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5" yWindow="225" windowWidth="9615" windowHeight="3210" firstSheet="4" activeTab="5"/>
  </bookViews>
  <sheets>
    <sheet name="PROTECCION ANIMAL" sheetId="2" r:id="rId1"/>
    <sheet name="PROTECCION VEGETAL" sheetId="3" r:id="rId2"/>
    <sheet name="REGULACION SANITARIA" sheetId="4" r:id="rId3"/>
    <sheet name="PROTECCION FRONTERIZA" sheetId="5" r:id="rId4"/>
    <sheet name="ADMINISTRATIVA Y FINANCIERA" sheetId="6" r:id="rId5"/>
    <sheet name="COMUNICACIONES" sheetId="7" r:id="rId6"/>
    <sheet name="PLANEACION" sheetId="8" r:id="rId7"/>
    <sheet name="OTI" sheetId="9" r:id="rId8"/>
    <sheet name="ANALISIS Y DIAGNOSTICO" sheetId="10" r:id="rId9"/>
  </sheets>
  <externalReferences>
    <externalReference r:id="rId10"/>
    <externalReference r:id="rId11"/>
    <externalReference r:id="rId12"/>
    <externalReference r:id="rId13"/>
  </externalReferences>
  <definedNames>
    <definedName name="_xlnm._FilterDatabase" localSheetId="5" hidden="1">COMUNICACIONES!$A$5:$AI$31</definedName>
    <definedName name="_xlnm._FilterDatabase" localSheetId="7" hidden="1">OTI!$A$5:$Q$15</definedName>
    <definedName name="_xlnm._FilterDatabase" localSheetId="0" hidden="1">'PROTECCION ANIMAL'!$A$5:$DT$242</definedName>
    <definedName name="_xlnm._FilterDatabase" localSheetId="3" hidden="1">'PROTECCION FRONTERIZA'!$A$5:$P$27</definedName>
    <definedName name="_xlnm._FilterDatabase" localSheetId="1" hidden="1">'PROTECCION VEGETAL'!$A$5:$DU$550</definedName>
    <definedName name="_xlnm._FilterDatabase" localSheetId="2" hidden="1">'REGULACION SANITARIA'!$A$5:$DT$539</definedName>
    <definedName name="A407o" localSheetId="5">#REF!</definedName>
    <definedName name="A407o">#REF!</definedName>
    <definedName name="_xlnm.Print_Titles" localSheetId="4">'ADMINISTRATIVA Y FINANCIERA'!$1:$6</definedName>
    <definedName name="Z_0DFB7B0C_E74E_462E_B9EA_C82F5091C0FF_.wvu.Cols" localSheetId="3" hidden="1">'PROTECCION FRONTERIZA'!$V:$Y,'PROTECCION FRONTERIZA'!$AC:$AF,'PROTECCION FRONTERIZA'!$AJ:$AM,'PROTECCION FRONTERIZA'!$AQ:$AT,'PROTECCION FRONTERIZA'!$AX:$BA,'PROTECCION FRONTERIZA'!$BE:$BH,'PROTECCION FRONTERIZA'!$BL:$BO,'PROTECCION FRONTERIZA'!$BS:$BV,'PROTECCION FRONTERIZA'!$BZ:$CC,'PROTECCION FRONTERIZA'!$CG:$CJ,'PROTECCION FRONTERIZA'!$CN:$CQ,'PROTECCION FRONTERIZA'!$CU:$CX,'PROTECCION FRONTERIZA'!$DB:$DE,'PROTECCION FRONTERIZA'!$DI:$DL,'PROTECCION FRONTERIZA'!$DP:$DS,'PROTECCION FRONTERIZA'!$DW:$DZ,'PROTECCION FRONTERIZA'!$ED:$EG,'PROTECCION FRONTERIZA'!$EK:$EN,'PROTECCION FRONTERIZA'!$ER:$EU,'PROTECCION FRONTERIZA'!$EY:$FB,'PROTECCION FRONTERIZA'!$FF:$FI,'PROTECCION FRONTERIZA'!$FM:$FP,'PROTECCION FRONTERIZA'!$FT:$FW,'PROTECCION FRONTERIZA'!$GA:$GD,'PROTECCION FRONTERIZA'!$GH:$GK,'PROTECCION FRONTERIZA'!$GO:$GR,'PROTECCION FRONTERIZA'!$GV:$GY,'PROTECCION FRONTERIZA'!$HC:$HF,'PROTECCION FRONTERIZA'!$HJ:$HM,'PROTECCION FRONTERIZA'!$HQ:$HT,'PROTECCION FRONTERIZA'!$HX:$IA,'PROTECCION FRONTERIZA'!$IE:$IH,'PROTECCION FRONTERIZA'!$IL:$IO,'PROTECCION FRONTERIZA'!$IS:$IV,'PROTECCION FRONTERIZA'!$IZ:$JC</definedName>
    <definedName name="Z_0DFB7B0C_E74E_462E_B9EA_C82F5091C0FF_.wvu.FilterData" localSheetId="3" hidden="1">'PROTECCION FRONTERIZA'!$A$5:$P$27</definedName>
    <definedName name="Z_198A3BE8_AECD_468F_BC0C_17437A1AC536_.wvu.Cols" localSheetId="7" hidden="1">OTI!$C:$E</definedName>
    <definedName name="Z_198A3BE8_AECD_468F_BC0C_17437A1AC536_.wvu.FilterData" localSheetId="7" hidden="1">OTI!$A$5:$Q$15</definedName>
    <definedName name="Z_497793B4_BA7F_44DE_B10D_5F33ED5B8B2D_.wvu.Cols" localSheetId="3" hidden="1">'PROTECCION FRONTERIZA'!$V:$Y,'PROTECCION FRONTERIZA'!$AC:$AF,'PROTECCION FRONTERIZA'!$AJ:$AM,'PROTECCION FRONTERIZA'!$AQ:$AT,'PROTECCION FRONTERIZA'!$AX:$BA,'PROTECCION FRONTERIZA'!$BE:$BH,'PROTECCION FRONTERIZA'!$BL:$BO,'PROTECCION FRONTERIZA'!$BS:$BV,'PROTECCION FRONTERIZA'!$BZ:$CC,'PROTECCION FRONTERIZA'!$CG:$CJ,'PROTECCION FRONTERIZA'!$CN:$CQ,'PROTECCION FRONTERIZA'!$CU:$CX,'PROTECCION FRONTERIZA'!$DB:$DE,'PROTECCION FRONTERIZA'!$DI:$DL,'PROTECCION FRONTERIZA'!$DP:$DS,'PROTECCION FRONTERIZA'!$DW:$DZ,'PROTECCION FRONTERIZA'!$ED:$EG,'PROTECCION FRONTERIZA'!$EK:$EN,'PROTECCION FRONTERIZA'!$ER:$EU,'PROTECCION FRONTERIZA'!$EY:$FB,'PROTECCION FRONTERIZA'!$FF:$FI,'PROTECCION FRONTERIZA'!$FM:$FP,'PROTECCION FRONTERIZA'!$FT:$FW,'PROTECCION FRONTERIZA'!$GA:$GD,'PROTECCION FRONTERIZA'!$GH:$GK,'PROTECCION FRONTERIZA'!$GO:$GR,'PROTECCION FRONTERIZA'!$GV:$GY,'PROTECCION FRONTERIZA'!$HC:$HF,'PROTECCION FRONTERIZA'!$HJ:$HM,'PROTECCION FRONTERIZA'!$HQ:$HT,'PROTECCION FRONTERIZA'!$HX:$IA,'PROTECCION FRONTERIZA'!$IE:$IH,'PROTECCION FRONTERIZA'!$IL:$IO,'PROTECCION FRONTERIZA'!$IS:$IV,'PROTECCION FRONTERIZA'!$IZ:$JC</definedName>
    <definedName name="Z_497793B4_BA7F_44DE_B10D_5F33ED5B8B2D_.wvu.FilterData" localSheetId="3" hidden="1">'PROTECCION FRONTERIZA'!$A$5:$P$27</definedName>
    <definedName name="Z_4B65AF0E_1B4E_46AC_90D4_CAAD2905378D_.wvu.Cols" localSheetId="5" hidden="1">COMUNICACIONES!$D:$F,COMUNICACIONES!$H:$H</definedName>
    <definedName name="Z_4B65AF0E_1B4E_46AC_90D4_CAAD2905378D_.wvu.Cols" localSheetId="0" hidden="1">'PROTECCION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definedName>
    <definedName name="Z_4B65AF0E_1B4E_46AC_90D4_CAAD2905378D_.wvu.Cols" localSheetId="2" hidden="1">'REGULACION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definedName>
    <definedName name="Z_4B65AF0E_1B4E_46AC_90D4_CAAD2905378D_.wvu.FilterData" localSheetId="5" hidden="1">COMUNICACIONES!$A$5:$AI$31</definedName>
    <definedName name="Z_4B65AF0E_1B4E_46AC_90D4_CAAD2905378D_.wvu.FilterData" localSheetId="0" hidden="1">'PROTECCION ANIMAL'!$A$5:$DT$242</definedName>
    <definedName name="Z_4B65AF0E_1B4E_46AC_90D4_CAAD2905378D_.wvu.FilterData" localSheetId="2" hidden="1">'REGULACION SANITARIA'!$A$5:$DT$539</definedName>
    <definedName name="Z_63AF26CD_713C_4F92_B5BD_4EA5CBFB67A2_.wvu.Cols" localSheetId="5" hidden="1">COMUNICACIONES!$D:$F,COMUNICACIONES!$H:$H</definedName>
    <definedName name="Z_63AF26CD_713C_4F92_B5BD_4EA5CBFB67A2_.wvu.Cols" localSheetId="2" hidden="1">'REGULACION SANITARIA'!$A:$A</definedName>
    <definedName name="Z_63AF26CD_713C_4F92_B5BD_4EA5CBFB67A2_.wvu.FilterData" localSheetId="5" hidden="1">COMUNICACIONES!$A$5:$AI$31</definedName>
    <definedName name="Z_63AF26CD_713C_4F92_B5BD_4EA5CBFB67A2_.wvu.FilterData" localSheetId="0" hidden="1">'PROTECCION ANIMAL'!$A$5:$DT$242</definedName>
    <definedName name="Z_63AF26CD_713C_4F92_B5BD_4EA5CBFB67A2_.wvu.FilterData" localSheetId="1" hidden="1">'PROTECCION VEGETAL'!$A$5:$DU$550</definedName>
    <definedName name="Z_63AF26CD_713C_4F92_B5BD_4EA5CBFB67A2_.wvu.FilterData" localSheetId="2" hidden="1">'REGULACION SANITARIA'!$A$5:$DT$539</definedName>
    <definedName name="Z_644EB2F3_687A_4B7E_A881_5C676AB3BD5E_.wvu.Cols" localSheetId="3" hidden="1">'PROTECCION FRONTERIZA'!$V:$Y,'PROTECCION FRONTERIZA'!$AC:$AF,'PROTECCION FRONTERIZA'!$AJ:$AM,'PROTECCION FRONTERIZA'!$AQ:$AT,'PROTECCION FRONTERIZA'!$AX:$BA,'PROTECCION FRONTERIZA'!$BE:$BH,'PROTECCION FRONTERIZA'!$BL:$BO,'PROTECCION FRONTERIZA'!$BS:$BV,'PROTECCION FRONTERIZA'!$BZ:$CC,'PROTECCION FRONTERIZA'!$CG:$CJ,'PROTECCION FRONTERIZA'!$CN:$CQ,'PROTECCION FRONTERIZA'!$CU:$CX,'PROTECCION FRONTERIZA'!$DB:$DE,'PROTECCION FRONTERIZA'!$DI:$DL,'PROTECCION FRONTERIZA'!$DP:$DS,'PROTECCION FRONTERIZA'!$DW:$DZ,'PROTECCION FRONTERIZA'!$ED:$EG,'PROTECCION FRONTERIZA'!$EK:$EN,'PROTECCION FRONTERIZA'!$ER:$EU,'PROTECCION FRONTERIZA'!$EY:$FB,'PROTECCION FRONTERIZA'!$FF:$FI,'PROTECCION FRONTERIZA'!$FM:$FP,'PROTECCION FRONTERIZA'!$FT:$FW,'PROTECCION FRONTERIZA'!$GA:$GD,'PROTECCION FRONTERIZA'!$GH:$GK,'PROTECCION FRONTERIZA'!$GO:$GR,'PROTECCION FRONTERIZA'!$GV:$GY,'PROTECCION FRONTERIZA'!$HC:$HF,'PROTECCION FRONTERIZA'!$HJ:$HM,'PROTECCION FRONTERIZA'!$HQ:$HT,'PROTECCION FRONTERIZA'!$HX:$IA,'PROTECCION FRONTERIZA'!$IE:$IH,'PROTECCION FRONTERIZA'!$IL:$IO,'PROTECCION FRONTERIZA'!$IS:$IV,'PROTECCION FRONTERIZA'!$IZ:$JC</definedName>
    <definedName name="Z_644EB2F3_687A_4B7E_A881_5C676AB3BD5E_.wvu.FilterData" localSheetId="3" hidden="1">'PROTECCION FRONTERIZA'!$A$5:$P$27</definedName>
    <definedName name="Z_828BFCE9_4ED8_486E_BFB9_E79FED0E88CC_.wvu.FilterData" localSheetId="0" hidden="1">'PROTECCION ANIMAL'!$A$5:$DT$242</definedName>
    <definedName name="Z_99411692_7FA2_4596_B858_EA8C14EDC48E_.wvu.Cols" localSheetId="7" hidden="1">OTI!$C:$E</definedName>
    <definedName name="Z_99411692_7FA2_4596_B858_EA8C14EDC48E_.wvu.FilterData" localSheetId="7" hidden="1">OTI!$A$5:$Q$15</definedName>
    <definedName name="Z_ADC82280_0818_4F3A_8455_C45321060B66_.wvu.Cols" localSheetId="3" hidden="1">'PROTECCION FRONTERIZA'!$V:$Y,'PROTECCION FRONTERIZA'!$AC:$AF,'PROTECCION FRONTERIZA'!$AJ:$AM,'PROTECCION FRONTERIZA'!$AQ:$AT,'PROTECCION FRONTERIZA'!$AX:$BA,'PROTECCION FRONTERIZA'!$BE:$BH,'PROTECCION FRONTERIZA'!$BL:$BO,'PROTECCION FRONTERIZA'!$BS:$BV,'PROTECCION FRONTERIZA'!$BZ:$CC,'PROTECCION FRONTERIZA'!$CG:$CJ,'PROTECCION FRONTERIZA'!$CN:$CQ,'PROTECCION FRONTERIZA'!$CU:$CX,'PROTECCION FRONTERIZA'!$DB:$DE,'PROTECCION FRONTERIZA'!$DI:$DL,'PROTECCION FRONTERIZA'!$DP:$DS,'PROTECCION FRONTERIZA'!$DW:$DZ,'PROTECCION FRONTERIZA'!$ED:$EG,'PROTECCION FRONTERIZA'!$EK:$EN,'PROTECCION FRONTERIZA'!$ER:$EU,'PROTECCION FRONTERIZA'!$EY:$FB,'PROTECCION FRONTERIZA'!$FF:$FI,'PROTECCION FRONTERIZA'!$FM:$FP,'PROTECCION FRONTERIZA'!$FT:$FW,'PROTECCION FRONTERIZA'!$GA:$GD,'PROTECCION FRONTERIZA'!$GH:$GK,'PROTECCION FRONTERIZA'!$GO:$GR,'PROTECCION FRONTERIZA'!$GV:$GY,'PROTECCION FRONTERIZA'!$HC:$HF,'PROTECCION FRONTERIZA'!$HJ:$HM,'PROTECCION FRONTERIZA'!$HQ:$HT,'PROTECCION FRONTERIZA'!$HX:$IA,'PROTECCION FRONTERIZA'!$IE:$IH,'PROTECCION FRONTERIZA'!$IL:$IO,'PROTECCION FRONTERIZA'!$IS:$IV,'PROTECCION FRONTERIZA'!$IZ:$JC</definedName>
    <definedName name="Z_ADC82280_0818_4F3A_8455_C45321060B66_.wvu.FilterData" localSheetId="3" hidden="1">'PROTECCION FRONTERIZA'!$A$5:$P$27</definedName>
    <definedName name="Z_AECB6DCD_542C_4DE4_A8B2_D5BDA4DC63F9_.wvu.Cols" localSheetId="5" hidden="1">COMUNICACIONES!$D:$F,COMUNICACIONES!$H:$H</definedName>
    <definedName name="Z_AECB6DCD_542C_4DE4_A8B2_D5BDA4DC63F9_.wvu.Cols" localSheetId="0" hidden="1">'PROTECCION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definedName>
    <definedName name="Z_AECB6DCD_542C_4DE4_A8B2_D5BDA4DC63F9_.wvu.Cols" localSheetId="2" hidden="1">'REGULACION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definedName>
    <definedName name="Z_AECB6DCD_542C_4DE4_A8B2_D5BDA4DC63F9_.wvu.FilterData" localSheetId="5" hidden="1">COMUNICACIONES!$A$5:$AI$31</definedName>
    <definedName name="Z_AECB6DCD_542C_4DE4_A8B2_D5BDA4DC63F9_.wvu.FilterData" localSheetId="0" hidden="1">'PROTECCION ANIMAL'!$A$5:$DT$242</definedName>
    <definedName name="Z_AECB6DCD_542C_4DE4_A8B2_D5BDA4DC63F9_.wvu.FilterData" localSheetId="2" hidden="1">'REGULACION SANITARIA'!$A$5:$DT$539</definedName>
    <definedName name="Z_C55937E0_EC23_452D_AD9D_C6B2AC7F23AD_.wvu.Cols" localSheetId="7" hidden="1">OTI!$C:$E</definedName>
    <definedName name="Z_C55937E0_EC23_452D_AD9D_C6B2AC7F23AD_.wvu.FilterData" localSheetId="7" hidden="1">OTI!$A$5:$Q$15</definedName>
    <definedName name="Z_CC261931_4F2C_4360_A78D_94327CE98EBE_.wvu.Cols" localSheetId="5" hidden="1">COMUNICACIONES!$A:$A,COMUNICACIONES!$D:$F,COMUNICACIONES!$H:$H</definedName>
    <definedName name="Z_CC261931_4F2C_4360_A78D_94327CE98EBE_.wvu.Cols" localSheetId="7" hidden="1">OTI!$C:$E</definedName>
    <definedName name="Z_CC261931_4F2C_4360_A78D_94327CE98EBE_.wvu.Cols" localSheetId="0" hidden="1">'PROTECCION ANIMAL'!$A:$A,'PROTECCION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ANIMAL'!#REF!,'PROTECCION ANIMAL'!#REF!</definedName>
    <definedName name="Z_CC261931_4F2C_4360_A78D_94327CE98EBE_.wvu.Cols" localSheetId="3" hidden="1">'PROTECCION FRONTERIZA'!$V:$Y,'PROTECCION FRONTERIZA'!$AC:$AF,'PROTECCION FRONTERIZA'!$AJ:$AM,'PROTECCION FRONTERIZA'!$AQ:$AT,'PROTECCION FRONTERIZA'!$AX:$BA,'PROTECCION FRONTERIZA'!$BE:$BH,'PROTECCION FRONTERIZA'!$BL:$BO,'PROTECCION FRONTERIZA'!$BS:$BV,'PROTECCION FRONTERIZA'!$BZ:$CC,'PROTECCION FRONTERIZA'!$CG:$CJ,'PROTECCION FRONTERIZA'!$CN:$CQ,'PROTECCION FRONTERIZA'!$CU:$CX,'PROTECCION FRONTERIZA'!$DB:$DE,'PROTECCION FRONTERIZA'!$DI:$DL,'PROTECCION FRONTERIZA'!$DP:$DS,'PROTECCION FRONTERIZA'!$DW:$DZ,'PROTECCION FRONTERIZA'!$ED:$EG,'PROTECCION FRONTERIZA'!$EK:$EN,'PROTECCION FRONTERIZA'!$ER:$EU,'PROTECCION FRONTERIZA'!$EY:$FB,'PROTECCION FRONTERIZA'!$FF:$FI,'PROTECCION FRONTERIZA'!$FM:$FP,'PROTECCION FRONTERIZA'!$FT:$FW,'PROTECCION FRONTERIZA'!$GA:$GD,'PROTECCION FRONTERIZA'!$GH:$GK,'PROTECCION FRONTERIZA'!$GO:$GR,'PROTECCION FRONTERIZA'!$GV:$GY,'PROTECCION FRONTERIZA'!$HC:$HF,'PROTECCION FRONTERIZA'!$HJ:$HM,'PROTECCION FRONTERIZA'!$HQ:$HT,'PROTECCION FRONTERIZA'!$HX:$IA,'PROTECCION FRONTERIZA'!$IE:$IH,'PROTECCION FRONTERIZA'!$IL:$IO,'PROTECCION FRONTERIZA'!$IS:$IV,'PROTECCION FRONTERIZA'!$IZ:$JC</definedName>
    <definedName name="Z_CC261931_4F2C_4360_A78D_94327CE98EBE_.wvu.Cols" localSheetId="1" hidden="1">'PROTECCION VEGETAL'!$A:$A,'PROTECCION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VEGETAL'!#REF!,'PROTECCION VEGETAL'!#REF!</definedName>
    <definedName name="Z_CC261931_4F2C_4360_A78D_94327CE98EBE_.wvu.Cols" localSheetId="2" hidden="1">'REGULACION SANITARIA'!$A:$A,'REGULACION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SANITARIA'!#REF!,'REGULACION SANITARIA'!#REF!</definedName>
    <definedName name="Z_CC261931_4F2C_4360_A78D_94327CE98EBE_.wvu.FilterData" localSheetId="5" hidden="1">COMUNICACIONES!$A$5:$AI$31</definedName>
    <definedName name="Z_CC261931_4F2C_4360_A78D_94327CE98EBE_.wvu.FilterData" localSheetId="7" hidden="1">OTI!$A$5:$Q$15</definedName>
    <definedName name="Z_CC261931_4F2C_4360_A78D_94327CE98EBE_.wvu.FilterData" localSheetId="0" hidden="1">'PROTECCION ANIMAL'!$A$5:$DT$242</definedName>
    <definedName name="Z_CC261931_4F2C_4360_A78D_94327CE98EBE_.wvu.FilterData" localSheetId="3" hidden="1">'PROTECCION FRONTERIZA'!$A$5:$P$27</definedName>
    <definedName name="Z_CC261931_4F2C_4360_A78D_94327CE98EBE_.wvu.FilterData" localSheetId="1" hidden="1">'PROTECCION VEGETAL'!$A$5:$DU$550</definedName>
    <definedName name="Z_CC261931_4F2C_4360_A78D_94327CE98EBE_.wvu.FilterData" localSheetId="2" hidden="1">'REGULACION SANITARIA'!$A$5:$DT$539</definedName>
  </definedNames>
  <calcPr calcId="145621"/>
  <customWorkbookViews>
    <customWorkbookView name="Ana Elsy Peralta Saavedra - Vista personalizada" guid="{828BFCE9-4ED8-486E-BFB9-E79FED0E88CC}" mergeInterval="0" personalView="1" maximized="1" xWindow="-8" yWindow="-8" windowWidth="1616" windowHeight="876" tabRatio="879" activeSheetId="1"/>
    <customWorkbookView name="O.A.P - Vista personalizada" guid="{63AF26CD-713C-4F92-B5BD-4EA5CBFB67A2}" mergeInterval="0" personalView="1" maximized="1" windowWidth="1362" windowHeight="503" tabRatio="879" activeSheetId="1" showComments="commIndAndComment"/>
    <customWorkbookView name="Carlos Arturo Torres - Vista personalizada" guid="{4B65AF0E-1B4E-46AC-90D4-CAAD2905378D}" mergeInterval="0" personalView="1" maximized="1" windowWidth="1916" windowHeight="807" tabRatio="879" activeSheetId="8" showComments="commIndAndComment"/>
    <customWorkbookView name="Oficina Asesora de Planeación - Vista personalizada" guid="{CC261931-4F2C-4360-A78D-94327CE98EBE}" mergeInterval="0" personalView="1" maximized="1" windowWidth="1362" windowHeight="543" tabRatio="879" activeSheetId="8" showComments="commIndAndComment"/>
    <customWorkbookView name="Carlos Arturo Torres Sanabria - Vista personalizada" guid="{AECB6DCD-542C-4DE4-A8B2-D5BDA4DC63F9}" mergeInterval="0" personalView="1" xWindow="9" yWindow="31" windowWidth="1902" windowHeight="442" tabRatio="879" activeSheetId="16"/>
  </customWorkbookViews>
</workbook>
</file>

<file path=xl/calcChain.xml><?xml version="1.0" encoding="utf-8"?>
<calcChain xmlns="http://schemas.openxmlformats.org/spreadsheetml/2006/main">
  <c r="P14" i="10" l="1"/>
  <c r="O14" i="10"/>
  <c r="N14" i="10"/>
  <c r="M14" i="10"/>
  <c r="L14" i="10"/>
  <c r="K14" i="10"/>
  <c r="J14" i="10"/>
  <c r="I14" i="10"/>
  <c r="H14" i="10"/>
  <c r="G14" i="10"/>
  <c r="F14" i="10"/>
  <c r="E14" i="10"/>
  <c r="D14" i="10"/>
  <c r="C14" i="10"/>
  <c r="Q14" i="10" s="1"/>
  <c r="P13" i="10"/>
  <c r="Q13" i="10" s="1"/>
  <c r="O13" i="10"/>
  <c r="N13" i="10"/>
  <c r="M13" i="10"/>
  <c r="L13" i="10"/>
  <c r="K13" i="10"/>
  <c r="J13" i="10"/>
  <c r="I13" i="10"/>
  <c r="H13" i="10"/>
  <c r="G13" i="10"/>
  <c r="F13" i="10"/>
  <c r="E13" i="10"/>
  <c r="D13" i="10"/>
  <c r="C13" i="10"/>
  <c r="Q12" i="10"/>
  <c r="P12" i="10"/>
  <c r="O12" i="10"/>
  <c r="N12" i="10"/>
  <c r="M12" i="10"/>
  <c r="L12" i="10"/>
  <c r="K12" i="10"/>
  <c r="J12" i="10"/>
  <c r="I12" i="10"/>
  <c r="H12" i="10"/>
  <c r="G12" i="10"/>
  <c r="F12" i="10"/>
  <c r="E12" i="10"/>
  <c r="D12" i="10"/>
  <c r="C12" i="10"/>
  <c r="P11" i="10"/>
  <c r="Q11" i="10" s="1"/>
  <c r="O11" i="10"/>
  <c r="N11" i="10"/>
  <c r="M11" i="10"/>
  <c r="L11" i="10"/>
  <c r="K11" i="10"/>
  <c r="J11" i="10"/>
  <c r="I11" i="10"/>
  <c r="H11" i="10"/>
  <c r="G11" i="10"/>
  <c r="F11" i="10"/>
  <c r="E11" i="10"/>
  <c r="D11" i="10"/>
  <c r="C11" i="10"/>
  <c r="P10" i="10"/>
  <c r="Q10" i="10" s="1"/>
  <c r="O10" i="10"/>
  <c r="N10" i="10"/>
  <c r="M10" i="10"/>
  <c r="L10" i="10"/>
  <c r="K10" i="10"/>
  <c r="J10" i="10"/>
  <c r="I10" i="10"/>
  <c r="H10" i="10"/>
  <c r="G10" i="10"/>
  <c r="F10" i="10"/>
  <c r="E10" i="10"/>
  <c r="D10" i="10"/>
  <c r="C10" i="10"/>
  <c r="P9" i="10"/>
  <c r="Q9" i="10" s="1"/>
  <c r="O9" i="10"/>
  <c r="N9" i="10"/>
  <c r="M9" i="10"/>
  <c r="L9" i="10"/>
  <c r="K9" i="10"/>
  <c r="J9" i="10"/>
  <c r="I9" i="10"/>
  <c r="H9" i="10"/>
  <c r="G9" i="10"/>
  <c r="F9" i="10"/>
  <c r="E9" i="10"/>
  <c r="D9" i="10"/>
  <c r="C9" i="10"/>
  <c r="Q8" i="10"/>
  <c r="P8" i="10"/>
  <c r="O8" i="10"/>
  <c r="N8" i="10"/>
  <c r="M8" i="10"/>
  <c r="L8" i="10"/>
  <c r="K8" i="10"/>
  <c r="J8" i="10"/>
  <c r="I8" i="10"/>
  <c r="H8" i="10"/>
  <c r="G8" i="10"/>
  <c r="F8" i="10"/>
  <c r="E8" i="10"/>
  <c r="D8" i="10"/>
  <c r="C8" i="10"/>
  <c r="P7" i="10"/>
  <c r="Q7" i="10" s="1"/>
  <c r="O7" i="10"/>
  <c r="N7" i="10"/>
  <c r="M7" i="10"/>
  <c r="L7" i="10"/>
  <c r="K7" i="10"/>
  <c r="J7" i="10"/>
  <c r="I7" i="10"/>
  <c r="H7" i="10"/>
  <c r="G7" i="10"/>
  <c r="F7" i="10"/>
  <c r="E7" i="10"/>
  <c r="D7" i="10"/>
  <c r="C7" i="10"/>
  <c r="P6" i="10"/>
  <c r="Q6" i="10" s="1"/>
  <c r="O6" i="10"/>
  <c r="N6" i="10"/>
  <c r="M6" i="10"/>
  <c r="L6" i="10"/>
  <c r="K6" i="10"/>
  <c r="J6" i="10"/>
  <c r="I6" i="10"/>
  <c r="H6" i="10"/>
  <c r="G6" i="10"/>
  <c r="F6" i="10"/>
  <c r="E6" i="10"/>
  <c r="D6" i="10"/>
  <c r="C6" i="10"/>
  <c r="AG15" i="9" l="1"/>
  <c r="AF15" i="9"/>
  <c r="A15" i="9"/>
  <c r="AF14" i="9"/>
  <c r="AG14" i="9" s="1"/>
  <c r="A14" i="9"/>
  <c r="AF13" i="9"/>
  <c r="AG13" i="9" s="1"/>
  <c r="A13" i="9"/>
  <c r="A12" i="9"/>
  <c r="AF11" i="9"/>
  <c r="AG11" i="9" s="1"/>
  <c r="A11" i="9"/>
  <c r="A10" i="9"/>
  <c r="AF9" i="9"/>
  <c r="AG9" i="9" s="1"/>
  <c r="A9" i="9"/>
  <c r="AF8" i="9"/>
  <c r="AG8" i="9" s="1"/>
  <c r="A8" i="9"/>
  <c r="AG7" i="9"/>
  <c r="AF7" i="9"/>
  <c r="A7" i="9"/>
  <c r="J6" i="9"/>
  <c r="A6" i="9"/>
  <c r="G23" i="8" l="1"/>
  <c r="G22" i="8"/>
  <c r="G21" i="8"/>
  <c r="G20" i="8"/>
  <c r="G19" i="8"/>
  <c r="G18" i="8"/>
  <c r="G17" i="8"/>
  <c r="G16" i="8"/>
  <c r="G15" i="8"/>
  <c r="G14" i="8"/>
  <c r="G13" i="8"/>
  <c r="G12" i="8"/>
  <c r="G11" i="8"/>
  <c r="AH30" i="7" l="1"/>
  <c r="AG30" i="7"/>
  <c r="P30" i="7"/>
  <c r="O30" i="7"/>
  <c r="N30" i="7"/>
  <c r="M30" i="7"/>
  <c r="L30" i="7"/>
  <c r="K30" i="7"/>
  <c r="J30" i="7"/>
  <c r="I30" i="7"/>
  <c r="G30" i="7"/>
  <c r="C30" i="7"/>
  <c r="B30" i="7"/>
  <c r="AG29" i="7"/>
  <c r="AH29" i="7" s="1"/>
  <c r="P29" i="7"/>
  <c r="O29" i="7"/>
  <c r="N29" i="7"/>
  <c r="M29" i="7"/>
  <c r="L29" i="7"/>
  <c r="K29" i="7"/>
  <c r="J29" i="7"/>
  <c r="I29" i="7"/>
  <c r="G29" i="7"/>
  <c r="C29" i="7"/>
  <c r="B29" i="7"/>
  <c r="AG28" i="7"/>
  <c r="AH28" i="7" s="1"/>
  <c r="P28" i="7"/>
  <c r="O28" i="7"/>
  <c r="N28" i="7"/>
  <c r="M28" i="7"/>
  <c r="L28" i="7"/>
  <c r="K28" i="7"/>
  <c r="J28" i="7"/>
  <c r="I28" i="7"/>
  <c r="G28" i="7"/>
  <c r="C28" i="7"/>
  <c r="B28" i="7"/>
  <c r="AH27" i="7"/>
  <c r="AG27" i="7"/>
  <c r="P27" i="7"/>
  <c r="O27" i="7"/>
  <c r="N27" i="7"/>
  <c r="M27" i="7"/>
  <c r="L27" i="7"/>
  <c r="K27" i="7"/>
  <c r="J27" i="7"/>
  <c r="I27" i="7"/>
  <c r="G27" i="7"/>
  <c r="C27" i="7"/>
  <c r="B27" i="7"/>
  <c r="AH26" i="7"/>
  <c r="AG26" i="7"/>
  <c r="P26" i="7"/>
  <c r="O26" i="7"/>
  <c r="N26" i="7"/>
  <c r="M26" i="7"/>
  <c r="L26" i="7"/>
  <c r="K26" i="7"/>
  <c r="J26" i="7"/>
  <c r="I26" i="7"/>
  <c r="G26" i="7"/>
  <c r="C26" i="7"/>
  <c r="B26" i="7"/>
  <c r="AG25" i="7"/>
  <c r="AH25" i="7" s="1"/>
  <c r="P25" i="7"/>
  <c r="O25" i="7"/>
  <c r="N25" i="7"/>
  <c r="M25" i="7"/>
  <c r="L25" i="7"/>
  <c r="K25" i="7"/>
  <c r="J25" i="7"/>
  <c r="I25" i="7"/>
  <c r="G25" i="7"/>
  <c r="C25" i="7"/>
  <c r="B25" i="7"/>
  <c r="K24" i="7"/>
  <c r="J24" i="7"/>
  <c r="I24" i="7"/>
  <c r="G24" i="7"/>
  <c r="C24" i="7"/>
  <c r="B24" i="7"/>
  <c r="AH23" i="7"/>
  <c r="AG23" i="7"/>
  <c r="P23" i="7"/>
  <c r="O23" i="7"/>
  <c r="N23" i="7"/>
  <c r="M23" i="7"/>
  <c r="L23" i="7"/>
  <c r="K23" i="7"/>
  <c r="J23" i="7"/>
  <c r="I23" i="7"/>
  <c r="G23" i="7"/>
  <c r="C23" i="7"/>
  <c r="B23" i="7"/>
  <c r="AG22" i="7"/>
  <c r="AH22" i="7" s="1"/>
  <c r="P22" i="7"/>
  <c r="O22" i="7"/>
  <c r="N22" i="7"/>
  <c r="M22" i="7"/>
  <c r="L22" i="7"/>
  <c r="K22" i="7"/>
  <c r="J22" i="7"/>
  <c r="I22" i="7"/>
  <c r="G22" i="7"/>
  <c r="C22" i="7"/>
  <c r="B22" i="7"/>
  <c r="AG21" i="7"/>
  <c r="AH21" i="7" s="1"/>
  <c r="P21" i="7"/>
  <c r="M21" i="7"/>
  <c r="L21" i="7"/>
  <c r="K21" i="7"/>
  <c r="J21" i="7"/>
  <c r="I21" i="7"/>
  <c r="G21" i="7"/>
  <c r="C21" i="7"/>
  <c r="B21" i="7"/>
  <c r="AG20" i="7"/>
  <c r="AH20" i="7" s="1"/>
  <c r="P20" i="7"/>
  <c r="O20" i="7"/>
  <c r="N20" i="7"/>
  <c r="M20" i="7"/>
  <c r="L20" i="7"/>
  <c r="K20" i="7"/>
  <c r="J20" i="7"/>
  <c r="I20" i="7"/>
  <c r="G20" i="7"/>
  <c r="C20" i="7"/>
  <c r="B20" i="7"/>
  <c r="AG19" i="7"/>
  <c r="AH19" i="7" s="1"/>
  <c r="P19" i="7"/>
  <c r="O19" i="7"/>
  <c r="N19" i="7"/>
  <c r="M19" i="7"/>
  <c r="L19" i="7"/>
  <c r="K19" i="7"/>
  <c r="J19" i="7"/>
  <c r="I19" i="7"/>
  <c r="G19" i="7"/>
  <c r="C19" i="7"/>
  <c r="B19" i="7"/>
  <c r="AH18" i="7"/>
  <c r="AG18" i="7"/>
  <c r="P18" i="7"/>
  <c r="O18" i="7"/>
  <c r="N18" i="7"/>
  <c r="M18" i="7"/>
  <c r="L18" i="7"/>
  <c r="K18" i="7"/>
  <c r="J18" i="7"/>
  <c r="I18" i="7"/>
  <c r="G18" i="7"/>
  <c r="C18" i="7"/>
  <c r="B18" i="7"/>
  <c r="AG17" i="7"/>
  <c r="AH17" i="7" s="1"/>
  <c r="P17" i="7"/>
  <c r="O17" i="7"/>
  <c r="N17" i="7"/>
  <c r="M17" i="7"/>
  <c r="L17" i="7"/>
  <c r="K17" i="7"/>
  <c r="J17" i="7"/>
  <c r="I17" i="7"/>
  <c r="G17" i="7"/>
  <c r="C17" i="7"/>
  <c r="B17" i="7"/>
  <c r="AG16" i="7"/>
  <c r="AH16" i="7" s="1"/>
  <c r="P16" i="7"/>
  <c r="O16" i="7"/>
  <c r="N16" i="7"/>
  <c r="M16" i="7"/>
  <c r="L16" i="7"/>
  <c r="K16" i="7"/>
  <c r="J16" i="7"/>
  <c r="I16" i="7"/>
  <c r="G16" i="7"/>
  <c r="C16" i="7"/>
  <c r="B16" i="7"/>
  <c r="AG15" i="7"/>
  <c r="AH15" i="7" s="1"/>
  <c r="P15" i="7"/>
  <c r="O15" i="7"/>
  <c r="N15" i="7"/>
  <c r="M15" i="7"/>
  <c r="L15" i="7"/>
  <c r="K15" i="7"/>
  <c r="J15" i="7"/>
  <c r="I15" i="7"/>
  <c r="G15" i="7"/>
  <c r="C15" i="7"/>
  <c r="B15" i="7"/>
  <c r="AH14" i="7"/>
  <c r="AG14" i="7"/>
  <c r="P14" i="7"/>
  <c r="O14" i="7"/>
  <c r="N14" i="7"/>
  <c r="M14" i="7"/>
  <c r="L14" i="7"/>
  <c r="K14" i="7"/>
  <c r="J14" i="7"/>
  <c r="I14" i="7"/>
  <c r="G14" i="7"/>
  <c r="C14" i="7"/>
  <c r="B14" i="7"/>
  <c r="AG13" i="7"/>
  <c r="AH13" i="7" s="1"/>
  <c r="P13" i="7"/>
  <c r="O13" i="7"/>
  <c r="N13" i="7"/>
  <c r="M13" i="7"/>
  <c r="L13" i="7"/>
  <c r="K13" i="7"/>
  <c r="J13" i="7"/>
  <c r="I13" i="7"/>
  <c r="G13" i="7"/>
  <c r="C13" i="7"/>
  <c r="B13" i="7"/>
  <c r="AG12" i="7"/>
  <c r="AH12" i="7" s="1"/>
  <c r="P12" i="7"/>
  <c r="O12" i="7"/>
  <c r="N12" i="7"/>
  <c r="M12" i="7"/>
  <c r="L12" i="7"/>
  <c r="K12" i="7"/>
  <c r="J12" i="7"/>
  <c r="I12" i="7"/>
  <c r="G12" i="7"/>
  <c r="C12" i="7"/>
  <c r="B12" i="7"/>
  <c r="AG11" i="7"/>
  <c r="AH11" i="7" s="1"/>
  <c r="P11" i="7"/>
  <c r="O11" i="7"/>
  <c r="N11" i="7"/>
  <c r="M11" i="7"/>
  <c r="L11" i="7"/>
  <c r="K11" i="7"/>
  <c r="J11" i="7"/>
  <c r="I11" i="7"/>
  <c r="G11" i="7"/>
  <c r="C11" i="7"/>
  <c r="B11" i="7"/>
  <c r="AH10" i="7"/>
  <c r="AG10" i="7"/>
  <c r="P10" i="7"/>
  <c r="O10" i="7"/>
  <c r="N10" i="7"/>
  <c r="M10" i="7"/>
  <c r="L10" i="7"/>
  <c r="K10" i="7"/>
  <c r="J10" i="7"/>
  <c r="I10" i="7"/>
  <c r="G10" i="7"/>
  <c r="C10" i="7"/>
  <c r="B10" i="7"/>
  <c r="AG9" i="7"/>
  <c r="AH9" i="7" s="1"/>
  <c r="P9" i="7"/>
  <c r="O9" i="7"/>
  <c r="N9" i="7"/>
  <c r="M9" i="7"/>
  <c r="L9" i="7"/>
  <c r="K9" i="7"/>
  <c r="J9" i="7"/>
  <c r="I9" i="7"/>
  <c r="G9" i="7"/>
  <c r="C9" i="7"/>
  <c r="B9" i="7"/>
  <c r="AG8" i="7"/>
  <c r="AH8" i="7" s="1"/>
  <c r="P8" i="7"/>
  <c r="O8" i="7"/>
  <c r="N8" i="7"/>
  <c r="M8" i="7"/>
  <c r="L8" i="7"/>
  <c r="K8" i="7"/>
  <c r="J8" i="7"/>
  <c r="I8" i="7"/>
  <c r="G8" i="7"/>
  <c r="C8" i="7"/>
  <c r="B8" i="7"/>
  <c r="AG7" i="7"/>
  <c r="AH7" i="7" s="1"/>
  <c r="P7" i="7"/>
  <c r="O7" i="7"/>
  <c r="N7" i="7"/>
  <c r="M7" i="7"/>
  <c r="L7" i="7"/>
  <c r="K7" i="7"/>
  <c r="J7" i="7"/>
  <c r="I7" i="7"/>
  <c r="G7" i="7"/>
  <c r="C7" i="7"/>
  <c r="B7" i="7"/>
  <c r="K6" i="7"/>
  <c r="J6" i="7"/>
  <c r="I6" i="7"/>
  <c r="G6" i="7"/>
  <c r="C6" i="7"/>
  <c r="B6" i="7"/>
  <c r="AC32" i="6" l="1"/>
  <c r="AC30" i="6"/>
  <c r="AD30" i="6" s="1"/>
  <c r="AC28" i="6"/>
  <c r="AD28" i="6" s="1"/>
  <c r="AC27" i="6"/>
  <c r="AD27" i="6" s="1"/>
  <c r="AC26" i="6"/>
  <c r="AD26" i="6" s="1"/>
  <c r="AC25" i="6"/>
  <c r="AD25" i="6" s="1"/>
  <c r="AC24" i="6"/>
  <c r="AD24" i="6" s="1"/>
  <c r="AC23" i="6"/>
  <c r="AD23" i="6" s="1"/>
  <c r="AC22" i="6"/>
  <c r="AD22" i="6" s="1"/>
  <c r="AC21" i="6"/>
  <c r="AD21" i="6" s="1"/>
  <c r="AC20" i="6"/>
  <c r="AD20" i="6" s="1"/>
  <c r="AC19" i="6"/>
  <c r="AD19" i="6" s="1"/>
  <c r="AC18" i="6"/>
  <c r="AD18" i="6" s="1"/>
  <c r="AC17" i="6"/>
  <c r="AD17" i="6" s="1"/>
  <c r="AC16" i="6"/>
  <c r="AD16" i="6" s="1"/>
  <c r="AC15" i="6"/>
  <c r="AD15" i="6" s="1"/>
  <c r="AC14" i="6"/>
  <c r="AD14" i="6" s="1"/>
  <c r="AC13" i="6"/>
  <c r="AD13" i="6" s="1"/>
  <c r="AC12" i="6"/>
  <c r="AD12" i="6" s="1"/>
  <c r="AC11" i="6"/>
  <c r="AD11" i="6" s="1"/>
  <c r="AC10" i="6"/>
  <c r="AD10" i="6" s="1"/>
  <c r="AC9" i="6"/>
  <c r="AD9" i="6" s="1"/>
  <c r="AC8" i="6"/>
  <c r="AD8" i="6" s="1"/>
  <c r="AC7" i="6"/>
  <c r="AD7" i="6" s="1"/>
  <c r="IY27" i="5" l="1"/>
  <c r="IX27" i="5"/>
  <c r="IW27" i="5"/>
  <c r="IR27" i="5"/>
  <c r="IQ27" i="5"/>
  <c r="IP27" i="5"/>
  <c r="IK27" i="5"/>
  <c r="IJ27" i="5"/>
  <c r="II27" i="5"/>
  <c r="ID27" i="5"/>
  <c r="IC27" i="5"/>
  <c r="IB27" i="5"/>
  <c r="HW27" i="5"/>
  <c r="HV27" i="5"/>
  <c r="HU27" i="5"/>
  <c r="HP27" i="5"/>
  <c r="HO27" i="5"/>
  <c r="HN27" i="5"/>
  <c r="HI27" i="5"/>
  <c r="HH27" i="5"/>
  <c r="HG27" i="5"/>
  <c r="HB27" i="5"/>
  <c r="HA27" i="5"/>
  <c r="GZ27" i="5"/>
  <c r="GU27" i="5"/>
  <c r="GT27" i="5"/>
  <c r="GS27" i="5"/>
  <c r="GN27" i="5"/>
  <c r="GM27" i="5"/>
  <c r="GL27" i="5"/>
  <c r="GG27" i="5"/>
  <c r="GF27" i="5"/>
  <c r="GE27" i="5"/>
  <c r="FZ27" i="5"/>
  <c r="FY27" i="5"/>
  <c r="FX27" i="5"/>
  <c r="FS27" i="5"/>
  <c r="FR27" i="5"/>
  <c r="FQ27" i="5"/>
  <c r="FL27" i="5"/>
  <c r="FK27" i="5"/>
  <c r="FJ27" i="5"/>
  <c r="FE27" i="5"/>
  <c r="FD27" i="5"/>
  <c r="FC27" i="5"/>
  <c r="EX27" i="5"/>
  <c r="EW27" i="5"/>
  <c r="EV27" i="5"/>
  <c r="EQ27" i="5"/>
  <c r="EP27" i="5"/>
  <c r="EO27" i="5"/>
  <c r="EJ27" i="5"/>
  <c r="EI27" i="5"/>
  <c r="EH27" i="5"/>
  <c r="EC27" i="5"/>
  <c r="EB27" i="5"/>
  <c r="EA27" i="5"/>
  <c r="DV27" i="5"/>
  <c r="DU27" i="5"/>
  <c r="DT27" i="5"/>
  <c r="DO27" i="5"/>
  <c r="DN27" i="5"/>
  <c r="DM27" i="5"/>
  <c r="DH27" i="5"/>
  <c r="DG27" i="5"/>
  <c r="DF27" i="5"/>
  <c r="DA27" i="5"/>
  <c r="CZ27" i="5"/>
  <c r="CY27" i="5"/>
  <c r="CT27" i="5"/>
  <c r="CS27" i="5"/>
  <c r="CR27" i="5"/>
  <c r="CM27" i="5"/>
  <c r="CL27" i="5"/>
  <c r="CK27" i="5"/>
  <c r="CF27" i="5"/>
  <c r="CE27" i="5"/>
  <c r="CD27" i="5"/>
  <c r="BY27" i="5"/>
  <c r="BX27" i="5"/>
  <c r="BW27" i="5"/>
  <c r="BR27" i="5"/>
  <c r="BQ27" i="5"/>
  <c r="BP27" i="5"/>
  <c r="BK27" i="5"/>
  <c r="BJ27" i="5"/>
  <c r="BI27" i="5"/>
  <c r="BD27" i="5"/>
  <c r="BC27" i="5"/>
  <c r="BB27" i="5"/>
  <c r="AW27" i="5"/>
  <c r="AI27" i="5" s="1"/>
  <c r="AV27" i="5"/>
  <c r="AU27" i="5"/>
  <c r="AP27" i="5"/>
  <c r="AO27" i="5"/>
  <c r="AH27" i="5" s="1"/>
  <c r="AN27" i="5"/>
  <c r="AG27" i="5" s="1"/>
  <c r="T27" i="5" s="1"/>
  <c r="AB27" i="5"/>
  <c r="AA27" i="5"/>
  <c r="Z27" i="5"/>
  <c r="S27" i="5"/>
  <c r="R27" i="5"/>
  <c r="Q27" i="5"/>
  <c r="A27" i="5"/>
  <c r="IY26" i="5"/>
  <c r="IX26" i="5"/>
  <c r="IW26" i="5"/>
  <c r="IR26" i="5"/>
  <c r="IQ26" i="5"/>
  <c r="IP26" i="5"/>
  <c r="IK26" i="5"/>
  <c r="IJ26" i="5"/>
  <c r="II26" i="5"/>
  <c r="ID26" i="5"/>
  <c r="IC26" i="5"/>
  <c r="IB26" i="5"/>
  <c r="HW26" i="5"/>
  <c r="HV26" i="5"/>
  <c r="HU26" i="5"/>
  <c r="HP26" i="5"/>
  <c r="HO26" i="5"/>
  <c r="HN26" i="5"/>
  <c r="HI26" i="5"/>
  <c r="HH26" i="5"/>
  <c r="HG26" i="5"/>
  <c r="HB26" i="5"/>
  <c r="HA26" i="5"/>
  <c r="GZ26" i="5"/>
  <c r="GU26" i="5"/>
  <c r="GT26" i="5"/>
  <c r="GS26" i="5"/>
  <c r="GN26" i="5"/>
  <c r="GM26" i="5"/>
  <c r="GL26" i="5"/>
  <c r="GG26" i="5"/>
  <c r="GF26" i="5"/>
  <c r="GE26" i="5"/>
  <c r="FZ26" i="5"/>
  <c r="FY26" i="5"/>
  <c r="FX26" i="5"/>
  <c r="FS26" i="5"/>
  <c r="FR26" i="5"/>
  <c r="FQ26" i="5"/>
  <c r="FL26" i="5"/>
  <c r="FK26" i="5"/>
  <c r="FJ26" i="5"/>
  <c r="FE26" i="5"/>
  <c r="FD26" i="5"/>
  <c r="FC26" i="5"/>
  <c r="EX26" i="5"/>
  <c r="EW26" i="5"/>
  <c r="EV26" i="5"/>
  <c r="EQ26" i="5"/>
  <c r="EP26" i="5"/>
  <c r="EO26" i="5"/>
  <c r="EJ26" i="5"/>
  <c r="EI26" i="5"/>
  <c r="EH26" i="5"/>
  <c r="EC26" i="5"/>
  <c r="EB26" i="5"/>
  <c r="EA26" i="5"/>
  <c r="DV26" i="5"/>
  <c r="DU26" i="5"/>
  <c r="DT26" i="5"/>
  <c r="DO26" i="5"/>
  <c r="DN26" i="5"/>
  <c r="DM26" i="5"/>
  <c r="DH26" i="5"/>
  <c r="DG26" i="5"/>
  <c r="DF26" i="5"/>
  <c r="DA26" i="5"/>
  <c r="CZ26" i="5"/>
  <c r="CY26" i="5"/>
  <c r="CT26" i="5"/>
  <c r="CS26" i="5"/>
  <c r="CR26" i="5"/>
  <c r="CM26" i="5"/>
  <c r="CL26" i="5"/>
  <c r="CK26" i="5"/>
  <c r="CF26" i="5"/>
  <c r="CE26" i="5"/>
  <c r="CD26" i="5"/>
  <c r="BY26" i="5"/>
  <c r="BX26" i="5"/>
  <c r="BW26" i="5"/>
  <c r="BR26" i="5"/>
  <c r="BQ26" i="5"/>
  <c r="BP26" i="5"/>
  <c r="BK26" i="5"/>
  <c r="BJ26" i="5"/>
  <c r="BI26" i="5"/>
  <c r="BD26" i="5"/>
  <c r="BC26" i="5"/>
  <c r="BB26" i="5"/>
  <c r="AW26" i="5"/>
  <c r="AV26" i="5"/>
  <c r="AU26" i="5"/>
  <c r="AP26" i="5"/>
  <c r="AI26" i="5" s="1"/>
  <c r="U26" i="5" s="1"/>
  <c r="AO26" i="5"/>
  <c r="AH26" i="5" s="1"/>
  <c r="AN26" i="5"/>
  <c r="AG26" i="5"/>
  <c r="AB26" i="5"/>
  <c r="AA26" i="5"/>
  <c r="Z26" i="5"/>
  <c r="T26" i="5" s="1"/>
  <c r="S26" i="5"/>
  <c r="R26" i="5"/>
  <c r="Q26" i="5"/>
  <c r="A26" i="5"/>
  <c r="IY25" i="5"/>
  <c r="IX25" i="5"/>
  <c r="IW25" i="5"/>
  <c r="IR25" i="5"/>
  <c r="IQ25" i="5"/>
  <c r="IP25" i="5"/>
  <c r="IK25" i="5"/>
  <c r="IJ25" i="5"/>
  <c r="II25" i="5"/>
  <c r="ID25" i="5"/>
  <c r="IC25" i="5"/>
  <c r="IB25" i="5"/>
  <c r="HW25" i="5"/>
  <c r="HV25" i="5"/>
  <c r="HU25" i="5"/>
  <c r="HP25" i="5"/>
  <c r="HO25" i="5"/>
  <c r="HN25" i="5"/>
  <c r="HI25" i="5"/>
  <c r="HH25" i="5"/>
  <c r="HG25" i="5"/>
  <c r="HB25" i="5"/>
  <c r="HA25" i="5"/>
  <c r="GZ25" i="5"/>
  <c r="GU25" i="5"/>
  <c r="GT25" i="5"/>
  <c r="GS25" i="5"/>
  <c r="GN25" i="5"/>
  <c r="GM25" i="5"/>
  <c r="GL25" i="5"/>
  <c r="GG25" i="5"/>
  <c r="GF25" i="5"/>
  <c r="GE25" i="5"/>
  <c r="FZ25" i="5"/>
  <c r="FY25" i="5"/>
  <c r="FX25" i="5"/>
  <c r="FS25" i="5"/>
  <c r="FR25" i="5"/>
  <c r="FQ25" i="5"/>
  <c r="FL25" i="5"/>
  <c r="FK25" i="5"/>
  <c r="FJ25" i="5"/>
  <c r="FE25" i="5"/>
  <c r="FD25" i="5"/>
  <c r="FC25" i="5"/>
  <c r="EX25" i="5"/>
  <c r="EW25" i="5"/>
  <c r="EV25" i="5"/>
  <c r="EQ25" i="5"/>
  <c r="EP25" i="5"/>
  <c r="EO25" i="5"/>
  <c r="EJ25" i="5"/>
  <c r="EI25" i="5"/>
  <c r="EH25" i="5"/>
  <c r="EC25" i="5"/>
  <c r="EB25" i="5"/>
  <c r="EA25" i="5"/>
  <c r="DV25" i="5"/>
  <c r="DU25" i="5"/>
  <c r="DT25" i="5"/>
  <c r="DO25" i="5"/>
  <c r="DN25" i="5"/>
  <c r="DM25" i="5"/>
  <c r="DH25" i="5"/>
  <c r="DG25" i="5"/>
  <c r="DF25" i="5"/>
  <c r="DA25" i="5"/>
  <c r="CZ25" i="5"/>
  <c r="CY25" i="5"/>
  <c r="CT25" i="5"/>
  <c r="CS25" i="5"/>
  <c r="CR25" i="5"/>
  <c r="CM25" i="5"/>
  <c r="CL25" i="5"/>
  <c r="CK25" i="5"/>
  <c r="CF25" i="5"/>
  <c r="CE25" i="5"/>
  <c r="CD25" i="5"/>
  <c r="BY25" i="5"/>
  <c r="BX25" i="5"/>
  <c r="BW25" i="5"/>
  <c r="BR25" i="5"/>
  <c r="BQ25" i="5"/>
  <c r="BP25" i="5"/>
  <c r="BK25" i="5"/>
  <c r="BJ25" i="5"/>
  <c r="BI25" i="5"/>
  <c r="BD25" i="5"/>
  <c r="BC25" i="5"/>
  <c r="BB25" i="5"/>
  <c r="AW25" i="5"/>
  <c r="AV25" i="5"/>
  <c r="AU25" i="5"/>
  <c r="AG25" i="5" s="1"/>
  <c r="AP25" i="5"/>
  <c r="AI25" i="5" s="1"/>
  <c r="U25" i="5" s="1"/>
  <c r="AO25" i="5"/>
  <c r="AN25" i="5"/>
  <c r="AH25" i="5"/>
  <c r="AB25" i="5"/>
  <c r="AA25" i="5"/>
  <c r="Z25" i="5"/>
  <c r="S25" i="5"/>
  <c r="R25" i="5"/>
  <c r="Q25" i="5" s="1"/>
  <c r="A25" i="5"/>
  <c r="IY24" i="5"/>
  <c r="IX24" i="5"/>
  <c r="IW24" i="5"/>
  <c r="IR24" i="5"/>
  <c r="IQ24" i="5"/>
  <c r="IP24" i="5"/>
  <c r="IK24" i="5"/>
  <c r="IJ24" i="5"/>
  <c r="II24" i="5"/>
  <c r="ID24" i="5"/>
  <c r="IC24" i="5"/>
  <c r="IB24" i="5"/>
  <c r="HW24" i="5"/>
  <c r="HV24" i="5"/>
  <c r="HU24" i="5"/>
  <c r="HP24" i="5"/>
  <c r="HO24" i="5"/>
  <c r="HN24" i="5"/>
  <c r="HI24" i="5"/>
  <c r="HH24" i="5"/>
  <c r="HG24" i="5"/>
  <c r="HB24" i="5"/>
  <c r="HA24" i="5"/>
  <c r="GZ24" i="5"/>
  <c r="GU24" i="5"/>
  <c r="GT24" i="5"/>
  <c r="GS24" i="5"/>
  <c r="GN24" i="5"/>
  <c r="GM24" i="5"/>
  <c r="GL24" i="5"/>
  <c r="GG24" i="5"/>
  <c r="GF24" i="5"/>
  <c r="GE24" i="5"/>
  <c r="FZ24" i="5"/>
  <c r="FY24" i="5"/>
  <c r="FX24" i="5"/>
  <c r="FS24" i="5"/>
  <c r="FR24" i="5"/>
  <c r="FQ24" i="5"/>
  <c r="FL24" i="5"/>
  <c r="FK24" i="5"/>
  <c r="FJ24" i="5"/>
  <c r="FE24" i="5"/>
  <c r="FD24" i="5"/>
  <c r="FC24" i="5"/>
  <c r="EX24" i="5"/>
  <c r="EW24" i="5"/>
  <c r="EV24" i="5"/>
  <c r="EQ24" i="5"/>
  <c r="EP24" i="5"/>
  <c r="EO24" i="5"/>
  <c r="EJ24" i="5"/>
  <c r="EI24" i="5"/>
  <c r="EH24" i="5"/>
  <c r="EC24" i="5"/>
  <c r="EB24" i="5"/>
  <c r="EA24" i="5"/>
  <c r="DV24" i="5"/>
  <c r="DU24" i="5"/>
  <c r="DT24" i="5"/>
  <c r="DO24" i="5"/>
  <c r="DN24" i="5"/>
  <c r="DM24" i="5"/>
  <c r="DH24" i="5"/>
  <c r="DG24" i="5"/>
  <c r="DF24" i="5"/>
  <c r="DA24" i="5"/>
  <c r="CZ24" i="5"/>
  <c r="CY24" i="5"/>
  <c r="CT24" i="5"/>
  <c r="CS24" i="5"/>
  <c r="CR24" i="5"/>
  <c r="CM24" i="5"/>
  <c r="CL24" i="5"/>
  <c r="CK24" i="5"/>
  <c r="CF24" i="5"/>
  <c r="CE24" i="5"/>
  <c r="CD24" i="5"/>
  <c r="BY24" i="5"/>
  <c r="BX24" i="5"/>
  <c r="BW24" i="5"/>
  <c r="BR24" i="5"/>
  <c r="BQ24" i="5"/>
  <c r="BP24" i="5"/>
  <c r="BK24" i="5"/>
  <c r="BJ24" i="5"/>
  <c r="BI24" i="5"/>
  <c r="BD24" i="5"/>
  <c r="BC24" i="5"/>
  <c r="BB24" i="5"/>
  <c r="AW24" i="5"/>
  <c r="AV24" i="5"/>
  <c r="AH24" i="5" s="1"/>
  <c r="AU24" i="5"/>
  <c r="AP24" i="5"/>
  <c r="AO24" i="5"/>
  <c r="AN24" i="5"/>
  <c r="AG24" i="5" s="1"/>
  <c r="T24" i="5" s="1"/>
  <c r="AI24" i="5"/>
  <c r="AB24" i="5"/>
  <c r="U24" i="5" s="1"/>
  <c r="P24" i="5" s="1"/>
  <c r="AA24" i="5"/>
  <c r="Z24" i="5"/>
  <c r="S24" i="5"/>
  <c r="R24" i="5"/>
  <c r="Q24" i="5" s="1"/>
  <c r="A24" i="5"/>
  <c r="IY23" i="5"/>
  <c r="IX23" i="5"/>
  <c r="IW23" i="5"/>
  <c r="IR23" i="5"/>
  <c r="IQ23" i="5"/>
  <c r="IP23" i="5"/>
  <c r="IK23" i="5"/>
  <c r="IJ23" i="5"/>
  <c r="II23" i="5"/>
  <c r="ID23" i="5"/>
  <c r="IC23" i="5"/>
  <c r="IB23" i="5"/>
  <c r="HW23" i="5"/>
  <c r="HV23" i="5"/>
  <c r="HU23" i="5"/>
  <c r="HP23" i="5"/>
  <c r="HO23" i="5"/>
  <c r="HN23" i="5"/>
  <c r="HI23" i="5"/>
  <c r="HH23" i="5"/>
  <c r="HG23" i="5"/>
  <c r="HB23" i="5"/>
  <c r="HA23" i="5"/>
  <c r="GZ23" i="5"/>
  <c r="GU23" i="5"/>
  <c r="GT23" i="5"/>
  <c r="GS23" i="5"/>
  <c r="GN23" i="5"/>
  <c r="GM23" i="5"/>
  <c r="GL23" i="5"/>
  <c r="GG23" i="5"/>
  <c r="GF23" i="5"/>
  <c r="GE23" i="5"/>
  <c r="FZ23" i="5"/>
  <c r="FY23" i="5"/>
  <c r="FX23" i="5"/>
  <c r="FS23" i="5"/>
  <c r="FR23" i="5"/>
  <c r="FQ23" i="5"/>
  <c r="FL23" i="5"/>
  <c r="FK23" i="5"/>
  <c r="FJ23" i="5"/>
  <c r="FE23" i="5"/>
  <c r="FD23" i="5"/>
  <c r="FC23" i="5"/>
  <c r="EX23" i="5"/>
  <c r="EW23" i="5"/>
  <c r="EV23" i="5"/>
  <c r="EQ23" i="5"/>
  <c r="EP23" i="5"/>
  <c r="EO23" i="5"/>
  <c r="EJ23" i="5"/>
  <c r="EI23" i="5"/>
  <c r="EH23" i="5"/>
  <c r="EC23" i="5"/>
  <c r="EB23" i="5"/>
  <c r="EA23" i="5"/>
  <c r="DV23" i="5"/>
  <c r="DU23" i="5"/>
  <c r="DT23" i="5"/>
  <c r="DO23" i="5"/>
  <c r="DN23" i="5"/>
  <c r="DM23" i="5"/>
  <c r="DH23" i="5"/>
  <c r="DG23" i="5"/>
  <c r="DF23" i="5"/>
  <c r="DA23" i="5"/>
  <c r="CZ23" i="5"/>
  <c r="CY23" i="5"/>
  <c r="CT23" i="5"/>
  <c r="CS23" i="5"/>
  <c r="CR23" i="5"/>
  <c r="CM23" i="5"/>
  <c r="CL23" i="5"/>
  <c r="CK23" i="5"/>
  <c r="CF23" i="5"/>
  <c r="CE23" i="5"/>
  <c r="CD23" i="5"/>
  <c r="BY23" i="5"/>
  <c r="BX23" i="5"/>
  <c r="BW23" i="5"/>
  <c r="BR23" i="5"/>
  <c r="BQ23" i="5"/>
  <c r="BP23" i="5"/>
  <c r="BK23" i="5"/>
  <c r="BJ23" i="5"/>
  <c r="BI23" i="5"/>
  <c r="BD23" i="5"/>
  <c r="BC23" i="5"/>
  <c r="BB23" i="5"/>
  <c r="AW23" i="5"/>
  <c r="AI23" i="5" s="1"/>
  <c r="AV23" i="5"/>
  <c r="AU23" i="5"/>
  <c r="AP23" i="5"/>
  <c r="AO23" i="5"/>
  <c r="AH23" i="5" s="1"/>
  <c r="AN23" i="5"/>
  <c r="AG23" i="5" s="1"/>
  <c r="T23" i="5" s="1"/>
  <c r="AB23" i="5"/>
  <c r="AA23" i="5"/>
  <c r="Z23" i="5"/>
  <c r="S23" i="5"/>
  <c r="R23" i="5"/>
  <c r="Q23" i="5"/>
  <c r="A23" i="5"/>
  <c r="A22" i="5"/>
  <c r="IY21" i="5"/>
  <c r="IX21" i="5"/>
  <c r="IW21" i="5"/>
  <c r="IR21" i="5"/>
  <c r="IQ21" i="5"/>
  <c r="IP21" i="5"/>
  <c r="IK21" i="5"/>
  <c r="IJ21" i="5"/>
  <c r="II21" i="5"/>
  <c r="ID21" i="5"/>
  <c r="IC21" i="5"/>
  <c r="IB21" i="5"/>
  <c r="HW21" i="5"/>
  <c r="HV21" i="5"/>
  <c r="HU21" i="5"/>
  <c r="HP21" i="5"/>
  <c r="HO21" i="5"/>
  <c r="HN21" i="5"/>
  <c r="HI21" i="5"/>
  <c r="HH21" i="5"/>
  <c r="HG21" i="5"/>
  <c r="HB21" i="5"/>
  <c r="HA21" i="5"/>
  <c r="GZ21" i="5"/>
  <c r="GU21" i="5"/>
  <c r="GT21" i="5"/>
  <c r="GS21" i="5"/>
  <c r="GN21" i="5"/>
  <c r="GM21" i="5"/>
  <c r="GL21" i="5"/>
  <c r="GG21" i="5"/>
  <c r="GF21" i="5"/>
  <c r="GE21" i="5"/>
  <c r="FZ21" i="5"/>
  <c r="FY21" i="5"/>
  <c r="FX21" i="5"/>
  <c r="FS21" i="5"/>
  <c r="FR21" i="5"/>
  <c r="FQ21" i="5"/>
  <c r="FL21" i="5"/>
  <c r="FK21" i="5"/>
  <c r="FJ21" i="5"/>
  <c r="FE21" i="5"/>
  <c r="FD21" i="5"/>
  <c r="FC21" i="5"/>
  <c r="EX21" i="5"/>
  <c r="EW21" i="5"/>
  <c r="EV21" i="5"/>
  <c r="EQ21" i="5"/>
  <c r="EP21" i="5"/>
  <c r="EO21" i="5"/>
  <c r="EJ21" i="5"/>
  <c r="EI21" i="5"/>
  <c r="EH21" i="5"/>
  <c r="EC21" i="5"/>
  <c r="EB21" i="5"/>
  <c r="EA21" i="5"/>
  <c r="DV21" i="5"/>
  <c r="DU21" i="5"/>
  <c r="DT21" i="5"/>
  <c r="DO21" i="5"/>
  <c r="DN21" i="5"/>
  <c r="DM21" i="5"/>
  <c r="DH21" i="5"/>
  <c r="DG21" i="5"/>
  <c r="DF21" i="5"/>
  <c r="DA21" i="5"/>
  <c r="CZ21" i="5"/>
  <c r="CY21" i="5"/>
  <c r="CT21" i="5"/>
  <c r="CS21" i="5"/>
  <c r="CR21" i="5"/>
  <c r="CM21" i="5"/>
  <c r="CL21" i="5"/>
  <c r="CK21" i="5"/>
  <c r="CF21" i="5"/>
  <c r="CE21" i="5"/>
  <c r="CD21" i="5"/>
  <c r="BY21" i="5"/>
  <c r="BX21" i="5"/>
  <c r="BW21" i="5"/>
  <c r="BR21" i="5"/>
  <c r="BQ21" i="5"/>
  <c r="BP21" i="5"/>
  <c r="BK21" i="5"/>
  <c r="BJ21" i="5"/>
  <c r="BI21" i="5"/>
  <c r="BD21" i="5"/>
  <c r="BC21" i="5"/>
  <c r="BB21" i="5"/>
  <c r="AW21" i="5"/>
  <c r="AV21" i="5"/>
  <c r="AU21" i="5"/>
  <c r="AG21" i="5" s="1"/>
  <c r="AP21" i="5"/>
  <c r="AI21" i="5" s="1"/>
  <c r="U21" i="5" s="1"/>
  <c r="P21" i="5" s="1"/>
  <c r="AO21" i="5"/>
  <c r="AN21" i="5"/>
  <c r="AH21" i="5"/>
  <c r="AB21" i="5"/>
  <c r="AA21" i="5"/>
  <c r="Z21" i="5"/>
  <c r="T21" i="5" s="1"/>
  <c r="S21" i="5"/>
  <c r="R21" i="5"/>
  <c r="Q21" i="5" s="1"/>
  <c r="A21" i="5"/>
  <c r="IY20" i="5"/>
  <c r="IX20" i="5"/>
  <c r="IW20" i="5"/>
  <c r="IR20" i="5"/>
  <c r="IQ20" i="5"/>
  <c r="IP20" i="5"/>
  <c r="IK20" i="5"/>
  <c r="IJ20" i="5"/>
  <c r="II20" i="5"/>
  <c r="ID20" i="5"/>
  <c r="IC20" i="5"/>
  <c r="IB20" i="5"/>
  <c r="HW20" i="5"/>
  <c r="HV20" i="5"/>
  <c r="HU20" i="5"/>
  <c r="HP20" i="5"/>
  <c r="HO20" i="5"/>
  <c r="HN20" i="5"/>
  <c r="HI20" i="5"/>
  <c r="HH20" i="5"/>
  <c r="HG20" i="5"/>
  <c r="HB20" i="5"/>
  <c r="HA20" i="5"/>
  <c r="GZ20" i="5"/>
  <c r="GU20" i="5"/>
  <c r="GT20" i="5"/>
  <c r="GS20" i="5"/>
  <c r="GN20" i="5"/>
  <c r="GM20" i="5"/>
  <c r="GL20" i="5"/>
  <c r="GG20" i="5"/>
  <c r="GF20" i="5"/>
  <c r="GE20" i="5"/>
  <c r="FZ20" i="5"/>
  <c r="FY20" i="5"/>
  <c r="FX20" i="5"/>
  <c r="FS20" i="5"/>
  <c r="FR20" i="5"/>
  <c r="FQ20" i="5"/>
  <c r="FL20" i="5"/>
  <c r="FK20" i="5"/>
  <c r="FJ20" i="5"/>
  <c r="FE20" i="5"/>
  <c r="FD20" i="5"/>
  <c r="FC20" i="5"/>
  <c r="EX20" i="5"/>
  <c r="EW20" i="5"/>
  <c r="EV20" i="5"/>
  <c r="EQ20" i="5"/>
  <c r="EP20" i="5"/>
  <c r="EO20" i="5"/>
  <c r="EJ20" i="5"/>
  <c r="EI20" i="5"/>
  <c r="EH20" i="5"/>
  <c r="EC20" i="5"/>
  <c r="EB20" i="5"/>
  <c r="EA20" i="5"/>
  <c r="DV20" i="5"/>
  <c r="DU20" i="5"/>
  <c r="DT20" i="5"/>
  <c r="DO20" i="5"/>
  <c r="DN20" i="5"/>
  <c r="DM20" i="5"/>
  <c r="DH20" i="5"/>
  <c r="DG20" i="5"/>
  <c r="DF20" i="5"/>
  <c r="DA20" i="5"/>
  <c r="CZ20" i="5"/>
  <c r="CY20" i="5"/>
  <c r="CT20" i="5"/>
  <c r="CS20" i="5"/>
  <c r="CR20" i="5"/>
  <c r="CM20" i="5"/>
  <c r="CL20" i="5"/>
  <c r="CK20" i="5"/>
  <c r="CF20" i="5"/>
  <c r="CE20" i="5"/>
  <c r="CD20" i="5"/>
  <c r="BY20" i="5"/>
  <c r="BX20" i="5"/>
  <c r="BW20" i="5"/>
  <c r="BR20" i="5"/>
  <c r="BQ20" i="5"/>
  <c r="BP20" i="5"/>
  <c r="BK20" i="5"/>
  <c r="BJ20" i="5"/>
  <c r="BI20" i="5"/>
  <c r="BD20" i="5"/>
  <c r="BC20" i="5"/>
  <c r="BB20" i="5"/>
  <c r="AW20" i="5"/>
  <c r="AV20" i="5"/>
  <c r="AH20" i="5" s="1"/>
  <c r="AU20" i="5"/>
  <c r="AP20" i="5"/>
  <c r="AO20" i="5"/>
  <c r="AN20" i="5"/>
  <c r="AG20" i="5" s="1"/>
  <c r="T20" i="5" s="1"/>
  <c r="AI20" i="5"/>
  <c r="AB20" i="5"/>
  <c r="U20" i="5" s="1"/>
  <c r="AA20" i="5"/>
  <c r="Z20" i="5"/>
  <c r="S20" i="5"/>
  <c r="R20" i="5"/>
  <c r="Q20" i="5" s="1"/>
  <c r="A20" i="5"/>
  <c r="IY19" i="5"/>
  <c r="IX19" i="5"/>
  <c r="IW19" i="5"/>
  <c r="IR19" i="5"/>
  <c r="IQ19" i="5"/>
  <c r="IP19" i="5"/>
  <c r="IK19" i="5"/>
  <c r="IJ19" i="5"/>
  <c r="II19" i="5"/>
  <c r="ID19" i="5"/>
  <c r="IC19" i="5"/>
  <c r="IB19" i="5"/>
  <c r="HW19" i="5"/>
  <c r="HV19" i="5"/>
  <c r="HU19" i="5"/>
  <c r="HP19" i="5"/>
  <c r="HO19" i="5"/>
  <c r="HN19" i="5"/>
  <c r="HI19" i="5"/>
  <c r="HH19" i="5"/>
  <c r="HG19" i="5"/>
  <c r="HB19" i="5"/>
  <c r="HA19" i="5"/>
  <c r="GZ19" i="5"/>
  <c r="GU19" i="5"/>
  <c r="GT19" i="5"/>
  <c r="GS19" i="5"/>
  <c r="GN19" i="5"/>
  <c r="GM19" i="5"/>
  <c r="GL19" i="5"/>
  <c r="GG19" i="5"/>
  <c r="GF19" i="5"/>
  <c r="GE19" i="5"/>
  <c r="FZ19" i="5"/>
  <c r="FY19" i="5"/>
  <c r="FX19" i="5"/>
  <c r="FS19" i="5"/>
  <c r="FR19" i="5"/>
  <c r="FQ19" i="5"/>
  <c r="FL19" i="5"/>
  <c r="FK19" i="5"/>
  <c r="FJ19" i="5"/>
  <c r="FE19" i="5"/>
  <c r="FD19" i="5"/>
  <c r="FC19" i="5"/>
  <c r="EX19" i="5"/>
  <c r="EW19" i="5"/>
  <c r="EV19" i="5"/>
  <c r="EQ19" i="5"/>
  <c r="EP19" i="5"/>
  <c r="EO19" i="5"/>
  <c r="EJ19" i="5"/>
  <c r="EI19" i="5"/>
  <c r="EH19" i="5"/>
  <c r="EC19" i="5"/>
  <c r="EB19" i="5"/>
  <c r="EA19" i="5"/>
  <c r="DV19" i="5"/>
  <c r="DU19" i="5"/>
  <c r="DT19" i="5"/>
  <c r="DO19" i="5"/>
  <c r="DN19" i="5"/>
  <c r="DM19" i="5"/>
  <c r="DH19" i="5"/>
  <c r="DG19" i="5"/>
  <c r="DF19" i="5"/>
  <c r="DA19" i="5"/>
  <c r="CZ19" i="5"/>
  <c r="CY19" i="5"/>
  <c r="CT19" i="5"/>
  <c r="CS19" i="5"/>
  <c r="CR19" i="5"/>
  <c r="CM19" i="5"/>
  <c r="CL19" i="5"/>
  <c r="CK19" i="5"/>
  <c r="CF19" i="5"/>
  <c r="CE19" i="5"/>
  <c r="CD19" i="5"/>
  <c r="BY19" i="5"/>
  <c r="BX19" i="5"/>
  <c r="BW19" i="5"/>
  <c r="BR19" i="5"/>
  <c r="BQ19" i="5"/>
  <c r="BP19" i="5"/>
  <c r="BK19" i="5"/>
  <c r="BJ19" i="5"/>
  <c r="BI19" i="5"/>
  <c r="BD19" i="5"/>
  <c r="BC19" i="5"/>
  <c r="BB19" i="5"/>
  <c r="AW19" i="5"/>
  <c r="AI19" i="5" s="1"/>
  <c r="AV19" i="5"/>
  <c r="AU19" i="5"/>
  <c r="AP19" i="5"/>
  <c r="AO19" i="5"/>
  <c r="AH19" i="5" s="1"/>
  <c r="AN19" i="5"/>
  <c r="AG19" i="5" s="1"/>
  <c r="T19" i="5" s="1"/>
  <c r="AB19" i="5"/>
  <c r="U19" i="5" s="1"/>
  <c r="P19" i="5" s="1"/>
  <c r="AA19" i="5"/>
  <c r="Z19" i="5"/>
  <c r="S19" i="5"/>
  <c r="R19" i="5"/>
  <c r="Q19" i="5"/>
  <c r="A19" i="5"/>
  <c r="IY18" i="5"/>
  <c r="IX18" i="5"/>
  <c r="IW18" i="5"/>
  <c r="IR18" i="5"/>
  <c r="IQ18" i="5"/>
  <c r="IP18" i="5"/>
  <c r="IK18" i="5"/>
  <c r="IJ18" i="5"/>
  <c r="II18" i="5"/>
  <c r="ID18" i="5"/>
  <c r="IC18" i="5"/>
  <c r="IB18" i="5"/>
  <c r="HW18" i="5"/>
  <c r="HV18" i="5"/>
  <c r="HU18" i="5"/>
  <c r="HP18" i="5"/>
  <c r="HO18" i="5"/>
  <c r="HN18" i="5"/>
  <c r="HI18" i="5"/>
  <c r="HH18" i="5"/>
  <c r="HG18" i="5"/>
  <c r="HB18" i="5"/>
  <c r="HA18" i="5"/>
  <c r="GZ18" i="5"/>
  <c r="GU18" i="5"/>
  <c r="GT18" i="5"/>
  <c r="GS18" i="5"/>
  <c r="GN18" i="5"/>
  <c r="GM18" i="5"/>
  <c r="GL18" i="5"/>
  <c r="GG18" i="5"/>
  <c r="GF18" i="5"/>
  <c r="GE18" i="5"/>
  <c r="FZ18" i="5"/>
  <c r="FY18" i="5"/>
  <c r="FX18" i="5"/>
  <c r="FS18" i="5"/>
  <c r="FR18" i="5"/>
  <c r="FQ18" i="5"/>
  <c r="FL18" i="5"/>
  <c r="FK18" i="5"/>
  <c r="FJ18" i="5"/>
  <c r="FE18" i="5"/>
  <c r="FD18" i="5"/>
  <c r="FC18" i="5"/>
  <c r="EX18" i="5"/>
  <c r="EW18" i="5"/>
  <c r="EV18" i="5"/>
  <c r="EQ18" i="5"/>
  <c r="EP18" i="5"/>
  <c r="EO18" i="5"/>
  <c r="EJ18" i="5"/>
  <c r="EI18" i="5"/>
  <c r="EH18" i="5"/>
  <c r="EC18" i="5"/>
  <c r="EB18" i="5"/>
  <c r="EA18" i="5"/>
  <c r="DV18" i="5"/>
  <c r="DU18" i="5"/>
  <c r="DT18" i="5"/>
  <c r="DO18" i="5"/>
  <c r="DN18" i="5"/>
  <c r="DM18" i="5"/>
  <c r="DH18" i="5"/>
  <c r="DG18" i="5"/>
  <c r="DF18" i="5"/>
  <c r="DA18" i="5"/>
  <c r="CZ18" i="5"/>
  <c r="CY18" i="5"/>
  <c r="CT18" i="5"/>
  <c r="CS18" i="5"/>
  <c r="CR18" i="5"/>
  <c r="CM18" i="5"/>
  <c r="CL18" i="5"/>
  <c r="CK18" i="5"/>
  <c r="CF18" i="5"/>
  <c r="CE18" i="5"/>
  <c r="CD18" i="5"/>
  <c r="BY18" i="5"/>
  <c r="BX18" i="5"/>
  <c r="BW18" i="5"/>
  <c r="BR18" i="5"/>
  <c r="BQ18" i="5"/>
  <c r="BP18" i="5"/>
  <c r="BK18" i="5"/>
  <c r="BJ18" i="5"/>
  <c r="BI18" i="5"/>
  <c r="BD18" i="5"/>
  <c r="BC18" i="5"/>
  <c r="BB18" i="5"/>
  <c r="AW18" i="5"/>
  <c r="AV18" i="5"/>
  <c r="AU18" i="5"/>
  <c r="AP18" i="5"/>
  <c r="AI18" i="5" s="1"/>
  <c r="U18" i="5" s="1"/>
  <c r="P18" i="5" s="1"/>
  <c r="AO18" i="5"/>
  <c r="AH18" i="5" s="1"/>
  <c r="AN18" i="5"/>
  <c r="AG18" i="5"/>
  <c r="AB18" i="5"/>
  <c r="AA18" i="5"/>
  <c r="Z18" i="5"/>
  <c r="T18" i="5" s="1"/>
  <c r="S18" i="5"/>
  <c r="R18" i="5"/>
  <c r="Q18" i="5"/>
  <c r="A18" i="5"/>
  <c r="IY17" i="5"/>
  <c r="IX17" i="5"/>
  <c r="IW17" i="5"/>
  <c r="IR17" i="5"/>
  <c r="IQ17" i="5"/>
  <c r="IP17" i="5"/>
  <c r="IK17" i="5"/>
  <c r="IJ17" i="5"/>
  <c r="II17" i="5"/>
  <c r="ID17" i="5"/>
  <c r="IC17" i="5"/>
  <c r="IB17" i="5"/>
  <c r="HW17" i="5"/>
  <c r="HV17" i="5"/>
  <c r="HU17" i="5"/>
  <c r="HP17" i="5"/>
  <c r="HO17" i="5"/>
  <c r="HN17" i="5"/>
  <c r="HI17" i="5"/>
  <c r="HH17" i="5"/>
  <c r="HG17" i="5"/>
  <c r="HB17" i="5"/>
  <c r="HA17" i="5"/>
  <c r="GZ17" i="5"/>
  <c r="GU17" i="5"/>
  <c r="GT17" i="5"/>
  <c r="GS17" i="5"/>
  <c r="GN17" i="5"/>
  <c r="GM17" i="5"/>
  <c r="GL17" i="5"/>
  <c r="GG17" i="5"/>
  <c r="GF17" i="5"/>
  <c r="GE17" i="5"/>
  <c r="FZ17" i="5"/>
  <c r="FY17" i="5"/>
  <c r="FX17" i="5"/>
  <c r="FS17" i="5"/>
  <c r="FR17" i="5"/>
  <c r="FQ17" i="5"/>
  <c r="FL17" i="5"/>
  <c r="FK17" i="5"/>
  <c r="FJ17" i="5"/>
  <c r="FE17" i="5"/>
  <c r="FD17" i="5"/>
  <c r="FC17" i="5"/>
  <c r="EX17" i="5"/>
  <c r="EW17" i="5"/>
  <c r="EV17" i="5"/>
  <c r="EQ17" i="5"/>
  <c r="EP17" i="5"/>
  <c r="EO17" i="5"/>
  <c r="EJ17" i="5"/>
  <c r="EI17" i="5"/>
  <c r="EH17" i="5"/>
  <c r="EC17" i="5"/>
  <c r="EB17" i="5"/>
  <c r="EA17" i="5"/>
  <c r="DV17" i="5"/>
  <c r="DU17" i="5"/>
  <c r="DT17" i="5"/>
  <c r="DO17" i="5"/>
  <c r="DN17" i="5"/>
  <c r="DM17" i="5"/>
  <c r="DH17" i="5"/>
  <c r="DG17" i="5"/>
  <c r="DF17" i="5"/>
  <c r="DA17" i="5"/>
  <c r="CZ17" i="5"/>
  <c r="CY17" i="5"/>
  <c r="CT17" i="5"/>
  <c r="CS17" i="5"/>
  <c r="CR17" i="5"/>
  <c r="CM17" i="5"/>
  <c r="CL17" i="5"/>
  <c r="CK17" i="5"/>
  <c r="CF17" i="5"/>
  <c r="CE17" i="5"/>
  <c r="CD17" i="5"/>
  <c r="BY17" i="5"/>
  <c r="BX17" i="5"/>
  <c r="BW17" i="5"/>
  <c r="BR17" i="5"/>
  <c r="BQ17" i="5"/>
  <c r="BP17" i="5"/>
  <c r="BK17" i="5"/>
  <c r="BJ17" i="5"/>
  <c r="BI17" i="5"/>
  <c r="BD17" i="5"/>
  <c r="BC17" i="5"/>
  <c r="BB17" i="5"/>
  <c r="AW17" i="5"/>
  <c r="AV17" i="5"/>
  <c r="AU17" i="5"/>
  <c r="AG17" i="5" s="1"/>
  <c r="AP17" i="5"/>
  <c r="AI17" i="5" s="1"/>
  <c r="U17" i="5" s="1"/>
  <c r="AO17" i="5"/>
  <c r="AN17" i="5"/>
  <c r="AH17" i="5"/>
  <c r="AB17" i="5"/>
  <c r="AA17" i="5"/>
  <c r="Z17" i="5"/>
  <c r="S17" i="5"/>
  <c r="R17" i="5"/>
  <c r="Q17" i="5" s="1"/>
  <c r="A17" i="5"/>
  <c r="IY16" i="5"/>
  <c r="IX16" i="5"/>
  <c r="IW16" i="5"/>
  <c r="IR16" i="5"/>
  <c r="IQ16" i="5"/>
  <c r="IP16" i="5"/>
  <c r="IK16" i="5"/>
  <c r="IJ16" i="5"/>
  <c r="II16" i="5"/>
  <c r="ID16" i="5"/>
  <c r="IC16" i="5"/>
  <c r="IB16" i="5"/>
  <c r="HW16" i="5"/>
  <c r="HV16" i="5"/>
  <c r="HU16" i="5"/>
  <c r="HP16" i="5"/>
  <c r="HO16" i="5"/>
  <c r="HN16" i="5"/>
  <c r="HI16" i="5"/>
  <c r="HH16" i="5"/>
  <c r="HG16" i="5"/>
  <c r="HB16" i="5"/>
  <c r="HA16" i="5"/>
  <c r="GZ16" i="5"/>
  <c r="GU16" i="5"/>
  <c r="GT16" i="5"/>
  <c r="GS16" i="5"/>
  <c r="GN16" i="5"/>
  <c r="GM16" i="5"/>
  <c r="GL16" i="5"/>
  <c r="GG16" i="5"/>
  <c r="GF16" i="5"/>
  <c r="GE16" i="5"/>
  <c r="FZ16" i="5"/>
  <c r="FY16" i="5"/>
  <c r="FX16" i="5"/>
  <c r="FS16" i="5"/>
  <c r="FR16" i="5"/>
  <c r="FQ16" i="5"/>
  <c r="FL16" i="5"/>
  <c r="FK16" i="5"/>
  <c r="FJ16" i="5"/>
  <c r="FE16" i="5"/>
  <c r="FD16" i="5"/>
  <c r="FC16" i="5"/>
  <c r="EX16" i="5"/>
  <c r="EW16" i="5"/>
  <c r="EV16" i="5"/>
  <c r="EQ16" i="5"/>
  <c r="EP16" i="5"/>
  <c r="EO16" i="5"/>
  <c r="EJ16" i="5"/>
  <c r="EI16" i="5"/>
  <c r="EH16" i="5"/>
  <c r="EC16" i="5"/>
  <c r="EB16" i="5"/>
  <c r="EA16" i="5"/>
  <c r="DV16" i="5"/>
  <c r="DU16" i="5"/>
  <c r="DT16" i="5"/>
  <c r="DO16" i="5"/>
  <c r="DN16" i="5"/>
  <c r="DM16" i="5"/>
  <c r="DH16" i="5"/>
  <c r="DG16" i="5"/>
  <c r="DF16" i="5"/>
  <c r="DA16" i="5"/>
  <c r="CZ16" i="5"/>
  <c r="CY16" i="5"/>
  <c r="CT16" i="5"/>
  <c r="CS16" i="5"/>
  <c r="CR16" i="5"/>
  <c r="CM16" i="5"/>
  <c r="CL16" i="5"/>
  <c r="CK16" i="5"/>
  <c r="CF16" i="5"/>
  <c r="CE16" i="5"/>
  <c r="CD16" i="5"/>
  <c r="BY16" i="5"/>
  <c r="BX16" i="5"/>
  <c r="BW16" i="5"/>
  <c r="BR16" i="5"/>
  <c r="BQ16" i="5"/>
  <c r="BP16" i="5"/>
  <c r="BK16" i="5"/>
  <c r="BJ16" i="5"/>
  <c r="BI16" i="5"/>
  <c r="BD16" i="5"/>
  <c r="BC16" i="5"/>
  <c r="BB16" i="5"/>
  <c r="AW16" i="5"/>
  <c r="AV16" i="5"/>
  <c r="AH16" i="5" s="1"/>
  <c r="AU16" i="5"/>
  <c r="AP16" i="5"/>
  <c r="AO16" i="5"/>
  <c r="AN16" i="5"/>
  <c r="AG16" i="5" s="1"/>
  <c r="T16" i="5" s="1"/>
  <c r="AI16" i="5"/>
  <c r="AB16" i="5"/>
  <c r="U16" i="5" s="1"/>
  <c r="P16" i="5" s="1"/>
  <c r="AA16" i="5"/>
  <c r="Z16" i="5"/>
  <c r="S16" i="5"/>
  <c r="R16" i="5"/>
  <c r="Q16" i="5" s="1"/>
  <c r="A16" i="5"/>
  <c r="IY15" i="5"/>
  <c r="IX15" i="5"/>
  <c r="IW15" i="5"/>
  <c r="IR15" i="5"/>
  <c r="IQ15" i="5"/>
  <c r="IP15" i="5"/>
  <c r="IK15" i="5"/>
  <c r="IJ15" i="5"/>
  <c r="II15" i="5"/>
  <c r="ID15" i="5"/>
  <c r="IC15" i="5"/>
  <c r="IB15" i="5"/>
  <c r="HW15" i="5"/>
  <c r="HV15" i="5"/>
  <c r="HU15" i="5"/>
  <c r="HP15" i="5"/>
  <c r="HO15" i="5"/>
  <c r="HN15" i="5"/>
  <c r="HI15" i="5"/>
  <c r="HH15" i="5"/>
  <c r="HG15" i="5"/>
  <c r="HB15" i="5"/>
  <c r="HA15" i="5"/>
  <c r="GZ15" i="5"/>
  <c r="GU15" i="5"/>
  <c r="GT15" i="5"/>
  <c r="GS15" i="5"/>
  <c r="GN15" i="5"/>
  <c r="GM15" i="5"/>
  <c r="GL15" i="5"/>
  <c r="GG15" i="5"/>
  <c r="GF15" i="5"/>
  <c r="GE15" i="5"/>
  <c r="FZ15" i="5"/>
  <c r="FY15" i="5"/>
  <c r="FX15" i="5"/>
  <c r="FS15" i="5"/>
  <c r="FR15" i="5"/>
  <c r="FQ15" i="5"/>
  <c r="FL15" i="5"/>
  <c r="FK15" i="5"/>
  <c r="FJ15" i="5"/>
  <c r="FE15" i="5"/>
  <c r="FD15" i="5"/>
  <c r="FC15" i="5"/>
  <c r="EX15" i="5"/>
  <c r="EW15" i="5"/>
  <c r="EV15" i="5"/>
  <c r="EQ15" i="5"/>
  <c r="EP15" i="5"/>
  <c r="EO15" i="5"/>
  <c r="EJ15" i="5"/>
  <c r="EI15" i="5"/>
  <c r="EH15" i="5"/>
  <c r="EC15" i="5"/>
  <c r="EB15" i="5"/>
  <c r="EA15" i="5"/>
  <c r="DV15" i="5"/>
  <c r="DU15" i="5"/>
  <c r="DT15" i="5"/>
  <c r="DO15" i="5"/>
  <c r="DN15" i="5"/>
  <c r="DM15" i="5"/>
  <c r="DH15" i="5"/>
  <c r="DG15" i="5"/>
  <c r="DF15" i="5"/>
  <c r="DA15" i="5"/>
  <c r="CZ15" i="5"/>
  <c r="CY15" i="5"/>
  <c r="CT15" i="5"/>
  <c r="CS15" i="5"/>
  <c r="CR15" i="5"/>
  <c r="CM15" i="5"/>
  <c r="CL15" i="5"/>
  <c r="CK15" i="5"/>
  <c r="CF15" i="5"/>
  <c r="CE15" i="5"/>
  <c r="CD15" i="5"/>
  <c r="BY15" i="5"/>
  <c r="BX15" i="5"/>
  <c r="BW15" i="5"/>
  <c r="BR15" i="5"/>
  <c r="BQ15" i="5"/>
  <c r="BP15" i="5"/>
  <c r="BK15" i="5"/>
  <c r="BJ15" i="5"/>
  <c r="BI15" i="5"/>
  <c r="BD15" i="5"/>
  <c r="BC15" i="5"/>
  <c r="BB15" i="5"/>
  <c r="AW15" i="5"/>
  <c r="AI15" i="5" s="1"/>
  <c r="AV15" i="5"/>
  <c r="AU15" i="5"/>
  <c r="AP15" i="5"/>
  <c r="AO15" i="5"/>
  <c r="AH15" i="5" s="1"/>
  <c r="AN15" i="5"/>
  <c r="AG15" i="5" s="1"/>
  <c r="T15" i="5" s="1"/>
  <c r="AB15" i="5"/>
  <c r="AA15" i="5"/>
  <c r="Z15" i="5"/>
  <c r="S15" i="5"/>
  <c r="R15" i="5"/>
  <c r="Q15" i="5"/>
  <c r="A15" i="5"/>
  <c r="IY14" i="5"/>
  <c r="IX14" i="5"/>
  <c r="IW14" i="5"/>
  <c r="IR14" i="5"/>
  <c r="IQ14" i="5"/>
  <c r="IP14" i="5"/>
  <c r="IK14" i="5"/>
  <c r="IJ14" i="5"/>
  <c r="II14" i="5"/>
  <c r="ID14" i="5"/>
  <c r="IC14" i="5"/>
  <c r="IB14" i="5"/>
  <c r="HW14" i="5"/>
  <c r="HV14" i="5"/>
  <c r="HU14" i="5"/>
  <c r="HP14" i="5"/>
  <c r="HO14" i="5"/>
  <c r="HN14" i="5"/>
  <c r="HI14" i="5"/>
  <c r="HH14" i="5"/>
  <c r="HG14" i="5"/>
  <c r="HB14" i="5"/>
  <c r="HA14" i="5"/>
  <c r="GZ14" i="5"/>
  <c r="GU14" i="5"/>
  <c r="GT14" i="5"/>
  <c r="GS14" i="5"/>
  <c r="GN14" i="5"/>
  <c r="GM14" i="5"/>
  <c r="GL14" i="5"/>
  <c r="GG14" i="5"/>
  <c r="GF14" i="5"/>
  <c r="GE14" i="5"/>
  <c r="FZ14" i="5"/>
  <c r="FY14" i="5"/>
  <c r="FX14" i="5"/>
  <c r="FS14" i="5"/>
  <c r="FR14" i="5"/>
  <c r="FQ14" i="5"/>
  <c r="FL14" i="5"/>
  <c r="FK14" i="5"/>
  <c r="FJ14" i="5"/>
  <c r="FE14" i="5"/>
  <c r="FD14" i="5"/>
  <c r="FC14" i="5"/>
  <c r="EX14" i="5"/>
  <c r="EW14" i="5"/>
  <c r="EV14" i="5"/>
  <c r="EQ14" i="5"/>
  <c r="EP14" i="5"/>
  <c r="EO14" i="5"/>
  <c r="EJ14" i="5"/>
  <c r="EI14" i="5"/>
  <c r="EH14" i="5"/>
  <c r="EC14" i="5"/>
  <c r="EB14" i="5"/>
  <c r="EA14" i="5"/>
  <c r="DV14" i="5"/>
  <c r="DU14" i="5"/>
  <c r="DT14" i="5"/>
  <c r="DO14" i="5"/>
  <c r="DN14" i="5"/>
  <c r="DM14" i="5"/>
  <c r="DH14" i="5"/>
  <c r="DG14" i="5"/>
  <c r="DF14" i="5"/>
  <c r="DA14" i="5"/>
  <c r="CZ14" i="5"/>
  <c r="CY14" i="5"/>
  <c r="CT14" i="5"/>
  <c r="CS14" i="5"/>
  <c r="CR14" i="5"/>
  <c r="CM14" i="5"/>
  <c r="CL14" i="5"/>
  <c r="CK14" i="5"/>
  <c r="CF14" i="5"/>
  <c r="CE14" i="5"/>
  <c r="CD14" i="5"/>
  <c r="BY14" i="5"/>
  <c r="BX14" i="5"/>
  <c r="BW14" i="5"/>
  <c r="BR14" i="5"/>
  <c r="BQ14" i="5"/>
  <c r="BP14" i="5"/>
  <c r="BK14" i="5"/>
  <c r="BJ14" i="5"/>
  <c r="BI14" i="5"/>
  <c r="BD14" i="5"/>
  <c r="BC14" i="5"/>
  <c r="BB14" i="5"/>
  <c r="AW14" i="5"/>
  <c r="AV14" i="5"/>
  <c r="AU14" i="5"/>
  <c r="AP14" i="5"/>
  <c r="AI14" i="5" s="1"/>
  <c r="U14" i="5" s="1"/>
  <c r="AO14" i="5"/>
  <c r="AH14" i="5" s="1"/>
  <c r="AN14" i="5"/>
  <c r="AG14" i="5"/>
  <c r="AB14" i="5"/>
  <c r="AA14" i="5"/>
  <c r="Z14" i="5"/>
  <c r="T14" i="5" s="1"/>
  <c r="S14" i="5"/>
  <c r="R14" i="5"/>
  <c r="Q14" i="5"/>
  <c r="A14" i="5"/>
  <c r="IY13" i="5"/>
  <c r="IX13" i="5"/>
  <c r="IW13" i="5"/>
  <c r="IR13" i="5"/>
  <c r="IQ13" i="5"/>
  <c r="IP13" i="5"/>
  <c r="IK13" i="5"/>
  <c r="IJ13" i="5"/>
  <c r="II13" i="5"/>
  <c r="ID13" i="5"/>
  <c r="IC13" i="5"/>
  <c r="IB13" i="5"/>
  <c r="HW13" i="5"/>
  <c r="HV13" i="5"/>
  <c r="HU13" i="5"/>
  <c r="HP13" i="5"/>
  <c r="HO13" i="5"/>
  <c r="HN13" i="5"/>
  <c r="HI13" i="5"/>
  <c r="HH13" i="5"/>
  <c r="HG13" i="5"/>
  <c r="HB13" i="5"/>
  <c r="HA13" i="5"/>
  <c r="GZ13" i="5"/>
  <c r="GU13" i="5"/>
  <c r="GT13" i="5"/>
  <c r="GS13" i="5"/>
  <c r="GN13" i="5"/>
  <c r="GM13" i="5"/>
  <c r="GL13" i="5"/>
  <c r="GG13" i="5"/>
  <c r="GF13" i="5"/>
  <c r="GE13" i="5"/>
  <c r="FZ13" i="5"/>
  <c r="FY13" i="5"/>
  <c r="FX13" i="5"/>
  <c r="FS13" i="5"/>
  <c r="FR13" i="5"/>
  <c r="FQ13" i="5"/>
  <c r="FL13" i="5"/>
  <c r="FK13" i="5"/>
  <c r="FJ13" i="5"/>
  <c r="FE13" i="5"/>
  <c r="FD13" i="5"/>
  <c r="FC13" i="5"/>
  <c r="EX13" i="5"/>
  <c r="EW13" i="5"/>
  <c r="EV13" i="5"/>
  <c r="EQ13" i="5"/>
  <c r="EP13" i="5"/>
  <c r="EO13" i="5"/>
  <c r="EJ13" i="5"/>
  <c r="EI13" i="5"/>
  <c r="EH13" i="5"/>
  <c r="EC13" i="5"/>
  <c r="EB13" i="5"/>
  <c r="EA13" i="5"/>
  <c r="DV13" i="5"/>
  <c r="DU13" i="5"/>
  <c r="DT13" i="5"/>
  <c r="DO13" i="5"/>
  <c r="DN13" i="5"/>
  <c r="DM13" i="5"/>
  <c r="DH13" i="5"/>
  <c r="DG13" i="5"/>
  <c r="DF13" i="5"/>
  <c r="DA13" i="5"/>
  <c r="CZ13" i="5"/>
  <c r="CY13" i="5"/>
  <c r="CT13" i="5"/>
  <c r="CS13" i="5"/>
  <c r="CR13" i="5"/>
  <c r="CM13" i="5"/>
  <c r="CL13" i="5"/>
  <c r="CK13" i="5"/>
  <c r="CF13" i="5"/>
  <c r="CE13" i="5"/>
  <c r="CD13" i="5"/>
  <c r="BY13" i="5"/>
  <c r="BX13" i="5"/>
  <c r="BW13" i="5"/>
  <c r="BR13" i="5"/>
  <c r="BQ13" i="5"/>
  <c r="BP13" i="5"/>
  <c r="BK13" i="5"/>
  <c r="BJ13" i="5"/>
  <c r="BI13" i="5"/>
  <c r="BD13" i="5"/>
  <c r="BC13" i="5"/>
  <c r="BB13" i="5"/>
  <c r="AW13" i="5"/>
  <c r="AV13" i="5"/>
  <c r="AU13" i="5"/>
  <c r="AP13" i="5"/>
  <c r="AI13" i="5" s="1"/>
  <c r="AO13" i="5"/>
  <c r="AN13" i="5"/>
  <c r="AG13" i="5" s="1"/>
  <c r="AH13" i="5"/>
  <c r="AB13" i="5"/>
  <c r="U13" i="5" s="1"/>
  <c r="AA13" i="5"/>
  <c r="Z13" i="5"/>
  <c r="T13" i="5" s="1"/>
  <c r="S13" i="5"/>
  <c r="R13" i="5"/>
  <c r="Q13" i="5" s="1"/>
  <c r="A13" i="5"/>
  <c r="IY12" i="5"/>
  <c r="IX12" i="5"/>
  <c r="IW12" i="5"/>
  <c r="IR12" i="5"/>
  <c r="IQ12" i="5"/>
  <c r="IP12" i="5"/>
  <c r="IK12" i="5"/>
  <c r="IJ12" i="5"/>
  <c r="II12" i="5"/>
  <c r="ID12" i="5"/>
  <c r="IC12" i="5"/>
  <c r="IB12" i="5"/>
  <c r="HW12" i="5"/>
  <c r="HV12" i="5"/>
  <c r="HU12" i="5"/>
  <c r="HP12" i="5"/>
  <c r="HO12" i="5"/>
  <c r="HN12" i="5"/>
  <c r="HI12" i="5"/>
  <c r="HH12" i="5"/>
  <c r="HG12" i="5"/>
  <c r="HB12" i="5"/>
  <c r="HA12" i="5"/>
  <c r="GZ12" i="5"/>
  <c r="GU12" i="5"/>
  <c r="GT12" i="5"/>
  <c r="GS12" i="5"/>
  <c r="GN12" i="5"/>
  <c r="GM12" i="5"/>
  <c r="GL12" i="5"/>
  <c r="GG12" i="5"/>
  <c r="GF12" i="5"/>
  <c r="GE12" i="5"/>
  <c r="FZ12" i="5"/>
  <c r="FY12" i="5"/>
  <c r="FX12" i="5"/>
  <c r="FS12" i="5"/>
  <c r="FR12" i="5"/>
  <c r="FQ12" i="5"/>
  <c r="FL12" i="5"/>
  <c r="FK12" i="5"/>
  <c r="FJ12" i="5"/>
  <c r="FE12" i="5"/>
  <c r="FD12" i="5"/>
  <c r="FC12" i="5"/>
  <c r="EX12" i="5"/>
  <c r="EW12" i="5"/>
  <c r="EV12" i="5"/>
  <c r="EQ12" i="5"/>
  <c r="EP12" i="5"/>
  <c r="EO12" i="5"/>
  <c r="EJ12" i="5"/>
  <c r="EI12" i="5"/>
  <c r="EH12" i="5"/>
  <c r="EC12" i="5"/>
  <c r="EB12" i="5"/>
  <c r="EA12" i="5"/>
  <c r="DV12" i="5"/>
  <c r="DU12" i="5"/>
  <c r="DT12" i="5"/>
  <c r="DO12" i="5"/>
  <c r="DN12" i="5"/>
  <c r="DM12" i="5"/>
  <c r="DH12" i="5"/>
  <c r="DG12" i="5"/>
  <c r="DF12" i="5"/>
  <c r="DA12" i="5"/>
  <c r="CZ12" i="5"/>
  <c r="CY12" i="5"/>
  <c r="CT12" i="5"/>
  <c r="CS12" i="5"/>
  <c r="CR12" i="5"/>
  <c r="CM12" i="5"/>
  <c r="CL12" i="5"/>
  <c r="CK12" i="5"/>
  <c r="CF12" i="5"/>
  <c r="CE12" i="5"/>
  <c r="CD12" i="5"/>
  <c r="BY12" i="5"/>
  <c r="BX12" i="5"/>
  <c r="BW12" i="5"/>
  <c r="BR12" i="5"/>
  <c r="BQ12" i="5"/>
  <c r="BP12" i="5"/>
  <c r="BK12" i="5"/>
  <c r="BJ12" i="5"/>
  <c r="BI12" i="5"/>
  <c r="BD12" i="5"/>
  <c r="BC12" i="5"/>
  <c r="BB12" i="5"/>
  <c r="AW12" i="5"/>
  <c r="AV12" i="5"/>
  <c r="AU12" i="5"/>
  <c r="AP12" i="5"/>
  <c r="AO12" i="5"/>
  <c r="AH12" i="5" s="1"/>
  <c r="AN12" i="5"/>
  <c r="AG12" i="5" s="1"/>
  <c r="T12" i="5" s="1"/>
  <c r="AI12" i="5"/>
  <c r="AB12" i="5"/>
  <c r="U12" i="5" s="1"/>
  <c r="P12" i="5" s="1"/>
  <c r="AA12" i="5"/>
  <c r="Z12" i="5"/>
  <c r="S12" i="5"/>
  <c r="R12" i="5"/>
  <c r="Q12" i="5" s="1"/>
  <c r="A12" i="5"/>
  <c r="IY11" i="5"/>
  <c r="IX11" i="5"/>
  <c r="IW11" i="5"/>
  <c r="IR11" i="5"/>
  <c r="IQ11" i="5"/>
  <c r="IP11" i="5"/>
  <c r="IK11" i="5"/>
  <c r="IJ11" i="5"/>
  <c r="II11" i="5"/>
  <c r="ID11" i="5"/>
  <c r="IC11" i="5"/>
  <c r="IB11" i="5"/>
  <c r="HW11" i="5"/>
  <c r="HV11" i="5"/>
  <c r="HU11" i="5"/>
  <c r="HP11" i="5"/>
  <c r="HO11" i="5"/>
  <c r="HN11" i="5"/>
  <c r="HI11" i="5"/>
  <c r="HH11" i="5"/>
  <c r="HG11" i="5"/>
  <c r="HB11" i="5"/>
  <c r="HA11" i="5"/>
  <c r="GZ11" i="5"/>
  <c r="GU11" i="5"/>
  <c r="GT11" i="5"/>
  <c r="GS11" i="5"/>
  <c r="GN11" i="5"/>
  <c r="GM11" i="5"/>
  <c r="GL11" i="5"/>
  <c r="GG11" i="5"/>
  <c r="GF11" i="5"/>
  <c r="GE11" i="5"/>
  <c r="FZ11" i="5"/>
  <c r="FY11" i="5"/>
  <c r="FX11" i="5"/>
  <c r="FS11" i="5"/>
  <c r="FR11" i="5"/>
  <c r="FQ11" i="5"/>
  <c r="FL11" i="5"/>
  <c r="FK11" i="5"/>
  <c r="FJ11" i="5"/>
  <c r="FE11" i="5"/>
  <c r="FD11" i="5"/>
  <c r="FC11" i="5"/>
  <c r="EX11" i="5"/>
  <c r="EW11" i="5"/>
  <c r="EV11" i="5"/>
  <c r="EQ11" i="5"/>
  <c r="EP11" i="5"/>
  <c r="EO11" i="5"/>
  <c r="EJ11" i="5"/>
  <c r="EI11" i="5"/>
  <c r="EH11" i="5"/>
  <c r="EC11" i="5"/>
  <c r="EB11" i="5"/>
  <c r="EA11" i="5"/>
  <c r="DV11" i="5"/>
  <c r="DU11" i="5"/>
  <c r="DT11" i="5"/>
  <c r="DO11" i="5"/>
  <c r="DN11" i="5"/>
  <c r="DM11" i="5"/>
  <c r="DH11" i="5"/>
  <c r="DG11" i="5"/>
  <c r="DF11" i="5"/>
  <c r="DA11" i="5"/>
  <c r="CZ11" i="5"/>
  <c r="CY11" i="5"/>
  <c r="CT11" i="5"/>
  <c r="CS11" i="5"/>
  <c r="CR11" i="5"/>
  <c r="CM11" i="5"/>
  <c r="CL11" i="5"/>
  <c r="CK11" i="5"/>
  <c r="CF11" i="5"/>
  <c r="CE11" i="5"/>
  <c r="CD11" i="5"/>
  <c r="BY11" i="5"/>
  <c r="BX11" i="5"/>
  <c r="BW11" i="5"/>
  <c r="BR11" i="5"/>
  <c r="BQ11" i="5"/>
  <c r="BP11" i="5"/>
  <c r="BK11" i="5"/>
  <c r="BJ11" i="5"/>
  <c r="BI11" i="5"/>
  <c r="BD11" i="5"/>
  <c r="BC11" i="5"/>
  <c r="BB11" i="5"/>
  <c r="AW11" i="5"/>
  <c r="AI11" i="5" s="1"/>
  <c r="AV11" i="5"/>
  <c r="AU11" i="5"/>
  <c r="AP11" i="5"/>
  <c r="AO11" i="5"/>
  <c r="AH11" i="5" s="1"/>
  <c r="AN11" i="5"/>
  <c r="AG11" i="5" s="1"/>
  <c r="T11" i="5" s="1"/>
  <c r="AB11" i="5"/>
  <c r="AA11" i="5"/>
  <c r="Z11" i="5"/>
  <c r="S11" i="5"/>
  <c r="R11" i="5"/>
  <c r="Q11" i="5"/>
  <c r="A11" i="5"/>
  <c r="IY10" i="5"/>
  <c r="IX10" i="5"/>
  <c r="IW10" i="5"/>
  <c r="IR10" i="5"/>
  <c r="IQ10" i="5"/>
  <c r="IP10" i="5"/>
  <c r="IK10" i="5"/>
  <c r="IJ10" i="5"/>
  <c r="II10" i="5"/>
  <c r="ID10" i="5"/>
  <c r="IC10" i="5"/>
  <c r="IB10" i="5"/>
  <c r="HW10" i="5"/>
  <c r="HV10" i="5"/>
  <c r="HU10" i="5"/>
  <c r="HP10" i="5"/>
  <c r="HO10" i="5"/>
  <c r="HN10" i="5"/>
  <c r="HI10" i="5"/>
  <c r="HH10" i="5"/>
  <c r="HG10" i="5"/>
  <c r="HB10" i="5"/>
  <c r="HA10" i="5"/>
  <c r="GZ10" i="5"/>
  <c r="GU10" i="5"/>
  <c r="GT10" i="5"/>
  <c r="GS10" i="5"/>
  <c r="GN10" i="5"/>
  <c r="GM10" i="5"/>
  <c r="GL10" i="5"/>
  <c r="GG10" i="5"/>
  <c r="GF10" i="5"/>
  <c r="GE10" i="5"/>
  <c r="FZ10" i="5"/>
  <c r="FY10" i="5"/>
  <c r="FX10" i="5"/>
  <c r="FS10" i="5"/>
  <c r="FR10" i="5"/>
  <c r="FQ10" i="5"/>
  <c r="FL10" i="5"/>
  <c r="FK10" i="5"/>
  <c r="FJ10" i="5"/>
  <c r="FE10" i="5"/>
  <c r="FD10" i="5"/>
  <c r="FC10" i="5"/>
  <c r="EX10" i="5"/>
  <c r="EW10" i="5"/>
  <c r="EV10" i="5"/>
  <c r="EQ10" i="5"/>
  <c r="EP10" i="5"/>
  <c r="EO10" i="5"/>
  <c r="EJ10" i="5"/>
  <c r="EI10" i="5"/>
  <c r="EH10" i="5"/>
  <c r="EC10" i="5"/>
  <c r="EB10" i="5"/>
  <c r="EA10" i="5"/>
  <c r="DV10" i="5"/>
  <c r="DU10" i="5"/>
  <c r="DT10" i="5"/>
  <c r="DO10" i="5"/>
  <c r="DN10" i="5"/>
  <c r="DM10" i="5"/>
  <c r="DH10" i="5"/>
  <c r="DG10" i="5"/>
  <c r="DF10" i="5"/>
  <c r="DA10" i="5"/>
  <c r="CZ10" i="5"/>
  <c r="CY10" i="5"/>
  <c r="CT10" i="5"/>
  <c r="CS10" i="5"/>
  <c r="CR10" i="5"/>
  <c r="CM10" i="5"/>
  <c r="CL10" i="5"/>
  <c r="CK10" i="5"/>
  <c r="CF10" i="5"/>
  <c r="CE10" i="5"/>
  <c r="CD10" i="5"/>
  <c r="BY10" i="5"/>
  <c r="BX10" i="5"/>
  <c r="BW10" i="5"/>
  <c r="BR10" i="5"/>
  <c r="BQ10" i="5"/>
  <c r="BP10" i="5"/>
  <c r="BK10" i="5"/>
  <c r="BJ10" i="5"/>
  <c r="BI10" i="5"/>
  <c r="BD10" i="5"/>
  <c r="BC10" i="5"/>
  <c r="BB10" i="5"/>
  <c r="AW10" i="5"/>
  <c r="AV10" i="5"/>
  <c r="AU10" i="5"/>
  <c r="AP10" i="5"/>
  <c r="AI10" i="5" s="1"/>
  <c r="U10" i="5" s="1"/>
  <c r="AO10" i="5"/>
  <c r="AH10" i="5" s="1"/>
  <c r="AN10" i="5"/>
  <c r="AG10" i="5"/>
  <c r="AB10" i="5"/>
  <c r="AA10" i="5"/>
  <c r="Z10" i="5"/>
  <c r="T10" i="5" s="1"/>
  <c r="S10" i="5"/>
  <c r="R10" i="5"/>
  <c r="Q10" i="5"/>
  <c r="A10" i="5"/>
  <c r="IY9" i="5"/>
  <c r="IX9" i="5"/>
  <c r="IW9" i="5"/>
  <c r="IR9" i="5"/>
  <c r="IQ9" i="5"/>
  <c r="IP9" i="5"/>
  <c r="IK9" i="5"/>
  <c r="IJ9" i="5"/>
  <c r="II9" i="5"/>
  <c r="ID9" i="5"/>
  <c r="IC9" i="5"/>
  <c r="IB9" i="5"/>
  <c r="HW9" i="5"/>
  <c r="HV9" i="5"/>
  <c r="HU9" i="5"/>
  <c r="HP9" i="5"/>
  <c r="HO9" i="5"/>
  <c r="HN9" i="5"/>
  <c r="HI9" i="5"/>
  <c r="HH9" i="5"/>
  <c r="HG9" i="5"/>
  <c r="HB9" i="5"/>
  <c r="HA9" i="5"/>
  <c r="GZ9" i="5"/>
  <c r="GU9" i="5"/>
  <c r="GT9" i="5"/>
  <c r="GS9" i="5"/>
  <c r="GN9" i="5"/>
  <c r="GM9" i="5"/>
  <c r="GL9" i="5"/>
  <c r="GG9" i="5"/>
  <c r="GF9" i="5"/>
  <c r="GE9" i="5"/>
  <c r="FZ9" i="5"/>
  <c r="FY9" i="5"/>
  <c r="FX9" i="5"/>
  <c r="FS9" i="5"/>
  <c r="FR9" i="5"/>
  <c r="FQ9" i="5"/>
  <c r="FL9" i="5"/>
  <c r="FK9" i="5"/>
  <c r="FJ9" i="5"/>
  <c r="FE9" i="5"/>
  <c r="FD9" i="5"/>
  <c r="FC9" i="5"/>
  <c r="EX9" i="5"/>
  <c r="EW9" i="5"/>
  <c r="EV9" i="5"/>
  <c r="EQ9" i="5"/>
  <c r="EP9" i="5"/>
  <c r="EO9" i="5"/>
  <c r="EJ9" i="5"/>
  <c r="EI9" i="5"/>
  <c r="EH9" i="5"/>
  <c r="EC9" i="5"/>
  <c r="EB9" i="5"/>
  <c r="EA9" i="5"/>
  <c r="DV9" i="5"/>
  <c r="DU9" i="5"/>
  <c r="DT9" i="5"/>
  <c r="DO9" i="5"/>
  <c r="DN9" i="5"/>
  <c r="DM9" i="5"/>
  <c r="DH9" i="5"/>
  <c r="DG9" i="5"/>
  <c r="DF9" i="5"/>
  <c r="DA9" i="5"/>
  <c r="CZ9" i="5"/>
  <c r="CY9" i="5"/>
  <c r="CT9" i="5"/>
  <c r="CS9" i="5"/>
  <c r="CR9" i="5"/>
  <c r="CM9" i="5"/>
  <c r="CL9" i="5"/>
  <c r="CK9" i="5"/>
  <c r="CF9" i="5"/>
  <c r="CE9" i="5"/>
  <c r="CD9" i="5"/>
  <c r="BY9" i="5"/>
  <c r="BX9" i="5"/>
  <c r="BW9" i="5"/>
  <c r="BR9" i="5"/>
  <c r="BQ9" i="5"/>
  <c r="BP9" i="5"/>
  <c r="BK9" i="5"/>
  <c r="BJ9" i="5"/>
  <c r="BI9" i="5"/>
  <c r="BD9" i="5"/>
  <c r="BC9" i="5"/>
  <c r="BB9" i="5"/>
  <c r="AW9" i="5"/>
  <c r="AV9" i="5"/>
  <c r="AU9" i="5"/>
  <c r="AP9" i="5"/>
  <c r="AI9" i="5" s="1"/>
  <c r="AO9" i="5"/>
  <c r="AN9" i="5"/>
  <c r="AG9" i="5" s="1"/>
  <c r="AH9" i="5"/>
  <c r="AB9" i="5"/>
  <c r="U9" i="5" s="1"/>
  <c r="AA9" i="5"/>
  <c r="Z9" i="5"/>
  <c r="S9" i="5"/>
  <c r="R9" i="5"/>
  <c r="Q9" i="5" s="1"/>
  <c r="A9" i="5"/>
  <c r="IY8" i="5"/>
  <c r="IX8" i="5"/>
  <c r="IW8" i="5"/>
  <c r="IR8" i="5"/>
  <c r="IQ8" i="5"/>
  <c r="IP8" i="5"/>
  <c r="IK8" i="5"/>
  <c r="IJ8" i="5"/>
  <c r="II8" i="5"/>
  <c r="ID8" i="5"/>
  <c r="IC8" i="5"/>
  <c r="IB8" i="5"/>
  <c r="HW8" i="5"/>
  <c r="HV8" i="5"/>
  <c r="HU8" i="5"/>
  <c r="HP8" i="5"/>
  <c r="HO8" i="5"/>
  <c r="HN8" i="5"/>
  <c r="HI8" i="5"/>
  <c r="HH8" i="5"/>
  <c r="HG8" i="5"/>
  <c r="HB8" i="5"/>
  <c r="HA8" i="5"/>
  <c r="GZ8" i="5"/>
  <c r="GU8" i="5"/>
  <c r="GT8" i="5"/>
  <c r="GS8" i="5"/>
  <c r="GN8" i="5"/>
  <c r="GM8" i="5"/>
  <c r="GL8" i="5"/>
  <c r="GG8" i="5"/>
  <c r="GF8" i="5"/>
  <c r="GE8" i="5"/>
  <c r="FZ8" i="5"/>
  <c r="FY8" i="5"/>
  <c r="FX8" i="5"/>
  <c r="FS8" i="5"/>
  <c r="FR8" i="5"/>
  <c r="FQ8" i="5"/>
  <c r="FL8" i="5"/>
  <c r="FK8" i="5"/>
  <c r="FJ8" i="5"/>
  <c r="FE8" i="5"/>
  <c r="FD8" i="5"/>
  <c r="FC8" i="5"/>
  <c r="EX8" i="5"/>
  <c r="EW8" i="5"/>
  <c r="EV8" i="5"/>
  <c r="EQ8" i="5"/>
  <c r="EP8" i="5"/>
  <c r="EO8" i="5"/>
  <c r="EJ8" i="5"/>
  <c r="EI8" i="5"/>
  <c r="EH8" i="5"/>
  <c r="EC8" i="5"/>
  <c r="EB8" i="5"/>
  <c r="EA8" i="5"/>
  <c r="DV8" i="5"/>
  <c r="DU8" i="5"/>
  <c r="DT8" i="5"/>
  <c r="DO8" i="5"/>
  <c r="DN8" i="5"/>
  <c r="DM8" i="5"/>
  <c r="DH8" i="5"/>
  <c r="DG8" i="5"/>
  <c r="DF8" i="5"/>
  <c r="DA8" i="5"/>
  <c r="CZ8" i="5"/>
  <c r="CY8" i="5"/>
  <c r="CT8" i="5"/>
  <c r="CS8" i="5"/>
  <c r="CR8" i="5"/>
  <c r="CM8" i="5"/>
  <c r="CL8" i="5"/>
  <c r="CK8" i="5"/>
  <c r="CF8" i="5"/>
  <c r="CE8" i="5"/>
  <c r="CD8" i="5"/>
  <c r="BY8" i="5"/>
  <c r="BX8" i="5"/>
  <c r="BW8" i="5"/>
  <c r="BR8" i="5"/>
  <c r="BQ8" i="5"/>
  <c r="BP8" i="5"/>
  <c r="BK8" i="5"/>
  <c r="BJ8" i="5"/>
  <c r="BI8" i="5"/>
  <c r="BD8" i="5"/>
  <c r="BC8" i="5"/>
  <c r="BB8" i="5"/>
  <c r="AW8" i="5"/>
  <c r="AV8" i="5"/>
  <c r="AU8" i="5"/>
  <c r="AP8" i="5"/>
  <c r="AO8" i="5"/>
  <c r="AH8" i="5" s="1"/>
  <c r="AN8" i="5"/>
  <c r="AG8" i="5" s="1"/>
  <c r="T8" i="5" s="1"/>
  <c r="AI8" i="5"/>
  <c r="AB8" i="5"/>
  <c r="U8" i="5" s="1"/>
  <c r="AA8" i="5"/>
  <c r="Z8" i="5"/>
  <c r="S8" i="5"/>
  <c r="R8" i="5"/>
  <c r="Q8" i="5" s="1"/>
  <c r="A8" i="5"/>
  <c r="IY7" i="5"/>
  <c r="IX7" i="5"/>
  <c r="IW7" i="5"/>
  <c r="IR7" i="5"/>
  <c r="IQ7" i="5"/>
  <c r="IP7" i="5"/>
  <c r="IK7" i="5"/>
  <c r="IJ7" i="5"/>
  <c r="II7" i="5"/>
  <c r="ID7" i="5"/>
  <c r="IC7" i="5"/>
  <c r="IB7" i="5"/>
  <c r="HW7" i="5"/>
  <c r="HV7" i="5"/>
  <c r="HU7" i="5"/>
  <c r="HP7" i="5"/>
  <c r="HO7" i="5"/>
  <c r="HN7" i="5"/>
  <c r="HI7" i="5"/>
  <c r="HH7" i="5"/>
  <c r="HG7" i="5"/>
  <c r="HB7" i="5"/>
  <c r="HA7" i="5"/>
  <c r="GZ7" i="5"/>
  <c r="GU7" i="5"/>
  <c r="GT7" i="5"/>
  <c r="GS7" i="5"/>
  <c r="GN7" i="5"/>
  <c r="GM7" i="5"/>
  <c r="GL7" i="5"/>
  <c r="GG7" i="5"/>
  <c r="GF7" i="5"/>
  <c r="GE7" i="5"/>
  <c r="FZ7" i="5"/>
  <c r="FY7" i="5"/>
  <c r="FX7" i="5"/>
  <c r="FS7" i="5"/>
  <c r="FR7" i="5"/>
  <c r="FQ7" i="5"/>
  <c r="FL7" i="5"/>
  <c r="FK7" i="5"/>
  <c r="FJ7" i="5"/>
  <c r="FE7" i="5"/>
  <c r="FD7" i="5"/>
  <c r="FC7" i="5"/>
  <c r="EX7" i="5"/>
  <c r="EW7" i="5"/>
  <c r="EV7" i="5"/>
  <c r="EQ7" i="5"/>
  <c r="EP7" i="5"/>
  <c r="EO7" i="5"/>
  <c r="EJ7" i="5"/>
  <c r="EI7" i="5"/>
  <c r="EH7" i="5"/>
  <c r="EC7" i="5"/>
  <c r="EB7" i="5"/>
  <c r="EA7" i="5"/>
  <c r="DV7" i="5"/>
  <c r="DU7" i="5"/>
  <c r="DT7" i="5"/>
  <c r="DO7" i="5"/>
  <c r="DN7" i="5"/>
  <c r="DM7" i="5"/>
  <c r="DH7" i="5"/>
  <c r="DG7" i="5"/>
  <c r="DF7" i="5"/>
  <c r="DA7" i="5"/>
  <c r="CZ7" i="5"/>
  <c r="CY7" i="5"/>
  <c r="CT7" i="5"/>
  <c r="CS7" i="5"/>
  <c r="CR7" i="5"/>
  <c r="CM7" i="5"/>
  <c r="CL7" i="5"/>
  <c r="CK7" i="5"/>
  <c r="CF7" i="5"/>
  <c r="CE7" i="5"/>
  <c r="CD7" i="5"/>
  <c r="BY7" i="5"/>
  <c r="BX7" i="5"/>
  <c r="BW7" i="5"/>
  <c r="BR7" i="5"/>
  <c r="BQ7" i="5"/>
  <c r="BP7" i="5"/>
  <c r="BK7" i="5"/>
  <c r="BJ7" i="5"/>
  <c r="BI7" i="5"/>
  <c r="BD7" i="5"/>
  <c r="BC7" i="5"/>
  <c r="BB7" i="5"/>
  <c r="AW7" i="5"/>
  <c r="AI7" i="5" s="1"/>
  <c r="AV7" i="5"/>
  <c r="AU7" i="5"/>
  <c r="AP7" i="5"/>
  <c r="AO7" i="5"/>
  <c r="AH7" i="5" s="1"/>
  <c r="AN7" i="5"/>
  <c r="AG7" i="5" s="1"/>
  <c r="T7" i="5" s="1"/>
  <c r="AB7" i="5"/>
  <c r="U7" i="5" s="1"/>
  <c r="P7" i="5" s="1"/>
  <c r="AA7" i="5"/>
  <c r="Z7" i="5"/>
  <c r="S7" i="5"/>
  <c r="R7" i="5"/>
  <c r="Q7" i="5"/>
  <c r="A7" i="5"/>
  <c r="A6" i="5"/>
  <c r="T9" i="5" l="1"/>
  <c r="T25" i="5"/>
  <c r="P9" i="5"/>
  <c r="P10" i="5"/>
  <c r="U11" i="5"/>
  <c r="P11" i="5" s="1"/>
  <c r="T17" i="5"/>
  <c r="P20" i="5"/>
  <c r="U23" i="5"/>
  <c r="P23" i="5" s="1"/>
  <c r="P17" i="5"/>
  <c r="P8" i="5"/>
  <c r="P13" i="5"/>
  <c r="P14" i="5"/>
  <c r="U15" i="5"/>
  <c r="P15" i="5" s="1"/>
  <c r="P25" i="5"/>
  <c r="P26" i="5"/>
  <c r="U27" i="5"/>
  <c r="P27" i="5" s="1"/>
  <c r="DT539" i="4" l="1"/>
  <c r="DS539" i="4"/>
  <c r="DR539" i="4"/>
  <c r="DQ539" i="4"/>
  <c r="DP539" i="4"/>
  <c r="DO539" i="4"/>
  <c r="DN539" i="4"/>
  <c r="DM539" i="4"/>
  <c r="DL539" i="4"/>
  <c r="DK539" i="4"/>
  <c r="DJ539" i="4"/>
  <c r="DI539" i="4"/>
  <c r="DH539" i="4"/>
  <c r="DG539" i="4"/>
  <c r="DF539" i="4"/>
  <c r="DE539" i="4"/>
  <c r="DD539" i="4"/>
  <c r="DC539" i="4"/>
  <c r="DB539" i="4"/>
  <c r="DA539" i="4"/>
  <c r="CZ539" i="4"/>
  <c r="CY539" i="4"/>
  <c r="CX539" i="4"/>
  <c r="CW539" i="4"/>
  <c r="CV539" i="4"/>
  <c r="CU539" i="4"/>
  <c r="CT539" i="4"/>
  <c r="CS539" i="4"/>
  <c r="CR539" i="4"/>
  <c r="CQ539" i="4"/>
  <c r="CP539" i="4"/>
  <c r="CO539" i="4"/>
  <c r="CN539" i="4"/>
  <c r="CM539" i="4"/>
  <c r="CL539" i="4"/>
  <c r="CK539" i="4"/>
  <c r="CJ539" i="4"/>
  <c r="CI539" i="4"/>
  <c r="CH539" i="4"/>
  <c r="CG539" i="4"/>
  <c r="CF539" i="4"/>
  <c r="CE539" i="4"/>
  <c r="CD539" i="4"/>
  <c r="CC539" i="4"/>
  <c r="CB539" i="4"/>
  <c r="CA539" i="4"/>
  <c r="BZ539" i="4"/>
  <c r="BY539" i="4"/>
  <c r="BX539" i="4"/>
  <c r="BW539" i="4"/>
  <c r="BV539" i="4"/>
  <c r="BU539" i="4"/>
  <c r="BT539" i="4"/>
  <c r="BS539" i="4"/>
  <c r="BR539" i="4"/>
  <c r="BQ539" i="4"/>
  <c r="BP539" i="4"/>
  <c r="BO539" i="4"/>
  <c r="BN539" i="4"/>
  <c r="BM539" i="4"/>
  <c r="BL539" i="4"/>
  <c r="BK539" i="4"/>
  <c r="BJ539" i="4"/>
  <c r="BI539" i="4"/>
  <c r="BH539" i="4"/>
  <c r="BG539" i="4"/>
  <c r="BF539" i="4"/>
  <c r="BE539" i="4"/>
  <c r="BD539" i="4"/>
  <c r="BC539" i="4"/>
  <c r="BB539" i="4"/>
  <c r="BA539" i="4"/>
  <c r="AZ539" i="4"/>
  <c r="AY539" i="4"/>
  <c r="AX539" i="4"/>
  <c r="AW539" i="4"/>
  <c r="AV539" i="4"/>
  <c r="AU539" i="4"/>
  <c r="AT539" i="4"/>
  <c r="AS539" i="4"/>
  <c r="AR539" i="4"/>
  <c r="AQ539" i="4"/>
  <c r="AP539" i="4"/>
  <c r="AO539" i="4"/>
  <c r="AN539" i="4"/>
  <c r="AM539" i="4"/>
  <c r="AL539" i="4"/>
  <c r="AK539" i="4"/>
  <c r="AJ539" i="4"/>
  <c r="AI539" i="4"/>
  <c r="AH539" i="4"/>
  <c r="AG539" i="4"/>
  <c r="AA539" i="4" s="1"/>
  <c r="AF539" i="4"/>
  <c r="AE539" i="4"/>
  <c r="AD539" i="4"/>
  <c r="AC539" i="4"/>
  <c r="Z539" i="4" s="1"/>
  <c r="Y539" i="4"/>
  <c r="X539" i="4"/>
  <c r="W539" i="4"/>
  <c r="T539" i="4"/>
  <c r="S539" i="4"/>
  <c r="R539" i="4" s="1"/>
  <c r="B539" i="4"/>
  <c r="DT538" i="4"/>
  <c r="DS538" i="4"/>
  <c r="DR538" i="4"/>
  <c r="DQ538" i="4"/>
  <c r="DP538" i="4"/>
  <c r="DO538" i="4"/>
  <c r="DN538" i="4"/>
  <c r="DM538" i="4"/>
  <c r="DL538" i="4"/>
  <c r="DK538" i="4"/>
  <c r="DJ538" i="4"/>
  <c r="DI538" i="4"/>
  <c r="DH538" i="4"/>
  <c r="DG538" i="4"/>
  <c r="DF538" i="4"/>
  <c r="DE538" i="4"/>
  <c r="DD538" i="4"/>
  <c r="DC538" i="4"/>
  <c r="DB538" i="4"/>
  <c r="DA538" i="4"/>
  <c r="CZ538" i="4"/>
  <c r="CY538" i="4"/>
  <c r="CX538" i="4"/>
  <c r="CW538" i="4"/>
  <c r="CV538" i="4"/>
  <c r="CU538" i="4"/>
  <c r="CT538" i="4"/>
  <c r="CS538" i="4"/>
  <c r="CR538" i="4"/>
  <c r="CQ538" i="4"/>
  <c r="CP538" i="4"/>
  <c r="CO538" i="4"/>
  <c r="CN538" i="4"/>
  <c r="CM538" i="4"/>
  <c r="CL538" i="4"/>
  <c r="CK538" i="4"/>
  <c r="CJ538" i="4"/>
  <c r="CI538" i="4"/>
  <c r="CH538" i="4"/>
  <c r="CG538" i="4"/>
  <c r="CF538" i="4"/>
  <c r="CE538" i="4"/>
  <c r="CD538" i="4"/>
  <c r="CC538" i="4"/>
  <c r="CB538" i="4"/>
  <c r="CA538" i="4"/>
  <c r="BZ538" i="4"/>
  <c r="BY538" i="4"/>
  <c r="BX538" i="4"/>
  <c r="BW538" i="4"/>
  <c r="BV538" i="4"/>
  <c r="BU538" i="4"/>
  <c r="BT538" i="4"/>
  <c r="BS538" i="4"/>
  <c r="BR538" i="4"/>
  <c r="BQ538" i="4"/>
  <c r="BP538" i="4"/>
  <c r="BO538" i="4"/>
  <c r="BN538" i="4"/>
  <c r="BM538" i="4"/>
  <c r="BL538" i="4"/>
  <c r="BK538" i="4"/>
  <c r="BJ538" i="4"/>
  <c r="BI538" i="4"/>
  <c r="BH538" i="4"/>
  <c r="BG538" i="4"/>
  <c r="BF538" i="4"/>
  <c r="BE538" i="4"/>
  <c r="BD538" i="4"/>
  <c r="BC538" i="4"/>
  <c r="BB538" i="4"/>
  <c r="BA538" i="4"/>
  <c r="AZ538" i="4"/>
  <c r="AY538" i="4"/>
  <c r="AX538" i="4"/>
  <c r="AW538" i="4"/>
  <c r="AV538" i="4"/>
  <c r="AU538" i="4"/>
  <c r="AT538" i="4"/>
  <c r="AS538" i="4"/>
  <c r="AR538" i="4"/>
  <c r="AQ538" i="4"/>
  <c r="AP538" i="4"/>
  <c r="AO538" i="4"/>
  <c r="AN538" i="4"/>
  <c r="AM538" i="4"/>
  <c r="AL538" i="4"/>
  <c r="AK538" i="4"/>
  <c r="AJ538" i="4"/>
  <c r="AI538" i="4"/>
  <c r="AH538" i="4"/>
  <c r="AG538" i="4"/>
  <c r="AF538" i="4"/>
  <c r="Z538" i="4" s="1"/>
  <c r="U538" i="4" s="1"/>
  <c r="AE538" i="4"/>
  <c r="AD538" i="4"/>
  <c r="AC538" i="4"/>
  <c r="AB538" i="4"/>
  <c r="V538" i="4" s="1"/>
  <c r="Q538" i="4" s="1"/>
  <c r="Y538" i="4"/>
  <c r="X538" i="4"/>
  <c r="W538" i="4"/>
  <c r="T538" i="4"/>
  <c r="R538" i="4" s="1"/>
  <c r="S538" i="4"/>
  <c r="B538" i="4"/>
  <c r="DT537" i="4"/>
  <c r="DS537" i="4"/>
  <c r="DR537" i="4"/>
  <c r="DQ537" i="4"/>
  <c r="DP537" i="4"/>
  <c r="DO537" i="4"/>
  <c r="DN537" i="4"/>
  <c r="DM537" i="4"/>
  <c r="DL537" i="4"/>
  <c r="DK537" i="4"/>
  <c r="DJ537" i="4"/>
  <c r="DI537" i="4"/>
  <c r="DH537" i="4"/>
  <c r="DG537" i="4"/>
  <c r="DF537" i="4"/>
  <c r="DE537" i="4"/>
  <c r="DD537" i="4"/>
  <c r="DC537" i="4"/>
  <c r="DB537" i="4"/>
  <c r="DA537" i="4"/>
  <c r="CZ537" i="4"/>
  <c r="CY537" i="4"/>
  <c r="CX537" i="4"/>
  <c r="CW537" i="4"/>
  <c r="CV537" i="4"/>
  <c r="CU537" i="4"/>
  <c r="CT537" i="4"/>
  <c r="CS537" i="4"/>
  <c r="CR537" i="4"/>
  <c r="CQ537" i="4"/>
  <c r="CP537" i="4"/>
  <c r="CO537" i="4"/>
  <c r="CN537" i="4"/>
  <c r="CM537" i="4"/>
  <c r="CL537" i="4"/>
  <c r="CK537" i="4"/>
  <c r="CJ537" i="4"/>
  <c r="CI537" i="4"/>
  <c r="CH537" i="4"/>
  <c r="CG537" i="4"/>
  <c r="CF537" i="4"/>
  <c r="CE537" i="4"/>
  <c r="CD537" i="4"/>
  <c r="CC537" i="4"/>
  <c r="CB537" i="4"/>
  <c r="CA537" i="4"/>
  <c r="BZ537" i="4"/>
  <c r="BY537" i="4"/>
  <c r="BX537" i="4"/>
  <c r="BW537" i="4"/>
  <c r="BV537" i="4"/>
  <c r="BU537" i="4"/>
  <c r="BT537" i="4"/>
  <c r="BS537" i="4"/>
  <c r="BR537" i="4"/>
  <c r="BQ537" i="4"/>
  <c r="BP537" i="4"/>
  <c r="BO537" i="4"/>
  <c r="BN537" i="4"/>
  <c r="BM537" i="4"/>
  <c r="BL537" i="4"/>
  <c r="BK537" i="4"/>
  <c r="BJ537" i="4"/>
  <c r="BI537" i="4"/>
  <c r="BH537" i="4"/>
  <c r="BG537" i="4"/>
  <c r="BF537" i="4"/>
  <c r="BE537" i="4"/>
  <c r="BD537" i="4"/>
  <c r="BC537" i="4"/>
  <c r="BB537" i="4"/>
  <c r="BA537" i="4"/>
  <c r="AZ537" i="4"/>
  <c r="AY537" i="4"/>
  <c r="AX537" i="4"/>
  <c r="AW537" i="4"/>
  <c r="AV537" i="4"/>
  <c r="AU537" i="4"/>
  <c r="AT537" i="4"/>
  <c r="AS537" i="4"/>
  <c r="AR537" i="4"/>
  <c r="AQ537" i="4"/>
  <c r="AP537" i="4"/>
  <c r="AO537" i="4"/>
  <c r="AN537" i="4"/>
  <c r="AM537" i="4"/>
  <c r="AL537" i="4"/>
  <c r="AK537" i="4"/>
  <c r="AJ537" i="4"/>
  <c r="AI537" i="4"/>
  <c r="AH537" i="4"/>
  <c r="AG537" i="4"/>
  <c r="AF537" i="4"/>
  <c r="AE537" i="4"/>
  <c r="AD537" i="4"/>
  <c r="AC537" i="4"/>
  <c r="Z537" i="4" s="1"/>
  <c r="AA537" i="4"/>
  <c r="Y537" i="4"/>
  <c r="X537" i="4"/>
  <c r="W537" i="4"/>
  <c r="U537" i="4"/>
  <c r="T537" i="4"/>
  <c r="S537" i="4"/>
  <c r="R537" i="4" s="1"/>
  <c r="B537" i="4"/>
  <c r="DT536" i="4"/>
  <c r="DS536" i="4"/>
  <c r="DR536" i="4"/>
  <c r="DQ536" i="4"/>
  <c r="DP536" i="4"/>
  <c r="DO536" i="4"/>
  <c r="DN536" i="4"/>
  <c r="DM536" i="4"/>
  <c r="DL536" i="4"/>
  <c r="DK536" i="4"/>
  <c r="DJ536" i="4"/>
  <c r="DI536" i="4"/>
  <c r="DH536" i="4"/>
  <c r="DG536" i="4"/>
  <c r="DF536" i="4"/>
  <c r="DE536" i="4"/>
  <c r="DD536" i="4"/>
  <c r="DC536" i="4"/>
  <c r="DB536" i="4"/>
  <c r="DA536" i="4"/>
  <c r="CZ536" i="4"/>
  <c r="CY536" i="4"/>
  <c r="CX536" i="4"/>
  <c r="CW536" i="4"/>
  <c r="CV536" i="4"/>
  <c r="CU536" i="4"/>
  <c r="CT536" i="4"/>
  <c r="CS536" i="4"/>
  <c r="CR536" i="4"/>
  <c r="CQ536" i="4"/>
  <c r="CP536" i="4"/>
  <c r="CO536" i="4"/>
  <c r="CN536" i="4"/>
  <c r="CM536" i="4"/>
  <c r="CL536" i="4"/>
  <c r="CK536" i="4"/>
  <c r="CJ536" i="4"/>
  <c r="CI536" i="4"/>
  <c r="CH536" i="4"/>
  <c r="CG536" i="4"/>
  <c r="CF536" i="4"/>
  <c r="CE536" i="4"/>
  <c r="CD536" i="4"/>
  <c r="CC536" i="4"/>
  <c r="CB536" i="4"/>
  <c r="CA536" i="4"/>
  <c r="BZ536" i="4"/>
  <c r="BY536" i="4"/>
  <c r="BX536" i="4"/>
  <c r="BW536" i="4"/>
  <c r="BV536" i="4"/>
  <c r="BU536" i="4"/>
  <c r="BT536" i="4"/>
  <c r="BS536" i="4"/>
  <c r="BR536" i="4"/>
  <c r="BQ536" i="4"/>
  <c r="BP536" i="4"/>
  <c r="BO536" i="4"/>
  <c r="BN536" i="4"/>
  <c r="BM536" i="4"/>
  <c r="BL536" i="4"/>
  <c r="BK536" i="4"/>
  <c r="BJ536" i="4"/>
  <c r="BI536" i="4"/>
  <c r="BH536" i="4"/>
  <c r="BG536" i="4"/>
  <c r="BF536" i="4"/>
  <c r="BE536" i="4"/>
  <c r="BD536" i="4"/>
  <c r="BC536" i="4"/>
  <c r="BB536" i="4"/>
  <c r="BA536" i="4"/>
  <c r="AZ536" i="4"/>
  <c r="AY536" i="4"/>
  <c r="AX536" i="4"/>
  <c r="AW536" i="4"/>
  <c r="AV536" i="4"/>
  <c r="AU536" i="4"/>
  <c r="AT536" i="4"/>
  <c r="AS536" i="4"/>
  <c r="AR536" i="4"/>
  <c r="AQ536" i="4"/>
  <c r="AP536" i="4"/>
  <c r="AO536" i="4"/>
  <c r="AN536" i="4"/>
  <c r="AM536" i="4"/>
  <c r="AL536" i="4"/>
  <c r="AK536" i="4"/>
  <c r="AJ536" i="4"/>
  <c r="AI536" i="4"/>
  <c r="AH536" i="4"/>
  <c r="AB536" i="4" s="1"/>
  <c r="AG536" i="4"/>
  <c r="AF536" i="4"/>
  <c r="AE536" i="4"/>
  <c r="AD536" i="4"/>
  <c r="AA536" i="4" s="1"/>
  <c r="AC536" i="4"/>
  <c r="Z536" i="4"/>
  <c r="U536" i="4" s="1"/>
  <c r="Y536" i="4"/>
  <c r="X536" i="4"/>
  <c r="W536" i="4"/>
  <c r="V536" i="4"/>
  <c r="Q536" i="4" s="1"/>
  <c r="T536" i="4"/>
  <c r="R536" i="4" s="1"/>
  <c r="S536" i="4"/>
  <c r="B536" i="4"/>
  <c r="B535" i="4"/>
  <c r="DT534" i="4"/>
  <c r="DS534" i="4"/>
  <c r="DR534" i="4"/>
  <c r="DQ534" i="4"/>
  <c r="DP534" i="4"/>
  <c r="DO534" i="4"/>
  <c r="DN534" i="4"/>
  <c r="DM534" i="4"/>
  <c r="DL534" i="4"/>
  <c r="DK534" i="4"/>
  <c r="DJ534" i="4"/>
  <c r="DI534" i="4"/>
  <c r="DH534" i="4"/>
  <c r="DG534" i="4"/>
  <c r="DF534" i="4"/>
  <c r="DE534" i="4"/>
  <c r="DD534" i="4"/>
  <c r="DC534" i="4"/>
  <c r="DB534" i="4"/>
  <c r="DA534" i="4"/>
  <c r="CZ534" i="4"/>
  <c r="CY534" i="4"/>
  <c r="CX534" i="4"/>
  <c r="CW534" i="4"/>
  <c r="CV534" i="4"/>
  <c r="CU534" i="4"/>
  <c r="CT534" i="4"/>
  <c r="CS534" i="4"/>
  <c r="CR534" i="4"/>
  <c r="CQ534" i="4"/>
  <c r="CP534" i="4"/>
  <c r="CO534" i="4"/>
  <c r="CN534" i="4"/>
  <c r="CM534" i="4"/>
  <c r="CL534" i="4"/>
  <c r="CK534" i="4"/>
  <c r="CJ534" i="4"/>
  <c r="CI534" i="4"/>
  <c r="CH534" i="4"/>
  <c r="CG534" i="4"/>
  <c r="CF534" i="4"/>
  <c r="CE534" i="4"/>
  <c r="CD534" i="4"/>
  <c r="CC534" i="4"/>
  <c r="CB534" i="4"/>
  <c r="CA534" i="4"/>
  <c r="BZ534" i="4"/>
  <c r="BY534" i="4"/>
  <c r="BX534" i="4"/>
  <c r="BW534" i="4"/>
  <c r="BV534" i="4"/>
  <c r="BU534" i="4"/>
  <c r="BT534" i="4"/>
  <c r="BS534" i="4"/>
  <c r="BR534" i="4"/>
  <c r="BQ534" i="4"/>
  <c r="BP534" i="4"/>
  <c r="BO534" i="4"/>
  <c r="BN534" i="4"/>
  <c r="BM534" i="4"/>
  <c r="BL534" i="4"/>
  <c r="BK534" i="4"/>
  <c r="BJ534" i="4"/>
  <c r="BI534" i="4"/>
  <c r="BH534" i="4"/>
  <c r="BG534" i="4"/>
  <c r="BF534" i="4"/>
  <c r="BE534" i="4"/>
  <c r="BD534" i="4"/>
  <c r="BC534" i="4"/>
  <c r="BB534" i="4"/>
  <c r="BA534" i="4"/>
  <c r="AZ534" i="4"/>
  <c r="AY534" i="4"/>
  <c r="AX534" i="4"/>
  <c r="AW534" i="4"/>
  <c r="AV534" i="4"/>
  <c r="AU534" i="4"/>
  <c r="AT534" i="4"/>
  <c r="AS534" i="4"/>
  <c r="AR534" i="4"/>
  <c r="AQ534" i="4"/>
  <c r="AP534" i="4"/>
  <c r="AO534" i="4"/>
  <c r="AN534" i="4"/>
  <c r="AM534" i="4"/>
  <c r="AL534" i="4"/>
  <c r="AK534" i="4"/>
  <c r="AJ534" i="4"/>
  <c r="AI534" i="4"/>
  <c r="AH534" i="4"/>
  <c r="AG534" i="4"/>
  <c r="AF534" i="4"/>
  <c r="Z534" i="4" s="1"/>
  <c r="U534" i="4" s="1"/>
  <c r="AE534" i="4"/>
  <c r="AD534" i="4"/>
  <c r="AA534" i="4" s="1"/>
  <c r="AC534" i="4"/>
  <c r="AB534" i="4"/>
  <c r="V534" i="4" s="1"/>
  <c r="Q534" i="4" s="1"/>
  <c r="Y534" i="4"/>
  <c r="X534" i="4"/>
  <c r="W534" i="4"/>
  <c r="T534" i="4"/>
  <c r="R534" i="4" s="1"/>
  <c r="S534" i="4"/>
  <c r="B534" i="4"/>
  <c r="B533" i="4"/>
  <c r="DT532" i="4"/>
  <c r="DS532" i="4"/>
  <c r="DR532" i="4"/>
  <c r="DQ532" i="4"/>
  <c r="DP532" i="4"/>
  <c r="DO532" i="4"/>
  <c r="DN532" i="4"/>
  <c r="DM532" i="4"/>
  <c r="DL532" i="4"/>
  <c r="DK532" i="4"/>
  <c r="DJ532" i="4"/>
  <c r="DI532" i="4"/>
  <c r="DH532" i="4"/>
  <c r="DG532" i="4"/>
  <c r="DF532" i="4"/>
  <c r="DE532" i="4"/>
  <c r="DD532" i="4"/>
  <c r="DC532" i="4"/>
  <c r="DB532" i="4"/>
  <c r="DA532" i="4"/>
  <c r="CZ532" i="4"/>
  <c r="CY532" i="4"/>
  <c r="CX532" i="4"/>
  <c r="CW532" i="4"/>
  <c r="CV532" i="4"/>
  <c r="CU532" i="4"/>
  <c r="CT532" i="4"/>
  <c r="CS532" i="4"/>
  <c r="CR532" i="4"/>
  <c r="CQ532" i="4"/>
  <c r="CP532" i="4"/>
  <c r="CO532" i="4"/>
  <c r="CN532" i="4"/>
  <c r="CM532" i="4"/>
  <c r="CL532" i="4"/>
  <c r="CK532" i="4"/>
  <c r="CJ532" i="4"/>
  <c r="CI532" i="4"/>
  <c r="CH532" i="4"/>
  <c r="CG532" i="4"/>
  <c r="CF532" i="4"/>
  <c r="CE532" i="4"/>
  <c r="CD532" i="4"/>
  <c r="CC532" i="4"/>
  <c r="CB532" i="4"/>
  <c r="CA532" i="4"/>
  <c r="BZ532" i="4"/>
  <c r="BY532" i="4"/>
  <c r="BX532" i="4"/>
  <c r="BW532" i="4"/>
  <c r="BV532" i="4"/>
  <c r="BU532" i="4"/>
  <c r="BT532" i="4"/>
  <c r="BS532" i="4"/>
  <c r="BR532" i="4"/>
  <c r="BQ532" i="4"/>
  <c r="BP532" i="4"/>
  <c r="BO532" i="4"/>
  <c r="BN532" i="4"/>
  <c r="BM532" i="4"/>
  <c r="BL532" i="4"/>
  <c r="BK532" i="4"/>
  <c r="BJ532" i="4"/>
  <c r="BI532" i="4"/>
  <c r="BH532" i="4"/>
  <c r="BG532" i="4"/>
  <c r="BF532" i="4"/>
  <c r="BE532" i="4"/>
  <c r="BD532" i="4"/>
  <c r="BC532" i="4"/>
  <c r="BB532" i="4"/>
  <c r="BA532" i="4"/>
  <c r="AZ532" i="4"/>
  <c r="AY532" i="4"/>
  <c r="AX532" i="4"/>
  <c r="AW532" i="4"/>
  <c r="AV532" i="4"/>
  <c r="AU532" i="4"/>
  <c r="AT532" i="4"/>
  <c r="AS532" i="4"/>
  <c r="AR532" i="4"/>
  <c r="AQ532" i="4"/>
  <c r="AP532" i="4"/>
  <c r="AO532" i="4"/>
  <c r="AN532" i="4"/>
  <c r="AM532" i="4"/>
  <c r="AL532" i="4"/>
  <c r="AK532" i="4"/>
  <c r="AJ532" i="4"/>
  <c r="AI532" i="4"/>
  <c r="AH532" i="4"/>
  <c r="AG532" i="4"/>
  <c r="AF532" i="4"/>
  <c r="AE532" i="4"/>
  <c r="AD532" i="4"/>
  <c r="AC532" i="4"/>
  <c r="AB532" i="4"/>
  <c r="Z532" i="4"/>
  <c r="U532" i="4" s="1"/>
  <c r="Y532" i="4"/>
  <c r="X532" i="4"/>
  <c r="W532" i="4"/>
  <c r="V532" i="4"/>
  <c r="Q532" i="4" s="1"/>
  <c r="T532" i="4"/>
  <c r="S532" i="4"/>
  <c r="R532" i="4"/>
  <c r="B532" i="4"/>
  <c r="B531" i="4"/>
  <c r="DT530" i="4"/>
  <c r="DS530" i="4"/>
  <c r="DR530" i="4"/>
  <c r="DQ530" i="4"/>
  <c r="DP530" i="4"/>
  <c r="DO530" i="4"/>
  <c r="DN530" i="4"/>
  <c r="DM530" i="4"/>
  <c r="DL530" i="4"/>
  <c r="DK530" i="4"/>
  <c r="DJ530" i="4"/>
  <c r="DI530" i="4"/>
  <c r="DH530" i="4"/>
  <c r="DG530" i="4"/>
  <c r="DF530" i="4"/>
  <c r="DE530" i="4"/>
  <c r="DD530" i="4"/>
  <c r="DC530" i="4"/>
  <c r="DB530" i="4"/>
  <c r="DA530" i="4"/>
  <c r="CZ530" i="4"/>
  <c r="CY530" i="4"/>
  <c r="CX530" i="4"/>
  <c r="CW530" i="4"/>
  <c r="CV530" i="4"/>
  <c r="CU530" i="4"/>
  <c r="CT530" i="4"/>
  <c r="CS530" i="4"/>
  <c r="CR530" i="4"/>
  <c r="CQ530" i="4"/>
  <c r="CP530" i="4"/>
  <c r="CO530" i="4"/>
  <c r="CN530" i="4"/>
  <c r="CM530" i="4"/>
  <c r="CL530" i="4"/>
  <c r="CK530" i="4"/>
  <c r="CJ530" i="4"/>
  <c r="CI530" i="4"/>
  <c r="CH530" i="4"/>
  <c r="CG530" i="4"/>
  <c r="CF530" i="4"/>
  <c r="CE530" i="4"/>
  <c r="CD530" i="4"/>
  <c r="CC530" i="4"/>
  <c r="CB530" i="4"/>
  <c r="CA530" i="4"/>
  <c r="BZ530" i="4"/>
  <c r="BY530" i="4"/>
  <c r="BX530" i="4"/>
  <c r="BW530" i="4"/>
  <c r="BV530" i="4"/>
  <c r="BU530" i="4"/>
  <c r="BT530" i="4"/>
  <c r="BS530" i="4"/>
  <c r="BR530" i="4"/>
  <c r="BQ530" i="4"/>
  <c r="BP530" i="4"/>
  <c r="BO530" i="4"/>
  <c r="BN530" i="4"/>
  <c r="BM530" i="4"/>
  <c r="BL530" i="4"/>
  <c r="BK530" i="4"/>
  <c r="BJ530" i="4"/>
  <c r="BI530" i="4"/>
  <c r="BH530" i="4"/>
  <c r="BG530" i="4"/>
  <c r="BF530" i="4"/>
  <c r="BE530" i="4"/>
  <c r="BD530" i="4"/>
  <c r="BC530" i="4"/>
  <c r="BB530" i="4"/>
  <c r="BA530" i="4"/>
  <c r="AZ530" i="4"/>
  <c r="AY530" i="4"/>
  <c r="AX530" i="4"/>
  <c r="AW530" i="4"/>
  <c r="AV530" i="4"/>
  <c r="AU530" i="4"/>
  <c r="AT530" i="4"/>
  <c r="AS530" i="4"/>
  <c r="AR530" i="4"/>
  <c r="AQ530" i="4"/>
  <c r="AP530" i="4"/>
  <c r="AO530" i="4"/>
  <c r="AN530" i="4"/>
  <c r="AM530" i="4"/>
  <c r="AL530" i="4"/>
  <c r="AK530" i="4"/>
  <c r="AJ530" i="4"/>
  <c r="AI530" i="4"/>
  <c r="AH530" i="4"/>
  <c r="AG530" i="4"/>
  <c r="AF530" i="4"/>
  <c r="Z530" i="4" s="1"/>
  <c r="U530" i="4" s="1"/>
  <c r="AE530" i="4"/>
  <c r="AD530" i="4"/>
  <c r="AC530" i="4"/>
  <c r="AB530" i="4"/>
  <c r="V530" i="4" s="1"/>
  <c r="Q530" i="4" s="1"/>
  <c r="Y530" i="4"/>
  <c r="X530" i="4"/>
  <c r="W530" i="4"/>
  <c r="T530" i="4"/>
  <c r="R530" i="4" s="1"/>
  <c r="S530" i="4"/>
  <c r="B530" i="4"/>
  <c r="DT529" i="4"/>
  <c r="DS529" i="4"/>
  <c r="DR529" i="4"/>
  <c r="DQ529" i="4"/>
  <c r="DP529" i="4"/>
  <c r="DO529" i="4"/>
  <c r="DN529" i="4"/>
  <c r="DM529" i="4"/>
  <c r="DL529" i="4"/>
  <c r="DK529" i="4"/>
  <c r="DJ529" i="4"/>
  <c r="DI529" i="4"/>
  <c r="DH529" i="4"/>
  <c r="DG529" i="4"/>
  <c r="DF529" i="4"/>
  <c r="DE529" i="4"/>
  <c r="DD529" i="4"/>
  <c r="DC529" i="4"/>
  <c r="DB529" i="4"/>
  <c r="DA529" i="4"/>
  <c r="CZ529" i="4"/>
  <c r="CY529" i="4"/>
  <c r="CX529" i="4"/>
  <c r="CW529" i="4"/>
  <c r="CV529" i="4"/>
  <c r="CU529" i="4"/>
  <c r="CT529" i="4"/>
  <c r="CS529" i="4"/>
  <c r="CR529" i="4"/>
  <c r="CQ529" i="4"/>
  <c r="CP529" i="4"/>
  <c r="CO529" i="4"/>
  <c r="CN529" i="4"/>
  <c r="CM529" i="4"/>
  <c r="CL529" i="4"/>
  <c r="CK529" i="4"/>
  <c r="CJ529" i="4"/>
  <c r="CI529" i="4"/>
  <c r="CH529" i="4"/>
  <c r="CG529" i="4"/>
  <c r="CF529" i="4"/>
  <c r="CE529" i="4"/>
  <c r="CD529" i="4"/>
  <c r="CC529" i="4"/>
  <c r="CB529" i="4"/>
  <c r="CA529" i="4"/>
  <c r="BZ529" i="4"/>
  <c r="BY529" i="4"/>
  <c r="BX529" i="4"/>
  <c r="BW529" i="4"/>
  <c r="BV529" i="4"/>
  <c r="BU529" i="4"/>
  <c r="BT529" i="4"/>
  <c r="BS529" i="4"/>
  <c r="BR529" i="4"/>
  <c r="BQ529" i="4"/>
  <c r="BP529" i="4"/>
  <c r="BO529" i="4"/>
  <c r="BN529" i="4"/>
  <c r="BM529" i="4"/>
  <c r="BL529" i="4"/>
  <c r="BK529" i="4"/>
  <c r="BJ529" i="4"/>
  <c r="BI529" i="4"/>
  <c r="BH529" i="4"/>
  <c r="BG529" i="4"/>
  <c r="BF529" i="4"/>
  <c r="BE529" i="4"/>
  <c r="BD529" i="4"/>
  <c r="BC529" i="4"/>
  <c r="BB529" i="4"/>
  <c r="BA529" i="4"/>
  <c r="AZ529" i="4"/>
  <c r="AY529" i="4"/>
  <c r="AX529" i="4"/>
  <c r="AW529" i="4"/>
  <c r="AV529" i="4"/>
  <c r="AU529" i="4"/>
  <c r="AT529" i="4"/>
  <c r="AS529" i="4"/>
  <c r="AR529" i="4"/>
  <c r="AQ529" i="4"/>
  <c r="AP529" i="4"/>
  <c r="AO529" i="4"/>
  <c r="AN529" i="4"/>
  <c r="AM529" i="4"/>
  <c r="AL529" i="4"/>
  <c r="AK529" i="4"/>
  <c r="AJ529" i="4"/>
  <c r="AI529" i="4"/>
  <c r="AH529" i="4"/>
  <c r="AG529" i="4"/>
  <c r="AF529" i="4"/>
  <c r="AE529" i="4"/>
  <c r="AD529" i="4"/>
  <c r="AC529" i="4"/>
  <c r="Z529" i="4" s="1"/>
  <c r="AA529" i="4"/>
  <c r="Y529" i="4"/>
  <c r="X529" i="4"/>
  <c r="W529" i="4"/>
  <c r="U529" i="4"/>
  <c r="T529" i="4"/>
  <c r="S529" i="4"/>
  <c r="R529" i="4" s="1"/>
  <c r="B529" i="4"/>
  <c r="DT528" i="4"/>
  <c r="DS528" i="4"/>
  <c r="DR528" i="4"/>
  <c r="DQ528" i="4"/>
  <c r="DP528" i="4"/>
  <c r="DO528" i="4"/>
  <c r="DN528" i="4"/>
  <c r="DM528" i="4"/>
  <c r="DL528" i="4"/>
  <c r="DK528" i="4"/>
  <c r="DJ528" i="4"/>
  <c r="DI528" i="4"/>
  <c r="DH528" i="4"/>
  <c r="DG528" i="4"/>
  <c r="DF528" i="4"/>
  <c r="DE528" i="4"/>
  <c r="DD528" i="4"/>
  <c r="DC528" i="4"/>
  <c r="DB528" i="4"/>
  <c r="DA528" i="4"/>
  <c r="CZ528" i="4"/>
  <c r="CY528" i="4"/>
  <c r="CX528" i="4"/>
  <c r="CW528" i="4"/>
  <c r="CV528" i="4"/>
  <c r="CU528" i="4"/>
  <c r="CT528" i="4"/>
  <c r="CS528" i="4"/>
  <c r="CR528" i="4"/>
  <c r="CQ528" i="4"/>
  <c r="CP528" i="4"/>
  <c r="CO528" i="4"/>
  <c r="CN528" i="4"/>
  <c r="CM528" i="4"/>
  <c r="CL528" i="4"/>
  <c r="CK528" i="4"/>
  <c r="CJ528" i="4"/>
  <c r="CI528" i="4"/>
  <c r="CH528" i="4"/>
  <c r="CG528" i="4"/>
  <c r="CF528" i="4"/>
  <c r="CE528" i="4"/>
  <c r="CD528" i="4"/>
  <c r="CC528" i="4"/>
  <c r="CB528" i="4"/>
  <c r="CA528" i="4"/>
  <c r="BZ528" i="4"/>
  <c r="BY528" i="4"/>
  <c r="BX528" i="4"/>
  <c r="BW528" i="4"/>
  <c r="BV528" i="4"/>
  <c r="BU528" i="4"/>
  <c r="BT528" i="4"/>
  <c r="BS528" i="4"/>
  <c r="BR528" i="4"/>
  <c r="BQ528" i="4"/>
  <c r="BP528" i="4"/>
  <c r="BO528" i="4"/>
  <c r="BN528" i="4"/>
  <c r="BM528" i="4"/>
  <c r="BL528" i="4"/>
  <c r="BK528" i="4"/>
  <c r="BJ528" i="4"/>
  <c r="BI528" i="4"/>
  <c r="BH528" i="4"/>
  <c r="BG528" i="4"/>
  <c r="BF528" i="4"/>
  <c r="BE528" i="4"/>
  <c r="BD528" i="4"/>
  <c r="BC528" i="4"/>
  <c r="BB528" i="4"/>
  <c r="BA528" i="4"/>
  <c r="AZ528" i="4"/>
  <c r="AY528" i="4"/>
  <c r="AX528" i="4"/>
  <c r="AW528" i="4"/>
  <c r="AV528" i="4"/>
  <c r="AU528" i="4"/>
  <c r="AT528" i="4"/>
  <c r="AS528" i="4"/>
  <c r="AR528" i="4"/>
  <c r="AQ528" i="4"/>
  <c r="AP528" i="4"/>
  <c r="AO528" i="4"/>
  <c r="AN528" i="4"/>
  <c r="AM528" i="4"/>
  <c r="AL528" i="4"/>
  <c r="AK528" i="4"/>
  <c r="AJ528" i="4"/>
  <c r="AI528" i="4"/>
  <c r="AH528" i="4"/>
  <c r="AB528" i="4" s="1"/>
  <c r="AG528" i="4"/>
  <c r="AF528" i="4"/>
  <c r="AE528" i="4"/>
  <c r="AD528" i="4"/>
  <c r="AA528" i="4" s="1"/>
  <c r="AC528" i="4"/>
  <c r="Z528" i="4"/>
  <c r="U528" i="4" s="1"/>
  <c r="Y528" i="4"/>
  <c r="X528" i="4"/>
  <c r="W528" i="4"/>
  <c r="V528" i="4"/>
  <c r="Q528" i="4" s="1"/>
  <c r="T528" i="4"/>
  <c r="R528" i="4" s="1"/>
  <c r="S528" i="4"/>
  <c r="B528" i="4"/>
  <c r="B527" i="4"/>
  <c r="DT526" i="4"/>
  <c r="DS526" i="4"/>
  <c r="DR526" i="4"/>
  <c r="DQ526" i="4"/>
  <c r="DP526" i="4"/>
  <c r="DO526" i="4"/>
  <c r="DN526" i="4"/>
  <c r="DM526" i="4"/>
  <c r="DL526" i="4"/>
  <c r="DK526" i="4"/>
  <c r="DJ526" i="4"/>
  <c r="DI526" i="4"/>
  <c r="DH526" i="4"/>
  <c r="DG526" i="4"/>
  <c r="DF526" i="4"/>
  <c r="DE526" i="4"/>
  <c r="DD526" i="4"/>
  <c r="DC526" i="4"/>
  <c r="DB526" i="4"/>
  <c r="DA526" i="4"/>
  <c r="CZ526" i="4"/>
  <c r="CY526" i="4"/>
  <c r="CX526" i="4"/>
  <c r="CW526" i="4"/>
  <c r="CV526" i="4"/>
  <c r="CU526" i="4"/>
  <c r="CT526" i="4"/>
  <c r="CS526" i="4"/>
  <c r="CR526" i="4"/>
  <c r="CQ526" i="4"/>
  <c r="CP526" i="4"/>
  <c r="CO526" i="4"/>
  <c r="CN526" i="4"/>
  <c r="CM526" i="4"/>
  <c r="CL526" i="4"/>
  <c r="CK526" i="4"/>
  <c r="CJ526" i="4"/>
  <c r="CI526" i="4"/>
  <c r="CH526" i="4"/>
  <c r="CG526" i="4"/>
  <c r="CF526" i="4"/>
  <c r="CE526" i="4"/>
  <c r="CD526" i="4"/>
  <c r="CC526" i="4"/>
  <c r="CB526" i="4"/>
  <c r="CA526" i="4"/>
  <c r="BZ526" i="4"/>
  <c r="BY526" i="4"/>
  <c r="BX526" i="4"/>
  <c r="BW526" i="4"/>
  <c r="BV526" i="4"/>
  <c r="BU526" i="4"/>
  <c r="BT526" i="4"/>
  <c r="BS526" i="4"/>
  <c r="BR526" i="4"/>
  <c r="BQ526" i="4"/>
  <c r="BP526" i="4"/>
  <c r="BO526" i="4"/>
  <c r="BN526" i="4"/>
  <c r="BM526" i="4"/>
  <c r="BL526" i="4"/>
  <c r="BK526" i="4"/>
  <c r="BJ526" i="4"/>
  <c r="BI526" i="4"/>
  <c r="BH526" i="4"/>
  <c r="BG526" i="4"/>
  <c r="BF526" i="4"/>
  <c r="BE526" i="4"/>
  <c r="BD526" i="4"/>
  <c r="BC526" i="4"/>
  <c r="BB526" i="4"/>
  <c r="BA526" i="4"/>
  <c r="AZ526" i="4"/>
  <c r="AY526" i="4"/>
  <c r="AX526" i="4"/>
  <c r="AW526" i="4"/>
  <c r="AV526" i="4"/>
  <c r="AU526" i="4"/>
  <c r="AT526" i="4"/>
  <c r="AS526" i="4"/>
  <c r="AR526" i="4"/>
  <c r="AQ526" i="4"/>
  <c r="AP526" i="4"/>
  <c r="AO526" i="4"/>
  <c r="AN526" i="4"/>
  <c r="AM526" i="4"/>
  <c r="AL526" i="4"/>
  <c r="AK526" i="4"/>
  <c r="AJ526" i="4"/>
  <c r="AI526" i="4"/>
  <c r="AH526" i="4"/>
  <c r="AG526" i="4"/>
  <c r="AF526" i="4"/>
  <c r="Z526" i="4" s="1"/>
  <c r="U526" i="4" s="1"/>
  <c r="AE526" i="4"/>
  <c r="AD526" i="4"/>
  <c r="AC526" i="4"/>
  <c r="AB526" i="4"/>
  <c r="V526" i="4" s="1"/>
  <c r="Q526" i="4" s="1"/>
  <c r="Y526" i="4"/>
  <c r="X526" i="4"/>
  <c r="W526" i="4"/>
  <c r="T526" i="4"/>
  <c r="R526" i="4" s="1"/>
  <c r="S526" i="4"/>
  <c r="B526" i="4"/>
  <c r="DT525" i="4"/>
  <c r="DS525" i="4"/>
  <c r="DR525" i="4"/>
  <c r="DQ525" i="4"/>
  <c r="DP525" i="4"/>
  <c r="DO525" i="4"/>
  <c r="DN525" i="4"/>
  <c r="DM525" i="4"/>
  <c r="DL525" i="4"/>
  <c r="DK525" i="4"/>
  <c r="DJ525" i="4"/>
  <c r="DI525" i="4"/>
  <c r="DH525" i="4"/>
  <c r="DG525" i="4"/>
  <c r="DF525" i="4"/>
  <c r="DE525" i="4"/>
  <c r="DD525" i="4"/>
  <c r="DC525" i="4"/>
  <c r="DB525" i="4"/>
  <c r="DA525" i="4"/>
  <c r="CZ525" i="4"/>
  <c r="CY525" i="4"/>
  <c r="CX525" i="4"/>
  <c r="CW525" i="4"/>
  <c r="CV525" i="4"/>
  <c r="CU525" i="4"/>
  <c r="CT525" i="4"/>
  <c r="CS525" i="4"/>
  <c r="CR525" i="4"/>
  <c r="CQ525" i="4"/>
  <c r="CP525" i="4"/>
  <c r="CO525" i="4"/>
  <c r="CN525" i="4"/>
  <c r="CM525" i="4"/>
  <c r="CL525" i="4"/>
  <c r="CK525" i="4"/>
  <c r="CJ525" i="4"/>
  <c r="CI525" i="4"/>
  <c r="CH525" i="4"/>
  <c r="CG525" i="4"/>
  <c r="CF525" i="4"/>
  <c r="CE525" i="4"/>
  <c r="CD525" i="4"/>
  <c r="CC525" i="4"/>
  <c r="CB525" i="4"/>
  <c r="CA525" i="4"/>
  <c r="BZ525" i="4"/>
  <c r="BY525" i="4"/>
  <c r="BX525" i="4"/>
  <c r="BW525" i="4"/>
  <c r="BV525" i="4"/>
  <c r="BU525" i="4"/>
  <c r="BT525" i="4"/>
  <c r="BS525" i="4"/>
  <c r="BR525" i="4"/>
  <c r="BQ525" i="4"/>
  <c r="BP525" i="4"/>
  <c r="BO525" i="4"/>
  <c r="BN525" i="4"/>
  <c r="BM525" i="4"/>
  <c r="BL525" i="4"/>
  <c r="BK525" i="4"/>
  <c r="BJ525" i="4"/>
  <c r="BI525" i="4"/>
  <c r="BH525" i="4"/>
  <c r="BG525" i="4"/>
  <c r="BF525" i="4"/>
  <c r="BE525" i="4"/>
  <c r="BD525" i="4"/>
  <c r="BC525" i="4"/>
  <c r="BB525" i="4"/>
  <c r="BA525" i="4"/>
  <c r="AZ525" i="4"/>
  <c r="AY525" i="4"/>
  <c r="AX525" i="4"/>
  <c r="AW525" i="4"/>
  <c r="AV525" i="4"/>
  <c r="AU525" i="4"/>
  <c r="AT525" i="4"/>
  <c r="AS525" i="4"/>
  <c r="AR525" i="4"/>
  <c r="AQ525" i="4"/>
  <c r="AP525" i="4"/>
  <c r="AO525" i="4"/>
  <c r="AN525" i="4"/>
  <c r="AM525" i="4"/>
  <c r="AL525" i="4"/>
  <c r="AK525" i="4"/>
  <c r="AJ525" i="4"/>
  <c r="AI525" i="4"/>
  <c r="AH525" i="4"/>
  <c r="AG525" i="4"/>
  <c r="AF525" i="4"/>
  <c r="AE525" i="4"/>
  <c r="AB525" i="4" s="1"/>
  <c r="AD525" i="4"/>
  <c r="AC525" i="4"/>
  <c r="AA525" i="4"/>
  <c r="Y525" i="4"/>
  <c r="V525" i="4" s="1"/>
  <c r="X525" i="4"/>
  <c r="W525" i="4"/>
  <c r="T525" i="4"/>
  <c r="S525" i="4"/>
  <c r="R525" i="4" s="1"/>
  <c r="B525" i="4"/>
  <c r="DT524" i="4"/>
  <c r="DS524" i="4"/>
  <c r="DR524" i="4"/>
  <c r="DQ524" i="4"/>
  <c r="DP524" i="4"/>
  <c r="DO524" i="4"/>
  <c r="DN524" i="4"/>
  <c r="DM524" i="4"/>
  <c r="DL524" i="4"/>
  <c r="DK524" i="4"/>
  <c r="DJ524" i="4"/>
  <c r="DI524" i="4"/>
  <c r="DH524" i="4"/>
  <c r="DG524" i="4"/>
  <c r="DF524" i="4"/>
  <c r="DE524" i="4"/>
  <c r="DD524" i="4"/>
  <c r="DC524" i="4"/>
  <c r="DB524" i="4"/>
  <c r="DA524" i="4"/>
  <c r="CZ524" i="4"/>
  <c r="CY524" i="4"/>
  <c r="CX524" i="4"/>
  <c r="CW524" i="4"/>
  <c r="CV524" i="4"/>
  <c r="CU524" i="4"/>
  <c r="CT524" i="4"/>
  <c r="CS524" i="4"/>
  <c r="CR524" i="4"/>
  <c r="CQ524" i="4"/>
  <c r="CP524" i="4"/>
  <c r="CO524" i="4"/>
  <c r="CN524" i="4"/>
  <c r="CM524" i="4"/>
  <c r="CL524" i="4"/>
  <c r="CK524" i="4"/>
  <c r="CJ524" i="4"/>
  <c r="CI524" i="4"/>
  <c r="CH524" i="4"/>
  <c r="CG524" i="4"/>
  <c r="CF524" i="4"/>
  <c r="CE524" i="4"/>
  <c r="CD524" i="4"/>
  <c r="CC524" i="4"/>
  <c r="CB524" i="4"/>
  <c r="CA524" i="4"/>
  <c r="BZ524" i="4"/>
  <c r="BY524" i="4"/>
  <c r="BX524" i="4"/>
  <c r="BW524" i="4"/>
  <c r="BV524" i="4"/>
  <c r="BU524" i="4"/>
  <c r="BT524" i="4"/>
  <c r="BS524" i="4"/>
  <c r="BR524" i="4"/>
  <c r="BQ524" i="4"/>
  <c r="BP524" i="4"/>
  <c r="BO524" i="4"/>
  <c r="BN524" i="4"/>
  <c r="BM524" i="4"/>
  <c r="BL524" i="4"/>
  <c r="BK524" i="4"/>
  <c r="BJ524" i="4"/>
  <c r="BI524" i="4"/>
  <c r="BH524" i="4"/>
  <c r="BG524" i="4"/>
  <c r="BF524" i="4"/>
  <c r="BE524" i="4"/>
  <c r="BD524" i="4"/>
  <c r="BC524" i="4"/>
  <c r="BB524" i="4"/>
  <c r="BA524" i="4"/>
  <c r="AZ524" i="4"/>
  <c r="AY524" i="4"/>
  <c r="AX524" i="4"/>
  <c r="AW524" i="4"/>
  <c r="AV524" i="4"/>
  <c r="AU524" i="4"/>
  <c r="AT524" i="4"/>
  <c r="AS524" i="4"/>
  <c r="AR524" i="4"/>
  <c r="AQ524" i="4"/>
  <c r="AP524" i="4"/>
  <c r="AO524" i="4"/>
  <c r="AN524" i="4"/>
  <c r="AM524" i="4"/>
  <c r="AL524" i="4"/>
  <c r="AK524" i="4"/>
  <c r="AJ524" i="4"/>
  <c r="AI524" i="4"/>
  <c r="AH524" i="4"/>
  <c r="AG524" i="4"/>
  <c r="AF524" i="4"/>
  <c r="AE524" i="4"/>
  <c r="AD524" i="4"/>
  <c r="AC524" i="4"/>
  <c r="AB524" i="4"/>
  <c r="Z524" i="4"/>
  <c r="U524" i="4" s="1"/>
  <c r="Y524" i="4"/>
  <c r="X524" i="4"/>
  <c r="W524" i="4"/>
  <c r="V524" i="4"/>
  <c r="Q524" i="4" s="1"/>
  <c r="T524" i="4"/>
  <c r="S524" i="4"/>
  <c r="R524" i="4"/>
  <c r="B524" i="4"/>
  <c r="DT523" i="4"/>
  <c r="DS523" i="4"/>
  <c r="DR523" i="4"/>
  <c r="DQ523" i="4"/>
  <c r="DP523" i="4"/>
  <c r="DO523" i="4"/>
  <c r="DN523" i="4"/>
  <c r="DM523" i="4"/>
  <c r="DL523" i="4"/>
  <c r="DK523" i="4"/>
  <c r="DJ523" i="4"/>
  <c r="DI523" i="4"/>
  <c r="DH523" i="4"/>
  <c r="DG523" i="4"/>
  <c r="DF523" i="4"/>
  <c r="DE523" i="4"/>
  <c r="DD523" i="4"/>
  <c r="DC523" i="4"/>
  <c r="DB523" i="4"/>
  <c r="DA523" i="4"/>
  <c r="CZ523" i="4"/>
  <c r="CY523" i="4"/>
  <c r="CX523" i="4"/>
  <c r="CW523" i="4"/>
  <c r="CV523" i="4"/>
  <c r="CU523" i="4"/>
  <c r="CT523" i="4"/>
  <c r="CS523" i="4"/>
  <c r="CR523" i="4"/>
  <c r="CQ523" i="4"/>
  <c r="CP523" i="4"/>
  <c r="CO523" i="4"/>
  <c r="CN523" i="4"/>
  <c r="CM523" i="4"/>
  <c r="CL523" i="4"/>
  <c r="CK523" i="4"/>
  <c r="CJ523" i="4"/>
  <c r="CI523" i="4"/>
  <c r="CH523" i="4"/>
  <c r="CG523" i="4"/>
  <c r="CF523" i="4"/>
  <c r="CE523" i="4"/>
  <c r="CD523" i="4"/>
  <c r="CC523" i="4"/>
  <c r="CB523" i="4"/>
  <c r="CA523" i="4"/>
  <c r="BZ523" i="4"/>
  <c r="BY523" i="4"/>
  <c r="BX523" i="4"/>
  <c r="BW523" i="4"/>
  <c r="BV523" i="4"/>
  <c r="BU523" i="4"/>
  <c r="BT523" i="4"/>
  <c r="BS523" i="4"/>
  <c r="BR523" i="4"/>
  <c r="BQ523" i="4"/>
  <c r="BP523" i="4"/>
  <c r="BO523" i="4"/>
  <c r="BN523" i="4"/>
  <c r="BM523" i="4"/>
  <c r="BL523" i="4"/>
  <c r="BK523" i="4"/>
  <c r="BJ523" i="4"/>
  <c r="BI523" i="4"/>
  <c r="BH523" i="4"/>
  <c r="BG523" i="4"/>
  <c r="BF523" i="4"/>
  <c r="BE523" i="4"/>
  <c r="BD523" i="4"/>
  <c r="BC523" i="4"/>
  <c r="BB523" i="4"/>
  <c r="BA523" i="4"/>
  <c r="AZ523" i="4"/>
  <c r="AY523" i="4"/>
  <c r="AX523" i="4"/>
  <c r="AW523" i="4"/>
  <c r="AV523" i="4"/>
  <c r="AU523" i="4"/>
  <c r="AT523" i="4"/>
  <c r="AS523" i="4"/>
  <c r="AR523" i="4"/>
  <c r="AQ523" i="4"/>
  <c r="AP523" i="4"/>
  <c r="AO523" i="4"/>
  <c r="AN523" i="4"/>
  <c r="AM523" i="4"/>
  <c r="AL523" i="4"/>
  <c r="AK523" i="4"/>
  <c r="AJ523" i="4"/>
  <c r="AI523" i="4"/>
  <c r="AH523" i="4"/>
  <c r="AG523" i="4"/>
  <c r="AF523" i="4"/>
  <c r="AE523" i="4"/>
  <c r="AB523" i="4" s="1"/>
  <c r="AD523" i="4"/>
  <c r="AC523" i="4"/>
  <c r="Y523" i="4"/>
  <c r="V523" i="4" s="1"/>
  <c r="X523" i="4"/>
  <c r="W523" i="4"/>
  <c r="T523" i="4"/>
  <c r="S523" i="4"/>
  <c r="R523" i="4" s="1"/>
  <c r="B523" i="4"/>
  <c r="DT522" i="4"/>
  <c r="DS522" i="4"/>
  <c r="DR522" i="4"/>
  <c r="DQ522" i="4"/>
  <c r="DP522" i="4"/>
  <c r="DO522" i="4"/>
  <c r="DN522" i="4"/>
  <c r="DM522" i="4"/>
  <c r="DL522" i="4"/>
  <c r="DK522" i="4"/>
  <c r="DJ522" i="4"/>
  <c r="DI522" i="4"/>
  <c r="DH522" i="4"/>
  <c r="DG522" i="4"/>
  <c r="DF522" i="4"/>
  <c r="DE522" i="4"/>
  <c r="DD522" i="4"/>
  <c r="DC522" i="4"/>
  <c r="DB522" i="4"/>
  <c r="DA522" i="4"/>
  <c r="CZ522" i="4"/>
  <c r="CY522" i="4"/>
  <c r="CX522" i="4"/>
  <c r="CW522" i="4"/>
  <c r="CV522" i="4"/>
  <c r="CU522" i="4"/>
  <c r="CT522" i="4"/>
  <c r="CS522" i="4"/>
  <c r="CR522" i="4"/>
  <c r="CQ522" i="4"/>
  <c r="CP522" i="4"/>
  <c r="CO522" i="4"/>
  <c r="CN522" i="4"/>
  <c r="CM522" i="4"/>
  <c r="CL522" i="4"/>
  <c r="CK522" i="4"/>
  <c r="CJ522" i="4"/>
  <c r="CI522" i="4"/>
  <c r="CH522" i="4"/>
  <c r="CG522" i="4"/>
  <c r="CF522" i="4"/>
  <c r="CE522" i="4"/>
  <c r="CD522" i="4"/>
  <c r="CC522" i="4"/>
  <c r="CB522" i="4"/>
  <c r="CA522" i="4"/>
  <c r="BZ522" i="4"/>
  <c r="BY522" i="4"/>
  <c r="BX522" i="4"/>
  <c r="BW522" i="4"/>
  <c r="BV522" i="4"/>
  <c r="BU522" i="4"/>
  <c r="BT522" i="4"/>
  <c r="BS522" i="4"/>
  <c r="BR522" i="4"/>
  <c r="BQ522" i="4"/>
  <c r="BP522" i="4"/>
  <c r="BO522" i="4"/>
  <c r="BN522" i="4"/>
  <c r="BM522" i="4"/>
  <c r="BL522" i="4"/>
  <c r="BK522" i="4"/>
  <c r="BJ522" i="4"/>
  <c r="BI522" i="4"/>
  <c r="BH522" i="4"/>
  <c r="BG522" i="4"/>
  <c r="BF522" i="4"/>
  <c r="BE522" i="4"/>
  <c r="BD522" i="4"/>
  <c r="BC522" i="4"/>
  <c r="BB522" i="4"/>
  <c r="BA522" i="4"/>
  <c r="AZ522" i="4"/>
  <c r="AY522" i="4"/>
  <c r="AX522" i="4"/>
  <c r="AW522" i="4"/>
  <c r="AV522" i="4"/>
  <c r="AU522" i="4"/>
  <c r="AT522" i="4"/>
  <c r="AS522" i="4"/>
  <c r="AR522" i="4"/>
  <c r="AQ522" i="4"/>
  <c r="AP522" i="4"/>
  <c r="AO522" i="4"/>
  <c r="AN522" i="4"/>
  <c r="AM522" i="4"/>
  <c r="AL522" i="4"/>
  <c r="AK522" i="4"/>
  <c r="AJ522" i="4"/>
  <c r="AI522" i="4"/>
  <c r="AH522" i="4"/>
  <c r="AB522" i="4" s="1"/>
  <c r="V522" i="4" s="1"/>
  <c r="AG522" i="4"/>
  <c r="AF522" i="4"/>
  <c r="AE522" i="4"/>
  <c r="AD522" i="4"/>
  <c r="AA522" i="4" s="1"/>
  <c r="AC522" i="4"/>
  <c r="Y522" i="4"/>
  <c r="X522" i="4"/>
  <c r="W522" i="4"/>
  <c r="T522" i="4"/>
  <c r="S522" i="4"/>
  <c r="R522" i="4"/>
  <c r="B522" i="4"/>
  <c r="DT521" i="4"/>
  <c r="DS521" i="4"/>
  <c r="DR521" i="4"/>
  <c r="DQ521" i="4"/>
  <c r="DP521" i="4"/>
  <c r="DO521" i="4"/>
  <c r="DN521" i="4"/>
  <c r="DM521" i="4"/>
  <c r="DL521" i="4"/>
  <c r="DK521" i="4"/>
  <c r="DJ521" i="4"/>
  <c r="DI521" i="4"/>
  <c r="DH521" i="4"/>
  <c r="DG521" i="4"/>
  <c r="DF521" i="4"/>
  <c r="DE521" i="4"/>
  <c r="DD521" i="4"/>
  <c r="DC521" i="4"/>
  <c r="DB521" i="4"/>
  <c r="DA521" i="4"/>
  <c r="CZ521" i="4"/>
  <c r="CY521" i="4"/>
  <c r="CX521" i="4"/>
  <c r="CW521" i="4"/>
  <c r="CV521" i="4"/>
  <c r="CU521" i="4"/>
  <c r="CT521" i="4"/>
  <c r="CS521" i="4"/>
  <c r="CR521" i="4"/>
  <c r="CQ521" i="4"/>
  <c r="CP521" i="4"/>
  <c r="CO521" i="4"/>
  <c r="CN521" i="4"/>
  <c r="CM521" i="4"/>
  <c r="CL521" i="4"/>
  <c r="CK521" i="4"/>
  <c r="CJ521" i="4"/>
  <c r="CI521" i="4"/>
  <c r="CH521" i="4"/>
  <c r="CG521" i="4"/>
  <c r="CF521" i="4"/>
  <c r="CE521" i="4"/>
  <c r="CD521" i="4"/>
  <c r="CC521" i="4"/>
  <c r="CB521" i="4"/>
  <c r="CA521" i="4"/>
  <c r="BZ521" i="4"/>
  <c r="BY521" i="4"/>
  <c r="BX521" i="4"/>
  <c r="BW521" i="4"/>
  <c r="BV521" i="4"/>
  <c r="BU521" i="4"/>
  <c r="BT521" i="4"/>
  <c r="BS521" i="4"/>
  <c r="BR521" i="4"/>
  <c r="BQ521" i="4"/>
  <c r="BP521" i="4"/>
  <c r="BO521" i="4"/>
  <c r="BN521" i="4"/>
  <c r="BM521" i="4"/>
  <c r="BL521" i="4"/>
  <c r="BK521" i="4"/>
  <c r="BJ521" i="4"/>
  <c r="BI521" i="4"/>
  <c r="BH521" i="4"/>
  <c r="BG521" i="4"/>
  <c r="BF521" i="4"/>
  <c r="BE521" i="4"/>
  <c r="BD521" i="4"/>
  <c r="BC521" i="4"/>
  <c r="BB521" i="4"/>
  <c r="BA521" i="4"/>
  <c r="AZ521" i="4"/>
  <c r="AY521" i="4"/>
  <c r="AX521" i="4"/>
  <c r="AW521" i="4"/>
  <c r="AV521" i="4"/>
  <c r="AU521" i="4"/>
  <c r="AT521" i="4"/>
  <c r="AS521" i="4"/>
  <c r="AR521" i="4"/>
  <c r="AQ521" i="4"/>
  <c r="AP521" i="4"/>
  <c r="AO521" i="4"/>
  <c r="AN521" i="4"/>
  <c r="AM521" i="4"/>
  <c r="AL521" i="4"/>
  <c r="AK521" i="4"/>
  <c r="AJ521" i="4"/>
  <c r="AI521" i="4"/>
  <c r="AH521" i="4"/>
  <c r="AG521" i="4"/>
  <c r="AF521" i="4"/>
  <c r="AE521" i="4"/>
  <c r="AD521" i="4"/>
  <c r="AC521" i="4"/>
  <c r="Z521" i="4" s="1"/>
  <c r="AA521" i="4"/>
  <c r="Y521" i="4"/>
  <c r="X521" i="4"/>
  <c r="W521" i="4"/>
  <c r="T521" i="4"/>
  <c r="R521" i="4" s="1"/>
  <c r="S521" i="4"/>
  <c r="B521" i="4"/>
  <c r="DT520" i="4"/>
  <c r="DS520" i="4"/>
  <c r="DR520" i="4"/>
  <c r="DQ520" i="4"/>
  <c r="DP520" i="4"/>
  <c r="DO520" i="4"/>
  <c r="DN520" i="4"/>
  <c r="DM520" i="4"/>
  <c r="DL520" i="4"/>
  <c r="DK520" i="4"/>
  <c r="DJ520" i="4"/>
  <c r="DI520" i="4"/>
  <c r="DH520" i="4"/>
  <c r="DG520" i="4"/>
  <c r="DF520" i="4"/>
  <c r="DE520" i="4"/>
  <c r="DD520" i="4"/>
  <c r="DC520" i="4"/>
  <c r="DB520" i="4"/>
  <c r="DA520" i="4"/>
  <c r="CZ520" i="4"/>
  <c r="CY520" i="4"/>
  <c r="CX520" i="4"/>
  <c r="CW520" i="4"/>
  <c r="CV520" i="4"/>
  <c r="CU520" i="4"/>
  <c r="CT520" i="4"/>
  <c r="CS520" i="4"/>
  <c r="CR520" i="4"/>
  <c r="CQ520" i="4"/>
  <c r="CP520" i="4"/>
  <c r="CO520" i="4"/>
  <c r="CN520" i="4"/>
  <c r="CM520" i="4"/>
  <c r="CL520" i="4"/>
  <c r="CK520" i="4"/>
  <c r="CJ520" i="4"/>
  <c r="CI520" i="4"/>
  <c r="CH520" i="4"/>
  <c r="CG520" i="4"/>
  <c r="CF520" i="4"/>
  <c r="CE520" i="4"/>
  <c r="CD520" i="4"/>
  <c r="CC520" i="4"/>
  <c r="CB520" i="4"/>
  <c r="CA520" i="4"/>
  <c r="BZ520" i="4"/>
  <c r="BY520" i="4"/>
  <c r="BX520" i="4"/>
  <c r="BW520" i="4"/>
  <c r="BV520" i="4"/>
  <c r="BU520" i="4"/>
  <c r="BT520" i="4"/>
  <c r="BS520" i="4"/>
  <c r="BR520" i="4"/>
  <c r="BQ520" i="4"/>
  <c r="BP520" i="4"/>
  <c r="BO520" i="4"/>
  <c r="BN520" i="4"/>
  <c r="BM520" i="4"/>
  <c r="BL520" i="4"/>
  <c r="BK520" i="4"/>
  <c r="BJ520" i="4"/>
  <c r="BI520" i="4"/>
  <c r="BH520" i="4"/>
  <c r="BG520" i="4"/>
  <c r="BF520" i="4"/>
  <c r="BE520" i="4"/>
  <c r="BD520" i="4"/>
  <c r="BC520" i="4"/>
  <c r="BB520" i="4"/>
  <c r="BA520" i="4"/>
  <c r="AZ520" i="4"/>
  <c r="AY520" i="4"/>
  <c r="AX520" i="4"/>
  <c r="AW520" i="4"/>
  <c r="AV520" i="4"/>
  <c r="AU520" i="4"/>
  <c r="AT520" i="4"/>
  <c r="AS520" i="4"/>
  <c r="AR520" i="4"/>
  <c r="AQ520" i="4"/>
  <c r="AP520" i="4"/>
  <c r="AO520" i="4"/>
  <c r="AN520" i="4"/>
  <c r="AM520" i="4"/>
  <c r="AL520" i="4"/>
  <c r="AK520" i="4"/>
  <c r="AJ520" i="4"/>
  <c r="AI520" i="4"/>
  <c r="AH520" i="4"/>
  <c r="AG520" i="4"/>
  <c r="AF520" i="4"/>
  <c r="AE520" i="4"/>
  <c r="AD520" i="4"/>
  <c r="AC520" i="4"/>
  <c r="Z520" i="4" s="1"/>
  <c r="AA520" i="4"/>
  <c r="Y520" i="4"/>
  <c r="X520" i="4"/>
  <c r="W520" i="4"/>
  <c r="U520" i="4"/>
  <c r="T520" i="4"/>
  <c r="S520" i="4"/>
  <c r="R520" i="4" s="1"/>
  <c r="B520" i="4"/>
  <c r="DT519" i="4"/>
  <c r="DS519" i="4"/>
  <c r="DR519" i="4"/>
  <c r="DQ519" i="4"/>
  <c r="DP519" i="4"/>
  <c r="DO519" i="4"/>
  <c r="DN519" i="4"/>
  <c r="DM519" i="4"/>
  <c r="DL519" i="4"/>
  <c r="DK519" i="4"/>
  <c r="DJ519" i="4"/>
  <c r="DI519" i="4"/>
  <c r="DH519" i="4"/>
  <c r="DG519" i="4"/>
  <c r="DF519" i="4"/>
  <c r="DE519" i="4"/>
  <c r="DD519" i="4"/>
  <c r="DC519" i="4"/>
  <c r="DB519" i="4"/>
  <c r="DA519" i="4"/>
  <c r="CZ519" i="4"/>
  <c r="CY519" i="4"/>
  <c r="CX519" i="4"/>
  <c r="CW519" i="4"/>
  <c r="CV519" i="4"/>
  <c r="CU519" i="4"/>
  <c r="CT519" i="4"/>
  <c r="CS519" i="4"/>
  <c r="CR519" i="4"/>
  <c r="CQ519" i="4"/>
  <c r="CP519" i="4"/>
  <c r="CO519" i="4"/>
  <c r="CN519" i="4"/>
  <c r="CM519" i="4"/>
  <c r="CL519" i="4"/>
  <c r="CK519" i="4"/>
  <c r="CJ519" i="4"/>
  <c r="CI519" i="4"/>
  <c r="CH519" i="4"/>
  <c r="CG519" i="4"/>
  <c r="CF519" i="4"/>
  <c r="CE519" i="4"/>
  <c r="CD519" i="4"/>
  <c r="CC519" i="4"/>
  <c r="CB519" i="4"/>
  <c r="CA519" i="4"/>
  <c r="BZ519" i="4"/>
  <c r="BY519" i="4"/>
  <c r="BX519" i="4"/>
  <c r="BW519" i="4"/>
  <c r="BV519" i="4"/>
  <c r="BU519" i="4"/>
  <c r="BT519" i="4"/>
  <c r="BS519" i="4"/>
  <c r="BR519" i="4"/>
  <c r="BQ519" i="4"/>
  <c r="BP519" i="4"/>
  <c r="BO519" i="4"/>
  <c r="BN519" i="4"/>
  <c r="BM519" i="4"/>
  <c r="BL519" i="4"/>
  <c r="BK519" i="4"/>
  <c r="BJ519" i="4"/>
  <c r="BI519" i="4"/>
  <c r="BH519" i="4"/>
  <c r="BG519" i="4"/>
  <c r="BF519" i="4"/>
  <c r="BE519" i="4"/>
  <c r="BD519" i="4"/>
  <c r="BC519" i="4"/>
  <c r="BB519" i="4"/>
  <c r="BA519" i="4"/>
  <c r="AZ519" i="4"/>
  <c r="AY519" i="4"/>
  <c r="AX519" i="4"/>
  <c r="AW519" i="4"/>
  <c r="AV519" i="4"/>
  <c r="AU519" i="4"/>
  <c r="AT519" i="4"/>
  <c r="AS519" i="4"/>
  <c r="AR519" i="4"/>
  <c r="AQ519" i="4"/>
  <c r="AP519" i="4"/>
  <c r="AO519" i="4"/>
  <c r="AN519" i="4"/>
  <c r="AM519" i="4"/>
  <c r="AL519" i="4"/>
  <c r="AK519" i="4"/>
  <c r="AJ519" i="4"/>
  <c r="AI519" i="4"/>
  <c r="AH519" i="4"/>
  <c r="AB519" i="4" s="1"/>
  <c r="AG519" i="4"/>
  <c r="AF519" i="4"/>
  <c r="AE519" i="4"/>
  <c r="AD519" i="4"/>
  <c r="AA519" i="4" s="1"/>
  <c r="AC519" i="4"/>
  <c r="Z519" i="4"/>
  <c r="U519" i="4" s="1"/>
  <c r="Y519" i="4"/>
  <c r="X519" i="4"/>
  <c r="W519" i="4"/>
  <c r="V519" i="4"/>
  <c r="Q519" i="4" s="1"/>
  <c r="T519" i="4"/>
  <c r="R519" i="4" s="1"/>
  <c r="S519" i="4"/>
  <c r="B519" i="4"/>
  <c r="DT518" i="4"/>
  <c r="DS518" i="4"/>
  <c r="DR518" i="4"/>
  <c r="DQ518" i="4"/>
  <c r="DP518" i="4"/>
  <c r="DO518" i="4"/>
  <c r="DN518" i="4"/>
  <c r="DM518" i="4"/>
  <c r="DL518" i="4"/>
  <c r="DK518" i="4"/>
  <c r="DJ518" i="4"/>
  <c r="DI518" i="4"/>
  <c r="DH518" i="4"/>
  <c r="DG518" i="4"/>
  <c r="DF518" i="4"/>
  <c r="DE518" i="4"/>
  <c r="DD518" i="4"/>
  <c r="DC518" i="4"/>
  <c r="DB518" i="4"/>
  <c r="DA518" i="4"/>
  <c r="CZ518" i="4"/>
  <c r="CY518" i="4"/>
  <c r="CX518" i="4"/>
  <c r="CW518" i="4"/>
  <c r="CV518" i="4"/>
  <c r="CU518" i="4"/>
  <c r="CT518" i="4"/>
  <c r="CS518" i="4"/>
  <c r="CR518" i="4"/>
  <c r="CQ518" i="4"/>
  <c r="CP518" i="4"/>
  <c r="CO518" i="4"/>
  <c r="CN518" i="4"/>
  <c r="CM518" i="4"/>
  <c r="CL518" i="4"/>
  <c r="CK518" i="4"/>
  <c r="CJ518" i="4"/>
  <c r="CI518" i="4"/>
  <c r="CH518" i="4"/>
  <c r="CG518" i="4"/>
  <c r="CF518" i="4"/>
  <c r="CE518" i="4"/>
  <c r="CD518" i="4"/>
  <c r="CC518" i="4"/>
  <c r="CB518" i="4"/>
  <c r="CA518" i="4"/>
  <c r="BZ518" i="4"/>
  <c r="BY518" i="4"/>
  <c r="BX518" i="4"/>
  <c r="BW518" i="4"/>
  <c r="BV518" i="4"/>
  <c r="BU518" i="4"/>
  <c r="BT518" i="4"/>
  <c r="BS518" i="4"/>
  <c r="BR518" i="4"/>
  <c r="BQ518" i="4"/>
  <c r="BP518" i="4"/>
  <c r="BO518" i="4"/>
  <c r="BN518" i="4"/>
  <c r="BM518" i="4"/>
  <c r="BL518" i="4"/>
  <c r="BK518" i="4"/>
  <c r="BJ518" i="4"/>
  <c r="BI518" i="4"/>
  <c r="BH518" i="4"/>
  <c r="BG518" i="4"/>
  <c r="BF518" i="4"/>
  <c r="BE518" i="4"/>
  <c r="BD518" i="4"/>
  <c r="BC518" i="4"/>
  <c r="BB518" i="4"/>
  <c r="BA518" i="4"/>
  <c r="AZ518" i="4"/>
  <c r="AY518" i="4"/>
  <c r="AX518" i="4"/>
  <c r="AW518" i="4"/>
  <c r="AV518" i="4"/>
  <c r="AU518" i="4"/>
  <c r="AT518" i="4"/>
  <c r="AS518" i="4"/>
  <c r="AR518" i="4"/>
  <c r="AQ518" i="4"/>
  <c r="AP518" i="4"/>
  <c r="AO518" i="4"/>
  <c r="AN518" i="4"/>
  <c r="AM518" i="4"/>
  <c r="AL518" i="4"/>
  <c r="AK518" i="4"/>
  <c r="AJ518" i="4"/>
  <c r="AI518" i="4"/>
  <c r="AH518" i="4"/>
  <c r="AG518" i="4"/>
  <c r="AF518" i="4"/>
  <c r="AE518" i="4"/>
  <c r="AB518" i="4" s="1"/>
  <c r="AD518" i="4"/>
  <c r="AC518" i="4"/>
  <c r="Y518" i="4"/>
  <c r="X518" i="4"/>
  <c r="W518" i="4"/>
  <c r="T518" i="4"/>
  <c r="S518" i="4"/>
  <c r="R518" i="4" s="1"/>
  <c r="B518" i="4"/>
  <c r="B517" i="4"/>
  <c r="DT516" i="4"/>
  <c r="DS516" i="4"/>
  <c r="DR516" i="4"/>
  <c r="DQ516" i="4"/>
  <c r="DP516" i="4"/>
  <c r="DO516" i="4"/>
  <c r="DN516" i="4"/>
  <c r="DM516" i="4"/>
  <c r="DL516" i="4"/>
  <c r="DK516" i="4"/>
  <c r="DJ516" i="4"/>
  <c r="DI516" i="4"/>
  <c r="DH516" i="4"/>
  <c r="DG516" i="4"/>
  <c r="DF516" i="4"/>
  <c r="DE516" i="4"/>
  <c r="DD516" i="4"/>
  <c r="DC516" i="4"/>
  <c r="DB516" i="4"/>
  <c r="DA516" i="4"/>
  <c r="CZ516" i="4"/>
  <c r="CY516" i="4"/>
  <c r="CX516" i="4"/>
  <c r="CW516" i="4"/>
  <c r="CV516" i="4"/>
  <c r="CU516" i="4"/>
  <c r="CT516" i="4"/>
  <c r="CS516" i="4"/>
  <c r="CR516" i="4"/>
  <c r="CQ516" i="4"/>
  <c r="CP516" i="4"/>
  <c r="CO516" i="4"/>
  <c r="CN516" i="4"/>
  <c r="CM516" i="4"/>
  <c r="CL516" i="4"/>
  <c r="CK516" i="4"/>
  <c r="CJ516" i="4"/>
  <c r="CI516" i="4"/>
  <c r="CH516" i="4"/>
  <c r="CG516" i="4"/>
  <c r="CF516" i="4"/>
  <c r="CE516" i="4"/>
  <c r="CD516" i="4"/>
  <c r="CC516" i="4"/>
  <c r="CB516" i="4"/>
  <c r="CA516" i="4"/>
  <c r="BZ516" i="4"/>
  <c r="BY516" i="4"/>
  <c r="BX516" i="4"/>
  <c r="BW516" i="4"/>
  <c r="BV516" i="4"/>
  <c r="BU516" i="4"/>
  <c r="BT516" i="4"/>
  <c r="BS516" i="4"/>
  <c r="BR516" i="4"/>
  <c r="BQ516" i="4"/>
  <c r="BP516" i="4"/>
  <c r="BO516" i="4"/>
  <c r="BN516" i="4"/>
  <c r="BM516" i="4"/>
  <c r="BL516" i="4"/>
  <c r="BK516" i="4"/>
  <c r="BJ516" i="4"/>
  <c r="BI516" i="4"/>
  <c r="BH516" i="4"/>
  <c r="BG516" i="4"/>
  <c r="BF516" i="4"/>
  <c r="BE516" i="4"/>
  <c r="BD516" i="4"/>
  <c r="BC516" i="4"/>
  <c r="BB516" i="4"/>
  <c r="BA516" i="4"/>
  <c r="AZ516" i="4"/>
  <c r="AY516" i="4"/>
  <c r="AX516" i="4"/>
  <c r="AW516" i="4"/>
  <c r="AV516" i="4"/>
  <c r="AU516" i="4"/>
  <c r="AT516" i="4"/>
  <c r="AS516" i="4"/>
  <c r="AR516" i="4"/>
  <c r="AQ516" i="4"/>
  <c r="AP516" i="4"/>
  <c r="AO516" i="4"/>
  <c r="AN516" i="4"/>
  <c r="AM516" i="4"/>
  <c r="AL516" i="4"/>
  <c r="AK516" i="4"/>
  <c r="AJ516" i="4"/>
  <c r="AI516" i="4"/>
  <c r="AH516" i="4"/>
  <c r="AG516" i="4"/>
  <c r="AF516" i="4"/>
  <c r="AE516" i="4"/>
  <c r="AB516" i="4" s="1"/>
  <c r="AD516" i="4"/>
  <c r="AC516" i="4"/>
  <c r="Y516" i="4"/>
  <c r="X516" i="4"/>
  <c r="W516" i="4"/>
  <c r="T516" i="4"/>
  <c r="S516" i="4"/>
  <c r="R516" i="4" s="1"/>
  <c r="B516" i="4"/>
  <c r="DT515" i="4"/>
  <c r="DS515" i="4"/>
  <c r="DR515" i="4"/>
  <c r="DQ515" i="4"/>
  <c r="DP515" i="4"/>
  <c r="DO515" i="4"/>
  <c r="DN515" i="4"/>
  <c r="DM515" i="4"/>
  <c r="DL515" i="4"/>
  <c r="DK515" i="4"/>
  <c r="DJ515" i="4"/>
  <c r="DI515" i="4"/>
  <c r="DH515" i="4"/>
  <c r="DG515" i="4"/>
  <c r="DF515" i="4"/>
  <c r="DE515" i="4"/>
  <c r="DD515" i="4"/>
  <c r="DC515" i="4"/>
  <c r="DB515" i="4"/>
  <c r="DA515" i="4"/>
  <c r="CZ515" i="4"/>
  <c r="CY515" i="4"/>
  <c r="CX515" i="4"/>
  <c r="CW515" i="4"/>
  <c r="CV515" i="4"/>
  <c r="CU515" i="4"/>
  <c r="CT515" i="4"/>
  <c r="CS515" i="4"/>
  <c r="CR515" i="4"/>
  <c r="CQ515" i="4"/>
  <c r="CP515" i="4"/>
  <c r="CO515" i="4"/>
  <c r="CN515" i="4"/>
  <c r="CM515" i="4"/>
  <c r="CL515" i="4"/>
  <c r="CK515" i="4"/>
  <c r="CJ515" i="4"/>
  <c r="CI515" i="4"/>
  <c r="CH515" i="4"/>
  <c r="CG515" i="4"/>
  <c r="CF515" i="4"/>
  <c r="CE515" i="4"/>
  <c r="CD515" i="4"/>
  <c r="CC515" i="4"/>
  <c r="CB515" i="4"/>
  <c r="CA515" i="4"/>
  <c r="BZ515" i="4"/>
  <c r="BY515" i="4"/>
  <c r="BX515" i="4"/>
  <c r="BW515" i="4"/>
  <c r="BV515" i="4"/>
  <c r="BU515" i="4"/>
  <c r="BT515" i="4"/>
  <c r="BS515" i="4"/>
  <c r="BR515" i="4"/>
  <c r="BQ515" i="4"/>
  <c r="BP515" i="4"/>
  <c r="BO515" i="4"/>
  <c r="BN515" i="4"/>
  <c r="BM515" i="4"/>
  <c r="BL515" i="4"/>
  <c r="BK515" i="4"/>
  <c r="BJ515" i="4"/>
  <c r="BI515" i="4"/>
  <c r="BH515" i="4"/>
  <c r="BG515" i="4"/>
  <c r="BF515" i="4"/>
  <c r="BE515" i="4"/>
  <c r="BD515" i="4"/>
  <c r="BC515" i="4"/>
  <c r="BB515" i="4"/>
  <c r="BA515" i="4"/>
  <c r="AZ515" i="4"/>
  <c r="AY515" i="4"/>
  <c r="AX515" i="4"/>
  <c r="AW515" i="4"/>
  <c r="AV515" i="4"/>
  <c r="AU515" i="4"/>
  <c r="AT515" i="4"/>
  <c r="AS515" i="4"/>
  <c r="AR515" i="4"/>
  <c r="AQ515" i="4"/>
  <c r="AP515" i="4"/>
  <c r="AO515" i="4"/>
  <c r="AN515" i="4"/>
  <c r="AM515" i="4"/>
  <c r="AL515" i="4"/>
  <c r="AK515" i="4"/>
  <c r="AJ515" i="4"/>
  <c r="AI515" i="4"/>
  <c r="AH515" i="4"/>
  <c r="AB515" i="4" s="1"/>
  <c r="V515" i="4" s="1"/>
  <c r="AG515" i="4"/>
  <c r="AF515" i="4"/>
  <c r="AE515" i="4"/>
  <c r="AD515" i="4"/>
  <c r="AA515" i="4" s="1"/>
  <c r="AC515" i="4"/>
  <c r="Y515" i="4"/>
  <c r="X515" i="4"/>
  <c r="W515" i="4"/>
  <c r="T515" i="4"/>
  <c r="S515" i="4"/>
  <c r="R515" i="4"/>
  <c r="B515" i="4"/>
  <c r="DT514" i="4"/>
  <c r="DS514" i="4"/>
  <c r="DR514" i="4"/>
  <c r="DQ514" i="4"/>
  <c r="DP514" i="4"/>
  <c r="DO514" i="4"/>
  <c r="DN514" i="4"/>
  <c r="DM514" i="4"/>
  <c r="DL514" i="4"/>
  <c r="DK514" i="4"/>
  <c r="DJ514" i="4"/>
  <c r="DI514" i="4"/>
  <c r="DH514" i="4"/>
  <c r="DG514" i="4"/>
  <c r="DF514" i="4"/>
  <c r="DE514" i="4"/>
  <c r="DD514" i="4"/>
  <c r="DC514" i="4"/>
  <c r="DB514" i="4"/>
  <c r="DA514" i="4"/>
  <c r="CZ514" i="4"/>
  <c r="CY514" i="4"/>
  <c r="CX514" i="4"/>
  <c r="CW514" i="4"/>
  <c r="CV514" i="4"/>
  <c r="CU514" i="4"/>
  <c r="CT514" i="4"/>
  <c r="CS514" i="4"/>
  <c r="CR514" i="4"/>
  <c r="CQ514" i="4"/>
  <c r="CP514" i="4"/>
  <c r="CO514" i="4"/>
  <c r="CN514" i="4"/>
  <c r="CM514" i="4"/>
  <c r="CL514" i="4"/>
  <c r="CK514" i="4"/>
  <c r="CJ514" i="4"/>
  <c r="CI514" i="4"/>
  <c r="CH514" i="4"/>
  <c r="CG514" i="4"/>
  <c r="CF514" i="4"/>
  <c r="CE514" i="4"/>
  <c r="CD514" i="4"/>
  <c r="CC514" i="4"/>
  <c r="CB514" i="4"/>
  <c r="CA514" i="4"/>
  <c r="BZ514" i="4"/>
  <c r="BY514" i="4"/>
  <c r="BX514" i="4"/>
  <c r="BW514" i="4"/>
  <c r="BV514" i="4"/>
  <c r="BU514" i="4"/>
  <c r="BT514" i="4"/>
  <c r="BS514" i="4"/>
  <c r="BR514" i="4"/>
  <c r="BQ514" i="4"/>
  <c r="BP514" i="4"/>
  <c r="BO514" i="4"/>
  <c r="BN514" i="4"/>
  <c r="BM514" i="4"/>
  <c r="BL514" i="4"/>
  <c r="BK514" i="4"/>
  <c r="BJ514" i="4"/>
  <c r="BI514" i="4"/>
  <c r="BH514" i="4"/>
  <c r="BG514" i="4"/>
  <c r="BF514" i="4"/>
  <c r="BE514" i="4"/>
  <c r="BD514" i="4"/>
  <c r="BC514" i="4"/>
  <c r="BB514" i="4"/>
  <c r="BA514" i="4"/>
  <c r="AZ514" i="4"/>
  <c r="AY514" i="4"/>
  <c r="AX514" i="4"/>
  <c r="AW514" i="4"/>
  <c r="AV514" i="4"/>
  <c r="AU514" i="4"/>
  <c r="AT514" i="4"/>
  <c r="AS514" i="4"/>
  <c r="AR514" i="4"/>
  <c r="AQ514" i="4"/>
  <c r="AP514" i="4"/>
  <c r="AO514" i="4"/>
  <c r="AN514" i="4"/>
  <c r="AM514" i="4"/>
  <c r="AL514" i="4"/>
  <c r="AK514" i="4"/>
  <c r="AJ514" i="4"/>
  <c r="AI514" i="4"/>
  <c r="AH514" i="4"/>
  <c r="AG514" i="4"/>
  <c r="AF514" i="4"/>
  <c r="AE514" i="4"/>
  <c r="AD514" i="4"/>
  <c r="AC514" i="4"/>
  <c r="Z514" i="4" s="1"/>
  <c r="AA514" i="4"/>
  <c r="Y514" i="4"/>
  <c r="X514" i="4"/>
  <c r="W514" i="4"/>
  <c r="U514" i="4"/>
  <c r="T514" i="4"/>
  <c r="S514" i="4"/>
  <c r="R514" i="4" s="1"/>
  <c r="B514" i="4"/>
  <c r="B513" i="4"/>
  <c r="DT512" i="4"/>
  <c r="DS512" i="4"/>
  <c r="DR512" i="4"/>
  <c r="DQ512" i="4"/>
  <c r="DP512" i="4"/>
  <c r="DO512" i="4"/>
  <c r="DN512" i="4"/>
  <c r="DM512" i="4"/>
  <c r="DL512" i="4"/>
  <c r="DK512" i="4"/>
  <c r="DJ512" i="4"/>
  <c r="DI512" i="4"/>
  <c r="DH512" i="4"/>
  <c r="DG512" i="4"/>
  <c r="DF512" i="4"/>
  <c r="DE512" i="4"/>
  <c r="DD512" i="4"/>
  <c r="DC512" i="4"/>
  <c r="DB512" i="4"/>
  <c r="DA512" i="4"/>
  <c r="CZ512" i="4"/>
  <c r="CY512" i="4"/>
  <c r="CX512" i="4"/>
  <c r="CW512" i="4"/>
  <c r="CV512" i="4"/>
  <c r="CU512" i="4"/>
  <c r="CT512" i="4"/>
  <c r="CS512" i="4"/>
  <c r="CR512" i="4"/>
  <c r="CQ512" i="4"/>
  <c r="CP512" i="4"/>
  <c r="CO512" i="4"/>
  <c r="CN512" i="4"/>
  <c r="CM512" i="4"/>
  <c r="CL512" i="4"/>
  <c r="CK512" i="4"/>
  <c r="CJ512" i="4"/>
  <c r="CI512" i="4"/>
  <c r="CH512" i="4"/>
  <c r="CG512" i="4"/>
  <c r="CF512" i="4"/>
  <c r="CE512" i="4"/>
  <c r="CD512" i="4"/>
  <c r="CC512" i="4"/>
  <c r="CB512" i="4"/>
  <c r="CA512" i="4"/>
  <c r="BZ512" i="4"/>
  <c r="BY512" i="4"/>
  <c r="BX512" i="4"/>
  <c r="BW512" i="4"/>
  <c r="BV512" i="4"/>
  <c r="BU512" i="4"/>
  <c r="BT512" i="4"/>
  <c r="BS512" i="4"/>
  <c r="BR512" i="4"/>
  <c r="BQ512" i="4"/>
  <c r="BP512" i="4"/>
  <c r="BO512" i="4"/>
  <c r="BN512" i="4"/>
  <c r="BM512" i="4"/>
  <c r="BL512" i="4"/>
  <c r="BK512" i="4"/>
  <c r="BJ512" i="4"/>
  <c r="BI512" i="4"/>
  <c r="BH512" i="4"/>
  <c r="BG512" i="4"/>
  <c r="BF512" i="4"/>
  <c r="BE512" i="4"/>
  <c r="BD512" i="4"/>
  <c r="BC512" i="4"/>
  <c r="BB512" i="4"/>
  <c r="BA512" i="4"/>
  <c r="AZ512" i="4"/>
  <c r="AY512" i="4"/>
  <c r="AX512" i="4"/>
  <c r="AW512" i="4"/>
  <c r="AV512" i="4"/>
  <c r="AU512" i="4"/>
  <c r="AT512" i="4"/>
  <c r="AS512" i="4"/>
  <c r="AR512" i="4"/>
  <c r="AQ512" i="4"/>
  <c r="AP512" i="4"/>
  <c r="AO512" i="4"/>
  <c r="AN512" i="4"/>
  <c r="AM512" i="4"/>
  <c r="AL512" i="4"/>
  <c r="AK512" i="4"/>
  <c r="AJ512" i="4"/>
  <c r="AI512" i="4"/>
  <c r="AH512" i="4"/>
  <c r="AG512" i="4"/>
  <c r="AF512" i="4"/>
  <c r="AE512" i="4"/>
  <c r="AB512" i="4" s="1"/>
  <c r="AD512" i="4"/>
  <c r="AC512" i="4"/>
  <c r="AA512" i="4"/>
  <c r="Y512" i="4"/>
  <c r="V512" i="4" s="1"/>
  <c r="X512" i="4"/>
  <c r="W512" i="4"/>
  <c r="T512" i="4"/>
  <c r="S512" i="4"/>
  <c r="R512" i="4" s="1"/>
  <c r="B512" i="4"/>
  <c r="DT511" i="4"/>
  <c r="DS511" i="4"/>
  <c r="DR511" i="4"/>
  <c r="DQ511" i="4"/>
  <c r="DP511" i="4"/>
  <c r="DO511" i="4"/>
  <c r="DN511" i="4"/>
  <c r="DM511" i="4"/>
  <c r="DL511" i="4"/>
  <c r="DK511" i="4"/>
  <c r="DJ511" i="4"/>
  <c r="DI511" i="4"/>
  <c r="DH511" i="4"/>
  <c r="DG511" i="4"/>
  <c r="DF511" i="4"/>
  <c r="DE511" i="4"/>
  <c r="DD511" i="4"/>
  <c r="DC511" i="4"/>
  <c r="DB511" i="4"/>
  <c r="DA511" i="4"/>
  <c r="CZ511" i="4"/>
  <c r="CY511" i="4"/>
  <c r="CX511" i="4"/>
  <c r="CW511" i="4"/>
  <c r="CV511" i="4"/>
  <c r="CU511" i="4"/>
  <c r="CT511" i="4"/>
  <c r="CS511" i="4"/>
  <c r="CR511" i="4"/>
  <c r="CQ511" i="4"/>
  <c r="CP511" i="4"/>
  <c r="CO511" i="4"/>
  <c r="CN511" i="4"/>
  <c r="CM511" i="4"/>
  <c r="CL511" i="4"/>
  <c r="CK511" i="4"/>
  <c r="CJ511" i="4"/>
  <c r="CI511" i="4"/>
  <c r="CH511" i="4"/>
  <c r="CG511" i="4"/>
  <c r="CF511" i="4"/>
  <c r="CE511" i="4"/>
  <c r="CD511" i="4"/>
  <c r="CC511" i="4"/>
  <c r="CB511" i="4"/>
  <c r="CA511" i="4"/>
  <c r="BZ511" i="4"/>
  <c r="BY511" i="4"/>
  <c r="BX511" i="4"/>
  <c r="BW511" i="4"/>
  <c r="BV511" i="4"/>
  <c r="BU511" i="4"/>
  <c r="BT511" i="4"/>
  <c r="BS511" i="4"/>
  <c r="BR511" i="4"/>
  <c r="BQ511" i="4"/>
  <c r="BP511" i="4"/>
  <c r="BO511" i="4"/>
  <c r="BN511" i="4"/>
  <c r="BM511" i="4"/>
  <c r="BL511" i="4"/>
  <c r="BK511" i="4"/>
  <c r="BJ511" i="4"/>
  <c r="BI511" i="4"/>
  <c r="BH511" i="4"/>
  <c r="BG511" i="4"/>
  <c r="BF511" i="4"/>
  <c r="BE511" i="4"/>
  <c r="BD511" i="4"/>
  <c r="BC511" i="4"/>
  <c r="BB511" i="4"/>
  <c r="BA511" i="4"/>
  <c r="AZ511" i="4"/>
  <c r="AY511" i="4"/>
  <c r="AX511" i="4"/>
  <c r="AW511" i="4"/>
  <c r="AV511" i="4"/>
  <c r="AU511" i="4"/>
  <c r="AT511" i="4"/>
  <c r="AS511" i="4"/>
  <c r="AR511" i="4"/>
  <c r="AQ511" i="4"/>
  <c r="AP511" i="4"/>
  <c r="AO511" i="4"/>
  <c r="AN511" i="4"/>
  <c r="AM511" i="4"/>
  <c r="AL511" i="4"/>
  <c r="AK511" i="4"/>
  <c r="AJ511" i="4"/>
  <c r="AI511" i="4"/>
  <c r="AH511" i="4"/>
  <c r="AG511" i="4"/>
  <c r="AF511" i="4"/>
  <c r="AE511" i="4"/>
  <c r="AD511" i="4"/>
  <c r="AC511" i="4"/>
  <c r="AB511" i="4"/>
  <c r="Z511" i="4"/>
  <c r="U511" i="4" s="1"/>
  <c r="Y511" i="4"/>
  <c r="X511" i="4"/>
  <c r="W511" i="4"/>
  <c r="V511" i="4"/>
  <c r="Q511" i="4" s="1"/>
  <c r="T511" i="4"/>
  <c r="S511" i="4"/>
  <c r="R511" i="4"/>
  <c r="B511" i="4"/>
  <c r="DT510" i="4"/>
  <c r="DS510" i="4"/>
  <c r="DR510" i="4"/>
  <c r="DQ510" i="4"/>
  <c r="DP510" i="4"/>
  <c r="DO510" i="4"/>
  <c r="DN510" i="4"/>
  <c r="DM510" i="4"/>
  <c r="DL510" i="4"/>
  <c r="DK510" i="4"/>
  <c r="DJ510" i="4"/>
  <c r="DI510" i="4"/>
  <c r="DH510" i="4"/>
  <c r="DG510" i="4"/>
  <c r="DF510" i="4"/>
  <c r="DE510" i="4"/>
  <c r="DD510" i="4"/>
  <c r="DC510" i="4"/>
  <c r="DB510" i="4"/>
  <c r="DA510" i="4"/>
  <c r="CZ510" i="4"/>
  <c r="CY510" i="4"/>
  <c r="CX510" i="4"/>
  <c r="CW510" i="4"/>
  <c r="CV510" i="4"/>
  <c r="CU510" i="4"/>
  <c r="CT510" i="4"/>
  <c r="CS510" i="4"/>
  <c r="CR510" i="4"/>
  <c r="CQ510" i="4"/>
  <c r="CP510" i="4"/>
  <c r="CO510" i="4"/>
  <c r="CN510" i="4"/>
  <c r="CM510" i="4"/>
  <c r="CL510" i="4"/>
  <c r="CK510" i="4"/>
  <c r="CJ510" i="4"/>
  <c r="CI510" i="4"/>
  <c r="CH510" i="4"/>
  <c r="CG510" i="4"/>
  <c r="CF510" i="4"/>
  <c r="CE510" i="4"/>
  <c r="CD510" i="4"/>
  <c r="CC510" i="4"/>
  <c r="CB510" i="4"/>
  <c r="CA510" i="4"/>
  <c r="BZ510" i="4"/>
  <c r="BY510" i="4"/>
  <c r="BX510" i="4"/>
  <c r="BW510" i="4"/>
  <c r="BV510" i="4"/>
  <c r="BU510" i="4"/>
  <c r="BT510" i="4"/>
  <c r="BS510" i="4"/>
  <c r="BR510" i="4"/>
  <c r="BQ510" i="4"/>
  <c r="BP510" i="4"/>
  <c r="BO510" i="4"/>
  <c r="BN510" i="4"/>
  <c r="BM510" i="4"/>
  <c r="BL510" i="4"/>
  <c r="BK510" i="4"/>
  <c r="BJ510" i="4"/>
  <c r="BI510" i="4"/>
  <c r="BH510" i="4"/>
  <c r="BG510" i="4"/>
  <c r="BF510" i="4"/>
  <c r="BE510" i="4"/>
  <c r="BD510" i="4"/>
  <c r="BC510" i="4"/>
  <c r="BB510" i="4"/>
  <c r="BA510" i="4"/>
  <c r="AZ510" i="4"/>
  <c r="AY510" i="4"/>
  <c r="AX510" i="4"/>
  <c r="AW510" i="4"/>
  <c r="AV510" i="4"/>
  <c r="AU510" i="4"/>
  <c r="AT510" i="4"/>
  <c r="AS510" i="4"/>
  <c r="AR510" i="4"/>
  <c r="AQ510" i="4"/>
  <c r="AP510" i="4"/>
  <c r="AO510" i="4"/>
  <c r="AN510" i="4"/>
  <c r="AM510" i="4"/>
  <c r="AL510" i="4"/>
  <c r="AK510" i="4"/>
  <c r="AJ510" i="4"/>
  <c r="AI510" i="4"/>
  <c r="AH510" i="4"/>
  <c r="AG510" i="4"/>
  <c r="AF510" i="4"/>
  <c r="AE510" i="4"/>
  <c r="AB510" i="4" s="1"/>
  <c r="AD510" i="4"/>
  <c r="AC510" i="4"/>
  <c r="Y510" i="4"/>
  <c r="X510" i="4"/>
  <c r="W510" i="4"/>
  <c r="T510" i="4"/>
  <c r="S510" i="4"/>
  <c r="R510" i="4" s="1"/>
  <c r="B510" i="4"/>
  <c r="DT509" i="4"/>
  <c r="DS509" i="4"/>
  <c r="DR509" i="4"/>
  <c r="DQ509" i="4"/>
  <c r="DP509" i="4"/>
  <c r="DO509" i="4"/>
  <c r="DN509" i="4"/>
  <c r="DM509" i="4"/>
  <c r="DL509" i="4"/>
  <c r="DK509" i="4"/>
  <c r="DJ509" i="4"/>
  <c r="DI509" i="4"/>
  <c r="DH509" i="4"/>
  <c r="DG509" i="4"/>
  <c r="DF509" i="4"/>
  <c r="DE509" i="4"/>
  <c r="DD509" i="4"/>
  <c r="DC509" i="4"/>
  <c r="DB509" i="4"/>
  <c r="DA509" i="4"/>
  <c r="CZ509" i="4"/>
  <c r="CY509" i="4"/>
  <c r="CX509" i="4"/>
  <c r="CW509" i="4"/>
  <c r="CV509" i="4"/>
  <c r="CU509" i="4"/>
  <c r="CT509" i="4"/>
  <c r="CS509" i="4"/>
  <c r="CR509" i="4"/>
  <c r="CQ509" i="4"/>
  <c r="CP509" i="4"/>
  <c r="CO509" i="4"/>
  <c r="CN509" i="4"/>
  <c r="CM509" i="4"/>
  <c r="CL509" i="4"/>
  <c r="CK509" i="4"/>
  <c r="CJ509" i="4"/>
  <c r="CI509" i="4"/>
  <c r="CH509" i="4"/>
  <c r="CG509" i="4"/>
  <c r="CF509" i="4"/>
  <c r="CE509" i="4"/>
  <c r="CD509" i="4"/>
  <c r="CC509" i="4"/>
  <c r="CB509" i="4"/>
  <c r="CA509" i="4"/>
  <c r="BZ509" i="4"/>
  <c r="BY509" i="4"/>
  <c r="BX509" i="4"/>
  <c r="BW509" i="4"/>
  <c r="BV509" i="4"/>
  <c r="BU509" i="4"/>
  <c r="BT509" i="4"/>
  <c r="BS509" i="4"/>
  <c r="BR509" i="4"/>
  <c r="BQ509" i="4"/>
  <c r="BP509" i="4"/>
  <c r="BO509" i="4"/>
  <c r="BN509" i="4"/>
  <c r="BM509" i="4"/>
  <c r="BL509" i="4"/>
  <c r="BK509" i="4"/>
  <c r="BJ509" i="4"/>
  <c r="BI509" i="4"/>
  <c r="BH509" i="4"/>
  <c r="BG509" i="4"/>
  <c r="BF509" i="4"/>
  <c r="BE509" i="4"/>
  <c r="BD509" i="4"/>
  <c r="BC509" i="4"/>
  <c r="BB509" i="4"/>
  <c r="BA509" i="4"/>
  <c r="AZ509" i="4"/>
  <c r="AY509" i="4"/>
  <c r="AX509" i="4"/>
  <c r="AW509" i="4"/>
  <c r="AV509" i="4"/>
  <c r="AU509" i="4"/>
  <c r="AT509" i="4"/>
  <c r="AS509" i="4"/>
  <c r="AR509" i="4"/>
  <c r="AQ509" i="4"/>
  <c r="AP509" i="4"/>
  <c r="AO509" i="4"/>
  <c r="AN509" i="4"/>
  <c r="AM509" i="4"/>
  <c r="AL509" i="4"/>
  <c r="AK509" i="4"/>
  <c r="AJ509" i="4"/>
  <c r="AI509" i="4"/>
  <c r="AH509" i="4"/>
  <c r="AB509" i="4" s="1"/>
  <c r="V509" i="4" s="1"/>
  <c r="AG509" i="4"/>
  <c r="AF509" i="4"/>
  <c r="AE509" i="4"/>
  <c r="AD509" i="4"/>
  <c r="AA509" i="4" s="1"/>
  <c r="AC509" i="4"/>
  <c r="Y509" i="4"/>
  <c r="X509" i="4"/>
  <c r="W509" i="4"/>
  <c r="T509" i="4"/>
  <c r="S509" i="4"/>
  <c r="R509" i="4"/>
  <c r="B509" i="4"/>
  <c r="DT508" i="4"/>
  <c r="DS508" i="4"/>
  <c r="DR508" i="4"/>
  <c r="DQ508" i="4"/>
  <c r="DP508" i="4"/>
  <c r="DO508" i="4"/>
  <c r="DN508" i="4"/>
  <c r="DM508" i="4"/>
  <c r="DL508" i="4"/>
  <c r="DK508" i="4"/>
  <c r="DJ508" i="4"/>
  <c r="DI508" i="4"/>
  <c r="DH508" i="4"/>
  <c r="DG508" i="4"/>
  <c r="DF508" i="4"/>
  <c r="DE508" i="4"/>
  <c r="DD508" i="4"/>
  <c r="DC508" i="4"/>
  <c r="DB508" i="4"/>
  <c r="DA508" i="4"/>
  <c r="CZ508" i="4"/>
  <c r="CY508" i="4"/>
  <c r="CX508" i="4"/>
  <c r="CW508" i="4"/>
  <c r="CV508" i="4"/>
  <c r="CU508" i="4"/>
  <c r="CT508" i="4"/>
  <c r="CS508" i="4"/>
  <c r="CR508" i="4"/>
  <c r="CQ508" i="4"/>
  <c r="CP508" i="4"/>
  <c r="CO508" i="4"/>
  <c r="CN508" i="4"/>
  <c r="CM508" i="4"/>
  <c r="CL508" i="4"/>
  <c r="CK508" i="4"/>
  <c r="CJ508" i="4"/>
  <c r="CI508" i="4"/>
  <c r="CH508" i="4"/>
  <c r="CG508" i="4"/>
  <c r="CF508" i="4"/>
  <c r="CE508" i="4"/>
  <c r="CD508" i="4"/>
  <c r="CC508" i="4"/>
  <c r="CB508" i="4"/>
  <c r="CA508" i="4"/>
  <c r="BZ508" i="4"/>
  <c r="BY508" i="4"/>
  <c r="BX508" i="4"/>
  <c r="BW508" i="4"/>
  <c r="BV508" i="4"/>
  <c r="BU508" i="4"/>
  <c r="BT508" i="4"/>
  <c r="BS508" i="4"/>
  <c r="BR508" i="4"/>
  <c r="BQ508" i="4"/>
  <c r="BP508" i="4"/>
  <c r="BO508" i="4"/>
  <c r="BN508" i="4"/>
  <c r="BM508" i="4"/>
  <c r="BL508" i="4"/>
  <c r="BK508" i="4"/>
  <c r="BJ508" i="4"/>
  <c r="BI508" i="4"/>
  <c r="BH508" i="4"/>
  <c r="BG508" i="4"/>
  <c r="BF508" i="4"/>
  <c r="BE508" i="4"/>
  <c r="BD508" i="4"/>
  <c r="BC508" i="4"/>
  <c r="BB508" i="4"/>
  <c r="BA508" i="4"/>
  <c r="AZ508" i="4"/>
  <c r="AY508" i="4"/>
  <c r="AX508" i="4"/>
  <c r="AW508" i="4"/>
  <c r="AV508" i="4"/>
  <c r="AU508" i="4"/>
  <c r="AT508" i="4"/>
  <c r="AS508" i="4"/>
  <c r="AR508" i="4"/>
  <c r="AQ508" i="4"/>
  <c r="AP508" i="4"/>
  <c r="AO508" i="4"/>
  <c r="AN508" i="4"/>
  <c r="AM508" i="4"/>
  <c r="AL508" i="4"/>
  <c r="AK508" i="4"/>
  <c r="AJ508" i="4"/>
  <c r="AI508" i="4"/>
  <c r="AH508" i="4"/>
  <c r="AG508" i="4"/>
  <c r="AF508" i="4"/>
  <c r="AE508" i="4"/>
  <c r="AD508" i="4"/>
  <c r="AC508" i="4"/>
  <c r="Z508" i="4" s="1"/>
  <c r="AA508" i="4"/>
  <c r="Y508" i="4"/>
  <c r="X508" i="4"/>
  <c r="W508" i="4"/>
  <c r="U508" i="4"/>
  <c r="T508" i="4"/>
  <c r="S508" i="4"/>
  <c r="R508" i="4" s="1"/>
  <c r="B508" i="4"/>
  <c r="B507" i="4"/>
  <c r="DT506" i="4"/>
  <c r="DS506" i="4"/>
  <c r="DR506" i="4"/>
  <c r="DQ506" i="4"/>
  <c r="DP506" i="4"/>
  <c r="DO506" i="4"/>
  <c r="DN506" i="4"/>
  <c r="DM506" i="4"/>
  <c r="DL506" i="4"/>
  <c r="DK506" i="4"/>
  <c r="DJ506" i="4"/>
  <c r="DI506" i="4"/>
  <c r="DH506" i="4"/>
  <c r="DG506" i="4"/>
  <c r="DF506" i="4"/>
  <c r="DE506" i="4"/>
  <c r="DD506" i="4"/>
  <c r="DC506" i="4"/>
  <c r="DB506" i="4"/>
  <c r="DA506" i="4"/>
  <c r="CZ506" i="4"/>
  <c r="CY506" i="4"/>
  <c r="CX506" i="4"/>
  <c r="CW506" i="4"/>
  <c r="CV506" i="4"/>
  <c r="CU506" i="4"/>
  <c r="CT506" i="4"/>
  <c r="CS506" i="4"/>
  <c r="CR506" i="4"/>
  <c r="CQ506" i="4"/>
  <c r="CP506" i="4"/>
  <c r="CO506" i="4"/>
  <c r="CN506" i="4"/>
  <c r="CM506" i="4"/>
  <c r="CL506" i="4"/>
  <c r="CK506" i="4"/>
  <c r="CJ506" i="4"/>
  <c r="CI506" i="4"/>
  <c r="CH506" i="4"/>
  <c r="CG506" i="4"/>
  <c r="CF506" i="4"/>
  <c r="CE506" i="4"/>
  <c r="CD506" i="4"/>
  <c r="CC506" i="4"/>
  <c r="CB506" i="4"/>
  <c r="CA506" i="4"/>
  <c r="BZ506" i="4"/>
  <c r="BY506" i="4"/>
  <c r="BX506" i="4"/>
  <c r="BW506" i="4"/>
  <c r="BV506" i="4"/>
  <c r="BU506" i="4"/>
  <c r="BT506" i="4"/>
  <c r="BS506" i="4"/>
  <c r="BR506" i="4"/>
  <c r="BQ506" i="4"/>
  <c r="BP506" i="4"/>
  <c r="BO506" i="4"/>
  <c r="BN506" i="4"/>
  <c r="BM506" i="4"/>
  <c r="BL506" i="4"/>
  <c r="BK506" i="4"/>
  <c r="BJ506" i="4"/>
  <c r="BI506" i="4"/>
  <c r="BH506" i="4"/>
  <c r="BG506" i="4"/>
  <c r="BF506" i="4"/>
  <c r="BE506" i="4"/>
  <c r="BD506" i="4"/>
  <c r="BC506" i="4"/>
  <c r="BB506" i="4"/>
  <c r="BA506" i="4"/>
  <c r="AZ506" i="4"/>
  <c r="AY506" i="4"/>
  <c r="AX506" i="4"/>
  <c r="AW506" i="4"/>
  <c r="AV506" i="4"/>
  <c r="AU506" i="4"/>
  <c r="AT506" i="4"/>
  <c r="AS506" i="4"/>
  <c r="AR506" i="4"/>
  <c r="AQ506" i="4"/>
  <c r="AP506" i="4"/>
  <c r="AO506" i="4"/>
  <c r="AN506" i="4"/>
  <c r="AM506" i="4"/>
  <c r="AL506" i="4"/>
  <c r="AK506" i="4"/>
  <c r="AJ506" i="4"/>
  <c r="AI506" i="4"/>
  <c r="AH506" i="4"/>
  <c r="AG506" i="4"/>
  <c r="AF506" i="4"/>
  <c r="AE506" i="4"/>
  <c r="AB506" i="4" s="1"/>
  <c r="AD506" i="4"/>
  <c r="AC506" i="4"/>
  <c r="AA506" i="4"/>
  <c r="Y506" i="4"/>
  <c r="V506" i="4" s="1"/>
  <c r="X506" i="4"/>
  <c r="W506" i="4"/>
  <c r="T506" i="4"/>
  <c r="S506" i="4"/>
  <c r="R506" i="4" s="1"/>
  <c r="B506" i="4"/>
  <c r="B505" i="4"/>
  <c r="DT504" i="4"/>
  <c r="DS504" i="4"/>
  <c r="DR504" i="4"/>
  <c r="DQ504" i="4"/>
  <c r="DP504" i="4"/>
  <c r="DO504" i="4"/>
  <c r="DN504" i="4"/>
  <c r="DM504" i="4"/>
  <c r="DL504" i="4"/>
  <c r="DK504" i="4"/>
  <c r="DJ504" i="4"/>
  <c r="DI504" i="4"/>
  <c r="DH504" i="4"/>
  <c r="DG504" i="4"/>
  <c r="DF504" i="4"/>
  <c r="DE504" i="4"/>
  <c r="DD504" i="4"/>
  <c r="DC504" i="4"/>
  <c r="DB504" i="4"/>
  <c r="DA504" i="4"/>
  <c r="CZ504" i="4"/>
  <c r="CY504" i="4"/>
  <c r="CX504" i="4"/>
  <c r="CW504" i="4"/>
  <c r="CV504" i="4"/>
  <c r="CU504" i="4"/>
  <c r="CT504" i="4"/>
  <c r="CS504" i="4"/>
  <c r="CR504" i="4"/>
  <c r="CQ504" i="4"/>
  <c r="CP504" i="4"/>
  <c r="CO504" i="4"/>
  <c r="CN504" i="4"/>
  <c r="CM504" i="4"/>
  <c r="CL504" i="4"/>
  <c r="CK504" i="4"/>
  <c r="CJ504" i="4"/>
  <c r="CI504" i="4"/>
  <c r="CH504" i="4"/>
  <c r="CG504" i="4"/>
  <c r="CF504" i="4"/>
  <c r="CE504" i="4"/>
  <c r="CD504" i="4"/>
  <c r="CC504" i="4"/>
  <c r="CB504" i="4"/>
  <c r="CA504" i="4"/>
  <c r="BZ504" i="4"/>
  <c r="BY504" i="4"/>
  <c r="BX504" i="4"/>
  <c r="BW504" i="4"/>
  <c r="BV504" i="4"/>
  <c r="BU504" i="4"/>
  <c r="BT504" i="4"/>
  <c r="BS504" i="4"/>
  <c r="BR504" i="4"/>
  <c r="BQ504" i="4"/>
  <c r="BP504" i="4"/>
  <c r="BO504" i="4"/>
  <c r="BN504" i="4"/>
  <c r="BM504" i="4"/>
  <c r="BL504" i="4"/>
  <c r="BK504" i="4"/>
  <c r="BJ504" i="4"/>
  <c r="BI504" i="4"/>
  <c r="BH504" i="4"/>
  <c r="BG504" i="4"/>
  <c r="BF504" i="4"/>
  <c r="BE504" i="4"/>
  <c r="BD504" i="4"/>
  <c r="BC504" i="4"/>
  <c r="BB504" i="4"/>
  <c r="BA504" i="4"/>
  <c r="AZ504" i="4"/>
  <c r="AY504" i="4"/>
  <c r="AX504" i="4"/>
  <c r="AW504" i="4"/>
  <c r="AV504" i="4"/>
  <c r="AU504" i="4"/>
  <c r="AT504" i="4"/>
  <c r="AS504" i="4"/>
  <c r="AR504" i="4"/>
  <c r="AQ504" i="4"/>
  <c r="AP504" i="4"/>
  <c r="AO504" i="4"/>
  <c r="AN504" i="4"/>
  <c r="AM504" i="4"/>
  <c r="AL504" i="4"/>
  <c r="AK504" i="4"/>
  <c r="AJ504" i="4"/>
  <c r="AI504" i="4"/>
  <c r="AH504" i="4"/>
  <c r="AG504" i="4"/>
  <c r="AF504" i="4"/>
  <c r="AE504" i="4"/>
  <c r="AD504" i="4"/>
  <c r="AC504" i="4"/>
  <c r="Z504" i="4" s="1"/>
  <c r="AA504" i="4"/>
  <c r="Y504" i="4"/>
  <c r="X504" i="4"/>
  <c r="W504" i="4"/>
  <c r="U504" i="4"/>
  <c r="T504" i="4"/>
  <c r="S504" i="4"/>
  <c r="R504" i="4" s="1"/>
  <c r="B504" i="4"/>
  <c r="DT503" i="4"/>
  <c r="DS503" i="4"/>
  <c r="DR503" i="4"/>
  <c r="DQ503" i="4"/>
  <c r="DP503" i="4"/>
  <c r="DO503" i="4"/>
  <c r="DN503" i="4"/>
  <c r="DM503" i="4"/>
  <c r="DL503" i="4"/>
  <c r="DK503" i="4"/>
  <c r="DJ503" i="4"/>
  <c r="DI503" i="4"/>
  <c r="DH503" i="4"/>
  <c r="DG503" i="4"/>
  <c r="DF503" i="4"/>
  <c r="DE503" i="4"/>
  <c r="DD503" i="4"/>
  <c r="DC503" i="4"/>
  <c r="DB503" i="4"/>
  <c r="DA503" i="4"/>
  <c r="CZ503" i="4"/>
  <c r="CY503" i="4"/>
  <c r="CX503" i="4"/>
  <c r="CW503" i="4"/>
  <c r="CV503" i="4"/>
  <c r="CU503" i="4"/>
  <c r="CT503" i="4"/>
  <c r="CS503" i="4"/>
  <c r="CR503" i="4"/>
  <c r="CQ503" i="4"/>
  <c r="CP503" i="4"/>
  <c r="CO503" i="4"/>
  <c r="CN503" i="4"/>
  <c r="CM503" i="4"/>
  <c r="CL503" i="4"/>
  <c r="CK503" i="4"/>
  <c r="CJ503" i="4"/>
  <c r="CI503" i="4"/>
  <c r="CH503" i="4"/>
  <c r="CG503" i="4"/>
  <c r="CF503" i="4"/>
  <c r="CE503" i="4"/>
  <c r="CD503" i="4"/>
  <c r="CC503" i="4"/>
  <c r="CB503" i="4"/>
  <c r="CA503" i="4"/>
  <c r="BZ503" i="4"/>
  <c r="BY503" i="4"/>
  <c r="BX503" i="4"/>
  <c r="BW503" i="4"/>
  <c r="BV503" i="4"/>
  <c r="BU503" i="4"/>
  <c r="BT503" i="4"/>
  <c r="BS503" i="4"/>
  <c r="BR503" i="4"/>
  <c r="BQ503" i="4"/>
  <c r="BP503" i="4"/>
  <c r="BO503" i="4"/>
  <c r="BN503" i="4"/>
  <c r="BM503" i="4"/>
  <c r="BL503" i="4"/>
  <c r="BK503" i="4"/>
  <c r="BJ503" i="4"/>
  <c r="BI503" i="4"/>
  <c r="BH503" i="4"/>
  <c r="BG503" i="4"/>
  <c r="BF503" i="4"/>
  <c r="BE503" i="4"/>
  <c r="BD503" i="4"/>
  <c r="BC503" i="4"/>
  <c r="BB503" i="4"/>
  <c r="BA503" i="4"/>
  <c r="AZ503" i="4"/>
  <c r="AY503" i="4"/>
  <c r="AX503" i="4"/>
  <c r="AW503" i="4"/>
  <c r="AV503" i="4"/>
  <c r="AU503" i="4"/>
  <c r="AT503" i="4"/>
  <c r="AS503" i="4"/>
  <c r="AR503" i="4"/>
  <c r="AQ503" i="4"/>
  <c r="AP503" i="4"/>
  <c r="AO503" i="4"/>
  <c r="AN503" i="4"/>
  <c r="AM503" i="4"/>
  <c r="AL503" i="4"/>
  <c r="AK503" i="4"/>
  <c r="AJ503" i="4"/>
  <c r="AI503" i="4"/>
  <c r="AH503" i="4"/>
  <c r="AB503" i="4" s="1"/>
  <c r="AG503" i="4"/>
  <c r="AF503" i="4"/>
  <c r="AE503" i="4"/>
  <c r="AD503" i="4"/>
  <c r="AA503" i="4" s="1"/>
  <c r="AC503" i="4"/>
  <c r="Z503" i="4"/>
  <c r="U503" i="4" s="1"/>
  <c r="Y503" i="4"/>
  <c r="X503" i="4"/>
  <c r="W503" i="4"/>
  <c r="V503" i="4"/>
  <c r="Q503" i="4" s="1"/>
  <c r="T503" i="4"/>
  <c r="R503" i="4" s="1"/>
  <c r="S503" i="4"/>
  <c r="B503" i="4"/>
  <c r="DT502" i="4"/>
  <c r="DS502" i="4"/>
  <c r="DR502" i="4"/>
  <c r="DQ502" i="4"/>
  <c r="DP502" i="4"/>
  <c r="DO502" i="4"/>
  <c r="DN502" i="4"/>
  <c r="DM502" i="4"/>
  <c r="DL502" i="4"/>
  <c r="DK502" i="4"/>
  <c r="DJ502" i="4"/>
  <c r="DI502" i="4"/>
  <c r="DH502" i="4"/>
  <c r="DG502" i="4"/>
  <c r="DF502" i="4"/>
  <c r="DE502" i="4"/>
  <c r="DD502" i="4"/>
  <c r="DC502" i="4"/>
  <c r="DB502" i="4"/>
  <c r="DA502" i="4"/>
  <c r="CZ502" i="4"/>
  <c r="CY502" i="4"/>
  <c r="CX502" i="4"/>
  <c r="CW502" i="4"/>
  <c r="CV502" i="4"/>
  <c r="CU502" i="4"/>
  <c r="CT502" i="4"/>
  <c r="CS502" i="4"/>
  <c r="CR502" i="4"/>
  <c r="CQ502" i="4"/>
  <c r="CP502" i="4"/>
  <c r="CO502" i="4"/>
  <c r="CN502" i="4"/>
  <c r="CM502" i="4"/>
  <c r="CL502" i="4"/>
  <c r="CK502" i="4"/>
  <c r="CJ502" i="4"/>
  <c r="CI502" i="4"/>
  <c r="CH502" i="4"/>
  <c r="CG502" i="4"/>
  <c r="CF502" i="4"/>
  <c r="CE502" i="4"/>
  <c r="CD502" i="4"/>
  <c r="CC502" i="4"/>
  <c r="CB502" i="4"/>
  <c r="CA502" i="4"/>
  <c r="BZ502" i="4"/>
  <c r="BY502" i="4"/>
  <c r="BX502" i="4"/>
  <c r="BW502" i="4"/>
  <c r="BV502" i="4"/>
  <c r="BU502" i="4"/>
  <c r="BT502" i="4"/>
  <c r="BS502" i="4"/>
  <c r="BR502" i="4"/>
  <c r="BQ502" i="4"/>
  <c r="BP502" i="4"/>
  <c r="BO502" i="4"/>
  <c r="BN502" i="4"/>
  <c r="BM502" i="4"/>
  <c r="BL502" i="4"/>
  <c r="BK502" i="4"/>
  <c r="BJ502" i="4"/>
  <c r="BI502" i="4"/>
  <c r="BH502" i="4"/>
  <c r="BG502" i="4"/>
  <c r="BF502" i="4"/>
  <c r="BE502" i="4"/>
  <c r="BD502" i="4"/>
  <c r="BC502" i="4"/>
  <c r="BB502" i="4"/>
  <c r="BA502" i="4"/>
  <c r="AZ502" i="4"/>
  <c r="AY502" i="4"/>
  <c r="AX502" i="4"/>
  <c r="AW502" i="4"/>
  <c r="AV502" i="4"/>
  <c r="AU502" i="4"/>
  <c r="AT502" i="4"/>
  <c r="AS502" i="4"/>
  <c r="AR502" i="4"/>
  <c r="AQ502" i="4"/>
  <c r="AP502" i="4"/>
  <c r="AO502" i="4"/>
  <c r="AN502" i="4"/>
  <c r="AM502" i="4"/>
  <c r="AL502" i="4"/>
  <c r="AK502" i="4"/>
  <c r="AJ502" i="4"/>
  <c r="AI502" i="4"/>
  <c r="AH502" i="4"/>
  <c r="AG502" i="4"/>
  <c r="AA502" i="4" s="1"/>
  <c r="AF502" i="4"/>
  <c r="AE502" i="4"/>
  <c r="AD502" i="4"/>
  <c r="AC502" i="4"/>
  <c r="Z502" i="4" s="1"/>
  <c r="Y502" i="4"/>
  <c r="X502" i="4"/>
  <c r="W502" i="4"/>
  <c r="U502" i="4" s="1"/>
  <c r="T502" i="4"/>
  <c r="S502" i="4"/>
  <c r="R502" i="4" s="1"/>
  <c r="B502" i="4"/>
  <c r="B501" i="4"/>
  <c r="B500" i="4"/>
  <c r="DT499" i="4"/>
  <c r="DS499" i="4"/>
  <c r="DR499" i="4"/>
  <c r="DQ499" i="4"/>
  <c r="DP499" i="4"/>
  <c r="DO499" i="4"/>
  <c r="DN499" i="4"/>
  <c r="DM499" i="4"/>
  <c r="DL499" i="4"/>
  <c r="DK499" i="4"/>
  <c r="DJ499" i="4"/>
  <c r="DI499" i="4"/>
  <c r="DH499" i="4"/>
  <c r="DG499" i="4"/>
  <c r="DF499" i="4"/>
  <c r="DE499" i="4"/>
  <c r="DD499" i="4"/>
  <c r="DC499" i="4"/>
  <c r="DB499" i="4"/>
  <c r="DA499" i="4"/>
  <c r="CZ499" i="4"/>
  <c r="CY499" i="4"/>
  <c r="CX499" i="4"/>
  <c r="CW499" i="4"/>
  <c r="CV499" i="4"/>
  <c r="CU499" i="4"/>
  <c r="CT499" i="4"/>
  <c r="CS499" i="4"/>
  <c r="CR499" i="4"/>
  <c r="CQ499" i="4"/>
  <c r="CP499" i="4"/>
  <c r="CO499" i="4"/>
  <c r="CN499" i="4"/>
  <c r="CM499" i="4"/>
  <c r="CL499" i="4"/>
  <c r="CK499" i="4"/>
  <c r="CJ499" i="4"/>
  <c r="CI499" i="4"/>
  <c r="CH499" i="4"/>
  <c r="CG499" i="4"/>
  <c r="CF499" i="4"/>
  <c r="CE499" i="4"/>
  <c r="CD499" i="4"/>
  <c r="CC499" i="4"/>
  <c r="CB499" i="4"/>
  <c r="CA499" i="4"/>
  <c r="BZ499" i="4"/>
  <c r="BY499" i="4"/>
  <c r="BX499" i="4"/>
  <c r="BW499" i="4"/>
  <c r="BV499" i="4"/>
  <c r="BU499" i="4"/>
  <c r="BT499" i="4"/>
  <c r="BS499" i="4"/>
  <c r="BR499" i="4"/>
  <c r="BQ499" i="4"/>
  <c r="BP499" i="4"/>
  <c r="BO499" i="4"/>
  <c r="BN499" i="4"/>
  <c r="BM499" i="4"/>
  <c r="BL499" i="4"/>
  <c r="BK499" i="4"/>
  <c r="BJ499" i="4"/>
  <c r="BI499" i="4"/>
  <c r="BH499" i="4"/>
  <c r="BG499" i="4"/>
  <c r="BF499" i="4"/>
  <c r="BE499" i="4"/>
  <c r="BD499" i="4"/>
  <c r="BC499" i="4"/>
  <c r="BB499" i="4"/>
  <c r="BA499" i="4"/>
  <c r="AZ499" i="4"/>
  <c r="AY499" i="4"/>
  <c r="AX499" i="4"/>
  <c r="AW499" i="4"/>
  <c r="AV499" i="4"/>
  <c r="AU499" i="4"/>
  <c r="AT499" i="4"/>
  <c r="AS499" i="4"/>
  <c r="AR499" i="4"/>
  <c r="AQ499" i="4"/>
  <c r="AP499" i="4"/>
  <c r="AO499" i="4"/>
  <c r="AN499" i="4"/>
  <c r="AM499" i="4"/>
  <c r="AL499" i="4"/>
  <c r="AK499" i="4"/>
  <c r="AJ499" i="4"/>
  <c r="AI499" i="4"/>
  <c r="AH499" i="4"/>
  <c r="AB499" i="4" s="1"/>
  <c r="V499" i="4" s="1"/>
  <c r="AG499" i="4"/>
  <c r="AF499" i="4"/>
  <c r="AE499" i="4"/>
  <c r="AD499" i="4"/>
  <c r="AA499" i="4" s="1"/>
  <c r="AC499" i="4"/>
  <c r="Y499" i="4"/>
  <c r="X499" i="4"/>
  <c r="W499" i="4"/>
  <c r="T499" i="4"/>
  <c r="S499" i="4"/>
  <c r="R499" i="4"/>
  <c r="B499" i="4"/>
  <c r="DT498" i="4"/>
  <c r="DS498" i="4"/>
  <c r="DR498" i="4"/>
  <c r="DQ498" i="4"/>
  <c r="DP498" i="4"/>
  <c r="DO498" i="4"/>
  <c r="DN498" i="4"/>
  <c r="DM498" i="4"/>
  <c r="DL498" i="4"/>
  <c r="DK498" i="4"/>
  <c r="DJ498" i="4"/>
  <c r="DI498" i="4"/>
  <c r="DH498" i="4"/>
  <c r="DG498" i="4"/>
  <c r="DF498" i="4"/>
  <c r="DE498" i="4"/>
  <c r="DD498" i="4"/>
  <c r="DC498" i="4"/>
  <c r="DB498" i="4"/>
  <c r="DA498" i="4"/>
  <c r="CZ498" i="4"/>
  <c r="CY498" i="4"/>
  <c r="CX498" i="4"/>
  <c r="CW498" i="4"/>
  <c r="CV498" i="4"/>
  <c r="CU498" i="4"/>
  <c r="CT498" i="4"/>
  <c r="CS498" i="4"/>
  <c r="CR498" i="4"/>
  <c r="CQ498" i="4"/>
  <c r="CP498" i="4"/>
  <c r="CO498" i="4"/>
  <c r="CN498" i="4"/>
  <c r="CM498" i="4"/>
  <c r="CL498" i="4"/>
  <c r="CK498" i="4"/>
  <c r="CJ498" i="4"/>
  <c r="CI498" i="4"/>
  <c r="CH498" i="4"/>
  <c r="CG498" i="4"/>
  <c r="CF498" i="4"/>
  <c r="CE498" i="4"/>
  <c r="CD498" i="4"/>
  <c r="CC498" i="4"/>
  <c r="CB498" i="4"/>
  <c r="CA498" i="4"/>
  <c r="BZ498" i="4"/>
  <c r="BY498" i="4"/>
  <c r="BX498" i="4"/>
  <c r="BW498" i="4"/>
  <c r="BV498" i="4"/>
  <c r="BU498" i="4"/>
  <c r="BT498" i="4"/>
  <c r="BS498" i="4"/>
  <c r="BR498" i="4"/>
  <c r="BQ498" i="4"/>
  <c r="BP498" i="4"/>
  <c r="BO498" i="4"/>
  <c r="BN498" i="4"/>
  <c r="BM498" i="4"/>
  <c r="BL498" i="4"/>
  <c r="BK498" i="4"/>
  <c r="BJ498" i="4"/>
  <c r="BI498" i="4"/>
  <c r="BH498" i="4"/>
  <c r="BG498" i="4"/>
  <c r="BF498" i="4"/>
  <c r="BE498" i="4"/>
  <c r="BD498" i="4"/>
  <c r="BC498" i="4"/>
  <c r="BB498" i="4"/>
  <c r="BA498" i="4"/>
  <c r="AZ498" i="4"/>
  <c r="AY498" i="4"/>
  <c r="AX498" i="4"/>
  <c r="AW498" i="4"/>
  <c r="AV498" i="4"/>
  <c r="AU498" i="4"/>
  <c r="AT498" i="4"/>
  <c r="AS498" i="4"/>
  <c r="AR498" i="4"/>
  <c r="AQ498" i="4"/>
  <c r="AP498" i="4"/>
  <c r="AO498" i="4"/>
  <c r="AN498" i="4"/>
  <c r="AM498" i="4"/>
  <c r="AL498" i="4"/>
  <c r="AK498" i="4"/>
  <c r="AJ498" i="4"/>
  <c r="AI498" i="4"/>
  <c r="AH498" i="4"/>
  <c r="AG498" i="4"/>
  <c r="AF498" i="4"/>
  <c r="AE498" i="4"/>
  <c r="AD498" i="4"/>
  <c r="AC498" i="4"/>
  <c r="Z498" i="4" s="1"/>
  <c r="AA498" i="4"/>
  <c r="Y498" i="4"/>
  <c r="X498" i="4"/>
  <c r="W498" i="4"/>
  <c r="U498" i="4"/>
  <c r="T498" i="4"/>
  <c r="S498" i="4"/>
  <c r="R498" i="4" s="1"/>
  <c r="B498" i="4"/>
  <c r="DT497" i="4"/>
  <c r="DS497" i="4"/>
  <c r="DR497" i="4"/>
  <c r="DQ497" i="4"/>
  <c r="DP497" i="4"/>
  <c r="DO497" i="4"/>
  <c r="DN497" i="4"/>
  <c r="DM497" i="4"/>
  <c r="DL497" i="4"/>
  <c r="DK497" i="4"/>
  <c r="DJ497" i="4"/>
  <c r="DI497" i="4"/>
  <c r="DH497" i="4"/>
  <c r="DG497" i="4"/>
  <c r="DF497" i="4"/>
  <c r="DE497" i="4"/>
  <c r="DD497" i="4"/>
  <c r="DC497" i="4"/>
  <c r="DB497" i="4"/>
  <c r="DA497" i="4"/>
  <c r="CZ497" i="4"/>
  <c r="CY497" i="4"/>
  <c r="CX497" i="4"/>
  <c r="CW497" i="4"/>
  <c r="CV497" i="4"/>
  <c r="CU497" i="4"/>
  <c r="CT497" i="4"/>
  <c r="CS497" i="4"/>
  <c r="CR497" i="4"/>
  <c r="CQ497" i="4"/>
  <c r="CP497" i="4"/>
  <c r="CO497" i="4"/>
  <c r="CN497" i="4"/>
  <c r="CM497" i="4"/>
  <c r="CL497" i="4"/>
  <c r="CK497" i="4"/>
  <c r="CJ497" i="4"/>
  <c r="CI497" i="4"/>
  <c r="CH497" i="4"/>
  <c r="CG497" i="4"/>
  <c r="CF497" i="4"/>
  <c r="CE497" i="4"/>
  <c r="CD497" i="4"/>
  <c r="CC497" i="4"/>
  <c r="CB497" i="4"/>
  <c r="CA497" i="4"/>
  <c r="BZ497" i="4"/>
  <c r="BY497" i="4"/>
  <c r="BX497" i="4"/>
  <c r="BW497" i="4"/>
  <c r="BV497" i="4"/>
  <c r="BU497" i="4"/>
  <c r="BT497" i="4"/>
  <c r="BS497" i="4"/>
  <c r="BR497" i="4"/>
  <c r="BQ497" i="4"/>
  <c r="BP497" i="4"/>
  <c r="BO497" i="4"/>
  <c r="BN497" i="4"/>
  <c r="BM497" i="4"/>
  <c r="BL497" i="4"/>
  <c r="BK497" i="4"/>
  <c r="BJ497" i="4"/>
  <c r="BI497" i="4"/>
  <c r="BH497" i="4"/>
  <c r="BG497" i="4"/>
  <c r="BF497" i="4"/>
  <c r="BE497" i="4"/>
  <c r="BD497" i="4"/>
  <c r="BC497" i="4"/>
  <c r="BB497" i="4"/>
  <c r="BA497" i="4"/>
  <c r="AZ497" i="4"/>
  <c r="AY497" i="4"/>
  <c r="AX497" i="4"/>
  <c r="AW497" i="4"/>
  <c r="AV497" i="4"/>
  <c r="AU497" i="4"/>
  <c r="AT497" i="4"/>
  <c r="AS497" i="4"/>
  <c r="AR497" i="4"/>
  <c r="AQ497" i="4"/>
  <c r="AP497" i="4"/>
  <c r="AO497" i="4"/>
  <c r="AN497" i="4"/>
  <c r="AM497" i="4"/>
  <c r="AL497" i="4"/>
  <c r="AK497" i="4"/>
  <c r="AJ497" i="4"/>
  <c r="AI497" i="4"/>
  <c r="AH497" i="4"/>
  <c r="AB497" i="4" s="1"/>
  <c r="V497" i="4" s="1"/>
  <c r="Q497" i="4" s="1"/>
  <c r="AG497" i="4"/>
  <c r="AF497" i="4"/>
  <c r="AE497" i="4"/>
  <c r="AD497" i="4"/>
  <c r="AA497" i="4" s="1"/>
  <c r="AC497" i="4"/>
  <c r="Z497" i="4"/>
  <c r="U497" i="4" s="1"/>
  <c r="Y497" i="4"/>
  <c r="X497" i="4"/>
  <c r="W497" i="4"/>
  <c r="T497" i="4"/>
  <c r="R497" i="4" s="1"/>
  <c r="S497" i="4"/>
  <c r="B497" i="4"/>
  <c r="DT496" i="4"/>
  <c r="DS496" i="4"/>
  <c r="DR496" i="4"/>
  <c r="DQ496" i="4"/>
  <c r="DP496" i="4"/>
  <c r="DO496" i="4"/>
  <c r="DN496" i="4"/>
  <c r="DM496" i="4"/>
  <c r="DL496" i="4"/>
  <c r="DK496" i="4"/>
  <c r="DJ496" i="4"/>
  <c r="DI496" i="4"/>
  <c r="DH496" i="4"/>
  <c r="DG496" i="4"/>
  <c r="DF496" i="4"/>
  <c r="DE496" i="4"/>
  <c r="DD496" i="4"/>
  <c r="DC496" i="4"/>
  <c r="DB496" i="4"/>
  <c r="DA496" i="4"/>
  <c r="CZ496" i="4"/>
  <c r="CY496" i="4"/>
  <c r="CX496" i="4"/>
  <c r="CW496" i="4"/>
  <c r="CV496" i="4"/>
  <c r="CU496" i="4"/>
  <c r="CT496" i="4"/>
  <c r="CS496" i="4"/>
  <c r="CR496" i="4"/>
  <c r="CQ496" i="4"/>
  <c r="CP496" i="4"/>
  <c r="CO496" i="4"/>
  <c r="CN496" i="4"/>
  <c r="CM496" i="4"/>
  <c r="CL496" i="4"/>
  <c r="CK496" i="4"/>
  <c r="CJ496" i="4"/>
  <c r="CI496" i="4"/>
  <c r="CH496" i="4"/>
  <c r="CG496" i="4"/>
  <c r="CF496" i="4"/>
  <c r="CE496" i="4"/>
  <c r="CD496" i="4"/>
  <c r="CC496" i="4"/>
  <c r="CB496" i="4"/>
  <c r="CA496" i="4"/>
  <c r="BZ496" i="4"/>
  <c r="BY496" i="4"/>
  <c r="BX496" i="4"/>
  <c r="BW496" i="4"/>
  <c r="BV496" i="4"/>
  <c r="BU496" i="4"/>
  <c r="BT496" i="4"/>
  <c r="BS496" i="4"/>
  <c r="BR496" i="4"/>
  <c r="BQ496" i="4"/>
  <c r="BP496" i="4"/>
  <c r="BO496" i="4"/>
  <c r="BN496" i="4"/>
  <c r="BM496" i="4"/>
  <c r="BL496" i="4"/>
  <c r="BK496" i="4"/>
  <c r="BJ496" i="4"/>
  <c r="BI496" i="4"/>
  <c r="BH496" i="4"/>
  <c r="BG496" i="4"/>
  <c r="BF496" i="4"/>
  <c r="BE496" i="4"/>
  <c r="BD496" i="4"/>
  <c r="BC496" i="4"/>
  <c r="BB496" i="4"/>
  <c r="BA496" i="4"/>
  <c r="AZ496" i="4"/>
  <c r="AY496" i="4"/>
  <c r="AX496" i="4"/>
  <c r="AW496" i="4"/>
  <c r="AV496" i="4"/>
  <c r="AU496" i="4"/>
  <c r="AT496" i="4"/>
  <c r="AS496" i="4"/>
  <c r="AR496" i="4"/>
  <c r="AQ496" i="4"/>
  <c r="AP496" i="4"/>
  <c r="AO496" i="4"/>
  <c r="AN496" i="4"/>
  <c r="AM496" i="4"/>
  <c r="AL496" i="4"/>
  <c r="AK496" i="4"/>
  <c r="AJ496" i="4"/>
  <c r="AI496" i="4"/>
  <c r="AH496" i="4"/>
  <c r="AG496" i="4"/>
  <c r="AA496" i="4" s="1"/>
  <c r="AF496" i="4"/>
  <c r="AE496" i="4"/>
  <c r="AD496" i="4"/>
  <c r="AC496" i="4"/>
  <c r="Z496" i="4" s="1"/>
  <c r="Y496" i="4"/>
  <c r="X496" i="4"/>
  <c r="W496" i="4"/>
  <c r="T496" i="4"/>
  <c r="S496" i="4"/>
  <c r="R496" i="4" s="1"/>
  <c r="B496" i="4"/>
  <c r="DT495" i="4"/>
  <c r="DS495" i="4"/>
  <c r="DR495" i="4"/>
  <c r="DQ495" i="4"/>
  <c r="DP495" i="4"/>
  <c r="DO495" i="4"/>
  <c r="DN495" i="4"/>
  <c r="DM495" i="4"/>
  <c r="DL495" i="4"/>
  <c r="DK495" i="4"/>
  <c r="DJ495" i="4"/>
  <c r="DI495" i="4"/>
  <c r="DH495" i="4"/>
  <c r="DG495" i="4"/>
  <c r="DF495" i="4"/>
  <c r="DE495" i="4"/>
  <c r="DD495" i="4"/>
  <c r="DC495" i="4"/>
  <c r="DB495" i="4"/>
  <c r="DA495" i="4"/>
  <c r="CZ495" i="4"/>
  <c r="CY495" i="4"/>
  <c r="CX495" i="4"/>
  <c r="CW495" i="4"/>
  <c r="CV495" i="4"/>
  <c r="CU495" i="4"/>
  <c r="CT495" i="4"/>
  <c r="CS495" i="4"/>
  <c r="CR495" i="4"/>
  <c r="CQ495" i="4"/>
  <c r="CP495" i="4"/>
  <c r="CO495" i="4"/>
  <c r="CN495" i="4"/>
  <c r="CM495" i="4"/>
  <c r="CL495" i="4"/>
  <c r="CK495" i="4"/>
  <c r="CJ495" i="4"/>
  <c r="CI495" i="4"/>
  <c r="CH495" i="4"/>
  <c r="CG495" i="4"/>
  <c r="CF495" i="4"/>
  <c r="CE495" i="4"/>
  <c r="CD495" i="4"/>
  <c r="CC495" i="4"/>
  <c r="CB495" i="4"/>
  <c r="CA495" i="4"/>
  <c r="BZ495" i="4"/>
  <c r="BY495" i="4"/>
  <c r="BX495" i="4"/>
  <c r="BW495" i="4"/>
  <c r="BV495" i="4"/>
  <c r="BU495" i="4"/>
  <c r="BT495" i="4"/>
  <c r="BS495" i="4"/>
  <c r="BR495" i="4"/>
  <c r="BQ495" i="4"/>
  <c r="BP495" i="4"/>
  <c r="BO495" i="4"/>
  <c r="BN495" i="4"/>
  <c r="BM495" i="4"/>
  <c r="BL495" i="4"/>
  <c r="BK495" i="4"/>
  <c r="BJ495" i="4"/>
  <c r="BI495" i="4"/>
  <c r="BH495" i="4"/>
  <c r="BG495" i="4"/>
  <c r="BF495" i="4"/>
  <c r="BE495" i="4"/>
  <c r="BD495" i="4"/>
  <c r="BC495" i="4"/>
  <c r="BB495" i="4"/>
  <c r="BA495" i="4"/>
  <c r="AZ495" i="4"/>
  <c r="AY495" i="4"/>
  <c r="AX495" i="4"/>
  <c r="AW495" i="4"/>
  <c r="AV495" i="4"/>
  <c r="AU495" i="4"/>
  <c r="AT495" i="4"/>
  <c r="AS495" i="4"/>
  <c r="AR495" i="4"/>
  <c r="AQ495" i="4"/>
  <c r="AP495" i="4"/>
  <c r="AO495" i="4"/>
  <c r="AN495" i="4"/>
  <c r="AM495" i="4"/>
  <c r="AL495" i="4"/>
  <c r="AK495" i="4"/>
  <c r="AJ495" i="4"/>
  <c r="AI495" i="4"/>
  <c r="AH495" i="4"/>
  <c r="AG495" i="4"/>
  <c r="AF495" i="4"/>
  <c r="Z495" i="4" s="1"/>
  <c r="AE495" i="4"/>
  <c r="AD495" i="4"/>
  <c r="AC495" i="4"/>
  <c r="AB495" i="4"/>
  <c r="V495" i="4" s="1"/>
  <c r="Y495" i="4"/>
  <c r="X495" i="4"/>
  <c r="W495" i="4"/>
  <c r="T495" i="4"/>
  <c r="R495" i="4" s="1"/>
  <c r="S495" i="4"/>
  <c r="B495" i="4"/>
  <c r="DT494" i="4"/>
  <c r="DS494" i="4"/>
  <c r="DR494" i="4"/>
  <c r="DQ494" i="4"/>
  <c r="DP494" i="4"/>
  <c r="DO494" i="4"/>
  <c r="DN494" i="4"/>
  <c r="DM494" i="4"/>
  <c r="DL494" i="4"/>
  <c r="DK494" i="4"/>
  <c r="DJ494" i="4"/>
  <c r="DI494" i="4"/>
  <c r="DH494" i="4"/>
  <c r="DG494" i="4"/>
  <c r="DF494" i="4"/>
  <c r="DE494" i="4"/>
  <c r="DD494" i="4"/>
  <c r="DC494" i="4"/>
  <c r="DB494" i="4"/>
  <c r="DA494" i="4"/>
  <c r="CZ494" i="4"/>
  <c r="CY494" i="4"/>
  <c r="CX494" i="4"/>
  <c r="CW494" i="4"/>
  <c r="CV494" i="4"/>
  <c r="CU494" i="4"/>
  <c r="CT494" i="4"/>
  <c r="CS494" i="4"/>
  <c r="CR494" i="4"/>
  <c r="CQ494" i="4"/>
  <c r="CP494" i="4"/>
  <c r="CO494" i="4"/>
  <c r="CN494" i="4"/>
  <c r="CM494" i="4"/>
  <c r="CL494" i="4"/>
  <c r="CK494" i="4"/>
  <c r="CJ494" i="4"/>
  <c r="CI494" i="4"/>
  <c r="CH494" i="4"/>
  <c r="CG494" i="4"/>
  <c r="CF494" i="4"/>
  <c r="CE494" i="4"/>
  <c r="CD494" i="4"/>
  <c r="CC494" i="4"/>
  <c r="CB494" i="4"/>
  <c r="CA494" i="4"/>
  <c r="BZ494" i="4"/>
  <c r="BY494" i="4"/>
  <c r="BX494" i="4"/>
  <c r="BW494" i="4"/>
  <c r="BV494" i="4"/>
  <c r="BU494" i="4"/>
  <c r="BT494" i="4"/>
  <c r="BS494" i="4"/>
  <c r="BR494" i="4"/>
  <c r="BQ494" i="4"/>
  <c r="BP494" i="4"/>
  <c r="BO494" i="4"/>
  <c r="BN494" i="4"/>
  <c r="BM494" i="4"/>
  <c r="BL494" i="4"/>
  <c r="BK494" i="4"/>
  <c r="BJ494" i="4"/>
  <c r="BI494" i="4"/>
  <c r="BH494" i="4"/>
  <c r="BG494" i="4"/>
  <c r="BF494" i="4"/>
  <c r="BE494" i="4"/>
  <c r="BD494" i="4"/>
  <c r="BC494" i="4"/>
  <c r="BB494" i="4"/>
  <c r="BA494" i="4"/>
  <c r="AZ494" i="4"/>
  <c r="AY494" i="4"/>
  <c r="AX494" i="4"/>
  <c r="AW494" i="4"/>
  <c r="AV494" i="4"/>
  <c r="AU494" i="4"/>
  <c r="AT494" i="4"/>
  <c r="AS494" i="4"/>
  <c r="AR494" i="4"/>
  <c r="AQ494" i="4"/>
  <c r="AP494" i="4"/>
  <c r="AO494" i="4"/>
  <c r="AN494" i="4"/>
  <c r="AM494" i="4"/>
  <c r="AL494" i="4"/>
  <c r="AK494" i="4"/>
  <c r="AJ494" i="4"/>
  <c r="AI494" i="4"/>
  <c r="AH494" i="4"/>
  <c r="AG494" i="4"/>
  <c r="AF494" i="4"/>
  <c r="AE494" i="4"/>
  <c r="AB494" i="4" s="1"/>
  <c r="AD494" i="4"/>
  <c r="AC494" i="4"/>
  <c r="AA494" i="4"/>
  <c r="Y494" i="4"/>
  <c r="V494" i="4" s="1"/>
  <c r="X494" i="4"/>
  <c r="W494" i="4"/>
  <c r="T494" i="4"/>
  <c r="S494" i="4"/>
  <c r="R494" i="4" s="1"/>
  <c r="B494" i="4"/>
  <c r="DT493" i="4"/>
  <c r="DS493" i="4"/>
  <c r="DR493" i="4"/>
  <c r="DQ493" i="4"/>
  <c r="DP493" i="4"/>
  <c r="DO493" i="4"/>
  <c r="DN493" i="4"/>
  <c r="DM493" i="4"/>
  <c r="DL493" i="4"/>
  <c r="DK493" i="4"/>
  <c r="DJ493" i="4"/>
  <c r="DI493" i="4"/>
  <c r="DH493" i="4"/>
  <c r="DG493" i="4"/>
  <c r="DF493" i="4"/>
  <c r="DE493" i="4"/>
  <c r="DD493" i="4"/>
  <c r="DC493" i="4"/>
  <c r="DB493" i="4"/>
  <c r="DA493" i="4"/>
  <c r="CZ493" i="4"/>
  <c r="CY493" i="4"/>
  <c r="CX493" i="4"/>
  <c r="CW493" i="4"/>
  <c r="CV493" i="4"/>
  <c r="CU493" i="4"/>
  <c r="CT493" i="4"/>
  <c r="CS493" i="4"/>
  <c r="CR493" i="4"/>
  <c r="CQ493" i="4"/>
  <c r="CP493" i="4"/>
  <c r="CO493" i="4"/>
  <c r="CN493" i="4"/>
  <c r="CM493" i="4"/>
  <c r="CL493" i="4"/>
  <c r="CK493" i="4"/>
  <c r="CJ493" i="4"/>
  <c r="CI493" i="4"/>
  <c r="CH493" i="4"/>
  <c r="CG493" i="4"/>
  <c r="CF493" i="4"/>
  <c r="CE493" i="4"/>
  <c r="CD493" i="4"/>
  <c r="CC493" i="4"/>
  <c r="CB493" i="4"/>
  <c r="CA493" i="4"/>
  <c r="BZ493" i="4"/>
  <c r="BY493" i="4"/>
  <c r="BX493" i="4"/>
  <c r="BW493" i="4"/>
  <c r="BV493" i="4"/>
  <c r="BU493" i="4"/>
  <c r="BT493" i="4"/>
  <c r="BS493" i="4"/>
  <c r="BR493" i="4"/>
  <c r="BQ493" i="4"/>
  <c r="BP493" i="4"/>
  <c r="BO493" i="4"/>
  <c r="BN493" i="4"/>
  <c r="BM493" i="4"/>
  <c r="BL493" i="4"/>
  <c r="BK493" i="4"/>
  <c r="BJ493" i="4"/>
  <c r="BI493" i="4"/>
  <c r="BH493" i="4"/>
  <c r="BG493" i="4"/>
  <c r="BF493" i="4"/>
  <c r="BE493" i="4"/>
  <c r="BD493" i="4"/>
  <c r="BC493" i="4"/>
  <c r="BB493" i="4"/>
  <c r="BA493" i="4"/>
  <c r="AZ493" i="4"/>
  <c r="AY493" i="4"/>
  <c r="AX493" i="4"/>
  <c r="AW493" i="4"/>
  <c r="AV493" i="4"/>
  <c r="AU493" i="4"/>
  <c r="AT493" i="4"/>
  <c r="AS493" i="4"/>
  <c r="AR493" i="4"/>
  <c r="AQ493" i="4"/>
  <c r="AP493" i="4"/>
  <c r="AO493" i="4"/>
  <c r="AN493" i="4"/>
  <c r="AM493" i="4"/>
  <c r="AL493" i="4"/>
  <c r="AK493" i="4"/>
  <c r="AJ493" i="4"/>
  <c r="AI493" i="4"/>
  <c r="AH493" i="4"/>
  <c r="AG493" i="4"/>
  <c r="AF493" i="4"/>
  <c r="AE493" i="4"/>
  <c r="AD493" i="4"/>
  <c r="AC493" i="4"/>
  <c r="AB493" i="4"/>
  <c r="Z493" i="4"/>
  <c r="U493" i="4" s="1"/>
  <c r="Y493" i="4"/>
  <c r="X493" i="4"/>
  <c r="W493" i="4"/>
  <c r="V493" i="4"/>
  <c r="Q493" i="4" s="1"/>
  <c r="T493" i="4"/>
  <c r="S493" i="4"/>
  <c r="R493" i="4"/>
  <c r="B493" i="4"/>
  <c r="DT492" i="4"/>
  <c r="DS492" i="4"/>
  <c r="DR492" i="4"/>
  <c r="DQ492" i="4"/>
  <c r="DP492" i="4"/>
  <c r="DO492" i="4"/>
  <c r="DN492" i="4"/>
  <c r="DM492" i="4"/>
  <c r="DL492" i="4"/>
  <c r="DK492" i="4"/>
  <c r="DJ492" i="4"/>
  <c r="DI492" i="4"/>
  <c r="DH492" i="4"/>
  <c r="DG492" i="4"/>
  <c r="DF492" i="4"/>
  <c r="DE492" i="4"/>
  <c r="DD492" i="4"/>
  <c r="DC492" i="4"/>
  <c r="DB492" i="4"/>
  <c r="DA492" i="4"/>
  <c r="CZ492" i="4"/>
  <c r="CY492" i="4"/>
  <c r="CX492" i="4"/>
  <c r="CW492" i="4"/>
  <c r="CV492" i="4"/>
  <c r="CU492" i="4"/>
  <c r="CT492" i="4"/>
  <c r="CS492" i="4"/>
  <c r="CR492" i="4"/>
  <c r="CQ492" i="4"/>
  <c r="CP492" i="4"/>
  <c r="CO492" i="4"/>
  <c r="CN492" i="4"/>
  <c r="CM492" i="4"/>
  <c r="CL492" i="4"/>
  <c r="CK492" i="4"/>
  <c r="CJ492" i="4"/>
  <c r="CI492" i="4"/>
  <c r="CH492" i="4"/>
  <c r="CG492" i="4"/>
  <c r="CF492" i="4"/>
  <c r="CE492" i="4"/>
  <c r="CD492" i="4"/>
  <c r="CC492" i="4"/>
  <c r="CB492" i="4"/>
  <c r="CA492" i="4"/>
  <c r="BZ492" i="4"/>
  <c r="BY492" i="4"/>
  <c r="BX492" i="4"/>
  <c r="BW492" i="4"/>
  <c r="BV492" i="4"/>
  <c r="BU492" i="4"/>
  <c r="BT492" i="4"/>
  <c r="BS492" i="4"/>
  <c r="BR492" i="4"/>
  <c r="BQ492" i="4"/>
  <c r="BP492" i="4"/>
  <c r="BO492" i="4"/>
  <c r="BN492" i="4"/>
  <c r="BM492" i="4"/>
  <c r="BL492" i="4"/>
  <c r="BK492" i="4"/>
  <c r="BJ492" i="4"/>
  <c r="BI492" i="4"/>
  <c r="BH492" i="4"/>
  <c r="BG492" i="4"/>
  <c r="BF492" i="4"/>
  <c r="BE492" i="4"/>
  <c r="BD492" i="4"/>
  <c r="BC492" i="4"/>
  <c r="BB492" i="4"/>
  <c r="BA492" i="4"/>
  <c r="AZ492" i="4"/>
  <c r="AY492" i="4"/>
  <c r="AX492" i="4"/>
  <c r="AW492" i="4"/>
  <c r="AV492" i="4"/>
  <c r="AU492" i="4"/>
  <c r="AT492" i="4"/>
  <c r="AS492" i="4"/>
  <c r="AR492" i="4"/>
  <c r="AQ492" i="4"/>
  <c r="AP492" i="4"/>
  <c r="AO492" i="4"/>
  <c r="AN492" i="4"/>
  <c r="AM492" i="4"/>
  <c r="AL492" i="4"/>
  <c r="AK492" i="4"/>
  <c r="AJ492" i="4"/>
  <c r="AI492" i="4"/>
  <c r="AH492" i="4"/>
  <c r="AG492" i="4"/>
  <c r="AF492" i="4"/>
  <c r="AE492" i="4"/>
  <c r="AB492" i="4" s="1"/>
  <c r="AD492" i="4"/>
  <c r="AC492" i="4"/>
  <c r="Y492" i="4"/>
  <c r="V492" i="4" s="1"/>
  <c r="X492" i="4"/>
  <c r="W492" i="4"/>
  <c r="T492" i="4"/>
  <c r="S492" i="4"/>
  <c r="R492" i="4" s="1"/>
  <c r="B492" i="4"/>
  <c r="DT491" i="4"/>
  <c r="DS491" i="4"/>
  <c r="DR491" i="4"/>
  <c r="DQ491" i="4"/>
  <c r="DP491" i="4"/>
  <c r="DO491" i="4"/>
  <c r="DN491" i="4"/>
  <c r="DM491" i="4"/>
  <c r="DL491" i="4"/>
  <c r="DK491" i="4"/>
  <c r="DJ491" i="4"/>
  <c r="DI491" i="4"/>
  <c r="DH491" i="4"/>
  <c r="DG491" i="4"/>
  <c r="DF491" i="4"/>
  <c r="DE491" i="4"/>
  <c r="DD491" i="4"/>
  <c r="DC491" i="4"/>
  <c r="DB491" i="4"/>
  <c r="DA491" i="4"/>
  <c r="CZ491" i="4"/>
  <c r="CY491" i="4"/>
  <c r="CX491" i="4"/>
  <c r="CW491" i="4"/>
  <c r="CV491" i="4"/>
  <c r="CU491" i="4"/>
  <c r="CT491" i="4"/>
  <c r="CS491" i="4"/>
  <c r="CR491" i="4"/>
  <c r="CQ491" i="4"/>
  <c r="CP491" i="4"/>
  <c r="CO491" i="4"/>
  <c r="CN491" i="4"/>
  <c r="CM491" i="4"/>
  <c r="CL491" i="4"/>
  <c r="CK491" i="4"/>
  <c r="CJ491" i="4"/>
  <c r="CI491" i="4"/>
  <c r="CH491" i="4"/>
  <c r="CG491" i="4"/>
  <c r="CF491" i="4"/>
  <c r="CE491" i="4"/>
  <c r="CD491" i="4"/>
  <c r="CC491" i="4"/>
  <c r="CB491" i="4"/>
  <c r="CA491" i="4"/>
  <c r="BZ491" i="4"/>
  <c r="BY491" i="4"/>
  <c r="BX491" i="4"/>
  <c r="BW491" i="4"/>
  <c r="BV491" i="4"/>
  <c r="BU491" i="4"/>
  <c r="BT491" i="4"/>
  <c r="BS491" i="4"/>
  <c r="BR491" i="4"/>
  <c r="BQ491" i="4"/>
  <c r="BP491" i="4"/>
  <c r="BO491" i="4"/>
  <c r="BN491" i="4"/>
  <c r="BM491" i="4"/>
  <c r="BL491" i="4"/>
  <c r="BK491" i="4"/>
  <c r="BJ491" i="4"/>
  <c r="BI491" i="4"/>
  <c r="BH491" i="4"/>
  <c r="BG491" i="4"/>
  <c r="BF491" i="4"/>
  <c r="BE491" i="4"/>
  <c r="BD491" i="4"/>
  <c r="BC491" i="4"/>
  <c r="BB491" i="4"/>
  <c r="BA491" i="4"/>
  <c r="AZ491" i="4"/>
  <c r="AY491" i="4"/>
  <c r="AX491" i="4"/>
  <c r="AW491" i="4"/>
  <c r="AV491" i="4"/>
  <c r="AU491" i="4"/>
  <c r="AT491" i="4"/>
  <c r="AS491" i="4"/>
  <c r="AR491" i="4"/>
  <c r="AQ491" i="4"/>
  <c r="AP491" i="4"/>
  <c r="AO491" i="4"/>
  <c r="AN491" i="4"/>
  <c r="AM491" i="4"/>
  <c r="AL491" i="4"/>
  <c r="AK491" i="4"/>
  <c r="AJ491" i="4"/>
  <c r="AI491" i="4"/>
  <c r="AH491" i="4"/>
  <c r="AB491" i="4" s="1"/>
  <c r="V491" i="4" s="1"/>
  <c r="AG491" i="4"/>
  <c r="AF491" i="4"/>
  <c r="AE491" i="4"/>
  <c r="AD491" i="4"/>
  <c r="AA491" i="4" s="1"/>
  <c r="AC491" i="4"/>
  <c r="Y491" i="4"/>
  <c r="X491" i="4"/>
  <c r="W491" i="4"/>
  <c r="T491" i="4"/>
  <c r="S491" i="4"/>
  <c r="R491" i="4"/>
  <c r="B491" i="4"/>
  <c r="DT490" i="4"/>
  <c r="DS490" i="4"/>
  <c r="DR490" i="4"/>
  <c r="DQ490" i="4"/>
  <c r="DP490" i="4"/>
  <c r="DO490" i="4"/>
  <c r="DN490" i="4"/>
  <c r="DM490" i="4"/>
  <c r="DL490" i="4"/>
  <c r="DK490" i="4"/>
  <c r="DJ490" i="4"/>
  <c r="DI490" i="4"/>
  <c r="DH490" i="4"/>
  <c r="DG490" i="4"/>
  <c r="DF490" i="4"/>
  <c r="DE490" i="4"/>
  <c r="DD490" i="4"/>
  <c r="DC490" i="4"/>
  <c r="DB490" i="4"/>
  <c r="DA490" i="4"/>
  <c r="CZ490" i="4"/>
  <c r="CY490" i="4"/>
  <c r="CX490" i="4"/>
  <c r="CW490" i="4"/>
  <c r="CV490" i="4"/>
  <c r="CU490" i="4"/>
  <c r="CT490" i="4"/>
  <c r="CS490" i="4"/>
  <c r="CR490" i="4"/>
  <c r="CQ490" i="4"/>
  <c r="CP490" i="4"/>
  <c r="CO490" i="4"/>
  <c r="CN490" i="4"/>
  <c r="CM490" i="4"/>
  <c r="CL490" i="4"/>
  <c r="CK490" i="4"/>
  <c r="CJ490" i="4"/>
  <c r="CI490" i="4"/>
  <c r="CH490" i="4"/>
  <c r="CG490" i="4"/>
  <c r="CF490" i="4"/>
  <c r="CE490" i="4"/>
  <c r="CD490" i="4"/>
  <c r="CC490" i="4"/>
  <c r="CB490" i="4"/>
  <c r="CA490" i="4"/>
  <c r="BZ490" i="4"/>
  <c r="BY490" i="4"/>
  <c r="BX490" i="4"/>
  <c r="BW490" i="4"/>
  <c r="BV490" i="4"/>
  <c r="BU490" i="4"/>
  <c r="BT490" i="4"/>
  <c r="BS490" i="4"/>
  <c r="BR490" i="4"/>
  <c r="BQ490" i="4"/>
  <c r="BP490" i="4"/>
  <c r="BO490" i="4"/>
  <c r="BN490" i="4"/>
  <c r="BM490" i="4"/>
  <c r="BL490" i="4"/>
  <c r="BK490" i="4"/>
  <c r="BJ490" i="4"/>
  <c r="BI490" i="4"/>
  <c r="BH490" i="4"/>
  <c r="BG490" i="4"/>
  <c r="BF490" i="4"/>
  <c r="BE490" i="4"/>
  <c r="BD490" i="4"/>
  <c r="BC490" i="4"/>
  <c r="BB490" i="4"/>
  <c r="BA490" i="4"/>
  <c r="AZ490" i="4"/>
  <c r="AY490" i="4"/>
  <c r="AX490" i="4"/>
  <c r="AW490" i="4"/>
  <c r="AV490" i="4"/>
  <c r="AU490" i="4"/>
  <c r="AT490" i="4"/>
  <c r="AS490" i="4"/>
  <c r="AR490" i="4"/>
  <c r="AQ490" i="4"/>
  <c r="AP490" i="4"/>
  <c r="AO490" i="4"/>
  <c r="AN490" i="4"/>
  <c r="AM490" i="4"/>
  <c r="AL490" i="4"/>
  <c r="AK490" i="4"/>
  <c r="AJ490" i="4"/>
  <c r="AI490" i="4"/>
  <c r="AH490" i="4"/>
  <c r="AG490" i="4"/>
  <c r="AF490" i="4"/>
  <c r="AE490" i="4"/>
  <c r="AD490" i="4"/>
  <c r="AC490" i="4"/>
  <c r="Z490" i="4" s="1"/>
  <c r="AA490" i="4"/>
  <c r="Y490" i="4"/>
  <c r="X490" i="4"/>
  <c r="W490" i="4"/>
  <c r="U490" i="4"/>
  <c r="T490" i="4"/>
  <c r="S490" i="4"/>
  <c r="R490" i="4" s="1"/>
  <c r="B490" i="4"/>
  <c r="DT489" i="4"/>
  <c r="DS489" i="4"/>
  <c r="DR489" i="4"/>
  <c r="DQ489" i="4"/>
  <c r="DP489" i="4"/>
  <c r="DO489" i="4"/>
  <c r="DN489" i="4"/>
  <c r="DM489" i="4"/>
  <c r="DL489" i="4"/>
  <c r="DK489" i="4"/>
  <c r="DJ489" i="4"/>
  <c r="DI489" i="4"/>
  <c r="DH489" i="4"/>
  <c r="DG489" i="4"/>
  <c r="DF489" i="4"/>
  <c r="DE489" i="4"/>
  <c r="DD489" i="4"/>
  <c r="DC489" i="4"/>
  <c r="DB489" i="4"/>
  <c r="DA489" i="4"/>
  <c r="CZ489" i="4"/>
  <c r="CY489" i="4"/>
  <c r="CX489" i="4"/>
  <c r="CW489" i="4"/>
  <c r="CV489" i="4"/>
  <c r="CU489" i="4"/>
  <c r="CT489" i="4"/>
  <c r="CS489" i="4"/>
  <c r="CR489" i="4"/>
  <c r="CQ489" i="4"/>
  <c r="CP489" i="4"/>
  <c r="CO489" i="4"/>
  <c r="CN489" i="4"/>
  <c r="CM489" i="4"/>
  <c r="CL489" i="4"/>
  <c r="CK489" i="4"/>
  <c r="CJ489" i="4"/>
  <c r="CI489" i="4"/>
  <c r="CH489" i="4"/>
  <c r="CG489" i="4"/>
  <c r="CF489" i="4"/>
  <c r="CE489" i="4"/>
  <c r="CD489" i="4"/>
  <c r="CC489" i="4"/>
  <c r="CB489" i="4"/>
  <c r="CA489" i="4"/>
  <c r="BZ489" i="4"/>
  <c r="BY489" i="4"/>
  <c r="BX489" i="4"/>
  <c r="BW489" i="4"/>
  <c r="BV489" i="4"/>
  <c r="BU489" i="4"/>
  <c r="BT489" i="4"/>
  <c r="BS489" i="4"/>
  <c r="BR489" i="4"/>
  <c r="BQ489" i="4"/>
  <c r="BP489" i="4"/>
  <c r="BO489" i="4"/>
  <c r="BN489" i="4"/>
  <c r="BM489" i="4"/>
  <c r="BL489" i="4"/>
  <c r="BK489" i="4"/>
  <c r="BJ489" i="4"/>
  <c r="BI489" i="4"/>
  <c r="BH489" i="4"/>
  <c r="BG489" i="4"/>
  <c r="BF489" i="4"/>
  <c r="BE489" i="4"/>
  <c r="BD489" i="4"/>
  <c r="BC489" i="4"/>
  <c r="BB489" i="4"/>
  <c r="BA489" i="4"/>
  <c r="AZ489" i="4"/>
  <c r="AY489" i="4"/>
  <c r="AX489" i="4"/>
  <c r="AW489" i="4"/>
  <c r="AV489" i="4"/>
  <c r="AU489" i="4"/>
  <c r="AT489" i="4"/>
  <c r="AS489" i="4"/>
  <c r="AR489" i="4"/>
  <c r="AQ489" i="4"/>
  <c r="AP489" i="4"/>
  <c r="AO489" i="4"/>
  <c r="AN489" i="4"/>
  <c r="AM489" i="4"/>
  <c r="AL489" i="4"/>
  <c r="AK489" i="4"/>
  <c r="AJ489" i="4"/>
  <c r="AI489" i="4"/>
  <c r="AH489" i="4"/>
  <c r="AB489" i="4" s="1"/>
  <c r="V489" i="4" s="1"/>
  <c r="Q489" i="4" s="1"/>
  <c r="AG489" i="4"/>
  <c r="AF489" i="4"/>
  <c r="AE489" i="4"/>
  <c r="AD489" i="4"/>
  <c r="AA489" i="4" s="1"/>
  <c r="AC489" i="4"/>
  <c r="Z489" i="4"/>
  <c r="U489" i="4" s="1"/>
  <c r="Y489" i="4"/>
  <c r="X489" i="4"/>
  <c r="W489" i="4"/>
  <c r="T489" i="4"/>
  <c r="R489" i="4" s="1"/>
  <c r="S489" i="4"/>
  <c r="B489" i="4"/>
  <c r="DT488" i="4"/>
  <c r="DS488" i="4"/>
  <c r="DR488" i="4"/>
  <c r="DQ488" i="4"/>
  <c r="DP488" i="4"/>
  <c r="DO488" i="4"/>
  <c r="DN488" i="4"/>
  <c r="DM488" i="4"/>
  <c r="DL488" i="4"/>
  <c r="DK488" i="4"/>
  <c r="DJ488" i="4"/>
  <c r="DI488" i="4"/>
  <c r="DH488" i="4"/>
  <c r="DG488" i="4"/>
  <c r="DF488" i="4"/>
  <c r="DE488" i="4"/>
  <c r="DD488" i="4"/>
  <c r="DC488" i="4"/>
  <c r="DB488" i="4"/>
  <c r="DA488" i="4"/>
  <c r="CZ488" i="4"/>
  <c r="CY488" i="4"/>
  <c r="CX488" i="4"/>
  <c r="CW488" i="4"/>
  <c r="CV488" i="4"/>
  <c r="CU488" i="4"/>
  <c r="CT488" i="4"/>
  <c r="CS488" i="4"/>
  <c r="CR488" i="4"/>
  <c r="CQ488" i="4"/>
  <c r="CP488" i="4"/>
  <c r="CO488" i="4"/>
  <c r="CN488" i="4"/>
  <c r="CM488" i="4"/>
  <c r="CL488" i="4"/>
  <c r="CK488" i="4"/>
  <c r="CJ488" i="4"/>
  <c r="CI488" i="4"/>
  <c r="CH488" i="4"/>
  <c r="CG488" i="4"/>
  <c r="CF488" i="4"/>
  <c r="CE488" i="4"/>
  <c r="CD488" i="4"/>
  <c r="CC488" i="4"/>
  <c r="CB488" i="4"/>
  <c r="CA488" i="4"/>
  <c r="BZ488" i="4"/>
  <c r="BY488" i="4"/>
  <c r="BX488" i="4"/>
  <c r="BW488" i="4"/>
  <c r="BV488" i="4"/>
  <c r="BU488" i="4"/>
  <c r="BT488" i="4"/>
  <c r="BS488" i="4"/>
  <c r="BR488" i="4"/>
  <c r="BQ488" i="4"/>
  <c r="BP488" i="4"/>
  <c r="BO488" i="4"/>
  <c r="BN488" i="4"/>
  <c r="BM488" i="4"/>
  <c r="BL488" i="4"/>
  <c r="BK488" i="4"/>
  <c r="BJ488" i="4"/>
  <c r="BI488" i="4"/>
  <c r="BH488" i="4"/>
  <c r="BG488" i="4"/>
  <c r="BF488" i="4"/>
  <c r="BE488" i="4"/>
  <c r="BD488" i="4"/>
  <c r="BC488" i="4"/>
  <c r="BB488" i="4"/>
  <c r="BA488" i="4"/>
  <c r="AZ488" i="4"/>
  <c r="AY488" i="4"/>
  <c r="AX488" i="4"/>
  <c r="AW488" i="4"/>
  <c r="AV488" i="4"/>
  <c r="AU488" i="4"/>
  <c r="AT488" i="4"/>
  <c r="AS488" i="4"/>
  <c r="AR488" i="4"/>
  <c r="AQ488" i="4"/>
  <c r="AP488" i="4"/>
  <c r="AO488" i="4"/>
  <c r="AN488" i="4"/>
  <c r="AM488" i="4"/>
  <c r="AL488" i="4"/>
  <c r="AK488" i="4"/>
  <c r="AJ488" i="4"/>
  <c r="AI488" i="4"/>
  <c r="AH488" i="4"/>
  <c r="AG488" i="4"/>
  <c r="AF488" i="4"/>
  <c r="AE488" i="4"/>
  <c r="AB488" i="4" s="1"/>
  <c r="AD488" i="4"/>
  <c r="AC488" i="4"/>
  <c r="Y488" i="4"/>
  <c r="X488" i="4"/>
  <c r="W488" i="4"/>
  <c r="T488" i="4"/>
  <c r="S488" i="4"/>
  <c r="R488" i="4" s="1"/>
  <c r="B488" i="4"/>
  <c r="DT487" i="4"/>
  <c r="DS487" i="4"/>
  <c r="DR487" i="4"/>
  <c r="DQ487" i="4"/>
  <c r="DP487" i="4"/>
  <c r="DO487" i="4"/>
  <c r="DN487" i="4"/>
  <c r="DM487" i="4"/>
  <c r="DL487" i="4"/>
  <c r="DK487" i="4"/>
  <c r="DJ487" i="4"/>
  <c r="DI487" i="4"/>
  <c r="DH487" i="4"/>
  <c r="DG487" i="4"/>
  <c r="DF487" i="4"/>
  <c r="DE487" i="4"/>
  <c r="DD487" i="4"/>
  <c r="DC487" i="4"/>
  <c r="DB487" i="4"/>
  <c r="DA487" i="4"/>
  <c r="CZ487" i="4"/>
  <c r="CY487" i="4"/>
  <c r="CX487" i="4"/>
  <c r="CW487" i="4"/>
  <c r="CV487" i="4"/>
  <c r="CU487" i="4"/>
  <c r="CT487" i="4"/>
  <c r="CS487" i="4"/>
  <c r="CR487" i="4"/>
  <c r="CQ487" i="4"/>
  <c r="CP487" i="4"/>
  <c r="CO487" i="4"/>
  <c r="CN487" i="4"/>
  <c r="CM487" i="4"/>
  <c r="CL487" i="4"/>
  <c r="CK487" i="4"/>
  <c r="CJ487" i="4"/>
  <c r="CI487" i="4"/>
  <c r="CH487" i="4"/>
  <c r="CG487" i="4"/>
  <c r="CF487" i="4"/>
  <c r="CE487" i="4"/>
  <c r="CD487" i="4"/>
  <c r="CC487" i="4"/>
  <c r="CB487" i="4"/>
  <c r="CA487" i="4"/>
  <c r="BZ487" i="4"/>
  <c r="BY487" i="4"/>
  <c r="BX487" i="4"/>
  <c r="BW487" i="4"/>
  <c r="BV487" i="4"/>
  <c r="BU487" i="4"/>
  <c r="BT487" i="4"/>
  <c r="BS487" i="4"/>
  <c r="BR487" i="4"/>
  <c r="BQ487" i="4"/>
  <c r="BP487" i="4"/>
  <c r="BO487" i="4"/>
  <c r="BN487" i="4"/>
  <c r="BM487" i="4"/>
  <c r="BL487" i="4"/>
  <c r="BK487" i="4"/>
  <c r="BJ487" i="4"/>
  <c r="BI487" i="4"/>
  <c r="BH487" i="4"/>
  <c r="BG487" i="4"/>
  <c r="BF487" i="4"/>
  <c r="BE487" i="4"/>
  <c r="BD487" i="4"/>
  <c r="BC487" i="4"/>
  <c r="BB487" i="4"/>
  <c r="BA487" i="4"/>
  <c r="AZ487" i="4"/>
  <c r="AY487" i="4"/>
  <c r="AX487" i="4"/>
  <c r="AW487" i="4"/>
  <c r="AV487" i="4"/>
  <c r="AU487" i="4"/>
  <c r="AT487" i="4"/>
  <c r="AS487" i="4"/>
  <c r="AR487" i="4"/>
  <c r="AQ487" i="4"/>
  <c r="AP487" i="4"/>
  <c r="AO487" i="4"/>
  <c r="AN487" i="4"/>
  <c r="AM487" i="4"/>
  <c r="AL487" i="4"/>
  <c r="AK487" i="4"/>
  <c r="AJ487" i="4"/>
  <c r="AI487" i="4"/>
  <c r="AH487" i="4"/>
  <c r="AB487" i="4" s="1"/>
  <c r="V487" i="4" s="1"/>
  <c r="AG487" i="4"/>
  <c r="AF487" i="4"/>
  <c r="AE487" i="4"/>
  <c r="AD487" i="4"/>
  <c r="AA487" i="4" s="1"/>
  <c r="AC487" i="4"/>
  <c r="Y487" i="4"/>
  <c r="X487" i="4"/>
  <c r="W487" i="4"/>
  <c r="T487" i="4"/>
  <c r="S487" i="4"/>
  <c r="R487" i="4"/>
  <c r="B487" i="4"/>
  <c r="DT486" i="4"/>
  <c r="DS486" i="4"/>
  <c r="DR486" i="4"/>
  <c r="DQ486" i="4"/>
  <c r="DP486" i="4"/>
  <c r="DO486" i="4"/>
  <c r="DN486" i="4"/>
  <c r="DM486" i="4"/>
  <c r="DL486" i="4"/>
  <c r="DK486" i="4"/>
  <c r="DJ486" i="4"/>
  <c r="DI486" i="4"/>
  <c r="DH486" i="4"/>
  <c r="DG486" i="4"/>
  <c r="DF486" i="4"/>
  <c r="DE486" i="4"/>
  <c r="DD486" i="4"/>
  <c r="DC486" i="4"/>
  <c r="DB486" i="4"/>
  <c r="DA486" i="4"/>
  <c r="CZ486" i="4"/>
  <c r="CY486" i="4"/>
  <c r="CX486" i="4"/>
  <c r="CW486" i="4"/>
  <c r="CV486" i="4"/>
  <c r="CU486" i="4"/>
  <c r="CT486" i="4"/>
  <c r="CS486" i="4"/>
  <c r="CR486" i="4"/>
  <c r="CQ486" i="4"/>
  <c r="CP486" i="4"/>
  <c r="CO486" i="4"/>
  <c r="CN486" i="4"/>
  <c r="CM486" i="4"/>
  <c r="CL486" i="4"/>
  <c r="CK486" i="4"/>
  <c r="CJ486" i="4"/>
  <c r="CI486" i="4"/>
  <c r="CH486" i="4"/>
  <c r="CG486" i="4"/>
  <c r="CF486" i="4"/>
  <c r="CE486" i="4"/>
  <c r="CD486" i="4"/>
  <c r="CC486" i="4"/>
  <c r="CB486" i="4"/>
  <c r="CA486" i="4"/>
  <c r="BZ486" i="4"/>
  <c r="BY486" i="4"/>
  <c r="BX486" i="4"/>
  <c r="BW486" i="4"/>
  <c r="BV486" i="4"/>
  <c r="BU486" i="4"/>
  <c r="BT486" i="4"/>
  <c r="BS486" i="4"/>
  <c r="BR486" i="4"/>
  <c r="BQ486" i="4"/>
  <c r="BP486" i="4"/>
  <c r="BO486" i="4"/>
  <c r="BN486" i="4"/>
  <c r="BM486" i="4"/>
  <c r="BL486" i="4"/>
  <c r="BK486" i="4"/>
  <c r="BJ486" i="4"/>
  <c r="BI486" i="4"/>
  <c r="BH486" i="4"/>
  <c r="BG486" i="4"/>
  <c r="BF486" i="4"/>
  <c r="BE486" i="4"/>
  <c r="BD486" i="4"/>
  <c r="BC486" i="4"/>
  <c r="BB486" i="4"/>
  <c r="BA486" i="4"/>
  <c r="AZ486" i="4"/>
  <c r="AY486" i="4"/>
  <c r="AX486" i="4"/>
  <c r="AW486" i="4"/>
  <c r="AV486" i="4"/>
  <c r="AU486" i="4"/>
  <c r="AT486" i="4"/>
  <c r="AS486" i="4"/>
  <c r="AR486" i="4"/>
  <c r="AQ486" i="4"/>
  <c r="AP486" i="4"/>
  <c r="AO486" i="4"/>
  <c r="AN486" i="4"/>
  <c r="AM486" i="4"/>
  <c r="AL486" i="4"/>
  <c r="AK486" i="4"/>
  <c r="AJ486" i="4"/>
  <c r="AI486" i="4"/>
  <c r="AH486" i="4"/>
  <c r="AG486" i="4"/>
  <c r="AF486" i="4"/>
  <c r="AE486" i="4"/>
  <c r="AB486" i="4" s="1"/>
  <c r="AD486" i="4"/>
  <c r="AC486" i="4"/>
  <c r="AA486" i="4"/>
  <c r="Y486" i="4"/>
  <c r="V486" i="4" s="1"/>
  <c r="X486" i="4"/>
  <c r="W486" i="4"/>
  <c r="T486" i="4"/>
  <c r="S486" i="4"/>
  <c r="R486" i="4" s="1"/>
  <c r="B486" i="4"/>
  <c r="DT485" i="4"/>
  <c r="DS485" i="4"/>
  <c r="DR485" i="4"/>
  <c r="DQ485" i="4"/>
  <c r="DP485" i="4"/>
  <c r="DO485" i="4"/>
  <c r="DN485" i="4"/>
  <c r="DM485" i="4"/>
  <c r="DL485" i="4"/>
  <c r="DK485" i="4"/>
  <c r="DJ485" i="4"/>
  <c r="DI485" i="4"/>
  <c r="DH485" i="4"/>
  <c r="DG485" i="4"/>
  <c r="DF485" i="4"/>
  <c r="DE485" i="4"/>
  <c r="DD485" i="4"/>
  <c r="DC485" i="4"/>
  <c r="DB485" i="4"/>
  <c r="DA485" i="4"/>
  <c r="CZ485" i="4"/>
  <c r="CY485" i="4"/>
  <c r="CX485" i="4"/>
  <c r="CW485" i="4"/>
  <c r="CV485" i="4"/>
  <c r="CU485" i="4"/>
  <c r="CT485" i="4"/>
  <c r="CS485" i="4"/>
  <c r="CR485" i="4"/>
  <c r="CQ485" i="4"/>
  <c r="CP485" i="4"/>
  <c r="CO485" i="4"/>
  <c r="CN485" i="4"/>
  <c r="CM485" i="4"/>
  <c r="CL485" i="4"/>
  <c r="CK485" i="4"/>
  <c r="CJ485" i="4"/>
  <c r="CI485" i="4"/>
  <c r="CH485" i="4"/>
  <c r="CG485" i="4"/>
  <c r="CF485" i="4"/>
  <c r="CE485" i="4"/>
  <c r="CD485" i="4"/>
  <c r="CC485" i="4"/>
  <c r="CB485" i="4"/>
  <c r="CA485" i="4"/>
  <c r="BZ485" i="4"/>
  <c r="BY485" i="4"/>
  <c r="BX485" i="4"/>
  <c r="BW485" i="4"/>
  <c r="BV485" i="4"/>
  <c r="BU485" i="4"/>
  <c r="BT485" i="4"/>
  <c r="BS485" i="4"/>
  <c r="BR485" i="4"/>
  <c r="BQ485" i="4"/>
  <c r="BP485" i="4"/>
  <c r="BO485" i="4"/>
  <c r="BN485" i="4"/>
  <c r="BM485" i="4"/>
  <c r="BL485" i="4"/>
  <c r="BK485" i="4"/>
  <c r="BJ485" i="4"/>
  <c r="BI485" i="4"/>
  <c r="BH485" i="4"/>
  <c r="BG485" i="4"/>
  <c r="BF485" i="4"/>
  <c r="BE485" i="4"/>
  <c r="BD485" i="4"/>
  <c r="BC485" i="4"/>
  <c r="BB485" i="4"/>
  <c r="BA485" i="4"/>
  <c r="AZ485" i="4"/>
  <c r="AY485" i="4"/>
  <c r="AX485" i="4"/>
  <c r="AW485" i="4"/>
  <c r="AV485" i="4"/>
  <c r="AU485" i="4"/>
  <c r="AT485" i="4"/>
  <c r="AS485" i="4"/>
  <c r="AR485" i="4"/>
  <c r="AQ485" i="4"/>
  <c r="AP485" i="4"/>
  <c r="AO485" i="4"/>
  <c r="AN485" i="4"/>
  <c r="AM485" i="4"/>
  <c r="AL485" i="4"/>
  <c r="AK485" i="4"/>
  <c r="AJ485" i="4"/>
  <c r="AI485" i="4"/>
  <c r="AH485" i="4"/>
  <c r="AG485" i="4"/>
  <c r="AF485" i="4"/>
  <c r="AE485" i="4"/>
  <c r="AD485" i="4"/>
  <c r="AC485" i="4"/>
  <c r="AB485" i="4"/>
  <c r="Z485" i="4"/>
  <c r="U485" i="4" s="1"/>
  <c r="Y485" i="4"/>
  <c r="X485" i="4"/>
  <c r="W485" i="4"/>
  <c r="V485" i="4"/>
  <c r="Q485" i="4" s="1"/>
  <c r="T485" i="4"/>
  <c r="S485" i="4"/>
  <c r="R485" i="4"/>
  <c r="B485" i="4"/>
  <c r="DT484" i="4"/>
  <c r="DS484" i="4"/>
  <c r="DR484" i="4"/>
  <c r="DQ484" i="4"/>
  <c r="DP484" i="4"/>
  <c r="DO484" i="4"/>
  <c r="DN484" i="4"/>
  <c r="DM484" i="4"/>
  <c r="DL484" i="4"/>
  <c r="DK484" i="4"/>
  <c r="DJ484" i="4"/>
  <c r="DI484" i="4"/>
  <c r="DH484" i="4"/>
  <c r="DG484" i="4"/>
  <c r="DF484" i="4"/>
  <c r="DE484" i="4"/>
  <c r="DD484" i="4"/>
  <c r="DC484" i="4"/>
  <c r="DB484" i="4"/>
  <c r="DA484" i="4"/>
  <c r="CZ484" i="4"/>
  <c r="CY484" i="4"/>
  <c r="CX484" i="4"/>
  <c r="CW484" i="4"/>
  <c r="CV484" i="4"/>
  <c r="CU484" i="4"/>
  <c r="CT484" i="4"/>
  <c r="CS484" i="4"/>
  <c r="CR484" i="4"/>
  <c r="CQ484" i="4"/>
  <c r="CP484" i="4"/>
  <c r="CO484" i="4"/>
  <c r="CN484" i="4"/>
  <c r="CM484" i="4"/>
  <c r="CL484" i="4"/>
  <c r="CK484" i="4"/>
  <c r="CJ484" i="4"/>
  <c r="CI484" i="4"/>
  <c r="CH484" i="4"/>
  <c r="CG484" i="4"/>
  <c r="CF484" i="4"/>
  <c r="CE484" i="4"/>
  <c r="CD484" i="4"/>
  <c r="CC484" i="4"/>
  <c r="CB484" i="4"/>
  <c r="CA484" i="4"/>
  <c r="BZ484" i="4"/>
  <c r="BY484" i="4"/>
  <c r="BX484" i="4"/>
  <c r="BW484" i="4"/>
  <c r="BV484" i="4"/>
  <c r="BU484" i="4"/>
  <c r="BT484" i="4"/>
  <c r="BS484" i="4"/>
  <c r="BR484" i="4"/>
  <c r="BQ484" i="4"/>
  <c r="BP484" i="4"/>
  <c r="BO484" i="4"/>
  <c r="BN484" i="4"/>
  <c r="BM484" i="4"/>
  <c r="BL484" i="4"/>
  <c r="BK484" i="4"/>
  <c r="BJ484" i="4"/>
  <c r="BI484" i="4"/>
  <c r="BH484" i="4"/>
  <c r="BG484" i="4"/>
  <c r="BF484" i="4"/>
  <c r="BE484" i="4"/>
  <c r="BD484" i="4"/>
  <c r="BC484" i="4"/>
  <c r="BB484" i="4"/>
  <c r="BA484" i="4"/>
  <c r="AZ484" i="4"/>
  <c r="AY484" i="4"/>
  <c r="AX484" i="4"/>
  <c r="AW484" i="4"/>
  <c r="AV484" i="4"/>
  <c r="AU484" i="4"/>
  <c r="AT484" i="4"/>
  <c r="AS484" i="4"/>
  <c r="AR484" i="4"/>
  <c r="AQ484" i="4"/>
  <c r="AP484" i="4"/>
  <c r="AO484" i="4"/>
  <c r="AN484" i="4"/>
  <c r="AM484" i="4"/>
  <c r="AL484" i="4"/>
  <c r="AK484" i="4"/>
  <c r="AJ484" i="4"/>
  <c r="AI484" i="4"/>
  <c r="AH484" i="4"/>
  <c r="AG484" i="4"/>
  <c r="AA484" i="4" s="1"/>
  <c r="AF484" i="4"/>
  <c r="AE484" i="4"/>
  <c r="AD484" i="4"/>
  <c r="AC484" i="4"/>
  <c r="Z484" i="4" s="1"/>
  <c r="Y484" i="4"/>
  <c r="X484" i="4"/>
  <c r="W484" i="4"/>
  <c r="U484" i="4" s="1"/>
  <c r="T484" i="4"/>
  <c r="S484" i="4"/>
  <c r="R484" i="4" s="1"/>
  <c r="B484" i="4"/>
  <c r="B483" i="4"/>
  <c r="B482" i="4"/>
  <c r="DT481" i="4"/>
  <c r="DS481" i="4"/>
  <c r="DR481" i="4"/>
  <c r="DQ481" i="4"/>
  <c r="DP481" i="4"/>
  <c r="DO481" i="4"/>
  <c r="DN481" i="4"/>
  <c r="DM481" i="4"/>
  <c r="DL481" i="4"/>
  <c r="DK481" i="4"/>
  <c r="DJ481" i="4"/>
  <c r="DI481" i="4"/>
  <c r="DH481" i="4"/>
  <c r="DG481" i="4"/>
  <c r="DF481" i="4"/>
  <c r="DE481" i="4"/>
  <c r="DD481" i="4"/>
  <c r="DC481" i="4"/>
  <c r="DB481" i="4"/>
  <c r="DA481" i="4"/>
  <c r="CZ481" i="4"/>
  <c r="CY481" i="4"/>
  <c r="CX481" i="4"/>
  <c r="CW481" i="4"/>
  <c r="CV481" i="4"/>
  <c r="CU481" i="4"/>
  <c r="CT481" i="4"/>
  <c r="CS481" i="4"/>
  <c r="CR481" i="4"/>
  <c r="CQ481" i="4"/>
  <c r="CP481" i="4"/>
  <c r="CO481" i="4"/>
  <c r="CN481" i="4"/>
  <c r="CM481" i="4"/>
  <c r="CL481" i="4"/>
  <c r="CK481" i="4"/>
  <c r="CJ481" i="4"/>
  <c r="CI481" i="4"/>
  <c r="CH481" i="4"/>
  <c r="CG481" i="4"/>
  <c r="CF481" i="4"/>
  <c r="CE481" i="4"/>
  <c r="CD481" i="4"/>
  <c r="CC481" i="4"/>
  <c r="CB481" i="4"/>
  <c r="CA481" i="4"/>
  <c r="BZ481" i="4"/>
  <c r="BY481" i="4"/>
  <c r="BX481" i="4"/>
  <c r="BW481" i="4"/>
  <c r="BV481" i="4"/>
  <c r="BU481" i="4"/>
  <c r="BT481" i="4"/>
  <c r="BS481" i="4"/>
  <c r="BR481" i="4"/>
  <c r="BQ481" i="4"/>
  <c r="BP481" i="4"/>
  <c r="BO481" i="4"/>
  <c r="BN481" i="4"/>
  <c r="BM481" i="4"/>
  <c r="BL481" i="4"/>
  <c r="BK481" i="4"/>
  <c r="BJ481" i="4"/>
  <c r="BI481" i="4"/>
  <c r="BH481" i="4"/>
  <c r="BG481" i="4"/>
  <c r="BF481" i="4"/>
  <c r="BE481" i="4"/>
  <c r="BD481" i="4"/>
  <c r="BC481" i="4"/>
  <c r="BB481" i="4"/>
  <c r="BA481" i="4"/>
  <c r="AZ481" i="4"/>
  <c r="AY481" i="4"/>
  <c r="AX481" i="4"/>
  <c r="AW481" i="4"/>
  <c r="AV481" i="4"/>
  <c r="AU481" i="4"/>
  <c r="AT481" i="4"/>
  <c r="AS481" i="4"/>
  <c r="AR481" i="4"/>
  <c r="AQ481" i="4"/>
  <c r="AP481" i="4"/>
  <c r="AO481" i="4"/>
  <c r="AN481" i="4"/>
  <c r="AM481" i="4"/>
  <c r="AL481" i="4"/>
  <c r="AK481" i="4"/>
  <c r="AJ481" i="4"/>
  <c r="AI481" i="4"/>
  <c r="AH481" i="4"/>
  <c r="AB481" i="4" s="1"/>
  <c r="V481" i="4" s="1"/>
  <c r="AG481" i="4"/>
  <c r="AF481" i="4"/>
  <c r="AE481" i="4"/>
  <c r="AD481" i="4"/>
  <c r="AA481" i="4" s="1"/>
  <c r="AC481" i="4"/>
  <c r="Y481" i="4"/>
  <c r="X481" i="4"/>
  <c r="W481" i="4"/>
  <c r="T481" i="4"/>
  <c r="S481" i="4"/>
  <c r="R481" i="4"/>
  <c r="B481" i="4"/>
  <c r="B480" i="4"/>
  <c r="DT479" i="4"/>
  <c r="DS479" i="4"/>
  <c r="DR479" i="4"/>
  <c r="DQ479" i="4"/>
  <c r="DP479" i="4"/>
  <c r="DO479" i="4"/>
  <c r="DN479" i="4"/>
  <c r="DM479" i="4"/>
  <c r="DL479" i="4"/>
  <c r="DK479" i="4"/>
  <c r="DJ479" i="4"/>
  <c r="DI479" i="4"/>
  <c r="DH479" i="4"/>
  <c r="DG479" i="4"/>
  <c r="DF479" i="4"/>
  <c r="DE479" i="4"/>
  <c r="DD479" i="4"/>
  <c r="DC479" i="4"/>
  <c r="DB479" i="4"/>
  <c r="DA479" i="4"/>
  <c r="CZ479" i="4"/>
  <c r="CY479" i="4"/>
  <c r="CX479" i="4"/>
  <c r="CW479" i="4"/>
  <c r="CV479" i="4"/>
  <c r="CU479" i="4"/>
  <c r="CT479" i="4"/>
  <c r="CS479" i="4"/>
  <c r="CR479" i="4"/>
  <c r="CQ479" i="4"/>
  <c r="CP479" i="4"/>
  <c r="CO479" i="4"/>
  <c r="CN479" i="4"/>
  <c r="CM479" i="4"/>
  <c r="CL479" i="4"/>
  <c r="CK479" i="4"/>
  <c r="CJ479" i="4"/>
  <c r="CI479" i="4"/>
  <c r="CH479" i="4"/>
  <c r="CG479" i="4"/>
  <c r="CF479" i="4"/>
  <c r="CE479" i="4"/>
  <c r="CD479" i="4"/>
  <c r="CC479" i="4"/>
  <c r="CB479" i="4"/>
  <c r="CA479" i="4"/>
  <c r="BZ479" i="4"/>
  <c r="BY479" i="4"/>
  <c r="BX479" i="4"/>
  <c r="BW479" i="4"/>
  <c r="BV479" i="4"/>
  <c r="BU479" i="4"/>
  <c r="BT479" i="4"/>
  <c r="BS479" i="4"/>
  <c r="BR479" i="4"/>
  <c r="BQ479" i="4"/>
  <c r="BP479" i="4"/>
  <c r="BO479" i="4"/>
  <c r="BN479" i="4"/>
  <c r="BM479" i="4"/>
  <c r="BL479" i="4"/>
  <c r="BK479" i="4"/>
  <c r="BJ479" i="4"/>
  <c r="BI479" i="4"/>
  <c r="BH479" i="4"/>
  <c r="BG479" i="4"/>
  <c r="BF479" i="4"/>
  <c r="BE479" i="4"/>
  <c r="BD479" i="4"/>
  <c r="BC479" i="4"/>
  <c r="BB479" i="4"/>
  <c r="BA479" i="4"/>
  <c r="AZ479" i="4"/>
  <c r="AY479" i="4"/>
  <c r="AX479" i="4"/>
  <c r="AW479" i="4"/>
  <c r="AV479" i="4"/>
  <c r="AU479" i="4"/>
  <c r="AT479" i="4"/>
  <c r="AS479" i="4"/>
  <c r="AR479" i="4"/>
  <c r="AQ479" i="4"/>
  <c r="AP479" i="4"/>
  <c r="AO479" i="4"/>
  <c r="AN479" i="4"/>
  <c r="AM479" i="4"/>
  <c r="AL479" i="4"/>
  <c r="AK479" i="4"/>
  <c r="AB479" i="4" s="1"/>
  <c r="AJ479" i="4"/>
  <c r="AI479" i="4"/>
  <c r="AH479" i="4"/>
  <c r="AG479" i="4"/>
  <c r="AF479" i="4"/>
  <c r="AE479" i="4"/>
  <c r="AD479" i="4"/>
  <c r="AC479" i="4"/>
  <c r="Z479" i="4"/>
  <c r="Y479" i="4"/>
  <c r="X479" i="4"/>
  <c r="W479" i="4"/>
  <c r="V479" i="4"/>
  <c r="T479" i="4"/>
  <c r="R479" i="4" s="1"/>
  <c r="S479" i="4"/>
  <c r="B479" i="4"/>
  <c r="DT478" i="4"/>
  <c r="DS478" i="4"/>
  <c r="DR478" i="4"/>
  <c r="DQ478" i="4"/>
  <c r="DP478" i="4"/>
  <c r="DO478" i="4"/>
  <c r="DN478" i="4"/>
  <c r="DM478" i="4"/>
  <c r="DL478" i="4"/>
  <c r="DK478" i="4"/>
  <c r="DJ478" i="4"/>
  <c r="DI478" i="4"/>
  <c r="DH478" i="4"/>
  <c r="DG478" i="4"/>
  <c r="DF478" i="4"/>
  <c r="DE478" i="4"/>
  <c r="DD478" i="4"/>
  <c r="DC478" i="4"/>
  <c r="DB478" i="4"/>
  <c r="DA478" i="4"/>
  <c r="CZ478" i="4"/>
  <c r="CY478" i="4"/>
  <c r="CX478" i="4"/>
  <c r="CW478" i="4"/>
  <c r="CV478" i="4"/>
  <c r="CU478" i="4"/>
  <c r="CT478" i="4"/>
  <c r="CS478" i="4"/>
  <c r="CR478" i="4"/>
  <c r="CQ478" i="4"/>
  <c r="CP478" i="4"/>
  <c r="CO478" i="4"/>
  <c r="CN478" i="4"/>
  <c r="CM478" i="4"/>
  <c r="CL478" i="4"/>
  <c r="CK478" i="4"/>
  <c r="CJ478" i="4"/>
  <c r="CI478" i="4"/>
  <c r="CH478" i="4"/>
  <c r="CG478" i="4"/>
  <c r="CF478" i="4"/>
  <c r="CE478" i="4"/>
  <c r="CD478" i="4"/>
  <c r="CC478" i="4"/>
  <c r="CB478" i="4"/>
  <c r="CA478" i="4"/>
  <c r="BZ478" i="4"/>
  <c r="BY478" i="4"/>
  <c r="BX478" i="4"/>
  <c r="BW478" i="4"/>
  <c r="BV478" i="4"/>
  <c r="BU478" i="4"/>
  <c r="BT478" i="4"/>
  <c r="BS478" i="4"/>
  <c r="BR478" i="4"/>
  <c r="BQ478" i="4"/>
  <c r="BP478" i="4"/>
  <c r="BO478" i="4"/>
  <c r="BN478" i="4"/>
  <c r="BM478" i="4"/>
  <c r="BL478" i="4"/>
  <c r="BK478" i="4"/>
  <c r="BJ478" i="4"/>
  <c r="BI478" i="4"/>
  <c r="BH478" i="4"/>
  <c r="BG478" i="4"/>
  <c r="BF478" i="4"/>
  <c r="BE478" i="4"/>
  <c r="BD478" i="4"/>
  <c r="BC478" i="4"/>
  <c r="BB478" i="4"/>
  <c r="BA478" i="4"/>
  <c r="AZ478" i="4"/>
  <c r="AY478" i="4"/>
  <c r="AX478" i="4"/>
  <c r="AW478" i="4"/>
  <c r="AV478" i="4"/>
  <c r="AU478" i="4"/>
  <c r="AT478" i="4"/>
  <c r="AS478" i="4"/>
  <c r="AR478" i="4"/>
  <c r="AQ478" i="4"/>
  <c r="AP478" i="4"/>
  <c r="AO478" i="4"/>
  <c r="AN478" i="4"/>
  <c r="AM478" i="4"/>
  <c r="AL478" i="4"/>
  <c r="AK478" i="4"/>
  <c r="AJ478" i="4"/>
  <c r="AI478" i="4"/>
  <c r="AH478" i="4"/>
  <c r="AG478" i="4"/>
  <c r="AF478" i="4"/>
  <c r="AE478" i="4"/>
  <c r="AB478" i="4" s="1"/>
  <c r="AD478" i="4"/>
  <c r="AC478" i="4"/>
  <c r="Y478" i="4"/>
  <c r="X478" i="4"/>
  <c r="W478" i="4"/>
  <c r="T478" i="4"/>
  <c r="S478" i="4"/>
  <c r="R478" i="4" s="1"/>
  <c r="B478" i="4"/>
  <c r="DT477" i="4"/>
  <c r="DS477" i="4"/>
  <c r="DR477" i="4"/>
  <c r="DQ477" i="4"/>
  <c r="DP477" i="4"/>
  <c r="DO477" i="4"/>
  <c r="DN477" i="4"/>
  <c r="DM477" i="4"/>
  <c r="DL477" i="4"/>
  <c r="DK477" i="4"/>
  <c r="DJ477" i="4"/>
  <c r="DI477" i="4"/>
  <c r="DH477" i="4"/>
  <c r="DG477" i="4"/>
  <c r="DF477" i="4"/>
  <c r="DE477" i="4"/>
  <c r="DD477" i="4"/>
  <c r="DC477" i="4"/>
  <c r="DB477" i="4"/>
  <c r="DA477" i="4"/>
  <c r="CZ477" i="4"/>
  <c r="CY477" i="4"/>
  <c r="CX477" i="4"/>
  <c r="CW477" i="4"/>
  <c r="CV477" i="4"/>
  <c r="CU477" i="4"/>
  <c r="CT477" i="4"/>
  <c r="CS477" i="4"/>
  <c r="CR477" i="4"/>
  <c r="CQ477" i="4"/>
  <c r="CP477" i="4"/>
  <c r="CO477" i="4"/>
  <c r="CN477" i="4"/>
  <c r="CM477" i="4"/>
  <c r="CL477" i="4"/>
  <c r="CK477" i="4"/>
  <c r="CJ477" i="4"/>
  <c r="CI477" i="4"/>
  <c r="CH477" i="4"/>
  <c r="CG477" i="4"/>
  <c r="CF477" i="4"/>
  <c r="CE477" i="4"/>
  <c r="CD477" i="4"/>
  <c r="CC477" i="4"/>
  <c r="CB477" i="4"/>
  <c r="CA477" i="4"/>
  <c r="BZ477" i="4"/>
  <c r="BY477" i="4"/>
  <c r="BX477" i="4"/>
  <c r="BW477" i="4"/>
  <c r="BV477" i="4"/>
  <c r="BU477" i="4"/>
  <c r="BT477" i="4"/>
  <c r="BS477" i="4"/>
  <c r="BR477" i="4"/>
  <c r="BQ477" i="4"/>
  <c r="BP477" i="4"/>
  <c r="BO477" i="4"/>
  <c r="BN477" i="4"/>
  <c r="BM477" i="4"/>
  <c r="BL477" i="4"/>
  <c r="BK477" i="4"/>
  <c r="BJ477" i="4"/>
  <c r="BI477" i="4"/>
  <c r="BH477" i="4"/>
  <c r="BG477" i="4"/>
  <c r="BF477" i="4"/>
  <c r="BE477" i="4"/>
  <c r="BD477" i="4"/>
  <c r="BC477" i="4"/>
  <c r="BB477" i="4"/>
  <c r="BA477" i="4"/>
  <c r="AZ477" i="4"/>
  <c r="AY477" i="4"/>
  <c r="AX477" i="4"/>
  <c r="AW477" i="4"/>
  <c r="AV477" i="4"/>
  <c r="AU477" i="4"/>
  <c r="AT477" i="4"/>
  <c r="AS477" i="4"/>
  <c r="AR477" i="4"/>
  <c r="AQ477" i="4"/>
  <c r="AP477" i="4"/>
  <c r="AO477" i="4"/>
  <c r="AN477" i="4"/>
  <c r="AM477" i="4"/>
  <c r="AL477" i="4"/>
  <c r="AK477" i="4"/>
  <c r="AJ477" i="4"/>
  <c r="AI477" i="4"/>
  <c r="AH477" i="4"/>
  <c r="AB477" i="4" s="1"/>
  <c r="V477" i="4" s="1"/>
  <c r="AG477" i="4"/>
  <c r="AF477" i="4"/>
  <c r="AE477" i="4"/>
  <c r="AD477" i="4"/>
  <c r="AA477" i="4" s="1"/>
  <c r="AC477" i="4"/>
  <c r="Y477" i="4"/>
  <c r="X477" i="4"/>
  <c r="W477" i="4"/>
  <c r="T477" i="4"/>
  <c r="S477" i="4"/>
  <c r="R477" i="4"/>
  <c r="B477" i="4"/>
  <c r="DT476" i="4"/>
  <c r="DS476" i="4"/>
  <c r="DR476" i="4"/>
  <c r="DQ476" i="4"/>
  <c r="DP476" i="4"/>
  <c r="DO476" i="4"/>
  <c r="DN476" i="4"/>
  <c r="DM476" i="4"/>
  <c r="DL476" i="4"/>
  <c r="DK476" i="4"/>
  <c r="DJ476" i="4"/>
  <c r="DI476" i="4"/>
  <c r="DH476" i="4"/>
  <c r="DG476" i="4"/>
  <c r="DF476" i="4"/>
  <c r="DE476" i="4"/>
  <c r="DD476" i="4"/>
  <c r="DC476" i="4"/>
  <c r="DB476" i="4"/>
  <c r="DA476" i="4"/>
  <c r="CZ476" i="4"/>
  <c r="CY476" i="4"/>
  <c r="CX476" i="4"/>
  <c r="CW476" i="4"/>
  <c r="CV476" i="4"/>
  <c r="CU476" i="4"/>
  <c r="CT476" i="4"/>
  <c r="CS476" i="4"/>
  <c r="CR476" i="4"/>
  <c r="CQ476" i="4"/>
  <c r="CP476" i="4"/>
  <c r="CO476" i="4"/>
  <c r="CN476" i="4"/>
  <c r="CM476" i="4"/>
  <c r="CL476" i="4"/>
  <c r="CK476" i="4"/>
  <c r="CJ476" i="4"/>
  <c r="CI476" i="4"/>
  <c r="CH476" i="4"/>
  <c r="CG476" i="4"/>
  <c r="CF476" i="4"/>
  <c r="CE476" i="4"/>
  <c r="CD476" i="4"/>
  <c r="CC476" i="4"/>
  <c r="CB476" i="4"/>
  <c r="CA476" i="4"/>
  <c r="BZ476" i="4"/>
  <c r="BY476" i="4"/>
  <c r="BX476" i="4"/>
  <c r="BW476" i="4"/>
  <c r="BV476" i="4"/>
  <c r="BU476" i="4"/>
  <c r="BT476" i="4"/>
  <c r="BS476" i="4"/>
  <c r="BR476" i="4"/>
  <c r="BQ476" i="4"/>
  <c r="BP476" i="4"/>
  <c r="BO476" i="4"/>
  <c r="BN476" i="4"/>
  <c r="BM476" i="4"/>
  <c r="BL476" i="4"/>
  <c r="BK476" i="4"/>
  <c r="BJ476" i="4"/>
  <c r="BI476" i="4"/>
  <c r="BH476" i="4"/>
  <c r="BG476" i="4"/>
  <c r="BF476" i="4"/>
  <c r="BE476" i="4"/>
  <c r="BD476" i="4"/>
  <c r="BC476" i="4"/>
  <c r="BB476" i="4"/>
  <c r="BA476" i="4"/>
  <c r="AZ476" i="4"/>
  <c r="AY476" i="4"/>
  <c r="AX476" i="4"/>
  <c r="AW476" i="4"/>
  <c r="AV476" i="4"/>
  <c r="AU476" i="4"/>
  <c r="AT476" i="4"/>
  <c r="AS476" i="4"/>
  <c r="AR476" i="4"/>
  <c r="AQ476" i="4"/>
  <c r="AP476" i="4"/>
  <c r="AO476" i="4"/>
  <c r="AN476" i="4"/>
  <c r="AM476" i="4"/>
  <c r="AL476" i="4"/>
  <c r="AK476" i="4"/>
  <c r="AJ476" i="4"/>
  <c r="AI476" i="4"/>
  <c r="AH476" i="4"/>
  <c r="AG476" i="4"/>
  <c r="AF476" i="4"/>
  <c r="AE476" i="4"/>
  <c r="AD476" i="4"/>
  <c r="AC476" i="4"/>
  <c r="Z476" i="4" s="1"/>
  <c r="AA476" i="4"/>
  <c r="Y476" i="4"/>
  <c r="X476" i="4"/>
  <c r="W476" i="4"/>
  <c r="U476" i="4"/>
  <c r="T476" i="4"/>
  <c r="S476" i="4"/>
  <c r="R476" i="4" s="1"/>
  <c r="B476" i="4"/>
  <c r="DT475" i="4"/>
  <c r="DS475" i="4"/>
  <c r="DR475" i="4"/>
  <c r="DQ475" i="4"/>
  <c r="DP475" i="4"/>
  <c r="DO475" i="4"/>
  <c r="DN475" i="4"/>
  <c r="DM475" i="4"/>
  <c r="DL475" i="4"/>
  <c r="DK475" i="4"/>
  <c r="DJ475" i="4"/>
  <c r="DI475" i="4"/>
  <c r="DH475" i="4"/>
  <c r="DG475" i="4"/>
  <c r="DF475" i="4"/>
  <c r="DE475" i="4"/>
  <c r="DD475" i="4"/>
  <c r="DC475" i="4"/>
  <c r="DB475" i="4"/>
  <c r="DA475" i="4"/>
  <c r="CZ475" i="4"/>
  <c r="CY475" i="4"/>
  <c r="CX475" i="4"/>
  <c r="CW475" i="4"/>
  <c r="CV475" i="4"/>
  <c r="CU475" i="4"/>
  <c r="CT475" i="4"/>
  <c r="CS475" i="4"/>
  <c r="CR475" i="4"/>
  <c r="CQ475" i="4"/>
  <c r="CP475" i="4"/>
  <c r="CO475" i="4"/>
  <c r="CN475" i="4"/>
  <c r="CM475" i="4"/>
  <c r="CL475" i="4"/>
  <c r="CK475" i="4"/>
  <c r="CJ475" i="4"/>
  <c r="CI475" i="4"/>
  <c r="CH475" i="4"/>
  <c r="CG475" i="4"/>
  <c r="CF475" i="4"/>
  <c r="CE475" i="4"/>
  <c r="CD475" i="4"/>
  <c r="CC475" i="4"/>
  <c r="CB475" i="4"/>
  <c r="CA475" i="4"/>
  <c r="BZ475" i="4"/>
  <c r="BY475" i="4"/>
  <c r="BX475" i="4"/>
  <c r="BW475" i="4"/>
  <c r="BV475" i="4"/>
  <c r="BU475" i="4"/>
  <c r="BT475" i="4"/>
  <c r="BS475" i="4"/>
  <c r="BR475" i="4"/>
  <c r="BQ475" i="4"/>
  <c r="BP475" i="4"/>
  <c r="BO475" i="4"/>
  <c r="BN475" i="4"/>
  <c r="BM475" i="4"/>
  <c r="BL475" i="4"/>
  <c r="BK475" i="4"/>
  <c r="BJ475" i="4"/>
  <c r="BI475" i="4"/>
  <c r="BH475" i="4"/>
  <c r="BG475" i="4"/>
  <c r="BF475" i="4"/>
  <c r="BE475" i="4"/>
  <c r="BD475" i="4"/>
  <c r="BC475" i="4"/>
  <c r="BB475" i="4"/>
  <c r="BA475" i="4"/>
  <c r="AZ475" i="4"/>
  <c r="AY475" i="4"/>
  <c r="AX475" i="4"/>
  <c r="AW475" i="4"/>
  <c r="AV475" i="4"/>
  <c r="AU475" i="4"/>
  <c r="AT475" i="4"/>
  <c r="AS475" i="4"/>
  <c r="AR475" i="4"/>
  <c r="AQ475" i="4"/>
  <c r="AP475" i="4"/>
  <c r="AO475" i="4"/>
  <c r="AN475" i="4"/>
  <c r="AM475" i="4"/>
  <c r="AL475" i="4"/>
  <c r="AK475" i="4"/>
  <c r="AJ475" i="4"/>
  <c r="AI475" i="4"/>
  <c r="AH475" i="4"/>
  <c r="AB475" i="4" s="1"/>
  <c r="V475" i="4" s="1"/>
  <c r="AG475" i="4"/>
  <c r="AF475" i="4"/>
  <c r="AE475" i="4"/>
  <c r="AD475" i="4"/>
  <c r="AA475" i="4" s="1"/>
  <c r="AC475" i="4"/>
  <c r="Z475" i="4"/>
  <c r="Y475" i="4"/>
  <c r="X475" i="4"/>
  <c r="W475" i="4"/>
  <c r="T475" i="4"/>
  <c r="R475" i="4" s="1"/>
  <c r="S475" i="4"/>
  <c r="B475" i="4"/>
  <c r="B474" i="4"/>
  <c r="DT473" i="4"/>
  <c r="DS473" i="4"/>
  <c r="DR473" i="4"/>
  <c r="DQ473" i="4"/>
  <c r="DP473" i="4"/>
  <c r="DO473" i="4"/>
  <c r="DN473" i="4"/>
  <c r="DM473" i="4"/>
  <c r="DL473" i="4"/>
  <c r="DK473" i="4"/>
  <c r="DJ473" i="4"/>
  <c r="DI473" i="4"/>
  <c r="DH473" i="4"/>
  <c r="DG473" i="4"/>
  <c r="DF473" i="4"/>
  <c r="DE473" i="4"/>
  <c r="DD473" i="4"/>
  <c r="DC473" i="4"/>
  <c r="DB473" i="4"/>
  <c r="DA473" i="4"/>
  <c r="CZ473" i="4"/>
  <c r="CY473" i="4"/>
  <c r="CX473" i="4"/>
  <c r="CW473" i="4"/>
  <c r="CV473" i="4"/>
  <c r="CU473" i="4"/>
  <c r="CT473" i="4"/>
  <c r="CS473" i="4"/>
  <c r="CR473" i="4"/>
  <c r="CQ473" i="4"/>
  <c r="CP473" i="4"/>
  <c r="CO473" i="4"/>
  <c r="CN473" i="4"/>
  <c r="CM473" i="4"/>
  <c r="CL473" i="4"/>
  <c r="CK473" i="4"/>
  <c r="CJ473" i="4"/>
  <c r="CI473" i="4"/>
  <c r="CH473" i="4"/>
  <c r="CG473" i="4"/>
  <c r="CF473" i="4"/>
  <c r="CE473" i="4"/>
  <c r="CD473" i="4"/>
  <c r="CC473" i="4"/>
  <c r="CB473" i="4"/>
  <c r="CA473" i="4"/>
  <c r="BZ473" i="4"/>
  <c r="BY473" i="4"/>
  <c r="BX473" i="4"/>
  <c r="BW473" i="4"/>
  <c r="BV473" i="4"/>
  <c r="BU473" i="4"/>
  <c r="BT473" i="4"/>
  <c r="BS473" i="4"/>
  <c r="BR473" i="4"/>
  <c r="BQ473" i="4"/>
  <c r="BP473" i="4"/>
  <c r="BO473" i="4"/>
  <c r="BN473" i="4"/>
  <c r="BM473" i="4"/>
  <c r="BL473" i="4"/>
  <c r="BK473" i="4"/>
  <c r="BJ473" i="4"/>
  <c r="BI473" i="4"/>
  <c r="BH473" i="4"/>
  <c r="BG473" i="4"/>
  <c r="BF473" i="4"/>
  <c r="BE473" i="4"/>
  <c r="BD473" i="4"/>
  <c r="BC473" i="4"/>
  <c r="BB473" i="4"/>
  <c r="BA473" i="4"/>
  <c r="AZ473" i="4"/>
  <c r="AY473" i="4"/>
  <c r="AX473" i="4"/>
  <c r="AW473" i="4"/>
  <c r="AV473" i="4"/>
  <c r="AU473" i="4"/>
  <c r="AT473" i="4"/>
  <c r="AS473" i="4"/>
  <c r="AR473" i="4"/>
  <c r="AQ473" i="4"/>
  <c r="AP473" i="4"/>
  <c r="AO473" i="4"/>
  <c r="AN473" i="4"/>
  <c r="AM473" i="4"/>
  <c r="AL473" i="4"/>
  <c r="AK473" i="4"/>
  <c r="AJ473" i="4"/>
  <c r="AI473" i="4"/>
  <c r="AH473" i="4"/>
  <c r="AG473" i="4"/>
  <c r="AF473" i="4"/>
  <c r="Z473" i="4" s="1"/>
  <c r="U473" i="4" s="1"/>
  <c r="AE473" i="4"/>
  <c r="AD473" i="4"/>
  <c r="AC473" i="4"/>
  <c r="AB473" i="4"/>
  <c r="V473" i="4" s="1"/>
  <c r="Q473" i="4" s="1"/>
  <c r="Y473" i="4"/>
  <c r="X473" i="4"/>
  <c r="W473" i="4"/>
  <c r="T473" i="4"/>
  <c r="R473" i="4" s="1"/>
  <c r="S473" i="4"/>
  <c r="B473" i="4"/>
  <c r="DT472" i="4"/>
  <c r="DS472" i="4"/>
  <c r="DR472" i="4"/>
  <c r="DQ472" i="4"/>
  <c r="DP472" i="4"/>
  <c r="DO472" i="4"/>
  <c r="DN472" i="4"/>
  <c r="DM472" i="4"/>
  <c r="DL472" i="4"/>
  <c r="DK472" i="4"/>
  <c r="DJ472" i="4"/>
  <c r="DI472" i="4"/>
  <c r="DH472" i="4"/>
  <c r="DG472" i="4"/>
  <c r="DF472" i="4"/>
  <c r="DE472" i="4"/>
  <c r="DD472" i="4"/>
  <c r="DC472" i="4"/>
  <c r="DB472" i="4"/>
  <c r="DA472" i="4"/>
  <c r="CZ472" i="4"/>
  <c r="CY472" i="4"/>
  <c r="CX472" i="4"/>
  <c r="CW472" i="4"/>
  <c r="CV472" i="4"/>
  <c r="CU472" i="4"/>
  <c r="CT472" i="4"/>
  <c r="CS472" i="4"/>
  <c r="CR472" i="4"/>
  <c r="CQ472" i="4"/>
  <c r="CP472" i="4"/>
  <c r="CO472" i="4"/>
  <c r="CN472" i="4"/>
  <c r="CM472" i="4"/>
  <c r="CL472" i="4"/>
  <c r="CK472" i="4"/>
  <c r="CJ472" i="4"/>
  <c r="CI472" i="4"/>
  <c r="CH472" i="4"/>
  <c r="CG472" i="4"/>
  <c r="CF472" i="4"/>
  <c r="CE472" i="4"/>
  <c r="CD472" i="4"/>
  <c r="CC472" i="4"/>
  <c r="CB472" i="4"/>
  <c r="CA472" i="4"/>
  <c r="BZ472" i="4"/>
  <c r="BY472" i="4"/>
  <c r="BX472" i="4"/>
  <c r="BW472" i="4"/>
  <c r="BV472" i="4"/>
  <c r="BU472" i="4"/>
  <c r="BT472" i="4"/>
  <c r="BS472" i="4"/>
  <c r="BR472" i="4"/>
  <c r="BQ472" i="4"/>
  <c r="BP472" i="4"/>
  <c r="BO472" i="4"/>
  <c r="BN472" i="4"/>
  <c r="BM472" i="4"/>
  <c r="BL472" i="4"/>
  <c r="BK472" i="4"/>
  <c r="BJ472" i="4"/>
  <c r="BI472" i="4"/>
  <c r="BH472" i="4"/>
  <c r="BG472" i="4"/>
  <c r="BF472" i="4"/>
  <c r="BE472" i="4"/>
  <c r="BD472" i="4"/>
  <c r="BC472" i="4"/>
  <c r="BB472" i="4"/>
  <c r="BA472" i="4"/>
  <c r="AZ472" i="4"/>
  <c r="AY472" i="4"/>
  <c r="AX472" i="4"/>
  <c r="AW472" i="4"/>
  <c r="AV472" i="4"/>
  <c r="AU472" i="4"/>
  <c r="AT472" i="4"/>
  <c r="AS472" i="4"/>
  <c r="AR472" i="4"/>
  <c r="AQ472" i="4"/>
  <c r="AP472" i="4"/>
  <c r="AO472" i="4"/>
  <c r="AN472" i="4"/>
  <c r="AM472" i="4"/>
  <c r="AL472" i="4"/>
  <c r="AK472" i="4"/>
  <c r="AJ472" i="4"/>
  <c r="AI472" i="4"/>
  <c r="AH472" i="4"/>
  <c r="AG472" i="4"/>
  <c r="AF472" i="4"/>
  <c r="AE472" i="4"/>
  <c r="AB472" i="4" s="1"/>
  <c r="AD472" i="4"/>
  <c r="AC472" i="4"/>
  <c r="AA472" i="4"/>
  <c r="Y472" i="4"/>
  <c r="V472" i="4" s="1"/>
  <c r="X472" i="4"/>
  <c r="W472" i="4"/>
  <c r="T472" i="4"/>
  <c r="S472" i="4"/>
  <c r="R472" i="4" s="1"/>
  <c r="B472" i="4"/>
  <c r="DT471" i="4"/>
  <c r="DS471" i="4"/>
  <c r="DR471" i="4"/>
  <c r="DQ471" i="4"/>
  <c r="DP471" i="4"/>
  <c r="DO471" i="4"/>
  <c r="DN471" i="4"/>
  <c r="DM471" i="4"/>
  <c r="DL471" i="4"/>
  <c r="DK471" i="4"/>
  <c r="DJ471" i="4"/>
  <c r="DI471" i="4"/>
  <c r="DH471" i="4"/>
  <c r="DG471" i="4"/>
  <c r="DF471" i="4"/>
  <c r="DE471" i="4"/>
  <c r="DD471" i="4"/>
  <c r="DC471" i="4"/>
  <c r="DB471" i="4"/>
  <c r="DA471" i="4"/>
  <c r="CZ471" i="4"/>
  <c r="CY471" i="4"/>
  <c r="CX471" i="4"/>
  <c r="CW471" i="4"/>
  <c r="CV471" i="4"/>
  <c r="CU471" i="4"/>
  <c r="CT471" i="4"/>
  <c r="CS471" i="4"/>
  <c r="CR471" i="4"/>
  <c r="CQ471" i="4"/>
  <c r="CP471" i="4"/>
  <c r="CO471" i="4"/>
  <c r="CN471" i="4"/>
  <c r="CM471" i="4"/>
  <c r="CL471" i="4"/>
  <c r="CK471" i="4"/>
  <c r="CJ471" i="4"/>
  <c r="CI471" i="4"/>
  <c r="CH471" i="4"/>
  <c r="CG471" i="4"/>
  <c r="CF471" i="4"/>
  <c r="CE471" i="4"/>
  <c r="CD471" i="4"/>
  <c r="CC471" i="4"/>
  <c r="CB471" i="4"/>
  <c r="CA471" i="4"/>
  <c r="BZ471" i="4"/>
  <c r="BY471" i="4"/>
  <c r="BX471" i="4"/>
  <c r="BW471" i="4"/>
  <c r="BV471" i="4"/>
  <c r="BU471" i="4"/>
  <c r="BT471" i="4"/>
  <c r="BS471" i="4"/>
  <c r="BR471" i="4"/>
  <c r="BQ471" i="4"/>
  <c r="BP471" i="4"/>
  <c r="BO471" i="4"/>
  <c r="BN471" i="4"/>
  <c r="BM471" i="4"/>
  <c r="BL471" i="4"/>
  <c r="BK471" i="4"/>
  <c r="BJ471" i="4"/>
  <c r="BI471" i="4"/>
  <c r="BH471" i="4"/>
  <c r="BG471" i="4"/>
  <c r="BF471" i="4"/>
  <c r="BE471" i="4"/>
  <c r="BD471" i="4"/>
  <c r="BC471" i="4"/>
  <c r="BB471" i="4"/>
  <c r="BA471" i="4"/>
  <c r="AZ471" i="4"/>
  <c r="AY471" i="4"/>
  <c r="AX471" i="4"/>
  <c r="AW471" i="4"/>
  <c r="AV471" i="4"/>
  <c r="AU471" i="4"/>
  <c r="AT471" i="4"/>
  <c r="AS471" i="4"/>
  <c r="AR471" i="4"/>
  <c r="AQ471" i="4"/>
  <c r="AP471" i="4"/>
  <c r="AO471" i="4"/>
  <c r="AN471" i="4"/>
  <c r="AM471" i="4"/>
  <c r="AL471" i="4"/>
  <c r="AK471" i="4"/>
  <c r="AJ471" i="4"/>
  <c r="AI471" i="4"/>
  <c r="AH471" i="4"/>
  <c r="AG471" i="4"/>
  <c r="AF471" i="4"/>
  <c r="AE471" i="4"/>
  <c r="AD471" i="4"/>
  <c r="AC471" i="4"/>
  <c r="AB471" i="4"/>
  <c r="Z471" i="4"/>
  <c r="Y471" i="4"/>
  <c r="X471" i="4"/>
  <c r="W471" i="4"/>
  <c r="V471" i="4"/>
  <c r="T471" i="4"/>
  <c r="S471" i="4"/>
  <c r="R471" i="4"/>
  <c r="B471" i="4"/>
  <c r="DT470" i="4"/>
  <c r="DS470" i="4"/>
  <c r="DR470" i="4"/>
  <c r="DQ470" i="4"/>
  <c r="DP470" i="4"/>
  <c r="DO470" i="4"/>
  <c r="DN470" i="4"/>
  <c r="DM470" i="4"/>
  <c r="DL470" i="4"/>
  <c r="DK470" i="4"/>
  <c r="DJ470" i="4"/>
  <c r="DI470" i="4"/>
  <c r="DH470" i="4"/>
  <c r="DG470" i="4"/>
  <c r="DF470" i="4"/>
  <c r="DE470" i="4"/>
  <c r="DD470" i="4"/>
  <c r="DC470" i="4"/>
  <c r="DB470" i="4"/>
  <c r="DA470" i="4"/>
  <c r="CZ470" i="4"/>
  <c r="CY470" i="4"/>
  <c r="CX470" i="4"/>
  <c r="CW470" i="4"/>
  <c r="CV470" i="4"/>
  <c r="CU470" i="4"/>
  <c r="CT470" i="4"/>
  <c r="CS470" i="4"/>
  <c r="CR470" i="4"/>
  <c r="CQ470" i="4"/>
  <c r="CP470" i="4"/>
  <c r="CO470" i="4"/>
  <c r="CN470" i="4"/>
  <c r="CM470" i="4"/>
  <c r="CL470" i="4"/>
  <c r="CK470" i="4"/>
  <c r="CJ470" i="4"/>
  <c r="CI470" i="4"/>
  <c r="CH470" i="4"/>
  <c r="CG470" i="4"/>
  <c r="CF470" i="4"/>
  <c r="CE470" i="4"/>
  <c r="CD470" i="4"/>
  <c r="CC470" i="4"/>
  <c r="CB470" i="4"/>
  <c r="CA470" i="4"/>
  <c r="BZ470" i="4"/>
  <c r="BY470" i="4"/>
  <c r="BX470" i="4"/>
  <c r="BW470" i="4"/>
  <c r="BV470" i="4"/>
  <c r="BU470" i="4"/>
  <c r="BT470" i="4"/>
  <c r="BS470" i="4"/>
  <c r="BR470" i="4"/>
  <c r="BQ470" i="4"/>
  <c r="BP470" i="4"/>
  <c r="BO470" i="4"/>
  <c r="BN470" i="4"/>
  <c r="BM470" i="4"/>
  <c r="BL470" i="4"/>
  <c r="BK470" i="4"/>
  <c r="BJ470" i="4"/>
  <c r="BI470" i="4"/>
  <c r="BH470" i="4"/>
  <c r="BG470" i="4"/>
  <c r="BF470" i="4"/>
  <c r="BE470" i="4"/>
  <c r="BD470" i="4"/>
  <c r="BC470" i="4"/>
  <c r="BB470" i="4"/>
  <c r="BA470" i="4"/>
  <c r="AZ470" i="4"/>
  <c r="AY470" i="4"/>
  <c r="AX470" i="4"/>
  <c r="AW470" i="4"/>
  <c r="AV470" i="4"/>
  <c r="AU470" i="4"/>
  <c r="AT470" i="4"/>
  <c r="AS470" i="4"/>
  <c r="AR470" i="4"/>
  <c r="AQ470" i="4"/>
  <c r="AP470" i="4"/>
  <c r="AO470" i="4"/>
  <c r="AN470" i="4"/>
  <c r="AM470" i="4"/>
  <c r="AL470" i="4"/>
  <c r="AK470" i="4"/>
  <c r="AJ470" i="4"/>
  <c r="AI470" i="4"/>
  <c r="AH470" i="4"/>
  <c r="AG470" i="4"/>
  <c r="AA470" i="4" s="1"/>
  <c r="AF470" i="4"/>
  <c r="AE470" i="4"/>
  <c r="AD470" i="4"/>
  <c r="AC470" i="4"/>
  <c r="Z470" i="4" s="1"/>
  <c r="Y470" i="4"/>
  <c r="X470" i="4"/>
  <c r="W470" i="4"/>
  <c r="T470" i="4"/>
  <c r="S470" i="4"/>
  <c r="R470" i="4" s="1"/>
  <c r="B470" i="4"/>
  <c r="B469" i="4"/>
  <c r="DT468" i="4"/>
  <c r="DS468" i="4"/>
  <c r="DR468" i="4"/>
  <c r="DQ468" i="4"/>
  <c r="DP468" i="4"/>
  <c r="DO468" i="4"/>
  <c r="DN468" i="4"/>
  <c r="DM468" i="4"/>
  <c r="DL468" i="4"/>
  <c r="DK468" i="4"/>
  <c r="DJ468" i="4"/>
  <c r="DI468" i="4"/>
  <c r="DH468" i="4"/>
  <c r="DG468" i="4"/>
  <c r="DF468" i="4"/>
  <c r="DE468" i="4"/>
  <c r="DD468" i="4"/>
  <c r="DC468" i="4"/>
  <c r="DB468" i="4"/>
  <c r="DA468" i="4"/>
  <c r="CZ468" i="4"/>
  <c r="CY468" i="4"/>
  <c r="CX468" i="4"/>
  <c r="CW468" i="4"/>
  <c r="CV468" i="4"/>
  <c r="CU468" i="4"/>
  <c r="CT468" i="4"/>
  <c r="CS468" i="4"/>
  <c r="CR468" i="4"/>
  <c r="CQ468" i="4"/>
  <c r="CP468" i="4"/>
  <c r="CO468" i="4"/>
  <c r="CN468" i="4"/>
  <c r="CM468" i="4"/>
  <c r="CL468" i="4"/>
  <c r="CK468" i="4"/>
  <c r="CJ468" i="4"/>
  <c r="CI468" i="4"/>
  <c r="CH468" i="4"/>
  <c r="CG468" i="4"/>
  <c r="CF468" i="4"/>
  <c r="CE468" i="4"/>
  <c r="CD468" i="4"/>
  <c r="CC468" i="4"/>
  <c r="CB468" i="4"/>
  <c r="CA468" i="4"/>
  <c r="BZ468" i="4"/>
  <c r="BY468" i="4"/>
  <c r="BX468" i="4"/>
  <c r="BW468" i="4"/>
  <c r="BV468" i="4"/>
  <c r="BU468" i="4"/>
  <c r="BT468" i="4"/>
  <c r="BS468" i="4"/>
  <c r="BR468" i="4"/>
  <c r="BQ468" i="4"/>
  <c r="BP468" i="4"/>
  <c r="BO468" i="4"/>
  <c r="BN468" i="4"/>
  <c r="BM468" i="4"/>
  <c r="BL468" i="4"/>
  <c r="BK468" i="4"/>
  <c r="BJ468" i="4"/>
  <c r="BI468" i="4"/>
  <c r="BH468" i="4"/>
  <c r="BG468" i="4"/>
  <c r="BF468" i="4"/>
  <c r="BE468" i="4"/>
  <c r="BD468" i="4"/>
  <c r="BC468" i="4"/>
  <c r="BB468" i="4"/>
  <c r="BA468" i="4"/>
  <c r="AZ468" i="4"/>
  <c r="AY468" i="4"/>
  <c r="AX468" i="4"/>
  <c r="AW468" i="4"/>
  <c r="AV468" i="4"/>
  <c r="AU468" i="4"/>
  <c r="AT468" i="4"/>
  <c r="AS468" i="4"/>
  <c r="AR468" i="4"/>
  <c r="AQ468" i="4"/>
  <c r="AP468" i="4"/>
  <c r="AO468" i="4"/>
  <c r="AN468" i="4"/>
  <c r="AM468" i="4"/>
  <c r="AL468" i="4"/>
  <c r="AK468" i="4"/>
  <c r="AJ468" i="4"/>
  <c r="AI468" i="4"/>
  <c r="AH468" i="4"/>
  <c r="AG468" i="4"/>
  <c r="AA468" i="4" s="1"/>
  <c r="AF468" i="4"/>
  <c r="AE468" i="4"/>
  <c r="AD468" i="4"/>
  <c r="AC468" i="4"/>
  <c r="Z468" i="4" s="1"/>
  <c r="Y468" i="4"/>
  <c r="X468" i="4"/>
  <c r="W468" i="4"/>
  <c r="T468" i="4"/>
  <c r="S468" i="4"/>
  <c r="R468" i="4" s="1"/>
  <c r="B468" i="4"/>
  <c r="B467" i="4"/>
  <c r="DT466" i="4"/>
  <c r="DS466" i="4"/>
  <c r="DR466" i="4"/>
  <c r="DQ466" i="4"/>
  <c r="DP466" i="4"/>
  <c r="DO466" i="4"/>
  <c r="DN466" i="4"/>
  <c r="DM466" i="4"/>
  <c r="DL466" i="4"/>
  <c r="DK466" i="4"/>
  <c r="DJ466" i="4"/>
  <c r="DI466" i="4"/>
  <c r="DH466" i="4"/>
  <c r="DG466" i="4"/>
  <c r="DF466" i="4"/>
  <c r="DE466" i="4"/>
  <c r="DD466" i="4"/>
  <c r="DC466" i="4"/>
  <c r="DB466" i="4"/>
  <c r="DA466" i="4"/>
  <c r="CZ466" i="4"/>
  <c r="CY466" i="4"/>
  <c r="CX466" i="4"/>
  <c r="CW466" i="4"/>
  <c r="CV466" i="4"/>
  <c r="CU466" i="4"/>
  <c r="CT466" i="4"/>
  <c r="CS466" i="4"/>
  <c r="CR466" i="4"/>
  <c r="CQ466" i="4"/>
  <c r="CP466" i="4"/>
  <c r="CO466" i="4"/>
  <c r="CN466" i="4"/>
  <c r="CM466" i="4"/>
  <c r="CL466" i="4"/>
  <c r="CK466" i="4"/>
  <c r="CJ466" i="4"/>
  <c r="CI466" i="4"/>
  <c r="CH466" i="4"/>
  <c r="CG466" i="4"/>
  <c r="CF466" i="4"/>
  <c r="CE466" i="4"/>
  <c r="CD466" i="4"/>
  <c r="CC466" i="4"/>
  <c r="CB466" i="4"/>
  <c r="CA466" i="4"/>
  <c r="BZ466" i="4"/>
  <c r="BY466" i="4"/>
  <c r="BX466" i="4"/>
  <c r="BW466" i="4"/>
  <c r="BV466" i="4"/>
  <c r="BU466" i="4"/>
  <c r="BT466" i="4"/>
  <c r="BS466" i="4"/>
  <c r="BR466" i="4"/>
  <c r="BQ466" i="4"/>
  <c r="BP466" i="4"/>
  <c r="BO466" i="4"/>
  <c r="BN466" i="4"/>
  <c r="BM466" i="4"/>
  <c r="BL466" i="4"/>
  <c r="BK466" i="4"/>
  <c r="BJ466" i="4"/>
  <c r="BI466" i="4"/>
  <c r="BH466" i="4"/>
  <c r="BG466" i="4"/>
  <c r="BF466" i="4"/>
  <c r="BE466" i="4"/>
  <c r="BD466" i="4"/>
  <c r="BC466" i="4"/>
  <c r="BB466" i="4"/>
  <c r="BA466" i="4"/>
  <c r="AZ466" i="4"/>
  <c r="AY466" i="4"/>
  <c r="AX466" i="4"/>
  <c r="AW466" i="4"/>
  <c r="AV466" i="4"/>
  <c r="AU466" i="4"/>
  <c r="AT466" i="4"/>
  <c r="AS466" i="4"/>
  <c r="AR466" i="4"/>
  <c r="AQ466" i="4"/>
  <c r="AP466" i="4"/>
  <c r="AO466" i="4"/>
  <c r="AN466" i="4"/>
  <c r="AM466" i="4"/>
  <c r="AL466" i="4"/>
  <c r="AK466" i="4"/>
  <c r="AJ466" i="4"/>
  <c r="AI466" i="4"/>
  <c r="AH466" i="4"/>
  <c r="AG466" i="4"/>
  <c r="AA466" i="4" s="1"/>
  <c r="AF466" i="4"/>
  <c r="AE466" i="4"/>
  <c r="AD466" i="4"/>
  <c r="AC466" i="4"/>
  <c r="Z466" i="4" s="1"/>
  <c r="Y466" i="4"/>
  <c r="X466" i="4"/>
  <c r="W466" i="4"/>
  <c r="T466" i="4"/>
  <c r="S466" i="4"/>
  <c r="R466" i="4" s="1"/>
  <c r="B466" i="4"/>
  <c r="DT465" i="4"/>
  <c r="DS465" i="4"/>
  <c r="DR465" i="4"/>
  <c r="DQ465" i="4"/>
  <c r="DP465" i="4"/>
  <c r="DO465" i="4"/>
  <c r="DN465" i="4"/>
  <c r="DM465" i="4"/>
  <c r="DL465" i="4"/>
  <c r="DK465" i="4"/>
  <c r="DJ465" i="4"/>
  <c r="DI465" i="4"/>
  <c r="DH465" i="4"/>
  <c r="DG465" i="4"/>
  <c r="DF465" i="4"/>
  <c r="DE465" i="4"/>
  <c r="DD465" i="4"/>
  <c r="DC465" i="4"/>
  <c r="DB465" i="4"/>
  <c r="DA465" i="4"/>
  <c r="CZ465" i="4"/>
  <c r="CY465" i="4"/>
  <c r="CX465" i="4"/>
  <c r="CW465" i="4"/>
  <c r="CV465" i="4"/>
  <c r="CU465" i="4"/>
  <c r="CT465" i="4"/>
  <c r="CS465" i="4"/>
  <c r="CR465" i="4"/>
  <c r="CQ465" i="4"/>
  <c r="CP465" i="4"/>
  <c r="CO465" i="4"/>
  <c r="CN465" i="4"/>
  <c r="CM465" i="4"/>
  <c r="CL465" i="4"/>
  <c r="CK465" i="4"/>
  <c r="CJ465" i="4"/>
  <c r="CI465" i="4"/>
  <c r="CH465" i="4"/>
  <c r="CG465" i="4"/>
  <c r="CF465" i="4"/>
  <c r="CE465" i="4"/>
  <c r="CD465" i="4"/>
  <c r="CC465" i="4"/>
  <c r="CB465" i="4"/>
  <c r="CA465" i="4"/>
  <c r="BZ465" i="4"/>
  <c r="BY465" i="4"/>
  <c r="BX465" i="4"/>
  <c r="BW465" i="4"/>
  <c r="BV465" i="4"/>
  <c r="BU465" i="4"/>
  <c r="BT465" i="4"/>
  <c r="BS465" i="4"/>
  <c r="BR465" i="4"/>
  <c r="BQ465" i="4"/>
  <c r="BP465" i="4"/>
  <c r="BO465" i="4"/>
  <c r="BN465" i="4"/>
  <c r="BM465" i="4"/>
  <c r="BL465" i="4"/>
  <c r="BK465" i="4"/>
  <c r="BJ465" i="4"/>
  <c r="BI465" i="4"/>
  <c r="BH465" i="4"/>
  <c r="BG465" i="4"/>
  <c r="BF465" i="4"/>
  <c r="BE465" i="4"/>
  <c r="BD465" i="4"/>
  <c r="BC465" i="4"/>
  <c r="BB465" i="4"/>
  <c r="BA465" i="4"/>
  <c r="AZ465" i="4"/>
  <c r="AY465" i="4"/>
  <c r="AX465" i="4"/>
  <c r="AW465" i="4"/>
  <c r="AV465" i="4"/>
  <c r="AU465" i="4"/>
  <c r="AT465" i="4"/>
  <c r="AS465" i="4"/>
  <c r="AR465" i="4"/>
  <c r="AQ465" i="4"/>
  <c r="AP465" i="4"/>
  <c r="AO465" i="4"/>
  <c r="AN465" i="4"/>
  <c r="AM465" i="4"/>
  <c r="AL465" i="4"/>
  <c r="AK465" i="4"/>
  <c r="AJ465" i="4"/>
  <c r="AI465" i="4"/>
  <c r="AH465" i="4"/>
  <c r="AG465" i="4"/>
  <c r="AF465" i="4"/>
  <c r="Z465" i="4" s="1"/>
  <c r="U465" i="4" s="1"/>
  <c r="AE465" i="4"/>
  <c r="AD465" i="4"/>
  <c r="AC465" i="4"/>
  <c r="AB465" i="4"/>
  <c r="V465" i="4" s="1"/>
  <c r="Q465" i="4" s="1"/>
  <c r="Y465" i="4"/>
  <c r="X465" i="4"/>
  <c r="W465" i="4"/>
  <c r="T465" i="4"/>
  <c r="R465" i="4" s="1"/>
  <c r="S465" i="4"/>
  <c r="B465" i="4"/>
  <c r="B464" i="4"/>
  <c r="DT463" i="4"/>
  <c r="DS463" i="4"/>
  <c r="DR463" i="4"/>
  <c r="DQ463" i="4"/>
  <c r="DP463" i="4"/>
  <c r="DO463" i="4"/>
  <c r="DN463" i="4"/>
  <c r="DM463" i="4"/>
  <c r="DL463" i="4"/>
  <c r="DK463" i="4"/>
  <c r="DJ463" i="4"/>
  <c r="DI463" i="4"/>
  <c r="DH463" i="4"/>
  <c r="DG463" i="4"/>
  <c r="DF463" i="4"/>
  <c r="DE463" i="4"/>
  <c r="DD463" i="4"/>
  <c r="DC463" i="4"/>
  <c r="DB463" i="4"/>
  <c r="DA463" i="4"/>
  <c r="CZ463" i="4"/>
  <c r="CY463" i="4"/>
  <c r="CX463" i="4"/>
  <c r="CW463" i="4"/>
  <c r="CV463" i="4"/>
  <c r="CU463" i="4"/>
  <c r="CT463" i="4"/>
  <c r="CS463" i="4"/>
  <c r="CR463" i="4"/>
  <c r="CQ463" i="4"/>
  <c r="CP463" i="4"/>
  <c r="CO463" i="4"/>
  <c r="CN463" i="4"/>
  <c r="CM463" i="4"/>
  <c r="CL463" i="4"/>
  <c r="CK463" i="4"/>
  <c r="CJ463" i="4"/>
  <c r="CI463" i="4"/>
  <c r="CH463" i="4"/>
  <c r="CG463" i="4"/>
  <c r="CF463" i="4"/>
  <c r="CE463" i="4"/>
  <c r="CD463" i="4"/>
  <c r="CC463" i="4"/>
  <c r="CB463" i="4"/>
  <c r="CA463" i="4"/>
  <c r="BZ463" i="4"/>
  <c r="BY463" i="4"/>
  <c r="BX463" i="4"/>
  <c r="BW463" i="4"/>
  <c r="BV463" i="4"/>
  <c r="BU463" i="4"/>
  <c r="BT463" i="4"/>
  <c r="BS463" i="4"/>
  <c r="BR463" i="4"/>
  <c r="BQ463" i="4"/>
  <c r="BP463" i="4"/>
  <c r="BO463" i="4"/>
  <c r="BN463" i="4"/>
  <c r="BM463" i="4"/>
  <c r="BL463" i="4"/>
  <c r="BK463" i="4"/>
  <c r="BJ463" i="4"/>
  <c r="BI463" i="4"/>
  <c r="BH463" i="4"/>
  <c r="BG463" i="4"/>
  <c r="BF463" i="4"/>
  <c r="BE463" i="4"/>
  <c r="BD463" i="4"/>
  <c r="BC463" i="4"/>
  <c r="BB463" i="4"/>
  <c r="BA463" i="4"/>
  <c r="AZ463" i="4"/>
  <c r="AY463" i="4"/>
  <c r="AX463" i="4"/>
  <c r="AW463" i="4"/>
  <c r="AV463" i="4"/>
  <c r="AU463" i="4"/>
  <c r="AT463" i="4"/>
  <c r="AS463" i="4"/>
  <c r="AR463" i="4"/>
  <c r="AQ463" i="4"/>
  <c r="AP463" i="4"/>
  <c r="AO463" i="4"/>
  <c r="AN463" i="4"/>
  <c r="AM463" i="4"/>
  <c r="AL463" i="4"/>
  <c r="AK463" i="4"/>
  <c r="AJ463" i="4"/>
  <c r="AI463" i="4"/>
  <c r="AH463" i="4"/>
  <c r="AB463" i="4" s="1"/>
  <c r="V463" i="4" s="1"/>
  <c r="AG463" i="4"/>
  <c r="AF463" i="4"/>
  <c r="AE463" i="4"/>
  <c r="AD463" i="4"/>
  <c r="AA463" i="4" s="1"/>
  <c r="AC463" i="4"/>
  <c r="Z463" i="4"/>
  <c r="Y463" i="4"/>
  <c r="X463" i="4"/>
  <c r="W463" i="4"/>
  <c r="T463" i="4"/>
  <c r="R463" i="4" s="1"/>
  <c r="S463" i="4"/>
  <c r="B463" i="4"/>
  <c r="DT462" i="4"/>
  <c r="DS462" i="4"/>
  <c r="DR462" i="4"/>
  <c r="DQ462" i="4"/>
  <c r="DP462" i="4"/>
  <c r="DO462" i="4"/>
  <c r="DN462" i="4"/>
  <c r="DM462" i="4"/>
  <c r="DL462" i="4"/>
  <c r="DK462" i="4"/>
  <c r="DJ462" i="4"/>
  <c r="DI462" i="4"/>
  <c r="DH462" i="4"/>
  <c r="DG462" i="4"/>
  <c r="DF462" i="4"/>
  <c r="DE462" i="4"/>
  <c r="DD462" i="4"/>
  <c r="DC462" i="4"/>
  <c r="DB462" i="4"/>
  <c r="DA462" i="4"/>
  <c r="CZ462" i="4"/>
  <c r="CY462" i="4"/>
  <c r="CX462" i="4"/>
  <c r="CW462" i="4"/>
  <c r="CV462" i="4"/>
  <c r="CU462" i="4"/>
  <c r="CT462" i="4"/>
  <c r="CS462" i="4"/>
  <c r="CR462" i="4"/>
  <c r="CQ462" i="4"/>
  <c r="CP462" i="4"/>
  <c r="CO462" i="4"/>
  <c r="CN462" i="4"/>
  <c r="CM462" i="4"/>
  <c r="CL462" i="4"/>
  <c r="CK462" i="4"/>
  <c r="CJ462" i="4"/>
  <c r="CI462" i="4"/>
  <c r="CH462" i="4"/>
  <c r="CG462" i="4"/>
  <c r="CF462" i="4"/>
  <c r="CE462" i="4"/>
  <c r="CD462" i="4"/>
  <c r="CC462" i="4"/>
  <c r="CB462" i="4"/>
  <c r="CA462" i="4"/>
  <c r="BZ462" i="4"/>
  <c r="BY462" i="4"/>
  <c r="BX462" i="4"/>
  <c r="BW462" i="4"/>
  <c r="BV462" i="4"/>
  <c r="BU462" i="4"/>
  <c r="BT462" i="4"/>
  <c r="BS462" i="4"/>
  <c r="BR462" i="4"/>
  <c r="BQ462" i="4"/>
  <c r="BP462" i="4"/>
  <c r="BO462" i="4"/>
  <c r="BN462" i="4"/>
  <c r="BM462" i="4"/>
  <c r="BL462" i="4"/>
  <c r="BK462" i="4"/>
  <c r="BJ462" i="4"/>
  <c r="BI462" i="4"/>
  <c r="BH462" i="4"/>
  <c r="BG462" i="4"/>
  <c r="BF462" i="4"/>
  <c r="BE462" i="4"/>
  <c r="BD462" i="4"/>
  <c r="BC462" i="4"/>
  <c r="BB462" i="4"/>
  <c r="BA462" i="4"/>
  <c r="AZ462" i="4"/>
  <c r="AY462" i="4"/>
  <c r="AX462" i="4"/>
  <c r="AW462" i="4"/>
  <c r="AV462" i="4"/>
  <c r="AU462" i="4"/>
  <c r="AT462" i="4"/>
  <c r="AS462" i="4"/>
  <c r="AR462" i="4"/>
  <c r="AQ462" i="4"/>
  <c r="AP462" i="4"/>
  <c r="AO462" i="4"/>
  <c r="AN462" i="4"/>
  <c r="AM462" i="4"/>
  <c r="AL462" i="4"/>
  <c r="AK462" i="4"/>
  <c r="AJ462" i="4"/>
  <c r="AI462" i="4"/>
  <c r="AH462" i="4"/>
  <c r="AG462" i="4"/>
  <c r="AA462" i="4" s="1"/>
  <c r="AF462" i="4"/>
  <c r="AE462" i="4"/>
  <c r="AD462" i="4"/>
  <c r="AC462" i="4"/>
  <c r="Z462" i="4" s="1"/>
  <c r="Y462" i="4"/>
  <c r="X462" i="4"/>
  <c r="W462" i="4"/>
  <c r="T462" i="4"/>
  <c r="S462" i="4"/>
  <c r="R462" i="4" s="1"/>
  <c r="B462" i="4"/>
  <c r="DT461" i="4"/>
  <c r="DS461" i="4"/>
  <c r="DR461" i="4"/>
  <c r="DQ461" i="4"/>
  <c r="DP461" i="4"/>
  <c r="DO461" i="4"/>
  <c r="DN461" i="4"/>
  <c r="DM461" i="4"/>
  <c r="DL461" i="4"/>
  <c r="DK461" i="4"/>
  <c r="DJ461" i="4"/>
  <c r="DI461" i="4"/>
  <c r="DH461" i="4"/>
  <c r="DG461" i="4"/>
  <c r="DF461" i="4"/>
  <c r="DE461" i="4"/>
  <c r="DD461" i="4"/>
  <c r="DC461" i="4"/>
  <c r="DB461" i="4"/>
  <c r="DA461" i="4"/>
  <c r="CZ461" i="4"/>
  <c r="CY461" i="4"/>
  <c r="CX461" i="4"/>
  <c r="CW461" i="4"/>
  <c r="CV461" i="4"/>
  <c r="CU461" i="4"/>
  <c r="CT461" i="4"/>
  <c r="CS461" i="4"/>
  <c r="CR461" i="4"/>
  <c r="CQ461" i="4"/>
  <c r="CP461" i="4"/>
  <c r="CO461" i="4"/>
  <c r="CN461" i="4"/>
  <c r="CM461" i="4"/>
  <c r="CL461" i="4"/>
  <c r="CK461" i="4"/>
  <c r="CJ461" i="4"/>
  <c r="CI461" i="4"/>
  <c r="CH461" i="4"/>
  <c r="CG461" i="4"/>
  <c r="CF461" i="4"/>
  <c r="CE461" i="4"/>
  <c r="CD461" i="4"/>
  <c r="CC461" i="4"/>
  <c r="CB461" i="4"/>
  <c r="CA461" i="4"/>
  <c r="BZ461" i="4"/>
  <c r="BY461" i="4"/>
  <c r="BX461" i="4"/>
  <c r="BW461" i="4"/>
  <c r="BV461" i="4"/>
  <c r="BU461" i="4"/>
  <c r="BT461" i="4"/>
  <c r="BS461" i="4"/>
  <c r="BR461" i="4"/>
  <c r="BQ461" i="4"/>
  <c r="BP461" i="4"/>
  <c r="BO461" i="4"/>
  <c r="BN461" i="4"/>
  <c r="BM461" i="4"/>
  <c r="BL461" i="4"/>
  <c r="BK461" i="4"/>
  <c r="BJ461" i="4"/>
  <c r="BI461" i="4"/>
  <c r="BH461" i="4"/>
  <c r="BG461" i="4"/>
  <c r="BF461" i="4"/>
  <c r="BE461" i="4"/>
  <c r="BD461" i="4"/>
  <c r="BC461" i="4"/>
  <c r="BB461" i="4"/>
  <c r="BA461" i="4"/>
  <c r="AZ461" i="4"/>
  <c r="AY461" i="4"/>
  <c r="AX461" i="4"/>
  <c r="AW461" i="4"/>
  <c r="AV461" i="4"/>
  <c r="AU461" i="4"/>
  <c r="AT461" i="4"/>
  <c r="AS461" i="4"/>
  <c r="AR461" i="4"/>
  <c r="AQ461" i="4"/>
  <c r="AP461" i="4"/>
  <c r="AO461" i="4"/>
  <c r="AN461" i="4"/>
  <c r="AM461" i="4"/>
  <c r="AL461" i="4"/>
  <c r="AK461" i="4"/>
  <c r="AJ461" i="4"/>
  <c r="AI461" i="4"/>
  <c r="AH461" i="4"/>
  <c r="AG461" i="4"/>
  <c r="AF461" i="4"/>
  <c r="Z461" i="4" s="1"/>
  <c r="U461" i="4" s="1"/>
  <c r="AE461" i="4"/>
  <c r="AD461" i="4"/>
  <c r="AC461" i="4"/>
  <c r="AB461" i="4"/>
  <c r="V461" i="4" s="1"/>
  <c r="Q461" i="4" s="1"/>
  <c r="Y461" i="4"/>
  <c r="X461" i="4"/>
  <c r="W461" i="4"/>
  <c r="T461" i="4"/>
  <c r="R461" i="4" s="1"/>
  <c r="S461" i="4"/>
  <c r="B461" i="4"/>
  <c r="DT460" i="4"/>
  <c r="DS460" i="4"/>
  <c r="DR460" i="4"/>
  <c r="DQ460" i="4"/>
  <c r="DP460" i="4"/>
  <c r="DO460" i="4"/>
  <c r="DN460" i="4"/>
  <c r="DM460" i="4"/>
  <c r="DL460" i="4"/>
  <c r="DK460" i="4"/>
  <c r="DJ460" i="4"/>
  <c r="DI460" i="4"/>
  <c r="DH460" i="4"/>
  <c r="DG460" i="4"/>
  <c r="DF460" i="4"/>
  <c r="DE460" i="4"/>
  <c r="DD460" i="4"/>
  <c r="DC460" i="4"/>
  <c r="DB460" i="4"/>
  <c r="DA460" i="4"/>
  <c r="CZ460" i="4"/>
  <c r="CY460" i="4"/>
  <c r="CX460" i="4"/>
  <c r="CW460" i="4"/>
  <c r="CV460" i="4"/>
  <c r="CU460" i="4"/>
  <c r="CT460" i="4"/>
  <c r="CS460" i="4"/>
  <c r="CR460" i="4"/>
  <c r="CQ460" i="4"/>
  <c r="CP460" i="4"/>
  <c r="CO460" i="4"/>
  <c r="CN460" i="4"/>
  <c r="CM460" i="4"/>
  <c r="CL460" i="4"/>
  <c r="CK460" i="4"/>
  <c r="CJ460" i="4"/>
  <c r="CI460" i="4"/>
  <c r="CH460" i="4"/>
  <c r="CG460" i="4"/>
  <c r="CF460" i="4"/>
  <c r="CE460" i="4"/>
  <c r="CD460" i="4"/>
  <c r="CC460" i="4"/>
  <c r="CB460" i="4"/>
  <c r="CA460" i="4"/>
  <c r="BZ460" i="4"/>
  <c r="BY460" i="4"/>
  <c r="BX460" i="4"/>
  <c r="BW460" i="4"/>
  <c r="BV460" i="4"/>
  <c r="BU460" i="4"/>
  <c r="BT460" i="4"/>
  <c r="BS460" i="4"/>
  <c r="BR460" i="4"/>
  <c r="BQ460" i="4"/>
  <c r="BP460" i="4"/>
  <c r="BO460" i="4"/>
  <c r="BN460" i="4"/>
  <c r="BM460" i="4"/>
  <c r="BL460" i="4"/>
  <c r="BK460" i="4"/>
  <c r="BJ460" i="4"/>
  <c r="BI460" i="4"/>
  <c r="BH460" i="4"/>
  <c r="BG460" i="4"/>
  <c r="BF460" i="4"/>
  <c r="BE460" i="4"/>
  <c r="BD460" i="4"/>
  <c r="BC460" i="4"/>
  <c r="BB460" i="4"/>
  <c r="BA460" i="4"/>
  <c r="AZ460" i="4"/>
  <c r="AY460" i="4"/>
  <c r="AX460" i="4"/>
  <c r="AW460" i="4"/>
  <c r="AV460" i="4"/>
  <c r="AU460" i="4"/>
  <c r="AT460" i="4"/>
  <c r="AS460" i="4"/>
  <c r="AR460" i="4"/>
  <c r="AQ460" i="4"/>
  <c r="AP460" i="4"/>
  <c r="AO460" i="4"/>
  <c r="AN460" i="4"/>
  <c r="AM460" i="4"/>
  <c r="AL460" i="4"/>
  <c r="AK460" i="4"/>
  <c r="AJ460" i="4"/>
  <c r="AI460" i="4"/>
  <c r="AH460" i="4"/>
  <c r="AG460" i="4"/>
  <c r="AF460" i="4"/>
  <c r="AE460" i="4"/>
  <c r="AB460" i="4" s="1"/>
  <c r="AD460" i="4"/>
  <c r="AC460" i="4"/>
  <c r="AA460" i="4"/>
  <c r="Y460" i="4"/>
  <c r="V460" i="4" s="1"/>
  <c r="X460" i="4"/>
  <c r="W460" i="4"/>
  <c r="T460" i="4"/>
  <c r="S460" i="4"/>
  <c r="R460" i="4" s="1"/>
  <c r="B460" i="4"/>
  <c r="DT459" i="4"/>
  <c r="DS459" i="4"/>
  <c r="DR459" i="4"/>
  <c r="DQ459" i="4"/>
  <c r="DP459" i="4"/>
  <c r="DO459" i="4"/>
  <c r="DN459" i="4"/>
  <c r="DM459" i="4"/>
  <c r="DL459" i="4"/>
  <c r="DK459" i="4"/>
  <c r="DJ459" i="4"/>
  <c r="DI459" i="4"/>
  <c r="DH459" i="4"/>
  <c r="DG459" i="4"/>
  <c r="DF459" i="4"/>
  <c r="DE459" i="4"/>
  <c r="DD459" i="4"/>
  <c r="DC459" i="4"/>
  <c r="DB459" i="4"/>
  <c r="DA459" i="4"/>
  <c r="CZ459" i="4"/>
  <c r="CY459" i="4"/>
  <c r="CX459" i="4"/>
  <c r="CW459" i="4"/>
  <c r="CV459" i="4"/>
  <c r="CU459" i="4"/>
  <c r="CT459" i="4"/>
  <c r="CS459" i="4"/>
  <c r="CR459" i="4"/>
  <c r="CQ459" i="4"/>
  <c r="CP459" i="4"/>
  <c r="CO459" i="4"/>
  <c r="CN459" i="4"/>
  <c r="CM459" i="4"/>
  <c r="CL459" i="4"/>
  <c r="CK459" i="4"/>
  <c r="CJ459" i="4"/>
  <c r="CI459" i="4"/>
  <c r="CH459" i="4"/>
  <c r="CG459" i="4"/>
  <c r="CF459" i="4"/>
  <c r="CE459" i="4"/>
  <c r="CD459" i="4"/>
  <c r="CC459" i="4"/>
  <c r="CB459" i="4"/>
  <c r="CA459" i="4"/>
  <c r="BZ459" i="4"/>
  <c r="BY459" i="4"/>
  <c r="BX459" i="4"/>
  <c r="BW459" i="4"/>
  <c r="BV459" i="4"/>
  <c r="BU459" i="4"/>
  <c r="BT459" i="4"/>
  <c r="BS459" i="4"/>
  <c r="BR459" i="4"/>
  <c r="BQ459" i="4"/>
  <c r="BP459" i="4"/>
  <c r="BO459" i="4"/>
  <c r="BN459" i="4"/>
  <c r="BM459" i="4"/>
  <c r="BL459" i="4"/>
  <c r="BK459" i="4"/>
  <c r="BJ459" i="4"/>
  <c r="BI459" i="4"/>
  <c r="BH459" i="4"/>
  <c r="BG459" i="4"/>
  <c r="BF459" i="4"/>
  <c r="BE459" i="4"/>
  <c r="BD459" i="4"/>
  <c r="BC459" i="4"/>
  <c r="BB459" i="4"/>
  <c r="BA459" i="4"/>
  <c r="AZ459" i="4"/>
  <c r="AY459" i="4"/>
  <c r="AX459" i="4"/>
  <c r="AW459" i="4"/>
  <c r="AV459" i="4"/>
  <c r="AU459" i="4"/>
  <c r="AT459" i="4"/>
  <c r="AS459" i="4"/>
  <c r="AR459" i="4"/>
  <c r="AQ459" i="4"/>
  <c r="AP459" i="4"/>
  <c r="AO459" i="4"/>
  <c r="AN459" i="4"/>
  <c r="AM459" i="4"/>
  <c r="AL459" i="4"/>
  <c r="AK459" i="4"/>
  <c r="AJ459" i="4"/>
  <c r="AI459" i="4"/>
  <c r="AH459" i="4"/>
  <c r="AG459" i="4"/>
  <c r="AF459" i="4"/>
  <c r="AE459" i="4"/>
  <c r="AD459" i="4"/>
  <c r="AC459" i="4"/>
  <c r="AB459" i="4"/>
  <c r="Z459" i="4"/>
  <c r="Y459" i="4"/>
  <c r="X459" i="4"/>
  <c r="W459" i="4"/>
  <c r="V459" i="4"/>
  <c r="T459" i="4"/>
  <c r="S459" i="4"/>
  <c r="R459" i="4"/>
  <c r="B459" i="4"/>
  <c r="DT458" i="4"/>
  <c r="DS458" i="4"/>
  <c r="DR458" i="4"/>
  <c r="DQ458" i="4"/>
  <c r="DP458" i="4"/>
  <c r="DO458" i="4"/>
  <c r="DN458" i="4"/>
  <c r="DM458" i="4"/>
  <c r="DL458" i="4"/>
  <c r="DK458" i="4"/>
  <c r="DJ458" i="4"/>
  <c r="DI458" i="4"/>
  <c r="DH458" i="4"/>
  <c r="DG458" i="4"/>
  <c r="DF458" i="4"/>
  <c r="DE458" i="4"/>
  <c r="DD458" i="4"/>
  <c r="DC458" i="4"/>
  <c r="DB458" i="4"/>
  <c r="DA458" i="4"/>
  <c r="CZ458" i="4"/>
  <c r="CY458" i="4"/>
  <c r="CX458" i="4"/>
  <c r="CW458" i="4"/>
  <c r="CV458" i="4"/>
  <c r="CU458" i="4"/>
  <c r="CT458" i="4"/>
  <c r="CS458" i="4"/>
  <c r="CR458" i="4"/>
  <c r="CQ458" i="4"/>
  <c r="CP458" i="4"/>
  <c r="CO458" i="4"/>
  <c r="CN458" i="4"/>
  <c r="CM458" i="4"/>
  <c r="CL458" i="4"/>
  <c r="CK458" i="4"/>
  <c r="CJ458" i="4"/>
  <c r="CI458" i="4"/>
  <c r="CH458" i="4"/>
  <c r="CG458" i="4"/>
  <c r="CF458" i="4"/>
  <c r="CE458" i="4"/>
  <c r="CD458" i="4"/>
  <c r="CC458" i="4"/>
  <c r="CB458" i="4"/>
  <c r="CA458" i="4"/>
  <c r="BZ458" i="4"/>
  <c r="BY458" i="4"/>
  <c r="BX458" i="4"/>
  <c r="BW458" i="4"/>
  <c r="BV458" i="4"/>
  <c r="BU458" i="4"/>
  <c r="BT458" i="4"/>
  <c r="BS458" i="4"/>
  <c r="BR458" i="4"/>
  <c r="BQ458" i="4"/>
  <c r="BP458" i="4"/>
  <c r="BO458" i="4"/>
  <c r="BN458" i="4"/>
  <c r="BM458" i="4"/>
  <c r="BL458" i="4"/>
  <c r="BK458" i="4"/>
  <c r="BJ458" i="4"/>
  <c r="BI458" i="4"/>
  <c r="BH458" i="4"/>
  <c r="BG458" i="4"/>
  <c r="BF458" i="4"/>
  <c r="BE458" i="4"/>
  <c r="BD458" i="4"/>
  <c r="BC458" i="4"/>
  <c r="BB458" i="4"/>
  <c r="BA458" i="4"/>
  <c r="AZ458" i="4"/>
  <c r="AY458" i="4"/>
  <c r="AX458" i="4"/>
  <c r="AW458" i="4"/>
  <c r="AV458" i="4"/>
  <c r="AU458" i="4"/>
  <c r="AT458" i="4"/>
  <c r="AS458" i="4"/>
  <c r="AR458" i="4"/>
  <c r="AQ458" i="4"/>
  <c r="AP458" i="4"/>
  <c r="AO458" i="4"/>
  <c r="AN458" i="4"/>
  <c r="AM458" i="4"/>
  <c r="AL458" i="4"/>
  <c r="AK458" i="4"/>
  <c r="AJ458" i="4"/>
  <c r="AI458" i="4"/>
  <c r="AH458" i="4"/>
  <c r="AG458" i="4"/>
  <c r="AF458" i="4"/>
  <c r="AE458" i="4"/>
  <c r="AB458" i="4" s="1"/>
  <c r="AD458" i="4"/>
  <c r="AC458" i="4"/>
  <c r="Y458" i="4"/>
  <c r="X458" i="4"/>
  <c r="W458" i="4"/>
  <c r="T458" i="4"/>
  <c r="S458" i="4"/>
  <c r="R458" i="4" s="1"/>
  <c r="B458" i="4"/>
  <c r="DT457" i="4"/>
  <c r="DS457" i="4"/>
  <c r="DR457" i="4"/>
  <c r="DQ457" i="4"/>
  <c r="DP457" i="4"/>
  <c r="DO457" i="4"/>
  <c r="DN457" i="4"/>
  <c r="DM457" i="4"/>
  <c r="DL457" i="4"/>
  <c r="DK457" i="4"/>
  <c r="DJ457" i="4"/>
  <c r="DI457" i="4"/>
  <c r="DH457" i="4"/>
  <c r="DG457" i="4"/>
  <c r="DF457" i="4"/>
  <c r="DE457" i="4"/>
  <c r="DD457" i="4"/>
  <c r="DC457" i="4"/>
  <c r="DB457" i="4"/>
  <c r="DA457" i="4"/>
  <c r="CZ457" i="4"/>
  <c r="CY457" i="4"/>
  <c r="CX457" i="4"/>
  <c r="CW457" i="4"/>
  <c r="CV457" i="4"/>
  <c r="CU457" i="4"/>
  <c r="CT457" i="4"/>
  <c r="CS457" i="4"/>
  <c r="CR457" i="4"/>
  <c r="CQ457" i="4"/>
  <c r="CP457" i="4"/>
  <c r="CO457" i="4"/>
  <c r="CN457" i="4"/>
  <c r="CM457" i="4"/>
  <c r="CL457" i="4"/>
  <c r="CK457" i="4"/>
  <c r="CJ457" i="4"/>
  <c r="CI457" i="4"/>
  <c r="CH457" i="4"/>
  <c r="CG457" i="4"/>
  <c r="CF457" i="4"/>
  <c r="CE457" i="4"/>
  <c r="CD457" i="4"/>
  <c r="CC457" i="4"/>
  <c r="CB457" i="4"/>
  <c r="CA457" i="4"/>
  <c r="BZ457" i="4"/>
  <c r="BY457" i="4"/>
  <c r="BX457" i="4"/>
  <c r="BW457" i="4"/>
  <c r="BV457" i="4"/>
  <c r="BU457" i="4"/>
  <c r="BT457" i="4"/>
  <c r="BS457" i="4"/>
  <c r="BR457" i="4"/>
  <c r="BQ457" i="4"/>
  <c r="BP457" i="4"/>
  <c r="BO457" i="4"/>
  <c r="BN457" i="4"/>
  <c r="BM457" i="4"/>
  <c r="BL457" i="4"/>
  <c r="BK457" i="4"/>
  <c r="BJ457" i="4"/>
  <c r="BI457" i="4"/>
  <c r="BH457" i="4"/>
  <c r="BG457" i="4"/>
  <c r="BF457" i="4"/>
  <c r="BE457" i="4"/>
  <c r="BD457" i="4"/>
  <c r="BC457" i="4"/>
  <c r="BB457" i="4"/>
  <c r="BA457" i="4"/>
  <c r="AZ457" i="4"/>
  <c r="AY457" i="4"/>
  <c r="AX457" i="4"/>
  <c r="AW457" i="4"/>
  <c r="AV457" i="4"/>
  <c r="AU457" i="4"/>
  <c r="AT457" i="4"/>
  <c r="AS457" i="4"/>
  <c r="AR457" i="4"/>
  <c r="AQ457" i="4"/>
  <c r="AP457" i="4"/>
  <c r="AO457" i="4"/>
  <c r="AN457" i="4"/>
  <c r="AM457" i="4"/>
  <c r="AL457" i="4"/>
  <c r="AK457" i="4"/>
  <c r="AJ457" i="4"/>
  <c r="AI457" i="4"/>
  <c r="AH457" i="4"/>
  <c r="AB457" i="4" s="1"/>
  <c r="V457" i="4" s="1"/>
  <c r="AG457" i="4"/>
  <c r="AF457" i="4"/>
  <c r="AE457" i="4"/>
  <c r="AD457" i="4"/>
  <c r="AA457" i="4" s="1"/>
  <c r="AC457" i="4"/>
  <c r="Y457" i="4"/>
  <c r="X457" i="4"/>
  <c r="W457" i="4"/>
  <c r="T457" i="4"/>
  <c r="S457" i="4"/>
  <c r="R457" i="4"/>
  <c r="B457" i="4"/>
  <c r="DT456" i="4"/>
  <c r="DS456" i="4"/>
  <c r="DR456" i="4"/>
  <c r="DQ456" i="4"/>
  <c r="DP456" i="4"/>
  <c r="DO456" i="4"/>
  <c r="DN456" i="4"/>
  <c r="DM456" i="4"/>
  <c r="DL456" i="4"/>
  <c r="DK456" i="4"/>
  <c r="DJ456" i="4"/>
  <c r="DI456" i="4"/>
  <c r="DH456" i="4"/>
  <c r="DG456" i="4"/>
  <c r="DF456" i="4"/>
  <c r="DE456" i="4"/>
  <c r="DD456" i="4"/>
  <c r="DC456" i="4"/>
  <c r="DB456" i="4"/>
  <c r="DA456" i="4"/>
  <c r="CZ456" i="4"/>
  <c r="CY456" i="4"/>
  <c r="CX456" i="4"/>
  <c r="CW456" i="4"/>
  <c r="CV456" i="4"/>
  <c r="CU456" i="4"/>
  <c r="CT456" i="4"/>
  <c r="CS456" i="4"/>
  <c r="CR456" i="4"/>
  <c r="CQ456" i="4"/>
  <c r="CP456" i="4"/>
  <c r="CO456" i="4"/>
  <c r="CN456" i="4"/>
  <c r="CM456" i="4"/>
  <c r="CL456" i="4"/>
  <c r="CK456" i="4"/>
  <c r="CJ456" i="4"/>
  <c r="CI456" i="4"/>
  <c r="CH456" i="4"/>
  <c r="CG456" i="4"/>
  <c r="CF456" i="4"/>
  <c r="CE456" i="4"/>
  <c r="CD456" i="4"/>
  <c r="CC456" i="4"/>
  <c r="CB456" i="4"/>
  <c r="CA456" i="4"/>
  <c r="BZ456" i="4"/>
  <c r="BY456" i="4"/>
  <c r="BX456" i="4"/>
  <c r="BW456" i="4"/>
  <c r="BV456" i="4"/>
  <c r="BU456" i="4"/>
  <c r="BT456" i="4"/>
  <c r="BS456" i="4"/>
  <c r="BR456" i="4"/>
  <c r="BQ456" i="4"/>
  <c r="BP456" i="4"/>
  <c r="BO456" i="4"/>
  <c r="BN456" i="4"/>
  <c r="BM456" i="4"/>
  <c r="BL456" i="4"/>
  <c r="BK456" i="4"/>
  <c r="BJ456" i="4"/>
  <c r="BI456" i="4"/>
  <c r="BH456" i="4"/>
  <c r="BG456" i="4"/>
  <c r="BF456" i="4"/>
  <c r="BE456" i="4"/>
  <c r="BD456" i="4"/>
  <c r="BC456" i="4"/>
  <c r="BB456" i="4"/>
  <c r="BA456" i="4"/>
  <c r="AZ456" i="4"/>
  <c r="AY456" i="4"/>
  <c r="AX456" i="4"/>
  <c r="AW456" i="4"/>
  <c r="AV456" i="4"/>
  <c r="AU456" i="4"/>
  <c r="AT456" i="4"/>
  <c r="AS456" i="4"/>
  <c r="AR456" i="4"/>
  <c r="AQ456" i="4"/>
  <c r="AP456" i="4"/>
  <c r="AO456" i="4"/>
  <c r="AN456" i="4"/>
  <c r="AM456" i="4"/>
  <c r="AL456" i="4"/>
  <c r="AK456" i="4"/>
  <c r="AJ456" i="4"/>
  <c r="AI456" i="4"/>
  <c r="AH456" i="4"/>
  <c r="AG456" i="4"/>
  <c r="AF456" i="4"/>
  <c r="AE456" i="4"/>
  <c r="AD456" i="4"/>
  <c r="AC456" i="4"/>
  <c r="Z456" i="4" s="1"/>
  <c r="AA456" i="4"/>
  <c r="Y456" i="4"/>
  <c r="X456" i="4"/>
  <c r="W456" i="4"/>
  <c r="U456" i="4"/>
  <c r="T456" i="4"/>
  <c r="S456" i="4"/>
  <c r="R456" i="4" s="1"/>
  <c r="B456" i="4"/>
  <c r="B455" i="4"/>
  <c r="B454" i="4"/>
  <c r="B453" i="4"/>
  <c r="B452" i="4"/>
  <c r="B451" i="4"/>
  <c r="B450" i="4"/>
  <c r="B449" i="4"/>
  <c r="B448" i="4"/>
  <c r="B447" i="4"/>
  <c r="B446" i="4"/>
  <c r="B445" i="4"/>
  <c r="B444" i="4"/>
  <c r="DT443" i="4"/>
  <c r="DS443" i="4"/>
  <c r="DR443" i="4"/>
  <c r="DQ443" i="4"/>
  <c r="DP443" i="4"/>
  <c r="DO443" i="4"/>
  <c r="DN443" i="4"/>
  <c r="DM443" i="4"/>
  <c r="DL443" i="4"/>
  <c r="DK443" i="4"/>
  <c r="DJ443" i="4"/>
  <c r="DI443" i="4"/>
  <c r="DH443" i="4"/>
  <c r="DG443" i="4"/>
  <c r="DF443" i="4"/>
  <c r="DE443" i="4"/>
  <c r="DD443" i="4"/>
  <c r="DC443" i="4"/>
  <c r="DB443" i="4"/>
  <c r="DA443" i="4"/>
  <c r="CZ443" i="4"/>
  <c r="CY443" i="4"/>
  <c r="CX443" i="4"/>
  <c r="CW443" i="4"/>
  <c r="CV443" i="4"/>
  <c r="CU443" i="4"/>
  <c r="CT443" i="4"/>
  <c r="CS443" i="4"/>
  <c r="CR443" i="4"/>
  <c r="CQ443" i="4"/>
  <c r="CP443" i="4"/>
  <c r="CO443" i="4"/>
  <c r="CN443" i="4"/>
  <c r="CM443" i="4"/>
  <c r="CL443" i="4"/>
  <c r="CK443" i="4"/>
  <c r="CJ443" i="4"/>
  <c r="CI443" i="4"/>
  <c r="CH443" i="4"/>
  <c r="CG443" i="4"/>
  <c r="CF443" i="4"/>
  <c r="CE443" i="4"/>
  <c r="CD443" i="4"/>
  <c r="CC443" i="4"/>
  <c r="CB443" i="4"/>
  <c r="CA443" i="4"/>
  <c r="BZ443" i="4"/>
  <c r="BY443" i="4"/>
  <c r="BX443" i="4"/>
  <c r="BW443" i="4"/>
  <c r="BV443" i="4"/>
  <c r="BU443" i="4"/>
  <c r="BT443" i="4"/>
  <c r="BS443" i="4"/>
  <c r="BR443" i="4"/>
  <c r="BQ443" i="4"/>
  <c r="BP443" i="4"/>
  <c r="BO443" i="4"/>
  <c r="BN443" i="4"/>
  <c r="BM443" i="4"/>
  <c r="BL443" i="4"/>
  <c r="BK443" i="4"/>
  <c r="BJ443" i="4"/>
  <c r="BI443" i="4"/>
  <c r="BH443" i="4"/>
  <c r="BG443" i="4"/>
  <c r="BF443" i="4"/>
  <c r="BE443" i="4"/>
  <c r="BD443" i="4"/>
  <c r="BC443" i="4"/>
  <c r="BB443" i="4"/>
  <c r="BA443" i="4"/>
  <c r="AZ443" i="4"/>
  <c r="AY443" i="4"/>
  <c r="AX443" i="4"/>
  <c r="AW443" i="4"/>
  <c r="AV443" i="4"/>
  <c r="AU443" i="4"/>
  <c r="AT443" i="4"/>
  <c r="AS443" i="4"/>
  <c r="AR443" i="4"/>
  <c r="AQ443" i="4"/>
  <c r="AP443" i="4"/>
  <c r="AO443" i="4"/>
  <c r="AN443" i="4"/>
  <c r="AM443" i="4"/>
  <c r="AL443" i="4"/>
  <c r="AK443" i="4"/>
  <c r="AJ443" i="4"/>
  <c r="AI443" i="4"/>
  <c r="AH443" i="4"/>
  <c r="AB443" i="4" s="1"/>
  <c r="V443" i="4" s="1"/>
  <c r="AG443" i="4"/>
  <c r="AF443" i="4"/>
  <c r="AE443" i="4"/>
  <c r="AD443" i="4"/>
  <c r="AA443" i="4" s="1"/>
  <c r="AC443" i="4"/>
  <c r="Z443" i="4"/>
  <c r="Y443" i="4"/>
  <c r="X443" i="4"/>
  <c r="W443" i="4"/>
  <c r="T443" i="4"/>
  <c r="R443" i="4" s="1"/>
  <c r="S443" i="4"/>
  <c r="B443" i="4"/>
  <c r="B442" i="4"/>
  <c r="B441" i="4"/>
  <c r="B440" i="4"/>
  <c r="B439" i="4"/>
  <c r="B438" i="4"/>
  <c r="B437" i="4"/>
  <c r="DT436" i="4"/>
  <c r="DS436" i="4"/>
  <c r="DR436" i="4"/>
  <c r="DQ436" i="4"/>
  <c r="DP436" i="4"/>
  <c r="DO436" i="4"/>
  <c r="DN436" i="4"/>
  <c r="DM436" i="4"/>
  <c r="DL436" i="4"/>
  <c r="DK436" i="4"/>
  <c r="DJ436" i="4"/>
  <c r="DI436" i="4"/>
  <c r="DH436" i="4"/>
  <c r="DG436" i="4"/>
  <c r="DF436" i="4"/>
  <c r="DE436" i="4"/>
  <c r="DD436" i="4"/>
  <c r="DC436" i="4"/>
  <c r="DB436" i="4"/>
  <c r="DA436" i="4"/>
  <c r="CZ436" i="4"/>
  <c r="CY436" i="4"/>
  <c r="CX436" i="4"/>
  <c r="CW436" i="4"/>
  <c r="CV436" i="4"/>
  <c r="CU436" i="4"/>
  <c r="CT436" i="4"/>
  <c r="CS436" i="4"/>
  <c r="CR436" i="4"/>
  <c r="CQ436" i="4"/>
  <c r="CP436" i="4"/>
  <c r="CO436" i="4"/>
  <c r="CN436" i="4"/>
  <c r="CM436" i="4"/>
  <c r="CL436" i="4"/>
  <c r="CK436" i="4"/>
  <c r="CJ436" i="4"/>
  <c r="CI436" i="4"/>
  <c r="CH436" i="4"/>
  <c r="CG436" i="4"/>
  <c r="CF436" i="4"/>
  <c r="CE436" i="4"/>
  <c r="CD436" i="4"/>
  <c r="CC436" i="4"/>
  <c r="CB436" i="4"/>
  <c r="CA436" i="4"/>
  <c r="BZ436" i="4"/>
  <c r="BY436" i="4"/>
  <c r="BX436" i="4"/>
  <c r="BW436" i="4"/>
  <c r="BV436" i="4"/>
  <c r="BU436" i="4"/>
  <c r="BT436" i="4"/>
  <c r="BS436" i="4"/>
  <c r="BR436" i="4"/>
  <c r="BQ436" i="4"/>
  <c r="BP436" i="4"/>
  <c r="BO436" i="4"/>
  <c r="BN436" i="4"/>
  <c r="BM436" i="4"/>
  <c r="BL436" i="4"/>
  <c r="BK436" i="4"/>
  <c r="BJ436" i="4"/>
  <c r="BI436" i="4"/>
  <c r="BH436" i="4"/>
  <c r="BG436" i="4"/>
  <c r="BF436" i="4"/>
  <c r="BE436" i="4"/>
  <c r="BD436" i="4"/>
  <c r="BC436" i="4"/>
  <c r="BB436" i="4"/>
  <c r="BA436" i="4"/>
  <c r="AZ436" i="4"/>
  <c r="AY436" i="4"/>
  <c r="AX436" i="4"/>
  <c r="AW436" i="4"/>
  <c r="AV436" i="4"/>
  <c r="AU436" i="4"/>
  <c r="AT436" i="4"/>
  <c r="AS436" i="4"/>
  <c r="AR436" i="4"/>
  <c r="AQ436" i="4"/>
  <c r="AP436" i="4"/>
  <c r="AO436" i="4"/>
  <c r="AN436" i="4"/>
  <c r="AM436" i="4"/>
  <c r="AL436" i="4"/>
  <c r="AK436" i="4"/>
  <c r="AJ436" i="4"/>
  <c r="AI436" i="4"/>
  <c r="AH436" i="4"/>
  <c r="AG436" i="4"/>
  <c r="AF436" i="4"/>
  <c r="AE436" i="4"/>
  <c r="AB436" i="4" s="1"/>
  <c r="AD436" i="4"/>
  <c r="AC436" i="4"/>
  <c r="Y436" i="4"/>
  <c r="X436" i="4"/>
  <c r="W436" i="4"/>
  <c r="T436" i="4"/>
  <c r="S436" i="4"/>
  <c r="R436" i="4" s="1"/>
  <c r="B436" i="4"/>
  <c r="DT435" i="4"/>
  <c r="DS435" i="4"/>
  <c r="DR435" i="4"/>
  <c r="DQ435" i="4"/>
  <c r="DP435" i="4"/>
  <c r="DO435" i="4"/>
  <c r="DN435" i="4"/>
  <c r="DM435" i="4"/>
  <c r="DL435" i="4"/>
  <c r="DK435" i="4"/>
  <c r="DJ435" i="4"/>
  <c r="DI435" i="4"/>
  <c r="DH435" i="4"/>
  <c r="DG435" i="4"/>
  <c r="DF435" i="4"/>
  <c r="DE435" i="4"/>
  <c r="DD435" i="4"/>
  <c r="DC435" i="4"/>
  <c r="DB435" i="4"/>
  <c r="DA435" i="4"/>
  <c r="CZ435" i="4"/>
  <c r="CY435" i="4"/>
  <c r="CX435" i="4"/>
  <c r="CW435" i="4"/>
  <c r="CV435" i="4"/>
  <c r="CU435" i="4"/>
  <c r="CT435" i="4"/>
  <c r="CS435" i="4"/>
  <c r="CR435" i="4"/>
  <c r="CQ435" i="4"/>
  <c r="CP435" i="4"/>
  <c r="CO435" i="4"/>
  <c r="CN435" i="4"/>
  <c r="CM435" i="4"/>
  <c r="CL435" i="4"/>
  <c r="CK435" i="4"/>
  <c r="CJ435" i="4"/>
  <c r="CI435" i="4"/>
  <c r="CH435" i="4"/>
  <c r="CG435" i="4"/>
  <c r="CF435" i="4"/>
  <c r="CE435" i="4"/>
  <c r="CD435" i="4"/>
  <c r="CC435" i="4"/>
  <c r="CB435" i="4"/>
  <c r="CA435" i="4"/>
  <c r="BZ435" i="4"/>
  <c r="BY435" i="4"/>
  <c r="BX435" i="4"/>
  <c r="BW435" i="4"/>
  <c r="BV435" i="4"/>
  <c r="BU435" i="4"/>
  <c r="BT435" i="4"/>
  <c r="BS435" i="4"/>
  <c r="BR435" i="4"/>
  <c r="BQ435" i="4"/>
  <c r="BP435" i="4"/>
  <c r="BO435" i="4"/>
  <c r="BN435" i="4"/>
  <c r="BM435" i="4"/>
  <c r="BL435" i="4"/>
  <c r="BK435" i="4"/>
  <c r="BJ435" i="4"/>
  <c r="BI435" i="4"/>
  <c r="BH435" i="4"/>
  <c r="BG435" i="4"/>
  <c r="BF435" i="4"/>
  <c r="BE435" i="4"/>
  <c r="BD435" i="4"/>
  <c r="BC435" i="4"/>
  <c r="BB435" i="4"/>
  <c r="BA435" i="4"/>
  <c r="AZ435" i="4"/>
  <c r="AY435" i="4"/>
  <c r="AX435" i="4"/>
  <c r="AW435" i="4"/>
  <c r="AV435" i="4"/>
  <c r="AU435" i="4"/>
  <c r="AT435" i="4"/>
  <c r="AS435" i="4"/>
  <c r="AR435" i="4"/>
  <c r="AQ435" i="4"/>
  <c r="AP435" i="4"/>
  <c r="AO435" i="4"/>
  <c r="AN435" i="4"/>
  <c r="AM435" i="4"/>
  <c r="AL435" i="4"/>
  <c r="AK435" i="4"/>
  <c r="AJ435" i="4"/>
  <c r="AI435" i="4"/>
  <c r="AH435" i="4"/>
  <c r="AB435" i="4" s="1"/>
  <c r="V435" i="4" s="1"/>
  <c r="AG435" i="4"/>
  <c r="AF435" i="4"/>
  <c r="AE435" i="4"/>
  <c r="AD435" i="4"/>
  <c r="AA435" i="4" s="1"/>
  <c r="AC435" i="4"/>
  <c r="Y435" i="4"/>
  <c r="X435" i="4"/>
  <c r="W435" i="4"/>
  <c r="T435" i="4"/>
  <c r="S435" i="4"/>
  <c r="R435" i="4"/>
  <c r="B435" i="4"/>
  <c r="DT434" i="4"/>
  <c r="DS434" i="4"/>
  <c r="DR434" i="4"/>
  <c r="DQ434" i="4"/>
  <c r="DP434" i="4"/>
  <c r="DO434" i="4"/>
  <c r="DN434" i="4"/>
  <c r="DM434" i="4"/>
  <c r="DL434" i="4"/>
  <c r="DK434" i="4"/>
  <c r="DJ434" i="4"/>
  <c r="DI434" i="4"/>
  <c r="DH434" i="4"/>
  <c r="DG434" i="4"/>
  <c r="DF434" i="4"/>
  <c r="DE434" i="4"/>
  <c r="DD434" i="4"/>
  <c r="DC434" i="4"/>
  <c r="DB434" i="4"/>
  <c r="DA434" i="4"/>
  <c r="CZ434" i="4"/>
  <c r="CY434" i="4"/>
  <c r="CX434" i="4"/>
  <c r="CW434" i="4"/>
  <c r="CV434" i="4"/>
  <c r="CU434" i="4"/>
  <c r="CT434" i="4"/>
  <c r="CS434" i="4"/>
  <c r="CR434" i="4"/>
  <c r="CQ434" i="4"/>
  <c r="CP434" i="4"/>
  <c r="CO434" i="4"/>
  <c r="CN434" i="4"/>
  <c r="CM434" i="4"/>
  <c r="CL434" i="4"/>
  <c r="CK434" i="4"/>
  <c r="CJ434" i="4"/>
  <c r="CI434" i="4"/>
  <c r="CH434" i="4"/>
  <c r="CG434" i="4"/>
  <c r="CF434" i="4"/>
  <c r="CE434" i="4"/>
  <c r="CD434" i="4"/>
  <c r="CC434" i="4"/>
  <c r="CB434" i="4"/>
  <c r="CA434" i="4"/>
  <c r="BZ434" i="4"/>
  <c r="BY434" i="4"/>
  <c r="BX434" i="4"/>
  <c r="BW434" i="4"/>
  <c r="BV434" i="4"/>
  <c r="BU434" i="4"/>
  <c r="BT434" i="4"/>
  <c r="BS434" i="4"/>
  <c r="BR434" i="4"/>
  <c r="BQ434" i="4"/>
  <c r="BP434" i="4"/>
  <c r="BO434" i="4"/>
  <c r="BN434" i="4"/>
  <c r="BM434" i="4"/>
  <c r="BL434" i="4"/>
  <c r="BK434" i="4"/>
  <c r="BJ434" i="4"/>
  <c r="BI434" i="4"/>
  <c r="BH434" i="4"/>
  <c r="BG434" i="4"/>
  <c r="BF434" i="4"/>
  <c r="BE434" i="4"/>
  <c r="BD434" i="4"/>
  <c r="BC434" i="4"/>
  <c r="BB434" i="4"/>
  <c r="BA434" i="4"/>
  <c r="AZ434" i="4"/>
  <c r="AY434" i="4"/>
  <c r="AX434" i="4"/>
  <c r="AW434" i="4"/>
  <c r="AV434" i="4"/>
  <c r="AU434" i="4"/>
  <c r="AT434" i="4"/>
  <c r="AS434" i="4"/>
  <c r="AR434" i="4"/>
  <c r="AQ434" i="4"/>
  <c r="AP434" i="4"/>
  <c r="AO434" i="4"/>
  <c r="AN434" i="4"/>
  <c r="AM434" i="4"/>
  <c r="AL434" i="4"/>
  <c r="AK434" i="4"/>
  <c r="AJ434" i="4"/>
  <c r="AI434" i="4"/>
  <c r="AH434" i="4"/>
  <c r="AG434" i="4"/>
  <c r="AF434" i="4"/>
  <c r="AE434" i="4"/>
  <c r="AB434" i="4" s="1"/>
  <c r="AD434" i="4"/>
  <c r="AC434" i="4"/>
  <c r="AA434" i="4"/>
  <c r="Y434" i="4"/>
  <c r="V434" i="4" s="1"/>
  <c r="X434" i="4"/>
  <c r="W434" i="4"/>
  <c r="T434" i="4"/>
  <c r="S434" i="4"/>
  <c r="R434" i="4" s="1"/>
  <c r="B434" i="4"/>
  <c r="K433" i="4"/>
  <c r="B433" i="4"/>
  <c r="B432" i="4"/>
  <c r="B431" i="4"/>
  <c r="B430" i="4"/>
  <c r="B429" i="4"/>
  <c r="DT428" i="4"/>
  <c r="DS428" i="4"/>
  <c r="DR428" i="4"/>
  <c r="DQ428" i="4"/>
  <c r="DP428" i="4"/>
  <c r="DO428" i="4"/>
  <c r="DN428" i="4"/>
  <c r="DM428" i="4"/>
  <c r="DL428" i="4"/>
  <c r="DK428" i="4"/>
  <c r="DJ428" i="4"/>
  <c r="DI428" i="4"/>
  <c r="DH428" i="4"/>
  <c r="DG428" i="4"/>
  <c r="DF428" i="4"/>
  <c r="DE428" i="4"/>
  <c r="DD428" i="4"/>
  <c r="DC428" i="4"/>
  <c r="DB428" i="4"/>
  <c r="DA428" i="4"/>
  <c r="CZ428" i="4"/>
  <c r="CY428" i="4"/>
  <c r="CX428" i="4"/>
  <c r="CW428" i="4"/>
  <c r="CV428" i="4"/>
  <c r="CU428" i="4"/>
  <c r="CT428" i="4"/>
  <c r="CS428" i="4"/>
  <c r="CR428" i="4"/>
  <c r="CQ428" i="4"/>
  <c r="CP428" i="4"/>
  <c r="CO428" i="4"/>
  <c r="CN428" i="4"/>
  <c r="CM428" i="4"/>
  <c r="CL428" i="4"/>
  <c r="CK428" i="4"/>
  <c r="CJ428" i="4"/>
  <c r="CI428" i="4"/>
  <c r="CH428" i="4"/>
  <c r="CG428" i="4"/>
  <c r="CF428" i="4"/>
  <c r="CE428" i="4"/>
  <c r="CD428" i="4"/>
  <c r="CC428" i="4"/>
  <c r="CB428" i="4"/>
  <c r="CA428" i="4"/>
  <c r="BZ428" i="4"/>
  <c r="BY428" i="4"/>
  <c r="BX428" i="4"/>
  <c r="BW428" i="4"/>
  <c r="BV428" i="4"/>
  <c r="BU428" i="4"/>
  <c r="BT428" i="4"/>
  <c r="BS428" i="4"/>
  <c r="BR428" i="4"/>
  <c r="BQ428" i="4"/>
  <c r="BP428" i="4"/>
  <c r="BO428" i="4"/>
  <c r="BN428" i="4"/>
  <c r="BM428" i="4"/>
  <c r="BL428" i="4"/>
  <c r="BK428" i="4"/>
  <c r="BJ428" i="4"/>
  <c r="BI428" i="4"/>
  <c r="BH428" i="4"/>
  <c r="BG428" i="4"/>
  <c r="BF428" i="4"/>
  <c r="BE428" i="4"/>
  <c r="BD428" i="4"/>
  <c r="BC428" i="4"/>
  <c r="BB428" i="4"/>
  <c r="BA428" i="4"/>
  <c r="AZ428" i="4"/>
  <c r="AY428" i="4"/>
  <c r="AX428" i="4"/>
  <c r="AW428" i="4"/>
  <c r="AV428" i="4"/>
  <c r="AU428" i="4"/>
  <c r="AT428" i="4"/>
  <c r="AS428" i="4"/>
  <c r="AR428" i="4"/>
  <c r="AQ428" i="4"/>
  <c r="AP428" i="4"/>
  <c r="AO428" i="4"/>
  <c r="AN428" i="4"/>
  <c r="AM428" i="4"/>
  <c r="AL428" i="4"/>
  <c r="AK428" i="4"/>
  <c r="AJ428" i="4"/>
  <c r="AI428" i="4"/>
  <c r="AH428" i="4"/>
  <c r="AB428" i="4" s="1"/>
  <c r="AG428" i="4"/>
  <c r="AF428" i="4"/>
  <c r="AE428" i="4"/>
  <c r="AD428" i="4"/>
  <c r="AA428" i="4" s="1"/>
  <c r="AC428" i="4"/>
  <c r="Z428" i="4"/>
  <c r="Y428" i="4"/>
  <c r="X428" i="4"/>
  <c r="W428" i="4"/>
  <c r="V428" i="4"/>
  <c r="T428" i="4"/>
  <c r="R428" i="4" s="1"/>
  <c r="S428" i="4"/>
  <c r="B428" i="4"/>
  <c r="DT427" i="4"/>
  <c r="DS427" i="4"/>
  <c r="DR427" i="4"/>
  <c r="DQ427" i="4"/>
  <c r="DP427" i="4"/>
  <c r="DO427" i="4"/>
  <c r="DN427" i="4"/>
  <c r="DM427" i="4"/>
  <c r="DL427" i="4"/>
  <c r="DK427" i="4"/>
  <c r="DJ427" i="4"/>
  <c r="DI427" i="4"/>
  <c r="DH427" i="4"/>
  <c r="DG427" i="4"/>
  <c r="DF427" i="4"/>
  <c r="DE427" i="4"/>
  <c r="DD427" i="4"/>
  <c r="DC427" i="4"/>
  <c r="DB427" i="4"/>
  <c r="DA427" i="4"/>
  <c r="CZ427" i="4"/>
  <c r="CY427" i="4"/>
  <c r="CX427" i="4"/>
  <c r="CW427" i="4"/>
  <c r="CV427" i="4"/>
  <c r="CU427" i="4"/>
  <c r="CT427" i="4"/>
  <c r="CS427" i="4"/>
  <c r="CR427" i="4"/>
  <c r="CQ427" i="4"/>
  <c r="CP427" i="4"/>
  <c r="CO427" i="4"/>
  <c r="CN427" i="4"/>
  <c r="CM427" i="4"/>
  <c r="CL427" i="4"/>
  <c r="CK427" i="4"/>
  <c r="CJ427" i="4"/>
  <c r="CI427" i="4"/>
  <c r="CH427" i="4"/>
  <c r="CG427" i="4"/>
  <c r="CF427" i="4"/>
  <c r="CE427" i="4"/>
  <c r="CD427" i="4"/>
  <c r="CC427" i="4"/>
  <c r="CB427" i="4"/>
  <c r="CA427" i="4"/>
  <c r="BZ427" i="4"/>
  <c r="BY427" i="4"/>
  <c r="BX427" i="4"/>
  <c r="BW427" i="4"/>
  <c r="BV427" i="4"/>
  <c r="BU427" i="4"/>
  <c r="BT427" i="4"/>
  <c r="BS427" i="4"/>
  <c r="BR427" i="4"/>
  <c r="BQ427" i="4"/>
  <c r="BP427" i="4"/>
  <c r="BO427" i="4"/>
  <c r="BN427" i="4"/>
  <c r="BM427" i="4"/>
  <c r="BL427" i="4"/>
  <c r="BK427" i="4"/>
  <c r="BJ427" i="4"/>
  <c r="BI427" i="4"/>
  <c r="BH427" i="4"/>
  <c r="BG427" i="4"/>
  <c r="BF427" i="4"/>
  <c r="BE427" i="4"/>
  <c r="BD427" i="4"/>
  <c r="BC427" i="4"/>
  <c r="BB427" i="4"/>
  <c r="BA427" i="4"/>
  <c r="AZ427" i="4"/>
  <c r="AY427" i="4"/>
  <c r="AX427" i="4"/>
  <c r="AW427" i="4"/>
  <c r="AV427" i="4"/>
  <c r="AU427" i="4"/>
  <c r="AT427" i="4"/>
  <c r="AS427" i="4"/>
  <c r="AR427" i="4"/>
  <c r="AQ427" i="4"/>
  <c r="AP427" i="4"/>
  <c r="AO427" i="4"/>
  <c r="AN427" i="4"/>
  <c r="AM427" i="4"/>
  <c r="AL427" i="4"/>
  <c r="AK427" i="4"/>
  <c r="AJ427" i="4"/>
  <c r="AI427" i="4"/>
  <c r="AH427" i="4"/>
  <c r="AG427" i="4"/>
  <c r="AA427" i="4" s="1"/>
  <c r="AF427" i="4"/>
  <c r="AE427" i="4"/>
  <c r="AD427" i="4"/>
  <c r="AC427" i="4"/>
  <c r="Z427" i="4" s="1"/>
  <c r="Y427" i="4"/>
  <c r="X427" i="4"/>
  <c r="W427" i="4"/>
  <c r="T427" i="4"/>
  <c r="S427" i="4"/>
  <c r="R427" i="4" s="1"/>
  <c r="B427" i="4"/>
  <c r="B426" i="4"/>
  <c r="DT425" i="4"/>
  <c r="DS425" i="4"/>
  <c r="DR425" i="4"/>
  <c r="DQ425" i="4"/>
  <c r="DP425" i="4"/>
  <c r="DO425" i="4"/>
  <c r="DN425" i="4"/>
  <c r="DM425" i="4"/>
  <c r="DL425" i="4"/>
  <c r="DK425" i="4"/>
  <c r="DJ425" i="4"/>
  <c r="DI425" i="4"/>
  <c r="DH425" i="4"/>
  <c r="DG425" i="4"/>
  <c r="DF425" i="4"/>
  <c r="DE425" i="4"/>
  <c r="DD425" i="4"/>
  <c r="DC425" i="4"/>
  <c r="DB425" i="4"/>
  <c r="DA425" i="4"/>
  <c r="CZ425" i="4"/>
  <c r="CY425" i="4"/>
  <c r="CX425" i="4"/>
  <c r="CW425" i="4"/>
  <c r="CV425" i="4"/>
  <c r="CU425" i="4"/>
  <c r="CT425" i="4"/>
  <c r="CS425" i="4"/>
  <c r="CR425" i="4"/>
  <c r="CQ425" i="4"/>
  <c r="CP425" i="4"/>
  <c r="CO425" i="4"/>
  <c r="CN425" i="4"/>
  <c r="CM425" i="4"/>
  <c r="CL425" i="4"/>
  <c r="CK425" i="4"/>
  <c r="CJ425" i="4"/>
  <c r="CI425" i="4"/>
  <c r="CH425" i="4"/>
  <c r="CG425" i="4"/>
  <c r="CF425" i="4"/>
  <c r="CE425" i="4"/>
  <c r="CD425" i="4"/>
  <c r="CC425" i="4"/>
  <c r="CB425" i="4"/>
  <c r="CA425" i="4"/>
  <c r="BZ425" i="4"/>
  <c r="BY425" i="4"/>
  <c r="BX425" i="4"/>
  <c r="BW425" i="4"/>
  <c r="BV425" i="4"/>
  <c r="BU425" i="4"/>
  <c r="BT425" i="4"/>
  <c r="BS425" i="4"/>
  <c r="BR425" i="4"/>
  <c r="BQ425" i="4"/>
  <c r="BP425" i="4"/>
  <c r="BO425" i="4"/>
  <c r="BN425" i="4"/>
  <c r="BM425" i="4"/>
  <c r="BL425" i="4"/>
  <c r="BK425" i="4"/>
  <c r="BJ425" i="4"/>
  <c r="BI425" i="4"/>
  <c r="BH425" i="4"/>
  <c r="BG425" i="4"/>
  <c r="BF425" i="4"/>
  <c r="BE425" i="4"/>
  <c r="BD425" i="4"/>
  <c r="BC425" i="4"/>
  <c r="BB425" i="4"/>
  <c r="BA425" i="4"/>
  <c r="AZ425" i="4"/>
  <c r="AY425" i="4"/>
  <c r="AX425" i="4"/>
  <c r="AW425" i="4"/>
  <c r="AV425" i="4"/>
  <c r="AU425" i="4"/>
  <c r="AT425" i="4"/>
  <c r="AS425" i="4"/>
  <c r="AR425" i="4"/>
  <c r="AQ425" i="4"/>
  <c r="AP425" i="4"/>
  <c r="AO425" i="4"/>
  <c r="AN425" i="4"/>
  <c r="AM425" i="4"/>
  <c r="AL425" i="4"/>
  <c r="AK425" i="4"/>
  <c r="AJ425" i="4"/>
  <c r="AI425" i="4"/>
  <c r="AH425" i="4"/>
  <c r="AG425" i="4"/>
  <c r="AA425" i="4" s="1"/>
  <c r="AF425" i="4"/>
  <c r="AE425" i="4"/>
  <c r="AD425" i="4"/>
  <c r="AC425" i="4"/>
  <c r="Z425" i="4" s="1"/>
  <c r="Y425" i="4"/>
  <c r="X425" i="4"/>
  <c r="W425" i="4"/>
  <c r="T425" i="4"/>
  <c r="S425" i="4"/>
  <c r="R425" i="4" s="1"/>
  <c r="B425" i="4"/>
  <c r="DT424" i="4"/>
  <c r="DS424" i="4"/>
  <c r="DR424" i="4"/>
  <c r="DQ424" i="4"/>
  <c r="DP424" i="4"/>
  <c r="DO424" i="4"/>
  <c r="DN424" i="4"/>
  <c r="DM424" i="4"/>
  <c r="DL424" i="4"/>
  <c r="DK424" i="4"/>
  <c r="DJ424" i="4"/>
  <c r="DI424" i="4"/>
  <c r="DH424" i="4"/>
  <c r="DG424" i="4"/>
  <c r="DF424" i="4"/>
  <c r="DE424" i="4"/>
  <c r="DD424" i="4"/>
  <c r="DC424" i="4"/>
  <c r="DB424" i="4"/>
  <c r="DA424" i="4"/>
  <c r="CZ424" i="4"/>
  <c r="CY424" i="4"/>
  <c r="CX424" i="4"/>
  <c r="CW424" i="4"/>
  <c r="CV424" i="4"/>
  <c r="CU424" i="4"/>
  <c r="CT424" i="4"/>
  <c r="CS424" i="4"/>
  <c r="CR424" i="4"/>
  <c r="CQ424" i="4"/>
  <c r="CP424" i="4"/>
  <c r="CO424" i="4"/>
  <c r="CN424" i="4"/>
  <c r="CM424" i="4"/>
  <c r="CL424" i="4"/>
  <c r="CK424" i="4"/>
  <c r="CJ424" i="4"/>
  <c r="CI424" i="4"/>
  <c r="CH424" i="4"/>
  <c r="CG424" i="4"/>
  <c r="CF424" i="4"/>
  <c r="CE424" i="4"/>
  <c r="CD424" i="4"/>
  <c r="CC424" i="4"/>
  <c r="CB424" i="4"/>
  <c r="CA424" i="4"/>
  <c r="BZ424" i="4"/>
  <c r="BY424" i="4"/>
  <c r="BX424" i="4"/>
  <c r="BW424" i="4"/>
  <c r="BV424" i="4"/>
  <c r="BU424" i="4"/>
  <c r="BT424" i="4"/>
  <c r="BS424" i="4"/>
  <c r="BR424" i="4"/>
  <c r="BQ424" i="4"/>
  <c r="BP424" i="4"/>
  <c r="BO424" i="4"/>
  <c r="BN424" i="4"/>
  <c r="BM424" i="4"/>
  <c r="BL424" i="4"/>
  <c r="BK424" i="4"/>
  <c r="BJ424" i="4"/>
  <c r="BI424" i="4"/>
  <c r="BH424" i="4"/>
  <c r="BG424" i="4"/>
  <c r="BF424" i="4"/>
  <c r="BE424" i="4"/>
  <c r="BD424" i="4"/>
  <c r="BC424" i="4"/>
  <c r="BB424" i="4"/>
  <c r="BA424" i="4"/>
  <c r="AZ424" i="4"/>
  <c r="AY424" i="4"/>
  <c r="AX424" i="4"/>
  <c r="AW424" i="4"/>
  <c r="AV424" i="4"/>
  <c r="AU424" i="4"/>
  <c r="AT424" i="4"/>
  <c r="AS424" i="4"/>
  <c r="AR424" i="4"/>
  <c r="AQ424" i="4"/>
  <c r="AP424" i="4"/>
  <c r="AO424" i="4"/>
  <c r="AN424" i="4"/>
  <c r="AM424" i="4"/>
  <c r="AL424" i="4"/>
  <c r="AK424" i="4"/>
  <c r="AJ424" i="4"/>
  <c r="AI424" i="4"/>
  <c r="AH424" i="4"/>
  <c r="AG424" i="4"/>
  <c r="AF424" i="4"/>
  <c r="Z424" i="4" s="1"/>
  <c r="AE424" i="4"/>
  <c r="AD424" i="4"/>
  <c r="AC424" i="4"/>
  <c r="AB424" i="4"/>
  <c r="V424" i="4" s="1"/>
  <c r="Y424" i="4"/>
  <c r="X424" i="4"/>
  <c r="W424" i="4"/>
  <c r="T424" i="4"/>
  <c r="R424" i="4" s="1"/>
  <c r="S424" i="4"/>
  <c r="B424" i="4"/>
  <c r="DT423" i="4"/>
  <c r="DS423" i="4"/>
  <c r="DR423" i="4"/>
  <c r="DQ423" i="4"/>
  <c r="DP423" i="4"/>
  <c r="DO423" i="4"/>
  <c r="DN423" i="4"/>
  <c r="DM423" i="4"/>
  <c r="DL423" i="4"/>
  <c r="DK423" i="4"/>
  <c r="DJ423" i="4"/>
  <c r="DI423" i="4"/>
  <c r="DH423" i="4"/>
  <c r="DG423" i="4"/>
  <c r="DF423" i="4"/>
  <c r="DE423" i="4"/>
  <c r="DD423" i="4"/>
  <c r="DC423" i="4"/>
  <c r="DB423" i="4"/>
  <c r="DA423" i="4"/>
  <c r="CZ423" i="4"/>
  <c r="CY423" i="4"/>
  <c r="CX423" i="4"/>
  <c r="CW423" i="4"/>
  <c r="CV423" i="4"/>
  <c r="CU423" i="4"/>
  <c r="CT423" i="4"/>
  <c r="CS423" i="4"/>
  <c r="CR423" i="4"/>
  <c r="CQ423" i="4"/>
  <c r="CP423" i="4"/>
  <c r="CO423" i="4"/>
  <c r="CN423" i="4"/>
  <c r="CM423" i="4"/>
  <c r="CL423" i="4"/>
  <c r="CK423" i="4"/>
  <c r="CJ423" i="4"/>
  <c r="CI423" i="4"/>
  <c r="CH423" i="4"/>
  <c r="CG423" i="4"/>
  <c r="CF423" i="4"/>
  <c r="CE423" i="4"/>
  <c r="CD423" i="4"/>
  <c r="CC423" i="4"/>
  <c r="CB423" i="4"/>
  <c r="CA423" i="4"/>
  <c r="BZ423" i="4"/>
  <c r="BY423" i="4"/>
  <c r="BX423" i="4"/>
  <c r="BW423" i="4"/>
  <c r="BV423" i="4"/>
  <c r="BU423" i="4"/>
  <c r="BT423" i="4"/>
  <c r="BS423" i="4"/>
  <c r="BR423" i="4"/>
  <c r="BQ423" i="4"/>
  <c r="BP423" i="4"/>
  <c r="BO423" i="4"/>
  <c r="BN423" i="4"/>
  <c r="BM423" i="4"/>
  <c r="BL423" i="4"/>
  <c r="BK423" i="4"/>
  <c r="BJ423" i="4"/>
  <c r="BI423" i="4"/>
  <c r="BH423" i="4"/>
  <c r="BG423" i="4"/>
  <c r="BF423" i="4"/>
  <c r="BE423" i="4"/>
  <c r="BD423" i="4"/>
  <c r="BC423" i="4"/>
  <c r="BB423" i="4"/>
  <c r="BA423" i="4"/>
  <c r="AZ423" i="4"/>
  <c r="AY423" i="4"/>
  <c r="AX423" i="4"/>
  <c r="AW423" i="4"/>
  <c r="AV423" i="4"/>
  <c r="AU423" i="4"/>
  <c r="AT423" i="4"/>
  <c r="AS423" i="4"/>
  <c r="AR423" i="4"/>
  <c r="AQ423" i="4"/>
  <c r="AP423" i="4"/>
  <c r="AO423" i="4"/>
  <c r="AN423" i="4"/>
  <c r="AM423" i="4"/>
  <c r="AL423" i="4"/>
  <c r="AK423" i="4"/>
  <c r="AJ423" i="4"/>
  <c r="AI423" i="4"/>
  <c r="AH423" i="4"/>
  <c r="AG423" i="4"/>
  <c r="AF423" i="4"/>
  <c r="AE423" i="4"/>
  <c r="AD423" i="4"/>
  <c r="AC423" i="4"/>
  <c r="Z423" i="4" s="1"/>
  <c r="AA423" i="4"/>
  <c r="Y423" i="4"/>
  <c r="X423" i="4"/>
  <c r="W423" i="4"/>
  <c r="U423" i="4"/>
  <c r="T423" i="4"/>
  <c r="S423" i="4"/>
  <c r="R423" i="4" s="1"/>
  <c r="B423" i="4"/>
  <c r="B422" i="4"/>
  <c r="DT421" i="4"/>
  <c r="DS421" i="4"/>
  <c r="DR421" i="4"/>
  <c r="DQ421" i="4"/>
  <c r="DP421" i="4"/>
  <c r="DO421" i="4"/>
  <c r="DN421" i="4"/>
  <c r="DM421" i="4"/>
  <c r="DL421" i="4"/>
  <c r="DK421" i="4"/>
  <c r="DJ421" i="4"/>
  <c r="DI421" i="4"/>
  <c r="DH421" i="4"/>
  <c r="DG421" i="4"/>
  <c r="DF421" i="4"/>
  <c r="DE421" i="4"/>
  <c r="DD421" i="4"/>
  <c r="DC421" i="4"/>
  <c r="DB421" i="4"/>
  <c r="DA421" i="4"/>
  <c r="CZ421" i="4"/>
  <c r="CY421" i="4"/>
  <c r="CX421" i="4"/>
  <c r="CW421" i="4"/>
  <c r="CV421" i="4"/>
  <c r="CU421" i="4"/>
  <c r="CT421" i="4"/>
  <c r="CS421" i="4"/>
  <c r="CR421" i="4"/>
  <c r="CQ421" i="4"/>
  <c r="CP421" i="4"/>
  <c r="CO421" i="4"/>
  <c r="CN421" i="4"/>
  <c r="CM421" i="4"/>
  <c r="CL421" i="4"/>
  <c r="CK421" i="4"/>
  <c r="CJ421" i="4"/>
  <c r="CI421" i="4"/>
  <c r="CH421" i="4"/>
  <c r="CG421" i="4"/>
  <c r="CF421" i="4"/>
  <c r="CE421" i="4"/>
  <c r="CD421" i="4"/>
  <c r="CC421" i="4"/>
  <c r="CB421" i="4"/>
  <c r="CA421" i="4"/>
  <c r="BZ421" i="4"/>
  <c r="BY421" i="4"/>
  <c r="BX421" i="4"/>
  <c r="BW421" i="4"/>
  <c r="BV421" i="4"/>
  <c r="BU421" i="4"/>
  <c r="BT421" i="4"/>
  <c r="BS421" i="4"/>
  <c r="BR421" i="4"/>
  <c r="BQ421" i="4"/>
  <c r="BP421" i="4"/>
  <c r="BO421" i="4"/>
  <c r="BN421" i="4"/>
  <c r="BM421" i="4"/>
  <c r="BL421" i="4"/>
  <c r="BK421" i="4"/>
  <c r="BJ421" i="4"/>
  <c r="BI421" i="4"/>
  <c r="BH421" i="4"/>
  <c r="BG421" i="4"/>
  <c r="BF421" i="4"/>
  <c r="BE421" i="4"/>
  <c r="BD421" i="4"/>
  <c r="BC421" i="4"/>
  <c r="BB421" i="4"/>
  <c r="BA421" i="4"/>
  <c r="AZ421" i="4"/>
  <c r="AY421" i="4"/>
  <c r="AX421" i="4"/>
  <c r="AW421" i="4"/>
  <c r="AV421" i="4"/>
  <c r="AU421" i="4"/>
  <c r="AT421" i="4"/>
  <c r="AS421" i="4"/>
  <c r="AR421" i="4"/>
  <c r="AQ421" i="4"/>
  <c r="AP421" i="4"/>
  <c r="AO421" i="4"/>
  <c r="AN421" i="4"/>
  <c r="AM421" i="4"/>
  <c r="AL421" i="4"/>
  <c r="AK421" i="4"/>
  <c r="AJ421" i="4"/>
  <c r="AI421" i="4"/>
  <c r="AH421" i="4"/>
  <c r="AG421" i="4"/>
  <c r="AF421" i="4"/>
  <c r="AE421" i="4"/>
  <c r="AB421" i="4" s="1"/>
  <c r="AD421" i="4"/>
  <c r="AC421" i="4"/>
  <c r="AA421" i="4"/>
  <c r="Y421" i="4"/>
  <c r="V421" i="4" s="1"/>
  <c r="X421" i="4"/>
  <c r="W421" i="4"/>
  <c r="T421" i="4"/>
  <c r="S421" i="4"/>
  <c r="R421" i="4" s="1"/>
  <c r="B421" i="4"/>
  <c r="DT420" i="4"/>
  <c r="DS420" i="4"/>
  <c r="DR420" i="4"/>
  <c r="DQ420" i="4"/>
  <c r="DP420" i="4"/>
  <c r="DO420" i="4"/>
  <c r="DN420" i="4"/>
  <c r="DM420" i="4"/>
  <c r="DL420" i="4"/>
  <c r="DK420" i="4"/>
  <c r="DJ420" i="4"/>
  <c r="DI420" i="4"/>
  <c r="DH420" i="4"/>
  <c r="DG420" i="4"/>
  <c r="DF420" i="4"/>
  <c r="DE420" i="4"/>
  <c r="DD420" i="4"/>
  <c r="DC420" i="4"/>
  <c r="DB420" i="4"/>
  <c r="DA420" i="4"/>
  <c r="CZ420" i="4"/>
  <c r="CY420" i="4"/>
  <c r="CX420" i="4"/>
  <c r="CW420" i="4"/>
  <c r="CV420" i="4"/>
  <c r="CU420" i="4"/>
  <c r="CT420" i="4"/>
  <c r="CS420" i="4"/>
  <c r="CR420" i="4"/>
  <c r="CQ420" i="4"/>
  <c r="CP420" i="4"/>
  <c r="CO420" i="4"/>
  <c r="CN420" i="4"/>
  <c r="CM420" i="4"/>
  <c r="CL420" i="4"/>
  <c r="CK420" i="4"/>
  <c r="CJ420" i="4"/>
  <c r="CI420" i="4"/>
  <c r="CH420" i="4"/>
  <c r="CG420" i="4"/>
  <c r="CF420" i="4"/>
  <c r="CE420" i="4"/>
  <c r="CD420" i="4"/>
  <c r="CC420" i="4"/>
  <c r="CB420" i="4"/>
  <c r="CA420" i="4"/>
  <c r="BZ420" i="4"/>
  <c r="BY420" i="4"/>
  <c r="BX420" i="4"/>
  <c r="BW420" i="4"/>
  <c r="BV420" i="4"/>
  <c r="BU420" i="4"/>
  <c r="BT420" i="4"/>
  <c r="BS420" i="4"/>
  <c r="BR420" i="4"/>
  <c r="BQ420" i="4"/>
  <c r="BP420" i="4"/>
  <c r="BO420" i="4"/>
  <c r="BN420" i="4"/>
  <c r="BM420" i="4"/>
  <c r="BL420" i="4"/>
  <c r="BK420" i="4"/>
  <c r="BJ420" i="4"/>
  <c r="BI420" i="4"/>
  <c r="BH420" i="4"/>
  <c r="BG420" i="4"/>
  <c r="BF420" i="4"/>
  <c r="BE420" i="4"/>
  <c r="BD420" i="4"/>
  <c r="BC420" i="4"/>
  <c r="BB420" i="4"/>
  <c r="BA420" i="4"/>
  <c r="AZ420" i="4"/>
  <c r="AY420" i="4"/>
  <c r="AX420" i="4"/>
  <c r="AW420" i="4"/>
  <c r="AV420" i="4"/>
  <c r="AU420" i="4"/>
  <c r="AT420" i="4"/>
  <c r="AS420" i="4"/>
  <c r="AR420" i="4"/>
  <c r="AQ420" i="4"/>
  <c r="AP420" i="4"/>
  <c r="AO420" i="4"/>
  <c r="AN420" i="4"/>
  <c r="AM420" i="4"/>
  <c r="AL420" i="4"/>
  <c r="AK420" i="4"/>
  <c r="AJ420" i="4"/>
  <c r="AI420" i="4"/>
  <c r="AH420" i="4"/>
  <c r="AG420" i="4"/>
  <c r="AF420" i="4"/>
  <c r="AE420" i="4"/>
  <c r="AD420" i="4"/>
  <c r="AC420" i="4"/>
  <c r="AB420" i="4"/>
  <c r="Z420" i="4"/>
  <c r="Y420" i="4"/>
  <c r="X420" i="4"/>
  <c r="W420" i="4"/>
  <c r="V420" i="4"/>
  <c r="T420" i="4"/>
  <c r="S420" i="4"/>
  <c r="R420" i="4"/>
  <c r="B420" i="4"/>
  <c r="DT419" i="4"/>
  <c r="DS419" i="4"/>
  <c r="DR419" i="4"/>
  <c r="DQ419" i="4"/>
  <c r="DP419" i="4"/>
  <c r="DO419" i="4"/>
  <c r="DN419" i="4"/>
  <c r="DM419" i="4"/>
  <c r="DL419" i="4"/>
  <c r="DK419" i="4"/>
  <c r="DJ419" i="4"/>
  <c r="DI419" i="4"/>
  <c r="DH419" i="4"/>
  <c r="DG419" i="4"/>
  <c r="DF419" i="4"/>
  <c r="DE419" i="4"/>
  <c r="DD419" i="4"/>
  <c r="DC419" i="4"/>
  <c r="DB419" i="4"/>
  <c r="DA419" i="4"/>
  <c r="CZ419" i="4"/>
  <c r="CY419" i="4"/>
  <c r="CX419" i="4"/>
  <c r="CW419" i="4"/>
  <c r="CV419" i="4"/>
  <c r="CU419" i="4"/>
  <c r="CT419" i="4"/>
  <c r="CS419" i="4"/>
  <c r="CR419" i="4"/>
  <c r="CQ419" i="4"/>
  <c r="CP419" i="4"/>
  <c r="CO419" i="4"/>
  <c r="CN419" i="4"/>
  <c r="CM419" i="4"/>
  <c r="CL419" i="4"/>
  <c r="CK419" i="4"/>
  <c r="CJ419" i="4"/>
  <c r="CI419" i="4"/>
  <c r="CH419" i="4"/>
  <c r="CG419" i="4"/>
  <c r="CF419" i="4"/>
  <c r="CE419" i="4"/>
  <c r="CD419" i="4"/>
  <c r="CC419" i="4"/>
  <c r="CB419" i="4"/>
  <c r="CA419" i="4"/>
  <c r="BZ419" i="4"/>
  <c r="BY419" i="4"/>
  <c r="BX419" i="4"/>
  <c r="BW419" i="4"/>
  <c r="BV419" i="4"/>
  <c r="BU419" i="4"/>
  <c r="BT419" i="4"/>
  <c r="BS419" i="4"/>
  <c r="BR419" i="4"/>
  <c r="BQ419" i="4"/>
  <c r="BP419" i="4"/>
  <c r="BO419" i="4"/>
  <c r="BN419" i="4"/>
  <c r="BM419" i="4"/>
  <c r="BL419" i="4"/>
  <c r="BK419" i="4"/>
  <c r="BJ419" i="4"/>
  <c r="BI419" i="4"/>
  <c r="BH419" i="4"/>
  <c r="BG419" i="4"/>
  <c r="BF419" i="4"/>
  <c r="BE419" i="4"/>
  <c r="BD419" i="4"/>
  <c r="BC419" i="4"/>
  <c r="BB419" i="4"/>
  <c r="BA419" i="4"/>
  <c r="AZ419" i="4"/>
  <c r="AY419" i="4"/>
  <c r="AX419" i="4"/>
  <c r="AW419" i="4"/>
  <c r="AV419" i="4"/>
  <c r="AU419" i="4"/>
  <c r="AT419" i="4"/>
  <c r="AS419" i="4"/>
  <c r="AR419" i="4"/>
  <c r="AQ419" i="4"/>
  <c r="AP419" i="4"/>
  <c r="AO419" i="4"/>
  <c r="AN419" i="4"/>
  <c r="AM419" i="4"/>
  <c r="AL419" i="4"/>
  <c r="AK419" i="4"/>
  <c r="AJ419" i="4"/>
  <c r="AI419" i="4"/>
  <c r="AH419" i="4"/>
  <c r="AG419" i="4"/>
  <c r="AF419" i="4"/>
  <c r="AE419" i="4"/>
  <c r="AB419" i="4" s="1"/>
  <c r="AD419" i="4"/>
  <c r="AC419" i="4"/>
  <c r="Y419" i="4"/>
  <c r="X419" i="4"/>
  <c r="W419" i="4"/>
  <c r="T419" i="4"/>
  <c r="S419" i="4"/>
  <c r="R419" i="4" s="1"/>
  <c r="B419" i="4"/>
  <c r="DT418" i="4"/>
  <c r="DS418" i="4"/>
  <c r="DR418" i="4"/>
  <c r="DQ418" i="4"/>
  <c r="DP418" i="4"/>
  <c r="DO418" i="4"/>
  <c r="DN418" i="4"/>
  <c r="DM418" i="4"/>
  <c r="DL418" i="4"/>
  <c r="DK418" i="4"/>
  <c r="DJ418" i="4"/>
  <c r="DI418" i="4"/>
  <c r="DH418" i="4"/>
  <c r="DG418" i="4"/>
  <c r="DF418" i="4"/>
  <c r="DE418" i="4"/>
  <c r="DD418" i="4"/>
  <c r="DC418" i="4"/>
  <c r="DB418" i="4"/>
  <c r="DA418" i="4"/>
  <c r="CZ418" i="4"/>
  <c r="CY418" i="4"/>
  <c r="CX418" i="4"/>
  <c r="CW418" i="4"/>
  <c r="CV418" i="4"/>
  <c r="CU418" i="4"/>
  <c r="CT418" i="4"/>
  <c r="CS418" i="4"/>
  <c r="CR418" i="4"/>
  <c r="CQ418" i="4"/>
  <c r="CP418" i="4"/>
  <c r="CO418" i="4"/>
  <c r="CN418" i="4"/>
  <c r="CM418" i="4"/>
  <c r="CL418" i="4"/>
  <c r="CK418" i="4"/>
  <c r="CJ418" i="4"/>
  <c r="CI418" i="4"/>
  <c r="CH418" i="4"/>
  <c r="CG418" i="4"/>
  <c r="CF418" i="4"/>
  <c r="CE418" i="4"/>
  <c r="CD418" i="4"/>
  <c r="CC418" i="4"/>
  <c r="CB418" i="4"/>
  <c r="CA418" i="4"/>
  <c r="BZ418" i="4"/>
  <c r="BY418" i="4"/>
  <c r="BX418" i="4"/>
  <c r="BW418" i="4"/>
  <c r="BV418" i="4"/>
  <c r="BU418" i="4"/>
  <c r="BT418" i="4"/>
  <c r="BS418" i="4"/>
  <c r="BR418" i="4"/>
  <c r="BQ418" i="4"/>
  <c r="BP418" i="4"/>
  <c r="BO418" i="4"/>
  <c r="BN418" i="4"/>
  <c r="BM418" i="4"/>
  <c r="BL418" i="4"/>
  <c r="BK418" i="4"/>
  <c r="BJ418" i="4"/>
  <c r="BI418" i="4"/>
  <c r="BH418" i="4"/>
  <c r="BG418" i="4"/>
  <c r="BF418" i="4"/>
  <c r="BE418" i="4"/>
  <c r="BD418" i="4"/>
  <c r="BC418" i="4"/>
  <c r="BB418" i="4"/>
  <c r="BA418" i="4"/>
  <c r="AZ418" i="4"/>
  <c r="AY418" i="4"/>
  <c r="AX418" i="4"/>
  <c r="AW418" i="4"/>
  <c r="AV418" i="4"/>
  <c r="AU418" i="4"/>
  <c r="AT418" i="4"/>
  <c r="AS418" i="4"/>
  <c r="AR418" i="4"/>
  <c r="AQ418" i="4"/>
  <c r="AP418" i="4"/>
  <c r="AO418" i="4"/>
  <c r="AN418" i="4"/>
  <c r="AM418" i="4"/>
  <c r="AL418" i="4"/>
  <c r="AK418" i="4"/>
  <c r="AJ418" i="4"/>
  <c r="AI418" i="4"/>
  <c r="AH418" i="4"/>
  <c r="AB418" i="4" s="1"/>
  <c r="V418" i="4" s="1"/>
  <c r="AG418" i="4"/>
  <c r="AF418" i="4"/>
  <c r="AE418" i="4"/>
  <c r="AD418" i="4"/>
  <c r="AA418" i="4" s="1"/>
  <c r="AC418" i="4"/>
  <c r="Y418" i="4"/>
  <c r="X418" i="4"/>
  <c r="W418" i="4"/>
  <c r="T418" i="4"/>
  <c r="S418" i="4"/>
  <c r="R418" i="4"/>
  <c r="B418" i="4"/>
  <c r="DT417" i="4"/>
  <c r="DS417" i="4"/>
  <c r="DR417" i="4"/>
  <c r="DQ417" i="4"/>
  <c r="DP417" i="4"/>
  <c r="DO417" i="4"/>
  <c r="DN417" i="4"/>
  <c r="DM417" i="4"/>
  <c r="DL417" i="4"/>
  <c r="DK417" i="4"/>
  <c r="DJ417" i="4"/>
  <c r="DI417" i="4"/>
  <c r="DH417" i="4"/>
  <c r="DG417" i="4"/>
  <c r="DF417" i="4"/>
  <c r="DE417" i="4"/>
  <c r="DD417" i="4"/>
  <c r="DC417" i="4"/>
  <c r="DB417" i="4"/>
  <c r="DA417" i="4"/>
  <c r="CZ417" i="4"/>
  <c r="CY417" i="4"/>
  <c r="CX417" i="4"/>
  <c r="CW417" i="4"/>
  <c r="CV417" i="4"/>
  <c r="CU417" i="4"/>
  <c r="CT417" i="4"/>
  <c r="CS417" i="4"/>
  <c r="CR417" i="4"/>
  <c r="CQ417" i="4"/>
  <c r="CP417" i="4"/>
  <c r="CO417" i="4"/>
  <c r="CN417" i="4"/>
  <c r="CM417" i="4"/>
  <c r="CL417" i="4"/>
  <c r="CK417" i="4"/>
  <c r="CJ417" i="4"/>
  <c r="CI417" i="4"/>
  <c r="CH417" i="4"/>
  <c r="CG417" i="4"/>
  <c r="CF417" i="4"/>
  <c r="CE417" i="4"/>
  <c r="CD417" i="4"/>
  <c r="CC417" i="4"/>
  <c r="CB417" i="4"/>
  <c r="CA417" i="4"/>
  <c r="BZ417" i="4"/>
  <c r="BY417" i="4"/>
  <c r="BX417" i="4"/>
  <c r="BW417" i="4"/>
  <c r="BV417" i="4"/>
  <c r="BU417" i="4"/>
  <c r="BT417" i="4"/>
  <c r="BS417" i="4"/>
  <c r="BR417" i="4"/>
  <c r="BQ417" i="4"/>
  <c r="BP417" i="4"/>
  <c r="BO417" i="4"/>
  <c r="BN417" i="4"/>
  <c r="BM417" i="4"/>
  <c r="BL417" i="4"/>
  <c r="BK417" i="4"/>
  <c r="BJ417" i="4"/>
  <c r="BI417" i="4"/>
  <c r="BH417" i="4"/>
  <c r="BG417" i="4"/>
  <c r="BF417" i="4"/>
  <c r="BE417" i="4"/>
  <c r="BD417" i="4"/>
  <c r="BC417" i="4"/>
  <c r="BB417" i="4"/>
  <c r="BA417" i="4"/>
  <c r="AZ417" i="4"/>
  <c r="AY417" i="4"/>
  <c r="AX417" i="4"/>
  <c r="AW417" i="4"/>
  <c r="AV417" i="4"/>
  <c r="AU417" i="4"/>
  <c r="AT417" i="4"/>
  <c r="AS417" i="4"/>
  <c r="AR417" i="4"/>
  <c r="AQ417" i="4"/>
  <c r="AP417" i="4"/>
  <c r="AO417" i="4"/>
  <c r="AN417" i="4"/>
  <c r="AM417" i="4"/>
  <c r="AL417" i="4"/>
  <c r="AK417" i="4"/>
  <c r="AJ417" i="4"/>
  <c r="AI417" i="4"/>
  <c r="AH417" i="4"/>
  <c r="AG417" i="4"/>
  <c r="AF417" i="4"/>
  <c r="AE417" i="4"/>
  <c r="AD417" i="4"/>
  <c r="AA417" i="4" s="1"/>
  <c r="AC417" i="4"/>
  <c r="Y417" i="4"/>
  <c r="X417" i="4"/>
  <c r="W417" i="4"/>
  <c r="T417" i="4"/>
  <c r="S417" i="4"/>
  <c r="R417" i="4" s="1"/>
  <c r="B417" i="4"/>
  <c r="DT416" i="4"/>
  <c r="DS416" i="4"/>
  <c r="DR416" i="4"/>
  <c r="DQ416" i="4"/>
  <c r="DP416" i="4"/>
  <c r="DO416" i="4"/>
  <c r="DN416" i="4"/>
  <c r="DM416" i="4"/>
  <c r="DL416" i="4"/>
  <c r="DK416" i="4"/>
  <c r="DJ416" i="4"/>
  <c r="DI416" i="4"/>
  <c r="DH416" i="4"/>
  <c r="DG416" i="4"/>
  <c r="DF416" i="4"/>
  <c r="DE416" i="4"/>
  <c r="DD416" i="4"/>
  <c r="DC416" i="4"/>
  <c r="DB416" i="4"/>
  <c r="DA416" i="4"/>
  <c r="CZ416" i="4"/>
  <c r="CY416" i="4"/>
  <c r="CX416" i="4"/>
  <c r="CW416" i="4"/>
  <c r="CV416" i="4"/>
  <c r="CU416" i="4"/>
  <c r="CT416" i="4"/>
  <c r="CS416" i="4"/>
  <c r="CR416" i="4"/>
  <c r="CQ416" i="4"/>
  <c r="CP416" i="4"/>
  <c r="CO416" i="4"/>
  <c r="CN416" i="4"/>
  <c r="CM416" i="4"/>
  <c r="CL416" i="4"/>
  <c r="CK416" i="4"/>
  <c r="CJ416" i="4"/>
  <c r="CI416" i="4"/>
  <c r="CH416" i="4"/>
  <c r="CG416" i="4"/>
  <c r="CF416" i="4"/>
  <c r="CE416" i="4"/>
  <c r="CD416" i="4"/>
  <c r="CC416" i="4"/>
  <c r="CB416" i="4"/>
  <c r="CA416" i="4"/>
  <c r="BZ416" i="4"/>
  <c r="BY416" i="4"/>
  <c r="BX416" i="4"/>
  <c r="BW416" i="4"/>
  <c r="BV416" i="4"/>
  <c r="BU416" i="4"/>
  <c r="BT416" i="4"/>
  <c r="BS416" i="4"/>
  <c r="BR416" i="4"/>
  <c r="BQ416" i="4"/>
  <c r="BP416" i="4"/>
  <c r="BO416" i="4"/>
  <c r="BN416" i="4"/>
  <c r="BM416" i="4"/>
  <c r="BL416" i="4"/>
  <c r="BK416" i="4"/>
  <c r="BJ416" i="4"/>
  <c r="BI416" i="4"/>
  <c r="BH416" i="4"/>
  <c r="BG416" i="4"/>
  <c r="BF416" i="4"/>
  <c r="BE416" i="4"/>
  <c r="BD416" i="4"/>
  <c r="BC416" i="4"/>
  <c r="BB416" i="4"/>
  <c r="BA416" i="4"/>
  <c r="AZ416" i="4"/>
  <c r="AY416" i="4"/>
  <c r="AX416" i="4"/>
  <c r="AW416" i="4"/>
  <c r="AV416" i="4"/>
  <c r="AU416" i="4"/>
  <c r="AT416" i="4"/>
  <c r="AS416" i="4"/>
  <c r="AR416" i="4"/>
  <c r="AQ416" i="4"/>
  <c r="AP416" i="4"/>
  <c r="AO416" i="4"/>
  <c r="AN416" i="4"/>
  <c r="AM416" i="4"/>
  <c r="AL416" i="4"/>
  <c r="Z416" i="4" s="1"/>
  <c r="AK416" i="4"/>
  <c r="AJ416" i="4"/>
  <c r="AI416" i="4"/>
  <c r="AH416" i="4"/>
  <c r="AB416" i="4" s="1"/>
  <c r="V416" i="4" s="1"/>
  <c r="AG416" i="4"/>
  <c r="AF416" i="4"/>
  <c r="AE416" i="4"/>
  <c r="AD416" i="4"/>
  <c r="AA416" i="4" s="1"/>
  <c r="AC416" i="4"/>
  <c r="Y416" i="4"/>
  <c r="X416" i="4"/>
  <c r="W416" i="4"/>
  <c r="T416" i="4"/>
  <c r="S416" i="4"/>
  <c r="R416" i="4" s="1"/>
  <c r="B416" i="4"/>
  <c r="DT415" i="4"/>
  <c r="DS415" i="4"/>
  <c r="DR415" i="4"/>
  <c r="DQ415" i="4"/>
  <c r="DP415" i="4"/>
  <c r="DO415" i="4"/>
  <c r="DN415" i="4"/>
  <c r="DM415" i="4"/>
  <c r="DL415" i="4"/>
  <c r="DK415" i="4"/>
  <c r="DJ415" i="4"/>
  <c r="DI415" i="4"/>
  <c r="DH415" i="4"/>
  <c r="DG415" i="4"/>
  <c r="DF415" i="4"/>
  <c r="DE415" i="4"/>
  <c r="DD415" i="4"/>
  <c r="DC415" i="4"/>
  <c r="DB415" i="4"/>
  <c r="DA415" i="4"/>
  <c r="CZ415" i="4"/>
  <c r="CY415" i="4"/>
  <c r="CX415" i="4"/>
  <c r="CW415" i="4"/>
  <c r="CV415" i="4"/>
  <c r="CU415" i="4"/>
  <c r="CT415" i="4"/>
  <c r="CS415" i="4"/>
  <c r="CR415" i="4"/>
  <c r="CQ415" i="4"/>
  <c r="CP415" i="4"/>
  <c r="CO415" i="4"/>
  <c r="CN415" i="4"/>
  <c r="CM415" i="4"/>
  <c r="CL415" i="4"/>
  <c r="CK415" i="4"/>
  <c r="CJ415" i="4"/>
  <c r="CI415" i="4"/>
  <c r="CH415" i="4"/>
  <c r="CG415" i="4"/>
  <c r="CF415" i="4"/>
  <c r="CE415" i="4"/>
  <c r="CD415" i="4"/>
  <c r="CC415" i="4"/>
  <c r="CB415" i="4"/>
  <c r="CA415" i="4"/>
  <c r="BZ415" i="4"/>
  <c r="BY415" i="4"/>
  <c r="BX415" i="4"/>
  <c r="BW415" i="4"/>
  <c r="BV415" i="4"/>
  <c r="BU415" i="4"/>
  <c r="BT415" i="4"/>
  <c r="BS415" i="4"/>
  <c r="BR415" i="4"/>
  <c r="BQ415" i="4"/>
  <c r="BP415" i="4"/>
  <c r="BO415" i="4"/>
  <c r="BN415" i="4"/>
  <c r="BM415" i="4"/>
  <c r="BL415" i="4"/>
  <c r="BK415" i="4"/>
  <c r="BJ415" i="4"/>
  <c r="BI415" i="4"/>
  <c r="BH415" i="4"/>
  <c r="BG415" i="4"/>
  <c r="BF415" i="4"/>
  <c r="BE415" i="4"/>
  <c r="BD415" i="4"/>
  <c r="BC415" i="4"/>
  <c r="BB415" i="4"/>
  <c r="BA415" i="4"/>
  <c r="AZ415" i="4"/>
  <c r="AY415" i="4"/>
  <c r="AX415" i="4"/>
  <c r="AW415" i="4"/>
  <c r="AV415" i="4"/>
  <c r="AU415" i="4"/>
  <c r="AT415" i="4"/>
  <c r="AS415" i="4"/>
  <c r="AR415" i="4"/>
  <c r="AQ415" i="4"/>
  <c r="AP415" i="4"/>
  <c r="AO415" i="4"/>
  <c r="AN415" i="4"/>
  <c r="AM415" i="4"/>
  <c r="AA415" i="4" s="1"/>
  <c r="AL415" i="4"/>
  <c r="AK415" i="4"/>
  <c r="AJ415" i="4"/>
  <c r="AI415" i="4"/>
  <c r="AH415" i="4"/>
  <c r="AG415" i="4"/>
  <c r="AF415" i="4"/>
  <c r="AE415" i="4"/>
  <c r="AB415" i="4" s="1"/>
  <c r="AD415" i="4"/>
  <c r="AC415" i="4"/>
  <c r="Y415" i="4"/>
  <c r="X415" i="4"/>
  <c r="W415" i="4"/>
  <c r="T415" i="4"/>
  <c r="S415" i="4"/>
  <c r="R415" i="4" s="1"/>
  <c r="B415" i="4"/>
  <c r="DT414" i="4"/>
  <c r="DS414" i="4"/>
  <c r="DR414" i="4"/>
  <c r="DQ414" i="4"/>
  <c r="DP414" i="4"/>
  <c r="DO414" i="4"/>
  <c r="DN414" i="4"/>
  <c r="DM414" i="4"/>
  <c r="DL414" i="4"/>
  <c r="DK414" i="4"/>
  <c r="DJ414" i="4"/>
  <c r="DI414" i="4"/>
  <c r="DH414" i="4"/>
  <c r="DG414" i="4"/>
  <c r="DF414" i="4"/>
  <c r="DE414" i="4"/>
  <c r="DD414" i="4"/>
  <c r="DC414" i="4"/>
  <c r="DB414" i="4"/>
  <c r="DA414" i="4"/>
  <c r="CZ414" i="4"/>
  <c r="CY414" i="4"/>
  <c r="CX414" i="4"/>
  <c r="CW414" i="4"/>
  <c r="CV414" i="4"/>
  <c r="CU414" i="4"/>
  <c r="CT414" i="4"/>
  <c r="CS414" i="4"/>
  <c r="CR414" i="4"/>
  <c r="CQ414" i="4"/>
  <c r="CP414" i="4"/>
  <c r="CO414" i="4"/>
  <c r="CN414" i="4"/>
  <c r="CM414" i="4"/>
  <c r="CL414" i="4"/>
  <c r="CK414" i="4"/>
  <c r="CJ414" i="4"/>
  <c r="CI414" i="4"/>
  <c r="CH414" i="4"/>
  <c r="CG414" i="4"/>
  <c r="CF414" i="4"/>
  <c r="CE414" i="4"/>
  <c r="CD414" i="4"/>
  <c r="CC414" i="4"/>
  <c r="CB414" i="4"/>
  <c r="CA414" i="4"/>
  <c r="BZ414" i="4"/>
  <c r="BY414" i="4"/>
  <c r="BX414" i="4"/>
  <c r="BW414" i="4"/>
  <c r="BV414" i="4"/>
  <c r="BU414" i="4"/>
  <c r="BT414" i="4"/>
  <c r="BS414" i="4"/>
  <c r="BR414" i="4"/>
  <c r="BQ414" i="4"/>
  <c r="BP414" i="4"/>
  <c r="BO414" i="4"/>
  <c r="BN414" i="4"/>
  <c r="BM414" i="4"/>
  <c r="BL414" i="4"/>
  <c r="BK414" i="4"/>
  <c r="BJ414" i="4"/>
  <c r="BI414" i="4"/>
  <c r="BH414" i="4"/>
  <c r="BG414" i="4"/>
  <c r="BF414" i="4"/>
  <c r="BE414" i="4"/>
  <c r="BD414" i="4"/>
  <c r="BC414" i="4"/>
  <c r="BB414" i="4"/>
  <c r="BA414" i="4"/>
  <c r="AZ414" i="4"/>
  <c r="AY414" i="4"/>
  <c r="AX414" i="4"/>
  <c r="AW414" i="4"/>
  <c r="AV414" i="4"/>
  <c r="AU414" i="4"/>
  <c r="AT414" i="4"/>
  <c r="AS414" i="4"/>
  <c r="AR414" i="4"/>
  <c r="AQ414" i="4"/>
  <c r="AP414" i="4"/>
  <c r="AO414" i="4"/>
  <c r="AN414" i="4"/>
  <c r="AM414" i="4"/>
  <c r="AL414" i="4"/>
  <c r="AK414" i="4"/>
  <c r="AJ414" i="4"/>
  <c r="AI414" i="4"/>
  <c r="AH414" i="4"/>
  <c r="AG414" i="4"/>
  <c r="AF414" i="4"/>
  <c r="AE414" i="4"/>
  <c r="AD414" i="4"/>
  <c r="AC414" i="4"/>
  <c r="Z414" i="4"/>
  <c r="U414" i="4" s="1"/>
  <c r="Y414" i="4"/>
  <c r="X414" i="4"/>
  <c r="W414" i="4"/>
  <c r="T414" i="4"/>
  <c r="R414" i="4" s="1"/>
  <c r="S414" i="4"/>
  <c r="B414" i="4"/>
  <c r="DT413" i="4"/>
  <c r="DS413" i="4"/>
  <c r="DR413" i="4"/>
  <c r="DQ413" i="4"/>
  <c r="DP413" i="4"/>
  <c r="DO413" i="4"/>
  <c r="DN413" i="4"/>
  <c r="DM413" i="4"/>
  <c r="DL413" i="4"/>
  <c r="DK413" i="4"/>
  <c r="DJ413" i="4"/>
  <c r="DI413" i="4"/>
  <c r="DH413" i="4"/>
  <c r="DG413" i="4"/>
  <c r="DF413" i="4"/>
  <c r="DE413" i="4"/>
  <c r="DD413" i="4"/>
  <c r="DC413" i="4"/>
  <c r="DB413" i="4"/>
  <c r="DA413" i="4"/>
  <c r="CZ413" i="4"/>
  <c r="CY413" i="4"/>
  <c r="CX413" i="4"/>
  <c r="CW413" i="4"/>
  <c r="CV413" i="4"/>
  <c r="CU413" i="4"/>
  <c r="CT413" i="4"/>
  <c r="CS413" i="4"/>
  <c r="CR413" i="4"/>
  <c r="CQ413" i="4"/>
  <c r="CP413" i="4"/>
  <c r="CO413" i="4"/>
  <c r="CN413" i="4"/>
  <c r="CM413" i="4"/>
  <c r="CL413" i="4"/>
  <c r="CK413" i="4"/>
  <c r="CJ413" i="4"/>
  <c r="CI413" i="4"/>
  <c r="CH413" i="4"/>
  <c r="CG413" i="4"/>
  <c r="CF413" i="4"/>
  <c r="CE413" i="4"/>
  <c r="CD413" i="4"/>
  <c r="CC413" i="4"/>
  <c r="CB413" i="4"/>
  <c r="CA413" i="4"/>
  <c r="BZ413" i="4"/>
  <c r="BY413" i="4"/>
  <c r="BX413" i="4"/>
  <c r="BW413" i="4"/>
  <c r="BV413" i="4"/>
  <c r="BU413" i="4"/>
  <c r="BT413" i="4"/>
  <c r="BS413" i="4"/>
  <c r="BR413" i="4"/>
  <c r="BQ413" i="4"/>
  <c r="BP413" i="4"/>
  <c r="BO413" i="4"/>
  <c r="BN413" i="4"/>
  <c r="BM413" i="4"/>
  <c r="BL413" i="4"/>
  <c r="BK413" i="4"/>
  <c r="BJ413" i="4"/>
  <c r="BI413" i="4"/>
  <c r="BH413" i="4"/>
  <c r="BG413" i="4"/>
  <c r="BF413" i="4"/>
  <c r="BE413" i="4"/>
  <c r="BD413" i="4"/>
  <c r="BC413" i="4"/>
  <c r="BB413" i="4"/>
  <c r="BA413" i="4"/>
  <c r="AZ413" i="4"/>
  <c r="AY413" i="4"/>
  <c r="AX413" i="4"/>
  <c r="AW413" i="4"/>
  <c r="AV413" i="4"/>
  <c r="AU413" i="4"/>
  <c r="AT413" i="4"/>
  <c r="AS413" i="4"/>
  <c r="AR413" i="4"/>
  <c r="AQ413" i="4"/>
  <c r="AP413" i="4"/>
  <c r="AO413" i="4"/>
  <c r="AN413" i="4"/>
  <c r="AM413" i="4"/>
  <c r="AL413" i="4"/>
  <c r="AK413" i="4"/>
  <c r="AJ413" i="4"/>
  <c r="AI413" i="4"/>
  <c r="AH413" i="4"/>
  <c r="AG413" i="4"/>
  <c r="AA413" i="4" s="1"/>
  <c r="AF413" i="4"/>
  <c r="AE413" i="4"/>
  <c r="AD413" i="4"/>
  <c r="AC413" i="4"/>
  <c r="Z413" i="4" s="1"/>
  <c r="Y413" i="4"/>
  <c r="X413" i="4"/>
  <c r="W413" i="4"/>
  <c r="T413" i="4"/>
  <c r="S413" i="4"/>
  <c r="R413" i="4" s="1"/>
  <c r="B413" i="4"/>
  <c r="B412" i="4"/>
  <c r="DT411" i="4"/>
  <c r="DS411" i="4"/>
  <c r="DR411" i="4"/>
  <c r="DQ411" i="4"/>
  <c r="DP411" i="4"/>
  <c r="DO411" i="4"/>
  <c r="DN411" i="4"/>
  <c r="DM411" i="4"/>
  <c r="DL411" i="4"/>
  <c r="DK411" i="4"/>
  <c r="DJ411" i="4"/>
  <c r="DI411" i="4"/>
  <c r="DH411" i="4"/>
  <c r="DG411" i="4"/>
  <c r="DF411" i="4"/>
  <c r="DE411" i="4"/>
  <c r="DD411" i="4"/>
  <c r="DC411" i="4"/>
  <c r="DB411" i="4"/>
  <c r="DA411" i="4"/>
  <c r="CZ411" i="4"/>
  <c r="CY411" i="4"/>
  <c r="CX411" i="4"/>
  <c r="CW411" i="4"/>
  <c r="CV411" i="4"/>
  <c r="CU411" i="4"/>
  <c r="CT411" i="4"/>
  <c r="CS411" i="4"/>
  <c r="CR411" i="4"/>
  <c r="CQ411" i="4"/>
  <c r="CP411" i="4"/>
  <c r="CO411" i="4"/>
  <c r="CN411" i="4"/>
  <c r="CM411" i="4"/>
  <c r="CL411" i="4"/>
  <c r="CK411" i="4"/>
  <c r="CJ411" i="4"/>
  <c r="CI411" i="4"/>
  <c r="CH411" i="4"/>
  <c r="CG411" i="4"/>
  <c r="CF411" i="4"/>
  <c r="CE411" i="4"/>
  <c r="CD411" i="4"/>
  <c r="CC411" i="4"/>
  <c r="CB411" i="4"/>
  <c r="CA411" i="4"/>
  <c r="BZ411" i="4"/>
  <c r="BY411" i="4"/>
  <c r="BX411" i="4"/>
  <c r="BW411" i="4"/>
  <c r="BV411" i="4"/>
  <c r="BU411" i="4"/>
  <c r="BT411" i="4"/>
  <c r="BS411" i="4"/>
  <c r="BR411" i="4"/>
  <c r="BQ411" i="4"/>
  <c r="BP411" i="4"/>
  <c r="BO411" i="4"/>
  <c r="BN411" i="4"/>
  <c r="BM411" i="4"/>
  <c r="BL411" i="4"/>
  <c r="BK411" i="4"/>
  <c r="BJ411" i="4"/>
  <c r="BI411" i="4"/>
  <c r="BH411" i="4"/>
  <c r="BG411" i="4"/>
  <c r="BF411" i="4"/>
  <c r="BE411" i="4"/>
  <c r="BD411" i="4"/>
  <c r="BC411" i="4"/>
  <c r="BB411" i="4"/>
  <c r="BA411" i="4"/>
  <c r="AZ411" i="4"/>
  <c r="AY411" i="4"/>
  <c r="AX411" i="4"/>
  <c r="AW411" i="4"/>
  <c r="AV411" i="4"/>
  <c r="AU411" i="4"/>
  <c r="AT411" i="4"/>
  <c r="AS411" i="4"/>
  <c r="AR411" i="4"/>
  <c r="AQ411" i="4"/>
  <c r="AP411" i="4"/>
  <c r="AO411" i="4"/>
  <c r="AN411" i="4"/>
  <c r="AM411" i="4"/>
  <c r="AA411" i="4" s="1"/>
  <c r="AL411" i="4"/>
  <c r="AK411" i="4"/>
  <c r="AJ411" i="4"/>
  <c r="AI411" i="4"/>
  <c r="AH411" i="4"/>
  <c r="AG411" i="4"/>
  <c r="AF411" i="4"/>
  <c r="AE411" i="4"/>
  <c r="AB411" i="4" s="1"/>
  <c r="AD411" i="4"/>
  <c r="AC411" i="4"/>
  <c r="Y411" i="4"/>
  <c r="X411" i="4"/>
  <c r="W411" i="4"/>
  <c r="T411" i="4"/>
  <c r="S411" i="4"/>
  <c r="R411" i="4" s="1"/>
  <c r="B411" i="4"/>
  <c r="DT410" i="4"/>
  <c r="DS410" i="4"/>
  <c r="DR410" i="4"/>
  <c r="DQ410" i="4"/>
  <c r="DP410" i="4"/>
  <c r="DO410" i="4"/>
  <c r="DN410" i="4"/>
  <c r="DM410" i="4"/>
  <c r="DL410" i="4"/>
  <c r="DK410" i="4"/>
  <c r="DJ410" i="4"/>
  <c r="DI410" i="4"/>
  <c r="DH410" i="4"/>
  <c r="DG410" i="4"/>
  <c r="DF410" i="4"/>
  <c r="DE410" i="4"/>
  <c r="DD410" i="4"/>
  <c r="DC410" i="4"/>
  <c r="DB410" i="4"/>
  <c r="DA410" i="4"/>
  <c r="CZ410" i="4"/>
  <c r="CY410" i="4"/>
  <c r="CX410" i="4"/>
  <c r="CW410" i="4"/>
  <c r="CV410" i="4"/>
  <c r="CU410" i="4"/>
  <c r="CT410" i="4"/>
  <c r="CS410" i="4"/>
  <c r="CR410" i="4"/>
  <c r="CQ410" i="4"/>
  <c r="CP410" i="4"/>
  <c r="CO410" i="4"/>
  <c r="CN410" i="4"/>
  <c r="CM410" i="4"/>
  <c r="CL410" i="4"/>
  <c r="CK410" i="4"/>
  <c r="CJ410" i="4"/>
  <c r="CI410" i="4"/>
  <c r="CH410" i="4"/>
  <c r="CG410" i="4"/>
  <c r="CF410" i="4"/>
  <c r="CE410" i="4"/>
  <c r="CD410" i="4"/>
  <c r="CC410" i="4"/>
  <c r="CB410" i="4"/>
  <c r="CA410" i="4"/>
  <c r="BZ410" i="4"/>
  <c r="BY410" i="4"/>
  <c r="BX410" i="4"/>
  <c r="BW410" i="4"/>
  <c r="BV410" i="4"/>
  <c r="BU410" i="4"/>
  <c r="BT410" i="4"/>
  <c r="BS410" i="4"/>
  <c r="BR410" i="4"/>
  <c r="BQ410" i="4"/>
  <c r="BP410" i="4"/>
  <c r="BO410" i="4"/>
  <c r="BN410" i="4"/>
  <c r="BM410" i="4"/>
  <c r="BL410" i="4"/>
  <c r="BK410" i="4"/>
  <c r="BJ410" i="4"/>
  <c r="BI410" i="4"/>
  <c r="BH410" i="4"/>
  <c r="BG410" i="4"/>
  <c r="BF410" i="4"/>
  <c r="BE410" i="4"/>
  <c r="BD410" i="4"/>
  <c r="BC410" i="4"/>
  <c r="BB410" i="4"/>
  <c r="BA410" i="4"/>
  <c r="AZ410" i="4"/>
  <c r="AY410" i="4"/>
  <c r="AX410" i="4"/>
  <c r="AW410" i="4"/>
  <c r="AV410" i="4"/>
  <c r="AU410" i="4"/>
  <c r="AT410" i="4"/>
  <c r="AS410" i="4"/>
  <c r="AR410" i="4"/>
  <c r="AQ410" i="4"/>
  <c r="AP410" i="4"/>
  <c r="AO410" i="4"/>
  <c r="AN410" i="4"/>
  <c r="AM410" i="4"/>
  <c r="AL410" i="4"/>
  <c r="AK410" i="4"/>
  <c r="AJ410" i="4"/>
  <c r="AI410" i="4"/>
  <c r="AH410" i="4"/>
  <c r="AG410" i="4"/>
  <c r="AF410" i="4"/>
  <c r="AE410" i="4"/>
  <c r="AD410" i="4"/>
  <c r="AC410" i="4"/>
  <c r="AB410" i="4"/>
  <c r="Z410" i="4"/>
  <c r="U410" i="4" s="1"/>
  <c r="Y410" i="4"/>
  <c r="X410" i="4"/>
  <c r="W410" i="4"/>
  <c r="V410" i="4"/>
  <c r="Q410" i="4" s="1"/>
  <c r="T410" i="4"/>
  <c r="S410" i="4"/>
  <c r="R410" i="4"/>
  <c r="B410" i="4"/>
  <c r="DT409" i="4"/>
  <c r="DS409" i="4"/>
  <c r="DR409" i="4"/>
  <c r="DQ409" i="4"/>
  <c r="DP409" i="4"/>
  <c r="DO409" i="4"/>
  <c r="DN409" i="4"/>
  <c r="DM409" i="4"/>
  <c r="DL409" i="4"/>
  <c r="DK409" i="4"/>
  <c r="DJ409" i="4"/>
  <c r="DI409" i="4"/>
  <c r="DH409" i="4"/>
  <c r="DG409" i="4"/>
  <c r="DF409" i="4"/>
  <c r="DE409" i="4"/>
  <c r="DD409" i="4"/>
  <c r="DC409" i="4"/>
  <c r="DB409" i="4"/>
  <c r="DA409" i="4"/>
  <c r="CZ409" i="4"/>
  <c r="CY409" i="4"/>
  <c r="CX409" i="4"/>
  <c r="CW409" i="4"/>
  <c r="CV409" i="4"/>
  <c r="CU409" i="4"/>
  <c r="CT409" i="4"/>
  <c r="CS409" i="4"/>
  <c r="CR409" i="4"/>
  <c r="CQ409" i="4"/>
  <c r="CP409" i="4"/>
  <c r="CO409" i="4"/>
  <c r="CN409" i="4"/>
  <c r="CM409" i="4"/>
  <c r="CL409" i="4"/>
  <c r="CK409" i="4"/>
  <c r="CJ409" i="4"/>
  <c r="CI409" i="4"/>
  <c r="CH409" i="4"/>
  <c r="CG409" i="4"/>
  <c r="CF409" i="4"/>
  <c r="CE409" i="4"/>
  <c r="CD409" i="4"/>
  <c r="CC409" i="4"/>
  <c r="CB409" i="4"/>
  <c r="CA409" i="4"/>
  <c r="BZ409" i="4"/>
  <c r="BY409" i="4"/>
  <c r="BX409" i="4"/>
  <c r="BW409" i="4"/>
  <c r="BV409" i="4"/>
  <c r="BU409" i="4"/>
  <c r="BT409" i="4"/>
  <c r="BS409" i="4"/>
  <c r="BR409" i="4"/>
  <c r="BQ409" i="4"/>
  <c r="BP409" i="4"/>
  <c r="BO409" i="4"/>
  <c r="BN409" i="4"/>
  <c r="BM409" i="4"/>
  <c r="BL409" i="4"/>
  <c r="BK409" i="4"/>
  <c r="BJ409" i="4"/>
  <c r="BI409" i="4"/>
  <c r="BH409" i="4"/>
  <c r="BG409" i="4"/>
  <c r="BF409" i="4"/>
  <c r="BE409" i="4"/>
  <c r="BD409" i="4"/>
  <c r="BC409" i="4"/>
  <c r="BB409" i="4"/>
  <c r="BA409" i="4"/>
  <c r="AZ409" i="4"/>
  <c r="AY409" i="4"/>
  <c r="AX409" i="4"/>
  <c r="AW409" i="4"/>
  <c r="AV409" i="4"/>
  <c r="AU409" i="4"/>
  <c r="AT409" i="4"/>
  <c r="AS409" i="4"/>
  <c r="AR409" i="4"/>
  <c r="AQ409" i="4"/>
  <c r="AP409" i="4"/>
  <c r="AO409" i="4"/>
  <c r="AN409" i="4"/>
  <c r="AM409" i="4"/>
  <c r="AL409" i="4"/>
  <c r="AK409" i="4"/>
  <c r="AJ409" i="4"/>
  <c r="AI409" i="4"/>
  <c r="AH409" i="4"/>
  <c r="AG409" i="4"/>
  <c r="AA409" i="4" s="1"/>
  <c r="AF409" i="4"/>
  <c r="AE409" i="4"/>
  <c r="AD409" i="4"/>
  <c r="AC409" i="4"/>
  <c r="Z409" i="4" s="1"/>
  <c r="Y409" i="4"/>
  <c r="X409" i="4"/>
  <c r="W409" i="4"/>
  <c r="T409" i="4"/>
  <c r="S409" i="4"/>
  <c r="R409" i="4" s="1"/>
  <c r="B409" i="4"/>
  <c r="DT408" i="4"/>
  <c r="DS408" i="4"/>
  <c r="DR408" i="4"/>
  <c r="DQ408" i="4"/>
  <c r="DP408" i="4"/>
  <c r="DO408" i="4"/>
  <c r="DN408" i="4"/>
  <c r="DM408" i="4"/>
  <c r="DL408" i="4"/>
  <c r="DK408" i="4"/>
  <c r="DJ408" i="4"/>
  <c r="DI408" i="4"/>
  <c r="DH408" i="4"/>
  <c r="DG408" i="4"/>
  <c r="DF408" i="4"/>
  <c r="DE408" i="4"/>
  <c r="DD408" i="4"/>
  <c r="DC408" i="4"/>
  <c r="DB408" i="4"/>
  <c r="DA408" i="4"/>
  <c r="CZ408" i="4"/>
  <c r="CY408" i="4"/>
  <c r="CX408" i="4"/>
  <c r="CW408" i="4"/>
  <c r="CV408" i="4"/>
  <c r="CU408" i="4"/>
  <c r="CT408" i="4"/>
  <c r="CS408" i="4"/>
  <c r="CR408" i="4"/>
  <c r="CQ408" i="4"/>
  <c r="CP408" i="4"/>
  <c r="CO408" i="4"/>
  <c r="CN408" i="4"/>
  <c r="CM408" i="4"/>
  <c r="CL408" i="4"/>
  <c r="CK408" i="4"/>
  <c r="CJ408" i="4"/>
  <c r="CI408" i="4"/>
  <c r="CH408" i="4"/>
  <c r="CG408" i="4"/>
  <c r="CF408" i="4"/>
  <c r="CE408" i="4"/>
  <c r="CD408" i="4"/>
  <c r="CC408" i="4"/>
  <c r="CB408" i="4"/>
  <c r="CA408" i="4"/>
  <c r="BZ408" i="4"/>
  <c r="BY408" i="4"/>
  <c r="BX408" i="4"/>
  <c r="BW408" i="4"/>
  <c r="BV408" i="4"/>
  <c r="BU408" i="4"/>
  <c r="BT408" i="4"/>
  <c r="BS408" i="4"/>
  <c r="BR408" i="4"/>
  <c r="BQ408" i="4"/>
  <c r="BP408" i="4"/>
  <c r="BO408" i="4"/>
  <c r="BN408" i="4"/>
  <c r="BM408" i="4"/>
  <c r="BL408" i="4"/>
  <c r="BK408" i="4"/>
  <c r="BJ408" i="4"/>
  <c r="BI408" i="4"/>
  <c r="BH408" i="4"/>
  <c r="BG408" i="4"/>
  <c r="BF408" i="4"/>
  <c r="BE408" i="4"/>
  <c r="BD408" i="4"/>
  <c r="BC408" i="4"/>
  <c r="BB408" i="4"/>
  <c r="BA408" i="4"/>
  <c r="AZ408" i="4"/>
  <c r="AY408" i="4"/>
  <c r="AX408" i="4"/>
  <c r="AW408" i="4"/>
  <c r="AV408" i="4"/>
  <c r="AU408" i="4"/>
  <c r="AT408" i="4"/>
  <c r="AS408" i="4"/>
  <c r="AR408" i="4"/>
  <c r="AQ408" i="4"/>
  <c r="AP408" i="4"/>
  <c r="AO408" i="4"/>
  <c r="AN408" i="4"/>
  <c r="AM408" i="4"/>
  <c r="AL408" i="4"/>
  <c r="Z408" i="4" s="1"/>
  <c r="AK408" i="4"/>
  <c r="AJ408" i="4"/>
  <c r="AI408" i="4"/>
  <c r="AH408" i="4"/>
  <c r="AB408" i="4" s="1"/>
  <c r="V408" i="4" s="1"/>
  <c r="AG408" i="4"/>
  <c r="AF408" i="4"/>
  <c r="AE408" i="4"/>
  <c r="AD408" i="4"/>
  <c r="AA408" i="4" s="1"/>
  <c r="AC408" i="4"/>
  <c r="Y408" i="4"/>
  <c r="X408" i="4"/>
  <c r="W408" i="4"/>
  <c r="T408" i="4"/>
  <c r="R408" i="4" s="1"/>
  <c r="S408" i="4"/>
  <c r="B408" i="4"/>
  <c r="K407" i="4"/>
  <c r="B407" i="4"/>
  <c r="DT406" i="4"/>
  <c r="DS406" i="4"/>
  <c r="DR406" i="4"/>
  <c r="DQ406" i="4"/>
  <c r="DP406" i="4"/>
  <c r="DO406" i="4"/>
  <c r="DN406" i="4"/>
  <c r="DM406" i="4"/>
  <c r="DL406" i="4"/>
  <c r="DK406" i="4"/>
  <c r="DJ406" i="4"/>
  <c r="DI406" i="4"/>
  <c r="DH406" i="4"/>
  <c r="DG406" i="4"/>
  <c r="DF406" i="4"/>
  <c r="DE406" i="4"/>
  <c r="DD406" i="4"/>
  <c r="DC406" i="4"/>
  <c r="DB406" i="4"/>
  <c r="DA406" i="4"/>
  <c r="CZ406" i="4"/>
  <c r="CY406" i="4"/>
  <c r="CX406" i="4"/>
  <c r="CW406" i="4"/>
  <c r="CV406" i="4"/>
  <c r="CU406" i="4"/>
  <c r="CT406" i="4"/>
  <c r="CS406" i="4"/>
  <c r="CR406" i="4"/>
  <c r="CQ406" i="4"/>
  <c r="CP406" i="4"/>
  <c r="CO406" i="4"/>
  <c r="CN406" i="4"/>
  <c r="CM406" i="4"/>
  <c r="CL406" i="4"/>
  <c r="CK406" i="4"/>
  <c r="CJ406" i="4"/>
  <c r="CI406" i="4"/>
  <c r="CH406" i="4"/>
  <c r="CG406" i="4"/>
  <c r="CF406" i="4"/>
  <c r="CE406" i="4"/>
  <c r="CD406" i="4"/>
  <c r="CC406" i="4"/>
  <c r="CB406" i="4"/>
  <c r="CA406" i="4"/>
  <c r="BZ406" i="4"/>
  <c r="BY406" i="4"/>
  <c r="BX406" i="4"/>
  <c r="BW406" i="4"/>
  <c r="BV406" i="4"/>
  <c r="BU406" i="4"/>
  <c r="BT406" i="4"/>
  <c r="BS406" i="4"/>
  <c r="BR406" i="4"/>
  <c r="BQ406" i="4"/>
  <c r="BP406" i="4"/>
  <c r="BO406" i="4"/>
  <c r="BN406" i="4"/>
  <c r="BM406" i="4"/>
  <c r="BL406" i="4"/>
  <c r="BK406" i="4"/>
  <c r="BJ406" i="4"/>
  <c r="BI406" i="4"/>
  <c r="BH406" i="4"/>
  <c r="BG406" i="4"/>
  <c r="BF406" i="4"/>
  <c r="BE406" i="4"/>
  <c r="BD406" i="4"/>
  <c r="BC406" i="4"/>
  <c r="BB406" i="4"/>
  <c r="BA406" i="4"/>
  <c r="AZ406" i="4"/>
  <c r="AY406" i="4"/>
  <c r="AX406" i="4"/>
  <c r="AW406" i="4"/>
  <c r="AV406" i="4"/>
  <c r="AU406" i="4"/>
  <c r="AT406" i="4"/>
  <c r="AS406" i="4"/>
  <c r="AR406" i="4"/>
  <c r="AQ406" i="4"/>
  <c r="AP406" i="4"/>
  <c r="AO406" i="4"/>
  <c r="AN406" i="4"/>
  <c r="AM406" i="4"/>
  <c r="AA406" i="4" s="1"/>
  <c r="AL406" i="4"/>
  <c r="AK406" i="4"/>
  <c r="AJ406" i="4"/>
  <c r="AI406" i="4"/>
  <c r="AH406" i="4"/>
  <c r="AG406" i="4"/>
  <c r="AF406" i="4"/>
  <c r="AE406" i="4"/>
  <c r="AB406" i="4" s="1"/>
  <c r="AD406" i="4"/>
  <c r="AC406" i="4"/>
  <c r="Y406" i="4"/>
  <c r="V406" i="4" s="1"/>
  <c r="X406" i="4"/>
  <c r="W406" i="4"/>
  <c r="T406" i="4"/>
  <c r="S406" i="4"/>
  <c r="R406" i="4" s="1"/>
  <c r="B406" i="4"/>
  <c r="DT405" i="4"/>
  <c r="DS405" i="4"/>
  <c r="DR405" i="4"/>
  <c r="DQ405" i="4"/>
  <c r="DP405" i="4"/>
  <c r="DO405" i="4"/>
  <c r="DN405" i="4"/>
  <c r="DM405" i="4"/>
  <c r="DL405" i="4"/>
  <c r="DK405" i="4"/>
  <c r="DJ405" i="4"/>
  <c r="DI405" i="4"/>
  <c r="DH405" i="4"/>
  <c r="DG405" i="4"/>
  <c r="DF405" i="4"/>
  <c r="DE405" i="4"/>
  <c r="DD405" i="4"/>
  <c r="DC405" i="4"/>
  <c r="DB405" i="4"/>
  <c r="DA405" i="4"/>
  <c r="CZ405" i="4"/>
  <c r="CY405" i="4"/>
  <c r="CX405" i="4"/>
  <c r="CW405" i="4"/>
  <c r="CV405" i="4"/>
  <c r="CU405" i="4"/>
  <c r="CT405" i="4"/>
  <c r="CS405" i="4"/>
  <c r="CR405" i="4"/>
  <c r="CQ405" i="4"/>
  <c r="CP405" i="4"/>
  <c r="CO405" i="4"/>
  <c r="CN405" i="4"/>
  <c r="CM405" i="4"/>
  <c r="CL405" i="4"/>
  <c r="CK405" i="4"/>
  <c r="CJ405" i="4"/>
  <c r="CI405" i="4"/>
  <c r="CH405" i="4"/>
  <c r="CG405" i="4"/>
  <c r="CF405" i="4"/>
  <c r="CE405" i="4"/>
  <c r="CD405" i="4"/>
  <c r="CC405" i="4"/>
  <c r="CB405" i="4"/>
  <c r="CA405" i="4"/>
  <c r="BZ405" i="4"/>
  <c r="BY405" i="4"/>
  <c r="BX405" i="4"/>
  <c r="BW405" i="4"/>
  <c r="BV405" i="4"/>
  <c r="BU405" i="4"/>
  <c r="BT405" i="4"/>
  <c r="BS405" i="4"/>
  <c r="BR405" i="4"/>
  <c r="BQ405" i="4"/>
  <c r="BP405" i="4"/>
  <c r="BO405" i="4"/>
  <c r="BN405" i="4"/>
  <c r="BM405" i="4"/>
  <c r="BL405" i="4"/>
  <c r="BK405" i="4"/>
  <c r="BJ405" i="4"/>
  <c r="BI405" i="4"/>
  <c r="BH405" i="4"/>
  <c r="BG405" i="4"/>
  <c r="BF405" i="4"/>
  <c r="BE405" i="4"/>
  <c r="BD405" i="4"/>
  <c r="BC405" i="4"/>
  <c r="BB405" i="4"/>
  <c r="BA405" i="4"/>
  <c r="AZ405" i="4"/>
  <c r="AY405" i="4"/>
  <c r="AX405" i="4"/>
  <c r="AW405" i="4"/>
  <c r="AV405" i="4"/>
  <c r="AU405" i="4"/>
  <c r="AT405" i="4"/>
  <c r="AS405" i="4"/>
  <c r="AR405" i="4"/>
  <c r="AQ405" i="4"/>
  <c r="AP405" i="4"/>
  <c r="AO405" i="4"/>
  <c r="AN405" i="4"/>
  <c r="AM405" i="4"/>
  <c r="AL405" i="4"/>
  <c r="AK405" i="4"/>
  <c r="AJ405" i="4"/>
  <c r="AI405" i="4"/>
  <c r="AH405" i="4"/>
  <c r="AG405" i="4"/>
  <c r="AF405" i="4"/>
  <c r="AE405" i="4"/>
  <c r="AD405" i="4"/>
  <c r="AC405" i="4"/>
  <c r="AB405" i="4"/>
  <c r="Z405" i="4"/>
  <c r="Y405" i="4"/>
  <c r="X405" i="4"/>
  <c r="W405" i="4"/>
  <c r="V405" i="4"/>
  <c r="T405" i="4"/>
  <c r="S405" i="4"/>
  <c r="R405" i="4"/>
  <c r="B405" i="4"/>
  <c r="DT404" i="4"/>
  <c r="DS404" i="4"/>
  <c r="DR404" i="4"/>
  <c r="DQ404" i="4"/>
  <c r="DP404" i="4"/>
  <c r="DO404" i="4"/>
  <c r="DN404" i="4"/>
  <c r="DM404" i="4"/>
  <c r="DL404" i="4"/>
  <c r="DK404" i="4"/>
  <c r="DJ404" i="4"/>
  <c r="DI404" i="4"/>
  <c r="DH404" i="4"/>
  <c r="DG404" i="4"/>
  <c r="DF404" i="4"/>
  <c r="DE404" i="4"/>
  <c r="DD404" i="4"/>
  <c r="DC404" i="4"/>
  <c r="DB404" i="4"/>
  <c r="DA404" i="4"/>
  <c r="CZ404" i="4"/>
  <c r="CY404" i="4"/>
  <c r="CX404" i="4"/>
  <c r="CW404" i="4"/>
  <c r="CV404" i="4"/>
  <c r="CU404" i="4"/>
  <c r="CT404" i="4"/>
  <c r="CS404" i="4"/>
  <c r="CR404" i="4"/>
  <c r="CQ404" i="4"/>
  <c r="CP404" i="4"/>
  <c r="CO404" i="4"/>
  <c r="CN404" i="4"/>
  <c r="CM404" i="4"/>
  <c r="CL404" i="4"/>
  <c r="CK404" i="4"/>
  <c r="CJ404" i="4"/>
  <c r="CI404" i="4"/>
  <c r="CH404" i="4"/>
  <c r="CG404" i="4"/>
  <c r="CF404" i="4"/>
  <c r="CE404" i="4"/>
  <c r="CD404" i="4"/>
  <c r="CC404" i="4"/>
  <c r="CB404" i="4"/>
  <c r="CA404" i="4"/>
  <c r="BZ404" i="4"/>
  <c r="BY404" i="4"/>
  <c r="BX404" i="4"/>
  <c r="BW404" i="4"/>
  <c r="BV404" i="4"/>
  <c r="BU404" i="4"/>
  <c r="BT404" i="4"/>
  <c r="BS404" i="4"/>
  <c r="BR404" i="4"/>
  <c r="BQ404" i="4"/>
  <c r="BP404" i="4"/>
  <c r="BO404" i="4"/>
  <c r="BN404" i="4"/>
  <c r="BM404" i="4"/>
  <c r="BL404" i="4"/>
  <c r="BK404" i="4"/>
  <c r="BJ404" i="4"/>
  <c r="BI404" i="4"/>
  <c r="BH404" i="4"/>
  <c r="BG404" i="4"/>
  <c r="BF404" i="4"/>
  <c r="BE404" i="4"/>
  <c r="BD404" i="4"/>
  <c r="BC404" i="4"/>
  <c r="BB404" i="4"/>
  <c r="BA404" i="4"/>
  <c r="AZ404" i="4"/>
  <c r="AY404" i="4"/>
  <c r="AX404" i="4"/>
  <c r="AW404" i="4"/>
  <c r="AV404" i="4"/>
  <c r="AU404" i="4"/>
  <c r="AT404" i="4"/>
  <c r="AS404" i="4"/>
  <c r="AR404" i="4"/>
  <c r="AQ404" i="4"/>
  <c r="AP404" i="4"/>
  <c r="AO404" i="4"/>
  <c r="AN404" i="4"/>
  <c r="AM404" i="4"/>
  <c r="AL404" i="4"/>
  <c r="AK404" i="4"/>
  <c r="AJ404" i="4"/>
  <c r="AI404" i="4"/>
  <c r="AH404" i="4"/>
  <c r="AG404" i="4"/>
  <c r="AA404" i="4" s="1"/>
  <c r="AF404" i="4"/>
  <c r="AE404" i="4"/>
  <c r="AD404" i="4"/>
  <c r="AC404" i="4"/>
  <c r="Z404" i="4" s="1"/>
  <c r="Y404" i="4"/>
  <c r="X404" i="4"/>
  <c r="W404" i="4"/>
  <c r="T404" i="4"/>
  <c r="S404" i="4"/>
  <c r="R404" i="4" s="1"/>
  <c r="B404" i="4"/>
  <c r="DT403" i="4"/>
  <c r="DS403" i="4"/>
  <c r="DR403" i="4"/>
  <c r="DQ403" i="4"/>
  <c r="DP403" i="4"/>
  <c r="DO403" i="4"/>
  <c r="DN403" i="4"/>
  <c r="DM403" i="4"/>
  <c r="DL403" i="4"/>
  <c r="DK403" i="4"/>
  <c r="DJ403" i="4"/>
  <c r="DI403" i="4"/>
  <c r="DH403" i="4"/>
  <c r="DG403" i="4"/>
  <c r="DF403" i="4"/>
  <c r="DE403" i="4"/>
  <c r="DD403" i="4"/>
  <c r="DC403" i="4"/>
  <c r="DB403" i="4"/>
  <c r="DA403" i="4"/>
  <c r="CZ403" i="4"/>
  <c r="CY403" i="4"/>
  <c r="CX403" i="4"/>
  <c r="CW403" i="4"/>
  <c r="CV403" i="4"/>
  <c r="CU403" i="4"/>
  <c r="CT403" i="4"/>
  <c r="CS403" i="4"/>
  <c r="CR403" i="4"/>
  <c r="CQ403" i="4"/>
  <c r="CP403" i="4"/>
  <c r="CO403" i="4"/>
  <c r="CN403" i="4"/>
  <c r="CM403" i="4"/>
  <c r="CL403" i="4"/>
  <c r="CK403" i="4"/>
  <c r="CJ403" i="4"/>
  <c r="CI403" i="4"/>
  <c r="CH403" i="4"/>
  <c r="CG403" i="4"/>
  <c r="CF403" i="4"/>
  <c r="CE403" i="4"/>
  <c r="CD403" i="4"/>
  <c r="CC403" i="4"/>
  <c r="CB403" i="4"/>
  <c r="CA403" i="4"/>
  <c r="BZ403" i="4"/>
  <c r="BY403" i="4"/>
  <c r="BX403" i="4"/>
  <c r="BW403" i="4"/>
  <c r="BV403" i="4"/>
  <c r="BU403" i="4"/>
  <c r="BT403" i="4"/>
  <c r="BS403" i="4"/>
  <c r="BR403" i="4"/>
  <c r="BQ403" i="4"/>
  <c r="BP403" i="4"/>
  <c r="BO403" i="4"/>
  <c r="BN403" i="4"/>
  <c r="BM403" i="4"/>
  <c r="BL403" i="4"/>
  <c r="BK403" i="4"/>
  <c r="BJ403" i="4"/>
  <c r="BI403" i="4"/>
  <c r="BH403" i="4"/>
  <c r="BG403" i="4"/>
  <c r="BF403" i="4"/>
  <c r="BE403" i="4"/>
  <c r="BD403" i="4"/>
  <c r="BC403" i="4"/>
  <c r="BB403" i="4"/>
  <c r="BA403" i="4"/>
  <c r="AZ403" i="4"/>
  <c r="AY403" i="4"/>
  <c r="AX403" i="4"/>
  <c r="AW403" i="4"/>
  <c r="AV403" i="4"/>
  <c r="AU403" i="4"/>
  <c r="AT403" i="4"/>
  <c r="AS403" i="4"/>
  <c r="AR403" i="4"/>
  <c r="AQ403" i="4"/>
  <c r="AP403" i="4"/>
  <c r="AO403" i="4"/>
  <c r="AN403" i="4"/>
  <c r="AM403" i="4"/>
  <c r="AL403" i="4"/>
  <c r="AK403" i="4"/>
  <c r="AJ403" i="4"/>
  <c r="AI403" i="4"/>
  <c r="AH403" i="4"/>
  <c r="AB403" i="4" s="1"/>
  <c r="AG403" i="4"/>
  <c r="AF403" i="4"/>
  <c r="AE403" i="4"/>
  <c r="AD403" i="4"/>
  <c r="AA403" i="4" s="1"/>
  <c r="AC403" i="4"/>
  <c r="Z403" i="4"/>
  <c r="U403" i="4" s="1"/>
  <c r="Y403" i="4"/>
  <c r="X403" i="4"/>
  <c r="W403" i="4"/>
  <c r="V403" i="4"/>
  <c r="Q403" i="4" s="1"/>
  <c r="T403" i="4"/>
  <c r="R403" i="4" s="1"/>
  <c r="S403" i="4"/>
  <c r="B403" i="4"/>
  <c r="DT402" i="4"/>
  <c r="DS402" i="4"/>
  <c r="DR402" i="4"/>
  <c r="DQ402" i="4"/>
  <c r="DP402" i="4"/>
  <c r="DO402" i="4"/>
  <c r="DN402" i="4"/>
  <c r="DM402" i="4"/>
  <c r="DL402" i="4"/>
  <c r="DK402" i="4"/>
  <c r="DJ402" i="4"/>
  <c r="DI402" i="4"/>
  <c r="DH402" i="4"/>
  <c r="DG402" i="4"/>
  <c r="DF402" i="4"/>
  <c r="DE402" i="4"/>
  <c r="DD402" i="4"/>
  <c r="DC402" i="4"/>
  <c r="DB402" i="4"/>
  <c r="DA402" i="4"/>
  <c r="CZ402" i="4"/>
  <c r="CY402" i="4"/>
  <c r="CX402" i="4"/>
  <c r="CW402" i="4"/>
  <c r="CV402" i="4"/>
  <c r="CU402" i="4"/>
  <c r="CT402" i="4"/>
  <c r="CS402" i="4"/>
  <c r="CR402" i="4"/>
  <c r="CQ402" i="4"/>
  <c r="CP402" i="4"/>
  <c r="CO402" i="4"/>
  <c r="CN402" i="4"/>
  <c r="CM402" i="4"/>
  <c r="CL402" i="4"/>
  <c r="CK402" i="4"/>
  <c r="CJ402" i="4"/>
  <c r="CI402" i="4"/>
  <c r="CH402" i="4"/>
  <c r="CG402" i="4"/>
  <c r="CF402" i="4"/>
  <c r="CE402" i="4"/>
  <c r="CD402" i="4"/>
  <c r="CC402" i="4"/>
  <c r="CB402" i="4"/>
  <c r="CA402" i="4"/>
  <c r="BZ402" i="4"/>
  <c r="BY402" i="4"/>
  <c r="BX402" i="4"/>
  <c r="BW402" i="4"/>
  <c r="BV402" i="4"/>
  <c r="BU402" i="4"/>
  <c r="BT402" i="4"/>
  <c r="BS402" i="4"/>
  <c r="BR402" i="4"/>
  <c r="BQ402" i="4"/>
  <c r="BP402" i="4"/>
  <c r="BO402" i="4"/>
  <c r="BN402" i="4"/>
  <c r="BM402" i="4"/>
  <c r="BL402" i="4"/>
  <c r="BK402" i="4"/>
  <c r="BJ402" i="4"/>
  <c r="BI402" i="4"/>
  <c r="BH402" i="4"/>
  <c r="BG402" i="4"/>
  <c r="BF402" i="4"/>
  <c r="BE402" i="4"/>
  <c r="BD402" i="4"/>
  <c r="BC402" i="4"/>
  <c r="BB402" i="4"/>
  <c r="BA402" i="4"/>
  <c r="AZ402" i="4"/>
  <c r="AY402" i="4"/>
  <c r="AX402" i="4"/>
  <c r="AW402" i="4"/>
  <c r="AV402" i="4"/>
  <c r="AU402" i="4"/>
  <c r="AT402" i="4"/>
  <c r="AS402" i="4"/>
  <c r="AR402" i="4"/>
  <c r="AQ402" i="4"/>
  <c r="AP402" i="4"/>
  <c r="AO402" i="4"/>
  <c r="AN402" i="4"/>
  <c r="AM402" i="4"/>
  <c r="AL402" i="4"/>
  <c r="AK402" i="4"/>
  <c r="AJ402" i="4"/>
  <c r="AI402" i="4"/>
  <c r="AH402" i="4"/>
  <c r="AG402" i="4"/>
  <c r="AF402" i="4"/>
  <c r="AE402" i="4"/>
  <c r="AD402" i="4"/>
  <c r="AC402" i="4"/>
  <c r="Z402" i="4" s="1"/>
  <c r="AA402" i="4"/>
  <c r="Y402" i="4"/>
  <c r="X402" i="4"/>
  <c r="W402" i="4"/>
  <c r="U402" i="4"/>
  <c r="T402" i="4"/>
  <c r="S402" i="4"/>
  <c r="R402" i="4" s="1"/>
  <c r="B402" i="4"/>
  <c r="DT401" i="4"/>
  <c r="DS401" i="4"/>
  <c r="DR401" i="4"/>
  <c r="DQ401" i="4"/>
  <c r="DP401" i="4"/>
  <c r="DO401" i="4"/>
  <c r="DN401" i="4"/>
  <c r="DM401" i="4"/>
  <c r="DL401" i="4"/>
  <c r="DK401" i="4"/>
  <c r="DJ401" i="4"/>
  <c r="DI401" i="4"/>
  <c r="DH401" i="4"/>
  <c r="DG401" i="4"/>
  <c r="DF401" i="4"/>
  <c r="DE401" i="4"/>
  <c r="DD401" i="4"/>
  <c r="DC401" i="4"/>
  <c r="DB401" i="4"/>
  <c r="DA401" i="4"/>
  <c r="CZ401" i="4"/>
  <c r="CY401" i="4"/>
  <c r="CX401" i="4"/>
  <c r="CW401" i="4"/>
  <c r="CV401" i="4"/>
  <c r="CU401" i="4"/>
  <c r="CT401" i="4"/>
  <c r="CS401" i="4"/>
  <c r="CR401" i="4"/>
  <c r="CQ401" i="4"/>
  <c r="CP401" i="4"/>
  <c r="CO401" i="4"/>
  <c r="CN401" i="4"/>
  <c r="CM401" i="4"/>
  <c r="CL401" i="4"/>
  <c r="CK401" i="4"/>
  <c r="CJ401" i="4"/>
  <c r="CI401" i="4"/>
  <c r="CH401" i="4"/>
  <c r="CG401" i="4"/>
  <c r="CF401" i="4"/>
  <c r="CE401" i="4"/>
  <c r="CD401" i="4"/>
  <c r="CC401" i="4"/>
  <c r="CB401" i="4"/>
  <c r="CA401" i="4"/>
  <c r="BZ401" i="4"/>
  <c r="BY401" i="4"/>
  <c r="BX401" i="4"/>
  <c r="BW401" i="4"/>
  <c r="BV401" i="4"/>
  <c r="BU401" i="4"/>
  <c r="BT401" i="4"/>
  <c r="BS401" i="4"/>
  <c r="BR401" i="4"/>
  <c r="BQ401" i="4"/>
  <c r="BP401" i="4"/>
  <c r="BO401" i="4"/>
  <c r="BN401" i="4"/>
  <c r="BM401" i="4"/>
  <c r="BL401" i="4"/>
  <c r="BK401" i="4"/>
  <c r="BJ401" i="4"/>
  <c r="BI401" i="4"/>
  <c r="BH401" i="4"/>
  <c r="BG401" i="4"/>
  <c r="BF401" i="4"/>
  <c r="BE401" i="4"/>
  <c r="BD401" i="4"/>
  <c r="BC401" i="4"/>
  <c r="BB401" i="4"/>
  <c r="BA401" i="4"/>
  <c r="AZ401" i="4"/>
  <c r="AY401" i="4"/>
  <c r="AX401" i="4"/>
  <c r="AW401" i="4"/>
  <c r="AV401" i="4"/>
  <c r="AU401" i="4"/>
  <c r="AT401" i="4"/>
  <c r="AS401" i="4"/>
  <c r="AR401" i="4"/>
  <c r="AQ401" i="4"/>
  <c r="AP401" i="4"/>
  <c r="AO401" i="4"/>
  <c r="AN401" i="4"/>
  <c r="AM401" i="4"/>
  <c r="AL401" i="4"/>
  <c r="Z401" i="4" s="1"/>
  <c r="AK401" i="4"/>
  <c r="AJ401" i="4"/>
  <c r="AI401" i="4"/>
  <c r="AH401" i="4"/>
  <c r="AB401" i="4" s="1"/>
  <c r="V401" i="4" s="1"/>
  <c r="AG401" i="4"/>
  <c r="AF401" i="4"/>
  <c r="AE401" i="4"/>
  <c r="AD401" i="4"/>
  <c r="AA401" i="4" s="1"/>
  <c r="AC401" i="4"/>
  <c r="Y401" i="4"/>
  <c r="X401" i="4"/>
  <c r="W401" i="4"/>
  <c r="T401" i="4"/>
  <c r="R401" i="4" s="1"/>
  <c r="S401" i="4"/>
  <c r="B401" i="4"/>
  <c r="DT400" i="4"/>
  <c r="DS400" i="4"/>
  <c r="DR400" i="4"/>
  <c r="DQ400" i="4"/>
  <c r="DP400" i="4"/>
  <c r="DO400" i="4"/>
  <c r="DN400" i="4"/>
  <c r="DM400" i="4"/>
  <c r="DL400" i="4"/>
  <c r="DK400" i="4"/>
  <c r="DJ400" i="4"/>
  <c r="DI400" i="4"/>
  <c r="DH400" i="4"/>
  <c r="DG400" i="4"/>
  <c r="DF400" i="4"/>
  <c r="DE400" i="4"/>
  <c r="DD400" i="4"/>
  <c r="DC400" i="4"/>
  <c r="DB400" i="4"/>
  <c r="DA400" i="4"/>
  <c r="CZ400" i="4"/>
  <c r="CY400" i="4"/>
  <c r="CX400" i="4"/>
  <c r="CW400" i="4"/>
  <c r="CV400" i="4"/>
  <c r="CU400" i="4"/>
  <c r="CT400" i="4"/>
  <c r="CS400" i="4"/>
  <c r="CR400" i="4"/>
  <c r="CQ400" i="4"/>
  <c r="CP400" i="4"/>
  <c r="CO400" i="4"/>
  <c r="CN400" i="4"/>
  <c r="CM400" i="4"/>
  <c r="CL400" i="4"/>
  <c r="CK400" i="4"/>
  <c r="CJ400" i="4"/>
  <c r="CI400" i="4"/>
  <c r="CH400" i="4"/>
  <c r="CG400" i="4"/>
  <c r="CF400" i="4"/>
  <c r="CE400" i="4"/>
  <c r="CD400" i="4"/>
  <c r="CC400" i="4"/>
  <c r="CB400" i="4"/>
  <c r="CA400" i="4"/>
  <c r="BZ400" i="4"/>
  <c r="BY400" i="4"/>
  <c r="BX400" i="4"/>
  <c r="BW400" i="4"/>
  <c r="BV400" i="4"/>
  <c r="BU400" i="4"/>
  <c r="BT400" i="4"/>
  <c r="BS400" i="4"/>
  <c r="BR400" i="4"/>
  <c r="BQ400" i="4"/>
  <c r="BP400" i="4"/>
  <c r="BO400" i="4"/>
  <c r="BN400" i="4"/>
  <c r="BM400" i="4"/>
  <c r="BL400" i="4"/>
  <c r="BK400" i="4"/>
  <c r="BJ400" i="4"/>
  <c r="BI400" i="4"/>
  <c r="BH400" i="4"/>
  <c r="BG400" i="4"/>
  <c r="BF400" i="4"/>
  <c r="BE400" i="4"/>
  <c r="BD400" i="4"/>
  <c r="BC400" i="4"/>
  <c r="BB400" i="4"/>
  <c r="BA400" i="4"/>
  <c r="AZ400" i="4"/>
  <c r="AY400" i="4"/>
  <c r="AX400" i="4"/>
  <c r="AW400" i="4"/>
  <c r="AV400" i="4"/>
  <c r="AU400" i="4"/>
  <c r="AT400" i="4"/>
  <c r="AS400" i="4"/>
  <c r="AR400" i="4"/>
  <c r="AQ400" i="4"/>
  <c r="AP400" i="4"/>
  <c r="AO400" i="4"/>
  <c r="AN400" i="4"/>
  <c r="AM400" i="4"/>
  <c r="AA400" i="4" s="1"/>
  <c r="AL400" i="4"/>
  <c r="AK400" i="4"/>
  <c r="AJ400" i="4"/>
  <c r="AI400" i="4"/>
  <c r="AH400" i="4"/>
  <c r="AG400" i="4"/>
  <c r="AF400" i="4"/>
  <c r="AE400" i="4"/>
  <c r="AB400" i="4" s="1"/>
  <c r="AD400" i="4"/>
  <c r="AC400" i="4"/>
  <c r="Y400" i="4"/>
  <c r="V400" i="4" s="1"/>
  <c r="X400" i="4"/>
  <c r="W400" i="4"/>
  <c r="T400" i="4"/>
  <c r="S400" i="4"/>
  <c r="R400" i="4" s="1"/>
  <c r="B400" i="4"/>
  <c r="DT399" i="4"/>
  <c r="DS399" i="4"/>
  <c r="DR399" i="4"/>
  <c r="DQ399" i="4"/>
  <c r="DP399" i="4"/>
  <c r="DO399" i="4"/>
  <c r="DN399" i="4"/>
  <c r="DM399" i="4"/>
  <c r="DL399" i="4"/>
  <c r="DK399" i="4"/>
  <c r="DJ399" i="4"/>
  <c r="DI399" i="4"/>
  <c r="DH399" i="4"/>
  <c r="DG399" i="4"/>
  <c r="DF399" i="4"/>
  <c r="DE399" i="4"/>
  <c r="DD399" i="4"/>
  <c r="DC399" i="4"/>
  <c r="DB399" i="4"/>
  <c r="DA399" i="4"/>
  <c r="CZ399" i="4"/>
  <c r="CY399" i="4"/>
  <c r="CX399" i="4"/>
  <c r="CW399" i="4"/>
  <c r="CV399" i="4"/>
  <c r="CU399" i="4"/>
  <c r="CT399" i="4"/>
  <c r="CS399" i="4"/>
  <c r="CR399" i="4"/>
  <c r="CQ399" i="4"/>
  <c r="CP399" i="4"/>
  <c r="CO399" i="4"/>
  <c r="CN399" i="4"/>
  <c r="CM399" i="4"/>
  <c r="CL399" i="4"/>
  <c r="CK399" i="4"/>
  <c r="CJ399" i="4"/>
  <c r="CI399" i="4"/>
  <c r="CH399" i="4"/>
  <c r="CG399" i="4"/>
  <c r="CF399" i="4"/>
  <c r="CE399" i="4"/>
  <c r="CD399" i="4"/>
  <c r="CC399" i="4"/>
  <c r="CB399" i="4"/>
  <c r="CA399" i="4"/>
  <c r="BZ399" i="4"/>
  <c r="BY399" i="4"/>
  <c r="BX399" i="4"/>
  <c r="BW399" i="4"/>
  <c r="BV399" i="4"/>
  <c r="BU399" i="4"/>
  <c r="BT399" i="4"/>
  <c r="BS399" i="4"/>
  <c r="BR399" i="4"/>
  <c r="BQ399" i="4"/>
  <c r="BP399" i="4"/>
  <c r="BO399" i="4"/>
  <c r="BN399" i="4"/>
  <c r="BM399" i="4"/>
  <c r="BL399" i="4"/>
  <c r="BK399" i="4"/>
  <c r="BJ399" i="4"/>
  <c r="BI399" i="4"/>
  <c r="BH399" i="4"/>
  <c r="BG399" i="4"/>
  <c r="BF399" i="4"/>
  <c r="BE399" i="4"/>
  <c r="BD399" i="4"/>
  <c r="BC399" i="4"/>
  <c r="BB399" i="4"/>
  <c r="BA399" i="4"/>
  <c r="AZ399" i="4"/>
  <c r="AY399" i="4"/>
  <c r="AX399" i="4"/>
  <c r="AW399" i="4"/>
  <c r="AV399" i="4"/>
  <c r="AU399" i="4"/>
  <c r="AT399" i="4"/>
  <c r="AS399" i="4"/>
  <c r="AR399" i="4"/>
  <c r="AQ399" i="4"/>
  <c r="AP399" i="4"/>
  <c r="AO399" i="4"/>
  <c r="AN399" i="4"/>
  <c r="AM399" i="4"/>
  <c r="AL399" i="4"/>
  <c r="AK399" i="4"/>
  <c r="AJ399" i="4"/>
  <c r="AI399" i="4"/>
  <c r="AH399" i="4"/>
  <c r="AG399" i="4"/>
  <c r="AF399" i="4"/>
  <c r="Z399" i="4" s="1"/>
  <c r="U399" i="4" s="1"/>
  <c r="AE399" i="4"/>
  <c r="AD399" i="4"/>
  <c r="AC399" i="4"/>
  <c r="AB399" i="4"/>
  <c r="V399" i="4" s="1"/>
  <c r="Q399" i="4" s="1"/>
  <c r="Y399" i="4"/>
  <c r="X399" i="4"/>
  <c r="W399" i="4"/>
  <c r="T399" i="4"/>
  <c r="S399" i="4"/>
  <c r="R399" i="4"/>
  <c r="B399" i="4"/>
  <c r="DT398" i="4"/>
  <c r="DS398" i="4"/>
  <c r="DR398" i="4"/>
  <c r="DQ398" i="4"/>
  <c r="DP398" i="4"/>
  <c r="DO398" i="4"/>
  <c r="DN398" i="4"/>
  <c r="DM398" i="4"/>
  <c r="DL398" i="4"/>
  <c r="DK398" i="4"/>
  <c r="DJ398" i="4"/>
  <c r="DI398" i="4"/>
  <c r="DH398" i="4"/>
  <c r="DG398" i="4"/>
  <c r="DF398" i="4"/>
  <c r="DE398" i="4"/>
  <c r="DD398" i="4"/>
  <c r="DC398" i="4"/>
  <c r="DB398" i="4"/>
  <c r="DA398" i="4"/>
  <c r="CZ398" i="4"/>
  <c r="CY398" i="4"/>
  <c r="CX398" i="4"/>
  <c r="CW398" i="4"/>
  <c r="CV398" i="4"/>
  <c r="CU398" i="4"/>
  <c r="CT398" i="4"/>
  <c r="CS398" i="4"/>
  <c r="CR398" i="4"/>
  <c r="CQ398" i="4"/>
  <c r="CP398" i="4"/>
  <c r="CO398" i="4"/>
  <c r="CN398" i="4"/>
  <c r="CM398" i="4"/>
  <c r="CL398" i="4"/>
  <c r="CK398" i="4"/>
  <c r="CJ398" i="4"/>
  <c r="CI398" i="4"/>
  <c r="CH398" i="4"/>
  <c r="CG398" i="4"/>
  <c r="CF398" i="4"/>
  <c r="CE398" i="4"/>
  <c r="CD398" i="4"/>
  <c r="CC398" i="4"/>
  <c r="CB398" i="4"/>
  <c r="CA398" i="4"/>
  <c r="BZ398" i="4"/>
  <c r="BY398" i="4"/>
  <c r="BX398" i="4"/>
  <c r="BW398" i="4"/>
  <c r="BV398" i="4"/>
  <c r="BU398" i="4"/>
  <c r="BT398" i="4"/>
  <c r="BS398" i="4"/>
  <c r="BR398" i="4"/>
  <c r="BQ398" i="4"/>
  <c r="BP398" i="4"/>
  <c r="BO398" i="4"/>
  <c r="BN398" i="4"/>
  <c r="BM398" i="4"/>
  <c r="BL398" i="4"/>
  <c r="BK398" i="4"/>
  <c r="BJ398" i="4"/>
  <c r="BI398" i="4"/>
  <c r="BH398" i="4"/>
  <c r="BG398" i="4"/>
  <c r="BF398" i="4"/>
  <c r="BE398" i="4"/>
  <c r="BD398" i="4"/>
  <c r="BC398" i="4"/>
  <c r="BB398" i="4"/>
  <c r="BA398" i="4"/>
  <c r="AZ398" i="4"/>
  <c r="AY398" i="4"/>
  <c r="AX398" i="4"/>
  <c r="AW398" i="4"/>
  <c r="AV398" i="4"/>
  <c r="AU398" i="4"/>
  <c r="AT398" i="4"/>
  <c r="AS398" i="4"/>
  <c r="AR398" i="4"/>
  <c r="AQ398" i="4"/>
  <c r="AP398" i="4"/>
  <c r="AO398" i="4"/>
  <c r="AN398" i="4"/>
  <c r="AM398" i="4"/>
  <c r="AA398" i="4" s="1"/>
  <c r="AL398" i="4"/>
  <c r="AK398" i="4"/>
  <c r="AJ398" i="4"/>
  <c r="AI398" i="4"/>
  <c r="AH398" i="4"/>
  <c r="AG398" i="4"/>
  <c r="AF398" i="4"/>
  <c r="AE398" i="4"/>
  <c r="AB398" i="4" s="1"/>
  <c r="AD398" i="4"/>
  <c r="AC398" i="4"/>
  <c r="Y398" i="4"/>
  <c r="X398" i="4"/>
  <c r="W398" i="4"/>
  <c r="T398" i="4"/>
  <c r="S398" i="4"/>
  <c r="R398" i="4" s="1"/>
  <c r="B398" i="4"/>
  <c r="DT397" i="4"/>
  <c r="DS397" i="4"/>
  <c r="DR397" i="4"/>
  <c r="DQ397" i="4"/>
  <c r="DP397" i="4"/>
  <c r="DO397" i="4"/>
  <c r="DN397" i="4"/>
  <c r="DM397" i="4"/>
  <c r="DL397" i="4"/>
  <c r="DK397" i="4"/>
  <c r="DJ397" i="4"/>
  <c r="DI397" i="4"/>
  <c r="DH397" i="4"/>
  <c r="DG397" i="4"/>
  <c r="DF397" i="4"/>
  <c r="DE397" i="4"/>
  <c r="DD397" i="4"/>
  <c r="DC397" i="4"/>
  <c r="DB397" i="4"/>
  <c r="DA397" i="4"/>
  <c r="CZ397" i="4"/>
  <c r="CY397" i="4"/>
  <c r="CX397" i="4"/>
  <c r="CW397" i="4"/>
  <c r="CV397" i="4"/>
  <c r="CU397" i="4"/>
  <c r="CT397" i="4"/>
  <c r="CS397" i="4"/>
  <c r="CR397" i="4"/>
  <c r="CQ397" i="4"/>
  <c r="CP397" i="4"/>
  <c r="CO397" i="4"/>
  <c r="CN397" i="4"/>
  <c r="CM397" i="4"/>
  <c r="CL397" i="4"/>
  <c r="CK397" i="4"/>
  <c r="CJ397" i="4"/>
  <c r="CI397" i="4"/>
  <c r="CH397" i="4"/>
  <c r="CG397" i="4"/>
  <c r="CF397" i="4"/>
  <c r="CE397" i="4"/>
  <c r="CD397" i="4"/>
  <c r="CC397" i="4"/>
  <c r="CB397" i="4"/>
  <c r="CA397" i="4"/>
  <c r="BZ397" i="4"/>
  <c r="BY397" i="4"/>
  <c r="BX397" i="4"/>
  <c r="BW397" i="4"/>
  <c r="BV397" i="4"/>
  <c r="BU397" i="4"/>
  <c r="BT397" i="4"/>
  <c r="BS397" i="4"/>
  <c r="BR397" i="4"/>
  <c r="BQ397" i="4"/>
  <c r="BP397" i="4"/>
  <c r="BO397" i="4"/>
  <c r="BN397" i="4"/>
  <c r="BM397" i="4"/>
  <c r="BL397" i="4"/>
  <c r="BK397" i="4"/>
  <c r="BJ397" i="4"/>
  <c r="BI397" i="4"/>
  <c r="BH397" i="4"/>
  <c r="BG397" i="4"/>
  <c r="BF397" i="4"/>
  <c r="BE397" i="4"/>
  <c r="BD397" i="4"/>
  <c r="BC397" i="4"/>
  <c r="BB397" i="4"/>
  <c r="BA397" i="4"/>
  <c r="AZ397" i="4"/>
  <c r="AY397" i="4"/>
  <c r="AX397" i="4"/>
  <c r="AW397" i="4"/>
  <c r="AV397" i="4"/>
  <c r="AU397" i="4"/>
  <c r="AT397" i="4"/>
  <c r="AS397" i="4"/>
  <c r="AR397" i="4"/>
  <c r="AQ397" i="4"/>
  <c r="AP397" i="4"/>
  <c r="AO397" i="4"/>
  <c r="AN397" i="4"/>
  <c r="AM397" i="4"/>
  <c r="AL397" i="4"/>
  <c r="AK397" i="4"/>
  <c r="AJ397" i="4"/>
  <c r="AI397" i="4"/>
  <c r="AH397" i="4"/>
  <c r="AG397" i="4"/>
  <c r="AF397" i="4"/>
  <c r="Z397" i="4" s="1"/>
  <c r="AE397" i="4"/>
  <c r="AD397" i="4"/>
  <c r="AC397" i="4"/>
  <c r="AB397" i="4"/>
  <c r="V397" i="4" s="1"/>
  <c r="Y397" i="4"/>
  <c r="X397" i="4"/>
  <c r="W397" i="4"/>
  <c r="T397" i="4"/>
  <c r="S397" i="4"/>
  <c r="R397" i="4"/>
  <c r="B397" i="4"/>
  <c r="DT396" i="4"/>
  <c r="DS396" i="4"/>
  <c r="DR396" i="4"/>
  <c r="DQ396" i="4"/>
  <c r="DP396" i="4"/>
  <c r="DO396" i="4"/>
  <c r="DN396" i="4"/>
  <c r="DM396" i="4"/>
  <c r="DL396" i="4"/>
  <c r="DK396" i="4"/>
  <c r="DJ396" i="4"/>
  <c r="DI396" i="4"/>
  <c r="DH396" i="4"/>
  <c r="DG396" i="4"/>
  <c r="DF396" i="4"/>
  <c r="DE396" i="4"/>
  <c r="DD396" i="4"/>
  <c r="DC396" i="4"/>
  <c r="DB396" i="4"/>
  <c r="DA396" i="4"/>
  <c r="CZ396" i="4"/>
  <c r="CY396" i="4"/>
  <c r="CX396" i="4"/>
  <c r="CW396" i="4"/>
  <c r="CV396" i="4"/>
  <c r="CU396" i="4"/>
  <c r="CT396" i="4"/>
  <c r="CS396" i="4"/>
  <c r="CR396" i="4"/>
  <c r="CQ396" i="4"/>
  <c r="CP396" i="4"/>
  <c r="CO396" i="4"/>
  <c r="CN396" i="4"/>
  <c r="CM396" i="4"/>
  <c r="CL396" i="4"/>
  <c r="CK396" i="4"/>
  <c r="CJ396" i="4"/>
  <c r="CI396" i="4"/>
  <c r="CH396" i="4"/>
  <c r="CG396" i="4"/>
  <c r="CF396" i="4"/>
  <c r="CE396" i="4"/>
  <c r="CD396" i="4"/>
  <c r="CC396" i="4"/>
  <c r="CB396" i="4"/>
  <c r="CA396" i="4"/>
  <c r="BZ396" i="4"/>
  <c r="BY396" i="4"/>
  <c r="BX396" i="4"/>
  <c r="BW396" i="4"/>
  <c r="BV396" i="4"/>
  <c r="BU396" i="4"/>
  <c r="BT396" i="4"/>
  <c r="BS396" i="4"/>
  <c r="BR396" i="4"/>
  <c r="BQ396" i="4"/>
  <c r="BP396" i="4"/>
  <c r="BO396" i="4"/>
  <c r="BN396" i="4"/>
  <c r="BM396" i="4"/>
  <c r="BL396" i="4"/>
  <c r="BK396" i="4"/>
  <c r="BJ396" i="4"/>
  <c r="BI396" i="4"/>
  <c r="BH396" i="4"/>
  <c r="BG396" i="4"/>
  <c r="BF396" i="4"/>
  <c r="BE396" i="4"/>
  <c r="BD396" i="4"/>
  <c r="BC396" i="4"/>
  <c r="BB396" i="4"/>
  <c r="BA396" i="4"/>
  <c r="AZ396" i="4"/>
  <c r="AY396" i="4"/>
  <c r="AX396" i="4"/>
  <c r="AW396" i="4"/>
  <c r="AV396" i="4"/>
  <c r="AU396" i="4"/>
  <c r="AT396" i="4"/>
  <c r="AS396" i="4"/>
  <c r="AR396" i="4"/>
  <c r="AQ396" i="4"/>
  <c r="AP396" i="4"/>
  <c r="AO396" i="4"/>
  <c r="AN396" i="4"/>
  <c r="AM396" i="4"/>
  <c r="AL396" i="4"/>
  <c r="AK396" i="4"/>
  <c r="AJ396" i="4"/>
  <c r="AI396" i="4"/>
  <c r="AH396" i="4"/>
  <c r="AG396" i="4"/>
  <c r="AA396" i="4" s="1"/>
  <c r="AF396" i="4"/>
  <c r="AE396" i="4"/>
  <c r="AD396" i="4"/>
  <c r="AC396" i="4"/>
  <c r="Z396" i="4" s="1"/>
  <c r="Y396" i="4"/>
  <c r="X396" i="4"/>
  <c r="W396" i="4"/>
  <c r="U396" i="4" s="1"/>
  <c r="T396" i="4"/>
  <c r="S396" i="4"/>
  <c r="R396" i="4" s="1"/>
  <c r="B396" i="4"/>
  <c r="DT395" i="4"/>
  <c r="DS395" i="4"/>
  <c r="DR395" i="4"/>
  <c r="DQ395" i="4"/>
  <c r="DP395" i="4"/>
  <c r="DO395" i="4"/>
  <c r="DN395" i="4"/>
  <c r="DM395" i="4"/>
  <c r="DL395" i="4"/>
  <c r="DK395" i="4"/>
  <c r="DJ395" i="4"/>
  <c r="DI395" i="4"/>
  <c r="DH395" i="4"/>
  <c r="DG395" i="4"/>
  <c r="DF395" i="4"/>
  <c r="DE395" i="4"/>
  <c r="DD395" i="4"/>
  <c r="DC395" i="4"/>
  <c r="DB395" i="4"/>
  <c r="DA395" i="4"/>
  <c r="CZ395" i="4"/>
  <c r="CY395" i="4"/>
  <c r="CX395" i="4"/>
  <c r="CW395" i="4"/>
  <c r="CV395" i="4"/>
  <c r="CU395" i="4"/>
  <c r="CT395" i="4"/>
  <c r="CS395" i="4"/>
  <c r="CR395" i="4"/>
  <c r="CQ395" i="4"/>
  <c r="CP395" i="4"/>
  <c r="CO395" i="4"/>
  <c r="CN395" i="4"/>
  <c r="CM395" i="4"/>
  <c r="CL395" i="4"/>
  <c r="CK395" i="4"/>
  <c r="CJ395" i="4"/>
  <c r="CI395" i="4"/>
  <c r="CH395" i="4"/>
  <c r="CG395" i="4"/>
  <c r="CF395" i="4"/>
  <c r="CE395" i="4"/>
  <c r="CD395" i="4"/>
  <c r="CC395" i="4"/>
  <c r="CB395" i="4"/>
  <c r="CA395" i="4"/>
  <c r="BZ395" i="4"/>
  <c r="BY395" i="4"/>
  <c r="BX395" i="4"/>
  <c r="BW395" i="4"/>
  <c r="BV395" i="4"/>
  <c r="BU395" i="4"/>
  <c r="BT395" i="4"/>
  <c r="BS395" i="4"/>
  <c r="BR395" i="4"/>
  <c r="BQ395" i="4"/>
  <c r="BP395" i="4"/>
  <c r="BO395" i="4"/>
  <c r="BN395" i="4"/>
  <c r="BM395" i="4"/>
  <c r="BL395" i="4"/>
  <c r="BK395" i="4"/>
  <c r="BJ395" i="4"/>
  <c r="BI395" i="4"/>
  <c r="BH395" i="4"/>
  <c r="BG395" i="4"/>
  <c r="BF395" i="4"/>
  <c r="BE395" i="4"/>
  <c r="BD395" i="4"/>
  <c r="BC395" i="4"/>
  <c r="BB395" i="4"/>
  <c r="BA395" i="4"/>
  <c r="AZ395" i="4"/>
  <c r="AY395" i="4"/>
  <c r="AX395" i="4"/>
  <c r="AW395" i="4"/>
  <c r="AV395" i="4"/>
  <c r="AU395" i="4"/>
  <c r="AT395" i="4"/>
  <c r="AS395" i="4"/>
  <c r="AR395" i="4"/>
  <c r="AQ395" i="4"/>
  <c r="AP395" i="4"/>
  <c r="AO395" i="4"/>
  <c r="AN395" i="4"/>
  <c r="AM395" i="4"/>
  <c r="AL395" i="4"/>
  <c r="Z395" i="4" s="1"/>
  <c r="U395" i="4" s="1"/>
  <c r="AK395" i="4"/>
  <c r="AJ395" i="4"/>
  <c r="AI395" i="4"/>
  <c r="AH395" i="4"/>
  <c r="AB395" i="4" s="1"/>
  <c r="V395" i="4" s="1"/>
  <c r="Q395" i="4" s="1"/>
  <c r="AG395" i="4"/>
  <c r="AF395" i="4"/>
  <c r="AE395" i="4"/>
  <c r="AD395" i="4"/>
  <c r="AA395" i="4" s="1"/>
  <c r="AC395" i="4"/>
  <c r="Y395" i="4"/>
  <c r="X395" i="4"/>
  <c r="W395" i="4"/>
  <c r="T395" i="4"/>
  <c r="R395" i="4" s="1"/>
  <c r="S395" i="4"/>
  <c r="B395" i="4"/>
  <c r="DT394" i="4"/>
  <c r="DS394" i="4"/>
  <c r="DR394" i="4"/>
  <c r="DQ394" i="4"/>
  <c r="DP394" i="4"/>
  <c r="DO394" i="4"/>
  <c r="DN394" i="4"/>
  <c r="DM394" i="4"/>
  <c r="DL394" i="4"/>
  <c r="DK394" i="4"/>
  <c r="DJ394" i="4"/>
  <c r="DI394" i="4"/>
  <c r="DH394" i="4"/>
  <c r="DG394" i="4"/>
  <c r="DF394" i="4"/>
  <c r="DE394" i="4"/>
  <c r="DD394" i="4"/>
  <c r="DC394" i="4"/>
  <c r="DB394" i="4"/>
  <c r="DA394" i="4"/>
  <c r="CZ394" i="4"/>
  <c r="CY394" i="4"/>
  <c r="CX394" i="4"/>
  <c r="CW394" i="4"/>
  <c r="CV394" i="4"/>
  <c r="CU394" i="4"/>
  <c r="CT394" i="4"/>
  <c r="CS394" i="4"/>
  <c r="CR394" i="4"/>
  <c r="CQ394" i="4"/>
  <c r="CP394" i="4"/>
  <c r="CO394" i="4"/>
  <c r="CN394" i="4"/>
  <c r="CM394" i="4"/>
  <c r="CL394" i="4"/>
  <c r="CK394" i="4"/>
  <c r="CJ394" i="4"/>
  <c r="CI394" i="4"/>
  <c r="CH394" i="4"/>
  <c r="CG394" i="4"/>
  <c r="CF394" i="4"/>
  <c r="CE394" i="4"/>
  <c r="CD394" i="4"/>
  <c r="CC394" i="4"/>
  <c r="CB394" i="4"/>
  <c r="CA394" i="4"/>
  <c r="BZ394" i="4"/>
  <c r="BY394" i="4"/>
  <c r="BX394" i="4"/>
  <c r="BW394" i="4"/>
  <c r="BV394" i="4"/>
  <c r="BU394" i="4"/>
  <c r="BT394" i="4"/>
  <c r="BS394" i="4"/>
  <c r="BR394" i="4"/>
  <c r="BQ394" i="4"/>
  <c r="BP394" i="4"/>
  <c r="BO394" i="4"/>
  <c r="BN394" i="4"/>
  <c r="BM394" i="4"/>
  <c r="BL394" i="4"/>
  <c r="BK394" i="4"/>
  <c r="BJ394" i="4"/>
  <c r="BI394" i="4"/>
  <c r="BH394" i="4"/>
  <c r="BG394" i="4"/>
  <c r="BF394" i="4"/>
  <c r="BE394" i="4"/>
  <c r="BD394" i="4"/>
  <c r="BC394" i="4"/>
  <c r="BB394" i="4"/>
  <c r="BA394" i="4"/>
  <c r="AZ394" i="4"/>
  <c r="AY394" i="4"/>
  <c r="AX394" i="4"/>
  <c r="AW394" i="4"/>
  <c r="AV394" i="4"/>
  <c r="AU394" i="4"/>
  <c r="AT394" i="4"/>
  <c r="AS394" i="4"/>
  <c r="AR394" i="4"/>
  <c r="AQ394" i="4"/>
  <c r="AP394" i="4"/>
  <c r="AO394" i="4"/>
  <c r="AN394" i="4"/>
  <c r="AM394" i="4"/>
  <c r="AL394" i="4"/>
  <c r="AK394" i="4"/>
  <c r="AJ394" i="4"/>
  <c r="AI394" i="4"/>
  <c r="AH394" i="4"/>
  <c r="AG394" i="4"/>
  <c r="AA394" i="4" s="1"/>
  <c r="AF394" i="4"/>
  <c r="AE394" i="4"/>
  <c r="AD394" i="4"/>
  <c r="AC394" i="4"/>
  <c r="Z394" i="4" s="1"/>
  <c r="Y394" i="4"/>
  <c r="X394" i="4"/>
  <c r="W394" i="4"/>
  <c r="T394" i="4"/>
  <c r="S394" i="4"/>
  <c r="R394" i="4" s="1"/>
  <c r="B394" i="4"/>
  <c r="DT393" i="4"/>
  <c r="DS393" i="4"/>
  <c r="DR393" i="4"/>
  <c r="DQ393" i="4"/>
  <c r="DP393" i="4"/>
  <c r="DO393" i="4"/>
  <c r="DN393" i="4"/>
  <c r="DM393" i="4"/>
  <c r="DL393" i="4"/>
  <c r="DK393" i="4"/>
  <c r="DJ393" i="4"/>
  <c r="DI393" i="4"/>
  <c r="DH393" i="4"/>
  <c r="DG393" i="4"/>
  <c r="DF393" i="4"/>
  <c r="DE393" i="4"/>
  <c r="DD393" i="4"/>
  <c r="DC393" i="4"/>
  <c r="DB393" i="4"/>
  <c r="DA393" i="4"/>
  <c r="CZ393" i="4"/>
  <c r="CY393" i="4"/>
  <c r="CX393" i="4"/>
  <c r="CW393" i="4"/>
  <c r="CV393" i="4"/>
  <c r="CU393" i="4"/>
  <c r="CT393" i="4"/>
  <c r="CS393" i="4"/>
  <c r="CR393" i="4"/>
  <c r="CQ393" i="4"/>
  <c r="CP393" i="4"/>
  <c r="CO393" i="4"/>
  <c r="CN393" i="4"/>
  <c r="CM393" i="4"/>
  <c r="CL393" i="4"/>
  <c r="CK393" i="4"/>
  <c r="CJ393" i="4"/>
  <c r="CI393" i="4"/>
  <c r="CH393" i="4"/>
  <c r="CG393" i="4"/>
  <c r="CF393" i="4"/>
  <c r="CE393" i="4"/>
  <c r="CD393" i="4"/>
  <c r="CC393" i="4"/>
  <c r="CB393" i="4"/>
  <c r="CA393" i="4"/>
  <c r="BZ393" i="4"/>
  <c r="BY393" i="4"/>
  <c r="BX393" i="4"/>
  <c r="BW393" i="4"/>
  <c r="BV393" i="4"/>
  <c r="BU393" i="4"/>
  <c r="BT393" i="4"/>
  <c r="BS393" i="4"/>
  <c r="BR393" i="4"/>
  <c r="BQ393" i="4"/>
  <c r="BP393" i="4"/>
  <c r="BO393" i="4"/>
  <c r="BN393" i="4"/>
  <c r="BM393" i="4"/>
  <c r="BL393" i="4"/>
  <c r="BK393" i="4"/>
  <c r="BJ393" i="4"/>
  <c r="BI393" i="4"/>
  <c r="BH393" i="4"/>
  <c r="BG393" i="4"/>
  <c r="BF393" i="4"/>
  <c r="BE393" i="4"/>
  <c r="BD393" i="4"/>
  <c r="BC393" i="4"/>
  <c r="BB393" i="4"/>
  <c r="BA393" i="4"/>
  <c r="AZ393" i="4"/>
  <c r="AY393" i="4"/>
  <c r="AX393" i="4"/>
  <c r="AW393" i="4"/>
  <c r="AV393" i="4"/>
  <c r="AU393" i="4"/>
  <c r="AT393" i="4"/>
  <c r="AS393" i="4"/>
  <c r="AR393" i="4"/>
  <c r="AQ393" i="4"/>
  <c r="AP393" i="4"/>
  <c r="AO393" i="4"/>
  <c r="AN393" i="4"/>
  <c r="AM393" i="4"/>
  <c r="AL393" i="4"/>
  <c r="Z393" i="4" s="1"/>
  <c r="AK393" i="4"/>
  <c r="AJ393" i="4"/>
  <c r="AI393" i="4"/>
  <c r="AH393" i="4"/>
  <c r="AB393" i="4" s="1"/>
  <c r="V393" i="4" s="1"/>
  <c r="AG393" i="4"/>
  <c r="AF393" i="4"/>
  <c r="AE393" i="4"/>
  <c r="AD393" i="4"/>
  <c r="AA393" i="4" s="1"/>
  <c r="AC393" i="4"/>
  <c r="Y393" i="4"/>
  <c r="X393" i="4"/>
  <c r="W393" i="4"/>
  <c r="T393" i="4"/>
  <c r="R393" i="4" s="1"/>
  <c r="S393" i="4"/>
  <c r="B393" i="4"/>
  <c r="DT392" i="4"/>
  <c r="DS392" i="4"/>
  <c r="DR392" i="4"/>
  <c r="DQ392" i="4"/>
  <c r="DP392" i="4"/>
  <c r="DO392" i="4"/>
  <c r="DN392" i="4"/>
  <c r="DM392" i="4"/>
  <c r="DL392" i="4"/>
  <c r="DK392" i="4"/>
  <c r="DJ392" i="4"/>
  <c r="DI392" i="4"/>
  <c r="DH392" i="4"/>
  <c r="DG392" i="4"/>
  <c r="DF392" i="4"/>
  <c r="DE392" i="4"/>
  <c r="DD392" i="4"/>
  <c r="DC392" i="4"/>
  <c r="DB392" i="4"/>
  <c r="DA392" i="4"/>
  <c r="CZ392" i="4"/>
  <c r="CY392" i="4"/>
  <c r="CX392" i="4"/>
  <c r="CW392" i="4"/>
  <c r="CV392" i="4"/>
  <c r="CU392" i="4"/>
  <c r="CT392" i="4"/>
  <c r="CS392" i="4"/>
  <c r="CR392" i="4"/>
  <c r="CQ392" i="4"/>
  <c r="CP392" i="4"/>
  <c r="CO392" i="4"/>
  <c r="CN392" i="4"/>
  <c r="CM392" i="4"/>
  <c r="CL392" i="4"/>
  <c r="CK392" i="4"/>
  <c r="CJ392" i="4"/>
  <c r="CI392" i="4"/>
  <c r="CH392" i="4"/>
  <c r="CG392" i="4"/>
  <c r="CF392" i="4"/>
  <c r="CE392" i="4"/>
  <c r="CD392" i="4"/>
  <c r="CC392" i="4"/>
  <c r="CB392" i="4"/>
  <c r="CA392" i="4"/>
  <c r="BZ392" i="4"/>
  <c r="BY392" i="4"/>
  <c r="BX392" i="4"/>
  <c r="BW392" i="4"/>
  <c r="BV392" i="4"/>
  <c r="BU392" i="4"/>
  <c r="BT392" i="4"/>
  <c r="BS392" i="4"/>
  <c r="BR392" i="4"/>
  <c r="BQ392" i="4"/>
  <c r="BP392" i="4"/>
  <c r="BO392" i="4"/>
  <c r="BN392" i="4"/>
  <c r="BM392" i="4"/>
  <c r="BL392" i="4"/>
  <c r="BK392" i="4"/>
  <c r="BJ392" i="4"/>
  <c r="BI392" i="4"/>
  <c r="BH392" i="4"/>
  <c r="BG392" i="4"/>
  <c r="BF392" i="4"/>
  <c r="BE392" i="4"/>
  <c r="BD392" i="4"/>
  <c r="BC392" i="4"/>
  <c r="BB392" i="4"/>
  <c r="BA392" i="4"/>
  <c r="AZ392" i="4"/>
  <c r="AY392" i="4"/>
  <c r="AX392" i="4"/>
  <c r="AW392" i="4"/>
  <c r="AV392" i="4"/>
  <c r="AU392" i="4"/>
  <c r="AT392" i="4"/>
  <c r="AS392" i="4"/>
  <c r="AR392" i="4"/>
  <c r="AQ392" i="4"/>
  <c r="AP392" i="4"/>
  <c r="AO392" i="4"/>
  <c r="AN392" i="4"/>
  <c r="AM392" i="4"/>
  <c r="AL392" i="4"/>
  <c r="AK392" i="4"/>
  <c r="AJ392" i="4"/>
  <c r="AI392" i="4"/>
  <c r="AH392" i="4"/>
  <c r="AG392" i="4"/>
  <c r="AF392" i="4"/>
  <c r="AE392" i="4"/>
  <c r="AB392" i="4" s="1"/>
  <c r="AD392" i="4"/>
  <c r="AC392" i="4"/>
  <c r="AA392" i="4"/>
  <c r="Y392" i="4"/>
  <c r="V392" i="4" s="1"/>
  <c r="X392" i="4"/>
  <c r="W392" i="4"/>
  <c r="T392" i="4"/>
  <c r="S392" i="4"/>
  <c r="R392" i="4" s="1"/>
  <c r="B392" i="4"/>
  <c r="DT391" i="4"/>
  <c r="DS391" i="4"/>
  <c r="DR391" i="4"/>
  <c r="DQ391" i="4"/>
  <c r="DP391" i="4"/>
  <c r="DO391" i="4"/>
  <c r="DN391" i="4"/>
  <c r="DM391" i="4"/>
  <c r="DL391" i="4"/>
  <c r="DK391" i="4"/>
  <c r="DJ391" i="4"/>
  <c r="DI391" i="4"/>
  <c r="DH391" i="4"/>
  <c r="DG391" i="4"/>
  <c r="DF391" i="4"/>
  <c r="DE391" i="4"/>
  <c r="DD391" i="4"/>
  <c r="DC391" i="4"/>
  <c r="DB391" i="4"/>
  <c r="DA391" i="4"/>
  <c r="CZ391" i="4"/>
  <c r="CY391" i="4"/>
  <c r="CX391" i="4"/>
  <c r="CW391" i="4"/>
  <c r="CV391" i="4"/>
  <c r="CU391" i="4"/>
  <c r="CT391" i="4"/>
  <c r="CS391" i="4"/>
  <c r="CR391" i="4"/>
  <c r="CQ391" i="4"/>
  <c r="CP391" i="4"/>
  <c r="CO391" i="4"/>
  <c r="CN391" i="4"/>
  <c r="CM391" i="4"/>
  <c r="CL391" i="4"/>
  <c r="CK391" i="4"/>
  <c r="CJ391" i="4"/>
  <c r="CI391" i="4"/>
  <c r="CH391" i="4"/>
  <c r="CG391" i="4"/>
  <c r="CF391" i="4"/>
  <c r="CE391" i="4"/>
  <c r="CD391" i="4"/>
  <c r="CC391" i="4"/>
  <c r="CB391" i="4"/>
  <c r="CA391" i="4"/>
  <c r="BZ391" i="4"/>
  <c r="BY391" i="4"/>
  <c r="BX391" i="4"/>
  <c r="BW391" i="4"/>
  <c r="BV391" i="4"/>
  <c r="BU391" i="4"/>
  <c r="BT391" i="4"/>
  <c r="BS391" i="4"/>
  <c r="BR391" i="4"/>
  <c r="BQ391" i="4"/>
  <c r="BP391" i="4"/>
  <c r="BO391" i="4"/>
  <c r="BN391" i="4"/>
  <c r="BM391" i="4"/>
  <c r="BL391" i="4"/>
  <c r="BK391" i="4"/>
  <c r="BJ391" i="4"/>
  <c r="BI391" i="4"/>
  <c r="BH391" i="4"/>
  <c r="BG391" i="4"/>
  <c r="BF391" i="4"/>
  <c r="BE391" i="4"/>
  <c r="BD391" i="4"/>
  <c r="BC391" i="4"/>
  <c r="BB391" i="4"/>
  <c r="BA391" i="4"/>
  <c r="AZ391" i="4"/>
  <c r="AY391" i="4"/>
  <c r="AX391" i="4"/>
  <c r="AW391" i="4"/>
  <c r="AV391" i="4"/>
  <c r="AU391" i="4"/>
  <c r="AT391" i="4"/>
  <c r="AS391" i="4"/>
  <c r="AR391" i="4"/>
  <c r="AQ391" i="4"/>
  <c r="AP391" i="4"/>
  <c r="AO391" i="4"/>
  <c r="AN391" i="4"/>
  <c r="AM391" i="4"/>
  <c r="AL391" i="4"/>
  <c r="AK391" i="4"/>
  <c r="AJ391" i="4"/>
  <c r="AI391" i="4"/>
  <c r="AH391" i="4"/>
  <c r="AG391" i="4"/>
  <c r="AF391" i="4"/>
  <c r="Z391" i="4" s="1"/>
  <c r="U391" i="4" s="1"/>
  <c r="AE391" i="4"/>
  <c r="AD391" i="4"/>
  <c r="AC391" i="4"/>
  <c r="AB391" i="4"/>
  <c r="V391" i="4" s="1"/>
  <c r="Q391" i="4" s="1"/>
  <c r="Y391" i="4"/>
  <c r="X391" i="4"/>
  <c r="W391" i="4"/>
  <c r="T391" i="4"/>
  <c r="S391" i="4"/>
  <c r="R391" i="4"/>
  <c r="B391" i="4"/>
  <c r="DT390" i="4"/>
  <c r="DS390" i="4"/>
  <c r="DR390" i="4"/>
  <c r="DQ390" i="4"/>
  <c r="DP390" i="4"/>
  <c r="DO390" i="4"/>
  <c r="DN390" i="4"/>
  <c r="DM390" i="4"/>
  <c r="DL390" i="4"/>
  <c r="DK390" i="4"/>
  <c r="DJ390" i="4"/>
  <c r="DI390" i="4"/>
  <c r="DH390" i="4"/>
  <c r="DG390" i="4"/>
  <c r="DF390" i="4"/>
  <c r="DE390" i="4"/>
  <c r="DD390" i="4"/>
  <c r="DC390" i="4"/>
  <c r="DB390" i="4"/>
  <c r="DA390" i="4"/>
  <c r="CZ390" i="4"/>
  <c r="CY390" i="4"/>
  <c r="CX390" i="4"/>
  <c r="CW390" i="4"/>
  <c r="CV390" i="4"/>
  <c r="CU390" i="4"/>
  <c r="CT390" i="4"/>
  <c r="CS390" i="4"/>
  <c r="CR390" i="4"/>
  <c r="CQ390" i="4"/>
  <c r="CP390" i="4"/>
  <c r="CO390" i="4"/>
  <c r="CN390" i="4"/>
  <c r="CM390" i="4"/>
  <c r="CL390" i="4"/>
  <c r="CK390" i="4"/>
  <c r="CJ390" i="4"/>
  <c r="CI390" i="4"/>
  <c r="CH390" i="4"/>
  <c r="CG390" i="4"/>
  <c r="CF390" i="4"/>
  <c r="CE390" i="4"/>
  <c r="CD390" i="4"/>
  <c r="CC390" i="4"/>
  <c r="CB390" i="4"/>
  <c r="CA390" i="4"/>
  <c r="BZ390" i="4"/>
  <c r="BY390" i="4"/>
  <c r="BX390" i="4"/>
  <c r="BW390" i="4"/>
  <c r="BV390" i="4"/>
  <c r="BU390" i="4"/>
  <c r="BT390" i="4"/>
  <c r="BS390" i="4"/>
  <c r="BR390" i="4"/>
  <c r="BQ390" i="4"/>
  <c r="BP390" i="4"/>
  <c r="BO390" i="4"/>
  <c r="BN390" i="4"/>
  <c r="BM390" i="4"/>
  <c r="BL390" i="4"/>
  <c r="BK390" i="4"/>
  <c r="BJ390" i="4"/>
  <c r="BI390" i="4"/>
  <c r="BH390" i="4"/>
  <c r="BG390" i="4"/>
  <c r="BF390" i="4"/>
  <c r="BE390" i="4"/>
  <c r="BD390" i="4"/>
  <c r="BC390" i="4"/>
  <c r="BB390" i="4"/>
  <c r="BA390" i="4"/>
  <c r="AZ390" i="4"/>
  <c r="AY390" i="4"/>
  <c r="AX390" i="4"/>
  <c r="AW390" i="4"/>
  <c r="AV390" i="4"/>
  <c r="AU390" i="4"/>
  <c r="AT390" i="4"/>
  <c r="AS390" i="4"/>
  <c r="AR390" i="4"/>
  <c r="AQ390" i="4"/>
  <c r="AP390" i="4"/>
  <c r="AO390" i="4"/>
  <c r="AN390" i="4"/>
  <c r="AM390" i="4"/>
  <c r="AA390" i="4" s="1"/>
  <c r="AL390" i="4"/>
  <c r="AK390" i="4"/>
  <c r="AJ390" i="4"/>
  <c r="AI390" i="4"/>
  <c r="AH390" i="4"/>
  <c r="AG390" i="4"/>
  <c r="AF390" i="4"/>
  <c r="AE390" i="4"/>
  <c r="AB390" i="4" s="1"/>
  <c r="AD390" i="4"/>
  <c r="AC390" i="4"/>
  <c r="Y390" i="4"/>
  <c r="V390" i="4" s="1"/>
  <c r="X390" i="4"/>
  <c r="W390" i="4"/>
  <c r="T390" i="4"/>
  <c r="S390" i="4"/>
  <c r="R390" i="4" s="1"/>
  <c r="B390" i="4"/>
  <c r="DT389" i="4"/>
  <c r="DS389" i="4"/>
  <c r="DR389" i="4"/>
  <c r="DQ389" i="4"/>
  <c r="DP389" i="4"/>
  <c r="DO389" i="4"/>
  <c r="DN389" i="4"/>
  <c r="DM389" i="4"/>
  <c r="DL389" i="4"/>
  <c r="DK389" i="4"/>
  <c r="DJ389" i="4"/>
  <c r="DI389" i="4"/>
  <c r="DH389" i="4"/>
  <c r="DG389" i="4"/>
  <c r="DF389" i="4"/>
  <c r="DE389" i="4"/>
  <c r="DD389" i="4"/>
  <c r="DC389" i="4"/>
  <c r="DB389" i="4"/>
  <c r="DA389" i="4"/>
  <c r="CZ389" i="4"/>
  <c r="CY389" i="4"/>
  <c r="CX389" i="4"/>
  <c r="CW389" i="4"/>
  <c r="CV389" i="4"/>
  <c r="CU389" i="4"/>
  <c r="CT389" i="4"/>
  <c r="CS389" i="4"/>
  <c r="CR389" i="4"/>
  <c r="CQ389" i="4"/>
  <c r="CP389" i="4"/>
  <c r="CO389" i="4"/>
  <c r="CN389" i="4"/>
  <c r="CM389" i="4"/>
  <c r="CL389" i="4"/>
  <c r="CK389" i="4"/>
  <c r="CJ389" i="4"/>
  <c r="CI389" i="4"/>
  <c r="CH389" i="4"/>
  <c r="CG389" i="4"/>
  <c r="CF389" i="4"/>
  <c r="CE389" i="4"/>
  <c r="CD389" i="4"/>
  <c r="CC389" i="4"/>
  <c r="CB389" i="4"/>
  <c r="CA389" i="4"/>
  <c r="BZ389" i="4"/>
  <c r="BY389" i="4"/>
  <c r="BX389" i="4"/>
  <c r="BW389" i="4"/>
  <c r="BV389" i="4"/>
  <c r="BU389" i="4"/>
  <c r="BT389" i="4"/>
  <c r="BS389" i="4"/>
  <c r="BR389" i="4"/>
  <c r="BQ389" i="4"/>
  <c r="BP389" i="4"/>
  <c r="BO389" i="4"/>
  <c r="BN389" i="4"/>
  <c r="BM389" i="4"/>
  <c r="BL389" i="4"/>
  <c r="BK389" i="4"/>
  <c r="BJ389" i="4"/>
  <c r="BI389" i="4"/>
  <c r="BH389" i="4"/>
  <c r="BG389" i="4"/>
  <c r="BF389" i="4"/>
  <c r="BE389" i="4"/>
  <c r="BD389" i="4"/>
  <c r="BC389" i="4"/>
  <c r="BB389" i="4"/>
  <c r="BA389" i="4"/>
  <c r="AZ389" i="4"/>
  <c r="AY389" i="4"/>
  <c r="AX389" i="4"/>
  <c r="AW389" i="4"/>
  <c r="AV389" i="4"/>
  <c r="AU389" i="4"/>
  <c r="AT389" i="4"/>
  <c r="AS389" i="4"/>
  <c r="AR389" i="4"/>
  <c r="AQ389" i="4"/>
  <c r="AP389" i="4"/>
  <c r="AO389" i="4"/>
  <c r="AN389" i="4"/>
  <c r="AM389" i="4"/>
  <c r="AL389" i="4"/>
  <c r="AK389" i="4"/>
  <c r="AJ389" i="4"/>
  <c r="AI389" i="4"/>
  <c r="AH389" i="4"/>
  <c r="AG389" i="4"/>
  <c r="AF389" i="4"/>
  <c r="AE389" i="4"/>
  <c r="AD389" i="4"/>
  <c r="AC389" i="4"/>
  <c r="AB389" i="4"/>
  <c r="Z389" i="4"/>
  <c r="Y389" i="4"/>
  <c r="X389" i="4"/>
  <c r="W389" i="4"/>
  <c r="V389" i="4"/>
  <c r="T389" i="4"/>
  <c r="S389" i="4"/>
  <c r="R389" i="4"/>
  <c r="B389" i="4"/>
  <c r="DT388" i="4"/>
  <c r="DS388" i="4"/>
  <c r="DR388" i="4"/>
  <c r="DQ388" i="4"/>
  <c r="DP388" i="4"/>
  <c r="DO388" i="4"/>
  <c r="DN388" i="4"/>
  <c r="DM388" i="4"/>
  <c r="DL388" i="4"/>
  <c r="DK388" i="4"/>
  <c r="DJ388" i="4"/>
  <c r="DI388" i="4"/>
  <c r="DH388" i="4"/>
  <c r="DG388" i="4"/>
  <c r="DF388" i="4"/>
  <c r="DE388" i="4"/>
  <c r="DD388" i="4"/>
  <c r="DC388" i="4"/>
  <c r="DB388" i="4"/>
  <c r="DA388" i="4"/>
  <c r="CZ388" i="4"/>
  <c r="CY388" i="4"/>
  <c r="CX388" i="4"/>
  <c r="CW388" i="4"/>
  <c r="CV388" i="4"/>
  <c r="CU388" i="4"/>
  <c r="CT388" i="4"/>
  <c r="CS388" i="4"/>
  <c r="CR388" i="4"/>
  <c r="CQ388" i="4"/>
  <c r="CP388" i="4"/>
  <c r="CO388" i="4"/>
  <c r="CN388" i="4"/>
  <c r="CM388" i="4"/>
  <c r="CL388" i="4"/>
  <c r="CK388" i="4"/>
  <c r="CJ388" i="4"/>
  <c r="CI388" i="4"/>
  <c r="CH388" i="4"/>
  <c r="CG388" i="4"/>
  <c r="CF388" i="4"/>
  <c r="CE388" i="4"/>
  <c r="CD388" i="4"/>
  <c r="CC388" i="4"/>
  <c r="CB388" i="4"/>
  <c r="CA388" i="4"/>
  <c r="BZ388" i="4"/>
  <c r="BY388" i="4"/>
  <c r="BX388" i="4"/>
  <c r="BW388" i="4"/>
  <c r="BV388" i="4"/>
  <c r="BU388" i="4"/>
  <c r="BT388" i="4"/>
  <c r="BS388" i="4"/>
  <c r="BR388" i="4"/>
  <c r="BQ388" i="4"/>
  <c r="BP388" i="4"/>
  <c r="BO388" i="4"/>
  <c r="BN388" i="4"/>
  <c r="BM388" i="4"/>
  <c r="BL388" i="4"/>
  <c r="BK388" i="4"/>
  <c r="BJ388" i="4"/>
  <c r="BI388" i="4"/>
  <c r="BH388" i="4"/>
  <c r="BG388" i="4"/>
  <c r="BF388" i="4"/>
  <c r="BE388" i="4"/>
  <c r="BD388" i="4"/>
  <c r="BC388" i="4"/>
  <c r="BB388" i="4"/>
  <c r="BA388" i="4"/>
  <c r="AZ388" i="4"/>
  <c r="AY388" i="4"/>
  <c r="AX388" i="4"/>
  <c r="AW388" i="4"/>
  <c r="AV388" i="4"/>
  <c r="AU388" i="4"/>
  <c r="AT388" i="4"/>
  <c r="AS388" i="4"/>
  <c r="AR388" i="4"/>
  <c r="AQ388" i="4"/>
  <c r="AP388" i="4"/>
  <c r="AO388" i="4"/>
  <c r="AN388" i="4"/>
  <c r="AM388" i="4"/>
  <c r="AL388" i="4"/>
  <c r="AK388" i="4"/>
  <c r="AJ388" i="4"/>
  <c r="AI388" i="4"/>
  <c r="AH388" i="4"/>
  <c r="AG388" i="4"/>
  <c r="AA388" i="4" s="1"/>
  <c r="AF388" i="4"/>
  <c r="AE388" i="4"/>
  <c r="AD388" i="4"/>
  <c r="AC388" i="4"/>
  <c r="Z388" i="4" s="1"/>
  <c r="Y388" i="4"/>
  <c r="X388" i="4"/>
  <c r="W388" i="4"/>
  <c r="T388" i="4"/>
  <c r="S388" i="4"/>
  <c r="R388" i="4" s="1"/>
  <c r="B388" i="4"/>
  <c r="DT387" i="4"/>
  <c r="DS387" i="4"/>
  <c r="DR387" i="4"/>
  <c r="DQ387" i="4"/>
  <c r="DP387" i="4"/>
  <c r="DO387" i="4"/>
  <c r="DN387" i="4"/>
  <c r="DM387" i="4"/>
  <c r="DL387" i="4"/>
  <c r="DK387" i="4"/>
  <c r="DJ387" i="4"/>
  <c r="DI387" i="4"/>
  <c r="DH387" i="4"/>
  <c r="DG387" i="4"/>
  <c r="DF387" i="4"/>
  <c r="DE387" i="4"/>
  <c r="DD387" i="4"/>
  <c r="DC387" i="4"/>
  <c r="DB387" i="4"/>
  <c r="DA387" i="4"/>
  <c r="CZ387" i="4"/>
  <c r="CY387" i="4"/>
  <c r="CX387" i="4"/>
  <c r="CW387" i="4"/>
  <c r="CV387" i="4"/>
  <c r="CU387" i="4"/>
  <c r="CT387" i="4"/>
  <c r="CS387" i="4"/>
  <c r="CR387" i="4"/>
  <c r="CQ387" i="4"/>
  <c r="CP387" i="4"/>
  <c r="CO387" i="4"/>
  <c r="CN387" i="4"/>
  <c r="CM387" i="4"/>
  <c r="CL387" i="4"/>
  <c r="CK387" i="4"/>
  <c r="CJ387" i="4"/>
  <c r="CI387" i="4"/>
  <c r="CH387" i="4"/>
  <c r="CG387" i="4"/>
  <c r="CF387" i="4"/>
  <c r="CE387" i="4"/>
  <c r="CD387" i="4"/>
  <c r="CC387" i="4"/>
  <c r="CB387" i="4"/>
  <c r="CA387" i="4"/>
  <c r="BZ387" i="4"/>
  <c r="BY387" i="4"/>
  <c r="BX387" i="4"/>
  <c r="BW387" i="4"/>
  <c r="BV387" i="4"/>
  <c r="BU387" i="4"/>
  <c r="BT387" i="4"/>
  <c r="BS387" i="4"/>
  <c r="BR387" i="4"/>
  <c r="BQ387" i="4"/>
  <c r="BP387" i="4"/>
  <c r="BO387" i="4"/>
  <c r="BN387" i="4"/>
  <c r="BM387" i="4"/>
  <c r="BL387" i="4"/>
  <c r="BK387" i="4"/>
  <c r="BJ387" i="4"/>
  <c r="BI387" i="4"/>
  <c r="BH387" i="4"/>
  <c r="BG387" i="4"/>
  <c r="BF387" i="4"/>
  <c r="BE387" i="4"/>
  <c r="BD387" i="4"/>
  <c r="BC387" i="4"/>
  <c r="BB387" i="4"/>
  <c r="BA387" i="4"/>
  <c r="AZ387" i="4"/>
  <c r="AY387" i="4"/>
  <c r="AX387" i="4"/>
  <c r="AW387" i="4"/>
  <c r="AV387" i="4"/>
  <c r="AU387" i="4"/>
  <c r="AT387" i="4"/>
  <c r="AS387" i="4"/>
  <c r="AR387" i="4"/>
  <c r="AQ387" i="4"/>
  <c r="AP387" i="4"/>
  <c r="AO387" i="4"/>
  <c r="AN387" i="4"/>
  <c r="AM387" i="4"/>
  <c r="AL387" i="4"/>
  <c r="AK387" i="4"/>
  <c r="AJ387" i="4"/>
  <c r="AI387" i="4"/>
  <c r="AH387" i="4"/>
  <c r="AB387" i="4" s="1"/>
  <c r="AG387" i="4"/>
  <c r="AF387" i="4"/>
  <c r="AE387" i="4"/>
  <c r="AD387" i="4"/>
  <c r="AA387" i="4" s="1"/>
  <c r="AC387" i="4"/>
  <c r="Z387" i="4"/>
  <c r="U387" i="4" s="1"/>
  <c r="Y387" i="4"/>
  <c r="X387" i="4"/>
  <c r="W387" i="4"/>
  <c r="V387" i="4"/>
  <c r="Q387" i="4" s="1"/>
  <c r="T387" i="4"/>
  <c r="R387" i="4" s="1"/>
  <c r="S387" i="4"/>
  <c r="B387" i="4"/>
  <c r="DT386" i="4"/>
  <c r="DS386" i="4"/>
  <c r="DR386" i="4"/>
  <c r="DQ386" i="4"/>
  <c r="DP386" i="4"/>
  <c r="DO386" i="4"/>
  <c r="DN386" i="4"/>
  <c r="DM386" i="4"/>
  <c r="DL386" i="4"/>
  <c r="DK386" i="4"/>
  <c r="DJ386" i="4"/>
  <c r="DI386" i="4"/>
  <c r="DH386" i="4"/>
  <c r="DG386" i="4"/>
  <c r="DF386" i="4"/>
  <c r="DE386" i="4"/>
  <c r="DD386" i="4"/>
  <c r="DC386" i="4"/>
  <c r="DB386" i="4"/>
  <c r="DA386" i="4"/>
  <c r="CZ386" i="4"/>
  <c r="CY386" i="4"/>
  <c r="CX386" i="4"/>
  <c r="CW386" i="4"/>
  <c r="CV386" i="4"/>
  <c r="CU386" i="4"/>
  <c r="CT386" i="4"/>
  <c r="CS386" i="4"/>
  <c r="CR386" i="4"/>
  <c r="CQ386" i="4"/>
  <c r="CP386" i="4"/>
  <c r="CO386" i="4"/>
  <c r="CN386" i="4"/>
  <c r="CM386" i="4"/>
  <c r="CL386" i="4"/>
  <c r="CK386" i="4"/>
  <c r="CJ386" i="4"/>
  <c r="CI386" i="4"/>
  <c r="CH386" i="4"/>
  <c r="CG386" i="4"/>
  <c r="CF386" i="4"/>
  <c r="CE386" i="4"/>
  <c r="CD386" i="4"/>
  <c r="CC386" i="4"/>
  <c r="CB386" i="4"/>
  <c r="CA386" i="4"/>
  <c r="BZ386" i="4"/>
  <c r="BY386" i="4"/>
  <c r="BX386" i="4"/>
  <c r="BW386" i="4"/>
  <c r="BV386" i="4"/>
  <c r="BU386" i="4"/>
  <c r="BT386" i="4"/>
  <c r="BS386" i="4"/>
  <c r="BR386" i="4"/>
  <c r="BQ386" i="4"/>
  <c r="BP386" i="4"/>
  <c r="BO386" i="4"/>
  <c r="BN386" i="4"/>
  <c r="BM386" i="4"/>
  <c r="BL386" i="4"/>
  <c r="BK386" i="4"/>
  <c r="BJ386" i="4"/>
  <c r="BI386" i="4"/>
  <c r="BH386" i="4"/>
  <c r="BG386" i="4"/>
  <c r="BF386" i="4"/>
  <c r="BE386" i="4"/>
  <c r="BD386" i="4"/>
  <c r="BC386" i="4"/>
  <c r="BB386" i="4"/>
  <c r="BA386" i="4"/>
  <c r="AZ386" i="4"/>
  <c r="AY386" i="4"/>
  <c r="AX386" i="4"/>
  <c r="AW386" i="4"/>
  <c r="AV386" i="4"/>
  <c r="AU386" i="4"/>
  <c r="AT386" i="4"/>
  <c r="AS386" i="4"/>
  <c r="AR386" i="4"/>
  <c r="AQ386" i="4"/>
  <c r="AP386" i="4"/>
  <c r="AO386" i="4"/>
  <c r="AN386" i="4"/>
  <c r="AM386" i="4"/>
  <c r="AL386" i="4"/>
  <c r="AK386" i="4"/>
  <c r="AJ386" i="4"/>
  <c r="AI386" i="4"/>
  <c r="AH386" i="4"/>
  <c r="AG386" i="4"/>
  <c r="AF386" i="4"/>
  <c r="AE386" i="4"/>
  <c r="AD386" i="4"/>
  <c r="AC386" i="4"/>
  <c r="Z386" i="4" s="1"/>
  <c r="AA386" i="4"/>
  <c r="Y386" i="4"/>
  <c r="X386" i="4"/>
  <c r="W386" i="4"/>
  <c r="U386" i="4"/>
  <c r="T386" i="4"/>
  <c r="S386" i="4"/>
  <c r="R386" i="4" s="1"/>
  <c r="B386" i="4"/>
  <c r="DT385" i="4"/>
  <c r="DS385" i="4"/>
  <c r="DR385" i="4"/>
  <c r="DQ385" i="4"/>
  <c r="DP385" i="4"/>
  <c r="DO385" i="4"/>
  <c r="DN385" i="4"/>
  <c r="DM385" i="4"/>
  <c r="DL385" i="4"/>
  <c r="DK385" i="4"/>
  <c r="DJ385" i="4"/>
  <c r="DI385" i="4"/>
  <c r="DH385" i="4"/>
  <c r="DG385" i="4"/>
  <c r="DF385" i="4"/>
  <c r="DE385" i="4"/>
  <c r="DD385" i="4"/>
  <c r="DC385" i="4"/>
  <c r="DB385" i="4"/>
  <c r="DA385" i="4"/>
  <c r="CZ385" i="4"/>
  <c r="CY385" i="4"/>
  <c r="CX385" i="4"/>
  <c r="CW385" i="4"/>
  <c r="CV385" i="4"/>
  <c r="CU385" i="4"/>
  <c r="CT385" i="4"/>
  <c r="CS385" i="4"/>
  <c r="CR385" i="4"/>
  <c r="CQ385" i="4"/>
  <c r="CP385" i="4"/>
  <c r="CO385" i="4"/>
  <c r="CN385" i="4"/>
  <c r="CM385" i="4"/>
  <c r="CL385" i="4"/>
  <c r="CK385" i="4"/>
  <c r="CJ385" i="4"/>
  <c r="CI385" i="4"/>
  <c r="CH385" i="4"/>
  <c r="CG385" i="4"/>
  <c r="CF385" i="4"/>
  <c r="CE385" i="4"/>
  <c r="CD385" i="4"/>
  <c r="CC385" i="4"/>
  <c r="CB385" i="4"/>
  <c r="CA385" i="4"/>
  <c r="BZ385" i="4"/>
  <c r="BY385" i="4"/>
  <c r="BX385" i="4"/>
  <c r="BW385" i="4"/>
  <c r="BV385" i="4"/>
  <c r="BU385" i="4"/>
  <c r="BT385" i="4"/>
  <c r="BS385" i="4"/>
  <c r="BR385" i="4"/>
  <c r="BQ385" i="4"/>
  <c r="BP385" i="4"/>
  <c r="BO385" i="4"/>
  <c r="BN385" i="4"/>
  <c r="BM385" i="4"/>
  <c r="BL385" i="4"/>
  <c r="BK385" i="4"/>
  <c r="BJ385" i="4"/>
  <c r="BI385" i="4"/>
  <c r="BH385" i="4"/>
  <c r="BG385" i="4"/>
  <c r="BF385" i="4"/>
  <c r="BE385" i="4"/>
  <c r="BD385" i="4"/>
  <c r="BC385" i="4"/>
  <c r="BB385" i="4"/>
  <c r="BA385" i="4"/>
  <c r="AZ385" i="4"/>
  <c r="AY385" i="4"/>
  <c r="AX385" i="4"/>
  <c r="AW385" i="4"/>
  <c r="AV385" i="4"/>
  <c r="AU385" i="4"/>
  <c r="AT385" i="4"/>
  <c r="AS385" i="4"/>
  <c r="AR385" i="4"/>
  <c r="AQ385" i="4"/>
  <c r="AP385" i="4"/>
  <c r="AO385" i="4"/>
  <c r="AN385" i="4"/>
  <c r="AM385" i="4"/>
  <c r="AL385" i="4"/>
  <c r="Z385" i="4" s="1"/>
  <c r="AK385" i="4"/>
  <c r="AJ385" i="4"/>
  <c r="AI385" i="4"/>
  <c r="AH385" i="4"/>
  <c r="AB385" i="4" s="1"/>
  <c r="AG385" i="4"/>
  <c r="AF385" i="4"/>
  <c r="AE385" i="4"/>
  <c r="AD385" i="4"/>
  <c r="AA385" i="4" s="1"/>
  <c r="AC385" i="4"/>
  <c r="Y385" i="4"/>
  <c r="X385" i="4"/>
  <c r="W385" i="4"/>
  <c r="V385" i="4"/>
  <c r="T385" i="4"/>
  <c r="R385" i="4" s="1"/>
  <c r="S385" i="4"/>
  <c r="B385" i="4"/>
  <c r="K384" i="4"/>
  <c r="B384" i="4"/>
  <c r="DT383" i="4"/>
  <c r="DS383" i="4"/>
  <c r="DR383" i="4"/>
  <c r="DQ383" i="4"/>
  <c r="DP383" i="4"/>
  <c r="DO383" i="4"/>
  <c r="DN383" i="4"/>
  <c r="DM383" i="4"/>
  <c r="DL383" i="4"/>
  <c r="DK383" i="4"/>
  <c r="DJ383" i="4"/>
  <c r="DI383" i="4"/>
  <c r="DH383" i="4"/>
  <c r="DG383" i="4"/>
  <c r="DF383" i="4"/>
  <c r="DE383" i="4"/>
  <c r="DD383" i="4"/>
  <c r="DC383" i="4"/>
  <c r="DB383" i="4"/>
  <c r="DA383" i="4"/>
  <c r="CZ383" i="4"/>
  <c r="CY383" i="4"/>
  <c r="CX383" i="4"/>
  <c r="CW383" i="4"/>
  <c r="CV383" i="4"/>
  <c r="CU383" i="4"/>
  <c r="CT383" i="4"/>
  <c r="CS383" i="4"/>
  <c r="CR383" i="4"/>
  <c r="CQ383" i="4"/>
  <c r="CP383" i="4"/>
  <c r="CO383" i="4"/>
  <c r="CN383" i="4"/>
  <c r="CM383" i="4"/>
  <c r="CL383" i="4"/>
  <c r="CK383" i="4"/>
  <c r="CJ383" i="4"/>
  <c r="CI383" i="4"/>
  <c r="CH383" i="4"/>
  <c r="CG383" i="4"/>
  <c r="CF383" i="4"/>
  <c r="CE383" i="4"/>
  <c r="CD383" i="4"/>
  <c r="CC383" i="4"/>
  <c r="CB383" i="4"/>
  <c r="CA383" i="4"/>
  <c r="BZ383" i="4"/>
  <c r="BY383" i="4"/>
  <c r="BX383" i="4"/>
  <c r="BW383" i="4"/>
  <c r="BV383" i="4"/>
  <c r="BU383" i="4"/>
  <c r="BT383" i="4"/>
  <c r="BS383" i="4"/>
  <c r="BR383" i="4"/>
  <c r="BQ383" i="4"/>
  <c r="BP383" i="4"/>
  <c r="BO383" i="4"/>
  <c r="BN383" i="4"/>
  <c r="BM383" i="4"/>
  <c r="BL383" i="4"/>
  <c r="BK383" i="4"/>
  <c r="BJ383" i="4"/>
  <c r="BI383" i="4"/>
  <c r="BH383" i="4"/>
  <c r="BG383" i="4"/>
  <c r="BF383" i="4"/>
  <c r="BE383" i="4"/>
  <c r="BD383" i="4"/>
  <c r="BC383" i="4"/>
  <c r="BB383" i="4"/>
  <c r="BA383" i="4"/>
  <c r="AZ383" i="4"/>
  <c r="AY383" i="4"/>
  <c r="AX383" i="4"/>
  <c r="AW383" i="4"/>
  <c r="AV383" i="4"/>
  <c r="AU383" i="4"/>
  <c r="AT383" i="4"/>
  <c r="AS383" i="4"/>
  <c r="AR383" i="4"/>
  <c r="AQ383" i="4"/>
  <c r="AP383" i="4"/>
  <c r="AO383" i="4"/>
  <c r="AN383" i="4"/>
  <c r="AM383" i="4"/>
  <c r="AL383" i="4"/>
  <c r="AK383" i="4"/>
  <c r="AJ383" i="4"/>
  <c r="AI383" i="4"/>
  <c r="AH383" i="4"/>
  <c r="AG383" i="4"/>
  <c r="AA383" i="4" s="1"/>
  <c r="AF383" i="4"/>
  <c r="AE383" i="4"/>
  <c r="AD383" i="4"/>
  <c r="AC383" i="4"/>
  <c r="Z383" i="4" s="1"/>
  <c r="Y383" i="4"/>
  <c r="X383" i="4"/>
  <c r="W383" i="4"/>
  <c r="T383" i="4"/>
  <c r="S383" i="4"/>
  <c r="R383" i="4" s="1"/>
  <c r="B383" i="4"/>
  <c r="DT382" i="4"/>
  <c r="DS382" i="4"/>
  <c r="DR382" i="4"/>
  <c r="DQ382" i="4"/>
  <c r="DP382" i="4"/>
  <c r="DO382" i="4"/>
  <c r="DN382" i="4"/>
  <c r="DM382" i="4"/>
  <c r="DL382" i="4"/>
  <c r="DK382" i="4"/>
  <c r="DJ382" i="4"/>
  <c r="DI382" i="4"/>
  <c r="DH382" i="4"/>
  <c r="DG382" i="4"/>
  <c r="DF382" i="4"/>
  <c r="DE382" i="4"/>
  <c r="DD382" i="4"/>
  <c r="DC382" i="4"/>
  <c r="DB382" i="4"/>
  <c r="DA382" i="4"/>
  <c r="CZ382" i="4"/>
  <c r="CY382" i="4"/>
  <c r="CX382" i="4"/>
  <c r="CW382" i="4"/>
  <c r="CV382" i="4"/>
  <c r="CU382" i="4"/>
  <c r="CT382" i="4"/>
  <c r="CS382" i="4"/>
  <c r="CR382" i="4"/>
  <c r="CQ382" i="4"/>
  <c r="CP382" i="4"/>
  <c r="CO382" i="4"/>
  <c r="CN382" i="4"/>
  <c r="CM382" i="4"/>
  <c r="CL382" i="4"/>
  <c r="CK382" i="4"/>
  <c r="CJ382" i="4"/>
  <c r="CI382" i="4"/>
  <c r="CH382" i="4"/>
  <c r="CG382" i="4"/>
  <c r="CF382" i="4"/>
  <c r="CE382" i="4"/>
  <c r="CD382" i="4"/>
  <c r="CC382" i="4"/>
  <c r="CB382" i="4"/>
  <c r="CA382" i="4"/>
  <c r="BZ382" i="4"/>
  <c r="BY382" i="4"/>
  <c r="BX382" i="4"/>
  <c r="BW382" i="4"/>
  <c r="BV382" i="4"/>
  <c r="BU382" i="4"/>
  <c r="BT382" i="4"/>
  <c r="BS382" i="4"/>
  <c r="BR382" i="4"/>
  <c r="BQ382" i="4"/>
  <c r="BP382" i="4"/>
  <c r="BO382" i="4"/>
  <c r="BN382" i="4"/>
  <c r="BM382" i="4"/>
  <c r="BL382" i="4"/>
  <c r="BK382" i="4"/>
  <c r="BJ382" i="4"/>
  <c r="BI382" i="4"/>
  <c r="BH382" i="4"/>
  <c r="BG382" i="4"/>
  <c r="BF382" i="4"/>
  <c r="BE382" i="4"/>
  <c r="BD382" i="4"/>
  <c r="BC382" i="4"/>
  <c r="BB382" i="4"/>
  <c r="BA382" i="4"/>
  <c r="AZ382" i="4"/>
  <c r="AY382" i="4"/>
  <c r="AX382" i="4"/>
  <c r="AW382" i="4"/>
  <c r="AV382" i="4"/>
  <c r="AU382" i="4"/>
  <c r="AT382" i="4"/>
  <c r="AS382" i="4"/>
  <c r="AR382" i="4"/>
  <c r="AQ382" i="4"/>
  <c r="AP382" i="4"/>
  <c r="AO382" i="4"/>
  <c r="AN382" i="4"/>
  <c r="AM382" i="4"/>
  <c r="AL382" i="4"/>
  <c r="AK382" i="4"/>
  <c r="AJ382" i="4"/>
  <c r="AI382" i="4"/>
  <c r="AH382" i="4"/>
  <c r="AG382" i="4"/>
  <c r="AF382" i="4"/>
  <c r="Z382" i="4" s="1"/>
  <c r="AE382" i="4"/>
  <c r="AD382" i="4"/>
  <c r="AC382" i="4"/>
  <c r="AB382" i="4"/>
  <c r="V382" i="4" s="1"/>
  <c r="Y382" i="4"/>
  <c r="X382" i="4"/>
  <c r="W382" i="4"/>
  <c r="U382" i="4" s="1"/>
  <c r="T382" i="4"/>
  <c r="S382" i="4"/>
  <c r="R382" i="4"/>
  <c r="B382" i="4"/>
  <c r="DT381" i="4"/>
  <c r="DS381" i="4"/>
  <c r="DR381" i="4"/>
  <c r="DQ381" i="4"/>
  <c r="DP381" i="4"/>
  <c r="DO381" i="4"/>
  <c r="DN381" i="4"/>
  <c r="DM381" i="4"/>
  <c r="DL381" i="4"/>
  <c r="DK381" i="4"/>
  <c r="DJ381" i="4"/>
  <c r="DI381" i="4"/>
  <c r="DH381" i="4"/>
  <c r="DG381" i="4"/>
  <c r="DF381" i="4"/>
  <c r="DE381" i="4"/>
  <c r="DD381" i="4"/>
  <c r="DC381" i="4"/>
  <c r="DB381" i="4"/>
  <c r="DA381" i="4"/>
  <c r="CZ381" i="4"/>
  <c r="CY381" i="4"/>
  <c r="CX381" i="4"/>
  <c r="CW381" i="4"/>
  <c r="CV381" i="4"/>
  <c r="CU381" i="4"/>
  <c r="CT381" i="4"/>
  <c r="CS381" i="4"/>
  <c r="CR381" i="4"/>
  <c r="CQ381" i="4"/>
  <c r="CP381" i="4"/>
  <c r="CO381" i="4"/>
  <c r="CN381" i="4"/>
  <c r="CM381" i="4"/>
  <c r="CL381" i="4"/>
  <c r="CK381" i="4"/>
  <c r="CJ381" i="4"/>
  <c r="CI381" i="4"/>
  <c r="CH381" i="4"/>
  <c r="CG381" i="4"/>
  <c r="CF381" i="4"/>
  <c r="CE381" i="4"/>
  <c r="CD381" i="4"/>
  <c r="CC381" i="4"/>
  <c r="CB381" i="4"/>
  <c r="CA381" i="4"/>
  <c r="BZ381" i="4"/>
  <c r="BY381" i="4"/>
  <c r="BX381" i="4"/>
  <c r="BW381" i="4"/>
  <c r="BV381" i="4"/>
  <c r="BU381" i="4"/>
  <c r="BT381" i="4"/>
  <c r="BS381" i="4"/>
  <c r="BR381" i="4"/>
  <c r="BQ381" i="4"/>
  <c r="BP381" i="4"/>
  <c r="BO381" i="4"/>
  <c r="BN381" i="4"/>
  <c r="BM381" i="4"/>
  <c r="BL381" i="4"/>
  <c r="BK381" i="4"/>
  <c r="BJ381" i="4"/>
  <c r="BI381" i="4"/>
  <c r="BH381" i="4"/>
  <c r="BG381" i="4"/>
  <c r="BF381" i="4"/>
  <c r="BE381" i="4"/>
  <c r="BD381" i="4"/>
  <c r="BC381" i="4"/>
  <c r="BB381" i="4"/>
  <c r="BA381" i="4"/>
  <c r="AZ381" i="4"/>
  <c r="AY381" i="4"/>
  <c r="AX381" i="4"/>
  <c r="AW381" i="4"/>
  <c r="AV381" i="4"/>
  <c r="AU381" i="4"/>
  <c r="AT381" i="4"/>
  <c r="AS381" i="4"/>
  <c r="AR381" i="4"/>
  <c r="AQ381" i="4"/>
  <c r="AP381" i="4"/>
  <c r="AO381" i="4"/>
  <c r="AN381" i="4"/>
  <c r="AM381" i="4"/>
  <c r="AL381" i="4"/>
  <c r="AK381" i="4"/>
  <c r="AJ381" i="4"/>
  <c r="AI381" i="4"/>
  <c r="AH381" i="4"/>
  <c r="AG381" i="4"/>
  <c r="AF381" i="4"/>
  <c r="AE381" i="4"/>
  <c r="AD381" i="4"/>
  <c r="AC381" i="4"/>
  <c r="Z381" i="4" s="1"/>
  <c r="AA381" i="4"/>
  <c r="Y381" i="4"/>
  <c r="X381" i="4"/>
  <c r="W381" i="4"/>
  <c r="U381" i="4"/>
  <c r="T381" i="4"/>
  <c r="S381" i="4"/>
  <c r="R381" i="4" s="1"/>
  <c r="B381" i="4"/>
  <c r="DT380" i="4"/>
  <c r="DS380" i="4"/>
  <c r="DR380" i="4"/>
  <c r="DQ380" i="4"/>
  <c r="DP380" i="4"/>
  <c r="DO380" i="4"/>
  <c r="DN380" i="4"/>
  <c r="DM380" i="4"/>
  <c r="DL380" i="4"/>
  <c r="DK380" i="4"/>
  <c r="DJ380" i="4"/>
  <c r="DI380" i="4"/>
  <c r="DH380" i="4"/>
  <c r="DG380" i="4"/>
  <c r="DF380" i="4"/>
  <c r="DE380" i="4"/>
  <c r="DD380" i="4"/>
  <c r="DC380" i="4"/>
  <c r="DB380" i="4"/>
  <c r="DA380" i="4"/>
  <c r="CZ380" i="4"/>
  <c r="CY380" i="4"/>
  <c r="CX380" i="4"/>
  <c r="CW380" i="4"/>
  <c r="CV380" i="4"/>
  <c r="CU380" i="4"/>
  <c r="CT380" i="4"/>
  <c r="CS380" i="4"/>
  <c r="CR380" i="4"/>
  <c r="CQ380" i="4"/>
  <c r="CP380" i="4"/>
  <c r="CO380" i="4"/>
  <c r="CN380" i="4"/>
  <c r="CM380" i="4"/>
  <c r="CL380" i="4"/>
  <c r="CK380" i="4"/>
  <c r="CJ380" i="4"/>
  <c r="CI380" i="4"/>
  <c r="CH380" i="4"/>
  <c r="CG380" i="4"/>
  <c r="CF380" i="4"/>
  <c r="CE380" i="4"/>
  <c r="CD380" i="4"/>
  <c r="CC380" i="4"/>
  <c r="CB380" i="4"/>
  <c r="CA380" i="4"/>
  <c r="BZ380" i="4"/>
  <c r="BY380" i="4"/>
  <c r="BX380" i="4"/>
  <c r="BW380" i="4"/>
  <c r="BV380" i="4"/>
  <c r="BU380" i="4"/>
  <c r="BT380" i="4"/>
  <c r="BS380" i="4"/>
  <c r="BR380" i="4"/>
  <c r="BQ380" i="4"/>
  <c r="BP380" i="4"/>
  <c r="BO380" i="4"/>
  <c r="BN380" i="4"/>
  <c r="BM380" i="4"/>
  <c r="BL380" i="4"/>
  <c r="BK380" i="4"/>
  <c r="BJ380" i="4"/>
  <c r="BI380" i="4"/>
  <c r="BH380" i="4"/>
  <c r="BG380" i="4"/>
  <c r="BF380" i="4"/>
  <c r="BE380" i="4"/>
  <c r="BD380" i="4"/>
  <c r="BC380" i="4"/>
  <c r="BB380" i="4"/>
  <c r="BA380" i="4"/>
  <c r="AZ380" i="4"/>
  <c r="AY380" i="4"/>
  <c r="AX380" i="4"/>
  <c r="AW380" i="4"/>
  <c r="AV380" i="4"/>
  <c r="AU380" i="4"/>
  <c r="AT380" i="4"/>
  <c r="AS380" i="4"/>
  <c r="AR380" i="4"/>
  <c r="AQ380" i="4"/>
  <c r="AP380" i="4"/>
  <c r="AO380" i="4"/>
  <c r="AN380" i="4"/>
  <c r="AM380" i="4"/>
  <c r="AL380" i="4"/>
  <c r="AK380" i="4"/>
  <c r="AJ380" i="4"/>
  <c r="AI380" i="4"/>
  <c r="AH380" i="4"/>
  <c r="AB380" i="4" s="1"/>
  <c r="AG380" i="4"/>
  <c r="AF380" i="4"/>
  <c r="AE380" i="4"/>
  <c r="AD380" i="4"/>
  <c r="AA380" i="4" s="1"/>
  <c r="AC380" i="4"/>
  <c r="Z380" i="4"/>
  <c r="U380" i="4" s="1"/>
  <c r="Y380" i="4"/>
  <c r="X380" i="4"/>
  <c r="W380" i="4"/>
  <c r="V380" i="4"/>
  <c r="Q380" i="4" s="1"/>
  <c r="T380" i="4"/>
  <c r="R380" i="4" s="1"/>
  <c r="S380" i="4"/>
  <c r="B380" i="4"/>
  <c r="DT379" i="4"/>
  <c r="DS379" i="4"/>
  <c r="DR379" i="4"/>
  <c r="DQ379" i="4"/>
  <c r="DP379" i="4"/>
  <c r="DO379" i="4"/>
  <c r="DN379" i="4"/>
  <c r="DM379" i="4"/>
  <c r="DL379" i="4"/>
  <c r="DK379" i="4"/>
  <c r="DJ379" i="4"/>
  <c r="DI379" i="4"/>
  <c r="DH379" i="4"/>
  <c r="DG379" i="4"/>
  <c r="DF379" i="4"/>
  <c r="DE379" i="4"/>
  <c r="DD379" i="4"/>
  <c r="DC379" i="4"/>
  <c r="DB379" i="4"/>
  <c r="DA379" i="4"/>
  <c r="CZ379" i="4"/>
  <c r="CY379" i="4"/>
  <c r="CX379" i="4"/>
  <c r="CW379" i="4"/>
  <c r="CV379" i="4"/>
  <c r="CU379" i="4"/>
  <c r="CT379" i="4"/>
  <c r="CS379" i="4"/>
  <c r="CR379" i="4"/>
  <c r="CQ379" i="4"/>
  <c r="CP379" i="4"/>
  <c r="CO379" i="4"/>
  <c r="CN379" i="4"/>
  <c r="CM379" i="4"/>
  <c r="CL379" i="4"/>
  <c r="CK379" i="4"/>
  <c r="CJ379" i="4"/>
  <c r="CI379" i="4"/>
  <c r="CH379" i="4"/>
  <c r="CG379" i="4"/>
  <c r="CF379" i="4"/>
  <c r="CE379" i="4"/>
  <c r="CD379" i="4"/>
  <c r="CC379" i="4"/>
  <c r="CB379" i="4"/>
  <c r="CA379" i="4"/>
  <c r="BZ379" i="4"/>
  <c r="BY379" i="4"/>
  <c r="BX379" i="4"/>
  <c r="BW379" i="4"/>
  <c r="BV379" i="4"/>
  <c r="BU379" i="4"/>
  <c r="BT379" i="4"/>
  <c r="BS379" i="4"/>
  <c r="BR379" i="4"/>
  <c r="BQ379" i="4"/>
  <c r="BP379" i="4"/>
  <c r="BO379" i="4"/>
  <c r="BN379" i="4"/>
  <c r="BM379" i="4"/>
  <c r="BL379" i="4"/>
  <c r="BK379" i="4"/>
  <c r="BJ379" i="4"/>
  <c r="BI379" i="4"/>
  <c r="BH379" i="4"/>
  <c r="BG379" i="4"/>
  <c r="BF379" i="4"/>
  <c r="BE379" i="4"/>
  <c r="BD379" i="4"/>
  <c r="BC379" i="4"/>
  <c r="BB379" i="4"/>
  <c r="BA379" i="4"/>
  <c r="AZ379" i="4"/>
  <c r="AY379" i="4"/>
  <c r="AX379" i="4"/>
  <c r="AW379" i="4"/>
  <c r="AV379" i="4"/>
  <c r="AU379" i="4"/>
  <c r="AT379" i="4"/>
  <c r="AS379" i="4"/>
  <c r="AR379" i="4"/>
  <c r="AQ379" i="4"/>
  <c r="AP379" i="4"/>
  <c r="AO379" i="4"/>
  <c r="AN379" i="4"/>
  <c r="AM379" i="4"/>
  <c r="AL379" i="4"/>
  <c r="AK379" i="4"/>
  <c r="AJ379" i="4"/>
  <c r="AI379" i="4"/>
  <c r="AH379" i="4"/>
  <c r="AG379" i="4"/>
  <c r="AA379" i="4" s="1"/>
  <c r="AF379" i="4"/>
  <c r="AE379" i="4"/>
  <c r="AD379" i="4"/>
  <c r="AC379" i="4"/>
  <c r="Z379" i="4" s="1"/>
  <c r="Y379" i="4"/>
  <c r="X379" i="4"/>
  <c r="W379" i="4"/>
  <c r="U379" i="4" s="1"/>
  <c r="T379" i="4"/>
  <c r="S379" i="4"/>
  <c r="R379" i="4" s="1"/>
  <c r="B379" i="4"/>
  <c r="DT378" i="4"/>
  <c r="DS378" i="4"/>
  <c r="DR378" i="4"/>
  <c r="DQ378" i="4"/>
  <c r="DP378" i="4"/>
  <c r="DO378" i="4"/>
  <c r="DN378" i="4"/>
  <c r="DM378" i="4"/>
  <c r="DL378" i="4"/>
  <c r="DK378" i="4"/>
  <c r="DJ378" i="4"/>
  <c r="DI378" i="4"/>
  <c r="DH378" i="4"/>
  <c r="DG378" i="4"/>
  <c r="DF378" i="4"/>
  <c r="DE378" i="4"/>
  <c r="DD378" i="4"/>
  <c r="DC378" i="4"/>
  <c r="DB378" i="4"/>
  <c r="DA378" i="4"/>
  <c r="CZ378" i="4"/>
  <c r="CY378" i="4"/>
  <c r="CX378" i="4"/>
  <c r="CW378" i="4"/>
  <c r="CV378" i="4"/>
  <c r="CU378" i="4"/>
  <c r="CT378" i="4"/>
  <c r="CS378" i="4"/>
  <c r="CR378" i="4"/>
  <c r="CQ378" i="4"/>
  <c r="CP378" i="4"/>
  <c r="CO378" i="4"/>
  <c r="CN378" i="4"/>
  <c r="CM378" i="4"/>
  <c r="CL378" i="4"/>
  <c r="CK378" i="4"/>
  <c r="CJ378" i="4"/>
  <c r="CI378" i="4"/>
  <c r="CH378" i="4"/>
  <c r="CG378" i="4"/>
  <c r="CF378" i="4"/>
  <c r="CE378" i="4"/>
  <c r="CD378" i="4"/>
  <c r="CC378" i="4"/>
  <c r="CB378" i="4"/>
  <c r="CA378" i="4"/>
  <c r="BZ378" i="4"/>
  <c r="BY378" i="4"/>
  <c r="BX378" i="4"/>
  <c r="BW378" i="4"/>
  <c r="BV378" i="4"/>
  <c r="BU378" i="4"/>
  <c r="BT378" i="4"/>
  <c r="BS378" i="4"/>
  <c r="BR378" i="4"/>
  <c r="BQ378" i="4"/>
  <c r="BP378" i="4"/>
  <c r="BO378" i="4"/>
  <c r="BN378" i="4"/>
  <c r="BM378" i="4"/>
  <c r="BL378" i="4"/>
  <c r="BK378" i="4"/>
  <c r="BJ378" i="4"/>
  <c r="BI378" i="4"/>
  <c r="BH378" i="4"/>
  <c r="BG378" i="4"/>
  <c r="BF378" i="4"/>
  <c r="BE378" i="4"/>
  <c r="BD378" i="4"/>
  <c r="BC378" i="4"/>
  <c r="BB378" i="4"/>
  <c r="BA378" i="4"/>
  <c r="AZ378" i="4"/>
  <c r="AY378" i="4"/>
  <c r="AX378" i="4"/>
  <c r="AW378" i="4"/>
  <c r="AV378" i="4"/>
  <c r="AU378" i="4"/>
  <c r="AT378" i="4"/>
  <c r="AS378" i="4"/>
  <c r="AR378" i="4"/>
  <c r="AQ378" i="4"/>
  <c r="AP378" i="4"/>
  <c r="AO378" i="4"/>
  <c r="AN378" i="4"/>
  <c r="AM378" i="4"/>
  <c r="AL378" i="4"/>
  <c r="Z378" i="4" s="1"/>
  <c r="AK378" i="4"/>
  <c r="AJ378" i="4"/>
  <c r="AI378" i="4"/>
  <c r="AH378" i="4"/>
  <c r="AB378" i="4" s="1"/>
  <c r="V378" i="4" s="1"/>
  <c r="AG378" i="4"/>
  <c r="AF378" i="4"/>
  <c r="AE378" i="4"/>
  <c r="AD378" i="4"/>
  <c r="AC378" i="4"/>
  <c r="Y378" i="4"/>
  <c r="X378" i="4"/>
  <c r="W378" i="4"/>
  <c r="T378" i="4"/>
  <c r="R378" i="4" s="1"/>
  <c r="S378" i="4"/>
  <c r="B378" i="4"/>
  <c r="DT377" i="4"/>
  <c r="DS377" i="4"/>
  <c r="DR377" i="4"/>
  <c r="DQ377" i="4"/>
  <c r="DP377" i="4"/>
  <c r="DO377" i="4"/>
  <c r="DN377" i="4"/>
  <c r="DM377" i="4"/>
  <c r="DL377" i="4"/>
  <c r="DK377" i="4"/>
  <c r="DJ377" i="4"/>
  <c r="DI377" i="4"/>
  <c r="DH377" i="4"/>
  <c r="DG377" i="4"/>
  <c r="DF377" i="4"/>
  <c r="DE377" i="4"/>
  <c r="DD377" i="4"/>
  <c r="DC377" i="4"/>
  <c r="DB377" i="4"/>
  <c r="DA377" i="4"/>
  <c r="CZ377" i="4"/>
  <c r="CY377" i="4"/>
  <c r="CX377" i="4"/>
  <c r="CW377" i="4"/>
  <c r="CV377" i="4"/>
  <c r="CU377" i="4"/>
  <c r="CT377" i="4"/>
  <c r="CS377" i="4"/>
  <c r="CR377" i="4"/>
  <c r="CQ377" i="4"/>
  <c r="CP377" i="4"/>
  <c r="CO377" i="4"/>
  <c r="CN377" i="4"/>
  <c r="CM377" i="4"/>
  <c r="CL377" i="4"/>
  <c r="CK377" i="4"/>
  <c r="CJ377" i="4"/>
  <c r="CI377" i="4"/>
  <c r="CH377" i="4"/>
  <c r="CG377" i="4"/>
  <c r="CF377" i="4"/>
  <c r="CE377" i="4"/>
  <c r="CD377" i="4"/>
  <c r="CC377" i="4"/>
  <c r="CB377" i="4"/>
  <c r="CA377" i="4"/>
  <c r="BZ377" i="4"/>
  <c r="BY377" i="4"/>
  <c r="BX377" i="4"/>
  <c r="BW377" i="4"/>
  <c r="BV377" i="4"/>
  <c r="BU377" i="4"/>
  <c r="BT377" i="4"/>
  <c r="BS377" i="4"/>
  <c r="BR377" i="4"/>
  <c r="BQ377" i="4"/>
  <c r="BP377" i="4"/>
  <c r="BO377" i="4"/>
  <c r="BN377" i="4"/>
  <c r="BM377" i="4"/>
  <c r="BL377" i="4"/>
  <c r="BK377" i="4"/>
  <c r="BJ377" i="4"/>
  <c r="BI377" i="4"/>
  <c r="BH377" i="4"/>
  <c r="BG377" i="4"/>
  <c r="BF377" i="4"/>
  <c r="BE377" i="4"/>
  <c r="BD377" i="4"/>
  <c r="BC377" i="4"/>
  <c r="BB377" i="4"/>
  <c r="BA377" i="4"/>
  <c r="AZ377" i="4"/>
  <c r="AY377" i="4"/>
  <c r="AX377" i="4"/>
  <c r="AW377" i="4"/>
  <c r="AV377" i="4"/>
  <c r="AU377" i="4"/>
  <c r="AT377" i="4"/>
  <c r="AS377" i="4"/>
  <c r="AR377" i="4"/>
  <c r="AQ377" i="4"/>
  <c r="AP377" i="4"/>
  <c r="AO377" i="4"/>
  <c r="AN377" i="4"/>
  <c r="AM377" i="4"/>
  <c r="AL377" i="4"/>
  <c r="AK377" i="4"/>
  <c r="AJ377" i="4"/>
  <c r="AI377" i="4"/>
  <c r="AH377" i="4"/>
  <c r="AG377" i="4"/>
  <c r="AF377" i="4"/>
  <c r="Z377" i="4" s="1"/>
  <c r="U377" i="4" s="1"/>
  <c r="AE377" i="4"/>
  <c r="AD377" i="4"/>
  <c r="AC377" i="4"/>
  <c r="AB377" i="4"/>
  <c r="V377" i="4" s="1"/>
  <c r="Q377" i="4" s="1"/>
  <c r="Y377" i="4"/>
  <c r="X377" i="4"/>
  <c r="W377" i="4"/>
  <c r="T377" i="4"/>
  <c r="S377" i="4"/>
  <c r="R377" i="4"/>
  <c r="B377" i="4"/>
  <c r="DT376" i="4"/>
  <c r="DS376" i="4"/>
  <c r="DR376" i="4"/>
  <c r="DQ376" i="4"/>
  <c r="DP376" i="4"/>
  <c r="DO376" i="4"/>
  <c r="DN376" i="4"/>
  <c r="DM376" i="4"/>
  <c r="DL376" i="4"/>
  <c r="DK376" i="4"/>
  <c r="DJ376" i="4"/>
  <c r="DI376" i="4"/>
  <c r="DH376" i="4"/>
  <c r="DG376" i="4"/>
  <c r="DF376" i="4"/>
  <c r="DE376" i="4"/>
  <c r="DD376" i="4"/>
  <c r="DC376" i="4"/>
  <c r="DB376" i="4"/>
  <c r="DA376" i="4"/>
  <c r="CZ376" i="4"/>
  <c r="CY376" i="4"/>
  <c r="CX376" i="4"/>
  <c r="CW376" i="4"/>
  <c r="CV376" i="4"/>
  <c r="CU376" i="4"/>
  <c r="CT376" i="4"/>
  <c r="CS376" i="4"/>
  <c r="CR376" i="4"/>
  <c r="CQ376" i="4"/>
  <c r="CP376" i="4"/>
  <c r="CO376" i="4"/>
  <c r="CN376" i="4"/>
  <c r="CM376" i="4"/>
  <c r="CL376" i="4"/>
  <c r="CK376" i="4"/>
  <c r="CJ376" i="4"/>
  <c r="CI376" i="4"/>
  <c r="CH376" i="4"/>
  <c r="CG376" i="4"/>
  <c r="CF376" i="4"/>
  <c r="CE376" i="4"/>
  <c r="CD376" i="4"/>
  <c r="CC376" i="4"/>
  <c r="CB376" i="4"/>
  <c r="CA376" i="4"/>
  <c r="BZ376" i="4"/>
  <c r="BY376" i="4"/>
  <c r="BX376" i="4"/>
  <c r="BW376" i="4"/>
  <c r="BV376" i="4"/>
  <c r="BU376" i="4"/>
  <c r="BT376" i="4"/>
  <c r="BS376" i="4"/>
  <c r="BR376" i="4"/>
  <c r="BQ376" i="4"/>
  <c r="BP376" i="4"/>
  <c r="BO376" i="4"/>
  <c r="BN376" i="4"/>
  <c r="BM376" i="4"/>
  <c r="BL376" i="4"/>
  <c r="BK376" i="4"/>
  <c r="BJ376" i="4"/>
  <c r="BI376" i="4"/>
  <c r="BH376" i="4"/>
  <c r="BG376" i="4"/>
  <c r="BF376" i="4"/>
  <c r="BE376" i="4"/>
  <c r="BD376" i="4"/>
  <c r="BC376" i="4"/>
  <c r="BB376" i="4"/>
  <c r="BA376" i="4"/>
  <c r="AZ376" i="4"/>
  <c r="AY376" i="4"/>
  <c r="AX376" i="4"/>
  <c r="AW376" i="4"/>
  <c r="AV376" i="4"/>
  <c r="AU376" i="4"/>
  <c r="AT376" i="4"/>
  <c r="AS376" i="4"/>
  <c r="AR376" i="4"/>
  <c r="AQ376" i="4"/>
  <c r="AP376" i="4"/>
  <c r="AO376" i="4"/>
  <c r="AN376" i="4"/>
  <c r="AM376" i="4"/>
  <c r="AA376" i="4" s="1"/>
  <c r="AL376" i="4"/>
  <c r="AK376" i="4"/>
  <c r="AJ376" i="4"/>
  <c r="AI376" i="4"/>
  <c r="AH376" i="4"/>
  <c r="AG376" i="4"/>
  <c r="AF376" i="4"/>
  <c r="AE376" i="4"/>
  <c r="AB376" i="4" s="1"/>
  <c r="AD376" i="4"/>
  <c r="M376" i="4" s="1"/>
  <c r="AC376" i="4"/>
  <c r="Y376" i="4"/>
  <c r="V376" i="4" s="1"/>
  <c r="X376" i="4"/>
  <c r="W376" i="4"/>
  <c r="T376" i="4"/>
  <c r="S376" i="4"/>
  <c r="R376" i="4" s="1"/>
  <c r="B376" i="4"/>
  <c r="DT375" i="4"/>
  <c r="DS375" i="4"/>
  <c r="DR375" i="4"/>
  <c r="DQ375" i="4"/>
  <c r="DP375" i="4"/>
  <c r="DO375" i="4"/>
  <c r="DN375" i="4"/>
  <c r="DM375" i="4"/>
  <c r="DL375" i="4"/>
  <c r="DK375" i="4"/>
  <c r="DJ375" i="4"/>
  <c r="DI375" i="4"/>
  <c r="DH375" i="4"/>
  <c r="DG375" i="4"/>
  <c r="DF375" i="4"/>
  <c r="DE375" i="4"/>
  <c r="DD375" i="4"/>
  <c r="DC375" i="4"/>
  <c r="DB375" i="4"/>
  <c r="DA375" i="4"/>
  <c r="CZ375" i="4"/>
  <c r="CY375" i="4"/>
  <c r="CX375" i="4"/>
  <c r="CW375" i="4"/>
  <c r="CV375" i="4"/>
  <c r="CU375" i="4"/>
  <c r="CT375" i="4"/>
  <c r="CS375" i="4"/>
  <c r="CR375" i="4"/>
  <c r="CQ375" i="4"/>
  <c r="CP375" i="4"/>
  <c r="CO375" i="4"/>
  <c r="CN375" i="4"/>
  <c r="CM375" i="4"/>
  <c r="CL375" i="4"/>
  <c r="CK375" i="4"/>
  <c r="CJ375" i="4"/>
  <c r="CI375" i="4"/>
  <c r="CH375" i="4"/>
  <c r="CG375" i="4"/>
  <c r="CF375" i="4"/>
  <c r="CE375" i="4"/>
  <c r="CD375" i="4"/>
  <c r="CC375" i="4"/>
  <c r="CB375" i="4"/>
  <c r="CA375" i="4"/>
  <c r="BZ375" i="4"/>
  <c r="BY375" i="4"/>
  <c r="BX375" i="4"/>
  <c r="BW375" i="4"/>
  <c r="BV375" i="4"/>
  <c r="BU375" i="4"/>
  <c r="BT375" i="4"/>
  <c r="BS375" i="4"/>
  <c r="BR375" i="4"/>
  <c r="BQ375" i="4"/>
  <c r="BP375" i="4"/>
  <c r="BO375" i="4"/>
  <c r="BN375" i="4"/>
  <c r="BM375" i="4"/>
  <c r="BL375" i="4"/>
  <c r="BK375" i="4"/>
  <c r="BJ375" i="4"/>
  <c r="BI375" i="4"/>
  <c r="BH375" i="4"/>
  <c r="BG375" i="4"/>
  <c r="BF375" i="4"/>
  <c r="BE375" i="4"/>
  <c r="BD375" i="4"/>
  <c r="BC375" i="4"/>
  <c r="BB375" i="4"/>
  <c r="BA375" i="4"/>
  <c r="AZ375" i="4"/>
  <c r="AY375" i="4"/>
  <c r="AX375" i="4"/>
  <c r="AW375" i="4"/>
  <c r="AV375" i="4"/>
  <c r="AU375" i="4"/>
  <c r="AT375" i="4"/>
  <c r="AS375" i="4"/>
  <c r="AR375" i="4"/>
  <c r="AQ375" i="4"/>
  <c r="AP375" i="4"/>
  <c r="AO375" i="4"/>
  <c r="AN375" i="4"/>
  <c r="AM375" i="4"/>
  <c r="AL375" i="4"/>
  <c r="AK375" i="4"/>
  <c r="AJ375" i="4"/>
  <c r="AI375" i="4"/>
  <c r="AH375" i="4"/>
  <c r="AG375" i="4"/>
  <c r="AF375" i="4"/>
  <c r="AE375" i="4"/>
  <c r="AB375" i="4" s="1"/>
  <c r="AD375" i="4"/>
  <c r="AC375" i="4"/>
  <c r="AA375" i="4"/>
  <c r="Y375" i="4"/>
  <c r="V375" i="4" s="1"/>
  <c r="X375" i="4"/>
  <c r="W375" i="4"/>
  <c r="T375" i="4"/>
  <c r="S375" i="4"/>
  <c r="R375" i="4" s="1"/>
  <c r="B375" i="4"/>
  <c r="DT374" i="4"/>
  <c r="DS374" i="4"/>
  <c r="DR374" i="4"/>
  <c r="DQ374" i="4"/>
  <c r="DP374" i="4"/>
  <c r="DO374" i="4"/>
  <c r="DN374" i="4"/>
  <c r="DM374" i="4"/>
  <c r="DL374" i="4"/>
  <c r="DK374" i="4"/>
  <c r="DJ374" i="4"/>
  <c r="DI374" i="4"/>
  <c r="DH374" i="4"/>
  <c r="DG374" i="4"/>
  <c r="DF374" i="4"/>
  <c r="DE374" i="4"/>
  <c r="DD374" i="4"/>
  <c r="DC374" i="4"/>
  <c r="DB374" i="4"/>
  <c r="DA374" i="4"/>
  <c r="CZ374" i="4"/>
  <c r="CY374" i="4"/>
  <c r="CX374" i="4"/>
  <c r="CW374" i="4"/>
  <c r="CV374" i="4"/>
  <c r="CU374" i="4"/>
  <c r="CT374" i="4"/>
  <c r="CS374" i="4"/>
  <c r="CR374" i="4"/>
  <c r="CQ374" i="4"/>
  <c r="CP374" i="4"/>
  <c r="CO374" i="4"/>
  <c r="CN374" i="4"/>
  <c r="CM374" i="4"/>
  <c r="CL374" i="4"/>
  <c r="CK374" i="4"/>
  <c r="CJ374" i="4"/>
  <c r="CI374" i="4"/>
  <c r="CH374" i="4"/>
  <c r="CG374" i="4"/>
  <c r="CF374" i="4"/>
  <c r="CE374" i="4"/>
  <c r="CD374" i="4"/>
  <c r="CC374" i="4"/>
  <c r="CB374" i="4"/>
  <c r="CA374" i="4"/>
  <c r="BZ374" i="4"/>
  <c r="BY374" i="4"/>
  <c r="BX374" i="4"/>
  <c r="BW374" i="4"/>
  <c r="BV374" i="4"/>
  <c r="BU374" i="4"/>
  <c r="BT374" i="4"/>
  <c r="BS374" i="4"/>
  <c r="BR374" i="4"/>
  <c r="BQ374" i="4"/>
  <c r="BP374" i="4"/>
  <c r="BO374" i="4"/>
  <c r="BN374" i="4"/>
  <c r="BM374" i="4"/>
  <c r="BL374" i="4"/>
  <c r="BK374" i="4"/>
  <c r="BJ374" i="4"/>
  <c r="BI374" i="4"/>
  <c r="BH374" i="4"/>
  <c r="BG374" i="4"/>
  <c r="BF374" i="4"/>
  <c r="BE374" i="4"/>
  <c r="BD374" i="4"/>
  <c r="BC374" i="4"/>
  <c r="BB374" i="4"/>
  <c r="BA374" i="4"/>
  <c r="AZ374" i="4"/>
  <c r="AY374" i="4"/>
  <c r="AX374" i="4"/>
  <c r="AW374" i="4"/>
  <c r="AV374" i="4"/>
  <c r="AU374" i="4"/>
  <c r="AT374" i="4"/>
  <c r="AS374" i="4"/>
  <c r="AR374" i="4"/>
  <c r="AQ374" i="4"/>
  <c r="AP374" i="4"/>
  <c r="AO374" i="4"/>
  <c r="AN374" i="4"/>
  <c r="AM374" i="4"/>
  <c r="AL374" i="4"/>
  <c r="AK374" i="4"/>
  <c r="AJ374" i="4"/>
  <c r="AI374" i="4"/>
  <c r="AH374" i="4"/>
  <c r="AG374" i="4"/>
  <c r="AF374" i="4"/>
  <c r="Z374" i="4" s="1"/>
  <c r="U374" i="4" s="1"/>
  <c r="AE374" i="4"/>
  <c r="AD374" i="4"/>
  <c r="AC374" i="4"/>
  <c r="AB374" i="4"/>
  <c r="V374" i="4" s="1"/>
  <c r="Q374" i="4" s="1"/>
  <c r="Y374" i="4"/>
  <c r="X374" i="4"/>
  <c r="W374" i="4"/>
  <c r="T374" i="4"/>
  <c r="S374" i="4"/>
  <c r="R374" i="4"/>
  <c r="B374" i="4"/>
  <c r="DT373" i="4"/>
  <c r="DS373" i="4"/>
  <c r="DR373" i="4"/>
  <c r="DQ373" i="4"/>
  <c r="DP373" i="4"/>
  <c r="DO373" i="4"/>
  <c r="DN373" i="4"/>
  <c r="DM373" i="4"/>
  <c r="DL373" i="4"/>
  <c r="DK373" i="4"/>
  <c r="DJ373" i="4"/>
  <c r="DI373" i="4"/>
  <c r="DH373" i="4"/>
  <c r="DG373" i="4"/>
  <c r="DF373" i="4"/>
  <c r="DE373" i="4"/>
  <c r="DD373" i="4"/>
  <c r="DC373" i="4"/>
  <c r="DB373" i="4"/>
  <c r="DA373" i="4"/>
  <c r="CZ373" i="4"/>
  <c r="CY373" i="4"/>
  <c r="CX373" i="4"/>
  <c r="CW373" i="4"/>
  <c r="CV373" i="4"/>
  <c r="CU373" i="4"/>
  <c r="CT373" i="4"/>
  <c r="CS373" i="4"/>
  <c r="CR373" i="4"/>
  <c r="CQ373" i="4"/>
  <c r="CP373" i="4"/>
  <c r="CO373" i="4"/>
  <c r="CN373" i="4"/>
  <c r="CM373" i="4"/>
  <c r="CL373" i="4"/>
  <c r="CK373" i="4"/>
  <c r="CJ373" i="4"/>
  <c r="CI373" i="4"/>
  <c r="CH373" i="4"/>
  <c r="CG373" i="4"/>
  <c r="CF373" i="4"/>
  <c r="CE373" i="4"/>
  <c r="CD373" i="4"/>
  <c r="CC373" i="4"/>
  <c r="CB373" i="4"/>
  <c r="CA373" i="4"/>
  <c r="BZ373" i="4"/>
  <c r="BY373" i="4"/>
  <c r="BX373" i="4"/>
  <c r="BW373" i="4"/>
  <c r="BV373" i="4"/>
  <c r="BU373" i="4"/>
  <c r="BT373" i="4"/>
  <c r="BS373" i="4"/>
  <c r="BR373" i="4"/>
  <c r="BQ373" i="4"/>
  <c r="BP373" i="4"/>
  <c r="BO373" i="4"/>
  <c r="BN373" i="4"/>
  <c r="BM373" i="4"/>
  <c r="BL373" i="4"/>
  <c r="BK373" i="4"/>
  <c r="BJ373" i="4"/>
  <c r="BI373" i="4"/>
  <c r="BH373" i="4"/>
  <c r="BG373" i="4"/>
  <c r="BF373" i="4"/>
  <c r="BE373" i="4"/>
  <c r="BD373" i="4"/>
  <c r="BC373" i="4"/>
  <c r="BB373" i="4"/>
  <c r="BA373" i="4"/>
  <c r="AZ373" i="4"/>
  <c r="AY373" i="4"/>
  <c r="AX373" i="4"/>
  <c r="AW373" i="4"/>
  <c r="AV373" i="4"/>
  <c r="AU373" i="4"/>
  <c r="AT373" i="4"/>
  <c r="AS373" i="4"/>
  <c r="AR373" i="4"/>
  <c r="AQ373" i="4"/>
  <c r="AP373" i="4"/>
  <c r="AO373" i="4"/>
  <c r="AN373" i="4"/>
  <c r="AM373" i="4"/>
  <c r="AA373" i="4" s="1"/>
  <c r="AL373" i="4"/>
  <c r="AK373" i="4"/>
  <c r="AJ373" i="4"/>
  <c r="AI373" i="4"/>
  <c r="AH373" i="4"/>
  <c r="AG373" i="4"/>
  <c r="AF373" i="4"/>
  <c r="AE373" i="4"/>
  <c r="AB373" i="4" s="1"/>
  <c r="AD373" i="4"/>
  <c r="AC373" i="4"/>
  <c r="Y373" i="4"/>
  <c r="V373" i="4" s="1"/>
  <c r="X373" i="4"/>
  <c r="W373" i="4"/>
  <c r="T373" i="4"/>
  <c r="S373" i="4"/>
  <c r="R373" i="4" s="1"/>
  <c r="B373" i="4"/>
  <c r="DT372" i="4"/>
  <c r="DS372" i="4"/>
  <c r="DR372" i="4"/>
  <c r="DQ372" i="4"/>
  <c r="DP372" i="4"/>
  <c r="DO372" i="4"/>
  <c r="DN372" i="4"/>
  <c r="DM372" i="4"/>
  <c r="DL372" i="4"/>
  <c r="DK372" i="4"/>
  <c r="DJ372" i="4"/>
  <c r="DI372" i="4"/>
  <c r="DH372" i="4"/>
  <c r="DG372" i="4"/>
  <c r="DF372" i="4"/>
  <c r="DE372" i="4"/>
  <c r="DD372" i="4"/>
  <c r="DC372" i="4"/>
  <c r="DB372" i="4"/>
  <c r="DA372" i="4"/>
  <c r="CZ372" i="4"/>
  <c r="CY372" i="4"/>
  <c r="CX372" i="4"/>
  <c r="CW372" i="4"/>
  <c r="CV372" i="4"/>
  <c r="CU372" i="4"/>
  <c r="CT372" i="4"/>
  <c r="CS372" i="4"/>
  <c r="CR372" i="4"/>
  <c r="CQ372" i="4"/>
  <c r="CP372" i="4"/>
  <c r="CO372" i="4"/>
  <c r="CN372" i="4"/>
  <c r="CM372" i="4"/>
  <c r="CL372" i="4"/>
  <c r="CK372" i="4"/>
  <c r="CJ372" i="4"/>
  <c r="CI372" i="4"/>
  <c r="CH372" i="4"/>
  <c r="CG372" i="4"/>
  <c r="CF372" i="4"/>
  <c r="CE372" i="4"/>
  <c r="CD372" i="4"/>
  <c r="CC372" i="4"/>
  <c r="CB372" i="4"/>
  <c r="CA372" i="4"/>
  <c r="BZ372" i="4"/>
  <c r="BY372" i="4"/>
  <c r="BX372" i="4"/>
  <c r="BW372" i="4"/>
  <c r="BV372" i="4"/>
  <c r="BU372" i="4"/>
  <c r="BT372" i="4"/>
  <c r="BS372" i="4"/>
  <c r="BR372" i="4"/>
  <c r="BQ372" i="4"/>
  <c r="BP372" i="4"/>
  <c r="BO372" i="4"/>
  <c r="BN372" i="4"/>
  <c r="BM372" i="4"/>
  <c r="BL372" i="4"/>
  <c r="BK372" i="4"/>
  <c r="BJ372" i="4"/>
  <c r="BI372" i="4"/>
  <c r="BH372" i="4"/>
  <c r="BG372" i="4"/>
  <c r="BF372" i="4"/>
  <c r="BE372" i="4"/>
  <c r="BD372" i="4"/>
  <c r="BC372" i="4"/>
  <c r="BB372" i="4"/>
  <c r="BA372" i="4"/>
  <c r="AZ372" i="4"/>
  <c r="AY372" i="4"/>
  <c r="AX372" i="4"/>
  <c r="AW372" i="4"/>
  <c r="AV372" i="4"/>
  <c r="AU372" i="4"/>
  <c r="AT372" i="4"/>
  <c r="AS372" i="4"/>
  <c r="AR372" i="4"/>
  <c r="AQ372" i="4"/>
  <c r="AP372" i="4"/>
  <c r="AO372" i="4"/>
  <c r="AN372" i="4"/>
  <c r="AM372" i="4"/>
  <c r="AL372" i="4"/>
  <c r="AK372" i="4"/>
  <c r="AJ372" i="4"/>
  <c r="AI372" i="4"/>
  <c r="AH372" i="4"/>
  <c r="AG372" i="4"/>
  <c r="AF372" i="4"/>
  <c r="Z372" i="4" s="1"/>
  <c r="AE372" i="4"/>
  <c r="AD372" i="4"/>
  <c r="AC372" i="4"/>
  <c r="AB372" i="4"/>
  <c r="V372" i="4" s="1"/>
  <c r="Y372" i="4"/>
  <c r="X372" i="4"/>
  <c r="W372" i="4"/>
  <c r="T372" i="4"/>
  <c r="S372" i="4"/>
  <c r="R372" i="4"/>
  <c r="B372" i="4"/>
  <c r="DT371" i="4"/>
  <c r="DS371" i="4"/>
  <c r="DR371" i="4"/>
  <c r="DQ371" i="4"/>
  <c r="DP371" i="4"/>
  <c r="DO371" i="4"/>
  <c r="DN371" i="4"/>
  <c r="DM371" i="4"/>
  <c r="DL371" i="4"/>
  <c r="DK371" i="4"/>
  <c r="DJ371" i="4"/>
  <c r="DI371" i="4"/>
  <c r="DH371" i="4"/>
  <c r="DG371" i="4"/>
  <c r="DF371" i="4"/>
  <c r="DE371" i="4"/>
  <c r="DD371" i="4"/>
  <c r="DC371" i="4"/>
  <c r="DB371" i="4"/>
  <c r="DA371" i="4"/>
  <c r="CZ371" i="4"/>
  <c r="CY371" i="4"/>
  <c r="CX371" i="4"/>
  <c r="CW371" i="4"/>
  <c r="CV371" i="4"/>
  <c r="CU371" i="4"/>
  <c r="CT371" i="4"/>
  <c r="CS371" i="4"/>
  <c r="CR371" i="4"/>
  <c r="CQ371" i="4"/>
  <c r="CP371" i="4"/>
  <c r="CO371" i="4"/>
  <c r="CN371" i="4"/>
  <c r="CM371" i="4"/>
  <c r="CL371" i="4"/>
  <c r="CK371" i="4"/>
  <c r="CJ371" i="4"/>
  <c r="CI371" i="4"/>
  <c r="CH371" i="4"/>
  <c r="CG371" i="4"/>
  <c r="CF371" i="4"/>
  <c r="CE371" i="4"/>
  <c r="CD371" i="4"/>
  <c r="CC371" i="4"/>
  <c r="CB371" i="4"/>
  <c r="CA371" i="4"/>
  <c r="BZ371" i="4"/>
  <c r="BY371" i="4"/>
  <c r="BX371" i="4"/>
  <c r="BW371" i="4"/>
  <c r="BV371" i="4"/>
  <c r="BU371" i="4"/>
  <c r="BT371" i="4"/>
  <c r="BS371" i="4"/>
  <c r="BR371" i="4"/>
  <c r="BQ371" i="4"/>
  <c r="BP371" i="4"/>
  <c r="BO371" i="4"/>
  <c r="BN371" i="4"/>
  <c r="BM371" i="4"/>
  <c r="BL371" i="4"/>
  <c r="BK371" i="4"/>
  <c r="BJ371" i="4"/>
  <c r="BI371" i="4"/>
  <c r="BH371" i="4"/>
  <c r="BG371" i="4"/>
  <c r="BF371" i="4"/>
  <c r="BE371" i="4"/>
  <c r="BD371" i="4"/>
  <c r="BC371" i="4"/>
  <c r="BB371" i="4"/>
  <c r="BA371" i="4"/>
  <c r="AZ371" i="4"/>
  <c r="AY371" i="4"/>
  <c r="AX371" i="4"/>
  <c r="AW371" i="4"/>
  <c r="AV371" i="4"/>
  <c r="AU371" i="4"/>
  <c r="AT371" i="4"/>
  <c r="AS371" i="4"/>
  <c r="AR371" i="4"/>
  <c r="AQ371" i="4"/>
  <c r="AP371" i="4"/>
  <c r="AO371" i="4"/>
  <c r="AN371" i="4"/>
  <c r="AM371" i="4"/>
  <c r="AL371" i="4"/>
  <c r="AK371" i="4"/>
  <c r="AJ371" i="4"/>
  <c r="AI371" i="4"/>
  <c r="AH371" i="4"/>
  <c r="AG371" i="4"/>
  <c r="AA371" i="4" s="1"/>
  <c r="AF371" i="4"/>
  <c r="AE371" i="4"/>
  <c r="AD371" i="4"/>
  <c r="AC371" i="4"/>
  <c r="Z371" i="4" s="1"/>
  <c r="Y371" i="4"/>
  <c r="X371" i="4"/>
  <c r="W371" i="4"/>
  <c r="U371" i="4" s="1"/>
  <c r="T371" i="4"/>
  <c r="S371" i="4"/>
  <c r="R371" i="4" s="1"/>
  <c r="B371" i="4"/>
  <c r="DT370" i="4"/>
  <c r="DS370" i="4"/>
  <c r="DR370" i="4"/>
  <c r="DQ370" i="4"/>
  <c r="DP370" i="4"/>
  <c r="DO370" i="4"/>
  <c r="DN370" i="4"/>
  <c r="DM370" i="4"/>
  <c r="DL370" i="4"/>
  <c r="DK370" i="4"/>
  <c r="DJ370" i="4"/>
  <c r="DI370" i="4"/>
  <c r="DH370" i="4"/>
  <c r="DG370" i="4"/>
  <c r="DF370" i="4"/>
  <c r="DE370" i="4"/>
  <c r="DD370" i="4"/>
  <c r="DC370" i="4"/>
  <c r="DB370" i="4"/>
  <c r="DA370" i="4"/>
  <c r="CZ370" i="4"/>
  <c r="CY370" i="4"/>
  <c r="CX370" i="4"/>
  <c r="CW370" i="4"/>
  <c r="CV370" i="4"/>
  <c r="CU370" i="4"/>
  <c r="CT370" i="4"/>
  <c r="CS370" i="4"/>
  <c r="CR370" i="4"/>
  <c r="CQ370" i="4"/>
  <c r="CP370" i="4"/>
  <c r="CO370" i="4"/>
  <c r="CN370" i="4"/>
  <c r="CM370" i="4"/>
  <c r="CL370" i="4"/>
  <c r="CK370" i="4"/>
  <c r="CJ370" i="4"/>
  <c r="CI370" i="4"/>
  <c r="CH370" i="4"/>
  <c r="CG370" i="4"/>
  <c r="CF370" i="4"/>
  <c r="CE370" i="4"/>
  <c r="CD370" i="4"/>
  <c r="CC370" i="4"/>
  <c r="CB370" i="4"/>
  <c r="CA370" i="4"/>
  <c r="BZ370" i="4"/>
  <c r="BY370" i="4"/>
  <c r="BX370" i="4"/>
  <c r="BW370" i="4"/>
  <c r="BV370" i="4"/>
  <c r="BU370" i="4"/>
  <c r="BT370" i="4"/>
  <c r="BS370" i="4"/>
  <c r="BR370" i="4"/>
  <c r="BQ370" i="4"/>
  <c r="BP370" i="4"/>
  <c r="BO370" i="4"/>
  <c r="BN370" i="4"/>
  <c r="BM370" i="4"/>
  <c r="BL370" i="4"/>
  <c r="BK370" i="4"/>
  <c r="BJ370" i="4"/>
  <c r="BI370" i="4"/>
  <c r="BH370" i="4"/>
  <c r="BG370" i="4"/>
  <c r="BF370" i="4"/>
  <c r="BE370" i="4"/>
  <c r="BD370" i="4"/>
  <c r="BC370" i="4"/>
  <c r="BB370" i="4"/>
  <c r="BA370" i="4"/>
  <c r="AZ370" i="4"/>
  <c r="AY370" i="4"/>
  <c r="AX370" i="4"/>
  <c r="AW370" i="4"/>
  <c r="AV370" i="4"/>
  <c r="AU370" i="4"/>
  <c r="AT370" i="4"/>
  <c r="AS370" i="4"/>
  <c r="AR370" i="4"/>
  <c r="AQ370" i="4"/>
  <c r="AP370" i="4"/>
  <c r="AO370" i="4"/>
  <c r="AN370" i="4"/>
  <c r="AM370" i="4"/>
  <c r="AL370" i="4"/>
  <c r="Z370" i="4" s="1"/>
  <c r="U370" i="4" s="1"/>
  <c r="AK370" i="4"/>
  <c r="AJ370" i="4"/>
  <c r="AI370" i="4"/>
  <c r="AH370" i="4"/>
  <c r="AB370" i="4" s="1"/>
  <c r="V370" i="4" s="1"/>
  <c r="Q370" i="4" s="1"/>
  <c r="AG370" i="4"/>
  <c r="AF370" i="4"/>
  <c r="AE370" i="4"/>
  <c r="AD370" i="4"/>
  <c r="AA370" i="4" s="1"/>
  <c r="AC370" i="4"/>
  <c r="Y370" i="4"/>
  <c r="X370" i="4"/>
  <c r="W370" i="4"/>
  <c r="T370" i="4"/>
  <c r="R370" i="4" s="1"/>
  <c r="S370" i="4"/>
  <c r="M370" i="4"/>
  <c r="B370" i="4"/>
  <c r="K369" i="4"/>
  <c r="B369" i="4"/>
  <c r="DT368" i="4"/>
  <c r="DS368" i="4"/>
  <c r="DR368" i="4"/>
  <c r="DQ368" i="4"/>
  <c r="DP368" i="4"/>
  <c r="DO368" i="4"/>
  <c r="DN368" i="4"/>
  <c r="DM368" i="4"/>
  <c r="DL368" i="4"/>
  <c r="DK368" i="4"/>
  <c r="DJ368" i="4"/>
  <c r="DI368" i="4"/>
  <c r="DH368" i="4"/>
  <c r="DG368" i="4"/>
  <c r="DF368" i="4"/>
  <c r="DE368" i="4"/>
  <c r="DD368" i="4"/>
  <c r="DC368" i="4"/>
  <c r="DB368" i="4"/>
  <c r="DA368" i="4"/>
  <c r="CZ368" i="4"/>
  <c r="CY368" i="4"/>
  <c r="CX368" i="4"/>
  <c r="CW368" i="4"/>
  <c r="CV368" i="4"/>
  <c r="CU368" i="4"/>
  <c r="CT368" i="4"/>
  <c r="CS368" i="4"/>
  <c r="CR368" i="4"/>
  <c r="CQ368" i="4"/>
  <c r="CP368" i="4"/>
  <c r="CO368" i="4"/>
  <c r="CN368" i="4"/>
  <c r="CM368" i="4"/>
  <c r="CL368" i="4"/>
  <c r="CK368" i="4"/>
  <c r="CJ368" i="4"/>
  <c r="CI368" i="4"/>
  <c r="CH368" i="4"/>
  <c r="CG368" i="4"/>
  <c r="CF368" i="4"/>
  <c r="CE368" i="4"/>
  <c r="CD368" i="4"/>
  <c r="CC368" i="4"/>
  <c r="CB368" i="4"/>
  <c r="CA368" i="4"/>
  <c r="BZ368" i="4"/>
  <c r="BY368" i="4"/>
  <c r="BX368" i="4"/>
  <c r="BW368" i="4"/>
  <c r="BV368" i="4"/>
  <c r="BU368" i="4"/>
  <c r="BT368" i="4"/>
  <c r="BS368" i="4"/>
  <c r="BR368" i="4"/>
  <c r="BQ368" i="4"/>
  <c r="BP368" i="4"/>
  <c r="BO368" i="4"/>
  <c r="BN368" i="4"/>
  <c r="BM368" i="4"/>
  <c r="BL368" i="4"/>
  <c r="BK368" i="4"/>
  <c r="BJ368" i="4"/>
  <c r="BI368" i="4"/>
  <c r="BH368" i="4"/>
  <c r="BG368" i="4"/>
  <c r="BF368" i="4"/>
  <c r="BE368" i="4"/>
  <c r="BD368" i="4"/>
  <c r="BC368" i="4"/>
  <c r="BB368" i="4"/>
  <c r="BA368" i="4"/>
  <c r="AZ368" i="4"/>
  <c r="AY368" i="4"/>
  <c r="AX368" i="4"/>
  <c r="AW368" i="4"/>
  <c r="AV368" i="4"/>
  <c r="M368" i="4" s="1"/>
  <c r="AU368" i="4"/>
  <c r="AT368" i="4"/>
  <c r="AS368" i="4"/>
  <c r="AR368" i="4"/>
  <c r="AQ368" i="4"/>
  <c r="AP368" i="4"/>
  <c r="AO368" i="4"/>
  <c r="AN368" i="4"/>
  <c r="AM368" i="4"/>
  <c r="AL368" i="4"/>
  <c r="AK368" i="4"/>
  <c r="AJ368" i="4"/>
  <c r="AI368" i="4"/>
  <c r="AH368" i="4"/>
  <c r="AG368" i="4"/>
  <c r="AF368" i="4"/>
  <c r="Z368" i="4" s="1"/>
  <c r="U368" i="4" s="1"/>
  <c r="AE368" i="4"/>
  <c r="AD368" i="4"/>
  <c r="AC368" i="4"/>
  <c r="AB368" i="4"/>
  <c r="V368" i="4" s="1"/>
  <c r="Q368" i="4" s="1"/>
  <c r="Y368" i="4"/>
  <c r="X368" i="4"/>
  <c r="W368" i="4"/>
  <c r="T368" i="4"/>
  <c r="S368" i="4"/>
  <c r="R368" i="4"/>
  <c r="B368" i="4"/>
  <c r="DT367" i="4"/>
  <c r="DS367" i="4"/>
  <c r="DR367" i="4"/>
  <c r="DQ367" i="4"/>
  <c r="DP367" i="4"/>
  <c r="DO367" i="4"/>
  <c r="DN367" i="4"/>
  <c r="DM367" i="4"/>
  <c r="DL367" i="4"/>
  <c r="DK367" i="4"/>
  <c r="DJ367" i="4"/>
  <c r="DI367" i="4"/>
  <c r="DH367" i="4"/>
  <c r="DG367" i="4"/>
  <c r="DF367" i="4"/>
  <c r="DE367" i="4"/>
  <c r="DD367" i="4"/>
  <c r="DC367" i="4"/>
  <c r="DB367" i="4"/>
  <c r="DA367" i="4"/>
  <c r="CZ367" i="4"/>
  <c r="CY367" i="4"/>
  <c r="CX367" i="4"/>
  <c r="CW367" i="4"/>
  <c r="CV367" i="4"/>
  <c r="CU367" i="4"/>
  <c r="CT367" i="4"/>
  <c r="CS367" i="4"/>
  <c r="CR367" i="4"/>
  <c r="CQ367" i="4"/>
  <c r="CP367" i="4"/>
  <c r="CO367" i="4"/>
  <c r="CN367" i="4"/>
  <c r="CM367" i="4"/>
  <c r="CL367" i="4"/>
  <c r="CK367" i="4"/>
  <c r="CJ367" i="4"/>
  <c r="CI367" i="4"/>
  <c r="CH367" i="4"/>
  <c r="CG367" i="4"/>
  <c r="CF367" i="4"/>
  <c r="CE367" i="4"/>
  <c r="CD367" i="4"/>
  <c r="CC367" i="4"/>
  <c r="CB367" i="4"/>
  <c r="CA367" i="4"/>
  <c r="BZ367" i="4"/>
  <c r="BY367" i="4"/>
  <c r="BX367" i="4"/>
  <c r="BW367" i="4"/>
  <c r="BV367" i="4"/>
  <c r="BU367" i="4"/>
  <c r="BT367" i="4"/>
  <c r="BS367" i="4"/>
  <c r="BR367" i="4"/>
  <c r="BQ367" i="4"/>
  <c r="BP367" i="4"/>
  <c r="BO367" i="4"/>
  <c r="BN367" i="4"/>
  <c r="BM367" i="4"/>
  <c r="BL367" i="4"/>
  <c r="BK367" i="4"/>
  <c r="BJ367" i="4"/>
  <c r="BI367" i="4"/>
  <c r="BH367" i="4"/>
  <c r="BG367" i="4"/>
  <c r="BF367" i="4"/>
  <c r="BE367" i="4"/>
  <c r="BD367" i="4"/>
  <c r="BC367" i="4"/>
  <c r="BB367" i="4"/>
  <c r="BA367" i="4"/>
  <c r="AZ367" i="4"/>
  <c r="AY367" i="4"/>
  <c r="AX367" i="4"/>
  <c r="AW367" i="4"/>
  <c r="AV367" i="4"/>
  <c r="AU367" i="4"/>
  <c r="AT367" i="4"/>
  <c r="AS367" i="4"/>
  <c r="AR367" i="4"/>
  <c r="AQ367" i="4"/>
  <c r="AP367" i="4"/>
  <c r="AO367" i="4"/>
  <c r="AN367" i="4"/>
  <c r="AM367" i="4"/>
  <c r="AL367" i="4"/>
  <c r="AK367" i="4"/>
  <c r="AJ367" i="4"/>
  <c r="AI367" i="4"/>
  <c r="AH367" i="4"/>
  <c r="AB367" i="4" s="1"/>
  <c r="AG367" i="4"/>
  <c r="AF367" i="4"/>
  <c r="AE367" i="4"/>
  <c r="AD367" i="4"/>
  <c r="AA367" i="4" s="1"/>
  <c r="AC367" i="4"/>
  <c r="Z367" i="4"/>
  <c r="Y367" i="4"/>
  <c r="X367" i="4"/>
  <c r="W367" i="4"/>
  <c r="V367" i="4"/>
  <c r="T367" i="4"/>
  <c r="R367" i="4" s="1"/>
  <c r="S367" i="4"/>
  <c r="M367" i="4"/>
  <c r="B367" i="4"/>
  <c r="DT366" i="4"/>
  <c r="DS366" i="4"/>
  <c r="DR366" i="4"/>
  <c r="DQ366" i="4"/>
  <c r="DP366" i="4"/>
  <c r="DO366" i="4"/>
  <c r="DN366" i="4"/>
  <c r="DM366" i="4"/>
  <c r="DL366" i="4"/>
  <c r="DK366" i="4"/>
  <c r="DJ366" i="4"/>
  <c r="DI366" i="4"/>
  <c r="DH366" i="4"/>
  <c r="DG366" i="4"/>
  <c r="DF366" i="4"/>
  <c r="DE366" i="4"/>
  <c r="DD366" i="4"/>
  <c r="DC366" i="4"/>
  <c r="DB366" i="4"/>
  <c r="DA366" i="4"/>
  <c r="CZ366" i="4"/>
  <c r="CY366" i="4"/>
  <c r="CX366" i="4"/>
  <c r="CW366" i="4"/>
  <c r="CV366" i="4"/>
  <c r="CU366" i="4"/>
  <c r="CT366" i="4"/>
  <c r="CS366" i="4"/>
  <c r="CR366" i="4"/>
  <c r="CQ366" i="4"/>
  <c r="CP366" i="4"/>
  <c r="CO366" i="4"/>
  <c r="CN366" i="4"/>
  <c r="CM366" i="4"/>
  <c r="CL366" i="4"/>
  <c r="CK366" i="4"/>
  <c r="CJ366" i="4"/>
  <c r="CI366" i="4"/>
  <c r="CH366" i="4"/>
  <c r="CG366" i="4"/>
  <c r="CF366" i="4"/>
  <c r="CE366" i="4"/>
  <c r="CD366" i="4"/>
  <c r="CC366" i="4"/>
  <c r="CB366" i="4"/>
  <c r="CA366" i="4"/>
  <c r="BZ366" i="4"/>
  <c r="BY366" i="4"/>
  <c r="BX366" i="4"/>
  <c r="BW366" i="4"/>
  <c r="BV366" i="4"/>
  <c r="BU366" i="4"/>
  <c r="BT366" i="4"/>
  <c r="BS366" i="4"/>
  <c r="BR366" i="4"/>
  <c r="BQ366" i="4"/>
  <c r="BP366" i="4"/>
  <c r="BO366" i="4"/>
  <c r="BN366" i="4"/>
  <c r="BM366" i="4"/>
  <c r="BL366" i="4"/>
  <c r="BK366" i="4"/>
  <c r="BJ366" i="4"/>
  <c r="BI366" i="4"/>
  <c r="BH366" i="4"/>
  <c r="BG366" i="4"/>
  <c r="BF366" i="4"/>
  <c r="BE366" i="4"/>
  <c r="BD366" i="4"/>
  <c r="BC366" i="4"/>
  <c r="BB366" i="4"/>
  <c r="BA366" i="4"/>
  <c r="AZ366" i="4"/>
  <c r="AY366" i="4"/>
  <c r="AX366" i="4"/>
  <c r="AW366" i="4"/>
  <c r="AV366" i="4"/>
  <c r="AU366" i="4"/>
  <c r="AT366" i="4"/>
  <c r="AS366" i="4"/>
  <c r="AR366" i="4"/>
  <c r="AQ366" i="4"/>
  <c r="AP366" i="4"/>
  <c r="AO366" i="4"/>
  <c r="AN366" i="4"/>
  <c r="AM366" i="4"/>
  <c r="AL366" i="4"/>
  <c r="Z366" i="4" s="1"/>
  <c r="U366" i="4" s="1"/>
  <c r="AK366" i="4"/>
  <c r="AJ366" i="4"/>
  <c r="AI366" i="4"/>
  <c r="AH366" i="4"/>
  <c r="AB366" i="4" s="1"/>
  <c r="V366" i="4" s="1"/>
  <c r="Q366" i="4" s="1"/>
  <c r="AG366" i="4"/>
  <c r="AF366" i="4"/>
  <c r="AE366" i="4"/>
  <c r="AD366" i="4"/>
  <c r="AC366" i="4"/>
  <c r="Y366" i="4"/>
  <c r="X366" i="4"/>
  <c r="W366" i="4"/>
  <c r="T366" i="4"/>
  <c r="R366" i="4" s="1"/>
  <c r="S366" i="4"/>
  <c r="B366" i="4"/>
  <c r="DT365" i="4"/>
  <c r="DS365" i="4"/>
  <c r="DR365" i="4"/>
  <c r="DQ365" i="4"/>
  <c r="DP365" i="4"/>
  <c r="DO365" i="4"/>
  <c r="DN365" i="4"/>
  <c r="DM365" i="4"/>
  <c r="DL365" i="4"/>
  <c r="DK365" i="4"/>
  <c r="DJ365" i="4"/>
  <c r="DI365" i="4"/>
  <c r="DH365" i="4"/>
  <c r="DG365" i="4"/>
  <c r="DF365" i="4"/>
  <c r="DE365" i="4"/>
  <c r="DD365" i="4"/>
  <c r="DC365" i="4"/>
  <c r="DB365" i="4"/>
  <c r="DA365" i="4"/>
  <c r="CZ365" i="4"/>
  <c r="CY365" i="4"/>
  <c r="CX365" i="4"/>
  <c r="CW365" i="4"/>
  <c r="CV365" i="4"/>
  <c r="CU365" i="4"/>
  <c r="CT365" i="4"/>
  <c r="CS365" i="4"/>
  <c r="CR365" i="4"/>
  <c r="CQ365" i="4"/>
  <c r="CP365" i="4"/>
  <c r="CO365" i="4"/>
  <c r="CN365" i="4"/>
  <c r="CM365" i="4"/>
  <c r="CL365" i="4"/>
  <c r="CK365" i="4"/>
  <c r="CJ365" i="4"/>
  <c r="CI365" i="4"/>
  <c r="CH365" i="4"/>
  <c r="CG365" i="4"/>
  <c r="CF365" i="4"/>
  <c r="CE365" i="4"/>
  <c r="CD365" i="4"/>
  <c r="CC365" i="4"/>
  <c r="CB365" i="4"/>
  <c r="CA365" i="4"/>
  <c r="BZ365" i="4"/>
  <c r="BY365" i="4"/>
  <c r="BX365" i="4"/>
  <c r="BW365" i="4"/>
  <c r="BV365" i="4"/>
  <c r="BU365" i="4"/>
  <c r="BT365" i="4"/>
  <c r="BS365" i="4"/>
  <c r="BR365" i="4"/>
  <c r="BQ365" i="4"/>
  <c r="BP365" i="4"/>
  <c r="BO365" i="4"/>
  <c r="BN365" i="4"/>
  <c r="BM365" i="4"/>
  <c r="BL365" i="4"/>
  <c r="BK365" i="4"/>
  <c r="BJ365" i="4"/>
  <c r="BI365" i="4"/>
  <c r="BH365" i="4"/>
  <c r="BG365" i="4"/>
  <c r="BF365" i="4"/>
  <c r="BE365" i="4"/>
  <c r="BD365" i="4"/>
  <c r="BC365" i="4"/>
  <c r="BB365" i="4"/>
  <c r="BA365" i="4"/>
  <c r="AZ365" i="4"/>
  <c r="AY365" i="4"/>
  <c r="AX365" i="4"/>
  <c r="AW365" i="4"/>
  <c r="AV365" i="4"/>
  <c r="AU365" i="4"/>
  <c r="AT365" i="4"/>
  <c r="AS365" i="4"/>
  <c r="AR365" i="4"/>
  <c r="AQ365" i="4"/>
  <c r="AP365" i="4"/>
  <c r="AO365" i="4"/>
  <c r="AN365" i="4"/>
  <c r="AM365" i="4"/>
  <c r="AL365" i="4"/>
  <c r="AK365" i="4"/>
  <c r="AJ365" i="4"/>
  <c r="AI365" i="4"/>
  <c r="AH365" i="4"/>
  <c r="AG365" i="4"/>
  <c r="AF365" i="4"/>
  <c r="Z365" i="4" s="1"/>
  <c r="AE365" i="4"/>
  <c r="AD365" i="4"/>
  <c r="AC365" i="4"/>
  <c r="AB365" i="4"/>
  <c r="V365" i="4" s="1"/>
  <c r="Y365" i="4"/>
  <c r="X365" i="4"/>
  <c r="W365" i="4"/>
  <c r="T365" i="4"/>
  <c r="S365" i="4"/>
  <c r="R365" i="4"/>
  <c r="B365" i="4"/>
  <c r="DT364" i="4"/>
  <c r="DS364" i="4"/>
  <c r="DR364" i="4"/>
  <c r="DQ364" i="4"/>
  <c r="DP364" i="4"/>
  <c r="DO364" i="4"/>
  <c r="DN364" i="4"/>
  <c r="DM364" i="4"/>
  <c r="DL364" i="4"/>
  <c r="DK364" i="4"/>
  <c r="DJ364" i="4"/>
  <c r="DI364" i="4"/>
  <c r="DH364" i="4"/>
  <c r="DG364" i="4"/>
  <c r="DF364" i="4"/>
  <c r="DE364" i="4"/>
  <c r="DD364" i="4"/>
  <c r="DC364" i="4"/>
  <c r="DB364" i="4"/>
  <c r="DA364" i="4"/>
  <c r="CZ364" i="4"/>
  <c r="CY364" i="4"/>
  <c r="CX364" i="4"/>
  <c r="CW364" i="4"/>
  <c r="CV364" i="4"/>
  <c r="CU364" i="4"/>
  <c r="CT364" i="4"/>
  <c r="CS364" i="4"/>
  <c r="CR364" i="4"/>
  <c r="CQ364" i="4"/>
  <c r="CP364" i="4"/>
  <c r="CO364" i="4"/>
  <c r="CN364" i="4"/>
  <c r="CM364" i="4"/>
  <c r="CL364" i="4"/>
  <c r="CK364" i="4"/>
  <c r="CJ364" i="4"/>
  <c r="CI364" i="4"/>
  <c r="CH364" i="4"/>
  <c r="CG364" i="4"/>
  <c r="CF364" i="4"/>
  <c r="CE364" i="4"/>
  <c r="CD364" i="4"/>
  <c r="CC364" i="4"/>
  <c r="CB364" i="4"/>
  <c r="CA364" i="4"/>
  <c r="BZ364" i="4"/>
  <c r="BY364" i="4"/>
  <c r="BX364" i="4"/>
  <c r="BW364" i="4"/>
  <c r="BV364" i="4"/>
  <c r="BU364" i="4"/>
  <c r="BT364" i="4"/>
  <c r="BS364" i="4"/>
  <c r="BR364" i="4"/>
  <c r="BQ364" i="4"/>
  <c r="BP364" i="4"/>
  <c r="BO364" i="4"/>
  <c r="BN364" i="4"/>
  <c r="BM364" i="4"/>
  <c r="BL364" i="4"/>
  <c r="BK364" i="4"/>
  <c r="BJ364" i="4"/>
  <c r="BI364" i="4"/>
  <c r="BH364" i="4"/>
  <c r="BG364" i="4"/>
  <c r="BF364" i="4"/>
  <c r="BE364" i="4"/>
  <c r="BD364" i="4"/>
  <c r="BC364" i="4"/>
  <c r="BB364" i="4"/>
  <c r="BA364" i="4"/>
  <c r="AZ364" i="4"/>
  <c r="AY364" i="4"/>
  <c r="AX364" i="4"/>
  <c r="AW364" i="4"/>
  <c r="AV364" i="4"/>
  <c r="M364" i="4" s="1"/>
  <c r="AU364" i="4"/>
  <c r="AT364" i="4"/>
  <c r="AS364" i="4"/>
  <c r="AR364" i="4"/>
  <c r="AQ364" i="4"/>
  <c r="AP364" i="4"/>
  <c r="AO364" i="4"/>
  <c r="AN364" i="4"/>
  <c r="AM364" i="4"/>
  <c r="AL364" i="4"/>
  <c r="AK364" i="4"/>
  <c r="AJ364" i="4"/>
  <c r="AI364" i="4"/>
  <c r="AH364" i="4"/>
  <c r="AG364" i="4"/>
  <c r="AF364" i="4"/>
  <c r="Z364" i="4" s="1"/>
  <c r="U364" i="4" s="1"/>
  <c r="AE364" i="4"/>
  <c r="AD364" i="4"/>
  <c r="AC364" i="4"/>
  <c r="AB364" i="4"/>
  <c r="V364" i="4" s="1"/>
  <c r="Q364" i="4" s="1"/>
  <c r="Y364" i="4"/>
  <c r="X364" i="4"/>
  <c r="W364" i="4"/>
  <c r="T364" i="4"/>
  <c r="S364" i="4"/>
  <c r="R364" i="4"/>
  <c r="B364" i="4"/>
  <c r="DT363" i="4"/>
  <c r="DS363" i="4"/>
  <c r="DR363" i="4"/>
  <c r="DQ363" i="4"/>
  <c r="DP363" i="4"/>
  <c r="DO363" i="4"/>
  <c r="DN363" i="4"/>
  <c r="DM363" i="4"/>
  <c r="DL363" i="4"/>
  <c r="DK363" i="4"/>
  <c r="DJ363" i="4"/>
  <c r="DI363" i="4"/>
  <c r="DH363" i="4"/>
  <c r="DG363" i="4"/>
  <c r="DF363" i="4"/>
  <c r="DE363" i="4"/>
  <c r="DD363" i="4"/>
  <c r="DC363" i="4"/>
  <c r="DB363" i="4"/>
  <c r="DA363" i="4"/>
  <c r="CZ363" i="4"/>
  <c r="CY363" i="4"/>
  <c r="CX363" i="4"/>
  <c r="CW363" i="4"/>
  <c r="CV363" i="4"/>
  <c r="CU363" i="4"/>
  <c r="CT363" i="4"/>
  <c r="CS363" i="4"/>
  <c r="CR363" i="4"/>
  <c r="CQ363" i="4"/>
  <c r="CP363" i="4"/>
  <c r="CO363" i="4"/>
  <c r="CN363" i="4"/>
  <c r="CM363" i="4"/>
  <c r="CL363" i="4"/>
  <c r="CK363" i="4"/>
  <c r="CJ363" i="4"/>
  <c r="CI363" i="4"/>
  <c r="CH363" i="4"/>
  <c r="CG363" i="4"/>
  <c r="CF363" i="4"/>
  <c r="CE363" i="4"/>
  <c r="CD363" i="4"/>
  <c r="CC363" i="4"/>
  <c r="CB363" i="4"/>
  <c r="CA363" i="4"/>
  <c r="BZ363" i="4"/>
  <c r="BY363" i="4"/>
  <c r="BX363" i="4"/>
  <c r="BW363" i="4"/>
  <c r="BV363" i="4"/>
  <c r="BU363" i="4"/>
  <c r="BT363" i="4"/>
  <c r="BS363" i="4"/>
  <c r="BR363" i="4"/>
  <c r="BQ363" i="4"/>
  <c r="BP363" i="4"/>
  <c r="BO363" i="4"/>
  <c r="BN363" i="4"/>
  <c r="BM363" i="4"/>
  <c r="BL363" i="4"/>
  <c r="BK363" i="4"/>
  <c r="BJ363" i="4"/>
  <c r="BI363" i="4"/>
  <c r="BH363" i="4"/>
  <c r="BG363" i="4"/>
  <c r="BF363" i="4"/>
  <c r="BE363" i="4"/>
  <c r="BD363" i="4"/>
  <c r="BC363" i="4"/>
  <c r="BB363" i="4"/>
  <c r="BA363" i="4"/>
  <c r="AZ363" i="4"/>
  <c r="AY363" i="4"/>
  <c r="AX363" i="4"/>
  <c r="AW363" i="4"/>
  <c r="AV363" i="4"/>
  <c r="AU363" i="4"/>
  <c r="AT363" i="4"/>
  <c r="AS363" i="4"/>
  <c r="AR363" i="4"/>
  <c r="AQ363" i="4"/>
  <c r="AP363" i="4"/>
  <c r="AO363" i="4"/>
  <c r="AN363" i="4"/>
  <c r="AM363" i="4"/>
  <c r="AL363" i="4"/>
  <c r="Z363" i="4" s="1"/>
  <c r="AK363" i="4"/>
  <c r="AJ363" i="4"/>
  <c r="AI363" i="4"/>
  <c r="AH363" i="4"/>
  <c r="AB363" i="4" s="1"/>
  <c r="V363" i="4" s="1"/>
  <c r="AG363" i="4"/>
  <c r="AF363" i="4"/>
  <c r="AE363" i="4"/>
  <c r="AD363" i="4"/>
  <c r="AA363" i="4" s="1"/>
  <c r="AC363" i="4"/>
  <c r="Y363" i="4"/>
  <c r="X363" i="4"/>
  <c r="W363" i="4"/>
  <c r="T363" i="4"/>
  <c r="R363" i="4" s="1"/>
  <c r="S363" i="4"/>
  <c r="M363" i="4"/>
  <c r="B363" i="4"/>
  <c r="DT362" i="4"/>
  <c r="DS362" i="4"/>
  <c r="DR362" i="4"/>
  <c r="DQ362" i="4"/>
  <c r="DP362" i="4"/>
  <c r="DO362" i="4"/>
  <c r="DN362" i="4"/>
  <c r="DM362" i="4"/>
  <c r="DL362" i="4"/>
  <c r="DK362" i="4"/>
  <c r="DJ362" i="4"/>
  <c r="DI362" i="4"/>
  <c r="DH362" i="4"/>
  <c r="DG362" i="4"/>
  <c r="DF362" i="4"/>
  <c r="DE362" i="4"/>
  <c r="DD362" i="4"/>
  <c r="DC362" i="4"/>
  <c r="DB362" i="4"/>
  <c r="DA362" i="4"/>
  <c r="CZ362" i="4"/>
  <c r="CY362" i="4"/>
  <c r="CX362" i="4"/>
  <c r="CW362" i="4"/>
  <c r="CV362" i="4"/>
  <c r="CU362" i="4"/>
  <c r="CT362" i="4"/>
  <c r="CS362" i="4"/>
  <c r="CR362" i="4"/>
  <c r="CQ362" i="4"/>
  <c r="CP362" i="4"/>
  <c r="CO362" i="4"/>
  <c r="CN362" i="4"/>
  <c r="CM362" i="4"/>
  <c r="CL362" i="4"/>
  <c r="CK362" i="4"/>
  <c r="CJ362" i="4"/>
  <c r="CI362" i="4"/>
  <c r="CH362" i="4"/>
  <c r="CG362" i="4"/>
  <c r="CF362" i="4"/>
  <c r="CE362" i="4"/>
  <c r="CD362" i="4"/>
  <c r="CC362" i="4"/>
  <c r="CB362" i="4"/>
  <c r="CA362" i="4"/>
  <c r="BZ362" i="4"/>
  <c r="BY362" i="4"/>
  <c r="BX362" i="4"/>
  <c r="BW362" i="4"/>
  <c r="BV362" i="4"/>
  <c r="BU362" i="4"/>
  <c r="BT362" i="4"/>
  <c r="BS362" i="4"/>
  <c r="BR362" i="4"/>
  <c r="BQ362" i="4"/>
  <c r="BP362" i="4"/>
  <c r="BO362" i="4"/>
  <c r="BN362" i="4"/>
  <c r="BM362" i="4"/>
  <c r="BL362" i="4"/>
  <c r="BK362" i="4"/>
  <c r="BJ362" i="4"/>
  <c r="BI362" i="4"/>
  <c r="BH362" i="4"/>
  <c r="BG362" i="4"/>
  <c r="BF362" i="4"/>
  <c r="BE362" i="4"/>
  <c r="BD362" i="4"/>
  <c r="BC362" i="4"/>
  <c r="BB362" i="4"/>
  <c r="BA362" i="4"/>
  <c r="AZ362" i="4"/>
  <c r="AY362" i="4"/>
  <c r="AX362" i="4"/>
  <c r="AW362" i="4"/>
  <c r="AV362" i="4"/>
  <c r="AU362" i="4"/>
  <c r="AT362" i="4"/>
  <c r="AS362" i="4"/>
  <c r="AR362" i="4"/>
  <c r="AQ362" i="4"/>
  <c r="AP362" i="4"/>
  <c r="AO362" i="4"/>
  <c r="AN362" i="4"/>
  <c r="AM362" i="4"/>
  <c r="AL362" i="4"/>
  <c r="Z362" i="4" s="1"/>
  <c r="U362" i="4" s="1"/>
  <c r="AK362" i="4"/>
  <c r="AJ362" i="4"/>
  <c r="AI362" i="4"/>
  <c r="AH362" i="4"/>
  <c r="AB362" i="4" s="1"/>
  <c r="V362" i="4" s="1"/>
  <c r="Q362" i="4" s="1"/>
  <c r="AG362" i="4"/>
  <c r="AF362" i="4"/>
  <c r="AE362" i="4"/>
  <c r="AD362" i="4"/>
  <c r="AC362" i="4"/>
  <c r="Y362" i="4"/>
  <c r="X362" i="4"/>
  <c r="W362" i="4"/>
  <c r="T362" i="4"/>
  <c r="R362" i="4" s="1"/>
  <c r="S362" i="4"/>
  <c r="B362" i="4"/>
  <c r="DT361" i="4"/>
  <c r="DS361" i="4"/>
  <c r="DR361" i="4"/>
  <c r="DQ361" i="4"/>
  <c r="DP361" i="4"/>
  <c r="DO361" i="4"/>
  <c r="DN361" i="4"/>
  <c r="DM361" i="4"/>
  <c r="DL361" i="4"/>
  <c r="DK361" i="4"/>
  <c r="DJ361" i="4"/>
  <c r="DI361" i="4"/>
  <c r="DH361" i="4"/>
  <c r="DG361" i="4"/>
  <c r="DF361" i="4"/>
  <c r="DE361" i="4"/>
  <c r="DD361" i="4"/>
  <c r="DC361" i="4"/>
  <c r="DB361" i="4"/>
  <c r="DA361" i="4"/>
  <c r="CZ361" i="4"/>
  <c r="CY361" i="4"/>
  <c r="CX361" i="4"/>
  <c r="CW361" i="4"/>
  <c r="CV361" i="4"/>
  <c r="CU361" i="4"/>
  <c r="CT361" i="4"/>
  <c r="CS361" i="4"/>
  <c r="CR361" i="4"/>
  <c r="CQ361" i="4"/>
  <c r="CP361" i="4"/>
  <c r="CO361" i="4"/>
  <c r="CN361" i="4"/>
  <c r="CM361" i="4"/>
  <c r="CL361" i="4"/>
  <c r="CK361" i="4"/>
  <c r="CJ361" i="4"/>
  <c r="CI361" i="4"/>
  <c r="CH361" i="4"/>
  <c r="CG361" i="4"/>
  <c r="CF361" i="4"/>
  <c r="CE361" i="4"/>
  <c r="CD361" i="4"/>
  <c r="CC361" i="4"/>
  <c r="CB361" i="4"/>
  <c r="CA361" i="4"/>
  <c r="BZ361" i="4"/>
  <c r="BY361" i="4"/>
  <c r="BX361" i="4"/>
  <c r="BW361" i="4"/>
  <c r="BV361" i="4"/>
  <c r="BU361" i="4"/>
  <c r="BT361" i="4"/>
  <c r="BS361" i="4"/>
  <c r="BR361" i="4"/>
  <c r="BQ361" i="4"/>
  <c r="BP361" i="4"/>
  <c r="BO361" i="4"/>
  <c r="BN361" i="4"/>
  <c r="BM361" i="4"/>
  <c r="BL361" i="4"/>
  <c r="BK361" i="4"/>
  <c r="BJ361" i="4"/>
  <c r="BI361" i="4"/>
  <c r="BH361" i="4"/>
  <c r="BG361" i="4"/>
  <c r="BF361" i="4"/>
  <c r="BE361" i="4"/>
  <c r="BD361" i="4"/>
  <c r="BC361" i="4"/>
  <c r="BB361" i="4"/>
  <c r="BA361" i="4"/>
  <c r="AZ361" i="4"/>
  <c r="AY361" i="4"/>
  <c r="AX361" i="4"/>
  <c r="AW361" i="4"/>
  <c r="AV361" i="4"/>
  <c r="AU361" i="4"/>
  <c r="AT361" i="4"/>
  <c r="AS361" i="4"/>
  <c r="AR361" i="4"/>
  <c r="AQ361" i="4"/>
  <c r="AP361" i="4"/>
  <c r="AO361" i="4"/>
  <c r="AN361" i="4"/>
  <c r="AM361" i="4"/>
  <c r="AL361" i="4"/>
  <c r="AK361" i="4"/>
  <c r="AJ361" i="4"/>
  <c r="AI361" i="4"/>
  <c r="AH361" i="4"/>
  <c r="AG361" i="4"/>
  <c r="AF361" i="4"/>
  <c r="Z361" i="4" s="1"/>
  <c r="AE361" i="4"/>
  <c r="AD361" i="4"/>
  <c r="AC361" i="4"/>
  <c r="AB361" i="4"/>
  <c r="V361" i="4" s="1"/>
  <c r="Y361" i="4"/>
  <c r="X361" i="4"/>
  <c r="W361" i="4"/>
  <c r="T361" i="4"/>
  <c r="S361" i="4"/>
  <c r="R361" i="4"/>
  <c r="B361" i="4"/>
  <c r="DT360" i="4"/>
  <c r="DS360" i="4"/>
  <c r="DR360" i="4"/>
  <c r="DQ360" i="4"/>
  <c r="DP360" i="4"/>
  <c r="DO360" i="4"/>
  <c r="DN360" i="4"/>
  <c r="DM360" i="4"/>
  <c r="DL360" i="4"/>
  <c r="DK360" i="4"/>
  <c r="DJ360" i="4"/>
  <c r="DI360" i="4"/>
  <c r="DH360" i="4"/>
  <c r="DG360" i="4"/>
  <c r="DF360" i="4"/>
  <c r="DE360" i="4"/>
  <c r="DD360" i="4"/>
  <c r="DC360" i="4"/>
  <c r="DB360" i="4"/>
  <c r="DA360" i="4"/>
  <c r="CZ360" i="4"/>
  <c r="CY360" i="4"/>
  <c r="CX360" i="4"/>
  <c r="CW360" i="4"/>
  <c r="CV360" i="4"/>
  <c r="CU360" i="4"/>
  <c r="CT360" i="4"/>
  <c r="CS360" i="4"/>
  <c r="CR360" i="4"/>
  <c r="CQ360" i="4"/>
  <c r="CP360" i="4"/>
  <c r="CO360" i="4"/>
  <c r="CN360" i="4"/>
  <c r="CM360" i="4"/>
  <c r="CL360" i="4"/>
  <c r="CK360" i="4"/>
  <c r="CJ360" i="4"/>
  <c r="CI360" i="4"/>
  <c r="CH360" i="4"/>
  <c r="CG360" i="4"/>
  <c r="CF360" i="4"/>
  <c r="CE360" i="4"/>
  <c r="CD360" i="4"/>
  <c r="CC360" i="4"/>
  <c r="CB360" i="4"/>
  <c r="CA360" i="4"/>
  <c r="BZ360" i="4"/>
  <c r="BY360" i="4"/>
  <c r="BX360" i="4"/>
  <c r="BW360" i="4"/>
  <c r="BV360" i="4"/>
  <c r="BU360" i="4"/>
  <c r="BT360" i="4"/>
  <c r="BS360" i="4"/>
  <c r="BR360" i="4"/>
  <c r="BQ360" i="4"/>
  <c r="BP360" i="4"/>
  <c r="BO360" i="4"/>
  <c r="BN360" i="4"/>
  <c r="BM360" i="4"/>
  <c r="BL360" i="4"/>
  <c r="BK360" i="4"/>
  <c r="BJ360" i="4"/>
  <c r="BI360" i="4"/>
  <c r="BH360" i="4"/>
  <c r="BG360" i="4"/>
  <c r="BF360" i="4"/>
  <c r="BE360" i="4"/>
  <c r="BD360" i="4"/>
  <c r="BC360" i="4"/>
  <c r="BB360" i="4"/>
  <c r="BA360" i="4"/>
  <c r="AZ360" i="4"/>
  <c r="AY360" i="4"/>
  <c r="AX360" i="4"/>
  <c r="AW360" i="4"/>
  <c r="AV360" i="4"/>
  <c r="M360" i="4" s="1"/>
  <c r="AU360" i="4"/>
  <c r="AT360" i="4"/>
  <c r="AS360" i="4"/>
  <c r="AR360" i="4"/>
  <c r="AQ360" i="4"/>
  <c r="AP360" i="4"/>
  <c r="AO360" i="4"/>
  <c r="AN360" i="4"/>
  <c r="AM360" i="4"/>
  <c r="AL360" i="4"/>
  <c r="AK360" i="4"/>
  <c r="AJ360" i="4"/>
  <c r="AI360" i="4"/>
  <c r="AH360" i="4"/>
  <c r="AG360" i="4"/>
  <c r="AF360" i="4"/>
  <c r="Z360" i="4" s="1"/>
  <c r="U360" i="4" s="1"/>
  <c r="AE360" i="4"/>
  <c r="AD360" i="4"/>
  <c r="AC360" i="4"/>
  <c r="AB360" i="4"/>
  <c r="V360" i="4" s="1"/>
  <c r="Q360" i="4" s="1"/>
  <c r="Y360" i="4"/>
  <c r="X360" i="4"/>
  <c r="W360" i="4"/>
  <c r="T360" i="4"/>
  <c r="S360" i="4"/>
  <c r="R360" i="4"/>
  <c r="B360" i="4"/>
  <c r="DT359" i="4"/>
  <c r="DS359" i="4"/>
  <c r="DR359" i="4"/>
  <c r="DQ359" i="4"/>
  <c r="DP359" i="4"/>
  <c r="DO359" i="4"/>
  <c r="DN359" i="4"/>
  <c r="DM359" i="4"/>
  <c r="DL359" i="4"/>
  <c r="DK359" i="4"/>
  <c r="DJ359" i="4"/>
  <c r="DI359" i="4"/>
  <c r="DH359" i="4"/>
  <c r="DG359" i="4"/>
  <c r="DF359" i="4"/>
  <c r="DE359" i="4"/>
  <c r="DD359" i="4"/>
  <c r="DC359" i="4"/>
  <c r="DB359" i="4"/>
  <c r="DA359" i="4"/>
  <c r="CZ359" i="4"/>
  <c r="CY359" i="4"/>
  <c r="CX359" i="4"/>
  <c r="CW359" i="4"/>
  <c r="CV359" i="4"/>
  <c r="CU359" i="4"/>
  <c r="CT359" i="4"/>
  <c r="CS359" i="4"/>
  <c r="CR359" i="4"/>
  <c r="CQ359" i="4"/>
  <c r="CP359" i="4"/>
  <c r="CO359" i="4"/>
  <c r="CN359" i="4"/>
  <c r="CM359" i="4"/>
  <c r="CL359" i="4"/>
  <c r="CK359" i="4"/>
  <c r="CJ359" i="4"/>
  <c r="CI359" i="4"/>
  <c r="CH359" i="4"/>
  <c r="CG359" i="4"/>
  <c r="CF359" i="4"/>
  <c r="CE359" i="4"/>
  <c r="CD359" i="4"/>
  <c r="CC359" i="4"/>
  <c r="CB359" i="4"/>
  <c r="CA359" i="4"/>
  <c r="BZ359" i="4"/>
  <c r="BY359" i="4"/>
  <c r="BX359" i="4"/>
  <c r="BW359" i="4"/>
  <c r="BV359" i="4"/>
  <c r="BU359" i="4"/>
  <c r="BT359" i="4"/>
  <c r="BS359" i="4"/>
  <c r="BR359" i="4"/>
  <c r="BQ359" i="4"/>
  <c r="BP359" i="4"/>
  <c r="BO359" i="4"/>
  <c r="BN359" i="4"/>
  <c r="BM359" i="4"/>
  <c r="BL359" i="4"/>
  <c r="BK359" i="4"/>
  <c r="BJ359" i="4"/>
  <c r="BI359" i="4"/>
  <c r="BH359" i="4"/>
  <c r="BG359" i="4"/>
  <c r="BF359" i="4"/>
  <c r="BE359" i="4"/>
  <c r="BD359" i="4"/>
  <c r="BC359" i="4"/>
  <c r="BB359" i="4"/>
  <c r="BA359" i="4"/>
  <c r="AZ359" i="4"/>
  <c r="AY359" i="4"/>
  <c r="AX359" i="4"/>
  <c r="AW359" i="4"/>
  <c r="AV359" i="4"/>
  <c r="AU359" i="4"/>
  <c r="AT359" i="4"/>
  <c r="AS359" i="4"/>
  <c r="AR359" i="4"/>
  <c r="AQ359" i="4"/>
  <c r="AP359" i="4"/>
  <c r="AO359" i="4"/>
  <c r="AN359" i="4"/>
  <c r="AM359" i="4"/>
  <c r="AL359" i="4"/>
  <c r="AK359" i="4"/>
  <c r="AJ359" i="4"/>
  <c r="AI359" i="4"/>
  <c r="AH359" i="4"/>
  <c r="AB359" i="4" s="1"/>
  <c r="AG359" i="4"/>
  <c r="AF359" i="4"/>
  <c r="AE359" i="4"/>
  <c r="AD359" i="4"/>
  <c r="AA359" i="4" s="1"/>
  <c r="AC359" i="4"/>
  <c r="Z359" i="4"/>
  <c r="Y359" i="4"/>
  <c r="X359" i="4"/>
  <c r="W359" i="4"/>
  <c r="V359" i="4"/>
  <c r="T359" i="4"/>
  <c r="R359" i="4" s="1"/>
  <c r="S359" i="4"/>
  <c r="M359" i="4"/>
  <c r="B359" i="4"/>
  <c r="K358" i="4"/>
  <c r="B358" i="4"/>
  <c r="DT357" i="4"/>
  <c r="DS357" i="4"/>
  <c r="DR357" i="4"/>
  <c r="DQ357" i="4"/>
  <c r="DP357" i="4"/>
  <c r="DO357" i="4"/>
  <c r="DN357" i="4"/>
  <c r="DM357" i="4"/>
  <c r="DL357" i="4"/>
  <c r="DK357" i="4"/>
  <c r="DJ357" i="4"/>
  <c r="DI357" i="4"/>
  <c r="DH357" i="4"/>
  <c r="DG357" i="4"/>
  <c r="DF357" i="4"/>
  <c r="DE357" i="4"/>
  <c r="DD357" i="4"/>
  <c r="DC357" i="4"/>
  <c r="DB357" i="4"/>
  <c r="DA357" i="4"/>
  <c r="CZ357" i="4"/>
  <c r="CY357" i="4"/>
  <c r="CX357" i="4"/>
  <c r="CW357" i="4"/>
  <c r="CV357" i="4"/>
  <c r="CU357" i="4"/>
  <c r="CT357" i="4"/>
  <c r="CS357" i="4"/>
  <c r="CR357" i="4"/>
  <c r="CQ357" i="4"/>
  <c r="CP357" i="4"/>
  <c r="CO357" i="4"/>
  <c r="CN357" i="4"/>
  <c r="CM357" i="4"/>
  <c r="CL357" i="4"/>
  <c r="CK357" i="4"/>
  <c r="CJ357" i="4"/>
  <c r="CI357" i="4"/>
  <c r="CH357" i="4"/>
  <c r="CG357" i="4"/>
  <c r="CF357" i="4"/>
  <c r="CE357" i="4"/>
  <c r="CD357" i="4"/>
  <c r="CC357" i="4"/>
  <c r="CB357" i="4"/>
  <c r="CA357" i="4"/>
  <c r="BZ357" i="4"/>
  <c r="BY357" i="4"/>
  <c r="BX357" i="4"/>
  <c r="BW357" i="4"/>
  <c r="BV357" i="4"/>
  <c r="BU357" i="4"/>
  <c r="BT357" i="4"/>
  <c r="BS357" i="4"/>
  <c r="BR357" i="4"/>
  <c r="BQ357" i="4"/>
  <c r="BP357" i="4"/>
  <c r="BO357" i="4"/>
  <c r="BN357" i="4"/>
  <c r="BM357" i="4"/>
  <c r="BL357" i="4"/>
  <c r="BK357" i="4"/>
  <c r="BJ357" i="4"/>
  <c r="BI357" i="4"/>
  <c r="BH357" i="4"/>
  <c r="BG357" i="4"/>
  <c r="BF357" i="4"/>
  <c r="BE357" i="4"/>
  <c r="BD357" i="4"/>
  <c r="BC357" i="4"/>
  <c r="BB357" i="4"/>
  <c r="BA357" i="4"/>
  <c r="AZ357" i="4"/>
  <c r="AY357" i="4"/>
  <c r="AX357" i="4"/>
  <c r="AW357" i="4"/>
  <c r="AV357" i="4"/>
  <c r="AU357" i="4"/>
  <c r="AT357" i="4"/>
  <c r="AS357" i="4"/>
  <c r="AR357" i="4"/>
  <c r="AQ357" i="4"/>
  <c r="AP357" i="4"/>
  <c r="AO357" i="4"/>
  <c r="AN357" i="4"/>
  <c r="AM357" i="4"/>
  <c r="AL357" i="4"/>
  <c r="AK357" i="4"/>
  <c r="AJ357" i="4"/>
  <c r="AI357" i="4"/>
  <c r="AH357" i="4"/>
  <c r="AG357" i="4"/>
  <c r="AF357" i="4"/>
  <c r="Z357" i="4" s="1"/>
  <c r="AE357" i="4"/>
  <c r="AD357" i="4"/>
  <c r="AC357" i="4"/>
  <c r="AB357" i="4"/>
  <c r="V357" i="4" s="1"/>
  <c r="Y357" i="4"/>
  <c r="X357" i="4"/>
  <c r="W357" i="4"/>
  <c r="U357" i="4" s="1"/>
  <c r="T357" i="4"/>
  <c r="S357" i="4"/>
  <c r="R357" i="4"/>
  <c r="B357" i="4"/>
  <c r="DT356" i="4"/>
  <c r="DS356" i="4"/>
  <c r="DR356" i="4"/>
  <c r="DQ356" i="4"/>
  <c r="DP356" i="4"/>
  <c r="DO356" i="4"/>
  <c r="DN356" i="4"/>
  <c r="DM356" i="4"/>
  <c r="DL356" i="4"/>
  <c r="DK356" i="4"/>
  <c r="DJ356" i="4"/>
  <c r="DI356" i="4"/>
  <c r="DH356" i="4"/>
  <c r="DG356" i="4"/>
  <c r="DF356" i="4"/>
  <c r="DE356" i="4"/>
  <c r="DD356" i="4"/>
  <c r="DC356" i="4"/>
  <c r="DB356" i="4"/>
  <c r="DA356" i="4"/>
  <c r="CZ356" i="4"/>
  <c r="CY356" i="4"/>
  <c r="CX356" i="4"/>
  <c r="CW356" i="4"/>
  <c r="CV356" i="4"/>
  <c r="CU356" i="4"/>
  <c r="CT356" i="4"/>
  <c r="CS356" i="4"/>
  <c r="CR356" i="4"/>
  <c r="CQ356" i="4"/>
  <c r="CP356" i="4"/>
  <c r="CO356" i="4"/>
  <c r="CN356" i="4"/>
  <c r="CM356" i="4"/>
  <c r="CL356" i="4"/>
  <c r="CK356" i="4"/>
  <c r="CJ356" i="4"/>
  <c r="CI356" i="4"/>
  <c r="CH356" i="4"/>
  <c r="CG356" i="4"/>
  <c r="CF356" i="4"/>
  <c r="CE356" i="4"/>
  <c r="CD356" i="4"/>
  <c r="CC356" i="4"/>
  <c r="CB356" i="4"/>
  <c r="CA356" i="4"/>
  <c r="BZ356" i="4"/>
  <c r="BY356" i="4"/>
  <c r="BX356" i="4"/>
  <c r="BW356" i="4"/>
  <c r="BV356" i="4"/>
  <c r="BU356" i="4"/>
  <c r="BT356" i="4"/>
  <c r="BS356" i="4"/>
  <c r="BR356" i="4"/>
  <c r="BQ356" i="4"/>
  <c r="BP356" i="4"/>
  <c r="BO356" i="4"/>
  <c r="BN356" i="4"/>
  <c r="BM356" i="4"/>
  <c r="BL356" i="4"/>
  <c r="BK356" i="4"/>
  <c r="BJ356" i="4"/>
  <c r="BI356" i="4"/>
  <c r="BH356" i="4"/>
  <c r="BG356" i="4"/>
  <c r="BF356" i="4"/>
  <c r="BE356" i="4"/>
  <c r="BD356" i="4"/>
  <c r="BC356" i="4"/>
  <c r="BB356" i="4"/>
  <c r="BA356" i="4"/>
  <c r="AZ356" i="4"/>
  <c r="AY356" i="4"/>
  <c r="AX356" i="4"/>
  <c r="AW356" i="4"/>
  <c r="AV356" i="4"/>
  <c r="AU356" i="4"/>
  <c r="AT356" i="4"/>
  <c r="AS356" i="4"/>
  <c r="AR356" i="4"/>
  <c r="AQ356" i="4"/>
  <c r="AP356" i="4"/>
  <c r="AO356" i="4"/>
  <c r="AN356" i="4"/>
  <c r="AM356" i="4"/>
  <c r="AL356" i="4"/>
  <c r="AK356" i="4"/>
  <c r="AJ356" i="4"/>
  <c r="AI356" i="4"/>
  <c r="AH356" i="4"/>
  <c r="AG356" i="4"/>
  <c r="AA356" i="4" s="1"/>
  <c r="AF356" i="4"/>
  <c r="AE356" i="4"/>
  <c r="AD356" i="4"/>
  <c r="AC356" i="4"/>
  <c r="Z356" i="4" s="1"/>
  <c r="Y356" i="4"/>
  <c r="X356" i="4"/>
  <c r="W356" i="4"/>
  <c r="U356" i="4" s="1"/>
  <c r="T356" i="4"/>
  <c r="S356" i="4"/>
  <c r="R356" i="4" s="1"/>
  <c r="B356" i="4"/>
  <c r="DT355" i="4"/>
  <c r="DS355" i="4"/>
  <c r="DR355" i="4"/>
  <c r="DQ355" i="4"/>
  <c r="DP355" i="4"/>
  <c r="DO355" i="4"/>
  <c r="DN355" i="4"/>
  <c r="DM355" i="4"/>
  <c r="DL355" i="4"/>
  <c r="DK355" i="4"/>
  <c r="DJ355" i="4"/>
  <c r="DI355" i="4"/>
  <c r="DH355" i="4"/>
  <c r="DG355" i="4"/>
  <c r="DF355" i="4"/>
  <c r="DE355" i="4"/>
  <c r="DD355" i="4"/>
  <c r="DC355" i="4"/>
  <c r="DB355" i="4"/>
  <c r="DA355" i="4"/>
  <c r="CZ355" i="4"/>
  <c r="CY355" i="4"/>
  <c r="CX355" i="4"/>
  <c r="CW355" i="4"/>
  <c r="CV355" i="4"/>
  <c r="CU355" i="4"/>
  <c r="CT355" i="4"/>
  <c r="CS355" i="4"/>
  <c r="CR355" i="4"/>
  <c r="CQ355" i="4"/>
  <c r="CP355" i="4"/>
  <c r="CO355" i="4"/>
  <c r="CN355" i="4"/>
  <c r="CM355" i="4"/>
  <c r="CL355" i="4"/>
  <c r="CK355" i="4"/>
  <c r="CJ355" i="4"/>
  <c r="CI355" i="4"/>
  <c r="CH355" i="4"/>
  <c r="CG355" i="4"/>
  <c r="CF355" i="4"/>
  <c r="CE355" i="4"/>
  <c r="CD355" i="4"/>
  <c r="CC355" i="4"/>
  <c r="CB355" i="4"/>
  <c r="CA355" i="4"/>
  <c r="BZ355" i="4"/>
  <c r="BY355" i="4"/>
  <c r="BX355" i="4"/>
  <c r="BW355" i="4"/>
  <c r="BV355" i="4"/>
  <c r="BU355" i="4"/>
  <c r="BT355" i="4"/>
  <c r="BS355" i="4"/>
  <c r="BR355" i="4"/>
  <c r="BQ355" i="4"/>
  <c r="BP355" i="4"/>
  <c r="BO355" i="4"/>
  <c r="BN355" i="4"/>
  <c r="BM355" i="4"/>
  <c r="BL355" i="4"/>
  <c r="BK355" i="4"/>
  <c r="BJ355" i="4"/>
  <c r="BI355" i="4"/>
  <c r="BH355" i="4"/>
  <c r="BG355" i="4"/>
  <c r="BF355" i="4"/>
  <c r="BE355" i="4"/>
  <c r="BD355" i="4"/>
  <c r="BC355" i="4"/>
  <c r="BB355" i="4"/>
  <c r="BA355" i="4"/>
  <c r="AZ355" i="4"/>
  <c r="AY355" i="4"/>
  <c r="AX355" i="4"/>
  <c r="AW355" i="4"/>
  <c r="AV355" i="4"/>
  <c r="AU355" i="4"/>
  <c r="AT355" i="4"/>
  <c r="AS355" i="4"/>
  <c r="AR355" i="4"/>
  <c r="AQ355" i="4"/>
  <c r="AP355" i="4"/>
  <c r="AO355" i="4"/>
  <c r="AN355" i="4"/>
  <c r="AM355" i="4"/>
  <c r="AL355" i="4"/>
  <c r="AK355" i="4"/>
  <c r="AJ355" i="4"/>
  <c r="AI355" i="4"/>
  <c r="AH355" i="4"/>
  <c r="AB355" i="4" s="1"/>
  <c r="AG355" i="4"/>
  <c r="AF355" i="4"/>
  <c r="AE355" i="4"/>
  <c r="AD355" i="4"/>
  <c r="AA355" i="4" s="1"/>
  <c r="AC355" i="4"/>
  <c r="Z355" i="4"/>
  <c r="U355" i="4" s="1"/>
  <c r="Y355" i="4"/>
  <c r="X355" i="4"/>
  <c r="W355" i="4"/>
  <c r="V355" i="4"/>
  <c r="Q355" i="4" s="1"/>
  <c r="T355" i="4"/>
  <c r="R355" i="4" s="1"/>
  <c r="S355" i="4"/>
  <c r="B355" i="4"/>
  <c r="DT354" i="4"/>
  <c r="DS354" i="4"/>
  <c r="DR354" i="4"/>
  <c r="DQ354" i="4"/>
  <c r="DP354" i="4"/>
  <c r="DO354" i="4"/>
  <c r="DN354" i="4"/>
  <c r="DM354" i="4"/>
  <c r="DL354" i="4"/>
  <c r="DK354" i="4"/>
  <c r="DJ354" i="4"/>
  <c r="DI354" i="4"/>
  <c r="DH354" i="4"/>
  <c r="DG354" i="4"/>
  <c r="DF354" i="4"/>
  <c r="DE354" i="4"/>
  <c r="DD354" i="4"/>
  <c r="DC354" i="4"/>
  <c r="DB354" i="4"/>
  <c r="DA354" i="4"/>
  <c r="CZ354" i="4"/>
  <c r="CY354" i="4"/>
  <c r="CX354" i="4"/>
  <c r="CW354" i="4"/>
  <c r="CV354" i="4"/>
  <c r="CU354" i="4"/>
  <c r="CT354" i="4"/>
  <c r="CS354" i="4"/>
  <c r="CR354" i="4"/>
  <c r="CQ354" i="4"/>
  <c r="CP354" i="4"/>
  <c r="CO354" i="4"/>
  <c r="CN354" i="4"/>
  <c r="CM354" i="4"/>
  <c r="CL354" i="4"/>
  <c r="CK354" i="4"/>
  <c r="CJ354" i="4"/>
  <c r="CI354" i="4"/>
  <c r="CH354" i="4"/>
  <c r="CG354" i="4"/>
  <c r="CF354" i="4"/>
  <c r="CE354" i="4"/>
  <c r="CD354" i="4"/>
  <c r="CC354" i="4"/>
  <c r="CB354" i="4"/>
  <c r="CA354" i="4"/>
  <c r="BZ354" i="4"/>
  <c r="BY354" i="4"/>
  <c r="BX354" i="4"/>
  <c r="BW354" i="4"/>
  <c r="BV354" i="4"/>
  <c r="BU354" i="4"/>
  <c r="BT354" i="4"/>
  <c r="BS354" i="4"/>
  <c r="BR354" i="4"/>
  <c r="BQ354" i="4"/>
  <c r="BP354" i="4"/>
  <c r="BO354" i="4"/>
  <c r="BN354" i="4"/>
  <c r="BM354" i="4"/>
  <c r="BL354" i="4"/>
  <c r="BK354" i="4"/>
  <c r="BJ354" i="4"/>
  <c r="BI354" i="4"/>
  <c r="BH354" i="4"/>
  <c r="BG354" i="4"/>
  <c r="BF354" i="4"/>
  <c r="BE354" i="4"/>
  <c r="BD354" i="4"/>
  <c r="BC354" i="4"/>
  <c r="BB354" i="4"/>
  <c r="BA354" i="4"/>
  <c r="AZ354" i="4"/>
  <c r="AY354" i="4"/>
  <c r="AX354" i="4"/>
  <c r="AW354" i="4"/>
  <c r="AV354" i="4"/>
  <c r="AU354" i="4"/>
  <c r="AT354" i="4"/>
  <c r="AS354" i="4"/>
  <c r="AR354" i="4"/>
  <c r="AQ354" i="4"/>
  <c r="AP354" i="4"/>
  <c r="AO354" i="4"/>
  <c r="AN354" i="4"/>
  <c r="AM354" i="4"/>
  <c r="AL354" i="4"/>
  <c r="AK354" i="4"/>
  <c r="AJ354" i="4"/>
  <c r="AI354" i="4"/>
  <c r="AH354" i="4"/>
  <c r="AG354" i="4"/>
  <c r="AA354" i="4" s="1"/>
  <c r="AF354" i="4"/>
  <c r="AE354" i="4"/>
  <c r="AD354" i="4"/>
  <c r="AC354" i="4"/>
  <c r="Z354" i="4" s="1"/>
  <c r="Y354" i="4"/>
  <c r="X354" i="4"/>
  <c r="W354" i="4"/>
  <c r="U354" i="4" s="1"/>
  <c r="T354" i="4"/>
  <c r="S354" i="4"/>
  <c r="R354" i="4" s="1"/>
  <c r="B354" i="4"/>
  <c r="DT353" i="4"/>
  <c r="DS353" i="4"/>
  <c r="DR353" i="4"/>
  <c r="DQ353" i="4"/>
  <c r="DP353" i="4"/>
  <c r="DO353" i="4"/>
  <c r="DN353" i="4"/>
  <c r="DM353" i="4"/>
  <c r="DL353" i="4"/>
  <c r="DK353" i="4"/>
  <c r="DJ353" i="4"/>
  <c r="DI353" i="4"/>
  <c r="DH353" i="4"/>
  <c r="DG353" i="4"/>
  <c r="DF353" i="4"/>
  <c r="DE353" i="4"/>
  <c r="DD353" i="4"/>
  <c r="DC353" i="4"/>
  <c r="DB353" i="4"/>
  <c r="DA353" i="4"/>
  <c r="CZ353" i="4"/>
  <c r="CY353" i="4"/>
  <c r="CX353" i="4"/>
  <c r="CW353" i="4"/>
  <c r="CV353" i="4"/>
  <c r="CU353" i="4"/>
  <c r="CT353" i="4"/>
  <c r="CS353" i="4"/>
  <c r="CR353" i="4"/>
  <c r="CQ353" i="4"/>
  <c r="CP353" i="4"/>
  <c r="CO353" i="4"/>
  <c r="CN353" i="4"/>
  <c r="CM353" i="4"/>
  <c r="CL353" i="4"/>
  <c r="CK353" i="4"/>
  <c r="CJ353" i="4"/>
  <c r="CI353" i="4"/>
  <c r="CH353" i="4"/>
  <c r="CG353" i="4"/>
  <c r="CF353" i="4"/>
  <c r="CE353" i="4"/>
  <c r="CD353" i="4"/>
  <c r="CC353" i="4"/>
  <c r="CB353" i="4"/>
  <c r="CA353" i="4"/>
  <c r="BZ353" i="4"/>
  <c r="BY353" i="4"/>
  <c r="BX353" i="4"/>
  <c r="BW353" i="4"/>
  <c r="BV353" i="4"/>
  <c r="BU353" i="4"/>
  <c r="BT353" i="4"/>
  <c r="BS353" i="4"/>
  <c r="BR353" i="4"/>
  <c r="BQ353" i="4"/>
  <c r="BP353" i="4"/>
  <c r="BO353" i="4"/>
  <c r="BN353" i="4"/>
  <c r="BM353" i="4"/>
  <c r="BL353" i="4"/>
  <c r="BK353" i="4"/>
  <c r="BJ353" i="4"/>
  <c r="BI353" i="4"/>
  <c r="BH353" i="4"/>
  <c r="BG353" i="4"/>
  <c r="BF353" i="4"/>
  <c r="BE353" i="4"/>
  <c r="BD353" i="4"/>
  <c r="BC353" i="4"/>
  <c r="BB353" i="4"/>
  <c r="BA353" i="4"/>
  <c r="AZ353" i="4"/>
  <c r="AY353" i="4"/>
  <c r="AX353" i="4"/>
  <c r="AW353" i="4"/>
  <c r="AV353" i="4"/>
  <c r="AU353" i="4"/>
  <c r="AT353" i="4"/>
  <c r="AS353" i="4"/>
  <c r="AR353" i="4"/>
  <c r="AQ353" i="4"/>
  <c r="AP353" i="4"/>
  <c r="AO353" i="4"/>
  <c r="AN353" i="4"/>
  <c r="AM353" i="4"/>
  <c r="AL353" i="4"/>
  <c r="Z353" i="4" s="1"/>
  <c r="AK353" i="4"/>
  <c r="AJ353" i="4"/>
  <c r="AI353" i="4"/>
  <c r="AH353" i="4"/>
  <c r="AG353" i="4"/>
  <c r="AF353" i="4"/>
  <c r="AE353" i="4"/>
  <c r="AD353" i="4"/>
  <c r="AA353" i="4" s="1"/>
  <c r="AC353" i="4"/>
  <c r="Y353" i="4"/>
  <c r="X353" i="4"/>
  <c r="W353" i="4"/>
  <c r="T353" i="4"/>
  <c r="R353" i="4" s="1"/>
  <c r="S353" i="4"/>
  <c r="B353" i="4"/>
  <c r="DT352" i="4"/>
  <c r="DS352" i="4"/>
  <c r="DR352" i="4"/>
  <c r="DQ352" i="4"/>
  <c r="DP352" i="4"/>
  <c r="DO352" i="4"/>
  <c r="DN352" i="4"/>
  <c r="DM352" i="4"/>
  <c r="DL352" i="4"/>
  <c r="DK352" i="4"/>
  <c r="DJ352" i="4"/>
  <c r="DI352" i="4"/>
  <c r="DH352" i="4"/>
  <c r="DG352" i="4"/>
  <c r="DF352" i="4"/>
  <c r="DE352" i="4"/>
  <c r="DD352" i="4"/>
  <c r="DC352" i="4"/>
  <c r="DB352" i="4"/>
  <c r="DA352" i="4"/>
  <c r="CZ352" i="4"/>
  <c r="CY352" i="4"/>
  <c r="CX352" i="4"/>
  <c r="CW352" i="4"/>
  <c r="CV352" i="4"/>
  <c r="CU352" i="4"/>
  <c r="CT352" i="4"/>
  <c r="CS352" i="4"/>
  <c r="CR352" i="4"/>
  <c r="CQ352" i="4"/>
  <c r="CP352" i="4"/>
  <c r="CO352" i="4"/>
  <c r="CN352" i="4"/>
  <c r="CM352" i="4"/>
  <c r="CL352" i="4"/>
  <c r="CK352" i="4"/>
  <c r="CJ352" i="4"/>
  <c r="CI352" i="4"/>
  <c r="CH352" i="4"/>
  <c r="CG352" i="4"/>
  <c r="CF352" i="4"/>
  <c r="CE352" i="4"/>
  <c r="CD352" i="4"/>
  <c r="CC352" i="4"/>
  <c r="CB352" i="4"/>
  <c r="CA352" i="4"/>
  <c r="BZ352" i="4"/>
  <c r="BY352" i="4"/>
  <c r="BX352" i="4"/>
  <c r="BW352" i="4"/>
  <c r="BV352" i="4"/>
  <c r="BU352" i="4"/>
  <c r="BT352" i="4"/>
  <c r="BS352" i="4"/>
  <c r="BR352" i="4"/>
  <c r="BQ352" i="4"/>
  <c r="BP352" i="4"/>
  <c r="BO352" i="4"/>
  <c r="BN352" i="4"/>
  <c r="BM352" i="4"/>
  <c r="BL352" i="4"/>
  <c r="BK352" i="4"/>
  <c r="BJ352" i="4"/>
  <c r="BI352" i="4"/>
  <c r="BH352" i="4"/>
  <c r="BG352" i="4"/>
  <c r="BF352" i="4"/>
  <c r="BE352" i="4"/>
  <c r="BD352" i="4"/>
  <c r="BC352" i="4"/>
  <c r="BB352" i="4"/>
  <c r="BA352" i="4"/>
  <c r="AZ352" i="4"/>
  <c r="AY352" i="4"/>
  <c r="AX352" i="4"/>
  <c r="AW352" i="4"/>
  <c r="AV352" i="4"/>
  <c r="AU352" i="4"/>
  <c r="AT352" i="4"/>
  <c r="AS352" i="4"/>
  <c r="AR352" i="4"/>
  <c r="AQ352" i="4"/>
  <c r="AP352" i="4"/>
  <c r="AO352" i="4"/>
  <c r="AN352" i="4"/>
  <c r="AM352" i="4"/>
  <c r="AL352" i="4"/>
  <c r="AK352" i="4"/>
  <c r="AJ352" i="4"/>
  <c r="AI352" i="4"/>
  <c r="AH352" i="4"/>
  <c r="AG352" i="4"/>
  <c r="AF352" i="4"/>
  <c r="AE352" i="4"/>
  <c r="AD352" i="4"/>
  <c r="AA352" i="4" s="1"/>
  <c r="AC352" i="4"/>
  <c r="AB352" i="4"/>
  <c r="Y352" i="4"/>
  <c r="X352" i="4"/>
  <c r="W352" i="4"/>
  <c r="T352" i="4"/>
  <c r="R352" i="4" s="1"/>
  <c r="S352" i="4"/>
  <c r="B352" i="4"/>
  <c r="DT351" i="4"/>
  <c r="DS351" i="4"/>
  <c r="DR351" i="4"/>
  <c r="DQ351" i="4"/>
  <c r="DP351" i="4"/>
  <c r="DO351" i="4"/>
  <c r="DN351" i="4"/>
  <c r="DM351" i="4"/>
  <c r="DL351" i="4"/>
  <c r="DK351" i="4"/>
  <c r="DJ351" i="4"/>
  <c r="DI351" i="4"/>
  <c r="DH351" i="4"/>
  <c r="DG351" i="4"/>
  <c r="DF351" i="4"/>
  <c r="DE351" i="4"/>
  <c r="DD351" i="4"/>
  <c r="DC351" i="4"/>
  <c r="DB351" i="4"/>
  <c r="DA351" i="4"/>
  <c r="CZ351" i="4"/>
  <c r="CY351" i="4"/>
  <c r="CX351" i="4"/>
  <c r="CW351" i="4"/>
  <c r="CV351" i="4"/>
  <c r="CU351" i="4"/>
  <c r="CT351" i="4"/>
  <c r="CS351" i="4"/>
  <c r="CR351" i="4"/>
  <c r="CQ351" i="4"/>
  <c r="CP351" i="4"/>
  <c r="CO351" i="4"/>
  <c r="CN351" i="4"/>
  <c r="CM351" i="4"/>
  <c r="CL351" i="4"/>
  <c r="CK351" i="4"/>
  <c r="CJ351" i="4"/>
  <c r="CI351" i="4"/>
  <c r="CH351" i="4"/>
  <c r="CG351" i="4"/>
  <c r="CF351" i="4"/>
  <c r="CE351" i="4"/>
  <c r="CD351" i="4"/>
  <c r="CC351" i="4"/>
  <c r="CB351" i="4"/>
  <c r="CA351" i="4"/>
  <c r="BZ351" i="4"/>
  <c r="BY351" i="4"/>
  <c r="BX351" i="4"/>
  <c r="BW351" i="4"/>
  <c r="BV351" i="4"/>
  <c r="BU351" i="4"/>
  <c r="BT351" i="4"/>
  <c r="BS351" i="4"/>
  <c r="BR351" i="4"/>
  <c r="BQ351" i="4"/>
  <c r="BP351" i="4"/>
  <c r="BO351" i="4"/>
  <c r="BN351" i="4"/>
  <c r="BM351" i="4"/>
  <c r="BL351" i="4"/>
  <c r="BK351" i="4"/>
  <c r="BJ351" i="4"/>
  <c r="BI351" i="4"/>
  <c r="BH351" i="4"/>
  <c r="BG351" i="4"/>
  <c r="BF351" i="4"/>
  <c r="BE351" i="4"/>
  <c r="BD351" i="4"/>
  <c r="BC351" i="4"/>
  <c r="BB351" i="4"/>
  <c r="BA351" i="4"/>
  <c r="AZ351" i="4"/>
  <c r="AY351" i="4"/>
  <c r="AX351" i="4"/>
  <c r="AW351" i="4"/>
  <c r="AV351" i="4"/>
  <c r="AU351" i="4"/>
  <c r="AT351" i="4"/>
  <c r="AS351" i="4"/>
  <c r="AR351" i="4"/>
  <c r="AQ351" i="4"/>
  <c r="AP351" i="4"/>
  <c r="AO351" i="4"/>
  <c r="AN351" i="4"/>
  <c r="AM351" i="4"/>
  <c r="AL351" i="4"/>
  <c r="AK351" i="4"/>
  <c r="AJ351" i="4"/>
  <c r="AI351" i="4"/>
  <c r="AH351" i="4"/>
  <c r="AG351" i="4"/>
  <c r="AF351" i="4"/>
  <c r="AE351" i="4"/>
  <c r="AB351" i="4" s="1"/>
  <c r="AD351" i="4"/>
  <c r="AC351" i="4"/>
  <c r="Z351" i="4" s="1"/>
  <c r="Y351" i="4"/>
  <c r="X351" i="4"/>
  <c r="W351" i="4"/>
  <c r="U351" i="4"/>
  <c r="T351" i="4"/>
  <c r="S351" i="4"/>
  <c r="R351" i="4"/>
  <c r="B351" i="4"/>
  <c r="DT350" i="4"/>
  <c r="DS350" i="4"/>
  <c r="DR350" i="4"/>
  <c r="DQ350" i="4"/>
  <c r="DP350" i="4"/>
  <c r="DO350" i="4"/>
  <c r="DN350" i="4"/>
  <c r="DM350" i="4"/>
  <c r="DL350" i="4"/>
  <c r="DK350" i="4"/>
  <c r="DJ350" i="4"/>
  <c r="DI350" i="4"/>
  <c r="DH350" i="4"/>
  <c r="DG350" i="4"/>
  <c r="DF350" i="4"/>
  <c r="DE350" i="4"/>
  <c r="DD350" i="4"/>
  <c r="DC350" i="4"/>
  <c r="DB350" i="4"/>
  <c r="DA350" i="4"/>
  <c r="CZ350" i="4"/>
  <c r="CY350" i="4"/>
  <c r="CX350" i="4"/>
  <c r="CW350" i="4"/>
  <c r="CV350" i="4"/>
  <c r="CU350" i="4"/>
  <c r="CT350" i="4"/>
  <c r="CS350" i="4"/>
  <c r="CR350" i="4"/>
  <c r="CQ350" i="4"/>
  <c r="CP350" i="4"/>
  <c r="CO350" i="4"/>
  <c r="CN350" i="4"/>
  <c r="CM350" i="4"/>
  <c r="CL350" i="4"/>
  <c r="CK350" i="4"/>
  <c r="CJ350" i="4"/>
  <c r="CI350" i="4"/>
  <c r="CH350" i="4"/>
  <c r="CG350" i="4"/>
  <c r="CF350" i="4"/>
  <c r="CE350" i="4"/>
  <c r="CD350" i="4"/>
  <c r="CC350" i="4"/>
  <c r="CB350" i="4"/>
  <c r="CA350" i="4"/>
  <c r="BZ350" i="4"/>
  <c r="BY350" i="4"/>
  <c r="BX350" i="4"/>
  <c r="BW350" i="4"/>
  <c r="BV350" i="4"/>
  <c r="BU350" i="4"/>
  <c r="BT350" i="4"/>
  <c r="BS350" i="4"/>
  <c r="BR350" i="4"/>
  <c r="BQ350" i="4"/>
  <c r="BP350" i="4"/>
  <c r="BO350" i="4"/>
  <c r="BN350" i="4"/>
  <c r="BM350" i="4"/>
  <c r="BL350" i="4"/>
  <c r="BK350" i="4"/>
  <c r="BJ350" i="4"/>
  <c r="BI350" i="4"/>
  <c r="BH350" i="4"/>
  <c r="BG350" i="4"/>
  <c r="BF350" i="4"/>
  <c r="BE350" i="4"/>
  <c r="BD350" i="4"/>
  <c r="BC350" i="4"/>
  <c r="BB350" i="4"/>
  <c r="BA350" i="4"/>
  <c r="AZ350" i="4"/>
  <c r="AY350" i="4"/>
  <c r="AX350" i="4"/>
  <c r="AW350" i="4"/>
  <c r="AV350" i="4"/>
  <c r="AU350" i="4"/>
  <c r="AT350" i="4"/>
  <c r="AS350" i="4"/>
  <c r="AR350" i="4"/>
  <c r="AQ350" i="4"/>
  <c r="AP350" i="4"/>
  <c r="AO350" i="4"/>
  <c r="AN350" i="4"/>
  <c r="AM350" i="4"/>
  <c r="AL350" i="4"/>
  <c r="Z350" i="4" s="1"/>
  <c r="AK350" i="4"/>
  <c r="AJ350" i="4"/>
  <c r="AI350" i="4"/>
  <c r="AH350" i="4"/>
  <c r="AG350" i="4"/>
  <c r="AF350" i="4"/>
  <c r="AE350" i="4"/>
  <c r="AD350" i="4"/>
  <c r="AC350" i="4"/>
  <c r="AA350" i="4"/>
  <c r="Y350" i="4"/>
  <c r="X350" i="4"/>
  <c r="W350" i="4"/>
  <c r="T350" i="4"/>
  <c r="S350" i="4"/>
  <c r="R350" i="4"/>
  <c r="B350" i="4"/>
  <c r="B349" i="4"/>
  <c r="DT348" i="4"/>
  <c r="DS348" i="4"/>
  <c r="DR348" i="4"/>
  <c r="DQ348" i="4"/>
  <c r="DP348" i="4"/>
  <c r="DO348" i="4"/>
  <c r="DN348" i="4"/>
  <c r="DM348" i="4"/>
  <c r="DL348" i="4"/>
  <c r="DK348" i="4"/>
  <c r="DJ348" i="4"/>
  <c r="DI348" i="4"/>
  <c r="DH348" i="4"/>
  <c r="DG348" i="4"/>
  <c r="DF348" i="4"/>
  <c r="DE348" i="4"/>
  <c r="DD348" i="4"/>
  <c r="DC348" i="4"/>
  <c r="DB348" i="4"/>
  <c r="DA348" i="4"/>
  <c r="CZ348" i="4"/>
  <c r="CY348" i="4"/>
  <c r="CX348" i="4"/>
  <c r="CW348" i="4"/>
  <c r="CV348" i="4"/>
  <c r="CU348" i="4"/>
  <c r="CT348" i="4"/>
  <c r="CS348" i="4"/>
  <c r="CR348" i="4"/>
  <c r="CQ348" i="4"/>
  <c r="CP348" i="4"/>
  <c r="CO348" i="4"/>
  <c r="CN348" i="4"/>
  <c r="CM348" i="4"/>
  <c r="CL348" i="4"/>
  <c r="CK348" i="4"/>
  <c r="CJ348" i="4"/>
  <c r="CI348" i="4"/>
  <c r="CH348" i="4"/>
  <c r="CG348" i="4"/>
  <c r="CF348" i="4"/>
  <c r="CE348" i="4"/>
  <c r="CD348" i="4"/>
  <c r="CC348" i="4"/>
  <c r="CB348" i="4"/>
  <c r="CA348" i="4"/>
  <c r="BZ348" i="4"/>
  <c r="BY348" i="4"/>
  <c r="BX348" i="4"/>
  <c r="BW348" i="4"/>
  <c r="BV348" i="4"/>
  <c r="BU348" i="4"/>
  <c r="BT348" i="4"/>
  <c r="BS348" i="4"/>
  <c r="BR348" i="4"/>
  <c r="BQ348" i="4"/>
  <c r="BP348" i="4"/>
  <c r="BO348" i="4"/>
  <c r="BN348" i="4"/>
  <c r="BM348" i="4"/>
  <c r="BL348" i="4"/>
  <c r="BK348" i="4"/>
  <c r="BJ348" i="4"/>
  <c r="BI348" i="4"/>
  <c r="BH348" i="4"/>
  <c r="BG348" i="4"/>
  <c r="BF348" i="4"/>
  <c r="BE348" i="4"/>
  <c r="BD348" i="4"/>
  <c r="BC348" i="4"/>
  <c r="BB348" i="4"/>
  <c r="BA348" i="4"/>
  <c r="AZ348" i="4"/>
  <c r="AY348" i="4"/>
  <c r="AX348" i="4"/>
  <c r="AW348" i="4"/>
  <c r="AV348" i="4"/>
  <c r="AU348" i="4"/>
  <c r="AT348" i="4"/>
  <c r="AS348" i="4"/>
  <c r="AR348" i="4"/>
  <c r="AQ348" i="4"/>
  <c r="AP348" i="4"/>
  <c r="AO348" i="4"/>
  <c r="AN348" i="4"/>
  <c r="AM348" i="4"/>
  <c r="AL348" i="4"/>
  <c r="AK348" i="4"/>
  <c r="AB348" i="4" s="1"/>
  <c r="AJ348" i="4"/>
  <c r="AI348" i="4"/>
  <c r="AH348" i="4"/>
  <c r="AG348" i="4"/>
  <c r="AF348" i="4"/>
  <c r="AE348" i="4"/>
  <c r="AD348" i="4"/>
  <c r="AC348" i="4"/>
  <c r="Z348" i="4" s="1"/>
  <c r="U348" i="4" s="1"/>
  <c r="Y348" i="4"/>
  <c r="V348" i="4" s="1"/>
  <c r="Q348" i="4" s="1"/>
  <c r="X348" i="4"/>
  <c r="W348" i="4"/>
  <c r="T348" i="4"/>
  <c r="R348" i="4" s="1"/>
  <c r="S348" i="4"/>
  <c r="B348" i="4"/>
  <c r="DT347" i="4"/>
  <c r="DS347" i="4"/>
  <c r="DR347" i="4"/>
  <c r="DQ347" i="4"/>
  <c r="DP347" i="4"/>
  <c r="DO347" i="4"/>
  <c r="DN347" i="4"/>
  <c r="DM347" i="4"/>
  <c r="DL347" i="4"/>
  <c r="DK347" i="4"/>
  <c r="DJ347" i="4"/>
  <c r="DI347" i="4"/>
  <c r="DH347" i="4"/>
  <c r="DG347" i="4"/>
  <c r="DF347" i="4"/>
  <c r="DE347" i="4"/>
  <c r="DD347" i="4"/>
  <c r="DC347" i="4"/>
  <c r="DB347" i="4"/>
  <c r="DA347" i="4"/>
  <c r="CZ347" i="4"/>
  <c r="CY347" i="4"/>
  <c r="CX347" i="4"/>
  <c r="CW347" i="4"/>
  <c r="CV347" i="4"/>
  <c r="CU347" i="4"/>
  <c r="CT347" i="4"/>
  <c r="CS347" i="4"/>
  <c r="CR347" i="4"/>
  <c r="CQ347" i="4"/>
  <c r="CP347" i="4"/>
  <c r="CO347" i="4"/>
  <c r="CN347" i="4"/>
  <c r="CM347" i="4"/>
  <c r="CL347" i="4"/>
  <c r="CK347" i="4"/>
  <c r="CJ347" i="4"/>
  <c r="CI347" i="4"/>
  <c r="CH347" i="4"/>
  <c r="CG347" i="4"/>
  <c r="CF347" i="4"/>
  <c r="CE347" i="4"/>
  <c r="CD347" i="4"/>
  <c r="CC347" i="4"/>
  <c r="CB347" i="4"/>
  <c r="CA347" i="4"/>
  <c r="BZ347" i="4"/>
  <c r="BY347" i="4"/>
  <c r="BX347" i="4"/>
  <c r="BW347" i="4"/>
  <c r="BV347" i="4"/>
  <c r="BU347" i="4"/>
  <c r="BT347" i="4"/>
  <c r="BS347" i="4"/>
  <c r="BR347" i="4"/>
  <c r="BQ347" i="4"/>
  <c r="BP347" i="4"/>
  <c r="BO347" i="4"/>
  <c r="BN347" i="4"/>
  <c r="BM347" i="4"/>
  <c r="BL347" i="4"/>
  <c r="BK347" i="4"/>
  <c r="BJ347" i="4"/>
  <c r="BI347" i="4"/>
  <c r="BH347" i="4"/>
  <c r="BG347" i="4"/>
  <c r="BF347" i="4"/>
  <c r="BE347" i="4"/>
  <c r="BD347" i="4"/>
  <c r="BC347" i="4"/>
  <c r="BB347" i="4"/>
  <c r="BA347" i="4"/>
  <c r="AZ347" i="4"/>
  <c r="AY347" i="4"/>
  <c r="AX347" i="4"/>
  <c r="AW347" i="4"/>
  <c r="AV347" i="4"/>
  <c r="AU347" i="4"/>
  <c r="AT347" i="4"/>
  <c r="AS347" i="4"/>
  <c r="AR347" i="4"/>
  <c r="AQ347" i="4"/>
  <c r="AP347" i="4"/>
  <c r="AO347" i="4"/>
  <c r="AN347" i="4"/>
  <c r="AM347" i="4"/>
  <c r="AL347" i="4"/>
  <c r="AK347" i="4"/>
  <c r="AJ347" i="4"/>
  <c r="AI347" i="4"/>
  <c r="AH347" i="4"/>
  <c r="AG347" i="4"/>
  <c r="AF347" i="4"/>
  <c r="AE347" i="4"/>
  <c r="AD347" i="4"/>
  <c r="AA347" i="4" s="1"/>
  <c r="AC347" i="4"/>
  <c r="Z347" i="4"/>
  <c r="U347" i="4" s="1"/>
  <c r="Y347" i="4"/>
  <c r="X347" i="4"/>
  <c r="W347" i="4"/>
  <c r="T347" i="4"/>
  <c r="S347" i="4"/>
  <c r="R347" i="4"/>
  <c r="B347" i="4"/>
  <c r="DT346" i="4"/>
  <c r="DS346" i="4"/>
  <c r="DR346" i="4"/>
  <c r="DQ346" i="4"/>
  <c r="DP346" i="4"/>
  <c r="DO346" i="4"/>
  <c r="DN346" i="4"/>
  <c r="DM346" i="4"/>
  <c r="DL346" i="4"/>
  <c r="DK346" i="4"/>
  <c r="DJ346" i="4"/>
  <c r="DI346" i="4"/>
  <c r="DH346" i="4"/>
  <c r="DG346" i="4"/>
  <c r="DF346" i="4"/>
  <c r="DE346" i="4"/>
  <c r="DD346" i="4"/>
  <c r="DC346" i="4"/>
  <c r="DB346" i="4"/>
  <c r="DA346" i="4"/>
  <c r="CZ346" i="4"/>
  <c r="CY346" i="4"/>
  <c r="CX346" i="4"/>
  <c r="CW346" i="4"/>
  <c r="CV346" i="4"/>
  <c r="CU346" i="4"/>
  <c r="CT346" i="4"/>
  <c r="CS346" i="4"/>
  <c r="CR346" i="4"/>
  <c r="CQ346" i="4"/>
  <c r="CP346" i="4"/>
  <c r="CO346" i="4"/>
  <c r="CN346" i="4"/>
  <c r="CM346" i="4"/>
  <c r="CL346" i="4"/>
  <c r="CK346" i="4"/>
  <c r="CJ346" i="4"/>
  <c r="CI346" i="4"/>
  <c r="CH346" i="4"/>
  <c r="CG346" i="4"/>
  <c r="CF346" i="4"/>
  <c r="CE346" i="4"/>
  <c r="CD346" i="4"/>
  <c r="CC346" i="4"/>
  <c r="CB346" i="4"/>
  <c r="CA346" i="4"/>
  <c r="BZ346" i="4"/>
  <c r="BY346" i="4"/>
  <c r="BX346" i="4"/>
  <c r="BW346" i="4"/>
  <c r="BV346" i="4"/>
  <c r="BU346" i="4"/>
  <c r="BT346" i="4"/>
  <c r="BS346" i="4"/>
  <c r="BR346" i="4"/>
  <c r="BQ346" i="4"/>
  <c r="BP346" i="4"/>
  <c r="BO346" i="4"/>
  <c r="BN346" i="4"/>
  <c r="BM346" i="4"/>
  <c r="BL346" i="4"/>
  <c r="BK346" i="4"/>
  <c r="BJ346" i="4"/>
  <c r="BI346" i="4"/>
  <c r="BH346" i="4"/>
  <c r="BG346" i="4"/>
  <c r="BF346" i="4"/>
  <c r="BE346" i="4"/>
  <c r="BD346" i="4"/>
  <c r="BC346" i="4"/>
  <c r="BB346" i="4"/>
  <c r="BA346" i="4"/>
  <c r="AZ346" i="4"/>
  <c r="AY346" i="4"/>
  <c r="AX346" i="4"/>
  <c r="AW346" i="4"/>
  <c r="AV346" i="4"/>
  <c r="AU346" i="4"/>
  <c r="AT346" i="4"/>
  <c r="AS346" i="4"/>
  <c r="AR346" i="4"/>
  <c r="AQ346" i="4"/>
  <c r="AP346" i="4"/>
  <c r="AO346" i="4"/>
  <c r="AN346" i="4"/>
  <c r="AM346" i="4"/>
  <c r="AA346" i="4" s="1"/>
  <c r="AL346" i="4"/>
  <c r="AK346" i="4"/>
  <c r="AJ346" i="4"/>
  <c r="AI346" i="4"/>
  <c r="AH346" i="4"/>
  <c r="AG346" i="4"/>
  <c r="AF346" i="4"/>
  <c r="AE346" i="4"/>
  <c r="AB346" i="4" s="1"/>
  <c r="AD346" i="4"/>
  <c r="AC346" i="4"/>
  <c r="Z346" i="4"/>
  <c r="Y346" i="4"/>
  <c r="X346" i="4"/>
  <c r="W346" i="4"/>
  <c r="V346" i="4"/>
  <c r="T346" i="4"/>
  <c r="S346" i="4"/>
  <c r="R346" i="4" s="1"/>
  <c r="B346" i="4"/>
  <c r="DT345" i="4"/>
  <c r="DS345" i="4"/>
  <c r="DR345" i="4"/>
  <c r="DQ345" i="4"/>
  <c r="DP345" i="4"/>
  <c r="DO345" i="4"/>
  <c r="DN345" i="4"/>
  <c r="DM345" i="4"/>
  <c r="DL345" i="4"/>
  <c r="DK345" i="4"/>
  <c r="DJ345" i="4"/>
  <c r="DI345" i="4"/>
  <c r="DH345" i="4"/>
  <c r="DG345" i="4"/>
  <c r="DF345" i="4"/>
  <c r="DE345" i="4"/>
  <c r="DD345" i="4"/>
  <c r="DC345" i="4"/>
  <c r="DB345" i="4"/>
  <c r="DA345" i="4"/>
  <c r="CZ345" i="4"/>
  <c r="CY345" i="4"/>
  <c r="CX345" i="4"/>
  <c r="CW345" i="4"/>
  <c r="CV345" i="4"/>
  <c r="CU345" i="4"/>
  <c r="CT345" i="4"/>
  <c r="CS345" i="4"/>
  <c r="CR345" i="4"/>
  <c r="CQ345" i="4"/>
  <c r="CP345" i="4"/>
  <c r="CO345" i="4"/>
  <c r="CN345" i="4"/>
  <c r="CM345" i="4"/>
  <c r="CL345" i="4"/>
  <c r="CK345" i="4"/>
  <c r="CJ345" i="4"/>
  <c r="CI345" i="4"/>
  <c r="CH345" i="4"/>
  <c r="CG345" i="4"/>
  <c r="CF345" i="4"/>
  <c r="CE345" i="4"/>
  <c r="CD345" i="4"/>
  <c r="CC345" i="4"/>
  <c r="CB345" i="4"/>
  <c r="CA345" i="4"/>
  <c r="BZ345" i="4"/>
  <c r="BY345" i="4"/>
  <c r="BX345" i="4"/>
  <c r="BW345" i="4"/>
  <c r="BV345" i="4"/>
  <c r="BU345" i="4"/>
  <c r="BT345" i="4"/>
  <c r="BS345" i="4"/>
  <c r="BR345" i="4"/>
  <c r="BQ345" i="4"/>
  <c r="BP345" i="4"/>
  <c r="BO345" i="4"/>
  <c r="BN345" i="4"/>
  <c r="BM345" i="4"/>
  <c r="BL345" i="4"/>
  <c r="BK345" i="4"/>
  <c r="BJ345" i="4"/>
  <c r="BI345" i="4"/>
  <c r="BH345" i="4"/>
  <c r="BG345" i="4"/>
  <c r="BF345" i="4"/>
  <c r="BE345" i="4"/>
  <c r="BD345" i="4"/>
  <c r="BC345" i="4"/>
  <c r="BB345" i="4"/>
  <c r="BA345" i="4"/>
  <c r="AZ345" i="4"/>
  <c r="AY345" i="4"/>
  <c r="AX345" i="4"/>
  <c r="AW345" i="4"/>
  <c r="AV345" i="4"/>
  <c r="AU345" i="4"/>
  <c r="AT345" i="4"/>
  <c r="AS345" i="4"/>
  <c r="AR345" i="4"/>
  <c r="AQ345" i="4"/>
  <c r="AP345" i="4"/>
  <c r="AO345" i="4"/>
  <c r="AN345" i="4"/>
  <c r="AM345" i="4"/>
  <c r="AL345" i="4"/>
  <c r="AK345" i="4"/>
  <c r="AJ345" i="4"/>
  <c r="AI345" i="4"/>
  <c r="AH345" i="4"/>
  <c r="AG345" i="4"/>
  <c r="AF345" i="4"/>
  <c r="AE345" i="4"/>
  <c r="AB345" i="4" s="1"/>
  <c r="AD345" i="4"/>
  <c r="AC345" i="4"/>
  <c r="Z345" i="4" s="1"/>
  <c r="AA345" i="4"/>
  <c r="Y345" i="4"/>
  <c r="X345" i="4"/>
  <c r="W345" i="4"/>
  <c r="T345" i="4"/>
  <c r="S345" i="4"/>
  <c r="B345" i="4"/>
  <c r="DT344" i="4"/>
  <c r="DS344" i="4"/>
  <c r="DR344" i="4"/>
  <c r="DQ344" i="4"/>
  <c r="DP344" i="4"/>
  <c r="DO344" i="4"/>
  <c r="DN344" i="4"/>
  <c r="DM344" i="4"/>
  <c r="DL344" i="4"/>
  <c r="DK344" i="4"/>
  <c r="DJ344" i="4"/>
  <c r="DI344" i="4"/>
  <c r="DH344" i="4"/>
  <c r="DG344" i="4"/>
  <c r="DF344" i="4"/>
  <c r="DE344" i="4"/>
  <c r="DD344" i="4"/>
  <c r="DC344" i="4"/>
  <c r="DB344" i="4"/>
  <c r="DA344" i="4"/>
  <c r="CZ344" i="4"/>
  <c r="CY344" i="4"/>
  <c r="CX344" i="4"/>
  <c r="CW344" i="4"/>
  <c r="CV344" i="4"/>
  <c r="CU344" i="4"/>
  <c r="CT344" i="4"/>
  <c r="CS344" i="4"/>
  <c r="CR344" i="4"/>
  <c r="CQ344" i="4"/>
  <c r="CP344" i="4"/>
  <c r="CO344" i="4"/>
  <c r="CN344" i="4"/>
  <c r="CM344" i="4"/>
  <c r="CL344" i="4"/>
  <c r="CK344" i="4"/>
  <c r="CJ344" i="4"/>
  <c r="CI344" i="4"/>
  <c r="CH344" i="4"/>
  <c r="CG344" i="4"/>
  <c r="CF344" i="4"/>
  <c r="CE344" i="4"/>
  <c r="CD344" i="4"/>
  <c r="CC344" i="4"/>
  <c r="CB344" i="4"/>
  <c r="CA344" i="4"/>
  <c r="BZ344" i="4"/>
  <c r="BY344" i="4"/>
  <c r="BX344" i="4"/>
  <c r="BW344" i="4"/>
  <c r="BV344" i="4"/>
  <c r="BU344" i="4"/>
  <c r="BT344" i="4"/>
  <c r="BS344" i="4"/>
  <c r="BR344" i="4"/>
  <c r="BQ344" i="4"/>
  <c r="BP344" i="4"/>
  <c r="BO344" i="4"/>
  <c r="BN344" i="4"/>
  <c r="BM344" i="4"/>
  <c r="BL344" i="4"/>
  <c r="BK344" i="4"/>
  <c r="BJ344" i="4"/>
  <c r="BI344" i="4"/>
  <c r="BH344" i="4"/>
  <c r="BG344" i="4"/>
  <c r="BF344" i="4"/>
  <c r="BE344" i="4"/>
  <c r="BD344" i="4"/>
  <c r="BC344" i="4"/>
  <c r="BB344" i="4"/>
  <c r="BA344" i="4"/>
  <c r="AZ344" i="4"/>
  <c r="AY344" i="4"/>
  <c r="AX344" i="4"/>
  <c r="AW344" i="4"/>
  <c r="AV344" i="4"/>
  <c r="AU344" i="4"/>
  <c r="AT344" i="4"/>
  <c r="AS344" i="4"/>
  <c r="AR344" i="4"/>
  <c r="AQ344" i="4"/>
  <c r="AP344" i="4"/>
  <c r="AO344" i="4"/>
  <c r="AN344" i="4"/>
  <c r="AM344" i="4"/>
  <c r="AL344" i="4"/>
  <c r="AK344" i="4"/>
  <c r="AB344" i="4" s="1"/>
  <c r="AJ344" i="4"/>
  <c r="AI344" i="4"/>
  <c r="AH344" i="4"/>
  <c r="AG344" i="4"/>
  <c r="AF344" i="4"/>
  <c r="AE344" i="4"/>
  <c r="AD344" i="4"/>
  <c r="AC344" i="4"/>
  <c r="Z344" i="4" s="1"/>
  <c r="U344" i="4" s="1"/>
  <c r="Y344" i="4"/>
  <c r="V344" i="4" s="1"/>
  <c r="Q344" i="4" s="1"/>
  <c r="X344" i="4"/>
  <c r="W344" i="4"/>
  <c r="T344" i="4"/>
  <c r="R344" i="4" s="1"/>
  <c r="S344" i="4"/>
  <c r="B344" i="4"/>
  <c r="DT343" i="4"/>
  <c r="DS343" i="4"/>
  <c r="DR343" i="4"/>
  <c r="DQ343" i="4"/>
  <c r="DP343" i="4"/>
  <c r="DO343" i="4"/>
  <c r="DN343" i="4"/>
  <c r="DM343" i="4"/>
  <c r="DL343" i="4"/>
  <c r="DK343" i="4"/>
  <c r="DJ343" i="4"/>
  <c r="DI343" i="4"/>
  <c r="DH343" i="4"/>
  <c r="DG343" i="4"/>
  <c r="DF343" i="4"/>
  <c r="DE343" i="4"/>
  <c r="DD343" i="4"/>
  <c r="DC343" i="4"/>
  <c r="DB343" i="4"/>
  <c r="DA343" i="4"/>
  <c r="CZ343" i="4"/>
  <c r="CY343" i="4"/>
  <c r="CX343" i="4"/>
  <c r="CW343" i="4"/>
  <c r="CV343" i="4"/>
  <c r="CU343" i="4"/>
  <c r="CT343" i="4"/>
  <c r="CS343" i="4"/>
  <c r="CR343" i="4"/>
  <c r="CQ343" i="4"/>
  <c r="CP343" i="4"/>
  <c r="CO343" i="4"/>
  <c r="CN343" i="4"/>
  <c r="CM343" i="4"/>
  <c r="CL343" i="4"/>
  <c r="CK343" i="4"/>
  <c r="CJ343" i="4"/>
  <c r="CI343" i="4"/>
  <c r="CH343" i="4"/>
  <c r="CG343" i="4"/>
  <c r="CF343" i="4"/>
  <c r="CE343" i="4"/>
  <c r="CD343" i="4"/>
  <c r="CC343" i="4"/>
  <c r="CB343" i="4"/>
  <c r="CA343" i="4"/>
  <c r="BZ343" i="4"/>
  <c r="BY343" i="4"/>
  <c r="BX343" i="4"/>
  <c r="BW343" i="4"/>
  <c r="BV343" i="4"/>
  <c r="BU343" i="4"/>
  <c r="BT343" i="4"/>
  <c r="BS343" i="4"/>
  <c r="BR343" i="4"/>
  <c r="BQ343" i="4"/>
  <c r="BP343" i="4"/>
  <c r="BO343" i="4"/>
  <c r="BN343" i="4"/>
  <c r="BM343" i="4"/>
  <c r="BL343" i="4"/>
  <c r="BK343" i="4"/>
  <c r="BJ343" i="4"/>
  <c r="BI343" i="4"/>
  <c r="BH343" i="4"/>
  <c r="BG343" i="4"/>
  <c r="BF343" i="4"/>
  <c r="BE343" i="4"/>
  <c r="BD343" i="4"/>
  <c r="BC343" i="4"/>
  <c r="BB343" i="4"/>
  <c r="BA343" i="4"/>
  <c r="AZ343" i="4"/>
  <c r="AY343" i="4"/>
  <c r="AX343" i="4"/>
  <c r="AW343" i="4"/>
  <c r="AV343" i="4"/>
  <c r="AU343" i="4"/>
  <c r="AT343" i="4"/>
  <c r="AS343" i="4"/>
  <c r="AR343" i="4"/>
  <c r="AQ343" i="4"/>
  <c r="AP343" i="4"/>
  <c r="AO343" i="4"/>
  <c r="AN343" i="4"/>
  <c r="AM343" i="4"/>
  <c r="AL343" i="4"/>
  <c r="Z343" i="4" s="1"/>
  <c r="U343" i="4" s="1"/>
  <c r="AK343" i="4"/>
  <c r="AJ343" i="4"/>
  <c r="AI343" i="4"/>
  <c r="AH343" i="4"/>
  <c r="AG343" i="4"/>
  <c r="AF343" i="4"/>
  <c r="AE343" i="4"/>
  <c r="AD343" i="4"/>
  <c r="AA343" i="4" s="1"/>
  <c r="AC343" i="4"/>
  <c r="Y343" i="4"/>
  <c r="X343" i="4"/>
  <c r="W343" i="4"/>
  <c r="T343" i="4"/>
  <c r="S343" i="4"/>
  <c r="R343" i="4"/>
  <c r="B343" i="4"/>
  <c r="DT342" i="4"/>
  <c r="DS342" i="4"/>
  <c r="DR342" i="4"/>
  <c r="DQ342" i="4"/>
  <c r="DP342" i="4"/>
  <c r="DO342" i="4"/>
  <c r="DN342" i="4"/>
  <c r="DM342" i="4"/>
  <c r="DL342" i="4"/>
  <c r="DK342" i="4"/>
  <c r="DJ342" i="4"/>
  <c r="DI342" i="4"/>
  <c r="DH342" i="4"/>
  <c r="DG342" i="4"/>
  <c r="DF342" i="4"/>
  <c r="DE342" i="4"/>
  <c r="DD342" i="4"/>
  <c r="DC342" i="4"/>
  <c r="DB342" i="4"/>
  <c r="DA342" i="4"/>
  <c r="CZ342" i="4"/>
  <c r="CY342" i="4"/>
  <c r="CX342" i="4"/>
  <c r="CW342" i="4"/>
  <c r="CV342" i="4"/>
  <c r="CU342" i="4"/>
  <c r="CT342" i="4"/>
  <c r="CS342" i="4"/>
  <c r="CR342" i="4"/>
  <c r="CQ342" i="4"/>
  <c r="CP342" i="4"/>
  <c r="CO342" i="4"/>
  <c r="CN342" i="4"/>
  <c r="CM342" i="4"/>
  <c r="CL342" i="4"/>
  <c r="CK342" i="4"/>
  <c r="CJ342" i="4"/>
  <c r="CI342" i="4"/>
  <c r="CH342" i="4"/>
  <c r="CG342" i="4"/>
  <c r="CF342" i="4"/>
  <c r="CE342" i="4"/>
  <c r="CD342" i="4"/>
  <c r="CC342" i="4"/>
  <c r="CB342" i="4"/>
  <c r="CA342" i="4"/>
  <c r="BZ342" i="4"/>
  <c r="BY342" i="4"/>
  <c r="BX342" i="4"/>
  <c r="BW342" i="4"/>
  <c r="BV342" i="4"/>
  <c r="BU342" i="4"/>
  <c r="BT342" i="4"/>
  <c r="BS342" i="4"/>
  <c r="BR342" i="4"/>
  <c r="BQ342" i="4"/>
  <c r="BP342" i="4"/>
  <c r="BO342" i="4"/>
  <c r="BN342" i="4"/>
  <c r="BM342" i="4"/>
  <c r="BL342" i="4"/>
  <c r="BK342" i="4"/>
  <c r="BJ342" i="4"/>
  <c r="BI342" i="4"/>
  <c r="BH342" i="4"/>
  <c r="BG342" i="4"/>
  <c r="BF342" i="4"/>
  <c r="BE342" i="4"/>
  <c r="BD342" i="4"/>
  <c r="BC342" i="4"/>
  <c r="BB342" i="4"/>
  <c r="BA342" i="4"/>
  <c r="AZ342" i="4"/>
  <c r="AY342" i="4"/>
  <c r="AX342" i="4"/>
  <c r="AW342" i="4"/>
  <c r="AV342" i="4"/>
  <c r="AU342" i="4"/>
  <c r="AT342" i="4"/>
  <c r="AS342" i="4"/>
  <c r="AR342" i="4"/>
  <c r="AQ342" i="4"/>
  <c r="AP342" i="4"/>
  <c r="AO342" i="4"/>
  <c r="AN342" i="4"/>
  <c r="AM342" i="4"/>
  <c r="AA342" i="4" s="1"/>
  <c r="AL342" i="4"/>
  <c r="AK342" i="4"/>
  <c r="AJ342" i="4"/>
  <c r="AI342" i="4"/>
  <c r="AH342" i="4"/>
  <c r="AG342" i="4"/>
  <c r="AF342" i="4"/>
  <c r="AE342" i="4"/>
  <c r="AB342" i="4" s="1"/>
  <c r="AD342" i="4"/>
  <c r="AC342" i="4"/>
  <c r="Z342" i="4"/>
  <c r="Y342" i="4"/>
  <c r="X342" i="4"/>
  <c r="W342" i="4"/>
  <c r="V342" i="4"/>
  <c r="T342" i="4"/>
  <c r="S342" i="4"/>
  <c r="R342" i="4" s="1"/>
  <c r="B342" i="4"/>
  <c r="DT341" i="4"/>
  <c r="DS341" i="4"/>
  <c r="DR341" i="4"/>
  <c r="DQ341" i="4"/>
  <c r="DP341" i="4"/>
  <c r="DO341" i="4"/>
  <c r="DN341" i="4"/>
  <c r="DM341" i="4"/>
  <c r="DL341" i="4"/>
  <c r="DK341" i="4"/>
  <c r="DJ341" i="4"/>
  <c r="DI341" i="4"/>
  <c r="DH341" i="4"/>
  <c r="DG341" i="4"/>
  <c r="DF341" i="4"/>
  <c r="DE341" i="4"/>
  <c r="DD341" i="4"/>
  <c r="DC341" i="4"/>
  <c r="DB341" i="4"/>
  <c r="DA341" i="4"/>
  <c r="CZ341" i="4"/>
  <c r="CY341" i="4"/>
  <c r="CX341" i="4"/>
  <c r="CW341" i="4"/>
  <c r="CV341" i="4"/>
  <c r="CU341" i="4"/>
  <c r="CT341" i="4"/>
  <c r="CS341" i="4"/>
  <c r="CR341" i="4"/>
  <c r="CQ341" i="4"/>
  <c r="CP341" i="4"/>
  <c r="CO341" i="4"/>
  <c r="CN341" i="4"/>
  <c r="CM341" i="4"/>
  <c r="CL341" i="4"/>
  <c r="CK341" i="4"/>
  <c r="CJ341" i="4"/>
  <c r="CI341" i="4"/>
  <c r="CH341" i="4"/>
  <c r="CG341" i="4"/>
  <c r="CF341" i="4"/>
  <c r="CE341" i="4"/>
  <c r="CD341" i="4"/>
  <c r="CC341" i="4"/>
  <c r="CB341" i="4"/>
  <c r="CA341" i="4"/>
  <c r="BZ341" i="4"/>
  <c r="BY341" i="4"/>
  <c r="BX341" i="4"/>
  <c r="BW341" i="4"/>
  <c r="BV341" i="4"/>
  <c r="BU341" i="4"/>
  <c r="BT341" i="4"/>
  <c r="BS341" i="4"/>
  <c r="BR341" i="4"/>
  <c r="BQ341" i="4"/>
  <c r="BP341" i="4"/>
  <c r="BO341" i="4"/>
  <c r="BN341" i="4"/>
  <c r="BM341" i="4"/>
  <c r="BL341" i="4"/>
  <c r="BK341" i="4"/>
  <c r="BJ341" i="4"/>
  <c r="BI341" i="4"/>
  <c r="BH341" i="4"/>
  <c r="BG341" i="4"/>
  <c r="BF341" i="4"/>
  <c r="BE341" i="4"/>
  <c r="BD341" i="4"/>
  <c r="BC341" i="4"/>
  <c r="BB341" i="4"/>
  <c r="BA341" i="4"/>
  <c r="AZ341" i="4"/>
  <c r="AY341" i="4"/>
  <c r="AX341" i="4"/>
  <c r="AW341" i="4"/>
  <c r="AV341" i="4"/>
  <c r="AU341" i="4"/>
  <c r="AT341" i="4"/>
  <c r="AS341" i="4"/>
  <c r="AR341" i="4"/>
  <c r="AQ341" i="4"/>
  <c r="AP341" i="4"/>
  <c r="AO341" i="4"/>
  <c r="AN341" i="4"/>
  <c r="AM341" i="4"/>
  <c r="AL341" i="4"/>
  <c r="AK341" i="4"/>
  <c r="AJ341" i="4"/>
  <c r="AI341" i="4"/>
  <c r="AH341" i="4"/>
  <c r="AG341" i="4"/>
  <c r="AF341" i="4"/>
  <c r="AE341" i="4"/>
  <c r="AB341" i="4" s="1"/>
  <c r="AD341" i="4"/>
  <c r="AC341" i="4"/>
  <c r="AA341" i="4"/>
  <c r="Y341" i="4"/>
  <c r="X341" i="4"/>
  <c r="W341" i="4"/>
  <c r="T341" i="4"/>
  <c r="S341" i="4"/>
  <c r="B341" i="4"/>
  <c r="DT340" i="4"/>
  <c r="DS340" i="4"/>
  <c r="DR340" i="4"/>
  <c r="DQ340" i="4"/>
  <c r="DP340" i="4"/>
  <c r="DO340" i="4"/>
  <c r="DN340" i="4"/>
  <c r="DM340" i="4"/>
  <c r="DL340" i="4"/>
  <c r="DK340" i="4"/>
  <c r="DJ340" i="4"/>
  <c r="DI340" i="4"/>
  <c r="DH340" i="4"/>
  <c r="DG340" i="4"/>
  <c r="DF340" i="4"/>
  <c r="DE340" i="4"/>
  <c r="DD340" i="4"/>
  <c r="DC340" i="4"/>
  <c r="DB340" i="4"/>
  <c r="DA340" i="4"/>
  <c r="CZ340" i="4"/>
  <c r="CY340" i="4"/>
  <c r="CX340" i="4"/>
  <c r="CW340" i="4"/>
  <c r="CV340" i="4"/>
  <c r="CU340" i="4"/>
  <c r="CT340" i="4"/>
  <c r="CS340" i="4"/>
  <c r="CR340" i="4"/>
  <c r="CQ340" i="4"/>
  <c r="CP340" i="4"/>
  <c r="CO340" i="4"/>
  <c r="CN340" i="4"/>
  <c r="CM340" i="4"/>
  <c r="CL340" i="4"/>
  <c r="CK340" i="4"/>
  <c r="CJ340" i="4"/>
  <c r="CI340" i="4"/>
  <c r="CH340" i="4"/>
  <c r="CG340" i="4"/>
  <c r="CF340" i="4"/>
  <c r="CE340" i="4"/>
  <c r="CD340" i="4"/>
  <c r="CC340" i="4"/>
  <c r="CB340" i="4"/>
  <c r="CA340" i="4"/>
  <c r="BZ340" i="4"/>
  <c r="BY340" i="4"/>
  <c r="BX340" i="4"/>
  <c r="BW340" i="4"/>
  <c r="BV340" i="4"/>
  <c r="BU340" i="4"/>
  <c r="BT340" i="4"/>
  <c r="BS340" i="4"/>
  <c r="BR340" i="4"/>
  <c r="BQ340" i="4"/>
  <c r="BP340" i="4"/>
  <c r="BO340" i="4"/>
  <c r="BN340" i="4"/>
  <c r="BM340" i="4"/>
  <c r="BL340" i="4"/>
  <c r="BK340" i="4"/>
  <c r="BJ340" i="4"/>
  <c r="BI340" i="4"/>
  <c r="BH340" i="4"/>
  <c r="BG340" i="4"/>
  <c r="BF340" i="4"/>
  <c r="BE340" i="4"/>
  <c r="BD340" i="4"/>
  <c r="BC340" i="4"/>
  <c r="BB340" i="4"/>
  <c r="BA340" i="4"/>
  <c r="AZ340" i="4"/>
  <c r="AY340" i="4"/>
  <c r="AX340" i="4"/>
  <c r="AW340" i="4"/>
  <c r="AV340" i="4"/>
  <c r="AU340" i="4"/>
  <c r="AT340" i="4"/>
  <c r="AS340" i="4"/>
  <c r="AR340" i="4"/>
  <c r="AQ340" i="4"/>
  <c r="AP340" i="4"/>
  <c r="AO340" i="4"/>
  <c r="AN340" i="4"/>
  <c r="AM340" i="4"/>
  <c r="AL340" i="4"/>
  <c r="AK340" i="4"/>
  <c r="AB340" i="4" s="1"/>
  <c r="AJ340" i="4"/>
  <c r="AI340" i="4"/>
  <c r="AH340" i="4"/>
  <c r="AG340" i="4"/>
  <c r="AF340" i="4"/>
  <c r="AE340" i="4"/>
  <c r="AD340" i="4"/>
  <c r="AC340" i="4"/>
  <c r="Z340" i="4" s="1"/>
  <c r="U340" i="4" s="1"/>
  <c r="Y340" i="4"/>
  <c r="X340" i="4"/>
  <c r="W340" i="4"/>
  <c r="T340" i="4"/>
  <c r="R340" i="4" s="1"/>
  <c r="S340" i="4"/>
  <c r="B340" i="4"/>
  <c r="DT339" i="4"/>
  <c r="DS339" i="4"/>
  <c r="DR339" i="4"/>
  <c r="DQ339" i="4"/>
  <c r="DP339" i="4"/>
  <c r="DO339" i="4"/>
  <c r="DN339" i="4"/>
  <c r="DM339" i="4"/>
  <c r="DL339" i="4"/>
  <c r="DK339" i="4"/>
  <c r="DJ339" i="4"/>
  <c r="DI339" i="4"/>
  <c r="DH339" i="4"/>
  <c r="DG339" i="4"/>
  <c r="DF339" i="4"/>
  <c r="DE339" i="4"/>
  <c r="DD339" i="4"/>
  <c r="DC339" i="4"/>
  <c r="DB339" i="4"/>
  <c r="DA339" i="4"/>
  <c r="CZ339" i="4"/>
  <c r="CY339" i="4"/>
  <c r="CX339" i="4"/>
  <c r="CW339" i="4"/>
  <c r="CV339" i="4"/>
  <c r="CU339" i="4"/>
  <c r="CT339" i="4"/>
  <c r="CS339" i="4"/>
  <c r="CR339" i="4"/>
  <c r="CQ339" i="4"/>
  <c r="CP339" i="4"/>
  <c r="CO339" i="4"/>
  <c r="CN339" i="4"/>
  <c r="CM339" i="4"/>
  <c r="CL339" i="4"/>
  <c r="CK339" i="4"/>
  <c r="CJ339" i="4"/>
  <c r="CI339" i="4"/>
  <c r="CH339" i="4"/>
  <c r="CG339" i="4"/>
  <c r="CF339" i="4"/>
  <c r="CE339" i="4"/>
  <c r="CD339" i="4"/>
  <c r="CC339" i="4"/>
  <c r="CB339" i="4"/>
  <c r="CA339" i="4"/>
  <c r="BZ339" i="4"/>
  <c r="BY339" i="4"/>
  <c r="BX339" i="4"/>
  <c r="BW339" i="4"/>
  <c r="BV339" i="4"/>
  <c r="BU339" i="4"/>
  <c r="BT339" i="4"/>
  <c r="BS339" i="4"/>
  <c r="BR339" i="4"/>
  <c r="BQ339" i="4"/>
  <c r="BP339" i="4"/>
  <c r="BO339" i="4"/>
  <c r="BN339" i="4"/>
  <c r="BM339" i="4"/>
  <c r="BL339" i="4"/>
  <c r="BK339" i="4"/>
  <c r="BJ339" i="4"/>
  <c r="BI339" i="4"/>
  <c r="BH339" i="4"/>
  <c r="BG339" i="4"/>
  <c r="BF339" i="4"/>
  <c r="BE339" i="4"/>
  <c r="BD339" i="4"/>
  <c r="BC339" i="4"/>
  <c r="BB339" i="4"/>
  <c r="BA339" i="4"/>
  <c r="AZ339" i="4"/>
  <c r="AY339" i="4"/>
  <c r="AX339" i="4"/>
  <c r="AW339" i="4"/>
  <c r="AV339" i="4"/>
  <c r="AU339" i="4"/>
  <c r="AT339" i="4"/>
  <c r="AS339" i="4"/>
  <c r="AR339" i="4"/>
  <c r="AQ339" i="4"/>
  <c r="AP339" i="4"/>
  <c r="AO339" i="4"/>
  <c r="AN339" i="4"/>
  <c r="AM339" i="4"/>
  <c r="AL339" i="4"/>
  <c r="Z339" i="4" s="1"/>
  <c r="U339" i="4" s="1"/>
  <c r="AK339" i="4"/>
  <c r="AJ339" i="4"/>
  <c r="AI339" i="4"/>
  <c r="AH339" i="4"/>
  <c r="AG339" i="4"/>
  <c r="AF339" i="4"/>
  <c r="AE339" i="4"/>
  <c r="AD339" i="4"/>
  <c r="AA339" i="4" s="1"/>
  <c r="AC339" i="4"/>
  <c r="Y339" i="4"/>
  <c r="X339" i="4"/>
  <c r="W339" i="4"/>
  <c r="T339" i="4"/>
  <c r="S339" i="4"/>
  <c r="R339" i="4"/>
  <c r="B339" i="4"/>
  <c r="DT338" i="4"/>
  <c r="DS338" i="4"/>
  <c r="DR338" i="4"/>
  <c r="DQ338" i="4"/>
  <c r="DP338" i="4"/>
  <c r="DO338" i="4"/>
  <c r="DN338" i="4"/>
  <c r="DM338" i="4"/>
  <c r="DL338" i="4"/>
  <c r="DK338" i="4"/>
  <c r="DJ338" i="4"/>
  <c r="DI338" i="4"/>
  <c r="DH338" i="4"/>
  <c r="DG338" i="4"/>
  <c r="DF338" i="4"/>
  <c r="DE338" i="4"/>
  <c r="DD338" i="4"/>
  <c r="DC338" i="4"/>
  <c r="DB338" i="4"/>
  <c r="DA338" i="4"/>
  <c r="CZ338" i="4"/>
  <c r="CY338" i="4"/>
  <c r="CX338" i="4"/>
  <c r="CW338" i="4"/>
  <c r="CV338" i="4"/>
  <c r="CU338" i="4"/>
  <c r="CT338" i="4"/>
  <c r="CS338" i="4"/>
  <c r="CR338" i="4"/>
  <c r="CQ338" i="4"/>
  <c r="CP338" i="4"/>
  <c r="CO338" i="4"/>
  <c r="CN338" i="4"/>
  <c r="CM338" i="4"/>
  <c r="CL338" i="4"/>
  <c r="CK338" i="4"/>
  <c r="CJ338" i="4"/>
  <c r="CI338" i="4"/>
  <c r="CH338" i="4"/>
  <c r="CG338" i="4"/>
  <c r="CF338" i="4"/>
  <c r="CE338" i="4"/>
  <c r="CD338" i="4"/>
  <c r="CC338" i="4"/>
  <c r="CB338" i="4"/>
  <c r="CA338" i="4"/>
  <c r="BZ338" i="4"/>
  <c r="BY338" i="4"/>
  <c r="BX338" i="4"/>
  <c r="BW338" i="4"/>
  <c r="BV338" i="4"/>
  <c r="BU338" i="4"/>
  <c r="BT338" i="4"/>
  <c r="BS338" i="4"/>
  <c r="BR338" i="4"/>
  <c r="BQ338" i="4"/>
  <c r="BP338" i="4"/>
  <c r="BO338" i="4"/>
  <c r="BN338" i="4"/>
  <c r="BM338" i="4"/>
  <c r="BL338" i="4"/>
  <c r="BK338" i="4"/>
  <c r="BJ338" i="4"/>
  <c r="BI338" i="4"/>
  <c r="BH338" i="4"/>
  <c r="BG338" i="4"/>
  <c r="BF338" i="4"/>
  <c r="BE338" i="4"/>
  <c r="BD338" i="4"/>
  <c r="BC338" i="4"/>
  <c r="BB338" i="4"/>
  <c r="BA338" i="4"/>
  <c r="AZ338" i="4"/>
  <c r="AY338" i="4"/>
  <c r="AX338" i="4"/>
  <c r="AW338" i="4"/>
  <c r="AV338" i="4"/>
  <c r="AU338" i="4"/>
  <c r="AT338" i="4"/>
  <c r="AS338" i="4"/>
  <c r="AR338" i="4"/>
  <c r="AQ338" i="4"/>
  <c r="AP338" i="4"/>
  <c r="AO338" i="4"/>
  <c r="AN338" i="4"/>
  <c r="AM338" i="4"/>
  <c r="AA338" i="4" s="1"/>
  <c r="AL338" i="4"/>
  <c r="AK338" i="4"/>
  <c r="AJ338" i="4"/>
  <c r="AI338" i="4"/>
  <c r="Z338" i="4" s="1"/>
  <c r="AH338" i="4"/>
  <c r="AG338" i="4"/>
  <c r="AF338" i="4"/>
  <c r="AE338" i="4"/>
  <c r="AB338" i="4" s="1"/>
  <c r="V338" i="4" s="1"/>
  <c r="AD338" i="4"/>
  <c r="AC338" i="4"/>
  <c r="Y338" i="4"/>
  <c r="X338" i="4"/>
  <c r="W338" i="4"/>
  <c r="T338" i="4"/>
  <c r="S338" i="4"/>
  <c r="R338" i="4" s="1"/>
  <c r="B338" i="4"/>
  <c r="DT337" i="4"/>
  <c r="DS337" i="4"/>
  <c r="DR337" i="4"/>
  <c r="DQ337" i="4"/>
  <c r="DP337" i="4"/>
  <c r="DO337" i="4"/>
  <c r="DN337" i="4"/>
  <c r="DM337" i="4"/>
  <c r="DL337" i="4"/>
  <c r="DK337" i="4"/>
  <c r="DJ337" i="4"/>
  <c r="DI337" i="4"/>
  <c r="DH337" i="4"/>
  <c r="DG337" i="4"/>
  <c r="DF337" i="4"/>
  <c r="DE337" i="4"/>
  <c r="DD337" i="4"/>
  <c r="DC337" i="4"/>
  <c r="DB337" i="4"/>
  <c r="DA337" i="4"/>
  <c r="CZ337" i="4"/>
  <c r="CY337" i="4"/>
  <c r="CX337" i="4"/>
  <c r="CW337" i="4"/>
  <c r="CV337" i="4"/>
  <c r="CU337" i="4"/>
  <c r="CT337" i="4"/>
  <c r="CS337" i="4"/>
  <c r="CR337" i="4"/>
  <c r="CQ337" i="4"/>
  <c r="CP337" i="4"/>
  <c r="CO337" i="4"/>
  <c r="CN337" i="4"/>
  <c r="CM337" i="4"/>
  <c r="CL337" i="4"/>
  <c r="CK337" i="4"/>
  <c r="CJ337" i="4"/>
  <c r="CI337" i="4"/>
  <c r="CH337" i="4"/>
  <c r="CG337" i="4"/>
  <c r="CF337" i="4"/>
  <c r="CE337" i="4"/>
  <c r="CD337" i="4"/>
  <c r="CC337" i="4"/>
  <c r="CB337" i="4"/>
  <c r="CA337" i="4"/>
  <c r="BZ337" i="4"/>
  <c r="BY337" i="4"/>
  <c r="BX337" i="4"/>
  <c r="BW337" i="4"/>
  <c r="BV337" i="4"/>
  <c r="BU337" i="4"/>
  <c r="BT337" i="4"/>
  <c r="BS337" i="4"/>
  <c r="BR337" i="4"/>
  <c r="BQ337" i="4"/>
  <c r="BP337" i="4"/>
  <c r="BO337" i="4"/>
  <c r="BN337" i="4"/>
  <c r="BM337" i="4"/>
  <c r="BL337" i="4"/>
  <c r="BK337" i="4"/>
  <c r="BJ337" i="4"/>
  <c r="BI337" i="4"/>
  <c r="BH337" i="4"/>
  <c r="BG337" i="4"/>
  <c r="BF337" i="4"/>
  <c r="BE337" i="4"/>
  <c r="BD337" i="4"/>
  <c r="BC337" i="4"/>
  <c r="BB337" i="4"/>
  <c r="BA337" i="4"/>
  <c r="AZ337" i="4"/>
  <c r="AY337" i="4"/>
  <c r="AX337" i="4"/>
  <c r="AW337" i="4"/>
  <c r="AV337" i="4"/>
  <c r="AU337" i="4"/>
  <c r="AT337" i="4"/>
  <c r="AS337" i="4"/>
  <c r="AR337" i="4"/>
  <c r="AQ337" i="4"/>
  <c r="AP337" i="4"/>
  <c r="AO337" i="4"/>
  <c r="AN337" i="4"/>
  <c r="AM337" i="4"/>
  <c r="AA337" i="4" s="1"/>
  <c r="AL337" i="4"/>
  <c r="AK337" i="4"/>
  <c r="AJ337" i="4"/>
  <c r="AI337" i="4"/>
  <c r="AH337" i="4"/>
  <c r="AG337" i="4"/>
  <c r="AF337" i="4"/>
  <c r="AE337" i="4"/>
  <c r="AB337" i="4" s="1"/>
  <c r="AD337" i="4"/>
  <c r="AC337" i="4"/>
  <c r="Y337" i="4"/>
  <c r="X337" i="4"/>
  <c r="W337" i="4"/>
  <c r="T337" i="4"/>
  <c r="S337" i="4"/>
  <c r="B337" i="4"/>
  <c r="DT336" i="4"/>
  <c r="DS336" i="4"/>
  <c r="DR336" i="4"/>
  <c r="DQ336" i="4"/>
  <c r="DP336" i="4"/>
  <c r="DO336" i="4"/>
  <c r="DN336" i="4"/>
  <c r="DM336" i="4"/>
  <c r="DL336" i="4"/>
  <c r="DK336" i="4"/>
  <c r="DJ336" i="4"/>
  <c r="DI336" i="4"/>
  <c r="DH336" i="4"/>
  <c r="DG336" i="4"/>
  <c r="DF336" i="4"/>
  <c r="DE336" i="4"/>
  <c r="DD336" i="4"/>
  <c r="DC336" i="4"/>
  <c r="DB336" i="4"/>
  <c r="DA336" i="4"/>
  <c r="CZ336" i="4"/>
  <c r="CY336" i="4"/>
  <c r="CX336" i="4"/>
  <c r="CW336" i="4"/>
  <c r="CV336" i="4"/>
  <c r="CU336" i="4"/>
  <c r="CT336" i="4"/>
  <c r="CS336" i="4"/>
  <c r="CR336" i="4"/>
  <c r="CQ336" i="4"/>
  <c r="CP336" i="4"/>
  <c r="CO336" i="4"/>
  <c r="CN336" i="4"/>
  <c r="CM336" i="4"/>
  <c r="CL336" i="4"/>
  <c r="CK336" i="4"/>
  <c r="CJ336" i="4"/>
  <c r="CI336" i="4"/>
  <c r="CH336" i="4"/>
  <c r="CG336" i="4"/>
  <c r="CF336" i="4"/>
  <c r="CE336" i="4"/>
  <c r="CD336" i="4"/>
  <c r="CC336" i="4"/>
  <c r="CB336" i="4"/>
  <c r="CA336" i="4"/>
  <c r="BZ336" i="4"/>
  <c r="BY336" i="4"/>
  <c r="BX336" i="4"/>
  <c r="BW336" i="4"/>
  <c r="BV336" i="4"/>
  <c r="BU336" i="4"/>
  <c r="BT336" i="4"/>
  <c r="BS336" i="4"/>
  <c r="BR336" i="4"/>
  <c r="BQ336" i="4"/>
  <c r="BP336" i="4"/>
  <c r="BO336" i="4"/>
  <c r="BN336" i="4"/>
  <c r="BM336" i="4"/>
  <c r="BL336" i="4"/>
  <c r="BK336" i="4"/>
  <c r="BJ336" i="4"/>
  <c r="BI336" i="4"/>
  <c r="BH336" i="4"/>
  <c r="BG336" i="4"/>
  <c r="BF336" i="4"/>
  <c r="BE336" i="4"/>
  <c r="BD336" i="4"/>
  <c r="BC336" i="4"/>
  <c r="BB336" i="4"/>
  <c r="BA336" i="4"/>
  <c r="AZ336" i="4"/>
  <c r="AY336" i="4"/>
  <c r="AX336" i="4"/>
  <c r="AW336" i="4"/>
  <c r="AV336" i="4"/>
  <c r="AU336" i="4"/>
  <c r="AT336" i="4"/>
  <c r="AS336" i="4"/>
  <c r="AR336" i="4"/>
  <c r="AQ336" i="4"/>
  <c r="AP336" i="4"/>
  <c r="AO336" i="4"/>
  <c r="AN336" i="4"/>
  <c r="AM336" i="4"/>
  <c r="AL336" i="4"/>
  <c r="AK336" i="4"/>
  <c r="AB336" i="4" s="1"/>
  <c r="AJ336" i="4"/>
  <c r="AI336" i="4"/>
  <c r="AH336" i="4"/>
  <c r="AG336" i="4"/>
  <c r="AF336" i="4"/>
  <c r="AE336" i="4"/>
  <c r="AD336" i="4"/>
  <c r="AC336" i="4"/>
  <c r="Z336" i="4" s="1"/>
  <c r="U336" i="4" s="1"/>
  <c r="Y336" i="4"/>
  <c r="X336" i="4"/>
  <c r="W336" i="4"/>
  <c r="T336" i="4"/>
  <c r="R336" i="4" s="1"/>
  <c r="S336" i="4"/>
  <c r="B336" i="4"/>
  <c r="DT335" i="4"/>
  <c r="DS335" i="4"/>
  <c r="DR335" i="4"/>
  <c r="DQ335" i="4"/>
  <c r="DP335" i="4"/>
  <c r="DO335" i="4"/>
  <c r="DN335" i="4"/>
  <c r="DM335" i="4"/>
  <c r="DL335" i="4"/>
  <c r="DK335" i="4"/>
  <c r="DJ335" i="4"/>
  <c r="DI335" i="4"/>
  <c r="DH335" i="4"/>
  <c r="DG335" i="4"/>
  <c r="DF335" i="4"/>
  <c r="DE335" i="4"/>
  <c r="DD335" i="4"/>
  <c r="DC335" i="4"/>
  <c r="DB335" i="4"/>
  <c r="DA335" i="4"/>
  <c r="CZ335" i="4"/>
  <c r="CY335" i="4"/>
  <c r="CX335" i="4"/>
  <c r="CW335" i="4"/>
  <c r="CV335" i="4"/>
  <c r="CU335" i="4"/>
  <c r="CT335" i="4"/>
  <c r="CS335" i="4"/>
  <c r="CR335" i="4"/>
  <c r="CQ335" i="4"/>
  <c r="CP335" i="4"/>
  <c r="CO335" i="4"/>
  <c r="CN335" i="4"/>
  <c r="CM335" i="4"/>
  <c r="CL335" i="4"/>
  <c r="CK335" i="4"/>
  <c r="CJ335" i="4"/>
  <c r="CI335" i="4"/>
  <c r="CH335" i="4"/>
  <c r="CG335" i="4"/>
  <c r="CF335" i="4"/>
  <c r="CE335" i="4"/>
  <c r="CD335" i="4"/>
  <c r="CC335" i="4"/>
  <c r="CB335" i="4"/>
  <c r="CA335" i="4"/>
  <c r="BZ335" i="4"/>
  <c r="BY335" i="4"/>
  <c r="BX335" i="4"/>
  <c r="BW335" i="4"/>
  <c r="BV335" i="4"/>
  <c r="BU335" i="4"/>
  <c r="BT335" i="4"/>
  <c r="BS335" i="4"/>
  <c r="BR335" i="4"/>
  <c r="BQ335" i="4"/>
  <c r="BP335" i="4"/>
  <c r="BO335" i="4"/>
  <c r="BN335" i="4"/>
  <c r="BM335" i="4"/>
  <c r="BL335" i="4"/>
  <c r="BK335" i="4"/>
  <c r="BJ335" i="4"/>
  <c r="BI335" i="4"/>
  <c r="BH335" i="4"/>
  <c r="BG335" i="4"/>
  <c r="BF335" i="4"/>
  <c r="BE335" i="4"/>
  <c r="BD335" i="4"/>
  <c r="BC335" i="4"/>
  <c r="BB335" i="4"/>
  <c r="BA335" i="4"/>
  <c r="AZ335" i="4"/>
  <c r="AY335" i="4"/>
  <c r="AX335" i="4"/>
  <c r="AW335" i="4"/>
  <c r="AV335" i="4"/>
  <c r="AU335" i="4"/>
  <c r="AT335" i="4"/>
  <c r="AS335" i="4"/>
  <c r="AR335" i="4"/>
  <c r="AQ335" i="4"/>
  <c r="AP335" i="4"/>
  <c r="AO335" i="4"/>
  <c r="AN335" i="4"/>
  <c r="AM335" i="4"/>
  <c r="AL335" i="4"/>
  <c r="AK335" i="4"/>
  <c r="AJ335" i="4"/>
  <c r="AI335" i="4"/>
  <c r="AH335" i="4"/>
  <c r="AG335" i="4"/>
  <c r="AF335" i="4"/>
  <c r="AE335" i="4"/>
  <c r="AD335" i="4"/>
  <c r="AA335" i="4" s="1"/>
  <c r="AC335" i="4"/>
  <c r="Z335" i="4"/>
  <c r="U335" i="4" s="1"/>
  <c r="Y335" i="4"/>
  <c r="X335" i="4"/>
  <c r="W335" i="4"/>
  <c r="T335" i="4"/>
  <c r="S335" i="4"/>
  <c r="R335" i="4"/>
  <c r="B335" i="4"/>
  <c r="DT334" i="4"/>
  <c r="DS334" i="4"/>
  <c r="DR334" i="4"/>
  <c r="DQ334" i="4"/>
  <c r="DP334" i="4"/>
  <c r="DO334" i="4"/>
  <c r="DN334" i="4"/>
  <c r="DM334" i="4"/>
  <c r="DL334" i="4"/>
  <c r="DK334" i="4"/>
  <c r="DJ334" i="4"/>
  <c r="DI334" i="4"/>
  <c r="DH334" i="4"/>
  <c r="DG334" i="4"/>
  <c r="DF334" i="4"/>
  <c r="DE334" i="4"/>
  <c r="DD334" i="4"/>
  <c r="DC334" i="4"/>
  <c r="DB334" i="4"/>
  <c r="DA334" i="4"/>
  <c r="CZ334" i="4"/>
  <c r="CY334" i="4"/>
  <c r="CX334" i="4"/>
  <c r="CW334" i="4"/>
  <c r="CV334" i="4"/>
  <c r="CU334" i="4"/>
  <c r="CT334" i="4"/>
  <c r="CS334" i="4"/>
  <c r="CR334" i="4"/>
  <c r="CQ334" i="4"/>
  <c r="CP334" i="4"/>
  <c r="CO334" i="4"/>
  <c r="CN334" i="4"/>
  <c r="CM334" i="4"/>
  <c r="CL334" i="4"/>
  <c r="CK334" i="4"/>
  <c r="CJ334" i="4"/>
  <c r="CI334" i="4"/>
  <c r="CH334" i="4"/>
  <c r="CG334" i="4"/>
  <c r="CF334" i="4"/>
  <c r="CE334" i="4"/>
  <c r="CD334" i="4"/>
  <c r="CC334" i="4"/>
  <c r="CB334" i="4"/>
  <c r="CA334" i="4"/>
  <c r="BZ334" i="4"/>
  <c r="BY334" i="4"/>
  <c r="BX334" i="4"/>
  <c r="BW334" i="4"/>
  <c r="BV334" i="4"/>
  <c r="BU334" i="4"/>
  <c r="BT334" i="4"/>
  <c r="BS334" i="4"/>
  <c r="BR334" i="4"/>
  <c r="BQ334" i="4"/>
  <c r="BP334" i="4"/>
  <c r="BO334" i="4"/>
  <c r="BN334" i="4"/>
  <c r="BM334" i="4"/>
  <c r="BL334" i="4"/>
  <c r="BK334" i="4"/>
  <c r="BJ334" i="4"/>
  <c r="BI334" i="4"/>
  <c r="BH334" i="4"/>
  <c r="BG334" i="4"/>
  <c r="BF334" i="4"/>
  <c r="BE334" i="4"/>
  <c r="BD334" i="4"/>
  <c r="BC334" i="4"/>
  <c r="BB334" i="4"/>
  <c r="BA334" i="4"/>
  <c r="AZ334" i="4"/>
  <c r="AY334" i="4"/>
  <c r="AX334" i="4"/>
  <c r="AW334" i="4"/>
  <c r="AV334" i="4"/>
  <c r="AU334" i="4"/>
  <c r="AT334" i="4"/>
  <c r="AS334" i="4"/>
  <c r="AR334" i="4"/>
  <c r="AQ334" i="4"/>
  <c r="AP334" i="4"/>
  <c r="AO334" i="4"/>
  <c r="AN334" i="4"/>
  <c r="AM334" i="4"/>
  <c r="AA334" i="4" s="1"/>
  <c r="AL334" i="4"/>
  <c r="AK334" i="4"/>
  <c r="AJ334" i="4"/>
  <c r="AI334" i="4"/>
  <c r="AH334" i="4"/>
  <c r="AG334" i="4"/>
  <c r="AF334" i="4"/>
  <c r="AE334" i="4"/>
  <c r="AB334" i="4" s="1"/>
  <c r="AD334" i="4"/>
  <c r="AC334" i="4"/>
  <c r="Z334" i="4"/>
  <c r="Y334" i="4"/>
  <c r="X334" i="4"/>
  <c r="W334" i="4"/>
  <c r="V334" i="4"/>
  <c r="T334" i="4"/>
  <c r="S334" i="4"/>
  <c r="R334" i="4" s="1"/>
  <c r="B334" i="4"/>
  <c r="DT333" i="4"/>
  <c r="DS333" i="4"/>
  <c r="DR333" i="4"/>
  <c r="DQ333" i="4"/>
  <c r="DP333" i="4"/>
  <c r="DO333" i="4"/>
  <c r="DN333" i="4"/>
  <c r="DM333" i="4"/>
  <c r="DL333" i="4"/>
  <c r="DK333" i="4"/>
  <c r="DJ333" i="4"/>
  <c r="DI333" i="4"/>
  <c r="DH333" i="4"/>
  <c r="DG333" i="4"/>
  <c r="DF333" i="4"/>
  <c r="DE333" i="4"/>
  <c r="DD333" i="4"/>
  <c r="DC333" i="4"/>
  <c r="DB333" i="4"/>
  <c r="DA333" i="4"/>
  <c r="CZ333" i="4"/>
  <c r="CY333" i="4"/>
  <c r="CX333" i="4"/>
  <c r="CW333" i="4"/>
  <c r="CV333" i="4"/>
  <c r="CU333" i="4"/>
  <c r="CT333" i="4"/>
  <c r="CS333" i="4"/>
  <c r="CR333" i="4"/>
  <c r="CQ333" i="4"/>
  <c r="CP333" i="4"/>
  <c r="CO333" i="4"/>
  <c r="CN333" i="4"/>
  <c r="CM333" i="4"/>
  <c r="CL333" i="4"/>
  <c r="CK333" i="4"/>
  <c r="CJ333" i="4"/>
  <c r="CI333" i="4"/>
  <c r="CH333" i="4"/>
  <c r="CG333" i="4"/>
  <c r="CF333" i="4"/>
  <c r="CE333" i="4"/>
  <c r="CD333" i="4"/>
  <c r="CC333" i="4"/>
  <c r="CB333" i="4"/>
  <c r="CA333" i="4"/>
  <c r="BZ333" i="4"/>
  <c r="BY333" i="4"/>
  <c r="BX333" i="4"/>
  <c r="BW333" i="4"/>
  <c r="BV333" i="4"/>
  <c r="BU333" i="4"/>
  <c r="BT333" i="4"/>
  <c r="BS333" i="4"/>
  <c r="BR333" i="4"/>
  <c r="BQ333" i="4"/>
  <c r="BP333" i="4"/>
  <c r="BO333" i="4"/>
  <c r="BN333" i="4"/>
  <c r="BM333" i="4"/>
  <c r="BL333" i="4"/>
  <c r="BK333" i="4"/>
  <c r="BJ333" i="4"/>
  <c r="BI333" i="4"/>
  <c r="BH333" i="4"/>
  <c r="BG333" i="4"/>
  <c r="BF333" i="4"/>
  <c r="BE333" i="4"/>
  <c r="BD333" i="4"/>
  <c r="BC333" i="4"/>
  <c r="BB333" i="4"/>
  <c r="BA333" i="4"/>
  <c r="AZ333" i="4"/>
  <c r="AY333" i="4"/>
  <c r="AX333" i="4"/>
  <c r="AW333" i="4"/>
  <c r="AV333" i="4"/>
  <c r="AU333" i="4"/>
  <c r="AT333" i="4"/>
  <c r="AS333" i="4"/>
  <c r="AR333" i="4"/>
  <c r="AQ333" i="4"/>
  <c r="AP333" i="4"/>
  <c r="AO333" i="4"/>
  <c r="AN333" i="4"/>
  <c r="AM333" i="4"/>
  <c r="AL333" i="4"/>
  <c r="AK333" i="4"/>
  <c r="AJ333" i="4"/>
  <c r="AI333" i="4"/>
  <c r="AH333" i="4"/>
  <c r="AG333" i="4"/>
  <c r="AF333" i="4"/>
  <c r="AE333" i="4"/>
  <c r="AB333" i="4" s="1"/>
  <c r="AD333" i="4"/>
  <c r="AC333" i="4"/>
  <c r="Z333" i="4" s="1"/>
  <c r="AA333" i="4"/>
  <c r="Y333" i="4"/>
  <c r="X333" i="4"/>
  <c r="W333" i="4"/>
  <c r="T333" i="4"/>
  <c r="S333" i="4"/>
  <c r="B333" i="4"/>
  <c r="DT332" i="4"/>
  <c r="DS332" i="4"/>
  <c r="DR332" i="4"/>
  <c r="DQ332" i="4"/>
  <c r="DP332" i="4"/>
  <c r="DO332" i="4"/>
  <c r="DN332" i="4"/>
  <c r="DM332" i="4"/>
  <c r="DL332" i="4"/>
  <c r="DK332" i="4"/>
  <c r="DJ332" i="4"/>
  <c r="DI332" i="4"/>
  <c r="DH332" i="4"/>
  <c r="DG332" i="4"/>
  <c r="DF332" i="4"/>
  <c r="DE332" i="4"/>
  <c r="DD332" i="4"/>
  <c r="DC332" i="4"/>
  <c r="DB332" i="4"/>
  <c r="DA332" i="4"/>
  <c r="CZ332" i="4"/>
  <c r="CY332" i="4"/>
  <c r="CX332" i="4"/>
  <c r="CW332" i="4"/>
  <c r="CV332" i="4"/>
  <c r="CU332" i="4"/>
  <c r="CT332" i="4"/>
  <c r="CS332" i="4"/>
  <c r="CR332" i="4"/>
  <c r="CQ332" i="4"/>
  <c r="CP332" i="4"/>
  <c r="CO332" i="4"/>
  <c r="CN332" i="4"/>
  <c r="CM332" i="4"/>
  <c r="CL332" i="4"/>
  <c r="CK332" i="4"/>
  <c r="CJ332" i="4"/>
  <c r="CI332" i="4"/>
  <c r="CH332" i="4"/>
  <c r="CG332" i="4"/>
  <c r="CF332" i="4"/>
  <c r="CE332" i="4"/>
  <c r="CD332" i="4"/>
  <c r="CC332" i="4"/>
  <c r="CB332" i="4"/>
  <c r="CA332" i="4"/>
  <c r="BZ332" i="4"/>
  <c r="BY332" i="4"/>
  <c r="BX332" i="4"/>
  <c r="BW332" i="4"/>
  <c r="BV332" i="4"/>
  <c r="BU332" i="4"/>
  <c r="BT332" i="4"/>
  <c r="BS332" i="4"/>
  <c r="BR332" i="4"/>
  <c r="BQ332" i="4"/>
  <c r="BP332" i="4"/>
  <c r="BO332" i="4"/>
  <c r="BN332" i="4"/>
  <c r="BM332" i="4"/>
  <c r="BL332" i="4"/>
  <c r="BK332" i="4"/>
  <c r="BJ332" i="4"/>
  <c r="BI332" i="4"/>
  <c r="BH332" i="4"/>
  <c r="BG332" i="4"/>
  <c r="BF332" i="4"/>
  <c r="BE332" i="4"/>
  <c r="BD332" i="4"/>
  <c r="BC332" i="4"/>
  <c r="BB332" i="4"/>
  <c r="BA332" i="4"/>
  <c r="AZ332" i="4"/>
  <c r="AY332" i="4"/>
  <c r="AX332" i="4"/>
  <c r="AW332" i="4"/>
  <c r="AV332" i="4"/>
  <c r="AU332" i="4"/>
  <c r="AT332" i="4"/>
  <c r="AS332" i="4"/>
  <c r="AR332" i="4"/>
  <c r="AQ332" i="4"/>
  <c r="AP332" i="4"/>
  <c r="AO332" i="4"/>
  <c r="AN332" i="4"/>
  <c r="AM332" i="4"/>
  <c r="AL332" i="4"/>
  <c r="AK332" i="4"/>
  <c r="AB332" i="4" s="1"/>
  <c r="AJ332" i="4"/>
  <c r="AI332" i="4"/>
  <c r="AH332" i="4"/>
  <c r="AG332" i="4"/>
  <c r="AF332" i="4"/>
  <c r="AE332" i="4"/>
  <c r="AD332" i="4"/>
  <c r="AC332" i="4"/>
  <c r="Z332" i="4" s="1"/>
  <c r="U332" i="4" s="1"/>
  <c r="Y332" i="4"/>
  <c r="X332" i="4"/>
  <c r="W332" i="4"/>
  <c r="T332" i="4"/>
  <c r="R332" i="4" s="1"/>
  <c r="S332" i="4"/>
  <c r="B332" i="4"/>
  <c r="DT331" i="4"/>
  <c r="DS331" i="4"/>
  <c r="DR331" i="4"/>
  <c r="DQ331" i="4"/>
  <c r="DP331" i="4"/>
  <c r="DO331" i="4"/>
  <c r="DN331" i="4"/>
  <c r="DM331" i="4"/>
  <c r="DL331" i="4"/>
  <c r="DK331" i="4"/>
  <c r="DJ331" i="4"/>
  <c r="DI331" i="4"/>
  <c r="DH331" i="4"/>
  <c r="DG331" i="4"/>
  <c r="DF331" i="4"/>
  <c r="DE331" i="4"/>
  <c r="DD331" i="4"/>
  <c r="DC331" i="4"/>
  <c r="DB331" i="4"/>
  <c r="DA331" i="4"/>
  <c r="CZ331" i="4"/>
  <c r="CY331" i="4"/>
  <c r="CX331" i="4"/>
  <c r="CW331" i="4"/>
  <c r="CV331" i="4"/>
  <c r="CU331" i="4"/>
  <c r="CT331" i="4"/>
  <c r="CS331" i="4"/>
  <c r="CR331" i="4"/>
  <c r="CQ331" i="4"/>
  <c r="CP331" i="4"/>
  <c r="CO331" i="4"/>
  <c r="CN331" i="4"/>
  <c r="CM331" i="4"/>
  <c r="CL331" i="4"/>
  <c r="CK331" i="4"/>
  <c r="CJ331" i="4"/>
  <c r="CI331" i="4"/>
  <c r="CH331" i="4"/>
  <c r="CG331" i="4"/>
  <c r="CF331" i="4"/>
  <c r="CE331" i="4"/>
  <c r="CD331" i="4"/>
  <c r="CC331" i="4"/>
  <c r="CB331" i="4"/>
  <c r="CA331" i="4"/>
  <c r="BZ331" i="4"/>
  <c r="BY331" i="4"/>
  <c r="BX331" i="4"/>
  <c r="BW331" i="4"/>
  <c r="BV331" i="4"/>
  <c r="BU331" i="4"/>
  <c r="BT331" i="4"/>
  <c r="BS331" i="4"/>
  <c r="BR331" i="4"/>
  <c r="BQ331" i="4"/>
  <c r="BP331" i="4"/>
  <c r="BO331" i="4"/>
  <c r="BN331" i="4"/>
  <c r="BM331" i="4"/>
  <c r="BL331" i="4"/>
  <c r="BK331" i="4"/>
  <c r="BJ331" i="4"/>
  <c r="BI331" i="4"/>
  <c r="BH331" i="4"/>
  <c r="BG331" i="4"/>
  <c r="BF331" i="4"/>
  <c r="BE331" i="4"/>
  <c r="BD331" i="4"/>
  <c r="BC331" i="4"/>
  <c r="BB331" i="4"/>
  <c r="BA331" i="4"/>
  <c r="AZ331" i="4"/>
  <c r="AY331" i="4"/>
  <c r="AX331" i="4"/>
  <c r="AW331" i="4"/>
  <c r="AV331" i="4"/>
  <c r="AU331" i="4"/>
  <c r="AT331" i="4"/>
  <c r="AS331" i="4"/>
  <c r="AR331" i="4"/>
  <c r="AQ331" i="4"/>
  <c r="AP331" i="4"/>
  <c r="AO331" i="4"/>
  <c r="AN331" i="4"/>
  <c r="AM331" i="4"/>
  <c r="AL331" i="4"/>
  <c r="AK331" i="4"/>
  <c r="AJ331" i="4"/>
  <c r="AI331" i="4"/>
  <c r="AH331" i="4"/>
  <c r="AG331" i="4"/>
  <c r="AF331" i="4"/>
  <c r="AE331" i="4"/>
  <c r="AD331" i="4"/>
  <c r="AA331" i="4" s="1"/>
  <c r="AC331" i="4"/>
  <c r="Z331" i="4"/>
  <c r="U331" i="4" s="1"/>
  <c r="Y331" i="4"/>
  <c r="X331" i="4"/>
  <c r="W331" i="4"/>
  <c r="T331" i="4"/>
  <c r="S331" i="4"/>
  <c r="R331" i="4"/>
  <c r="B331" i="4"/>
  <c r="DT330" i="4"/>
  <c r="DS330" i="4"/>
  <c r="DR330" i="4"/>
  <c r="DQ330" i="4"/>
  <c r="DP330" i="4"/>
  <c r="DO330" i="4"/>
  <c r="DN330" i="4"/>
  <c r="DM330" i="4"/>
  <c r="DL330" i="4"/>
  <c r="DK330" i="4"/>
  <c r="DJ330" i="4"/>
  <c r="DI330" i="4"/>
  <c r="DH330" i="4"/>
  <c r="DG330" i="4"/>
  <c r="DF330" i="4"/>
  <c r="DE330" i="4"/>
  <c r="DD330" i="4"/>
  <c r="DC330" i="4"/>
  <c r="DB330" i="4"/>
  <c r="DA330" i="4"/>
  <c r="CZ330" i="4"/>
  <c r="CY330" i="4"/>
  <c r="CX330" i="4"/>
  <c r="CW330" i="4"/>
  <c r="CV330" i="4"/>
  <c r="CU330" i="4"/>
  <c r="CT330" i="4"/>
  <c r="CS330" i="4"/>
  <c r="CR330" i="4"/>
  <c r="CQ330" i="4"/>
  <c r="CP330" i="4"/>
  <c r="CO330" i="4"/>
  <c r="CN330" i="4"/>
  <c r="CM330" i="4"/>
  <c r="CL330" i="4"/>
  <c r="CK330" i="4"/>
  <c r="CJ330" i="4"/>
  <c r="CI330" i="4"/>
  <c r="CH330" i="4"/>
  <c r="CG330" i="4"/>
  <c r="CF330" i="4"/>
  <c r="CE330" i="4"/>
  <c r="CD330" i="4"/>
  <c r="CC330" i="4"/>
  <c r="CB330" i="4"/>
  <c r="CA330" i="4"/>
  <c r="BZ330" i="4"/>
  <c r="BY330" i="4"/>
  <c r="BX330" i="4"/>
  <c r="BW330" i="4"/>
  <c r="BV330" i="4"/>
  <c r="BU330" i="4"/>
  <c r="BT330" i="4"/>
  <c r="BS330" i="4"/>
  <c r="BR330" i="4"/>
  <c r="BQ330" i="4"/>
  <c r="BP330" i="4"/>
  <c r="BO330" i="4"/>
  <c r="BN330" i="4"/>
  <c r="BM330" i="4"/>
  <c r="BL330" i="4"/>
  <c r="BK330" i="4"/>
  <c r="BJ330" i="4"/>
  <c r="BI330" i="4"/>
  <c r="BH330" i="4"/>
  <c r="BG330" i="4"/>
  <c r="BF330" i="4"/>
  <c r="BE330" i="4"/>
  <c r="BD330" i="4"/>
  <c r="BC330" i="4"/>
  <c r="BB330" i="4"/>
  <c r="BA330" i="4"/>
  <c r="AZ330" i="4"/>
  <c r="AY330" i="4"/>
  <c r="AX330" i="4"/>
  <c r="AW330" i="4"/>
  <c r="AV330" i="4"/>
  <c r="AU330" i="4"/>
  <c r="AT330" i="4"/>
  <c r="AS330" i="4"/>
  <c r="AR330" i="4"/>
  <c r="AQ330" i="4"/>
  <c r="AP330" i="4"/>
  <c r="AO330" i="4"/>
  <c r="AN330" i="4"/>
  <c r="AM330" i="4"/>
  <c r="AA330" i="4" s="1"/>
  <c r="AL330" i="4"/>
  <c r="AK330" i="4"/>
  <c r="AJ330" i="4"/>
  <c r="AI330" i="4"/>
  <c r="AH330" i="4"/>
  <c r="AG330" i="4"/>
  <c r="AF330" i="4"/>
  <c r="AE330" i="4"/>
  <c r="AB330" i="4" s="1"/>
  <c r="AD330" i="4"/>
  <c r="AC330" i="4"/>
  <c r="Z330" i="4"/>
  <c r="Y330" i="4"/>
  <c r="X330" i="4"/>
  <c r="W330" i="4"/>
  <c r="V330" i="4"/>
  <c r="T330" i="4"/>
  <c r="S330" i="4"/>
  <c r="R330" i="4" s="1"/>
  <c r="B330" i="4"/>
  <c r="DT329" i="4"/>
  <c r="DS329" i="4"/>
  <c r="DR329" i="4"/>
  <c r="DQ329" i="4"/>
  <c r="DP329" i="4"/>
  <c r="DO329" i="4"/>
  <c r="DN329" i="4"/>
  <c r="DM329" i="4"/>
  <c r="DL329" i="4"/>
  <c r="DK329" i="4"/>
  <c r="DJ329" i="4"/>
  <c r="DI329" i="4"/>
  <c r="DH329" i="4"/>
  <c r="DG329" i="4"/>
  <c r="DF329" i="4"/>
  <c r="DE329" i="4"/>
  <c r="DD329" i="4"/>
  <c r="DC329" i="4"/>
  <c r="DB329" i="4"/>
  <c r="DA329" i="4"/>
  <c r="CZ329" i="4"/>
  <c r="CY329" i="4"/>
  <c r="CX329" i="4"/>
  <c r="CW329" i="4"/>
  <c r="CV329" i="4"/>
  <c r="CU329" i="4"/>
  <c r="CT329" i="4"/>
  <c r="CS329" i="4"/>
  <c r="CR329" i="4"/>
  <c r="CQ329" i="4"/>
  <c r="CP329" i="4"/>
  <c r="CO329" i="4"/>
  <c r="CN329" i="4"/>
  <c r="CM329" i="4"/>
  <c r="CL329" i="4"/>
  <c r="CK329" i="4"/>
  <c r="CJ329" i="4"/>
  <c r="CI329" i="4"/>
  <c r="CH329" i="4"/>
  <c r="CG329" i="4"/>
  <c r="CF329" i="4"/>
  <c r="CE329" i="4"/>
  <c r="CD329" i="4"/>
  <c r="CC329" i="4"/>
  <c r="CB329" i="4"/>
  <c r="CA329" i="4"/>
  <c r="BZ329" i="4"/>
  <c r="BY329" i="4"/>
  <c r="BX329" i="4"/>
  <c r="BW329" i="4"/>
  <c r="BV329" i="4"/>
  <c r="BU329" i="4"/>
  <c r="BT329" i="4"/>
  <c r="BS329" i="4"/>
  <c r="BR329" i="4"/>
  <c r="BQ329" i="4"/>
  <c r="BP329" i="4"/>
  <c r="BO329" i="4"/>
  <c r="BN329" i="4"/>
  <c r="BM329" i="4"/>
  <c r="BL329" i="4"/>
  <c r="BK329" i="4"/>
  <c r="BJ329" i="4"/>
  <c r="BI329" i="4"/>
  <c r="BH329" i="4"/>
  <c r="BG329" i="4"/>
  <c r="BF329" i="4"/>
  <c r="BE329" i="4"/>
  <c r="BD329" i="4"/>
  <c r="BC329" i="4"/>
  <c r="BB329" i="4"/>
  <c r="BA329" i="4"/>
  <c r="AZ329" i="4"/>
  <c r="AY329" i="4"/>
  <c r="AX329" i="4"/>
  <c r="AW329" i="4"/>
  <c r="AV329" i="4"/>
  <c r="AU329" i="4"/>
  <c r="AT329" i="4"/>
  <c r="AS329" i="4"/>
  <c r="AR329" i="4"/>
  <c r="AQ329" i="4"/>
  <c r="AP329" i="4"/>
  <c r="AO329" i="4"/>
  <c r="AN329" i="4"/>
  <c r="AM329" i="4"/>
  <c r="AL329" i="4"/>
  <c r="AK329" i="4"/>
  <c r="AJ329" i="4"/>
  <c r="AI329" i="4"/>
  <c r="AH329" i="4"/>
  <c r="AG329" i="4"/>
  <c r="AF329" i="4"/>
  <c r="AE329" i="4"/>
  <c r="AB329" i="4" s="1"/>
  <c r="AD329" i="4"/>
  <c r="AC329" i="4"/>
  <c r="Z329" i="4" s="1"/>
  <c r="AA329" i="4"/>
  <c r="Y329" i="4"/>
  <c r="X329" i="4"/>
  <c r="W329" i="4"/>
  <c r="T329" i="4"/>
  <c r="S329" i="4"/>
  <c r="B329" i="4"/>
  <c r="DT328" i="4"/>
  <c r="DS328" i="4"/>
  <c r="DR328" i="4"/>
  <c r="DQ328" i="4"/>
  <c r="DP328" i="4"/>
  <c r="DO328" i="4"/>
  <c r="DN328" i="4"/>
  <c r="DM328" i="4"/>
  <c r="DL328" i="4"/>
  <c r="DK328" i="4"/>
  <c r="DJ328" i="4"/>
  <c r="DI328" i="4"/>
  <c r="DH328" i="4"/>
  <c r="DG328" i="4"/>
  <c r="DF328" i="4"/>
  <c r="DE328" i="4"/>
  <c r="DD328" i="4"/>
  <c r="DC328" i="4"/>
  <c r="DB328" i="4"/>
  <c r="DA328" i="4"/>
  <c r="CZ328" i="4"/>
  <c r="CY328" i="4"/>
  <c r="CX328" i="4"/>
  <c r="CW328" i="4"/>
  <c r="CV328" i="4"/>
  <c r="CU328" i="4"/>
  <c r="CT328" i="4"/>
  <c r="CS328" i="4"/>
  <c r="CR328" i="4"/>
  <c r="CQ328" i="4"/>
  <c r="CP328" i="4"/>
  <c r="CO328" i="4"/>
  <c r="CN328" i="4"/>
  <c r="CM328" i="4"/>
  <c r="CL328" i="4"/>
  <c r="CK328" i="4"/>
  <c r="CJ328" i="4"/>
  <c r="CI328" i="4"/>
  <c r="CH328" i="4"/>
  <c r="CG328" i="4"/>
  <c r="CF328" i="4"/>
  <c r="CE328" i="4"/>
  <c r="CD328" i="4"/>
  <c r="CC328" i="4"/>
  <c r="CB328" i="4"/>
  <c r="CA328" i="4"/>
  <c r="BZ328" i="4"/>
  <c r="BY328" i="4"/>
  <c r="BX328" i="4"/>
  <c r="BW328" i="4"/>
  <c r="BV328" i="4"/>
  <c r="BU328" i="4"/>
  <c r="BT328" i="4"/>
  <c r="BS328" i="4"/>
  <c r="BR328" i="4"/>
  <c r="BQ328" i="4"/>
  <c r="BP328" i="4"/>
  <c r="BO328" i="4"/>
  <c r="BN328" i="4"/>
  <c r="BM328" i="4"/>
  <c r="BL328" i="4"/>
  <c r="BK328" i="4"/>
  <c r="BJ328" i="4"/>
  <c r="BI328" i="4"/>
  <c r="BH328" i="4"/>
  <c r="BG328" i="4"/>
  <c r="BF328" i="4"/>
  <c r="BE328" i="4"/>
  <c r="BD328" i="4"/>
  <c r="BC328" i="4"/>
  <c r="BB328" i="4"/>
  <c r="BA328" i="4"/>
  <c r="AZ328" i="4"/>
  <c r="AY328" i="4"/>
  <c r="AX328" i="4"/>
  <c r="AW328" i="4"/>
  <c r="AV328" i="4"/>
  <c r="AU328" i="4"/>
  <c r="AT328" i="4"/>
  <c r="AS328" i="4"/>
  <c r="AR328" i="4"/>
  <c r="AQ328" i="4"/>
  <c r="AP328" i="4"/>
  <c r="AO328" i="4"/>
  <c r="AN328" i="4"/>
  <c r="AM328" i="4"/>
  <c r="AL328" i="4"/>
  <c r="AK328" i="4"/>
  <c r="AB328" i="4" s="1"/>
  <c r="AJ328" i="4"/>
  <c r="AI328" i="4"/>
  <c r="AH328" i="4"/>
  <c r="AG328" i="4"/>
  <c r="AF328" i="4"/>
  <c r="AE328" i="4"/>
  <c r="AD328" i="4"/>
  <c r="AC328" i="4"/>
  <c r="Z328" i="4" s="1"/>
  <c r="U328" i="4" s="1"/>
  <c r="Y328" i="4"/>
  <c r="V328" i="4" s="1"/>
  <c r="X328" i="4"/>
  <c r="W328" i="4"/>
  <c r="T328" i="4"/>
  <c r="R328" i="4" s="1"/>
  <c r="S328" i="4"/>
  <c r="Q328" i="4"/>
  <c r="B328" i="4"/>
  <c r="DT327" i="4"/>
  <c r="DS327" i="4"/>
  <c r="DR327" i="4"/>
  <c r="DQ327" i="4"/>
  <c r="DP327" i="4"/>
  <c r="DO327" i="4"/>
  <c r="DN327" i="4"/>
  <c r="DM327" i="4"/>
  <c r="DL327" i="4"/>
  <c r="DK327" i="4"/>
  <c r="DJ327" i="4"/>
  <c r="DI327" i="4"/>
  <c r="DH327" i="4"/>
  <c r="DG327" i="4"/>
  <c r="DF327" i="4"/>
  <c r="DE327" i="4"/>
  <c r="DD327" i="4"/>
  <c r="DC327" i="4"/>
  <c r="DB327" i="4"/>
  <c r="DA327" i="4"/>
  <c r="CZ327" i="4"/>
  <c r="CY327" i="4"/>
  <c r="CX327" i="4"/>
  <c r="CW327" i="4"/>
  <c r="CV327" i="4"/>
  <c r="CU327" i="4"/>
  <c r="CT327" i="4"/>
  <c r="CS327" i="4"/>
  <c r="CR327" i="4"/>
  <c r="CQ327" i="4"/>
  <c r="CP327" i="4"/>
  <c r="CO327" i="4"/>
  <c r="CN327" i="4"/>
  <c r="CM327" i="4"/>
  <c r="CL327" i="4"/>
  <c r="CK327" i="4"/>
  <c r="CJ327" i="4"/>
  <c r="CI327" i="4"/>
  <c r="CH327" i="4"/>
  <c r="CG327" i="4"/>
  <c r="CF327" i="4"/>
  <c r="CE327" i="4"/>
  <c r="CD327" i="4"/>
  <c r="CC327" i="4"/>
  <c r="CB327" i="4"/>
  <c r="CA327" i="4"/>
  <c r="BZ327" i="4"/>
  <c r="BY327" i="4"/>
  <c r="BX327" i="4"/>
  <c r="BW327" i="4"/>
  <c r="BV327" i="4"/>
  <c r="BU327" i="4"/>
  <c r="BT327" i="4"/>
  <c r="BS327" i="4"/>
  <c r="BR327" i="4"/>
  <c r="BQ327" i="4"/>
  <c r="BP327" i="4"/>
  <c r="BO327" i="4"/>
  <c r="BN327" i="4"/>
  <c r="BM327" i="4"/>
  <c r="BL327" i="4"/>
  <c r="BK327" i="4"/>
  <c r="BJ327" i="4"/>
  <c r="BI327" i="4"/>
  <c r="BH327" i="4"/>
  <c r="BG327" i="4"/>
  <c r="BF327" i="4"/>
  <c r="BE327" i="4"/>
  <c r="BD327" i="4"/>
  <c r="BC327" i="4"/>
  <c r="BB327" i="4"/>
  <c r="BA327" i="4"/>
  <c r="AZ327" i="4"/>
  <c r="AY327" i="4"/>
  <c r="AX327" i="4"/>
  <c r="AW327" i="4"/>
  <c r="AV327" i="4"/>
  <c r="AU327" i="4"/>
  <c r="AT327" i="4"/>
  <c r="AS327" i="4"/>
  <c r="AR327" i="4"/>
  <c r="AQ327" i="4"/>
  <c r="AP327" i="4"/>
  <c r="AO327" i="4"/>
  <c r="AN327" i="4"/>
  <c r="AM327" i="4"/>
  <c r="AL327" i="4"/>
  <c r="Z327" i="4" s="1"/>
  <c r="U327" i="4" s="1"/>
  <c r="AK327" i="4"/>
  <c r="AJ327" i="4"/>
  <c r="AI327" i="4"/>
  <c r="AH327" i="4"/>
  <c r="AG327" i="4"/>
  <c r="AF327" i="4"/>
  <c r="AE327" i="4"/>
  <c r="AD327" i="4"/>
  <c r="AA327" i="4" s="1"/>
  <c r="AC327" i="4"/>
  <c r="Y327" i="4"/>
  <c r="X327" i="4"/>
  <c r="W327" i="4"/>
  <c r="T327" i="4"/>
  <c r="S327" i="4"/>
  <c r="R327" i="4"/>
  <c r="B327" i="4"/>
  <c r="DT326" i="4"/>
  <c r="DS326" i="4"/>
  <c r="DR326" i="4"/>
  <c r="DQ326" i="4"/>
  <c r="DP326" i="4"/>
  <c r="DO326" i="4"/>
  <c r="DN326" i="4"/>
  <c r="DM326" i="4"/>
  <c r="DL326" i="4"/>
  <c r="DK326" i="4"/>
  <c r="DJ326" i="4"/>
  <c r="DI326" i="4"/>
  <c r="DH326" i="4"/>
  <c r="DG326" i="4"/>
  <c r="DF326" i="4"/>
  <c r="DE326" i="4"/>
  <c r="DD326" i="4"/>
  <c r="DC326" i="4"/>
  <c r="DB326" i="4"/>
  <c r="DA326" i="4"/>
  <c r="CZ326" i="4"/>
  <c r="CY326" i="4"/>
  <c r="CX326" i="4"/>
  <c r="CW326" i="4"/>
  <c r="CV326" i="4"/>
  <c r="CU326" i="4"/>
  <c r="CT326" i="4"/>
  <c r="CS326" i="4"/>
  <c r="CR326" i="4"/>
  <c r="CQ326" i="4"/>
  <c r="CP326" i="4"/>
  <c r="CO326" i="4"/>
  <c r="CN326" i="4"/>
  <c r="CM326" i="4"/>
  <c r="CL326" i="4"/>
  <c r="CK326" i="4"/>
  <c r="CJ326" i="4"/>
  <c r="CI326" i="4"/>
  <c r="CH326" i="4"/>
  <c r="CG326" i="4"/>
  <c r="CF326" i="4"/>
  <c r="CE326" i="4"/>
  <c r="CD326" i="4"/>
  <c r="CC326" i="4"/>
  <c r="CB326" i="4"/>
  <c r="CA326" i="4"/>
  <c r="BZ326" i="4"/>
  <c r="BY326" i="4"/>
  <c r="BX326" i="4"/>
  <c r="BW326" i="4"/>
  <c r="BV326" i="4"/>
  <c r="BU326" i="4"/>
  <c r="BT326" i="4"/>
  <c r="BS326" i="4"/>
  <c r="BR326" i="4"/>
  <c r="BQ326" i="4"/>
  <c r="BP326" i="4"/>
  <c r="BO326" i="4"/>
  <c r="BN326" i="4"/>
  <c r="BM326" i="4"/>
  <c r="BL326" i="4"/>
  <c r="BK326" i="4"/>
  <c r="BJ326" i="4"/>
  <c r="BI326" i="4"/>
  <c r="BH326" i="4"/>
  <c r="BG326" i="4"/>
  <c r="BF326" i="4"/>
  <c r="BE326" i="4"/>
  <c r="BD326" i="4"/>
  <c r="BC326" i="4"/>
  <c r="BB326" i="4"/>
  <c r="BA326" i="4"/>
  <c r="AZ326" i="4"/>
  <c r="AY326" i="4"/>
  <c r="AX326" i="4"/>
  <c r="AW326" i="4"/>
  <c r="AV326" i="4"/>
  <c r="AU326" i="4"/>
  <c r="AT326" i="4"/>
  <c r="AS326" i="4"/>
  <c r="AR326" i="4"/>
  <c r="AQ326" i="4"/>
  <c r="AP326" i="4"/>
  <c r="AO326" i="4"/>
  <c r="AN326" i="4"/>
  <c r="AM326" i="4"/>
  <c r="AA326" i="4" s="1"/>
  <c r="AL326" i="4"/>
  <c r="AK326" i="4"/>
  <c r="AJ326" i="4"/>
  <c r="AI326" i="4"/>
  <c r="Z326" i="4" s="1"/>
  <c r="AH326" i="4"/>
  <c r="AG326" i="4"/>
  <c r="AF326" i="4"/>
  <c r="AE326" i="4"/>
  <c r="AB326" i="4" s="1"/>
  <c r="V326" i="4" s="1"/>
  <c r="AD326" i="4"/>
  <c r="AC326" i="4"/>
  <c r="Y326" i="4"/>
  <c r="X326" i="4"/>
  <c r="W326" i="4"/>
  <c r="T326" i="4"/>
  <c r="S326" i="4"/>
  <c r="R326" i="4" s="1"/>
  <c r="B326" i="4"/>
  <c r="DT325" i="4"/>
  <c r="DS325" i="4"/>
  <c r="DR325" i="4"/>
  <c r="DQ325" i="4"/>
  <c r="DP325" i="4"/>
  <c r="DO325" i="4"/>
  <c r="DN325" i="4"/>
  <c r="DM325" i="4"/>
  <c r="DL325" i="4"/>
  <c r="DK325" i="4"/>
  <c r="DJ325" i="4"/>
  <c r="DI325" i="4"/>
  <c r="DH325" i="4"/>
  <c r="DG325" i="4"/>
  <c r="DF325" i="4"/>
  <c r="DE325" i="4"/>
  <c r="DD325" i="4"/>
  <c r="DC325" i="4"/>
  <c r="DB325" i="4"/>
  <c r="DA325" i="4"/>
  <c r="CZ325" i="4"/>
  <c r="CY325" i="4"/>
  <c r="CX325" i="4"/>
  <c r="CW325" i="4"/>
  <c r="CV325" i="4"/>
  <c r="CU325" i="4"/>
  <c r="CT325" i="4"/>
  <c r="CS325" i="4"/>
  <c r="CR325" i="4"/>
  <c r="CQ325" i="4"/>
  <c r="CP325" i="4"/>
  <c r="CO325" i="4"/>
  <c r="CN325" i="4"/>
  <c r="CM325" i="4"/>
  <c r="CL325" i="4"/>
  <c r="CK325" i="4"/>
  <c r="CJ325" i="4"/>
  <c r="CI325" i="4"/>
  <c r="CH325" i="4"/>
  <c r="CG325" i="4"/>
  <c r="CF325" i="4"/>
  <c r="CE325" i="4"/>
  <c r="CD325" i="4"/>
  <c r="CC325" i="4"/>
  <c r="CB325" i="4"/>
  <c r="CA325" i="4"/>
  <c r="BZ325" i="4"/>
  <c r="BY325" i="4"/>
  <c r="BX325" i="4"/>
  <c r="BW325" i="4"/>
  <c r="BV325" i="4"/>
  <c r="BU325" i="4"/>
  <c r="BT325" i="4"/>
  <c r="BS325" i="4"/>
  <c r="BR325" i="4"/>
  <c r="BQ325" i="4"/>
  <c r="BP325" i="4"/>
  <c r="BO325" i="4"/>
  <c r="BN325" i="4"/>
  <c r="BM325" i="4"/>
  <c r="BL325" i="4"/>
  <c r="BK325" i="4"/>
  <c r="BJ325" i="4"/>
  <c r="BI325" i="4"/>
  <c r="BH325" i="4"/>
  <c r="BG325" i="4"/>
  <c r="BF325" i="4"/>
  <c r="BE325" i="4"/>
  <c r="BD325" i="4"/>
  <c r="BC325" i="4"/>
  <c r="BB325" i="4"/>
  <c r="BA325" i="4"/>
  <c r="AZ325" i="4"/>
  <c r="AY325" i="4"/>
  <c r="AX325" i="4"/>
  <c r="AW325" i="4"/>
  <c r="AV325" i="4"/>
  <c r="AU325" i="4"/>
  <c r="AT325" i="4"/>
  <c r="AS325" i="4"/>
  <c r="AR325" i="4"/>
  <c r="AQ325" i="4"/>
  <c r="AP325" i="4"/>
  <c r="AO325" i="4"/>
  <c r="AN325" i="4"/>
  <c r="AM325" i="4"/>
  <c r="AA325" i="4" s="1"/>
  <c r="AL325" i="4"/>
  <c r="AK325" i="4"/>
  <c r="AJ325" i="4"/>
  <c r="AI325" i="4"/>
  <c r="AH325" i="4"/>
  <c r="AG325" i="4"/>
  <c r="AF325" i="4"/>
  <c r="AE325" i="4"/>
  <c r="AB325" i="4" s="1"/>
  <c r="AD325" i="4"/>
  <c r="AC325" i="4"/>
  <c r="Y325" i="4"/>
  <c r="X325" i="4"/>
  <c r="W325" i="4"/>
  <c r="T325" i="4"/>
  <c r="S325" i="4"/>
  <c r="B325" i="4"/>
  <c r="DT324" i="4"/>
  <c r="DS324" i="4"/>
  <c r="DR324" i="4"/>
  <c r="DQ324" i="4"/>
  <c r="DP324" i="4"/>
  <c r="DO324" i="4"/>
  <c r="DN324" i="4"/>
  <c r="DM324" i="4"/>
  <c r="DL324" i="4"/>
  <c r="DK324" i="4"/>
  <c r="DJ324" i="4"/>
  <c r="DI324" i="4"/>
  <c r="DH324" i="4"/>
  <c r="DG324" i="4"/>
  <c r="DF324" i="4"/>
  <c r="DE324" i="4"/>
  <c r="DD324" i="4"/>
  <c r="DC324" i="4"/>
  <c r="DB324" i="4"/>
  <c r="DA324" i="4"/>
  <c r="CZ324" i="4"/>
  <c r="CY324" i="4"/>
  <c r="CX324" i="4"/>
  <c r="CW324" i="4"/>
  <c r="CV324" i="4"/>
  <c r="CU324" i="4"/>
  <c r="CT324" i="4"/>
  <c r="CS324" i="4"/>
  <c r="CR324" i="4"/>
  <c r="CQ324" i="4"/>
  <c r="CP324" i="4"/>
  <c r="CO324" i="4"/>
  <c r="CN324" i="4"/>
  <c r="CM324" i="4"/>
  <c r="CL324" i="4"/>
  <c r="CK324" i="4"/>
  <c r="CJ324" i="4"/>
  <c r="CI324" i="4"/>
  <c r="CH324" i="4"/>
  <c r="CG324" i="4"/>
  <c r="CF324" i="4"/>
  <c r="CE324" i="4"/>
  <c r="CD324" i="4"/>
  <c r="CC324" i="4"/>
  <c r="CB324" i="4"/>
  <c r="CA324" i="4"/>
  <c r="BZ324" i="4"/>
  <c r="BY324" i="4"/>
  <c r="BX324" i="4"/>
  <c r="BW324" i="4"/>
  <c r="BV324" i="4"/>
  <c r="BU324" i="4"/>
  <c r="BT324" i="4"/>
  <c r="BS324" i="4"/>
  <c r="BR324" i="4"/>
  <c r="BQ324" i="4"/>
  <c r="BP324" i="4"/>
  <c r="BO324" i="4"/>
  <c r="BN324" i="4"/>
  <c r="BM324" i="4"/>
  <c r="BL324" i="4"/>
  <c r="BK324" i="4"/>
  <c r="BJ324" i="4"/>
  <c r="BI324" i="4"/>
  <c r="BH324" i="4"/>
  <c r="BG324" i="4"/>
  <c r="BF324" i="4"/>
  <c r="BE324" i="4"/>
  <c r="BD324" i="4"/>
  <c r="BC324" i="4"/>
  <c r="BB324" i="4"/>
  <c r="BA324" i="4"/>
  <c r="AZ324" i="4"/>
  <c r="AY324" i="4"/>
  <c r="AX324" i="4"/>
  <c r="AW324" i="4"/>
  <c r="AV324" i="4"/>
  <c r="AU324" i="4"/>
  <c r="AT324" i="4"/>
  <c r="AS324" i="4"/>
  <c r="AR324" i="4"/>
  <c r="AQ324" i="4"/>
  <c r="AP324" i="4"/>
  <c r="AO324" i="4"/>
  <c r="AN324" i="4"/>
  <c r="AM324" i="4"/>
  <c r="AL324" i="4"/>
  <c r="AK324" i="4"/>
  <c r="AB324" i="4" s="1"/>
  <c r="AJ324" i="4"/>
  <c r="AI324" i="4"/>
  <c r="AH324" i="4"/>
  <c r="AG324" i="4"/>
  <c r="AF324" i="4"/>
  <c r="AE324" i="4"/>
  <c r="AD324" i="4"/>
  <c r="AC324" i="4"/>
  <c r="Z324" i="4" s="1"/>
  <c r="U324" i="4" s="1"/>
  <c r="Y324" i="4"/>
  <c r="X324" i="4"/>
  <c r="W324" i="4"/>
  <c r="T324" i="4"/>
  <c r="R324" i="4" s="1"/>
  <c r="S324" i="4"/>
  <c r="B324" i="4"/>
  <c r="DT323" i="4"/>
  <c r="DS323" i="4"/>
  <c r="DR323" i="4"/>
  <c r="DQ323" i="4"/>
  <c r="DP323" i="4"/>
  <c r="DO323" i="4"/>
  <c r="DN323" i="4"/>
  <c r="DM323" i="4"/>
  <c r="DL323" i="4"/>
  <c r="DK323" i="4"/>
  <c r="DJ323" i="4"/>
  <c r="DI323" i="4"/>
  <c r="DH323" i="4"/>
  <c r="DG323" i="4"/>
  <c r="DF323" i="4"/>
  <c r="DE323" i="4"/>
  <c r="DD323" i="4"/>
  <c r="DC323" i="4"/>
  <c r="DB323" i="4"/>
  <c r="DA323" i="4"/>
  <c r="CZ323" i="4"/>
  <c r="CY323" i="4"/>
  <c r="CX323" i="4"/>
  <c r="CW323" i="4"/>
  <c r="CV323" i="4"/>
  <c r="CU323" i="4"/>
  <c r="CT323" i="4"/>
  <c r="CS323" i="4"/>
  <c r="CR323" i="4"/>
  <c r="CQ323" i="4"/>
  <c r="CP323" i="4"/>
  <c r="CO323" i="4"/>
  <c r="CN323" i="4"/>
  <c r="CM323" i="4"/>
  <c r="CL323" i="4"/>
  <c r="CK323" i="4"/>
  <c r="CJ323" i="4"/>
  <c r="CI323" i="4"/>
  <c r="CH323" i="4"/>
  <c r="CG323" i="4"/>
  <c r="CF323" i="4"/>
  <c r="CE323" i="4"/>
  <c r="CD323" i="4"/>
  <c r="CC323" i="4"/>
  <c r="CB323" i="4"/>
  <c r="CA323" i="4"/>
  <c r="BZ323" i="4"/>
  <c r="BY323" i="4"/>
  <c r="BX323" i="4"/>
  <c r="BW323" i="4"/>
  <c r="BV323" i="4"/>
  <c r="BU323" i="4"/>
  <c r="BT323" i="4"/>
  <c r="BS323" i="4"/>
  <c r="BR323" i="4"/>
  <c r="BQ323" i="4"/>
  <c r="BP323" i="4"/>
  <c r="BO323" i="4"/>
  <c r="BN323" i="4"/>
  <c r="BM323" i="4"/>
  <c r="BL323" i="4"/>
  <c r="BK323" i="4"/>
  <c r="BJ323" i="4"/>
  <c r="BI323" i="4"/>
  <c r="BH323" i="4"/>
  <c r="BG323" i="4"/>
  <c r="BF323" i="4"/>
  <c r="BE323" i="4"/>
  <c r="BD323" i="4"/>
  <c r="BC323" i="4"/>
  <c r="BB323" i="4"/>
  <c r="BA323" i="4"/>
  <c r="AZ323" i="4"/>
  <c r="AY323" i="4"/>
  <c r="AX323" i="4"/>
  <c r="AW323" i="4"/>
  <c r="AV323" i="4"/>
  <c r="AU323" i="4"/>
  <c r="AT323" i="4"/>
  <c r="AS323" i="4"/>
  <c r="AR323" i="4"/>
  <c r="AQ323" i="4"/>
  <c r="AP323" i="4"/>
  <c r="AO323" i="4"/>
  <c r="AN323" i="4"/>
  <c r="AM323" i="4"/>
  <c r="AL323" i="4"/>
  <c r="Z323" i="4" s="1"/>
  <c r="U323" i="4" s="1"/>
  <c r="AK323" i="4"/>
  <c r="AJ323" i="4"/>
  <c r="AI323" i="4"/>
  <c r="AH323" i="4"/>
  <c r="AG323" i="4"/>
  <c r="AF323" i="4"/>
  <c r="AE323" i="4"/>
  <c r="AD323" i="4"/>
  <c r="AA323" i="4" s="1"/>
  <c r="AC323" i="4"/>
  <c r="Y323" i="4"/>
  <c r="X323" i="4"/>
  <c r="W323" i="4"/>
  <c r="T323" i="4"/>
  <c r="S323" i="4"/>
  <c r="R323" i="4"/>
  <c r="B323" i="4"/>
  <c r="DT322" i="4"/>
  <c r="DS322" i="4"/>
  <c r="DR322" i="4"/>
  <c r="DQ322" i="4"/>
  <c r="DP322" i="4"/>
  <c r="DO322" i="4"/>
  <c r="DN322" i="4"/>
  <c r="DM322" i="4"/>
  <c r="DL322" i="4"/>
  <c r="DK322" i="4"/>
  <c r="DJ322" i="4"/>
  <c r="DI322" i="4"/>
  <c r="DH322" i="4"/>
  <c r="DG322" i="4"/>
  <c r="DF322" i="4"/>
  <c r="DE322" i="4"/>
  <c r="DD322" i="4"/>
  <c r="DC322" i="4"/>
  <c r="DB322" i="4"/>
  <c r="DA322" i="4"/>
  <c r="CZ322" i="4"/>
  <c r="CY322" i="4"/>
  <c r="CX322" i="4"/>
  <c r="CW322" i="4"/>
  <c r="CV322" i="4"/>
  <c r="CU322" i="4"/>
  <c r="CT322" i="4"/>
  <c r="CS322" i="4"/>
  <c r="CR322" i="4"/>
  <c r="CQ322" i="4"/>
  <c r="CP322" i="4"/>
  <c r="CO322" i="4"/>
  <c r="CN322" i="4"/>
  <c r="CM322" i="4"/>
  <c r="CL322" i="4"/>
  <c r="CK322" i="4"/>
  <c r="CJ322" i="4"/>
  <c r="CI322" i="4"/>
  <c r="CH322" i="4"/>
  <c r="CG322" i="4"/>
  <c r="CF322" i="4"/>
  <c r="CE322" i="4"/>
  <c r="CD322" i="4"/>
  <c r="CC322" i="4"/>
  <c r="CB322" i="4"/>
  <c r="CA322" i="4"/>
  <c r="BZ322" i="4"/>
  <c r="BY322" i="4"/>
  <c r="BX322" i="4"/>
  <c r="BW322" i="4"/>
  <c r="BV322" i="4"/>
  <c r="BU322" i="4"/>
  <c r="BT322" i="4"/>
  <c r="BS322" i="4"/>
  <c r="BR322" i="4"/>
  <c r="BQ322" i="4"/>
  <c r="BP322" i="4"/>
  <c r="BO322" i="4"/>
  <c r="BN322" i="4"/>
  <c r="BM322" i="4"/>
  <c r="BL322" i="4"/>
  <c r="BK322" i="4"/>
  <c r="BJ322" i="4"/>
  <c r="BI322" i="4"/>
  <c r="BH322" i="4"/>
  <c r="BG322" i="4"/>
  <c r="BF322" i="4"/>
  <c r="BE322" i="4"/>
  <c r="BD322" i="4"/>
  <c r="BC322" i="4"/>
  <c r="BB322" i="4"/>
  <c r="BA322" i="4"/>
  <c r="AZ322" i="4"/>
  <c r="AY322" i="4"/>
  <c r="AX322" i="4"/>
  <c r="AW322" i="4"/>
  <c r="AV322" i="4"/>
  <c r="AU322" i="4"/>
  <c r="AT322" i="4"/>
  <c r="AS322" i="4"/>
  <c r="AR322" i="4"/>
  <c r="AQ322" i="4"/>
  <c r="AP322" i="4"/>
  <c r="AO322" i="4"/>
  <c r="AN322" i="4"/>
  <c r="AM322" i="4"/>
  <c r="AA322" i="4" s="1"/>
  <c r="AL322" i="4"/>
  <c r="AK322" i="4"/>
  <c r="AJ322" i="4"/>
  <c r="AI322" i="4"/>
  <c r="Z322" i="4" s="1"/>
  <c r="AH322" i="4"/>
  <c r="AG322" i="4"/>
  <c r="AF322" i="4"/>
  <c r="AE322" i="4"/>
  <c r="AB322" i="4" s="1"/>
  <c r="V322" i="4" s="1"/>
  <c r="AD322" i="4"/>
  <c r="AC322" i="4"/>
  <c r="Y322" i="4"/>
  <c r="X322" i="4"/>
  <c r="W322" i="4"/>
  <c r="T322" i="4"/>
  <c r="S322" i="4"/>
  <c r="R322" i="4" s="1"/>
  <c r="B322" i="4"/>
  <c r="B321" i="4"/>
  <c r="DT320" i="4"/>
  <c r="DS320" i="4"/>
  <c r="DR320" i="4"/>
  <c r="DQ320" i="4"/>
  <c r="DP320" i="4"/>
  <c r="DO320" i="4"/>
  <c r="DN320" i="4"/>
  <c r="DM320" i="4"/>
  <c r="DL320" i="4"/>
  <c r="DK320" i="4"/>
  <c r="DJ320" i="4"/>
  <c r="DI320" i="4"/>
  <c r="DH320" i="4"/>
  <c r="DG320" i="4"/>
  <c r="DF320" i="4"/>
  <c r="DE320" i="4"/>
  <c r="DD320" i="4"/>
  <c r="DC320" i="4"/>
  <c r="DB320" i="4"/>
  <c r="DA320" i="4"/>
  <c r="CZ320" i="4"/>
  <c r="CY320" i="4"/>
  <c r="CX320" i="4"/>
  <c r="CW320" i="4"/>
  <c r="CV320" i="4"/>
  <c r="CU320" i="4"/>
  <c r="CT320" i="4"/>
  <c r="CS320" i="4"/>
  <c r="CR320" i="4"/>
  <c r="CQ320" i="4"/>
  <c r="CP320" i="4"/>
  <c r="CO320" i="4"/>
  <c r="CN320" i="4"/>
  <c r="CM320" i="4"/>
  <c r="CL320" i="4"/>
  <c r="CK320" i="4"/>
  <c r="CJ320" i="4"/>
  <c r="CI320" i="4"/>
  <c r="CH320" i="4"/>
  <c r="CG320" i="4"/>
  <c r="CF320" i="4"/>
  <c r="CE320" i="4"/>
  <c r="CD320" i="4"/>
  <c r="CC320" i="4"/>
  <c r="CB320" i="4"/>
  <c r="CA320" i="4"/>
  <c r="BZ320" i="4"/>
  <c r="BY320" i="4"/>
  <c r="BX320" i="4"/>
  <c r="BW320" i="4"/>
  <c r="BV320" i="4"/>
  <c r="BU320" i="4"/>
  <c r="BT320" i="4"/>
  <c r="BS320" i="4"/>
  <c r="BR320" i="4"/>
  <c r="BQ320" i="4"/>
  <c r="BP320" i="4"/>
  <c r="BO320" i="4"/>
  <c r="BN320" i="4"/>
  <c r="BM320" i="4"/>
  <c r="BL320" i="4"/>
  <c r="BK320" i="4"/>
  <c r="BJ320" i="4"/>
  <c r="BI320" i="4"/>
  <c r="BH320" i="4"/>
  <c r="BG320" i="4"/>
  <c r="BF320" i="4"/>
  <c r="BE320" i="4"/>
  <c r="BD320" i="4"/>
  <c r="BC320" i="4"/>
  <c r="BB320" i="4"/>
  <c r="BA320" i="4"/>
  <c r="AZ320" i="4"/>
  <c r="AY320" i="4"/>
  <c r="AX320" i="4"/>
  <c r="AW320" i="4"/>
  <c r="AV320" i="4"/>
  <c r="AU320" i="4"/>
  <c r="AT320" i="4"/>
  <c r="AS320" i="4"/>
  <c r="AR320" i="4"/>
  <c r="AQ320" i="4"/>
  <c r="AP320" i="4"/>
  <c r="AO320" i="4"/>
  <c r="AN320" i="4"/>
  <c r="AM320" i="4"/>
  <c r="AL320" i="4"/>
  <c r="AK320" i="4"/>
  <c r="AJ320" i="4"/>
  <c r="AI320" i="4"/>
  <c r="AH320" i="4"/>
  <c r="AG320" i="4"/>
  <c r="AF320" i="4"/>
  <c r="AE320" i="4"/>
  <c r="AD320" i="4"/>
  <c r="AC320" i="4"/>
  <c r="AB320" i="4"/>
  <c r="Y320" i="4"/>
  <c r="X320" i="4"/>
  <c r="W320" i="4"/>
  <c r="T320" i="4"/>
  <c r="R320" i="4" s="1"/>
  <c r="S320" i="4"/>
  <c r="B320" i="4"/>
  <c r="DT319" i="4"/>
  <c r="DS319" i="4"/>
  <c r="DR319" i="4"/>
  <c r="DQ319" i="4"/>
  <c r="DP319" i="4"/>
  <c r="DO319" i="4"/>
  <c r="DN319" i="4"/>
  <c r="DM319" i="4"/>
  <c r="DL319" i="4"/>
  <c r="DK319" i="4"/>
  <c r="DJ319" i="4"/>
  <c r="DI319" i="4"/>
  <c r="DH319" i="4"/>
  <c r="DG319" i="4"/>
  <c r="DF319" i="4"/>
  <c r="DE319" i="4"/>
  <c r="DD319" i="4"/>
  <c r="DC319" i="4"/>
  <c r="DB319" i="4"/>
  <c r="DA319" i="4"/>
  <c r="CZ319" i="4"/>
  <c r="CY319" i="4"/>
  <c r="CX319" i="4"/>
  <c r="CW319" i="4"/>
  <c r="CV319" i="4"/>
  <c r="CU319" i="4"/>
  <c r="CT319" i="4"/>
  <c r="CS319" i="4"/>
  <c r="CR319" i="4"/>
  <c r="CQ319" i="4"/>
  <c r="CP319" i="4"/>
  <c r="CO319" i="4"/>
  <c r="CN319" i="4"/>
  <c r="CM319" i="4"/>
  <c r="CL319" i="4"/>
  <c r="CK319" i="4"/>
  <c r="CJ319" i="4"/>
  <c r="CI319" i="4"/>
  <c r="CH319" i="4"/>
  <c r="CG319" i="4"/>
  <c r="CF319" i="4"/>
  <c r="CE319" i="4"/>
  <c r="CD319" i="4"/>
  <c r="CC319" i="4"/>
  <c r="CB319" i="4"/>
  <c r="CA319" i="4"/>
  <c r="BZ319" i="4"/>
  <c r="BY319" i="4"/>
  <c r="BX319" i="4"/>
  <c r="BW319" i="4"/>
  <c r="BV319" i="4"/>
  <c r="BU319" i="4"/>
  <c r="BT319" i="4"/>
  <c r="BS319" i="4"/>
  <c r="BR319" i="4"/>
  <c r="BQ319" i="4"/>
  <c r="BP319" i="4"/>
  <c r="BO319" i="4"/>
  <c r="BN319" i="4"/>
  <c r="BM319" i="4"/>
  <c r="BL319" i="4"/>
  <c r="BK319" i="4"/>
  <c r="BJ319" i="4"/>
  <c r="BI319" i="4"/>
  <c r="BH319" i="4"/>
  <c r="BG319" i="4"/>
  <c r="BF319" i="4"/>
  <c r="BE319" i="4"/>
  <c r="BD319" i="4"/>
  <c r="BC319" i="4"/>
  <c r="BB319" i="4"/>
  <c r="BA319" i="4"/>
  <c r="AZ319" i="4"/>
  <c r="AY319" i="4"/>
  <c r="AX319" i="4"/>
  <c r="AW319" i="4"/>
  <c r="AV319" i="4"/>
  <c r="AU319" i="4"/>
  <c r="AT319" i="4"/>
  <c r="AS319" i="4"/>
  <c r="AR319" i="4"/>
  <c r="AQ319" i="4"/>
  <c r="AP319" i="4"/>
  <c r="AO319" i="4"/>
  <c r="AN319" i="4"/>
  <c r="AM319" i="4"/>
  <c r="AL319" i="4"/>
  <c r="AK319" i="4"/>
  <c r="AJ319" i="4"/>
  <c r="AI319" i="4"/>
  <c r="AH319" i="4"/>
  <c r="AG319" i="4"/>
  <c r="AF319" i="4"/>
  <c r="AE319" i="4"/>
  <c r="AB319" i="4" s="1"/>
  <c r="AD319" i="4"/>
  <c r="AC319" i="4"/>
  <c r="Z319" i="4" s="1"/>
  <c r="Y319" i="4"/>
  <c r="X319" i="4"/>
  <c r="W319" i="4"/>
  <c r="U319" i="4"/>
  <c r="T319" i="4"/>
  <c r="S319" i="4"/>
  <c r="R319" i="4"/>
  <c r="B319" i="4"/>
  <c r="DT318" i="4"/>
  <c r="DS318" i="4"/>
  <c r="DR318" i="4"/>
  <c r="DQ318" i="4"/>
  <c r="DP318" i="4"/>
  <c r="DO318" i="4"/>
  <c r="DN318" i="4"/>
  <c r="DM318" i="4"/>
  <c r="DL318" i="4"/>
  <c r="DK318" i="4"/>
  <c r="DJ318" i="4"/>
  <c r="DI318" i="4"/>
  <c r="DH318" i="4"/>
  <c r="DG318" i="4"/>
  <c r="DF318" i="4"/>
  <c r="DE318" i="4"/>
  <c r="DD318" i="4"/>
  <c r="DC318" i="4"/>
  <c r="DB318" i="4"/>
  <c r="DA318" i="4"/>
  <c r="CZ318" i="4"/>
  <c r="CY318" i="4"/>
  <c r="CX318" i="4"/>
  <c r="CW318" i="4"/>
  <c r="CV318" i="4"/>
  <c r="CU318" i="4"/>
  <c r="CT318" i="4"/>
  <c r="CS318" i="4"/>
  <c r="CR318" i="4"/>
  <c r="CQ318" i="4"/>
  <c r="CP318" i="4"/>
  <c r="CO318" i="4"/>
  <c r="CN318" i="4"/>
  <c r="CM318" i="4"/>
  <c r="CL318" i="4"/>
  <c r="CK318" i="4"/>
  <c r="CJ318" i="4"/>
  <c r="CI318" i="4"/>
  <c r="CH318" i="4"/>
  <c r="CG318" i="4"/>
  <c r="CF318" i="4"/>
  <c r="CE318" i="4"/>
  <c r="CD318" i="4"/>
  <c r="CC318" i="4"/>
  <c r="CB318" i="4"/>
  <c r="CA318" i="4"/>
  <c r="BZ318" i="4"/>
  <c r="BY318" i="4"/>
  <c r="BX318" i="4"/>
  <c r="BW318" i="4"/>
  <c r="BV318" i="4"/>
  <c r="BU318" i="4"/>
  <c r="BT318" i="4"/>
  <c r="BS318" i="4"/>
  <c r="BR318" i="4"/>
  <c r="BQ318" i="4"/>
  <c r="BP318" i="4"/>
  <c r="BO318" i="4"/>
  <c r="BN318" i="4"/>
  <c r="BM318" i="4"/>
  <c r="BL318" i="4"/>
  <c r="BK318" i="4"/>
  <c r="BJ318" i="4"/>
  <c r="BI318" i="4"/>
  <c r="BH318" i="4"/>
  <c r="BG318" i="4"/>
  <c r="BF318" i="4"/>
  <c r="BE318" i="4"/>
  <c r="BD318" i="4"/>
  <c r="BC318" i="4"/>
  <c r="BB318" i="4"/>
  <c r="BA318" i="4"/>
  <c r="AZ318" i="4"/>
  <c r="AY318" i="4"/>
  <c r="AX318" i="4"/>
  <c r="AW318" i="4"/>
  <c r="AV318" i="4"/>
  <c r="AU318" i="4"/>
  <c r="AT318" i="4"/>
  <c r="AS318" i="4"/>
  <c r="AR318" i="4"/>
  <c r="AQ318" i="4"/>
  <c r="AP318" i="4"/>
  <c r="AO318" i="4"/>
  <c r="AN318" i="4"/>
  <c r="AM318" i="4"/>
  <c r="AL318" i="4"/>
  <c r="Z318" i="4" s="1"/>
  <c r="AK318" i="4"/>
  <c r="AJ318" i="4"/>
  <c r="AI318" i="4"/>
  <c r="AH318" i="4"/>
  <c r="AG318" i="4"/>
  <c r="AF318" i="4"/>
  <c r="AE318" i="4"/>
  <c r="AD318" i="4"/>
  <c r="AC318" i="4"/>
  <c r="AA318" i="4"/>
  <c r="Y318" i="4"/>
  <c r="X318" i="4"/>
  <c r="W318" i="4"/>
  <c r="U318" i="4" s="1"/>
  <c r="T318" i="4"/>
  <c r="S318" i="4"/>
  <c r="R318" i="4"/>
  <c r="B318" i="4"/>
  <c r="DT317" i="4"/>
  <c r="DS317" i="4"/>
  <c r="DR317" i="4"/>
  <c r="DQ317" i="4"/>
  <c r="DP317" i="4"/>
  <c r="DO317" i="4"/>
  <c r="DN317" i="4"/>
  <c r="DM317" i="4"/>
  <c r="DL317" i="4"/>
  <c r="DK317" i="4"/>
  <c r="DJ317" i="4"/>
  <c r="DI317" i="4"/>
  <c r="DH317" i="4"/>
  <c r="DG317" i="4"/>
  <c r="DF317" i="4"/>
  <c r="DE317" i="4"/>
  <c r="DD317" i="4"/>
  <c r="DC317" i="4"/>
  <c r="DB317" i="4"/>
  <c r="DA317" i="4"/>
  <c r="CZ317" i="4"/>
  <c r="CY317" i="4"/>
  <c r="CX317" i="4"/>
  <c r="CW317" i="4"/>
  <c r="CV317" i="4"/>
  <c r="CU317" i="4"/>
  <c r="CT317" i="4"/>
  <c r="CS317" i="4"/>
  <c r="CR317" i="4"/>
  <c r="CQ317" i="4"/>
  <c r="CP317" i="4"/>
  <c r="CO317" i="4"/>
  <c r="CN317" i="4"/>
  <c r="CM317" i="4"/>
  <c r="CL317" i="4"/>
  <c r="CK317" i="4"/>
  <c r="CJ317" i="4"/>
  <c r="CI317" i="4"/>
  <c r="CH317" i="4"/>
  <c r="CG317" i="4"/>
  <c r="CF317" i="4"/>
  <c r="CE317" i="4"/>
  <c r="CD317" i="4"/>
  <c r="CC317" i="4"/>
  <c r="CB317" i="4"/>
  <c r="CA317" i="4"/>
  <c r="BZ317" i="4"/>
  <c r="BY317" i="4"/>
  <c r="BX317" i="4"/>
  <c r="BW317" i="4"/>
  <c r="BV317" i="4"/>
  <c r="BU317" i="4"/>
  <c r="BT317" i="4"/>
  <c r="BS317" i="4"/>
  <c r="BR317" i="4"/>
  <c r="BQ317" i="4"/>
  <c r="BP317" i="4"/>
  <c r="BO317" i="4"/>
  <c r="BN317" i="4"/>
  <c r="BM317" i="4"/>
  <c r="BL317" i="4"/>
  <c r="BK317" i="4"/>
  <c r="BJ317" i="4"/>
  <c r="BI317" i="4"/>
  <c r="BH317" i="4"/>
  <c r="BG317" i="4"/>
  <c r="BF317" i="4"/>
  <c r="BE317" i="4"/>
  <c r="BD317" i="4"/>
  <c r="BC317" i="4"/>
  <c r="BB317" i="4"/>
  <c r="BA317" i="4"/>
  <c r="AZ317" i="4"/>
  <c r="AY317" i="4"/>
  <c r="AX317" i="4"/>
  <c r="AW317" i="4"/>
  <c r="AV317" i="4"/>
  <c r="AU317" i="4"/>
  <c r="AT317" i="4"/>
  <c r="AS317" i="4"/>
  <c r="AR317" i="4"/>
  <c r="AQ317" i="4"/>
  <c r="AP317" i="4"/>
  <c r="AO317" i="4"/>
  <c r="AN317" i="4"/>
  <c r="AM317" i="4"/>
  <c r="AL317" i="4"/>
  <c r="AK317" i="4"/>
  <c r="AJ317" i="4"/>
  <c r="AA317" i="4" s="1"/>
  <c r="AI317" i="4"/>
  <c r="AH317" i="4"/>
  <c r="AG317" i="4"/>
  <c r="AF317" i="4"/>
  <c r="AE317" i="4"/>
  <c r="AD317" i="4"/>
  <c r="AC317" i="4"/>
  <c r="AB317" i="4"/>
  <c r="Y317" i="4"/>
  <c r="X317" i="4"/>
  <c r="W317" i="4"/>
  <c r="T317" i="4"/>
  <c r="S317" i="4"/>
  <c r="R317" i="4" s="1"/>
  <c r="B317" i="4"/>
  <c r="DT316" i="4"/>
  <c r="DS316" i="4"/>
  <c r="DR316" i="4"/>
  <c r="DQ316" i="4"/>
  <c r="DP316" i="4"/>
  <c r="DO316" i="4"/>
  <c r="DN316" i="4"/>
  <c r="DM316" i="4"/>
  <c r="DL316" i="4"/>
  <c r="DK316" i="4"/>
  <c r="DJ316" i="4"/>
  <c r="DI316" i="4"/>
  <c r="DH316" i="4"/>
  <c r="DG316" i="4"/>
  <c r="DF316" i="4"/>
  <c r="DE316" i="4"/>
  <c r="DD316" i="4"/>
  <c r="DC316" i="4"/>
  <c r="DB316" i="4"/>
  <c r="DA316" i="4"/>
  <c r="CZ316" i="4"/>
  <c r="CY316" i="4"/>
  <c r="CX316" i="4"/>
  <c r="CW316" i="4"/>
  <c r="CV316" i="4"/>
  <c r="CU316" i="4"/>
  <c r="CT316" i="4"/>
  <c r="CS316" i="4"/>
  <c r="CR316" i="4"/>
  <c r="CQ316" i="4"/>
  <c r="CP316" i="4"/>
  <c r="CO316" i="4"/>
  <c r="CN316" i="4"/>
  <c r="CM316" i="4"/>
  <c r="CL316" i="4"/>
  <c r="CK316" i="4"/>
  <c r="CJ316" i="4"/>
  <c r="CI316" i="4"/>
  <c r="CH316" i="4"/>
  <c r="CG316" i="4"/>
  <c r="CF316" i="4"/>
  <c r="CE316" i="4"/>
  <c r="CD316" i="4"/>
  <c r="CC316" i="4"/>
  <c r="CB316" i="4"/>
  <c r="CA316" i="4"/>
  <c r="BZ316" i="4"/>
  <c r="BY316" i="4"/>
  <c r="BX316" i="4"/>
  <c r="BW316" i="4"/>
  <c r="BV316" i="4"/>
  <c r="BU316" i="4"/>
  <c r="BT316" i="4"/>
  <c r="BS316" i="4"/>
  <c r="BR316" i="4"/>
  <c r="BQ316" i="4"/>
  <c r="BP316" i="4"/>
  <c r="BO316" i="4"/>
  <c r="BN316" i="4"/>
  <c r="BM316" i="4"/>
  <c r="BL316" i="4"/>
  <c r="BK316" i="4"/>
  <c r="BJ316" i="4"/>
  <c r="BI316" i="4"/>
  <c r="BH316" i="4"/>
  <c r="BG316" i="4"/>
  <c r="BF316" i="4"/>
  <c r="BE316" i="4"/>
  <c r="BD316" i="4"/>
  <c r="BC316" i="4"/>
  <c r="BB316" i="4"/>
  <c r="BA316" i="4"/>
  <c r="AZ316" i="4"/>
  <c r="AY316" i="4"/>
  <c r="AX316" i="4"/>
  <c r="AW316" i="4"/>
  <c r="AV316" i="4"/>
  <c r="AU316" i="4"/>
  <c r="AT316" i="4"/>
  <c r="AS316" i="4"/>
  <c r="AR316" i="4"/>
  <c r="AQ316" i="4"/>
  <c r="AP316" i="4"/>
  <c r="AO316" i="4"/>
  <c r="AN316" i="4"/>
  <c r="AM316" i="4"/>
  <c r="AL316" i="4"/>
  <c r="AK316" i="4"/>
  <c r="AJ316" i="4"/>
  <c r="AI316" i="4"/>
  <c r="AH316" i="4"/>
  <c r="AG316" i="4"/>
  <c r="AF316" i="4"/>
  <c r="AE316" i="4"/>
  <c r="AD316" i="4"/>
  <c r="AC316" i="4"/>
  <c r="AB316" i="4"/>
  <c r="Y316" i="4"/>
  <c r="X316" i="4"/>
  <c r="W316" i="4"/>
  <c r="T316" i="4"/>
  <c r="R316" i="4" s="1"/>
  <c r="S316" i="4"/>
  <c r="B316" i="4"/>
  <c r="DT315" i="4"/>
  <c r="DS315" i="4"/>
  <c r="DR315" i="4"/>
  <c r="DQ315" i="4"/>
  <c r="DP315" i="4"/>
  <c r="DO315" i="4"/>
  <c r="DN315" i="4"/>
  <c r="DM315" i="4"/>
  <c r="DL315" i="4"/>
  <c r="DK315" i="4"/>
  <c r="DJ315" i="4"/>
  <c r="DI315" i="4"/>
  <c r="DH315" i="4"/>
  <c r="DG315" i="4"/>
  <c r="DF315" i="4"/>
  <c r="DE315" i="4"/>
  <c r="DD315" i="4"/>
  <c r="DC315" i="4"/>
  <c r="DB315" i="4"/>
  <c r="DA315" i="4"/>
  <c r="CZ315" i="4"/>
  <c r="CY315" i="4"/>
  <c r="CX315" i="4"/>
  <c r="CW315" i="4"/>
  <c r="CV315" i="4"/>
  <c r="CU315" i="4"/>
  <c r="CT315" i="4"/>
  <c r="CS315" i="4"/>
  <c r="CR315" i="4"/>
  <c r="CQ315" i="4"/>
  <c r="CP315" i="4"/>
  <c r="CO315" i="4"/>
  <c r="CN315" i="4"/>
  <c r="CM315" i="4"/>
  <c r="CL315" i="4"/>
  <c r="CK315" i="4"/>
  <c r="CJ315" i="4"/>
  <c r="CI315" i="4"/>
  <c r="CH315" i="4"/>
  <c r="CG315" i="4"/>
  <c r="CF315" i="4"/>
  <c r="CE315" i="4"/>
  <c r="CD315" i="4"/>
  <c r="CC315" i="4"/>
  <c r="CB315" i="4"/>
  <c r="CA315" i="4"/>
  <c r="BZ315" i="4"/>
  <c r="BY315" i="4"/>
  <c r="BX315" i="4"/>
  <c r="BW315" i="4"/>
  <c r="BV315" i="4"/>
  <c r="BU315" i="4"/>
  <c r="BT315" i="4"/>
  <c r="BS315" i="4"/>
  <c r="BR315" i="4"/>
  <c r="BQ315" i="4"/>
  <c r="BP315" i="4"/>
  <c r="BO315" i="4"/>
  <c r="BN315" i="4"/>
  <c r="BM315" i="4"/>
  <c r="BL315" i="4"/>
  <c r="BK315" i="4"/>
  <c r="BJ315" i="4"/>
  <c r="BI315" i="4"/>
  <c r="BH315" i="4"/>
  <c r="BG315" i="4"/>
  <c r="BF315" i="4"/>
  <c r="BE315" i="4"/>
  <c r="BD315" i="4"/>
  <c r="BC315" i="4"/>
  <c r="BB315" i="4"/>
  <c r="BA315" i="4"/>
  <c r="AZ315" i="4"/>
  <c r="AY315" i="4"/>
  <c r="AX315" i="4"/>
  <c r="AW315" i="4"/>
  <c r="AV315" i="4"/>
  <c r="AU315" i="4"/>
  <c r="AT315" i="4"/>
  <c r="AS315" i="4"/>
  <c r="AR315" i="4"/>
  <c r="AQ315" i="4"/>
  <c r="AP315" i="4"/>
  <c r="AO315" i="4"/>
  <c r="AN315" i="4"/>
  <c r="AM315" i="4"/>
  <c r="AL315" i="4"/>
  <c r="AK315" i="4"/>
  <c r="AJ315" i="4"/>
  <c r="AI315" i="4"/>
  <c r="AH315" i="4"/>
  <c r="AG315" i="4"/>
  <c r="AF315" i="4"/>
  <c r="AE315" i="4"/>
  <c r="AB315" i="4" s="1"/>
  <c r="AD315" i="4"/>
  <c r="AC315" i="4"/>
  <c r="Z315" i="4" s="1"/>
  <c r="Y315" i="4"/>
  <c r="V315" i="4" s="1"/>
  <c r="Q315" i="4" s="1"/>
  <c r="X315" i="4"/>
  <c r="W315" i="4"/>
  <c r="U315" i="4"/>
  <c r="T315" i="4"/>
  <c r="S315" i="4"/>
  <c r="R315" i="4"/>
  <c r="B315" i="4"/>
  <c r="DT314" i="4"/>
  <c r="DS314" i="4"/>
  <c r="DR314" i="4"/>
  <c r="DQ314" i="4"/>
  <c r="DP314" i="4"/>
  <c r="DO314" i="4"/>
  <c r="DN314" i="4"/>
  <c r="DM314" i="4"/>
  <c r="DL314" i="4"/>
  <c r="DK314" i="4"/>
  <c r="DJ314" i="4"/>
  <c r="DI314" i="4"/>
  <c r="DH314" i="4"/>
  <c r="DG314" i="4"/>
  <c r="DF314" i="4"/>
  <c r="DE314" i="4"/>
  <c r="DD314" i="4"/>
  <c r="DC314" i="4"/>
  <c r="DB314" i="4"/>
  <c r="DA314" i="4"/>
  <c r="CZ314" i="4"/>
  <c r="CY314" i="4"/>
  <c r="CX314" i="4"/>
  <c r="CW314" i="4"/>
  <c r="CV314" i="4"/>
  <c r="CU314" i="4"/>
  <c r="CT314" i="4"/>
  <c r="CS314" i="4"/>
  <c r="CR314" i="4"/>
  <c r="CQ314" i="4"/>
  <c r="CP314" i="4"/>
  <c r="CO314" i="4"/>
  <c r="CN314" i="4"/>
  <c r="CM314" i="4"/>
  <c r="CL314" i="4"/>
  <c r="CK314" i="4"/>
  <c r="CJ314" i="4"/>
  <c r="CI314" i="4"/>
  <c r="CH314" i="4"/>
  <c r="CG314" i="4"/>
  <c r="CF314" i="4"/>
  <c r="CE314" i="4"/>
  <c r="CD314" i="4"/>
  <c r="CC314" i="4"/>
  <c r="CB314" i="4"/>
  <c r="CA314" i="4"/>
  <c r="BZ314" i="4"/>
  <c r="BY314" i="4"/>
  <c r="BX314" i="4"/>
  <c r="BW314" i="4"/>
  <c r="BV314" i="4"/>
  <c r="BU314" i="4"/>
  <c r="BT314" i="4"/>
  <c r="BS314" i="4"/>
  <c r="BR314" i="4"/>
  <c r="BQ314" i="4"/>
  <c r="BP314" i="4"/>
  <c r="BO314" i="4"/>
  <c r="BN314" i="4"/>
  <c r="BM314" i="4"/>
  <c r="BL314" i="4"/>
  <c r="BK314" i="4"/>
  <c r="BJ314" i="4"/>
  <c r="BI314" i="4"/>
  <c r="BH314" i="4"/>
  <c r="BG314" i="4"/>
  <c r="BF314" i="4"/>
  <c r="BE314" i="4"/>
  <c r="BD314" i="4"/>
  <c r="BC314" i="4"/>
  <c r="BB314" i="4"/>
  <c r="BA314" i="4"/>
  <c r="AZ314" i="4"/>
  <c r="AY314" i="4"/>
  <c r="AX314" i="4"/>
  <c r="AW314" i="4"/>
  <c r="AV314" i="4"/>
  <c r="AU314" i="4"/>
  <c r="AT314" i="4"/>
  <c r="AS314" i="4"/>
  <c r="AR314" i="4"/>
  <c r="AQ314" i="4"/>
  <c r="AP314" i="4"/>
  <c r="AO314" i="4"/>
  <c r="AN314" i="4"/>
  <c r="AM314" i="4"/>
  <c r="AL314" i="4"/>
  <c r="Z314" i="4" s="1"/>
  <c r="AK314" i="4"/>
  <c r="AJ314" i="4"/>
  <c r="AI314" i="4"/>
  <c r="AH314" i="4"/>
  <c r="AG314" i="4"/>
  <c r="AF314" i="4"/>
  <c r="AE314" i="4"/>
  <c r="AD314" i="4"/>
  <c r="AC314" i="4"/>
  <c r="AA314" i="4"/>
  <c r="Y314" i="4"/>
  <c r="X314" i="4"/>
  <c r="W314" i="4"/>
  <c r="U314" i="4" s="1"/>
  <c r="T314" i="4"/>
  <c r="S314" i="4"/>
  <c r="R314" i="4"/>
  <c r="B314" i="4"/>
  <c r="DT313" i="4"/>
  <c r="DS313" i="4"/>
  <c r="DR313" i="4"/>
  <c r="DQ313" i="4"/>
  <c r="DP313" i="4"/>
  <c r="DO313" i="4"/>
  <c r="DN313" i="4"/>
  <c r="DM313" i="4"/>
  <c r="DL313" i="4"/>
  <c r="DK313" i="4"/>
  <c r="DJ313" i="4"/>
  <c r="DI313" i="4"/>
  <c r="DH313" i="4"/>
  <c r="DG313" i="4"/>
  <c r="DF313" i="4"/>
  <c r="DE313" i="4"/>
  <c r="DD313" i="4"/>
  <c r="DC313" i="4"/>
  <c r="DB313" i="4"/>
  <c r="DA313" i="4"/>
  <c r="CZ313" i="4"/>
  <c r="CY313" i="4"/>
  <c r="CX313" i="4"/>
  <c r="CW313" i="4"/>
  <c r="CV313" i="4"/>
  <c r="CU313" i="4"/>
  <c r="CT313" i="4"/>
  <c r="CS313" i="4"/>
  <c r="CR313" i="4"/>
  <c r="CQ313" i="4"/>
  <c r="CP313" i="4"/>
  <c r="CO313" i="4"/>
  <c r="CN313" i="4"/>
  <c r="CM313" i="4"/>
  <c r="CL313" i="4"/>
  <c r="CK313" i="4"/>
  <c r="CJ313" i="4"/>
  <c r="CI313" i="4"/>
  <c r="CH313" i="4"/>
  <c r="CG313" i="4"/>
  <c r="CF313" i="4"/>
  <c r="CE313" i="4"/>
  <c r="CD313" i="4"/>
  <c r="CC313" i="4"/>
  <c r="CB313" i="4"/>
  <c r="CA313" i="4"/>
  <c r="BZ313" i="4"/>
  <c r="BY313" i="4"/>
  <c r="BX313" i="4"/>
  <c r="BW313" i="4"/>
  <c r="BV313" i="4"/>
  <c r="BU313" i="4"/>
  <c r="BT313" i="4"/>
  <c r="BS313" i="4"/>
  <c r="BR313" i="4"/>
  <c r="BQ313" i="4"/>
  <c r="BP313" i="4"/>
  <c r="BO313" i="4"/>
  <c r="BN313" i="4"/>
  <c r="BM313" i="4"/>
  <c r="BL313" i="4"/>
  <c r="BK313" i="4"/>
  <c r="BJ313" i="4"/>
  <c r="BI313" i="4"/>
  <c r="BH313" i="4"/>
  <c r="BG313" i="4"/>
  <c r="BF313" i="4"/>
  <c r="BE313" i="4"/>
  <c r="BD313" i="4"/>
  <c r="BC313" i="4"/>
  <c r="BB313" i="4"/>
  <c r="BA313" i="4"/>
  <c r="AZ313" i="4"/>
  <c r="AY313" i="4"/>
  <c r="AX313" i="4"/>
  <c r="AW313" i="4"/>
  <c r="AV313" i="4"/>
  <c r="AU313" i="4"/>
  <c r="AT313" i="4"/>
  <c r="AS313" i="4"/>
  <c r="AR313" i="4"/>
  <c r="AQ313" i="4"/>
  <c r="AP313" i="4"/>
  <c r="AO313" i="4"/>
  <c r="AN313" i="4"/>
  <c r="AM313" i="4"/>
  <c r="AL313" i="4"/>
  <c r="AK313" i="4"/>
  <c r="AJ313" i="4"/>
  <c r="AA313" i="4" s="1"/>
  <c r="AI313" i="4"/>
  <c r="AH313" i="4"/>
  <c r="AG313" i="4"/>
  <c r="AF313" i="4"/>
  <c r="AE313" i="4"/>
  <c r="AD313" i="4"/>
  <c r="AC313" i="4"/>
  <c r="AB313" i="4"/>
  <c r="Y313" i="4"/>
  <c r="X313" i="4"/>
  <c r="W313" i="4"/>
  <c r="T313" i="4"/>
  <c r="S313" i="4"/>
  <c r="R313" i="4" s="1"/>
  <c r="B313" i="4"/>
  <c r="DT312" i="4"/>
  <c r="DS312" i="4"/>
  <c r="DR312" i="4"/>
  <c r="DQ312" i="4"/>
  <c r="DP312" i="4"/>
  <c r="DO312" i="4"/>
  <c r="DN312" i="4"/>
  <c r="DM312" i="4"/>
  <c r="DL312" i="4"/>
  <c r="DK312" i="4"/>
  <c r="DJ312" i="4"/>
  <c r="DI312" i="4"/>
  <c r="DH312" i="4"/>
  <c r="DG312" i="4"/>
  <c r="DF312" i="4"/>
  <c r="DE312" i="4"/>
  <c r="DD312" i="4"/>
  <c r="DC312" i="4"/>
  <c r="DB312" i="4"/>
  <c r="DA312" i="4"/>
  <c r="CZ312" i="4"/>
  <c r="CY312" i="4"/>
  <c r="CX312" i="4"/>
  <c r="CW312" i="4"/>
  <c r="CV312" i="4"/>
  <c r="CU312" i="4"/>
  <c r="CT312" i="4"/>
  <c r="CS312" i="4"/>
  <c r="CR312" i="4"/>
  <c r="CQ312" i="4"/>
  <c r="CP312" i="4"/>
  <c r="CO312" i="4"/>
  <c r="CN312" i="4"/>
  <c r="CM312" i="4"/>
  <c r="CL312" i="4"/>
  <c r="CK312" i="4"/>
  <c r="CJ312" i="4"/>
  <c r="CI312" i="4"/>
  <c r="CH312" i="4"/>
  <c r="CG312" i="4"/>
  <c r="CF312" i="4"/>
  <c r="CE312" i="4"/>
  <c r="CD312" i="4"/>
  <c r="CC312" i="4"/>
  <c r="CB312" i="4"/>
  <c r="CA312" i="4"/>
  <c r="BZ312" i="4"/>
  <c r="BY312" i="4"/>
  <c r="BX312" i="4"/>
  <c r="BW312" i="4"/>
  <c r="BV312" i="4"/>
  <c r="BU312" i="4"/>
  <c r="BT312" i="4"/>
  <c r="BS312" i="4"/>
  <c r="BR312" i="4"/>
  <c r="BQ312" i="4"/>
  <c r="BP312" i="4"/>
  <c r="BO312" i="4"/>
  <c r="BN312" i="4"/>
  <c r="BM312" i="4"/>
  <c r="BL312" i="4"/>
  <c r="BK312" i="4"/>
  <c r="BJ312" i="4"/>
  <c r="BI312" i="4"/>
  <c r="BH312" i="4"/>
  <c r="BG312" i="4"/>
  <c r="BF312" i="4"/>
  <c r="BE312" i="4"/>
  <c r="BD312" i="4"/>
  <c r="BC312" i="4"/>
  <c r="BB312" i="4"/>
  <c r="BA312" i="4"/>
  <c r="AZ312" i="4"/>
  <c r="AY312" i="4"/>
  <c r="AX312" i="4"/>
  <c r="AW312" i="4"/>
  <c r="AV312" i="4"/>
  <c r="AU312" i="4"/>
  <c r="AT312" i="4"/>
  <c r="AS312" i="4"/>
  <c r="AR312" i="4"/>
  <c r="AQ312" i="4"/>
  <c r="AP312" i="4"/>
  <c r="AO312" i="4"/>
  <c r="AN312" i="4"/>
  <c r="AM312" i="4"/>
  <c r="AL312" i="4"/>
  <c r="AK312" i="4"/>
  <c r="AJ312" i="4"/>
  <c r="AI312" i="4"/>
  <c r="AH312" i="4"/>
  <c r="AG312" i="4"/>
  <c r="AF312" i="4"/>
  <c r="AE312" i="4"/>
  <c r="AD312" i="4"/>
  <c r="AC312" i="4"/>
  <c r="AB312" i="4"/>
  <c r="Y312" i="4"/>
  <c r="X312" i="4"/>
  <c r="W312" i="4"/>
  <c r="T312" i="4"/>
  <c r="R312" i="4" s="1"/>
  <c r="S312" i="4"/>
  <c r="B312" i="4"/>
  <c r="DT311" i="4"/>
  <c r="DS311" i="4"/>
  <c r="DR311" i="4"/>
  <c r="DQ311" i="4"/>
  <c r="DP311" i="4"/>
  <c r="DO311" i="4"/>
  <c r="DN311" i="4"/>
  <c r="DM311" i="4"/>
  <c r="DL311" i="4"/>
  <c r="DK311" i="4"/>
  <c r="DJ311" i="4"/>
  <c r="DI311" i="4"/>
  <c r="DH311" i="4"/>
  <c r="DG311" i="4"/>
  <c r="DF311" i="4"/>
  <c r="DE311" i="4"/>
  <c r="DD311" i="4"/>
  <c r="DC311" i="4"/>
  <c r="DB311" i="4"/>
  <c r="DA311" i="4"/>
  <c r="CZ311" i="4"/>
  <c r="CY311" i="4"/>
  <c r="CX311" i="4"/>
  <c r="CW311" i="4"/>
  <c r="CV311" i="4"/>
  <c r="CU311" i="4"/>
  <c r="CT311" i="4"/>
  <c r="CS311" i="4"/>
  <c r="CR311" i="4"/>
  <c r="CQ311" i="4"/>
  <c r="CP311" i="4"/>
  <c r="CO311" i="4"/>
  <c r="CN311" i="4"/>
  <c r="CM311" i="4"/>
  <c r="CL311" i="4"/>
  <c r="CK311" i="4"/>
  <c r="CJ311" i="4"/>
  <c r="CI311" i="4"/>
  <c r="CH311" i="4"/>
  <c r="CG311" i="4"/>
  <c r="CF311" i="4"/>
  <c r="CE311" i="4"/>
  <c r="CD311" i="4"/>
  <c r="CC311" i="4"/>
  <c r="CB311" i="4"/>
  <c r="CA311" i="4"/>
  <c r="BZ311" i="4"/>
  <c r="BY311" i="4"/>
  <c r="BX311" i="4"/>
  <c r="BW311" i="4"/>
  <c r="BV311" i="4"/>
  <c r="BU311" i="4"/>
  <c r="BT311" i="4"/>
  <c r="BS311" i="4"/>
  <c r="BR311" i="4"/>
  <c r="BQ311" i="4"/>
  <c r="BP311" i="4"/>
  <c r="BO311" i="4"/>
  <c r="BN311" i="4"/>
  <c r="BM311" i="4"/>
  <c r="BL311" i="4"/>
  <c r="BK311" i="4"/>
  <c r="BJ311" i="4"/>
  <c r="BI311" i="4"/>
  <c r="BH311" i="4"/>
  <c r="BG311" i="4"/>
  <c r="BF311" i="4"/>
  <c r="BE311" i="4"/>
  <c r="BD311" i="4"/>
  <c r="BC311" i="4"/>
  <c r="BB311" i="4"/>
  <c r="BA311" i="4"/>
  <c r="AZ311" i="4"/>
  <c r="AY311" i="4"/>
  <c r="AX311" i="4"/>
  <c r="AW311" i="4"/>
  <c r="AV311" i="4"/>
  <c r="AU311" i="4"/>
  <c r="AT311" i="4"/>
  <c r="AS311" i="4"/>
  <c r="AR311" i="4"/>
  <c r="AQ311" i="4"/>
  <c r="AP311" i="4"/>
  <c r="AO311" i="4"/>
  <c r="AN311" i="4"/>
  <c r="AM311" i="4"/>
  <c r="AL311" i="4"/>
  <c r="AK311" i="4"/>
  <c r="AJ311" i="4"/>
  <c r="AI311" i="4"/>
  <c r="AH311" i="4"/>
  <c r="AG311" i="4"/>
  <c r="AF311" i="4"/>
  <c r="AE311" i="4"/>
  <c r="AB311" i="4" s="1"/>
  <c r="AD311" i="4"/>
  <c r="AC311" i="4"/>
  <c r="Z311" i="4" s="1"/>
  <c r="Y311" i="4"/>
  <c r="X311" i="4"/>
  <c r="W311" i="4"/>
  <c r="U311" i="4"/>
  <c r="T311" i="4"/>
  <c r="S311" i="4"/>
  <c r="R311" i="4"/>
  <c r="B311" i="4"/>
  <c r="B310" i="4"/>
  <c r="DT309" i="4"/>
  <c r="DS309" i="4"/>
  <c r="DR309" i="4"/>
  <c r="DQ309" i="4"/>
  <c r="DP309" i="4"/>
  <c r="DO309" i="4"/>
  <c r="DN309" i="4"/>
  <c r="DM309" i="4"/>
  <c r="DL309" i="4"/>
  <c r="DK309" i="4"/>
  <c r="DJ309" i="4"/>
  <c r="DI309" i="4"/>
  <c r="DH309" i="4"/>
  <c r="DG309" i="4"/>
  <c r="DF309" i="4"/>
  <c r="DE309" i="4"/>
  <c r="DD309" i="4"/>
  <c r="DC309" i="4"/>
  <c r="DB309" i="4"/>
  <c r="DA309" i="4"/>
  <c r="CZ309" i="4"/>
  <c r="CY309" i="4"/>
  <c r="CX309" i="4"/>
  <c r="CW309" i="4"/>
  <c r="CV309" i="4"/>
  <c r="CU309" i="4"/>
  <c r="CT309" i="4"/>
  <c r="CS309" i="4"/>
  <c r="CR309" i="4"/>
  <c r="CQ309" i="4"/>
  <c r="CP309" i="4"/>
  <c r="CO309" i="4"/>
  <c r="CN309" i="4"/>
  <c r="CM309" i="4"/>
  <c r="CL309" i="4"/>
  <c r="CK309" i="4"/>
  <c r="CJ309" i="4"/>
  <c r="CI309" i="4"/>
  <c r="CH309" i="4"/>
  <c r="CG309" i="4"/>
  <c r="CF309" i="4"/>
  <c r="CE309" i="4"/>
  <c r="CD309" i="4"/>
  <c r="CC309" i="4"/>
  <c r="CB309" i="4"/>
  <c r="CA309" i="4"/>
  <c r="BZ309" i="4"/>
  <c r="BY309" i="4"/>
  <c r="BX309" i="4"/>
  <c r="BW309" i="4"/>
  <c r="BV309" i="4"/>
  <c r="BU309" i="4"/>
  <c r="BT309" i="4"/>
  <c r="BS309" i="4"/>
  <c r="BR309" i="4"/>
  <c r="BQ309" i="4"/>
  <c r="BP309" i="4"/>
  <c r="BO309" i="4"/>
  <c r="BN309" i="4"/>
  <c r="BM309" i="4"/>
  <c r="BL309" i="4"/>
  <c r="BK309" i="4"/>
  <c r="BJ309" i="4"/>
  <c r="BI309" i="4"/>
  <c r="BH309" i="4"/>
  <c r="BG309" i="4"/>
  <c r="BF309" i="4"/>
  <c r="BE309" i="4"/>
  <c r="BD309" i="4"/>
  <c r="BC309" i="4"/>
  <c r="BB309" i="4"/>
  <c r="BA309" i="4"/>
  <c r="AZ309" i="4"/>
  <c r="AY309" i="4"/>
  <c r="AX309" i="4"/>
  <c r="AW309" i="4"/>
  <c r="AV309" i="4"/>
  <c r="AU309" i="4"/>
  <c r="AT309" i="4"/>
  <c r="AS309" i="4"/>
  <c r="AR309" i="4"/>
  <c r="AQ309" i="4"/>
  <c r="AP309" i="4"/>
  <c r="AO309" i="4"/>
  <c r="AN309" i="4"/>
  <c r="AM309" i="4"/>
  <c r="AA309" i="4" s="1"/>
  <c r="AL309" i="4"/>
  <c r="AK309" i="4"/>
  <c r="AJ309" i="4"/>
  <c r="AI309" i="4"/>
  <c r="AH309" i="4"/>
  <c r="AG309" i="4"/>
  <c r="AF309" i="4"/>
  <c r="AE309" i="4"/>
  <c r="AB309" i="4" s="1"/>
  <c r="AD309" i="4"/>
  <c r="AC309" i="4"/>
  <c r="Z309" i="4" s="1"/>
  <c r="J309" i="4" s="1"/>
  <c r="Y309" i="4"/>
  <c r="X309" i="4"/>
  <c r="W309" i="4"/>
  <c r="T309" i="4"/>
  <c r="S309" i="4"/>
  <c r="M309" i="4"/>
  <c r="B309" i="4"/>
  <c r="DT308" i="4"/>
  <c r="DS308" i="4"/>
  <c r="DR308" i="4"/>
  <c r="DQ308" i="4"/>
  <c r="DP308" i="4"/>
  <c r="DO308" i="4"/>
  <c r="DN308" i="4"/>
  <c r="DM308" i="4"/>
  <c r="DL308" i="4"/>
  <c r="DK308" i="4"/>
  <c r="DJ308" i="4"/>
  <c r="DI308" i="4"/>
  <c r="DH308" i="4"/>
  <c r="DG308" i="4"/>
  <c r="DF308" i="4"/>
  <c r="DE308" i="4"/>
  <c r="DD308" i="4"/>
  <c r="DC308" i="4"/>
  <c r="DB308" i="4"/>
  <c r="DA308" i="4"/>
  <c r="CZ308" i="4"/>
  <c r="CY308" i="4"/>
  <c r="CX308" i="4"/>
  <c r="CW308" i="4"/>
  <c r="CV308" i="4"/>
  <c r="CU308" i="4"/>
  <c r="CT308" i="4"/>
  <c r="CS308" i="4"/>
  <c r="CR308" i="4"/>
  <c r="CQ308" i="4"/>
  <c r="CP308" i="4"/>
  <c r="CO308" i="4"/>
  <c r="CN308" i="4"/>
  <c r="CM308" i="4"/>
  <c r="CL308" i="4"/>
  <c r="CK308" i="4"/>
  <c r="CJ308" i="4"/>
  <c r="CI308" i="4"/>
  <c r="CH308" i="4"/>
  <c r="CG308" i="4"/>
  <c r="CF308" i="4"/>
  <c r="CE308" i="4"/>
  <c r="CD308" i="4"/>
  <c r="CC308" i="4"/>
  <c r="CB308" i="4"/>
  <c r="CA308" i="4"/>
  <c r="BZ308" i="4"/>
  <c r="BY308" i="4"/>
  <c r="BX308" i="4"/>
  <c r="BW308" i="4"/>
  <c r="BV308" i="4"/>
  <c r="BU308" i="4"/>
  <c r="BT308" i="4"/>
  <c r="BS308" i="4"/>
  <c r="BR308" i="4"/>
  <c r="BQ308" i="4"/>
  <c r="BP308" i="4"/>
  <c r="BO308" i="4"/>
  <c r="BN308" i="4"/>
  <c r="BM308" i="4"/>
  <c r="BL308" i="4"/>
  <c r="BK308" i="4"/>
  <c r="BJ308" i="4"/>
  <c r="BI308" i="4"/>
  <c r="BH308" i="4"/>
  <c r="BG308" i="4"/>
  <c r="BF308" i="4"/>
  <c r="BE308" i="4"/>
  <c r="BD308" i="4"/>
  <c r="BC308" i="4"/>
  <c r="BB308" i="4"/>
  <c r="BA308" i="4"/>
  <c r="AZ308" i="4"/>
  <c r="AY308" i="4"/>
  <c r="AX308" i="4"/>
  <c r="AW308" i="4"/>
  <c r="AV308" i="4"/>
  <c r="AU308" i="4"/>
  <c r="AT308" i="4"/>
  <c r="AS308" i="4"/>
  <c r="AR308" i="4"/>
  <c r="AQ308" i="4"/>
  <c r="AP308" i="4"/>
  <c r="AO308" i="4"/>
  <c r="AN308" i="4"/>
  <c r="AM308" i="4"/>
  <c r="AL308" i="4"/>
  <c r="AK308" i="4"/>
  <c r="AJ308" i="4"/>
  <c r="AI308" i="4"/>
  <c r="Z308" i="4" s="1"/>
  <c r="AH308" i="4"/>
  <c r="AG308" i="4"/>
  <c r="AF308" i="4"/>
  <c r="AE308" i="4"/>
  <c r="AB308" i="4" s="1"/>
  <c r="V308" i="4" s="1"/>
  <c r="AD308" i="4"/>
  <c r="AC308" i="4"/>
  <c r="Y308" i="4"/>
  <c r="X308" i="4"/>
  <c r="W308" i="4"/>
  <c r="T308" i="4"/>
  <c r="S308" i="4"/>
  <c r="R308" i="4" s="1"/>
  <c r="J308" i="4"/>
  <c r="B308" i="4"/>
  <c r="DT307" i="4"/>
  <c r="DS307" i="4"/>
  <c r="DR307" i="4"/>
  <c r="DQ307" i="4"/>
  <c r="DP307" i="4"/>
  <c r="DO307" i="4"/>
  <c r="DN307" i="4"/>
  <c r="DM307" i="4"/>
  <c r="DL307" i="4"/>
  <c r="DK307" i="4"/>
  <c r="DJ307" i="4"/>
  <c r="DI307" i="4"/>
  <c r="DH307" i="4"/>
  <c r="DG307" i="4"/>
  <c r="DF307" i="4"/>
  <c r="DE307" i="4"/>
  <c r="DD307" i="4"/>
  <c r="DC307" i="4"/>
  <c r="DB307" i="4"/>
  <c r="DA307" i="4"/>
  <c r="CZ307" i="4"/>
  <c r="CY307" i="4"/>
  <c r="CX307" i="4"/>
  <c r="CW307" i="4"/>
  <c r="CV307" i="4"/>
  <c r="CU307" i="4"/>
  <c r="CT307" i="4"/>
  <c r="CS307" i="4"/>
  <c r="CR307" i="4"/>
  <c r="CQ307" i="4"/>
  <c r="CP307" i="4"/>
  <c r="CO307" i="4"/>
  <c r="CN307" i="4"/>
  <c r="CM307" i="4"/>
  <c r="CL307" i="4"/>
  <c r="CK307" i="4"/>
  <c r="CJ307" i="4"/>
  <c r="CI307" i="4"/>
  <c r="CH307" i="4"/>
  <c r="CG307" i="4"/>
  <c r="CF307" i="4"/>
  <c r="CE307" i="4"/>
  <c r="CD307" i="4"/>
  <c r="CC307" i="4"/>
  <c r="CB307" i="4"/>
  <c r="CA307" i="4"/>
  <c r="BZ307" i="4"/>
  <c r="BY307" i="4"/>
  <c r="BX307" i="4"/>
  <c r="BW307" i="4"/>
  <c r="BV307" i="4"/>
  <c r="BU307" i="4"/>
  <c r="BT307" i="4"/>
  <c r="BS307" i="4"/>
  <c r="BR307" i="4"/>
  <c r="BQ307" i="4"/>
  <c r="BP307" i="4"/>
  <c r="BO307" i="4"/>
  <c r="BN307" i="4"/>
  <c r="BM307" i="4"/>
  <c r="BL307" i="4"/>
  <c r="BK307" i="4"/>
  <c r="BJ307" i="4"/>
  <c r="BI307" i="4"/>
  <c r="BH307" i="4"/>
  <c r="BG307" i="4"/>
  <c r="BF307" i="4"/>
  <c r="BE307" i="4"/>
  <c r="BD307" i="4"/>
  <c r="BC307" i="4"/>
  <c r="BB307" i="4"/>
  <c r="BA307" i="4"/>
  <c r="AZ307" i="4"/>
  <c r="AY307" i="4"/>
  <c r="AX307" i="4"/>
  <c r="AW307" i="4"/>
  <c r="AV307" i="4"/>
  <c r="AU307" i="4"/>
  <c r="AT307" i="4"/>
  <c r="AS307" i="4"/>
  <c r="AR307" i="4"/>
  <c r="AQ307" i="4"/>
  <c r="AP307" i="4"/>
  <c r="AO307" i="4"/>
  <c r="AN307" i="4"/>
  <c r="AM307" i="4"/>
  <c r="AL307" i="4"/>
  <c r="Z307" i="4" s="1"/>
  <c r="AK307" i="4"/>
  <c r="AJ307" i="4"/>
  <c r="AI307" i="4"/>
  <c r="AH307" i="4"/>
  <c r="AG307" i="4"/>
  <c r="AF307" i="4"/>
  <c r="AE307" i="4"/>
  <c r="AD307" i="4"/>
  <c r="AC307" i="4"/>
  <c r="Y307" i="4"/>
  <c r="X307" i="4"/>
  <c r="W307" i="4"/>
  <c r="T307" i="4"/>
  <c r="S307" i="4"/>
  <c r="R307" i="4"/>
  <c r="B307" i="4"/>
  <c r="DT306" i="4"/>
  <c r="DS306" i="4"/>
  <c r="DR306" i="4"/>
  <c r="DQ306" i="4"/>
  <c r="DP306" i="4"/>
  <c r="DO306" i="4"/>
  <c r="DN306" i="4"/>
  <c r="DM306" i="4"/>
  <c r="DL306" i="4"/>
  <c r="DK306" i="4"/>
  <c r="DJ306" i="4"/>
  <c r="DI306" i="4"/>
  <c r="DH306" i="4"/>
  <c r="DG306" i="4"/>
  <c r="DF306" i="4"/>
  <c r="DE306" i="4"/>
  <c r="DD306" i="4"/>
  <c r="DC306" i="4"/>
  <c r="DB306" i="4"/>
  <c r="DA306" i="4"/>
  <c r="CZ306" i="4"/>
  <c r="CY306" i="4"/>
  <c r="CX306" i="4"/>
  <c r="CW306" i="4"/>
  <c r="CV306" i="4"/>
  <c r="CU306" i="4"/>
  <c r="CT306" i="4"/>
  <c r="CS306" i="4"/>
  <c r="CR306" i="4"/>
  <c r="CQ306" i="4"/>
  <c r="CP306" i="4"/>
  <c r="CO306" i="4"/>
  <c r="CN306" i="4"/>
  <c r="CM306" i="4"/>
  <c r="CL306" i="4"/>
  <c r="CK306" i="4"/>
  <c r="CJ306" i="4"/>
  <c r="CI306" i="4"/>
  <c r="CH306" i="4"/>
  <c r="CG306" i="4"/>
  <c r="CF306" i="4"/>
  <c r="CE306" i="4"/>
  <c r="CD306" i="4"/>
  <c r="CC306" i="4"/>
  <c r="CB306" i="4"/>
  <c r="CA306" i="4"/>
  <c r="BZ306" i="4"/>
  <c r="BY306" i="4"/>
  <c r="BX306" i="4"/>
  <c r="BW306" i="4"/>
  <c r="BV306" i="4"/>
  <c r="BU306" i="4"/>
  <c r="BT306" i="4"/>
  <c r="BS306" i="4"/>
  <c r="BR306" i="4"/>
  <c r="BQ306" i="4"/>
  <c r="BP306" i="4"/>
  <c r="BO306" i="4"/>
  <c r="BN306" i="4"/>
  <c r="BM306" i="4"/>
  <c r="BL306" i="4"/>
  <c r="BK306" i="4"/>
  <c r="BJ306" i="4"/>
  <c r="BI306" i="4"/>
  <c r="BH306" i="4"/>
  <c r="BG306" i="4"/>
  <c r="BF306" i="4"/>
  <c r="BE306" i="4"/>
  <c r="BD306" i="4"/>
  <c r="BC306" i="4"/>
  <c r="BB306" i="4"/>
  <c r="BA306" i="4"/>
  <c r="AZ306" i="4"/>
  <c r="AY306" i="4"/>
  <c r="AX306" i="4"/>
  <c r="AW306" i="4"/>
  <c r="AV306" i="4"/>
  <c r="AU306" i="4"/>
  <c r="AT306" i="4"/>
  <c r="AS306" i="4"/>
  <c r="AR306" i="4"/>
  <c r="AQ306" i="4"/>
  <c r="AP306" i="4"/>
  <c r="AO306" i="4"/>
  <c r="AN306" i="4"/>
  <c r="AM306" i="4"/>
  <c r="AL306" i="4"/>
  <c r="AK306" i="4"/>
  <c r="AB306" i="4" s="1"/>
  <c r="AJ306" i="4"/>
  <c r="AI306" i="4"/>
  <c r="AH306" i="4"/>
  <c r="AG306" i="4"/>
  <c r="M306" i="4" s="1"/>
  <c r="AF306" i="4"/>
  <c r="AE306" i="4"/>
  <c r="AD306" i="4"/>
  <c r="AC306" i="4"/>
  <c r="Z306" i="4" s="1"/>
  <c r="Y306" i="4"/>
  <c r="V306" i="4" s="1"/>
  <c r="X306" i="4"/>
  <c r="W306" i="4"/>
  <c r="T306" i="4"/>
  <c r="S306" i="4"/>
  <c r="B306" i="4"/>
  <c r="DT305" i="4"/>
  <c r="DS305" i="4"/>
  <c r="DR305" i="4"/>
  <c r="DQ305" i="4"/>
  <c r="DP305" i="4"/>
  <c r="DO305" i="4"/>
  <c r="DN305" i="4"/>
  <c r="DM305" i="4"/>
  <c r="DL305" i="4"/>
  <c r="DK305" i="4"/>
  <c r="DJ305" i="4"/>
  <c r="DI305" i="4"/>
  <c r="DH305" i="4"/>
  <c r="DG305" i="4"/>
  <c r="DF305" i="4"/>
  <c r="DE305" i="4"/>
  <c r="DD305" i="4"/>
  <c r="DC305" i="4"/>
  <c r="DB305" i="4"/>
  <c r="DA305" i="4"/>
  <c r="CZ305" i="4"/>
  <c r="CY305" i="4"/>
  <c r="CX305" i="4"/>
  <c r="CW305" i="4"/>
  <c r="CV305" i="4"/>
  <c r="CU305" i="4"/>
  <c r="CT305" i="4"/>
  <c r="CS305" i="4"/>
  <c r="CR305" i="4"/>
  <c r="CQ305" i="4"/>
  <c r="CP305" i="4"/>
  <c r="CO305" i="4"/>
  <c r="CN305" i="4"/>
  <c r="CM305" i="4"/>
  <c r="CL305" i="4"/>
  <c r="CK305" i="4"/>
  <c r="CJ305" i="4"/>
  <c r="CI305" i="4"/>
  <c r="CH305" i="4"/>
  <c r="CG305" i="4"/>
  <c r="CF305" i="4"/>
  <c r="CE305" i="4"/>
  <c r="CD305" i="4"/>
  <c r="CC305" i="4"/>
  <c r="CB305" i="4"/>
  <c r="CA305" i="4"/>
  <c r="BZ305" i="4"/>
  <c r="BY305" i="4"/>
  <c r="BX305" i="4"/>
  <c r="BW305" i="4"/>
  <c r="BV305" i="4"/>
  <c r="BU305" i="4"/>
  <c r="BT305" i="4"/>
  <c r="BS305" i="4"/>
  <c r="BR305" i="4"/>
  <c r="BQ305" i="4"/>
  <c r="BP305" i="4"/>
  <c r="BO305" i="4"/>
  <c r="BN305" i="4"/>
  <c r="BM305" i="4"/>
  <c r="BL305" i="4"/>
  <c r="BK305" i="4"/>
  <c r="BJ305" i="4"/>
  <c r="BI305" i="4"/>
  <c r="BH305" i="4"/>
  <c r="BG305" i="4"/>
  <c r="BF305" i="4"/>
  <c r="BE305" i="4"/>
  <c r="BD305" i="4"/>
  <c r="BC305" i="4"/>
  <c r="BB305" i="4"/>
  <c r="BA305" i="4"/>
  <c r="AZ305" i="4"/>
  <c r="AY305" i="4"/>
  <c r="AX305" i="4"/>
  <c r="AW305" i="4"/>
  <c r="AV305" i="4"/>
  <c r="AU305" i="4"/>
  <c r="AT305" i="4"/>
  <c r="AS305" i="4"/>
  <c r="AR305" i="4"/>
  <c r="AQ305" i="4"/>
  <c r="AP305" i="4"/>
  <c r="AO305" i="4"/>
  <c r="AN305" i="4"/>
  <c r="AM305" i="4"/>
  <c r="AA305" i="4" s="1"/>
  <c r="AL305" i="4"/>
  <c r="AK305" i="4"/>
  <c r="AJ305" i="4"/>
  <c r="AI305" i="4"/>
  <c r="AH305" i="4"/>
  <c r="AG305" i="4"/>
  <c r="AF305" i="4"/>
  <c r="AE305" i="4"/>
  <c r="AB305" i="4" s="1"/>
  <c r="V305" i="4" s="1"/>
  <c r="AD305" i="4"/>
  <c r="AC305" i="4"/>
  <c r="Y305" i="4"/>
  <c r="X305" i="4"/>
  <c r="W305" i="4"/>
  <c r="T305" i="4"/>
  <c r="S305" i="4"/>
  <c r="M305" i="4"/>
  <c r="B305" i="4"/>
  <c r="DT304" i="4"/>
  <c r="DS304" i="4"/>
  <c r="DR304" i="4"/>
  <c r="DQ304" i="4"/>
  <c r="DP304" i="4"/>
  <c r="DO304" i="4"/>
  <c r="DN304" i="4"/>
  <c r="DM304" i="4"/>
  <c r="DL304" i="4"/>
  <c r="DK304" i="4"/>
  <c r="DJ304" i="4"/>
  <c r="DI304" i="4"/>
  <c r="DH304" i="4"/>
  <c r="DG304" i="4"/>
  <c r="DF304" i="4"/>
  <c r="DE304" i="4"/>
  <c r="DD304" i="4"/>
  <c r="DC304" i="4"/>
  <c r="DB304" i="4"/>
  <c r="DA304" i="4"/>
  <c r="CZ304" i="4"/>
  <c r="CY304" i="4"/>
  <c r="CX304" i="4"/>
  <c r="CW304" i="4"/>
  <c r="CV304" i="4"/>
  <c r="CU304" i="4"/>
  <c r="CT304" i="4"/>
  <c r="CS304" i="4"/>
  <c r="CR304" i="4"/>
  <c r="CQ304" i="4"/>
  <c r="CP304" i="4"/>
  <c r="CO304" i="4"/>
  <c r="CN304" i="4"/>
  <c r="CM304" i="4"/>
  <c r="CL304" i="4"/>
  <c r="CK304" i="4"/>
  <c r="CJ304" i="4"/>
  <c r="CI304" i="4"/>
  <c r="CH304" i="4"/>
  <c r="CG304" i="4"/>
  <c r="CF304" i="4"/>
  <c r="CE304" i="4"/>
  <c r="CD304" i="4"/>
  <c r="CC304" i="4"/>
  <c r="CB304" i="4"/>
  <c r="CA304" i="4"/>
  <c r="BZ304" i="4"/>
  <c r="BY304" i="4"/>
  <c r="BX304" i="4"/>
  <c r="BW304" i="4"/>
  <c r="BV304" i="4"/>
  <c r="BU304" i="4"/>
  <c r="BT304" i="4"/>
  <c r="BS304" i="4"/>
  <c r="BR304" i="4"/>
  <c r="BQ304" i="4"/>
  <c r="BP304" i="4"/>
  <c r="BO304" i="4"/>
  <c r="BN304" i="4"/>
  <c r="BM304" i="4"/>
  <c r="BL304" i="4"/>
  <c r="BK304" i="4"/>
  <c r="BJ304" i="4"/>
  <c r="BI304" i="4"/>
  <c r="BH304" i="4"/>
  <c r="BG304" i="4"/>
  <c r="BF304" i="4"/>
  <c r="BE304" i="4"/>
  <c r="BD304" i="4"/>
  <c r="BC304" i="4"/>
  <c r="BB304" i="4"/>
  <c r="BA304" i="4"/>
  <c r="AZ304" i="4"/>
  <c r="AY304" i="4"/>
  <c r="AX304" i="4"/>
  <c r="AW304" i="4"/>
  <c r="AV304" i="4"/>
  <c r="AU304" i="4"/>
  <c r="AT304" i="4"/>
  <c r="AS304" i="4"/>
  <c r="AR304" i="4"/>
  <c r="AQ304" i="4"/>
  <c r="AP304" i="4"/>
  <c r="AO304" i="4"/>
  <c r="AN304" i="4"/>
  <c r="AM304" i="4"/>
  <c r="AA304" i="4" s="1"/>
  <c r="AL304" i="4"/>
  <c r="AK304" i="4"/>
  <c r="AJ304" i="4"/>
  <c r="AI304" i="4"/>
  <c r="Z304" i="4" s="1"/>
  <c r="J304" i="4" s="1"/>
  <c r="AH304" i="4"/>
  <c r="AG304" i="4"/>
  <c r="AF304" i="4"/>
  <c r="AE304" i="4"/>
  <c r="AB304" i="4" s="1"/>
  <c r="V304" i="4" s="1"/>
  <c r="AD304" i="4"/>
  <c r="AC304" i="4"/>
  <c r="Y304" i="4"/>
  <c r="X304" i="4"/>
  <c r="W304" i="4"/>
  <c r="T304" i="4"/>
  <c r="S304" i="4"/>
  <c r="R304" i="4" s="1"/>
  <c r="B304" i="4"/>
  <c r="DT303" i="4"/>
  <c r="DS303" i="4"/>
  <c r="DR303" i="4"/>
  <c r="DQ303" i="4"/>
  <c r="DP303" i="4"/>
  <c r="DO303" i="4"/>
  <c r="DN303" i="4"/>
  <c r="DM303" i="4"/>
  <c r="DL303" i="4"/>
  <c r="DK303" i="4"/>
  <c r="DJ303" i="4"/>
  <c r="DI303" i="4"/>
  <c r="DH303" i="4"/>
  <c r="DG303" i="4"/>
  <c r="DF303" i="4"/>
  <c r="DE303" i="4"/>
  <c r="DD303" i="4"/>
  <c r="DC303" i="4"/>
  <c r="DB303" i="4"/>
  <c r="DA303" i="4"/>
  <c r="CZ303" i="4"/>
  <c r="CY303" i="4"/>
  <c r="CX303" i="4"/>
  <c r="CW303" i="4"/>
  <c r="CV303" i="4"/>
  <c r="CU303" i="4"/>
  <c r="CT303" i="4"/>
  <c r="CS303" i="4"/>
  <c r="CR303" i="4"/>
  <c r="CQ303" i="4"/>
  <c r="CP303" i="4"/>
  <c r="CO303" i="4"/>
  <c r="CN303" i="4"/>
  <c r="CM303" i="4"/>
  <c r="CL303" i="4"/>
  <c r="CK303" i="4"/>
  <c r="CJ303" i="4"/>
  <c r="CI303" i="4"/>
  <c r="CH303" i="4"/>
  <c r="CG303" i="4"/>
  <c r="CF303" i="4"/>
  <c r="CE303" i="4"/>
  <c r="CD303" i="4"/>
  <c r="CC303" i="4"/>
  <c r="CB303" i="4"/>
  <c r="CA303" i="4"/>
  <c r="BZ303" i="4"/>
  <c r="BY303" i="4"/>
  <c r="BX303" i="4"/>
  <c r="BW303" i="4"/>
  <c r="BV303" i="4"/>
  <c r="BU303" i="4"/>
  <c r="BT303" i="4"/>
  <c r="BS303" i="4"/>
  <c r="BR303" i="4"/>
  <c r="BQ303" i="4"/>
  <c r="BP303" i="4"/>
  <c r="BO303" i="4"/>
  <c r="BN303" i="4"/>
  <c r="BM303" i="4"/>
  <c r="BL303" i="4"/>
  <c r="BK303" i="4"/>
  <c r="BJ303" i="4"/>
  <c r="BI303" i="4"/>
  <c r="BH303" i="4"/>
  <c r="BG303" i="4"/>
  <c r="BF303" i="4"/>
  <c r="BE303" i="4"/>
  <c r="BD303" i="4"/>
  <c r="BC303" i="4"/>
  <c r="BB303" i="4"/>
  <c r="BA303" i="4"/>
  <c r="AZ303" i="4"/>
  <c r="AY303" i="4"/>
  <c r="AX303" i="4"/>
  <c r="AW303" i="4"/>
  <c r="AV303" i="4"/>
  <c r="AU303" i="4"/>
  <c r="AT303" i="4"/>
  <c r="AS303" i="4"/>
  <c r="AR303" i="4"/>
  <c r="AQ303" i="4"/>
  <c r="AP303" i="4"/>
  <c r="AO303" i="4"/>
  <c r="AN303" i="4"/>
  <c r="AM303" i="4"/>
  <c r="AL303" i="4"/>
  <c r="AK303" i="4"/>
  <c r="AJ303" i="4"/>
  <c r="AI303" i="4"/>
  <c r="AH303" i="4"/>
  <c r="AG303" i="4"/>
  <c r="AF303" i="4"/>
  <c r="AE303" i="4"/>
  <c r="AD303" i="4"/>
  <c r="AC303" i="4"/>
  <c r="Z303" i="4"/>
  <c r="Y303" i="4"/>
  <c r="X303" i="4"/>
  <c r="W303" i="4"/>
  <c r="T303" i="4"/>
  <c r="S303" i="4"/>
  <c r="R303" i="4"/>
  <c r="B303" i="4"/>
  <c r="DT302" i="4"/>
  <c r="DS302" i="4"/>
  <c r="DR302" i="4"/>
  <c r="DQ302" i="4"/>
  <c r="DP302" i="4"/>
  <c r="DO302" i="4"/>
  <c r="DN302" i="4"/>
  <c r="DM302" i="4"/>
  <c r="DL302" i="4"/>
  <c r="DK302" i="4"/>
  <c r="DJ302" i="4"/>
  <c r="DI302" i="4"/>
  <c r="DH302" i="4"/>
  <c r="DG302" i="4"/>
  <c r="DF302" i="4"/>
  <c r="DE302" i="4"/>
  <c r="DD302" i="4"/>
  <c r="DC302" i="4"/>
  <c r="DB302" i="4"/>
  <c r="DA302" i="4"/>
  <c r="CZ302" i="4"/>
  <c r="CY302" i="4"/>
  <c r="CX302" i="4"/>
  <c r="CW302" i="4"/>
  <c r="CV302" i="4"/>
  <c r="CU302" i="4"/>
  <c r="CT302" i="4"/>
  <c r="CS302" i="4"/>
  <c r="CR302" i="4"/>
  <c r="CQ302" i="4"/>
  <c r="CP302" i="4"/>
  <c r="CO302" i="4"/>
  <c r="CN302" i="4"/>
  <c r="CM302" i="4"/>
  <c r="CL302" i="4"/>
  <c r="CK302" i="4"/>
  <c r="CJ302" i="4"/>
  <c r="CI302" i="4"/>
  <c r="CH302" i="4"/>
  <c r="CG302" i="4"/>
  <c r="CF302" i="4"/>
  <c r="CE302" i="4"/>
  <c r="CD302" i="4"/>
  <c r="CC302" i="4"/>
  <c r="CB302" i="4"/>
  <c r="CA302" i="4"/>
  <c r="BZ302" i="4"/>
  <c r="BY302" i="4"/>
  <c r="BX302" i="4"/>
  <c r="BW302" i="4"/>
  <c r="BV302" i="4"/>
  <c r="BU302" i="4"/>
  <c r="BT302" i="4"/>
  <c r="BS302" i="4"/>
  <c r="BR302" i="4"/>
  <c r="BQ302" i="4"/>
  <c r="BP302" i="4"/>
  <c r="BO302" i="4"/>
  <c r="BN302" i="4"/>
  <c r="BM302" i="4"/>
  <c r="BL302" i="4"/>
  <c r="BK302" i="4"/>
  <c r="BJ302" i="4"/>
  <c r="BI302" i="4"/>
  <c r="BH302" i="4"/>
  <c r="BG302" i="4"/>
  <c r="BF302" i="4"/>
  <c r="BE302" i="4"/>
  <c r="BD302" i="4"/>
  <c r="BC302" i="4"/>
  <c r="BB302" i="4"/>
  <c r="BA302" i="4"/>
  <c r="AZ302" i="4"/>
  <c r="AY302" i="4"/>
  <c r="AX302" i="4"/>
  <c r="AW302" i="4"/>
  <c r="AV302" i="4"/>
  <c r="AU302" i="4"/>
  <c r="AT302" i="4"/>
  <c r="AS302" i="4"/>
  <c r="AR302" i="4"/>
  <c r="AQ302" i="4"/>
  <c r="AP302" i="4"/>
  <c r="AO302" i="4"/>
  <c r="AN302" i="4"/>
  <c r="AM302" i="4"/>
  <c r="AL302" i="4"/>
  <c r="AK302" i="4"/>
  <c r="AB302" i="4" s="1"/>
  <c r="AJ302" i="4"/>
  <c r="AI302" i="4"/>
  <c r="AH302" i="4"/>
  <c r="AG302" i="4"/>
  <c r="M302" i="4" s="1"/>
  <c r="AF302" i="4"/>
  <c r="AE302" i="4"/>
  <c r="AD302" i="4"/>
  <c r="AC302" i="4"/>
  <c r="Z302" i="4" s="1"/>
  <c r="U302" i="4" s="1"/>
  <c r="J302" i="4" s="1"/>
  <c r="Y302" i="4"/>
  <c r="V302" i="4" s="1"/>
  <c r="Q302" i="4" s="1"/>
  <c r="X302" i="4"/>
  <c r="W302" i="4"/>
  <c r="T302" i="4"/>
  <c r="S302" i="4"/>
  <c r="B302" i="4"/>
  <c r="DT301" i="4"/>
  <c r="DS301" i="4"/>
  <c r="DR301" i="4"/>
  <c r="DQ301" i="4"/>
  <c r="DP301" i="4"/>
  <c r="DO301" i="4"/>
  <c r="DN301" i="4"/>
  <c r="DM301" i="4"/>
  <c r="DL301" i="4"/>
  <c r="DK301" i="4"/>
  <c r="DJ301" i="4"/>
  <c r="DI301" i="4"/>
  <c r="DH301" i="4"/>
  <c r="DG301" i="4"/>
  <c r="DF301" i="4"/>
  <c r="DE301" i="4"/>
  <c r="DD301" i="4"/>
  <c r="DC301" i="4"/>
  <c r="DB301" i="4"/>
  <c r="DA301" i="4"/>
  <c r="CZ301" i="4"/>
  <c r="CY301" i="4"/>
  <c r="CX301" i="4"/>
  <c r="CW301" i="4"/>
  <c r="CV301" i="4"/>
  <c r="CU301" i="4"/>
  <c r="CT301" i="4"/>
  <c r="CS301" i="4"/>
  <c r="CR301" i="4"/>
  <c r="CQ301" i="4"/>
  <c r="CP301" i="4"/>
  <c r="CO301" i="4"/>
  <c r="CN301" i="4"/>
  <c r="CM301" i="4"/>
  <c r="CL301" i="4"/>
  <c r="CK301" i="4"/>
  <c r="CJ301" i="4"/>
  <c r="CI301" i="4"/>
  <c r="CH301" i="4"/>
  <c r="CG301" i="4"/>
  <c r="CF301" i="4"/>
  <c r="CE301" i="4"/>
  <c r="CD301" i="4"/>
  <c r="CC301" i="4"/>
  <c r="CB301" i="4"/>
  <c r="CA301" i="4"/>
  <c r="BZ301" i="4"/>
  <c r="BY301" i="4"/>
  <c r="BX301" i="4"/>
  <c r="BW301" i="4"/>
  <c r="BV301" i="4"/>
  <c r="BU301" i="4"/>
  <c r="BT301" i="4"/>
  <c r="BS301" i="4"/>
  <c r="BR301" i="4"/>
  <c r="BQ301" i="4"/>
  <c r="BP301" i="4"/>
  <c r="BO301" i="4"/>
  <c r="BN301" i="4"/>
  <c r="BM301" i="4"/>
  <c r="BL301" i="4"/>
  <c r="BK301" i="4"/>
  <c r="BJ301" i="4"/>
  <c r="BI301" i="4"/>
  <c r="BH301" i="4"/>
  <c r="BG301" i="4"/>
  <c r="BF301" i="4"/>
  <c r="BE301" i="4"/>
  <c r="BD301" i="4"/>
  <c r="BC301" i="4"/>
  <c r="BB301" i="4"/>
  <c r="BA301" i="4"/>
  <c r="AZ301" i="4"/>
  <c r="AY301" i="4"/>
  <c r="AX301" i="4"/>
  <c r="AW301" i="4"/>
  <c r="AV301" i="4"/>
  <c r="AU301" i="4"/>
  <c r="AT301" i="4"/>
  <c r="AS301" i="4"/>
  <c r="AR301" i="4"/>
  <c r="AQ301" i="4"/>
  <c r="AP301" i="4"/>
  <c r="AO301" i="4"/>
  <c r="AN301" i="4"/>
  <c r="AM301" i="4"/>
  <c r="M301" i="4" s="1"/>
  <c r="AL301" i="4"/>
  <c r="AK301" i="4"/>
  <c r="AJ301" i="4"/>
  <c r="AI301" i="4"/>
  <c r="AH301" i="4"/>
  <c r="AG301" i="4"/>
  <c r="AF301" i="4"/>
  <c r="AE301" i="4"/>
  <c r="AB301" i="4" s="1"/>
  <c r="V301" i="4" s="1"/>
  <c r="AD301" i="4"/>
  <c r="AC301" i="4"/>
  <c r="AA301" i="4"/>
  <c r="Y301" i="4"/>
  <c r="X301" i="4"/>
  <c r="W301" i="4"/>
  <c r="T301" i="4"/>
  <c r="S301" i="4"/>
  <c r="B301" i="4"/>
  <c r="DT300" i="4"/>
  <c r="DS300" i="4"/>
  <c r="DR300" i="4"/>
  <c r="DQ300" i="4"/>
  <c r="DP300" i="4"/>
  <c r="DO300" i="4"/>
  <c r="DN300" i="4"/>
  <c r="DM300" i="4"/>
  <c r="DL300" i="4"/>
  <c r="DK300" i="4"/>
  <c r="DJ300" i="4"/>
  <c r="DI300" i="4"/>
  <c r="DH300" i="4"/>
  <c r="DG300" i="4"/>
  <c r="DF300" i="4"/>
  <c r="DE300" i="4"/>
  <c r="DD300" i="4"/>
  <c r="DC300" i="4"/>
  <c r="DB300" i="4"/>
  <c r="DA300" i="4"/>
  <c r="CZ300" i="4"/>
  <c r="CY300" i="4"/>
  <c r="CX300" i="4"/>
  <c r="CW300" i="4"/>
  <c r="CV300" i="4"/>
  <c r="CU300" i="4"/>
  <c r="CT300" i="4"/>
  <c r="CS300" i="4"/>
  <c r="CR300" i="4"/>
  <c r="CQ300" i="4"/>
  <c r="CP300" i="4"/>
  <c r="CO300" i="4"/>
  <c r="CN300" i="4"/>
  <c r="CM300" i="4"/>
  <c r="CL300" i="4"/>
  <c r="CK300" i="4"/>
  <c r="CJ300" i="4"/>
  <c r="CI300" i="4"/>
  <c r="CH300" i="4"/>
  <c r="CG300" i="4"/>
  <c r="CF300" i="4"/>
  <c r="CE300" i="4"/>
  <c r="CD300" i="4"/>
  <c r="CC300" i="4"/>
  <c r="CB300" i="4"/>
  <c r="CA300" i="4"/>
  <c r="BZ300" i="4"/>
  <c r="BY300" i="4"/>
  <c r="BX300" i="4"/>
  <c r="BW300" i="4"/>
  <c r="BV300" i="4"/>
  <c r="BU300" i="4"/>
  <c r="BT300" i="4"/>
  <c r="BS300" i="4"/>
  <c r="BR300" i="4"/>
  <c r="BQ300" i="4"/>
  <c r="BP300" i="4"/>
  <c r="BO300" i="4"/>
  <c r="BN300" i="4"/>
  <c r="BM300" i="4"/>
  <c r="BL300" i="4"/>
  <c r="BK300" i="4"/>
  <c r="BJ300" i="4"/>
  <c r="BI300" i="4"/>
  <c r="BH300" i="4"/>
  <c r="BG300" i="4"/>
  <c r="BF300" i="4"/>
  <c r="BE300" i="4"/>
  <c r="BD300" i="4"/>
  <c r="BC300" i="4"/>
  <c r="BB300" i="4"/>
  <c r="BA300" i="4"/>
  <c r="AZ300" i="4"/>
  <c r="AY300" i="4"/>
  <c r="AX300" i="4"/>
  <c r="AW300" i="4"/>
  <c r="AV300" i="4"/>
  <c r="AU300" i="4"/>
  <c r="AT300" i="4"/>
  <c r="AS300" i="4"/>
  <c r="AR300" i="4"/>
  <c r="AQ300" i="4"/>
  <c r="AP300" i="4"/>
  <c r="AO300" i="4"/>
  <c r="AN300" i="4"/>
  <c r="AM300" i="4"/>
  <c r="AL300" i="4"/>
  <c r="AK300" i="4"/>
  <c r="AJ300" i="4"/>
  <c r="AI300" i="4"/>
  <c r="Z300" i="4" s="1"/>
  <c r="AH300" i="4"/>
  <c r="AG300" i="4"/>
  <c r="AF300" i="4"/>
  <c r="AE300" i="4"/>
  <c r="AB300" i="4" s="1"/>
  <c r="V300" i="4" s="1"/>
  <c r="AD300" i="4"/>
  <c r="AC300" i="4"/>
  <c r="Y300" i="4"/>
  <c r="X300" i="4"/>
  <c r="W300" i="4"/>
  <c r="T300" i="4"/>
  <c r="S300" i="4"/>
  <c r="R300" i="4" s="1"/>
  <c r="B300" i="4"/>
  <c r="DT299" i="4"/>
  <c r="DS299" i="4"/>
  <c r="DR299" i="4"/>
  <c r="DQ299" i="4"/>
  <c r="DP299" i="4"/>
  <c r="DO299" i="4"/>
  <c r="DN299" i="4"/>
  <c r="DM299" i="4"/>
  <c r="DL299" i="4"/>
  <c r="DK299" i="4"/>
  <c r="DJ299" i="4"/>
  <c r="DI299" i="4"/>
  <c r="DH299" i="4"/>
  <c r="DG299" i="4"/>
  <c r="DF299" i="4"/>
  <c r="DE299" i="4"/>
  <c r="DD299" i="4"/>
  <c r="DC299" i="4"/>
  <c r="DB299" i="4"/>
  <c r="DA299" i="4"/>
  <c r="CZ299" i="4"/>
  <c r="CY299" i="4"/>
  <c r="CX299" i="4"/>
  <c r="CW299" i="4"/>
  <c r="CV299" i="4"/>
  <c r="CU299" i="4"/>
  <c r="CT299" i="4"/>
  <c r="CS299" i="4"/>
  <c r="CR299" i="4"/>
  <c r="CQ299" i="4"/>
  <c r="CP299" i="4"/>
  <c r="CO299" i="4"/>
  <c r="CN299" i="4"/>
  <c r="CM299" i="4"/>
  <c r="CL299" i="4"/>
  <c r="CK299" i="4"/>
  <c r="CJ299" i="4"/>
  <c r="CI299" i="4"/>
  <c r="CH299" i="4"/>
  <c r="CG299" i="4"/>
  <c r="CF299" i="4"/>
  <c r="CE299" i="4"/>
  <c r="CD299" i="4"/>
  <c r="CC299" i="4"/>
  <c r="CB299" i="4"/>
  <c r="CA299" i="4"/>
  <c r="BZ299" i="4"/>
  <c r="BY299" i="4"/>
  <c r="BX299" i="4"/>
  <c r="BW299" i="4"/>
  <c r="BV299" i="4"/>
  <c r="BU299" i="4"/>
  <c r="BT299" i="4"/>
  <c r="BS299" i="4"/>
  <c r="BR299" i="4"/>
  <c r="BQ299" i="4"/>
  <c r="BP299" i="4"/>
  <c r="BO299" i="4"/>
  <c r="BN299" i="4"/>
  <c r="BM299" i="4"/>
  <c r="BL299" i="4"/>
  <c r="BK299" i="4"/>
  <c r="BJ299" i="4"/>
  <c r="BI299" i="4"/>
  <c r="BH299" i="4"/>
  <c r="BG299" i="4"/>
  <c r="BF299" i="4"/>
  <c r="BE299" i="4"/>
  <c r="BD299" i="4"/>
  <c r="BC299" i="4"/>
  <c r="BB299" i="4"/>
  <c r="BA299" i="4"/>
  <c r="AZ299" i="4"/>
  <c r="AY299" i="4"/>
  <c r="AX299" i="4"/>
  <c r="AW299" i="4"/>
  <c r="AV299" i="4"/>
  <c r="AU299" i="4"/>
  <c r="AT299" i="4"/>
  <c r="AS299" i="4"/>
  <c r="AR299" i="4"/>
  <c r="AQ299" i="4"/>
  <c r="AP299" i="4"/>
  <c r="AO299" i="4"/>
  <c r="AN299" i="4"/>
  <c r="AM299" i="4"/>
  <c r="AL299" i="4"/>
  <c r="AK299" i="4"/>
  <c r="AJ299" i="4"/>
  <c r="AI299" i="4"/>
  <c r="AH299" i="4"/>
  <c r="AG299" i="4"/>
  <c r="AF299" i="4"/>
  <c r="AE299" i="4"/>
  <c r="AD299" i="4"/>
  <c r="AC299" i="4"/>
  <c r="Z299" i="4"/>
  <c r="U299" i="4" s="1"/>
  <c r="J299" i="4" s="1"/>
  <c r="Y299" i="4"/>
  <c r="X299" i="4"/>
  <c r="W299" i="4"/>
  <c r="T299" i="4"/>
  <c r="S299" i="4"/>
  <c r="R299" i="4"/>
  <c r="B299" i="4"/>
  <c r="DT298" i="4"/>
  <c r="DS298" i="4"/>
  <c r="DR298" i="4"/>
  <c r="DQ298" i="4"/>
  <c r="DP298" i="4"/>
  <c r="DO298" i="4"/>
  <c r="DN298" i="4"/>
  <c r="DM298" i="4"/>
  <c r="DL298" i="4"/>
  <c r="DK298" i="4"/>
  <c r="DJ298" i="4"/>
  <c r="DI298" i="4"/>
  <c r="DH298" i="4"/>
  <c r="DG298" i="4"/>
  <c r="DF298" i="4"/>
  <c r="DE298" i="4"/>
  <c r="DD298" i="4"/>
  <c r="DC298" i="4"/>
  <c r="DB298" i="4"/>
  <c r="DA298" i="4"/>
  <c r="CZ298" i="4"/>
  <c r="CY298" i="4"/>
  <c r="CX298" i="4"/>
  <c r="CW298" i="4"/>
  <c r="CV298" i="4"/>
  <c r="CU298" i="4"/>
  <c r="CT298" i="4"/>
  <c r="CS298" i="4"/>
  <c r="CR298" i="4"/>
  <c r="CQ298" i="4"/>
  <c r="CP298" i="4"/>
  <c r="CO298" i="4"/>
  <c r="CN298" i="4"/>
  <c r="CM298" i="4"/>
  <c r="CL298" i="4"/>
  <c r="CK298" i="4"/>
  <c r="CJ298" i="4"/>
  <c r="CI298" i="4"/>
  <c r="CH298" i="4"/>
  <c r="CG298" i="4"/>
  <c r="CF298" i="4"/>
  <c r="CE298" i="4"/>
  <c r="CD298" i="4"/>
  <c r="CC298" i="4"/>
  <c r="CB298" i="4"/>
  <c r="CA298" i="4"/>
  <c r="BZ298" i="4"/>
  <c r="BY298" i="4"/>
  <c r="BX298" i="4"/>
  <c r="BW298" i="4"/>
  <c r="BV298" i="4"/>
  <c r="BU298" i="4"/>
  <c r="BT298" i="4"/>
  <c r="BS298" i="4"/>
  <c r="BR298" i="4"/>
  <c r="BQ298" i="4"/>
  <c r="BP298" i="4"/>
  <c r="BO298" i="4"/>
  <c r="BN298" i="4"/>
  <c r="BM298" i="4"/>
  <c r="BL298" i="4"/>
  <c r="BK298" i="4"/>
  <c r="BJ298" i="4"/>
  <c r="BI298" i="4"/>
  <c r="BH298" i="4"/>
  <c r="BG298" i="4"/>
  <c r="BF298" i="4"/>
  <c r="BE298" i="4"/>
  <c r="BD298" i="4"/>
  <c r="BC298" i="4"/>
  <c r="BB298" i="4"/>
  <c r="BA298" i="4"/>
  <c r="AZ298" i="4"/>
  <c r="AY298" i="4"/>
  <c r="AX298" i="4"/>
  <c r="AW298" i="4"/>
  <c r="AV298" i="4"/>
  <c r="AU298" i="4"/>
  <c r="AT298" i="4"/>
  <c r="AS298" i="4"/>
  <c r="AR298" i="4"/>
  <c r="AQ298" i="4"/>
  <c r="AP298" i="4"/>
  <c r="AO298" i="4"/>
  <c r="AN298" i="4"/>
  <c r="AM298" i="4"/>
  <c r="AL298" i="4"/>
  <c r="AK298" i="4"/>
  <c r="AB298" i="4" s="1"/>
  <c r="AJ298" i="4"/>
  <c r="AI298" i="4"/>
  <c r="AH298" i="4"/>
  <c r="AG298" i="4"/>
  <c r="M298" i="4" s="1"/>
  <c r="AF298" i="4"/>
  <c r="AE298" i="4"/>
  <c r="AD298" i="4"/>
  <c r="AC298" i="4"/>
  <c r="Z298" i="4" s="1"/>
  <c r="U298" i="4" s="1"/>
  <c r="J298" i="4" s="1"/>
  <c r="Y298" i="4"/>
  <c r="X298" i="4"/>
  <c r="W298" i="4"/>
  <c r="T298" i="4"/>
  <c r="S298" i="4"/>
  <c r="B298" i="4"/>
  <c r="DT297" i="4"/>
  <c r="DS297" i="4"/>
  <c r="DR297" i="4"/>
  <c r="DQ297" i="4"/>
  <c r="DP297" i="4"/>
  <c r="DO297" i="4"/>
  <c r="DN297" i="4"/>
  <c r="DM297" i="4"/>
  <c r="DL297" i="4"/>
  <c r="DK297" i="4"/>
  <c r="DJ297" i="4"/>
  <c r="DI297" i="4"/>
  <c r="DH297" i="4"/>
  <c r="DG297" i="4"/>
  <c r="DF297" i="4"/>
  <c r="DE297" i="4"/>
  <c r="DD297" i="4"/>
  <c r="DC297" i="4"/>
  <c r="DB297" i="4"/>
  <c r="DA297" i="4"/>
  <c r="CZ297" i="4"/>
  <c r="CY297" i="4"/>
  <c r="CX297" i="4"/>
  <c r="CW297" i="4"/>
  <c r="CV297" i="4"/>
  <c r="CU297" i="4"/>
  <c r="CT297" i="4"/>
  <c r="CS297" i="4"/>
  <c r="CR297" i="4"/>
  <c r="CQ297" i="4"/>
  <c r="CP297" i="4"/>
  <c r="CO297" i="4"/>
  <c r="CN297" i="4"/>
  <c r="CM297" i="4"/>
  <c r="CL297" i="4"/>
  <c r="CK297" i="4"/>
  <c r="CJ297" i="4"/>
  <c r="CI297" i="4"/>
  <c r="CH297" i="4"/>
  <c r="CG297" i="4"/>
  <c r="CF297" i="4"/>
  <c r="CE297" i="4"/>
  <c r="CD297" i="4"/>
  <c r="CC297" i="4"/>
  <c r="CB297" i="4"/>
  <c r="CA297" i="4"/>
  <c r="BZ297" i="4"/>
  <c r="BY297" i="4"/>
  <c r="BX297" i="4"/>
  <c r="BW297" i="4"/>
  <c r="BV297" i="4"/>
  <c r="BU297" i="4"/>
  <c r="BT297" i="4"/>
  <c r="BS297" i="4"/>
  <c r="BR297" i="4"/>
  <c r="BQ297" i="4"/>
  <c r="BP297" i="4"/>
  <c r="BO297" i="4"/>
  <c r="BN297" i="4"/>
  <c r="BM297" i="4"/>
  <c r="BL297" i="4"/>
  <c r="BK297" i="4"/>
  <c r="BJ297" i="4"/>
  <c r="BI297" i="4"/>
  <c r="BH297" i="4"/>
  <c r="BG297" i="4"/>
  <c r="BF297" i="4"/>
  <c r="BE297" i="4"/>
  <c r="BD297" i="4"/>
  <c r="BC297" i="4"/>
  <c r="BB297" i="4"/>
  <c r="BA297" i="4"/>
  <c r="AZ297" i="4"/>
  <c r="AY297" i="4"/>
  <c r="AX297" i="4"/>
  <c r="AW297" i="4"/>
  <c r="AV297" i="4"/>
  <c r="AU297" i="4"/>
  <c r="AT297" i="4"/>
  <c r="AS297" i="4"/>
  <c r="AR297" i="4"/>
  <c r="AQ297" i="4"/>
  <c r="AP297" i="4"/>
  <c r="AO297" i="4"/>
  <c r="AN297" i="4"/>
  <c r="AM297" i="4"/>
  <c r="AL297" i="4"/>
  <c r="AK297" i="4"/>
  <c r="AJ297" i="4"/>
  <c r="AI297" i="4"/>
  <c r="AH297" i="4"/>
  <c r="AG297" i="4"/>
  <c r="AF297" i="4"/>
  <c r="AE297" i="4"/>
  <c r="AB297" i="4" s="1"/>
  <c r="V297" i="4" s="1"/>
  <c r="AD297" i="4"/>
  <c r="AC297" i="4"/>
  <c r="AA297" i="4"/>
  <c r="Y297" i="4"/>
  <c r="X297" i="4"/>
  <c r="W297" i="4"/>
  <c r="T297" i="4"/>
  <c r="S297" i="4"/>
  <c r="M297" i="4"/>
  <c r="B297" i="4"/>
  <c r="DT296" i="4"/>
  <c r="DS296" i="4"/>
  <c r="DR296" i="4"/>
  <c r="DQ296" i="4"/>
  <c r="DP296" i="4"/>
  <c r="DO296" i="4"/>
  <c r="DN296" i="4"/>
  <c r="DM296" i="4"/>
  <c r="DL296" i="4"/>
  <c r="DK296" i="4"/>
  <c r="DJ296" i="4"/>
  <c r="DI296" i="4"/>
  <c r="DH296" i="4"/>
  <c r="DG296" i="4"/>
  <c r="DF296" i="4"/>
  <c r="DE296" i="4"/>
  <c r="DD296" i="4"/>
  <c r="DC296" i="4"/>
  <c r="DB296" i="4"/>
  <c r="DA296" i="4"/>
  <c r="CZ296" i="4"/>
  <c r="CY296" i="4"/>
  <c r="CX296" i="4"/>
  <c r="CW296" i="4"/>
  <c r="CV296" i="4"/>
  <c r="CU296" i="4"/>
  <c r="CT296" i="4"/>
  <c r="CS296" i="4"/>
  <c r="CR296" i="4"/>
  <c r="CQ296" i="4"/>
  <c r="CP296" i="4"/>
  <c r="CO296" i="4"/>
  <c r="CN296" i="4"/>
  <c r="CM296" i="4"/>
  <c r="CL296" i="4"/>
  <c r="CK296" i="4"/>
  <c r="CJ296" i="4"/>
  <c r="CI296" i="4"/>
  <c r="CH296" i="4"/>
  <c r="CG296" i="4"/>
  <c r="CF296" i="4"/>
  <c r="CE296" i="4"/>
  <c r="CD296" i="4"/>
  <c r="CC296" i="4"/>
  <c r="CB296" i="4"/>
  <c r="CA296" i="4"/>
  <c r="BZ296" i="4"/>
  <c r="BY296" i="4"/>
  <c r="BX296" i="4"/>
  <c r="BW296" i="4"/>
  <c r="BV296" i="4"/>
  <c r="BU296" i="4"/>
  <c r="BT296" i="4"/>
  <c r="BS296" i="4"/>
  <c r="BR296" i="4"/>
  <c r="BQ296" i="4"/>
  <c r="BP296" i="4"/>
  <c r="BO296" i="4"/>
  <c r="BN296" i="4"/>
  <c r="BM296" i="4"/>
  <c r="BL296" i="4"/>
  <c r="BK296" i="4"/>
  <c r="BJ296" i="4"/>
  <c r="BI296" i="4"/>
  <c r="BH296" i="4"/>
  <c r="BG296" i="4"/>
  <c r="BF296" i="4"/>
  <c r="BE296" i="4"/>
  <c r="BD296" i="4"/>
  <c r="BC296" i="4"/>
  <c r="BB296" i="4"/>
  <c r="BA296" i="4"/>
  <c r="AZ296" i="4"/>
  <c r="AY296" i="4"/>
  <c r="AX296" i="4"/>
  <c r="AW296" i="4"/>
  <c r="AV296" i="4"/>
  <c r="AU296" i="4"/>
  <c r="AT296" i="4"/>
  <c r="AS296" i="4"/>
  <c r="AR296" i="4"/>
  <c r="AQ296" i="4"/>
  <c r="AP296" i="4"/>
  <c r="AO296" i="4"/>
  <c r="AN296" i="4"/>
  <c r="AM296" i="4"/>
  <c r="AA296" i="4" s="1"/>
  <c r="AL296" i="4"/>
  <c r="AK296" i="4"/>
  <c r="AJ296" i="4"/>
  <c r="AI296" i="4"/>
  <c r="AH296" i="4"/>
  <c r="AG296" i="4"/>
  <c r="AF296" i="4"/>
  <c r="AE296" i="4"/>
  <c r="AB296" i="4" s="1"/>
  <c r="AD296" i="4"/>
  <c r="AC296" i="4"/>
  <c r="Z296" i="4"/>
  <c r="Y296" i="4"/>
  <c r="X296" i="4"/>
  <c r="W296" i="4"/>
  <c r="V296" i="4"/>
  <c r="T296" i="4"/>
  <c r="S296" i="4"/>
  <c r="R296" i="4" s="1"/>
  <c r="B296" i="4"/>
  <c r="DT295" i="4"/>
  <c r="DS295" i="4"/>
  <c r="DR295" i="4"/>
  <c r="DQ295" i="4"/>
  <c r="DP295" i="4"/>
  <c r="DO295" i="4"/>
  <c r="DN295" i="4"/>
  <c r="DM295" i="4"/>
  <c r="DL295" i="4"/>
  <c r="DK295" i="4"/>
  <c r="DJ295" i="4"/>
  <c r="DI295" i="4"/>
  <c r="DH295" i="4"/>
  <c r="DG295" i="4"/>
  <c r="DF295" i="4"/>
  <c r="DE295" i="4"/>
  <c r="DD295" i="4"/>
  <c r="DC295" i="4"/>
  <c r="DB295" i="4"/>
  <c r="DA295" i="4"/>
  <c r="CZ295" i="4"/>
  <c r="CY295" i="4"/>
  <c r="CX295" i="4"/>
  <c r="CW295" i="4"/>
  <c r="CV295" i="4"/>
  <c r="CU295" i="4"/>
  <c r="CT295" i="4"/>
  <c r="CS295" i="4"/>
  <c r="CR295" i="4"/>
  <c r="CQ295" i="4"/>
  <c r="CP295" i="4"/>
  <c r="CO295" i="4"/>
  <c r="CN295" i="4"/>
  <c r="CM295" i="4"/>
  <c r="CL295" i="4"/>
  <c r="CK295" i="4"/>
  <c r="CJ295" i="4"/>
  <c r="CI295" i="4"/>
  <c r="CH295" i="4"/>
  <c r="CG295" i="4"/>
  <c r="CF295" i="4"/>
  <c r="CE295" i="4"/>
  <c r="CD295" i="4"/>
  <c r="CC295" i="4"/>
  <c r="CB295" i="4"/>
  <c r="CA295" i="4"/>
  <c r="BZ295" i="4"/>
  <c r="BY295" i="4"/>
  <c r="BX295" i="4"/>
  <c r="BW295" i="4"/>
  <c r="BV295" i="4"/>
  <c r="BU295" i="4"/>
  <c r="BT295" i="4"/>
  <c r="BS295" i="4"/>
  <c r="BR295" i="4"/>
  <c r="BQ295" i="4"/>
  <c r="BP295" i="4"/>
  <c r="BO295" i="4"/>
  <c r="BN295" i="4"/>
  <c r="BM295" i="4"/>
  <c r="BL295" i="4"/>
  <c r="BK295" i="4"/>
  <c r="BJ295" i="4"/>
  <c r="BI295" i="4"/>
  <c r="BH295" i="4"/>
  <c r="BG295" i="4"/>
  <c r="BF295" i="4"/>
  <c r="BE295" i="4"/>
  <c r="BD295" i="4"/>
  <c r="BC295" i="4"/>
  <c r="BB295" i="4"/>
  <c r="BA295" i="4"/>
  <c r="AZ295" i="4"/>
  <c r="AY295" i="4"/>
  <c r="AX295" i="4"/>
  <c r="AW295" i="4"/>
  <c r="AV295" i="4"/>
  <c r="AU295" i="4"/>
  <c r="AT295" i="4"/>
  <c r="AS295" i="4"/>
  <c r="AR295" i="4"/>
  <c r="AQ295" i="4"/>
  <c r="AP295" i="4"/>
  <c r="AO295" i="4"/>
  <c r="AN295" i="4"/>
  <c r="AM295" i="4"/>
  <c r="AL295" i="4"/>
  <c r="Z295" i="4" s="1"/>
  <c r="U295" i="4" s="1"/>
  <c r="J295" i="4" s="1"/>
  <c r="AK295" i="4"/>
  <c r="AJ295" i="4"/>
  <c r="AI295" i="4"/>
  <c r="AH295" i="4"/>
  <c r="AG295" i="4"/>
  <c r="AF295" i="4"/>
  <c r="AE295" i="4"/>
  <c r="AD295" i="4"/>
  <c r="AC295" i="4"/>
  <c r="Y295" i="4"/>
  <c r="X295" i="4"/>
  <c r="W295" i="4"/>
  <c r="T295" i="4"/>
  <c r="S295" i="4"/>
  <c r="R295" i="4"/>
  <c r="B295" i="4"/>
  <c r="DT294" i="4"/>
  <c r="DS294" i="4"/>
  <c r="DR294" i="4"/>
  <c r="DQ294" i="4"/>
  <c r="DP294" i="4"/>
  <c r="DO294" i="4"/>
  <c r="DN294" i="4"/>
  <c r="DM294" i="4"/>
  <c r="DL294" i="4"/>
  <c r="DK294" i="4"/>
  <c r="DJ294" i="4"/>
  <c r="DI294" i="4"/>
  <c r="DH294" i="4"/>
  <c r="DG294" i="4"/>
  <c r="DF294" i="4"/>
  <c r="DE294" i="4"/>
  <c r="DD294" i="4"/>
  <c r="DC294" i="4"/>
  <c r="DB294" i="4"/>
  <c r="DA294" i="4"/>
  <c r="CZ294" i="4"/>
  <c r="CY294" i="4"/>
  <c r="CX294" i="4"/>
  <c r="CW294" i="4"/>
  <c r="CV294" i="4"/>
  <c r="CU294" i="4"/>
  <c r="CT294" i="4"/>
  <c r="CS294" i="4"/>
  <c r="CR294" i="4"/>
  <c r="CQ294" i="4"/>
  <c r="CP294" i="4"/>
  <c r="CO294" i="4"/>
  <c r="CN294" i="4"/>
  <c r="CM294" i="4"/>
  <c r="CL294" i="4"/>
  <c r="CK294" i="4"/>
  <c r="CJ294" i="4"/>
  <c r="CI294" i="4"/>
  <c r="CH294" i="4"/>
  <c r="CG294" i="4"/>
  <c r="CF294" i="4"/>
  <c r="CE294" i="4"/>
  <c r="CD294" i="4"/>
  <c r="CC294" i="4"/>
  <c r="CB294" i="4"/>
  <c r="CA294" i="4"/>
  <c r="BZ294" i="4"/>
  <c r="BY294" i="4"/>
  <c r="BX294" i="4"/>
  <c r="BW294" i="4"/>
  <c r="BV294" i="4"/>
  <c r="BU294" i="4"/>
  <c r="BT294" i="4"/>
  <c r="BS294" i="4"/>
  <c r="BR294" i="4"/>
  <c r="BQ294" i="4"/>
  <c r="BP294" i="4"/>
  <c r="BO294" i="4"/>
  <c r="BN294" i="4"/>
  <c r="BM294" i="4"/>
  <c r="BL294" i="4"/>
  <c r="BK294" i="4"/>
  <c r="BJ294" i="4"/>
  <c r="BI294" i="4"/>
  <c r="BH294" i="4"/>
  <c r="BG294" i="4"/>
  <c r="BF294" i="4"/>
  <c r="BE294" i="4"/>
  <c r="BD294" i="4"/>
  <c r="BC294" i="4"/>
  <c r="BB294" i="4"/>
  <c r="BA294" i="4"/>
  <c r="AZ294" i="4"/>
  <c r="AY294" i="4"/>
  <c r="AX294" i="4"/>
  <c r="AW294" i="4"/>
  <c r="AV294" i="4"/>
  <c r="AU294" i="4"/>
  <c r="AT294" i="4"/>
  <c r="AS294" i="4"/>
  <c r="AR294" i="4"/>
  <c r="AQ294" i="4"/>
  <c r="AP294" i="4"/>
  <c r="AO294" i="4"/>
  <c r="AN294" i="4"/>
  <c r="AM294" i="4"/>
  <c r="AA294" i="4" s="1"/>
  <c r="AL294" i="4"/>
  <c r="AK294" i="4"/>
  <c r="AJ294" i="4"/>
  <c r="AI294" i="4"/>
  <c r="AH294" i="4"/>
  <c r="AG294" i="4"/>
  <c r="AF294" i="4"/>
  <c r="AE294" i="4"/>
  <c r="AB294" i="4" s="1"/>
  <c r="AD294" i="4"/>
  <c r="AC294" i="4"/>
  <c r="Y294" i="4"/>
  <c r="V294" i="4" s="1"/>
  <c r="X294" i="4"/>
  <c r="W294" i="4"/>
  <c r="T294" i="4"/>
  <c r="S294" i="4"/>
  <c r="R294" i="4" s="1"/>
  <c r="B294" i="4"/>
  <c r="DT293" i="4"/>
  <c r="DS293" i="4"/>
  <c r="DR293" i="4"/>
  <c r="DQ293" i="4"/>
  <c r="DP293" i="4"/>
  <c r="DO293" i="4"/>
  <c r="DN293" i="4"/>
  <c r="DM293" i="4"/>
  <c r="DL293" i="4"/>
  <c r="DK293" i="4"/>
  <c r="DJ293" i="4"/>
  <c r="DI293" i="4"/>
  <c r="DH293" i="4"/>
  <c r="DG293" i="4"/>
  <c r="DF293" i="4"/>
  <c r="DE293" i="4"/>
  <c r="DD293" i="4"/>
  <c r="DC293" i="4"/>
  <c r="DB293" i="4"/>
  <c r="DA293" i="4"/>
  <c r="CZ293" i="4"/>
  <c r="CY293" i="4"/>
  <c r="CX293" i="4"/>
  <c r="CW293" i="4"/>
  <c r="CV293" i="4"/>
  <c r="CU293" i="4"/>
  <c r="CT293" i="4"/>
  <c r="CS293" i="4"/>
  <c r="CR293" i="4"/>
  <c r="CQ293" i="4"/>
  <c r="CP293" i="4"/>
  <c r="CO293" i="4"/>
  <c r="CN293" i="4"/>
  <c r="CM293" i="4"/>
  <c r="CL293" i="4"/>
  <c r="CK293" i="4"/>
  <c r="CJ293" i="4"/>
  <c r="CI293" i="4"/>
  <c r="CH293" i="4"/>
  <c r="CG293" i="4"/>
  <c r="CF293" i="4"/>
  <c r="CE293" i="4"/>
  <c r="CD293" i="4"/>
  <c r="CC293" i="4"/>
  <c r="CB293" i="4"/>
  <c r="CA293" i="4"/>
  <c r="BZ293" i="4"/>
  <c r="BY293" i="4"/>
  <c r="BX293" i="4"/>
  <c r="BW293" i="4"/>
  <c r="BV293" i="4"/>
  <c r="BU293" i="4"/>
  <c r="BT293" i="4"/>
  <c r="BS293" i="4"/>
  <c r="BR293" i="4"/>
  <c r="BQ293" i="4"/>
  <c r="BP293" i="4"/>
  <c r="BO293" i="4"/>
  <c r="BN293" i="4"/>
  <c r="BM293" i="4"/>
  <c r="BL293" i="4"/>
  <c r="BK293" i="4"/>
  <c r="BJ293" i="4"/>
  <c r="BI293" i="4"/>
  <c r="BH293" i="4"/>
  <c r="BG293" i="4"/>
  <c r="BF293" i="4"/>
  <c r="BE293" i="4"/>
  <c r="BD293" i="4"/>
  <c r="BC293" i="4"/>
  <c r="BB293" i="4"/>
  <c r="BA293" i="4"/>
  <c r="AZ293" i="4"/>
  <c r="AY293" i="4"/>
  <c r="AX293" i="4"/>
  <c r="AW293" i="4"/>
  <c r="AV293" i="4"/>
  <c r="AU293" i="4"/>
  <c r="AT293" i="4"/>
  <c r="AS293" i="4"/>
  <c r="AR293" i="4"/>
  <c r="AQ293" i="4"/>
  <c r="AP293" i="4"/>
  <c r="AO293" i="4"/>
  <c r="AN293" i="4"/>
  <c r="AM293" i="4"/>
  <c r="AL293" i="4"/>
  <c r="AK293" i="4"/>
  <c r="AJ293" i="4"/>
  <c r="AI293" i="4"/>
  <c r="AH293" i="4"/>
  <c r="AG293" i="4"/>
  <c r="AF293" i="4"/>
  <c r="Z293" i="4" s="1"/>
  <c r="AE293" i="4"/>
  <c r="AD293" i="4"/>
  <c r="AC293" i="4"/>
  <c r="AB293" i="4"/>
  <c r="V293" i="4" s="1"/>
  <c r="Y293" i="4"/>
  <c r="X293" i="4"/>
  <c r="W293" i="4"/>
  <c r="T293" i="4"/>
  <c r="S293" i="4"/>
  <c r="R293" i="4"/>
  <c r="B293" i="4"/>
  <c r="DT292" i="4"/>
  <c r="DS292" i="4"/>
  <c r="DR292" i="4"/>
  <c r="DQ292" i="4"/>
  <c r="DP292" i="4"/>
  <c r="DO292" i="4"/>
  <c r="DN292" i="4"/>
  <c r="DM292" i="4"/>
  <c r="DL292" i="4"/>
  <c r="DK292" i="4"/>
  <c r="DJ292" i="4"/>
  <c r="DI292" i="4"/>
  <c r="DH292" i="4"/>
  <c r="DG292" i="4"/>
  <c r="DF292" i="4"/>
  <c r="DE292" i="4"/>
  <c r="DD292" i="4"/>
  <c r="DC292" i="4"/>
  <c r="DB292" i="4"/>
  <c r="DA292" i="4"/>
  <c r="CZ292" i="4"/>
  <c r="CY292" i="4"/>
  <c r="CX292" i="4"/>
  <c r="CW292" i="4"/>
  <c r="CV292" i="4"/>
  <c r="CU292" i="4"/>
  <c r="CT292" i="4"/>
  <c r="CS292" i="4"/>
  <c r="CR292" i="4"/>
  <c r="CQ292" i="4"/>
  <c r="CP292" i="4"/>
  <c r="CO292" i="4"/>
  <c r="CN292" i="4"/>
  <c r="CM292" i="4"/>
  <c r="CL292" i="4"/>
  <c r="CK292" i="4"/>
  <c r="CJ292" i="4"/>
  <c r="CI292" i="4"/>
  <c r="CH292" i="4"/>
  <c r="CG292" i="4"/>
  <c r="CF292" i="4"/>
  <c r="CE292" i="4"/>
  <c r="CD292" i="4"/>
  <c r="CC292" i="4"/>
  <c r="CB292" i="4"/>
  <c r="CA292" i="4"/>
  <c r="BZ292" i="4"/>
  <c r="BY292" i="4"/>
  <c r="BX292" i="4"/>
  <c r="BW292" i="4"/>
  <c r="BV292" i="4"/>
  <c r="BU292" i="4"/>
  <c r="BT292" i="4"/>
  <c r="BS292" i="4"/>
  <c r="BR292" i="4"/>
  <c r="BQ292" i="4"/>
  <c r="BP292" i="4"/>
  <c r="BO292" i="4"/>
  <c r="BN292" i="4"/>
  <c r="BM292" i="4"/>
  <c r="BL292" i="4"/>
  <c r="BK292" i="4"/>
  <c r="BJ292" i="4"/>
  <c r="BI292" i="4"/>
  <c r="BH292" i="4"/>
  <c r="BG292" i="4"/>
  <c r="BF292" i="4"/>
  <c r="BE292" i="4"/>
  <c r="BD292" i="4"/>
  <c r="BC292" i="4"/>
  <c r="BB292" i="4"/>
  <c r="BA292" i="4"/>
  <c r="AZ292" i="4"/>
  <c r="AY292" i="4"/>
  <c r="AX292" i="4"/>
  <c r="AW292" i="4"/>
  <c r="AV292" i="4"/>
  <c r="AU292" i="4"/>
  <c r="AT292" i="4"/>
  <c r="AS292" i="4"/>
  <c r="AR292" i="4"/>
  <c r="AQ292" i="4"/>
  <c r="AP292" i="4"/>
  <c r="AO292" i="4"/>
  <c r="AN292" i="4"/>
  <c r="AM292" i="4"/>
  <c r="AL292" i="4"/>
  <c r="AK292" i="4"/>
  <c r="AJ292" i="4"/>
  <c r="AI292" i="4"/>
  <c r="AH292" i="4"/>
  <c r="AG292" i="4"/>
  <c r="AF292" i="4"/>
  <c r="AE292" i="4"/>
  <c r="AB292" i="4" s="1"/>
  <c r="AD292" i="4"/>
  <c r="AC292" i="4"/>
  <c r="AA292" i="4"/>
  <c r="Y292" i="4"/>
  <c r="V292" i="4" s="1"/>
  <c r="X292" i="4"/>
  <c r="W292" i="4"/>
  <c r="T292" i="4"/>
  <c r="S292" i="4"/>
  <c r="R292" i="4" s="1"/>
  <c r="B292" i="4"/>
  <c r="DT291" i="4"/>
  <c r="DS291" i="4"/>
  <c r="DR291" i="4"/>
  <c r="DQ291" i="4"/>
  <c r="DP291" i="4"/>
  <c r="DO291" i="4"/>
  <c r="DN291" i="4"/>
  <c r="DM291" i="4"/>
  <c r="DL291" i="4"/>
  <c r="DK291" i="4"/>
  <c r="DJ291" i="4"/>
  <c r="DI291" i="4"/>
  <c r="DH291" i="4"/>
  <c r="DG291" i="4"/>
  <c r="DF291" i="4"/>
  <c r="DE291" i="4"/>
  <c r="DD291" i="4"/>
  <c r="DC291" i="4"/>
  <c r="DB291" i="4"/>
  <c r="DA291" i="4"/>
  <c r="CZ291" i="4"/>
  <c r="CY291" i="4"/>
  <c r="CX291" i="4"/>
  <c r="CW291" i="4"/>
  <c r="CV291" i="4"/>
  <c r="CU291" i="4"/>
  <c r="CT291" i="4"/>
  <c r="CS291" i="4"/>
  <c r="CR291" i="4"/>
  <c r="CQ291" i="4"/>
  <c r="CP291" i="4"/>
  <c r="CO291" i="4"/>
  <c r="CN291" i="4"/>
  <c r="CM291" i="4"/>
  <c r="CL291" i="4"/>
  <c r="CK291" i="4"/>
  <c r="CJ291" i="4"/>
  <c r="CI291" i="4"/>
  <c r="CH291" i="4"/>
  <c r="CG291" i="4"/>
  <c r="CF291" i="4"/>
  <c r="CE291" i="4"/>
  <c r="CD291" i="4"/>
  <c r="CC291" i="4"/>
  <c r="CB291" i="4"/>
  <c r="CA291" i="4"/>
  <c r="BZ291" i="4"/>
  <c r="BY291" i="4"/>
  <c r="BX291" i="4"/>
  <c r="BW291" i="4"/>
  <c r="BV291" i="4"/>
  <c r="BU291" i="4"/>
  <c r="BT291" i="4"/>
  <c r="BS291" i="4"/>
  <c r="BR291" i="4"/>
  <c r="BQ291" i="4"/>
  <c r="BP291" i="4"/>
  <c r="BO291" i="4"/>
  <c r="BN291" i="4"/>
  <c r="BM291" i="4"/>
  <c r="BL291" i="4"/>
  <c r="BK291" i="4"/>
  <c r="BJ291" i="4"/>
  <c r="BI291" i="4"/>
  <c r="BH291" i="4"/>
  <c r="BG291" i="4"/>
  <c r="BF291" i="4"/>
  <c r="BE291" i="4"/>
  <c r="BD291" i="4"/>
  <c r="BC291" i="4"/>
  <c r="BB291" i="4"/>
  <c r="BA291" i="4"/>
  <c r="AZ291" i="4"/>
  <c r="AY291" i="4"/>
  <c r="AX291" i="4"/>
  <c r="AW291" i="4"/>
  <c r="AV291" i="4"/>
  <c r="AU291" i="4"/>
  <c r="AT291" i="4"/>
  <c r="AS291" i="4"/>
  <c r="AR291" i="4"/>
  <c r="AQ291" i="4"/>
  <c r="AP291" i="4"/>
  <c r="AO291" i="4"/>
  <c r="AN291" i="4"/>
  <c r="AM291" i="4"/>
  <c r="AL291" i="4"/>
  <c r="Z291" i="4" s="1"/>
  <c r="U291" i="4" s="1"/>
  <c r="J291" i="4" s="1"/>
  <c r="AK291" i="4"/>
  <c r="AJ291" i="4"/>
  <c r="AI291" i="4"/>
  <c r="AH291" i="4"/>
  <c r="AB291" i="4" s="1"/>
  <c r="V291" i="4" s="1"/>
  <c r="Q291" i="4" s="1"/>
  <c r="AG291" i="4"/>
  <c r="AF291" i="4"/>
  <c r="AE291" i="4"/>
  <c r="AD291" i="4"/>
  <c r="AC291" i="4"/>
  <c r="Y291" i="4"/>
  <c r="X291" i="4"/>
  <c r="W291" i="4"/>
  <c r="T291" i="4"/>
  <c r="R291" i="4" s="1"/>
  <c r="S291" i="4"/>
  <c r="B291" i="4"/>
  <c r="DT290" i="4"/>
  <c r="DS290" i="4"/>
  <c r="DR290" i="4"/>
  <c r="DQ290" i="4"/>
  <c r="DP290" i="4"/>
  <c r="DO290" i="4"/>
  <c r="DN290" i="4"/>
  <c r="DM290" i="4"/>
  <c r="DL290" i="4"/>
  <c r="DK290" i="4"/>
  <c r="DJ290" i="4"/>
  <c r="DI290" i="4"/>
  <c r="DH290" i="4"/>
  <c r="DG290" i="4"/>
  <c r="DF290" i="4"/>
  <c r="DE290" i="4"/>
  <c r="DD290" i="4"/>
  <c r="DC290" i="4"/>
  <c r="DB290" i="4"/>
  <c r="DA290" i="4"/>
  <c r="CZ290" i="4"/>
  <c r="CY290" i="4"/>
  <c r="CX290" i="4"/>
  <c r="CW290" i="4"/>
  <c r="CV290" i="4"/>
  <c r="CU290" i="4"/>
  <c r="CT290" i="4"/>
  <c r="CS290" i="4"/>
  <c r="CR290" i="4"/>
  <c r="CQ290" i="4"/>
  <c r="CP290" i="4"/>
  <c r="CO290" i="4"/>
  <c r="CN290" i="4"/>
  <c r="CM290" i="4"/>
  <c r="CL290" i="4"/>
  <c r="CK290" i="4"/>
  <c r="CJ290" i="4"/>
  <c r="CI290" i="4"/>
  <c r="CH290" i="4"/>
  <c r="CG290" i="4"/>
  <c r="CF290" i="4"/>
  <c r="CE290" i="4"/>
  <c r="CD290" i="4"/>
  <c r="CC290" i="4"/>
  <c r="CB290" i="4"/>
  <c r="CA290" i="4"/>
  <c r="BZ290" i="4"/>
  <c r="BY290" i="4"/>
  <c r="BX290" i="4"/>
  <c r="BW290" i="4"/>
  <c r="BV290" i="4"/>
  <c r="BU290" i="4"/>
  <c r="BT290" i="4"/>
  <c r="BS290" i="4"/>
  <c r="BR290" i="4"/>
  <c r="BQ290" i="4"/>
  <c r="BP290" i="4"/>
  <c r="BO290" i="4"/>
  <c r="BN290" i="4"/>
  <c r="BM290" i="4"/>
  <c r="BL290" i="4"/>
  <c r="BK290" i="4"/>
  <c r="BJ290" i="4"/>
  <c r="BI290" i="4"/>
  <c r="BH290" i="4"/>
  <c r="BG290" i="4"/>
  <c r="BF290" i="4"/>
  <c r="BE290" i="4"/>
  <c r="BD290" i="4"/>
  <c r="BC290" i="4"/>
  <c r="BB290" i="4"/>
  <c r="BA290" i="4"/>
  <c r="AZ290" i="4"/>
  <c r="AY290" i="4"/>
  <c r="AX290" i="4"/>
  <c r="AW290" i="4"/>
  <c r="AV290" i="4"/>
  <c r="AU290" i="4"/>
  <c r="AT290" i="4"/>
  <c r="AS290" i="4"/>
  <c r="AR290" i="4"/>
  <c r="AQ290" i="4"/>
  <c r="AP290" i="4"/>
  <c r="AO290" i="4"/>
  <c r="AN290" i="4"/>
  <c r="AM290" i="4"/>
  <c r="AL290" i="4"/>
  <c r="AK290" i="4"/>
  <c r="AJ290" i="4"/>
  <c r="AI290" i="4"/>
  <c r="AH290" i="4"/>
  <c r="AG290" i="4"/>
  <c r="M290" i="4" s="1"/>
  <c r="AF290" i="4"/>
  <c r="AE290" i="4"/>
  <c r="AD290" i="4"/>
  <c r="AC290" i="4"/>
  <c r="Z290" i="4" s="1"/>
  <c r="Y290" i="4"/>
  <c r="X290" i="4"/>
  <c r="W290" i="4"/>
  <c r="U290" i="4" s="1"/>
  <c r="J290" i="4" s="1"/>
  <c r="T290" i="4"/>
  <c r="S290" i="4"/>
  <c r="R290" i="4" s="1"/>
  <c r="B290" i="4"/>
  <c r="DT289" i="4"/>
  <c r="DS289" i="4"/>
  <c r="DR289" i="4"/>
  <c r="DQ289" i="4"/>
  <c r="DP289" i="4"/>
  <c r="DO289" i="4"/>
  <c r="DN289" i="4"/>
  <c r="DM289" i="4"/>
  <c r="DL289" i="4"/>
  <c r="DK289" i="4"/>
  <c r="DJ289" i="4"/>
  <c r="DI289" i="4"/>
  <c r="DH289" i="4"/>
  <c r="DG289" i="4"/>
  <c r="DF289" i="4"/>
  <c r="DE289" i="4"/>
  <c r="DD289" i="4"/>
  <c r="DC289" i="4"/>
  <c r="DB289" i="4"/>
  <c r="DA289" i="4"/>
  <c r="CZ289" i="4"/>
  <c r="CY289" i="4"/>
  <c r="CX289" i="4"/>
  <c r="CW289" i="4"/>
  <c r="CV289" i="4"/>
  <c r="CU289" i="4"/>
  <c r="CT289" i="4"/>
  <c r="CS289" i="4"/>
  <c r="CR289" i="4"/>
  <c r="CQ289" i="4"/>
  <c r="CP289" i="4"/>
  <c r="CO289" i="4"/>
  <c r="CN289" i="4"/>
  <c r="CM289" i="4"/>
  <c r="CL289" i="4"/>
  <c r="CK289" i="4"/>
  <c r="CJ289" i="4"/>
  <c r="CI289" i="4"/>
  <c r="CH289" i="4"/>
  <c r="CG289" i="4"/>
  <c r="CF289" i="4"/>
  <c r="CE289" i="4"/>
  <c r="CD289" i="4"/>
  <c r="CC289" i="4"/>
  <c r="CB289" i="4"/>
  <c r="CA289" i="4"/>
  <c r="BZ289" i="4"/>
  <c r="BY289" i="4"/>
  <c r="BX289" i="4"/>
  <c r="BW289" i="4"/>
  <c r="BV289" i="4"/>
  <c r="BU289" i="4"/>
  <c r="BT289" i="4"/>
  <c r="BS289" i="4"/>
  <c r="BR289" i="4"/>
  <c r="BQ289" i="4"/>
  <c r="BP289" i="4"/>
  <c r="BO289" i="4"/>
  <c r="BN289" i="4"/>
  <c r="BM289" i="4"/>
  <c r="BL289" i="4"/>
  <c r="BK289" i="4"/>
  <c r="BJ289" i="4"/>
  <c r="BI289" i="4"/>
  <c r="BH289" i="4"/>
  <c r="BG289" i="4"/>
  <c r="BF289" i="4"/>
  <c r="BE289" i="4"/>
  <c r="BD289" i="4"/>
  <c r="BC289" i="4"/>
  <c r="BB289" i="4"/>
  <c r="BA289" i="4"/>
  <c r="AZ289" i="4"/>
  <c r="AY289" i="4"/>
  <c r="AX289" i="4"/>
  <c r="AW289" i="4"/>
  <c r="AV289" i="4"/>
  <c r="AU289" i="4"/>
  <c r="AT289" i="4"/>
  <c r="AS289" i="4"/>
  <c r="AR289" i="4"/>
  <c r="AQ289" i="4"/>
  <c r="AP289" i="4"/>
  <c r="AO289" i="4"/>
  <c r="AN289" i="4"/>
  <c r="AM289" i="4"/>
  <c r="AL289" i="4"/>
  <c r="AK289" i="4"/>
  <c r="AJ289" i="4"/>
  <c r="AI289" i="4"/>
  <c r="AH289" i="4"/>
  <c r="AB289" i="4" s="1"/>
  <c r="AG289" i="4"/>
  <c r="AF289" i="4"/>
  <c r="AE289" i="4"/>
  <c r="AD289" i="4"/>
  <c r="AA289" i="4" s="1"/>
  <c r="AC289" i="4"/>
  <c r="Z289" i="4"/>
  <c r="Y289" i="4"/>
  <c r="X289" i="4"/>
  <c r="W289" i="4"/>
  <c r="V289" i="4"/>
  <c r="T289" i="4"/>
  <c r="R289" i="4" s="1"/>
  <c r="S289" i="4"/>
  <c r="M289" i="4"/>
  <c r="B289" i="4"/>
  <c r="DT288" i="4"/>
  <c r="DS288" i="4"/>
  <c r="DR288" i="4"/>
  <c r="DQ288" i="4"/>
  <c r="DP288" i="4"/>
  <c r="DO288" i="4"/>
  <c r="DN288" i="4"/>
  <c r="DM288" i="4"/>
  <c r="DL288" i="4"/>
  <c r="DK288" i="4"/>
  <c r="DJ288" i="4"/>
  <c r="DI288" i="4"/>
  <c r="DH288" i="4"/>
  <c r="DG288" i="4"/>
  <c r="DF288" i="4"/>
  <c r="DE288" i="4"/>
  <c r="DD288" i="4"/>
  <c r="DC288" i="4"/>
  <c r="DB288" i="4"/>
  <c r="DA288" i="4"/>
  <c r="CZ288" i="4"/>
  <c r="CY288" i="4"/>
  <c r="CX288" i="4"/>
  <c r="CW288" i="4"/>
  <c r="CV288" i="4"/>
  <c r="CU288" i="4"/>
  <c r="CT288" i="4"/>
  <c r="CS288" i="4"/>
  <c r="CR288" i="4"/>
  <c r="CQ288" i="4"/>
  <c r="CP288" i="4"/>
  <c r="CO288" i="4"/>
  <c r="CN288" i="4"/>
  <c r="CM288" i="4"/>
  <c r="CL288" i="4"/>
  <c r="CK288" i="4"/>
  <c r="CJ288" i="4"/>
  <c r="CI288" i="4"/>
  <c r="CH288" i="4"/>
  <c r="CG288" i="4"/>
  <c r="CF288" i="4"/>
  <c r="CE288" i="4"/>
  <c r="CD288" i="4"/>
  <c r="CC288" i="4"/>
  <c r="CB288" i="4"/>
  <c r="CA288" i="4"/>
  <c r="BZ288" i="4"/>
  <c r="BY288" i="4"/>
  <c r="BX288" i="4"/>
  <c r="BW288" i="4"/>
  <c r="BV288" i="4"/>
  <c r="BU288" i="4"/>
  <c r="BT288" i="4"/>
  <c r="BS288" i="4"/>
  <c r="BR288" i="4"/>
  <c r="BQ288" i="4"/>
  <c r="BP288" i="4"/>
  <c r="BO288" i="4"/>
  <c r="BN288" i="4"/>
  <c r="BM288" i="4"/>
  <c r="BL288" i="4"/>
  <c r="BK288" i="4"/>
  <c r="BJ288" i="4"/>
  <c r="BI288" i="4"/>
  <c r="BH288" i="4"/>
  <c r="BG288" i="4"/>
  <c r="BF288" i="4"/>
  <c r="BE288" i="4"/>
  <c r="BD288" i="4"/>
  <c r="BC288" i="4"/>
  <c r="BB288" i="4"/>
  <c r="BA288" i="4"/>
  <c r="AZ288" i="4"/>
  <c r="AY288" i="4"/>
  <c r="AX288" i="4"/>
  <c r="AW288" i="4"/>
  <c r="AV288" i="4"/>
  <c r="AU288" i="4"/>
  <c r="AT288" i="4"/>
  <c r="AS288" i="4"/>
  <c r="AR288" i="4"/>
  <c r="AQ288" i="4"/>
  <c r="AP288" i="4"/>
  <c r="AO288" i="4"/>
  <c r="AN288" i="4"/>
  <c r="AM288" i="4"/>
  <c r="AL288" i="4"/>
  <c r="AK288" i="4"/>
  <c r="AJ288" i="4"/>
  <c r="AI288" i="4"/>
  <c r="AH288" i="4"/>
  <c r="AG288" i="4"/>
  <c r="AF288" i="4"/>
  <c r="AE288" i="4"/>
  <c r="AD288" i="4"/>
  <c r="AC288" i="4"/>
  <c r="Z288" i="4" s="1"/>
  <c r="Y288" i="4"/>
  <c r="X288" i="4"/>
  <c r="W288" i="4"/>
  <c r="U288" i="4" s="1"/>
  <c r="J288" i="4" s="1"/>
  <c r="T288" i="4"/>
  <c r="S288" i="4"/>
  <c r="R288" i="4" s="1"/>
  <c r="B288" i="4"/>
  <c r="DT287" i="4"/>
  <c r="DS287" i="4"/>
  <c r="DR287" i="4"/>
  <c r="DQ287" i="4"/>
  <c r="DP287" i="4"/>
  <c r="DO287" i="4"/>
  <c r="DN287" i="4"/>
  <c r="DM287" i="4"/>
  <c r="DL287" i="4"/>
  <c r="DK287" i="4"/>
  <c r="DJ287" i="4"/>
  <c r="DI287" i="4"/>
  <c r="DH287" i="4"/>
  <c r="DG287" i="4"/>
  <c r="DF287" i="4"/>
  <c r="DE287" i="4"/>
  <c r="DD287" i="4"/>
  <c r="DC287" i="4"/>
  <c r="DB287" i="4"/>
  <c r="DA287" i="4"/>
  <c r="CZ287" i="4"/>
  <c r="CY287" i="4"/>
  <c r="CX287" i="4"/>
  <c r="CW287" i="4"/>
  <c r="CV287" i="4"/>
  <c r="CU287" i="4"/>
  <c r="CT287" i="4"/>
  <c r="CS287" i="4"/>
  <c r="CR287" i="4"/>
  <c r="CQ287" i="4"/>
  <c r="CP287" i="4"/>
  <c r="CO287" i="4"/>
  <c r="CN287" i="4"/>
  <c r="CM287" i="4"/>
  <c r="CL287" i="4"/>
  <c r="CK287" i="4"/>
  <c r="CJ287" i="4"/>
  <c r="CI287" i="4"/>
  <c r="CH287" i="4"/>
  <c r="CG287" i="4"/>
  <c r="CF287" i="4"/>
  <c r="CE287" i="4"/>
  <c r="CD287" i="4"/>
  <c r="CC287" i="4"/>
  <c r="CB287" i="4"/>
  <c r="CA287" i="4"/>
  <c r="BZ287" i="4"/>
  <c r="BY287" i="4"/>
  <c r="BX287" i="4"/>
  <c r="BW287" i="4"/>
  <c r="BV287" i="4"/>
  <c r="BU287" i="4"/>
  <c r="BT287" i="4"/>
  <c r="BS287" i="4"/>
  <c r="BR287" i="4"/>
  <c r="BQ287" i="4"/>
  <c r="BP287" i="4"/>
  <c r="BO287" i="4"/>
  <c r="BN287" i="4"/>
  <c r="BM287" i="4"/>
  <c r="BL287" i="4"/>
  <c r="BK287" i="4"/>
  <c r="BJ287" i="4"/>
  <c r="BI287" i="4"/>
  <c r="BH287" i="4"/>
  <c r="BG287" i="4"/>
  <c r="BF287" i="4"/>
  <c r="BE287" i="4"/>
  <c r="BD287" i="4"/>
  <c r="BC287" i="4"/>
  <c r="BB287" i="4"/>
  <c r="BA287" i="4"/>
  <c r="AZ287" i="4"/>
  <c r="AY287" i="4"/>
  <c r="AX287" i="4"/>
  <c r="AW287" i="4"/>
  <c r="AV287" i="4"/>
  <c r="AU287" i="4"/>
  <c r="AT287" i="4"/>
  <c r="AS287" i="4"/>
  <c r="AR287" i="4"/>
  <c r="AQ287" i="4"/>
  <c r="AP287" i="4"/>
  <c r="AO287" i="4"/>
  <c r="AN287" i="4"/>
  <c r="AM287" i="4"/>
  <c r="AL287" i="4"/>
  <c r="AK287" i="4"/>
  <c r="AJ287" i="4"/>
  <c r="AI287" i="4"/>
  <c r="AH287" i="4"/>
  <c r="AG287" i="4"/>
  <c r="AF287" i="4"/>
  <c r="AE287" i="4"/>
  <c r="AD287" i="4"/>
  <c r="AC287" i="4"/>
  <c r="AB287" i="4"/>
  <c r="Z287" i="4"/>
  <c r="Y287" i="4"/>
  <c r="X287" i="4"/>
  <c r="W287" i="4"/>
  <c r="V287" i="4"/>
  <c r="T287" i="4"/>
  <c r="S287" i="4"/>
  <c r="R287" i="4"/>
  <c r="M287" i="4"/>
  <c r="B287" i="4"/>
  <c r="DT286" i="4"/>
  <c r="DS286" i="4"/>
  <c r="DR286" i="4"/>
  <c r="DQ286" i="4"/>
  <c r="DP286" i="4"/>
  <c r="DO286" i="4"/>
  <c r="DN286" i="4"/>
  <c r="DM286" i="4"/>
  <c r="DL286" i="4"/>
  <c r="DK286" i="4"/>
  <c r="DJ286" i="4"/>
  <c r="DI286" i="4"/>
  <c r="DH286" i="4"/>
  <c r="DG286" i="4"/>
  <c r="DF286" i="4"/>
  <c r="DE286" i="4"/>
  <c r="DD286" i="4"/>
  <c r="DC286" i="4"/>
  <c r="DB286" i="4"/>
  <c r="DA286" i="4"/>
  <c r="CZ286" i="4"/>
  <c r="CY286" i="4"/>
  <c r="CX286" i="4"/>
  <c r="CW286" i="4"/>
  <c r="CV286" i="4"/>
  <c r="CU286" i="4"/>
  <c r="CT286" i="4"/>
  <c r="CS286" i="4"/>
  <c r="CR286" i="4"/>
  <c r="CQ286" i="4"/>
  <c r="CP286" i="4"/>
  <c r="CO286" i="4"/>
  <c r="CN286" i="4"/>
  <c r="CM286" i="4"/>
  <c r="CL286" i="4"/>
  <c r="CK286" i="4"/>
  <c r="CJ286" i="4"/>
  <c r="CI286" i="4"/>
  <c r="CH286" i="4"/>
  <c r="CG286" i="4"/>
  <c r="CF286" i="4"/>
  <c r="CE286" i="4"/>
  <c r="CD286" i="4"/>
  <c r="CC286" i="4"/>
  <c r="CB286" i="4"/>
  <c r="CA286" i="4"/>
  <c r="BZ286" i="4"/>
  <c r="BY286" i="4"/>
  <c r="BX286" i="4"/>
  <c r="BW286" i="4"/>
  <c r="BV286" i="4"/>
  <c r="BU286" i="4"/>
  <c r="BT286" i="4"/>
  <c r="BS286" i="4"/>
  <c r="BR286" i="4"/>
  <c r="BQ286" i="4"/>
  <c r="BP286" i="4"/>
  <c r="BO286" i="4"/>
  <c r="BN286" i="4"/>
  <c r="BM286" i="4"/>
  <c r="BL286" i="4"/>
  <c r="BK286" i="4"/>
  <c r="BJ286" i="4"/>
  <c r="BI286" i="4"/>
  <c r="BH286" i="4"/>
  <c r="BG286" i="4"/>
  <c r="BF286" i="4"/>
  <c r="BE286" i="4"/>
  <c r="BD286" i="4"/>
  <c r="BC286" i="4"/>
  <c r="BB286" i="4"/>
  <c r="BA286" i="4"/>
  <c r="AZ286" i="4"/>
  <c r="AY286" i="4"/>
  <c r="AX286" i="4"/>
  <c r="AW286" i="4"/>
  <c r="AV286" i="4"/>
  <c r="AU286" i="4"/>
  <c r="AT286" i="4"/>
  <c r="AS286" i="4"/>
  <c r="AR286" i="4"/>
  <c r="AQ286" i="4"/>
  <c r="AP286" i="4"/>
  <c r="AO286" i="4"/>
  <c r="AN286" i="4"/>
  <c r="AM286" i="4"/>
  <c r="AA286" i="4" s="1"/>
  <c r="AL286" i="4"/>
  <c r="AK286" i="4"/>
  <c r="AJ286" i="4"/>
  <c r="AI286" i="4"/>
  <c r="AH286" i="4"/>
  <c r="AG286" i="4"/>
  <c r="AF286" i="4"/>
  <c r="AE286" i="4"/>
  <c r="AB286" i="4" s="1"/>
  <c r="AD286" i="4"/>
  <c r="AC286" i="4"/>
  <c r="Y286" i="4"/>
  <c r="V286" i="4" s="1"/>
  <c r="X286" i="4"/>
  <c r="W286" i="4"/>
  <c r="T286" i="4"/>
  <c r="S286" i="4"/>
  <c r="R286" i="4" s="1"/>
  <c r="B286" i="4"/>
  <c r="DT285" i="4"/>
  <c r="DS285" i="4"/>
  <c r="DR285" i="4"/>
  <c r="DQ285" i="4"/>
  <c r="DP285" i="4"/>
  <c r="DO285" i="4"/>
  <c r="DN285" i="4"/>
  <c r="DM285" i="4"/>
  <c r="DL285" i="4"/>
  <c r="DK285" i="4"/>
  <c r="DJ285" i="4"/>
  <c r="DI285" i="4"/>
  <c r="DH285" i="4"/>
  <c r="DG285" i="4"/>
  <c r="DF285" i="4"/>
  <c r="DE285" i="4"/>
  <c r="DD285" i="4"/>
  <c r="DC285" i="4"/>
  <c r="DB285" i="4"/>
  <c r="DA285" i="4"/>
  <c r="CZ285" i="4"/>
  <c r="CY285" i="4"/>
  <c r="CX285" i="4"/>
  <c r="CW285" i="4"/>
  <c r="CV285" i="4"/>
  <c r="CU285" i="4"/>
  <c r="CT285" i="4"/>
  <c r="CS285" i="4"/>
  <c r="CR285" i="4"/>
  <c r="CQ285" i="4"/>
  <c r="CP285" i="4"/>
  <c r="CO285" i="4"/>
  <c r="CN285" i="4"/>
  <c r="CM285" i="4"/>
  <c r="CL285" i="4"/>
  <c r="CK285" i="4"/>
  <c r="CJ285" i="4"/>
  <c r="CI285" i="4"/>
  <c r="CH285" i="4"/>
  <c r="CG285" i="4"/>
  <c r="CF285" i="4"/>
  <c r="CE285" i="4"/>
  <c r="CD285" i="4"/>
  <c r="CC285" i="4"/>
  <c r="CB285" i="4"/>
  <c r="CA285" i="4"/>
  <c r="BZ285" i="4"/>
  <c r="BY285" i="4"/>
  <c r="BX285" i="4"/>
  <c r="BW285" i="4"/>
  <c r="BV285" i="4"/>
  <c r="BU285" i="4"/>
  <c r="BT285" i="4"/>
  <c r="BS285" i="4"/>
  <c r="BR285" i="4"/>
  <c r="BQ285" i="4"/>
  <c r="BP285" i="4"/>
  <c r="BO285" i="4"/>
  <c r="BN285" i="4"/>
  <c r="BM285" i="4"/>
  <c r="BL285" i="4"/>
  <c r="BK285" i="4"/>
  <c r="BJ285" i="4"/>
  <c r="BI285" i="4"/>
  <c r="BH285" i="4"/>
  <c r="BG285" i="4"/>
  <c r="BF285" i="4"/>
  <c r="BE285" i="4"/>
  <c r="BD285" i="4"/>
  <c r="BC285" i="4"/>
  <c r="BB285" i="4"/>
  <c r="BA285" i="4"/>
  <c r="AZ285" i="4"/>
  <c r="AY285" i="4"/>
  <c r="AX285" i="4"/>
  <c r="AW285" i="4"/>
  <c r="AV285" i="4"/>
  <c r="AU285" i="4"/>
  <c r="AT285" i="4"/>
  <c r="AS285" i="4"/>
  <c r="AR285" i="4"/>
  <c r="AQ285" i="4"/>
  <c r="AP285" i="4"/>
  <c r="AO285" i="4"/>
  <c r="AN285" i="4"/>
  <c r="AM285" i="4"/>
  <c r="AL285" i="4"/>
  <c r="AK285" i="4"/>
  <c r="AJ285" i="4"/>
  <c r="AI285" i="4"/>
  <c r="AH285" i="4"/>
  <c r="AG285" i="4"/>
  <c r="AF285" i="4"/>
  <c r="Z285" i="4" s="1"/>
  <c r="AE285" i="4"/>
  <c r="AD285" i="4"/>
  <c r="AC285" i="4"/>
  <c r="AB285" i="4"/>
  <c r="V285" i="4" s="1"/>
  <c r="Y285" i="4"/>
  <c r="X285" i="4"/>
  <c r="W285" i="4"/>
  <c r="T285" i="4"/>
  <c r="S285" i="4"/>
  <c r="R285" i="4"/>
  <c r="B285" i="4"/>
  <c r="DT284" i="4"/>
  <c r="DS284" i="4"/>
  <c r="DR284" i="4"/>
  <c r="DQ284" i="4"/>
  <c r="DP284" i="4"/>
  <c r="DO284" i="4"/>
  <c r="DN284" i="4"/>
  <c r="DM284" i="4"/>
  <c r="DL284" i="4"/>
  <c r="DK284" i="4"/>
  <c r="DJ284" i="4"/>
  <c r="DI284" i="4"/>
  <c r="DH284" i="4"/>
  <c r="DG284" i="4"/>
  <c r="DF284" i="4"/>
  <c r="DE284" i="4"/>
  <c r="DD284" i="4"/>
  <c r="DC284" i="4"/>
  <c r="DB284" i="4"/>
  <c r="DA284" i="4"/>
  <c r="CZ284" i="4"/>
  <c r="CY284" i="4"/>
  <c r="CX284" i="4"/>
  <c r="CW284" i="4"/>
  <c r="CV284" i="4"/>
  <c r="CU284" i="4"/>
  <c r="CT284" i="4"/>
  <c r="CS284" i="4"/>
  <c r="CR284" i="4"/>
  <c r="CQ284" i="4"/>
  <c r="CP284" i="4"/>
  <c r="CO284" i="4"/>
  <c r="CN284" i="4"/>
  <c r="CM284" i="4"/>
  <c r="CL284" i="4"/>
  <c r="CK284" i="4"/>
  <c r="CJ284" i="4"/>
  <c r="CI284" i="4"/>
  <c r="CH284" i="4"/>
  <c r="CG284" i="4"/>
  <c r="CF284" i="4"/>
  <c r="CE284" i="4"/>
  <c r="CD284" i="4"/>
  <c r="CC284" i="4"/>
  <c r="CB284" i="4"/>
  <c r="CA284" i="4"/>
  <c r="BZ284" i="4"/>
  <c r="BY284" i="4"/>
  <c r="BX284" i="4"/>
  <c r="BW284" i="4"/>
  <c r="BV284" i="4"/>
  <c r="BU284" i="4"/>
  <c r="BT284" i="4"/>
  <c r="BS284" i="4"/>
  <c r="BR284" i="4"/>
  <c r="BQ284" i="4"/>
  <c r="BP284" i="4"/>
  <c r="BO284" i="4"/>
  <c r="BN284" i="4"/>
  <c r="BM284" i="4"/>
  <c r="BL284" i="4"/>
  <c r="BK284" i="4"/>
  <c r="BJ284" i="4"/>
  <c r="BI284" i="4"/>
  <c r="BH284" i="4"/>
  <c r="BG284" i="4"/>
  <c r="BF284" i="4"/>
  <c r="BE284" i="4"/>
  <c r="BD284" i="4"/>
  <c r="BC284" i="4"/>
  <c r="BB284" i="4"/>
  <c r="BA284" i="4"/>
  <c r="AZ284" i="4"/>
  <c r="AY284" i="4"/>
  <c r="AX284" i="4"/>
  <c r="AW284" i="4"/>
  <c r="AV284" i="4"/>
  <c r="AU284" i="4"/>
  <c r="AT284" i="4"/>
  <c r="AS284" i="4"/>
  <c r="AR284" i="4"/>
  <c r="AQ284" i="4"/>
  <c r="AP284" i="4"/>
  <c r="AO284" i="4"/>
  <c r="AN284" i="4"/>
  <c r="AM284" i="4"/>
  <c r="AL284" i="4"/>
  <c r="AK284" i="4"/>
  <c r="AJ284" i="4"/>
  <c r="AI284" i="4"/>
  <c r="AH284" i="4"/>
  <c r="AG284" i="4"/>
  <c r="AF284" i="4"/>
  <c r="AE284" i="4"/>
  <c r="AB284" i="4" s="1"/>
  <c r="AD284" i="4"/>
  <c r="AC284" i="4"/>
  <c r="AA284" i="4"/>
  <c r="Y284" i="4"/>
  <c r="V284" i="4" s="1"/>
  <c r="X284" i="4"/>
  <c r="W284" i="4"/>
  <c r="T284" i="4"/>
  <c r="S284" i="4"/>
  <c r="R284" i="4" s="1"/>
  <c r="B284" i="4"/>
  <c r="DT283" i="4"/>
  <c r="DS283" i="4"/>
  <c r="DR283" i="4"/>
  <c r="DQ283" i="4"/>
  <c r="DP283" i="4"/>
  <c r="DO283" i="4"/>
  <c r="DN283" i="4"/>
  <c r="DM283" i="4"/>
  <c r="DL283" i="4"/>
  <c r="DK283" i="4"/>
  <c r="DJ283" i="4"/>
  <c r="DI283" i="4"/>
  <c r="DH283" i="4"/>
  <c r="DG283" i="4"/>
  <c r="DF283" i="4"/>
  <c r="DE283" i="4"/>
  <c r="DD283" i="4"/>
  <c r="DC283" i="4"/>
  <c r="DB283" i="4"/>
  <c r="DA283" i="4"/>
  <c r="CZ283" i="4"/>
  <c r="CY283" i="4"/>
  <c r="CX283" i="4"/>
  <c r="CW283" i="4"/>
  <c r="CV283" i="4"/>
  <c r="CU283" i="4"/>
  <c r="CT283" i="4"/>
  <c r="CS283" i="4"/>
  <c r="CR283" i="4"/>
  <c r="CQ283" i="4"/>
  <c r="CP283" i="4"/>
  <c r="CO283" i="4"/>
  <c r="CN283" i="4"/>
  <c r="CM283" i="4"/>
  <c r="CL283" i="4"/>
  <c r="CK283" i="4"/>
  <c r="CJ283" i="4"/>
  <c r="CI283" i="4"/>
  <c r="CH283" i="4"/>
  <c r="CG283" i="4"/>
  <c r="CF283" i="4"/>
  <c r="CE283" i="4"/>
  <c r="CD283" i="4"/>
  <c r="CC283" i="4"/>
  <c r="CB283" i="4"/>
  <c r="CA283" i="4"/>
  <c r="BZ283" i="4"/>
  <c r="BY283" i="4"/>
  <c r="BX283" i="4"/>
  <c r="BW283" i="4"/>
  <c r="BV283" i="4"/>
  <c r="BU283" i="4"/>
  <c r="BT283" i="4"/>
  <c r="BS283" i="4"/>
  <c r="BR283" i="4"/>
  <c r="BQ283" i="4"/>
  <c r="BP283" i="4"/>
  <c r="BO283" i="4"/>
  <c r="BN283" i="4"/>
  <c r="BM283" i="4"/>
  <c r="BL283" i="4"/>
  <c r="BK283" i="4"/>
  <c r="BJ283" i="4"/>
  <c r="BI283" i="4"/>
  <c r="BH283" i="4"/>
  <c r="BG283" i="4"/>
  <c r="BF283" i="4"/>
  <c r="BE283" i="4"/>
  <c r="BD283" i="4"/>
  <c r="BC283" i="4"/>
  <c r="BB283" i="4"/>
  <c r="BA283" i="4"/>
  <c r="AZ283" i="4"/>
  <c r="AY283" i="4"/>
  <c r="AX283" i="4"/>
  <c r="AW283" i="4"/>
  <c r="AV283" i="4"/>
  <c r="AU283" i="4"/>
  <c r="AT283" i="4"/>
  <c r="AS283" i="4"/>
  <c r="AR283" i="4"/>
  <c r="AQ283" i="4"/>
  <c r="AP283" i="4"/>
  <c r="AO283" i="4"/>
  <c r="AN283" i="4"/>
  <c r="AM283" i="4"/>
  <c r="AL283" i="4"/>
  <c r="Z283" i="4" s="1"/>
  <c r="U283" i="4" s="1"/>
  <c r="J283" i="4" s="1"/>
  <c r="AK283" i="4"/>
  <c r="AJ283" i="4"/>
  <c r="AI283" i="4"/>
  <c r="AH283" i="4"/>
  <c r="AB283" i="4" s="1"/>
  <c r="V283" i="4" s="1"/>
  <c r="Q283" i="4" s="1"/>
  <c r="AG283" i="4"/>
  <c r="AF283" i="4"/>
  <c r="AE283" i="4"/>
  <c r="AD283" i="4"/>
  <c r="AC283" i="4"/>
  <c r="Y283" i="4"/>
  <c r="X283" i="4"/>
  <c r="W283" i="4"/>
  <c r="T283" i="4"/>
  <c r="R283" i="4" s="1"/>
  <c r="S283" i="4"/>
  <c r="B283" i="4"/>
  <c r="DT282" i="4"/>
  <c r="DS282" i="4"/>
  <c r="DR282" i="4"/>
  <c r="DQ282" i="4"/>
  <c r="DP282" i="4"/>
  <c r="DO282" i="4"/>
  <c r="DN282" i="4"/>
  <c r="DM282" i="4"/>
  <c r="DL282" i="4"/>
  <c r="DK282" i="4"/>
  <c r="DJ282" i="4"/>
  <c r="DI282" i="4"/>
  <c r="DH282" i="4"/>
  <c r="DG282" i="4"/>
  <c r="DF282" i="4"/>
  <c r="DE282" i="4"/>
  <c r="DD282" i="4"/>
  <c r="DC282" i="4"/>
  <c r="DB282" i="4"/>
  <c r="DA282" i="4"/>
  <c r="CZ282" i="4"/>
  <c r="CY282" i="4"/>
  <c r="CX282" i="4"/>
  <c r="CW282" i="4"/>
  <c r="CV282" i="4"/>
  <c r="CU282" i="4"/>
  <c r="CT282" i="4"/>
  <c r="CS282" i="4"/>
  <c r="CR282" i="4"/>
  <c r="CQ282" i="4"/>
  <c r="CP282" i="4"/>
  <c r="CO282" i="4"/>
  <c r="CN282" i="4"/>
  <c r="CM282" i="4"/>
  <c r="CL282" i="4"/>
  <c r="CK282" i="4"/>
  <c r="CJ282" i="4"/>
  <c r="CI282" i="4"/>
  <c r="CH282" i="4"/>
  <c r="CG282" i="4"/>
  <c r="CF282" i="4"/>
  <c r="CE282" i="4"/>
  <c r="CD282" i="4"/>
  <c r="CC282" i="4"/>
  <c r="CB282" i="4"/>
  <c r="CA282" i="4"/>
  <c r="BZ282" i="4"/>
  <c r="BY282" i="4"/>
  <c r="BX282" i="4"/>
  <c r="BW282" i="4"/>
  <c r="BV282" i="4"/>
  <c r="BU282" i="4"/>
  <c r="BT282" i="4"/>
  <c r="BS282" i="4"/>
  <c r="BR282" i="4"/>
  <c r="BQ282" i="4"/>
  <c r="BP282" i="4"/>
  <c r="BO282" i="4"/>
  <c r="BN282" i="4"/>
  <c r="BM282" i="4"/>
  <c r="BL282" i="4"/>
  <c r="BK282" i="4"/>
  <c r="BJ282" i="4"/>
  <c r="BI282" i="4"/>
  <c r="BH282" i="4"/>
  <c r="BG282" i="4"/>
  <c r="BF282" i="4"/>
  <c r="BE282" i="4"/>
  <c r="BD282" i="4"/>
  <c r="BC282" i="4"/>
  <c r="BB282" i="4"/>
  <c r="BA282" i="4"/>
  <c r="AZ282" i="4"/>
  <c r="AY282" i="4"/>
  <c r="AX282" i="4"/>
  <c r="AW282" i="4"/>
  <c r="AV282" i="4"/>
  <c r="AU282" i="4"/>
  <c r="AT282" i="4"/>
  <c r="AS282" i="4"/>
  <c r="AR282" i="4"/>
  <c r="AQ282" i="4"/>
  <c r="AP282" i="4"/>
  <c r="AO282" i="4"/>
  <c r="AN282" i="4"/>
  <c r="AM282" i="4"/>
  <c r="AL282" i="4"/>
  <c r="AK282" i="4"/>
  <c r="AJ282" i="4"/>
  <c r="AI282" i="4"/>
  <c r="AH282" i="4"/>
  <c r="AG282" i="4"/>
  <c r="AF282" i="4"/>
  <c r="AE282" i="4"/>
  <c r="AD282" i="4"/>
  <c r="AC282" i="4"/>
  <c r="Z282" i="4" s="1"/>
  <c r="Y282" i="4"/>
  <c r="X282" i="4"/>
  <c r="W282" i="4"/>
  <c r="T282" i="4"/>
  <c r="S282" i="4"/>
  <c r="R282" i="4" s="1"/>
  <c r="B282" i="4"/>
  <c r="DT281" i="4"/>
  <c r="DS281" i="4"/>
  <c r="DR281" i="4"/>
  <c r="DQ281" i="4"/>
  <c r="DP281" i="4"/>
  <c r="DO281" i="4"/>
  <c r="DN281" i="4"/>
  <c r="DM281" i="4"/>
  <c r="DL281" i="4"/>
  <c r="DK281" i="4"/>
  <c r="DJ281" i="4"/>
  <c r="DI281" i="4"/>
  <c r="DH281" i="4"/>
  <c r="DG281" i="4"/>
  <c r="DF281" i="4"/>
  <c r="DE281" i="4"/>
  <c r="DD281" i="4"/>
  <c r="DC281" i="4"/>
  <c r="DB281" i="4"/>
  <c r="DA281" i="4"/>
  <c r="CZ281" i="4"/>
  <c r="CY281" i="4"/>
  <c r="CX281" i="4"/>
  <c r="CW281" i="4"/>
  <c r="CV281" i="4"/>
  <c r="CU281" i="4"/>
  <c r="CT281" i="4"/>
  <c r="CS281" i="4"/>
  <c r="CR281" i="4"/>
  <c r="CQ281" i="4"/>
  <c r="CP281" i="4"/>
  <c r="CO281" i="4"/>
  <c r="CN281" i="4"/>
  <c r="CM281" i="4"/>
  <c r="CL281" i="4"/>
  <c r="CK281" i="4"/>
  <c r="CJ281" i="4"/>
  <c r="CI281" i="4"/>
  <c r="CH281" i="4"/>
  <c r="CG281" i="4"/>
  <c r="CF281" i="4"/>
  <c r="CE281" i="4"/>
  <c r="CD281" i="4"/>
  <c r="CC281" i="4"/>
  <c r="CB281" i="4"/>
  <c r="CA281" i="4"/>
  <c r="BZ281" i="4"/>
  <c r="BY281" i="4"/>
  <c r="BX281" i="4"/>
  <c r="BW281" i="4"/>
  <c r="BV281" i="4"/>
  <c r="BU281" i="4"/>
  <c r="BT281" i="4"/>
  <c r="BS281" i="4"/>
  <c r="BR281" i="4"/>
  <c r="BQ281" i="4"/>
  <c r="BP281" i="4"/>
  <c r="BO281" i="4"/>
  <c r="BN281" i="4"/>
  <c r="BM281" i="4"/>
  <c r="BL281" i="4"/>
  <c r="BK281" i="4"/>
  <c r="BJ281" i="4"/>
  <c r="BI281" i="4"/>
  <c r="BH281" i="4"/>
  <c r="BG281" i="4"/>
  <c r="BF281" i="4"/>
  <c r="BE281" i="4"/>
  <c r="BD281" i="4"/>
  <c r="BC281" i="4"/>
  <c r="BB281" i="4"/>
  <c r="BA281" i="4"/>
  <c r="AZ281" i="4"/>
  <c r="AY281" i="4"/>
  <c r="AX281" i="4"/>
  <c r="AW281" i="4"/>
  <c r="AV281" i="4"/>
  <c r="AU281" i="4"/>
  <c r="AT281" i="4"/>
  <c r="AS281" i="4"/>
  <c r="AR281" i="4"/>
  <c r="AQ281" i="4"/>
  <c r="AP281" i="4"/>
  <c r="AO281" i="4"/>
  <c r="AN281" i="4"/>
  <c r="AM281" i="4"/>
  <c r="AL281" i="4"/>
  <c r="Z281" i="4" s="1"/>
  <c r="AK281" i="4"/>
  <c r="AJ281" i="4"/>
  <c r="AI281" i="4"/>
  <c r="AH281" i="4"/>
  <c r="AB281" i="4" s="1"/>
  <c r="V281" i="4" s="1"/>
  <c r="AG281" i="4"/>
  <c r="AF281" i="4"/>
  <c r="AE281" i="4"/>
  <c r="AD281" i="4"/>
  <c r="AA281" i="4" s="1"/>
  <c r="AC281" i="4"/>
  <c r="Y281" i="4"/>
  <c r="X281" i="4"/>
  <c r="W281" i="4"/>
  <c r="T281" i="4"/>
  <c r="R281" i="4" s="1"/>
  <c r="S281" i="4"/>
  <c r="M281" i="4"/>
  <c r="B281" i="4"/>
  <c r="DT280" i="4"/>
  <c r="DS280" i="4"/>
  <c r="DR280" i="4"/>
  <c r="DQ280" i="4"/>
  <c r="DP280" i="4"/>
  <c r="DO280" i="4"/>
  <c r="DN280" i="4"/>
  <c r="DM280" i="4"/>
  <c r="DL280" i="4"/>
  <c r="DK280" i="4"/>
  <c r="DJ280" i="4"/>
  <c r="DI280" i="4"/>
  <c r="DH280" i="4"/>
  <c r="DG280" i="4"/>
  <c r="DF280" i="4"/>
  <c r="DE280" i="4"/>
  <c r="DD280" i="4"/>
  <c r="DC280" i="4"/>
  <c r="DB280" i="4"/>
  <c r="DA280" i="4"/>
  <c r="CZ280" i="4"/>
  <c r="CY280" i="4"/>
  <c r="CX280" i="4"/>
  <c r="CW280" i="4"/>
  <c r="CV280" i="4"/>
  <c r="CU280" i="4"/>
  <c r="CT280" i="4"/>
  <c r="CS280" i="4"/>
  <c r="CR280" i="4"/>
  <c r="CQ280" i="4"/>
  <c r="CP280" i="4"/>
  <c r="CO280" i="4"/>
  <c r="CN280" i="4"/>
  <c r="CM280" i="4"/>
  <c r="CL280" i="4"/>
  <c r="CK280" i="4"/>
  <c r="CJ280" i="4"/>
  <c r="CI280" i="4"/>
  <c r="CH280" i="4"/>
  <c r="CG280" i="4"/>
  <c r="CF280" i="4"/>
  <c r="CE280" i="4"/>
  <c r="CD280" i="4"/>
  <c r="CC280" i="4"/>
  <c r="CB280" i="4"/>
  <c r="CA280" i="4"/>
  <c r="BZ280" i="4"/>
  <c r="BY280" i="4"/>
  <c r="BX280" i="4"/>
  <c r="BW280" i="4"/>
  <c r="BV280" i="4"/>
  <c r="BU280" i="4"/>
  <c r="BT280" i="4"/>
  <c r="BS280" i="4"/>
  <c r="BR280" i="4"/>
  <c r="BQ280" i="4"/>
  <c r="BP280" i="4"/>
  <c r="BO280" i="4"/>
  <c r="BN280" i="4"/>
  <c r="BM280" i="4"/>
  <c r="BL280" i="4"/>
  <c r="BK280" i="4"/>
  <c r="BJ280" i="4"/>
  <c r="BI280" i="4"/>
  <c r="BH280" i="4"/>
  <c r="BG280" i="4"/>
  <c r="BF280" i="4"/>
  <c r="BE280" i="4"/>
  <c r="BD280" i="4"/>
  <c r="BC280" i="4"/>
  <c r="BB280" i="4"/>
  <c r="BA280" i="4"/>
  <c r="AZ280" i="4"/>
  <c r="AY280" i="4"/>
  <c r="AX280" i="4"/>
  <c r="AW280" i="4"/>
  <c r="AV280" i="4"/>
  <c r="AU280" i="4"/>
  <c r="AT280" i="4"/>
  <c r="AS280" i="4"/>
  <c r="AR280" i="4"/>
  <c r="AQ280" i="4"/>
  <c r="AP280" i="4"/>
  <c r="AO280" i="4"/>
  <c r="AN280" i="4"/>
  <c r="AM280" i="4"/>
  <c r="AL280" i="4"/>
  <c r="AK280" i="4"/>
  <c r="AJ280" i="4"/>
  <c r="AI280" i="4"/>
  <c r="AH280" i="4"/>
  <c r="AG280" i="4"/>
  <c r="AF280" i="4"/>
  <c r="AE280" i="4"/>
  <c r="AD280" i="4"/>
  <c r="AC280" i="4"/>
  <c r="Z280" i="4" s="1"/>
  <c r="Y280" i="4"/>
  <c r="X280" i="4"/>
  <c r="W280" i="4"/>
  <c r="U280" i="4" s="1"/>
  <c r="J280" i="4" s="1"/>
  <c r="T280" i="4"/>
  <c r="S280" i="4"/>
  <c r="R280" i="4" s="1"/>
  <c r="B280" i="4"/>
  <c r="DT279" i="4"/>
  <c r="DS279" i="4"/>
  <c r="DR279" i="4"/>
  <c r="DQ279" i="4"/>
  <c r="DP279" i="4"/>
  <c r="DO279" i="4"/>
  <c r="DN279" i="4"/>
  <c r="DM279" i="4"/>
  <c r="DL279" i="4"/>
  <c r="DK279" i="4"/>
  <c r="DJ279" i="4"/>
  <c r="DI279" i="4"/>
  <c r="DH279" i="4"/>
  <c r="DG279" i="4"/>
  <c r="DF279" i="4"/>
  <c r="DE279" i="4"/>
  <c r="DD279" i="4"/>
  <c r="DC279" i="4"/>
  <c r="DB279" i="4"/>
  <c r="DA279" i="4"/>
  <c r="CZ279" i="4"/>
  <c r="CY279" i="4"/>
  <c r="CX279" i="4"/>
  <c r="CW279" i="4"/>
  <c r="CV279" i="4"/>
  <c r="CU279" i="4"/>
  <c r="CT279" i="4"/>
  <c r="CS279" i="4"/>
  <c r="CR279" i="4"/>
  <c r="CQ279" i="4"/>
  <c r="CP279" i="4"/>
  <c r="CO279" i="4"/>
  <c r="CN279" i="4"/>
  <c r="CM279" i="4"/>
  <c r="CL279" i="4"/>
  <c r="CK279" i="4"/>
  <c r="CJ279" i="4"/>
  <c r="CI279" i="4"/>
  <c r="CH279" i="4"/>
  <c r="CG279" i="4"/>
  <c r="CF279" i="4"/>
  <c r="CE279" i="4"/>
  <c r="CD279" i="4"/>
  <c r="CC279" i="4"/>
  <c r="CB279" i="4"/>
  <c r="CA279" i="4"/>
  <c r="BZ279" i="4"/>
  <c r="BY279" i="4"/>
  <c r="BX279" i="4"/>
  <c r="BW279" i="4"/>
  <c r="BV279" i="4"/>
  <c r="BU279" i="4"/>
  <c r="BT279" i="4"/>
  <c r="BS279" i="4"/>
  <c r="BR279" i="4"/>
  <c r="BQ279" i="4"/>
  <c r="BP279" i="4"/>
  <c r="BO279" i="4"/>
  <c r="BN279" i="4"/>
  <c r="BM279" i="4"/>
  <c r="BL279" i="4"/>
  <c r="BK279" i="4"/>
  <c r="BJ279" i="4"/>
  <c r="BI279" i="4"/>
  <c r="BH279" i="4"/>
  <c r="BG279" i="4"/>
  <c r="BF279" i="4"/>
  <c r="BE279" i="4"/>
  <c r="BD279" i="4"/>
  <c r="BC279" i="4"/>
  <c r="BB279" i="4"/>
  <c r="BA279" i="4"/>
  <c r="AZ279" i="4"/>
  <c r="AY279" i="4"/>
  <c r="AX279" i="4"/>
  <c r="AW279" i="4"/>
  <c r="AV279" i="4"/>
  <c r="AU279" i="4"/>
  <c r="AT279" i="4"/>
  <c r="AS279" i="4"/>
  <c r="AR279" i="4"/>
  <c r="AQ279" i="4"/>
  <c r="AP279" i="4"/>
  <c r="AO279" i="4"/>
  <c r="AN279" i="4"/>
  <c r="AM279" i="4"/>
  <c r="AL279" i="4"/>
  <c r="AK279" i="4"/>
  <c r="AJ279" i="4"/>
  <c r="AI279" i="4"/>
  <c r="AH279" i="4"/>
  <c r="AG279" i="4"/>
  <c r="AF279" i="4"/>
  <c r="AE279" i="4"/>
  <c r="AD279" i="4"/>
  <c r="AC279" i="4"/>
  <c r="AB279" i="4"/>
  <c r="Z279" i="4"/>
  <c r="Y279" i="4"/>
  <c r="X279" i="4"/>
  <c r="W279" i="4"/>
  <c r="V279" i="4"/>
  <c r="T279" i="4"/>
  <c r="S279" i="4"/>
  <c r="R279" i="4"/>
  <c r="M279" i="4"/>
  <c r="B279" i="4"/>
  <c r="DT278" i="4"/>
  <c r="DS278" i="4"/>
  <c r="DR278" i="4"/>
  <c r="DQ278" i="4"/>
  <c r="DP278" i="4"/>
  <c r="DO278" i="4"/>
  <c r="DN278" i="4"/>
  <c r="DM278" i="4"/>
  <c r="DL278" i="4"/>
  <c r="DK278" i="4"/>
  <c r="DJ278" i="4"/>
  <c r="DI278" i="4"/>
  <c r="DH278" i="4"/>
  <c r="DG278" i="4"/>
  <c r="DF278" i="4"/>
  <c r="DE278" i="4"/>
  <c r="DD278" i="4"/>
  <c r="DC278" i="4"/>
  <c r="DB278" i="4"/>
  <c r="DA278" i="4"/>
  <c r="CZ278" i="4"/>
  <c r="CY278" i="4"/>
  <c r="CX278" i="4"/>
  <c r="CW278" i="4"/>
  <c r="CV278" i="4"/>
  <c r="CU278" i="4"/>
  <c r="CT278" i="4"/>
  <c r="CS278" i="4"/>
  <c r="CR278" i="4"/>
  <c r="CQ278" i="4"/>
  <c r="CP278" i="4"/>
  <c r="CO278" i="4"/>
  <c r="CN278" i="4"/>
  <c r="CM278" i="4"/>
  <c r="CL278" i="4"/>
  <c r="CK278" i="4"/>
  <c r="CJ278" i="4"/>
  <c r="CI278" i="4"/>
  <c r="CH278" i="4"/>
  <c r="CG278" i="4"/>
  <c r="CF278" i="4"/>
  <c r="CE278" i="4"/>
  <c r="CD278" i="4"/>
  <c r="CC278" i="4"/>
  <c r="CB278" i="4"/>
  <c r="CA278" i="4"/>
  <c r="BZ278" i="4"/>
  <c r="BY278" i="4"/>
  <c r="BX278" i="4"/>
  <c r="BW278" i="4"/>
  <c r="BV278" i="4"/>
  <c r="BU278" i="4"/>
  <c r="BT278" i="4"/>
  <c r="BS278" i="4"/>
  <c r="BR278" i="4"/>
  <c r="BQ278" i="4"/>
  <c r="BP278" i="4"/>
  <c r="BO278" i="4"/>
  <c r="BN278" i="4"/>
  <c r="BM278" i="4"/>
  <c r="BL278" i="4"/>
  <c r="BK278" i="4"/>
  <c r="BJ278" i="4"/>
  <c r="BI278" i="4"/>
  <c r="BH278" i="4"/>
  <c r="BG278" i="4"/>
  <c r="BF278" i="4"/>
  <c r="BE278" i="4"/>
  <c r="BD278" i="4"/>
  <c r="BC278" i="4"/>
  <c r="BB278" i="4"/>
  <c r="BA278" i="4"/>
  <c r="AZ278" i="4"/>
  <c r="AY278" i="4"/>
  <c r="AX278" i="4"/>
  <c r="AW278" i="4"/>
  <c r="AV278" i="4"/>
  <c r="AU278" i="4"/>
  <c r="AT278" i="4"/>
  <c r="AS278" i="4"/>
  <c r="AR278" i="4"/>
  <c r="AQ278" i="4"/>
  <c r="AP278" i="4"/>
  <c r="AO278" i="4"/>
  <c r="AN278" i="4"/>
  <c r="AM278" i="4"/>
  <c r="AL278" i="4"/>
  <c r="AK278" i="4"/>
  <c r="AJ278" i="4"/>
  <c r="AI278" i="4"/>
  <c r="AH278" i="4"/>
  <c r="AG278" i="4"/>
  <c r="AA278" i="4" s="1"/>
  <c r="AF278" i="4"/>
  <c r="AE278" i="4"/>
  <c r="AB278" i="4" s="1"/>
  <c r="AD278" i="4"/>
  <c r="AC278" i="4"/>
  <c r="Y278" i="4"/>
  <c r="V278" i="4" s="1"/>
  <c r="X278" i="4"/>
  <c r="W278" i="4"/>
  <c r="T278" i="4"/>
  <c r="S278" i="4"/>
  <c r="R278" i="4" s="1"/>
  <c r="B278" i="4"/>
  <c r="DT277" i="4"/>
  <c r="DS277" i="4"/>
  <c r="DR277" i="4"/>
  <c r="DQ277" i="4"/>
  <c r="DP277" i="4"/>
  <c r="DO277" i="4"/>
  <c r="DN277" i="4"/>
  <c r="DM277" i="4"/>
  <c r="DL277" i="4"/>
  <c r="DK277" i="4"/>
  <c r="DJ277" i="4"/>
  <c r="DI277" i="4"/>
  <c r="DH277" i="4"/>
  <c r="DG277" i="4"/>
  <c r="DF277" i="4"/>
  <c r="DE277" i="4"/>
  <c r="DD277" i="4"/>
  <c r="DC277" i="4"/>
  <c r="DB277" i="4"/>
  <c r="DA277" i="4"/>
  <c r="CZ277" i="4"/>
  <c r="CY277" i="4"/>
  <c r="CX277" i="4"/>
  <c r="CW277" i="4"/>
  <c r="CV277" i="4"/>
  <c r="CU277" i="4"/>
  <c r="CT277" i="4"/>
  <c r="CS277" i="4"/>
  <c r="CR277" i="4"/>
  <c r="CQ277" i="4"/>
  <c r="CP277" i="4"/>
  <c r="CO277" i="4"/>
  <c r="CN277" i="4"/>
  <c r="CM277" i="4"/>
  <c r="CL277" i="4"/>
  <c r="CK277" i="4"/>
  <c r="CJ277" i="4"/>
  <c r="CI277" i="4"/>
  <c r="CH277" i="4"/>
  <c r="CG277" i="4"/>
  <c r="CF277" i="4"/>
  <c r="CE277" i="4"/>
  <c r="CD277" i="4"/>
  <c r="CC277" i="4"/>
  <c r="CB277" i="4"/>
  <c r="CA277" i="4"/>
  <c r="BZ277" i="4"/>
  <c r="BY277" i="4"/>
  <c r="BX277" i="4"/>
  <c r="BW277" i="4"/>
  <c r="BV277" i="4"/>
  <c r="BU277" i="4"/>
  <c r="BT277" i="4"/>
  <c r="BS277" i="4"/>
  <c r="BR277" i="4"/>
  <c r="BQ277" i="4"/>
  <c r="BP277" i="4"/>
  <c r="BO277" i="4"/>
  <c r="BN277" i="4"/>
  <c r="BM277" i="4"/>
  <c r="BL277" i="4"/>
  <c r="BK277" i="4"/>
  <c r="BJ277" i="4"/>
  <c r="BI277" i="4"/>
  <c r="BH277" i="4"/>
  <c r="BG277" i="4"/>
  <c r="BF277" i="4"/>
  <c r="BE277" i="4"/>
  <c r="BD277" i="4"/>
  <c r="BC277" i="4"/>
  <c r="BB277" i="4"/>
  <c r="BA277" i="4"/>
  <c r="AZ277" i="4"/>
  <c r="AY277" i="4"/>
  <c r="AX277" i="4"/>
  <c r="AW277" i="4"/>
  <c r="AV277" i="4"/>
  <c r="AU277" i="4"/>
  <c r="AT277" i="4"/>
  <c r="AS277" i="4"/>
  <c r="AR277" i="4"/>
  <c r="AQ277" i="4"/>
  <c r="AP277" i="4"/>
  <c r="AO277" i="4"/>
  <c r="AN277" i="4"/>
  <c r="AM277" i="4"/>
  <c r="AL277" i="4"/>
  <c r="AK277" i="4"/>
  <c r="AJ277" i="4"/>
  <c r="AI277" i="4"/>
  <c r="AH277" i="4"/>
  <c r="AG277" i="4"/>
  <c r="AF277" i="4"/>
  <c r="Z277" i="4" s="1"/>
  <c r="AE277" i="4"/>
  <c r="AD277" i="4"/>
  <c r="AC277" i="4"/>
  <c r="AB277" i="4"/>
  <c r="V277" i="4" s="1"/>
  <c r="Y277" i="4"/>
  <c r="X277" i="4"/>
  <c r="W277" i="4"/>
  <c r="T277" i="4"/>
  <c r="S277" i="4"/>
  <c r="R277" i="4"/>
  <c r="B277" i="4"/>
  <c r="DT276" i="4"/>
  <c r="DS276" i="4"/>
  <c r="DR276" i="4"/>
  <c r="DQ276" i="4"/>
  <c r="DP276" i="4"/>
  <c r="DO276" i="4"/>
  <c r="DN276" i="4"/>
  <c r="DM276" i="4"/>
  <c r="DL276" i="4"/>
  <c r="DK276" i="4"/>
  <c r="DJ276" i="4"/>
  <c r="DI276" i="4"/>
  <c r="DH276" i="4"/>
  <c r="DG276" i="4"/>
  <c r="DF276" i="4"/>
  <c r="DE276" i="4"/>
  <c r="DD276" i="4"/>
  <c r="DC276" i="4"/>
  <c r="DB276" i="4"/>
  <c r="DA276" i="4"/>
  <c r="CZ276" i="4"/>
  <c r="CY276" i="4"/>
  <c r="CX276" i="4"/>
  <c r="CW276" i="4"/>
  <c r="CV276" i="4"/>
  <c r="CU276" i="4"/>
  <c r="CT276" i="4"/>
  <c r="CS276" i="4"/>
  <c r="CR276" i="4"/>
  <c r="CQ276" i="4"/>
  <c r="CP276" i="4"/>
  <c r="CO276" i="4"/>
  <c r="CN276" i="4"/>
  <c r="CM276" i="4"/>
  <c r="CL276" i="4"/>
  <c r="CK276" i="4"/>
  <c r="CJ276" i="4"/>
  <c r="CI276" i="4"/>
  <c r="CH276" i="4"/>
  <c r="CG276" i="4"/>
  <c r="CF276" i="4"/>
  <c r="CE276" i="4"/>
  <c r="CD276" i="4"/>
  <c r="CC276" i="4"/>
  <c r="CB276" i="4"/>
  <c r="CA276" i="4"/>
  <c r="BZ276" i="4"/>
  <c r="BY276" i="4"/>
  <c r="BX276" i="4"/>
  <c r="BW276" i="4"/>
  <c r="BV276" i="4"/>
  <c r="BU276" i="4"/>
  <c r="BT276" i="4"/>
  <c r="BS276" i="4"/>
  <c r="BR276" i="4"/>
  <c r="BQ276" i="4"/>
  <c r="BP276" i="4"/>
  <c r="BO276" i="4"/>
  <c r="BN276" i="4"/>
  <c r="BM276" i="4"/>
  <c r="BL276" i="4"/>
  <c r="BK276" i="4"/>
  <c r="BJ276" i="4"/>
  <c r="BI276" i="4"/>
  <c r="BH276" i="4"/>
  <c r="BG276" i="4"/>
  <c r="BF276" i="4"/>
  <c r="BE276" i="4"/>
  <c r="BD276" i="4"/>
  <c r="BC276" i="4"/>
  <c r="BB276" i="4"/>
  <c r="BA276" i="4"/>
  <c r="AZ276" i="4"/>
  <c r="AY276" i="4"/>
  <c r="AX276" i="4"/>
  <c r="AW276" i="4"/>
  <c r="AV276" i="4"/>
  <c r="AU276" i="4"/>
  <c r="AT276" i="4"/>
  <c r="AS276" i="4"/>
  <c r="AR276" i="4"/>
  <c r="AQ276" i="4"/>
  <c r="AP276" i="4"/>
  <c r="AO276" i="4"/>
  <c r="AN276" i="4"/>
  <c r="AM276" i="4"/>
  <c r="M276" i="4" s="1"/>
  <c r="AL276" i="4"/>
  <c r="AK276" i="4"/>
  <c r="AJ276" i="4"/>
  <c r="AI276" i="4"/>
  <c r="AH276" i="4"/>
  <c r="AG276" i="4"/>
  <c r="AF276" i="4"/>
  <c r="AE276" i="4"/>
  <c r="AB276" i="4" s="1"/>
  <c r="AD276" i="4"/>
  <c r="AC276" i="4"/>
  <c r="AA276" i="4"/>
  <c r="Y276" i="4"/>
  <c r="V276" i="4" s="1"/>
  <c r="X276" i="4"/>
  <c r="W276" i="4"/>
  <c r="T276" i="4"/>
  <c r="S276" i="4"/>
  <c r="R276" i="4" s="1"/>
  <c r="B276" i="4"/>
  <c r="DT275" i="4"/>
  <c r="DS275" i="4"/>
  <c r="DR275" i="4"/>
  <c r="DQ275" i="4"/>
  <c r="DP275" i="4"/>
  <c r="DO275" i="4"/>
  <c r="DN275" i="4"/>
  <c r="DM275" i="4"/>
  <c r="DL275" i="4"/>
  <c r="DK275" i="4"/>
  <c r="DJ275" i="4"/>
  <c r="DI275" i="4"/>
  <c r="DH275" i="4"/>
  <c r="DG275" i="4"/>
  <c r="DF275" i="4"/>
  <c r="DE275" i="4"/>
  <c r="DD275" i="4"/>
  <c r="DC275" i="4"/>
  <c r="DB275" i="4"/>
  <c r="DA275" i="4"/>
  <c r="CZ275" i="4"/>
  <c r="CY275" i="4"/>
  <c r="CX275" i="4"/>
  <c r="CW275" i="4"/>
  <c r="CV275" i="4"/>
  <c r="CU275" i="4"/>
  <c r="CT275" i="4"/>
  <c r="CS275" i="4"/>
  <c r="CR275" i="4"/>
  <c r="CQ275" i="4"/>
  <c r="CP275" i="4"/>
  <c r="CO275" i="4"/>
  <c r="CN275" i="4"/>
  <c r="CM275" i="4"/>
  <c r="CL275" i="4"/>
  <c r="CK275" i="4"/>
  <c r="CJ275" i="4"/>
  <c r="CI275" i="4"/>
  <c r="CH275" i="4"/>
  <c r="CG275" i="4"/>
  <c r="CF275" i="4"/>
  <c r="CE275" i="4"/>
  <c r="CD275" i="4"/>
  <c r="CC275" i="4"/>
  <c r="CB275" i="4"/>
  <c r="CA275" i="4"/>
  <c r="BZ275" i="4"/>
  <c r="BY275" i="4"/>
  <c r="BX275" i="4"/>
  <c r="BW275" i="4"/>
  <c r="BV275" i="4"/>
  <c r="BU275" i="4"/>
  <c r="BT275" i="4"/>
  <c r="BS275" i="4"/>
  <c r="BR275" i="4"/>
  <c r="BQ275" i="4"/>
  <c r="BP275" i="4"/>
  <c r="BO275" i="4"/>
  <c r="BN275" i="4"/>
  <c r="BM275" i="4"/>
  <c r="BL275" i="4"/>
  <c r="BK275" i="4"/>
  <c r="BJ275" i="4"/>
  <c r="BI275" i="4"/>
  <c r="BH275" i="4"/>
  <c r="BG275" i="4"/>
  <c r="BF275" i="4"/>
  <c r="BE275" i="4"/>
  <c r="BD275" i="4"/>
  <c r="BC275" i="4"/>
  <c r="BB275" i="4"/>
  <c r="BA275" i="4"/>
  <c r="AZ275" i="4"/>
  <c r="AY275" i="4"/>
  <c r="AX275" i="4"/>
  <c r="AW275" i="4"/>
  <c r="AV275" i="4"/>
  <c r="AU275" i="4"/>
  <c r="AT275" i="4"/>
  <c r="AS275" i="4"/>
  <c r="AR275" i="4"/>
  <c r="AQ275" i="4"/>
  <c r="AP275" i="4"/>
  <c r="AO275" i="4"/>
  <c r="AN275" i="4"/>
  <c r="AM275" i="4"/>
  <c r="AL275" i="4"/>
  <c r="Z275" i="4" s="1"/>
  <c r="AK275" i="4"/>
  <c r="AJ275" i="4"/>
  <c r="AI275" i="4"/>
  <c r="AH275" i="4"/>
  <c r="AG275" i="4"/>
  <c r="AF275" i="4"/>
  <c r="AE275" i="4"/>
  <c r="AD275" i="4"/>
  <c r="AC275" i="4"/>
  <c r="Y275" i="4"/>
  <c r="X275" i="4"/>
  <c r="W275" i="4"/>
  <c r="T275" i="4"/>
  <c r="S275" i="4"/>
  <c r="R275" i="4"/>
  <c r="B275" i="4"/>
  <c r="DT274" i="4"/>
  <c r="DS274" i="4"/>
  <c r="DR274" i="4"/>
  <c r="DQ274" i="4"/>
  <c r="DP274" i="4"/>
  <c r="DO274" i="4"/>
  <c r="DN274" i="4"/>
  <c r="DM274" i="4"/>
  <c r="DL274" i="4"/>
  <c r="DK274" i="4"/>
  <c r="DJ274" i="4"/>
  <c r="DI274" i="4"/>
  <c r="DH274" i="4"/>
  <c r="DG274" i="4"/>
  <c r="DF274" i="4"/>
  <c r="DE274" i="4"/>
  <c r="DD274" i="4"/>
  <c r="DC274" i="4"/>
  <c r="DB274" i="4"/>
  <c r="DA274" i="4"/>
  <c r="CZ274" i="4"/>
  <c r="CY274" i="4"/>
  <c r="CX274" i="4"/>
  <c r="CW274" i="4"/>
  <c r="CV274" i="4"/>
  <c r="CU274" i="4"/>
  <c r="CT274" i="4"/>
  <c r="CS274" i="4"/>
  <c r="CR274" i="4"/>
  <c r="CQ274" i="4"/>
  <c r="CP274" i="4"/>
  <c r="CO274" i="4"/>
  <c r="CN274" i="4"/>
  <c r="CM274" i="4"/>
  <c r="CL274" i="4"/>
  <c r="CK274" i="4"/>
  <c r="CJ274" i="4"/>
  <c r="CI274" i="4"/>
  <c r="CH274" i="4"/>
  <c r="CG274" i="4"/>
  <c r="CF274" i="4"/>
  <c r="CE274" i="4"/>
  <c r="CD274" i="4"/>
  <c r="CC274" i="4"/>
  <c r="CB274" i="4"/>
  <c r="CA274" i="4"/>
  <c r="BZ274" i="4"/>
  <c r="BY274" i="4"/>
  <c r="BX274" i="4"/>
  <c r="BW274" i="4"/>
  <c r="BV274" i="4"/>
  <c r="BU274" i="4"/>
  <c r="BT274" i="4"/>
  <c r="BS274" i="4"/>
  <c r="BR274" i="4"/>
  <c r="BQ274" i="4"/>
  <c r="BP274" i="4"/>
  <c r="BO274" i="4"/>
  <c r="BN274" i="4"/>
  <c r="BM274" i="4"/>
  <c r="BL274" i="4"/>
  <c r="BK274" i="4"/>
  <c r="BJ274" i="4"/>
  <c r="BI274" i="4"/>
  <c r="BH274" i="4"/>
  <c r="BG274" i="4"/>
  <c r="BF274" i="4"/>
  <c r="BE274" i="4"/>
  <c r="BD274" i="4"/>
  <c r="BC274" i="4"/>
  <c r="BB274" i="4"/>
  <c r="BA274" i="4"/>
  <c r="AZ274" i="4"/>
  <c r="AY274" i="4"/>
  <c r="AX274" i="4"/>
  <c r="AW274" i="4"/>
  <c r="AV274" i="4"/>
  <c r="AU274" i="4"/>
  <c r="AT274" i="4"/>
  <c r="AS274" i="4"/>
  <c r="AR274" i="4"/>
  <c r="AQ274" i="4"/>
  <c r="AP274" i="4"/>
  <c r="AO274" i="4"/>
  <c r="AN274" i="4"/>
  <c r="AM274" i="4"/>
  <c r="AL274" i="4"/>
  <c r="AK274" i="4"/>
  <c r="AJ274" i="4"/>
  <c r="AI274" i="4"/>
  <c r="AH274" i="4"/>
  <c r="AG274" i="4"/>
  <c r="AF274" i="4"/>
  <c r="AE274" i="4"/>
  <c r="AD274" i="4"/>
  <c r="AC274" i="4"/>
  <c r="Z274" i="4" s="1"/>
  <c r="U274" i="4" s="1"/>
  <c r="J274" i="4" s="1"/>
  <c r="Y274" i="4"/>
  <c r="X274" i="4"/>
  <c r="W274" i="4"/>
  <c r="T274" i="4"/>
  <c r="S274" i="4"/>
  <c r="R274" i="4"/>
  <c r="B274" i="4"/>
  <c r="K273" i="4"/>
  <c r="B273" i="4"/>
  <c r="DT272" i="4"/>
  <c r="DS272" i="4"/>
  <c r="DR272" i="4"/>
  <c r="DQ272" i="4"/>
  <c r="DP272" i="4"/>
  <c r="DO272" i="4"/>
  <c r="DN272" i="4"/>
  <c r="DM272" i="4"/>
  <c r="DL272" i="4"/>
  <c r="DK272" i="4"/>
  <c r="DJ272" i="4"/>
  <c r="DI272" i="4"/>
  <c r="DH272" i="4"/>
  <c r="DG272" i="4"/>
  <c r="DF272" i="4"/>
  <c r="DE272" i="4"/>
  <c r="DD272" i="4"/>
  <c r="DC272" i="4"/>
  <c r="DB272" i="4"/>
  <c r="DA272" i="4"/>
  <c r="CZ272" i="4"/>
  <c r="CY272" i="4"/>
  <c r="CX272" i="4"/>
  <c r="CW272" i="4"/>
  <c r="CV272" i="4"/>
  <c r="CU272" i="4"/>
  <c r="CT272" i="4"/>
  <c r="CS272" i="4"/>
  <c r="CR272" i="4"/>
  <c r="CQ272" i="4"/>
  <c r="CP272" i="4"/>
  <c r="CO272" i="4"/>
  <c r="CN272" i="4"/>
  <c r="CM272" i="4"/>
  <c r="CL272" i="4"/>
  <c r="CK272" i="4"/>
  <c r="CJ272" i="4"/>
  <c r="CI272" i="4"/>
  <c r="CH272" i="4"/>
  <c r="CG272" i="4"/>
  <c r="CF272" i="4"/>
  <c r="CE272" i="4"/>
  <c r="CD272" i="4"/>
  <c r="CC272" i="4"/>
  <c r="CB272" i="4"/>
  <c r="CA272" i="4"/>
  <c r="BZ272" i="4"/>
  <c r="BY272" i="4"/>
  <c r="BX272" i="4"/>
  <c r="BW272" i="4"/>
  <c r="BV272" i="4"/>
  <c r="BU272" i="4"/>
  <c r="BT272" i="4"/>
  <c r="BS272" i="4"/>
  <c r="BR272" i="4"/>
  <c r="BQ272" i="4"/>
  <c r="BP272" i="4"/>
  <c r="BO272" i="4"/>
  <c r="BN272" i="4"/>
  <c r="BM272" i="4"/>
  <c r="BL272" i="4"/>
  <c r="BK272" i="4"/>
  <c r="BJ272" i="4"/>
  <c r="BI272" i="4"/>
  <c r="BH272" i="4"/>
  <c r="BG272" i="4"/>
  <c r="BF272" i="4"/>
  <c r="BE272" i="4"/>
  <c r="BD272" i="4"/>
  <c r="BC272" i="4"/>
  <c r="BB272" i="4"/>
  <c r="BA272" i="4"/>
  <c r="AZ272" i="4"/>
  <c r="AY272" i="4"/>
  <c r="AX272" i="4"/>
  <c r="AW272" i="4"/>
  <c r="AV272" i="4"/>
  <c r="AU272" i="4"/>
  <c r="AT272" i="4"/>
  <c r="AS272" i="4"/>
  <c r="AR272" i="4"/>
  <c r="AQ272" i="4"/>
  <c r="AP272" i="4"/>
  <c r="AO272" i="4"/>
  <c r="AN272" i="4"/>
  <c r="AM272" i="4"/>
  <c r="AL272" i="4"/>
  <c r="Z272" i="4" s="1"/>
  <c r="AK272" i="4"/>
  <c r="AJ272" i="4"/>
  <c r="AI272" i="4"/>
  <c r="AH272" i="4"/>
  <c r="AG272" i="4"/>
  <c r="AF272" i="4"/>
  <c r="AE272" i="4"/>
  <c r="AD272" i="4"/>
  <c r="AA272" i="4" s="1"/>
  <c r="AC272" i="4"/>
  <c r="Y272" i="4"/>
  <c r="X272" i="4"/>
  <c r="W272" i="4"/>
  <c r="T272" i="4"/>
  <c r="S272" i="4"/>
  <c r="R272" i="4"/>
  <c r="B272" i="4"/>
  <c r="DT271" i="4"/>
  <c r="DS271" i="4"/>
  <c r="DR271" i="4"/>
  <c r="DQ271" i="4"/>
  <c r="DP271" i="4"/>
  <c r="DO271" i="4"/>
  <c r="DN271" i="4"/>
  <c r="DM271" i="4"/>
  <c r="DL271" i="4"/>
  <c r="DK271" i="4"/>
  <c r="DJ271" i="4"/>
  <c r="DI271" i="4"/>
  <c r="DH271" i="4"/>
  <c r="DG271" i="4"/>
  <c r="DF271" i="4"/>
  <c r="DE271" i="4"/>
  <c r="DD271" i="4"/>
  <c r="DC271" i="4"/>
  <c r="DB271" i="4"/>
  <c r="DA271" i="4"/>
  <c r="CZ271" i="4"/>
  <c r="CY271" i="4"/>
  <c r="CX271" i="4"/>
  <c r="CW271" i="4"/>
  <c r="CV271" i="4"/>
  <c r="CU271" i="4"/>
  <c r="CT271" i="4"/>
  <c r="CS271" i="4"/>
  <c r="CR271" i="4"/>
  <c r="CQ271" i="4"/>
  <c r="CP271" i="4"/>
  <c r="CO271" i="4"/>
  <c r="CN271" i="4"/>
  <c r="CM271" i="4"/>
  <c r="CL271" i="4"/>
  <c r="CK271" i="4"/>
  <c r="CJ271" i="4"/>
  <c r="CI271" i="4"/>
  <c r="CH271" i="4"/>
  <c r="CG271" i="4"/>
  <c r="CF271" i="4"/>
  <c r="CE271" i="4"/>
  <c r="CD271" i="4"/>
  <c r="CC271" i="4"/>
  <c r="CB271" i="4"/>
  <c r="CA271" i="4"/>
  <c r="BZ271" i="4"/>
  <c r="BY271" i="4"/>
  <c r="BX271" i="4"/>
  <c r="BW271" i="4"/>
  <c r="BV271" i="4"/>
  <c r="BU271" i="4"/>
  <c r="BT271" i="4"/>
  <c r="BS271" i="4"/>
  <c r="BR271" i="4"/>
  <c r="BQ271" i="4"/>
  <c r="BP271" i="4"/>
  <c r="BO271" i="4"/>
  <c r="BN271" i="4"/>
  <c r="BM271" i="4"/>
  <c r="BL271" i="4"/>
  <c r="BK271" i="4"/>
  <c r="BJ271" i="4"/>
  <c r="BI271" i="4"/>
  <c r="BH271" i="4"/>
  <c r="BG271" i="4"/>
  <c r="BF271" i="4"/>
  <c r="BE271" i="4"/>
  <c r="BD271" i="4"/>
  <c r="BC271" i="4"/>
  <c r="BB271" i="4"/>
  <c r="BA271" i="4"/>
  <c r="AZ271" i="4"/>
  <c r="AY271" i="4"/>
  <c r="AX271" i="4"/>
  <c r="AW271" i="4"/>
  <c r="AV271" i="4"/>
  <c r="AU271" i="4"/>
  <c r="AT271" i="4"/>
  <c r="AS271" i="4"/>
  <c r="AR271" i="4"/>
  <c r="AQ271" i="4"/>
  <c r="AP271" i="4"/>
  <c r="AO271" i="4"/>
  <c r="AN271" i="4"/>
  <c r="AM271" i="4"/>
  <c r="AL271" i="4"/>
  <c r="AK271" i="4"/>
  <c r="AJ271" i="4"/>
  <c r="AA271" i="4" s="1"/>
  <c r="AI271" i="4"/>
  <c r="AH271" i="4"/>
  <c r="AG271" i="4"/>
  <c r="AF271" i="4"/>
  <c r="AE271" i="4"/>
  <c r="AD271" i="4"/>
  <c r="AC271" i="4"/>
  <c r="AB271" i="4"/>
  <c r="Y271" i="4"/>
  <c r="X271" i="4"/>
  <c r="W271" i="4"/>
  <c r="T271" i="4"/>
  <c r="S271" i="4"/>
  <c r="R271" i="4" s="1"/>
  <c r="B271" i="4"/>
  <c r="DT270" i="4"/>
  <c r="DS270" i="4"/>
  <c r="DR270" i="4"/>
  <c r="DQ270" i="4"/>
  <c r="DP270" i="4"/>
  <c r="DO270" i="4"/>
  <c r="DN270" i="4"/>
  <c r="DM270" i="4"/>
  <c r="DL270" i="4"/>
  <c r="DK270" i="4"/>
  <c r="DJ270" i="4"/>
  <c r="DI270" i="4"/>
  <c r="DH270" i="4"/>
  <c r="DG270" i="4"/>
  <c r="DF270" i="4"/>
  <c r="DE270" i="4"/>
  <c r="DD270" i="4"/>
  <c r="DC270" i="4"/>
  <c r="DB270" i="4"/>
  <c r="DA270" i="4"/>
  <c r="CZ270" i="4"/>
  <c r="CY270" i="4"/>
  <c r="CX270" i="4"/>
  <c r="CW270" i="4"/>
  <c r="CV270" i="4"/>
  <c r="CU270" i="4"/>
  <c r="CT270" i="4"/>
  <c r="CS270" i="4"/>
  <c r="CR270" i="4"/>
  <c r="CQ270" i="4"/>
  <c r="CP270" i="4"/>
  <c r="CO270" i="4"/>
  <c r="CN270" i="4"/>
  <c r="CM270" i="4"/>
  <c r="CL270" i="4"/>
  <c r="CK270" i="4"/>
  <c r="CJ270" i="4"/>
  <c r="CI270" i="4"/>
  <c r="CH270" i="4"/>
  <c r="CG270" i="4"/>
  <c r="CF270" i="4"/>
  <c r="CE270" i="4"/>
  <c r="CD270" i="4"/>
  <c r="CC270" i="4"/>
  <c r="CB270" i="4"/>
  <c r="CA270" i="4"/>
  <c r="BZ270" i="4"/>
  <c r="BY270" i="4"/>
  <c r="BX270" i="4"/>
  <c r="BW270" i="4"/>
  <c r="BV270" i="4"/>
  <c r="BU270" i="4"/>
  <c r="BT270" i="4"/>
  <c r="BS270" i="4"/>
  <c r="BR270" i="4"/>
  <c r="BQ270" i="4"/>
  <c r="BP270" i="4"/>
  <c r="BO270" i="4"/>
  <c r="BN270" i="4"/>
  <c r="BM270" i="4"/>
  <c r="BL270" i="4"/>
  <c r="BK270" i="4"/>
  <c r="BJ270" i="4"/>
  <c r="BI270" i="4"/>
  <c r="BH270" i="4"/>
  <c r="BG270" i="4"/>
  <c r="BF270" i="4"/>
  <c r="BE270" i="4"/>
  <c r="BD270" i="4"/>
  <c r="BC270" i="4"/>
  <c r="BB270" i="4"/>
  <c r="BA270" i="4"/>
  <c r="AZ270" i="4"/>
  <c r="AY270" i="4"/>
  <c r="AX270" i="4"/>
  <c r="AW270" i="4"/>
  <c r="AV270" i="4"/>
  <c r="AU270" i="4"/>
  <c r="AT270" i="4"/>
  <c r="AS270" i="4"/>
  <c r="AR270" i="4"/>
  <c r="AQ270" i="4"/>
  <c r="AP270" i="4"/>
  <c r="AO270" i="4"/>
  <c r="AN270" i="4"/>
  <c r="AM270" i="4"/>
  <c r="AL270" i="4"/>
  <c r="AK270" i="4"/>
  <c r="AJ270" i="4"/>
  <c r="AI270" i="4"/>
  <c r="AH270" i="4"/>
  <c r="AG270" i="4"/>
  <c r="AF270" i="4"/>
  <c r="AE270" i="4"/>
  <c r="AD270" i="4"/>
  <c r="AC270" i="4"/>
  <c r="AB270" i="4"/>
  <c r="Y270" i="4"/>
  <c r="X270" i="4"/>
  <c r="W270" i="4"/>
  <c r="T270" i="4"/>
  <c r="R270" i="4" s="1"/>
  <c r="S270" i="4"/>
  <c r="B270" i="4"/>
  <c r="DT269" i="4"/>
  <c r="DS269" i="4"/>
  <c r="DR269" i="4"/>
  <c r="DQ269" i="4"/>
  <c r="DP269" i="4"/>
  <c r="DO269" i="4"/>
  <c r="DN269" i="4"/>
  <c r="DM269" i="4"/>
  <c r="DL269" i="4"/>
  <c r="DK269" i="4"/>
  <c r="DJ269" i="4"/>
  <c r="DI269" i="4"/>
  <c r="DH269" i="4"/>
  <c r="DG269" i="4"/>
  <c r="DF269" i="4"/>
  <c r="DE269" i="4"/>
  <c r="DD269" i="4"/>
  <c r="DC269" i="4"/>
  <c r="DB269" i="4"/>
  <c r="DA269" i="4"/>
  <c r="CZ269" i="4"/>
  <c r="CY269" i="4"/>
  <c r="CX269" i="4"/>
  <c r="CW269" i="4"/>
  <c r="CV269" i="4"/>
  <c r="CU269" i="4"/>
  <c r="CT269" i="4"/>
  <c r="CS269" i="4"/>
  <c r="CR269" i="4"/>
  <c r="CQ269" i="4"/>
  <c r="CP269" i="4"/>
  <c r="CO269" i="4"/>
  <c r="CN269" i="4"/>
  <c r="CM269" i="4"/>
  <c r="CL269" i="4"/>
  <c r="CK269" i="4"/>
  <c r="CJ269" i="4"/>
  <c r="CI269" i="4"/>
  <c r="CH269" i="4"/>
  <c r="CG269" i="4"/>
  <c r="CF269" i="4"/>
  <c r="CE269" i="4"/>
  <c r="CD269" i="4"/>
  <c r="CC269" i="4"/>
  <c r="CB269" i="4"/>
  <c r="CA269" i="4"/>
  <c r="BZ269" i="4"/>
  <c r="BY269" i="4"/>
  <c r="BX269" i="4"/>
  <c r="BW269" i="4"/>
  <c r="BV269" i="4"/>
  <c r="BU269" i="4"/>
  <c r="BT269" i="4"/>
  <c r="BS269" i="4"/>
  <c r="BR269" i="4"/>
  <c r="BQ269" i="4"/>
  <c r="BP269" i="4"/>
  <c r="BO269" i="4"/>
  <c r="BN269" i="4"/>
  <c r="BM269" i="4"/>
  <c r="BL269" i="4"/>
  <c r="BK269" i="4"/>
  <c r="BJ269" i="4"/>
  <c r="BI269" i="4"/>
  <c r="BH269" i="4"/>
  <c r="BG269" i="4"/>
  <c r="BF269" i="4"/>
  <c r="BE269" i="4"/>
  <c r="BD269" i="4"/>
  <c r="BC269" i="4"/>
  <c r="BB269" i="4"/>
  <c r="BA269" i="4"/>
  <c r="AZ269" i="4"/>
  <c r="AY269" i="4"/>
  <c r="AX269" i="4"/>
  <c r="AW269" i="4"/>
  <c r="AV269" i="4"/>
  <c r="AU269" i="4"/>
  <c r="AT269" i="4"/>
  <c r="AS269" i="4"/>
  <c r="AR269" i="4"/>
  <c r="AQ269" i="4"/>
  <c r="AP269" i="4"/>
  <c r="AO269" i="4"/>
  <c r="AN269" i="4"/>
  <c r="AM269" i="4"/>
  <c r="AL269" i="4"/>
  <c r="AK269" i="4"/>
  <c r="AJ269" i="4"/>
  <c r="AI269" i="4"/>
  <c r="AH269" i="4"/>
  <c r="AG269" i="4"/>
  <c r="AF269" i="4"/>
  <c r="AE269" i="4"/>
  <c r="AD269" i="4"/>
  <c r="AC269" i="4"/>
  <c r="Z269" i="4" s="1"/>
  <c r="U269" i="4" s="1"/>
  <c r="Y269" i="4"/>
  <c r="X269" i="4"/>
  <c r="W269" i="4"/>
  <c r="T269" i="4"/>
  <c r="S269" i="4"/>
  <c r="R269" i="4"/>
  <c r="B269" i="4"/>
  <c r="DT268" i="4"/>
  <c r="DS268" i="4"/>
  <c r="DR268" i="4"/>
  <c r="DQ268" i="4"/>
  <c r="DP268" i="4"/>
  <c r="DO268" i="4"/>
  <c r="DN268" i="4"/>
  <c r="DM268" i="4"/>
  <c r="DL268" i="4"/>
  <c r="DK268" i="4"/>
  <c r="DJ268" i="4"/>
  <c r="DI268" i="4"/>
  <c r="DH268" i="4"/>
  <c r="DG268" i="4"/>
  <c r="DF268" i="4"/>
  <c r="DE268" i="4"/>
  <c r="DD268" i="4"/>
  <c r="DC268" i="4"/>
  <c r="DB268" i="4"/>
  <c r="DA268" i="4"/>
  <c r="CZ268" i="4"/>
  <c r="CY268" i="4"/>
  <c r="CX268" i="4"/>
  <c r="CW268" i="4"/>
  <c r="CV268" i="4"/>
  <c r="CU268" i="4"/>
  <c r="CT268" i="4"/>
  <c r="CS268" i="4"/>
  <c r="CR268" i="4"/>
  <c r="CQ268" i="4"/>
  <c r="CP268" i="4"/>
  <c r="CO268" i="4"/>
  <c r="CN268" i="4"/>
  <c r="CM268" i="4"/>
  <c r="CL268" i="4"/>
  <c r="CK268" i="4"/>
  <c r="CJ268" i="4"/>
  <c r="CI268" i="4"/>
  <c r="CH268" i="4"/>
  <c r="CG268" i="4"/>
  <c r="CF268" i="4"/>
  <c r="CE268" i="4"/>
  <c r="CD268" i="4"/>
  <c r="CC268" i="4"/>
  <c r="CB268" i="4"/>
  <c r="CA268" i="4"/>
  <c r="BZ268" i="4"/>
  <c r="BY268" i="4"/>
  <c r="BX268" i="4"/>
  <c r="BW268" i="4"/>
  <c r="BV268" i="4"/>
  <c r="BU268" i="4"/>
  <c r="BT268" i="4"/>
  <c r="BS268" i="4"/>
  <c r="BR268" i="4"/>
  <c r="BQ268" i="4"/>
  <c r="BP268" i="4"/>
  <c r="BO268" i="4"/>
  <c r="BN268" i="4"/>
  <c r="BM268" i="4"/>
  <c r="BL268" i="4"/>
  <c r="BK268" i="4"/>
  <c r="BJ268" i="4"/>
  <c r="BI268" i="4"/>
  <c r="BH268" i="4"/>
  <c r="BG268" i="4"/>
  <c r="BF268" i="4"/>
  <c r="BE268" i="4"/>
  <c r="BD268" i="4"/>
  <c r="BC268" i="4"/>
  <c r="BB268" i="4"/>
  <c r="BA268" i="4"/>
  <c r="AZ268" i="4"/>
  <c r="AY268" i="4"/>
  <c r="AX268" i="4"/>
  <c r="AW268" i="4"/>
  <c r="AV268" i="4"/>
  <c r="AU268" i="4"/>
  <c r="AT268" i="4"/>
  <c r="AS268" i="4"/>
  <c r="AR268" i="4"/>
  <c r="AQ268" i="4"/>
  <c r="AP268" i="4"/>
  <c r="AO268" i="4"/>
  <c r="AN268" i="4"/>
  <c r="AM268" i="4"/>
  <c r="AL268" i="4"/>
  <c r="Z268" i="4" s="1"/>
  <c r="AK268" i="4"/>
  <c r="AJ268" i="4"/>
  <c r="AI268" i="4"/>
  <c r="AH268" i="4"/>
  <c r="AG268" i="4"/>
  <c r="AF268" i="4"/>
  <c r="AE268" i="4"/>
  <c r="AD268" i="4"/>
  <c r="AC268" i="4"/>
  <c r="AA268" i="4"/>
  <c r="Y268" i="4"/>
  <c r="X268" i="4"/>
  <c r="W268" i="4"/>
  <c r="T268" i="4"/>
  <c r="S268" i="4"/>
  <c r="R268" i="4"/>
  <c r="B268" i="4"/>
  <c r="DT267" i="4"/>
  <c r="DS267" i="4"/>
  <c r="DR267" i="4"/>
  <c r="DQ267" i="4"/>
  <c r="DP267" i="4"/>
  <c r="DO267" i="4"/>
  <c r="DN267" i="4"/>
  <c r="DM267" i="4"/>
  <c r="DL267" i="4"/>
  <c r="DK267" i="4"/>
  <c r="DJ267" i="4"/>
  <c r="DI267" i="4"/>
  <c r="DH267" i="4"/>
  <c r="DG267" i="4"/>
  <c r="DF267" i="4"/>
  <c r="DE267" i="4"/>
  <c r="DD267" i="4"/>
  <c r="DC267" i="4"/>
  <c r="DB267" i="4"/>
  <c r="DA267" i="4"/>
  <c r="CZ267" i="4"/>
  <c r="CY267" i="4"/>
  <c r="CX267" i="4"/>
  <c r="CW267" i="4"/>
  <c r="CV267" i="4"/>
  <c r="CU267" i="4"/>
  <c r="CT267" i="4"/>
  <c r="CS267" i="4"/>
  <c r="CR267" i="4"/>
  <c r="CQ267" i="4"/>
  <c r="CP267" i="4"/>
  <c r="CO267" i="4"/>
  <c r="CN267" i="4"/>
  <c r="CM267" i="4"/>
  <c r="CL267" i="4"/>
  <c r="CK267" i="4"/>
  <c r="CJ267" i="4"/>
  <c r="CI267" i="4"/>
  <c r="CH267" i="4"/>
  <c r="CG267" i="4"/>
  <c r="CF267" i="4"/>
  <c r="CE267" i="4"/>
  <c r="CD267" i="4"/>
  <c r="CC267" i="4"/>
  <c r="CB267" i="4"/>
  <c r="CA267" i="4"/>
  <c r="BZ267" i="4"/>
  <c r="BY267" i="4"/>
  <c r="BX267" i="4"/>
  <c r="BW267" i="4"/>
  <c r="BV267" i="4"/>
  <c r="BU267" i="4"/>
  <c r="BT267" i="4"/>
  <c r="BS267" i="4"/>
  <c r="BR267" i="4"/>
  <c r="BQ267" i="4"/>
  <c r="BP267" i="4"/>
  <c r="BO267" i="4"/>
  <c r="BN267" i="4"/>
  <c r="BM267" i="4"/>
  <c r="BL267" i="4"/>
  <c r="BK267" i="4"/>
  <c r="BJ267" i="4"/>
  <c r="BI267" i="4"/>
  <c r="BH267" i="4"/>
  <c r="BG267" i="4"/>
  <c r="BF267" i="4"/>
  <c r="BE267" i="4"/>
  <c r="BD267" i="4"/>
  <c r="BC267" i="4"/>
  <c r="BB267" i="4"/>
  <c r="BA267" i="4"/>
  <c r="AZ267" i="4"/>
  <c r="AY267" i="4"/>
  <c r="AX267" i="4"/>
  <c r="AW267" i="4"/>
  <c r="AV267" i="4"/>
  <c r="AU267" i="4"/>
  <c r="AT267" i="4"/>
  <c r="AS267" i="4"/>
  <c r="AR267" i="4"/>
  <c r="AQ267" i="4"/>
  <c r="AP267" i="4"/>
  <c r="AO267" i="4"/>
  <c r="AN267" i="4"/>
  <c r="AM267" i="4"/>
  <c r="AL267" i="4"/>
  <c r="AK267" i="4"/>
  <c r="AJ267" i="4"/>
  <c r="AA267" i="4" s="1"/>
  <c r="AI267" i="4"/>
  <c r="AH267" i="4"/>
  <c r="AG267" i="4"/>
  <c r="AF267" i="4"/>
  <c r="AE267" i="4"/>
  <c r="AD267" i="4"/>
  <c r="AC267" i="4"/>
  <c r="AB267" i="4"/>
  <c r="Y267" i="4"/>
  <c r="V267" i="4" s="1"/>
  <c r="X267" i="4"/>
  <c r="W267" i="4"/>
  <c r="T267" i="4"/>
  <c r="S267" i="4"/>
  <c r="R267" i="4" s="1"/>
  <c r="B267" i="4"/>
  <c r="DT266" i="4"/>
  <c r="DS266" i="4"/>
  <c r="DR266" i="4"/>
  <c r="DQ266" i="4"/>
  <c r="DP266" i="4"/>
  <c r="DO266" i="4"/>
  <c r="DN266" i="4"/>
  <c r="DM266" i="4"/>
  <c r="DL266" i="4"/>
  <c r="DK266" i="4"/>
  <c r="DJ266" i="4"/>
  <c r="DI266" i="4"/>
  <c r="DH266" i="4"/>
  <c r="DG266" i="4"/>
  <c r="DF266" i="4"/>
  <c r="DE266" i="4"/>
  <c r="DD266" i="4"/>
  <c r="DC266" i="4"/>
  <c r="DB266" i="4"/>
  <c r="DA266" i="4"/>
  <c r="CZ266" i="4"/>
  <c r="CY266" i="4"/>
  <c r="CX266" i="4"/>
  <c r="CW266" i="4"/>
  <c r="CV266" i="4"/>
  <c r="CU266" i="4"/>
  <c r="CT266" i="4"/>
  <c r="CS266" i="4"/>
  <c r="CR266" i="4"/>
  <c r="CQ266" i="4"/>
  <c r="CP266" i="4"/>
  <c r="CO266" i="4"/>
  <c r="CN266" i="4"/>
  <c r="CM266" i="4"/>
  <c r="CL266" i="4"/>
  <c r="CK266" i="4"/>
  <c r="CJ266" i="4"/>
  <c r="CI266" i="4"/>
  <c r="CH266" i="4"/>
  <c r="CG266" i="4"/>
  <c r="CF266" i="4"/>
  <c r="CE266" i="4"/>
  <c r="CD266" i="4"/>
  <c r="CC266" i="4"/>
  <c r="CB266" i="4"/>
  <c r="CA266" i="4"/>
  <c r="BZ266" i="4"/>
  <c r="BY266" i="4"/>
  <c r="BX266" i="4"/>
  <c r="BW266" i="4"/>
  <c r="BV266" i="4"/>
  <c r="BU266" i="4"/>
  <c r="BT266" i="4"/>
  <c r="BS266" i="4"/>
  <c r="BR266" i="4"/>
  <c r="BQ266" i="4"/>
  <c r="BP266" i="4"/>
  <c r="BO266" i="4"/>
  <c r="BN266" i="4"/>
  <c r="BM266" i="4"/>
  <c r="BL266" i="4"/>
  <c r="BK266" i="4"/>
  <c r="BJ266" i="4"/>
  <c r="BI266" i="4"/>
  <c r="BH266" i="4"/>
  <c r="BG266" i="4"/>
  <c r="BF266" i="4"/>
  <c r="BE266" i="4"/>
  <c r="BD266" i="4"/>
  <c r="BC266" i="4"/>
  <c r="BB266" i="4"/>
  <c r="BA266" i="4"/>
  <c r="AZ266" i="4"/>
  <c r="AY266" i="4"/>
  <c r="AX266" i="4"/>
  <c r="AW266" i="4"/>
  <c r="AV266" i="4"/>
  <c r="AU266" i="4"/>
  <c r="AT266" i="4"/>
  <c r="AS266" i="4"/>
  <c r="AR266" i="4"/>
  <c r="AQ266" i="4"/>
  <c r="AP266" i="4"/>
  <c r="AO266" i="4"/>
  <c r="AN266" i="4"/>
  <c r="AM266" i="4"/>
  <c r="AL266" i="4"/>
  <c r="AK266" i="4"/>
  <c r="AJ266" i="4"/>
  <c r="AI266" i="4"/>
  <c r="AH266" i="4"/>
  <c r="AG266" i="4"/>
  <c r="AF266" i="4"/>
  <c r="AE266" i="4"/>
  <c r="AD266" i="4"/>
  <c r="AA266" i="4" s="1"/>
  <c r="AC266" i="4"/>
  <c r="AB266" i="4"/>
  <c r="Y266" i="4"/>
  <c r="X266" i="4"/>
  <c r="W266" i="4"/>
  <c r="T266" i="4"/>
  <c r="R266" i="4" s="1"/>
  <c r="S266" i="4"/>
  <c r="B266" i="4"/>
  <c r="DT265" i="4"/>
  <c r="DS265" i="4"/>
  <c r="DR265" i="4"/>
  <c r="DQ265" i="4"/>
  <c r="DP265" i="4"/>
  <c r="DO265" i="4"/>
  <c r="DN265" i="4"/>
  <c r="DM265" i="4"/>
  <c r="DL265" i="4"/>
  <c r="DK265" i="4"/>
  <c r="DJ265" i="4"/>
  <c r="DI265" i="4"/>
  <c r="DH265" i="4"/>
  <c r="DG265" i="4"/>
  <c r="DF265" i="4"/>
  <c r="DE265" i="4"/>
  <c r="DD265" i="4"/>
  <c r="DC265" i="4"/>
  <c r="DB265" i="4"/>
  <c r="DA265" i="4"/>
  <c r="CZ265" i="4"/>
  <c r="CY265" i="4"/>
  <c r="CX265" i="4"/>
  <c r="CW265" i="4"/>
  <c r="CV265" i="4"/>
  <c r="CU265" i="4"/>
  <c r="CT265" i="4"/>
  <c r="CS265" i="4"/>
  <c r="CR265" i="4"/>
  <c r="CQ265" i="4"/>
  <c r="CP265" i="4"/>
  <c r="CO265" i="4"/>
  <c r="CN265" i="4"/>
  <c r="CM265" i="4"/>
  <c r="CL265" i="4"/>
  <c r="CK265" i="4"/>
  <c r="CJ265" i="4"/>
  <c r="CI265" i="4"/>
  <c r="CH265" i="4"/>
  <c r="CG265" i="4"/>
  <c r="CF265" i="4"/>
  <c r="CE265" i="4"/>
  <c r="CD265" i="4"/>
  <c r="CC265" i="4"/>
  <c r="CB265" i="4"/>
  <c r="CA265" i="4"/>
  <c r="BZ265" i="4"/>
  <c r="BY265" i="4"/>
  <c r="BX265" i="4"/>
  <c r="BW265" i="4"/>
  <c r="BV265" i="4"/>
  <c r="BU265" i="4"/>
  <c r="BT265" i="4"/>
  <c r="BS265" i="4"/>
  <c r="BR265" i="4"/>
  <c r="BQ265" i="4"/>
  <c r="BP265" i="4"/>
  <c r="BO265" i="4"/>
  <c r="BN265" i="4"/>
  <c r="BM265" i="4"/>
  <c r="BL265" i="4"/>
  <c r="BK265" i="4"/>
  <c r="BJ265" i="4"/>
  <c r="BI265" i="4"/>
  <c r="BH265" i="4"/>
  <c r="BG265" i="4"/>
  <c r="BF265" i="4"/>
  <c r="BE265" i="4"/>
  <c r="BD265" i="4"/>
  <c r="BC265" i="4"/>
  <c r="BB265" i="4"/>
  <c r="BA265" i="4"/>
  <c r="AZ265" i="4"/>
  <c r="AY265" i="4"/>
  <c r="AX265" i="4"/>
  <c r="AW265" i="4"/>
  <c r="AV265" i="4"/>
  <c r="AU265" i="4"/>
  <c r="AT265" i="4"/>
  <c r="AS265" i="4"/>
  <c r="AR265" i="4"/>
  <c r="AQ265" i="4"/>
  <c r="AP265" i="4"/>
  <c r="AO265" i="4"/>
  <c r="AN265" i="4"/>
  <c r="AM265" i="4"/>
  <c r="AL265" i="4"/>
  <c r="AK265" i="4"/>
  <c r="AJ265" i="4"/>
  <c r="AI265" i="4"/>
  <c r="AH265" i="4"/>
  <c r="AG265" i="4"/>
  <c r="AF265" i="4"/>
  <c r="AE265" i="4"/>
  <c r="AB265" i="4" s="1"/>
  <c r="AD265" i="4"/>
  <c r="AC265" i="4"/>
  <c r="Z265" i="4" s="1"/>
  <c r="Y265" i="4"/>
  <c r="V265" i="4" s="1"/>
  <c r="Q265" i="4" s="1"/>
  <c r="X265" i="4"/>
  <c r="W265" i="4"/>
  <c r="U265" i="4"/>
  <c r="T265" i="4"/>
  <c r="S265" i="4"/>
  <c r="R265" i="4"/>
  <c r="B265" i="4"/>
  <c r="DT264" i="4"/>
  <c r="DS264" i="4"/>
  <c r="DR264" i="4"/>
  <c r="DQ264" i="4"/>
  <c r="DP264" i="4"/>
  <c r="DO264" i="4"/>
  <c r="DN264" i="4"/>
  <c r="DM264" i="4"/>
  <c r="DL264" i="4"/>
  <c r="DK264" i="4"/>
  <c r="DJ264" i="4"/>
  <c r="DI264" i="4"/>
  <c r="DH264" i="4"/>
  <c r="DG264" i="4"/>
  <c r="DF264" i="4"/>
  <c r="DE264" i="4"/>
  <c r="DD264" i="4"/>
  <c r="DC264" i="4"/>
  <c r="DB264" i="4"/>
  <c r="DA264" i="4"/>
  <c r="CZ264" i="4"/>
  <c r="CY264" i="4"/>
  <c r="CX264" i="4"/>
  <c r="CW264" i="4"/>
  <c r="CV264" i="4"/>
  <c r="CU264" i="4"/>
  <c r="CT264" i="4"/>
  <c r="CS264" i="4"/>
  <c r="CR264" i="4"/>
  <c r="CQ264" i="4"/>
  <c r="CP264" i="4"/>
  <c r="CO264" i="4"/>
  <c r="CN264" i="4"/>
  <c r="CM264" i="4"/>
  <c r="CL264" i="4"/>
  <c r="CK264" i="4"/>
  <c r="CJ264" i="4"/>
  <c r="CI264" i="4"/>
  <c r="CH264" i="4"/>
  <c r="CG264" i="4"/>
  <c r="CF264" i="4"/>
  <c r="CE264" i="4"/>
  <c r="CD264" i="4"/>
  <c r="CC264" i="4"/>
  <c r="CB264" i="4"/>
  <c r="CA264" i="4"/>
  <c r="BZ264" i="4"/>
  <c r="BY264" i="4"/>
  <c r="BX264" i="4"/>
  <c r="BW264" i="4"/>
  <c r="BV264" i="4"/>
  <c r="BU264" i="4"/>
  <c r="BT264" i="4"/>
  <c r="BS264" i="4"/>
  <c r="BR264" i="4"/>
  <c r="BQ264" i="4"/>
  <c r="BP264" i="4"/>
  <c r="BO264" i="4"/>
  <c r="BN264" i="4"/>
  <c r="BM264" i="4"/>
  <c r="BL264" i="4"/>
  <c r="BK264" i="4"/>
  <c r="BJ264" i="4"/>
  <c r="BI264" i="4"/>
  <c r="BH264" i="4"/>
  <c r="BG264" i="4"/>
  <c r="BF264" i="4"/>
  <c r="BE264" i="4"/>
  <c r="BD264" i="4"/>
  <c r="BC264" i="4"/>
  <c r="BB264" i="4"/>
  <c r="BA264" i="4"/>
  <c r="AZ264" i="4"/>
  <c r="AY264" i="4"/>
  <c r="AX264" i="4"/>
  <c r="AW264" i="4"/>
  <c r="AV264" i="4"/>
  <c r="AU264" i="4"/>
  <c r="AT264" i="4"/>
  <c r="AS264" i="4"/>
  <c r="AR264" i="4"/>
  <c r="AQ264" i="4"/>
  <c r="AP264" i="4"/>
  <c r="AO264" i="4"/>
  <c r="AN264" i="4"/>
  <c r="AM264" i="4"/>
  <c r="AL264" i="4"/>
  <c r="Z264" i="4" s="1"/>
  <c r="AK264" i="4"/>
  <c r="AJ264" i="4"/>
  <c r="AI264" i="4"/>
  <c r="AH264" i="4"/>
  <c r="AG264" i="4"/>
  <c r="AF264" i="4"/>
  <c r="AE264" i="4"/>
  <c r="AD264" i="4"/>
  <c r="AA264" i="4" s="1"/>
  <c r="AC264" i="4"/>
  <c r="Y264" i="4"/>
  <c r="X264" i="4"/>
  <c r="W264" i="4"/>
  <c r="T264" i="4"/>
  <c r="S264" i="4"/>
  <c r="R264" i="4"/>
  <c r="B264" i="4"/>
  <c r="DT263" i="4"/>
  <c r="DS263" i="4"/>
  <c r="DR263" i="4"/>
  <c r="DQ263" i="4"/>
  <c r="DP263" i="4"/>
  <c r="DO263" i="4"/>
  <c r="DN263" i="4"/>
  <c r="DM263" i="4"/>
  <c r="DL263" i="4"/>
  <c r="DK263" i="4"/>
  <c r="DJ263" i="4"/>
  <c r="DI263" i="4"/>
  <c r="DH263" i="4"/>
  <c r="DG263" i="4"/>
  <c r="DF263" i="4"/>
  <c r="DE263" i="4"/>
  <c r="DD263" i="4"/>
  <c r="DC263" i="4"/>
  <c r="DB263" i="4"/>
  <c r="DA263" i="4"/>
  <c r="CZ263" i="4"/>
  <c r="CY263" i="4"/>
  <c r="CX263" i="4"/>
  <c r="CW263" i="4"/>
  <c r="CV263" i="4"/>
  <c r="CU263" i="4"/>
  <c r="CT263" i="4"/>
  <c r="CS263" i="4"/>
  <c r="CR263" i="4"/>
  <c r="CQ263" i="4"/>
  <c r="CP263" i="4"/>
  <c r="CO263" i="4"/>
  <c r="CN263" i="4"/>
  <c r="CM263" i="4"/>
  <c r="CL263" i="4"/>
  <c r="CK263" i="4"/>
  <c r="CJ263" i="4"/>
  <c r="CI263" i="4"/>
  <c r="CH263" i="4"/>
  <c r="CG263" i="4"/>
  <c r="CF263" i="4"/>
  <c r="CE263" i="4"/>
  <c r="CD263" i="4"/>
  <c r="CC263" i="4"/>
  <c r="CB263" i="4"/>
  <c r="CA263" i="4"/>
  <c r="BZ263" i="4"/>
  <c r="BY263" i="4"/>
  <c r="BX263" i="4"/>
  <c r="BW263" i="4"/>
  <c r="BV263" i="4"/>
  <c r="BU263" i="4"/>
  <c r="BT263" i="4"/>
  <c r="BS263" i="4"/>
  <c r="BR263" i="4"/>
  <c r="BQ263" i="4"/>
  <c r="BP263" i="4"/>
  <c r="BO263" i="4"/>
  <c r="BN263" i="4"/>
  <c r="BM263" i="4"/>
  <c r="BL263" i="4"/>
  <c r="BK263" i="4"/>
  <c r="BJ263" i="4"/>
  <c r="BI263" i="4"/>
  <c r="BH263" i="4"/>
  <c r="BG263" i="4"/>
  <c r="BF263" i="4"/>
  <c r="BE263" i="4"/>
  <c r="BD263" i="4"/>
  <c r="BC263" i="4"/>
  <c r="BB263" i="4"/>
  <c r="BA263" i="4"/>
  <c r="AZ263" i="4"/>
  <c r="AY263" i="4"/>
  <c r="AX263" i="4"/>
  <c r="AW263" i="4"/>
  <c r="AV263" i="4"/>
  <c r="AU263" i="4"/>
  <c r="AT263" i="4"/>
  <c r="AS263" i="4"/>
  <c r="AR263" i="4"/>
  <c r="AQ263" i="4"/>
  <c r="AP263" i="4"/>
  <c r="AO263" i="4"/>
  <c r="AN263" i="4"/>
  <c r="AM263" i="4"/>
  <c r="AL263" i="4"/>
  <c r="AK263" i="4"/>
  <c r="AJ263" i="4"/>
  <c r="AA263" i="4" s="1"/>
  <c r="AI263" i="4"/>
  <c r="AH263" i="4"/>
  <c r="AG263" i="4"/>
  <c r="AF263" i="4"/>
  <c r="AE263" i="4"/>
  <c r="AD263" i="4"/>
  <c r="AC263" i="4"/>
  <c r="AB263" i="4"/>
  <c r="Y263" i="4"/>
  <c r="X263" i="4"/>
  <c r="W263" i="4"/>
  <c r="T263" i="4"/>
  <c r="S263" i="4"/>
  <c r="R263" i="4" s="1"/>
  <c r="B263" i="4"/>
  <c r="DT262" i="4"/>
  <c r="DS262" i="4"/>
  <c r="DR262" i="4"/>
  <c r="DQ262" i="4"/>
  <c r="DP262" i="4"/>
  <c r="DO262" i="4"/>
  <c r="DN262" i="4"/>
  <c r="DM262" i="4"/>
  <c r="DL262" i="4"/>
  <c r="DK262" i="4"/>
  <c r="DJ262" i="4"/>
  <c r="DI262" i="4"/>
  <c r="DH262" i="4"/>
  <c r="DG262" i="4"/>
  <c r="DF262" i="4"/>
  <c r="DE262" i="4"/>
  <c r="DD262" i="4"/>
  <c r="DC262" i="4"/>
  <c r="DB262" i="4"/>
  <c r="DA262" i="4"/>
  <c r="CZ262" i="4"/>
  <c r="CY262" i="4"/>
  <c r="CX262" i="4"/>
  <c r="CW262" i="4"/>
  <c r="CV262" i="4"/>
  <c r="CU262" i="4"/>
  <c r="CT262" i="4"/>
  <c r="CS262" i="4"/>
  <c r="CR262" i="4"/>
  <c r="CQ262" i="4"/>
  <c r="CP262" i="4"/>
  <c r="CO262" i="4"/>
  <c r="CN262" i="4"/>
  <c r="CM262" i="4"/>
  <c r="CL262" i="4"/>
  <c r="CK262" i="4"/>
  <c r="CJ262" i="4"/>
  <c r="CI262" i="4"/>
  <c r="CH262" i="4"/>
  <c r="CG262" i="4"/>
  <c r="CF262" i="4"/>
  <c r="CE262" i="4"/>
  <c r="CD262" i="4"/>
  <c r="CC262" i="4"/>
  <c r="CB262" i="4"/>
  <c r="CA262" i="4"/>
  <c r="BZ262" i="4"/>
  <c r="BY262" i="4"/>
  <c r="BX262" i="4"/>
  <c r="BW262" i="4"/>
  <c r="BV262" i="4"/>
  <c r="BU262" i="4"/>
  <c r="BT262" i="4"/>
  <c r="BS262" i="4"/>
  <c r="BR262" i="4"/>
  <c r="BQ262" i="4"/>
  <c r="BP262" i="4"/>
  <c r="BO262" i="4"/>
  <c r="BN262" i="4"/>
  <c r="BM262" i="4"/>
  <c r="BL262" i="4"/>
  <c r="BK262" i="4"/>
  <c r="BJ262" i="4"/>
  <c r="BI262" i="4"/>
  <c r="BH262" i="4"/>
  <c r="BG262" i="4"/>
  <c r="BF262" i="4"/>
  <c r="BE262" i="4"/>
  <c r="BD262" i="4"/>
  <c r="BC262" i="4"/>
  <c r="BB262" i="4"/>
  <c r="BA262" i="4"/>
  <c r="AZ262" i="4"/>
  <c r="AY262" i="4"/>
  <c r="AX262" i="4"/>
  <c r="AW262" i="4"/>
  <c r="AV262" i="4"/>
  <c r="AU262" i="4"/>
  <c r="AT262" i="4"/>
  <c r="AS262" i="4"/>
  <c r="AR262" i="4"/>
  <c r="AQ262" i="4"/>
  <c r="AP262" i="4"/>
  <c r="AO262" i="4"/>
  <c r="AN262" i="4"/>
  <c r="AM262" i="4"/>
  <c r="AL262" i="4"/>
  <c r="AK262" i="4"/>
  <c r="AJ262" i="4"/>
  <c r="AI262" i="4"/>
  <c r="AH262" i="4"/>
  <c r="AG262" i="4"/>
  <c r="AF262" i="4"/>
  <c r="AE262" i="4"/>
  <c r="AD262" i="4"/>
  <c r="AC262" i="4"/>
  <c r="AB262" i="4"/>
  <c r="Y262" i="4"/>
  <c r="X262" i="4"/>
  <c r="W262" i="4"/>
  <c r="T262" i="4"/>
  <c r="S262" i="4"/>
  <c r="R262" i="4" s="1"/>
  <c r="B262" i="4"/>
  <c r="DT261" i="4"/>
  <c r="DS261" i="4"/>
  <c r="DR261" i="4"/>
  <c r="DQ261" i="4"/>
  <c r="DP261" i="4"/>
  <c r="DO261" i="4"/>
  <c r="DN261" i="4"/>
  <c r="DM261" i="4"/>
  <c r="DL261" i="4"/>
  <c r="DK261" i="4"/>
  <c r="DJ261" i="4"/>
  <c r="DI261" i="4"/>
  <c r="DH261" i="4"/>
  <c r="DG261" i="4"/>
  <c r="DF261" i="4"/>
  <c r="DE261" i="4"/>
  <c r="DD261" i="4"/>
  <c r="DC261" i="4"/>
  <c r="DB261" i="4"/>
  <c r="DA261" i="4"/>
  <c r="CZ261" i="4"/>
  <c r="CY261" i="4"/>
  <c r="CX261" i="4"/>
  <c r="CW261" i="4"/>
  <c r="CV261" i="4"/>
  <c r="CU261" i="4"/>
  <c r="CT261" i="4"/>
  <c r="CS261" i="4"/>
  <c r="CR261" i="4"/>
  <c r="CQ261" i="4"/>
  <c r="CP261" i="4"/>
  <c r="CO261" i="4"/>
  <c r="CN261" i="4"/>
  <c r="CM261" i="4"/>
  <c r="CL261" i="4"/>
  <c r="CK261" i="4"/>
  <c r="CJ261" i="4"/>
  <c r="CI261" i="4"/>
  <c r="CH261" i="4"/>
  <c r="CG261" i="4"/>
  <c r="CF261" i="4"/>
  <c r="CE261" i="4"/>
  <c r="CD261" i="4"/>
  <c r="CC261" i="4"/>
  <c r="CB261" i="4"/>
  <c r="CA261" i="4"/>
  <c r="BZ261" i="4"/>
  <c r="BY261" i="4"/>
  <c r="BX261" i="4"/>
  <c r="BW261" i="4"/>
  <c r="BV261" i="4"/>
  <c r="BU261" i="4"/>
  <c r="BT261" i="4"/>
  <c r="BS261" i="4"/>
  <c r="BR261" i="4"/>
  <c r="BQ261" i="4"/>
  <c r="BP261" i="4"/>
  <c r="BO261" i="4"/>
  <c r="BN261" i="4"/>
  <c r="BM261" i="4"/>
  <c r="BL261" i="4"/>
  <c r="BK261" i="4"/>
  <c r="BJ261" i="4"/>
  <c r="BI261" i="4"/>
  <c r="BH261" i="4"/>
  <c r="BG261" i="4"/>
  <c r="BF261" i="4"/>
  <c r="BE261" i="4"/>
  <c r="BD261" i="4"/>
  <c r="BC261" i="4"/>
  <c r="BB261" i="4"/>
  <c r="BA261" i="4"/>
  <c r="AZ261" i="4"/>
  <c r="AY261" i="4"/>
  <c r="AX261" i="4"/>
  <c r="AW261" i="4"/>
  <c r="AV261" i="4"/>
  <c r="AU261" i="4"/>
  <c r="AT261" i="4"/>
  <c r="AS261" i="4"/>
  <c r="AR261" i="4"/>
  <c r="AQ261" i="4"/>
  <c r="AP261" i="4"/>
  <c r="AO261" i="4"/>
  <c r="AN261" i="4"/>
  <c r="AM261" i="4"/>
  <c r="AL261" i="4"/>
  <c r="AK261" i="4"/>
  <c r="AJ261" i="4"/>
  <c r="AI261" i="4"/>
  <c r="AH261" i="4"/>
  <c r="AG261" i="4"/>
  <c r="AF261" i="4"/>
  <c r="AE261" i="4"/>
  <c r="AD261" i="4"/>
  <c r="AC261" i="4"/>
  <c r="Z261" i="4" s="1"/>
  <c r="U261" i="4" s="1"/>
  <c r="Y261" i="4"/>
  <c r="X261" i="4"/>
  <c r="W261" i="4"/>
  <c r="T261" i="4"/>
  <c r="S261" i="4"/>
  <c r="R261" i="4"/>
  <c r="B261" i="4"/>
  <c r="DT260" i="4"/>
  <c r="DS260" i="4"/>
  <c r="DR260" i="4"/>
  <c r="DQ260" i="4"/>
  <c r="DP260" i="4"/>
  <c r="DO260" i="4"/>
  <c r="DN260" i="4"/>
  <c r="DM260" i="4"/>
  <c r="DL260" i="4"/>
  <c r="DK260" i="4"/>
  <c r="DJ260" i="4"/>
  <c r="DI260" i="4"/>
  <c r="DH260" i="4"/>
  <c r="DG260" i="4"/>
  <c r="DF260" i="4"/>
  <c r="DE260" i="4"/>
  <c r="DD260" i="4"/>
  <c r="DC260" i="4"/>
  <c r="DB260" i="4"/>
  <c r="DA260" i="4"/>
  <c r="CZ260" i="4"/>
  <c r="CY260" i="4"/>
  <c r="CX260" i="4"/>
  <c r="CW260" i="4"/>
  <c r="CV260" i="4"/>
  <c r="CU260" i="4"/>
  <c r="CT260" i="4"/>
  <c r="CS260" i="4"/>
  <c r="CR260" i="4"/>
  <c r="CQ260" i="4"/>
  <c r="CP260" i="4"/>
  <c r="CO260" i="4"/>
  <c r="CN260" i="4"/>
  <c r="CM260" i="4"/>
  <c r="CL260" i="4"/>
  <c r="CK260" i="4"/>
  <c r="CJ260" i="4"/>
  <c r="CI260" i="4"/>
  <c r="CH260" i="4"/>
  <c r="CG260" i="4"/>
  <c r="CF260" i="4"/>
  <c r="CE260" i="4"/>
  <c r="CD260" i="4"/>
  <c r="CC260" i="4"/>
  <c r="CB260" i="4"/>
  <c r="CA260" i="4"/>
  <c r="BZ260" i="4"/>
  <c r="BY260" i="4"/>
  <c r="BX260" i="4"/>
  <c r="BW260" i="4"/>
  <c r="BV260" i="4"/>
  <c r="BU260" i="4"/>
  <c r="BT260" i="4"/>
  <c r="BS260" i="4"/>
  <c r="BR260" i="4"/>
  <c r="BQ260" i="4"/>
  <c r="BP260" i="4"/>
  <c r="BO260" i="4"/>
  <c r="BN260" i="4"/>
  <c r="BM260" i="4"/>
  <c r="BL260" i="4"/>
  <c r="BK260" i="4"/>
  <c r="BJ260" i="4"/>
  <c r="BI260" i="4"/>
  <c r="BH260" i="4"/>
  <c r="BG260" i="4"/>
  <c r="BF260" i="4"/>
  <c r="BE260" i="4"/>
  <c r="BD260" i="4"/>
  <c r="BC260" i="4"/>
  <c r="BB260" i="4"/>
  <c r="BA260" i="4"/>
  <c r="AZ260" i="4"/>
  <c r="AY260" i="4"/>
  <c r="AX260" i="4"/>
  <c r="AW260" i="4"/>
  <c r="AV260" i="4"/>
  <c r="AU260" i="4"/>
  <c r="AT260" i="4"/>
  <c r="AS260" i="4"/>
  <c r="AR260" i="4"/>
  <c r="AQ260" i="4"/>
  <c r="AP260" i="4"/>
  <c r="AO260" i="4"/>
  <c r="AN260" i="4"/>
  <c r="AM260" i="4"/>
  <c r="AL260" i="4"/>
  <c r="Z260" i="4" s="1"/>
  <c r="AK260" i="4"/>
  <c r="AJ260" i="4"/>
  <c r="AI260" i="4"/>
  <c r="AH260" i="4"/>
  <c r="AG260" i="4"/>
  <c r="AF260" i="4"/>
  <c r="AE260" i="4"/>
  <c r="AD260" i="4"/>
  <c r="AC260" i="4"/>
  <c r="AA260" i="4"/>
  <c r="Y260" i="4"/>
  <c r="X260" i="4"/>
  <c r="W260" i="4"/>
  <c r="T260" i="4"/>
  <c r="S260" i="4"/>
  <c r="R260" i="4"/>
  <c r="B260" i="4"/>
  <c r="DT259" i="4"/>
  <c r="DS259" i="4"/>
  <c r="DR259" i="4"/>
  <c r="DQ259" i="4"/>
  <c r="DP259" i="4"/>
  <c r="DO259" i="4"/>
  <c r="DN259" i="4"/>
  <c r="DM259" i="4"/>
  <c r="DL259" i="4"/>
  <c r="DK259" i="4"/>
  <c r="DJ259" i="4"/>
  <c r="DI259" i="4"/>
  <c r="DH259" i="4"/>
  <c r="DG259" i="4"/>
  <c r="DF259" i="4"/>
  <c r="DE259" i="4"/>
  <c r="DD259" i="4"/>
  <c r="DC259" i="4"/>
  <c r="DB259" i="4"/>
  <c r="DA259" i="4"/>
  <c r="CZ259" i="4"/>
  <c r="CY259" i="4"/>
  <c r="CX259" i="4"/>
  <c r="CW259" i="4"/>
  <c r="CV259" i="4"/>
  <c r="CU259" i="4"/>
  <c r="CT259" i="4"/>
  <c r="CS259" i="4"/>
  <c r="CR259" i="4"/>
  <c r="CQ259" i="4"/>
  <c r="CP259" i="4"/>
  <c r="CO259" i="4"/>
  <c r="CN259" i="4"/>
  <c r="CM259" i="4"/>
  <c r="CL259" i="4"/>
  <c r="CK259" i="4"/>
  <c r="CJ259" i="4"/>
  <c r="CI259" i="4"/>
  <c r="CH259" i="4"/>
  <c r="CG259" i="4"/>
  <c r="CF259" i="4"/>
  <c r="CE259" i="4"/>
  <c r="CD259" i="4"/>
  <c r="CC259" i="4"/>
  <c r="CB259" i="4"/>
  <c r="CA259" i="4"/>
  <c r="BZ259" i="4"/>
  <c r="BY259" i="4"/>
  <c r="BX259" i="4"/>
  <c r="BW259" i="4"/>
  <c r="BV259" i="4"/>
  <c r="BU259" i="4"/>
  <c r="BT259" i="4"/>
  <c r="BS259" i="4"/>
  <c r="BR259" i="4"/>
  <c r="BQ259" i="4"/>
  <c r="BP259" i="4"/>
  <c r="BO259" i="4"/>
  <c r="BN259" i="4"/>
  <c r="BM259" i="4"/>
  <c r="BL259" i="4"/>
  <c r="BK259" i="4"/>
  <c r="BJ259" i="4"/>
  <c r="BI259" i="4"/>
  <c r="BH259" i="4"/>
  <c r="BG259" i="4"/>
  <c r="BF259" i="4"/>
  <c r="BE259" i="4"/>
  <c r="BD259" i="4"/>
  <c r="BC259" i="4"/>
  <c r="BB259" i="4"/>
  <c r="BA259" i="4"/>
  <c r="AZ259" i="4"/>
  <c r="AY259" i="4"/>
  <c r="AX259" i="4"/>
  <c r="AW259" i="4"/>
  <c r="AV259" i="4"/>
  <c r="AU259" i="4"/>
  <c r="AT259" i="4"/>
  <c r="AS259" i="4"/>
  <c r="AR259" i="4"/>
  <c r="AQ259" i="4"/>
  <c r="AP259" i="4"/>
  <c r="AO259" i="4"/>
  <c r="AN259" i="4"/>
  <c r="AM259" i="4"/>
  <c r="AL259" i="4"/>
  <c r="AK259" i="4"/>
  <c r="AJ259" i="4"/>
  <c r="AA259" i="4" s="1"/>
  <c r="AI259" i="4"/>
  <c r="AH259" i="4"/>
  <c r="AG259" i="4"/>
  <c r="AF259" i="4"/>
  <c r="AE259" i="4"/>
  <c r="AD259" i="4"/>
  <c r="AC259" i="4"/>
  <c r="AB259" i="4"/>
  <c r="Y259" i="4"/>
  <c r="V259" i="4" s="1"/>
  <c r="X259" i="4"/>
  <c r="W259" i="4"/>
  <c r="T259" i="4"/>
  <c r="S259" i="4"/>
  <c r="R259" i="4" s="1"/>
  <c r="B259" i="4"/>
  <c r="DT258" i="4"/>
  <c r="DS258" i="4"/>
  <c r="DR258" i="4"/>
  <c r="DQ258" i="4"/>
  <c r="DP258" i="4"/>
  <c r="DO258" i="4"/>
  <c r="DN258" i="4"/>
  <c r="DM258" i="4"/>
  <c r="DL258" i="4"/>
  <c r="DK258" i="4"/>
  <c r="DJ258" i="4"/>
  <c r="DI258" i="4"/>
  <c r="DH258" i="4"/>
  <c r="DG258" i="4"/>
  <c r="DF258" i="4"/>
  <c r="DE258" i="4"/>
  <c r="DD258" i="4"/>
  <c r="DC258" i="4"/>
  <c r="DB258" i="4"/>
  <c r="DA258" i="4"/>
  <c r="CZ258" i="4"/>
  <c r="CY258" i="4"/>
  <c r="CX258" i="4"/>
  <c r="CW258" i="4"/>
  <c r="CV258" i="4"/>
  <c r="CU258" i="4"/>
  <c r="CT258" i="4"/>
  <c r="CS258" i="4"/>
  <c r="CR258" i="4"/>
  <c r="CQ258" i="4"/>
  <c r="CP258" i="4"/>
  <c r="CO258" i="4"/>
  <c r="CN258" i="4"/>
  <c r="CM258" i="4"/>
  <c r="CL258" i="4"/>
  <c r="CK258" i="4"/>
  <c r="CJ258" i="4"/>
  <c r="CI258" i="4"/>
  <c r="CH258" i="4"/>
  <c r="CG258" i="4"/>
  <c r="CF258" i="4"/>
  <c r="CE258" i="4"/>
  <c r="CD258" i="4"/>
  <c r="CC258" i="4"/>
  <c r="CB258" i="4"/>
  <c r="CA258" i="4"/>
  <c r="BZ258" i="4"/>
  <c r="BY258" i="4"/>
  <c r="BX258" i="4"/>
  <c r="BW258" i="4"/>
  <c r="BV258" i="4"/>
  <c r="BU258" i="4"/>
  <c r="BT258" i="4"/>
  <c r="BS258" i="4"/>
  <c r="BR258" i="4"/>
  <c r="BQ258" i="4"/>
  <c r="BP258" i="4"/>
  <c r="BO258" i="4"/>
  <c r="BN258" i="4"/>
  <c r="BM258" i="4"/>
  <c r="BL258" i="4"/>
  <c r="BK258" i="4"/>
  <c r="BJ258" i="4"/>
  <c r="BI258" i="4"/>
  <c r="BH258" i="4"/>
  <c r="BG258" i="4"/>
  <c r="BF258" i="4"/>
  <c r="BE258" i="4"/>
  <c r="BD258" i="4"/>
  <c r="BC258" i="4"/>
  <c r="BB258" i="4"/>
  <c r="BA258" i="4"/>
  <c r="AZ258" i="4"/>
  <c r="AY258" i="4"/>
  <c r="AX258" i="4"/>
  <c r="AW258" i="4"/>
  <c r="AV258" i="4"/>
  <c r="AU258" i="4"/>
  <c r="AT258" i="4"/>
  <c r="AS258" i="4"/>
  <c r="AR258" i="4"/>
  <c r="AQ258" i="4"/>
  <c r="AP258" i="4"/>
  <c r="AO258" i="4"/>
  <c r="AN258" i="4"/>
  <c r="AM258" i="4"/>
  <c r="AL258" i="4"/>
  <c r="AK258" i="4"/>
  <c r="AJ258" i="4"/>
  <c r="AI258" i="4"/>
  <c r="AH258" i="4"/>
  <c r="AG258" i="4"/>
  <c r="AF258" i="4"/>
  <c r="AE258" i="4"/>
  <c r="AD258" i="4"/>
  <c r="AA258" i="4" s="1"/>
  <c r="AC258" i="4"/>
  <c r="AB258" i="4"/>
  <c r="Y258" i="4"/>
  <c r="X258" i="4"/>
  <c r="W258" i="4"/>
  <c r="T258" i="4"/>
  <c r="S258" i="4"/>
  <c r="R258" i="4" s="1"/>
  <c r="B258" i="4"/>
  <c r="DT257" i="4"/>
  <c r="DS257" i="4"/>
  <c r="DR257" i="4"/>
  <c r="DQ257" i="4"/>
  <c r="DP257" i="4"/>
  <c r="DO257" i="4"/>
  <c r="DN257" i="4"/>
  <c r="DM257" i="4"/>
  <c r="DL257" i="4"/>
  <c r="DK257" i="4"/>
  <c r="DJ257" i="4"/>
  <c r="DI257" i="4"/>
  <c r="DH257" i="4"/>
  <c r="DG257" i="4"/>
  <c r="DF257" i="4"/>
  <c r="DE257" i="4"/>
  <c r="DD257" i="4"/>
  <c r="DC257" i="4"/>
  <c r="DB257" i="4"/>
  <c r="DA257" i="4"/>
  <c r="CZ257" i="4"/>
  <c r="CY257" i="4"/>
  <c r="CX257" i="4"/>
  <c r="CW257" i="4"/>
  <c r="CV257" i="4"/>
  <c r="CU257" i="4"/>
  <c r="CT257" i="4"/>
  <c r="CS257" i="4"/>
  <c r="CR257" i="4"/>
  <c r="CQ257" i="4"/>
  <c r="CP257" i="4"/>
  <c r="CO257" i="4"/>
  <c r="CN257" i="4"/>
  <c r="CM257" i="4"/>
  <c r="CL257" i="4"/>
  <c r="CK257" i="4"/>
  <c r="CJ257" i="4"/>
  <c r="CI257" i="4"/>
  <c r="CH257" i="4"/>
  <c r="CG257" i="4"/>
  <c r="CF257" i="4"/>
  <c r="CE257" i="4"/>
  <c r="CD257" i="4"/>
  <c r="CC257" i="4"/>
  <c r="CB257" i="4"/>
  <c r="CA257" i="4"/>
  <c r="BZ257" i="4"/>
  <c r="BY257" i="4"/>
  <c r="BX257" i="4"/>
  <c r="BW257" i="4"/>
  <c r="BV257" i="4"/>
  <c r="BU257" i="4"/>
  <c r="BT257" i="4"/>
  <c r="BS257" i="4"/>
  <c r="BR257" i="4"/>
  <c r="BQ257" i="4"/>
  <c r="BP257" i="4"/>
  <c r="BO257" i="4"/>
  <c r="BN257" i="4"/>
  <c r="BM257" i="4"/>
  <c r="BL257" i="4"/>
  <c r="BK257" i="4"/>
  <c r="BJ257" i="4"/>
  <c r="BI257" i="4"/>
  <c r="BH257" i="4"/>
  <c r="BG257" i="4"/>
  <c r="BF257" i="4"/>
  <c r="BE257" i="4"/>
  <c r="BD257" i="4"/>
  <c r="BC257" i="4"/>
  <c r="BB257" i="4"/>
  <c r="BA257" i="4"/>
  <c r="AZ257" i="4"/>
  <c r="AY257" i="4"/>
  <c r="AX257" i="4"/>
  <c r="AW257" i="4"/>
  <c r="AV257" i="4"/>
  <c r="AU257" i="4"/>
  <c r="AT257" i="4"/>
  <c r="AS257" i="4"/>
  <c r="AR257" i="4"/>
  <c r="AQ257" i="4"/>
  <c r="AP257" i="4"/>
  <c r="AO257" i="4"/>
  <c r="AN257" i="4"/>
  <c r="AM257" i="4"/>
  <c r="AL257" i="4"/>
  <c r="AK257" i="4"/>
  <c r="AJ257" i="4"/>
  <c r="AI257" i="4"/>
  <c r="AH257" i="4"/>
  <c r="AB257" i="4" s="1"/>
  <c r="AG257" i="4"/>
  <c r="AF257" i="4"/>
  <c r="AE257" i="4"/>
  <c r="AD257" i="4"/>
  <c r="AA257" i="4" s="1"/>
  <c r="AC257" i="4"/>
  <c r="Y257" i="4"/>
  <c r="X257" i="4"/>
  <c r="W257" i="4"/>
  <c r="T257" i="4"/>
  <c r="S257" i="4"/>
  <c r="R257" i="4"/>
  <c r="B257" i="4"/>
  <c r="DT256" i="4"/>
  <c r="DS256" i="4"/>
  <c r="DR256" i="4"/>
  <c r="DQ256" i="4"/>
  <c r="DP256" i="4"/>
  <c r="DO256" i="4"/>
  <c r="DN256" i="4"/>
  <c r="DM256" i="4"/>
  <c r="DL256" i="4"/>
  <c r="DK256" i="4"/>
  <c r="DJ256" i="4"/>
  <c r="DI256" i="4"/>
  <c r="DH256" i="4"/>
  <c r="DG256" i="4"/>
  <c r="DF256" i="4"/>
  <c r="DE256" i="4"/>
  <c r="DD256" i="4"/>
  <c r="DC256" i="4"/>
  <c r="DB256" i="4"/>
  <c r="DA256" i="4"/>
  <c r="CZ256" i="4"/>
  <c r="CY256" i="4"/>
  <c r="CX256" i="4"/>
  <c r="CW256" i="4"/>
  <c r="CV256" i="4"/>
  <c r="CU256" i="4"/>
  <c r="CT256" i="4"/>
  <c r="CS256" i="4"/>
  <c r="CR256" i="4"/>
  <c r="CQ256" i="4"/>
  <c r="CP256" i="4"/>
  <c r="CO256" i="4"/>
  <c r="CN256" i="4"/>
  <c r="CM256" i="4"/>
  <c r="CL256" i="4"/>
  <c r="CK256" i="4"/>
  <c r="CJ256" i="4"/>
  <c r="CI256" i="4"/>
  <c r="CH256" i="4"/>
  <c r="CG256" i="4"/>
  <c r="CF256" i="4"/>
  <c r="CE256" i="4"/>
  <c r="CD256" i="4"/>
  <c r="CC256" i="4"/>
  <c r="CB256" i="4"/>
  <c r="CA256" i="4"/>
  <c r="BZ256" i="4"/>
  <c r="BY256" i="4"/>
  <c r="BX256" i="4"/>
  <c r="BW256" i="4"/>
  <c r="BV256" i="4"/>
  <c r="BU256" i="4"/>
  <c r="BT256" i="4"/>
  <c r="BS256" i="4"/>
  <c r="BR256" i="4"/>
  <c r="BQ256" i="4"/>
  <c r="BP256" i="4"/>
  <c r="BO256" i="4"/>
  <c r="BN256" i="4"/>
  <c r="BM256" i="4"/>
  <c r="BL256" i="4"/>
  <c r="BK256" i="4"/>
  <c r="BJ256" i="4"/>
  <c r="BI256" i="4"/>
  <c r="BH256" i="4"/>
  <c r="BG256" i="4"/>
  <c r="BF256" i="4"/>
  <c r="BE256" i="4"/>
  <c r="BD256" i="4"/>
  <c r="BC256" i="4"/>
  <c r="BB256" i="4"/>
  <c r="BA256" i="4"/>
  <c r="AZ256" i="4"/>
  <c r="AY256" i="4"/>
  <c r="AX256" i="4"/>
  <c r="AW256" i="4"/>
  <c r="AV256" i="4"/>
  <c r="AU256" i="4"/>
  <c r="AT256" i="4"/>
  <c r="AS256" i="4"/>
  <c r="AR256" i="4"/>
  <c r="AQ256" i="4"/>
  <c r="AP256" i="4"/>
  <c r="AO256" i="4"/>
  <c r="AN256" i="4"/>
  <c r="AM256" i="4"/>
  <c r="AL256" i="4"/>
  <c r="Z256" i="4" s="1"/>
  <c r="AK256" i="4"/>
  <c r="AJ256" i="4"/>
  <c r="AI256" i="4"/>
  <c r="AH256" i="4"/>
  <c r="AG256" i="4"/>
  <c r="AF256" i="4"/>
  <c r="AE256" i="4"/>
  <c r="AD256" i="4"/>
  <c r="AA256" i="4" s="1"/>
  <c r="AC256" i="4"/>
  <c r="Y256" i="4"/>
  <c r="X256" i="4"/>
  <c r="W256" i="4"/>
  <c r="T256" i="4"/>
  <c r="S256" i="4"/>
  <c r="R256" i="4" s="1"/>
  <c r="B256" i="4"/>
  <c r="DT255" i="4"/>
  <c r="DS255" i="4"/>
  <c r="DR255" i="4"/>
  <c r="DQ255" i="4"/>
  <c r="DP255" i="4"/>
  <c r="DO255" i="4"/>
  <c r="DN255" i="4"/>
  <c r="DM255" i="4"/>
  <c r="DL255" i="4"/>
  <c r="DK255" i="4"/>
  <c r="DJ255" i="4"/>
  <c r="DI255" i="4"/>
  <c r="DH255" i="4"/>
  <c r="DG255" i="4"/>
  <c r="DF255" i="4"/>
  <c r="DE255" i="4"/>
  <c r="DD255" i="4"/>
  <c r="DC255" i="4"/>
  <c r="DB255" i="4"/>
  <c r="DA255" i="4"/>
  <c r="CZ255" i="4"/>
  <c r="CY255" i="4"/>
  <c r="CX255" i="4"/>
  <c r="CW255" i="4"/>
  <c r="CV255" i="4"/>
  <c r="CU255" i="4"/>
  <c r="CT255" i="4"/>
  <c r="CS255" i="4"/>
  <c r="CR255" i="4"/>
  <c r="CQ255" i="4"/>
  <c r="CP255" i="4"/>
  <c r="CO255" i="4"/>
  <c r="CN255" i="4"/>
  <c r="CM255" i="4"/>
  <c r="CL255" i="4"/>
  <c r="CK255" i="4"/>
  <c r="CJ255" i="4"/>
  <c r="CI255" i="4"/>
  <c r="CH255" i="4"/>
  <c r="CG255" i="4"/>
  <c r="CF255" i="4"/>
  <c r="CE255" i="4"/>
  <c r="CD255" i="4"/>
  <c r="CC255" i="4"/>
  <c r="CB255" i="4"/>
  <c r="CA255" i="4"/>
  <c r="BZ255" i="4"/>
  <c r="BY255" i="4"/>
  <c r="BX255" i="4"/>
  <c r="BW255" i="4"/>
  <c r="BV255" i="4"/>
  <c r="BU255" i="4"/>
  <c r="BT255" i="4"/>
  <c r="BS255" i="4"/>
  <c r="BR255" i="4"/>
  <c r="BQ255" i="4"/>
  <c r="BP255" i="4"/>
  <c r="BO255" i="4"/>
  <c r="BN255" i="4"/>
  <c r="BM255" i="4"/>
  <c r="BL255" i="4"/>
  <c r="BK255" i="4"/>
  <c r="BJ255" i="4"/>
  <c r="BI255" i="4"/>
  <c r="BH255" i="4"/>
  <c r="BG255" i="4"/>
  <c r="BF255" i="4"/>
  <c r="BE255" i="4"/>
  <c r="BD255" i="4"/>
  <c r="BC255" i="4"/>
  <c r="BB255" i="4"/>
  <c r="BA255" i="4"/>
  <c r="AZ255" i="4"/>
  <c r="AY255" i="4"/>
  <c r="AX255" i="4"/>
  <c r="AW255" i="4"/>
  <c r="AV255" i="4"/>
  <c r="AU255" i="4"/>
  <c r="AT255" i="4"/>
  <c r="AS255" i="4"/>
  <c r="AR255" i="4"/>
  <c r="AQ255" i="4"/>
  <c r="AP255" i="4"/>
  <c r="AO255" i="4"/>
  <c r="AN255" i="4"/>
  <c r="AM255" i="4"/>
  <c r="AL255" i="4"/>
  <c r="AK255" i="4"/>
  <c r="AJ255" i="4"/>
  <c r="AI255" i="4"/>
  <c r="AH255" i="4"/>
  <c r="AG255" i="4"/>
  <c r="AF255" i="4"/>
  <c r="AE255" i="4"/>
  <c r="AB255" i="4" s="1"/>
  <c r="AD255" i="4"/>
  <c r="AC255" i="4"/>
  <c r="AA255" i="4"/>
  <c r="Y255" i="4"/>
  <c r="X255" i="4"/>
  <c r="W255" i="4"/>
  <c r="T255" i="4"/>
  <c r="S255" i="4"/>
  <c r="B255" i="4"/>
  <c r="DT254" i="4"/>
  <c r="DS254" i="4"/>
  <c r="DR254" i="4"/>
  <c r="DQ254" i="4"/>
  <c r="DP254" i="4"/>
  <c r="DO254" i="4"/>
  <c r="DN254" i="4"/>
  <c r="DM254" i="4"/>
  <c r="DL254" i="4"/>
  <c r="DK254" i="4"/>
  <c r="DJ254" i="4"/>
  <c r="DI254" i="4"/>
  <c r="DH254" i="4"/>
  <c r="DG254" i="4"/>
  <c r="DF254" i="4"/>
  <c r="DE254" i="4"/>
  <c r="DD254" i="4"/>
  <c r="DC254" i="4"/>
  <c r="DB254" i="4"/>
  <c r="DA254" i="4"/>
  <c r="CZ254" i="4"/>
  <c r="CY254" i="4"/>
  <c r="CX254" i="4"/>
  <c r="CW254" i="4"/>
  <c r="CV254" i="4"/>
  <c r="CU254" i="4"/>
  <c r="CT254" i="4"/>
  <c r="CS254" i="4"/>
  <c r="CR254" i="4"/>
  <c r="CQ254" i="4"/>
  <c r="CP254" i="4"/>
  <c r="CO254" i="4"/>
  <c r="CN254" i="4"/>
  <c r="CM254" i="4"/>
  <c r="CL254" i="4"/>
  <c r="CK254" i="4"/>
  <c r="CJ254" i="4"/>
  <c r="CI254" i="4"/>
  <c r="CH254" i="4"/>
  <c r="CG254" i="4"/>
  <c r="CF254" i="4"/>
  <c r="CE254" i="4"/>
  <c r="CD254" i="4"/>
  <c r="CC254" i="4"/>
  <c r="CB254" i="4"/>
  <c r="CA254" i="4"/>
  <c r="BZ254" i="4"/>
  <c r="BY254" i="4"/>
  <c r="BX254" i="4"/>
  <c r="BW254" i="4"/>
  <c r="BV254" i="4"/>
  <c r="BU254" i="4"/>
  <c r="BT254" i="4"/>
  <c r="BS254" i="4"/>
  <c r="BR254" i="4"/>
  <c r="BQ254" i="4"/>
  <c r="BP254" i="4"/>
  <c r="BO254" i="4"/>
  <c r="BN254" i="4"/>
  <c r="BM254" i="4"/>
  <c r="BL254" i="4"/>
  <c r="BK254" i="4"/>
  <c r="BJ254" i="4"/>
  <c r="BI254" i="4"/>
  <c r="BH254" i="4"/>
  <c r="BG254" i="4"/>
  <c r="BF254" i="4"/>
  <c r="BE254" i="4"/>
  <c r="BD254" i="4"/>
  <c r="BC254" i="4"/>
  <c r="BB254" i="4"/>
  <c r="BA254" i="4"/>
  <c r="AZ254" i="4"/>
  <c r="AY254" i="4"/>
  <c r="AX254" i="4"/>
  <c r="AW254" i="4"/>
  <c r="AV254" i="4"/>
  <c r="AU254" i="4"/>
  <c r="AT254" i="4"/>
  <c r="AS254" i="4"/>
  <c r="AR254" i="4"/>
  <c r="AQ254" i="4"/>
  <c r="AP254" i="4"/>
  <c r="AO254" i="4"/>
  <c r="AN254" i="4"/>
  <c r="AM254" i="4"/>
  <c r="AL254" i="4"/>
  <c r="AK254" i="4"/>
  <c r="AJ254" i="4"/>
  <c r="AI254" i="4"/>
  <c r="AH254" i="4"/>
  <c r="AG254" i="4"/>
  <c r="AF254" i="4"/>
  <c r="AE254" i="4"/>
  <c r="AD254" i="4"/>
  <c r="AC254" i="4"/>
  <c r="AB254" i="4"/>
  <c r="Y254" i="4"/>
  <c r="V254" i="4" s="1"/>
  <c r="X254" i="4"/>
  <c r="W254" i="4"/>
  <c r="T254" i="4"/>
  <c r="S254" i="4"/>
  <c r="B254" i="4"/>
  <c r="DT253" i="4"/>
  <c r="DS253" i="4"/>
  <c r="DR253" i="4"/>
  <c r="DQ253" i="4"/>
  <c r="DP253" i="4"/>
  <c r="DO253" i="4"/>
  <c r="DN253" i="4"/>
  <c r="DM253" i="4"/>
  <c r="DL253" i="4"/>
  <c r="DK253" i="4"/>
  <c r="DJ253" i="4"/>
  <c r="DI253" i="4"/>
  <c r="DH253" i="4"/>
  <c r="DG253" i="4"/>
  <c r="DF253" i="4"/>
  <c r="DE253" i="4"/>
  <c r="DD253" i="4"/>
  <c r="DC253" i="4"/>
  <c r="DB253" i="4"/>
  <c r="DA253" i="4"/>
  <c r="CZ253" i="4"/>
  <c r="CY253" i="4"/>
  <c r="CX253" i="4"/>
  <c r="CW253" i="4"/>
  <c r="CV253" i="4"/>
  <c r="CU253" i="4"/>
  <c r="CT253" i="4"/>
  <c r="CS253" i="4"/>
  <c r="CR253" i="4"/>
  <c r="CQ253" i="4"/>
  <c r="CP253" i="4"/>
  <c r="CO253" i="4"/>
  <c r="CN253" i="4"/>
  <c r="CM253" i="4"/>
  <c r="CL253" i="4"/>
  <c r="CK253" i="4"/>
  <c r="CJ253" i="4"/>
  <c r="CI253" i="4"/>
  <c r="CH253" i="4"/>
  <c r="CG253" i="4"/>
  <c r="CF253" i="4"/>
  <c r="CE253" i="4"/>
  <c r="CD253" i="4"/>
  <c r="CC253" i="4"/>
  <c r="CB253" i="4"/>
  <c r="CA253" i="4"/>
  <c r="BZ253" i="4"/>
  <c r="BY253" i="4"/>
  <c r="BX253" i="4"/>
  <c r="BW253" i="4"/>
  <c r="BV253" i="4"/>
  <c r="BU253" i="4"/>
  <c r="BT253" i="4"/>
  <c r="BS253" i="4"/>
  <c r="BR253" i="4"/>
  <c r="BQ253" i="4"/>
  <c r="BP253" i="4"/>
  <c r="BO253" i="4"/>
  <c r="BN253" i="4"/>
  <c r="BM253" i="4"/>
  <c r="BL253" i="4"/>
  <c r="BK253" i="4"/>
  <c r="BJ253" i="4"/>
  <c r="BI253" i="4"/>
  <c r="BH253" i="4"/>
  <c r="BG253" i="4"/>
  <c r="BF253" i="4"/>
  <c r="BE253" i="4"/>
  <c r="BD253" i="4"/>
  <c r="BC253" i="4"/>
  <c r="BB253" i="4"/>
  <c r="BA253" i="4"/>
  <c r="AZ253" i="4"/>
  <c r="AY253" i="4"/>
  <c r="AX253" i="4"/>
  <c r="AW253" i="4"/>
  <c r="AV253" i="4"/>
  <c r="AU253" i="4"/>
  <c r="AT253" i="4"/>
  <c r="AS253" i="4"/>
  <c r="AR253" i="4"/>
  <c r="AQ253" i="4"/>
  <c r="AP253" i="4"/>
  <c r="AO253" i="4"/>
  <c r="AN253" i="4"/>
  <c r="AM253" i="4"/>
  <c r="AL253" i="4"/>
  <c r="AK253" i="4"/>
  <c r="AJ253" i="4"/>
  <c r="AI253" i="4"/>
  <c r="AH253" i="4"/>
  <c r="AG253" i="4"/>
  <c r="AF253" i="4"/>
  <c r="AE253" i="4"/>
  <c r="AD253" i="4"/>
  <c r="AC253" i="4"/>
  <c r="Z253" i="4" s="1"/>
  <c r="U253" i="4" s="1"/>
  <c r="Y253" i="4"/>
  <c r="X253" i="4"/>
  <c r="W253" i="4"/>
  <c r="T253" i="4"/>
  <c r="S253" i="4"/>
  <c r="R253" i="4"/>
  <c r="B253" i="4"/>
  <c r="DT252" i="4"/>
  <c r="DS252" i="4"/>
  <c r="DR252" i="4"/>
  <c r="DQ252" i="4"/>
  <c r="DP252" i="4"/>
  <c r="DO252" i="4"/>
  <c r="DN252" i="4"/>
  <c r="DM252" i="4"/>
  <c r="DL252" i="4"/>
  <c r="DK252" i="4"/>
  <c r="DJ252" i="4"/>
  <c r="DI252" i="4"/>
  <c r="DH252" i="4"/>
  <c r="DG252" i="4"/>
  <c r="DF252" i="4"/>
  <c r="DE252" i="4"/>
  <c r="DD252" i="4"/>
  <c r="DC252" i="4"/>
  <c r="DB252" i="4"/>
  <c r="DA252" i="4"/>
  <c r="CZ252" i="4"/>
  <c r="CY252" i="4"/>
  <c r="CX252" i="4"/>
  <c r="CW252" i="4"/>
  <c r="CV252" i="4"/>
  <c r="CU252" i="4"/>
  <c r="CT252" i="4"/>
  <c r="CS252" i="4"/>
  <c r="CR252" i="4"/>
  <c r="CQ252" i="4"/>
  <c r="CP252" i="4"/>
  <c r="CO252" i="4"/>
  <c r="CN252" i="4"/>
  <c r="CM252" i="4"/>
  <c r="CL252" i="4"/>
  <c r="CK252" i="4"/>
  <c r="CJ252" i="4"/>
  <c r="CI252" i="4"/>
  <c r="CH252" i="4"/>
  <c r="CG252" i="4"/>
  <c r="CF252" i="4"/>
  <c r="CE252" i="4"/>
  <c r="CD252" i="4"/>
  <c r="CC252" i="4"/>
  <c r="CB252" i="4"/>
  <c r="CA252" i="4"/>
  <c r="BZ252" i="4"/>
  <c r="BY252" i="4"/>
  <c r="BX252" i="4"/>
  <c r="BW252" i="4"/>
  <c r="BV252" i="4"/>
  <c r="BU252" i="4"/>
  <c r="BT252" i="4"/>
  <c r="BS252" i="4"/>
  <c r="BR252" i="4"/>
  <c r="BQ252" i="4"/>
  <c r="BP252" i="4"/>
  <c r="BO252" i="4"/>
  <c r="BN252" i="4"/>
  <c r="BM252" i="4"/>
  <c r="BL252" i="4"/>
  <c r="BK252" i="4"/>
  <c r="BJ252" i="4"/>
  <c r="BI252" i="4"/>
  <c r="BH252" i="4"/>
  <c r="BG252" i="4"/>
  <c r="BF252" i="4"/>
  <c r="BE252" i="4"/>
  <c r="BD252" i="4"/>
  <c r="BC252" i="4"/>
  <c r="BB252" i="4"/>
  <c r="BA252" i="4"/>
  <c r="AZ252" i="4"/>
  <c r="AY252" i="4"/>
  <c r="AX252" i="4"/>
  <c r="AW252" i="4"/>
  <c r="AV252" i="4"/>
  <c r="AU252" i="4"/>
  <c r="AT252" i="4"/>
  <c r="AS252" i="4"/>
  <c r="AR252" i="4"/>
  <c r="AQ252" i="4"/>
  <c r="AP252" i="4"/>
  <c r="AO252" i="4"/>
  <c r="AN252" i="4"/>
  <c r="AM252" i="4"/>
  <c r="AL252" i="4"/>
  <c r="AK252" i="4"/>
  <c r="AJ252" i="4"/>
  <c r="AI252" i="4"/>
  <c r="AH252" i="4"/>
  <c r="AG252" i="4"/>
  <c r="AF252" i="4"/>
  <c r="AE252" i="4"/>
  <c r="AB252" i="4" s="1"/>
  <c r="AD252" i="4"/>
  <c r="AC252" i="4"/>
  <c r="AA252" i="4"/>
  <c r="Z252" i="4"/>
  <c r="Y252" i="4"/>
  <c r="X252" i="4"/>
  <c r="W252" i="4"/>
  <c r="U252" i="4" s="1"/>
  <c r="V252" i="4"/>
  <c r="T252" i="4"/>
  <c r="S252" i="4"/>
  <c r="R252" i="4"/>
  <c r="B252" i="4"/>
  <c r="AB251" i="4"/>
  <c r="V251" i="4" s="1"/>
  <c r="AA251" i="4"/>
  <c r="Z251" i="4"/>
  <c r="U251" i="4"/>
  <c r="K251" i="4"/>
  <c r="B251" i="4"/>
  <c r="DT250" i="4"/>
  <c r="DS250" i="4"/>
  <c r="DR250" i="4"/>
  <c r="DQ250" i="4"/>
  <c r="DP250" i="4"/>
  <c r="DO250" i="4"/>
  <c r="DN250" i="4"/>
  <c r="DM250" i="4"/>
  <c r="DL250" i="4"/>
  <c r="DK250" i="4"/>
  <c r="DJ250" i="4"/>
  <c r="DI250" i="4"/>
  <c r="DH250" i="4"/>
  <c r="DG250" i="4"/>
  <c r="DF250" i="4"/>
  <c r="DE250" i="4"/>
  <c r="DD250" i="4"/>
  <c r="DC250" i="4"/>
  <c r="DB250" i="4"/>
  <c r="DA250" i="4"/>
  <c r="CZ250" i="4"/>
  <c r="CY250" i="4"/>
  <c r="CX250" i="4"/>
  <c r="CW250" i="4"/>
  <c r="CV250" i="4"/>
  <c r="CU250" i="4"/>
  <c r="CT250" i="4"/>
  <c r="CS250" i="4"/>
  <c r="CR250" i="4"/>
  <c r="CQ250" i="4"/>
  <c r="CP250" i="4"/>
  <c r="CO250" i="4"/>
  <c r="CN250" i="4"/>
  <c r="CM250" i="4"/>
  <c r="CL250" i="4"/>
  <c r="CK250" i="4"/>
  <c r="CJ250" i="4"/>
  <c r="CI250" i="4"/>
  <c r="CH250" i="4"/>
  <c r="CG250" i="4"/>
  <c r="CF250" i="4"/>
  <c r="CE250" i="4"/>
  <c r="CD250" i="4"/>
  <c r="CC250" i="4"/>
  <c r="CB250" i="4"/>
  <c r="CA250" i="4"/>
  <c r="BZ250" i="4"/>
  <c r="BY250" i="4"/>
  <c r="BX250" i="4"/>
  <c r="BW250" i="4"/>
  <c r="BV250" i="4"/>
  <c r="BU250" i="4"/>
  <c r="BT250" i="4"/>
  <c r="BS250" i="4"/>
  <c r="BR250" i="4"/>
  <c r="BQ250" i="4"/>
  <c r="BP250" i="4"/>
  <c r="BO250" i="4"/>
  <c r="BN250" i="4"/>
  <c r="BM250" i="4"/>
  <c r="BL250" i="4"/>
  <c r="BK250" i="4"/>
  <c r="BJ250" i="4"/>
  <c r="BI250" i="4"/>
  <c r="BH250" i="4"/>
  <c r="BG250" i="4"/>
  <c r="BF250" i="4"/>
  <c r="BE250" i="4"/>
  <c r="BD250" i="4"/>
  <c r="BC250" i="4"/>
  <c r="BB250" i="4"/>
  <c r="BA250" i="4"/>
  <c r="AZ250" i="4"/>
  <c r="AY250" i="4"/>
  <c r="AX250" i="4"/>
  <c r="AW250" i="4"/>
  <c r="AV250" i="4"/>
  <c r="AU250" i="4"/>
  <c r="AT250" i="4"/>
  <c r="AS250" i="4"/>
  <c r="AR250" i="4"/>
  <c r="AQ250" i="4"/>
  <c r="AP250" i="4"/>
  <c r="AO250" i="4"/>
  <c r="AN250" i="4"/>
  <c r="AM250" i="4"/>
  <c r="AL250" i="4"/>
  <c r="AK250" i="4"/>
  <c r="AJ250" i="4"/>
  <c r="AI250" i="4"/>
  <c r="AH250" i="4"/>
  <c r="AG250" i="4"/>
  <c r="AF250" i="4"/>
  <c r="AE250" i="4"/>
  <c r="AB250" i="4" s="1"/>
  <c r="AD250" i="4"/>
  <c r="AC250" i="4"/>
  <c r="AA250" i="4"/>
  <c r="Z250" i="4"/>
  <c r="Y250" i="4"/>
  <c r="X250" i="4"/>
  <c r="W250" i="4"/>
  <c r="U250" i="4" s="1"/>
  <c r="V250" i="4"/>
  <c r="T250" i="4"/>
  <c r="S250" i="4"/>
  <c r="R250" i="4"/>
  <c r="B250" i="4"/>
  <c r="DT249" i="4"/>
  <c r="DS249" i="4"/>
  <c r="DR249" i="4"/>
  <c r="DQ249" i="4"/>
  <c r="DP249" i="4"/>
  <c r="DO249" i="4"/>
  <c r="DN249" i="4"/>
  <c r="DM249" i="4"/>
  <c r="DL249" i="4"/>
  <c r="DK249" i="4"/>
  <c r="DJ249" i="4"/>
  <c r="DI249" i="4"/>
  <c r="DH249" i="4"/>
  <c r="DG249" i="4"/>
  <c r="DF249" i="4"/>
  <c r="DE249" i="4"/>
  <c r="DD249" i="4"/>
  <c r="DC249" i="4"/>
  <c r="DB249" i="4"/>
  <c r="DA249" i="4"/>
  <c r="CZ249" i="4"/>
  <c r="CY249" i="4"/>
  <c r="CX249" i="4"/>
  <c r="CW249" i="4"/>
  <c r="CV249" i="4"/>
  <c r="CU249" i="4"/>
  <c r="CT249" i="4"/>
  <c r="CS249" i="4"/>
  <c r="CR249" i="4"/>
  <c r="CQ249" i="4"/>
  <c r="CP249" i="4"/>
  <c r="CO249" i="4"/>
  <c r="CN249" i="4"/>
  <c r="CM249" i="4"/>
  <c r="CL249" i="4"/>
  <c r="CK249" i="4"/>
  <c r="CJ249" i="4"/>
  <c r="CI249" i="4"/>
  <c r="CH249" i="4"/>
  <c r="CG249" i="4"/>
  <c r="CF249" i="4"/>
  <c r="CE249" i="4"/>
  <c r="CD249" i="4"/>
  <c r="CC249" i="4"/>
  <c r="CB249" i="4"/>
  <c r="CA249" i="4"/>
  <c r="BZ249" i="4"/>
  <c r="BY249" i="4"/>
  <c r="BX249" i="4"/>
  <c r="BW249" i="4"/>
  <c r="BV249" i="4"/>
  <c r="BU249" i="4"/>
  <c r="BT249" i="4"/>
  <c r="BS249" i="4"/>
  <c r="BR249" i="4"/>
  <c r="BQ249" i="4"/>
  <c r="BP249" i="4"/>
  <c r="BO249" i="4"/>
  <c r="BN249" i="4"/>
  <c r="BM249" i="4"/>
  <c r="BL249" i="4"/>
  <c r="BK249" i="4"/>
  <c r="BJ249" i="4"/>
  <c r="BI249" i="4"/>
  <c r="BH249" i="4"/>
  <c r="BG249" i="4"/>
  <c r="BF249" i="4"/>
  <c r="BE249" i="4"/>
  <c r="BD249" i="4"/>
  <c r="BC249" i="4"/>
  <c r="BB249" i="4"/>
  <c r="BA249" i="4"/>
  <c r="AZ249" i="4"/>
  <c r="AY249" i="4"/>
  <c r="AX249" i="4"/>
  <c r="AW249" i="4"/>
  <c r="AV249" i="4"/>
  <c r="AU249" i="4"/>
  <c r="AT249" i="4"/>
  <c r="AS249" i="4"/>
  <c r="AR249" i="4"/>
  <c r="AQ249" i="4"/>
  <c r="AP249" i="4"/>
  <c r="AO249" i="4"/>
  <c r="AN249" i="4"/>
  <c r="AM249" i="4"/>
  <c r="AL249" i="4"/>
  <c r="AK249" i="4"/>
  <c r="AB249" i="4" s="1"/>
  <c r="AJ249" i="4"/>
  <c r="AI249" i="4"/>
  <c r="AH249" i="4"/>
  <c r="AG249" i="4"/>
  <c r="M249" i="4" s="1"/>
  <c r="AF249" i="4"/>
  <c r="AE249" i="4"/>
  <c r="AD249" i="4"/>
  <c r="AA249" i="4" s="1"/>
  <c r="AC249" i="4"/>
  <c r="Z249" i="4" s="1"/>
  <c r="U249" i="4" s="1"/>
  <c r="Y249" i="4"/>
  <c r="X249" i="4"/>
  <c r="W249" i="4"/>
  <c r="T249" i="4"/>
  <c r="R249" i="4" s="1"/>
  <c r="S249" i="4"/>
  <c r="B249" i="4"/>
  <c r="DT248" i="4"/>
  <c r="DS248" i="4"/>
  <c r="DR248" i="4"/>
  <c r="DQ248" i="4"/>
  <c r="DP248" i="4"/>
  <c r="DO248" i="4"/>
  <c r="DN248" i="4"/>
  <c r="DM248" i="4"/>
  <c r="DL248" i="4"/>
  <c r="DK248" i="4"/>
  <c r="DJ248" i="4"/>
  <c r="DI248" i="4"/>
  <c r="DH248" i="4"/>
  <c r="DG248" i="4"/>
  <c r="DF248" i="4"/>
  <c r="DE248" i="4"/>
  <c r="DD248" i="4"/>
  <c r="DC248" i="4"/>
  <c r="DB248" i="4"/>
  <c r="DA248" i="4"/>
  <c r="CZ248" i="4"/>
  <c r="CY248" i="4"/>
  <c r="CX248" i="4"/>
  <c r="CW248" i="4"/>
  <c r="CV248" i="4"/>
  <c r="CU248" i="4"/>
  <c r="CT248" i="4"/>
  <c r="CS248" i="4"/>
  <c r="CR248" i="4"/>
  <c r="CQ248" i="4"/>
  <c r="CP248" i="4"/>
  <c r="CO248" i="4"/>
  <c r="CN248" i="4"/>
  <c r="CM248" i="4"/>
  <c r="CL248" i="4"/>
  <c r="CK248" i="4"/>
  <c r="CJ248" i="4"/>
  <c r="CI248" i="4"/>
  <c r="CH248" i="4"/>
  <c r="CG248" i="4"/>
  <c r="CF248" i="4"/>
  <c r="CE248" i="4"/>
  <c r="CD248" i="4"/>
  <c r="CC248" i="4"/>
  <c r="CB248" i="4"/>
  <c r="CA248" i="4"/>
  <c r="BZ248" i="4"/>
  <c r="BY248" i="4"/>
  <c r="BX248" i="4"/>
  <c r="BW248" i="4"/>
  <c r="BV248" i="4"/>
  <c r="BU248" i="4"/>
  <c r="BT248" i="4"/>
  <c r="BS248" i="4"/>
  <c r="BR248" i="4"/>
  <c r="BQ248" i="4"/>
  <c r="BP248" i="4"/>
  <c r="BO248" i="4"/>
  <c r="BN248" i="4"/>
  <c r="BM248" i="4"/>
  <c r="BL248" i="4"/>
  <c r="BK248" i="4"/>
  <c r="BJ248" i="4"/>
  <c r="BI248" i="4"/>
  <c r="BH248" i="4"/>
  <c r="BG248" i="4"/>
  <c r="BF248" i="4"/>
  <c r="BE248" i="4"/>
  <c r="BD248" i="4"/>
  <c r="BC248" i="4"/>
  <c r="BB248" i="4"/>
  <c r="BA248" i="4"/>
  <c r="AZ248" i="4"/>
  <c r="AY248" i="4"/>
  <c r="AX248" i="4"/>
  <c r="AW248" i="4"/>
  <c r="AV248" i="4"/>
  <c r="AU248" i="4"/>
  <c r="AT248" i="4"/>
  <c r="AS248" i="4"/>
  <c r="AR248" i="4"/>
  <c r="AQ248" i="4"/>
  <c r="AP248" i="4"/>
  <c r="AO248" i="4"/>
  <c r="AN248" i="4"/>
  <c r="AM248" i="4"/>
  <c r="AA248" i="4" s="1"/>
  <c r="AL248" i="4"/>
  <c r="AK248" i="4"/>
  <c r="AJ248" i="4"/>
  <c r="AI248" i="4"/>
  <c r="AH248" i="4"/>
  <c r="AG248" i="4"/>
  <c r="AF248" i="4"/>
  <c r="AE248" i="4"/>
  <c r="AB248" i="4" s="1"/>
  <c r="AD248" i="4"/>
  <c r="AC248" i="4"/>
  <c r="Z248" i="4"/>
  <c r="Y248" i="4"/>
  <c r="X248" i="4"/>
  <c r="W248" i="4"/>
  <c r="V248" i="4"/>
  <c r="T248" i="4"/>
  <c r="S248" i="4"/>
  <c r="R248" i="4"/>
  <c r="B248" i="4"/>
  <c r="DT247" i="4"/>
  <c r="DS247" i="4"/>
  <c r="DR247" i="4"/>
  <c r="DQ247" i="4"/>
  <c r="DP247" i="4"/>
  <c r="DO247" i="4"/>
  <c r="DN247" i="4"/>
  <c r="DM247" i="4"/>
  <c r="DL247" i="4"/>
  <c r="DK247" i="4"/>
  <c r="DJ247" i="4"/>
  <c r="DI247" i="4"/>
  <c r="DH247" i="4"/>
  <c r="DG247" i="4"/>
  <c r="DF247" i="4"/>
  <c r="DE247" i="4"/>
  <c r="DD247" i="4"/>
  <c r="DC247" i="4"/>
  <c r="DB247" i="4"/>
  <c r="DA247" i="4"/>
  <c r="CZ247" i="4"/>
  <c r="CY247" i="4"/>
  <c r="CX247" i="4"/>
  <c r="CW247" i="4"/>
  <c r="CV247" i="4"/>
  <c r="CU247" i="4"/>
  <c r="CT247" i="4"/>
  <c r="CS247" i="4"/>
  <c r="CR247" i="4"/>
  <c r="CQ247" i="4"/>
  <c r="CP247" i="4"/>
  <c r="CO247" i="4"/>
  <c r="CN247" i="4"/>
  <c r="CM247" i="4"/>
  <c r="CL247" i="4"/>
  <c r="CK247" i="4"/>
  <c r="CJ247" i="4"/>
  <c r="CI247" i="4"/>
  <c r="CH247" i="4"/>
  <c r="CG247" i="4"/>
  <c r="CF247" i="4"/>
  <c r="CE247" i="4"/>
  <c r="CD247" i="4"/>
  <c r="CC247" i="4"/>
  <c r="CB247" i="4"/>
  <c r="CA247" i="4"/>
  <c r="BZ247" i="4"/>
  <c r="BY247" i="4"/>
  <c r="BX247" i="4"/>
  <c r="BW247" i="4"/>
  <c r="BV247" i="4"/>
  <c r="BU247" i="4"/>
  <c r="BT247" i="4"/>
  <c r="BS247" i="4"/>
  <c r="BR247" i="4"/>
  <c r="BQ247" i="4"/>
  <c r="BP247" i="4"/>
  <c r="BO247" i="4"/>
  <c r="BN247" i="4"/>
  <c r="BM247" i="4"/>
  <c r="BL247" i="4"/>
  <c r="BK247" i="4"/>
  <c r="BJ247" i="4"/>
  <c r="BI247" i="4"/>
  <c r="BH247" i="4"/>
  <c r="BG247" i="4"/>
  <c r="BF247" i="4"/>
  <c r="BE247" i="4"/>
  <c r="BD247" i="4"/>
  <c r="BC247" i="4"/>
  <c r="BB247" i="4"/>
  <c r="BA247" i="4"/>
  <c r="AZ247" i="4"/>
  <c r="AY247" i="4"/>
  <c r="AX247" i="4"/>
  <c r="AW247" i="4"/>
  <c r="AV247" i="4"/>
  <c r="AU247" i="4"/>
  <c r="AT247" i="4"/>
  <c r="AS247" i="4"/>
  <c r="AR247" i="4"/>
  <c r="AQ247" i="4"/>
  <c r="AP247" i="4"/>
  <c r="AO247" i="4"/>
  <c r="AN247" i="4"/>
  <c r="AM247" i="4"/>
  <c r="AL247" i="4"/>
  <c r="AK247" i="4"/>
  <c r="AJ247" i="4"/>
  <c r="AA247" i="4" s="1"/>
  <c r="AI247" i="4"/>
  <c r="AH247" i="4"/>
  <c r="AG247" i="4"/>
  <c r="AF247" i="4"/>
  <c r="AE247" i="4"/>
  <c r="AD247" i="4"/>
  <c r="AC247" i="4"/>
  <c r="Z247" i="4" s="1"/>
  <c r="AB247" i="4"/>
  <c r="Y247" i="4"/>
  <c r="V247" i="4" s="1"/>
  <c r="X247" i="4"/>
  <c r="W247" i="4"/>
  <c r="T247" i="4"/>
  <c r="S247" i="4"/>
  <c r="R247" i="4" s="1"/>
  <c r="B247" i="4"/>
  <c r="DT246" i="4"/>
  <c r="DS246" i="4"/>
  <c r="DR246" i="4"/>
  <c r="DQ246" i="4"/>
  <c r="DP246" i="4"/>
  <c r="DO246" i="4"/>
  <c r="DN246" i="4"/>
  <c r="DM246" i="4"/>
  <c r="DL246" i="4"/>
  <c r="DK246" i="4"/>
  <c r="DJ246" i="4"/>
  <c r="DI246" i="4"/>
  <c r="DH246" i="4"/>
  <c r="DG246" i="4"/>
  <c r="DF246" i="4"/>
  <c r="DE246" i="4"/>
  <c r="DD246" i="4"/>
  <c r="DC246" i="4"/>
  <c r="DB246" i="4"/>
  <c r="DA246" i="4"/>
  <c r="CZ246" i="4"/>
  <c r="CY246" i="4"/>
  <c r="CX246" i="4"/>
  <c r="CW246" i="4"/>
  <c r="CV246" i="4"/>
  <c r="CU246" i="4"/>
  <c r="CT246" i="4"/>
  <c r="CS246" i="4"/>
  <c r="CR246" i="4"/>
  <c r="CQ246" i="4"/>
  <c r="CP246" i="4"/>
  <c r="CO246" i="4"/>
  <c r="CN246" i="4"/>
  <c r="CM246" i="4"/>
  <c r="CL246" i="4"/>
  <c r="CK246" i="4"/>
  <c r="CJ246" i="4"/>
  <c r="CI246" i="4"/>
  <c r="CH246" i="4"/>
  <c r="CG246" i="4"/>
  <c r="CF246" i="4"/>
  <c r="CE246" i="4"/>
  <c r="CD246" i="4"/>
  <c r="CC246" i="4"/>
  <c r="CB246" i="4"/>
  <c r="CA246" i="4"/>
  <c r="BZ246" i="4"/>
  <c r="BY246" i="4"/>
  <c r="BX246" i="4"/>
  <c r="BW246" i="4"/>
  <c r="BV246" i="4"/>
  <c r="BU246" i="4"/>
  <c r="BT246" i="4"/>
  <c r="BS246" i="4"/>
  <c r="BR246" i="4"/>
  <c r="BQ246" i="4"/>
  <c r="BP246" i="4"/>
  <c r="BO246" i="4"/>
  <c r="BN246" i="4"/>
  <c r="BM246" i="4"/>
  <c r="BL246" i="4"/>
  <c r="BK246" i="4"/>
  <c r="BJ246" i="4"/>
  <c r="BI246" i="4"/>
  <c r="BH246" i="4"/>
  <c r="BG246" i="4"/>
  <c r="BF246" i="4"/>
  <c r="BE246" i="4"/>
  <c r="BD246" i="4"/>
  <c r="BC246" i="4"/>
  <c r="BB246" i="4"/>
  <c r="BA246" i="4"/>
  <c r="AZ246" i="4"/>
  <c r="AY246" i="4"/>
  <c r="AX246" i="4"/>
  <c r="AW246" i="4"/>
  <c r="AV246" i="4"/>
  <c r="AU246" i="4"/>
  <c r="AT246" i="4"/>
  <c r="AS246" i="4"/>
  <c r="AR246" i="4"/>
  <c r="AQ246" i="4"/>
  <c r="AP246" i="4"/>
  <c r="AO246" i="4"/>
  <c r="AN246" i="4"/>
  <c r="AM246" i="4"/>
  <c r="AL246" i="4"/>
  <c r="AK246" i="4"/>
  <c r="AB246" i="4" s="1"/>
  <c r="AJ246" i="4"/>
  <c r="AI246" i="4"/>
  <c r="AH246" i="4"/>
  <c r="AG246" i="4"/>
  <c r="AF246" i="4"/>
  <c r="AE246" i="4"/>
  <c r="AD246" i="4"/>
  <c r="AA246" i="4" s="1"/>
  <c r="AC246" i="4"/>
  <c r="Z246" i="4" s="1"/>
  <c r="U246" i="4" s="1"/>
  <c r="Y246" i="4"/>
  <c r="X246" i="4"/>
  <c r="W246" i="4"/>
  <c r="T246" i="4"/>
  <c r="S246" i="4"/>
  <c r="R246" i="4" s="1"/>
  <c r="B246" i="4"/>
  <c r="DT245" i="4"/>
  <c r="DS245" i="4"/>
  <c r="DR245" i="4"/>
  <c r="DQ245" i="4"/>
  <c r="DP245" i="4"/>
  <c r="DO245" i="4"/>
  <c r="DN245" i="4"/>
  <c r="DM245" i="4"/>
  <c r="DL245" i="4"/>
  <c r="DK245" i="4"/>
  <c r="DJ245" i="4"/>
  <c r="DI245" i="4"/>
  <c r="DH245" i="4"/>
  <c r="DG245" i="4"/>
  <c r="DF245" i="4"/>
  <c r="DE245" i="4"/>
  <c r="DD245" i="4"/>
  <c r="DC245" i="4"/>
  <c r="DB245" i="4"/>
  <c r="DA245" i="4"/>
  <c r="CZ245" i="4"/>
  <c r="CY245" i="4"/>
  <c r="CX245" i="4"/>
  <c r="CW245" i="4"/>
  <c r="CV245" i="4"/>
  <c r="CU245" i="4"/>
  <c r="CT245" i="4"/>
  <c r="CS245" i="4"/>
  <c r="CR245" i="4"/>
  <c r="CQ245" i="4"/>
  <c r="CP245" i="4"/>
  <c r="CO245" i="4"/>
  <c r="CN245" i="4"/>
  <c r="CM245" i="4"/>
  <c r="CL245" i="4"/>
  <c r="CK245" i="4"/>
  <c r="CJ245" i="4"/>
  <c r="CI245" i="4"/>
  <c r="CH245" i="4"/>
  <c r="CG245" i="4"/>
  <c r="CF245" i="4"/>
  <c r="CE245" i="4"/>
  <c r="CD245" i="4"/>
  <c r="CC245" i="4"/>
  <c r="CB245" i="4"/>
  <c r="CA245" i="4"/>
  <c r="BZ245" i="4"/>
  <c r="BY245" i="4"/>
  <c r="BX245" i="4"/>
  <c r="BW245" i="4"/>
  <c r="BV245" i="4"/>
  <c r="BU245" i="4"/>
  <c r="BT245" i="4"/>
  <c r="BS245" i="4"/>
  <c r="BR245" i="4"/>
  <c r="BQ245" i="4"/>
  <c r="BP245" i="4"/>
  <c r="BO245" i="4"/>
  <c r="BN245" i="4"/>
  <c r="BM245" i="4"/>
  <c r="BL245" i="4"/>
  <c r="BK245" i="4"/>
  <c r="BJ245" i="4"/>
  <c r="BI245" i="4"/>
  <c r="BH245" i="4"/>
  <c r="BG245" i="4"/>
  <c r="BF245" i="4"/>
  <c r="BE245" i="4"/>
  <c r="BD245" i="4"/>
  <c r="BC245" i="4"/>
  <c r="BB245" i="4"/>
  <c r="BA245" i="4"/>
  <c r="AZ245" i="4"/>
  <c r="AY245" i="4"/>
  <c r="AX245" i="4"/>
  <c r="AW245" i="4"/>
  <c r="AV245" i="4"/>
  <c r="AU245" i="4"/>
  <c r="AT245" i="4"/>
  <c r="AS245" i="4"/>
  <c r="AR245" i="4"/>
  <c r="AQ245" i="4"/>
  <c r="AP245" i="4"/>
  <c r="AO245" i="4"/>
  <c r="AN245" i="4"/>
  <c r="AM245" i="4"/>
  <c r="AL245" i="4"/>
  <c r="AK245" i="4"/>
  <c r="AJ245" i="4"/>
  <c r="AI245" i="4"/>
  <c r="AH245" i="4"/>
  <c r="AG245" i="4"/>
  <c r="AF245" i="4"/>
  <c r="AE245" i="4"/>
  <c r="AB245" i="4" s="1"/>
  <c r="AD245" i="4"/>
  <c r="AA245" i="4" s="1"/>
  <c r="AC245" i="4"/>
  <c r="Z245" i="4" s="1"/>
  <c r="Y245" i="4"/>
  <c r="X245" i="4"/>
  <c r="W245" i="4"/>
  <c r="U245" i="4"/>
  <c r="T245" i="4"/>
  <c r="S245" i="4"/>
  <c r="R245" i="4"/>
  <c r="B245" i="4"/>
  <c r="DT244" i="4"/>
  <c r="DS244" i="4"/>
  <c r="DR244" i="4"/>
  <c r="DQ244" i="4"/>
  <c r="DP244" i="4"/>
  <c r="DO244" i="4"/>
  <c r="DN244" i="4"/>
  <c r="DM244" i="4"/>
  <c r="DL244" i="4"/>
  <c r="DK244" i="4"/>
  <c r="DJ244" i="4"/>
  <c r="DI244" i="4"/>
  <c r="DH244" i="4"/>
  <c r="DG244" i="4"/>
  <c r="DF244" i="4"/>
  <c r="DE244" i="4"/>
  <c r="DD244" i="4"/>
  <c r="DC244" i="4"/>
  <c r="DB244" i="4"/>
  <c r="DA244" i="4"/>
  <c r="CZ244" i="4"/>
  <c r="CY244" i="4"/>
  <c r="CX244" i="4"/>
  <c r="CW244" i="4"/>
  <c r="CV244" i="4"/>
  <c r="CU244" i="4"/>
  <c r="CT244" i="4"/>
  <c r="CS244" i="4"/>
  <c r="CR244" i="4"/>
  <c r="CQ244" i="4"/>
  <c r="CP244" i="4"/>
  <c r="CO244" i="4"/>
  <c r="CN244" i="4"/>
  <c r="CM244" i="4"/>
  <c r="CL244" i="4"/>
  <c r="CK244" i="4"/>
  <c r="CJ244" i="4"/>
  <c r="CI244" i="4"/>
  <c r="CH244" i="4"/>
  <c r="CG244" i="4"/>
  <c r="CF244" i="4"/>
  <c r="CE244" i="4"/>
  <c r="CD244" i="4"/>
  <c r="CC244" i="4"/>
  <c r="CB244" i="4"/>
  <c r="CA244" i="4"/>
  <c r="BZ244" i="4"/>
  <c r="BY244" i="4"/>
  <c r="BX244" i="4"/>
  <c r="BW244" i="4"/>
  <c r="BV244" i="4"/>
  <c r="BU244" i="4"/>
  <c r="BT244" i="4"/>
  <c r="BS244" i="4"/>
  <c r="BR244" i="4"/>
  <c r="BQ244" i="4"/>
  <c r="BP244" i="4"/>
  <c r="BO244" i="4"/>
  <c r="BN244" i="4"/>
  <c r="BM244" i="4"/>
  <c r="BL244" i="4"/>
  <c r="BK244" i="4"/>
  <c r="BJ244" i="4"/>
  <c r="BI244" i="4"/>
  <c r="BH244" i="4"/>
  <c r="BG244" i="4"/>
  <c r="BF244" i="4"/>
  <c r="BE244" i="4"/>
  <c r="BD244" i="4"/>
  <c r="BC244" i="4"/>
  <c r="BB244" i="4"/>
  <c r="BA244" i="4"/>
  <c r="AZ244" i="4"/>
  <c r="AY244" i="4"/>
  <c r="AX244" i="4"/>
  <c r="AW244" i="4"/>
  <c r="AV244" i="4"/>
  <c r="AU244" i="4"/>
  <c r="AT244" i="4"/>
  <c r="AS244" i="4"/>
  <c r="AR244" i="4"/>
  <c r="AQ244" i="4"/>
  <c r="AP244" i="4"/>
  <c r="AO244" i="4"/>
  <c r="AN244" i="4"/>
  <c r="AM244" i="4"/>
  <c r="AL244" i="4"/>
  <c r="Z244" i="4" s="1"/>
  <c r="AK244" i="4"/>
  <c r="AJ244" i="4"/>
  <c r="AI244" i="4"/>
  <c r="AH244" i="4"/>
  <c r="AG244" i="4"/>
  <c r="AF244" i="4"/>
  <c r="AE244" i="4"/>
  <c r="AD244" i="4"/>
  <c r="AA244" i="4" s="1"/>
  <c r="AC244" i="4"/>
  <c r="Y244" i="4"/>
  <c r="X244" i="4"/>
  <c r="W244" i="4"/>
  <c r="T244" i="4"/>
  <c r="S244" i="4"/>
  <c r="R244" i="4" s="1"/>
  <c r="B244" i="4"/>
  <c r="DT243" i="4"/>
  <c r="DS243" i="4"/>
  <c r="DR243" i="4"/>
  <c r="DQ243" i="4"/>
  <c r="DP243" i="4"/>
  <c r="DO243" i="4"/>
  <c r="DN243" i="4"/>
  <c r="DM243" i="4"/>
  <c r="DL243" i="4"/>
  <c r="DK243" i="4"/>
  <c r="DJ243" i="4"/>
  <c r="DI243" i="4"/>
  <c r="DH243" i="4"/>
  <c r="DG243" i="4"/>
  <c r="DF243" i="4"/>
  <c r="DE243" i="4"/>
  <c r="DD243" i="4"/>
  <c r="DC243" i="4"/>
  <c r="DB243" i="4"/>
  <c r="DA243" i="4"/>
  <c r="CZ243" i="4"/>
  <c r="CY243" i="4"/>
  <c r="CX243" i="4"/>
  <c r="CW243" i="4"/>
  <c r="CV243" i="4"/>
  <c r="CU243" i="4"/>
  <c r="CT243" i="4"/>
  <c r="CS243" i="4"/>
  <c r="CR243" i="4"/>
  <c r="CQ243" i="4"/>
  <c r="CP243" i="4"/>
  <c r="CO243" i="4"/>
  <c r="CN243" i="4"/>
  <c r="CM243" i="4"/>
  <c r="CL243" i="4"/>
  <c r="CK243" i="4"/>
  <c r="CJ243" i="4"/>
  <c r="CI243" i="4"/>
  <c r="CH243" i="4"/>
  <c r="CG243" i="4"/>
  <c r="CF243" i="4"/>
  <c r="CE243" i="4"/>
  <c r="CD243" i="4"/>
  <c r="CC243" i="4"/>
  <c r="CB243" i="4"/>
  <c r="CA243" i="4"/>
  <c r="BZ243" i="4"/>
  <c r="BY243" i="4"/>
  <c r="BX243" i="4"/>
  <c r="BW243" i="4"/>
  <c r="BV243" i="4"/>
  <c r="BU243" i="4"/>
  <c r="BT243" i="4"/>
  <c r="BS243" i="4"/>
  <c r="BR243" i="4"/>
  <c r="BQ243" i="4"/>
  <c r="BP243" i="4"/>
  <c r="BO243" i="4"/>
  <c r="BN243" i="4"/>
  <c r="BM243" i="4"/>
  <c r="BL243" i="4"/>
  <c r="BK243" i="4"/>
  <c r="BJ243" i="4"/>
  <c r="BI243" i="4"/>
  <c r="BH243" i="4"/>
  <c r="BG243" i="4"/>
  <c r="BF243" i="4"/>
  <c r="BE243" i="4"/>
  <c r="BD243" i="4"/>
  <c r="BC243" i="4"/>
  <c r="BB243" i="4"/>
  <c r="BA243" i="4"/>
  <c r="AZ243" i="4"/>
  <c r="AY243" i="4"/>
  <c r="AX243" i="4"/>
  <c r="AW243" i="4"/>
  <c r="AV243" i="4"/>
  <c r="AU243" i="4"/>
  <c r="AT243" i="4"/>
  <c r="AS243" i="4"/>
  <c r="AR243" i="4"/>
  <c r="AQ243" i="4"/>
  <c r="AP243" i="4"/>
  <c r="AO243" i="4"/>
  <c r="AN243" i="4"/>
  <c r="AM243" i="4"/>
  <c r="AL243" i="4"/>
  <c r="AK243" i="4"/>
  <c r="AJ243" i="4"/>
  <c r="AA243" i="4" s="1"/>
  <c r="AI243" i="4"/>
  <c r="AH243" i="4"/>
  <c r="AG243" i="4"/>
  <c r="AF243" i="4"/>
  <c r="AE243" i="4"/>
  <c r="AD243" i="4"/>
  <c r="AC243" i="4"/>
  <c r="AB243" i="4"/>
  <c r="Y243" i="4"/>
  <c r="X243" i="4"/>
  <c r="W243" i="4"/>
  <c r="T243" i="4"/>
  <c r="S243" i="4"/>
  <c r="B243" i="4"/>
  <c r="DT242" i="4"/>
  <c r="DS242" i="4"/>
  <c r="DR242" i="4"/>
  <c r="DQ242" i="4"/>
  <c r="DP242" i="4"/>
  <c r="DO242" i="4"/>
  <c r="DN242" i="4"/>
  <c r="DM242" i="4"/>
  <c r="DL242" i="4"/>
  <c r="DK242" i="4"/>
  <c r="DJ242" i="4"/>
  <c r="DI242" i="4"/>
  <c r="DH242" i="4"/>
  <c r="DG242" i="4"/>
  <c r="DF242" i="4"/>
  <c r="DE242" i="4"/>
  <c r="DD242" i="4"/>
  <c r="DC242" i="4"/>
  <c r="DB242" i="4"/>
  <c r="DA242" i="4"/>
  <c r="CZ242" i="4"/>
  <c r="CY242" i="4"/>
  <c r="CX242" i="4"/>
  <c r="CW242" i="4"/>
  <c r="CV242" i="4"/>
  <c r="CU242" i="4"/>
  <c r="CT242" i="4"/>
  <c r="CS242" i="4"/>
  <c r="CR242" i="4"/>
  <c r="CQ242" i="4"/>
  <c r="CP242" i="4"/>
  <c r="CO242" i="4"/>
  <c r="CN242" i="4"/>
  <c r="CM242" i="4"/>
  <c r="CL242" i="4"/>
  <c r="CK242" i="4"/>
  <c r="CJ242" i="4"/>
  <c r="CI242" i="4"/>
  <c r="CH242" i="4"/>
  <c r="CG242" i="4"/>
  <c r="CF242" i="4"/>
  <c r="CE242" i="4"/>
  <c r="CD242" i="4"/>
  <c r="CC242" i="4"/>
  <c r="CB242" i="4"/>
  <c r="CA242" i="4"/>
  <c r="BZ242" i="4"/>
  <c r="BY242" i="4"/>
  <c r="BX242" i="4"/>
  <c r="BW242" i="4"/>
  <c r="BV242" i="4"/>
  <c r="BU242" i="4"/>
  <c r="BT242" i="4"/>
  <c r="BS242" i="4"/>
  <c r="BR242" i="4"/>
  <c r="BQ242" i="4"/>
  <c r="BP242" i="4"/>
  <c r="BO242" i="4"/>
  <c r="BN242" i="4"/>
  <c r="BM242" i="4"/>
  <c r="BL242" i="4"/>
  <c r="BK242" i="4"/>
  <c r="BJ242" i="4"/>
  <c r="BI242" i="4"/>
  <c r="BH242" i="4"/>
  <c r="BG242" i="4"/>
  <c r="BF242" i="4"/>
  <c r="BE242" i="4"/>
  <c r="BD242" i="4"/>
  <c r="BC242" i="4"/>
  <c r="BB242" i="4"/>
  <c r="BA242" i="4"/>
  <c r="AZ242" i="4"/>
  <c r="AY242" i="4"/>
  <c r="AX242" i="4"/>
  <c r="AW242" i="4"/>
  <c r="AV242" i="4"/>
  <c r="AU242" i="4"/>
  <c r="AT242" i="4"/>
  <c r="AS242" i="4"/>
  <c r="AR242" i="4"/>
  <c r="AQ242" i="4"/>
  <c r="AP242" i="4"/>
  <c r="AO242" i="4"/>
  <c r="AN242" i="4"/>
  <c r="AM242" i="4"/>
  <c r="AL242" i="4"/>
  <c r="AK242" i="4"/>
  <c r="AJ242" i="4"/>
  <c r="AI242" i="4"/>
  <c r="AH242" i="4"/>
  <c r="AG242" i="4"/>
  <c r="AF242" i="4"/>
  <c r="AE242" i="4"/>
  <c r="AD242" i="4"/>
  <c r="AC242" i="4"/>
  <c r="AB242" i="4"/>
  <c r="Y242" i="4"/>
  <c r="X242" i="4"/>
  <c r="W242" i="4"/>
  <c r="T242" i="4"/>
  <c r="S242" i="4"/>
  <c r="B242" i="4"/>
  <c r="DT241" i="4"/>
  <c r="DS241" i="4"/>
  <c r="DR241" i="4"/>
  <c r="DQ241" i="4"/>
  <c r="DP241" i="4"/>
  <c r="DO241" i="4"/>
  <c r="DN241" i="4"/>
  <c r="DM241" i="4"/>
  <c r="DL241" i="4"/>
  <c r="DK241" i="4"/>
  <c r="DJ241" i="4"/>
  <c r="DI241" i="4"/>
  <c r="DH241" i="4"/>
  <c r="DG241" i="4"/>
  <c r="DF241" i="4"/>
  <c r="DE241" i="4"/>
  <c r="DD241" i="4"/>
  <c r="DC241" i="4"/>
  <c r="DB241" i="4"/>
  <c r="DA241" i="4"/>
  <c r="CZ241" i="4"/>
  <c r="CY241" i="4"/>
  <c r="CX241" i="4"/>
  <c r="CW241" i="4"/>
  <c r="CV241" i="4"/>
  <c r="CU241" i="4"/>
  <c r="CT241" i="4"/>
  <c r="CS241" i="4"/>
  <c r="CR241" i="4"/>
  <c r="CQ241" i="4"/>
  <c r="CP241" i="4"/>
  <c r="CO241" i="4"/>
  <c r="CN241" i="4"/>
  <c r="CM241" i="4"/>
  <c r="CL241" i="4"/>
  <c r="CK241" i="4"/>
  <c r="CJ241" i="4"/>
  <c r="CI241" i="4"/>
  <c r="CH241" i="4"/>
  <c r="CG241" i="4"/>
  <c r="CF241" i="4"/>
  <c r="CE241" i="4"/>
  <c r="CD241" i="4"/>
  <c r="CC241" i="4"/>
  <c r="CB241" i="4"/>
  <c r="CA241" i="4"/>
  <c r="BZ241" i="4"/>
  <c r="BY241" i="4"/>
  <c r="BX241" i="4"/>
  <c r="BW241" i="4"/>
  <c r="BV241" i="4"/>
  <c r="BU241" i="4"/>
  <c r="BT241" i="4"/>
  <c r="BS241" i="4"/>
  <c r="BR241" i="4"/>
  <c r="BQ241" i="4"/>
  <c r="BP241" i="4"/>
  <c r="BO241" i="4"/>
  <c r="BN241" i="4"/>
  <c r="BM241" i="4"/>
  <c r="BL241" i="4"/>
  <c r="BK241" i="4"/>
  <c r="BJ241" i="4"/>
  <c r="BI241" i="4"/>
  <c r="BH241" i="4"/>
  <c r="BG241" i="4"/>
  <c r="BF241" i="4"/>
  <c r="BE241" i="4"/>
  <c r="BD241" i="4"/>
  <c r="BC241" i="4"/>
  <c r="BB241" i="4"/>
  <c r="BA241" i="4"/>
  <c r="AZ241" i="4"/>
  <c r="AY241" i="4"/>
  <c r="AX241" i="4"/>
  <c r="AW241" i="4"/>
  <c r="AV241" i="4"/>
  <c r="AU241" i="4"/>
  <c r="AT241" i="4"/>
  <c r="AS241" i="4"/>
  <c r="AR241" i="4"/>
  <c r="AQ241" i="4"/>
  <c r="AP241" i="4"/>
  <c r="AO241" i="4"/>
  <c r="AN241" i="4"/>
  <c r="AM241" i="4"/>
  <c r="AL241" i="4"/>
  <c r="AK241" i="4"/>
  <c r="AJ241" i="4"/>
  <c r="AI241" i="4"/>
  <c r="AH241" i="4"/>
  <c r="AG241" i="4"/>
  <c r="AF241" i="4"/>
  <c r="AE241" i="4"/>
  <c r="AD241" i="4"/>
  <c r="AC241" i="4"/>
  <c r="Z241" i="4"/>
  <c r="U241" i="4" s="1"/>
  <c r="Y241" i="4"/>
  <c r="X241" i="4"/>
  <c r="W241" i="4"/>
  <c r="T241" i="4"/>
  <c r="S241" i="4"/>
  <c r="R241" i="4"/>
  <c r="B241" i="4"/>
  <c r="DT240" i="4"/>
  <c r="DS240" i="4"/>
  <c r="DR240" i="4"/>
  <c r="DQ240" i="4"/>
  <c r="DP240" i="4"/>
  <c r="DO240" i="4"/>
  <c r="DN240" i="4"/>
  <c r="DM240" i="4"/>
  <c r="DL240" i="4"/>
  <c r="DK240" i="4"/>
  <c r="DJ240" i="4"/>
  <c r="DI240" i="4"/>
  <c r="DH240" i="4"/>
  <c r="DG240" i="4"/>
  <c r="DF240" i="4"/>
  <c r="DE240" i="4"/>
  <c r="DD240" i="4"/>
  <c r="DC240" i="4"/>
  <c r="DB240" i="4"/>
  <c r="DA240" i="4"/>
  <c r="CZ240" i="4"/>
  <c r="CY240" i="4"/>
  <c r="CX240" i="4"/>
  <c r="CW240" i="4"/>
  <c r="CV240" i="4"/>
  <c r="CU240" i="4"/>
  <c r="CT240" i="4"/>
  <c r="CS240" i="4"/>
  <c r="CR240" i="4"/>
  <c r="CQ240" i="4"/>
  <c r="CP240" i="4"/>
  <c r="CO240" i="4"/>
  <c r="CN240" i="4"/>
  <c r="CM240" i="4"/>
  <c r="CL240" i="4"/>
  <c r="CK240" i="4"/>
  <c r="CJ240" i="4"/>
  <c r="CI240" i="4"/>
  <c r="CH240" i="4"/>
  <c r="CG240" i="4"/>
  <c r="CF240" i="4"/>
  <c r="CE240" i="4"/>
  <c r="CD240" i="4"/>
  <c r="CC240" i="4"/>
  <c r="CB240" i="4"/>
  <c r="CA240" i="4"/>
  <c r="BZ240" i="4"/>
  <c r="BY240" i="4"/>
  <c r="BX240" i="4"/>
  <c r="BW240" i="4"/>
  <c r="BV240" i="4"/>
  <c r="BU240" i="4"/>
  <c r="BT240" i="4"/>
  <c r="BS240" i="4"/>
  <c r="BR240" i="4"/>
  <c r="BQ240" i="4"/>
  <c r="BP240" i="4"/>
  <c r="BO240" i="4"/>
  <c r="BN240" i="4"/>
  <c r="BM240" i="4"/>
  <c r="BL240" i="4"/>
  <c r="BK240" i="4"/>
  <c r="BJ240" i="4"/>
  <c r="BI240" i="4"/>
  <c r="BH240" i="4"/>
  <c r="BG240" i="4"/>
  <c r="BF240" i="4"/>
  <c r="BE240" i="4"/>
  <c r="BD240" i="4"/>
  <c r="BC240" i="4"/>
  <c r="BB240" i="4"/>
  <c r="BA240" i="4"/>
  <c r="AZ240" i="4"/>
  <c r="AY240" i="4"/>
  <c r="AX240" i="4"/>
  <c r="AW240" i="4"/>
  <c r="AV240" i="4"/>
  <c r="AU240" i="4"/>
  <c r="AT240" i="4"/>
  <c r="AS240" i="4"/>
  <c r="AR240" i="4"/>
  <c r="AQ240" i="4"/>
  <c r="AP240" i="4"/>
  <c r="AO240" i="4"/>
  <c r="AN240" i="4"/>
  <c r="AM240" i="4"/>
  <c r="AA240" i="4" s="1"/>
  <c r="AL240" i="4"/>
  <c r="AK240" i="4"/>
  <c r="AJ240" i="4"/>
  <c r="AI240" i="4"/>
  <c r="AH240" i="4"/>
  <c r="AG240" i="4"/>
  <c r="AF240" i="4"/>
  <c r="AE240" i="4"/>
  <c r="AB240" i="4" s="1"/>
  <c r="AD240" i="4"/>
  <c r="AC240" i="4"/>
  <c r="Z240" i="4"/>
  <c r="Y240" i="4"/>
  <c r="X240" i="4"/>
  <c r="W240" i="4"/>
  <c r="V240" i="4"/>
  <c r="T240" i="4"/>
  <c r="S240" i="4"/>
  <c r="R240" i="4"/>
  <c r="B240" i="4"/>
  <c r="DT239" i="4"/>
  <c r="DS239" i="4"/>
  <c r="DR239" i="4"/>
  <c r="DQ239" i="4"/>
  <c r="DP239" i="4"/>
  <c r="DO239" i="4"/>
  <c r="DN239" i="4"/>
  <c r="DM239" i="4"/>
  <c r="DL239" i="4"/>
  <c r="DK239" i="4"/>
  <c r="DJ239" i="4"/>
  <c r="DI239" i="4"/>
  <c r="DH239" i="4"/>
  <c r="DG239" i="4"/>
  <c r="DF239" i="4"/>
  <c r="DE239" i="4"/>
  <c r="DD239" i="4"/>
  <c r="DC239" i="4"/>
  <c r="DB239" i="4"/>
  <c r="DA239" i="4"/>
  <c r="CZ239" i="4"/>
  <c r="CY239" i="4"/>
  <c r="CX239" i="4"/>
  <c r="CW239" i="4"/>
  <c r="CV239" i="4"/>
  <c r="CU239" i="4"/>
  <c r="CT239" i="4"/>
  <c r="CS239" i="4"/>
  <c r="CR239" i="4"/>
  <c r="CQ239" i="4"/>
  <c r="CP239" i="4"/>
  <c r="CO239" i="4"/>
  <c r="CN239" i="4"/>
  <c r="CM239" i="4"/>
  <c r="CL239" i="4"/>
  <c r="CK239" i="4"/>
  <c r="CJ239" i="4"/>
  <c r="CI239" i="4"/>
  <c r="CH239" i="4"/>
  <c r="CG239" i="4"/>
  <c r="CF239" i="4"/>
  <c r="CE239" i="4"/>
  <c r="CD239" i="4"/>
  <c r="CC239" i="4"/>
  <c r="CB239" i="4"/>
  <c r="CA239" i="4"/>
  <c r="BZ239" i="4"/>
  <c r="BY239" i="4"/>
  <c r="BX239" i="4"/>
  <c r="BW239" i="4"/>
  <c r="BV239" i="4"/>
  <c r="BU239" i="4"/>
  <c r="BT239" i="4"/>
  <c r="BS239" i="4"/>
  <c r="BR239" i="4"/>
  <c r="BQ239" i="4"/>
  <c r="BP239" i="4"/>
  <c r="BO239" i="4"/>
  <c r="BN239" i="4"/>
  <c r="BM239" i="4"/>
  <c r="BL239" i="4"/>
  <c r="BK239" i="4"/>
  <c r="BJ239" i="4"/>
  <c r="BI239" i="4"/>
  <c r="BH239" i="4"/>
  <c r="BG239" i="4"/>
  <c r="BF239" i="4"/>
  <c r="BE239" i="4"/>
  <c r="BD239" i="4"/>
  <c r="BC239" i="4"/>
  <c r="BB239" i="4"/>
  <c r="BA239" i="4"/>
  <c r="AZ239" i="4"/>
  <c r="AY239" i="4"/>
  <c r="AX239" i="4"/>
  <c r="AW239" i="4"/>
  <c r="AV239" i="4"/>
  <c r="AU239" i="4"/>
  <c r="AT239" i="4"/>
  <c r="AS239" i="4"/>
  <c r="AR239" i="4"/>
  <c r="AQ239" i="4"/>
  <c r="AP239" i="4"/>
  <c r="AO239" i="4"/>
  <c r="AN239" i="4"/>
  <c r="AM239" i="4"/>
  <c r="AL239" i="4"/>
  <c r="AK239" i="4"/>
  <c r="AJ239" i="4"/>
  <c r="AA239" i="4" s="1"/>
  <c r="AI239" i="4"/>
  <c r="AH239" i="4"/>
  <c r="AG239" i="4"/>
  <c r="AF239" i="4"/>
  <c r="AE239" i="4"/>
  <c r="AD239" i="4"/>
  <c r="AC239" i="4"/>
  <c r="Z239" i="4" s="1"/>
  <c r="AB239" i="4"/>
  <c r="Y239" i="4"/>
  <c r="V239" i="4" s="1"/>
  <c r="X239" i="4"/>
  <c r="W239" i="4"/>
  <c r="T239" i="4"/>
  <c r="S239" i="4"/>
  <c r="R239" i="4" s="1"/>
  <c r="B239" i="4"/>
  <c r="DT238" i="4"/>
  <c r="DS238" i="4"/>
  <c r="DR238" i="4"/>
  <c r="DQ238" i="4"/>
  <c r="DP238" i="4"/>
  <c r="DO238" i="4"/>
  <c r="DN238" i="4"/>
  <c r="DM238" i="4"/>
  <c r="DL238" i="4"/>
  <c r="DK238" i="4"/>
  <c r="DJ238" i="4"/>
  <c r="DI238" i="4"/>
  <c r="DH238" i="4"/>
  <c r="DG238" i="4"/>
  <c r="DF238" i="4"/>
  <c r="DE238" i="4"/>
  <c r="DD238" i="4"/>
  <c r="DC238" i="4"/>
  <c r="DB238" i="4"/>
  <c r="DA238" i="4"/>
  <c r="CZ238" i="4"/>
  <c r="CY238" i="4"/>
  <c r="CX238" i="4"/>
  <c r="CW238" i="4"/>
  <c r="CV238" i="4"/>
  <c r="CU238" i="4"/>
  <c r="CT238" i="4"/>
  <c r="CS238" i="4"/>
  <c r="CR238" i="4"/>
  <c r="CQ238" i="4"/>
  <c r="CP238" i="4"/>
  <c r="CO238" i="4"/>
  <c r="CN238" i="4"/>
  <c r="CM238" i="4"/>
  <c r="CL238" i="4"/>
  <c r="CK238" i="4"/>
  <c r="CJ238" i="4"/>
  <c r="CI238" i="4"/>
  <c r="CH238" i="4"/>
  <c r="CG238" i="4"/>
  <c r="CF238" i="4"/>
  <c r="CE238" i="4"/>
  <c r="CD238" i="4"/>
  <c r="CC238" i="4"/>
  <c r="CB238" i="4"/>
  <c r="CA238" i="4"/>
  <c r="BZ238" i="4"/>
  <c r="BY238" i="4"/>
  <c r="BX238" i="4"/>
  <c r="BW238" i="4"/>
  <c r="BV238" i="4"/>
  <c r="BU238" i="4"/>
  <c r="BT238" i="4"/>
  <c r="BS238" i="4"/>
  <c r="BR238" i="4"/>
  <c r="BQ238" i="4"/>
  <c r="BP238" i="4"/>
  <c r="BO238" i="4"/>
  <c r="BN238" i="4"/>
  <c r="BM238" i="4"/>
  <c r="BL238" i="4"/>
  <c r="BK238" i="4"/>
  <c r="BJ238" i="4"/>
  <c r="BI238" i="4"/>
  <c r="BH238" i="4"/>
  <c r="BG238" i="4"/>
  <c r="BF238" i="4"/>
  <c r="BE238" i="4"/>
  <c r="BD238" i="4"/>
  <c r="BC238" i="4"/>
  <c r="BB238" i="4"/>
  <c r="BA238" i="4"/>
  <c r="AZ238" i="4"/>
  <c r="AY238" i="4"/>
  <c r="AX238" i="4"/>
  <c r="AW238" i="4"/>
  <c r="AV238" i="4"/>
  <c r="AU238" i="4"/>
  <c r="AT238" i="4"/>
  <c r="AS238" i="4"/>
  <c r="AR238" i="4"/>
  <c r="AQ238" i="4"/>
  <c r="AP238" i="4"/>
  <c r="AO238" i="4"/>
  <c r="AN238" i="4"/>
  <c r="AM238" i="4"/>
  <c r="AL238" i="4"/>
  <c r="AK238" i="4"/>
  <c r="AB238" i="4" s="1"/>
  <c r="AJ238" i="4"/>
  <c r="AI238" i="4"/>
  <c r="AH238" i="4"/>
  <c r="AG238" i="4"/>
  <c r="AF238" i="4"/>
  <c r="AE238" i="4"/>
  <c r="AD238" i="4"/>
  <c r="AA238" i="4" s="1"/>
  <c r="AC238" i="4"/>
  <c r="Z238" i="4" s="1"/>
  <c r="U238" i="4" s="1"/>
  <c r="Y238" i="4"/>
  <c r="X238" i="4"/>
  <c r="W238" i="4"/>
  <c r="T238" i="4"/>
  <c r="S238" i="4"/>
  <c r="R238" i="4" s="1"/>
  <c r="B238" i="4"/>
  <c r="DT237" i="4"/>
  <c r="DS237" i="4"/>
  <c r="DR237" i="4"/>
  <c r="DQ237" i="4"/>
  <c r="DP237" i="4"/>
  <c r="DO237" i="4"/>
  <c r="DN237" i="4"/>
  <c r="DM237" i="4"/>
  <c r="DL237" i="4"/>
  <c r="DK237" i="4"/>
  <c r="DJ237" i="4"/>
  <c r="DI237" i="4"/>
  <c r="DH237" i="4"/>
  <c r="DG237" i="4"/>
  <c r="DF237" i="4"/>
  <c r="DE237" i="4"/>
  <c r="DD237" i="4"/>
  <c r="DC237" i="4"/>
  <c r="DB237" i="4"/>
  <c r="DA237" i="4"/>
  <c r="CZ237" i="4"/>
  <c r="CY237" i="4"/>
  <c r="CX237" i="4"/>
  <c r="CW237" i="4"/>
  <c r="CV237" i="4"/>
  <c r="CU237" i="4"/>
  <c r="CT237" i="4"/>
  <c r="CS237" i="4"/>
  <c r="CR237" i="4"/>
  <c r="CQ237" i="4"/>
  <c r="CP237" i="4"/>
  <c r="CO237" i="4"/>
  <c r="CN237" i="4"/>
  <c r="CM237" i="4"/>
  <c r="CL237" i="4"/>
  <c r="CK237" i="4"/>
  <c r="CJ237" i="4"/>
  <c r="CI237" i="4"/>
  <c r="CH237" i="4"/>
  <c r="CG237" i="4"/>
  <c r="CF237" i="4"/>
  <c r="CE237" i="4"/>
  <c r="CD237" i="4"/>
  <c r="CC237" i="4"/>
  <c r="CB237" i="4"/>
  <c r="CA237" i="4"/>
  <c r="BZ237" i="4"/>
  <c r="BY237" i="4"/>
  <c r="BX237" i="4"/>
  <c r="BW237" i="4"/>
  <c r="BV237" i="4"/>
  <c r="BU237" i="4"/>
  <c r="BT237" i="4"/>
  <c r="BS237" i="4"/>
  <c r="BR237" i="4"/>
  <c r="BQ237" i="4"/>
  <c r="BP237" i="4"/>
  <c r="BO237" i="4"/>
  <c r="BN237" i="4"/>
  <c r="BM237" i="4"/>
  <c r="BL237" i="4"/>
  <c r="BK237" i="4"/>
  <c r="BJ237" i="4"/>
  <c r="BI237" i="4"/>
  <c r="BH237" i="4"/>
  <c r="BG237" i="4"/>
  <c r="BF237" i="4"/>
  <c r="BE237" i="4"/>
  <c r="BD237" i="4"/>
  <c r="BC237" i="4"/>
  <c r="BB237" i="4"/>
  <c r="BA237" i="4"/>
  <c r="AZ237" i="4"/>
  <c r="AY237" i="4"/>
  <c r="AX237" i="4"/>
  <c r="AW237" i="4"/>
  <c r="AV237" i="4"/>
  <c r="AU237" i="4"/>
  <c r="AT237" i="4"/>
  <c r="AS237" i="4"/>
  <c r="AR237" i="4"/>
  <c r="AQ237" i="4"/>
  <c r="AP237" i="4"/>
  <c r="AO237" i="4"/>
  <c r="AN237" i="4"/>
  <c r="AM237" i="4"/>
  <c r="AL237" i="4"/>
  <c r="AK237" i="4"/>
  <c r="AJ237" i="4"/>
  <c r="AI237" i="4"/>
  <c r="AH237" i="4"/>
  <c r="AB237" i="4" s="1"/>
  <c r="AG237" i="4"/>
  <c r="AF237" i="4"/>
  <c r="AE237" i="4"/>
  <c r="AD237" i="4"/>
  <c r="AA237" i="4" s="1"/>
  <c r="AC237" i="4"/>
  <c r="Z237" i="4" s="1"/>
  <c r="Y237" i="4"/>
  <c r="X237" i="4"/>
  <c r="W237" i="4"/>
  <c r="U237" i="4"/>
  <c r="T237" i="4"/>
  <c r="S237" i="4"/>
  <c r="R237" i="4"/>
  <c r="B237" i="4"/>
  <c r="DT236" i="4"/>
  <c r="DS236" i="4"/>
  <c r="DR236" i="4"/>
  <c r="DQ236" i="4"/>
  <c r="DP236" i="4"/>
  <c r="DO236" i="4"/>
  <c r="DN236" i="4"/>
  <c r="DM236" i="4"/>
  <c r="DL236" i="4"/>
  <c r="DK236" i="4"/>
  <c r="DJ236" i="4"/>
  <c r="DI236" i="4"/>
  <c r="DH236" i="4"/>
  <c r="DG236" i="4"/>
  <c r="DF236" i="4"/>
  <c r="DE236" i="4"/>
  <c r="DD236" i="4"/>
  <c r="DC236" i="4"/>
  <c r="DB236" i="4"/>
  <c r="DA236" i="4"/>
  <c r="CZ236" i="4"/>
  <c r="CY236" i="4"/>
  <c r="CX236" i="4"/>
  <c r="CW236" i="4"/>
  <c r="CV236" i="4"/>
  <c r="CU236" i="4"/>
  <c r="CT236" i="4"/>
  <c r="CS236" i="4"/>
  <c r="CR236" i="4"/>
  <c r="CQ236" i="4"/>
  <c r="CP236" i="4"/>
  <c r="CO236" i="4"/>
  <c r="CN236" i="4"/>
  <c r="CM236" i="4"/>
  <c r="CL236" i="4"/>
  <c r="CK236" i="4"/>
  <c r="CJ236" i="4"/>
  <c r="CI236" i="4"/>
  <c r="CH236" i="4"/>
  <c r="CG236" i="4"/>
  <c r="CF236" i="4"/>
  <c r="CE236" i="4"/>
  <c r="CD236" i="4"/>
  <c r="CC236" i="4"/>
  <c r="CB236" i="4"/>
  <c r="CA236" i="4"/>
  <c r="BZ236" i="4"/>
  <c r="BY236" i="4"/>
  <c r="BX236" i="4"/>
  <c r="BW236" i="4"/>
  <c r="BV236" i="4"/>
  <c r="BU236" i="4"/>
  <c r="BT236" i="4"/>
  <c r="BS236" i="4"/>
  <c r="BR236" i="4"/>
  <c r="BQ236" i="4"/>
  <c r="BP236" i="4"/>
  <c r="BO236" i="4"/>
  <c r="BN236" i="4"/>
  <c r="BM236" i="4"/>
  <c r="BL236" i="4"/>
  <c r="BK236" i="4"/>
  <c r="BJ236" i="4"/>
  <c r="BI236" i="4"/>
  <c r="BH236" i="4"/>
  <c r="BG236" i="4"/>
  <c r="BF236" i="4"/>
  <c r="BE236" i="4"/>
  <c r="BD236" i="4"/>
  <c r="BC236" i="4"/>
  <c r="BB236" i="4"/>
  <c r="BA236" i="4"/>
  <c r="AZ236" i="4"/>
  <c r="AY236" i="4"/>
  <c r="AX236" i="4"/>
  <c r="AW236" i="4"/>
  <c r="AV236" i="4"/>
  <c r="AU236" i="4"/>
  <c r="AT236" i="4"/>
  <c r="AS236" i="4"/>
  <c r="AR236" i="4"/>
  <c r="AQ236" i="4"/>
  <c r="AP236" i="4"/>
  <c r="AO236" i="4"/>
  <c r="AN236" i="4"/>
  <c r="AM236" i="4"/>
  <c r="AL236" i="4"/>
  <c r="Z236" i="4" s="1"/>
  <c r="AK236" i="4"/>
  <c r="AJ236" i="4"/>
  <c r="AI236" i="4"/>
  <c r="AH236" i="4"/>
  <c r="AG236" i="4"/>
  <c r="AF236" i="4"/>
  <c r="AE236" i="4"/>
  <c r="AD236" i="4"/>
  <c r="AA236" i="4" s="1"/>
  <c r="AC236" i="4"/>
  <c r="Y236" i="4"/>
  <c r="X236" i="4"/>
  <c r="W236" i="4"/>
  <c r="T236" i="4"/>
  <c r="S236" i="4"/>
  <c r="R236" i="4" s="1"/>
  <c r="B236" i="4"/>
  <c r="DT235" i="4"/>
  <c r="DS235" i="4"/>
  <c r="DR235" i="4"/>
  <c r="DQ235" i="4"/>
  <c r="DP235" i="4"/>
  <c r="DO235" i="4"/>
  <c r="DN235" i="4"/>
  <c r="DM235" i="4"/>
  <c r="DL235" i="4"/>
  <c r="DK235" i="4"/>
  <c r="DJ235" i="4"/>
  <c r="DI235" i="4"/>
  <c r="DH235" i="4"/>
  <c r="DG235" i="4"/>
  <c r="DF235" i="4"/>
  <c r="DE235" i="4"/>
  <c r="DD235" i="4"/>
  <c r="DC235" i="4"/>
  <c r="DB235" i="4"/>
  <c r="DA235" i="4"/>
  <c r="CZ235" i="4"/>
  <c r="CY235" i="4"/>
  <c r="CX235" i="4"/>
  <c r="CW235" i="4"/>
  <c r="CV235" i="4"/>
  <c r="CU235" i="4"/>
  <c r="CT235" i="4"/>
  <c r="CS235" i="4"/>
  <c r="CR235" i="4"/>
  <c r="CQ235" i="4"/>
  <c r="CP235" i="4"/>
  <c r="CO235" i="4"/>
  <c r="CN235" i="4"/>
  <c r="CM235" i="4"/>
  <c r="CL235" i="4"/>
  <c r="CK235" i="4"/>
  <c r="CJ235" i="4"/>
  <c r="CI235" i="4"/>
  <c r="CH235" i="4"/>
  <c r="CG235" i="4"/>
  <c r="CF235" i="4"/>
  <c r="CE235" i="4"/>
  <c r="CD235" i="4"/>
  <c r="CC235" i="4"/>
  <c r="CB235" i="4"/>
  <c r="CA235" i="4"/>
  <c r="BZ235" i="4"/>
  <c r="BY235" i="4"/>
  <c r="BX235" i="4"/>
  <c r="BW235" i="4"/>
  <c r="BV235" i="4"/>
  <c r="BU235" i="4"/>
  <c r="BT235" i="4"/>
  <c r="BS235" i="4"/>
  <c r="BR235" i="4"/>
  <c r="BQ235" i="4"/>
  <c r="BP235" i="4"/>
  <c r="BO235" i="4"/>
  <c r="BN235" i="4"/>
  <c r="BM235" i="4"/>
  <c r="BL235" i="4"/>
  <c r="BK235" i="4"/>
  <c r="BJ235" i="4"/>
  <c r="BI235" i="4"/>
  <c r="BH235" i="4"/>
  <c r="BG235" i="4"/>
  <c r="BF235" i="4"/>
  <c r="BE235" i="4"/>
  <c r="BD235" i="4"/>
  <c r="BC235" i="4"/>
  <c r="BB235" i="4"/>
  <c r="BA235" i="4"/>
  <c r="AZ235" i="4"/>
  <c r="AY235" i="4"/>
  <c r="AX235" i="4"/>
  <c r="AW235" i="4"/>
  <c r="AV235" i="4"/>
  <c r="AU235" i="4"/>
  <c r="AT235" i="4"/>
  <c r="AS235" i="4"/>
  <c r="AR235" i="4"/>
  <c r="AQ235" i="4"/>
  <c r="AP235" i="4"/>
  <c r="AO235" i="4"/>
  <c r="AN235" i="4"/>
  <c r="AM235" i="4"/>
  <c r="AL235" i="4"/>
  <c r="AK235" i="4"/>
  <c r="AJ235" i="4"/>
  <c r="AA235" i="4" s="1"/>
  <c r="AI235" i="4"/>
  <c r="AH235" i="4"/>
  <c r="AG235" i="4"/>
  <c r="AF235" i="4"/>
  <c r="AE235" i="4"/>
  <c r="AD235" i="4"/>
  <c r="AC235" i="4"/>
  <c r="AB235" i="4"/>
  <c r="Y235" i="4"/>
  <c r="X235" i="4"/>
  <c r="W235" i="4"/>
  <c r="T235" i="4"/>
  <c r="S235" i="4"/>
  <c r="B235" i="4"/>
  <c r="DT234" i="4"/>
  <c r="DS234" i="4"/>
  <c r="DR234" i="4"/>
  <c r="DQ234" i="4"/>
  <c r="DP234" i="4"/>
  <c r="DO234" i="4"/>
  <c r="DN234" i="4"/>
  <c r="DM234" i="4"/>
  <c r="DL234" i="4"/>
  <c r="DK234" i="4"/>
  <c r="DJ234" i="4"/>
  <c r="DI234" i="4"/>
  <c r="DH234" i="4"/>
  <c r="DG234" i="4"/>
  <c r="DF234" i="4"/>
  <c r="DE234" i="4"/>
  <c r="DD234" i="4"/>
  <c r="DC234" i="4"/>
  <c r="DB234" i="4"/>
  <c r="DA234" i="4"/>
  <c r="CZ234" i="4"/>
  <c r="CY234" i="4"/>
  <c r="CX234" i="4"/>
  <c r="CW234" i="4"/>
  <c r="CV234" i="4"/>
  <c r="CU234" i="4"/>
  <c r="CT234" i="4"/>
  <c r="CS234" i="4"/>
  <c r="CR234" i="4"/>
  <c r="CQ234" i="4"/>
  <c r="CP234" i="4"/>
  <c r="CO234" i="4"/>
  <c r="CN234" i="4"/>
  <c r="CM234" i="4"/>
  <c r="CL234" i="4"/>
  <c r="CK234" i="4"/>
  <c r="CJ234" i="4"/>
  <c r="CI234" i="4"/>
  <c r="CH234" i="4"/>
  <c r="CG234" i="4"/>
  <c r="CF234" i="4"/>
  <c r="CE234" i="4"/>
  <c r="CD234" i="4"/>
  <c r="CC234" i="4"/>
  <c r="CB234" i="4"/>
  <c r="CA234" i="4"/>
  <c r="BZ234" i="4"/>
  <c r="BY234" i="4"/>
  <c r="BX234" i="4"/>
  <c r="BW234" i="4"/>
  <c r="BV234" i="4"/>
  <c r="BU234" i="4"/>
  <c r="BT234" i="4"/>
  <c r="BS234" i="4"/>
  <c r="BR234" i="4"/>
  <c r="BQ234" i="4"/>
  <c r="BP234" i="4"/>
  <c r="BO234" i="4"/>
  <c r="BN234" i="4"/>
  <c r="BM234" i="4"/>
  <c r="BL234" i="4"/>
  <c r="BK234" i="4"/>
  <c r="BJ234" i="4"/>
  <c r="BI234" i="4"/>
  <c r="BH234" i="4"/>
  <c r="BG234" i="4"/>
  <c r="BF234" i="4"/>
  <c r="BE234" i="4"/>
  <c r="BD234" i="4"/>
  <c r="BC234" i="4"/>
  <c r="BB234" i="4"/>
  <c r="BA234" i="4"/>
  <c r="AZ234" i="4"/>
  <c r="AY234" i="4"/>
  <c r="AX234" i="4"/>
  <c r="AW234" i="4"/>
  <c r="AV234" i="4"/>
  <c r="AU234" i="4"/>
  <c r="AT234" i="4"/>
  <c r="AS234" i="4"/>
  <c r="AR234" i="4"/>
  <c r="AQ234" i="4"/>
  <c r="AP234" i="4"/>
  <c r="AO234" i="4"/>
  <c r="AN234" i="4"/>
  <c r="AM234" i="4"/>
  <c r="AL234" i="4"/>
  <c r="AK234" i="4"/>
  <c r="AJ234" i="4"/>
  <c r="AI234" i="4"/>
  <c r="AH234" i="4"/>
  <c r="AG234" i="4"/>
  <c r="AF234" i="4"/>
  <c r="AE234" i="4"/>
  <c r="AD234" i="4"/>
  <c r="AC234" i="4"/>
  <c r="AB234" i="4"/>
  <c r="Y234" i="4"/>
  <c r="X234" i="4"/>
  <c r="W234" i="4"/>
  <c r="T234" i="4"/>
  <c r="S234" i="4"/>
  <c r="B234" i="4"/>
  <c r="DT233" i="4"/>
  <c r="DS233" i="4"/>
  <c r="DR233" i="4"/>
  <c r="DQ233" i="4"/>
  <c r="DP233" i="4"/>
  <c r="DO233" i="4"/>
  <c r="DN233" i="4"/>
  <c r="DM233" i="4"/>
  <c r="DL233" i="4"/>
  <c r="DK233" i="4"/>
  <c r="DJ233" i="4"/>
  <c r="DI233" i="4"/>
  <c r="DH233" i="4"/>
  <c r="DG233" i="4"/>
  <c r="DF233" i="4"/>
  <c r="DE233" i="4"/>
  <c r="DD233" i="4"/>
  <c r="DC233" i="4"/>
  <c r="DB233" i="4"/>
  <c r="DA233" i="4"/>
  <c r="CZ233" i="4"/>
  <c r="CY233" i="4"/>
  <c r="CX233" i="4"/>
  <c r="CW233" i="4"/>
  <c r="CV233" i="4"/>
  <c r="CU233" i="4"/>
  <c r="CT233" i="4"/>
  <c r="CS233" i="4"/>
  <c r="CR233" i="4"/>
  <c r="CQ233" i="4"/>
  <c r="CP233" i="4"/>
  <c r="CO233" i="4"/>
  <c r="CN233" i="4"/>
  <c r="CM233" i="4"/>
  <c r="CL233" i="4"/>
  <c r="CK233" i="4"/>
  <c r="CJ233" i="4"/>
  <c r="CI233" i="4"/>
  <c r="CH233" i="4"/>
  <c r="CG233" i="4"/>
  <c r="CF233" i="4"/>
  <c r="CE233" i="4"/>
  <c r="CD233" i="4"/>
  <c r="CC233" i="4"/>
  <c r="CB233" i="4"/>
  <c r="CA233" i="4"/>
  <c r="BZ233" i="4"/>
  <c r="BY233" i="4"/>
  <c r="BX233" i="4"/>
  <c r="BW233" i="4"/>
  <c r="BV233" i="4"/>
  <c r="BU233" i="4"/>
  <c r="BT233" i="4"/>
  <c r="BS233" i="4"/>
  <c r="BR233" i="4"/>
  <c r="BQ233" i="4"/>
  <c r="BP233" i="4"/>
  <c r="BO233" i="4"/>
  <c r="BN233" i="4"/>
  <c r="BM233" i="4"/>
  <c r="BL233" i="4"/>
  <c r="BK233" i="4"/>
  <c r="BJ233" i="4"/>
  <c r="BI233" i="4"/>
  <c r="BH233" i="4"/>
  <c r="BG233" i="4"/>
  <c r="BF233" i="4"/>
  <c r="BE233" i="4"/>
  <c r="BD233" i="4"/>
  <c r="BC233" i="4"/>
  <c r="BB233" i="4"/>
  <c r="BA233" i="4"/>
  <c r="AZ233" i="4"/>
  <c r="AY233" i="4"/>
  <c r="AX233" i="4"/>
  <c r="AW233" i="4"/>
  <c r="AV233" i="4"/>
  <c r="AU233" i="4"/>
  <c r="AT233" i="4"/>
  <c r="AS233" i="4"/>
  <c r="AR233" i="4"/>
  <c r="AQ233" i="4"/>
  <c r="AP233" i="4"/>
  <c r="AO233" i="4"/>
  <c r="AN233" i="4"/>
  <c r="AM233" i="4"/>
  <c r="AL233" i="4"/>
  <c r="AK233" i="4"/>
  <c r="AJ233" i="4"/>
  <c r="AI233" i="4"/>
  <c r="AH233" i="4"/>
  <c r="AG233" i="4"/>
  <c r="AF233" i="4"/>
  <c r="AE233" i="4"/>
  <c r="AD233" i="4"/>
  <c r="AC233" i="4"/>
  <c r="Z233" i="4"/>
  <c r="U233" i="4" s="1"/>
  <c r="Y233" i="4"/>
  <c r="X233" i="4"/>
  <c r="W233" i="4"/>
  <c r="T233" i="4"/>
  <c r="S233" i="4"/>
  <c r="R233" i="4"/>
  <c r="B233" i="4"/>
  <c r="DT232" i="4"/>
  <c r="DS232" i="4"/>
  <c r="DR232" i="4"/>
  <c r="DQ232" i="4"/>
  <c r="DP232" i="4"/>
  <c r="DO232" i="4"/>
  <c r="DN232" i="4"/>
  <c r="DM232" i="4"/>
  <c r="DL232" i="4"/>
  <c r="DK232" i="4"/>
  <c r="DJ232" i="4"/>
  <c r="DI232" i="4"/>
  <c r="DH232" i="4"/>
  <c r="DG232" i="4"/>
  <c r="DF232" i="4"/>
  <c r="DE232" i="4"/>
  <c r="DD232" i="4"/>
  <c r="DC232" i="4"/>
  <c r="DB232" i="4"/>
  <c r="DA232" i="4"/>
  <c r="CZ232" i="4"/>
  <c r="CY232" i="4"/>
  <c r="CX232" i="4"/>
  <c r="CW232" i="4"/>
  <c r="CV232" i="4"/>
  <c r="CU232" i="4"/>
  <c r="CT232" i="4"/>
  <c r="CS232" i="4"/>
  <c r="CR232" i="4"/>
  <c r="CQ232" i="4"/>
  <c r="CP232" i="4"/>
  <c r="CO232" i="4"/>
  <c r="CN232" i="4"/>
  <c r="CM232" i="4"/>
  <c r="CL232" i="4"/>
  <c r="CK232" i="4"/>
  <c r="CJ232" i="4"/>
  <c r="CI232" i="4"/>
  <c r="CH232" i="4"/>
  <c r="CG232" i="4"/>
  <c r="CF232" i="4"/>
  <c r="CE232" i="4"/>
  <c r="CD232" i="4"/>
  <c r="CC232" i="4"/>
  <c r="CB232" i="4"/>
  <c r="CA232" i="4"/>
  <c r="BZ232" i="4"/>
  <c r="BY232" i="4"/>
  <c r="BX232" i="4"/>
  <c r="BW232" i="4"/>
  <c r="BV232" i="4"/>
  <c r="BU232" i="4"/>
  <c r="BT232" i="4"/>
  <c r="BS232" i="4"/>
  <c r="BR232" i="4"/>
  <c r="BQ232" i="4"/>
  <c r="BP232" i="4"/>
  <c r="BO232" i="4"/>
  <c r="BN232" i="4"/>
  <c r="BM232" i="4"/>
  <c r="BL232" i="4"/>
  <c r="BK232" i="4"/>
  <c r="BJ232" i="4"/>
  <c r="BI232" i="4"/>
  <c r="BH232" i="4"/>
  <c r="BG232" i="4"/>
  <c r="BF232" i="4"/>
  <c r="BE232" i="4"/>
  <c r="BD232" i="4"/>
  <c r="BC232" i="4"/>
  <c r="BB232" i="4"/>
  <c r="BA232" i="4"/>
  <c r="AZ232" i="4"/>
  <c r="AY232" i="4"/>
  <c r="AX232" i="4"/>
  <c r="AW232" i="4"/>
  <c r="AV232" i="4"/>
  <c r="AU232" i="4"/>
  <c r="AT232" i="4"/>
  <c r="AS232" i="4"/>
  <c r="AR232" i="4"/>
  <c r="AQ232" i="4"/>
  <c r="AP232" i="4"/>
  <c r="AO232" i="4"/>
  <c r="AN232" i="4"/>
  <c r="AM232" i="4"/>
  <c r="AA232" i="4" s="1"/>
  <c r="AL232" i="4"/>
  <c r="AK232" i="4"/>
  <c r="AJ232" i="4"/>
  <c r="AI232" i="4"/>
  <c r="AH232" i="4"/>
  <c r="AG232" i="4"/>
  <c r="AF232" i="4"/>
  <c r="AE232" i="4"/>
  <c r="AB232" i="4" s="1"/>
  <c r="AD232" i="4"/>
  <c r="AC232" i="4"/>
  <c r="Z232" i="4"/>
  <c r="Y232" i="4"/>
  <c r="X232" i="4"/>
  <c r="W232" i="4"/>
  <c r="V232" i="4"/>
  <c r="T232" i="4"/>
  <c r="S232" i="4"/>
  <c r="R232" i="4"/>
  <c r="B232" i="4"/>
  <c r="DT231" i="4"/>
  <c r="DS231" i="4"/>
  <c r="DR231" i="4"/>
  <c r="DQ231" i="4"/>
  <c r="DP231" i="4"/>
  <c r="DO231" i="4"/>
  <c r="DN231" i="4"/>
  <c r="DM231" i="4"/>
  <c r="DL231" i="4"/>
  <c r="DK231" i="4"/>
  <c r="DJ231" i="4"/>
  <c r="DI231" i="4"/>
  <c r="DH231" i="4"/>
  <c r="DG231" i="4"/>
  <c r="DF231" i="4"/>
  <c r="DE231" i="4"/>
  <c r="DD231" i="4"/>
  <c r="DC231" i="4"/>
  <c r="DB231" i="4"/>
  <c r="DA231" i="4"/>
  <c r="CZ231" i="4"/>
  <c r="CY231" i="4"/>
  <c r="CX231" i="4"/>
  <c r="CW231" i="4"/>
  <c r="CV231" i="4"/>
  <c r="CU231" i="4"/>
  <c r="CT231" i="4"/>
  <c r="CS231" i="4"/>
  <c r="CR231" i="4"/>
  <c r="CQ231" i="4"/>
  <c r="CP231" i="4"/>
  <c r="CO231" i="4"/>
  <c r="CN231" i="4"/>
  <c r="CM231" i="4"/>
  <c r="CL231" i="4"/>
  <c r="CK231" i="4"/>
  <c r="CJ231" i="4"/>
  <c r="CI231" i="4"/>
  <c r="CH231" i="4"/>
  <c r="CG231" i="4"/>
  <c r="CF231" i="4"/>
  <c r="CE231" i="4"/>
  <c r="CD231" i="4"/>
  <c r="CC231" i="4"/>
  <c r="CB231" i="4"/>
  <c r="CA231" i="4"/>
  <c r="BZ231" i="4"/>
  <c r="BY231" i="4"/>
  <c r="BX231" i="4"/>
  <c r="BW231" i="4"/>
  <c r="BV231" i="4"/>
  <c r="BU231" i="4"/>
  <c r="BT231" i="4"/>
  <c r="BS231" i="4"/>
  <c r="BR231" i="4"/>
  <c r="BQ231" i="4"/>
  <c r="BP231" i="4"/>
  <c r="BO231" i="4"/>
  <c r="BN231" i="4"/>
  <c r="BM231" i="4"/>
  <c r="BL231" i="4"/>
  <c r="BK231" i="4"/>
  <c r="BJ231" i="4"/>
  <c r="BI231" i="4"/>
  <c r="BH231" i="4"/>
  <c r="BG231" i="4"/>
  <c r="BF231" i="4"/>
  <c r="BE231" i="4"/>
  <c r="BD231" i="4"/>
  <c r="BC231" i="4"/>
  <c r="BB231" i="4"/>
  <c r="BA231" i="4"/>
  <c r="AZ231" i="4"/>
  <c r="AY231" i="4"/>
  <c r="AX231" i="4"/>
  <c r="AW231" i="4"/>
  <c r="AV231" i="4"/>
  <c r="AU231" i="4"/>
  <c r="AT231" i="4"/>
  <c r="AS231" i="4"/>
  <c r="AR231" i="4"/>
  <c r="AQ231" i="4"/>
  <c r="AP231" i="4"/>
  <c r="AO231" i="4"/>
  <c r="AN231" i="4"/>
  <c r="AM231" i="4"/>
  <c r="AL231" i="4"/>
  <c r="AK231" i="4"/>
  <c r="AJ231" i="4"/>
  <c r="AA231" i="4" s="1"/>
  <c r="AI231" i="4"/>
  <c r="AH231" i="4"/>
  <c r="AG231" i="4"/>
  <c r="AF231" i="4"/>
  <c r="AE231" i="4"/>
  <c r="AD231" i="4"/>
  <c r="AC231" i="4"/>
  <c r="Z231" i="4" s="1"/>
  <c r="AB231" i="4"/>
  <c r="Y231" i="4"/>
  <c r="V231" i="4" s="1"/>
  <c r="X231" i="4"/>
  <c r="W231" i="4"/>
  <c r="T231" i="4"/>
  <c r="S231" i="4"/>
  <c r="R231" i="4" s="1"/>
  <c r="B231" i="4"/>
  <c r="DT230" i="4"/>
  <c r="DS230" i="4"/>
  <c r="DR230" i="4"/>
  <c r="DQ230" i="4"/>
  <c r="DP230" i="4"/>
  <c r="DO230" i="4"/>
  <c r="DN230" i="4"/>
  <c r="DM230" i="4"/>
  <c r="DL230" i="4"/>
  <c r="DK230" i="4"/>
  <c r="DJ230" i="4"/>
  <c r="DI230" i="4"/>
  <c r="DH230" i="4"/>
  <c r="DG230" i="4"/>
  <c r="DF230" i="4"/>
  <c r="DE230" i="4"/>
  <c r="DD230" i="4"/>
  <c r="DC230" i="4"/>
  <c r="DB230" i="4"/>
  <c r="DA230" i="4"/>
  <c r="CZ230" i="4"/>
  <c r="CY230" i="4"/>
  <c r="CX230" i="4"/>
  <c r="CW230" i="4"/>
  <c r="CV230" i="4"/>
  <c r="CU230" i="4"/>
  <c r="CT230" i="4"/>
  <c r="CS230" i="4"/>
  <c r="CR230" i="4"/>
  <c r="CQ230" i="4"/>
  <c r="CP230" i="4"/>
  <c r="CO230" i="4"/>
  <c r="CN230" i="4"/>
  <c r="CM230" i="4"/>
  <c r="CL230" i="4"/>
  <c r="CK230" i="4"/>
  <c r="CJ230" i="4"/>
  <c r="CI230" i="4"/>
  <c r="CH230" i="4"/>
  <c r="CG230" i="4"/>
  <c r="CF230" i="4"/>
  <c r="CE230" i="4"/>
  <c r="CD230" i="4"/>
  <c r="CC230" i="4"/>
  <c r="CB230" i="4"/>
  <c r="CA230" i="4"/>
  <c r="BZ230" i="4"/>
  <c r="BY230" i="4"/>
  <c r="BX230" i="4"/>
  <c r="BW230" i="4"/>
  <c r="BV230" i="4"/>
  <c r="BU230" i="4"/>
  <c r="BT230" i="4"/>
  <c r="BS230" i="4"/>
  <c r="BR230" i="4"/>
  <c r="BQ230" i="4"/>
  <c r="BP230" i="4"/>
  <c r="BO230" i="4"/>
  <c r="BN230" i="4"/>
  <c r="BM230" i="4"/>
  <c r="BL230" i="4"/>
  <c r="BK230" i="4"/>
  <c r="BJ230" i="4"/>
  <c r="BI230" i="4"/>
  <c r="BH230" i="4"/>
  <c r="BG230" i="4"/>
  <c r="BF230" i="4"/>
  <c r="BE230" i="4"/>
  <c r="BD230" i="4"/>
  <c r="BC230" i="4"/>
  <c r="BB230" i="4"/>
  <c r="BA230" i="4"/>
  <c r="AZ230" i="4"/>
  <c r="AY230" i="4"/>
  <c r="AX230" i="4"/>
  <c r="AW230" i="4"/>
  <c r="AV230" i="4"/>
  <c r="AU230" i="4"/>
  <c r="AT230" i="4"/>
  <c r="AS230" i="4"/>
  <c r="AR230" i="4"/>
  <c r="AQ230" i="4"/>
  <c r="AP230" i="4"/>
  <c r="AO230" i="4"/>
  <c r="AN230" i="4"/>
  <c r="AM230" i="4"/>
  <c r="AL230" i="4"/>
  <c r="AK230" i="4"/>
  <c r="AB230" i="4" s="1"/>
  <c r="AJ230" i="4"/>
  <c r="AI230" i="4"/>
  <c r="AH230" i="4"/>
  <c r="AG230" i="4"/>
  <c r="AF230" i="4"/>
  <c r="AE230" i="4"/>
  <c r="AD230" i="4"/>
  <c r="AA230" i="4" s="1"/>
  <c r="AC230" i="4"/>
  <c r="Z230" i="4" s="1"/>
  <c r="U230" i="4" s="1"/>
  <c r="Y230" i="4"/>
  <c r="X230" i="4"/>
  <c r="W230" i="4"/>
  <c r="T230" i="4"/>
  <c r="S230" i="4"/>
  <c r="R230" i="4" s="1"/>
  <c r="B230" i="4"/>
  <c r="B229" i="4"/>
  <c r="DT228" i="4"/>
  <c r="DS228" i="4"/>
  <c r="DR228" i="4"/>
  <c r="DQ228" i="4"/>
  <c r="DP228" i="4"/>
  <c r="DO228" i="4"/>
  <c r="DN228" i="4"/>
  <c r="DM228" i="4"/>
  <c r="DL228" i="4"/>
  <c r="DK228" i="4"/>
  <c r="DJ228" i="4"/>
  <c r="DI228" i="4"/>
  <c r="DH228" i="4"/>
  <c r="DG228" i="4"/>
  <c r="DF228" i="4"/>
  <c r="DE228" i="4"/>
  <c r="DD228" i="4"/>
  <c r="DC228" i="4"/>
  <c r="DB228" i="4"/>
  <c r="DA228" i="4"/>
  <c r="CZ228" i="4"/>
  <c r="CY228" i="4"/>
  <c r="CX228" i="4"/>
  <c r="CW228" i="4"/>
  <c r="CV228" i="4"/>
  <c r="CU228" i="4"/>
  <c r="CT228" i="4"/>
  <c r="CS228" i="4"/>
  <c r="CR228" i="4"/>
  <c r="CQ228" i="4"/>
  <c r="CP228" i="4"/>
  <c r="CO228" i="4"/>
  <c r="CN228" i="4"/>
  <c r="CM228" i="4"/>
  <c r="CL228" i="4"/>
  <c r="CK228" i="4"/>
  <c r="CJ228" i="4"/>
  <c r="CI228" i="4"/>
  <c r="CH228" i="4"/>
  <c r="CG228" i="4"/>
  <c r="CF228" i="4"/>
  <c r="CE228" i="4"/>
  <c r="CD228" i="4"/>
  <c r="CC228" i="4"/>
  <c r="CB228" i="4"/>
  <c r="CA228" i="4"/>
  <c r="BZ228" i="4"/>
  <c r="BY228" i="4"/>
  <c r="BX228" i="4"/>
  <c r="BW228" i="4"/>
  <c r="BV228" i="4"/>
  <c r="BU228" i="4"/>
  <c r="BT228" i="4"/>
  <c r="BS228" i="4"/>
  <c r="BR228" i="4"/>
  <c r="BQ228" i="4"/>
  <c r="BP228" i="4"/>
  <c r="BO228" i="4"/>
  <c r="BN228" i="4"/>
  <c r="BM228" i="4"/>
  <c r="BL228" i="4"/>
  <c r="BK228" i="4"/>
  <c r="BJ228" i="4"/>
  <c r="BI228" i="4"/>
  <c r="BH228" i="4"/>
  <c r="BG228" i="4"/>
  <c r="BF228" i="4"/>
  <c r="BE228" i="4"/>
  <c r="BD228" i="4"/>
  <c r="BC228" i="4"/>
  <c r="BB228" i="4"/>
  <c r="BA228" i="4"/>
  <c r="AZ228" i="4"/>
  <c r="AY228" i="4"/>
  <c r="AX228" i="4"/>
  <c r="AW228" i="4"/>
  <c r="AV228" i="4"/>
  <c r="AU228" i="4"/>
  <c r="AT228" i="4"/>
  <c r="AS228" i="4"/>
  <c r="AR228" i="4"/>
  <c r="AQ228" i="4"/>
  <c r="AP228" i="4"/>
  <c r="AO228" i="4"/>
  <c r="AN228" i="4"/>
  <c r="AM228" i="4"/>
  <c r="AL228" i="4"/>
  <c r="AK228" i="4"/>
  <c r="AJ228" i="4"/>
  <c r="AI228" i="4"/>
  <c r="AH228" i="4"/>
  <c r="AG228" i="4"/>
  <c r="AF228" i="4"/>
  <c r="AE228" i="4"/>
  <c r="AB228" i="4" s="1"/>
  <c r="AD228" i="4"/>
  <c r="AC228" i="4"/>
  <c r="AA228" i="4"/>
  <c r="Z228" i="4"/>
  <c r="Y228" i="4"/>
  <c r="X228" i="4"/>
  <c r="W228" i="4"/>
  <c r="U228" i="4" s="1"/>
  <c r="V228" i="4"/>
  <c r="T228" i="4"/>
  <c r="S228" i="4"/>
  <c r="R228" i="4"/>
  <c r="B228" i="4"/>
  <c r="DT227" i="4"/>
  <c r="DS227" i="4"/>
  <c r="DR227" i="4"/>
  <c r="DQ227" i="4"/>
  <c r="DP227" i="4"/>
  <c r="DO227" i="4"/>
  <c r="DN227" i="4"/>
  <c r="DM227" i="4"/>
  <c r="DL227" i="4"/>
  <c r="DK227" i="4"/>
  <c r="DJ227" i="4"/>
  <c r="DI227" i="4"/>
  <c r="DH227" i="4"/>
  <c r="DG227" i="4"/>
  <c r="DF227" i="4"/>
  <c r="DE227" i="4"/>
  <c r="DD227" i="4"/>
  <c r="DC227" i="4"/>
  <c r="DB227" i="4"/>
  <c r="DA227" i="4"/>
  <c r="CZ227" i="4"/>
  <c r="CY227" i="4"/>
  <c r="CX227" i="4"/>
  <c r="CW227" i="4"/>
  <c r="CV227" i="4"/>
  <c r="CU227" i="4"/>
  <c r="CT227" i="4"/>
  <c r="CS227" i="4"/>
  <c r="CR227" i="4"/>
  <c r="CQ227" i="4"/>
  <c r="CP227" i="4"/>
  <c r="CO227" i="4"/>
  <c r="CN227" i="4"/>
  <c r="CM227" i="4"/>
  <c r="CL227" i="4"/>
  <c r="CK227" i="4"/>
  <c r="CJ227" i="4"/>
  <c r="CI227" i="4"/>
  <c r="CH227" i="4"/>
  <c r="CG227" i="4"/>
  <c r="CF227" i="4"/>
  <c r="CE227" i="4"/>
  <c r="CD227" i="4"/>
  <c r="CC227" i="4"/>
  <c r="CB227" i="4"/>
  <c r="CA227" i="4"/>
  <c r="BZ227" i="4"/>
  <c r="BY227" i="4"/>
  <c r="BX227" i="4"/>
  <c r="BW227" i="4"/>
  <c r="BV227" i="4"/>
  <c r="BU227" i="4"/>
  <c r="BT227" i="4"/>
  <c r="BS227" i="4"/>
  <c r="BR227" i="4"/>
  <c r="BQ227" i="4"/>
  <c r="BP227" i="4"/>
  <c r="BO227" i="4"/>
  <c r="BN227" i="4"/>
  <c r="BM227" i="4"/>
  <c r="BL227" i="4"/>
  <c r="BK227" i="4"/>
  <c r="BJ227" i="4"/>
  <c r="BI227" i="4"/>
  <c r="BH227" i="4"/>
  <c r="BG227" i="4"/>
  <c r="BF227" i="4"/>
  <c r="BE227" i="4"/>
  <c r="BD227" i="4"/>
  <c r="BC227" i="4"/>
  <c r="BB227" i="4"/>
  <c r="BA227" i="4"/>
  <c r="AZ227" i="4"/>
  <c r="AY227" i="4"/>
  <c r="AX227" i="4"/>
  <c r="AW227" i="4"/>
  <c r="AV227" i="4"/>
  <c r="AU227" i="4"/>
  <c r="AT227" i="4"/>
  <c r="AS227" i="4"/>
  <c r="AR227" i="4"/>
  <c r="AQ227" i="4"/>
  <c r="AP227" i="4"/>
  <c r="AO227" i="4"/>
  <c r="AN227" i="4"/>
  <c r="AM227" i="4"/>
  <c r="AL227" i="4"/>
  <c r="AK227" i="4"/>
  <c r="AJ227" i="4"/>
  <c r="AA227" i="4" s="1"/>
  <c r="AI227" i="4"/>
  <c r="AH227" i="4"/>
  <c r="AG227" i="4"/>
  <c r="AF227" i="4"/>
  <c r="AE227" i="4"/>
  <c r="AD227" i="4"/>
  <c r="AC227" i="4"/>
  <c r="Z227" i="4" s="1"/>
  <c r="AB227" i="4"/>
  <c r="Y227" i="4"/>
  <c r="V227" i="4" s="1"/>
  <c r="X227" i="4"/>
  <c r="W227" i="4"/>
  <c r="T227" i="4"/>
  <c r="S227" i="4"/>
  <c r="R227" i="4" s="1"/>
  <c r="B227" i="4"/>
  <c r="DT226" i="4"/>
  <c r="DS226" i="4"/>
  <c r="DR226" i="4"/>
  <c r="DQ226" i="4"/>
  <c r="DP226" i="4"/>
  <c r="DO226" i="4"/>
  <c r="DN226" i="4"/>
  <c r="DM226" i="4"/>
  <c r="DL226" i="4"/>
  <c r="DK226" i="4"/>
  <c r="DJ226" i="4"/>
  <c r="DI226" i="4"/>
  <c r="DH226" i="4"/>
  <c r="DG226" i="4"/>
  <c r="DF226" i="4"/>
  <c r="DE226" i="4"/>
  <c r="DD226" i="4"/>
  <c r="DC226" i="4"/>
  <c r="DB226" i="4"/>
  <c r="DA226" i="4"/>
  <c r="CZ226" i="4"/>
  <c r="CY226" i="4"/>
  <c r="CX226" i="4"/>
  <c r="CW226" i="4"/>
  <c r="CV226" i="4"/>
  <c r="CU226" i="4"/>
  <c r="CT226" i="4"/>
  <c r="CS226" i="4"/>
  <c r="CR226" i="4"/>
  <c r="CQ226" i="4"/>
  <c r="CP226" i="4"/>
  <c r="CO226" i="4"/>
  <c r="CN226" i="4"/>
  <c r="CM226" i="4"/>
  <c r="CL226" i="4"/>
  <c r="CK226" i="4"/>
  <c r="CJ226" i="4"/>
  <c r="CI226" i="4"/>
  <c r="CH226" i="4"/>
  <c r="CG226" i="4"/>
  <c r="CF226" i="4"/>
  <c r="CE226" i="4"/>
  <c r="CD226" i="4"/>
  <c r="CC226" i="4"/>
  <c r="CB226" i="4"/>
  <c r="CA226" i="4"/>
  <c r="BZ226" i="4"/>
  <c r="BY226" i="4"/>
  <c r="BX226" i="4"/>
  <c r="BW226" i="4"/>
  <c r="BV226" i="4"/>
  <c r="BU226" i="4"/>
  <c r="BT226" i="4"/>
  <c r="BS226" i="4"/>
  <c r="BR226" i="4"/>
  <c r="BQ226" i="4"/>
  <c r="BP226" i="4"/>
  <c r="BO226" i="4"/>
  <c r="BN226" i="4"/>
  <c r="BM226" i="4"/>
  <c r="BL226" i="4"/>
  <c r="BK226" i="4"/>
  <c r="BJ226" i="4"/>
  <c r="BI226" i="4"/>
  <c r="BH226" i="4"/>
  <c r="BG226" i="4"/>
  <c r="BF226" i="4"/>
  <c r="BE226" i="4"/>
  <c r="BD226" i="4"/>
  <c r="BC226" i="4"/>
  <c r="BB226" i="4"/>
  <c r="BA226" i="4"/>
  <c r="AZ226" i="4"/>
  <c r="AY226" i="4"/>
  <c r="AX226" i="4"/>
  <c r="AW226" i="4"/>
  <c r="AV226" i="4"/>
  <c r="AU226" i="4"/>
  <c r="AT226" i="4"/>
  <c r="AS226" i="4"/>
  <c r="AR226" i="4"/>
  <c r="AQ226" i="4"/>
  <c r="AP226" i="4"/>
  <c r="AO226" i="4"/>
  <c r="AN226" i="4"/>
  <c r="AM226" i="4"/>
  <c r="AL226" i="4"/>
  <c r="AK226" i="4"/>
  <c r="AB226" i="4" s="1"/>
  <c r="AJ226" i="4"/>
  <c r="AI226" i="4"/>
  <c r="AH226" i="4"/>
  <c r="AG226" i="4"/>
  <c r="AF226" i="4"/>
  <c r="AE226" i="4"/>
  <c r="AD226" i="4"/>
  <c r="AC226" i="4"/>
  <c r="Z226" i="4" s="1"/>
  <c r="U226" i="4" s="1"/>
  <c r="Y226" i="4"/>
  <c r="X226" i="4"/>
  <c r="W226" i="4"/>
  <c r="T226" i="4"/>
  <c r="S226" i="4"/>
  <c r="R226" i="4" s="1"/>
  <c r="B226" i="4"/>
  <c r="DT225" i="4"/>
  <c r="DS225" i="4"/>
  <c r="DR225" i="4"/>
  <c r="DQ225" i="4"/>
  <c r="DP225" i="4"/>
  <c r="DO225" i="4"/>
  <c r="DN225" i="4"/>
  <c r="DM225" i="4"/>
  <c r="DL225" i="4"/>
  <c r="DK225" i="4"/>
  <c r="DJ225" i="4"/>
  <c r="DI225" i="4"/>
  <c r="DH225" i="4"/>
  <c r="DG225" i="4"/>
  <c r="DF225" i="4"/>
  <c r="DE225" i="4"/>
  <c r="DD225" i="4"/>
  <c r="DC225" i="4"/>
  <c r="DB225" i="4"/>
  <c r="DA225" i="4"/>
  <c r="CZ225" i="4"/>
  <c r="CY225" i="4"/>
  <c r="CX225" i="4"/>
  <c r="CW225" i="4"/>
  <c r="CV225" i="4"/>
  <c r="CU225" i="4"/>
  <c r="CT225" i="4"/>
  <c r="CS225" i="4"/>
  <c r="CR225" i="4"/>
  <c r="CQ225" i="4"/>
  <c r="CP225" i="4"/>
  <c r="CO225" i="4"/>
  <c r="CN225" i="4"/>
  <c r="CM225" i="4"/>
  <c r="CL225" i="4"/>
  <c r="CK225" i="4"/>
  <c r="CJ225" i="4"/>
  <c r="CI225" i="4"/>
  <c r="CH225" i="4"/>
  <c r="CG225" i="4"/>
  <c r="CF225" i="4"/>
  <c r="CE225" i="4"/>
  <c r="CD225" i="4"/>
  <c r="CC225" i="4"/>
  <c r="CB225" i="4"/>
  <c r="CA225" i="4"/>
  <c r="BZ225" i="4"/>
  <c r="BY225" i="4"/>
  <c r="BX225" i="4"/>
  <c r="BW225" i="4"/>
  <c r="BV225" i="4"/>
  <c r="BU225" i="4"/>
  <c r="BT225" i="4"/>
  <c r="BS225" i="4"/>
  <c r="BR225" i="4"/>
  <c r="BQ225" i="4"/>
  <c r="BP225" i="4"/>
  <c r="BO225" i="4"/>
  <c r="BN225" i="4"/>
  <c r="BM225" i="4"/>
  <c r="BL225" i="4"/>
  <c r="BK225" i="4"/>
  <c r="BJ225" i="4"/>
  <c r="BI225" i="4"/>
  <c r="BH225" i="4"/>
  <c r="BG225" i="4"/>
  <c r="BF225" i="4"/>
  <c r="BE225" i="4"/>
  <c r="BD225" i="4"/>
  <c r="BC225" i="4"/>
  <c r="BB225" i="4"/>
  <c r="BA225" i="4"/>
  <c r="AZ225" i="4"/>
  <c r="AY225" i="4"/>
  <c r="AX225" i="4"/>
  <c r="AW225" i="4"/>
  <c r="AV225" i="4"/>
  <c r="AU225" i="4"/>
  <c r="AT225" i="4"/>
  <c r="AS225" i="4"/>
  <c r="AR225" i="4"/>
  <c r="AQ225" i="4"/>
  <c r="AP225" i="4"/>
  <c r="AO225" i="4"/>
  <c r="AN225" i="4"/>
  <c r="AM225" i="4"/>
  <c r="AL225" i="4"/>
  <c r="AK225" i="4"/>
  <c r="AJ225" i="4"/>
  <c r="AI225" i="4"/>
  <c r="AH225" i="4"/>
  <c r="AB225" i="4" s="1"/>
  <c r="AG225" i="4"/>
  <c r="AF225" i="4"/>
  <c r="AE225" i="4"/>
  <c r="AD225" i="4"/>
  <c r="AA225" i="4" s="1"/>
  <c r="AC225" i="4"/>
  <c r="Y225" i="4"/>
  <c r="X225" i="4"/>
  <c r="W225" i="4"/>
  <c r="T225" i="4"/>
  <c r="S225" i="4"/>
  <c r="R225" i="4"/>
  <c r="B225" i="4"/>
  <c r="DT224" i="4"/>
  <c r="DS224" i="4"/>
  <c r="DR224" i="4"/>
  <c r="DQ224" i="4"/>
  <c r="DP224" i="4"/>
  <c r="DO224" i="4"/>
  <c r="DN224" i="4"/>
  <c r="DM224" i="4"/>
  <c r="DL224" i="4"/>
  <c r="DK224" i="4"/>
  <c r="DJ224" i="4"/>
  <c r="DI224" i="4"/>
  <c r="DH224" i="4"/>
  <c r="DG224" i="4"/>
  <c r="DF224" i="4"/>
  <c r="DE224" i="4"/>
  <c r="DD224" i="4"/>
  <c r="DC224" i="4"/>
  <c r="DB224" i="4"/>
  <c r="DA224" i="4"/>
  <c r="CZ224" i="4"/>
  <c r="CY224" i="4"/>
  <c r="CX224" i="4"/>
  <c r="CW224" i="4"/>
  <c r="CV224" i="4"/>
  <c r="CU224" i="4"/>
  <c r="CT224" i="4"/>
  <c r="CS224" i="4"/>
  <c r="CR224" i="4"/>
  <c r="CQ224" i="4"/>
  <c r="CP224" i="4"/>
  <c r="CO224" i="4"/>
  <c r="CN224" i="4"/>
  <c r="CM224" i="4"/>
  <c r="CL224" i="4"/>
  <c r="CK224" i="4"/>
  <c r="CJ224" i="4"/>
  <c r="CI224" i="4"/>
  <c r="CH224" i="4"/>
  <c r="CG224" i="4"/>
  <c r="CF224" i="4"/>
  <c r="CE224" i="4"/>
  <c r="CD224" i="4"/>
  <c r="CC224" i="4"/>
  <c r="CB224" i="4"/>
  <c r="CA224" i="4"/>
  <c r="BZ224" i="4"/>
  <c r="BY224" i="4"/>
  <c r="BX224" i="4"/>
  <c r="BW224" i="4"/>
  <c r="BV224" i="4"/>
  <c r="BU224" i="4"/>
  <c r="BT224" i="4"/>
  <c r="BS224" i="4"/>
  <c r="BR224" i="4"/>
  <c r="BQ224" i="4"/>
  <c r="BP224" i="4"/>
  <c r="BO224" i="4"/>
  <c r="BN224" i="4"/>
  <c r="BM224" i="4"/>
  <c r="BL224" i="4"/>
  <c r="BK224" i="4"/>
  <c r="BJ224" i="4"/>
  <c r="BI224" i="4"/>
  <c r="BH224" i="4"/>
  <c r="BG224" i="4"/>
  <c r="BF224" i="4"/>
  <c r="BE224" i="4"/>
  <c r="BD224" i="4"/>
  <c r="BC224" i="4"/>
  <c r="BB224" i="4"/>
  <c r="BA224" i="4"/>
  <c r="AZ224" i="4"/>
  <c r="AY224" i="4"/>
  <c r="AX224" i="4"/>
  <c r="AW224" i="4"/>
  <c r="AV224" i="4"/>
  <c r="AU224" i="4"/>
  <c r="AT224" i="4"/>
  <c r="AS224" i="4"/>
  <c r="AR224" i="4"/>
  <c r="AQ224" i="4"/>
  <c r="AP224" i="4"/>
  <c r="AO224" i="4"/>
  <c r="AN224" i="4"/>
  <c r="AM224" i="4"/>
  <c r="AL224" i="4"/>
  <c r="Z224" i="4" s="1"/>
  <c r="AK224" i="4"/>
  <c r="AJ224" i="4"/>
  <c r="AI224" i="4"/>
  <c r="AH224" i="4"/>
  <c r="AG224" i="4"/>
  <c r="AF224" i="4"/>
  <c r="AE224" i="4"/>
  <c r="AD224" i="4"/>
  <c r="AA224" i="4" s="1"/>
  <c r="AC224" i="4"/>
  <c r="Y224" i="4"/>
  <c r="X224" i="4"/>
  <c r="W224" i="4"/>
  <c r="T224" i="4"/>
  <c r="S224" i="4"/>
  <c r="R224" i="4" s="1"/>
  <c r="B224" i="4"/>
  <c r="DT223" i="4"/>
  <c r="DS223" i="4"/>
  <c r="DR223" i="4"/>
  <c r="DQ223" i="4"/>
  <c r="DP223" i="4"/>
  <c r="DO223" i="4"/>
  <c r="DN223" i="4"/>
  <c r="DM223" i="4"/>
  <c r="DL223" i="4"/>
  <c r="DK223" i="4"/>
  <c r="DJ223" i="4"/>
  <c r="DI223" i="4"/>
  <c r="DH223" i="4"/>
  <c r="DG223" i="4"/>
  <c r="DF223" i="4"/>
  <c r="DE223" i="4"/>
  <c r="DD223" i="4"/>
  <c r="DC223" i="4"/>
  <c r="DB223" i="4"/>
  <c r="DA223" i="4"/>
  <c r="CZ223" i="4"/>
  <c r="CY223" i="4"/>
  <c r="CX223" i="4"/>
  <c r="CW223" i="4"/>
  <c r="CV223" i="4"/>
  <c r="CU223" i="4"/>
  <c r="CT223" i="4"/>
  <c r="CS223" i="4"/>
  <c r="CR223" i="4"/>
  <c r="CQ223" i="4"/>
  <c r="CP223" i="4"/>
  <c r="CO223" i="4"/>
  <c r="CN223" i="4"/>
  <c r="CM223" i="4"/>
  <c r="CL223" i="4"/>
  <c r="CK223" i="4"/>
  <c r="CJ223" i="4"/>
  <c r="CI223" i="4"/>
  <c r="CH223" i="4"/>
  <c r="CG223" i="4"/>
  <c r="CF223" i="4"/>
  <c r="CE223" i="4"/>
  <c r="CD223" i="4"/>
  <c r="CC223" i="4"/>
  <c r="CB223" i="4"/>
  <c r="CA223" i="4"/>
  <c r="BZ223" i="4"/>
  <c r="BY223" i="4"/>
  <c r="BX223" i="4"/>
  <c r="BW223" i="4"/>
  <c r="BV223" i="4"/>
  <c r="BU223" i="4"/>
  <c r="BT223" i="4"/>
  <c r="BS223" i="4"/>
  <c r="BR223" i="4"/>
  <c r="BQ223" i="4"/>
  <c r="BP223" i="4"/>
  <c r="BO223" i="4"/>
  <c r="BN223" i="4"/>
  <c r="BM223" i="4"/>
  <c r="BL223" i="4"/>
  <c r="BK223" i="4"/>
  <c r="BJ223" i="4"/>
  <c r="BI223" i="4"/>
  <c r="BH223" i="4"/>
  <c r="BG223" i="4"/>
  <c r="BF223" i="4"/>
  <c r="BE223" i="4"/>
  <c r="BD223" i="4"/>
  <c r="BC223" i="4"/>
  <c r="BB223" i="4"/>
  <c r="BA223" i="4"/>
  <c r="AZ223" i="4"/>
  <c r="AY223" i="4"/>
  <c r="AX223" i="4"/>
  <c r="AW223" i="4"/>
  <c r="AV223" i="4"/>
  <c r="AU223" i="4"/>
  <c r="AT223" i="4"/>
  <c r="AS223" i="4"/>
  <c r="AR223" i="4"/>
  <c r="AQ223" i="4"/>
  <c r="AP223" i="4"/>
  <c r="AO223" i="4"/>
  <c r="AN223" i="4"/>
  <c r="AM223" i="4"/>
  <c r="AL223" i="4"/>
  <c r="AK223" i="4"/>
  <c r="AJ223" i="4"/>
  <c r="AI223" i="4"/>
  <c r="AH223" i="4"/>
  <c r="AG223" i="4"/>
  <c r="AF223" i="4"/>
  <c r="AE223" i="4"/>
  <c r="AB223" i="4" s="1"/>
  <c r="AD223" i="4"/>
  <c r="AC223" i="4"/>
  <c r="AA223" i="4"/>
  <c r="Y223" i="4"/>
  <c r="X223" i="4"/>
  <c r="W223" i="4"/>
  <c r="T223" i="4"/>
  <c r="S223" i="4"/>
  <c r="B223" i="4"/>
  <c r="DT222" i="4"/>
  <c r="DS222" i="4"/>
  <c r="DR222" i="4"/>
  <c r="DQ222" i="4"/>
  <c r="DP222" i="4"/>
  <c r="DO222" i="4"/>
  <c r="DN222" i="4"/>
  <c r="DM222" i="4"/>
  <c r="DL222" i="4"/>
  <c r="DK222" i="4"/>
  <c r="DJ222" i="4"/>
  <c r="DI222" i="4"/>
  <c r="DH222" i="4"/>
  <c r="DG222" i="4"/>
  <c r="DF222" i="4"/>
  <c r="DE222" i="4"/>
  <c r="DD222" i="4"/>
  <c r="DC222" i="4"/>
  <c r="DB222" i="4"/>
  <c r="DA222" i="4"/>
  <c r="CZ222" i="4"/>
  <c r="CY222" i="4"/>
  <c r="CX222" i="4"/>
  <c r="CW222" i="4"/>
  <c r="CV222" i="4"/>
  <c r="CU222" i="4"/>
  <c r="CT222" i="4"/>
  <c r="CS222" i="4"/>
  <c r="CR222" i="4"/>
  <c r="CQ222" i="4"/>
  <c r="CP222" i="4"/>
  <c r="CO222" i="4"/>
  <c r="CN222" i="4"/>
  <c r="CM222" i="4"/>
  <c r="CL222" i="4"/>
  <c r="CK222" i="4"/>
  <c r="CJ222" i="4"/>
  <c r="CI222" i="4"/>
  <c r="CH222" i="4"/>
  <c r="CG222" i="4"/>
  <c r="CF222" i="4"/>
  <c r="CE222" i="4"/>
  <c r="CD222" i="4"/>
  <c r="CC222" i="4"/>
  <c r="CB222" i="4"/>
  <c r="CA222" i="4"/>
  <c r="BZ222" i="4"/>
  <c r="BY222" i="4"/>
  <c r="BX222" i="4"/>
  <c r="BW222" i="4"/>
  <c r="BV222" i="4"/>
  <c r="BU222" i="4"/>
  <c r="BT222" i="4"/>
  <c r="BS222" i="4"/>
  <c r="BR222" i="4"/>
  <c r="BQ222" i="4"/>
  <c r="BP222" i="4"/>
  <c r="BO222" i="4"/>
  <c r="BN222" i="4"/>
  <c r="BM222" i="4"/>
  <c r="BL222" i="4"/>
  <c r="BK222" i="4"/>
  <c r="BJ222" i="4"/>
  <c r="BI222" i="4"/>
  <c r="BH222" i="4"/>
  <c r="BG222" i="4"/>
  <c r="BF222" i="4"/>
  <c r="BE222" i="4"/>
  <c r="BD222" i="4"/>
  <c r="BC222" i="4"/>
  <c r="BB222" i="4"/>
  <c r="BA222" i="4"/>
  <c r="AZ222" i="4"/>
  <c r="AY222" i="4"/>
  <c r="AX222" i="4"/>
  <c r="AW222" i="4"/>
  <c r="AV222" i="4"/>
  <c r="AU222" i="4"/>
  <c r="AT222" i="4"/>
  <c r="AS222" i="4"/>
  <c r="AR222" i="4"/>
  <c r="AQ222" i="4"/>
  <c r="AP222" i="4"/>
  <c r="AO222" i="4"/>
  <c r="AN222" i="4"/>
  <c r="AM222" i="4"/>
  <c r="AL222" i="4"/>
  <c r="AK222" i="4"/>
  <c r="AJ222" i="4"/>
  <c r="AI222" i="4"/>
  <c r="AH222" i="4"/>
  <c r="AG222" i="4"/>
  <c r="AF222" i="4"/>
  <c r="AE222" i="4"/>
  <c r="AD222" i="4"/>
  <c r="AC222" i="4"/>
  <c r="AB222" i="4"/>
  <c r="Y222" i="4"/>
  <c r="V222" i="4" s="1"/>
  <c r="X222" i="4"/>
  <c r="W222" i="4"/>
  <c r="T222" i="4"/>
  <c r="S222" i="4"/>
  <c r="B222" i="4"/>
  <c r="DT221" i="4"/>
  <c r="DS221" i="4"/>
  <c r="DR221" i="4"/>
  <c r="DQ221" i="4"/>
  <c r="DP221" i="4"/>
  <c r="DO221" i="4"/>
  <c r="DN221" i="4"/>
  <c r="DM221" i="4"/>
  <c r="DL221" i="4"/>
  <c r="DK221" i="4"/>
  <c r="DJ221" i="4"/>
  <c r="DI221" i="4"/>
  <c r="DH221" i="4"/>
  <c r="DG221" i="4"/>
  <c r="DF221" i="4"/>
  <c r="DE221" i="4"/>
  <c r="DD221" i="4"/>
  <c r="DC221" i="4"/>
  <c r="DB221" i="4"/>
  <c r="DA221" i="4"/>
  <c r="CZ221" i="4"/>
  <c r="CY221" i="4"/>
  <c r="CX221" i="4"/>
  <c r="CW221" i="4"/>
  <c r="CV221" i="4"/>
  <c r="CU221" i="4"/>
  <c r="CT221" i="4"/>
  <c r="CS221" i="4"/>
  <c r="CR221" i="4"/>
  <c r="CQ221" i="4"/>
  <c r="CP221" i="4"/>
  <c r="CO221" i="4"/>
  <c r="CN221" i="4"/>
  <c r="CM221" i="4"/>
  <c r="CL221" i="4"/>
  <c r="CK221" i="4"/>
  <c r="CJ221" i="4"/>
  <c r="CI221" i="4"/>
  <c r="CH221" i="4"/>
  <c r="CG221" i="4"/>
  <c r="CF221" i="4"/>
  <c r="CE221" i="4"/>
  <c r="CD221" i="4"/>
  <c r="CC221" i="4"/>
  <c r="CB221" i="4"/>
  <c r="CA221" i="4"/>
  <c r="BZ221" i="4"/>
  <c r="BY221" i="4"/>
  <c r="BX221" i="4"/>
  <c r="BW221" i="4"/>
  <c r="BV221" i="4"/>
  <c r="BU221" i="4"/>
  <c r="BT221" i="4"/>
  <c r="BS221" i="4"/>
  <c r="BR221" i="4"/>
  <c r="BQ221" i="4"/>
  <c r="BP221" i="4"/>
  <c r="BO221" i="4"/>
  <c r="BN221" i="4"/>
  <c r="BM221" i="4"/>
  <c r="BL221" i="4"/>
  <c r="BK221" i="4"/>
  <c r="BJ221" i="4"/>
  <c r="BI221" i="4"/>
  <c r="BH221" i="4"/>
  <c r="BG221" i="4"/>
  <c r="BF221" i="4"/>
  <c r="BE221" i="4"/>
  <c r="BD221" i="4"/>
  <c r="BC221" i="4"/>
  <c r="BB221" i="4"/>
  <c r="BA221" i="4"/>
  <c r="AZ221" i="4"/>
  <c r="AY221" i="4"/>
  <c r="AX221" i="4"/>
  <c r="AW221" i="4"/>
  <c r="AV221" i="4"/>
  <c r="AU221" i="4"/>
  <c r="AT221" i="4"/>
  <c r="AS221" i="4"/>
  <c r="AR221" i="4"/>
  <c r="AQ221" i="4"/>
  <c r="AP221" i="4"/>
  <c r="AO221" i="4"/>
  <c r="AN221" i="4"/>
  <c r="AM221" i="4"/>
  <c r="AL221" i="4"/>
  <c r="AK221" i="4"/>
  <c r="AJ221" i="4"/>
  <c r="AI221" i="4"/>
  <c r="AH221" i="4"/>
  <c r="AG221" i="4"/>
  <c r="AF221" i="4"/>
  <c r="AE221" i="4"/>
  <c r="AD221" i="4"/>
  <c r="AC221" i="4"/>
  <c r="Z221" i="4" s="1"/>
  <c r="U221" i="4" s="1"/>
  <c r="Y221" i="4"/>
  <c r="X221" i="4"/>
  <c r="W221" i="4"/>
  <c r="T221" i="4"/>
  <c r="S221" i="4"/>
  <c r="R221" i="4"/>
  <c r="B221" i="4"/>
  <c r="DT220" i="4"/>
  <c r="DS220" i="4"/>
  <c r="DR220" i="4"/>
  <c r="DQ220" i="4"/>
  <c r="DP220" i="4"/>
  <c r="DO220" i="4"/>
  <c r="DN220" i="4"/>
  <c r="DM220" i="4"/>
  <c r="DL220" i="4"/>
  <c r="DK220" i="4"/>
  <c r="DJ220" i="4"/>
  <c r="DI220" i="4"/>
  <c r="DH220" i="4"/>
  <c r="DG220" i="4"/>
  <c r="DF220" i="4"/>
  <c r="DE220" i="4"/>
  <c r="DD220" i="4"/>
  <c r="DC220" i="4"/>
  <c r="DB220" i="4"/>
  <c r="DA220" i="4"/>
  <c r="CZ220" i="4"/>
  <c r="CY220" i="4"/>
  <c r="CX220" i="4"/>
  <c r="CW220" i="4"/>
  <c r="CV220" i="4"/>
  <c r="CU220" i="4"/>
  <c r="CT220" i="4"/>
  <c r="CS220" i="4"/>
  <c r="CR220" i="4"/>
  <c r="CQ220" i="4"/>
  <c r="CP220" i="4"/>
  <c r="CO220" i="4"/>
  <c r="CN220" i="4"/>
  <c r="CM220" i="4"/>
  <c r="CL220" i="4"/>
  <c r="CK220" i="4"/>
  <c r="CJ220" i="4"/>
  <c r="CI220" i="4"/>
  <c r="CH220" i="4"/>
  <c r="CG220" i="4"/>
  <c r="CF220" i="4"/>
  <c r="CE220" i="4"/>
  <c r="CD220" i="4"/>
  <c r="CC220" i="4"/>
  <c r="CB220" i="4"/>
  <c r="CA220" i="4"/>
  <c r="BZ220" i="4"/>
  <c r="BY220" i="4"/>
  <c r="BX220" i="4"/>
  <c r="BW220" i="4"/>
  <c r="BV220" i="4"/>
  <c r="BU220" i="4"/>
  <c r="BT220" i="4"/>
  <c r="BS220" i="4"/>
  <c r="BR220" i="4"/>
  <c r="BQ220" i="4"/>
  <c r="BP220" i="4"/>
  <c r="BO220" i="4"/>
  <c r="BN220" i="4"/>
  <c r="BM220" i="4"/>
  <c r="BL220" i="4"/>
  <c r="BK220" i="4"/>
  <c r="BJ220" i="4"/>
  <c r="BI220" i="4"/>
  <c r="BH220" i="4"/>
  <c r="BG220" i="4"/>
  <c r="BF220" i="4"/>
  <c r="BE220" i="4"/>
  <c r="BD220" i="4"/>
  <c r="BC220" i="4"/>
  <c r="BB220" i="4"/>
  <c r="BA220" i="4"/>
  <c r="AZ220" i="4"/>
  <c r="AY220" i="4"/>
  <c r="AX220" i="4"/>
  <c r="AW220" i="4"/>
  <c r="AV220" i="4"/>
  <c r="AU220" i="4"/>
  <c r="AT220" i="4"/>
  <c r="AS220" i="4"/>
  <c r="AR220" i="4"/>
  <c r="AQ220" i="4"/>
  <c r="AP220" i="4"/>
  <c r="AO220" i="4"/>
  <c r="AN220" i="4"/>
  <c r="AM220" i="4"/>
  <c r="AL220" i="4"/>
  <c r="AK220" i="4"/>
  <c r="AJ220" i="4"/>
  <c r="AI220" i="4"/>
  <c r="AH220" i="4"/>
  <c r="AG220" i="4"/>
  <c r="AF220" i="4"/>
  <c r="AE220" i="4"/>
  <c r="AB220" i="4" s="1"/>
  <c r="AD220" i="4"/>
  <c r="AC220" i="4"/>
  <c r="AA220" i="4"/>
  <c r="Z220" i="4"/>
  <c r="Y220" i="4"/>
  <c r="X220" i="4"/>
  <c r="W220" i="4"/>
  <c r="U220" i="4" s="1"/>
  <c r="V220" i="4"/>
  <c r="T220" i="4"/>
  <c r="S220" i="4"/>
  <c r="R220" i="4"/>
  <c r="B220" i="4"/>
  <c r="DT219" i="4"/>
  <c r="DS219" i="4"/>
  <c r="DR219" i="4"/>
  <c r="DQ219" i="4"/>
  <c r="DP219" i="4"/>
  <c r="DO219" i="4"/>
  <c r="DN219" i="4"/>
  <c r="DM219" i="4"/>
  <c r="DL219" i="4"/>
  <c r="DK219" i="4"/>
  <c r="DJ219" i="4"/>
  <c r="DI219" i="4"/>
  <c r="DH219" i="4"/>
  <c r="DG219" i="4"/>
  <c r="DF219" i="4"/>
  <c r="DE219" i="4"/>
  <c r="DD219" i="4"/>
  <c r="DC219" i="4"/>
  <c r="DB219" i="4"/>
  <c r="DA219" i="4"/>
  <c r="CZ219" i="4"/>
  <c r="CY219" i="4"/>
  <c r="CX219" i="4"/>
  <c r="CW219" i="4"/>
  <c r="CV219" i="4"/>
  <c r="CU219" i="4"/>
  <c r="CT219" i="4"/>
  <c r="CS219" i="4"/>
  <c r="CR219" i="4"/>
  <c r="CQ219" i="4"/>
  <c r="CP219" i="4"/>
  <c r="CO219" i="4"/>
  <c r="CN219" i="4"/>
  <c r="CM219" i="4"/>
  <c r="CL219" i="4"/>
  <c r="CK219" i="4"/>
  <c r="CJ219" i="4"/>
  <c r="CI219" i="4"/>
  <c r="CH219" i="4"/>
  <c r="CG219" i="4"/>
  <c r="CF219" i="4"/>
  <c r="CE219" i="4"/>
  <c r="CD219" i="4"/>
  <c r="CC219" i="4"/>
  <c r="CB219" i="4"/>
  <c r="CA219" i="4"/>
  <c r="BZ219" i="4"/>
  <c r="BY219" i="4"/>
  <c r="BX219" i="4"/>
  <c r="BW219" i="4"/>
  <c r="BV219" i="4"/>
  <c r="BU219" i="4"/>
  <c r="BT219" i="4"/>
  <c r="BS219" i="4"/>
  <c r="BR219" i="4"/>
  <c r="BQ219" i="4"/>
  <c r="BP219" i="4"/>
  <c r="BO219" i="4"/>
  <c r="BN219" i="4"/>
  <c r="BM219" i="4"/>
  <c r="BL219" i="4"/>
  <c r="BK219" i="4"/>
  <c r="BJ219" i="4"/>
  <c r="BI219" i="4"/>
  <c r="BH219" i="4"/>
  <c r="BG219" i="4"/>
  <c r="BF219" i="4"/>
  <c r="BE219" i="4"/>
  <c r="BD219" i="4"/>
  <c r="BC219" i="4"/>
  <c r="BB219" i="4"/>
  <c r="BA219" i="4"/>
  <c r="AZ219" i="4"/>
  <c r="AY219" i="4"/>
  <c r="AX219" i="4"/>
  <c r="AW219" i="4"/>
  <c r="AV219" i="4"/>
  <c r="AU219" i="4"/>
  <c r="AT219" i="4"/>
  <c r="AS219" i="4"/>
  <c r="AR219" i="4"/>
  <c r="AQ219" i="4"/>
  <c r="AP219" i="4"/>
  <c r="AO219" i="4"/>
  <c r="AN219" i="4"/>
  <c r="AM219" i="4"/>
  <c r="AL219" i="4"/>
  <c r="AK219" i="4"/>
  <c r="AJ219" i="4"/>
  <c r="AA219" i="4" s="1"/>
  <c r="AI219" i="4"/>
  <c r="AH219" i="4"/>
  <c r="AG219" i="4"/>
  <c r="AF219" i="4"/>
  <c r="AE219" i="4"/>
  <c r="AD219" i="4"/>
  <c r="AC219" i="4"/>
  <c r="Z219" i="4" s="1"/>
  <c r="AB219" i="4"/>
  <c r="Y219" i="4"/>
  <c r="V219" i="4" s="1"/>
  <c r="X219" i="4"/>
  <c r="W219" i="4"/>
  <c r="T219" i="4"/>
  <c r="S219" i="4"/>
  <c r="R219" i="4" s="1"/>
  <c r="B219" i="4"/>
  <c r="DT218" i="4"/>
  <c r="DS218" i="4"/>
  <c r="DR218" i="4"/>
  <c r="DQ218" i="4"/>
  <c r="DP218" i="4"/>
  <c r="DO218" i="4"/>
  <c r="DN218" i="4"/>
  <c r="DM218" i="4"/>
  <c r="DL218" i="4"/>
  <c r="DK218" i="4"/>
  <c r="DJ218" i="4"/>
  <c r="DI218" i="4"/>
  <c r="DH218" i="4"/>
  <c r="DG218" i="4"/>
  <c r="DF218" i="4"/>
  <c r="DE218" i="4"/>
  <c r="DD218" i="4"/>
  <c r="DC218" i="4"/>
  <c r="DB218" i="4"/>
  <c r="DA218" i="4"/>
  <c r="CZ218" i="4"/>
  <c r="CY218" i="4"/>
  <c r="CX218" i="4"/>
  <c r="CW218" i="4"/>
  <c r="CV218" i="4"/>
  <c r="CU218" i="4"/>
  <c r="CT218" i="4"/>
  <c r="CS218" i="4"/>
  <c r="CR218" i="4"/>
  <c r="CQ218" i="4"/>
  <c r="CP218" i="4"/>
  <c r="CO218" i="4"/>
  <c r="CN218" i="4"/>
  <c r="CM218" i="4"/>
  <c r="CL218" i="4"/>
  <c r="CK218" i="4"/>
  <c r="CJ218" i="4"/>
  <c r="CI218" i="4"/>
  <c r="CH218" i="4"/>
  <c r="CG218" i="4"/>
  <c r="CF218" i="4"/>
  <c r="CE218" i="4"/>
  <c r="CD218" i="4"/>
  <c r="CC218" i="4"/>
  <c r="CB218" i="4"/>
  <c r="CA218" i="4"/>
  <c r="BZ218" i="4"/>
  <c r="BY218" i="4"/>
  <c r="BX218" i="4"/>
  <c r="BW218" i="4"/>
  <c r="BV218" i="4"/>
  <c r="BU218" i="4"/>
  <c r="BT218" i="4"/>
  <c r="BS218" i="4"/>
  <c r="BR218" i="4"/>
  <c r="BQ218" i="4"/>
  <c r="BP218" i="4"/>
  <c r="BO218" i="4"/>
  <c r="BN218" i="4"/>
  <c r="BM218" i="4"/>
  <c r="BL218" i="4"/>
  <c r="BK218" i="4"/>
  <c r="BJ218" i="4"/>
  <c r="BI218" i="4"/>
  <c r="BH218" i="4"/>
  <c r="BG218" i="4"/>
  <c r="BF218" i="4"/>
  <c r="BE218" i="4"/>
  <c r="BD218" i="4"/>
  <c r="BC218" i="4"/>
  <c r="BB218" i="4"/>
  <c r="BA218" i="4"/>
  <c r="AZ218" i="4"/>
  <c r="AY218" i="4"/>
  <c r="AX218" i="4"/>
  <c r="AW218" i="4"/>
  <c r="AV218" i="4"/>
  <c r="AU218" i="4"/>
  <c r="AT218" i="4"/>
  <c r="AS218" i="4"/>
  <c r="AR218" i="4"/>
  <c r="AQ218" i="4"/>
  <c r="AP218" i="4"/>
  <c r="AO218" i="4"/>
  <c r="AN218" i="4"/>
  <c r="AM218" i="4"/>
  <c r="AL218" i="4"/>
  <c r="AK218" i="4"/>
  <c r="AB218" i="4" s="1"/>
  <c r="AJ218" i="4"/>
  <c r="AI218" i="4"/>
  <c r="AH218" i="4"/>
  <c r="AG218" i="4"/>
  <c r="AF218" i="4"/>
  <c r="AE218" i="4"/>
  <c r="AD218" i="4"/>
  <c r="AC218" i="4"/>
  <c r="Z218" i="4" s="1"/>
  <c r="U218" i="4" s="1"/>
  <c r="Y218" i="4"/>
  <c r="X218" i="4"/>
  <c r="W218" i="4"/>
  <c r="T218" i="4"/>
  <c r="S218" i="4"/>
  <c r="R218" i="4" s="1"/>
  <c r="B218" i="4"/>
  <c r="DT217" i="4"/>
  <c r="DS217" i="4"/>
  <c r="DR217" i="4"/>
  <c r="DQ217" i="4"/>
  <c r="DP217" i="4"/>
  <c r="DO217" i="4"/>
  <c r="DN217" i="4"/>
  <c r="DM217" i="4"/>
  <c r="DL217" i="4"/>
  <c r="DK217" i="4"/>
  <c r="DJ217" i="4"/>
  <c r="DI217" i="4"/>
  <c r="DH217" i="4"/>
  <c r="DG217" i="4"/>
  <c r="DF217" i="4"/>
  <c r="DE217" i="4"/>
  <c r="DD217" i="4"/>
  <c r="DC217" i="4"/>
  <c r="DB217" i="4"/>
  <c r="DA217" i="4"/>
  <c r="CZ217" i="4"/>
  <c r="CY217" i="4"/>
  <c r="CX217" i="4"/>
  <c r="CW217" i="4"/>
  <c r="CV217" i="4"/>
  <c r="CU217" i="4"/>
  <c r="CT217" i="4"/>
  <c r="CS217" i="4"/>
  <c r="CR217" i="4"/>
  <c r="CQ217" i="4"/>
  <c r="CP217" i="4"/>
  <c r="CO217" i="4"/>
  <c r="CN217" i="4"/>
  <c r="CM217" i="4"/>
  <c r="CL217" i="4"/>
  <c r="CK217" i="4"/>
  <c r="CJ217" i="4"/>
  <c r="CI217" i="4"/>
  <c r="CH217" i="4"/>
  <c r="CG217" i="4"/>
  <c r="CF217" i="4"/>
  <c r="CE217" i="4"/>
  <c r="CD217" i="4"/>
  <c r="CC217" i="4"/>
  <c r="CB217" i="4"/>
  <c r="CA217" i="4"/>
  <c r="BZ217" i="4"/>
  <c r="BY217" i="4"/>
  <c r="BX217" i="4"/>
  <c r="BW217" i="4"/>
  <c r="BV217" i="4"/>
  <c r="BU217" i="4"/>
  <c r="BT217" i="4"/>
  <c r="BS217" i="4"/>
  <c r="BR217" i="4"/>
  <c r="BQ217" i="4"/>
  <c r="BP217" i="4"/>
  <c r="BO217" i="4"/>
  <c r="BN217" i="4"/>
  <c r="BM217" i="4"/>
  <c r="BL217" i="4"/>
  <c r="BK217" i="4"/>
  <c r="BJ217" i="4"/>
  <c r="BI217" i="4"/>
  <c r="BH217" i="4"/>
  <c r="BG217" i="4"/>
  <c r="BF217" i="4"/>
  <c r="BE217" i="4"/>
  <c r="BD217" i="4"/>
  <c r="BC217" i="4"/>
  <c r="BB217" i="4"/>
  <c r="BA217" i="4"/>
  <c r="AZ217" i="4"/>
  <c r="AY217" i="4"/>
  <c r="AX217" i="4"/>
  <c r="AW217" i="4"/>
  <c r="AV217" i="4"/>
  <c r="AU217" i="4"/>
  <c r="AT217" i="4"/>
  <c r="AS217" i="4"/>
  <c r="AR217" i="4"/>
  <c r="AQ217" i="4"/>
  <c r="AP217" i="4"/>
  <c r="AO217" i="4"/>
  <c r="AN217" i="4"/>
  <c r="AM217" i="4"/>
  <c r="AL217" i="4"/>
  <c r="AK217" i="4"/>
  <c r="AJ217" i="4"/>
  <c r="AI217" i="4"/>
  <c r="AH217" i="4"/>
  <c r="AB217" i="4" s="1"/>
  <c r="AG217" i="4"/>
  <c r="AF217" i="4"/>
  <c r="AE217" i="4"/>
  <c r="AD217" i="4"/>
  <c r="AA217" i="4" s="1"/>
  <c r="AC217" i="4"/>
  <c r="Y217" i="4"/>
  <c r="V217" i="4" s="1"/>
  <c r="X217" i="4"/>
  <c r="W217" i="4"/>
  <c r="T217" i="4"/>
  <c r="S217" i="4"/>
  <c r="R217" i="4"/>
  <c r="B217" i="4"/>
  <c r="DT216" i="4"/>
  <c r="DS216" i="4"/>
  <c r="DR216" i="4"/>
  <c r="DQ216" i="4"/>
  <c r="DP216" i="4"/>
  <c r="DO216" i="4"/>
  <c r="DN216" i="4"/>
  <c r="DM216" i="4"/>
  <c r="DL216" i="4"/>
  <c r="DK216" i="4"/>
  <c r="DJ216" i="4"/>
  <c r="DI216" i="4"/>
  <c r="DH216" i="4"/>
  <c r="DG216" i="4"/>
  <c r="DF216" i="4"/>
  <c r="DE216" i="4"/>
  <c r="DD216" i="4"/>
  <c r="DC216" i="4"/>
  <c r="DB216" i="4"/>
  <c r="DA216" i="4"/>
  <c r="CZ216" i="4"/>
  <c r="CY216" i="4"/>
  <c r="CX216" i="4"/>
  <c r="CW216" i="4"/>
  <c r="CV216" i="4"/>
  <c r="CU216" i="4"/>
  <c r="CT216" i="4"/>
  <c r="CS216" i="4"/>
  <c r="CR216" i="4"/>
  <c r="CQ216" i="4"/>
  <c r="CP216" i="4"/>
  <c r="CO216" i="4"/>
  <c r="CN216" i="4"/>
  <c r="CM216" i="4"/>
  <c r="CL216" i="4"/>
  <c r="CK216" i="4"/>
  <c r="CJ216" i="4"/>
  <c r="CI216" i="4"/>
  <c r="CH216" i="4"/>
  <c r="CG216" i="4"/>
  <c r="CF216" i="4"/>
  <c r="CE216" i="4"/>
  <c r="CD216" i="4"/>
  <c r="CC216" i="4"/>
  <c r="CB216" i="4"/>
  <c r="CA216" i="4"/>
  <c r="BZ216" i="4"/>
  <c r="BY216" i="4"/>
  <c r="BX216" i="4"/>
  <c r="BW216" i="4"/>
  <c r="BV216" i="4"/>
  <c r="BU216" i="4"/>
  <c r="BT216" i="4"/>
  <c r="BS216" i="4"/>
  <c r="BR216" i="4"/>
  <c r="BQ216" i="4"/>
  <c r="BP216" i="4"/>
  <c r="BO216" i="4"/>
  <c r="BN216" i="4"/>
  <c r="BM216" i="4"/>
  <c r="BL216" i="4"/>
  <c r="BK216" i="4"/>
  <c r="BJ216" i="4"/>
  <c r="BI216" i="4"/>
  <c r="BH216" i="4"/>
  <c r="BG216" i="4"/>
  <c r="BF216" i="4"/>
  <c r="BE216" i="4"/>
  <c r="BD216" i="4"/>
  <c r="BC216" i="4"/>
  <c r="BB216" i="4"/>
  <c r="BA216" i="4"/>
  <c r="AZ216" i="4"/>
  <c r="AY216" i="4"/>
  <c r="AX216" i="4"/>
  <c r="AW216" i="4"/>
  <c r="AV216" i="4"/>
  <c r="AU216" i="4"/>
  <c r="AT216" i="4"/>
  <c r="AS216" i="4"/>
  <c r="AR216" i="4"/>
  <c r="AQ216" i="4"/>
  <c r="AP216" i="4"/>
  <c r="AO216" i="4"/>
  <c r="AN216" i="4"/>
  <c r="AM216" i="4"/>
  <c r="AL216" i="4"/>
  <c r="Z216" i="4" s="1"/>
  <c r="AK216" i="4"/>
  <c r="AJ216" i="4"/>
  <c r="AI216" i="4"/>
  <c r="AH216" i="4"/>
  <c r="AG216" i="4"/>
  <c r="AF216" i="4"/>
  <c r="AE216" i="4"/>
  <c r="AD216" i="4"/>
  <c r="AA216" i="4" s="1"/>
  <c r="AC216" i="4"/>
  <c r="Y216" i="4"/>
  <c r="X216" i="4"/>
  <c r="W216" i="4"/>
  <c r="T216" i="4"/>
  <c r="S216" i="4"/>
  <c r="R216" i="4" s="1"/>
  <c r="B216" i="4"/>
  <c r="DT215" i="4"/>
  <c r="DS215" i="4"/>
  <c r="DR215" i="4"/>
  <c r="DQ215" i="4"/>
  <c r="DP215" i="4"/>
  <c r="DO215" i="4"/>
  <c r="DN215" i="4"/>
  <c r="DM215" i="4"/>
  <c r="DL215" i="4"/>
  <c r="DK215" i="4"/>
  <c r="DJ215" i="4"/>
  <c r="DI215" i="4"/>
  <c r="DH215" i="4"/>
  <c r="DG215" i="4"/>
  <c r="DF215" i="4"/>
  <c r="DE215" i="4"/>
  <c r="DD215" i="4"/>
  <c r="DC215" i="4"/>
  <c r="DB215" i="4"/>
  <c r="DA215" i="4"/>
  <c r="CZ215" i="4"/>
  <c r="CY215" i="4"/>
  <c r="CX215" i="4"/>
  <c r="CW215" i="4"/>
  <c r="CV215" i="4"/>
  <c r="CU215" i="4"/>
  <c r="CT215" i="4"/>
  <c r="CS215" i="4"/>
  <c r="CR215" i="4"/>
  <c r="CQ215" i="4"/>
  <c r="CP215" i="4"/>
  <c r="CO215" i="4"/>
  <c r="CN215" i="4"/>
  <c r="CM215" i="4"/>
  <c r="CL215" i="4"/>
  <c r="CK215" i="4"/>
  <c r="CJ215" i="4"/>
  <c r="CI215" i="4"/>
  <c r="CH215" i="4"/>
  <c r="CG215" i="4"/>
  <c r="CF215" i="4"/>
  <c r="CE215" i="4"/>
  <c r="CD215" i="4"/>
  <c r="CC215" i="4"/>
  <c r="CB215" i="4"/>
  <c r="CA215" i="4"/>
  <c r="BZ215" i="4"/>
  <c r="BY215" i="4"/>
  <c r="BX215" i="4"/>
  <c r="BW215" i="4"/>
  <c r="BV215" i="4"/>
  <c r="BU215" i="4"/>
  <c r="BT215" i="4"/>
  <c r="BS215" i="4"/>
  <c r="BR215" i="4"/>
  <c r="BQ215" i="4"/>
  <c r="BP215" i="4"/>
  <c r="BO215" i="4"/>
  <c r="BN215" i="4"/>
  <c r="BM215" i="4"/>
  <c r="BL215" i="4"/>
  <c r="BK215" i="4"/>
  <c r="BJ215" i="4"/>
  <c r="BI215" i="4"/>
  <c r="BH215" i="4"/>
  <c r="BG215" i="4"/>
  <c r="BF215" i="4"/>
  <c r="BE215" i="4"/>
  <c r="BD215" i="4"/>
  <c r="BC215" i="4"/>
  <c r="BB215" i="4"/>
  <c r="BA215" i="4"/>
  <c r="AZ215" i="4"/>
  <c r="AY215" i="4"/>
  <c r="AX215" i="4"/>
  <c r="AW215" i="4"/>
  <c r="AV215" i="4"/>
  <c r="AU215" i="4"/>
  <c r="AT215" i="4"/>
  <c r="AS215" i="4"/>
  <c r="AR215" i="4"/>
  <c r="AQ215" i="4"/>
  <c r="AP215" i="4"/>
  <c r="AO215" i="4"/>
  <c r="AN215" i="4"/>
  <c r="AM215" i="4"/>
  <c r="AL215" i="4"/>
  <c r="AK215" i="4"/>
  <c r="AJ215" i="4"/>
  <c r="AI215" i="4"/>
  <c r="AH215" i="4"/>
  <c r="AG215" i="4"/>
  <c r="AF215" i="4"/>
  <c r="AE215" i="4"/>
  <c r="AB215" i="4" s="1"/>
  <c r="AD215" i="4"/>
  <c r="AC215" i="4"/>
  <c r="AA215" i="4"/>
  <c r="Y215" i="4"/>
  <c r="X215" i="4"/>
  <c r="W215" i="4"/>
  <c r="T215" i="4"/>
  <c r="S215" i="4"/>
  <c r="B215" i="4"/>
  <c r="DT214" i="4"/>
  <c r="DS214" i="4"/>
  <c r="DR214" i="4"/>
  <c r="DQ214" i="4"/>
  <c r="DP214" i="4"/>
  <c r="DO214" i="4"/>
  <c r="DN214" i="4"/>
  <c r="DM214" i="4"/>
  <c r="DL214" i="4"/>
  <c r="DK214" i="4"/>
  <c r="DJ214" i="4"/>
  <c r="DI214" i="4"/>
  <c r="DH214" i="4"/>
  <c r="DG214" i="4"/>
  <c r="DF214" i="4"/>
  <c r="DE214" i="4"/>
  <c r="DD214" i="4"/>
  <c r="DC214" i="4"/>
  <c r="DB214" i="4"/>
  <c r="DA214" i="4"/>
  <c r="CZ214" i="4"/>
  <c r="CY214" i="4"/>
  <c r="CX214" i="4"/>
  <c r="CW214" i="4"/>
  <c r="CV214" i="4"/>
  <c r="CU214" i="4"/>
  <c r="CT214" i="4"/>
  <c r="CS214" i="4"/>
  <c r="CR214" i="4"/>
  <c r="CQ214" i="4"/>
  <c r="CP214" i="4"/>
  <c r="CO214" i="4"/>
  <c r="CN214" i="4"/>
  <c r="CM214" i="4"/>
  <c r="CL214" i="4"/>
  <c r="CK214" i="4"/>
  <c r="CJ214" i="4"/>
  <c r="CI214" i="4"/>
  <c r="CH214" i="4"/>
  <c r="CG214" i="4"/>
  <c r="CF214" i="4"/>
  <c r="CE214" i="4"/>
  <c r="CD214" i="4"/>
  <c r="CC214" i="4"/>
  <c r="CB214" i="4"/>
  <c r="CA214" i="4"/>
  <c r="BZ214" i="4"/>
  <c r="BY214" i="4"/>
  <c r="BX214" i="4"/>
  <c r="BW214" i="4"/>
  <c r="BV214" i="4"/>
  <c r="BU214" i="4"/>
  <c r="BT214" i="4"/>
  <c r="BS214" i="4"/>
  <c r="BR214" i="4"/>
  <c r="BQ214" i="4"/>
  <c r="BP214" i="4"/>
  <c r="BO214" i="4"/>
  <c r="BN214" i="4"/>
  <c r="BM214" i="4"/>
  <c r="BL214" i="4"/>
  <c r="BK214" i="4"/>
  <c r="BJ214" i="4"/>
  <c r="BI214" i="4"/>
  <c r="BH214" i="4"/>
  <c r="BG214" i="4"/>
  <c r="BF214" i="4"/>
  <c r="BE214" i="4"/>
  <c r="BD214" i="4"/>
  <c r="BC214" i="4"/>
  <c r="BB214" i="4"/>
  <c r="BA214" i="4"/>
  <c r="AZ214" i="4"/>
  <c r="AY214" i="4"/>
  <c r="AX214" i="4"/>
  <c r="AW214" i="4"/>
  <c r="AV214" i="4"/>
  <c r="AU214" i="4"/>
  <c r="AT214" i="4"/>
  <c r="AS214" i="4"/>
  <c r="AR214" i="4"/>
  <c r="AQ214" i="4"/>
  <c r="AP214" i="4"/>
  <c r="AO214" i="4"/>
  <c r="AN214" i="4"/>
  <c r="AM214" i="4"/>
  <c r="AL214" i="4"/>
  <c r="AK214" i="4"/>
  <c r="AJ214" i="4"/>
  <c r="AI214" i="4"/>
  <c r="AH214" i="4"/>
  <c r="AG214" i="4"/>
  <c r="AF214" i="4"/>
  <c r="AE214" i="4"/>
  <c r="AD214" i="4"/>
  <c r="AC214" i="4"/>
  <c r="Z214" i="4" s="1"/>
  <c r="U214" i="4" s="1"/>
  <c r="Y214" i="4"/>
  <c r="X214" i="4"/>
  <c r="W214" i="4"/>
  <c r="T214" i="4"/>
  <c r="S214" i="4"/>
  <c r="R214" i="4"/>
  <c r="B214" i="4"/>
  <c r="DT213" i="4"/>
  <c r="DS213" i="4"/>
  <c r="DR213" i="4"/>
  <c r="DQ213" i="4"/>
  <c r="DP213" i="4"/>
  <c r="DO213" i="4"/>
  <c r="DN213" i="4"/>
  <c r="DM213" i="4"/>
  <c r="DL213" i="4"/>
  <c r="DK213" i="4"/>
  <c r="DJ213" i="4"/>
  <c r="DI213" i="4"/>
  <c r="DH213" i="4"/>
  <c r="DG213" i="4"/>
  <c r="DF213" i="4"/>
  <c r="DE213" i="4"/>
  <c r="DD213" i="4"/>
  <c r="DC213" i="4"/>
  <c r="DB213" i="4"/>
  <c r="DA213" i="4"/>
  <c r="CZ213" i="4"/>
  <c r="CY213" i="4"/>
  <c r="CX213" i="4"/>
  <c r="CW213" i="4"/>
  <c r="CV213" i="4"/>
  <c r="CU213" i="4"/>
  <c r="CT213" i="4"/>
  <c r="CS213" i="4"/>
  <c r="CR213" i="4"/>
  <c r="CQ213" i="4"/>
  <c r="CP213" i="4"/>
  <c r="CO213" i="4"/>
  <c r="CN213" i="4"/>
  <c r="CM213" i="4"/>
  <c r="CL213" i="4"/>
  <c r="CK213" i="4"/>
  <c r="CJ213" i="4"/>
  <c r="CI213" i="4"/>
  <c r="CH213" i="4"/>
  <c r="CG213" i="4"/>
  <c r="CF213" i="4"/>
  <c r="CE213" i="4"/>
  <c r="CD213" i="4"/>
  <c r="CC213" i="4"/>
  <c r="CB213" i="4"/>
  <c r="CA213" i="4"/>
  <c r="BZ213" i="4"/>
  <c r="BY213" i="4"/>
  <c r="BX213" i="4"/>
  <c r="BW213" i="4"/>
  <c r="BV213" i="4"/>
  <c r="BU213" i="4"/>
  <c r="BT213" i="4"/>
  <c r="BS213" i="4"/>
  <c r="BR213" i="4"/>
  <c r="BQ213" i="4"/>
  <c r="BP213" i="4"/>
  <c r="BO213" i="4"/>
  <c r="BN213" i="4"/>
  <c r="BM213" i="4"/>
  <c r="BL213" i="4"/>
  <c r="BK213" i="4"/>
  <c r="BJ213" i="4"/>
  <c r="BI213" i="4"/>
  <c r="BH213" i="4"/>
  <c r="BG213" i="4"/>
  <c r="BF213" i="4"/>
  <c r="BE213" i="4"/>
  <c r="BD213" i="4"/>
  <c r="BC213" i="4"/>
  <c r="BB213" i="4"/>
  <c r="BA213" i="4"/>
  <c r="AZ213" i="4"/>
  <c r="AY213" i="4"/>
  <c r="AX213" i="4"/>
  <c r="AW213" i="4"/>
  <c r="AV213" i="4"/>
  <c r="AU213" i="4"/>
  <c r="AT213" i="4"/>
  <c r="AS213" i="4"/>
  <c r="AR213" i="4"/>
  <c r="AQ213" i="4"/>
  <c r="AP213" i="4"/>
  <c r="AO213" i="4"/>
  <c r="AN213" i="4"/>
  <c r="AM213" i="4"/>
  <c r="AL213" i="4"/>
  <c r="AK213" i="4"/>
  <c r="AJ213" i="4"/>
  <c r="M213" i="4" s="1"/>
  <c r="AI213" i="4"/>
  <c r="AH213" i="4"/>
  <c r="AG213" i="4"/>
  <c r="AF213" i="4"/>
  <c r="AE213" i="4"/>
  <c r="AD213" i="4"/>
  <c r="AC213" i="4"/>
  <c r="AB213" i="4"/>
  <c r="Y213" i="4"/>
  <c r="X213" i="4"/>
  <c r="W213" i="4"/>
  <c r="T213" i="4"/>
  <c r="S213" i="4"/>
  <c r="B213" i="4"/>
  <c r="DT212" i="4"/>
  <c r="DS212" i="4"/>
  <c r="DR212" i="4"/>
  <c r="DQ212" i="4"/>
  <c r="DP212" i="4"/>
  <c r="DO212" i="4"/>
  <c r="DN212" i="4"/>
  <c r="DM212" i="4"/>
  <c r="DL212" i="4"/>
  <c r="DK212" i="4"/>
  <c r="DJ212" i="4"/>
  <c r="DI212" i="4"/>
  <c r="DH212" i="4"/>
  <c r="DG212" i="4"/>
  <c r="DF212" i="4"/>
  <c r="DE212" i="4"/>
  <c r="DD212" i="4"/>
  <c r="DC212" i="4"/>
  <c r="DB212" i="4"/>
  <c r="DA212" i="4"/>
  <c r="CZ212" i="4"/>
  <c r="CY212" i="4"/>
  <c r="CX212" i="4"/>
  <c r="CW212" i="4"/>
  <c r="CV212" i="4"/>
  <c r="CU212" i="4"/>
  <c r="CT212" i="4"/>
  <c r="CS212" i="4"/>
  <c r="CR212" i="4"/>
  <c r="CQ212" i="4"/>
  <c r="CP212" i="4"/>
  <c r="CO212" i="4"/>
  <c r="CN212" i="4"/>
  <c r="CM212" i="4"/>
  <c r="CL212" i="4"/>
  <c r="CK212" i="4"/>
  <c r="CJ212" i="4"/>
  <c r="CI212" i="4"/>
  <c r="CH212" i="4"/>
  <c r="CG212" i="4"/>
  <c r="CF212" i="4"/>
  <c r="CE212" i="4"/>
  <c r="CD212" i="4"/>
  <c r="CC212" i="4"/>
  <c r="CB212" i="4"/>
  <c r="CA212" i="4"/>
  <c r="BZ212" i="4"/>
  <c r="BY212" i="4"/>
  <c r="BX212" i="4"/>
  <c r="BW212" i="4"/>
  <c r="BV212" i="4"/>
  <c r="BU212" i="4"/>
  <c r="BT212" i="4"/>
  <c r="BS212" i="4"/>
  <c r="BR212" i="4"/>
  <c r="BQ212" i="4"/>
  <c r="BP212" i="4"/>
  <c r="BO212" i="4"/>
  <c r="BN212" i="4"/>
  <c r="BM212" i="4"/>
  <c r="BL212" i="4"/>
  <c r="BK212" i="4"/>
  <c r="BJ212" i="4"/>
  <c r="BI212" i="4"/>
  <c r="BH212" i="4"/>
  <c r="BG212" i="4"/>
  <c r="BF212" i="4"/>
  <c r="BE212" i="4"/>
  <c r="BD212" i="4"/>
  <c r="BC212" i="4"/>
  <c r="BB212" i="4"/>
  <c r="BA212" i="4"/>
  <c r="AZ212" i="4"/>
  <c r="AY212" i="4"/>
  <c r="AX212" i="4"/>
  <c r="AW212" i="4"/>
  <c r="AV212" i="4"/>
  <c r="AU212" i="4"/>
  <c r="AT212" i="4"/>
  <c r="AS212" i="4"/>
  <c r="AR212" i="4"/>
  <c r="AQ212" i="4"/>
  <c r="AP212" i="4"/>
  <c r="AO212" i="4"/>
  <c r="AN212" i="4"/>
  <c r="AM212" i="4"/>
  <c r="AL212" i="4"/>
  <c r="AK212" i="4"/>
  <c r="AJ212" i="4"/>
  <c r="AI212" i="4"/>
  <c r="AH212" i="4"/>
  <c r="AG212" i="4"/>
  <c r="AF212" i="4"/>
  <c r="AE212" i="4"/>
  <c r="AD212" i="4"/>
  <c r="AC212" i="4"/>
  <c r="Z212" i="4"/>
  <c r="U212" i="4" s="1"/>
  <c r="Y212" i="4"/>
  <c r="X212" i="4"/>
  <c r="W212" i="4"/>
  <c r="T212" i="4"/>
  <c r="S212" i="4"/>
  <c r="R212" i="4"/>
  <c r="B212" i="4"/>
  <c r="DT211" i="4"/>
  <c r="DS211" i="4"/>
  <c r="DR211" i="4"/>
  <c r="DQ211" i="4"/>
  <c r="DP211" i="4"/>
  <c r="DO211" i="4"/>
  <c r="DN211" i="4"/>
  <c r="DM211" i="4"/>
  <c r="DL211" i="4"/>
  <c r="DK211" i="4"/>
  <c r="DJ211" i="4"/>
  <c r="DI211" i="4"/>
  <c r="DH211" i="4"/>
  <c r="DG211" i="4"/>
  <c r="DF211" i="4"/>
  <c r="DE211" i="4"/>
  <c r="DD211" i="4"/>
  <c r="DC211" i="4"/>
  <c r="DB211" i="4"/>
  <c r="DA211" i="4"/>
  <c r="CZ211" i="4"/>
  <c r="CY211" i="4"/>
  <c r="CX211" i="4"/>
  <c r="CW211" i="4"/>
  <c r="CV211" i="4"/>
  <c r="CU211" i="4"/>
  <c r="CT211" i="4"/>
  <c r="CS211" i="4"/>
  <c r="CR211" i="4"/>
  <c r="CQ211" i="4"/>
  <c r="CP211" i="4"/>
  <c r="CO211" i="4"/>
  <c r="CN211" i="4"/>
  <c r="CM211" i="4"/>
  <c r="CL211" i="4"/>
  <c r="CK211" i="4"/>
  <c r="CJ211" i="4"/>
  <c r="CI211" i="4"/>
  <c r="CH211" i="4"/>
  <c r="CG211" i="4"/>
  <c r="CF211" i="4"/>
  <c r="CE211" i="4"/>
  <c r="CD211" i="4"/>
  <c r="CC211" i="4"/>
  <c r="CB211" i="4"/>
  <c r="CA211" i="4"/>
  <c r="BZ211" i="4"/>
  <c r="BY211" i="4"/>
  <c r="BX211" i="4"/>
  <c r="BW211" i="4"/>
  <c r="BV211" i="4"/>
  <c r="BU211" i="4"/>
  <c r="BT211" i="4"/>
  <c r="BS211" i="4"/>
  <c r="BR211" i="4"/>
  <c r="BQ211" i="4"/>
  <c r="BP211" i="4"/>
  <c r="BO211" i="4"/>
  <c r="BN211" i="4"/>
  <c r="BM211" i="4"/>
  <c r="BL211" i="4"/>
  <c r="BK211" i="4"/>
  <c r="BJ211" i="4"/>
  <c r="BI211" i="4"/>
  <c r="BH211" i="4"/>
  <c r="BG211" i="4"/>
  <c r="BF211" i="4"/>
  <c r="BE211" i="4"/>
  <c r="BD211" i="4"/>
  <c r="BC211" i="4"/>
  <c r="BB211" i="4"/>
  <c r="BA211" i="4"/>
  <c r="AZ211" i="4"/>
  <c r="AY211" i="4"/>
  <c r="AX211" i="4"/>
  <c r="AW211" i="4"/>
  <c r="AV211" i="4"/>
  <c r="AU211" i="4"/>
  <c r="AT211" i="4"/>
  <c r="AS211" i="4"/>
  <c r="AR211" i="4"/>
  <c r="AQ211" i="4"/>
  <c r="AP211" i="4"/>
  <c r="AO211" i="4"/>
  <c r="AN211" i="4"/>
  <c r="AM211" i="4"/>
  <c r="AL211" i="4"/>
  <c r="AK211" i="4"/>
  <c r="AJ211" i="4"/>
  <c r="AI211" i="4"/>
  <c r="AH211" i="4"/>
  <c r="AG211" i="4"/>
  <c r="AF211" i="4"/>
  <c r="AE211" i="4"/>
  <c r="AB211" i="4" s="1"/>
  <c r="AD211" i="4"/>
  <c r="AC211" i="4"/>
  <c r="AA211" i="4"/>
  <c r="Y211" i="4"/>
  <c r="X211" i="4"/>
  <c r="W211" i="4"/>
  <c r="T211" i="4"/>
  <c r="S211" i="4"/>
  <c r="B211" i="4"/>
  <c r="K210" i="4"/>
  <c r="B210" i="4"/>
  <c r="DT209" i="4"/>
  <c r="DS209" i="4"/>
  <c r="DR209" i="4"/>
  <c r="DQ209" i="4"/>
  <c r="DP209" i="4"/>
  <c r="DO209" i="4"/>
  <c r="DN209" i="4"/>
  <c r="DM209" i="4"/>
  <c r="DL209" i="4"/>
  <c r="DK209" i="4"/>
  <c r="DJ209" i="4"/>
  <c r="DI209" i="4"/>
  <c r="DH209" i="4"/>
  <c r="DG209" i="4"/>
  <c r="DF209" i="4"/>
  <c r="DE209" i="4"/>
  <c r="DD209" i="4"/>
  <c r="DC209" i="4"/>
  <c r="DB209" i="4"/>
  <c r="DA209" i="4"/>
  <c r="CZ209" i="4"/>
  <c r="CY209" i="4"/>
  <c r="CX209" i="4"/>
  <c r="CW209" i="4"/>
  <c r="CV209" i="4"/>
  <c r="CU209" i="4"/>
  <c r="CT209" i="4"/>
  <c r="CS209" i="4"/>
  <c r="CR209" i="4"/>
  <c r="CQ209" i="4"/>
  <c r="CP209" i="4"/>
  <c r="CO209" i="4"/>
  <c r="CN209" i="4"/>
  <c r="CM209" i="4"/>
  <c r="CL209" i="4"/>
  <c r="CK209" i="4"/>
  <c r="CJ209" i="4"/>
  <c r="CI209" i="4"/>
  <c r="CH209" i="4"/>
  <c r="CG209" i="4"/>
  <c r="CF209" i="4"/>
  <c r="CE209" i="4"/>
  <c r="CD209" i="4"/>
  <c r="CC209" i="4"/>
  <c r="CB209" i="4"/>
  <c r="CA209" i="4"/>
  <c r="BZ209" i="4"/>
  <c r="BY209" i="4"/>
  <c r="BX209" i="4"/>
  <c r="BW209" i="4"/>
  <c r="BV209" i="4"/>
  <c r="BU209" i="4"/>
  <c r="BT209" i="4"/>
  <c r="BS209" i="4"/>
  <c r="BR209" i="4"/>
  <c r="BQ209" i="4"/>
  <c r="BP209" i="4"/>
  <c r="BO209" i="4"/>
  <c r="BN209" i="4"/>
  <c r="BM209" i="4"/>
  <c r="BL209" i="4"/>
  <c r="BK209" i="4"/>
  <c r="BJ209" i="4"/>
  <c r="BI209" i="4"/>
  <c r="BH209" i="4"/>
  <c r="BG209" i="4"/>
  <c r="BF209" i="4"/>
  <c r="BE209" i="4"/>
  <c r="BD209" i="4"/>
  <c r="BC209" i="4"/>
  <c r="BB209" i="4"/>
  <c r="BA209" i="4"/>
  <c r="AZ209" i="4"/>
  <c r="AY209" i="4"/>
  <c r="AX209" i="4"/>
  <c r="AW209" i="4"/>
  <c r="AV209" i="4"/>
  <c r="AU209" i="4"/>
  <c r="AT209" i="4"/>
  <c r="AS209" i="4"/>
  <c r="AR209" i="4"/>
  <c r="AQ209" i="4"/>
  <c r="AP209" i="4"/>
  <c r="AO209" i="4"/>
  <c r="AN209" i="4"/>
  <c r="AM209" i="4"/>
  <c r="M209" i="4" s="1"/>
  <c r="AL209" i="4"/>
  <c r="AK209" i="4"/>
  <c r="AJ209" i="4"/>
  <c r="AI209" i="4"/>
  <c r="AH209" i="4"/>
  <c r="AG209" i="4"/>
  <c r="AF209" i="4"/>
  <c r="AE209" i="4"/>
  <c r="AB209" i="4" s="1"/>
  <c r="V209" i="4" s="1"/>
  <c r="AD209" i="4"/>
  <c r="AC209" i="4"/>
  <c r="Y209" i="4"/>
  <c r="X209" i="4"/>
  <c r="W209" i="4"/>
  <c r="T209" i="4"/>
  <c r="S209" i="4"/>
  <c r="R209" i="4" s="1"/>
  <c r="B209" i="4"/>
  <c r="DT208" i="4"/>
  <c r="DS208" i="4"/>
  <c r="DR208" i="4"/>
  <c r="DQ208" i="4"/>
  <c r="DP208" i="4"/>
  <c r="DO208" i="4"/>
  <c r="DN208" i="4"/>
  <c r="DM208" i="4"/>
  <c r="DL208" i="4"/>
  <c r="DK208" i="4"/>
  <c r="DJ208" i="4"/>
  <c r="DI208" i="4"/>
  <c r="DH208" i="4"/>
  <c r="DG208" i="4"/>
  <c r="DF208" i="4"/>
  <c r="DE208" i="4"/>
  <c r="DD208" i="4"/>
  <c r="DC208" i="4"/>
  <c r="DB208" i="4"/>
  <c r="DA208" i="4"/>
  <c r="CZ208" i="4"/>
  <c r="CY208" i="4"/>
  <c r="CX208" i="4"/>
  <c r="CW208" i="4"/>
  <c r="CV208" i="4"/>
  <c r="CU208" i="4"/>
  <c r="CT208" i="4"/>
  <c r="CS208" i="4"/>
  <c r="CR208" i="4"/>
  <c r="CQ208" i="4"/>
  <c r="CP208" i="4"/>
  <c r="CO208" i="4"/>
  <c r="CN208" i="4"/>
  <c r="CM208" i="4"/>
  <c r="CL208" i="4"/>
  <c r="CK208" i="4"/>
  <c r="CJ208" i="4"/>
  <c r="CI208" i="4"/>
  <c r="CH208" i="4"/>
  <c r="CG208" i="4"/>
  <c r="CF208" i="4"/>
  <c r="CE208" i="4"/>
  <c r="CD208" i="4"/>
  <c r="CC208" i="4"/>
  <c r="CB208" i="4"/>
  <c r="CA208" i="4"/>
  <c r="BZ208" i="4"/>
  <c r="BY208" i="4"/>
  <c r="BX208" i="4"/>
  <c r="BW208" i="4"/>
  <c r="BV208" i="4"/>
  <c r="BU208" i="4"/>
  <c r="BT208" i="4"/>
  <c r="BS208" i="4"/>
  <c r="BR208" i="4"/>
  <c r="BQ208" i="4"/>
  <c r="BP208" i="4"/>
  <c r="BO208" i="4"/>
  <c r="BN208" i="4"/>
  <c r="BM208" i="4"/>
  <c r="BL208" i="4"/>
  <c r="BK208" i="4"/>
  <c r="BJ208" i="4"/>
  <c r="BI208" i="4"/>
  <c r="BH208" i="4"/>
  <c r="BG208" i="4"/>
  <c r="BF208" i="4"/>
  <c r="BE208" i="4"/>
  <c r="BD208" i="4"/>
  <c r="BC208" i="4"/>
  <c r="BB208" i="4"/>
  <c r="BA208" i="4"/>
  <c r="AZ208" i="4"/>
  <c r="AY208" i="4"/>
  <c r="AX208" i="4"/>
  <c r="AW208" i="4"/>
  <c r="AV208" i="4"/>
  <c r="AU208" i="4"/>
  <c r="AT208" i="4"/>
  <c r="AS208" i="4"/>
  <c r="AR208" i="4"/>
  <c r="AQ208" i="4"/>
  <c r="AP208" i="4"/>
  <c r="AO208" i="4"/>
  <c r="AN208" i="4"/>
  <c r="AM208" i="4"/>
  <c r="AL208" i="4"/>
  <c r="AK208" i="4"/>
  <c r="AJ208" i="4"/>
  <c r="AI208" i="4"/>
  <c r="AH208" i="4"/>
  <c r="AG208" i="4"/>
  <c r="AF208" i="4"/>
  <c r="AE208" i="4"/>
  <c r="AB208" i="4" s="1"/>
  <c r="AD208" i="4"/>
  <c r="AC208" i="4"/>
  <c r="AA208" i="4"/>
  <c r="Z208" i="4"/>
  <c r="Y208" i="4"/>
  <c r="X208" i="4"/>
  <c r="W208" i="4"/>
  <c r="U208" i="4" s="1"/>
  <c r="J208" i="4" s="1"/>
  <c r="V208" i="4"/>
  <c r="T208" i="4"/>
  <c r="S208" i="4"/>
  <c r="R208" i="4"/>
  <c r="B208" i="4"/>
  <c r="DT207" i="4"/>
  <c r="DS207" i="4"/>
  <c r="DR207" i="4"/>
  <c r="DQ207" i="4"/>
  <c r="DP207" i="4"/>
  <c r="DO207" i="4"/>
  <c r="DN207" i="4"/>
  <c r="DM207" i="4"/>
  <c r="DL207" i="4"/>
  <c r="DK207" i="4"/>
  <c r="DJ207" i="4"/>
  <c r="DI207" i="4"/>
  <c r="DH207" i="4"/>
  <c r="DG207" i="4"/>
  <c r="DF207" i="4"/>
  <c r="DE207" i="4"/>
  <c r="DD207" i="4"/>
  <c r="DC207" i="4"/>
  <c r="DB207" i="4"/>
  <c r="DA207" i="4"/>
  <c r="CZ207" i="4"/>
  <c r="CY207" i="4"/>
  <c r="CX207" i="4"/>
  <c r="CW207" i="4"/>
  <c r="CV207" i="4"/>
  <c r="CU207" i="4"/>
  <c r="CT207" i="4"/>
  <c r="CS207" i="4"/>
  <c r="CR207" i="4"/>
  <c r="CQ207" i="4"/>
  <c r="CP207" i="4"/>
  <c r="CO207" i="4"/>
  <c r="CN207" i="4"/>
  <c r="CM207" i="4"/>
  <c r="CL207" i="4"/>
  <c r="CK207" i="4"/>
  <c r="CJ207" i="4"/>
  <c r="CI207" i="4"/>
  <c r="CH207" i="4"/>
  <c r="CG207" i="4"/>
  <c r="CF207" i="4"/>
  <c r="CE207" i="4"/>
  <c r="CD207" i="4"/>
  <c r="CC207" i="4"/>
  <c r="CB207" i="4"/>
  <c r="CA207" i="4"/>
  <c r="BZ207" i="4"/>
  <c r="BY207" i="4"/>
  <c r="BX207" i="4"/>
  <c r="BW207" i="4"/>
  <c r="BV207" i="4"/>
  <c r="BU207" i="4"/>
  <c r="BT207" i="4"/>
  <c r="BS207" i="4"/>
  <c r="BR207" i="4"/>
  <c r="BQ207" i="4"/>
  <c r="BP207" i="4"/>
  <c r="BO207" i="4"/>
  <c r="BN207" i="4"/>
  <c r="BM207" i="4"/>
  <c r="BL207" i="4"/>
  <c r="BK207" i="4"/>
  <c r="BJ207" i="4"/>
  <c r="BI207" i="4"/>
  <c r="BH207" i="4"/>
  <c r="BG207" i="4"/>
  <c r="BF207" i="4"/>
  <c r="BE207" i="4"/>
  <c r="BD207" i="4"/>
  <c r="BC207" i="4"/>
  <c r="BB207" i="4"/>
  <c r="BA207" i="4"/>
  <c r="AZ207" i="4"/>
  <c r="AY207" i="4"/>
  <c r="AX207" i="4"/>
  <c r="AW207" i="4"/>
  <c r="AV207" i="4"/>
  <c r="AU207" i="4"/>
  <c r="AT207" i="4"/>
  <c r="AS207" i="4"/>
  <c r="AR207" i="4"/>
  <c r="AQ207" i="4"/>
  <c r="AP207" i="4"/>
  <c r="AO207" i="4"/>
  <c r="AN207" i="4"/>
  <c r="AM207" i="4"/>
  <c r="AL207" i="4"/>
  <c r="AK207" i="4"/>
  <c r="AJ207" i="4"/>
  <c r="AI207" i="4"/>
  <c r="AH207" i="4"/>
  <c r="AG207" i="4"/>
  <c r="AF207" i="4"/>
  <c r="AE207" i="4"/>
  <c r="AB207" i="4" s="1"/>
  <c r="AD207" i="4"/>
  <c r="AC207" i="4"/>
  <c r="Z207" i="4"/>
  <c r="U207" i="4" s="1"/>
  <c r="J207" i="4" s="1"/>
  <c r="Y207" i="4"/>
  <c r="X207" i="4"/>
  <c r="W207" i="4"/>
  <c r="V207" i="4"/>
  <c r="Q207" i="4" s="1"/>
  <c r="T207" i="4"/>
  <c r="S207" i="4"/>
  <c r="R207" i="4"/>
  <c r="B207" i="4"/>
  <c r="DT206" i="4"/>
  <c r="DS206" i="4"/>
  <c r="DR206" i="4"/>
  <c r="DQ206" i="4"/>
  <c r="DP206" i="4"/>
  <c r="DO206" i="4"/>
  <c r="DN206" i="4"/>
  <c r="DM206" i="4"/>
  <c r="DL206" i="4"/>
  <c r="DK206" i="4"/>
  <c r="DJ206" i="4"/>
  <c r="DI206" i="4"/>
  <c r="DH206" i="4"/>
  <c r="DG206" i="4"/>
  <c r="DF206" i="4"/>
  <c r="DE206" i="4"/>
  <c r="DD206" i="4"/>
  <c r="DC206" i="4"/>
  <c r="DB206" i="4"/>
  <c r="DA206" i="4"/>
  <c r="CZ206" i="4"/>
  <c r="CY206" i="4"/>
  <c r="CX206" i="4"/>
  <c r="CW206" i="4"/>
  <c r="CV206" i="4"/>
  <c r="CU206" i="4"/>
  <c r="CT206" i="4"/>
  <c r="CS206" i="4"/>
  <c r="CR206" i="4"/>
  <c r="CQ206" i="4"/>
  <c r="CP206" i="4"/>
  <c r="CO206" i="4"/>
  <c r="CN206" i="4"/>
  <c r="CM206" i="4"/>
  <c r="CL206" i="4"/>
  <c r="CK206" i="4"/>
  <c r="CJ206" i="4"/>
  <c r="CI206" i="4"/>
  <c r="CH206" i="4"/>
  <c r="CG206" i="4"/>
  <c r="CF206" i="4"/>
  <c r="CE206" i="4"/>
  <c r="CD206" i="4"/>
  <c r="CC206" i="4"/>
  <c r="CB206" i="4"/>
  <c r="CA206" i="4"/>
  <c r="BZ206" i="4"/>
  <c r="BY206" i="4"/>
  <c r="BX206" i="4"/>
  <c r="BW206" i="4"/>
  <c r="BV206" i="4"/>
  <c r="BU206" i="4"/>
  <c r="BT206" i="4"/>
  <c r="BS206" i="4"/>
  <c r="BR206" i="4"/>
  <c r="BQ206" i="4"/>
  <c r="BP206" i="4"/>
  <c r="BO206" i="4"/>
  <c r="BN206" i="4"/>
  <c r="BM206" i="4"/>
  <c r="BL206" i="4"/>
  <c r="BK206" i="4"/>
  <c r="BJ206" i="4"/>
  <c r="BI206" i="4"/>
  <c r="BH206" i="4"/>
  <c r="BG206" i="4"/>
  <c r="BF206" i="4"/>
  <c r="BE206" i="4"/>
  <c r="BD206" i="4"/>
  <c r="BC206" i="4"/>
  <c r="BB206" i="4"/>
  <c r="BA206" i="4"/>
  <c r="AZ206" i="4"/>
  <c r="AY206" i="4"/>
  <c r="AX206" i="4"/>
  <c r="AW206" i="4"/>
  <c r="AV206" i="4"/>
  <c r="AU206" i="4"/>
  <c r="AT206" i="4"/>
  <c r="AS206" i="4"/>
  <c r="AR206" i="4"/>
  <c r="AQ206" i="4"/>
  <c r="AP206" i="4"/>
  <c r="AO206" i="4"/>
  <c r="AN206" i="4"/>
  <c r="AM206" i="4"/>
  <c r="AL206" i="4"/>
  <c r="AK206" i="4"/>
  <c r="AB206" i="4" s="1"/>
  <c r="AJ206" i="4"/>
  <c r="AI206" i="4"/>
  <c r="AH206" i="4"/>
  <c r="AG206" i="4"/>
  <c r="M206" i="4" s="1"/>
  <c r="AF206" i="4"/>
  <c r="AE206" i="4"/>
  <c r="AD206" i="4"/>
  <c r="AA206" i="4" s="1"/>
  <c r="AC206" i="4"/>
  <c r="Z206" i="4" s="1"/>
  <c r="U206" i="4" s="1"/>
  <c r="J206" i="4" s="1"/>
  <c r="Y206" i="4"/>
  <c r="X206" i="4"/>
  <c r="W206" i="4"/>
  <c r="T206" i="4"/>
  <c r="S206" i="4"/>
  <c r="B206" i="4"/>
  <c r="DT205" i="4"/>
  <c r="DS205" i="4"/>
  <c r="DR205" i="4"/>
  <c r="DQ205" i="4"/>
  <c r="DP205" i="4"/>
  <c r="DO205" i="4"/>
  <c r="DN205" i="4"/>
  <c r="DM205" i="4"/>
  <c r="DL205" i="4"/>
  <c r="DK205" i="4"/>
  <c r="DJ205" i="4"/>
  <c r="DI205" i="4"/>
  <c r="DH205" i="4"/>
  <c r="DG205" i="4"/>
  <c r="DF205" i="4"/>
  <c r="DE205" i="4"/>
  <c r="DD205" i="4"/>
  <c r="DC205" i="4"/>
  <c r="DB205" i="4"/>
  <c r="DA205" i="4"/>
  <c r="CZ205" i="4"/>
  <c r="CY205" i="4"/>
  <c r="CX205" i="4"/>
  <c r="CW205" i="4"/>
  <c r="CV205" i="4"/>
  <c r="CU205" i="4"/>
  <c r="CT205" i="4"/>
  <c r="CS205" i="4"/>
  <c r="CR205" i="4"/>
  <c r="CQ205" i="4"/>
  <c r="CP205" i="4"/>
  <c r="CO205" i="4"/>
  <c r="CN205" i="4"/>
  <c r="CM205" i="4"/>
  <c r="CL205" i="4"/>
  <c r="CK205" i="4"/>
  <c r="CJ205" i="4"/>
  <c r="CI205" i="4"/>
  <c r="CH205" i="4"/>
  <c r="CG205" i="4"/>
  <c r="CF205" i="4"/>
  <c r="CE205" i="4"/>
  <c r="CD205" i="4"/>
  <c r="CC205" i="4"/>
  <c r="CB205" i="4"/>
  <c r="CA205" i="4"/>
  <c r="BZ205" i="4"/>
  <c r="BY205" i="4"/>
  <c r="BX205" i="4"/>
  <c r="BW205" i="4"/>
  <c r="BV205" i="4"/>
  <c r="BU205" i="4"/>
  <c r="BT205" i="4"/>
  <c r="BS205" i="4"/>
  <c r="BR205" i="4"/>
  <c r="BQ205" i="4"/>
  <c r="BP205" i="4"/>
  <c r="BO205" i="4"/>
  <c r="BN205" i="4"/>
  <c r="BM205" i="4"/>
  <c r="BL205" i="4"/>
  <c r="BK205" i="4"/>
  <c r="BJ205" i="4"/>
  <c r="BI205" i="4"/>
  <c r="BH205" i="4"/>
  <c r="BG205" i="4"/>
  <c r="BF205" i="4"/>
  <c r="BE205" i="4"/>
  <c r="BD205" i="4"/>
  <c r="BC205" i="4"/>
  <c r="BB205" i="4"/>
  <c r="BA205" i="4"/>
  <c r="AZ205" i="4"/>
  <c r="AY205" i="4"/>
  <c r="AX205" i="4"/>
  <c r="AW205" i="4"/>
  <c r="AV205" i="4"/>
  <c r="AU205" i="4"/>
  <c r="AT205" i="4"/>
  <c r="AS205" i="4"/>
  <c r="AR205" i="4"/>
  <c r="AQ205" i="4"/>
  <c r="AP205" i="4"/>
  <c r="AO205" i="4"/>
  <c r="AN205" i="4"/>
  <c r="AM205" i="4"/>
  <c r="AL205" i="4"/>
  <c r="AK205" i="4"/>
  <c r="AJ205" i="4"/>
  <c r="AA205" i="4" s="1"/>
  <c r="AI205" i="4"/>
  <c r="AH205" i="4"/>
  <c r="AG205" i="4"/>
  <c r="AF205" i="4"/>
  <c r="Z205" i="4" s="1"/>
  <c r="AE205" i="4"/>
  <c r="AD205" i="4"/>
  <c r="AC205" i="4"/>
  <c r="AB205" i="4"/>
  <c r="V205" i="4" s="1"/>
  <c r="Y205" i="4"/>
  <c r="X205" i="4"/>
  <c r="W205" i="4"/>
  <c r="U205" i="4" s="1"/>
  <c r="T205" i="4"/>
  <c r="S205" i="4"/>
  <c r="J205" i="4"/>
  <c r="B205" i="4"/>
  <c r="DT204" i="4"/>
  <c r="DS204" i="4"/>
  <c r="DR204" i="4"/>
  <c r="DQ204" i="4"/>
  <c r="DP204" i="4"/>
  <c r="DO204" i="4"/>
  <c r="DN204" i="4"/>
  <c r="DM204" i="4"/>
  <c r="DL204" i="4"/>
  <c r="DK204" i="4"/>
  <c r="DJ204" i="4"/>
  <c r="DI204" i="4"/>
  <c r="DH204" i="4"/>
  <c r="DG204" i="4"/>
  <c r="DF204" i="4"/>
  <c r="DE204" i="4"/>
  <c r="DD204" i="4"/>
  <c r="DC204" i="4"/>
  <c r="DB204" i="4"/>
  <c r="DA204" i="4"/>
  <c r="CZ204" i="4"/>
  <c r="CY204" i="4"/>
  <c r="CX204" i="4"/>
  <c r="CW204" i="4"/>
  <c r="CV204" i="4"/>
  <c r="CU204" i="4"/>
  <c r="CT204" i="4"/>
  <c r="CS204" i="4"/>
  <c r="CR204" i="4"/>
  <c r="CQ204" i="4"/>
  <c r="CP204" i="4"/>
  <c r="CO204" i="4"/>
  <c r="CN204" i="4"/>
  <c r="CM204" i="4"/>
  <c r="CL204" i="4"/>
  <c r="CK204" i="4"/>
  <c r="CJ204" i="4"/>
  <c r="CI204" i="4"/>
  <c r="CH204" i="4"/>
  <c r="CG204" i="4"/>
  <c r="CF204" i="4"/>
  <c r="CE204" i="4"/>
  <c r="CD204" i="4"/>
  <c r="CC204" i="4"/>
  <c r="CB204" i="4"/>
  <c r="CA204" i="4"/>
  <c r="BZ204" i="4"/>
  <c r="BY204" i="4"/>
  <c r="BX204" i="4"/>
  <c r="BW204" i="4"/>
  <c r="BV204" i="4"/>
  <c r="BU204" i="4"/>
  <c r="BT204" i="4"/>
  <c r="BS204" i="4"/>
  <c r="BR204" i="4"/>
  <c r="BQ204" i="4"/>
  <c r="BP204" i="4"/>
  <c r="BO204" i="4"/>
  <c r="BN204" i="4"/>
  <c r="BM204" i="4"/>
  <c r="BL204" i="4"/>
  <c r="BK204" i="4"/>
  <c r="BJ204" i="4"/>
  <c r="BI204" i="4"/>
  <c r="BH204" i="4"/>
  <c r="BG204" i="4"/>
  <c r="BF204" i="4"/>
  <c r="BE204" i="4"/>
  <c r="BD204" i="4"/>
  <c r="BC204" i="4"/>
  <c r="BB204" i="4"/>
  <c r="BA204" i="4"/>
  <c r="AZ204" i="4"/>
  <c r="AY204" i="4"/>
  <c r="AX204" i="4"/>
  <c r="AW204" i="4"/>
  <c r="AV204" i="4"/>
  <c r="AU204" i="4"/>
  <c r="AT204" i="4"/>
  <c r="AS204" i="4"/>
  <c r="AR204" i="4"/>
  <c r="AQ204" i="4"/>
  <c r="AP204" i="4"/>
  <c r="AO204" i="4"/>
  <c r="AN204" i="4"/>
  <c r="AM204" i="4"/>
  <c r="AL204" i="4"/>
  <c r="Z204" i="4" s="1"/>
  <c r="AK204" i="4"/>
  <c r="AJ204" i="4"/>
  <c r="AI204" i="4"/>
  <c r="AH204" i="4"/>
  <c r="AG204" i="4"/>
  <c r="AF204" i="4"/>
  <c r="AE204" i="4"/>
  <c r="AD204" i="4"/>
  <c r="AC204" i="4"/>
  <c r="Y204" i="4"/>
  <c r="X204" i="4"/>
  <c r="W204" i="4"/>
  <c r="T204" i="4"/>
  <c r="S204" i="4"/>
  <c r="R204" i="4" s="1"/>
  <c r="B204" i="4"/>
  <c r="DT203" i="4"/>
  <c r="DS203" i="4"/>
  <c r="DR203" i="4"/>
  <c r="DQ203" i="4"/>
  <c r="DP203" i="4"/>
  <c r="DO203" i="4"/>
  <c r="DN203" i="4"/>
  <c r="DM203" i="4"/>
  <c r="DL203" i="4"/>
  <c r="DK203" i="4"/>
  <c r="DJ203" i="4"/>
  <c r="DI203" i="4"/>
  <c r="DH203" i="4"/>
  <c r="DG203" i="4"/>
  <c r="DF203" i="4"/>
  <c r="DE203" i="4"/>
  <c r="DD203" i="4"/>
  <c r="DC203" i="4"/>
  <c r="DB203" i="4"/>
  <c r="DA203" i="4"/>
  <c r="CZ203" i="4"/>
  <c r="CY203" i="4"/>
  <c r="CX203" i="4"/>
  <c r="CW203" i="4"/>
  <c r="CV203" i="4"/>
  <c r="CU203" i="4"/>
  <c r="CT203" i="4"/>
  <c r="CS203" i="4"/>
  <c r="CR203" i="4"/>
  <c r="CQ203" i="4"/>
  <c r="CP203" i="4"/>
  <c r="CO203" i="4"/>
  <c r="CN203" i="4"/>
  <c r="CM203" i="4"/>
  <c r="CL203" i="4"/>
  <c r="CK203" i="4"/>
  <c r="CJ203" i="4"/>
  <c r="CI203" i="4"/>
  <c r="CH203" i="4"/>
  <c r="CG203" i="4"/>
  <c r="CF203" i="4"/>
  <c r="CE203" i="4"/>
  <c r="CD203" i="4"/>
  <c r="CC203" i="4"/>
  <c r="CB203" i="4"/>
  <c r="CA203" i="4"/>
  <c r="BZ203" i="4"/>
  <c r="BY203" i="4"/>
  <c r="BX203" i="4"/>
  <c r="BW203" i="4"/>
  <c r="BV203" i="4"/>
  <c r="BU203" i="4"/>
  <c r="BT203" i="4"/>
  <c r="BS203" i="4"/>
  <c r="BR203" i="4"/>
  <c r="BQ203" i="4"/>
  <c r="BP203" i="4"/>
  <c r="BO203" i="4"/>
  <c r="BN203" i="4"/>
  <c r="BM203" i="4"/>
  <c r="BL203" i="4"/>
  <c r="BK203" i="4"/>
  <c r="BJ203" i="4"/>
  <c r="BI203" i="4"/>
  <c r="BH203" i="4"/>
  <c r="BG203" i="4"/>
  <c r="BF203" i="4"/>
  <c r="BE203" i="4"/>
  <c r="BD203" i="4"/>
  <c r="BC203" i="4"/>
  <c r="BB203" i="4"/>
  <c r="BA203" i="4"/>
  <c r="AZ203" i="4"/>
  <c r="AY203" i="4"/>
  <c r="AX203" i="4"/>
  <c r="AW203" i="4"/>
  <c r="AV203" i="4"/>
  <c r="AU203" i="4"/>
  <c r="AT203" i="4"/>
  <c r="AS203" i="4"/>
  <c r="AR203" i="4"/>
  <c r="AQ203" i="4"/>
  <c r="AP203" i="4"/>
  <c r="AO203" i="4"/>
  <c r="AN203" i="4"/>
  <c r="AM203" i="4"/>
  <c r="AL203" i="4"/>
  <c r="AK203" i="4"/>
  <c r="AJ203" i="4"/>
  <c r="AI203" i="4"/>
  <c r="AH203" i="4"/>
  <c r="AG203" i="4"/>
  <c r="AF203" i="4"/>
  <c r="AE203" i="4"/>
  <c r="AD203" i="4"/>
  <c r="AC203" i="4"/>
  <c r="Z203" i="4" s="1"/>
  <c r="U203" i="4" s="1"/>
  <c r="J203" i="4" s="1"/>
  <c r="Y203" i="4"/>
  <c r="X203" i="4"/>
  <c r="W203" i="4"/>
  <c r="T203" i="4"/>
  <c r="S203" i="4"/>
  <c r="R203" i="4"/>
  <c r="B203" i="4"/>
  <c r="DT202" i="4"/>
  <c r="DS202" i="4"/>
  <c r="DR202" i="4"/>
  <c r="DQ202" i="4"/>
  <c r="DP202" i="4"/>
  <c r="DO202" i="4"/>
  <c r="DN202" i="4"/>
  <c r="DM202" i="4"/>
  <c r="DL202" i="4"/>
  <c r="DK202" i="4"/>
  <c r="DJ202" i="4"/>
  <c r="DI202" i="4"/>
  <c r="DH202" i="4"/>
  <c r="DG202" i="4"/>
  <c r="DF202" i="4"/>
  <c r="DE202" i="4"/>
  <c r="DD202" i="4"/>
  <c r="DC202" i="4"/>
  <c r="DB202" i="4"/>
  <c r="DA202" i="4"/>
  <c r="CZ202" i="4"/>
  <c r="CY202" i="4"/>
  <c r="CX202" i="4"/>
  <c r="CW202" i="4"/>
  <c r="CV202" i="4"/>
  <c r="CU202" i="4"/>
  <c r="CT202" i="4"/>
  <c r="CS202" i="4"/>
  <c r="CR202" i="4"/>
  <c r="CQ202" i="4"/>
  <c r="CP202" i="4"/>
  <c r="CO202" i="4"/>
  <c r="CN202" i="4"/>
  <c r="CM202" i="4"/>
  <c r="CL202" i="4"/>
  <c r="CK202" i="4"/>
  <c r="CJ202" i="4"/>
  <c r="CI202" i="4"/>
  <c r="CH202" i="4"/>
  <c r="CG202" i="4"/>
  <c r="CF202" i="4"/>
  <c r="CE202" i="4"/>
  <c r="CD202" i="4"/>
  <c r="CC202" i="4"/>
  <c r="CB202" i="4"/>
  <c r="CA202" i="4"/>
  <c r="BZ202" i="4"/>
  <c r="BY202" i="4"/>
  <c r="BX202" i="4"/>
  <c r="BW202" i="4"/>
  <c r="BV202" i="4"/>
  <c r="BU202" i="4"/>
  <c r="BT202" i="4"/>
  <c r="BS202" i="4"/>
  <c r="BR202" i="4"/>
  <c r="BQ202" i="4"/>
  <c r="BP202" i="4"/>
  <c r="BO202" i="4"/>
  <c r="BN202" i="4"/>
  <c r="BM202" i="4"/>
  <c r="BL202" i="4"/>
  <c r="BK202" i="4"/>
  <c r="BJ202" i="4"/>
  <c r="BI202" i="4"/>
  <c r="BH202" i="4"/>
  <c r="BG202" i="4"/>
  <c r="BF202" i="4"/>
  <c r="BE202" i="4"/>
  <c r="BD202" i="4"/>
  <c r="BC202" i="4"/>
  <c r="BB202" i="4"/>
  <c r="BA202" i="4"/>
  <c r="AZ202" i="4"/>
  <c r="AY202" i="4"/>
  <c r="AX202" i="4"/>
  <c r="AW202" i="4"/>
  <c r="AV202" i="4"/>
  <c r="AU202" i="4"/>
  <c r="AT202" i="4"/>
  <c r="AS202" i="4"/>
  <c r="AR202" i="4"/>
  <c r="AQ202" i="4"/>
  <c r="AP202" i="4"/>
  <c r="AO202" i="4"/>
  <c r="AN202" i="4"/>
  <c r="AM202" i="4"/>
  <c r="AL202" i="4"/>
  <c r="AK202" i="4"/>
  <c r="AJ202" i="4"/>
  <c r="AI202" i="4"/>
  <c r="AH202" i="4"/>
  <c r="AG202" i="4"/>
  <c r="AF202" i="4"/>
  <c r="AE202" i="4"/>
  <c r="AD202" i="4"/>
  <c r="AC202" i="4"/>
  <c r="AB202" i="4"/>
  <c r="Y202" i="4"/>
  <c r="X202" i="4"/>
  <c r="W202" i="4"/>
  <c r="T202" i="4"/>
  <c r="S202" i="4"/>
  <c r="M202" i="4"/>
  <c r="B202" i="4"/>
  <c r="DT201" i="4"/>
  <c r="DS201" i="4"/>
  <c r="DR201" i="4"/>
  <c r="DQ201" i="4"/>
  <c r="DP201" i="4"/>
  <c r="DO201" i="4"/>
  <c r="DN201" i="4"/>
  <c r="DM201" i="4"/>
  <c r="DL201" i="4"/>
  <c r="DK201" i="4"/>
  <c r="DJ201" i="4"/>
  <c r="DI201" i="4"/>
  <c r="DH201" i="4"/>
  <c r="DG201" i="4"/>
  <c r="DF201" i="4"/>
  <c r="DE201" i="4"/>
  <c r="DD201" i="4"/>
  <c r="DC201" i="4"/>
  <c r="DB201" i="4"/>
  <c r="DA201" i="4"/>
  <c r="CZ201" i="4"/>
  <c r="CY201" i="4"/>
  <c r="CX201" i="4"/>
  <c r="CW201" i="4"/>
  <c r="CV201" i="4"/>
  <c r="CU201" i="4"/>
  <c r="CT201" i="4"/>
  <c r="CS201" i="4"/>
  <c r="CR201" i="4"/>
  <c r="CQ201" i="4"/>
  <c r="CP201" i="4"/>
  <c r="CO201" i="4"/>
  <c r="CN201" i="4"/>
  <c r="CM201" i="4"/>
  <c r="CL201" i="4"/>
  <c r="CK201" i="4"/>
  <c r="CJ201" i="4"/>
  <c r="CI201" i="4"/>
  <c r="CH201" i="4"/>
  <c r="CG201" i="4"/>
  <c r="CF201" i="4"/>
  <c r="CE201" i="4"/>
  <c r="CD201" i="4"/>
  <c r="CC201" i="4"/>
  <c r="CB201" i="4"/>
  <c r="CA201" i="4"/>
  <c r="BZ201" i="4"/>
  <c r="BY201" i="4"/>
  <c r="BX201" i="4"/>
  <c r="BW201" i="4"/>
  <c r="BV201" i="4"/>
  <c r="BU201" i="4"/>
  <c r="BT201" i="4"/>
  <c r="BS201" i="4"/>
  <c r="BR201" i="4"/>
  <c r="BQ201" i="4"/>
  <c r="BP201" i="4"/>
  <c r="BO201" i="4"/>
  <c r="BN201" i="4"/>
  <c r="BM201" i="4"/>
  <c r="BL201" i="4"/>
  <c r="BK201" i="4"/>
  <c r="BJ201" i="4"/>
  <c r="BI201" i="4"/>
  <c r="BH201" i="4"/>
  <c r="BG201" i="4"/>
  <c r="BF201" i="4"/>
  <c r="BE201" i="4"/>
  <c r="BD201" i="4"/>
  <c r="BC201" i="4"/>
  <c r="BB201" i="4"/>
  <c r="BA201" i="4"/>
  <c r="AZ201" i="4"/>
  <c r="AY201" i="4"/>
  <c r="AX201" i="4"/>
  <c r="AW201" i="4"/>
  <c r="AV201" i="4"/>
  <c r="AU201" i="4"/>
  <c r="AT201" i="4"/>
  <c r="AS201" i="4"/>
  <c r="AR201" i="4"/>
  <c r="AQ201" i="4"/>
  <c r="AP201" i="4"/>
  <c r="AO201" i="4"/>
  <c r="AN201" i="4"/>
  <c r="AM201" i="4"/>
  <c r="M201" i="4" s="1"/>
  <c r="AL201" i="4"/>
  <c r="AK201" i="4"/>
  <c r="AJ201" i="4"/>
  <c r="AI201" i="4"/>
  <c r="AH201" i="4"/>
  <c r="AG201" i="4"/>
  <c r="AF201" i="4"/>
  <c r="AE201" i="4"/>
  <c r="AB201" i="4" s="1"/>
  <c r="V201" i="4" s="1"/>
  <c r="AD201" i="4"/>
  <c r="AC201" i="4"/>
  <c r="AA201" i="4"/>
  <c r="Y201" i="4"/>
  <c r="X201" i="4"/>
  <c r="W201" i="4"/>
  <c r="T201" i="4"/>
  <c r="S201" i="4"/>
  <c r="B201" i="4"/>
  <c r="DT200" i="4"/>
  <c r="DS200" i="4"/>
  <c r="DR200" i="4"/>
  <c r="DQ200" i="4"/>
  <c r="DP200" i="4"/>
  <c r="DO200" i="4"/>
  <c r="DN200" i="4"/>
  <c r="DM200" i="4"/>
  <c r="DL200" i="4"/>
  <c r="DK200" i="4"/>
  <c r="DJ200" i="4"/>
  <c r="DI200" i="4"/>
  <c r="DH200" i="4"/>
  <c r="DG200" i="4"/>
  <c r="DF200" i="4"/>
  <c r="DE200" i="4"/>
  <c r="DD200" i="4"/>
  <c r="DC200" i="4"/>
  <c r="DB200" i="4"/>
  <c r="DA200" i="4"/>
  <c r="CZ200" i="4"/>
  <c r="CY200" i="4"/>
  <c r="CX200" i="4"/>
  <c r="CW200" i="4"/>
  <c r="CV200" i="4"/>
  <c r="CU200" i="4"/>
  <c r="CT200" i="4"/>
  <c r="CS200" i="4"/>
  <c r="CR200" i="4"/>
  <c r="CQ200" i="4"/>
  <c r="CP200" i="4"/>
  <c r="CO200" i="4"/>
  <c r="CN200" i="4"/>
  <c r="CM200" i="4"/>
  <c r="CL200" i="4"/>
  <c r="CK200" i="4"/>
  <c r="CJ200" i="4"/>
  <c r="CI200" i="4"/>
  <c r="CH200" i="4"/>
  <c r="CG200" i="4"/>
  <c r="CF200" i="4"/>
  <c r="CE200" i="4"/>
  <c r="CD200" i="4"/>
  <c r="CC200" i="4"/>
  <c r="CB200" i="4"/>
  <c r="CA200" i="4"/>
  <c r="BZ200" i="4"/>
  <c r="BY200" i="4"/>
  <c r="BX200" i="4"/>
  <c r="BW200" i="4"/>
  <c r="BV200" i="4"/>
  <c r="BU200" i="4"/>
  <c r="BT200" i="4"/>
  <c r="BS200" i="4"/>
  <c r="BR200" i="4"/>
  <c r="BQ200" i="4"/>
  <c r="BP200" i="4"/>
  <c r="BO200" i="4"/>
  <c r="BN200" i="4"/>
  <c r="BM200" i="4"/>
  <c r="BL200" i="4"/>
  <c r="BK200" i="4"/>
  <c r="BJ200" i="4"/>
  <c r="BI200" i="4"/>
  <c r="BH200" i="4"/>
  <c r="BG200" i="4"/>
  <c r="BF200" i="4"/>
  <c r="BE200" i="4"/>
  <c r="BD200" i="4"/>
  <c r="BC200" i="4"/>
  <c r="BB200" i="4"/>
  <c r="BA200" i="4"/>
  <c r="AZ200" i="4"/>
  <c r="AY200" i="4"/>
  <c r="AX200" i="4"/>
  <c r="AW200" i="4"/>
  <c r="AV200" i="4"/>
  <c r="AU200" i="4"/>
  <c r="AT200" i="4"/>
  <c r="AS200" i="4"/>
  <c r="AR200" i="4"/>
  <c r="AQ200" i="4"/>
  <c r="AP200" i="4"/>
  <c r="AO200" i="4"/>
  <c r="AN200" i="4"/>
  <c r="AM200" i="4"/>
  <c r="AL200" i="4"/>
  <c r="AK200" i="4"/>
  <c r="AJ200" i="4"/>
  <c r="AI200" i="4"/>
  <c r="AH200" i="4"/>
  <c r="AG200" i="4"/>
  <c r="AF200" i="4"/>
  <c r="AE200" i="4"/>
  <c r="AB200" i="4" s="1"/>
  <c r="AD200" i="4"/>
  <c r="AC200" i="4"/>
  <c r="AA200" i="4"/>
  <c r="Z200" i="4"/>
  <c r="Y200" i="4"/>
  <c r="X200" i="4"/>
  <c r="W200" i="4"/>
  <c r="U200" i="4" s="1"/>
  <c r="J200" i="4" s="1"/>
  <c r="V200" i="4"/>
  <c r="T200" i="4"/>
  <c r="S200" i="4"/>
  <c r="R200" i="4" s="1"/>
  <c r="B200" i="4"/>
  <c r="DT199" i="4"/>
  <c r="DS199" i="4"/>
  <c r="DR199" i="4"/>
  <c r="DQ199" i="4"/>
  <c r="DP199" i="4"/>
  <c r="DO199" i="4"/>
  <c r="DN199" i="4"/>
  <c r="DM199" i="4"/>
  <c r="DL199" i="4"/>
  <c r="DK199" i="4"/>
  <c r="DJ199" i="4"/>
  <c r="DI199" i="4"/>
  <c r="DH199" i="4"/>
  <c r="DG199" i="4"/>
  <c r="DF199" i="4"/>
  <c r="DE199" i="4"/>
  <c r="DD199" i="4"/>
  <c r="DC199" i="4"/>
  <c r="DB199" i="4"/>
  <c r="DA199" i="4"/>
  <c r="CZ199" i="4"/>
  <c r="CY199" i="4"/>
  <c r="CX199" i="4"/>
  <c r="CW199" i="4"/>
  <c r="CV199" i="4"/>
  <c r="CU199" i="4"/>
  <c r="CT199" i="4"/>
  <c r="CS199" i="4"/>
  <c r="CR199" i="4"/>
  <c r="CQ199" i="4"/>
  <c r="CP199" i="4"/>
  <c r="CO199" i="4"/>
  <c r="CN199" i="4"/>
  <c r="CM199" i="4"/>
  <c r="CL199" i="4"/>
  <c r="CK199" i="4"/>
  <c r="CJ199" i="4"/>
  <c r="CI199" i="4"/>
  <c r="CH199" i="4"/>
  <c r="CG199" i="4"/>
  <c r="CF199" i="4"/>
  <c r="CE199" i="4"/>
  <c r="CD199" i="4"/>
  <c r="CC199" i="4"/>
  <c r="CB199" i="4"/>
  <c r="CA199" i="4"/>
  <c r="BZ199" i="4"/>
  <c r="BY199" i="4"/>
  <c r="BX199" i="4"/>
  <c r="BW199" i="4"/>
  <c r="BV199" i="4"/>
  <c r="BU199" i="4"/>
  <c r="BT199" i="4"/>
  <c r="BS199" i="4"/>
  <c r="BR199" i="4"/>
  <c r="BQ199" i="4"/>
  <c r="BP199" i="4"/>
  <c r="BO199" i="4"/>
  <c r="BN199" i="4"/>
  <c r="BM199" i="4"/>
  <c r="BL199" i="4"/>
  <c r="BK199" i="4"/>
  <c r="BJ199" i="4"/>
  <c r="BI199" i="4"/>
  <c r="BH199" i="4"/>
  <c r="BG199" i="4"/>
  <c r="BF199" i="4"/>
  <c r="BE199" i="4"/>
  <c r="BD199" i="4"/>
  <c r="BC199" i="4"/>
  <c r="BB199" i="4"/>
  <c r="BA199" i="4"/>
  <c r="AZ199" i="4"/>
  <c r="AY199" i="4"/>
  <c r="AX199" i="4"/>
  <c r="AW199" i="4"/>
  <c r="AV199" i="4"/>
  <c r="AU199" i="4"/>
  <c r="AT199" i="4"/>
  <c r="AS199" i="4"/>
  <c r="AR199" i="4"/>
  <c r="AQ199" i="4"/>
  <c r="AP199" i="4"/>
  <c r="AO199" i="4"/>
  <c r="AN199" i="4"/>
  <c r="AM199" i="4"/>
  <c r="AL199" i="4"/>
  <c r="AK199" i="4"/>
  <c r="AJ199" i="4"/>
  <c r="AI199" i="4"/>
  <c r="AH199" i="4"/>
  <c r="AG199" i="4"/>
  <c r="AF199" i="4"/>
  <c r="AE199" i="4"/>
  <c r="AB199" i="4" s="1"/>
  <c r="AD199" i="4"/>
  <c r="AC199" i="4"/>
  <c r="Z199" i="4"/>
  <c r="Y199" i="4"/>
  <c r="V199" i="4" s="1"/>
  <c r="Q199" i="4" s="1"/>
  <c r="X199" i="4"/>
  <c r="W199" i="4"/>
  <c r="U199" i="4"/>
  <c r="J199" i="4" s="1"/>
  <c r="T199" i="4"/>
  <c r="S199" i="4"/>
  <c r="R199" i="4"/>
  <c r="B199" i="4"/>
  <c r="DT198" i="4"/>
  <c r="DS198" i="4"/>
  <c r="DR198" i="4"/>
  <c r="DQ198" i="4"/>
  <c r="DP198" i="4"/>
  <c r="DO198" i="4"/>
  <c r="DN198" i="4"/>
  <c r="DM198" i="4"/>
  <c r="DL198" i="4"/>
  <c r="DK198" i="4"/>
  <c r="DJ198" i="4"/>
  <c r="DI198" i="4"/>
  <c r="DH198" i="4"/>
  <c r="DG198" i="4"/>
  <c r="DF198" i="4"/>
  <c r="DE198" i="4"/>
  <c r="DD198" i="4"/>
  <c r="DC198" i="4"/>
  <c r="DB198" i="4"/>
  <c r="DA198" i="4"/>
  <c r="CZ198" i="4"/>
  <c r="CY198" i="4"/>
  <c r="CX198" i="4"/>
  <c r="CW198" i="4"/>
  <c r="CV198" i="4"/>
  <c r="CU198" i="4"/>
  <c r="CT198" i="4"/>
  <c r="CS198" i="4"/>
  <c r="CR198" i="4"/>
  <c r="CQ198" i="4"/>
  <c r="CP198" i="4"/>
  <c r="CO198" i="4"/>
  <c r="CN198" i="4"/>
  <c r="CM198" i="4"/>
  <c r="CL198" i="4"/>
  <c r="CK198" i="4"/>
  <c r="CJ198" i="4"/>
  <c r="CI198" i="4"/>
  <c r="CH198" i="4"/>
  <c r="CG198" i="4"/>
  <c r="CF198" i="4"/>
  <c r="CE198" i="4"/>
  <c r="CD198" i="4"/>
  <c r="CC198" i="4"/>
  <c r="CB198" i="4"/>
  <c r="CA198" i="4"/>
  <c r="BZ198" i="4"/>
  <c r="BY198" i="4"/>
  <c r="BX198" i="4"/>
  <c r="BW198" i="4"/>
  <c r="BV198" i="4"/>
  <c r="BU198" i="4"/>
  <c r="BT198" i="4"/>
  <c r="BS198" i="4"/>
  <c r="BR198" i="4"/>
  <c r="BQ198" i="4"/>
  <c r="BP198" i="4"/>
  <c r="BO198" i="4"/>
  <c r="BN198" i="4"/>
  <c r="BM198" i="4"/>
  <c r="BL198" i="4"/>
  <c r="BK198" i="4"/>
  <c r="BJ198" i="4"/>
  <c r="BI198" i="4"/>
  <c r="BH198" i="4"/>
  <c r="BG198" i="4"/>
  <c r="BF198" i="4"/>
  <c r="BE198" i="4"/>
  <c r="BD198" i="4"/>
  <c r="BC198" i="4"/>
  <c r="BB198" i="4"/>
  <c r="BA198" i="4"/>
  <c r="AZ198" i="4"/>
  <c r="AY198" i="4"/>
  <c r="AX198" i="4"/>
  <c r="AW198" i="4"/>
  <c r="AV198" i="4"/>
  <c r="AU198" i="4"/>
  <c r="AT198" i="4"/>
  <c r="AS198" i="4"/>
  <c r="AR198" i="4"/>
  <c r="AQ198" i="4"/>
  <c r="AP198" i="4"/>
  <c r="AO198" i="4"/>
  <c r="AN198" i="4"/>
  <c r="AM198" i="4"/>
  <c r="AL198" i="4"/>
  <c r="AK198" i="4"/>
  <c r="AB198" i="4" s="1"/>
  <c r="AJ198" i="4"/>
  <c r="AI198" i="4"/>
  <c r="AH198" i="4"/>
  <c r="AG198" i="4"/>
  <c r="AF198" i="4"/>
  <c r="AE198" i="4"/>
  <c r="AD198" i="4"/>
  <c r="AA198" i="4" s="1"/>
  <c r="AC198" i="4"/>
  <c r="Z198" i="4" s="1"/>
  <c r="U198" i="4" s="1"/>
  <c r="J198" i="4" s="1"/>
  <c r="Y198" i="4"/>
  <c r="V198" i="4" s="1"/>
  <c r="X198" i="4"/>
  <c r="W198" i="4"/>
  <c r="T198" i="4"/>
  <c r="S198" i="4"/>
  <c r="R198" i="4" s="1"/>
  <c r="M198" i="4"/>
  <c r="B198" i="4"/>
  <c r="DT197" i="4"/>
  <c r="DS197" i="4"/>
  <c r="DR197" i="4"/>
  <c r="DQ197" i="4"/>
  <c r="DP197" i="4"/>
  <c r="DO197" i="4"/>
  <c r="DN197" i="4"/>
  <c r="DM197" i="4"/>
  <c r="DL197" i="4"/>
  <c r="DK197" i="4"/>
  <c r="DJ197" i="4"/>
  <c r="DI197" i="4"/>
  <c r="DH197" i="4"/>
  <c r="DG197" i="4"/>
  <c r="DF197" i="4"/>
  <c r="DE197" i="4"/>
  <c r="DD197" i="4"/>
  <c r="DC197" i="4"/>
  <c r="DB197" i="4"/>
  <c r="DA197" i="4"/>
  <c r="CZ197" i="4"/>
  <c r="CY197" i="4"/>
  <c r="CX197" i="4"/>
  <c r="CW197" i="4"/>
  <c r="CV197" i="4"/>
  <c r="CU197" i="4"/>
  <c r="CT197" i="4"/>
  <c r="CS197" i="4"/>
  <c r="CR197" i="4"/>
  <c r="CQ197" i="4"/>
  <c r="CP197" i="4"/>
  <c r="CO197" i="4"/>
  <c r="CN197" i="4"/>
  <c r="CM197" i="4"/>
  <c r="CL197" i="4"/>
  <c r="CK197" i="4"/>
  <c r="CJ197" i="4"/>
  <c r="CI197" i="4"/>
  <c r="CH197" i="4"/>
  <c r="CG197" i="4"/>
  <c r="CF197" i="4"/>
  <c r="CE197" i="4"/>
  <c r="CD197" i="4"/>
  <c r="CC197" i="4"/>
  <c r="CB197" i="4"/>
  <c r="CA197" i="4"/>
  <c r="BZ197" i="4"/>
  <c r="BY197" i="4"/>
  <c r="BX197" i="4"/>
  <c r="BW197" i="4"/>
  <c r="BV197" i="4"/>
  <c r="BU197" i="4"/>
  <c r="BT197" i="4"/>
  <c r="BS197" i="4"/>
  <c r="BR197" i="4"/>
  <c r="BQ197" i="4"/>
  <c r="BP197" i="4"/>
  <c r="BO197" i="4"/>
  <c r="BN197" i="4"/>
  <c r="BM197" i="4"/>
  <c r="BL197" i="4"/>
  <c r="BK197" i="4"/>
  <c r="BJ197" i="4"/>
  <c r="BI197" i="4"/>
  <c r="BH197" i="4"/>
  <c r="BG197" i="4"/>
  <c r="BF197" i="4"/>
  <c r="BE197" i="4"/>
  <c r="BD197" i="4"/>
  <c r="BC197" i="4"/>
  <c r="BB197" i="4"/>
  <c r="BA197" i="4"/>
  <c r="AZ197" i="4"/>
  <c r="AY197" i="4"/>
  <c r="AX197" i="4"/>
  <c r="AW197" i="4"/>
  <c r="AV197" i="4"/>
  <c r="AU197" i="4"/>
  <c r="AT197" i="4"/>
  <c r="AS197" i="4"/>
  <c r="AR197" i="4"/>
  <c r="AQ197" i="4"/>
  <c r="AP197" i="4"/>
  <c r="AO197" i="4"/>
  <c r="AN197" i="4"/>
  <c r="AM197" i="4"/>
  <c r="AL197" i="4"/>
  <c r="AK197" i="4"/>
  <c r="AJ197" i="4"/>
  <c r="AI197" i="4"/>
  <c r="AH197" i="4"/>
  <c r="AG197" i="4"/>
  <c r="AF197" i="4"/>
  <c r="AE197" i="4"/>
  <c r="AB197" i="4" s="1"/>
  <c r="AD197" i="4"/>
  <c r="AC197" i="4"/>
  <c r="AA197" i="4"/>
  <c r="Z197" i="4"/>
  <c r="Y197" i="4"/>
  <c r="X197" i="4"/>
  <c r="W197" i="4"/>
  <c r="U197" i="4" s="1"/>
  <c r="J197" i="4" s="1"/>
  <c r="V197" i="4"/>
  <c r="T197" i="4"/>
  <c r="S197" i="4"/>
  <c r="R197" i="4" s="1"/>
  <c r="B197" i="4"/>
  <c r="DT196" i="4"/>
  <c r="DS196" i="4"/>
  <c r="DR196" i="4"/>
  <c r="DQ196" i="4"/>
  <c r="DP196" i="4"/>
  <c r="DO196" i="4"/>
  <c r="DN196" i="4"/>
  <c r="DM196" i="4"/>
  <c r="DL196" i="4"/>
  <c r="DK196" i="4"/>
  <c r="DJ196" i="4"/>
  <c r="DI196" i="4"/>
  <c r="DH196" i="4"/>
  <c r="DG196" i="4"/>
  <c r="DF196" i="4"/>
  <c r="DE196" i="4"/>
  <c r="DD196" i="4"/>
  <c r="DC196" i="4"/>
  <c r="DB196" i="4"/>
  <c r="DA196" i="4"/>
  <c r="CZ196" i="4"/>
  <c r="CY196" i="4"/>
  <c r="CX196" i="4"/>
  <c r="CW196" i="4"/>
  <c r="CV196" i="4"/>
  <c r="CU196" i="4"/>
  <c r="CT196" i="4"/>
  <c r="CS196" i="4"/>
  <c r="CR196" i="4"/>
  <c r="CQ196" i="4"/>
  <c r="CP196" i="4"/>
  <c r="CO196" i="4"/>
  <c r="CN196" i="4"/>
  <c r="CM196" i="4"/>
  <c r="CL196" i="4"/>
  <c r="CK196" i="4"/>
  <c r="CJ196" i="4"/>
  <c r="CI196" i="4"/>
  <c r="CH196" i="4"/>
  <c r="CG196" i="4"/>
  <c r="CF196" i="4"/>
  <c r="CE196" i="4"/>
  <c r="CD196" i="4"/>
  <c r="CC196" i="4"/>
  <c r="CB196" i="4"/>
  <c r="CA196" i="4"/>
  <c r="BZ196" i="4"/>
  <c r="BY196" i="4"/>
  <c r="BX196" i="4"/>
  <c r="BW196" i="4"/>
  <c r="BV196" i="4"/>
  <c r="BU196" i="4"/>
  <c r="BT196" i="4"/>
  <c r="BS196" i="4"/>
  <c r="BR196" i="4"/>
  <c r="BQ196" i="4"/>
  <c r="BP196" i="4"/>
  <c r="BO196" i="4"/>
  <c r="BN196" i="4"/>
  <c r="BM196" i="4"/>
  <c r="BL196" i="4"/>
  <c r="BK196" i="4"/>
  <c r="BJ196" i="4"/>
  <c r="BI196" i="4"/>
  <c r="BH196" i="4"/>
  <c r="BG196" i="4"/>
  <c r="BF196" i="4"/>
  <c r="BE196" i="4"/>
  <c r="BD196" i="4"/>
  <c r="BC196" i="4"/>
  <c r="BB196" i="4"/>
  <c r="BA196" i="4"/>
  <c r="AZ196" i="4"/>
  <c r="AY196" i="4"/>
  <c r="AX196" i="4"/>
  <c r="AW196" i="4"/>
  <c r="AV196" i="4"/>
  <c r="AU196" i="4"/>
  <c r="AT196" i="4"/>
  <c r="AS196" i="4"/>
  <c r="AR196" i="4"/>
  <c r="AQ196" i="4"/>
  <c r="AP196" i="4"/>
  <c r="AO196" i="4"/>
  <c r="AN196" i="4"/>
  <c r="AM196" i="4"/>
  <c r="AL196" i="4"/>
  <c r="AK196" i="4"/>
  <c r="AJ196" i="4"/>
  <c r="AI196" i="4"/>
  <c r="AH196" i="4"/>
  <c r="AG196" i="4"/>
  <c r="AF196" i="4"/>
  <c r="AE196" i="4"/>
  <c r="AB196" i="4" s="1"/>
  <c r="AD196" i="4"/>
  <c r="AC196" i="4"/>
  <c r="Z196" i="4"/>
  <c r="Y196" i="4"/>
  <c r="V196" i="4" s="1"/>
  <c r="Q196" i="4" s="1"/>
  <c r="X196" i="4"/>
  <c r="W196" i="4"/>
  <c r="U196" i="4"/>
  <c r="J196" i="4" s="1"/>
  <c r="T196" i="4"/>
  <c r="S196" i="4"/>
  <c r="R196" i="4"/>
  <c r="B196" i="4"/>
  <c r="DT195" i="4"/>
  <c r="DS195" i="4"/>
  <c r="DR195" i="4"/>
  <c r="DQ195" i="4"/>
  <c r="DP195" i="4"/>
  <c r="DO195" i="4"/>
  <c r="DN195" i="4"/>
  <c r="DM195" i="4"/>
  <c r="DL195" i="4"/>
  <c r="DK195" i="4"/>
  <c r="DJ195" i="4"/>
  <c r="DI195" i="4"/>
  <c r="DH195" i="4"/>
  <c r="DG195" i="4"/>
  <c r="DF195" i="4"/>
  <c r="DE195" i="4"/>
  <c r="DD195" i="4"/>
  <c r="DC195" i="4"/>
  <c r="DB195" i="4"/>
  <c r="DA195" i="4"/>
  <c r="CZ195" i="4"/>
  <c r="CY195" i="4"/>
  <c r="CX195" i="4"/>
  <c r="CW195" i="4"/>
  <c r="CV195" i="4"/>
  <c r="CU195" i="4"/>
  <c r="CT195" i="4"/>
  <c r="CS195" i="4"/>
  <c r="CR195" i="4"/>
  <c r="CQ195" i="4"/>
  <c r="CP195" i="4"/>
  <c r="CO195" i="4"/>
  <c r="CN195" i="4"/>
  <c r="CM195" i="4"/>
  <c r="CL195" i="4"/>
  <c r="CK195" i="4"/>
  <c r="CJ195" i="4"/>
  <c r="CI195" i="4"/>
  <c r="CH195" i="4"/>
  <c r="CG195" i="4"/>
  <c r="CF195" i="4"/>
  <c r="CE195" i="4"/>
  <c r="CD195" i="4"/>
  <c r="CC195" i="4"/>
  <c r="CB195" i="4"/>
  <c r="CA195" i="4"/>
  <c r="BZ195" i="4"/>
  <c r="BY195" i="4"/>
  <c r="BX195" i="4"/>
  <c r="BW195" i="4"/>
  <c r="BV195" i="4"/>
  <c r="BU195" i="4"/>
  <c r="BT195" i="4"/>
  <c r="BS195" i="4"/>
  <c r="BR195" i="4"/>
  <c r="BQ195" i="4"/>
  <c r="BP195" i="4"/>
  <c r="BO195" i="4"/>
  <c r="BN195" i="4"/>
  <c r="BM195" i="4"/>
  <c r="BL195" i="4"/>
  <c r="BK195" i="4"/>
  <c r="BJ195" i="4"/>
  <c r="BI195" i="4"/>
  <c r="BH195" i="4"/>
  <c r="BG195" i="4"/>
  <c r="BF195" i="4"/>
  <c r="BE195" i="4"/>
  <c r="BD195" i="4"/>
  <c r="BC195" i="4"/>
  <c r="BB195" i="4"/>
  <c r="BA195" i="4"/>
  <c r="AZ195" i="4"/>
  <c r="AY195" i="4"/>
  <c r="AX195" i="4"/>
  <c r="AW195" i="4"/>
  <c r="AV195" i="4"/>
  <c r="AU195" i="4"/>
  <c r="AT195" i="4"/>
  <c r="AS195" i="4"/>
  <c r="AR195" i="4"/>
  <c r="AQ195" i="4"/>
  <c r="AP195" i="4"/>
  <c r="AO195" i="4"/>
  <c r="AN195" i="4"/>
  <c r="AM195" i="4"/>
  <c r="AL195" i="4"/>
  <c r="AK195" i="4"/>
  <c r="AB195" i="4" s="1"/>
  <c r="AJ195" i="4"/>
  <c r="AI195" i="4"/>
  <c r="AH195" i="4"/>
  <c r="AG195" i="4"/>
  <c r="AA195" i="4" s="1"/>
  <c r="AF195" i="4"/>
  <c r="AE195" i="4"/>
  <c r="AD195" i="4"/>
  <c r="AC195" i="4"/>
  <c r="Z195" i="4" s="1"/>
  <c r="U195" i="4" s="1"/>
  <c r="J195" i="4" s="1"/>
  <c r="Y195" i="4"/>
  <c r="V195" i="4" s="1"/>
  <c r="Q195" i="4" s="1"/>
  <c r="X195" i="4"/>
  <c r="W195" i="4"/>
  <c r="T195" i="4"/>
  <c r="S195" i="4"/>
  <c r="R195" i="4" s="1"/>
  <c r="B195" i="4"/>
  <c r="DT194" i="4"/>
  <c r="DS194" i="4"/>
  <c r="DR194" i="4"/>
  <c r="DQ194" i="4"/>
  <c r="DP194" i="4"/>
  <c r="DO194" i="4"/>
  <c r="DN194" i="4"/>
  <c r="DM194" i="4"/>
  <c r="DL194" i="4"/>
  <c r="DK194" i="4"/>
  <c r="DJ194" i="4"/>
  <c r="DI194" i="4"/>
  <c r="DH194" i="4"/>
  <c r="DG194" i="4"/>
  <c r="DF194" i="4"/>
  <c r="DE194" i="4"/>
  <c r="DD194" i="4"/>
  <c r="DC194" i="4"/>
  <c r="DB194" i="4"/>
  <c r="DA194" i="4"/>
  <c r="CZ194" i="4"/>
  <c r="CY194" i="4"/>
  <c r="CX194" i="4"/>
  <c r="CW194" i="4"/>
  <c r="CV194" i="4"/>
  <c r="CU194" i="4"/>
  <c r="CT194" i="4"/>
  <c r="CS194" i="4"/>
  <c r="CR194" i="4"/>
  <c r="CQ194" i="4"/>
  <c r="CP194" i="4"/>
  <c r="CO194" i="4"/>
  <c r="CN194" i="4"/>
  <c r="CM194" i="4"/>
  <c r="CL194" i="4"/>
  <c r="CK194" i="4"/>
  <c r="CJ194" i="4"/>
  <c r="CI194" i="4"/>
  <c r="CH194" i="4"/>
  <c r="CG194" i="4"/>
  <c r="CF194" i="4"/>
  <c r="CE194" i="4"/>
  <c r="CD194" i="4"/>
  <c r="CC194" i="4"/>
  <c r="CB194" i="4"/>
  <c r="CA194" i="4"/>
  <c r="BZ194" i="4"/>
  <c r="BY194" i="4"/>
  <c r="BX194" i="4"/>
  <c r="BW194" i="4"/>
  <c r="BV194" i="4"/>
  <c r="BU194" i="4"/>
  <c r="BT194" i="4"/>
  <c r="BS194" i="4"/>
  <c r="BR194" i="4"/>
  <c r="BQ194" i="4"/>
  <c r="BP194" i="4"/>
  <c r="BO194" i="4"/>
  <c r="BN194" i="4"/>
  <c r="BM194" i="4"/>
  <c r="BL194" i="4"/>
  <c r="BK194" i="4"/>
  <c r="BJ194" i="4"/>
  <c r="BI194" i="4"/>
  <c r="BH194" i="4"/>
  <c r="BG194" i="4"/>
  <c r="BF194" i="4"/>
  <c r="BE194" i="4"/>
  <c r="BD194" i="4"/>
  <c r="BC194" i="4"/>
  <c r="BB194" i="4"/>
  <c r="BA194" i="4"/>
  <c r="AZ194" i="4"/>
  <c r="AY194" i="4"/>
  <c r="AX194" i="4"/>
  <c r="AW194" i="4"/>
  <c r="AV194" i="4"/>
  <c r="AU194" i="4"/>
  <c r="AT194" i="4"/>
  <c r="AS194" i="4"/>
  <c r="AR194" i="4"/>
  <c r="AQ194" i="4"/>
  <c r="AP194" i="4"/>
  <c r="AO194" i="4"/>
  <c r="AN194" i="4"/>
  <c r="AM194" i="4"/>
  <c r="AL194" i="4"/>
  <c r="AK194" i="4"/>
  <c r="AJ194" i="4"/>
  <c r="AA194" i="4" s="1"/>
  <c r="AI194" i="4"/>
  <c r="AH194" i="4"/>
  <c r="AG194" i="4"/>
  <c r="AF194" i="4"/>
  <c r="Z194" i="4" s="1"/>
  <c r="AE194" i="4"/>
  <c r="AD194" i="4"/>
  <c r="AC194" i="4"/>
  <c r="AB194" i="4"/>
  <c r="V194" i="4" s="1"/>
  <c r="Y194" i="4"/>
  <c r="X194" i="4"/>
  <c r="W194" i="4"/>
  <c r="T194" i="4"/>
  <c r="S194" i="4"/>
  <c r="B194" i="4"/>
  <c r="DT193" i="4"/>
  <c r="DS193" i="4"/>
  <c r="DR193" i="4"/>
  <c r="DQ193" i="4"/>
  <c r="DP193" i="4"/>
  <c r="DO193" i="4"/>
  <c r="DN193" i="4"/>
  <c r="DM193" i="4"/>
  <c r="DL193" i="4"/>
  <c r="DK193" i="4"/>
  <c r="DJ193" i="4"/>
  <c r="DI193" i="4"/>
  <c r="DH193" i="4"/>
  <c r="DG193" i="4"/>
  <c r="DF193" i="4"/>
  <c r="DE193" i="4"/>
  <c r="DD193" i="4"/>
  <c r="DC193" i="4"/>
  <c r="DB193" i="4"/>
  <c r="DA193" i="4"/>
  <c r="CZ193" i="4"/>
  <c r="CY193" i="4"/>
  <c r="CX193" i="4"/>
  <c r="CW193" i="4"/>
  <c r="CV193" i="4"/>
  <c r="CU193" i="4"/>
  <c r="CT193" i="4"/>
  <c r="CS193" i="4"/>
  <c r="CR193" i="4"/>
  <c r="CQ193" i="4"/>
  <c r="CP193" i="4"/>
  <c r="CO193" i="4"/>
  <c r="CN193" i="4"/>
  <c r="CM193" i="4"/>
  <c r="CL193" i="4"/>
  <c r="CK193" i="4"/>
  <c r="CJ193" i="4"/>
  <c r="CI193" i="4"/>
  <c r="CH193" i="4"/>
  <c r="CG193" i="4"/>
  <c r="CF193" i="4"/>
  <c r="CE193" i="4"/>
  <c r="CD193" i="4"/>
  <c r="CC193" i="4"/>
  <c r="CB193" i="4"/>
  <c r="CA193" i="4"/>
  <c r="BZ193" i="4"/>
  <c r="BY193" i="4"/>
  <c r="BX193" i="4"/>
  <c r="BW193" i="4"/>
  <c r="BV193" i="4"/>
  <c r="BU193" i="4"/>
  <c r="BT193" i="4"/>
  <c r="BS193" i="4"/>
  <c r="BR193" i="4"/>
  <c r="BQ193" i="4"/>
  <c r="BP193" i="4"/>
  <c r="BO193" i="4"/>
  <c r="BN193" i="4"/>
  <c r="BM193" i="4"/>
  <c r="BL193" i="4"/>
  <c r="BK193" i="4"/>
  <c r="BJ193" i="4"/>
  <c r="BI193" i="4"/>
  <c r="BH193" i="4"/>
  <c r="BG193" i="4"/>
  <c r="BF193" i="4"/>
  <c r="BE193" i="4"/>
  <c r="BD193" i="4"/>
  <c r="BC193" i="4"/>
  <c r="BB193" i="4"/>
  <c r="BA193" i="4"/>
  <c r="AZ193" i="4"/>
  <c r="AY193" i="4"/>
  <c r="AX193" i="4"/>
  <c r="AW193" i="4"/>
  <c r="AV193" i="4"/>
  <c r="AU193" i="4"/>
  <c r="AT193" i="4"/>
  <c r="AS193" i="4"/>
  <c r="AR193" i="4"/>
  <c r="AQ193" i="4"/>
  <c r="AP193" i="4"/>
  <c r="AO193" i="4"/>
  <c r="AN193" i="4"/>
  <c r="AM193" i="4"/>
  <c r="AL193" i="4"/>
  <c r="AK193" i="4"/>
  <c r="AJ193" i="4"/>
  <c r="AI193" i="4"/>
  <c r="Z193" i="4" s="1"/>
  <c r="AH193" i="4"/>
  <c r="AG193" i="4"/>
  <c r="AF193" i="4"/>
  <c r="AE193" i="4"/>
  <c r="AB193" i="4" s="1"/>
  <c r="V193" i="4" s="1"/>
  <c r="AD193" i="4"/>
  <c r="AC193" i="4"/>
  <c r="Y193" i="4"/>
  <c r="X193" i="4"/>
  <c r="W193" i="4"/>
  <c r="T193" i="4"/>
  <c r="S193" i="4"/>
  <c r="R193" i="4" s="1"/>
  <c r="B193" i="4"/>
  <c r="DT192" i="4"/>
  <c r="DS192" i="4"/>
  <c r="DR192" i="4"/>
  <c r="DQ192" i="4"/>
  <c r="DP192" i="4"/>
  <c r="DO192" i="4"/>
  <c r="DN192" i="4"/>
  <c r="DM192" i="4"/>
  <c r="DL192" i="4"/>
  <c r="DK192" i="4"/>
  <c r="DJ192" i="4"/>
  <c r="DI192" i="4"/>
  <c r="DH192" i="4"/>
  <c r="DG192" i="4"/>
  <c r="DF192" i="4"/>
  <c r="DE192" i="4"/>
  <c r="DD192" i="4"/>
  <c r="DC192" i="4"/>
  <c r="DB192" i="4"/>
  <c r="DA192" i="4"/>
  <c r="CZ192" i="4"/>
  <c r="CY192" i="4"/>
  <c r="CX192" i="4"/>
  <c r="CW192" i="4"/>
  <c r="CV192" i="4"/>
  <c r="CU192" i="4"/>
  <c r="CT192" i="4"/>
  <c r="CS192" i="4"/>
  <c r="CR192" i="4"/>
  <c r="CQ192" i="4"/>
  <c r="CP192" i="4"/>
  <c r="CO192" i="4"/>
  <c r="CN192" i="4"/>
  <c r="CM192" i="4"/>
  <c r="CL192" i="4"/>
  <c r="CK192" i="4"/>
  <c r="CJ192" i="4"/>
  <c r="CI192" i="4"/>
  <c r="CH192" i="4"/>
  <c r="CG192" i="4"/>
  <c r="CF192" i="4"/>
  <c r="CE192" i="4"/>
  <c r="CD192" i="4"/>
  <c r="CC192" i="4"/>
  <c r="CB192" i="4"/>
  <c r="CA192" i="4"/>
  <c r="BZ192" i="4"/>
  <c r="BY192" i="4"/>
  <c r="BX192" i="4"/>
  <c r="BW192" i="4"/>
  <c r="BV192" i="4"/>
  <c r="BU192" i="4"/>
  <c r="BT192" i="4"/>
  <c r="BS192" i="4"/>
  <c r="BR192" i="4"/>
  <c r="BQ192" i="4"/>
  <c r="BP192" i="4"/>
  <c r="BO192" i="4"/>
  <c r="BN192" i="4"/>
  <c r="BM192" i="4"/>
  <c r="BL192" i="4"/>
  <c r="BK192" i="4"/>
  <c r="BJ192" i="4"/>
  <c r="BI192" i="4"/>
  <c r="BH192" i="4"/>
  <c r="BG192" i="4"/>
  <c r="BF192" i="4"/>
  <c r="BE192" i="4"/>
  <c r="BD192" i="4"/>
  <c r="BC192" i="4"/>
  <c r="BB192" i="4"/>
  <c r="BA192" i="4"/>
  <c r="AZ192" i="4"/>
  <c r="AY192" i="4"/>
  <c r="AX192" i="4"/>
  <c r="AW192" i="4"/>
  <c r="AV192" i="4"/>
  <c r="AU192" i="4"/>
  <c r="AT192" i="4"/>
  <c r="AS192" i="4"/>
  <c r="AR192" i="4"/>
  <c r="AQ192" i="4"/>
  <c r="AP192" i="4"/>
  <c r="AO192" i="4"/>
  <c r="AN192" i="4"/>
  <c r="AM192" i="4"/>
  <c r="AL192" i="4"/>
  <c r="AK192" i="4"/>
  <c r="AJ192" i="4"/>
  <c r="AI192" i="4"/>
  <c r="AH192" i="4"/>
  <c r="AB192" i="4" s="1"/>
  <c r="V192" i="4" s="1"/>
  <c r="AG192" i="4"/>
  <c r="AF192" i="4"/>
  <c r="AE192" i="4"/>
  <c r="AD192" i="4"/>
  <c r="AC192" i="4"/>
  <c r="Y192" i="4"/>
  <c r="X192" i="4"/>
  <c r="W192" i="4"/>
  <c r="T192" i="4"/>
  <c r="S192" i="4"/>
  <c r="R192" i="4"/>
  <c r="B192" i="4"/>
  <c r="DT191" i="4"/>
  <c r="DS191" i="4"/>
  <c r="DR191" i="4"/>
  <c r="DQ191" i="4"/>
  <c r="DP191" i="4"/>
  <c r="DO191" i="4"/>
  <c r="DN191" i="4"/>
  <c r="DM191" i="4"/>
  <c r="DL191" i="4"/>
  <c r="DK191" i="4"/>
  <c r="DJ191" i="4"/>
  <c r="DI191" i="4"/>
  <c r="DH191" i="4"/>
  <c r="DG191" i="4"/>
  <c r="DF191" i="4"/>
  <c r="DE191" i="4"/>
  <c r="DD191" i="4"/>
  <c r="DC191" i="4"/>
  <c r="DB191" i="4"/>
  <c r="DA191" i="4"/>
  <c r="CZ191" i="4"/>
  <c r="CY191" i="4"/>
  <c r="CX191" i="4"/>
  <c r="CW191" i="4"/>
  <c r="CV191" i="4"/>
  <c r="CU191" i="4"/>
  <c r="CT191" i="4"/>
  <c r="CS191" i="4"/>
  <c r="CR191" i="4"/>
  <c r="CQ191" i="4"/>
  <c r="CP191" i="4"/>
  <c r="CO191" i="4"/>
  <c r="CN191" i="4"/>
  <c r="CM191" i="4"/>
  <c r="CL191" i="4"/>
  <c r="CK191" i="4"/>
  <c r="CJ191" i="4"/>
  <c r="CI191" i="4"/>
  <c r="CH191" i="4"/>
  <c r="CG191" i="4"/>
  <c r="CF191" i="4"/>
  <c r="CE191" i="4"/>
  <c r="CD191" i="4"/>
  <c r="CC191" i="4"/>
  <c r="CB191" i="4"/>
  <c r="CA191" i="4"/>
  <c r="BZ191" i="4"/>
  <c r="BY191" i="4"/>
  <c r="BX191" i="4"/>
  <c r="BW191" i="4"/>
  <c r="BV191" i="4"/>
  <c r="BU191" i="4"/>
  <c r="BT191" i="4"/>
  <c r="BS191" i="4"/>
  <c r="BR191" i="4"/>
  <c r="BQ191" i="4"/>
  <c r="BP191" i="4"/>
  <c r="BO191" i="4"/>
  <c r="BN191" i="4"/>
  <c r="BM191" i="4"/>
  <c r="BL191" i="4"/>
  <c r="BK191" i="4"/>
  <c r="BJ191" i="4"/>
  <c r="BI191" i="4"/>
  <c r="BH191" i="4"/>
  <c r="BG191" i="4"/>
  <c r="BF191" i="4"/>
  <c r="BE191" i="4"/>
  <c r="BD191" i="4"/>
  <c r="BC191" i="4"/>
  <c r="BB191" i="4"/>
  <c r="BA191" i="4"/>
  <c r="AZ191" i="4"/>
  <c r="AY191" i="4"/>
  <c r="AX191" i="4"/>
  <c r="AW191" i="4"/>
  <c r="AV191" i="4"/>
  <c r="AU191" i="4"/>
  <c r="AT191" i="4"/>
  <c r="AS191" i="4"/>
  <c r="AR191" i="4"/>
  <c r="AQ191" i="4"/>
  <c r="AP191" i="4"/>
  <c r="AO191" i="4"/>
  <c r="AN191" i="4"/>
  <c r="AM191" i="4"/>
  <c r="AL191" i="4"/>
  <c r="AK191" i="4"/>
  <c r="AB191" i="4" s="1"/>
  <c r="AJ191" i="4"/>
  <c r="AI191" i="4"/>
  <c r="AH191" i="4"/>
  <c r="AG191" i="4"/>
  <c r="AA191" i="4" s="1"/>
  <c r="AF191" i="4"/>
  <c r="AE191" i="4"/>
  <c r="AD191" i="4"/>
  <c r="AC191" i="4"/>
  <c r="Z191" i="4" s="1"/>
  <c r="U191" i="4" s="1"/>
  <c r="J191" i="4" s="1"/>
  <c r="Y191" i="4"/>
  <c r="X191" i="4"/>
  <c r="W191" i="4"/>
  <c r="T191" i="4"/>
  <c r="S191" i="4"/>
  <c r="B191" i="4"/>
  <c r="DT190" i="4"/>
  <c r="DS190" i="4"/>
  <c r="DR190" i="4"/>
  <c r="DQ190" i="4"/>
  <c r="DP190" i="4"/>
  <c r="DO190" i="4"/>
  <c r="DN190" i="4"/>
  <c r="DM190" i="4"/>
  <c r="DL190" i="4"/>
  <c r="DK190" i="4"/>
  <c r="DJ190" i="4"/>
  <c r="DI190" i="4"/>
  <c r="DH190" i="4"/>
  <c r="DG190" i="4"/>
  <c r="DF190" i="4"/>
  <c r="DE190" i="4"/>
  <c r="DD190" i="4"/>
  <c r="DC190" i="4"/>
  <c r="DB190" i="4"/>
  <c r="DA190" i="4"/>
  <c r="CZ190" i="4"/>
  <c r="CY190" i="4"/>
  <c r="CX190" i="4"/>
  <c r="CW190" i="4"/>
  <c r="CV190" i="4"/>
  <c r="CU190" i="4"/>
  <c r="CT190" i="4"/>
  <c r="CS190" i="4"/>
  <c r="CR190" i="4"/>
  <c r="CQ190" i="4"/>
  <c r="CP190" i="4"/>
  <c r="CO190" i="4"/>
  <c r="CN190" i="4"/>
  <c r="CM190" i="4"/>
  <c r="CL190" i="4"/>
  <c r="CK190" i="4"/>
  <c r="CJ190" i="4"/>
  <c r="CI190" i="4"/>
  <c r="CH190" i="4"/>
  <c r="CG190" i="4"/>
  <c r="CF190" i="4"/>
  <c r="CE190" i="4"/>
  <c r="CD190" i="4"/>
  <c r="CC190" i="4"/>
  <c r="CB190" i="4"/>
  <c r="CA190" i="4"/>
  <c r="BZ190" i="4"/>
  <c r="BY190" i="4"/>
  <c r="BX190" i="4"/>
  <c r="BW190" i="4"/>
  <c r="BV190" i="4"/>
  <c r="BU190" i="4"/>
  <c r="BT190" i="4"/>
  <c r="BS190" i="4"/>
  <c r="BR190" i="4"/>
  <c r="BQ190" i="4"/>
  <c r="BP190" i="4"/>
  <c r="BO190" i="4"/>
  <c r="BN190" i="4"/>
  <c r="BM190" i="4"/>
  <c r="BL190" i="4"/>
  <c r="BK190" i="4"/>
  <c r="BJ190" i="4"/>
  <c r="BI190" i="4"/>
  <c r="BH190" i="4"/>
  <c r="BG190" i="4"/>
  <c r="BF190" i="4"/>
  <c r="BE190" i="4"/>
  <c r="BD190" i="4"/>
  <c r="BC190" i="4"/>
  <c r="BB190" i="4"/>
  <c r="BA190" i="4"/>
  <c r="AZ190" i="4"/>
  <c r="AY190" i="4"/>
  <c r="AX190" i="4"/>
  <c r="AW190" i="4"/>
  <c r="AV190" i="4"/>
  <c r="AU190" i="4"/>
  <c r="AT190" i="4"/>
  <c r="AS190" i="4"/>
  <c r="AR190" i="4"/>
  <c r="AQ190" i="4"/>
  <c r="AP190" i="4"/>
  <c r="AO190" i="4"/>
  <c r="AN190" i="4"/>
  <c r="AM190" i="4"/>
  <c r="M190" i="4" s="1"/>
  <c r="AL190" i="4"/>
  <c r="AK190" i="4"/>
  <c r="AJ190" i="4"/>
  <c r="AI190" i="4"/>
  <c r="AH190" i="4"/>
  <c r="AG190" i="4"/>
  <c r="AF190" i="4"/>
  <c r="AE190" i="4"/>
  <c r="AB190" i="4" s="1"/>
  <c r="V190" i="4" s="1"/>
  <c r="AD190" i="4"/>
  <c r="AC190" i="4"/>
  <c r="Y190" i="4"/>
  <c r="X190" i="4"/>
  <c r="W190" i="4"/>
  <c r="T190" i="4"/>
  <c r="S190" i="4"/>
  <c r="R190" i="4" s="1"/>
  <c r="B190" i="4"/>
  <c r="DT189" i="4"/>
  <c r="DS189" i="4"/>
  <c r="DR189" i="4"/>
  <c r="DQ189" i="4"/>
  <c r="DP189" i="4"/>
  <c r="DO189" i="4"/>
  <c r="DN189" i="4"/>
  <c r="DM189" i="4"/>
  <c r="DL189" i="4"/>
  <c r="DK189" i="4"/>
  <c r="DJ189" i="4"/>
  <c r="DI189" i="4"/>
  <c r="DH189" i="4"/>
  <c r="DG189" i="4"/>
  <c r="DF189" i="4"/>
  <c r="DE189" i="4"/>
  <c r="DD189" i="4"/>
  <c r="DC189" i="4"/>
  <c r="DB189" i="4"/>
  <c r="DA189" i="4"/>
  <c r="CZ189" i="4"/>
  <c r="CY189" i="4"/>
  <c r="CX189" i="4"/>
  <c r="CW189" i="4"/>
  <c r="CV189" i="4"/>
  <c r="CU189" i="4"/>
  <c r="CT189" i="4"/>
  <c r="CS189" i="4"/>
  <c r="CR189" i="4"/>
  <c r="CQ189" i="4"/>
  <c r="CP189" i="4"/>
  <c r="CO189" i="4"/>
  <c r="CN189" i="4"/>
  <c r="CM189" i="4"/>
  <c r="CL189" i="4"/>
  <c r="CK189" i="4"/>
  <c r="CJ189" i="4"/>
  <c r="CI189" i="4"/>
  <c r="CH189" i="4"/>
  <c r="CG189" i="4"/>
  <c r="CF189" i="4"/>
  <c r="CE189" i="4"/>
  <c r="CD189" i="4"/>
  <c r="CC189" i="4"/>
  <c r="CB189" i="4"/>
  <c r="CA189" i="4"/>
  <c r="BZ189" i="4"/>
  <c r="BY189" i="4"/>
  <c r="BX189" i="4"/>
  <c r="BW189" i="4"/>
  <c r="BV189" i="4"/>
  <c r="BU189" i="4"/>
  <c r="BT189" i="4"/>
  <c r="BS189" i="4"/>
  <c r="BR189" i="4"/>
  <c r="BQ189" i="4"/>
  <c r="BP189" i="4"/>
  <c r="BO189" i="4"/>
  <c r="BN189" i="4"/>
  <c r="BM189" i="4"/>
  <c r="BL189" i="4"/>
  <c r="BK189" i="4"/>
  <c r="BJ189" i="4"/>
  <c r="BI189" i="4"/>
  <c r="BH189" i="4"/>
  <c r="BG189" i="4"/>
  <c r="BF189" i="4"/>
  <c r="BE189" i="4"/>
  <c r="BD189" i="4"/>
  <c r="BC189" i="4"/>
  <c r="BB189" i="4"/>
  <c r="BA189" i="4"/>
  <c r="AZ189" i="4"/>
  <c r="AY189" i="4"/>
  <c r="AX189" i="4"/>
  <c r="AW189" i="4"/>
  <c r="AV189" i="4"/>
  <c r="AU189" i="4"/>
  <c r="AT189" i="4"/>
  <c r="AS189" i="4"/>
  <c r="AR189" i="4"/>
  <c r="AQ189" i="4"/>
  <c r="AP189" i="4"/>
  <c r="AO189" i="4"/>
  <c r="AN189" i="4"/>
  <c r="AM189" i="4"/>
  <c r="AL189" i="4"/>
  <c r="AK189" i="4"/>
  <c r="AJ189" i="4"/>
  <c r="AI189" i="4"/>
  <c r="AH189" i="4"/>
  <c r="AG189" i="4"/>
  <c r="AF189" i="4"/>
  <c r="AE189" i="4"/>
  <c r="AB189" i="4" s="1"/>
  <c r="AD189" i="4"/>
  <c r="AC189" i="4"/>
  <c r="AA189" i="4"/>
  <c r="Z189" i="4"/>
  <c r="Y189" i="4"/>
  <c r="X189" i="4"/>
  <c r="W189" i="4"/>
  <c r="U189" i="4" s="1"/>
  <c r="J189" i="4" s="1"/>
  <c r="V189" i="4"/>
  <c r="T189" i="4"/>
  <c r="S189" i="4"/>
  <c r="R189" i="4"/>
  <c r="B189" i="4"/>
  <c r="DT188" i="4"/>
  <c r="DS188" i="4"/>
  <c r="DR188" i="4"/>
  <c r="DQ188" i="4"/>
  <c r="DP188" i="4"/>
  <c r="DO188" i="4"/>
  <c r="DN188" i="4"/>
  <c r="DM188" i="4"/>
  <c r="DL188" i="4"/>
  <c r="DK188" i="4"/>
  <c r="DJ188" i="4"/>
  <c r="DI188" i="4"/>
  <c r="DH188" i="4"/>
  <c r="DG188" i="4"/>
  <c r="DF188" i="4"/>
  <c r="DE188" i="4"/>
  <c r="DD188" i="4"/>
  <c r="DC188" i="4"/>
  <c r="DB188" i="4"/>
  <c r="DA188" i="4"/>
  <c r="CZ188" i="4"/>
  <c r="CY188" i="4"/>
  <c r="CX188" i="4"/>
  <c r="CW188" i="4"/>
  <c r="CV188" i="4"/>
  <c r="CU188" i="4"/>
  <c r="CT188" i="4"/>
  <c r="CS188" i="4"/>
  <c r="CR188" i="4"/>
  <c r="CQ188" i="4"/>
  <c r="CP188" i="4"/>
  <c r="CO188" i="4"/>
  <c r="CN188" i="4"/>
  <c r="CM188" i="4"/>
  <c r="CL188" i="4"/>
  <c r="CK188" i="4"/>
  <c r="CJ188" i="4"/>
  <c r="CI188" i="4"/>
  <c r="CH188" i="4"/>
  <c r="CG188" i="4"/>
  <c r="CF188" i="4"/>
  <c r="CE188" i="4"/>
  <c r="CD188" i="4"/>
  <c r="CC188" i="4"/>
  <c r="CB188" i="4"/>
  <c r="CA188" i="4"/>
  <c r="BZ188" i="4"/>
  <c r="BY188" i="4"/>
  <c r="BX188" i="4"/>
  <c r="BW188" i="4"/>
  <c r="BV188" i="4"/>
  <c r="BU188" i="4"/>
  <c r="BT188" i="4"/>
  <c r="BS188" i="4"/>
  <c r="BR188" i="4"/>
  <c r="BQ188" i="4"/>
  <c r="BP188" i="4"/>
  <c r="BO188" i="4"/>
  <c r="BN188" i="4"/>
  <c r="BM188" i="4"/>
  <c r="BL188" i="4"/>
  <c r="BK188" i="4"/>
  <c r="BJ188" i="4"/>
  <c r="BI188" i="4"/>
  <c r="BH188" i="4"/>
  <c r="BG188" i="4"/>
  <c r="BF188" i="4"/>
  <c r="BE188" i="4"/>
  <c r="BD188" i="4"/>
  <c r="BC188" i="4"/>
  <c r="BB188" i="4"/>
  <c r="BA188" i="4"/>
  <c r="AZ188" i="4"/>
  <c r="AY188" i="4"/>
  <c r="AX188" i="4"/>
  <c r="AW188" i="4"/>
  <c r="AV188" i="4"/>
  <c r="AU188" i="4"/>
  <c r="AT188" i="4"/>
  <c r="AS188" i="4"/>
  <c r="AR188" i="4"/>
  <c r="AQ188" i="4"/>
  <c r="AP188" i="4"/>
  <c r="AO188" i="4"/>
  <c r="AN188" i="4"/>
  <c r="AM188" i="4"/>
  <c r="AL188" i="4"/>
  <c r="AK188" i="4"/>
  <c r="AJ188" i="4"/>
  <c r="AI188" i="4"/>
  <c r="AH188" i="4"/>
  <c r="AG188" i="4"/>
  <c r="AF188" i="4"/>
  <c r="AE188" i="4"/>
  <c r="AB188" i="4" s="1"/>
  <c r="AD188" i="4"/>
  <c r="AC188" i="4"/>
  <c r="Z188" i="4"/>
  <c r="U188" i="4" s="1"/>
  <c r="J188" i="4" s="1"/>
  <c r="Y188" i="4"/>
  <c r="X188" i="4"/>
  <c r="W188" i="4"/>
  <c r="V188" i="4"/>
  <c r="T188" i="4"/>
  <c r="S188" i="4"/>
  <c r="R188" i="4"/>
  <c r="B188" i="4"/>
  <c r="DT187" i="4"/>
  <c r="DS187" i="4"/>
  <c r="DR187" i="4"/>
  <c r="DQ187" i="4"/>
  <c r="DP187" i="4"/>
  <c r="DO187" i="4"/>
  <c r="DN187" i="4"/>
  <c r="DM187" i="4"/>
  <c r="DL187" i="4"/>
  <c r="DK187" i="4"/>
  <c r="DJ187" i="4"/>
  <c r="DI187" i="4"/>
  <c r="DH187" i="4"/>
  <c r="DG187" i="4"/>
  <c r="DF187" i="4"/>
  <c r="DE187" i="4"/>
  <c r="DD187" i="4"/>
  <c r="DC187" i="4"/>
  <c r="DB187" i="4"/>
  <c r="DA187" i="4"/>
  <c r="CZ187" i="4"/>
  <c r="CY187" i="4"/>
  <c r="CX187" i="4"/>
  <c r="CW187" i="4"/>
  <c r="CV187" i="4"/>
  <c r="CU187" i="4"/>
  <c r="CT187" i="4"/>
  <c r="CS187" i="4"/>
  <c r="CR187" i="4"/>
  <c r="CQ187" i="4"/>
  <c r="CP187" i="4"/>
  <c r="CO187" i="4"/>
  <c r="CN187" i="4"/>
  <c r="CM187" i="4"/>
  <c r="CL187" i="4"/>
  <c r="CK187" i="4"/>
  <c r="CJ187" i="4"/>
  <c r="CI187" i="4"/>
  <c r="CH187" i="4"/>
  <c r="CG187" i="4"/>
  <c r="CF187" i="4"/>
  <c r="CE187" i="4"/>
  <c r="CD187" i="4"/>
  <c r="CC187" i="4"/>
  <c r="CB187" i="4"/>
  <c r="CA187" i="4"/>
  <c r="BZ187" i="4"/>
  <c r="BY187" i="4"/>
  <c r="BX187" i="4"/>
  <c r="BW187" i="4"/>
  <c r="BV187" i="4"/>
  <c r="BU187" i="4"/>
  <c r="BT187" i="4"/>
  <c r="BS187" i="4"/>
  <c r="BR187" i="4"/>
  <c r="BQ187" i="4"/>
  <c r="BP187" i="4"/>
  <c r="BO187" i="4"/>
  <c r="BN187" i="4"/>
  <c r="BM187" i="4"/>
  <c r="BL187" i="4"/>
  <c r="BK187" i="4"/>
  <c r="BJ187" i="4"/>
  <c r="BI187" i="4"/>
  <c r="BH187" i="4"/>
  <c r="BG187" i="4"/>
  <c r="BF187" i="4"/>
  <c r="BE187" i="4"/>
  <c r="BD187" i="4"/>
  <c r="BC187" i="4"/>
  <c r="BB187" i="4"/>
  <c r="BA187" i="4"/>
  <c r="AZ187" i="4"/>
  <c r="AY187" i="4"/>
  <c r="AX187" i="4"/>
  <c r="AW187" i="4"/>
  <c r="AV187" i="4"/>
  <c r="AU187" i="4"/>
  <c r="AT187" i="4"/>
  <c r="AS187" i="4"/>
  <c r="AR187" i="4"/>
  <c r="AQ187" i="4"/>
  <c r="AP187" i="4"/>
  <c r="AO187" i="4"/>
  <c r="AN187" i="4"/>
  <c r="AM187" i="4"/>
  <c r="AL187" i="4"/>
  <c r="AK187" i="4"/>
  <c r="AB187" i="4" s="1"/>
  <c r="AJ187" i="4"/>
  <c r="AI187" i="4"/>
  <c r="AH187" i="4"/>
  <c r="AG187" i="4"/>
  <c r="AA187" i="4" s="1"/>
  <c r="AF187" i="4"/>
  <c r="AE187" i="4"/>
  <c r="AD187" i="4"/>
  <c r="AC187" i="4"/>
  <c r="Z187" i="4" s="1"/>
  <c r="U187" i="4" s="1"/>
  <c r="J187" i="4" s="1"/>
  <c r="Y187" i="4"/>
  <c r="X187" i="4"/>
  <c r="W187" i="4"/>
  <c r="T187" i="4"/>
  <c r="S187" i="4"/>
  <c r="B187" i="4"/>
  <c r="DT186" i="4"/>
  <c r="DS186" i="4"/>
  <c r="DR186" i="4"/>
  <c r="DQ186" i="4"/>
  <c r="DP186" i="4"/>
  <c r="DO186" i="4"/>
  <c r="DN186" i="4"/>
  <c r="DM186" i="4"/>
  <c r="DL186" i="4"/>
  <c r="DK186" i="4"/>
  <c r="DJ186" i="4"/>
  <c r="DI186" i="4"/>
  <c r="DH186" i="4"/>
  <c r="DG186" i="4"/>
  <c r="DF186" i="4"/>
  <c r="DE186" i="4"/>
  <c r="DD186" i="4"/>
  <c r="DC186" i="4"/>
  <c r="DB186" i="4"/>
  <c r="DA186" i="4"/>
  <c r="CZ186" i="4"/>
  <c r="CY186" i="4"/>
  <c r="CX186" i="4"/>
  <c r="CW186" i="4"/>
  <c r="CV186" i="4"/>
  <c r="CU186" i="4"/>
  <c r="CT186" i="4"/>
  <c r="CS186" i="4"/>
  <c r="CR186" i="4"/>
  <c r="CQ186" i="4"/>
  <c r="CP186" i="4"/>
  <c r="CO186" i="4"/>
  <c r="CN186" i="4"/>
  <c r="CM186" i="4"/>
  <c r="CL186" i="4"/>
  <c r="CK186" i="4"/>
  <c r="CJ186" i="4"/>
  <c r="CI186" i="4"/>
  <c r="CH186" i="4"/>
  <c r="CG186" i="4"/>
  <c r="CF186" i="4"/>
  <c r="CE186" i="4"/>
  <c r="CD186" i="4"/>
  <c r="CC186" i="4"/>
  <c r="CB186" i="4"/>
  <c r="CA186" i="4"/>
  <c r="BZ186" i="4"/>
  <c r="BY186" i="4"/>
  <c r="BX186" i="4"/>
  <c r="BW186" i="4"/>
  <c r="BV186" i="4"/>
  <c r="BU186" i="4"/>
  <c r="BT186" i="4"/>
  <c r="BS186" i="4"/>
  <c r="BR186" i="4"/>
  <c r="BQ186" i="4"/>
  <c r="BP186" i="4"/>
  <c r="BO186" i="4"/>
  <c r="BN186" i="4"/>
  <c r="BM186" i="4"/>
  <c r="BL186" i="4"/>
  <c r="BK186" i="4"/>
  <c r="BJ186" i="4"/>
  <c r="BI186" i="4"/>
  <c r="BH186" i="4"/>
  <c r="BG186" i="4"/>
  <c r="BF186" i="4"/>
  <c r="BE186" i="4"/>
  <c r="BD186" i="4"/>
  <c r="BC186" i="4"/>
  <c r="BB186" i="4"/>
  <c r="BA186" i="4"/>
  <c r="AZ186" i="4"/>
  <c r="AY186" i="4"/>
  <c r="AX186" i="4"/>
  <c r="AW186" i="4"/>
  <c r="AV186" i="4"/>
  <c r="AU186" i="4"/>
  <c r="AT186" i="4"/>
  <c r="AS186" i="4"/>
  <c r="AR186" i="4"/>
  <c r="AQ186" i="4"/>
  <c r="AP186" i="4"/>
  <c r="AO186" i="4"/>
  <c r="AN186" i="4"/>
  <c r="AM186" i="4"/>
  <c r="AL186" i="4"/>
  <c r="AK186" i="4"/>
  <c r="AJ186" i="4"/>
  <c r="AA186" i="4" s="1"/>
  <c r="AI186" i="4"/>
  <c r="AH186" i="4"/>
  <c r="AG186" i="4"/>
  <c r="AF186" i="4"/>
  <c r="Z186" i="4" s="1"/>
  <c r="AE186" i="4"/>
  <c r="AD186" i="4"/>
  <c r="AC186" i="4"/>
  <c r="AB186" i="4"/>
  <c r="V186" i="4" s="1"/>
  <c r="Y186" i="4"/>
  <c r="X186" i="4"/>
  <c r="W186" i="4"/>
  <c r="U186" i="4" s="1"/>
  <c r="T186" i="4"/>
  <c r="S186" i="4"/>
  <c r="J186" i="4"/>
  <c r="B186" i="4"/>
  <c r="DT185" i="4"/>
  <c r="DS185" i="4"/>
  <c r="DR185" i="4"/>
  <c r="DQ185" i="4"/>
  <c r="DP185" i="4"/>
  <c r="DO185" i="4"/>
  <c r="DN185" i="4"/>
  <c r="DM185" i="4"/>
  <c r="DL185" i="4"/>
  <c r="DK185" i="4"/>
  <c r="DJ185" i="4"/>
  <c r="DI185" i="4"/>
  <c r="DH185" i="4"/>
  <c r="DG185" i="4"/>
  <c r="DF185" i="4"/>
  <c r="DE185" i="4"/>
  <c r="DD185" i="4"/>
  <c r="DC185" i="4"/>
  <c r="DB185" i="4"/>
  <c r="DA185" i="4"/>
  <c r="CZ185" i="4"/>
  <c r="CY185" i="4"/>
  <c r="CX185" i="4"/>
  <c r="CW185" i="4"/>
  <c r="CV185" i="4"/>
  <c r="CU185" i="4"/>
  <c r="CT185" i="4"/>
  <c r="CS185" i="4"/>
  <c r="CR185" i="4"/>
  <c r="CQ185" i="4"/>
  <c r="CP185" i="4"/>
  <c r="CO185" i="4"/>
  <c r="CN185" i="4"/>
  <c r="CM185" i="4"/>
  <c r="CL185" i="4"/>
  <c r="CK185" i="4"/>
  <c r="CJ185" i="4"/>
  <c r="CI185" i="4"/>
  <c r="CH185" i="4"/>
  <c r="CG185" i="4"/>
  <c r="CF185" i="4"/>
  <c r="CE185" i="4"/>
  <c r="CD185" i="4"/>
  <c r="CC185" i="4"/>
  <c r="CB185" i="4"/>
  <c r="CA185" i="4"/>
  <c r="BZ185" i="4"/>
  <c r="BY185" i="4"/>
  <c r="BX185" i="4"/>
  <c r="BW185" i="4"/>
  <c r="BV185" i="4"/>
  <c r="BU185" i="4"/>
  <c r="BT185" i="4"/>
  <c r="BS185" i="4"/>
  <c r="BR185" i="4"/>
  <c r="BQ185" i="4"/>
  <c r="BP185" i="4"/>
  <c r="BO185" i="4"/>
  <c r="BN185" i="4"/>
  <c r="BM185" i="4"/>
  <c r="BL185" i="4"/>
  <c r="BK185" i="4"/>
  <c r="BJ185" i="4"/>
  <c r="BI185" i="4"/>
  <c r="BH185" i="4"/>
  <c r="BG185" i="4"/>
  <c r="BF185" i="4"/>
  <c r="BE185" i="4"/>
  <c r="BD185" i="4"/>
  <c r="BC185" i="4"/>
  <c r="BB185" i="4"/>
  <c r="BA185" i="4"/>
  <c r="AZ185" i="4"/>
  <c r="AY185" i="4"/>
  <c r="AX185" i="4"/>
  <c r="AW185" i="4"/>
  <c r="AV185" i="4"/>
  <c r="AU185" i="4"/>
  <c r="AT185" i="4"/>
  <c r="AS185" i="4"/>
  <c r="AR185" i="4"/>
  <c r="AQ185" i="4"/>
  <c r="AP185" i="4"/>
  <c r="AO185" i="4"/>
  <c r="AN185" i="4"/>
  <c r="AM185" i="4"/>
  <c r="AL185" i="4"/>
  <c r="Z185" i="4" s="1"/>
  <c r="AK185" i="4"/>
  <c r="AJ185" i="4"/>
  <c r="AI185" i="4"/>
  <c r="AH185" i="4"/>
  <c r="AG185" i="4"/>
  <c r="AF185" i="4"/>
  <c r="AE185" i="4"/>
  <c r="AD185" i="4"/>
  <c r="AC185" i="4"/>
  <c r="Y185" i="4"/>
  <c r="X185" i="4"/>
  <c r="W185" i="4"/>
  <c r="T185" i="4"/>
  <c r="S185" i="4"/>
  <c r="R185" i="4" s="1"/>
  <c r="B185" i="4"/>
  <c r="K184" i="4"/>
  <c r="B184" i="4"/>
  <c r="DT183" i="4"/>
  <c r="DS183" i="4"/>
  <c r="DR183" i="4"/>
  <c r="DQ183" i="4"/>
  <c r="DP183" i="4"/>
  <c r="DO183" i="4"/>
  <c r="DN183" i="4"/>
  <c r="DM183" i="4"/>
  <c r="DL183" i="4"/>
  <c r="DK183" i="4"/>
  <c r="DJ183" i="4"/>
  <c r="DI183" i="4"/>
  <c r="DH183" i="4"/>
  <c r="DG183" i="4"/>
  <c r="DF183" i="4"/>
  <c r="DE183" i="4"/>
  <c r="DD183" i="4"/>
  <c r="DC183" i="4"/>
  <c r="DB183" i="4"/>
  <c r="DA183" i="4"/>
  <c r="CZ183" i="4"/>
  <c r="CY183" i="4"/>
  <c r="CX183" i="4"/>
  <c r="CW183" i="4"/>
  <c r="CV183" i="4"/>
  <c r="CU183" i="4"/>
  <c r="CT183" i="4"/>
  <c r="CS183" i="4"/>
  <c r="CR183" i="4"/>
  <c r="CQ183" i="4"/>
  <c r="CP183" i="4"/>
  <c r="CO183" i="4"/>
  <c r="CN183" i="4"/>
  <c r="CM183" i="4"/>
  <c r="CL183" i="4"/>
  <c r="CK183" i="4"/>
  <c r="CJ183" i="4"/>
  <c r="CI183" i="4"/>
  <c r="CH183" i="4"/>
  <c r="CG183" i="4"/>
  <c r="CF183" i="4"/>
  <c r="CE183" i="4"/>
  <c r="CD183" i="4"/>
  <c r="CC183" i="4"/>
  <c r="CB183" i="4"/>
  <c r="CA183" i="4"/>
  <c r="BZ183" i="4"/>
  <c r="BY183" i="4"/>
  <c r="BX183" i="4"/>
  <c r="BW183" i="4"/>
  <c r="BV183" i="4"/>
  <c r="BU183" i="4"/>
  <c r="BT183" i="4"/>
  <c r="BS183" i="4"/>
  <c r="BR183" i="4"/>
  <c r="BQ183" i="4"/>
  <c r="BP183" i="4"/>
  <c r="BO183" i="4"/>
  <c r="BN183" i="4"/>
  <c r="BM183" i="4"/>
  <c r="BL183" i="4"/>
  <c r="BK183" i="4"/>
  <c r="BJ183" i="4"/>
  <c r="BI183" i="4"/>
  <c r="BH183" i="4"/>
  <c r="BG183" i="4"/>
  <c r="BF183" i="4"/>
  <c r="BE183" i="4"/>
  <c r="BD183" i="4"/>
  <c r="BC183" i="4"/>
  <c r="BB183" i="4"/>
  <c r="BA183" i="4"/>
  <c r="AZ183" i="4"/>
  <c r="AY183" i="4"/>
  <c r="AX183" i="4"/>
  <c r="AW183" i="4"/>
  <c r="AV183" i="4"/>
  <c r="AU183" i="4"/>
  <c r="AT183" i="4"/>
  <c r="AS183" i="4"/>
  <c r="AR183" i="4"/>
  <c r="AQ183" i="4"/>
  <c r="AP183" i="4"/>
  <c r="AO183" i="4"/>
  <c r="AN183" i="4"/>
  <c r="AM183" i="4"/>
  <c r="AL183" i="4"/>
  <c r="AK183" i="4"/>
  <c r="AJ183" i="4"/>
  <c r="AI183" i="4"/>
  <c r="AH183" i="4"/>
  <c r="AG183" i="4"/>
  <c r="AF183" i="4"/>
  <c r="AE183" i="4"/>
  <c r="AB183" i="4" s="1"/>
  <c r="AD183" i="4"/>
  <c r="AC183" i="4"/>
  <c r="AA183" i="4"/>
  <c r="Y183" i="4"/>
  <c r="X183" i="4"/>
  <c r="W183" i="4"/>
  <c r="T183" i="4"/>
  <c r="S183" i="4"/>
  <c r="B183" i="4"/>
  <c r="DT182" i="4"/>
  <c r="DS182" i="4"/>
  <c r="DR182" i="4"/>
  <c r="DQ182" i="4"/>
  <c r="DP182" i="4"/>
  <c r="DO182" i="4"/>
  <c r="DN182" i="4"/>
  <c r="DM182" i="4"/>
  <c r="DL182" i="4"/>
  <c r="DK182" i="4"/>
  <c r="DJ182" i="4"/>
  <c r="DI182" i="4"/>
  <c r="DH182" i="4"/>
  <c r="DG182" i="4"/>
  <c r="DF182" i="4"/>
  <c r="DE182" i="4"/>
  <c r="DD182" i="4"/>
  <c r="DC182" i="4"/>
  <c r="DB182" i="4"/>
  <c r="DA182" i="4"/>
  <c r="CZ182" i="4"/>
  <c r="CY182" i="4"/>
  <c r="CX182" i="4"/>
  <c r="CW182" i="4"/>
  <c r="CV182" i="4"/>
  <c r="CU182" i="4"/>
  <c r="CT182" i="4"/>
  <c r="CS182" i="4"/>
  <c r="CR182" i="4"/>
  <c r="CQ182" i="4"/>
  <c r="CP182" i="4"/>
  <c r="CO182" i="4"/>
  <c r="CN182" i="4"/>
  <c r="CM182" i="4"/>
  <c r="CL182" i="4"/>
  <c r="CK182" i="4"/>
  <c r="CJ182" i="4"/>
  <c r="CI182" i="4"/>
  <c r="CH182" i="4"/>
  <c r="CG182" i="4"/>
  <c r="CF182" i="4"/>
  <c r="CE182" i="4"/>
  <c r="CD182" i="4"/>
  <c r="CC182" i="4"/>
  <c r="CB182" i="4"/>
  <c r="CA182" i="4"/>
  <c r="BZ182" i="4"/>
  <c r="BY182" i="4"/>
  <c r="BX182" i="4"/>
  <c r="BW182" i="4"/>
  <c r="BV182" i="4"/>
  <c r="BU182" i="4"/>
  <c r="BT182" i="4"/>
  <c r="BS182" i="4"/>
  <c r="BR182" i="4"/>
  <c r="BQ182" i="4"/>
  <c r="BP182" i="4"/>
  <c r="BO182" i="4"/>
  <c r="BN182" i="4"/>
  <c r="BM182" i="4"/>
  <c r="BL182" i="4"/>
  <c r="BK182" i="4"/>
  <c r="BJ182" i="4"/>
  <c r="BI182" i="4"/>
  <c r="BH182" i="4"/>
  <c r="BG182" i="4"/>
  <c r="BF182" i="4"/>
  <c r="BE182" i="4"/>
  <c r="BD182" i="4"/>
  <c r="BC182" i="4"/>
  <c r="BB182" i="4"/>
  <c r="BA182" i="4"/>
  <c r="AZ182" i="4"/>
  <c r="AY182" i="4"/>
  <c r="AX182" i="4"/>
  <c r="AW182" i="4"/>
  <c r="AV182" i="4"/>
  <c r="AU182" i="4"/>
  <c r="AT182" i="4"/>
  <c r="AS182" i="4"/>
  <c r="AR182" i="4"/>
  <c r="AQ182" i="4"/>
  <c r="AP182" i="4"/>
  <c r="AO182" i="4"/>
  <c r="AN182" i="4"/>
  <c r="AM182" i="4"/>
  <c r="AL182" i="4"/>
  <c r="AK182" i="4"/>
  <c r="AJ182" i="4"/>
  <c r="AI182" i="4"/>
  <c r="AH182" i="4"/>
  <c r="AG182" i="4"/>
  <c r="AF182" i="4"/>
  <c r="AE182" i="4"/>
  <c r="AD182" i="4"/>
  <c r="AC182" i="4"/>
  <c r="AB182" i="4"/>
  <c r="Y182" i="4"/>
  <c r="V182" i="4" s="1"/>
  <c r="X182" i="4"/>
  <c r="W182" i="4"/>
  <c r="T182" i="4"/>
  <c r="S182" i="4"/>
  <c r="B182" i="4"/>
  <c r="DT181" i="4"/>
  <c r="DS181" i="4"/>
  <c r="DR181" i="4"/>
  <c r="DQ181" i="4"/>
  <c r="DP181" i="4"/>
  <c r="DO181" i="4"/>
  <c r="DN181" i="4"/>
  <c r="DM181" i="4"/>
  <c r="DL181" i="4"/>
  <c r="DK181" i="4"/>
  <c r="DJ181" i="4"/>
  <c r="DI181" i="4"/>
  <c r="DH181" i="4"/>
  <c r="DG181" i="4"/>
  <c r="DF181" i="4"/>
  <c r="DE181" i="4"/>
  <c r="DD181" i="4"/>
  <c r="DC181" i="4"/>
  <c r="DB181" i="4"/>
  <c r="DA181" i="4"/>
  <c r="CZ181" i="4"/>
  <c r="CY181" i="4"/>
  <c r="CX181" i="4"/>
  <c r="CW181" i="4"/>
  <c r="CV181" i="4"/>
  <c r="CU181" i="4"/>
  <c r="CT181" i="4"/>
  <c r="CS181" i="4"/>
  <c r="CR181" i="4"/>
  <c r="CQ181" i="4"/>
  <c r="CP181" i="4"/>
  <c r="CO181" i="4"/>
  <c r="CN181" i="4"/>
  <c r="CM181" i="4"/>
  <c r="CL181" i="4"/>
  <c r="CK181" i="4"/>
  <c r="CJ181" i="4"/>
  <c r="CI181" i="4"/>
  <c r="CH181" i="4"/>
  <c r="CG181" i="4"/>
  <c r="CF181" i="4"/>
  <c r="CE181" i="4"/>
  <c r="CD181" i="4"/>
  <c r="CC181" i="4"/>
  <c r="CB181" i="4"/>
  <c r="CA181" i="4"/>
  <c r="BZ181" i="4"/>
  <c r="BY181" i="4"/>
  <c r="BX181" i="4"/>
  <c r="BW181" i="4"/>
  <c r="BV181" i="4"/>
  <c r="BU181" i="4"/>
  <c r="BT181" i="4"/>
  <c r="BS181" i="4"/>
  <c r="BR181" i="4"/>
  <c r="BQ181" i="4"/>
  <c r="BP181" i="4"/>
  <c r="BO181" i="4"/>
  <c r="BN181" i="4"/>
  <c r="BM181" i="4"/>
  <c r="BL181" i="4"/>
  <c r="BK181" i="4"/>
  <c r="BJ181" i="4"/>
  <c r="BI181" i="4"/>
  <c r="BH181" i="4"/>
  <c r="BG181" i="4"/>
  <c r="BF181" i="4"/>
  <c r="BE181" i="4"/>
  <c r="BD181" i="4"/>
  <c r="BC181" i="4"/>
  <c r="BB181" i="4"/>
  <c r="BA181" i="4"/>
  <c r="AZ181" i="4"/>
  <c r="AY181" i="4"/>
  <c r="AX181" i="4"/>
  <c r="AW181" i="4"/>
  <c r="AV181" i="4"/>
  <c r="AU181" i="4"/>
  <c r="AT181" i="4"/>
  <c r="AS181" i="4"/>
  <c r="AR181" i="4"/>
  <c r="AQ181" i="4"/>
  <c r="AP181" i="4"/>
  <c r="AO181" i="4"/>
  <c r="AN181" i="4"/>
  <c r="AM181" i="4"/>
  <c r="AL181" i="4"/>
  <c r="AK181" i="4"/>
  <c r="AJ181" i="4"/>
  <c r="AI181" i="4"/>
  <c r="AH181" i="4"/>
  <c r="AG181" i="4"/>
  <c r="AF181" i="4"/>
  <c r="AE181" i="4"/>
  <c r="AD181" i="4"/>
  <c r="AC181" i="4"/>
  <c r="Z181" i="4" s="1"/>
  <c r="U181" i="4" s="1"/>
  <c r="Y181" i="4"/>
  <c r="X181" i="4"/>
  <c r="W181" i="4"/>
  <c r="T181" i="4"/>
  <c r="S181" i="4"/>
  <c r="R181" i="4"/>
  <c r="B181" i="4"/>
  <c r="DT180" i="4"/>
  <c r="DS180" i="4"/>
  <c r="DR180" i="4"/>
  <c r="DQ180" i="4"/>
  <c r="DP180" i="4"/>
  <c r="DO180" i="4"/>
  <c r="DN180" i="4"/>
  <c r="DM180" i="4"/>
  <c r="DL180" i="4"/>
  <c r="DK180" i="4"/>
  <c r="DJ180" i="4"/>
  <c r="DI180" i="4"/>
  <c r="DH180" i="4"/>
  <c r="DG180" i="4"/>
  <c r="DF180" i="4"/>
  <c r="DE180" i="4"/>
  <c r="DD180" i="4"/>
  <c r="DC180" i="4"/>
  <c r="DB180" i="4"/>
  <c r="DA180" i="4"/>
  <c r="CZ180" i="4"/>
  <c r="CY180" i="4"/>
  <c r="CX180" i="4"/>
  <c r="CW180" i="4"/>
  <c r="CV180" i="4"/>
  <c r="CU180" i="4"/>
  <c r="CT180" i="4"/>
  <c r="CS180" i="4"/>
  <c r="CR180" i="4"/>
  <c r="CQ180" i="4"/>
  <c r="CP180" i="4"/>
  <c r="CO180" i="4"/>
  <c r="CN180" i="4"/>
  <c r="CM180" i="4"/>
  <c r="CL180" i="4"/>
  <c r="CK180" i="4"/>
  <c r="CJ180" i="4"/>
  <c r="CI180" i="4"/>
  <c r="CH180" i="4"/>
  <c r="CG180" i="4"/>
  <c r="CF180" i="4"/>
  <c r="CE180" i="4"/>
  <c r="CD180" i="4"/>
  <c r="CC180" i="4"/>
  <c r="CB180" i="4"/>
  <c r="CA180" i="4"/>
  <c r="BZ180" i="4"/>
  <c r="BY180" i="4"/>
  <c r="BX180" i="4"/>
  <c r="BW180" i="4"/>
  <c r="BV180" i="4"/>
  <c r="BU180" i="4"/>
  <c r="BT180" i="4"/>
  <c r="BS180" i="4"/>
  <c r="BR180" i="4"/>
  <c r="BQ180" i="4"/>
  <c r="BP180" i="4"/>
  <c r="BO180" i="4"/>
  <c r="BN180" i="4"/>
  <c r="BM180" i="4"/>
  <c r="BL180" i="4"/>
  <c r="BK180" i="4"/>
  <c r="BJ180" i="4"/>
  <c r="BI180" i="4"/>
  <c r="BH180" i="4"/>
  <c r="BG180" i="4"/>
  <c r="BF180" i="4"/>
  <c r="BE180" i="4"/>
  <c r="BD180" i="4"/>
  <c r="BC180" i="4"/>
  <c r="BB180" i="4"/>
  <c r="BA180" i="4"/>
  <c r="AZ180" i="4"/>
  <c r="AY180" i="4"/>
  <c r="AX180" i="4"/>
  <c r="AW180" i="4"/>
  <c r="AV180" i="4"/>
  <c r="AU180" i="4"/>
  <c r="AT180" i="4"/>
  <c r="AS180" i="4"/>
  <c r="AR180" i="4"/>
  <c r="AQ180" i="4"/>
  <c r="AP180" i="4"/>
  <c r="AO180" i="4"/>
  <c r="AN180" i="4"/>
  <c r="AM180" i="4"/>
  <c r="AL180" i="4"/>
  <c r="AK180" i="4"/>
  <c r="AJ180" i="4"/>
  <c r="AI180" i="4"/>
  <c r="AH180" i="4"/>
  <c r="AG180" i="4"/>
  <c r="AF180" i="4"/>
  <c r="AE180" i="4"/>
  <c r="AB180" i="4" s="1"/>
  <c r="AD180" i="4"/>
  <c r="AC180" i="4"/>
  <c r="AA180" i="4"/>
  <c r="Z180" i="4"/>
  <c r="Y180" i="4"/>
  <c r="X180" i="4"/>
  <c r="W180" i="4"/>
  <c r="U180" i="4" s="1"/>
  <c r="V180" i="4"/>
  <c r="T180" i="4"/>
  <c r="S180" i="4"/>
  <c r="R180" i="4"/>
  <c r="B180" i="4"/>
  <c r="DT179" i="4"/>
  <c r="DS179" i="4"/>
  <c r="DR179" i="4"/>
  <c r="DQ179" i="4"/>
  <c r="DP179" i="4"/>
  <c r="DO179" i="4"/>
  <c r="DN179" i="4"/>
  <c r="DM179" i="4"/>
  <c r="DL179" i="4"/>
  <c r="DK179" i="4"/>
  <c r="DJ179" i="4"/>
  <c r="DI179" i="4"/>
  <c r="DH179" i="4"/>
  <c r="DG179" i="4"/>
  <c r="DF179" i="4"/>
  <c r="DE179" i="4"/>
  <c r="DD179" i="4"/>
  <c r="DC179" i="4"/>
  <c r="DB179" i="4"/>
  <c r="DA179" i="4"/>
  <c r="CZ179" i="4"/>
  <c r="CY179" i="4"/>
  <c r="CX179" i="4"/>
  <c r="CW179" i="4"/>
  <c r="CV179" i="4"/>
  <c r="CU179" i="4"/>
  <c r="CT179" i="4"/>
  <c r="CS179" i="4"/>
  <c r="CR179" i="4"/>
  <c r="CQ179" i="4"/>
  <c r="CP179" i="4"/>
  <c r="CO179" i="4"/>
  <c r="CN179" i="4"/>
  <c r="CM179" i="4"/>
  <c r="CL179" i="4"/>
  <c r="CK179" i="4"/>
  <c r="CJ179" i="4"/>
  <c r="CI179" i="4"/>
  <c r="CH179" i="4"/>
  <c r="CG179" i="4"/>
  <c r="CF179" i="4"/>
  <c r="CE179" i="4"/>
  <c r="CD179" i="4"/>
  <c r="CC179" i="4"/>
  <c r="CB179" i="4"/>
  <c r="CA179" i="4"/>
  <c r="BZ179" i="4"/>
  <c r="BY179" i="4"/>
  <c r="BX179" i="4"/>
  <c r="BW179" i="4"/>
  <c r="BV179" i="4"/>
  <c r="BU179" i="4"/>
  <c r="BT179" i="4"/>
  <c r="BS179" i="4"/>
  <c r="BR179" i="4"/>
  <c r="BQ179" i="4"/>
  <c r="BP179" i="4"/>
  <c r="BO179" i="4"/>
  <c r="BN179" i="4"/>
  <c r="BM179" i="4"/>
  <c r="BL179" i="4"/>
  <c r="BK179" i="4"/>
  <c r="BJ179" i="4"/>
  <c r="BI179" i="4"/>
  <c r="BH179" i="4"/>
  <c r="BG179" i="4"/>
  <c r="BF179" i="4"/>
  <c r="BE179" i="4"/>
  <c r="BD179" i="4"/>
  <c r="BC179" i="4"/>
  <c r="BB179" i="4"/>
  <c r="BA179" i="4"/>
  <c r="AZ179" i="4"/>
  <c r="AY179" i="4"/>
  <c r="AX179" i="4"/>
  <c r="AW179" i="4"/>
  <c r="AV179" i="4"/>
  <c r="AU179" i="4"/>
  <c r="AT179" i="4"/>
  <c r="AS179" i="4"/>
  <c r="AR179" i="4"/>
  <c r="AQ179" i="4"/>
  <c r="AP179" i="4"/>
  <c r="AO179" i="4"/>
  <c r="AN179" i="4"/>
  <c r="AM179" i="4"/>
  <c r="AL179" i="4"/>
  <c r="AK179" i="4"/>
  <c r="AJ179" i="4"/>
  <c r="AA179" i="4" s="1"/>
  <c r="AI179" i="4"/>
  <c r="AH179" i="4"/>
  <c r="AG179" i="4"/>
  <c r="AF179" i="4"/>
  <c r="AE179" i="4"/>
  <c r="AD179" i="4"/>
  <c r="AC179" i="4"/>
  <c r="Z179" i="4" s="1"/>
  <c r="AB179" i="4"/>
  <c r="Y179" i="4"/>
  <c r="V179" i="4" s="1"/>
  <c r="X179" i="4"/>
  <c r="W179" i="4"/>
  <c r="T179" i="4"/>
  <c r="S179" i="4"/>
  <c r="R179" i="4" s="1"/>
  <c r="B179" i="4"/>
  <c r="B178" i="4"/>
  <c r="DT177" i="4"/>
  <c r="DS177" i="4"/>
  <c r="DR177" i="4"/>
  <c r="DQ177" i="4"/>
  <c r="DP177" i="4"/>
  <c r="DO177" i="4"/>
  <c r="DN177" i="4"/>
  <c r="DM177" i="4"/>
  <c r="DL177" i="4"/>
  <c r="DK177" i="4"/>
  <c r="DJ177" i="4"/>
  <c r="DI177" i="4"/>
  <c r="DH177" i="4"/>
  <c r="DG177" i="4"/>
  <c r="DF177" i="4"/>
  <c r="DE177" i="4"/>
  <c r="DD177" i="4"/>
  <c r="DC177" i="4"/>
  <c r="DB177" i="4"/>
  <c r="DA177" i="4"/>
  <c r="CZ177" i="4"/>
  <c r="CY177" i="4"/>
  <c r="CX177" i="4"/>
  <c r="CW177" i="4"/>
  <c r="CV177" i="4"/>
  <c r="CU177" i="4"/>
  <c r="CT177" i="4"/>
  <c r="CS177" i="4"/>
  <c r="CR177" i="4"/>
  <c r="CQ177" i="4"/>
  <c r="CP177" i="4"/>
  <c r="CO177" i="4"/>
  <c r="CN177" i="4"/>
  <c r="CM177" i="4"/>
  <c r="CL177" i="4"/>
  <c r="CK177" i="4"/>
  <c r="CJ177" i="4"/>
  <c r="CI177" i="4"/>
  <c r="CH177" i="4"/>
  <c r="CG177" i="4"/>
  <c r="CF177" i="4"/>
  <c r="CE177" i="4"/>
  <c r="CD177" i="4"/>
  <c r="CC177" i="4"/>
  <c r="CB177" i="4"/>
  <c r="CA177" i="4"/>
  <c r="BZ177" i="4"/>
  <c r="BY177" i="4"/>
  <c r="BX177" i="4"/>
  <c r="BW177" i="4"/>
  <c r="BV177" i="4"/>
  <c r="BU177" i="4"/>
  <c r="BT177" i="4"/>
  <c r="BS177" i="4"/>
  <c r="BR177" i="4"/>
  <c r="BQ177" i="4"/>
  <c r="BP177" i="4"/>
  <c r="BO177" i="4"/>
  <c r="BN177" i="4"/>
  <c r="BM177" i="4"/>
  <c r="BL177" i="4"/>
  <c r="BK177" i="4"/>
  <c r="BJ177" i="4"/>
  <c r="BI177" i="4"/>
  <c r="BH177" i="4"/>
  <c r="BG177" i="4"/>
  <c r="BF177" i="4"/>
  <c r="BE177" i="4"/>
  <c r="BD177" i="4"/>
  <c r="BC177" i="4"/>
  <c r="BB177" i="4"/>
  <c r="BA177" i="4"/>
  <c r="AZ177" i="4"/>
  <c r="AY177" i="4"/>
  <c r="AX177" i="4"/>
  <c r="AW177" i="4"/>
  <c r="AV177" i="4"/>
  <c r="AU177" i="4"/>
  <c r="AT177" i="4"/>
  <c r="AS177" i="4"/>
  <c r="AR177" i="4"/>
  <c r="AQ177" i="4"/>
  <c r="AP177" i="4"/>
  <c r="AO177" i="4"/>
  <c r="AN177" i="4"/>
  <c r="AM177" i="4"/>
  <c r="AL177" i="4"/>
  <c r="AK177" i="4"/>
  <c r="AJ177" i="4"/>
  <c r="AI177" i="4"/>
  <c r="AH177" i="4"/>
  <c r="AG177" i="4"/>
  <c r="AF177" i="4"/>
  <c r="AE177" i="4"/>
  <c r="AD177" i="4"/>
  <c r="AA177" i="4" s="1"/>
  <c r="AC177" i="4"/>
  <c r="Y177" i="4"/>
  <c r="X177" i="4"/>
  <c r="W177" i="4"/>
  <c r="T177" i="4"/>
  <c r="S177" i="4"/>
  <c r="R177" i="4"/>
  <c r="B177" i="4"/>
  <c r="DT176" i="4"/>
  <c r="DS176" i="4"/>
  <c r="DR176" i="4"/>
  <c r="DQ176" i="4"/>
  <c r="DP176" i="4"/>
  <c r="DO176" i="4"/>
  <c r="DN176" i="4"/>
  <c r="DM176" i="4"/>
  <c r="DL176" i="4"/>
  <c r="DK176" i="4"/>
  <c r="DJ176" i="4"/>
  <c r="DI176" i="4"/>
  <c r="DH176" i="4"/>
  <c r="DG176" i="4"/>
  <c r="DF176" i="4"/>
  <c r="DE176" i="4"/>
  <c r="DD176" i="4"/>
  <c r="DC176" i="4"/>
  <c r="DB176" i="4"/>
  <c r="DA176" i="4"/>
  <c r="CZ176" i="4"/>
  <c r="CY176" i="4"/>
  <c r="CX176" i="4"/>
  <c r="CW176" i="4"/>
  <c r="CV176" i="4"/>
  <c r="CU176" i="4"/>
  <c r="CT176" i="4"/>
  <c r="CS176" i="4"/>
  <c r="CR176" i="4"/>
  <c r="CQ176" i="4"/>
  <c r="CP176" i="4"/>
  <c r="CO176" i="4"/>
  <c r="CN176" i="4"/>
  <c r="CM176" i="4"/>
  <c r="CL176" i="4"/>
  <c r="CK176" i="4"/>
  <c r="CJ176" i="4"/>
  <c r="CI176" i="4"/>
  <c r="CH176" i="4"/>
  <c r="CG176" i="4"/>
  <c r="CF176" i="4"/>
  <c r="CE176" i="4"/>
  <c r="CD176" i="4"/>
  <c r="CC176" i="4"/>
  <c r="CB176" i="4"/>
  <c r="CA176" i="4"/>
  <c r="BZ176" i="4"/>
  <c r="BY176" i="4"/>
  <c r="BX176" i="4"/>
  <c r="BW176" i="4"/>
  <c r="BV176" i="4"/>
  <c r="BU176" i="4"/>
  <c r="BT176" i="4"/>
  <c r="BS176" i="4"/>
  <c r="BR176" i="4"/>
  <c r="BQ176" i="4"/>
  <c r="BP176" i="4"/>
  <c r="BO176" i="4"/>
  <c r="BN176" i="4"/>
  <c r="BM176" i="4"/>
  <c r="BL176" i="4"/>
  <c r="BK176" i="4"/>
  <c r="BJ176" i="4"/>
  <c r="BI176" i="4"/>
  <c r="BH176" i="4"/>
  <c r="BG176" i="4"/>
  <c r="BF176" i="4"/>
  <c r="BE176" i="4"/>
  <c r="BD176" i="4"/>
  <c r="BC176" i="4"/>
  <c r="BB176" i="4"/>
  <c r="BA176" i="4"/>
  <c r="AZ176" i="4"/>
  <c r="AY176" i="4"/>
  <c r="AX176" i="4"/>
  <c r="AW176" i="4"/>
  <c r="AV176" i="4"/>
  <c r="AU176" i="4"/>
  <c r="AT176" i="4"/>
  <c r="AS176" i="4"/>
  <c r="AR176" i="4"/>
  <c r="AQ176" i="4"/>
  <c r="AP176" i="4"/>
  <c r="AO176" i="4"/>
  <c r="AN176" i="4"/>
  <c r="AM176" i="4"/>
  <c r="AL176" i="4"/>
  <c r="Z176" i="4" s="1"/>
  <c r="AK176" i="4"/>
  <c r="AJ176" i="4"/>
  <c r="AI176" i="4"/>
  <c r="AH176" i="4"/>
  <c r="AG176" i="4"/>
  <c r="AF176" i="4"/>
  <c r="AE176" i="4"/>
  <c r="AD176" i="4"/>
  <c r="AA176" i="4" s="1"/>
  <c r="AC176" i="4"/>
  <c r="Y176" i="4"/>
  <c r="X176" i="4"/>
  <c r="W176" i="4"/>
  <c r="T176" i="4"/>
  <c r="S176" i="4"/>
  <c r="R176" i="4" s="1"/>
  <c r="B176" i="4"/>
  <c r="DT175" i="4"/>
  <c r="DS175" i="4"/>
  <c r="DR175" i="4"/>
  <c r="DQ175" i="4"/>
  <c r="DP175" i="4"/>
  <c r="DO175" i="4"/>
  <c r="DN175" i="4"/>
  <c r="DM175" i="4"/>
  <c r="DL175" i="4"/>
  <c r="DK175" i="4"/>
  <c r="DJ175" i="4"/>
  <c r="DI175" i="4"/>
  <c r="DH175" i="4"/>
  <c r="DG175" i="4"/>
  <c r="DF175" i="4"/>
  <c r="DE175" i="4"/>
  <c r="DD175" i="4"/>
  <c r="DC175" i="4"/>
  <c r="DB175" i="4"/>
  <c r="DA175" i="4"/>
  <c r="CZ175" i="4"/>
  <c r="CY175" i="4"/>
  <c r="CX175" i="4"/>
  <c r="CW175" i="4"/>
  <c r="CV175" i="4"/>
  <c r="CU175" i="4"/>
  <c r="CT175" i="4"/>
  <c r="CS175" i="4"/>
  <c r="CR175" i="4"/>
  <c r="CQ175" i="4"/>
  <c r="CP175" i="4"/>
  <c r="CO175" i="4"/>
  <c r="CN175" i="4"/>
  <c r="CM175" i="4"/>
  <c r="CL175" i="4"/>
  <c r="CK175" i="4"/>
  <c r="CJ175" i="4"/>
  <c r="CI175" i="4"/>
  <c r="CH175" i="4"/>
  <c r="CG175" i="4"/>
  <c r="CF175" i="4"/>
  <c r="CE175" i="4"/>
  <c r="CD175" i="4"/>
  <c r="CC175" i="4"/>
  <c r="CB175" i="4"/>
  <c r="CA175" i="4"/>
  <c r="BZ175" i="4"/>
  <c r="BY175" i="4"/>
  <c r="BX175" i="4"/>
  <c r="BW175" i="4"/>
  <c r="BV175" i="4"/>
  <c r="BU175" i="4"/>
  <c r="BT175" i="4"/>
  <c r="BS175" i="4"/>
  <c r="BR175" i="4"/>
  <c r="BQ175" i="4"/>
  <c r="BP175" i="4"/>
  <c r="BO175" i="4"/>
  <c r="BN175" i="4"/>
  <c r="BM175" i="4"/>
  <c r="BL175" i="4"/>
  <c r="BK175" i="4"/>
  <c r="BJ175" i="4"/>
  <c r="BI175" i="4"/>
  <c r="BH175" i="4"/>
  <c r="BG175" i="4"/>
  <c r="BF175" i="4"/>
  <c r="BE175" i="4"/>
  <c r="BD175" i="4"/>
  <c r="BC175" i="4"/>
  <c r="BB175" i="4"/>
  <c r="BA175" i="4"/>
  <c r="AZ175" i="4"/>
  <c r="AY175" i="4"/>
  <c r="AX175" i="4"/>
  <c r="AW175" i="4"/>
  <c r="AV175" i="4"/>
  <c r="AU175" i="4"/>
  <c r="AT175" i="4"/>
  <c r="AS175" i="4"/>
  <c r="AR175" i="4"/>
  <c r="AQ175" i="4"/>
  <c r="AP175" i="4"/>
  <c r="AO175" i="4"/>
  <c r="AN175" i="4"/>
  <c r="AM175" i="4"/>
  <c r="AL175" i="4"/>
  <c r="AK175" i="4"/>
  <c r="AJ175" i="4"/>
  <c r="AI175" i="4"/>
  <c r="AH175" i="4"/>
  <c r="AG175" i="4"/>
  <c r="AF175" i="4"/>
  <c r="AE175" i="4"/>
  <c r="AB175" i="4" s="1"/>
  <c r="AD175" i="4"/>
  <c r="AC175" i="4"/>
  <c r="AA175" i="4"/>
  <c r="Y175" i="4"/>
  <c r="X175" i="4"/>
  <c r="W175" i="4"/>
  <c r="T175" i="4"/>
  <c r="S175" i="4"/>
  <c r="B175" i="4"/>
  <c r="DT174" i="4"/>
  <c r="DS174" i="4"/>
  <c r="DR174" i="4"/>
  <c r="DQ174" i="4"/>
  <c r="DP174" i="4"/>
  <c r="DO174" i="4"/>
  <c r="DN174" i="4"/>
  <c r="DM174" i="4"/>
  <c r="DL174" i="4"/>
  <c r="DK174" i="4"/>
  <c r="DJ174" i="4"/>
  <c r="DI174" i="4"/>
  <c r="DH174" i="4"/>
  <c r="DG174" i="4"/>
  <c r="DF174" i="4"/>
  <c r="DE174" i="4"/>
  <c r="DD174" i="4"/>
  <c r="DC174" i="4"/>
  <c r="DB174" i="4"/>
  <c r="DA174" i="4"/>
  <c r="CZ174" i="4"/>
  <c r="CY174" i="4"/>
  <c r="CX174" i="4"/>
  <c r="CW174" i="4"/>
  <c r="CV174" i="4"/>
  <c r="CU174" i="4"/>
  <c r="CT174" i="4"/>
  <c r="CS174" i="4"/>
  <c r="CR174" i="4"/>
  <c r="CQ174" i="4"/>
  <c r="CP174" i="4"/>
  <c r="CO174" i="4"/>
  <c r="CN174" i="4"/>
  <c r="CM174" i="4"/>
  <c r="CL174" i="4"/>
  <c r="CK174" i="4"/>
  <c r="CJ174" i="4"/>
  <c r="CI174" i="4"/>
  <c r="CH174" i="4"/>
  <c r="CG174" i="4"/>
  <c r="CF174" i="4"/>
  <c r="CE174" i="4"/>
  <c r="CD174" i="4"/>
  <c r="CC174" i="4"/>
  <c r="CB174" i="4"/>
  <c r="CA174" i="4"/>
  <c r="BZ174" i="4"/>
  <c r="BY174" i="4"/>
  <c r="BX174" i="4"/>
  <c r="BW174" i="4"/>
  <c r="BV174" i="4"/>
  <c r="BU174" i="4"/>
  <c r="BT174" i="4"/>
  <c r="BS174" i="4"/>
  <c r="BR174" i="4"/>
  <c r="BQ174" i="4"/>
  <c r="BP174" i="4"/>
  <c r="BO174" i="4"/>
  <c r="BN174" i="4"/>
  <c r="BM174" i="4"/>
  <c r="BL174" i="4"/>
  <c r="BK174" i="4"/>
  <c r="BJ174" i="4"/>
  <c r="BI174" i="4"/>
  <c r="BH174" i="4"/>
  <c r="BG174" i="4"/>
  <c r="BF174" i="4"/>
  <c r="BE174" i="4"/>
  <c r="BD174" i="4"/>
  <c r="BC174" i="4"/>
  <c r="BB174" i="4"/>
  <c r="BA174" i="4"/>
  <c r="AZ174" i="4"/>
  <c r="AY174" i="4"/>
  <c r="AX174" i="4"/>
  <c r="AW174" i="4"/>
  <c r="AV174" i="4"/>
  <c r="AU174" i="4"/>
  <c r="AT174" i="4"/>
  <c r="AS174" i="4"/>
  <c r="AR174" i="4"/>
  <c r="AQ174" i="4"/>
  <c r="AP174" i="4"/>
  <c r="AO174" i="4"/>
  <c r="AN174" i="4"/>
  <c r="AM174" i="4"/>
  <c r="AL174" i="4"/>
  <c r="AK174" i="4"/>
  <c r="AJ174" i="4"/>
  <c r="AI174" i="4"/>
  <c r="AH174" i="4"/>
  <c r="AG174" i="4"/>
  <c r="AF174" i="4"/>
  <c r="AE174" i="4"/>
  <c r="AD174" i="4"/>
  <c r="AC174" i="4"/>
  <c r="AB174" i="4"/>
  <c r="Y174" i="4"/>
  <c r="V174" i="4" s="1"/>
  <c r="X174" i="4"/>
  <c r="W174" i="4"/>
  <c r="T174" i="4"/>
  <c r="S174" i="4"/>
  <c r="B174" i="4"/>
  <c r="DT173" i="4"/>
  <c r="DS173" i="4"/>
  <c r="DR173" i="4"/>
  <c r="DQ173" i="4"/>
  <c r="DP173" i="4"/>
  <c r="DO173" i="4"/>
  <c r="DN173" i="4"/>
  <c r="DM173" i="4"/>
  <c r="DL173" i="4"/>
  <c r="DK173" i="4"/>
  <c r="DJ173" i="4"/>
  <c r="DI173" i="4"/>
  <c r="DH173" i="4"/>
  <c r="DG173" i="4"/>
  <c r="DF173" i="4"/>
  <c r="DE173" i="4"/>
  <c r="DD173" i="4"/>
  <c r="DC173" i="4"/>
  <c r="DB173" i="4"/>
  <c r="DA173" i="4"/>
  <c r="CZ173" i="4"/>
  <c r="CY173" i="4"/>
  <c r="CX173" i="4"/>
  <c r="CW173" i="4"/>
  <c r="CV173" i="4"/>
  <c r="CU173" i="4"/>
  <c r="CT173" i="4"/>
  <c r="CS173" i="4"/>
  <c r="CR173" i="4"/>
  <c r="CQ173" i="4"/>
  <c r="CP173" i="4"/>
  <c r="CO173" i="4"/>
  <c r="CN173" i="4"/>
  <c r="CM173" i="4"/>
  <c r="CL173" i="4"/>
  <c r="CK173" i="4"/>
  <c r="CJ173" i="4"/>
  <c r="CI173" i="4"/>
  <c r="CH173" i="4"/>
  <c r="CG173" i="4"/>
  <c r="CF173" i="4"/>
  <c r="CE173" i="4"/>
  <c r="CD173" i="4"/>
  <c r="CC173" i="4"/>
  <c r="CB173" i="4"/>
  <c r="CA173" i="4"/>
  <c r="BZ173" i="4"/>
  <c r="BY173" i="4"/>
  <c r="BX173" i="4"/>
  <c r="BW173" i="4"/>
  <c r="BV173" i="4"/>
  <c r="BU173" i="4"/>
  <c r="BT173" i="4"/>
  <c r="BS173" i="4"/>
  <c r="BR173" i="4"/>
  <c r="BQ173" i="4"/>
  <c r="BP173" i="4"/>
  <c r="BO173" i="4"/>
  <c r="BN173" i="4"/>
  <c r="BM173" i="4"/>
  <c r="BL173" i="4"/>
  <c r="BK173" i="4"/>
  <c r="BJ173" i="4"/>
  <c r="BI173" i="4"/>
  <c r="BH173" i="4"/>
  <c r="BG173" i="4"/>
  <c r="BF173" i="4"/>
  <c r="BE173" i="4"/>
  <c r="BD173" i="4"/>
  <c r="BC173" i="4"/>
  <c r="BB173" i="4"/>
  <c r="BA173" i="4"/>
  <c r="AZ173" i="4"/>
  <c r="AY173" i="4"/>
  <c r="AX173" i="4"/>
  <c r="AW173" i="4"/>
  <c r="AV173" i="4"/>
  <c r="AU173" i="4"/>
  <c r="AT173" i="4"/>
  <c r="AS173" i="4"/>
  <c r="AR173" i="4"/>
  <c r="AQ173" i="4"/>
  <c r="AP173" i="4"/>
  <c r="AO173" i="4"/>
  <c r="AN173" i="4"/>
  <c r="AM173" i="4"/>
  <c r="AL173" i="4"/>
  <c r="AK173" i="4"/>
  <c r="AJ173" i="4"/>
  <c r="AI173" i="4"/>
  <c r="AH173" i="4"/>
  <c r="AG173" i="4"/>
  <c r="AF173" i="4"/>
  <c r="AE173" i="4"/>
  <c r="AD173" i="4"/>
  <c r="AC173" i="4"/>
  <c r="Z173" i="4" s="1"/>
  <c r="U173" i="4" s="1"/>
  <c r="Y173" i="4"/>
  <c r="X173" i="4"/>
  <c r="W173" i="4"/>
  <c r="T173" i="4"/>
  <c r="S173" i="4"/>
  <c r="R173" i="4"/>
  <c r="B173" i="4"/>
  <c r="DT172" i="4"/>
  <c r="DS172" i="4"/>
  <c r="DR172" i="4"/>
  <c r="DQ172" i="4"/>
  <c r="DP172" i="4"/>
  <c r="DO172" i="4"/>
  <c r="DN172" i="4"/>
  <c r="DM172" i="4"/>
  <c r="DL172" i="4"/>
  <c r="DK172" i="4"/>
  <c r="DJ172" i="4"/>
  <c r="DI172" i="4"/>
  <c r="DH172" i="4"/>
  <c r="DG172" i="4"/>
  <c r="DF172" i="4"/>
  <c r="DE172" i="4"/>
  <c r="DD172" i="4"/>
  <c r="DC172" i="4"/>
  <c r="DB172" i="4"/>
  <c r="DA172" i="4"/>
  <c r="CZ172" i="4"/>
  <c r="CY172" i="4"/>
  <c r="CX172" i="4"/>
  <c r="CW172" i="4"/>
  <c r="CV172" i="4"/>
  <c r="CU172" i="4"/>
  <c r="CT172" i="4"/>
  <c r="CS172" i="4"/>
  <c r="CR172" i="4"/>
  <c r="CQ172" i="4"/>
  <c r="CP172" i="4"/>
  <c r="CO172" i="4"/>
  <c r="CN172" i="4"/>
  <c r="CM172" i="4"/>
  <c r="CL172" i="4"/>
  <c r="CK172" i="4"/>
  <c r="CJ172" i="4"/>
  <c r="CI172" i="4"/>
  <c r="CH172" i="4"/>
  <c r="CG172" i="4"/>
  <c r="CF172" i="4"/>
  <c r="CE172" i="4"/>
  <c r="CD172" i="4"/>
  <c r="CC172" i="4"/>
  <c r="CB172" i="4"/>
  <c r="CA172" i="4"/>
  <c r="BZ172" i="4"/>
  <c r="BY172" i="4"/>
  <c r="BX172" i="4"/>
  <c r="BW172" i="4"/>
  <c r="BV172" i="4"/>
  <c r="BU172" i="4"/>
  <c r="BT172" i="4"/>
  <c r="BS172" i="4"/>
  <c r="BR172" i="4"/>
  <c r="BQ172" i="4"/>
  <c r="BP172" i="4"/>
  <c r="BO172" i="4"/>
  <c r="BN172" i="4"/>
  <c r="BM172" i="4"/>
  <c r="BL172" i="4"/>
  <c r="BK172" i="4"/>
  <c r="BJ172" i="4"/>
  <c r="BI172" i="4"/>
  <c r="BH172" i="4"/>
  <c r="BG172" i="4"/>
  <c r="BF172" i="4"/>
  <c r="BE172" i="4"/>
  <c r="BD172" i="4"/>
  <c r="BC172" i="4"/>
  <c r="BB172" i="4"/>
  <c r="BA172" i="4"/>
  <c r="AZ172" i="4"/>
  <c r="AY172" i="4"/>
  <c r="AX172" i="4"/>
  <c r="AW172" i="4"/>
  <c r="AV172" i="4"/>
  <c r="AU172" i="4"/>
  <c r="AT172" i="4"/>
  <c r="AS172" i="4"/>
  <c r="AR172" i="4"/>
  <c r="AQ172" i="4"/>
  <c r="AP172" i="4"/>
  <c r="AO172" i="4"/>
  <c r="AN172" i="4"/>
  <c r="AM172" i="4"/>
  <c r="AL172" i="4"/>
  <c r="AK172" i="4"/>
  <c r="AJ172" i="4"/>
  <c r="AI172" i="4"/>
  <c r="AH172" i="4"/>
  <c r="AG172" i="4"/>
  <c r="AF172" i="4"/>
  <c r="AE172" i="4"/>
  <c r="AB172" i="4" s="1"/>
  <c r="AD172" i="4"/>
  <c r="AC172" i="4"/>
  <c r="AA172" i="4"/>
  <c r="Z172" i="4"/>
  <c r="Y172" i="4"/>
  <c r="X172" i="4"/>
  <c r="W172" i="4"/>
  <c r="U172" i="4" s="1"/>
  <c r="V172" i="4"/>
  <c r="T172" i="4"/>
  <c r="S172" i="4"/>
  <c r="R172" i="4"/>
  <c r="B172" i="4"/>
  <c r="DT171" i="4"/>
  <c r="DS171" i="4"/>
  <c r="DR171" i="4"/>
  <c r="DQ171" i="4"/>
  <c r="DP171" i="4"/>
  <c r="DO171" i="4"/>
  <c r="DN171" i="4"/>
  <c r="DM171" i="4"/>
  <c r="DL171" i="4"/>
  <c r="DK171" i="4"/>
  <c r="DJ171" i="4"/>
  <c r="DI171" i="4"/>
  <c r="DH171" i="4"/>
  <c r="DG171" i="4"/>
  <c r="DF171" i="4"/>
  <c r="DE171" i="4"/>
  <c r="DD171" i="4"/>
  <c r="DC171" i="4"/>
  <c r="DB171" i="4"/>
  <c r="DA171" i="4"/>
  <c r="CZ171" i="4"/>
  <c r="CY171" i="4"/>
  <c r="CX171" i="4"/>
  <c r="CW171" i="4"/>
  <c r="CV171" i="4"/>
  <c r="CU171" i="4"/>
  <c r="CT171" i="4"/>
  <c r="CS171" i="4"/>
  <c r="CR171" i="4"/>
  <c r="CQ171" i="4"/>
  <c r="CP171" i="4"/>
  <c r="CO171" i="4"/>
  <c r="CN171" i="4"/>
  <c r="CM171" i="4"/>
  <c r="CL171" i="4"/>
  <c r="CK171" i="4"/>
  <c r="CJ171" i="4"/>
  <c r="CI171" i="4"/>
  <c r="CH171" i="4"/>
  <c r="CG171" i="4"/>
  <c r="CF171" i="4"/>
  <c r="CE171" i="4"/>
  <c r="CD171" i="4"/>
  <c r="CC171" i="4"/>
  <c r="CB171" i="4"/>
  <c r="CA171" i="4"/>
  <c r="BZ171" i="4"/>
  <c r="BY171" i="4"/>
  <c r="BX171" i="4"/>
  <c r="BW171" i="4"/>
  <c r="BV171" i="4"/>
  <c r="BU171" i="4"/>
  <c r="BT171" i="4"/>
  <c r="BS171" i="4"/>
  <c r="BR171" i="4"/>
  <c r="BQ171" i="4"/>
  <c r="BP171" i="4"/>
  <c r="BO171" i="4"/>
  <c r="BN171" i="4"/>
  <c r="BM171" i="4"/>
  <c r="BL171" i="4"/>
  <c r="BK171" i="4"/>
  <c r="BJ171" i="4"/>
  <c r="BI171" i="4"/>
  <c r="BH171" i="4"/>
  <c r="BG171" i="4"/>
  <c r="BF171" i="4"/>
  <c r="BE171" i="4"/>
  <c r="BD171" i="4"/>
  <c r="BC171" i="4"/>
  <c r="BB171" i="4"/>
  <c r="BA171" i="4"/>
  <c r="AZ171" i="4"/>
  <c r="AY171" i="4"/>
  <c r="AX171" i="4"/>
  <c r="AW171" i="4"/>
  <c r="AV171" i="4"/>
  <c r="AU171" i="4"/>
  <c r="AT171" i="4"/>
  <c r="AS171" i="4"/>
  <c r="AR171" i="4"/>
  <c r="AQ171" i="4"/>
  <c r="AP171" i="4"/>
  <c r="AO171" i="4"/>
  <c r="AN171" i="4"/>
  <c r="AM171" i="4"/>
  <c r="AL171" i="4"/>
  <c r="AK171" i="4"/>
  <c r="AJ171" i="4"/>
  <c r="AA171" i="4" s="1"/>
  <c r="AI171" i="4"/>
  <c r="AH171" i="4"/>
  <c r="AG171" i="4"/>
  <c r="AF171" i="4"/>
  <c r="AE171" i="4"/>
  <c r="AD171" i="4"/>
  <c r="AC171" i="4"/>
  <c r="Z171" i="4" s="1"/>
  <c r="AB171" i="4"/>
  <c r="Y171" i="4"/>
  <c r="V171" i="4" s="1"/>
  <c r="X171" i="4"/>
  <c r="W171" i="4"/>
  <c r="T171" i="4"/>
  <c r="S171" i="4"/>
  <c r="R171" i="4" s="1"/>
  <c r="B171" i="4"/>
  <c r="DT170" i="4"/>
  <c r="DS170" i="4"/>
  <c r="DR170" i="4"/>
  <c r="DQ170" i="4"/>
  <c r="DP170" i="4"/>
  <c r="DO170" i="4"/>
  <c r="DN170" i="4"/>
  <c r="DM170" i="4"/>
  <c r="DL170" i="4"/>
  <c r="DK170" i="4"/>
  <c r="DJ170" i="4"/>
  <c r="DI170" i="4"/>
  <c r="DH170" i="4"/>
  <c r="DG170" i="4"/>
  <c r="DF170" i="4"/>
  <c r="DE170" i="4"/>
  <c r="DD170" i="4"/>
  <c r="DC170" i="4"/>
  <c r="DB170" i="4"/>
  <c r="DA170" i="4"/>
  <c r="CZ170" i="4"/>
  <c r="CY170" i="4"/>
  <c r="CX170" i="4"/>
  <c r="CW170" i="4"/>
  <c r="CV170" i="4"/>
  <c r="CU170" i="4"/>
  <c r="CT170" i="4"/>
  <c r="CS170" i="4"/>
  <c r="CR170" i="4"/>
  <c r="CQ170" i="4"/>
  <c r="CP170" i="4"/>
  <c r="CO170" i="4"/>
  <c r="CN170" i="4"/>
  <c r="CM170" i="4"/>
  <c r="CL170" i="4"/>
  <c r="CK170" i="4"/>
  <c r="CJ170" i="4"/>
  <c r="CI170" i="4"/>
  <c r="CH170" i="4"/>
  <c r="CG170" i="4"/>
  <c r="CF170" i="4"/>
  <c r="CE170" i="4"/>
  <c r="CD170" i="4"/>
  <c r="CC170" i="4"/>
  <c r="CB170" i="4"/>
  <c r="CA170" i="4"/>
  <c r="BZ170" i="4"/>
  <c r="BY170" i="4"/>
  <c r="BX170" i="4"/>
  <c r="BW170" i="4"/>
  <c r="BV170" i="4"/>
  <c r="BU170" i="4"/>
  <c r="BT170" i="4"/>
  <c r="BS170" i="4"/>
  <c r="BR170" i="4"/>
  <c r="BQ170" i="4"/>
  <c r="BP170" i="4"/>
  <c r="BO170" i="4"/>
  <c r="BN170" i="4"/>
  <c r="BM170" i="4"/>
  <c r="BL170" i="4"/>
  <c r="BK170" i="4"/>
  <c r="BJ170" i="4"/>
  <c r="BI170" i="4"/>
  <c r="BH170" i="4"/>
  <c r="BG170" i="4"/>
  <c r="BF170" i="4"/>
  <c r="BE170" i="4"/>
  <c r="BD170" i="4"/>
  <c r="BC170" i="4"/>
  <c r="BB170" i="4"/>
  <c r="BA170" i="4"/>
  <c r="AZ170" i="4"/>
  <c r="AY170" i="4"/>
  <c r="AX170" i="4"/>
  <c r="AW170" i="4"/>
  <c r="AV170" i="4"/>
  <c r="AU170" i="4"/>
  <c r="AT170" i="4"/>
  <c r="AS170" i="4"/>
  <c r="AR170" i="4"/>
  <c r="AQ170" i="4"/>
  <c r="AP170" i="4"/>
  <c r="AO170" i="4"/>
  <c r="AN170" i="4"/>
  <c r="AM170" i="4"/>
  <c r="AL170" i="4"/>
  <c r="AK170" i="4"/>
  <c r="AB170" i="4" s="1"/>
  <c r="AJ170" i="4"/>
  <c r="AI170" i="4"/>
  <c r="AH170" i="4"/>
  <c r="AG170" i="4"/>
  <c r="AF170" i="4"/>
  <c r="AE170" i="4"/>
  <c r="AD170" i="4"/>
  <c r="AC170" i="4"/>
  <c r="Z170" i="4" s="1"/>
  <c r="U170" i="4" s="1"/>
  <c r="Y170" i="4"/>
  <c r="X170" i="4"/>
  <c r="W170" i="4"/>
  <c r="T170" i="4"/>
  <c r="S170" i="4"/>
  <c r="R170" i="4" s="1"/>
  <c r="B170" i="4"/>
  <c r="DT169" i="4"/>
  <c r="DS169" i="4"/>
  <c r="DR169" i="4"/>
  <c r="DQ169" i="4"/>
  <c r="DP169" i="4"/>
  <c r="DO169" i="4"/>
  <c r="DN169" i="4"/>
  <c r="DM169" i="4"/>
  <c r="DL169" i="4"/>
  <c r="DK169" i="4"/>
  <c r="DJ169" i="4"/>
  <c r="DI169" i="4"/>
  <c r="DH169" i="4"/>
  <c r="DG169" i="4"/>
  <c r="DF169" i="4"/>
  <c r="DE169" i="4"/>
  <c r="DD169" i="4"/>
  <c r="DC169" i="4"/>
  <c r="DB169" i="4"/>
  <c r="DA169" i="4"/>
  <c r="CZ169" i="4"/>
  <c r="CY169" i="4"/>
  <c r="CX169" i="4"/>
  <c r="CW169" i="4"/>
  <c r="CV169" i="4"/>
  <c r="CU169" i="4"/>
  <c r="CT169" i="4"/>
  <c r="CS169" i="4"/>
  <c r="CR169" i="4"/>
  <c r="CQ169" i="4"/>
  <c r="CP169" i="4"/>
  <c r="CO169" i="4"/>
  <c r="CN169" i="4"/>
  <c r="CM169" i="4"/>
  <c r="CL169" i="4"/>
  <c r="CK169" i="4"/>
  <c r="CJ169" i="4"/>
  <c r="CI169" i="4"/>
  <c r="CH169" i="4"/>
  <c r="CG169" i="4"/>
  <c r="CF169" i="4"/>
  <c r="CE169" i="4"/>
  <c r="CD169" i="4"/>
  <c r="CC169" i="4"/>
  <c r="CB169" i="4"/>
  <c r="CA169" i="4"/>
  <c r="BZ169" i="4"/>
  <c r="BY169" i="4"/>
  <c r="BX169" i="4"/>
  <c r="BW169" i="4"/>
  <c r="BV169" i="4"/>
  <c r="BU169" i="4"/>
  <c r="BT169" i="4"/>
  <c r="BS169" i="4"/>
  <c r="BR169" i="4"/>
  <c r="BQ169" i="4"/>
  <c r="BP169" i="4"/>
  <c r="BO169" i="4"/>
  <c r="BN169" i="4"/>
  <c r="BM169" i="4"/>
  <c r="BL169" i="4"/>
  <c r="BK169" i="4"/>
  <c r="BJ169" i="4"/>
  <c r="BI169" i="4"/>
  <c r="BH169" i="4"/>
  <c r="BG169" i="4"/>
  <c r="BF169" i="4"/>
  <c r="BE169" i="4"/>
  <c r="BD169" i="4"/>
  <c r="BC169" i="4"/>
  <c r="BB169" i="4"/>
  <c r="BA169" i="4"/>
  <c r="AZ169" i="4"/>
  <c r="AY169" i="4"/>
  <c r="AX169" i="4"/>
  <c r="AW169" i="4"/>
  <c r="AV169" i="4"/>
  <c r="AU169" i="4"/>
  <c r="AT169" i="4"/>
  <c r="AS169" i="4"/>
  <c r="AR169" i="4"/>
  <c r="AQ169" i="4"/>
  <c r="AP169" i="4"/>
  <c r="AO169" i="4"/>
  <c r="AN169" i="4"/>
  <c r="AM169" i="4"/>
  <c r="AL169" i="4"/>
  <c r="AK169" i="4"/>
  <c r="AJ169" i="4"/>
  <c r="AI169" i="4"/>
  <c r="AH169" i="4"/>
  <c r="AB169" i="4" s="1"/>
  <c r="AG169" i="4"/>
  <c r="AF169" i="4"/>
  <c r="AE169" i="4"/>
  <c r="AD169" i="4"/>
  <c r="AA169" i="4" s="1"/>
  <c r="AC169" i="4"/>
  <c r="Y169" i="4"/>
  <c r="V169" i="4" s="1"/>
  <c r="X169" i="4"/>
  <c r="W169" i="4"/>
  <c r="T169" i="4"/>
  <c r="S169" i="4"/>
  <c r="R169" i="4"/>
  <c r="B169" i="4"/>
  <c r="DT168" i="4"/>
  <c r="DS168" i="4"/>
  <c r="DR168" i="4"/>
  <c r="DQ168" i="4"/>
  <c r="DP168" i="4"/>
  <c r="DO168" i="4"/>
  <c r="DN168" i="4"/>
  <c r="DM168" i="4"/>
  <c r="DL168" i="4"/>
  <c r="DK168" i="4"/>
  <c r="DJ168" i="4"/>
  <c r="DI168" i="4"/>
  <c r="DH168" i="4"/>
  <c r="DG168" i="4"/>
  <c r="DF168" i="4"/>
  <c r="DE168" i="4"/>
  <c r="DD168" i="4"/>
  <c r="DC168" i="4"/>
  <c r="DB168" i="4"/>
  <c r="DA168" i="4"/>
  <c r="CZ168" i="4"/>
  <c r="CY168" i="4"/>
  <c r="CX168" i="4"/>
  <c r="CW168" i="4"/>
  <c r="CV168" i="4"/>
  <c r="CU168" i="4"/>
  <c r="CT168" i="4"/>
  <c r="CS168" i="4"/>
  <c r="CR168" i="4"/>
  <c r="CQ168" i="4"/>
  <c r="CP168" i="4"/>
  <c r="CO168" i="4"/>
  <c r="CN168" i="4"/>
  <c r="CM168" i="4"/>
  <c r="CL168" i="4"/>
  <c r="CK168" i="4"/>
  <c r="CJ168" i="4"/>
  <c r="CI168" i="4"/>
  <c r="CH168" i="4"/>
  <c r="CG168" i="4"/>
  <c r="CF168" i="4"/>
  <c r="CE168" i="4"/>
  <c r="CD168" i="4"/>
  <c r="CC168" i="4"/>
  <c r="CB168" i="4"/>
  <c r="CA168" i="4"/>
  <c r="BZ168" i="4"/>
  <c r="BY168" i="4"/>
  <c r="BX168" i="4"/>
  <c r="BW168" i="4"/>
  <c r="BV168" i="4"/>
  <c r="BU168" i="4"/>
  <c r="BT168" i="4"/>
  <c r="BS168" i="4"/>
  <c r="BR168" i="4"/>
  <c r="BQ168" i="4"/>
  <c r="BP168" i="4"/>
  <c r="BO168" i="4"/>
  <c r="BN168" i="4"/>
  <c r="BM168" i="4"/>
  <c r="BL168" i="4"/>
  <c r="BK168" i="4"/>
  <c r="BJ168" i="4"/>
  <c r="BI168" i="4"/>
  <c r="BH168" i="4"/>
  <c r="BG168" i="4"/>
  <c r="BF168" i="4"/>
  <c r="BE168" i="4"/>
  <c r="BD168" i="4"/>
  <c r="BC168" i="4"/>
  <c r="BB168" i="4"/>
  <c r="BA168" i="4"/>
  <c r="AZ168" i="4"/>
  <c r="AY168" i="4"/>
  <c r="AX168" i="4"/>
  <c r="AW168" i="4"/>
  <c r="AV168" i="4"/>
  <c r="AU168" i="4"/>
  <c r="AT168" i="4"/>
  <c r="AS168" i="4"/>
  <c r="AR168" i="4"/>
  <c r="AQ168" i="4"/>
  <c r="AP168" i="4"/>
  <c r="AO168" i="4"/>
  <c r="AN168" i="4"/>
  <c r="AM168" i="4"/>
  <c r="AL168" i="4"/>
  <c r="Z168" i="4" s="1"/>
  <c r="AK168" i="4"/>
  <c r="AJ168" i="4"/>
  <c r="AI168" i="4"/>
  <c r="AH168" i="4"/>
  <c r="AG168" i="4"/>
  <c r="AF168" i="4"/>
  <c r="AE168" i="4"/>
  <c r="AD168" i="4"/>
  <c r="AA168" i="4" s="1"/>
  <c r="AC168" i="4"/>
  <c r="Y168" i="4"/>
  <c r="X168" i="4"/>
  <c r="W168" i="4"/>
  <c r="T168" i="4"/>
  <c r="S168" i="4"/>
  <c r="R168" i="4" s="1"/>
  <c r="B168" i="4"/>
  <c r="DT167" i="4"/>
  <c r="DS167" i="4"/>
  <c r="DR167" i="4"/>
  <c r="DQ167" i="4"/>
  <c r="DP167" i="4"/>
  <c r="DO167" i="4"/>
  <c r="DN167" i="4"/>
  <c r="DM167" i="4"/>
  <c r="DL167" i="4"/>
  <c r="DK167" i="4"/>
  <c r="DJ167" i="4"/>
  <c r="DI167" i="4"/>
  <c r="DH167" i="4"/>
  <c r="DG167" i="4"/>
  <c r="DF167" i="4"/>
  <c r="DE167" i="4"/>
  <c r="DD167" i="4"/>
  <c r="DC167" i="4"/>
  <c r="DB167" i="4"/>
  <c r="DA167" i="4"/>
  <c r="CZ167" i="4"/>
  <c r="CY167" i="4"/>
  <c r="CX167" i="4"/>
  <c r="CW167" i="4"/>
  <c r="CV167" i="4"/>
  <c r="CU167" i="4"/>
  <c r="CT167" i="4"/>
  <c r="CS167" i="4"/>
  <c r="CR167" i="4"/>
  <c r="CQ167" i="4"/>
  <c r="CP167" i="4"/>
  <c r="CO167" i="4"/>
  <c r="CN167" i="4"/>
  <c r="CM167" i="4"/>
  <c r="CL167" i="4"/>
  <c r="CK167" i="4"/>
  <c r="CJ167" i="4"/>
  <c r="CI167" i="4"/>
  <c r="CH167" i="4"/>
  <c r="CG167" i="4"/>
  <c r="CF167" i="4"/>
  <c r="CE167" i="4"/>
  <c r="CD167" i="4"/>
  <c r="CC167" i="4"/>
  <c r="CB167" i="4"/>
  <c r="CA167" i="4"/>
  <c r="BZ167" i="4"/>
  <c r="BY167" i="4"/>
  <c r="BX167" i="4"/>
  <c r="BW167" i="4"/>
  <c r="BV167" i="4"/>
  <c r="BU167" i="4"/>
  <c r="BT167" i="4"/>
  <c r="BS167" i="4"/>
  <c r="BR167" i="4"/>
  <c r="BQ167" i="4"/>
  <c r="BP167" i="4"/>
  <c r="BO167" i="4"/>
  <c r="BN167" i="4"/>
  <c r="BM167" i="4"/>
  <c r="BL167" i="4"/>
  <c r="BK167" i="4"/>
  <c r="BJ167" i="4"/>
  <c r="BI167" i="4"/>
  <c r="BH167" i="4"/>
  <c r="BG167" i="4"/>
  <c r="BF167" i="4"/>
  <c r="BE167" i="4"/>
  <c r="BD167" i="4"/>
  <c r="BC167" i="4"/>
  <c r="BB167" i="4"/>
  <c r="BA167" i="4"/>
  <c r="AZ167" i="4"/>
  <c r="AY167" i="4"/>
  <c r="AX167" i="4"/>
  <c r="AW167" i="4"/>
  <c r="AV167" i="4"/>
  <c r="AU167" i="4"/>
  <c r="AT167" i="4"/>
  <c r="AS167" i="4"/>
  <c r="AR167" i="4"/>
  <c r="AQ167" i="4"/>
  <c r="AP167" i="4"/>
  <c r="AO167" i="4"/>
  <c r="AN167" i="4"/>
  <c r="AM167" i="4"/>
  <c r="AL167" i="4"/>
  <c r="AK167" i="4"/>
  <c r="AJ167" i="4"/>
  <c r="AI167" i="4"/>
  <c r="AH167" i="4"/>
  <c r="AG167" i="4"/>
  <c r="AF167" i="4"/>
  <c r="AE167" i="4"/>
  <c r="AB167" i="4" s="1"/>
  <c r="AD167" i="4"/>
  <c r="AC167" i="4"/>
  <c r="AA167" i="4"/>
  <c r="Y167" i="4"/>
  <c r="X167" i="4"/>
  <c r="W167" i="4"/>
  <c r="T167" i="4"/>
  <c r="S167" i="4"/>
  <c r="B167" i="4"/>
  <c r="DT166" i="4"/>
  <c r="DS166" i="4"/>
  <c r="DR166" i="4"/>
  <c r="DQ166" i="4"/>
  <c r="DP166" i="4"/>
  <c r="DO166" i="4"/>
  <c r="DN166" i="4"/>
  <c r="DM166" i="4"/>
  <c r="DL166" i="4"/>
  <c r="DK166" i="4"/>
  <c r="DJ166" i="4"/>
  <c r="DI166" i="4"/>
  <c r="DH166" i="4"/>
  <c r="DG166" i="4"/>
  <c r="DF166" i="4"/>
  <c r="DE166" i="4"/>
  <c r="DD166" i="4"/>
  <c r="DC166" i="4"/>
  <c r="DB166" i="4"/>
  <c r="DA166" i="4"/>
  <c r="CZ166" i="4"/>
  <c r="CY166" i="4"/>
  <c r="CX166" i="4"/>
  <c r="CW166" i="4"/>
  <c r="CV166" i="4"/>
  <c r="CU166" i="4"/>
  <c r="CT166" i="4"/>
  <c r="CS166" i="4"/>
  <c r="CR166" i="4"/>
  <c r="CQ166" i="4"/>
  <c r="CP166" i="4"/>
  <c r="CO166" i="4"/>
  <c r="CN166" i="4"/>
  <c r="CM166" i="4"/>
  <c r="CL166" i="4"/>
  <c r="CK166" i="4"/>
  <c r="CJ166" i="4"/>
  <c r="CI166" i="4"/>
  <c r="CH166" i="4"/>
  <c r="CG166" i="4"/>
  <c r="CF166" i="4"/>
  <c r="CE166" i="4"/>
  <c r="CD166" i="4"/>
  <c r="CC166" i="4"/>
  <c r="CB166" i="4"/>
  <c r="CA166" i="4"/>
  <c r="BZ166" i="4"/>
  <c r="BY166" i="4"/>
  <c r="BX166" i="4"/>
  <c r="BW166" i="4"/>
  <c r="BV166" i="4"/>
  <c r="BU166" i="4"/>
  <c r="BT166" i="4"/>
  <c r="BS166" i="4"/>
  <c r="BR166" i="4"/>
  <c r="BQ166" i="4"/>
  <c r="BP166" i="4"/>
  <c r="BO166" i="4"/>
  <c r="BN166" i="4"/>
  <c r="BM166" i="4"/>
  <c r="BL166" i="4"/>
  <c r="BK166" i="4"/>
  <c r="BJ166" i="4"/>
  <c r="BI166" i="4"/>
  <c r="BH166" i="4"/>
  <c r="BG166" i="4"/>
  <c r="BF166" i="4"/>
  <c r="BE166" i="4"/>
  <c r="BD166" i="4"/>
  <c r="BC166" i="4"/>
  <c r="BB166" i="4"/>
  <c r="BA166" i="4"/>
  <c r="AZ166" i="4"/>
  <c r="AY166" i="4"/>
  <c r="AX166" i="4"/>
  <c r="AW166" i="4"/>
  <c r="AV166" i="4"/>
  <c r="AU166" i="4"/>
  <c r="AT166" i="4"/>
  <c r="AS166" i="4"/>
  <c r="AR166" i="4"/>
  <c r="AQ166" i="4"/>
  <c r="AP166" i="4"/>
  <c r="AO166" i="4"/>
  <c r="AN166" i="4"/>
  <c r="AM166" i="4"/>
  <c r="AL166" i="4"/>
  <c r="AK166" i="4"/>
  <c r="AJ166" i="4"/>
  <c r="AI166" i="4"/>
  <c r="AH166" i="4"/>
  <c r="AG166" i="4"/>
  <c r="AF166" i="4"/>
  <c r="AE166" i="4"/>
  <c r="AD166" i="4"/>
  <c r="AC166" i="4"/>
  <c r="AB166" i="4"/>
  <c r="Y166" i="4"/>
  <c r="V166" i="4" s="1"/>
  <c r="X166" i="4"/>
  <c r="W166" i="4"/>
  <c r="T166" i="4"/>
  <c r="S166" i="4"/>
  <c r="B166" i="4"/>
  <c r="DT165" i="4"/>
  <c r="DS165" i="4"/>
  <c r="DR165" i="4"/>
  <c r="DQ165" i="4"/>
  <c r="DP165" i="4"/>
  <c r="DO165" i="4"/>
  <c r="DN165" i="4"/>
  <c r="DM165" i="4"/>
  <c r="DL165" i="4"/>
  <c r="DK165" i="4"/>
  <c r="DJ165" i="4"/>
  <c r="DI165" i="4"/>
  <c r="DH165" i="4"/>
  <c r="DG165" i="4"/>
  <c r="DF165" i="4"/>
  <c r="DE165" i="4"/>
  <c r="DD165" i="4"/>
  <c r="DC165" i="4"/>
  <c r="DB165" i="4"/>
  <c r="DA165" i="4"/>
  <c r="CZ165" i="4"/>
  <c r="CY165" i="4"/>
  <c r="CX165" i="4"/>
  <c r="CW165" i="4"/>
  <c r="CV165" i="4"/>
  <c r="CU165" i="4"/>
  <c r="CT165" i="4"/>
  <c r="CS165" i="4"/>
  <c r="CR165" i="4"/>
  <c r="CQ165" i="4"/>
  <c r="CP165" i="4"/>
  <c r="CO165" i="4"/>
  <c r="CN165" i="4"/>
  <c r="CM165" i="4"/>
  <c r="CL165" i="4"/>
  <c r="CK165" i="4"/>
  <c r="CJ165" i="4"/>
  <c r="CI165" i="4"/>
  <c r="CH165" i="4"/>
  <c r="CG165" i="4"/>
  <c r="CF165" i="4"/>
  <c r="CE165" i="4"/>
  <c r="CD165" i="4"/>
  <c r="CC165" i="4"/>
  <c r="CB165" i="4"/>
  <c r="CA165" i="4"/>
  <c r="BZ165" i="4"/>
  <c r="BY165" i="4"/>
  <c r="BX165" i="4"/>
  <c r="BW165" i="4"/>
  <c r="BV165" i="4"/>
  <c r="BU165" i="4"/>
  <c r="BT165" i="4"/>
  <c r="BS165" i="4"/>
  <c r="BR165" i="4"/>
  <c r="BQ165" i="4"/>
  <c r="BP165" i="4"/>
  <c r="BO165" i="4"/>
  <c r="BN165" i="4"/>
  <c r="BM165" i="4"/>
  <c r="BL165" i="4"/>
  <c r="BK165" i="4"/>
  <c r="BJ165" i="4"/>
  <c r="BI165" i="4"/>
  <c r="BH165" i="4"/>
  <c r="BG165" i="4"/>
  <c r="BF165" i="4"/>
  <c r="BE165" i="4"/>
  <c r="BD165" i="4"/>
  <c r="BC165" i="4"/>
  <c r="BB165" i="4"/>
  <c r="BA165" i="4"/>
  <c r="AZ165" i="4"/>
  <c r="AY165" i="4"/>
  <c r="AX165" i="4"/>
  <c r="AW165" i="4"/>
  <c r="AV165" i="4"/>
  <c r="AU165" i="4"/>
  <c r="AT165" i="4"/>
  <c r="AS165" i="4"/>
  <c r="AR165" i="4"/>
  <c r="AQ165" i="4"/>
  <c r="AP165" i="4"/>
  <c r="AO165" i="4"/>
  <c r="AN165" i="4"/>
  <c r="AM165" i="4"/>
  <c r="AL165" i="4"/>
  <c r="AK165" i="4"/>
  <c r="AJ165" i="4"/>
  <c r="AI165" i="4"/>
  <c r="AH165" i="4"/>
  <c r="AG165" i="4"/>
  <c r="AF165" i="4"/>
  <c r="AE165" i="4"/>
  <c r="AD165" i="4"/>
  <c r="AC165" i="4"/>
  <c r="Z165" i="4" s="1"/>
  <c r="U165" i="4" s="1"/>
  <c r="Y165" i="4"/>
  <c r="X165" i="4"/>
  <c r="W165" i="4"/>
  <c r="T165" i="4"/>
  <c r="S165" i="4"/>
  <c r="R165" i="4"/>
  <c r="B165" i="4"/>
  <c r="DT164" i="4"/>
  <c r="DS164" i="4"/>
  <c r="DR164" i="4"/>
  <c r="DQ164" i="4"/>
  <c r="DP164" i="4"/>
  <c r="DO164" i="4"/>
  <c r="DN164" i="4"/>
  <c r="DM164" i="4"/>
  <c r="DL164" i="4"/>
  <c r="DK164" i="4"/>
  <c r="DJ164" i="4"/>
  <c r="DI164" i="4"/>
  <c r="DH164" i="4"/>
  <c r="DG164" i="4"/>
  <c r="DF164" i="4"/>
  <c r="DE164" i="4"/>
  <c r="DD164" i="4"/>
  <c r="DC164" i="4"/>
  <c r="DB164" i="4"/>
  <c r="DA164" i="4"/>
  <c r="CZ164" i="4"/>
  <c r="CY164" i="4"/>
  <c r="CX164" i="4"/>
  <c r="CW164" i="4"/>
  <c r="CV164" i="4"/>
  <c r="CU164" i="4"/>
  <c r="CT164" i="4"/>
  <c r="CS164" i="4"/>
  <c r="CR164" i="4"/>
  <c r="CQ164" i="4"/>
  <c r="CP164" i="4"/>
  <c r="CO164" i="4"/>
  <c r="CN164" i="4"/>
  <c r="CM164" i="4"/>
  <c r="CL164" i="4"/>
  <c r="CK164" i="4"/>
  <c r="CJ164" i="4"/>
  <c r="CI164" i="4"/>
  <c r="CH164" i="4"/>
  <c r="CG164" i="4"/>
  <c r="CF164" i="4"/>
  <c r="CE164" i="4"/>
  <c r="CD164" i="4"/>
  <c r="CC164" i="4"/>
  <c r="CB164" i="4"/>
  <c r="CA164" i="4"/>
  <c r="BZ164" i="4"/>
  <c r="BY164" i="4"/>
  <c r="BX164" i="4"/>
  <c r="BW164" i="4"/>
  <c r="BV164" i="4"/>
  <c r="BU164" i="4"/>
  <c r="BT164" i="4"/>
  <c r="BS164" i="4"/>
  <c r="BR164" i="4"/>
  <c r="BQ164" i="4"/>
  <c r="BP164" i="4"/>
  <c r="BO164" i="4"/>
  <c r="BN164" i="4"/>
  <c r="BM164" i="4"/>
  <c r="BL164" i="4"/>
  <c r="BK164" i="4"/>
  <c r="BJ164" i="4"/>
  <c r="BI164" i="4"/>
  <c r="BH164" i="4"/>
  <c r="BG164" i="4"/>
  <c r="BF164" i="4"/>
  <c r="BE164" i="4"/>
  <c r="BD164" i="4"/>
  <c r="BC164" i="4"/>
  <c r="BB164" i="4"/>
  <c r="BA164" i="4"/>
  <c r="AZ164" i="4"/>
  <c r="AY164" i="4"/>
  <c r="AX164" i="4"/>
  <c r="AW164" i="4"/>
  <c r="AV164" i="4"/>
  <c r="AU164" i="4"/>
  <c r="AT164" i="4"/>
  <c r="AS164" i="4"/>
  <c r="AR164" i="4"/>
  <c r="AQ164" i="4"/>
  <c r="AP164" i="4"/>
  <c r="AO164" i="4"/>
  <c r="AN164" i="4"/>
  <c r="AM164" i="4"/>
  <c r="AL164" i="4"/>
  <c r="AK164" i="4"/>
  <c r="AJ164" i="4"/>
  <c r="AI164" i="4"/>
  <c r="AH164" i="4"/>
  <c r="AG164" i="4"/>
  <c r="AF164" i="4"/>
  <c r="AE164" i="4"/>
  <c r="AB164" i="4" s="1"/>
  <c r="AD164" i="4"/>
  <c r="AC164" i="4"/>
  <c r="AA164" i="4"/>
  <c r="Z164" i="4"/>
  <c r="Y164" i="4"/>
  <c r="X164" i="4"/>
  <c r="W164" i="4"/>
  <c r="U164" i="4" s="1"/>
  <c r="V164" i="4"/>
  <c r="T164" i="4"/>
  <c r="S164" i="4"/>
  <c r="R164" i="4"/>
  <c r="B164" i="4"/>
  <c r="DT163" i="4"/>
  <c r="DS163" i="4"/>
  <c r="DR163" i="4"/>
  <c r="DQ163" i="4"/>
  <c r="DP163" i="4"/>
  <c r="DO163" i="4"/>
  <c r="DN163" i="4"/>
  <c r="DM163" i="4"/>
  <c r="DL163" i="4"/>
  <c r="DK163" i="4"/>
  <c r="DJ163" i="4"/>
  <c r="DI163" i="4"/>
  <c r="DH163" i="4"/>
  <c r="DG163" i="4"/>
  <c r="DF163" i="4"/>
  <c r="DE163" i="4"/>
  <c r="DD163" i="4"/>
  <c r="DC163" i="4"/>
  <c r="DB163" i="4"/>
  <c r="DA163" i="4"/>
  <c r="CZ163" i="4"/>
  <c r="CY163" i="4"/>
  <c r="CX163" i="4"/>
  <c r="CW163" i="4"/>
  <c r="CV163" i="4"/>
  <c r="CU163" i="4"/>
  <c r="CT163" i="4"/>
  <c r="CS163" i="4"/>
  <c r="CR163" i="4"/>
  <c r="CQ163" i="4"/>
  <c r="CP163" i="4"/>
  <c r="CO163" i="4"/>
  <c r="CN163" i="4"/>
  <c r="CM163" i="4"/>
  <c r="CL163" i="4"/>
  <c r="CK163" i="4"/>
  <c r="CJ163" i="4"/>
  <c r="CI163" i="4"/>
  <c r="CH163" i="4"/>
  <c r="CG163" i="4"/>
  <c r="CF163" i="4"/>
  <c r="CE163" i="4"/>
  <c r="CD163" i="4"/>
  <c r="CC163" i="4"/>
  <c r="CB163" i="4"/>
  <c r="CA163" i="4"/>
  <c r="BZ163" i="4"/>
  <c r="BY163" i="4"/>
  <c r="BX163" i="4"/>
  <c r="BW163" i="4"/>
  <c r="BV163" i="4"/>
  <c r="BU163" i="4"/>
  <c r="BT163" i="4"/>
  <c r="BS163" i="4"/>
  <c r="BR163" i="4"/>
  <c r="BQ163" i="4"/>
  <c r="BP163" i="4"/>
  <c r="BO163" i="4"/>
  <c r="BN163" i="4"/>
  <c r="BM163" i="4"/>
  <c r="BL163" i="4"/>
  <c r="BK163" i="4"/>
  <c r="BJ163" i="4"/>
  <c r="BI163" i="4"/>
  <c r="BH163" i="4"/>
  <c r="BG163" i="4"/>
  <c r="BF163" i="4"/>
  <c r="BE163" i="4"/>
  <c r="BD163" i="4"/>
  <c r="BC163" i="4"/>
  <c r="BB163" i="4"/>
  <c r="BA163" i="4"/>
  <c r="AZ163" i="4"/>
  <c r="AY163" i="4"/>
  <c r="AX163" i="4"/>
  <c r="AW163" i="4"/>
  <c r="AV163" i="4"/>
  <c r="AU163" i="4"/>
  <c r="AT163" i="4"/>
  <c r="AS163" i="4"/>
  <c r="AR163" i="4"/>
  <c r="AQ163" i="4"/>
  <c r="AP163" i="4"/>
  <c r="AO163" i="4"/>
  <c r="AN163" i="4"/>
  <c r="AM163" i="4"/>
  <c r="AL163" i="4"/>
  <c r="AK163" i="4"/>
  <c r="AJ163" i="4"/>
  <c r="AA163" i="4" s="1"/>
  <c r="AI163" i="4"/>
  <c r="AH163" i="4"/>
  <c r="AG163" i="4"/>
  <c r="AF163" i="4"/>
  <c r="AE163" i="4"/>
  <c r="AD163" i="4"/>
  <c r="AC163" i="4"/>
  <c r="Z163" i="4" s="1"/>
  <c r="AB163" i="4"/>
  <c r="Y163" i="4"/>
  <c r="V163" i="4" s="1"/>
  <c r="X163" i="4"/>
  <c r="W163" i="4"/>
  <c r="T163" i="4"/>
  <c r="S163" i="4"/>
  <c r="R163" i="4" s="1"/>
  <c r="B163" i="4"/>
  <c r="AA162" i="4"/>
  <c r="B162" i="4"/>
  <c r="DT161" i="4"/>
  <c r="DS161" i="4"/>
  <c r="DR161" i="4"/>
  <c r="DQ161" i="4"/>
  <c r="DP161" i="4"/>
  <c r="DO161" i="4"/>
  <c r="DN161" i="4"/>
  <c r="DM161" i="4"/>
  <c r="DL161" i="4"/>
  <c r="DK161" i="4"/>
  <c r="DJ161" i="4"/>
  <c r="DI161" i="4"/>
  <c r="DH161" i="4"/>
  <c r="DG161" i="4"/>
  <c r="DF161" i="4"/>
  <c r="DE161" i="4"/>
  <c r="DD161" i="4"/>
  <c r="DC161" i="4"/>
  <c r="DB161" i="4"/>
  <c r="DA161" i="4"/>
  <c r="CZ161" i="4"/>
  <c r="CY161" i="4"/>
  <c r="CX161" i="4"/>
  <c r="CW161" i="4"/>
  <c r="CV161" i="4"/>
  <c r="CU161" i="4"/>
  <c r="CT161" i="4"/>
  <c r="CS161" i="4"/>
  <c r="CR161" i="4"/>
  <c r="CQ161" i="4"/>
  <c r="CP161" i="4"/>
  <c r="CO161" i="4"/>
  <c r="CN161" i="4"/>
  <c r="CM161" i="4"/>
  <c r="CL161" i="4"/>
  <c r="CK161" i="4"/>
  <c r="CJ161" i="4"/>
  <c r="CI161" i="4"/>
  <c r="CH161" i="4"/>
  <c r="CG161" i="4"/>
  <c r="CF161" i="4"/>
  <c r="CE161" i="4"/>
  <c r="CD161" i="4"/>
  <c r="CC161" i="4"/>
  <c r="CB161" i="4"/>
  <c r="CA161" i="4"/>
  <c r="BZ161" i="4"/>
  <c r="BY161" i="4"/>
  <c r="BX161" i="4"/>
  <c r="BW161" i="4"/>
  <c r="BV161" i="4"/>
  <c r="BU161" i="4"/>
  <c r="BT161" i="4"/>
  <c r="BS161" i="4"/>
  <c r="BR161" i="4"/>
  <c r="BQ161" i="4"/>
  <c r="BP161" i="4"/>
  <c r="BO161" i="4"/>
  <c r="BN161" i="4"/>
  <c r="BM161" i="4"/>
  <c r="BL161" i="4"/>
  <c r="BK161" i="4"/>
  <c r="BJ161" i="4"/>
  <c r="BI161" i="4"/>
  <c r="BH161" i="4"/>
  <c r="BG161" i="4"/>
  <c r="BF161" i="4"/>
  <c r="BE161" i="4"/>
  <c r="BD161" i="4"/>
  <c r="BC161" i="4"/>
  <c r="BB161" i="4"/>
  <c r="BA161" i="4"/>
  <c r="AZ161" i="4"/>
  <c r="AY161" i="4"/>
  <c r="AX161" i="4"/>
  <c r="AW161" i="4"/>
  <c r="AV161" i="4"/>
  <c r="AU161" i="4"/>
  <c r="AT161" i="4"/>
  <c r="AS161" i="4"/>
  <c r="AR161" i="4"/>
  <c r="AQ161" i="4"/>
  <c r="AP161" i="4"/>
  <c r="AO161" i="4"/>
  <c r="AN161" i="4"/>
  <c r="AM161" i="4"/>
  <c r="AA161" i="4" s="1"/>
  <c r="AL161" i="4"/>
  <c r="AK161" i="4"/>
  <c r="AJ161" i="4"/>
  <c r="AI161" i="4"/>
  <c r="AH161" i="4"/>
  <c r="AG161" i="4"/>
  <c r="AF161" i="4"/>
  <c r="AE161" i="4"/>
  <c r="AB161" i="4" s="1"/>
  <c r="AD161" i="4"/>
  <c r="AC161" i="4"/>
  <c r="Z161" i="4"/>
  <c r="Y161" i="4"/>
  <c r="X161" i="4"/>
  <c r="W161" i="4"/>
  <c r="V161" i="4"/>
  <c r="T161" i="4"/>
  <c r="S161" i="4"/>
  <c r="R161" i="4"/>
  <c r="B161" i="4"/>
  <c r="DT160" i="4"/>
  <c r="DS160" i="4"/>
  <c r="DR160" i="4"/>
  <c r="DQ160" i="4"/>
  <c r="DP160" i="4"/>
  <c r="DO160" i="4"/>
  <c r="DN160" i="4"/>
  <c r="DM160" i="4"/>
  <c r="DL160" i="4"/>
  <c r="DK160" i="4"/>
  <c r="DJ160" i="4"/>
  <c r="DI160" i="4"/>
  <c r="DH160" i="4"/>
  <c r="DG160" i="4"/>
  <c r="DF160" i="4"/>
  <c r="DE160" i="4"/>
  <c r="DD160" i="4"/>
  <c r="DC160" i="4"/>
  <c r="DB160" i="4"/>
  <c r="DA160" i="4"/>
  <c r="CZ160" i="4"/>
  <c r="CY160" i="4"/>
  <c r="CX160" i="4"/>
  <c r="CW160" i="4"/>
  <c r="CV160" i="4"/>
  <c r="CU160" i="4"/>
  <c r="CT160" i="4"/>
  <c r="CS160" i="4"/>
  <c r="CR160" i="4"/>
  <c r="CQ160" i="4"/>
  <c r="CP160" i="4"/>
  <c r="CO160" i="4"/>
  <c r="CN160" i="4"/>
  <c r="CM160" i="4"/>
  <c r="CL160" i="4"/>
  <c r="CK160" i="4"/>
  <c r="CJ160" i="4"/>
  <c r="CI160" i="4"/>
  <c r="CH160" i="4"/>
  <c r="CG160" i="4"/>
  <c r="CF160" i="4"/>
  <c r="CE160" i="4"/>
  <c r="CD160" i="4"/>
  <c r="CC160" i="4"/>
  <c r="CB160" i="4"/>
  <c r="CA160" i="4"/>
  <c r="BZ160" i="4"/>
  <c r="BY160" i="4"/>
  <c r="BX160" i="4"/>
  <c r="BW160" i="4"/>
  <c r="BV160" i="4"/>
  <c r="BU160" i="4"/>
  <c r="BT160" i="4"/>
  <c r="BS160" i="4"/>
  <c r="BR160" i="4"/>
  <c r="BQ160" i="4"/>
  <c r="BP160" i="4"/>
  <c r="BO160" i="4"/>
  <c r="BN160" i="4"/>
  <c r="BM160" i="4"/>
  <c r="BL160" i="4"/>
  <c r="BK160" i="4"/>
  <c r="BJ160" i="4"/>
  <c r="BI160" i="4"/>
  <c r="BH160" i="4"/>
  <c r="BG160" i="4"/>
  <c r="BF160" i="4"/>
  <c r="BE160" i="4"/>
  <c r="BD160" i="4"/>
  <c r="BC160" i="4"/>
  <c r="BB160" i="4"/>
  <c r="BA160" i="4"/>
  <c r="AZ160" i="4"/>
  <c r="AY160" i="4"/>
  <c r="AX160" i="4"/>
  <c r="AW160" i="4"/>
  <c r="AV160" i="4"/>
  <c r="AU160" i="4"/>
  <c r="AT160" i="4"/>
  <c r="AS160" i="4"/>
  <c r="AR160" i="4"/>
  <c r="AQ160" i="4"/>
  <c r="AP160" i="4"/>
  <c r="AO160" i="4"/>
  <c r="AN160" i="4"/>
  <c r="AM160" i="4"/>
  <c r="AL160" i="4"/>
  <c r="AK160" i="4"/>
  <c r="AJ160" i="4"/>
  <c r="AA160" i="4" s="1"/>
  <c r="AI160" i="4"/>
  <c r="AH160" i="4"/>
  <c r="AG160" i="4"/>
  <c r="AF160" i="4"/>
  <c r="AE160" i="4"/>
  <c r="AD160" i="4"/>
  <c r="AC160" i="4"/>
  <c r="Z160" i="4" s="1"/>
  <c r="AB160" i="4"/>
  <c r="Y160" i="4"/>
  <c r="V160" i="4" s="1"/>
  <c r="X160" i="4"/>
  <c r="W160" i="4"/>
  <c r="T160" i="4"/>
  <c r="S160" i="4"/>
  <c r="R160" i="4" s="1"/>
  <c r="B160" i="4"/>
  <c r="AA159" i="4"/>
  <c r="K159" i="4"/>
  <c r="B159" i="4"/>
  <c r="DT158" i="4"/>
  <c r="DS158" i="4"/>
  <c r="DR158" i="4"/>
  <c r="DQ158" i="4"/>
  <c r="DP158" i="4"/>
  <c r="DO158" i="4"/>
  <c r="DN158" i="4"/>
  <c r="DM158" i="4"/>
  <c r="DL158" i="4"/>
  <c r="DK158" i="4"/>
  <c r="DJ158" i="4"/>
  <c r="DI158" i="4"/>
  <c r="DH158" i="4"/>
  <c r="DG158" i="4"/>
  <c r="DF158" i="4"/>
  <c r="DE158" i="4"/>
  <c r="DD158" i="4"/>
  <c r="DC158" i="4"/>
  <c r="DB158" i="4"/>
  <c r="DA158" i="4"/>
  <c r="CZ158" i="4"/>
  <c r="CY158" i="4"/>
  <c r="CX158" i="4"/>
  <c r="CW158" i="4"/>
  <c r="CV158" i="4"/>
  <c r="CU158" i="4"/>
  <c r="CT158" i="4"/>
  <c r="CS158" i="4"/>
  <c r="CR158" i="4"/>
  <c r="CQ158" i="4"/>
  <c r="CP158" i="4"/>
  <c r="CO158" i="4"/>
  <c r="CN158" i="4"/>
  <c r="CM158" i="4"/>
  <c r="CL158" i="4"/>
  <c r="CK158" i="4"/>
  <c r="CJ158" i="4"/>
  <c r="CI158" i="4"/>
  <c r="CH158" i="4"/>
  <c r="CG158" i="4"/>
  <c r="CF158" i="4"/>
  <c r="CE158" i="4"/>
  <c r="CD158" i="4"/>
  <c r="CC158" i="4"/>
  <c r="CB158" i="4"/>
  <c r="CA158" i="4"/>
  <c r="BZ158" i="4"/>
  <c r="BY158" i="4"/>
  <c r="BX158" i="4"/>
  <c r="BW158" i="4"/>
  <c r="BV158" i="4"/>
  <c r="BU158" i="4"/>
  <c r="BT158" i="4"/>
  <c r="BS158" i="4"/>
  <c r="BR158" i="4"/>
  <c r="BQ158" i="4"/>
  <c r="BP158" i="4"/>
  <c r="BO158" i="4"/>
  <c r="BN158" i="4"/>
  <c r="BM158" i="4"/>
  <c r="BL158" i="4"/>
  <c r="BK158" i="4"/>
  <c r="BJ158" i="4"/>
  <c r="BI158" i="4"/>
  <c r="BH158" i="4"/>
  <c r="BG158" i="4"/>
  <c r="BF158" i="4"/>
  <c r="BE158" i="4"/>
  <c r="BD158" i="4"/>
  <c r="BC158" i="4"/>
  <c r="BB158" i="4"/>
  <c r="BA158" i="4"/>
  <c r="AZ158" i="4"/>
  <c r="AY158" i="4"/>
  <c r="AX158" i="4"/>
  <c r="AW158" i="4"/>
  <c r="AV158" i="4"/>
  <c r="AU158" i="4"/>
  <c r="AT158" i="4"/>
  <c r="AS158" i="4"/>
  <c r="AR158" i="4"/>
  <c r="AQ158" i="4"/>
  <c r="AP158" i="4"/>
  <c r="AO158" i="4"/>
  <c r="AN158" i="4"/>
  <c r="AM158" i="4"/>
  <c r="AL158" i="4"/>
  <c r="AK158" i="4"/>
  <c r="AJ158" i="4"/>
  <c r="AA158" i="4" s="1"/>
  <c r="AI158" i="4"/>
  <c r="AH158" i="4"/>
  <c r="AG158" i="4"/>
  <c r="AF158" i="4"/>
  <c r="AE158" i="4"/>
  <c r="AD158" i="4"/>
  <c r="AC158" i="4"/>
  <c r="Z158" i="4" s="1"/>
  <c r="AB158" i="4"/>
  <c r="Y158" i="4"/>
  <c r="X158" i="4"/>
  <c r="W158" i="4"/>
  <c r="U158" i="4" s="1"/>
  <c r="T158" i="4"/>
  <c r="S158" i="4"/>
  <c r="B158" i="4"/>
  <c r="DT157" i="4"/>
  <c r="DS157" i="4"/>
  <c r="DR157" i="4"/>
  <c r="DQ157" i="4"/>
  <c r="DP157" i="4"/>
  <c r="DO157" i="4"/>
  <c r="DN157" i="4"/>
  <c r="DM157" i="4"/>
  <c r="DL157" i="4"/>
  <c r="DK157" i="4"/>
  <c r="DJ157" i="4"/>
  <c r="DI157" i="4"/>
  <c r="DH157" i="4"/>
  <c r="DG157" i="4"/>
  <c r="DF157" i="4"/>
  <c r="DE157" i="4"/>
  <c r="DD157" i="4"/>
  <c r="DC157" i="4"/>
  <c r="DB157" i="4"/>
  <c r="DA157" i="4"/>
  <c r="CZ157" i="4"/>
  <c r="CY157" i="4"/>
  <c r="CX157" i="4"/>
  <c r="CW157" i="4"/>
  <c r="CV157" i="4"/>
  <c r="CU157" i="4"/>
  <c r="CT157" i="4"/>
  <c r="CS157" i="4"/>
  <c r="CR157" i="4"/>
  <c r="CQ157" i="4"/>
  <c r="CP157" i="4"/>
  <c r="CO157" i="4"/>
  <c r="CN157" i="4"/>
  <c r="CM157" i="4"/>
  <c r="CL157" i="4"/>
  <c r="CK157" i="4"/>
  <c r="CJ157" i="4"/>
  <c r="CI157" i="4"/>
  <c r="CH157" i="4"/>
  <c r="CG157" i="4"/>
  <c r="CF157" i="4"/>
  <c r="CE157" i="4"/>
  <c r="CD157" i="4"/>
  <c r="CC157" i="4"/>
  <c r="CB157" i="4"/>
  <c r="CA157" i="4"/>
  <c r="BZ157" i="4"/>
  <c r="BY157" i="4"/>
  <c r="BX157" i="4"/>
  <c r="BW157" i="4"/>
  <c r="BV157" i="4"/>
  <c r="BU157" i="4"/>
  <c r="BT157" i="4"/>
  <c r="BS157" i="4"/>
  <c r="BR157" i="4"/>
  <c r="BQ157" i="4"/>
  <c r="BP157" i="4"/>
  <c r="BO157" i="4"/>
  <c r="BN157" i="4"/>
  <c r="BM157" i="4"/>
  <c r="BL157" i="4"/>
  <c r="BK157" i="4"/>
  <c r="BJ157" i="4"/>
  <c r="BI157" i="4"/>
  <c r="BH157" i="4"/>
  <c r="BG157" i="4"/>
  <c r="BF157" i="4"/>
  <c r="BE157" i="4"/>
  <c r="BD157" i="4"/>
  <c r="BC157" i="4"/>
  <c r="BB157" i="4"/>
  <c r="BA157" i="4"/>
  <c r="AZ157" i="4"/>
  <c r="AY157" i="4"/>
  <c r="AX157" i="4"/>
  <c r="AW157" i="4"/>
  <c r="AV157" i="4"/>
  <c r="AU157" i="4"/>
  <c r="AT157" i="4"/>
  <c r="AS157" i="4"/>
  <c r="AR157" i="4"/>
  <c r="AQ157" i="4"/>
  <c r="AP157" i="4"/>
  <c r="AO157" i="4"/>
  <c r="AN157" i="4"/>
  <c r="AM157" i="4"/>
  <c r="AL157" i="4"/>
  <c r="AK157" i="4"/>
  <c r="AJ157" i="4"/>
  <c r="AI157" i="4"/>
  <c r="AH157" i="4"/>
  <c r="AG157" i="4"/>
  <c r="AF157" i="4"/>
  <c r="AE157" i="4"/>
  <c r="AD157" i="4"/>
  <c r="AC157" i="4"/>
  <c r="AB157" i="4"/>
  <c r="Y157" i="4"/>
  <c r="X157" i="4"/>
  <c r="W157" i="4"/>
  <c r="T157" i="4"/>
  <c r="S157" i="4"/>
  <c r="B157" i="4"/>
  <c r="DT156" i="4"/>
  <c r="DS156" i="4"/>
  <c r="DR156" i="4"/>
  <c r="DQ156" i="4"/>
  <c r="DP156" i="4"/>
  <c r="DO156" i="4"/>
  <c r="DN156" i="4"/>
  <c r="DM156" i="4"/>
  <c r="DL156" i="4"/>
  <c r="DK156" i="4"/>
  <c r="DJ156" i="4"/>
  <c r="DI156" i="4"/>
  <c r="DH156" i="4"/>
  <c r="DG156" i="4"/>
  <c r="DF156" i="4"/>
  <c r="DE156" i="4"/>
  <c r="DD156" i="4"/>
  <c r="DC156" i="4"/>
  <c r="DB156" i="4"/>
  <c r="DA156" i="4"/>
  <c r="CZ156" i="4"/>
  <c r="CY156" i="4"/>
  <c r="CX156" i="4"/>
  <c r="CW156" i="4"/>
  <c r="CV156" i="4"/>
  <c r="CU156" i="4"/>
  <c r="CT156" i="4"/>
  <c r="CS156" i="4"/>
  <c r="CR156" i="4"/>
  <c r="CQ156" i="4"/>
  <c r="CP156" i="4"/>
  <c r="CO156" i="4"/>
  <c r="CN156" i="4"/>
  <c r="CM156" i="4"/>
  <c r="CL156" i="4"/>
  <c r="CK156" i="4"/>
  <c r="CJ156" i="4"/>
  <c r="CI156" i="4"/>
  <c r="CH156" i="4"/>
  <c r="CG156" i="4"/>
  <c r="CF156" i="4"/>
  <c r="CE156" i="4"/>
  <c r="CD156" i="4"/>
  <c r="CC156" i="4"/>
  <c r="CB156" i="4"/>
  <c r="CA156" i="4"/>
  <c r="BZ156" i="4"/>
  <c r="BY156" i="4"/>
  <c r="BX156" i="4"/>
  <c r="BW156" i="4"/>
  <c r="BV156" i="4"/>
  <c r="BU156" i="4"/>
  <c r="BT156" i="4"/>
  <c r="BS156" i="4"/>
  <c r="BR156" i="4"/>
  <c r="BQ156" i="4"/>
  <c r="BP156" i="4"/>
  <c r="BO156" i="4"/>
  <c r="BN156" i="4"/>
  <c r="BM156" i="4"/>
  <c r="BL156" i="4"/>
  <c r="BK156" i="4"/>
  <c r="BJ156" i="4"/>
  <c r="BI156" i="4"/>
  <c r="BH156" i="4"/>
  <c r="BG156" i="4"/>
  <c r="BF156" i="4"/>
  <c r="BE156" i="4"/>
  <c r="BD156" i="4"/>
  <c r="BC156" i="4"/>
  <c r="BB156" i="4"/>
  <c r="BA156" i="4"/>
  <c r="AZ156" i="4"/>
  <c r="AY156" i="4"/>
  <c r="AX156" i="4"/>
  <c r="AW156" i="4"/>
  <c r="AV156" i="4"/>
  <c r="AU156" i="4"/>
  <c r="AT156" i="4"/>
  <c r="AS156" i="4"/>
  <c r="AR156" i="4"/>
  <c r="AQ156" i="4"/>
  <c r="AP156" i="4"/>
  <c r="AO156" i="4"/>
  <c r="AN156" i="4"/>
  <c r="AM156" i="4"/>
  <c r="AL156" i="4"/>
  <c r="AK156" i="4"/>
  <c r="AJ156" i="4"/>
  <c r="AI156" i="4"/>
  <c r="AH156" i="4"/>
  <c r="AG156" i="4"/>
  <c r="AF156" i="4"/>
  <c r="AE156" i="4"/>
  <c r="AD156" i="4"/>
  <c r="AC156" i="4"/>
  <c r="Z156" i="4" s="1"/>
  <c r="U156" i="4" s="1"/>
  <c r="Y156" i="4"/>
  <c r="X156" i="4"/>
  <c r="W156" i="4"/>
  <c r="T156" i="4"/>
  <c r="S156" i="4"/>
  <c r="R156" i="4"/>
  <c r="B156" i="4"/>
  <c r="DT155" i="4"/>
  <c r="DS155" i="4"/>
  <c r="DR155" i="4"/>
  <c r="DQ155" i="4"/>
  <c r="DP155" i="4"/>
  <c r="DO155" i="4"/>
  <c r="DN155" i="4"/>
  <c r="DM155" i="4"/>
  <c r="DL155" i="4"/>
  <c r="DK155" i="4"/>
  <c r="DJ155" i="4"/>
  <c r="DI155" i="4"/>
  <c r="DH155" i="4"/>
  <c r="DG155" i="4"/>
  <c r="DF155" i="4"/>
  <c r="DE155" i="4"/>
  <c r="DD155" i="4"/>
  <c r="DC155" i="4"/>
  <c r="DB155" i="4"/>
  <c r="DA155" i="4"/>
  <c r="CZ155" i="4"/>
  <c r="CY155" i="4"/>
  <c r="CX155" i="4"/>
  <c r="CW155" i="4"/>
  <c r="CV155" i="4"/>
  <c r="CU155" i="4"/>
  <c r="CT155" i="4"/>
  <c r="CS155" i="4"/>
  <c r="CR155" i="4"/>
  <c r="CQ155" i="4"/>
  <c r="CP155" i="4"/>
  <c r="CO155" i="4"/>
  <c r="CN155" i="4"/>
  <c r="CM155" i="4"/>
  <c r="CL155" i="4"/>
  <c r="CK155" i="4"/>
  <c r="CJ155" i="4"/>
  <c r="CI155" i="4"/>
  <c r="CH155" i="4"/>
  <c r="CG155" i="4"/>
  <c r="CF155" i="4"/>
  <c r="CE155" i="4"/>
  <c r="CD155" i="4"/>
  <c r="CC155" i="4"/>
  <c r="CB155" i="4"/>
  <c r="CA155" i="4"/>
  <c r="BZ155" i="4"/>
  <c r="BY155" i="4"/>
  <c r="BX155" i="4"/>
  <c r="BW155" i="4"/>
  <c r="BV155" i="4"/>
  <c r="BU155" i="4"/>
  <c r="BT155" i="4"/>
  <c r="BS155" i="4"/>
  <c r="BR155" i="4"/>
  <c r="BQ155" i="4"/>
  <c r="BP155" i="4"/>
  <c r="BO155" i="4"/>
  <c r="BN155" i="4"/>
  <c r="BM155" i="4"/>
  <c r="BL155" i="4"/>
  <c r="BK155" i="4"/>
  <c r="BJ155" i="4"/>
  <c r="BI155" i="4"/>
  <c r="BH155" i="4"/>
  <c r="BG155" i="4"/>
  <c r="BF155" i="4"/>
  <c r="BE155" i="4"/>
  <c r="BD155" i="4"/>
  <c r="BC155" i="4"/>
  <c r="BB155" i="4"/>
  <c r="BA155" i="4"/>
  <c r="AZ155" i="4"/>
  <c r="AY155" i="4"/>
  <c r="AX155" i="4"/>
  <c r="AW155" i="4"/>
  <c r="AV155" i="4"/>
  <c r="AU155" i="4"/>
  <c r="AT155" i="4"/>
  <c r="AS155" i="4"/>
  <c r="AR155" i="4"/>
  <c r="AQ155" i="4"/>
  <c r="AP155" i="4"/>
  <c r="AO155" i="4"/>
  <c r="AN155" i="4"/>
  <c r="AM155" i="4"/>
  <c r="AL155" i="4"/>
  <c r="AK155" i="4"/>
  <c r="AJ155" i="4"/>
  <c r="AI155" i="4"/>
  <c r="AH155" i="4"/>
  <c r="AG155" i="4"/>
  <c r="AF155" i="4"/>
  <c r="AE155" i="4"/>
  <c r="AB155" i="4" s="1"/>
  <c r="AD155" i="4"/>
  <c r="AC155" i="4"/>
  <c r="AA155" i="4"/>
  <c r="Z155" i="4"/>
  <c r="Y155" i="4"/>
  <c r="X155" i="4"/>
  <c r="W155" i="4"/>
  <c r="U155" i="4" s="1"/>
  <c r="V155" i="4"/>
  <c r="T155" i="4"/>
  <c r="S155" i="4"/>
  <c r="R155" i="4"/>
  <c r="B155" i="4"/>
  <c r="DT154" i="4"/>
  <c r="DS154" i="4"/>
  <c r="DR154" i="4"/>
  <c r="DQ154" i="4"/>
  <c r="DP154" i="4"/>
  <c r="DO154" i="4"/>
  <c r="DN154" i="4"/>
  <c r="DM154" i="4"/>
  <c r="DL154" i="4"/>
  <c r="DK154" i="4"/>
  <c r="DJ154" i="4"/>
  <c r="DI154" i="4"/>
  <c r="DH154" i="4"/>
  <c r="DG154" i="4"/>
  <c r="DF154" i="4"/>
  <c r="DE154" i="4"/>
  <c r="DD154" i="4"/>
  <c r="DC154" i="4"/>
  <c r="DB154" i="4"/>
  <c r="DA154" i="4"/>
  <c r="CZ154" i="4"/>
  <c r="CY154" i="4"/>
  <c r="CX154" i="4"/>
  <c r="CW154" i="4"/>
  <c r="CV154" i="4"/>
  <c r="CU154" i="4"/>
  <c r="CT154" i="4"/>
  <c r="CS154" i="4"/>
  <c r="CR154" i="4"/>
  <c r="CQ154" i="4"/>
  <c r="CP154" i="4"/>
  <c r="CO154" i="4"/>
  <c r="CN154" i="4"/>
  <c r="CM154" i="4"/>
  <c r="CL154" i="4"/>
  <c r="CK154" i="4"/>
  <c r="CJ154" i="4"/>
  <c r="CI154" i="4"/>
  <c r="CH154" i="4"/>
  <c r="CG154" i="4"/>
  <c r="CF154" i="4"/>
  <c r="CE154" i="4"/>
  <c r="CD154" i="4"/>
  <c r="CC154" i="4"/>
  <c r="CB154" i="4"/>
  <c r="CA154" i="4"/>
  <c r="BZ154" i="4"/>
  <c r="BY154" i="4"/>
  <c r="BX154" i="4"/>
  <c r="BW154" i="4"/>
  <c r="BV154" i="4"/>
  <c r="BU154" i="4"/>
  <c r="BT154" i="4"/>
  <c r="BS154" i="4"/>
  <c r="BR154" i="4"/>
  <c r="BQ154" i="4"/>
  <c r="BP154" i="4"/>
  <c r="BO154" i="4"/>
  <c r="BN154" i="4"/>
  <c r="BM154" i="4"/>
  <c r="BL154" i="4"/>
  <c r="BK154" i="4"/>
  <c r="BJ154" i="4"/>
  <c r="BI154" i="4"/>
  <c r="BH154" i="4"/>
  <c r="BG154" i="4"/>
  <c r="BF154" i="4"/>
  <c r="BE154" i="4"/>
  <c r="BD154" i="4"/>
  <c r="BC154" i="4"/>
  <c r="BB154" i="4"/>
  <c r="BA154" i="4"/>
  <c r="AZ154" i="4"/>
  <c r="AY154" i="4"/>
  <c r="AX154" i="4"/>
  <c r="AW154" i="4"/>
  <c r="AV154" i="4"/>
  <c r="AU154" i="4"/>
  <c r="AT154" i="4"/>
  <c r="AS154" i="4"/>
  <c r="AR154" i="4"/>
  <c r="AQ154" i="4"/>
  <c r="AP154" i="4"/>
  <c r="AO154" i="4"/>
  <c r="AN154" i="4"/>
  <c r="AM154" i="4"/>
  <c r="AL154" i="4"/>
  <c r="AK154" i="4"/>
  <c r="AJ154" i="4"/>
  <c r="AI154" i="4"/>
  <c r="AH154" i="4"/>
  <c r="AG154" i="4"/>
  <c r="AF154" i="4"/>
  <c r="AE154" i="4"/>
  <c r="AB154" i="4" s="1"/>
  <c r="AD154" i="4"/>
  <c r="AC154" i="4"/>
  <c r="AA154" i="4"/>
  <c r="Y154" i="4"/>
  <c r="V154" i="4" s="1"/>
  <c r="X154" i="4"/>
  <c r="W154" i="4"/>
  <c r="T154" i="4"/>
  <c r="S154" i="4"/>
  <c r="B154" i="4"/>
  <c r="DT153" i="4"/>
  <c r="DS153" i="4"/>
  <c r="DR153" i="4"/>
  <c r="DQ153" i="4"/>
  <c r="DP153" i="4"/>
  <c r="DO153" i="4"/>
  <c r="DN153" i="4"/>
  <c r="DM153" i="4"/>
  <c r="DL153" i="4"/>
  <c r="DK153" i="4"/>
  <c r="DJ153" i="4"/>
  <c r="DI153" i="4"/>
  <c r="DH153" i="4"/>
  <c r="DG153" i="4"/>
  <c r="DF153" i="4"/>
  <c r="DE153" i="4"/>
  <c r="DD153" i="4"/>
  <c r="DC153" i="4"/>
  <c r="DB153" i="4"/>
  <c r="DA153" i="4"/>
  <c r="CZ153" i="4"/>
  <c r="CY153" i="4"/>
  <c r="CX153" i="4"/>
  <c r="CW153" i="4"/>
  <c r="CV153" i="4"/>
  <c r="CU153" i="4"/>
  <c r="CT153" i="4"/>
  <c r="CS153" i="4"/>
  <c r="CR153" i="4"/>
  <c r="CQ153" i="4"/>
  <c r="CP153" i="4"/>
  <c r="CO153" i="4"/>
  <c r="CN153" i="4"/>
  <c r="CM153" i="4"/>
  <c r="CL153" i="4"/>
  <c r="CK153" i="4"/>
  <c r="CJ153" i="4"/>
  <c r="CI153" i="4"/>
  <c r="CH153" i="4"/>
  <c r="CG153" i="4"/>
  <c r="CF153" i="4"/>
  <c r="CE153" i="4"/>
  <c r="CD153" i="4"/>
  <c r="CC153" i="4"/>
  <c r="CB153" i="4"/>
  <c r="CA153" i="4"/>
  <c r="BZ153" i="4"/>
  <c r="BY153" i="4"/>
  <c r="BX153" i="4"/>
  <c r="BW153" i="4"/>
  <c r="BV153" i="4"/>
  <c r="BU153" i="4"/>
  <c r="BT153" i="4"/>
  <c r="BS153" i="4"/>
  <c r="BR153" i="4"/>
  <c r="BQ153" i="4"/>
  <c r="BP153" i="4"/>
  <c r="BO153" i="4"/>
  <c r="BN153" i="4"/>
  <c r="BM153" i="4"/>
  <c r="BL153" i="4"/>
  <c r="BK153" i="4"/>
  <c r="BJ153" i="4"/>
  <c r="BI153" i="4"/>
  <c r="BH153" i="4"/>
  <c r="BG153" i="4"/>
  <c r="BF153" i="4"/>
  <c r="BE153" i="4"/>
  <c r="BD153" i="4"/>
  <c r="BC153" i="4"/>
  <c r="BB153" i="4"/>
  <c r="BA153" i="4"/>
  <c r="AZ153" i="4"/>
  <c r="AY153" i="4"/>
  <c r="AX153" i="4"/>
  <c r="AW153" i="4"/>
  <c r="AV153" i="4"/>
  <c r="AU153" i="4"/>
  <c r="AT153" i="4"/>
  <c r="AS153" i="4"/>
  <c r="AR153" i="4"/>
  <c r="AQ153" i="4"/>
  <c r="AP153" i="4"/>
  <c r="AO153" i="4"/>
  <c r="AN153" i="4"/>
  <c r="AM153" i="4"/>
  <c r="AL153" i="4"/>
  <c r="AK153" i="4"/>
  <c r="AB153" i="4" s="1"/>
  <c r="AJ153" i="4"/>
  <c r="AI153" i="4"/>
  <c r="AH153" i="4"/>
  <c r="AG153" i="4"/>
  <c r="AF153" i="4"/>
  <c r="AE153" i="4"/>
  <c r="AD153" i="4"/>
  <c r="AA153" i="4" s="1"/>
  <c r="AC153" i="4"/>
  <c r="Z153" i="4" s="1"/>
  <c r="U153" i="4" s="1"/>
  <c r="Y153" i="4"/>
  <c r="X153" i="4"/>
  <c r="W153" i="4"/>
  <c r="T153" i="4"/>
  <c r="S153" i="4"/>
  <c r="B153" i="4"/>
  <c r="DT152" i="4"/>
  <c r="DS152" i="4"/>
  <c r="DR152" i="4"/>
  <c r="DQ152" i="4"/>
  <c r="DP152" i="4"/>
  <c r="DO152" i="4"/>
  <c r="DN152" i="4"/>
  <c r="DM152" i="4"/>
  <c r="DL152" i="4"/>
  <c r="DK152" i="4"/>
  <c r="DJ152" i="4"/>
  <c r="DI152" i="4"/>
  <c r="DH152" i="4"/>
  <c r="DG152" i="4"/>
  <c r="DF152" i="4"/>
  <c r="DE152" i="4"/>
  <c r="DD152" i="4"/>
  <c r="DC152" i="4"/>
  <c r="DB152" i="4"/>
  <c r="DA152" i="4"/>
  <c r="CZ152" i="4"/>
  <c r="CY152" i="4"/>
  <c r="CX152" i="4"/>
  <c r="CW152" i="4"/>
  <c r="CV152" i="4"/>
  <c r="CU152" i="4"/>
  <c r="CT152" i="4"/>
  <c r="CS152" i="4"/>
  <c r="CR152" i="4"/>
  <c r="CQ152" i="4"/>
  <c r="CP152" i="4"/>
  <c r="CO152" i="4"/>
  <c r="CN152" i="4"/>
  <c r="CM152" i="4"/>
  <c r="CL152" i="4"/>
  <c r="CK152" i="4"/>
  <c r="CJ152" i="4"/>
  <c r="CI152" i="4"/>
  <c r="CH152" i="4"/>
  <c r="CG152" i="4"/>
  <c r="CF152" i="4"/>
  <c r="CE152" i="4"/>
  <c r="CD152" i="4"/>
  <c r="CC152" i="4"/>
  <c r="CB152" i="4"/>
  <c r="CA152" i="4"/>
  <c r="BZ152" i="4"/>
  <c r="BY152" i="4"/>
  <c r="BX152" i="4"/>
  <c r="BW152" i="4"/>
  <c r="BV152" i="4"/>
  <c r="BU152" i="4"/>
  <c r="BT152" i="4"/>
  <c r="BS152" i="4"/>
  <c r="BR152" i="4"/>
  <c r="BQ152" i="4"/>
  <c r="BP152" i="4"/>
  <c r="BO152" i="4"/>
  <c r="BN152" i="4"/>
  <c r="BM152" i="4"/>
  <c r="BL152" i="4"/>
  <c r="BK152" i="4"/>
  <c r="BJ152" i="4"/>
  <c r="BI152" i="4"/>
  <c r="BH152" i="4"/>
  <c r="BG152" i="4"/>
  <c r="BF152" i="4"/>
  <c r="BE152" i="4"/>
  <c r="BD152" i="4"/>
  <c r="BC152" i="4"/>
  <c r="BB152" i="4"/>
  <c r="BA152" i="4"/>
  <c r="AZ152" i="4"/>
  <c r="AY152" i="4"/>
  <c r="AX152" i="4"/>
  <c r="AW152" i="4"/>
  <c r="AV152" i="4"/>
  <c r="AU152" i="4"/>
  <c r="AT152" i="4"/>
  <c r="AS152" i="4"/>
  <c r="AR152" i="4"/>
  <c r="AQ152" i="4"/>
  <c r="AP152" i="4"/>
  <c r="AO152" i="4"/>
  <c r="AN152" i="4"/>
  <c r="AM152" i="4"/>
  <c r="AL152" i="4"/>
  <c r="AK152" i="4"/>
  <c r="AJ152" i="4"/>
  <c r="AI152" i="4"/>
  <c r="AH152" i="4"/>
  <c r="AB152" i="4" s="1"/>
  <c r="AG152" i="4"/>
  <c r="AF152" i="4"/>
  <c r="AE152" i="4"/>
  <c r="AD152" i="4"/>
  <c r="AA152" i="4" s="1"/>
  <c r="AC152" i="4"/>
  <c r="Z152" i="4"/>
  <c r="Y152" i="4"/>
  <c r="V152" i="4" s="1"/>
  <c r="Q152" i="4" s="1"/>
  <c r="X152" i="4"/>
  <c r="W152" i="4"/>
  <c r="U152" i="4"/>
  <c r="T152" i="4"/>
  <c r="S152" i="4"/>
  <c r="R152" i="4"/>
  <c r="B152" i="4"/>
  <c r="DT151" i="4"/>
  <c r="DS151" i="4"/>
  <c r="DR151" i="4"/>
  <c r="DQ151" i="4"/>
  <c r="DP151" i="4"/>
  <c r="DO151" i="4"/>
  <c r="DN151" i="4"/>
  <c r="DM151" i="4"/>
  <c r="DL151" i="4"/>
  <c r="DK151" i="4"/>
  <c r="DJ151" i="4"/>
  <c r="DI151" i="4"/>
  <c r="DH151" i="4"/>
  <c r="DG151" i="4"/>
  <c r="DF151" i="4"/>
  <c r="DE151" i="4"/>
  <c r="DD151" i="4"/>
  <c r="DC151" i="4"/>
  <c r="DB151" i="4"/>
  <c r="DA151" i="4"/>
  <c r="CZ151" i="4"/>
  <c r="CY151" i="4"/>
  <c r="CX151" i="4"/>
  <c r="CW151" i="4"/>
  <c r="CV151" i="4"/>
  <c r="CU151" i="4"/>
  <c r="CT151" i="4"/>
  <c r="CS151" i="4"/>
  <c r="CR151" i="4"/>
  <c r="CQ151" i="4"/>
  <c r="CP151" i="4"/>
  <c r="CO151" i="4"/>
  <c r="CN151" i="4"/>
  <c r="CM151" i="4"/>
  <c r="CL151" i="4"/>
  <c r="CK151" i="4"/>
  <c r="CJ151" i="4"/>
  <c r="CI151" i="4"/>
  <c r="CH151" i="4"/>
  <c r="CG151" i="4"/>
  <c r="CF151" i="4"/>
  <c r="CE151" i="4"/>
  <c r="CD151" i="4"/>
  <c r="CC151" i="4"/>
  <c r="CB151" i="4"/>
  <c r="CA151" i="4"/>
  <c r="BZ151" i="4"/>
  <c r="BY151" i="4"/>
  <c r="BX151" i="4"/>
  <c r="BW151" i="4"/>
  <c r="BV151" i="4"/>
  <c r="BU151" i="4"/>
  <c r="BT151" i="4"/>
  <c r="BS151" i="4"/>
  <c r="BR151" i="4"/>
  <c r="BQ151" i="4"/>
  <c r="BP151" i="4"/>
  <c r="BO151" i="4"/>
  <c r="BN151" i="4"/>
  <c r="BM151" i="4"/>
  <c r="BL151" i="4"/>
  <c r="BK151" i="4"/>
  <c r="BJ151" i="4"/>
  <c r="BI151" i="4"/>
  <c r="BH151" i="4"/>
  <c r="BG151" i="4"/>
  <c r="BF151" i="4"/>
  <c r="BE151" i="4"/>
  <c r="BD151" i="4"/>
  <c r="BC151" i="4"/>
  <c r="BB151" i="4"/>
  <c r="BA151" i="4"/>
  <c r="AZ151" i="4"/>
  <c r="AY151" i="4"/>
  <c r="AX151" i="4"/>
  <c r="AW151" i="4"/>
  <c r="AV151" i="4"/>
  <c r="AU151" i="4"/>
  <c r="AT151" i="4"/>
  <c r="AS151" i="4"/>
  <c r="AR151" i="4"/>
  <c r="AQ151" i="4"/>
  <c r="AP151" i="4"/>
  <c r="AO151" i="4"/>
  <c r="AN151" i="4"/>
  <c r="AM151" i="4"/>
  <c r="AL151" i="4"/>
  <c r="AK151" i="4"/>
  <c r="AJ151" i="4"/>
  <c r="AI151" i="4"/>
  <c r="AH151" i="4"/>
  <c r="AG151" i="4"/>
  <c r="AF151" i="4"/>
  <c r="AE151" i="4"/>
  <c r="AD151" i="4"/>
  <c r="AA151" i="4" s="1"/>
  <c r="AC151" i="4"/>
  <c r="Z151" i="4"/>
  <c r="Y151" i="4"/>
  <c r="X151" i="4"/>
  <c r="W151" i="4"/>
  <c r="T151" i="4"/>
  <c r="S151" i="4"/>
  <c r="R151" i="4" s="1"/>
  <c r="B151" i="4"/>
  <c r="DT150" i="4"/>
  <c r="DS150" i="4"/>
  <c r="DR150" i="4"/>
  <c r="DQ150" i="4"/>
  <c r="DP150" i="4"/>
  <c r="DO150" i="4"/>
  <c r="DN150" i="4"/>
  <c r="DM150" i="4"/>
  <c r="DL150" i="4"/>
  <c r="DK150" i="4"/>
  <c r="DJ150" i="4"/>
  <c r="DI150" i="4"/>
  <c r="DH150" i="4"/>
  <c r="DG150" i="4"/>
  <c r="DF150" i="4"/>
  <c r="DE150" i="4"/>
  <c r="DD150" i="4"/>
  <c r="DC150" i="4"/>
  <c r="DB150" i="4"/>
  <c r="DA150" i="4"/>
  <c r="CZ150" i="4"/>
  <c r="CY150" i="4"/>
  <c r="CX150" i="4"/>
  <c r="CW150" i="4"/>
  <c r="CV150" i="4"/>
  <c r="CU150" i="4"/>
  <c r="CT150" i="4"/>
  <c r="CS150" i="4"/>
  <c r="CR150" i="4"/>
  <c r="CQ150" i="4"/>
  <c r="CP150" i="4"/>
  <c r="CO150" i="4"/>
  <c r="CN150" i="4"/>
  <c r="CM150" i="4"/>
  <c r="CL150" i="4"/>
  <c r="CK150" i="4"/>
  <c r="CJ150" i="4"/>
  <c r="CI150" i="4"/>
  <c r="CH150" i="4"/>
  <c r="CG150" i="4"/>
  <c r="CF150" i="4"/>
  <c r="CE150" i="4"/>
  <c r="CD150" i="4"/>
  <c r="CC150" i="4"/>
  <c r="CB150" i="4"/>
  <c r="CA150" i="4"/>
  <c r="BZ150" i="4"/>
  <c r="BY150" i="4"/>
  <c r="BX150" i="4"/>
  <c r="BW150" i="4"/>
  <c r="BV150" i="4"/>
  <c r="BU150" i="4"/>
  <c r="BT150" i="4"/>
  <c r="BS150" i="4"/>
  <c r="BR150" i="4"/>
  <c r="BQ150" i="4"/>
  <c r="BP150" i="4"/>
  <c r="BO150" i="4"/>
  <c r="BN150" i="4"/>
  <c r="BM150" i="4"/>
  <c r="BL150" i="4"/>
  <c r="BK150" i="4"/>
  <c r="BJ150" i="4"/>
  <c r="BI150" i="4"/>
  <c r="BH150" i="4"/>
  <c r="BG150" i="4"/>
  <c r="BF150" i="4"/>
  <c r="BE150" i="4"/>
  <c r="BD150" i="4"/>
  <c r="BC150" i="4"/>
  <c r="BB150" i="4"/>
  <c r="BA150" i="4"/>
  <c r="AZ150" i="4"/>
  <c r="AY150" i="4"/>
  <c r="AX150" i="4"/>
  <c r="AW150" i="4"/>
  <c r="AV150" i="4"/>
  <c r="AU150" i="4"/>
  <c r="AT150" i="4"/>
  <c r="AS150" i="4"/>
  <c r="AR150" i="4"/>
  <c r="AQ150" i="4"/>
  <c r="AP150" i="4"/>
  <c r="AO150" i="4"/>
  <c r="AN150" i="4"/>
  <c r="AM150" i="4"/>
  <c r="AL150" i="4"/>
  <c r="AK150" i="4"/>
  <c r="AJ150" i="4"/>
  <c r="AA150" i="4" s="1"/>
  <c r="AI150" i="4"/>
  <c r="AH150" i="4"/>
  <c r="AG150" i="4"/>
  <c r="AF150" i="4"/>
  <c r="AE150" i="4"/>
  <c r="AD150" i="4"/>
  <c r="AC150" i="4"/>
  <c r="AB150" i="4"/>
  <c r="Y150" i="4"/>
  <c r="X150" i="4"/>
  <c r="W150" i="4"/>
  <c r="T150" i="4"/>
  <c r="S150" i="4"/>
  <c r="B150" i="4"/>
  <c r="DT149" i="4"/>
  <c r="DS149" i="4"/>
  <c r="DR149" i="4"/>
  <c r="DQ149" i="4"/>
  <c r="DP149" i="4"/>
  <c r="DO149" i="4"/>
  <c r="DN149" i="4"/>
  <c r="DM149" i="4"/>
  <c r="DL149" i="4"/>
  <c r="DK149" i="4"/>
  <c r="DJ149" i="4"/>
  <c r="DI149" i="4"/>
  <c r="DH149" i="4"/>
  <c r="DG149" i="4"/>
  <c r="DF149" i="4"/>
  <c r="DE149" i="4"/>
  <c r="DD149" i="4"/>
  <c r="DC149" i="4"/>
  <c r="DB149" i="4"/>
  <c r="DA149" i="4"/>
  <c r="CZ149" i="4"/>
  <c r="CY149" i="4"/>
  <c r="CX149" i="4"/>
  <c r="CW149" i="4"/>
  <c r="CV149" i="4"/>
  <c r="CU149" i="4"/>
  <c r="CT149" i="4"/>
  <c r="CS149" i="4"/>
  <c r="CR149" i="4"/>
  <c r="CQ149" i="4"/>
  <c r="CP149" i="4"/>
  <c r="CO149" i="4"/>
  <c r="CN149" i="4"/>
  <c r="CM149" i="4"/>
  <c r="CL149" i="4"/>
  <c r="CK149" i="4"/>
  <c r="CJ149" i="4"/>
  <c r="CI149" i="4"/>
  <c r="CH149" i="4"/>
  <c r="CG149" i="4"/>
  <c r="CF149" i="4"/>
  <c r="CE149" i="4"/>
  <c r="CD149" i="4"/>
  <c r="CC149" i="4"/>
  <c r="CB149" i="4"/>
  <c r="CA149" i="4"/>
  <c r="BZ149" i="4"/>
  <c r="BY149" i="4"/>
  <c r="BX149" i="4"/>
  <c r="BW149" i="4"/>
  <c r="BV149" i="4"/>
  <c r="BU149" i="4"/>
  <c r="BT149" i="4"/>
  <c r="BS149" i="4"/>
  <c r="BR149" i="4"/>
  <c r="BQ149" i="4"/>
  <c r="BP149" i="4"/>
  <c r="BO149" i="4"/>
  <c r="BN149" i="4"/>
  <c r="BM149" i="4"/>
  <c r="BL149" i="4"/>
  <c r="BK149" i="4"/>
  <c r="BJ149" i="4"/>
  <c r="BI149" i="4"/>
  <c r="BH149" i="4"/>
  <c r="BG149" i="4"/>
  <c r="BF149" i="4"/>
  <c r="BE149" i="4"/>
  <c r="BD149" i="4"/>
  <c r="BC149" i="4"/>
  <c r="BB149" i="4"/>
  <c r="BA149" i="4"/>
  <c r="AZ149" i="4"/>
  <c r="AY149" i="4"/>
  <c r="AX149" i="4"/>
  <c r="AW149" i="4"/>
  <c r="AV149" i="4"/>
  <c r="AU149" i="4"/>
  <c r="AT149" i="4"/>
  <c r="AS149" i="4"/>
  <c r="AR149" i="4"/>
  <c r="AQ149" i="4"/>
  <c r="AP149" i="4"/>
  <c r="AO149" i="4"/>
  <c r="AN149" i="4"/>
  <c r="AM149" i="4"/>
  <c r="AL149" i="4"/>
  <c r="AK149" i="4"/>
  <c r="AB149" i="4" s="1"/>
  <c r="AJ149" i="4"/>
  <c r="AI149" i="4"/>
  <c r="AH149" i="4"/>
  <c r="AG149" i="4"/>
  <c r="AF149" i="4"/>
  <c r="AE149" i="4"/>
  <c r="AD149" i="4"/>
  <c r="AC149" i="4"/>
  <c r="Z149" i="4" s="1"/>
  <c r="U149" i="4" s="1"/>
  <c r="Y149" i="4"/>
  <c r="X149" i="4"/>
  <c r="W149" i="4"/>
  <c r="T149" i="4"/>
  <c r="S149" i="4"/>
  <c r="B149" i="4"/>
  <c r="DT148" i="4"/>
  <c r="DS148" i="4"/>
  <c r="DR148" i="4"/>
  <c r="DQ148" i="4"/>
  <c r="DP148" i="4"/>
  <c r="DO148" i="4"/>
  <c r="DN148" i="4"/>
  <c r="DM148" i="4"/>
  <c r="DL148" i="4"/>
  <c r="DK148" i="4"/>
  <c r="DJ148" i="4"/>
  <c r="DI148" i="4"/>
  <c r="DH148" i="4"/>
  <c r="DG148" i="4"/>
  <c r="DF148" i="4"/>
  <c r="DE148" i="4"/>
  <c r="DD148" i="4"/>
  <c r="DC148" i="4"/>
  <c r="DB148" i="4"/>
  <c r="DA148" i="4"/>
  <c r="CZ148" i="4"/>
  <c r="CY148" i="4"/>
  <c r="CX148" i="4"/>
  <c r="CW148" i="4"/>
  <c r="CV148" i="4"/>
  <c r="CU148" i="4"/>
  <c r="CT148" i="4"/>
  <c r="CS148" i="4"/>
  <c r="CR148" i="4"/>
  <c r="CQ148" i="4"/>
  <c r="CP148" i="4"/>
  <c r="CO148" i="4"/>
  <c r="CN148" i="4"/>
  <c r="CM148" i="4"/>
  <c r="CL148" i="4"/>
  <c r="CK148" i="4"/>
  <c r="CJ148" i="4"/>
  <c r="CI148" i="4"/>
  <c r="CH148" i="4"/>
  <c r="CG148" i="4"/>
  <c r="CF148" i="4"/>
  <c r="CE148" i="4"/>
  <c r="CD148" i="4"/>
  <c r="CC148" i="4"/>
  <c r="CB148" i="4"/>
  <c r="CA148" i="4"/>
  <c r="BZ148" i="4"/>
  <c r="BY148" i="4"/>
  <c r="BX148" i="4"/>
  <c r="BW148" i="4"/>
  <c r="BV148" i="4"/>
  <c r="BU148" i="4"/>
  <c r="BT148" i="4"/>
  <c r="BS148" i="4"/>
  <c r="BR148" i="4"/>
  <c r="BQ148" i="4"/>
  <c r="BP148" i="4"/>
  <c r="BO148" i="4"/>
  <c r="BN148" i="4"/>
  <c r="BM148" i="4"/>
  <c r="BL148" i="4"/>
  <c r="BK148" i="4"/>
  <c r="BJ148" i="4"/>
  <c r="BI148" i="4"/>
  <c r="BH148" i="4"/>
  <c r="BG148" i="4"/>
  <c r="BF148" i="4"/>
  <c r="BE148" i="4"/>
  <c r="BD148" i="4"/>
  <c r="BC148" i="4"/>
  <c r="BB148" i="4"/>
  <c r="BA148" i="4"/>
  <c r="AZ148" i="4"/>
  <c r="AY148" i="4"/>
  <c r="AX148" i="4"/>
  <c r="AW148" i="4"/>
  <c r="AV148" i="4"/>
  <c r="AU148" i="4"/>
  <c r="AT148" i="4"/>
  <c r="AS148" i="4"/>
  <c r="AR148" i="4"/>
  <c r="AQ148" i="4"/>
  <c r="AP148" i="4"/>
  <c r="AO148" i="4"/>
  <c r="AN148" i="4"/>
  <c r="AM148" i="4"/>
  <c r="AL148" i="4"/>
  <c r="AK148" i="4"/>
  <c r="AJ148" i="4"/>
  <c r="AI148" i="4"/>
  <c r="AH148" i="4"/>
  <c r="AB148" i="4" s="1"/>
  <c r="V148" i="4" s="1"/>
  <c r="AG148" i="4"/>
  <c r="AF148" i="4"/>
  <c r="AE148" i="4"/>
  <c r="AD148" i="4"/>
  <c r="AA148" i="4" s="1"/>
  <c r="AC148" i="4"/>
  <c r="Y148" i="4"/>
  <c r="X148" i="4"/>
  <c r="W148" i="4"/>
  <c r="T148" i="4"/>
  <c r="S148" i="4"/>
  <c r="R148" i="4"/>
  <c r="B148" i="4"/>
  <c r="DT147" i="4"/>
  <c r="DS147" i="4"/>
  <c r="DR147" i="4"/>
  <c r="DQ147" i="4"/>
  <c r="DP147" i="4"/>
  <c r="DO147" i="4"/>
  <c r="DN147" i="4"/>
  <c r="DM147" i="4"/>
  <c r="DL147" i="4"/>
  <c r="DK147" i="4"/>
  <c r="DJ147" i="4"/>
  <c r="DI147" i="4"/>
  <c r="DH147" i="4"/>
  <c r="DG147" i="4"/>
  <c r="DF147" i="4"/>
  <c r="DE147" i="4"/>
  <c r="DD147" i="4"/>
  <c r="DC147" i="4"/>
  <c r="DB147" i="4"/>
  <c r="DA147" i="4"/>
  <c r="CZ147" i="4"/>
  <c r="CY147" i="4"/>
  <c r="CX147" i="4"/>
  <c r="CW147" i="4"/>
  <c r="CV147" i="4"/>
  <c r="CU147" i="4"/>
  <c r="CT147" i="4"/>
  <c r="CS147" i="4"/>
  <c r="CR147" i="4"/>
  <c r="CQ147" i="4"/>
  <c r="CP147" i="4"/>
  <c r="CO147" i="4"/>
  <c r="CN147" i="4"/>
  <c r="CM147" i="4"/>
  <c r="CL147" i="4"/>
  <c r="CK147" i="4"/>
  <c r="CJ147" i="4"/>
  <c r="CI147" i="4"/>
  <c r="CH147" i="4"/>
  <c r="CG147" i="4"/>
  <c r="CF147" i="4"/>
  <c r="CE147" i="4"/>
  <c r="CD147" i="4"/>
  <c r="CC147" i="4"/>
  <c r="CB147" i="4"/>
  <c r="CA147" i="4"/>
  <c r="BZ147" i="4"/>
  <c r="BY147" i="4"/>
  <c r="BX147" i="4"/>
  <c r="BW147" i="4"/>
  <c r="BV147" i="4"/>
  <c r="BU147" i="4"/>
  <c r="BT147" i="4"/>
  <c r="BS147" i="4"/>
  <c r="BR147" i="4"/>
  <c r="BQ147" i="4"/>
  <c r="BP147" i="4"/>
  <c r="BO147" i="4"/>
  <c r="BN147" i="4"/>
  <c r="BM147" i="4"/>
  <c r="BL147" i="4"/>
  <c r="BK147" i="4"/>
  <c r="BJ147" i="4"/>
  <c r="BI147" i="4"/>
  <c r="BH147" i="4"/>
  <c r="BG147" i="4"/>
  <c r="BF147" i="4"/>
  <c r="BE147" i="4"/>
  <c r="BD147" i="4"/>
  <c r="BC147" i="4"/>
  <c r="BB147" i="4"/>
  <c r="BA147" i="4"/>
  <c r="AZ147" i="4"/>
  <c r="AY147" i="4"/>
  <c r="AX147" i="4"/>
  <c r="AW147" i="4"/>
  <c r="AV147" i="4"/>
  <c r="AU147" i="4"/>
  <c r="AT147" i="4"/>
  <c r="AS147" i="4"/>
  <c r="AR147" i="4"/>
  <c r="AQ147" i="4"/>
  <c r="AP147" i="4"/>
  <c r="AO147" i="4"/>
  <c r="AN147" i="4"/>
  <c r="AM147" i="4"/>
  <c r="AL147" i="4"/>
  <c r="AK147" i="4"/>
  <c r="AJ147" i="4"/>
  <c r="AI147" i="4"/>
  <c r="AH147" i="4"/>
  <c r="AG147" i="4"/>
  <c r="AF147" i="4"/>
  <c r="AE147" i="4"/>
  <c r="AB147" i="4" s="1"/>
  <c r="AD147" i="4"/>
  <c r="AC147" i="4"/>
  <c r="AA147" i="4"/>
  <c r="Z147" i="4"/>
  <c r="Y147" i="4"/>
  <c r="X147" i="4"/>
  <c r="W147" i="4"/>
  <c r="U147" i="4" s="1"/>
  <c r="V147" i="4"/>
  <c r="T147" i="4"/>
  <c r="S147" i="4"/>
  <c r="R147" i="4" s="1"/>
  <c r="B147" i="4"/>
  <c r="DT146" i="4"/>
  <c r="DS146" i="4"/>
  <c r="DR146" i="4"/>
  <c r="DQ146" i="4"/>
  <c r="DP146" i="4"/>
  <c r="DO146" i="4"/>
  <c r="DN146" i="4"/>
  <c r="DM146" i="4"/>
  <c r="DL146" i="4"/>
  <c r="DK146" i="4"/>
  <c r="DJ146" i="4"/>
  <c r="DI146" i="4"/>
  <c r="DH146" i="4"/>
  <c r="DG146" i="4"/>
  <c r="DF146" i="4"/>
  <c r="DE146" i="4"/>
  <c r="DD146" i="4"/>
  <c r="DC146" i="4"/>
  <c r="DB146" i="4"/>
  <c r="DA146" i="4"/>
  <c r="CZ146" i="4"/>
  <c r="CY146" i="4"/>
  <c r="CX146" i="4"/>
  <c r="CW146" i="4"/>
  <c r="CV146" i="4"/>
  <c r="CU146" i="4"/>
  <c r="CT146" i="4"/>
  <c r="CS146" i="4"/>
  <c r="CR146" i="4"/>
  <c r="CQ146" i="4"/>
  <c r="CP146" i="4"/>
  <c r="CO146" i="4"/>
  <c r="CN146" i="4"/>
  <c r="CM146" i="4"/>
  <c r="CL146" i="4"/>
  <c r="CK146" i="4"/>
  <c r="CJ146" i="4"/>
  <c r="CI146" i="4"/>
  <c r="CH146" i="4"/>
  <c r="CG146" i="4"/>
  <c r="CF146" i="4"/>
  <c r="CE146" i="4"/>
  <c r="CD146" i="4"/>
  <c r="CC146" i="4"/>
  <c r="CB146" i="4"/>
  <c r="CA146" i="4"/>
  <c r="BZ146" i="4"/>
  <c r="BY146" i="4"/>
  <c r="BX146" i="4"/>
  <c r="BW146" i="4"/>
  <c r="BV146" i="4"/>
  <c r="BU146" i="4"/>
  <c r="BT146" i="4"/>
  <c r="BS146" i="4"/>
  <c r="BR146" i="4"/>
  <c r="BQ146" i="4"/>
  <c r="BP146" i="4"/>
  <c r="BO146" i="4"/>
  <c r="BN146" i="4"/>
  <c r="BM146" i="4"/>
  <c r="BL146" i="4"/>
  <c r="BK146" i="4"/>
  <c r="BJ146" i="4"/>
  <c r="BI146" i="4"/>
  <c r="BH146" i="4"/>
  <c r="BG146" i="4"/>
  <c r="BF146" i="4"/>
  <c r="BE146" i="4"/>
  <c r="BD146" i="4"/>
  <c r="BC146" i="4"/>
  <c r="BB146" i="4"/>
  <c r="BA146" i="4"/>
  <c r="AZ146" i="4"/>
  <c r="AY146" i="4"/>
  <c r="AX146" i="4"/>
  <c r="AW146" i="4"/>
  <c r="AV146" i="4"/>
  <c r="AU146" i="4"/>
  <c r="AT146" i="4"/>
  <c r="AS146" i="4"/>
  <c r="AR146" i="4"/>
  <c r="AQ146" i="4"/>
  <c r="AP146" i="4"/>
  <c r="AO146" i="4"/>
  <c r="AN146" i="4"/>
  <c r="AM146" i="4"/>
  <c r="AA146" i="4" s="1"/>
  <c r="AL146" i="4"/>
  <c r="AK146" i="4"/>
  <c r="AJ146" i="4"/>
  <c r="AI146" i="4"/>
  <c r="AH146" i="4"/>
  <c r="AG146" i="4"/>
  <c r="AF146" i="4"/>
  <c r="AE146" i="4"/>
  <c r="AB146" i="4" s="1"/>
  <c r="AD146" i="4"/>
  <c r="AC146" i="4"/>
  <c r="Y146" i="4"/>
  <c r="V146" i="4" s="1"/>
  <c r="X146" i="4"/>
  <c r="W146" i="4"/>
  <c r="T146" i="4"/>
  <c r="S146" i="4"/>
  <c r="R146" i="4" s="1"/>
  <c r="B146" i="4"/>
  <c r="DT145" i="4"/>
  <c r="DS145" i="4"/>
  <c r="DR145" i="4"/>
  <c r="DQ145" i="4"/>
  <c r="DP145" i="4"/>
  <c r="DO145" i="4"/>
  <c r="DN145" i="4"/>
  <c r="DM145" i="4"/>
  <c r="DL145" i="4"/>
  <c r="DK145" i="4"/>
  <c r="DJ145" i="4"/>
  <c r="DI145" i="4"/>
  <c r="DH145" i="4"/>
  <c r="DG145" i="4"/>
  <c r="DF145" i="4"/>
  <c r="DE145" i="4"/>
  <c r="DD145" i="4"/>
  <c r="DC145" i="4"/>
  <c r="DB145" i="4"/>
  <c r="DA145" i="4"/>
  <c r="CZ145" i="4"/>
  <c r="CY145" i="4"/>
  <c r="CX145" i="4"/>
  <c r="CW145" i="4"/>
  <c r="CV145" i="4"/>
  <c r="CU145" i="4"/>
  <c r="CT145" i="4"/>
  <c r="CS145" i="4"/>
  <c r="CR145" i="4"/>
  <c r="CQ145" i="4"/>
  <c r="CP145" i="4"/>
  <c r="CO145" i="4"/>
  <c r="CN145" i="4"/>
  <c r="CM145" i="4"/>
  <c r="CL145" i="4"/>
  <c r="CK145" i="4"/>
  <c r="CJ145" i="4"/>
  <c r="CI145" i="4"/>
  <c r="CH145" i="4"/>
  <c r="CG145" i="4"/>
  <c r="CF145" i="4"/>
  <c r="CE145" i="4"/>
  <c r="CD145" i="4"/>
  <c r="CC145" i="4"/>
  <c r="CB145" i="4"/>
  <c r="CA145" i="4"/>
  <c r="BZ145" i="4"/>
  <c r="BY145" i="4"/>
  <c r="BX145" i="4"/>
  <c r="BW145" i="4"/>
  <c r="BV145" i="4"/>
  <c r="BU145" i="4"/>
  <c r="BT145" i="4"/>
  <c r="BS145" i="4"/>
  <c r="BR145" i="4"/>
  <c r="BQ145" i="4"/>
  <c r="BP145" i="4"/>
  <c r="BO145" i="4"/>
  <c r="BN145" i="4"/>
  <c r="BM145" i="4"/>
  <c r="BL145" i="4"/>
  <c r="BK145" i="4"/>
  <c r="BJ145" i="4"/>
  <c r="BI145" i="4"/>
  <c r="BH145" i="4"/>
  <c r="BG145" i="4"/>
  <c r="BF145" i="4"/>
  <c r="BE145" i="4"/>
  <c r="BD145" i="4"/>
  <c r="BC145" i="4"/>
  <c r="BB145" i="4"/>
  <c r="BA145" i="4"/>
  <c r="AZ145" i="4"/>
  <c r="AY145" i="4"/>
  <c r="AX145" i="4"/>
  <c r="AW145" i="4"/>
  <c r="AV145" i="4"/>
  <c r="AU145" i="4"/>
  <c r="AT145" i="4"/>
  <c r="AS145" i="4"/>
  <c r="AR145" i="4"/>
  <c r="AQ145" i="4"/>
  <c r="AP145" i="4"/>
  <c r="AO145" i="4"/>
  <c r="AN145" i="4"/>
  <c r="AM145" i="4"/>
  <c r="AL145" i="4"/>
  <c r="AK145" i="4"/>
  <c r="AB145" i="4" s="1"/>
  <c r="AJ145" i="4"/>
  <c r="AI145" i="4"/>
  <c r="AH145" i="4"/>
  <c r="AG145" i="4"/>
  <c r="AF145" i="4"/>
  <c r="AE145" i="4"/>
  <c r="AD145" i="4"/>
  <c r="AA145" i="4" s="1"/>
  <c r="AC145" i="4"/>
  <c r="Z145" i="4" s="1"/>
  <c r="U145" i="4" s="1"/>
  <c r="Y145" i="4"/>
  <c r="V145" i="4" s="1"/>
  <c r="Q145" i="4" s="1"/>
  <c r="X145" i="4"/>
  <c r="W145" i="4"/>
  <c r="T145" i="4"/>
  <c r="S145" i="4"/>
  <c r="R145" i="4" s="1"/>
  <c r="B145" i="4"/>
  <c r="DT144" i="4"/>
  <c r="DS144" i="4"/>
  <c r="DR144" i="4"/>
  <c r="DQ144" i="4"/>
  <c r="DP144" i="4"/>
  <c r="DO144" i="4"/>
  <c r="DN144" i="4"/>
  <c r="DM144" i="4"/>
  <c r="DL144" i="4"/>
  <c r="DK144" i="4"/>
  <c r="DJ144" i="4"/>
  <c r="DI144" i="4"/>
  <c r="DH144" i="4"/>
  <c r="DG144" i="4"/>
  <c r="DF144" i="4"/>
  <c r="DE144" i="4"/>
  <c r="DD144" i="4"/>
  <c r="DC144" i="4"/>
  <c r="DB144" i="4"/>
  <c r="DA144" i="4"/>
  <c r="CZ144" i="4"/>
  <c r="CY144" i="4"/>
  <c r="CX144" i="4"/>
  <c r="CW144" i="4"/>
  <c r="CV144" i="4"/>
  <c r="CU144" i="4"/>
  <c r="CT144" i="4"/>
  <c r="CS144" i="4"/>
  <c r="CR144" i="4"/>
  <c r="CQ144" i="4"/>
  <c r="CP144" i="4"/>
  <c r="CO144" i="4"/>
  <c r="CN144" i="4"/>
  <c r="CM144" i="4"/>
  <c r="CL144" i="4"/>
  <c r="CK144" i="4"/>
  <c r="CJ144" i="4"/>
  <c r="CI144" i="4"/>
  <c r="CH144" i="4"/>
  <c r="CG144" i="4"/>
  <c r="CF144" i="4"/>
  <c r="CE144" i="4"/>
  <c r="CD144" i="4"/>
  <c r="CC144" i="4"/>
  <c r="CB144" i="4"/>
  <c r="CA144" i="4"/>
  <c r="BZ144" i="4"/>
  <c r="BY144" i="4"/>
  <c r="BX144" i="4"/>
  <c r="BW144" i="4"/>
  <c r="BV144" i="4"/>
  <c r="BU144" i="4"/>
  <c r="BT144" i="4"/>
  <c r="BS144" i="4"/>
  <c r="BR144" i="4"/>
  <c r="BQ144" i="4"/>
  <c r="BP144" i="4"/>
  <c r="BO144" i="4"/>
  <c r="BN144" i="4"/>
  <c r="BM144" i="4"/>
  <c r="BL144" i="4"/>
  <c r="BK144" i="4"/>
  <c r="BJ144" i="4"/>
  <c r="BI144" i="4"/>
  <c r="BH144" i="4"/>
  <c r="BG144" i="4"/>
  <c r="BF144" i="4"/>
  <c r="BE144" i="4"/>
  <c r="BD144" i="4"/>
  <c r="BC144" i="4"/>
  <c r="BB144" i="4"/>
  <c r="BA144" i="4"/>
  <c r="AZ144" i="4"/>
  <c r="AY144" i="4"/>
  <c r="AX144" i="4"/>
  <c r="AW144" i="4"/>
  <c r="AV144" i="4"/>
  <c r="AU144" i="4"/>
  <c r="AT144" i="4"/>
  <c r="AS144" i="4"/>
  <c r="AR144" i="4"/>
  <c r="AQ144" i="4"/>
  <c r="AP144" i="4"/>
  <c r="AO144" i="4"/>
  <c r="AN144" i="4"/>
  <c r="AM144" i="4"/>
  <c r="AL144" i="4"/>
  <c r="AK144" i="4"/>
  <c r="AJ144" i="4"/>
  <c r="AI144" i="4"/>
  <c r="AH144" i="4"/>
  <c r="AB144" i="4" s="1"/>
  <c r="AG144" i="4"/>
  <c r="AF144" i="4"/>
  <c r="AE144" i="4"/>
  <c r="AD144" i="4"/>
  <c r="AA144" i="4" s="1"/>
  <c r="AC144" i="4"/>
  <c r="Z144" i="4"/>
  <c r="U144" i="4" s="1"/>
  <c r="Y144" i="4"/>
  <c r="X144" i="4"/>
  <c r="W144" i="4"/>
  <c r="V144" i="4"/>
  <c r="T144" i="4"/>
  <c r="S144" i="4"/>
  <c r="R144" i="4"/>
  <c r="B144" i="4"/>
  <c r="DT143" i="4"/>
  <c r="DS143" i="4"/>
  <c r="DR143" i="4"/>
  <c r="DQ143" i="4"/>
  <c r="DP143" i="4"/>
  <c r="DO143" i="4"/>
  <c r="DN143" i="4"/>
  <c r="DM143" i="4"/>
  <c r="DL143" i="4"/>
  <c r="DK143" i="4"/>
  <c r="DJ143" i="4"/>
  <c r="DI143" i="4"/>
  <c r="DH143" i="4"/>
  <c r="DG143" i="4"/>
  <c r="DF143" i="4"/>
  <c r="DE143" i="4"/>
  <c r="DD143" i="4"/>
  <c r="DC143" i="4"/>
  <c r="DB143" i="4"/>
  <c r="DA143" i="4"/>
  <c r="CZ143" i="4"/>
  <c r="CY143" i="4"/>
  <c r="CX143" i="4"/>
  <c r="CW143" i="4"/>
  <c r="CV143" i="4"/>
  <c r="CU143" i="4"/>
  <c r="CT143" i="4"/>
  <c r="CS143" i="4"/>
  <c r="CR143" i="4"/>
  <c r="CQ143" i="4"/>
  <c r="CP143" i="4"/>
  <c r="CO143" i="4"/>
  <c r="CN143" i="4"/>
  <c r="CM143" i="4"/>
  <c r="CL143" i="4"/>
  <c r="CK143" i="4"/>
  <c r="CJ143" i="4"/>
  <c r="CI143" i="4"/>
  <c r="CH143" i="4"/>
  <c r="CG143" i="4"/>
  <c r="CF143" i="4"/>
  <c r="CE143" i="4"/>
  <c r="CD143" i="4"/>
  <c r="CC143" i="4"/>
  <c r="CB143" i="4"/>
  <c r="CA143" i="4"/>
  <c r="BZ143" i="4"/>
  <c r="BY143" i="4"/>
  <c r="BX143" i="4"/>
  <c r="BW143" i="4"/>
  <c r="BV143" i="4"/>
  <c r="BU143" i="4"/>
  <c r="BT143" i="4"/>
  <c r="BS143" i="4"/>
  <c r="BR143" i="4"/>
  <c r="BQ143" i="4"/>
  <c r="BP143" i="4"/>
  <c r="BO143" i="4"/>
  <c r="BN143" i="4"/>
  <c r="BM143" i="4"/>
  <c r="BL143" i="4"/>
  <c r="BK143" i="4"/>
  <c r="BJ143" i="4"/>
  <c r="BI143" i="4"/>
  <c r="BH143" i="4"/>
  <c r="BG143" i="4"/>
  <c r="BF143" i="4"/>
  <c r="BE143" i="4"/>
  <c r="BD143" i="4"/>
  <c r="BC143" i="4"/>
  <c r="BB143" i="4"/>
  <c r="BA143" i="4"/>
  <c r="AZ143" i="4"/>
  <c r="AY143" i="4"/>
  <c r="AX143" i="4"/>
  <c r="AW143" i="4"/>
  <c r="AV143" i="4"/>
  <c r="AU143" i="4"/>
  <c r="AT143" i="4"/>
  <c r="AS143" i="4"/>
  <c r="AR143" i="4"/>
  <c r="AQ143" i="4"/>
  <c r="AP143" i="4"/>
  <c r="AO143" i="4"/>
  <c r="AN143" i="4"/>
  <c r="AM143" i="4"/>
  <c r="AL143" i="4"/>
  <c r="AK143" i="4"/>
  <c r="AJ143" i="4"/>
  <c r="AI143" i="4"/>
  <c r="Z143" i="4" s="1"/>
  <c r="AH143" i="4"/>
  <c r="AG143" i="4"/>
  <c r="AF143" i="4"/>
  <c r="AE143" i="4"/>
  <c r="AB143" i="4" s="1"/>
  <c r="V143" i="4" s="1"/>
  <c r="AD143" i="4"/>
  <c r="AC143" i="4"/>
  <c r="Y143" i="4"/>
  <c r="X143" i="4"/>
  <c r="W143" i="4"/>
  <c r="T143" i="4"/>
  <c r="S143" i="4"/>
  <c r="R143" i="4" s="1"/>
  <c r="B143" i="4"/>
  <c r="DT142" i="4"/>
  <c r="DS142" i="4"/>
  <c r="DR142" i="4"/>
  <c r="DQ142" i="4"/>
  <c r="DP142" i="4"/>
  <c r="DO142" i="4"/>
  <c r="DN142" i="4"/>
  <c r="DM142" i="4"/>
  <c r="DL142" i="4"/>
  <c r="DK142" i="4"/>
  <c r="DJ142" i="4"/>
  <c r="DI142" i="4"/>
  <c r="DH142" i="4"/>
  <c r="DG142" i="4"/>
  <c r="DF142" i="4"/>
  <c r="DE142" i="4"/>
  <c r="DD142" i="4"/>
  <c r="DC142" i="4"/>
  <c r="DB142" i="4"/>
  <c r="DA142" i="4"/>
  <c r="CZ142" i="4"/>
  <c r="CY142" i="4"/>
  <c r="CX142" i="4"/>
  <c r="CW142" i="4"/>
  <c r="CV142" i="4"/>
  <c r="CU142" i="4"/>
  <c r="CT142" i="4"/>
  <c r="CS142" i="4"/>
  <c r="CR142" i="4"/>
  <c r="CQ142" i="4"/>
  <c r="CP142" i="4"/>
  <c r="CO142" i="4"/>
  <c r="CN142" i="4"/>
  <c r="CM142" i="4"/>
  <c r="CL142" i="4"/>
  <c r="CK142" i="4"/>
  <c r="CJ142" i="4"/>
  <c r="CI142" i="4"/>
  <c r="CH142" i="4"/>
  <c r="CG142" i="4"/>
  <c r="CF142" i="4"/>
  <c r="CE142" i="4"/>
  <c r="CD142" i="4"/>
  <c r="CC142" i="4"/>
  <c r="CB142" i="4"/>
  <c r="CA142" i="4"/>
  <c r="BZ142" i="4"/>
  <c r="BY142" i="4"/>
  <c r="BX142" i="4"/>
  <c r="BW142" i="4"/>
  <c r="BV142" i="4"/>
  <c r="BU142" i="4"/>
  <c r="BT142" i="4"/>
  <c r="BS142" i="4"/>
  <c r="BR142" i="4"/>
  <c r="BQ142" i="4"/>
  <c r="BP142" i="4"/>
  <c r="BO142" i="4"/>
  <c r="BN142" i="4"/>
  <c r="BM142" i="4"/>
  <c r="BL142" i="4"/>
  <c r="BK142" i="4"/>
  <c r="BJ142" i="4"/>
  <c r="BI142" i="4"/>
  <c r="BH142" i="4"/>
  <c r="BG142" i="4"/>
  <c r="BF142" i="4"/>
  <c r="BE142" i="4"/>
  <c r="BD142" i="4"/>
  <c r="BC142" i="4"/>
  <c r="BB142" i="4"/>
  <c r="BA142" i="4"/>
  <c r="AZ142" i="4"/>
  <c r="AY142" i="4"/>
  <c r="AX142" i="4"/>
  <c r="AW142" i="4"/>
  <c r="AV142" i="4"/>
  <c r="AU142" i="4"/>
  <c r="AT142" i="4"/>
  <c r="AS142" i="4"/>
  <c r="AR142" i="4"/>
  <c r="AQ142" i="4"/>
  <c r="AP142" i="4"/>
  <c r="AO142" i="4"/>
  <c r="AN142" i="4"/>
  <c r="AM142" i="4"/>
  <c r="AL142" i="4"/>
  <c r="AK142" i="4"/>
  <c r="AJ142" i="4"/>
  <c r="AA142" i="4" s="1"/>
  <c r="AI142" i="4"/>
  <c r="AH142" i="4"/>
  <c r="AG142" i="4"/>
  <c r="AF142" i="4"/>
  <c r="AE142" i="4"/>
  <c r="AD142" i="4"/>
  <c r="AC142" i="4"/>
  <c r="Z142" i="4" s="1"/>
  <c r="AB142" i="4"/>
  <c r="Y142" i="4"/>
  <c r="X142" i="4"/>
  <c r="W142" i="4"/>
  <c r="U142" i="4" s="1"/>
  <c r="T142" i="4"/>
  <c r="S142" i="4"/>
  <c r="B142" i="4"/>
  <c r="DT141" i="4"/>
  <c r="DS141" i="4"/>
  <c r="DR141" i="4"/>
  <c r="DQ141" i="4"/>
  <c r="DP141" i="4"/>
  <c r="DO141" i="4"/>
  <c r="DN141" i="4"/>
  <c r="DM141" i="4"/>
  <c r="DL141" i="4"/>
  <c r="DK141" i="4"/>
  <c r="DJ141" i="4"/>
  <c r="DI141" i="4"/>
  <c r="DH141" i="4"/>
  <c r="DG141" i="4"/>
  <c r="DF141" i="4"/>
  <c r="DE141" i="4"/>
  <c r="DD141" i="4"/>
  <c r="DC141" i="4"/>
  <c r="DB141" i="4"/>
  <c r="DA141" i="4"/>
  <c r="CZ141" i="4"/>
  <c r="CY141" i="4"/>
  <c r="CX141" i="4"/>
  <c r="CW141" i="4"/>
  <c r="CV141" i="4"/>
  <c r="CU141" i="4"/>
  <c r="CT141" i="4"/>
  <c r="CS141" i="4"/>
  <c r="CR141" i="4"/>
  <c r="CQ141" i="4"/>
  <c r="CP141" i="4"/>
  <c r="CO141" i="4"/>
  <c r="CN141" i="4"/>
  <c r="CM141" i="4"/>
  <c r="CL141" i="4"/>
  <c r="CK141" i="4"/>
  <c r="CJ141" i="4"/>
  <c r="CI141" i="4"/>
  <c r="CH141" i="4"/>
  <c r="CG141" i="4"/>
  <c r="CF141" i="4"/>
  <c r="CE141" i="4"/>
  <c r="CD141" i="4"/>
  <c r="CC141" i="4"/>
  <c r="CB141" i="4"/>
  <c r="CA141" i="4"/>
  <c r="BZ141" i="4"/>
  <c r="BY141" i="4"/>
  <c r="BX141" i="4"/>
  <c r="BW141" i="4"/>
  <c r="BV141" i="4"/>
  <c r="BU141" i="4"/>
  <c r="BT141" i="4"/>
  <c r="BS141" i="4"/>
  <c r="BR141" i="4"/>
  <c r="BQ141" i="4"/>
  <c r="BP141" i="4"/>
  <c r="BO141" i="4"/>
  <c r="BN141" i="4"/>
  <c r="BM141" i="4"/>
  <c r="BL141" i="4"/>
  <c r="BK141" i="4"/>
  <c r="BJ141" i="4"/>
  <c r="BI141" i="4"/>
  <c r="BH141" i="4"/>
  <c r="BG141" i="4"/>
  <c r="BF141" i="4"/>
  <c r="BE141" i="4"/>
  <c r="BD141" i="4"/>
  <c r="BC141" i="4"/>
  <c r="BB141" i="4"/>
  <c r="BA141" i="4"/>
  <c r="AZ141" i="4"/>
  <c r="AY141" i="4"/>
  <c r="AX141" i="4"/>
  <c r="AW141" i="4"/>
  <c r="AV141" i="4"/>
  <c r="AU141" i="4"/>
  <c r="AT141" i="4"/>
  <c r="AS141" i="4"/>
  <c r="AR141" i="4"/>
  <c r="AQ141" i="4"/>
  <c r="AP141" i="4"/>
  <c r="AO141" i="4"/>
  <c r="AN141" i="4"/>
  <c r="AM141" i="4"/>
  <c r="AL141" i="4"/>
  <c r="AK141" i="4"/>
  <c r="AJ141" i="4"/>
  <c r="AI141" i="4"/>
  <c r="AH141" i="4"/>
  <c r="AG141" i="4"/>
  <c r="AF141" i="4"/>
  <c r="AE141" i="4"/>
  <c r="AD141" i="4"/>
  <c r="AC141" i="4"/>
  <c r="AB141" i="4"/>
  <c r="Y141" i="4"/>
  <c r="X141" i="4"/>
  <c r="W141" i="4"/>
  <c r="T141" i="4"/>
  <c r="S141" i="4"/>
  <c r="B141" i="4"/>
  <c r="DT140" i="4"/>
  <c r="DS140" i="4"/>
  <c r="DR140" i="4"/>
  <c r="DQ140" i="4"/>
  <c r="DP140" i="4"/>
  <c r="DO140" i="4"/>
  <c r="DN140" i="4"/>
  <c r="DM140" i="4"/>
  <c r="DL140" i="4"/>
  <c r="DK140" i="4"/>
  <c r="DJ140" i="4"/>
  <c r="DI140" i="4"/>
  <c r="DH140" i="4"/>
  <c r="DG140" i="4"/>
  <c r="DF140" i="4"/>
  <c r="DE140" i="4"/>
  <c r="DD140" i="4"/>
  <c r="DC140" i="4"/>
  <c r="DB140" i="4"/>
  <c r="DA140" i="4"/>
  <c r="CZ140" i="4"/>
  <c r="CY140" i="4"/>
  <c r="CX140" i="4"/>
  <c r="CW140" i="4"/>
  <c r="CV140" i="4"/>
  <c r="CU140" i="4"/>
  <c r="CT140" i="4"/>
  <c r="CS140" i="4"/>
  <c r="CR140" i="4"/>
  <c r="CQ140" i="4"/>
  <c r="CP140" i="4"/>
  <c r="CO140" i="4"/>
  <c r="CN140" i="4"/>
  <c r="CM140" i="4"/>
  <c r="CL140" i="4"/>
  <c r="CK140" i="4"/>
  <c r="CJ140" i="4"/>
  <c r="CI140" i="4"/>
  <c r="CH140" i="4"/>
  <c r="CG140" i="4"/>
  <c r="CF140" i="4"/>
  <c r="CE140" i="4"/>
  <c r="CD140" i="4"/>
  <c r="CC140" i="4"/>
  <c r="CB140" i="4"/>
  <c r="CA140" i="4"/>
  <c r="BZ140" i="4"/>
  <c r="BY140" i="4"/>
  <c r="BX140" i="4"/>
  <c r="BW140" i="4"/>
  <c r="BV140" i="4"/>
  <c r="BU140" i="4"/>
  <c r="BT140" i="4"/>
  <c r="BS140" i="4"/>
  <c r="BR140" i="4"/>
  <c r="BQ140" i="4"/>
  <c r="BP140" i="4"/>
  <c r="BO140" i="4"/>
  <c r="BN140" i="4"/>
  <c r="BM140" i="4"/>
  <c r="BL140" i="4"/>
  <c r="BK140" i="4"/>
  <c r="BJ140" i="4"/>
  <c r="BI140" i="4"/>
  <c r="BH140" i="4"/>
  <c r="BG140" i="4"/>
  <c r="BF140" i="4"/>
  <c r="BE140" i="4"/>
  <c r="BD140" i="4"/>
  <c r="BC140" i="4"/>
  <c r="BB140" i="4"/>
  <c r="BA140" i="4"/>
  <c r="AZ140" i="4"/>
  <c r="AY140" i="4"/>
  <c r="AX140" i="4"/>
  <c r="AW140" i="4"/>
  <c r="AV140" i="4"/>
  <c r="AU140" i="4"/>
  <c r="AT140" i="4"/>
  <c r="AS140" i="4"/>
  <c r="AR140" i="4"/>
  <c r="AQ140" i="4"/>
  <c r="AP140" i="4"/>
  <c r="AO140" i="4"/>
  <c r="AN140" i="4"/>
  <c r="AM140" i="4"/>
  <c r="AL140" i="4"/>
  <c r="AK140" i="4"/>
  <c r="AJ140" i="4"/>
  <c r="AI140" i="4"/>
  <c r="AH140" i="4"/>
  <c r="AG140" i="4"/>
  <c r="AF140" i="4"/>
  <c r="AE140" i="4"/>
  <c r="AD140" i="4"/>
  <c r="AC140" i="4"/>
  <c r="Z140" i="4" s="1"/>
  <c r="U140" i="4" s="1"/>
  <c r="Y140" i="4"/>
  <c r="X140" i="4"/>
  <c r="W140" i="4"/>
  <c r="T140" i="4"/>
  <c r="S140" i="4"/>
  <c r="R140" i="4"/>
  <c r="B140" i="4"/>
  <c r="DT139" i="4"/>
  <c r="DS139" i="4"/>
  <c r="DR139" i="4"/>
  <c r="DQ139" i="4"/>
  <c r="DP139" i="4"/>
  <c r="DO139" i="4"/>
  <c r="DN139" i="4"/>
  <c r="DM139" i="4"/>
  <c r="DL139" i="4"/>
  <c r="DK139" i="4"/>
  <c r="DJ139" i="4"/>
  <c r="DI139" i="4"/>
  <c r="DH139" i="4"/>
  <c r="DG139" i="4"/>
  <c r="DF139" i="4"/>
  <c r="DE139" i="4"/>
  <c r="DD139" i="4"/>
  <c r="DC139" i="4"/>
  <c r="DB139" i="4"/>
  <c r="DA139" i="4"/>
  <c r="CZ139" i="4"/>
  <c r="CY139" i="4"/>
  <c r="CX139" i="4"/>
  <c r="CW139" i="4"/>
  <c r="CV139" i="4"/>
  <c r="CU139" i="4"/>
  <c r="CT139" i="4"/>
  <c r="CS139" i="4"/>
  <c r="CR139" i="4"/>
  <c r="CQ139" i="4"/>
  <c r="CP139" i="4"/>
  <c r="CO139" i="4"/>
  <c r="CN139" i="4"/>
  <c r="CM139" i="4"/>
  <c r="CL139" i="4"/>
  <c r="CK139" i="4"/>
  <c r="CJ139" i="4"/>
  <c r="CI139" i="4"/>
  <c r="CH139" i="4"/>
  <c r="CG139" i="4"/>
  <c r="CF139" i="4"/>
  <c r="CE139" i="4"/>
  <c r="CD139" i="4"/>
  <c r="CC139" i="4"/>
  <c r="CB139" i="4"/>
  <c r="CA139" i="4"/>
  <c r="BZ139" i="4"/>
  <c r="BY139" i="4"/>
  <c r="BX139" i="4"/>
  <c r="BW139" i="4"/>
  <c r="BV139" i="4"/>
  <c r="BU139" i="4"/>
  <c r="BT139" i="4"/>
  <c r="BS139" i="4"/>
  <c r="BR139" i="4"/>
  <c r="BQ139" i="4"/>
  <c r="BP139" i="4"/>
  <c r="BO139" i="4"/>
  <c r="BN139" i="4"/>
  <c r="BM139" i="4"/>
  <c r="BL139" i="4"/>
  <c r="BK139" i="4"/>
  <c r="BJ139" i="4"/>
  <c r="BI139" i="4"/>
  <c r="BH139" i="4"/>
  <c r="BG139" i="4"/>
  <c r="BF139" i="4"/>
  <c r="BE139" i="4"/>
  <c r="BD139" i="4"/>
  <c r="BC139" i="4"/>
  <c r="BB139" i="4"/>
  <c r="BA139" i="4"/>
  <c r="AZ139" i="4"/>
  <c r="AY139" i="4"/>
  <c r="AX139" i="4"/>
  <c r="AW139" i="4"/>
  <c r="AV139" i="4"/>
  <c r="AU139" i="4"/>
  <c r="AT139" i="4"/>
  <c r="AS139" i="4"/>
  <c r="AR139" i="4"/>
  <c r="AQ139" i="4"/>
  <c r="AP139" i="4"/>
  <c r="AO139" i="4"/>
  <c r="AN139" i="4"/>
  <c r="AM139" i="4"/>
  <c r="AL139" i="4"/>
  <c r="AK139" i="4"/>
  <c r="AJ139" i="4"/>
  <c r="AI139" i="4"/>
  <c r="AH139" i="4"/>
  <c r="AG139" i="4"/>
  <c r="AF139" i="4"/>
  <c r="AE139" i="4"/>
  <c r="AB139" i="4" s="1"/>
  <c r="AD139" i="4"/>
  <c r="AC139" i="4"/>
  <c r="AA139" i="4"/>
  <c r="Z139" i="4"/>
  <c r="Y139" i="4"/>
  <c r="X139" i="4"/>
  <c r="W139" i="4"/>
  <c r="U139" i="4" s="1"/>
  <c r="V139" i="4"/>
  <c r="T139" i="4"/>
  <c r="S139" i="4"/>
  <c r="R139" i="4"/>
  <c r="B139" i="4"/>
  <c r="DT138" i="4"/>
  <c r="DS138" i="4"/>
  <c r="DR138" i="4"/>
  <c r="DQ138" i="4"/>
  <c r="DP138" i="4"/>
  <c r="DO138" i="4"/>
  <c r="DN138" i="4"/>
  <c r="DM138" i="4"/>
  <c r="DL138" i="4"/>
  <c r="DK138" i="4"/>
  <c r="DJ138" i="4"/>
  <c r="DI138" i="4"/>
  <c r="DH138" i="4"/>
  <c r="DG138" i="4"/>
  <c r="DF138" i="4"/>
  <c r="DE138" i="4"/>
  <c r="DD138" i="4"/>
  <c r="DC138" i="4"/>
  <c r="DB138" i="4"/>
  <c r="DA138" i="4"/>
  <c r="CZ138" i="4"/>
  <c r="CY138" i="4"/>
  <c r="CX138" i="4"/>
  <c r="CW138" i="4"/>
  <c r="CV138" i="4"/>
  <c r="CU138" i="4"/>
  <c r="CT138" i="4"/>
  <c r="CS138" i="4"/>
  <c r="CR138" i="4"/>
  <c r="CQ138" i="4"/>
  <c r="CP138" i="4"/>
  <c r="CO138" i="4"/>
  <c r="CN138" i="4"/>
  <c r="CM138" i="4"/>
  <c r="CL138" i="4"/>
  <c r="CK138" i="4"/>
  <c r="CJ138" i="4"/>
  <c r="CI138" i="4"/>
  <c r="CH138" i="4"/>
  <c r="CG138" i="4"/>
  <c r="CF138" i="4"/>
  <c r="CE138" i="4"/>
  <c r="CD138" i="4"/>
  <c r="CC138" i="4"/>
  <c r="CB138" i="4"/>
  <c r="CA138" i="4"/>
  <c r="BZ138" i="4"/>
  <c r="BY138" i="4"/>
  <c r="BX138" i="4"/>
  <c r="BW138" i="4"/>
  <c r="BV138" i="4"/>
  <c r="BU138" i="4"/>
  <c r="BT138" i="4"/>
  <c r="BS138" i="4"/>
  <c r="BR138" i="4"/>
  <c r="BQ138" i="4"/>
  <c r="BP138" i="4"/>
  <c r="BO138" i="4"/>
  <c r="BN138" i="4"/>
  <c r="BM138" i="4"/>
  <c r="BL138" i="4"/>
  <c r="BK138" i="4"/>
  <c r="BJ138" i="4"/>
  <c r="BI138" i="4"/>
  <c r="BH138" i="4"/>
  <c r="BG138" i="4"/>
  <c r="BF138" i="4"/>
  <c r="BE138" i="4"/>
  <c r="BD138" i="4"/>
  <c r="BC138" i="4"/>
  <c r="BB138" i="4"/>
  <c r="BA138" i="4"/>
  <c r="AZ138" i="4"/>
  <c r="AY138" i="4"/>
  <c r="AX138" i="4"/>
  <c r="AW138" i="4"/>
  <c r="AV138" i="4"/>
  <c r="AU138" i="4"/>
  <c r="AT138" i="4"/>
  <c r="AS138" i="4"/>
  <c r="AR138" i="4"/>
  <c r="AQ138" i="4"/>
  <c r="AP138" i="4"/>
  <c r="AO138" i="4"/>
  <c r="AN138" i="4"/>
  <c r="AM138" i="4"/>
  <c r="AL138" i="4"/>
  <c r="AK138" i="4"/>
  <c r="AJ138" i="4"/>
  <c r="AI138" i="4"/>
  <c r="AH138" i="4"/>
  <c r="AG138" i="4"/>
  <c r="AF138" i="4"/>
  <c r="AE138" i="4"/>
  <c r="AB138" i="4" s="1"/>
  <c r="AD138" i="4"/>
  <c r="AC138" i="4"/>
  <c r="AA138" i="4"/>
  <c r="Y138" i="4"/>
  <c r="V138" i="4" s="1"/>
  <c r="X138" i="4"/>
  <c r="W138" i="4"/>
  <c r="T138" i="4"/>
  <c r="S138" i="4"/>
  <c r="B138" i="4"/>
  <c r="DT137" i="4"/>
  <c r="DS137" i="4"/>
  <c r="DR137" i="4"/>
  <c r="DQ137" i="4"/>
  <c r="DP137" i="4"/>
  <c r="DO137" i="4"/>
  <c r="DN137" i="4"/>
  <c r="DM137" i="4"/>
  <c r="DL137" i="4"/>
  <c r="DK137" i="4"/>
  <c r="DJ137" i="4"/>
  <c r="DI137" i="4"/>
  <c r="DH137" i="4"/>
  <c r="DG137" i="4"/>
  <c r="DF137" i="4"/>
  <c r="DE137" i="4"/>
  <c r="DD137" i="4"/>
  <c r="DC137" i="4"/>
  <c r="DB137" i="4"/>
  <c r="DA137" i="4"/>
  <c r="CZ137" i="4"/>
  <c r="CY137" i="4"/>
  <c r="CX137" i="4"/>
  <c r="CW137" i="4"/>
  <c r="CV137" i="4"/>
  <c r="CU137" i="4"/>
  <c r="CT137" i="4"/>
  <c r="CS137" i="4"/>
  <c r="CR137" i="4"/>
  <c r="CQ137" i="4"/>
  <c r="CP137" i="4"/>
  <c r="CO137" i="4"/>
  <c r="CN137" i="4"/>
  <c r="CM137" i="4"/>
  <c r="CL137" i="4"/>
  <c r="CK137" i="4"/>
  <c r="CJ137" i="4"/>
  <c r="CI137" i="4"/>
  <c r="CH137" i="4"/>
  <c r="CG137" i="4"/>
  <c r="CF137" i="4"/>
  <c r="CE137" i="4"/>
  <c r="CD137" i="4"/>
  <c r="CC137" i="4"/>
  <c r="CB137" i="4"/>
  <c r="CA137" i="4"/>
  <c r="BZ137" i="4"/>
  <c r="BY137" i="4"/>
  <c r="BX137" i="4"/>
  <c r="BW137" i="4"/>
  <c r="BV137" i="4"/>
  <c r="BU137" i="4"/>
  <c r="BT137" i="4"/>
  <c r="BS137" i="4"/>
  <c r="BR137" i="4"/>
  <c r="BQ137" i="4"/>
  <c r="BP137" i="4"/>
  <c r="BO137" i="4"/>
  <c r="BN137" i="4"/>
  <c r="BM137" i="4"/>
  <c r="BL137" i="4"/>
  <c r="BK137" i="4"/>
  <c r="BJ137" i="4"/>
  <c r="BI137" i="4"/>
  <c r="BH137" i="4"/>
  <c r="BG137" i="4"/>
  <c r="BF137" i="4"/>
  <c r="BE137" i="4"/>
  <c r="BD137" i="4"/>
  <c r="BC137" i="4"/>
  <c r="BB137" i="4"/>
  <c r="BA137" i="4"/>
  <c r="AZ137" i="4"/>
  <c r="AY137" i="4"/>
  <c r="AX137" i="4"/>
  <c r="AW137" i="4"/>
  <c r="AV137" i="4"/>
  <c r="AU137" i="4"/>
  <c r="AT137" i="4"/>
  <c r="AS137" i="4"/>
  <c r="AR137" i="4"/>
  <c r="AQ137" i="4"/>
  <c r="AP137" i="4"/>
  <c r="AO137" i="4"/>
  <c r="AN137" i="4"/>
  <c r="AM137" i="4"/>
  <c r="AL137" i="4"/>
  <c r="AK137" i="4"/>
  <c r="AB137" i="4" s="1"/>
  <c r="AJ137" i="4"/>
  <c r="AI137" i="4"/>
  <c r="AH137" i="4"/>
  <c r="AG137" i="4"/>
  <c r="AF137" i="4"/>
  <c r="AE137" i="4"/>
  <c r="AD137" i="4"/>
  <c r="AA137" i="4" s="1"/>
  <c r="AC137" i="4"/>
  <c r="Z137" i="4" s="1"/>
  <c r="U137" i="4" s="1"/>
  <c r="Y137" i="4"/>
  <c r="X137" i="4"/>
  <c r="W137" i="4"/>
  <c r="T137" i="4"/>
  <c r="S137" i="4"/>
  <c r="B137" i="4"/>
  <c r="DT136" i="4"/>
  <c r="DS136" i="4"/>
  <c r="DR136" i="4"/>
  <c r="DQ136" i="4"/>
  <c r="DP136" i="4"/>
  <c r="DO136" i="4"/>
  <c r="DN136" i="4"/>
  <c r="DM136" i="4"/>
  <c r="DL136" i="4"/>
  <c r="DK136" i="4"/>
  <c r="DJ136" i="4"/>
  <c r="DI136" i="4"/>
  <c r="DH136" i="4"/>
  <c r="DG136" i="4"/>
  <c r="DF136" i="4"/>
  <c r="DE136" i="4"/>
  <c r="DD136" i="4"/>
  <c r="DC136" i="4"/>
  <c r="DB136" i="4"/>
  <c r="DA136" i="4"/>
  <c r="CZ136" i="4"/>
  <c r="CY136" i="4"/>
  <c r="CX136" i="4"/>
  <c r="CW136" i="4"/>
  <c r="CV136" i="4"/>
  <c r="CU136" i="4"/>
  <c r="CT136" i="4"/>
  <c r="CS136" i="4"/>
  <c r="CR136" i="4"/>
  <c r="CQ136" i="4"/>
  <c r="CP136" i="4"/>
  <c r="CO136" i="4"/>
  <c r="CN136" i="4"/>
  <c r="CM136" i="4"/>
  <c r="CL136" i="4"/>
  <c r="CK136" i="4"/>
  <c r="CJ136" i="4"/>
  <c r="CI136" i="4"/>
  <c r="CH136" i="4"/>
  <c r="CG136" i="4"/>
  <c r="CF136" i="4"/>
  <c r="CE136" i="4"/>
  <c r="CD136" i="4"/>
  <c r="CC136" i="4"/>
  <c r="CB136" i="4"/>
  <c r="CA136" i="4"/>
  <c r="BZ136" i="4"/>
  <c r="BY136" i="4"/>
  <c r="BX136" i="4"/>
  <c r="BW136" i="4"/>
  <c r="BV136" i="4"/>
  <c r="BU136" i="4"/>
  <c r="BT136" i="4"/>
  <c r="BS136" i="4"/>
  <c r="BR136" i="4"/>
  <c r="BQ136" i="4"/>
  <c r="BP136" i="4"/>
  <c r="BO136" i="4"/>
  <c r="BN136" i="4"/>
  <c r="BM136" i="4"/>
  <c r="BL136" i="4"/>
  <c r="BK136" i="4"/>
  <c r="BJ136" i="4"/>
  <c r="BI136" i="4"/>
  <c r="BH136" i="4"/>
  <c r="BG136" i="4"/>
  <c r="BF136" i="4"/>
  <c r="BE136" i="4"/>
  <c r="BD136" i="4"/>
  <c r="BC136" i="4"/>
  <c r="BB136" i="4"/>
  <c r="BA136" i="4"/>
  <c r="AZ136" i="4"/>
  <c r="AY136" i="4"/>
  <c r="AX136" i="4"/>
  <c r="AW136" i="4"/>
  <c r="AV136" i="4"/>
  <c r="AU136" i="4"/>
  <c r="AT136" i="4"/>
  <c r="AS136" i="4"/>
  <c r="AR136" i="4"/>
  <c r="AQ136" i="4"/>
  <c r="AP136" i="4"/>
  <c r="AO136" i="4"/>
  <c r="AN136" i="4"/>
  <c r="AM136" i="4"/>
  <c r="AL136" i="4"/>
  <c r="AK136" i="4"/>
  <c r="AJ136" i="4"/>
  <c r="AI136" i="4"/>
  <c r="AH136" i="4"/>
  <c r="AB136" i="4" s="1"/>
  <c r="AG136" i="4"/>
  <c r="AF136" i="4"/>
  <c r="AE136" i="4"/>
  <c r="AD136" i="4"/>
  <c r="AA136" i="4" s="1"/>
  <c r="AC136" i="4"/>
  <c r="Z136" i="4"/>
  <c r="Y136" i="4"/>
  <c r="V136" i="4" s="1"/>
  <c r="Q136" i="4" s="1"/>
  <c r="X136" i="4"/>
  <c r="W136" i="4"/>
  <c r="U136" i="4"/>
  <c r="T136" i="4"/>
  <c r="S136" i="4"/>
  <c r="R136" i="4"/>
  <c r="B136" i="4"/>
  <c r="DT135" i="4"/>
  <c r="DS135" i="4"/>
  <c r="DR135" i="4"/>
  <c r="DQ135" i="4"/>
  <c r="DP135" i="4"/>
  <c r="DO135" i="4"/>
  <c r="DN135" i="4"/>
  <c r="DM135" i="4"/>
  <c r="DL135" i="4"/>
  <c r="DK135" i="4"/>
  <c r="DJ135" i="4"/>
  <c r="DI135" i="4"/>
  <c r="DH135" i="4"/>
  <c r="DG135" i="4"/>
  <c r="DF135" i="4"/>
  <c r="DE135" i="4"/>
  <c r="DD135" i="4"/>
  <c r="DC135" i="4"/>
  <c r="DB135" i="4"/>
  <c r="DA135" i="4"/>
  <c r="CZ135" i="4"/>
  <c r="CY135" i="4"/>
  <c r="CX135" i="4"/>
  <c r="CW135" i="4"/>
  <c r="CV135" i="4"/>
  <c r="CU135" i="4"/>
  <c r="CT135" i="4"/>
  <c r="CS135" i="4"/>
  <c r="CR135" i="4"/>
  <c r="CQ135" i="4"/>
  <c r="CP135" i="4"/>
  <c r="CO135" i="4"/>
  <c r="CN135" i="4"/>
  <c r="CM135" i="4"/>
  <c r="CL135" i="4"/>
  <c r="CK135" i="4"/>
  <c r="CJ135" i="4"/>
  <c r="CI135" i="4"/>
  <c r="CH135" i="4"/>
  <c r="CG135" i="4"/>
  <c r="CF135" i="4"/>
  <c r="CE135" i="4"/>
  <c r="CD135" i="4"/>
  <c r="CC135" i="4"/>
  <c r="CB135" i="4"/>
  <c r="CA135" i="4"/>
  <c r="BZ135" i="4"/>
  <c r="BY135" i="4"/>
  <c r="BX135" i="4"/>
  <c r="BW135" i="4"/>
  <c r="BV135" i="4"/>
  <c r="BU135" i="4"/>
  <c r="BT135" i="4"/>
  <c r="BS135" i="4"/>
  <c r="BR135" i="4"/>
  <c r="BQ135" i="4"/>
  <c r="BP135" i="4"/>
  <c r="BO135" i="4"/>
  <c r="BN135" i="4"/>
  <c r="BM135" i="4"/>
  <c r="BL135" i="4"/>
  <c r="BK135" i="4"/>
  <c r="BJ135" i="4"/>
  <c r="BI135" i="4"/>
  <c r="BH135" i="4"/>
  <c r="BG135" i="4"/>
  <c r="BF135" i="4"/>
  <c r="BE135" i="4"/>
  <c r="BD135" i="4"/>
  <c r="BC135" i="4"/>
  <c r="BB135" i="4"/>
  <c r="BA135" i="4"/>
  <c r="AZ135" i="4"/>
  <c r="AY135" i="4"/>
  <c r="AX135" i="4"/>
  <c r="AW135" i="4"/>
  <c r="AV135" i="4"/>
  <c r="AU135" i="4"/>
  <c r="AT135" i="4"/>
  <c r="AS135" i="4"/>
  <c r="AR135" i="4"/>
  <c r="AQ135" i="4"/>
  <c r="AP135" i="4"/>
  <c r="AO135" i="4"/>
  <c r="AN135" i="4"/>
  <c r="AM135" i="4"/>
  <c r="AL135" i="4"/>
  <c r="Z135" i="4" s="1"/>
  <c r="AK135" i="4"/>
  <c r="AJ135" i="4"/>
  <c r="AI135" i="4"/>
  <c r="AH135" i="4"/>
  <c r="AG135" i="4"/>
  <c r="AF135" i="4"/>
  <c r="AE135" i="4"/>
  <c r="AD135" i="4"/>
  <c r="AA135" i="4" s="1"/>
  <c r="AC135" i="4"/>
  <c r="Y135" i="4"/>
  <c r="X135" i="4"/>
  <c r="W135" i="4"/>
  <c r="T135" i="4"/>
  <c r="S135" i="4"/>
  <c r="R135" i="4" s="1"/>
  <c r="B135" i="4"/>
  <c r="AA134" i="4"/>
  <c r="K134" i="4"/>
  <c r="B134" i="4"/>
  <c r="DT133" i="4"/>
  <c r="DS133" i="4"/>
  <c r="DR133" i="4"/>
  <c r="DQ133" i="4"/>
  <c r="DP133" i="4"/>
  <c r="DO133" i="4"/>
  <c r="DN133" i="4"/>
  <c r="DM133" i="4"/>
  <c r="DL133" i="4"/>
  <c r="DK133" i="4"/>
  <c r="DJ133" i="4"/>
  <c r="DI133" i="4"/>
  <c r="DH133" i="4"/>
  <c r="DG133" i="4"/>
  <c r="DF133" i="4"/>
  <c r="DE133" i="4"/>
  <c r="DD133" i="4"/>
  <c r="DC133" i="4"/>
  <c r="DB133" i="4"/>
  <c r="DA133" i="4"/>
  <c r="CZ133" i="4"/>
  <c r="CY133" i="4"/>
  <c r="CX133" i="4"/>
  <c r="CW133" i="4"/>
  <c r="CV133" i="4"/>
  <c r="CU133" i="4"/>
  <c r="CT133" i="4"/>
  <c r="CS133" i="4"/>
  <c r="CR133" i="4"/>
  <c r="CQ133" i="4"/>
  <c r="CP133" i="4"/>
  <c r="CO133" i="4"/>
  <c r="CN133" i="4"/>
  <c r="CM133" i="4"/>
  <c r="CL133" i="4"/>
  <c r="CK133" i="4"/>
  <c r="CJ133" i="4"/>
  <c r="CI133" i="4"/>
  <c r="CH133" i="4"/>
  <c r="CG133" i="4"/>
  <c r="CF133" i="4"/>
  <c r="CE133" i="4"/>
  <c r="CD133" i="4"/>
  <c r="CC133" i="4"/>
  <c r="CB133" i="4"/>
  <c r="CA133" i="4"/>
  <c r="BZ133" i="4"/>
  <c r="BY133" i="4"/>
  <c r="BX133" i="4"/>
  <c r="BW133" i="4"/>
  <c r="BV133" i="4"/>
  <c r="BU133" i="4"/>
  <c r="BT133" i="4"/>
  <c r="BS133" i="4"/>
  <c r="BR133" i="4"/>
  <c r="BQ133" i="4"/>
  <c r="BP133" i="4"/>
  <c r="BO133" i="4"/>
  <c r="BN133" i="4"/>
  <c r="BM133" i="4"/>
  <c r="BL133" i="4"/>
  <c r="BK133" i="4"/>
  <c r="BJ133" i="4"/>
  <c r="BI133" i="4"/>
  <c r="BH133" i="4"/>
  <c r="BG133" i="4"/>
  <c r="BF133" i="4"/>
  <c r="BE133" i="4"/>
  <c r="BD133" i="4"/>
  <c r="BC133" i="4"/>
  <c r="BB133" i="4"/>
  <c r="BA133" i="4"/>
  <c r="AZ133" i="4"/>
  <c r="AY133" i="4"/>
  <c r="AX133" i="4"/>
  <c r="AW133" i="4"/>
  <c r="AV133" i="4"/>
  <c r="AU133" i="4"/>
  <c r="AT133" i="4"/>
  <c r="AS133" i="4"/>
  <c r="AR133" i="4"/>
  <c r="AQ133" i="4"/>
  <c r="AP133" i="4"/>
  <c r="AO133" i="4"/>
  <c r="AN133" i="4"/>
  <c r="AM133" i="4"/>
  <c r="AA133" i="4" s="1"/>
  <c r="AL133" i="4"/>
  <c r="AK133" i="4"/>
  <c r="AJ133" i="4"/>
  <c r="AI133" i="4"/>
  <c r="AH133" i="4"/>
  <c r="AG133" i="4"/>
  <c r="AF133" i="4"/>
  <c r="AE133" i="4"/>
  <c r="AB133" i="4" s="1"/>
  <c r="AD133" i="4"/>
  <c r="AC133" i="4"/>
  <c r="Z133" i="4"/>
  <c r="Y133" i="4"/>
  <c r="X133" i="4"/>
  <c r="W133" i="4"/>
  <c r="V133" i="4"/>
  <c r="T133" i="4"/>
  <c r="S133" i="4"/>
  <c r="R133" i="4"/>
  <c r="B133" i="4"/>
  <c r="DT132" i="4"/>
  <c r="DS132" i="4"/>
  <c r="DR132" i="4"/>
  <c r="DQ132" i="4"/>
  <c r="DP132" i="4"/>
  <c r="DO132" i="4"/>
  <c r="DN132" i="4"/>
  <c r="DM132" i="4"/>
  <c r="DL132" i="4"/>
  <c r="DK132" i="4"/>
  <c r="DJ132" i="4"/>
  <c r="DI132" i="4"/>
  <c r="DH132" i="4"/>
  <c r="DG132" i="4"/>
  <c r="DF132" i="4"/>
  <c r="DE132" i="4"/>
  <c r="DD132" i="4"/>
  <c r="DC132" i="4"/>
  <c r="DB132" i="4"/>
  <c r="DA132" i="4"/>
  <c r="CZ132" i="4"/>
  <c r="CY132" i="4"/>
  <c r="CX132" i="4"/>
  <c r="CW132" i="4"/>
  <c r="CV132" i="4"/>
  <c r="CU132" i="4"/>
  <c r="CT132" i="4"/>
  <c r="CS132" i="4"/>
  <c r="CR132" i="4"/>
  <c r="CQ132" i="4"/>
  <c r="CP132" i="4"/>
  <c r="CO132" i="4"/>
  <c r="CN132" i="4"/>
  <c r="CM132" i="4"/>
  <c r="CL132" i="4"/>
  <c r="CK132" i="4"/>
  <c r="CJ132" i="4"/>
  <c r="CI132" i="4"/>
  <c r="CH132" i="4"/>
  <c r="CG132" i="4"/>
  <c r="CF132" i="4"/>
  <c r="CE132" i="4"/>
  <c r="CD132" i="4"/>
  <c r="CC132" i="4"/>
  <c r="CB132" i="4"/>
  <c r="CA132" i="4"/>
  <c r="BZ132" i="4"/>
  <c r="BY132" i="4"/>
  <c r="BX132" i="4"/>
  <c r="BW132" i="4"/>
  <c r="BV132" i="4"/>
  <c r="BU132" i="4"/>
  <c r="BT132" i="4"/>
  <c r="BS132" i="4"/>
  <c r="BR132" i="4"/>
  <c r="BQ132" i="4"/>
  <c r="BP132" i="4"/>
  <c r="BO132" i="4"/>
  <c r="BN132" i="4"/>
  <c r="BM132" i="4"/>
  <c r="BL132" i="4"/>
  <c r="BK132" i="4"/>
  <c r="BJ132" i="4"/>
  <c r="BI132" i="4"/>
  <c r="BH132" i="4"/>
  <c r="BG132" i="4"/>
  <c r="BF132" i="4"/>
  <c r="BE132" i="4"/>
  <c r="BD132" i="4"/>
  <c r="BC132" i="4"/>
  <c r="BB132" i="4"/>
  <c r="BA132" i="4"/>
  <c r="AZ132" i="4"/>
  <c r="AY132" i="4"/>
  <c r="AX132" i="4"/>
  <c r="AW132" i="4"/>
  <c r="AV132" i="4"/>
  <c r="AU132" i="4"/>
  <c r="AT132" i="4"/>
  <c r="AS132" i="4"/>
  <c r="AR132" i="4"/>
  <c r="AQ132" i="4"/>
  <c r="AP132" i="4"/>
  <c r="AO132" i="4"/>
  <c r="AN132" i="4"/>
  <c r="AM132" i="4"/>
  <c r="AL132" i="4"/>
  <c r="AK132" i="4"/>
  <c r="AJ132" i="4"/>
  <c r="AA132" i="4" s="1"/>
  <c r="AI132" i="4"/>
  <c r="AH132" i="4"/>
  <c r="AG132" i="4"/>
  <c r="AF132" i="4"/>
  <c r="AE132" i="4"/>
  <c r="AD132" i="4"/>
  <c r="AC132" i="4"/>
  <c r="Z132" i="4" s="1"/>
  <c r="AB132" i="4"/>
  <c r="Y132" i="4"/>
  <c r="V132" i="4" s="1"/>
  <c r="X132" i="4"/>
  <c r="W132" i="4"/>
  <c r="T132" i="4"/>
  <c r="S132" i="4"/>
  <c r="R132" i="4" s="1"/>
  <c r="B132" i="4"/>
  <c r="DT131" i="4"/>
  <c r="DS131" i="4"/>
  <c r="DR131" i="4"/>
  <c r="DQ131" i="4"/>
  <c r="DP131" i="4"/>
  <c r="DO131" i="4"/>
  <c r="DN131" i="4"/>
  <c r="DM131" i="4"/>
  <c r="DL131" i="4"/>
  <c r="DK131" i="4"/>
  <c r="DJ131" i="4"/>
  <c r="DI131" i="4"/>
  <c r="DH131" i="4"/>
  <c r="DG131" i="4"/>
  <c r="DF131" i="4"/>
  <c r="DE131" i="4"/>
  <c r="DD131" i="4"/>
  <c r="DC131" i="4"/>
  <c r="DB131" i="4"/>
  <c r="DA131" i="4"/>
  <c r="CZ131" i="4"/>
  <c r="CY131" i="4"/>
  <c r="CX131" i="4"/>
  <c r="CW131" i="4"/>
  <c r="CV131" i="4"/>
  <c r="CU131" i="4"/>
  <c r="CT131" i="4"/>
  <c r="CS131" i="4"/>
  <c r="CR131" i="4"/>
  <c r="CQ131" i="4"/>
  <c r="CP131" i="4"/>
  <c r="CO131" i="4"/>
  <c r="CN131" i="4"/>
  <c r="CM131" i="4"/>
  <c r="CL131" i="4"/>
  <c r="CK131" i="4"/>
  <c r="CJ131" i="4"/>
  <c r="CI131" i="4"/>
  <c r="CH131" i="4"/>
  <c r="CG131" i="4"/>
  <c r="CF131" i="4"/>
  <c r="CE131" i="4"/>
  <c r="CD131" i="4"/>
  <c r="CC131" i="4"/>
  <c r="CB131" i="4"/>
  <c r="CA131" i="4"/>
  <c r="BZ131" i="4"/>
  <c r="BY131" i="4"/>
  <c r="BX131" i="4"/>
  <c r="BW131" i="4"/>
  <c r="BV131" i="4"/>
  <c r="BU131" i="4"/>
  <c r="BT131" i="4"/>
  <c r="BS131" i="4"/>
  <c r="BR131" i="4"/>
  <c r="BQ131" i="4"/>
  <c r="BP131" i="4"/>
  <c r="BO131" i="4"/>
  <c r="BN131" i="4"/>
  <c r="BM131" i="4"/>
  <c r="BL131" i="4"/>
  <c r="BK131" i="4"/>
  <c r="BJ131" i="4"/>
  <c r="BI131" i="4"/>
  <c r="BH131" i="4"/>
  <c r="BG131" i="4"/>
  <c r="BF131" i="4"/>
  <c r="BE131" i="4"/>
  <c r="BD131" i="4"/>
  <c r="BC131" i="4"/>
  <c r="BB131" i="4"/>
  <c r="BA131" i="4"/>
  <c r="AZ131" i="4"/>
  <c r="AY131" i="4"/>
  <c r="AX131" i="4"/>
  <c r="AW131" i="4"/>
  <c r="AV131" i="4"/>
  <c r="AU131" i="4"/>
  <c r="AT131" i="4"/>
  <c r="AS131" i="4"/>
  <c r="AR131" i="4"/>
  <c r="AQ131" i="4"/>
  <c r="AP131" i="4"/>
  <c r="AO131" i="4"/>
  <c r="AN131" i="4"/>
  <c r="AM131" i="4"/>
  <c r="AL131" i="4"/>
  <c r="AK131" i="4"/>
  <c r="AB131" i="4" s="1"/>
  <c r="AJ131" i="4"/>
  <c r="AI131" i="4"/>
  <c r="AH131" i="4"/>
  <c r="AG131" i="4"/>
  <c r="AF131" i="4"/>
  <c r="AE131" i="4"/>
  <c r="AD131" i="4"/>
  <c r="AA131" i="4" s="1"/>
  <c r="AC131" i="4"/>
  <c r="Z131" i="4" s="1"/>
  <c r="U131" i="4" s="1"/>
  <c r="Y131" i="4"/>
  <c r="X131" i="4"/>
  <c r="W131" i="4"/>
  <c r="T131" i="4"/>
  <c r="R131" i="4" s="1"/>
  <c r="S131" i="4"/>
  <c r="B131" i="4"/>
  <c r="AA130" i="4"/>
  <c r="B130" i="4"/>
  <c r="DT129" i="4"/>
  <c r="DS129" i="4"/>
  <c r="DR129" i="4"/>
  <c r="DQ129" i="4"/>
  <c r="DP129" i="4"/>
  <c r="DO129" i="4"/>
  <c r="DN129" i="4"/>
  <c r="DM129" i="4"/>
  <c r="DL129" i="4"/>
  <c r="DK129" i="4"/>
  <c r="DJ129" i="4"/>
  <c r="DI129" i="4"/>
  <c r="DH129" i="4"/>
  <c r="DG129" i="4"/>
  <c r="DF129" i="4"/>
  <c r="DE129" i="4"/>
  <c r="DD129" i="4"/>
  <c r="DC129" i="4"/>
  <c r="DB129" i="4"/>
  <c r="DA129" i="4"/>
  <c r="CZ129" i="4"/>
  <c r="CY129" i="4"/>
  <c r="CX129" i="4"/>
  <c r="CW129" i="4"/>
  <c r="CV129" i="4"/>
  <c r="CU129" i="4"/>
  <c r="CT129" i="4"/>
  <c r="CS129" i="4"/>
  <c r="CR129" i="4"/>
  <c r="CQ129" i="4"/>
  <c r="CP129" i="4"/>
  <c r="CO129" i="4"/>
  <c r="CN129" i="4"/>
  <c r="CM129" i="4"/>
  <c r="CL129" i="4"/>
  <c r="CK129" i="4"/>
  <c r="CJ129" i="4"/>
  <c r="CI129" i="4"/>
  <c r="CH129" i="4"/>
  <c r="CG129" i="4"/>
  <c r="CF129" i="4"/>
  <c r="CE129" i="4"/>
  <c r="CD129" i="4"/>
  <c r="CC129" i="4"/>
  <c r="CB129" i="4"/>
  <c r="CA129" i="4"/>
  <c r="BZ129" i="4"/>
  <c r="BY129" i="4"/>
  <c r="BX129" i="4"/>
  <c r="BW129" i="4"/>
  <c r="BV129" i="4"/>
  <c r="BU129" i="4"/>
  <c r="BT129" i="4"/>
  <c r="BS129" i="4"/>
  <c r="BR129" i="4"/>
  <c r="BQ129" i="4"/>
  <c r="BP129" i="4"/>
  <c r="BO129" i="4"/>
  <c r="BN129" i="4"/>
  <c r="BM129" i="4"/>
  <c r="BL129" i="4"/>
  <c r="BK129" i="4"/>
  <c r="BJ129" i="4"/>
  <c r="BI129" i="4"/>
  <c r="BH129" i="4"/>
  <c r="BG129" i="4"/>
  <c r="BF129" i="4"/>
  <c r="BE129" i="4"/>
  <c r="BD129" i="4"/>
  <c r="BC129" i="4"/>
  <c r="BB129" i="4"/>
  <c r="BA129" i="4"/>
  <c r="AZ129" i="4"/>
  <c r="AY129" i="4"/>
  <c r="AX129" i="4"/>
  <c r="AW129" i="4"/>
  <c r="AV129" i="4"/>
  <c r="AU129" i="4"/>
  <c r="AT129" i="4"/>
  <c r="AS129" i="4"/>
  <c r="AR129" i="4"/>
  <c r="AQ129" i="4"/>
  <c r="AP129" i="4"/>
  <c r="AO129" i="4"/>
  <c r="AN129" i="4"/>
  <c r="AM129" i="4"/>
  <c r="AL129" i="4"/>
  <c r="AK129" i="4"/>
  <c r="AJ129" i="4"/>
  <c r="AA129" i="4" s="1"/>
  <c r="AI129" i="4"/>
  <c r="AH129" i="4"/>
  <c r="AG129" i="4"/>
  <c r="AF129" i="4"/>
  <c r="Z129" i="4" s="1"/>
  <c r="AE129" i="4"/>
  <c r="AD129" i="4"/>
  <c r="AC129" i="4"/>
  <c r="AB129" i="4"/>
  <c r="V129" i="4" s="1"/>
  <c r="Y129" i="4"/>
  <c r="X129" i="4"/>
  <c r="W129" i="4"/>
  <c r="U129" i="4" s="1"/>
  <c r="T129" i="4"/>
  <c r="S129" i="4"/>
  <c r="B129" i="4"/>
  <c r="AA128" i="4"/>
  <c r="B128" i="4"/>
  <c r="DT127" i="4"/>
  <c r="DS127" i="4"/>
  <c r="DR127" i="4"/>
  <c r="DQ127" i="4"/>
  <c r="DP127" i="4"/>
  <c r="DO127" i="4"/>
  <c r="DN127" i="4"/>
  <c r="DM127" i="4"/>
  <c r="DL127" i="4"/>
  <c r="DK127" i="4"/>
  <c r="DJ127" i="4"/>
  <c r="DI127" i="4"/>
  <c r="DH127" i="4"/>
  <c r="DG127" i="4"/>
  <c r="DF127" i="4"/>
  <c r="DE127" i="4"/>
  <c r="DD127" i="4"/>
  <c r="DC127" i="4"/>
  <c r="DB127" i="4"/>
  <c r="DA127" i="4"/>
  <c r="CZ127" i="4"/>
  <c r="CY127" i="4"/>
  <c r="CX127" i="4"/>
  <c r="CW127" i="4"/>
  <c r="CV127" i="4"/>
  <c r="CU127" i="4"/>
  <c r="CT127" i="4"/>
  <c r="CS127" i="4"/>
  <c r="CR127" i="4"/>
  <c r="CQ127" i="4"/>
  <c r="CP127" i="4"/>
  <c r="CO127" i="4"/>
  <c r="CN127" i="4"/>
  <c r="CM127" i="4"/>
  <c r="CL127" i="4"/>
  <c r="CK127" i="4"/>
  <c r="CJ127" i="4"/>
  <c r="CI127" i="4"/>
  <c r="CH127" i="4"/>
  <c r="CG127" i="4"/>
  <c r="CF127" i="4"/>
  <c r="CE127" i="4"/>
  <c r="CD127" i="4"/>
  <c r="CC127" i="4"/>
  <c r="CB127" i="4"/>
  <c r="CA127" i="4"/>
  <c r="BZ127" i="4"/>
  <c r="BY127" i="4"/>
  <c r="BX127" i="4"/>
  <c r="BW127" i="4"/>
  <c r="BV127" i="4"/>
  <c r="BU127" i="4"/>
  <c r="BT127" i="4"/>
  <c r="BS127" i="4"/>
  <c r="BR127" i="4"/>
  <c r="BQ127" i="4"/>
  <c r="BP127" i="4"/>
  <c r="BO127" i="4"/>
  <c r="BN127" i="4"/>
  <c r="BM127" i="4"/>
  <c r="BL127" i="4"/>
  <c r="BK127" i="4"/>
  <c r="BJ127" i="4"/>
  <c r="BI127" i="4"/>
  <c r="BH127" i="4"/>
  <c r="BG127" i="4"/>
  <c r="BF127" i="4"/>
  <c r="BE127" i="4"/>
  <c r="BD127" i="4"/>
  <c r="BC127" i="4"/>
  <c r="BB127" i="4"/>
  <c r="BA127" i="4"/>
  <c r="AZ127" i="4"/>
  <c r="AY127" i="4"/>
  <c r="AX127" i="4"/>
  <c r="AW127" i="4"/>
  <c r="AV127" i="4"/>
  <c r="AU127" i="4"/>
  <c r="AT127" i="4"/>
  <c r="AS127" i="4"/>
  <c r="AR127" i="4"/>
  <c r="AQ127" i="4"/>
  <c r="AP127" i="4"/>
  <c r="AO127" i="4"/>
  <c r="AN127" i="4"/>
  <c r="AM127" i="4"/>
  <c r="AL127" i="4"/>
  <c r="Z127" i="4" s="1"/>
  <c r="AK127" i="4"/>
  <c r="AJ127" i="4"/>
  <c r="AI127" i="4"/>
  <c r="AH127" i="4"/>
  <c r="AG127" i="4"/>
  <c r="AF127" i="4"/>
  <c r="AE127" i="4"/>
  <c r="AD127" i="4"/>
  <c r="AA127" i="4" s="1"/>
  <c r="AC127" i="4"/>
  <c r="Y127" i="4"/>
  <c r="X127" i="4"/>
  <c r="W127" i="4"/>
  <c r="T127" i="4"/>
  <c r="S127" i="4"/>
  <c r="R127" i="4" s="1"/>
  <c r="B127" i="4"/>
  <c r="DT126" i="4"/>
  <c r="DS126" i="4"/>
  <c r="DR126" i="4"/>
  <c r="DQ126" i="4"/>
  <c r="DP126" i="4"/>
  <c r="DO126" i="4"/>
  <c r="DN126" i="4"/>
  <c r="DM126" i="4"/>
  <c r="DL126" i="4"/>
  <c r="DK126" i="4"/>
  <c r="DJ126" i="4"/>
  <c r="DI126" i="4"/>
  <c r="DH126" i="4"/>
  <c r="DG126" i="4"/>
  <c r="DF126" i="4"/>
  <c r="DE126" i="4"/>
  <c r="DD126" i="4"/>
  <c r="DC126" i="4"/>
  <c r="DB126" i="4"/>
  <c r="DA126" i="4"/>
  <c r="CZ126" i="4"/>
  <c r="CY126" i="4"/>
  <c r="CX126" i="4"/>
  <c r="CW126" i="4"/>
  <c r="CV126" i="4"/>
  <c r="CU126" i="4"/>
  <c r="CT126" i="4"/>
  <c r="CS126" i="4"/>
  <c r="CR126" i="4"/>
  <c r="CQ126" i="4"/>
  <c r="CP126" i="4"/>
  <c r="CO126" i="4"/>
  <c r="CN126" i="4"/>
  <c r="CM126" i="4"/>
  <c r="CL126" i="4"/>
  <c r="CK126" i="4"/>
  <c r="CJ126" i="4"/>
  <c r="CI126" i="4"/>
  <c r="CH126" i="4"/>
  <c r="CG126" i="4"/>
  <c r="CF126" i="4"/>
  <c r="CE126" i="4"/>
  <c r="CD126" i="4"/>
  <c r="CC126" i="4"/>
  <c r="CB126" i="4"/>
  <c r="CA126" i="4"/>
  <c r="BZ126" i="4"/>
  <c r="BY126" i="4"/>
  <c r="BX126" i="4"/>
  <c r="BW126" i="4"/>
  <c r="BV126" i="4"/>
  <c r="BU126" i="4"/>
  <c r="BT126" i="4"/>
  <c r="BS126" i="4"/>
  <c r="BR126" i="4"/>
  <c r="BQ126" i="4"/>
  <c r="BP126" i="4"/>
  <c r="BO126" i="4"/>
  <c r="BN126" i="4"/>
  <c r="BM126" i="4"/>
  <c r="BL126" i="4"/>
  <c r="BK126" i="4"/>
  <c r="BJ126" i="4"/>
  <c r="BI126" i="4"/>
  <c r="BH126" i="4"/>
  <c r="BG126" i="4"/>
  <c r="BF126" i="4"/>
  <c r="BE126" i="4"/>
  <c r="BD126" i="4"/>
  <c r="BC126" i="4"/>
  <c r="BB126" i="4"/>
  <c r="BA126" i="4"/>
  <c r="AZ126" i="4"/>
  <c r="AY126" i="4"/>
  <c r="AX126" i="4"/>
  <c r="AW126" i="4"/>
  <c r="AV126" i="4"/>
  <c r="AU126" i="4"/>
  <c r="AT126" i="4"/>
  <c r="AS126" i="4"/>
  <c r="AR126" i="4"/>
  <c r="AQ126" i="4"/>
  <c r="AP126" i="4"/>
  <c r="AO126" i="4"/>
  <c r="AN126" i="4"/>
  <c r="AM126" i="4"/>
  <c r="AL126" i="4"/>
  <c r="AK126" i="4"/>
  <c r="AJ126" i="4"/>
  <c r="AA126" i="4" s="1"/>
  <c r="AI126" i="4"/>
  <c r="AH126" i="4"/>
  <c r="AG126" i="4"/>
  <c r="AF126" i="4"/>
  <c r="AE126" i="4"/>
  <c r="AD126" i="4"/>
  <c r="AC126" i="4"/>
  <c r="AB126" i="4"/>
  <c r="Y126" i="4"/>
  <c r="X126" i="4"/>
  <c r="W126" i="4"/>
  <c r="T126" i="4"/>
  <c r="S126" i="4"/>
  <c r="B126" i="4"/>
  <c r="DT125" i="4"/>
  <c r="DS125" i="4"/>
  <c r="DR125" i="4"/>
  <c r="DQ125" i="4"/>
  <c r="DP125" i="4"/>
  <c r="DO125" i="4"/>
  <c r="DN125" i="4"/>
  <c r="DM125" i="4"/>
  <c r="DL125" i="4"/>
  <c r="DK125" i="4"/>
  <c r="DJ125" i="4"/>
  <c r="DI125" i="4"/>
  <c r="DH125" i="4"/>
  <c r="DG125" i="4"/>
  <c r="DF125" i="4"/>
  <c r="DE125" i="4"/>
  <c r="DD125" i="4"/>
  <c r="DC125" i="4"/>
  <c r="DB125" i="4"/>
  <c r="DA125" i="4"/>
  <c r="CZ125" i="4"/>
  <c r="CY125" i="4"/>
  <c r="CX125" i="4"/>
  <c r="CW125" i="4"/>
  <c r="CV125" i="4"/>
  <c r="CU125" i="4"/>
  <c r="CT125" i="4"/>
  <c r="CS125" i="4"/>
  <c r="CR125" i="4"/>
  <c r="CQ125" i="4"/>
  <c r="CP125" i="4"/>
  <c r="CO125" i="4"/>
  <c r="CN125" i="4"/>
  <c r="CM125" i="4"/>
  <c r="CL125" i="4"/>
  <c r="CK125" i="4"/>
  <c r="CJ125" i="4"/>
  <c r="CI125" i="4"/>
  <c r="CH125" i="4"/>
  <c r="CG125" i="4"/>
  <c r="CF125" i="4"/>
  <c r="CE125" i="4"/>
  <c r="CD125" i="4"/>
  <c r="CC125" i="4"/>
  <c r="CB125" i="4"/>
  <c r="CA125" i="4"/>
  <c r="BZ125" i="4"/>
  <c r="BY125" i="4"/>
  <c r="BX125" i="4"/>
  <c r="BW125" i="4"/>
  <c r="BV125" i="4"/>
  <c r="BU125" i="4"/>
  <c r="BT125" i="4"/>
  <c r="BS125" i="4"/>
  <c r="BR125" i="4"/>
  <c r="BQ125" i="4"/>
  <c r="BP125" i="4"/>
  <c r="BO125" i="4"/>
  <c r="BN125" i="4"/>
  <c r="BM125" i="4"/>
  <c r="BL125" i="4"/>
  <c r="BK125" i="4"/>
  <c r="BJ125" i="4"/>
  <c r="BI125" i="4"/>
  <c r="BH125" i="4"/>
  <c r="BG125" i="4"/>
  <c r="BF125" i="4"/>
  <c r="BE125" i="4"/>
  <c r="BD125" i="4"/>
  <c r="BC125" i="4"/>
  <c r="BB125" i="4"/>
  <c r="BA125" i="4"/>
  <c r="AZ125" i="4"/>
  <c r="AY125" i="4"/>
  <c r="AX125" i="4"/>
  <c r="AW125" i="4"/>
  <c r="AV125" i="4"/>
  <c r="AU125" i="4"/>
  <c r="AT125" i="4"/>
  <c r="AS125" i="4"/>
  <c r="AR125" i="4"/>
  <c r="AQ125" i="4"/>
  <c r="AP125" i="4"/>
  <c r="AO125" i="4"/>
  <c r="AN125" i="4"/>
  <c r="AM125" i="4"/>
  <c r="AL125" i="4"/>
  <c r="AK125" i="4"/>
  <c r="AB125" i="4" s="1"/>
  <c r="AJ125" i="4"/>
  <c r="AI125" i="4"/>
  <c r="AH125" i="4"/>
  <c r="AG125" i="4"/>
  <c r="AF125" i="4"/>
  <c r="AE125" i="4"/>
  <c r="AD125" i="4"/>
  <c r="AC125" i="4"/>
  <c r="Z125" i="4" s="1"/>
  <c r="U125" i="4" s="1"/>
  <c r="Y125" i="4"/>
  <c r="X125" i="4"/>
  <c r="W125" i="4"/>
  <c r="T125" i="4"/>
  <c r="S125" i="4"/>
  <c r="B125" i="4"/>
  <c r="AA124" i="4"/>
  <c r="K124" i="4"/>
  <c r="B124" i="4"/>
  <c r="DT123" i="4"/>
  <c r="DS123" i="4"/>
  <c r="DR123" i="4"/>
  <c r="DQ123" i="4"/>
  <c r="DP123" i="4"/>
  <c r="DO123" i="4"/>
  <c r="DN123" i="4"/>
  <c r="DM123" i="4"/>
  <c r="DL123" i="4"/>
  <c r="DK123" i="4"/>
  <c r="DJ123" i="4"/>
  <c r="DI123" i="4"/>
  <c r="DH123" i="4"/>
  <c r="DG123" i="4"/>
  <c r="DF123" i="4"/>
  <c r="DE123" i="4"/>
  <c r="DD123" i="4"/>
  <c r="DC123" i="4"/>
  <c r="DB123" i="4"/>
  <c r="DA123" i="4"/>
  <c r="CZ123" i="4"/>
  <c r="CY123" i="4"/>
  <c r="CX123" i="4"/>
  <c r="CW123" i="4"/>
  <c r="CV123" i="4"/>
  <c r="CU123" i="4"/>
  <c r="CT123" i="4"/>
  <c r="CS123" i="4"/>
  <c r="CR123" i="4"/>
  <c r="CQ123" i="4"/>
  <c r="CP123" i="4"/>
  <c r="CO123" i="4"/>
  <c r="CN123" i="4"/>
  <c r="CM123" i="4"/>
  <c r="CL123" i="4"/>
  <c r="CK123" i="4"/>
  <c r="CJ123" i="4"/>
  <c r="CI123" i="4"/>
  <c r="CH123" i="4"/>
  <c r="CG123" i="4"/>
  <c r="CF123" i="4"/>
  <c r="CE123" i="4"/>
  <c r="CD123" i="4"/>
  <c r="CC123" i="4"/>
  <c r="CB123" i="4"/>
  <c r="CA123" i="4"/>
  <c r="BZ123" i="4"/>
  <c r="BY123" i="4"/>
  <c r="BX123" i="4"/>
  <c r="BW123" i="4"/>
  <c r="BV123" i="4"/>
  <c r="BU123" i="4"/>
  <c r="BT123" i="4"/>
  <c r="BS123" i="4"/>
  <c r="BR123" i="4"/>
  <c r="BQ123" i="4"/>
  <c r="BP123" i="4"/>
  <c r="BO123" i="4"/>
  <c r="BN123" i="4"/>
  <c r="BM123" i="4"/>
  <c r="BL123" i="4"/>
  <c r="BK123" i="4"/>
  <c r="BJ123" i="4"/>
  <c r="BI123" i="4"/>
  <c r="BH123" i="4"/>
  <c r="BG123" i="4"/>
  <c r="BF123" i="4"/>
  <c r="BE123" i="4"/>
  <c r="BD123" i="4"/>
  <c r="BC123" i="4"/>
  <c r="BB123" i="4"/>
  <c r="BA123" i="4"/>
  <c r="AZ123" i="4"/>
  <c r="AY123" i="4"/>
  <c r="AX123" i="4"/>
  <c r="AW123" i="4"/>
  <c r="AV123" i="4"/>
  <c r="AU123" i="4"/>
  <c r="AT123" i="4"/>
  <c r="AS123" i="4"/>
  <c r="AR123" i="4"/>
  <c r="AQ123" i="4"/>
  <c r="AP123" i="4"/>
  <c r="AO123" i="4"/>
  <c r="AN123" i="4"/>
  <c r="AM123" i="4"/>
  <c r="AL123" i="4"/>
  <c r="AK123" i="4"/>
  <c r="AB123" i="4" s="1"/>
  <c r="AJ123" i="4"/>
  <c r="AI123" i="4"/>
  <c r="AH123" i="4"/>
  <c r="AG123" i="4"/>
  <c r="AA123" i="4" s="1"/>
  <c r="AF123" i="4"/>
  <c r="AE123" i="4"/>
  <c r="AD123" i="4"/>
  <c r="AC123" i="4"/>
  <c r="Z123" i="4" s="1"/>
  <c r="U123" i="4" s="1"/>
  <c r="Y123" i="4"/>
  <c r="X123" i="4"/>
  <c r="W123" i="4"/>
  <c r="T123" i="4"/>
  <c r="S123" i="4"/>
  <c r="B123" i="4"/>
  <c r="DT122" i="4"/>
  <c r="DS122" i="4"/>
  <c r="DR122" i="4"/>
  <c r="DQ122" i="4"/>
  <c r="DP122" i="4"/>
  <c r="DO122" i="4"/>
  <c r="DN122" i="4"/>
  <c r="DM122" i="4"/>
  <c r="DL122" i="4"/>
  <c r="DK122" i="4"/>
  <c r="DJ122" i="4"/>
  <c r="DI122" i="4"/>
  <c r="DH122" i="4"/>
  <c r="DG122" i="4"/>
  <c r="DF122" i="4"/>
  <c r="DE122" i="4"/>
  <c r="DD122" i="4"/>
  <c r="DC122" i="4"/>
  <c r="DB122" i="4"/>
  <c r="DA122" i="4"/>
  <c r="CZ122" i="4"/>
  <c r="CY122" i="4"/>
  <c r="CX122" i="4"/>
  <c r="CW122" i="4"/>
  <c r="CV122" i="4"/>
  <c r="CU122" i="4"/>
  <c r="CT122" i="4"/>
  <c r="CS122" i="4"/>
  <c r="CR122" i="4"/>
  <c r="CQ122" i="4"/>
  <c r="CP122" i="4"/>
  <c r="CO122" i="4"/>
  <c r="CN122" i="4"/>
  <c r="CM122" i="4"/>
  <c r="CL122" i="4"/>
  <c r="CK122" i="4"/>
  <c r="CJ122" i="4"/>
  <c r="CI122" i="4"/>
  <c r="CH122" i="4"/>
  <c r="CG122" i="4"/>
  <c r="CF122" i="4"/>
  <c r="CE122" i="4"/>
  <c r="CD122" i="4"/>
  <c r="CC122" i="4"/>
  <c r="CB122" i="4"/>
  <c r="CA122" i="4"/>
  <c r="BZ122" i="4"/>
  <c r="BY122" i="4"/>
  <c r="BX122" i="4"/>
  <c r="BW122" i="4"/>
  <c r="BV122" i="4"/>
  <c r="BU122" i="4"/>
  <c r="BT122" i="4"/>
  <c r="BS122" i="4"/>
  <c r="BR122" i="4"/>
  <c r="BQ122" i="4"/>
  <c r="BP122" i="4"/>
  <c r="BO122" i="4"/>
  <c r="BN122" i="4"/>
  <c r="BM122" i="4"/>
  <c r="BL122" i="4"/>
  <c r="BK122" i="4"/>
  <c r="BJ122" i="4"/>
  <c r="BI122" i="4"/>
  <c r="BH122" i="4"/>
  <c r="BG122" i="4"/>
  <c r="BF122" i="4"/>
  <c r="BE122" i="4"/>
  <c r="BD122" i="4"/>
  <c r="BC122" i="4"/>
  <c r="BB122" i="4"/>
  <c r="BA122" i="4"/>
  <c r="AZ122" i="4"/>
  <c r="AY122" i="4"/>
  <c r="AX122" i="4"/>
  <c r="AW122" i="4"/>
  <c r="AV122" i="4"/>
  <c r="AU122" i="4"/>
  <c r="AT122" i="4"/>
  <c r="AS122" i="4"/>
  <c r="AR122" i="4"/>
  <c r="AQ122" i="4"/>
  <c r="AP122" i="4"/>
  <c r="AO122" i="4"/>
  <c r="AN122" i="4"/>
  <c r="AM122" i="4"/>
  <c r="AL122" i="4"/>
  <c r="AK122" i="4"/>
  <c r="AJ122" i="4"/>
  <c r="AI122" i="4"/>
  <c r="AH122" i="4"/>
  <c r="AB122" i="4" s="1"/>
  <c r="V122" i="4" s="1"/>
  <c r="AG122" i="4"/>
  <c r="AF122" i="4"/>
  <c r="AE122" i="4"/>
  <c r="AD122" i="4"/>
  <c r="AA122" i="4" s="1"/>
  <c r="AC122" i="4"/>
  <c r="Y122" i="4"/>
  <c r="X122" i="4"/>
  <c r="W122" i="4"/>
  <c r="T122" i="4"/>
  <c r="S122" i="4"/>
  <c r="R122" i="4"/>
  <c r="B122" i="4"/>
  <c r="DT121" i="4"/>
  <c r="DS121" i="4"/>
  <c r="DR121" i="4"/>
  <c r="DQ121" i="4"/>
  <c r="DP121" i="4"/>
  <c r="DO121" i="4"/>
  <c r="DN121" i="4"/>
  <c r="DM121" i="4"/>
  <c r="DL121" i="4"/>
  <c r="DK121" i="4"/>
  <c r="DJ121" i="4"/>
  <c r="DI121" i="4"/>
  <c r="DH121" i="4"/>
  <c r="DG121" i="4"/>
  <c r="DF121" i="4"/>
  <c r="DE121" i="4"/>
  <c r="DD121" i="4"/>
  <c r="DC121" i="4"/>
  <c r="DB121" i="4"/>
  <c r="DA121" i="4"/>
  <c r="CZ121" i="4"/>
  <c r="CY121" i="4"/>
  <c r="CX121" i="4"/>
  <c r="CW121" i="4"/>
  <c r="CV121" i="4"/>
  <c r="CU121" i="4"/>
  <c r="CT121" i="4"/>
  <c r="CS121" i="4"/>
  <c r="CR121" i="4"/>
  <c r="CQ121" i="4"/>
  <c r="CP121" i="4"/>
  <c r="CO121" i="4"/>
  <c r="CN121" i="4"/>
  <c r="CM121" i="4"/>
  <c r="CL121" i="4"/>
  <c r="CK121" i="4"/>
  <c r="CJ121" i="4"/>
  <c r="CI121" i="4"/>
  <c r="CH121" i="4"/>
  <c r="CG121" i="4"/>
  <c r="CF121" i="4"/>
  <c r="CE121" i="4"/>
  <c r="CD121" i="4"/>
  <c r="CC121" i="4"/>
  <c r="CB121" i="4"/>
  <c r="CA121" i="4"/>
  <c r="BZ121" i="4"/>
  <c r="BY121" i="4"/>
  <c r="BX121" i="4"/>
  <c r="BW121" i="4"/>
  <c r="BV121" i="4"/>
  <c r="BU121" i="4"/>
  <c r="BT121" i="4"/>
  <c r="BS121" i="4"/>
  <c r="BR121" i="4"/>
  <c r="BQ121" i="4"/>
  <c r="BP121" i="4"/>
  <c r="BO121" i="4"/>
  <c r="BN121" i="4"/>
  <c r="BM121" i="4"/>
  <c r="BL121" i="4"/>
  <c r="BK121" i="4"/>
  <c r="BJ121" i="4"/>
  <c r="BI121" i="4"/>
  <c r="BH121" i="4"/>
  <c r="BG121" i="4"/>
  <c r="BF121" i="4"/>
  <c r="BE121" i="4"/>
  <c r="BD121" i="4"/>
  <c r="BC121" i="4"/>
  <c r="BB121" i="4"/>
  <c r="BA121" i="4"/>
  <c r="AZ121" i="4"/>
  <c r="AY121" i="4"/>
  <c r="AX121" i="4"/>
  <c r="AW121" i="4"/>
  <c r="AV121" i="4"/>
  <c r="AU121" i="4"/>
  <c r="AT121" i="4"/>
  <c r="AS121" i="4"/>
  <c r="AR121" i="4"/>
  <c r="AQ121" i="4"/>
  <c r="AP121" i="4"/>
  <c r="AO121" i="4"/>
  <c r="AN121" i="4"/>
  <c r="AM121" i="4"/>
  <c r="AL121" i="4"/>
  <c r="AK121" i="4"/>
  <c r="AJ121" i="4"/>
  <c r="AI121" i="4"/>
  <c r="AH121" i="4"/>
  <c r="AG121" i="4"/>
  <c r="AF121" i="4"/>
  <c r="AE121" i="4"/>
  <c r="AB121" i="4" s="1"/>
  <c r="AD121" i="4"/>
  <c r="AC121" i="4"/>
  <c r="AA121" i="4"/>
  <c r="Z121" i="4"/>
  <c r="Y121" i="4"/>
  <c r="X121" i="4"/>
  <c r="W121" i="4"/>
  <c r="U121" i="4" s="1"/>
  <c r="V121" i="4"/>
  <c r="T121" i="4"/>
  <c r="S121" i="4"/>
  <c r="R121" i="4" s="1"/>
  <c r="B121" i="4"/>
  <c r="DT120" i="4"/>
  <c r="DS120" i="4"/>
  <c r="DR120" i="4"/>
  <c r="DQ120" i="4"/>
  <c r="DP120" i="4"/>
  <c r="DO120" i="4"/>
  <c r="DN120" i="4"/>
  <c r="DM120" i="4"/>
  <c r="DL120" i="4"/>
  <c r="DK120" i="4"/>
  <c r="DJ120" i="4"/>
  <c r="DI120" i="4"/>
  <c r="DH120" i="4"/>
  <c r="DG120" i="4"/>
  <c r="DF120" i="4"/>
  <c r="DE120" i="4"/>
  <c r="DD120" i="4"/>
  <c r="DC120" i="4"/>
  <c r="DB120" i="4"/>
  <c r="DA120" i="4"/>
  <c r="CZ120" i="4"/>
  <c r="CY120" i="4"/>
  <c r="CX120" i="4"/>
  <c r="CW120" i="4"/>
  <c r="CV120" i="4"/>
  <c r="CU120" i="4"/>
  <c r="CT120" i="4"/>
  <c r="CS120" i="4"/>
  <c r="CR120" i="4"/>
  <c r="CQ120" i="4"/>
  <c r="CP120" i="4"/>
  <c r="CO120" i="4"/>
  <c r="CN120" i="4"/>
  <c r="CM120" i="4"/>
  <c r="CL120" i="4"/>
  <c r="CK120" i="4"/>
  <c r="CJ120" i="4"/>
  <c r="CI120" i="4"/>
  <c r="CH120" i="4"/>
  <c r="CG120" i="4"/>
  <c r="CF120" i="4"/>
  <c r="CE120" i="4"/>
  <c r="CD120" i="4"/>
  <c r="CC120" i="4"/>
  <c r="CB120" i="4"/>
  <c r="CA120" i="4"/>
  <c r="BZ120" i="4"/>
  <c r="BY120" i="4"/>
  <c r="BX120" i="4"/>
  <c r="BW120" i="4"/>
  <c r="BV120" i="4"/>
  <c r="BU120" i="4"/>
  <c r="BT120" i="4"/>
  <c r="BS120" i="4"/>
  <c r="BR120" i="4"/>
  <c r="BQ120" i="4"/>
  <c r="BP120" i="4"/>
  <c r="BO120" i="4"/>
  <c r="BN120" i="4"/>
  <c r="BM120" i="4"/>
  <c r="BL120" i="4"/>
  <c r="BK120" i="4"/>
  <c r="BJ120" i="4"/>
  <c r="BI120" i="4"/>
  <c r="BH120" i="4"/>
  <c r="BG120" i="4"/>
  <c r="BF120" i="4"/>
  <c r="BE120" i="4"/>
  <c r="BD120" i="4"/>
  <c r="BC120" i="4"/>
  <c r="BB120" i="4"/>
  <c r="BA120" i="4"/>
  <c r="AZ120" i="4"/>
  <c r="AY120" i="4"/>
  <c r="AX120" i="4"/>
  <c r="AW120" i="4"/>
  <c r="AV120" i="4"/>
  <c r="AU120" i="4"/>
  <c r="AT120" i="4"/>
  <c r="AS120" i="4"/>
  <c r="AR120" i="4"/>
  <c r="AQ120" i="4"/>
  <c r="AP120" i="4"/>
  <c r="AO120" i="4"/>
  <c r="AN120" i="4"/>
  <c r="AM120" i="4"/>
  <c r="AL120" i="4"/>
  <c r="AK120" i="4"/>
  <c r="AJ120" i="4"/>
  <c r="AI120" i="4"/>
  <c r="AH120" i="4"/>
  <c r="AG120" i="4"/>
  <c r="AF120" i="4"/>
  <c r="AE120" i="4"/>
  <c r="AB120" i="4" s="1"/>
  <c r="AD120" i="4"/>
  <c r="AA120" i="4" s="1"/>
  <c r="AC120" i="4"/>
  <c r="Z120" i="4"/>
  <c r="Y120" i="4"/>
  <c r="X120" i="4"/>
  <c r="W120" i="4"/>
  <c r="V120" i="4"/>
  <c r="T120" i="4"/>
  <c r="S120" i="4"/>
  <c r="R120" i="4" s="1"/>
  <c r="B120" i="4"/>
  <c r="DT119" i="4"/>
  <c r="DS119" i="4"/>
  <c r="DR119" i="4"/>
  <c r="DQ119" i="4"/>
  <c r="DP119" i="4"/>
  <c r="DO119" i="4"/>
  <c r="DN119" i="4"/>
  <c r="DM119" i="4"/>
  <c r="DL119" i="4"/>
  <c r="DK119" i="4"/>
  <c r="DJ119" i="4"/>
  <c r="DI119" i="4"/>
  <c r="DH119" i="4"/>
  <c r="DG119" i="4"/>
  <c r="DF119" i="4"/>
  <c r="DE119" i="4"/>
  <c r="DD119" i="4"/>
  <c r="DC119" i="4"/>
  <c r="DB119" i="4"/>
  <c r="DA119" i="4"/>
  <c r="CZ119" i="4"/>
  <c r="CY119" i="4"/>
  <c r="CX119" i="4"/>
  <c r="CW119" i="4"/>
  <c r="CV119" i="4"/>
  <c r="CU119" i="4"/>
  <c r="CT119" i="4"/>
  <c r="CS119" i="4"/>
  <c r="CR119" i="4"/>
  <c r="CQ119" i="4"/>
  <c r="CP119" i="4"/>
  <c r="CO119" i="4"/>
  <c r="CN119" i="4"/>
  <c r="CM119" i="4"/>
  <c r="CL119" i="4"/>
  <c r="CK119" i="4"/>
  <c r="CJ119" i="4"/>
  <c r="CI119" i="4"/>
  <c r="CH119" i="4"/>
  <c r="CG119" i="4"/>
  <c r="CF119" i="4"/>
  <c r="CE119" i="4"/>
  <c r="CD119" i="4"/>
  <c r="CC119" i="4"/>
  <c r="CB119" i="4"/>
  <c r="CA119" i="4"/>
  <c r="BZ119" i="4"/>
  <c r="BY119" i="4"/>
  <c r="BX119" i="4"/>
  <c r="BW119" i="4"/>
  <c r="BV119" i="4"/>
  <c r="BU119" i="4"/>
  <c r="BT119" i="4"/>
  <c r="BS119" i="4"/>
  <c r="BR119" i="4"/>
  <c r="BQ119" i="4"/>
  <c r="BP119" i="4"/>
  <c r="BO119" i="4"/>
  <c r="BN119" i="4"/>
  <c r="BM119" i="4"/>
  <c r="BL119" i="4"/>
  <c r="BK119" i="4"/>
  <c r="BJ119" i="4"/>
  <c r="BI119" i="4"/>
  <c r="BH119" i="4"/>
  <c r="BG119" i="4"/>
  <c r="BF119" i="4"/>
  <c r="BE119" i="4"/>
  <c r="BD119" i="4"/>
  <c r="BC119" i="4"/>
  <c r="BB119" i="4"/>
  <c r="BA119" i="4"/>
  <c r="AZ119" i="4"/>
  <c r="AY119" i="4"/>
  <c r="AX119" i="4"/>
  <c r="AW119" i="4"/>
  <c r="AV119" i="4"/>
  <c r="AU119" i="4"/>
  <c r="AT119" i="4"/>
  <c r="AS119" i="4"/>
  <c r="AR119" i="4"/>
  <c r="AQ119" i="4"/>
  <c r="AP119" i="4"/>
  <c r="AO119" i="4"/>
  <c r="AN119" i="4"/>
  <c r="AM119" i="4"/>
  <c r="AL119" i="4"/>
  <c r="AK119" i="4"/>
  <c r="AJ119" i="4"/>
  <c r="AI119" i="4"/>
  <c r="AH119" i="4"/>
  <c r="AG119" i="4"/>
  <c r="AF119" i="4"/>
  <c r="AE119" i="4"/>
  <c r="AB119" i="4" s="1"/>
  <c r="V119" i="4" s="1"/>
  <c r="AD119" i="4"/>
  <c r="AC119" i="4"/>
  <c r="AA119" i="4"/>
  <c r="Y119" i="4"/>
  <c r="X119" i="4"/>
  <c r="W119" i="4"/>
  <c r="T119" i="4"/>
  <c r="S119" i="4"/>
  <c r="B119" i="4"/>
  <c r="DT118" i="4"/>
  <c r="DS118" i="4"/>
  <c r="DR118" i="4"/>
  <c r="DQ118" i="4"/>
  <c r="DP118" i="4"/>
  <c r="DO118" i="4"/>
  <c r="DN118" i="4"/>
  <c r="DM118" i="4"/>
  <c r="DL118" i="4"/>
  <c r="DK118" i="4"/>
  <c r="DJ118" i="4"/>
  <c r="DI118" i="4"/>
  <c r="DH118" i="4"/>
  <c r="DG118" i="4"/>
  <c r="DF118" i="4"/>
  <c r="DE118" i="4"/>
  <c r="DD118" i="4"/>
  <c r="DC118" i="4"/>
  <c r="DB118" i="4"/>
  <c r="DA118" i="4"/>
  <c r="CZ118" i="4"/>
  <c r="CY118" i="4"/>
  <c r="CX118" i="4"/>
  <c r="CW118" i="4"/>
  <c r="CV118" i="4"/>
  <c r="CU118" i="4"/>
  <c r="CT118" i="4"/>
  <c r="CS118" i="4"/>
  <c r="CR118" i="4"/>
  <c r="CQ118" i="4"/>
  <c r="CP118" i="4"/>
  <c r="CO118" i="4"/>
  <c r="CN118" i="4"/>
  <c r="CM118" i="4"/>
  <c r="CL118" i="4"/>
  <c r="CK118" i="4"/>
  <c r="CJ118" i="4"/>
  <c r="CI118" i="4"/>
  <c r="CH118" i="4"/>
  <c r="CG118" i="4"/>
  <c r="CF118" i="4"/>
  <c r="CE118" i="4"/>
  <c r="CD118" i="4"/>
  <c r="CC118" i="4"/>
  <c r="CB118" i="4"/>
  <c r="CA118" i="4"/>
  <c r="BZ118" i="4"/>
  <c r="BY118" i="4"/>
  <c r="BX118" i="4"/>
  <c r="BW118" i="4"/>
  <c r="BV118" i="4"/>
  <c r="BU118" i="4"/>
  <c r="BT118" i="4"/>
  <c r="BS118" i="4"/>
  <c r="BR118" i="4"/>
  <c r="BQ118" i="4"/>
  <c r="BP118" i="4"/>
  <c r="BO118" i="4"/>
  <c r="BN118" i="4"/>
  <c r="BM118" i="4"/>
  <c r="BL118" i="4"/>
  <c r="BK118" i="4"/>
  <c r="BJ118" i="4"/>
  <c r="BI118" i="4"/>
  <c r="BH118" i="4"/>
  <c r="BG118" i="4"/>
  <c r="BF118" i="4"/>
  <c r="BE118" i="4"/>
  <c r="BD118" i="4"/>
  <c r="BC118" i="4"/>
  <c r="BB118" i="4"/>
  <c r="BA118" i="4"/>
  <c r="AZ118" i="4"/>
  <c r="AY118" i="4"/>
  <c r="AX118" i="4"/>
  <c r="AW118" i="4"/>
  <c r="AV118" i="4"/>
  <c r="AU118" i="4"/>
  <c r="AT118" i="4"/>
  <c r="AS118" i="4"/>
  <c r="AR118" i="4"/>
  <c r="AQ118" i="4"/>
  <c r="AP118" i="4"/>
  <c r="AO118" i="4"/>
  <c r="AN118" i="4"/>
  <c r="AM118" i="4"/>
  <c r="AL118" i="4"/>
  <c r="AK118" i="4"/>
  <c r="AB118" i="4" s="1"/>
  <c r="AJ118" i="4"/>
  <c r="AI118" i="4"/>
  <c r="AH118" i="4"/>
  <c r="AG118" i="4"/>
  <c r="AA118" i="4" s="1"/>
  <c r="AF118" i="4"/>
  <c r="AE118" i="4"/>
  <c r="AD118" i="4"/>
  <c r="AC118" i="4"/>
  <c r="Z118" i="4" s="1"/>
  <c r="U118" i="4" s="1"/>
  <c r="Y118" i="4"/>
  <c r="X118" i="4"/>
  <c r="W118" i="4"/>
  <c r="T118" i="4"/>
  <c r="S118" i="4"/>
  <c r="B118" i="4"/>
  <c r="AA117" i="4"/>
  <c r="B117" i="4"/>
  <c r="DT116" i="4"/>
  <c r="DS116" i="4"/>
  <c r="DR116" i="4"/>
  <c r="DQ116" i="4"/>
  <c r="DP116" i="4"/>
  <c r="DO116" i="4"/>
  <c r="DN116" i="4"/>
  <c r="DM116" i="4"/>
  <c r="DL116" i="4"/>
  <c r="DK116" i="4"/>
  <c r="DJ116" i="4"/>
  <c r="DI116" i="4"/>
  <c r="DH116" i="4"/>
  <c r="DG116" i="4"/>
  <c r="DF116" i="4"/>
  <c r="DE116" i="4"/>
  <c r="DD116" i="4"/>
  <c r="DC116" i="4"/>
  <c r="DB116" i="4"/>
  <c r="DA116" i="4"/>
  <c r="CZ116" i="4"/>
  <c r="CY116" i="4"/>
  <c r="CX116" i="4"/>
  <c r="CW116" i="4"/>
  <c r="CV116" i="4"/>
  <c r="CU116" i="4"/>
  <c r="CT116" i="4"/>
  <c r="CS116" i="4"/>
  <c r="CR116" i="4"/>
  <c r="CQ116" i="4"/>
  <c r="CP116" i="4"/>
  <c r="CO116" i="4"/>
  <c r="CN116" i="4"/>
  <c r="CM116" i="4"/>
  <c r="CL116" i="4"/>
  <c r="CK116" i="4"/>
  <c r="CJ116" i="4"/>
  <c r="CI116" i="4"/>
  <c r="CH116" i="4"/>
  <c r="CG116" i="4"/>
  <c r="CF116" i="4"/>
  <c r="CE116" i="4"/>
  <c r="CD116" i="4"/>
  <c r="CC116" i="4"/>
  <c r="CB116" i="4"/>
  <c r="CA116" i="4"/>
  <c r="BZ116" i="4"/>
  <c r="BY116" i="4"/>
  <c r="BX116" i="4"/>
  <c r="BW116" i="4"/>
  <c r="BV116" i="4"/>
  <c r="BU116" i="4"/>
  <c r="BT116" i="4"/>
  <c r="BS116" i="4"/>
  <c r="BR116" i="4"/>
  <c r="BQ116" i="4"/>
  <c r="BP116" i="4"/>
  <c r="BO116" i="4"/>
  <c r="BN116" i="4"/>
  <c r="BM116" i="4"/>
  <c r="BL116" i="4"/>
  <c r="BK116" i="4"/>
  <c r="BJ116" i="4"/>
  <c r="BI116" i="4"/>
  <c r="BH116" i="4"/>
  <c r="BG116" i="4"/>
  <c r="BF116" i="4"/>
  <c r="BE116" i="4"/>
  <c r="BD116" i="4"/>
  <c r="BC116" i="4"/>
  <c r="BB116" i="4"/>
  <c r="BA116" i="4"/>
  <c r="AZ116" i="4"/>
  <c r="AY116" i="4"/>
  <c r="AX116" i="4"/>
  <c r="AW116" i="4"/>
  <c r="AV116" i="4"/>
  <c r="AU116" i="4"/>
  <c r="AT116" i="4"/>
  <c r="AS116" i="4"/>
  <c r="AR116" i="4"/>
  <c r="AQ116" i="4"/>
  <c r="AP116" i="4"/>
  <c r="AO116" i="4"/>
  <c r="AN116" i="4"/>
  <c r="AM116" i="4"/>
  <c r="AL116" i="4"/>
  <c r="AK116" i="4"/>
  <c r="AJ116" i="4"/>
  <c r="AA116" i="4" s="1"/>
  <c r="AI116" i="4"/>
  <c r="AH116" i="4"/>
  <c r="AG116" i="4"/>
  <c r="AF116" i="4"/>
  <c r="Z116" i="4" s="1"/>
  <c r="AE116" i="4"/>
  <c r="AD116" i="4"/>
  <c r="AC116" i="4"/>
  <c r="AB116" i="4"/>
  <c r="V116" i="4" s="1"/>
  <c r="Y116" i="4"/>
  <c r="X116" i="4"/>
  <c r="W116" i="4"/>
  <c r="U116" i="4" s="1"/>
  <c r="T116" i="4"/>
  <c r="S116" i="4"/>
  <c r="R116" i="4" s="1"/>
  <c r="B116" i="4"/>
  <c r="DT115" i="4"/>
  <c r="DS115" i="4"/>
  <c r="DR115" i="4"/>
  <c r="DQ115" i="4"/>
  <c r="DP115" i="4"/>
  <c r="DO115" i="4"/>
  <c r="DN115" i="4"/>
  <c r="DM115" i="4"/>
  <c r="DL115" i="4"/>
  <c r="DK115" i="4"/>
  <c r="DJ115" i="4"/>
  <c r="DI115" i="4"/>
  <c r="DH115" i="4"/>
  <c r="DG115" i="4"/>
  <c r="DF115" i="4"/>
  <c r="DE115" i="4"/>
  <c r="DD115" i="4"/>
  <c r="DC115" i="4"/>
  <c r="DB115" i="4"/>
  <c r="DA115" i="4"/>
  <c r="CZ115" i="4"/>
  <c r="CY115" i="4"/>
  <c r="CX115" i="4"/>
  <c r="CW115" i="4"/>
  <c r="CV115" i="4"/>
  <c r="CU115" i="4"/>
  <c r="CT115" i="4"/>
  <c r="CS115" i="4"/>
  <c r="CR115" i="4"/>
  <c r="CQ115" i="4"/>
  <c r="CP115" i="4"/>
  <c r="CO115" i="4"/>
  <c r="CN115" i="4"/>
  <c r="CM115" i="4"/>
  <c r="CL115" i="4"/>
  <c r="CK115" i="4"/>
  <c r="CJ115" i="4"/>
  <c r="CI115" i="4"/>
  <c r="CH115" i="4"/>
  <c r="CG115" i="4"/>
  <c r="CF115" i="4"/>
  <c r="CE115" i="4"/>
  <c r="CD115" i="4"/>
  <c r="CC115" i="4"/>
  <c r="CB115" i="4"/>
  <c r="CA115" i="4"/>
  <c r="BZ115" i="4"/>
  <c r="BY115" i="4"/>
  <c r="BX115" i="4"/>
  <c r="BW115" i="4"/>
  <c r="BV115" i="4"/>
  <c r="BU115" i="4"/>
  <c r="BT115" i="4"/>
  <c r="BS115" i="4"/>
  <c r="BR115" i="4"/>
  <c r="BQ115" i="4"/>
  <c r="BP115" i="4"/>
  <c r="BO115" i="4"/>
  <c r="BN115" i="4"/>
  <c r="BM115" i="4"/>
  <c r="BL115" i="4"/>
  <c r="BK115" i="4"/>
  <c r="BJ115" i="4"/>
  <c r="BI115" i="4"/>
  <c r="BH115" i="4"/>
  <c r="BG115" i="4"/>
  <c r="BF115" i="4"/>
  <c r="BE115" i="4"/>
  <c r="BD115" i="4"/>
  <c r="BC115" i="4"/>
  <c r="BB115" i="4"/>
  <c r="BA115" i="4"/>
  <c r="AZ115" i="4"/>
  <c r="AY115" i="4"/>
  <c r="AX115" i="4"/>
  <c r="AW115" i="4"/>
  <c r="AV115" i="4"/>
  <c r="AU115" i="4"/>
  <c r="AT115" i="4"/>
  <c r="AS115" i="4"/>
  <c r="AR115" i="4"/>
  <c r="AQ115" i="4"/>
  <c r="AP115" i="4"/>
  <c r="AO115" i="4"/>
  <c r="AN115" i="4"/>
  <c r="AM115" i="4"/>
  <c r="AL115" i="4"/>
  <c r="AK115" i="4"/>
  <c r="AJ115" i="4"/>
  <c r="AI115" i="4"/>
  <c r="AH115" i="4"/>
  <c r="AG115" i="4"/>
  <c r="AF115" i="4"/>
  <c r="AE115" i="4"/>
  <c r="AD115" i="4"/>
  <c r="AC115" i="4"/>
  <c r="AB115" i="4"/>
  <c r="Y115" i="4"/>
  <c r="X115" i="4"/>
  <c r="W115" i="4"/>
  <c r="T115" i="4"/>
  <c r="S115" i="4"/>
  <c r="R115" i="4" s="1"/>
  <c r="B115" i="4"/>
  <c r="DT114" i="4"/>
  <c r="DS114" i="4"/>
  <c r="DR114" i="4"/>
  <c r="DQ114" i="4"/>
  <c r="DP114" i="4"/>
  <c r="DO114" i="4"/>
  <c r="DN114" i="4"/>
  <c r="DM114" i="4"/>
  <c r="DL114" i="4"/>
  <c r="DK114" i="4"/>
  <c r="DJ114" i="4"/>
  <c r="DI114" i="4"/>
  <c r="DH114" i="4"/>
  <c r="DG114" i="4"/>
  <c r="DF114" i="4"/>
  <c r="DE114" i="4"/>
  <c r="DD114" i="4"/>
  <c r="DC114" i="4"/>
  <c r="DB114" i="4"/>
  <c r="DA114" i="4"/>
  <c r="CZ114" i="4"/>
  <c r="CY114" i="4"/>
  <c r="CX114" i="4"/>
  <c r="CW114" i="4"/>
  <c r="CV114" i="4"/>
  <c r="CU114" i="4"/>
  <c r="CT114" i="4"/>
  <c r="CS114" i="4"/>
  <c r="CR114" i="4"/>
  <c r="CQ114" i="4"/>
  <c r="CP114" i="4"/>
  <c r="CO114" i="4"/>
  <c r="CN114" i="4"/>
  <c r="CM114" i="4"/>
  <c r="CL114" i="4"/>
  <c r="CK114" i="4"/>
  <c r="CJ114" i="4"/>
  <c r="CI114" i="4"/>
  <c r="CH114" i="4"/>
  <c r="CG114" i="4"/>
  <c r="CF114" i="4"/>
  <c r="CE114" i="4"/>
  <c r="CD114" i="4"/>
  <c r="CC114" i="4"/>
  <c r="CB114" i="4"/>
  <c r="CA114" i="4"/>
  <c r="BZ114" i="4"/>
  <c r="BY114" i="4"/>
  <c r="BX114" i="4"/>
  <c r="BW114" i="4"/>
  <c r="BV114" i="4"/>
  <c r="BU114" i="4"/>
  <c r="BT114" i="4"/>
  <c r="BS114" i="4"/>
  <c r="BR114" i="4"/>
  <c r="BQ114" i="4"/>
  <c r="BP114" i="4"/>
  <c r="BO114" i="4"/>
  <c r="BN114" i="4"/>
  <c r="BM114" i="4"/>
  <c r="BL114" i="4"/>
  <c r="BK114" i="4"/>
  <c r="BJ114" i="4"/>
  <c r="BI114" i="4"/>
  <c r="BH114" i="4"/>
  <c r="BG114" i="4"/>
  <c r="BF114" i="4"/>
  <c r="BE114" i="4"/>
  <c r="BD114" i="4"/>
  <c r="BC114" i="4"/>
  <c r="BB114" i="4"/>
  <c r="BA114" i="4"/>
  <c r="AZ114" i="4"/>
  <c r="AY114" i="4"/>
  <c r="AX114" i="4"/>
  <c r="AW114" i="4"/>
  <c r="AV114" i="4"/>
  <c r="AU114" i="4"/>
  <c r="AT114" i="4"/>
  <c r="AS114" i="4"/>
  <c r="AR114" i="4"/>
  <c r="AQ114" i="4"/>
  <c r="AP114" i="4"/>
  <c r="AO114" i="4"/>
  <c r="AN114" i="4"/>
  <c r="AM114" i="4"/>
  <c r="AL114" i="4"/>
  <c r="AK114" i="4"/>
  <c r="AJ114" i="4"/>
  <c r="AI114" i="4"/>
  <c r="AH114" i="4"/>
  <c r="AG114" i="4"/>
  <c r="AF114" i="4"/>
  <c r="AE114" i="4"/>
  <c r="AD114" i="4"/>
  <c r="AC114" i="4"/>
  <c r="Z114" i="4" s="1"/>
  <c r="U114" i="4" s="1"/>
  <c r="Y114" i="4"/>
  <c r="X114" i="4"/>
  <c r="W114" i="4"/>
  <c r="T114" i="4"/>
  <c r="S114" i="4"/>
  <c r="R114" i="4"/>
  <c r="B114" i="4"/>
  <c r="DT113" i="4"/>
  <c r="DS113" i="4"/>
  <c r="DR113" i="4"/>
  <c r="DQ113" i="4"/>
  <c r="DP113" i="4"/>
  <c r="DO113" i="4"/>
  <c r="DN113" i="4"/>
  <c r="DM113" i="4"/>
  <c r="DL113" i="4"/>
  <c r="DK113" i="4"/>
  <c r="DJ113" i="4"/>
  <c r="DI113" i="4"/>
  <c r="DH113" i="4"/>
  <c r="DG113" i="4"/>
  <c r="DF113" i="4"/>
  <c r="DE113" i="4"/>
  <c r="DD113" i="4"/>
  <c r="DC113" i="4"/>
  <c r="DB113" i="4"/>
  <c r="DA113" i="4"/>
  <c r="CZ113" i="4"/>
  <c r="CY113" i="4"/>
  <c r="CX113" i="4"/>
  <c r="CW113" i="4"/>
  <c r="CV113" i="4"/>
  <c r="CU113" i="4"/>
  <c r="CT113" i="4"/>
  <c r="CS113" i="4"/>
  <c r="CR113" i="4"/>
  <c r="CQ113" i="4"/>
  <c r="CP113" i="4"/>
  <c r="CO113" i="4"/>
  <c r="CN113" i="4"/>
  <c r="CM113" i="4"/>
  <c r="CL113" i="4"/>
  <c r="CK113" i="4"/>
  <c r="CJ113" i="4"/>
  <c r="CI113" i="4"/>
  <c r="CH113" i="4"/>
  <c r="CG113" i="4"/>
  <c r="CF113" i="4"/>
  <c r="CE113" i="4"/>
  <c r="CD113" i="4"/>
  <c r="CC113" i="4"/>
  <c r="CB113" i="4"/>
  <c r="CA113" i="4"/>
  <c r="BZ113" i="4"/>
  <c r="BY113" i="4"/>
  <c r="BX113" i="4"/>
  <c r="BW113" i="4"/>
  <c r="BV113" i="4"/>
  <c r="BU113" i="4"/>
  <c r="BT113" i="4"/>
  <c r="BS113" i="4"/>
  <c r="BR113" i="4"/>
  <c r="BQ113" i="4"/>
  <c r="BP113" i="4"/>
  <c r="BO113" i="4"/>
  <c r="BN113" i="4"/>
  <c r="BM113" i="4"/>
  <c r="BL113" i="4"/>
  <c r="BK113" i="4"/>
  <c r="BJ113" i="4"/>
  <c r="BI113" i="4"/>
  <c r="BH113" i="4"/>
  <c r="BG113" i="4"/>
  <c r="BF113" i="4"/>
  <c r="BE113" i="4"/>
  <c r="BD113" i="4"/>
  <c r="BC113" i="4"/>
  <c r="BB113" i="4"/>
  <c r="BA113" i="4"/>
  <c r="AZ113" i="4"/>
  <c r="AY113" i="4"/>
  <c r="AX113" i="4"/>
  <c r="AW113" i="4"/>
  <c r="AV113" i="4"/>
  <c r="AU113" i="4"/>
  <c r="AT113" i="4"/>
  <c r="AS113" i="4"/>
  <c r="AR113" i="4"/>
  <c r="AQ113" i="4"/>
  <c r="AP113" i="4"/>
  <c r="AO113" i="4"/>
  <c r="AN113" i="4"/>
  <c r="AM113" i="4"/>
  <c r="AL113" i="4"/>
  <c r="Z113" i="4" s="1"/>
  <c r="AK113" i="4"/>
  <c r="AJ113" i="4"/>
  <c r="AI113" i="4"/>
  <c r="AH113" i="4"/>
  <c r="AG113" i="4"/>
  <c r="AF113" i="4"/>
  <c r="AE113" i="4"/>
  <c r="AD113" i="4"/>
  <c r="AC113" i="4"/>
  <c r="AA113" i="4"/>
  <c r="Y113" i="4"/>
  <c r="X113" i="4"/>
  <c r="W113" i="4"/>
  <c r="T113" i="4"/>
  <c r="S113" i="4"/>
  <c r="R113" i="4"/>
  <c r="B113" i="4"/>
  <c r="DT112" i="4"/>
  <c r="DS112" i="4"/>
  <c r="DR112" i="4"/>
  <c r="DQ112" i="4"/>
  <c r="DP112" i="4"/>
  <c r="DO112" i="4"/>
  <c r="DN112" i="4"/>
  <c r="DM112" i="4"/>
  <c r="DL112" i="4"/>
  <c r="DK112" i="4"/>
  <c r="DJ112" i="4"/>
  <c r="DI112" i="4"/>
  <c r="DH112" i="4"/>
  <c r="DG112" i="4"/>
  <c r="DF112" i="4"/>
  <c r="DE112" i="4"/>
  <c r="DD112" i="4"/>
  <c r="DC112" i="4"/>
  <c r="DB112" i="4"/>
  <c r="DA112" i="4"/>
  <c r="CZ112" i="4"/>
  <c r="CY112" i="4"/>
  <c r="CX112" i="4"/>
  <c r="CW112" i="4"/>
  <c r="CV112" i="4"/>
  <c r="CU112" i="4"/>
  <c r="CT112" i="4"/>
  <c r="CS112" i="4"/>
  <c r="CR112" i="4"/>
  <c r="CQ112" i="4"/>
  <c r="CP112" i="4"/>
  <c r="CO112" i="4"/>
  <c r="CN112" i="4"/>
  <c r="CM112" i="4"/>
  <c r="CL112" i="4"/>
  <c r="CK112" i="4"/>
  <c r="CJ112" i="4"/>
  <c r="CI112" i="4"/>
  <c r="CH112" i="4"/>
  <c r="CG112" i="4"/>
  <c r="CF112" i="4"/>
  <c r="CE112" i="4"/>
  <c r="CD112" i="4"/>
  <c r="CC112" i="4"/>
  <c r="CB112" i="4"/>
  <c r="CA112" i="4"/>
  <c r="BZ112" i="4"/>
  <c r="BY112" i="4"/>
  <c r="BX112" i="4"/>
  <c r="BW112" i="4"/>
  <c r="BV112" i="4"/>
  <c r="BU112" i="4"/>
  <c r="BT112" i="4"/>
  <c r="BS112" i="4"/>
  <c r="BR112" i="4"/>
  <c r="BQ112" i="4"/>
  <c r="BP112" i="4"/>
  <c r="BO112" i="4"/>
  <c r="BN112" i="4"/>
  <c r="BM112" i="4"/>
  <c r="BL112" i="4"/>
  <c r="BK112" i="4"/>
  <c r="BJ112" i="4"/>
  <c r="BI112" i="4"/>
  <c r="BH112" i="4"/>
  <c r="BG112" i="4"/>
  <c r="BF112" i="4"/>
  <c r="BE112" i="4"/>
  <c r="BD112" i="4"/>
  <c r="BC112" i="4"/>
  <c r="BB112" i="4"/>
  <c r="BA112" i="4"/>
  <c r="AZ112" i="4"/>
  <c r="AY112" i="4"/>
  <c r="AX112" i="4"/>
  <c r="AW112" i="4"/>
  <c r="AV112" i="4"/>
  <c r="AU112" i="4"/>
  <c r="AT112" i="4"/>
  <c r="AS112" i="4"/>
  <c r="AR112" i="4"/>
  <c r="AQ112" i="4"/>
  <c r="AP112" i="4"/>
  <c r="AO112" i="4"/>
  <c r="AN112" i="4"/>
  <c r="AM112" i="4"/>
  <c r="AL112" i="4"/>
  <c r="AK112" i="4"/>
  <c r="AJ112" i="4"/>
  <c r="AA112" i="4" s="1"/>
  <c r="AI112" i="4"/>
  <c r="AH112" i="4"/>
  <c r="AG112" i="4"/>
  <c r="AF112" i="4"/>
  <c r="Z112" i="4" s="1"/>
  <c r="AE112" i="4"/>
  <c r="AD112" i="4"/>
  <c r="AC112" i="4"/>
  <c r="AB112" i="4"/>
  <c r="V112" i="4" s="1"/>
  <c r="Y112" i="4"/>
  <c r="X112" i="4"/>
  <c r="W112" i="4"/>
  <c r="U112" i="4" s="1"/>
  <c r="T112" i="4"/>
  <c r="S112" i="4"/>
  <c r="R112" i="4" s="1"/>
  <c r="B112" i="4"/>
  <c r="DT111" i="4"/>
  <c r="DS111" i="4"/>
  <c r="DR111" i="4"/>
  <c r="DQ111" i="4"/>
  <c r="DP111" i="4"/>
  <c r="DO111" i="4"/>
  <c r="DN111" i="4"/>
  <c r="DM111" i="4"/>
  <c r="DL111" i="4"/>
  <c r="DK111" i="4"/>
  <c r="DJ111" i="4"/>
  <c r="DI111" i="4"/>
  <c r="DH111" i="4"/>
  <c r="DG111" i="4"/>
  <c r="DF111" i="4"/>
  <c r="DE111" i="4"/>
  <c r="DD111" i="4"/>
  <c r="DC111" i="4"/>
  <c r="DB111" i="4"/>
  <c r="DA111" i="4"/>
  <c r="CZ111" i="4"/>
  <c r="CY111" i="4"/>
  <c r="CX111" i="4"/>
  <c r="CW111" i="4"/>
  <c r="CV111" i="4"/>
  <c r="CU111" i="4"/>
  <c r="CT111" i="4"/>
  <c r="CS111" i="4"/>
  <c r="CR111" i="4"/>
  <c r="CQ111" i="4"/>
  <c r="CP111" i="4"/>
  <c r="CO111" i="4"/>
  <c r="CN111" i="4"/>
  <c r="CM111" i="4"/>
  <c r="CL111" i="4"/>
  <c r="CK111" i="4"/>
  <c r="CJ111" i="4"/>
  <c r="CI111" i="4"/>
  <c r="CH111" i="4"/>
  <c r="CG111" i="4"/>
  <c r="CF111" i="4"/>
  <c r="CE111" i="4"/>
  <c r="CD111" i="4"/>
  <c r="CC111" i="4"/>
  <c r="CB111" i="4"/>
  <c r="CA111" i="4"/>
  <c r="BZ111" i="4"/>
  <c r="BY111" i="4"/>
  <c r="BX111" i="4"/>
  <c r="BW111" i="4"/>
  <c r="BV111" i="4"/>
  <c r="BU111" i="4"/>
  <c r="BT111" i="4"/>
  <c r="BS111" i="4"/>
  <c r="BR111" i="4"/>
  <c r="BQ111" i="4"/>
  <c r="BP111" i="4"/>
  <c r="BO111" i="4"/>
  <c r="BN111" i="4"/>
  <c r="BM111" i="4"/>
  <c r="BL111" i="4"/>
  <c r="BK111" i="4"/>
  <c r="BJ111" i="4"/>
  <c r="BI111" i="4"/>
  <c r="BH111" i="4"/>
  <c r="BG111" i="4"/>
  <c r="BF111" i="4"/>
  <c r="BE111" i="4"/>
  <c r="BD111" i="4"/>
  <c r="BC111" i="4"/>
  <c r="BB111" i="4"/>
  <c r="BA111" i="4"/>
  <c r="AZ111" i="4"/>
  <c r="AY111" i="4"/>
  <c r="AX111" i="4"/>
  <c r="AW111" i="4"/>
  <c r="AV111" i="4"/>
  <c r="AU111" i="4"/>
  <c r="AT111" i="4"/>
  <c r="AS111" i="4"/>
  <c r="AR111" i="4"/>
  <c r="AQ111" i="4"/>
  <c r="AP111" i="4"/>
  <c r="AO111" i="4"/>
  <c r="AN111" i="4"/>
  <c r="AM111" i="4"/>
  <c r="AL111" i="4"/>
  <c r="AK111" i="4"/>
  <c r="AJ111" i="4"/>
  <c r="AI111" i="4"/>
  <c r="AH111" i="4"/>
  <c r="AG111" i="4"/>
  <c r="AF111" i="4"/>
  <c r="AE111" i="4"/>
  <c r="AD111" i="4"/>
  <c r="AC111" i="4"/>
  <c r="AB111" i="4"/>
  <c r="Y111" i="4"/>
  <c r="X111" i="4"/>
  <c r="W111" i="4"/>
  <c r="T111" i="4"/>
  <c r="S111" i="4"/>
  <c r="R111" i="4" s="1"/>
  <c r="B111" i="4"/>
  <c r="DT110" i="4"/>
  <c r="DS110" i="4"/>
  <c r="DR110" i="4"/>
  <c r="DQ110" i="4"/>
  <c r="DP110" i="4"/>
  <c r="DO110" i="4"/>
  <c r="DN110" i="4"/>
  <c r="DM110" i="4"/>
  <c r="DL110" i="4"/>
  <c r="DK110" i="4"/>
  <c r="DJ110" i="4"/>
  <c r="DI110" i="4"/>
  <c r="DH110" i="4"/>
  <c r="DG110" i="4"/>
  <c r="DF110" i="4"/>
  <c r="DE110" i="4"/>
  <c r="DD110" i="4"/>
  <c r="DC110" i="4"/>
  <c r="DB110" i="4"/>
  <c r="DA110" i="4"/>
  <c r="CZ110" i="4"/>
  <c r="CY110" i="4"/>
  <c r="CX110" i="4"/>
  <c r="CW110" i="4"/>
  <c r="CV110" i="4"/>
  <c r="CU110" i="4"/>
  <c r="CT110" i="4"/>
  <c r="CS110" i="4"/>
  <c r="CR110" i="4"/>
  <c r="CQ110" i="4"/>
  <c r="CP110" i="4"/>
  <c r="CO110" i="4"/>
  <c r="CN110" i="4"/>
  <c r="CM110" i="4"/>
  <c r="CL110" i="4"/>
  <c r="CK110" i="4"/>
  <c r="CJ110" i="4"/>
  <c r="CI110" i="4"/>
  <c r="CH110" i="4"/>
  <c r="CG110" i="4"/>
  <c r="CF110" i="4"/>
  <c r="CE110" i="4"/>
  <c r="CD110" i="4"/>
  <c r="CC110" i="4"/>
  <c r="CB110" i="4"/>
  <c r="CA110" i="4"/>
  <c r="BZ110" i="4"/>
  <c r="BY110" i="4"/>
  <c r="BX110" i="4"/>
  <c r="BW110" i="4"/>
  <c r="BV110" i="4"/>
  <c r="BU110" i="4"/>
  <c r="BT110" i="4"/>
  <c r="BS110" i="4"/>
  <c r="BR110" i="4"/>
  <c r="BQ110" i="4"/>
  <c r="BP110" i="4"/>
  <c r="BO110" i="4"/>
  <c r="BN110" i="4"/>
  <c r="BM110" i="4"/>
  <c r="BL110" i="4"/>
  <c r="BK110" i="4"/>
  <c r="BJ110" i="4"/>
  <c r="BI110" i="4"/>
  <c r="BH110" i="4"/>
  <c r="BG110" i="4"/>
  <c r="BF110" i="4"/>
  <c r="BE110" i="4"/>
  <c r="BD110" i="4"/>
  <c r="BC110" i="4"/>
  <c r="BB110" i="4"/>
  <c r="BA110" i="4"/>
  <c r="AZ110" i="4"/>
  <c r="AY110" i="4"/>
  <c r="AX110" i="4"/>
  <c r="AW110" i="4"/>
  <c r="AV110" i="4"/>
  <c r="AU110" i="4"/>
  <c r="AT110" i="4"/>
  <c r="AS110" i="4"/>
  <c r="AR110" i="4"/>
  <c r="AQ110" i="4"/>
  <c r="AP110" i="4"/>
  <c r="AO110" i="4"/>
  <c r="AN110" i="4"/>
  <c r="AM110" i="4"/>
  <c r="AL110" i="4"/>
  <c r="AK110" i="4"/>
  <c r="AJ110" i="4"/>
  <c r="AI110" i="4"/>
  <c r="AH110" i="4"/>
  <c r="AG110" i="4"/>
  <c r="AF110" i="4"/>
  <c r="AE110" i="4"/>
  <c r="AD110" i="4"/>
  <c r="AC110" i="4"/>
  <c r="Z110" i="4" s="1"/>
  <c r="U110" i="4" s="1"/>
  <c r="Y110" i="4"/>
  <c r="X110" i="4"/>
  <c r="W110" i="4"/>
  <c r="T110" i="4"/>
  <c r="S110" i="4"/>
  <c r="R110" i="4"/>
  <c r="B110" i="4"/>
  <c r="DT109" i="4"/>
  <c r="DS109" i="4"/>
  <c r="DR109" i="4"/>
  <c r="DQ109" i="4"/>
  <c r="DP109" i="4"/>
  <c r="DO109" i="4"/>
  <c r="DN109" i="4"/>
  <c r="DM109" i="4"/>
  <c r="DL109" i="4"/>
  <c r="DK109" i="4"/>
  <c r="DJ109" i="4"/>
  <c r="DI109" i="4"/>
  <c r="DH109" i="4"/>
  <c r="DG109" i="4"/>
  <c r="DF109" i="4"/>
  <c r="DE109" i="4"/>
  <c r="DD109" i="4"/>
  <c r="DC109" i="4"/>
  <c r="DB109" i="4"/>
  <c r="DA109" i="4"/>
  <c r="CZ109" i="4"/>
  <c r="CY109" i="4"/>
  <c r="CX109" i="4"/>
  <c r="CW109" i="4"/>
  <c r="CV109" i="4"/>
  <c r="CU109" i="4"/>
  <c r="CT109" i="4"/>
  <c r="CS109" i="4"/>
  <c r="CR109" i="4"/>
  <c r="CQ109" i="4"/>
  <c r="CP109" i="4"/>
  <c r="CO109" i="4"/>
  <c r="CN109" i="4"/>
  <c r="CM109" i="4"/>
  <c r="CL109" i="4"/>
  <c r="CK109" i="4"/>
  <c r="CJ109" i="4"/>
  <c r="CI109" i="4"/>
  <c r="CH109" i="4"/>
  <c r="CG109" i="4"/>
  <c r="CF109" i="4"/>
  <c r="CE109" i="4"/>
  <c r="CD109" i="4"/>
  <c r="CC109" i="4"/>
  <c r="CB109" i="4"/>
  <c r="CA109" i="4"/>
  <c r="BZ109" i="4"/>
  <c r="BY109" i="4"/>
  <c r="BX109" i="4"/>
  <c r="BW109" i="4"/>
  <c r="BV109" i="4"/>
  <c r="BU109" i="4"/>
  <c r="BT109" i="4"/>
  <c r="BS109" i="4"/>
  <c r="BR109" i="4"/>
  <c r="BQ109" i="4"/>
  <c r="BP109" i="4"/>
  <c r="BO109" i="4"/>
  <c r="BN109" i="4"/>
  <c r="BM109" i="4"/>
  <c r="BL109" i="4"/>
  <c r="BK109" i="4"/>
  <c r="BJ109" i="4"/>
  <c r="BI109" i="4"/>
  <c r="BH109" i="4"/>
  <c r="BG109" i="4"/>
  <c r="BF109" i="4"/>
  <c r="BE109" i="4"/>
  <c r="BD109" i="4"/>
  <c r="BC109" i="4"/>
  <c r="BB109" i="4"/>
  <c r="BA109" i="4"/>
  <c r="AZ109" i="4"/>
  <c r="AY109" i="4"/>
  <c r="AX109" i="4"/>
  <c r="AW109" i="4"/>
  <c r="AV109" i="4"/>
  <c r="AU109" i="4"/>
  <c r="AT109" i="4"/>
  <c r="AS109" i="4"/>
  <c r="AR109" i="4"/>
  <c r="AQ109" i="4"/>
  <c r="AP109" i="4"/>
  <c r="AO109" i="4"/>
  <c r="AN109" i="4"/>
  <c r="AM109" i="4"/>
  <c r="AL109" i="4"/>
  <c r="Z109" i="4" s="1"/>
  <c r="AK109" i="4"/>
  <c r="AJ109" i="4"/>
  <c r="AI109" i="4"/>
  <c r="AH109" i="4"/>
  <c r="AG109" i="4"/>
  <c r="AF109" i="4"/>
  <c r="AE109" i="4"/>
  <c r="AD109" i="4"/>
  <c r="AA109" i="4" s="1"/>
  <c r="AC109" i="4"/>
  <c r="Y109" i="4"/>
  <c r="X109" i="4"/>
  <c r="W109" i="4"/>
  <c r="T109" i="4"/>
  <c r="S109" i="4"/>
  <c r="R109" i="4"/>
  <c r="B109" i="4"/>
  <c r="DT108" i="4"/>
  <c r="DS108" i="4"/>
  <c r="DR108" i="4"/>
  <c r="DQ108" i="4"/>
  <c r="DP108" i="4"/>
  <c r="DO108" i="4"/>
  <c r="DN108" i="4"/>
  <c r="DM108" i="4"/>
  <c r="DL108" i="4"/>
  <c r="DK108" i="4"/>
  <c r="DJ108" i="4"/>
  <c r="DI108" i="4"/>
  <c r="DH108" i="4"/>
  <c r="DG108" i="4"/>
  <c r="DF108" i="4"/>
  <c r="DE108" i="4"/>
  <c r="DD108" i="4"/>
  <c r="DC108" i="4"/>
  <c r="DB108" i="4"/>
  <c r="DA108" i="4"/>
  <c r="CZ108" i="4"/>
  <c r="CY108" i="4"/>
  <c r="CX108" i="4"/>
  <c r="CW108" i="4"/>
  <c r="CV108" i="4"/>
  <c r="CU108" i="4"/>
  <c r="CT108" i="4"/>
  <c r="CS108" i="4"/>
  <c r="CR108" i="4"/>
  <c r="CQ108" i="4"/>
  <c r="CP108" i="4"/>
  <c r="CO108" i="4"/>
  <c r="CN108" i="4"/>
  <c r="CM108" i="4"/>
  <c r="CL108" i="4"/>
  <c r="CK108" i="4"/>
  <c r="CJ108" i="4"/>
  <c r="CI108" i="4"/>
  <c r="CH108" i="4"/>
  <c r="CG108" i="4"/>
  <c r="CF108" i="4"/>
  <c r="CE108" i="4"/>
  <c r="CD108" i="4"/>
  <c r="CC108" i="4"/>
  <c r="CB108" i="4"/>
  <c r="CA108" i="4"/>
  <c r="BZ108" i="4"/>
  <c r="BY108" i="4"/>
  <c r="BX108" i="4"/>
  <c r="BW108" i="4"/>
  <c r="BV108" i="4"/>
  <c r="BU108" i="4"/>
  <c r="BT108" i="4"/>
  <c r="BS108" i="4"/>
  <c r="BR108" i="4"/>
  <c r="BQ108" i="4"/>
  <c r="BP108" i="4"/>
  <c r="BO108" i="4"/>
  <c r="BN108" i="4"/>
  <c r="BM108" i="4"/>
  <c r="BL108" i="4"/>
  <c r="BK108" i="4"/>
  <c r="BJ108" i="4"/>
  <c r="BI108" i="4"/>
  <c r="BH108" i="4"/>
  <c r="BG108" i="4"/>
  <c r="BF108" i="4"/>
  <c r="BE108" i="4"/>
  <c r="BD108" i="4"/>
  <c r="BC108" i="4"/>
  <c r="BB108" i="4"/>
  <c r="BA108" i="4"/>
  <c r="AZ108" i="4"/>
  <c r="AY108" i="4"/>
  <c r="AX108" i="4"/>
  <c r="AW108" i="4"/>
  <c r="AV108" i="4"/>
  <c r="AU108" i="4"/>
  <c r="AT108" i="4"/>
  <c r="AS108" i="4"/>
  <c r="AR108" i="4"/>
  <c r="AQ108" i="4"/>
  <c r="AP108" i="4"/>
  <c r="AO108" i="4"/>
  <c r="AN108" i="4"/>
  <c r="AM108" i="4"/>
  <c r="AL108" i="4"/>
  <c r="AK108" i="4"/>
  <c r="AJ108" i="4"/>
  <c r="AA108" i="4" s="1"/>
  <c r="AI108" i="4"/>
  <c r="AH108" i="4"/>
  <c r="AG108" i="4"/>
  <c r="AF108" i="4"/>
  <c r="Z108" i="4" s="1"/>
  <c r="AE108" i="4"/>
  <c r="AD108" i="4"/>
  <c r="AC108" i="4"/>
  <c r="AB108" i="4"/>
  <c r="V108" i="4" s="1"/>
  <c r="Y108" i="4"/>
  <c r="X108" i="4"/>
  <c r="W108" i="4"/>
  <c r="U108" i="4" s="1"/>
  <c r="T108" i="4"/>
  <c r="S108" i="4"/>
  <c r="R108" i="4" s="1"/>
  <c r="B108" i="4"/>
  <c r="DT107" i="4"/>
  <c r="DS107" i="4"/>
  <c r="DR107" i="4"/>
  <c r="DQ107" i="4"/>
  <c r="DP107" i="4"/>
  <c r="DO107" i="4"/>
  <c r="DN107" i="4"/>
  <c r="DM107" i="4"/>
  <c r="DL107" i="4"/>
  <c r="DK107" i="4"/>
  <c r="DJ107" i="4"/>
  <c r="DI107" i="4"/>
  <c r="DH107" i="4"/>
  <c r="DG107" i="4"/>
  <c r="DF107" i="4"/>
  <c r="DE107" i="4"/>
  <c r="DD107" i="4"/>
  <c r="DC107" i="4"/>
  <c r="DB107" i="4"/>
  <c r="DA107" i="4"/>
  <c r="CZ107" i="4"/>
  <c r="CY107" i="4"/>
  <c r="CX107" i="4"/>
  <c r="CW107" i="4"/>
  <c r="CV107" i="4"/>
  <c r="CU107" i="4"/>
  <c r="CT107" i="4"/>
  <c r="CS107" i="4"/>
  <c r="CR107" i="4"/>
  <c r="CQ107" i="4"/>
  <c r="CP107" i="4"/>
  <c r="CO107" i="4"/>
  <c r="CN107" i="4"/>
  <c r="CM107" i="4"/>
  <c r="CL107" i="4"/>
  <c r="CK107" i="4"/>
  <c r="CJ107" i="4"/>
  <c r="CI107" i="4"/>
  <c r="CH107" i="4"/>
  <c r="CG107" i="4"/>
  <c r="CF107" i="4"/>
  <c r="CE107" i="4"/>
  <c r="CD107" i="4"/>
  <c r="CC107" i="4"/>
  <c r="CB107" i="4"/>
  <c r="CA107" i="4"/>
  <c r="BZ107" i="4"/>
  <c r="BY107" i="4"/>
  <c r="BX107" i="4"/>
  <c r="BW107" i="4"/>
  <c r="BV107" i="4"/>
  <c r="BU107" i="4"/>
  <c r="BT107" i="4"/>
  <c r="BS107" i="4"/>
  <c r="BR107" i="4"/>
  <c r="BQ107" i="4"/>
  <c r="BP107" i="4"/>
  <c r="BO107" i="4"/>
  <c r="BN107" i="4"/>
  <c r="BM107" i="4"/>
  <c r="BL107" i="4"/>
  <c r="BK107" i="4"/>
  <c r="BJ107" i="4"/>
  <c r="BI107" i="4"/>
  <c r="BH107" i="4"/>
  <c r="BG107" i="4"/>
  <c r="BF107" i="4"/>
  <c r="BE107" i="4"/>
  <c r="BD107" i="4"/>
  <c r="BC107" i="4"/>
  <c r="BB107" i="4"/>
  <c r="BA107" i="4"/>
  <c r="AZ107" i="4"/>
  <c r="AY107" i="4"/>
  <c r="AX107" i="4"/>
  <c r="AW107" i="4"/>
  <c r="AV107" i="4"/>
  <c r="AU107" i="4"/>
  <c r="AT107" i="4"/>
  <c r="AS107" i="4"/>
  <c r="AR107" i="4"/>
  <c r="AQ107" i="4"/>
  <c r="AP107" i="4"/>
  <c r="AO107" i="4"/>
  <c r="AN107" i="4"/>
  <c r="AM107" i="4"/>
  <c r="AL107" i="4"/>
  <c r="AK107" i="4"/>
  <c r="AJ107" i="4"/>
  <c r="AI107" i="4"/>
  <c r="AH107" i="4"/>
  <c r="AG107" i="4"/>
  <c r="AF107" i="4"/>
  <c r="AE107" i="4"/>
  <c r="AD107" i="4"/>
  <c r="AC107" i="4"/>
  <c r="AB107" i="4"/>
  <c r="Y107" i="4"/>
  <c r="X107" i="4"/>
  <c r="W107" i="4"/>
  <c r="T107" i="4"/>
  <c r="S107" i="4"/>
  <c r="R107" i="4" s="1"/>
  <c r="B107" i="4"/>
  <c r="DT106" i="4"/>
  <c r="DS106" i="4"/>
  <c r="DR106" i="4"/>
  <c r="DQ106" i="4"/>
  <c r="DP106" i="4"/>
  <c r="DO106" i="4"/>
  <c r="DN106" i="4"/>
  <c r="DM106" i="4"/>
  <c r="DL106" i="4"/>
  <c r="DK106" i="4"/>
  <c r="DJ106" i="4"/>
  <c r="DI106" i="4"/>
  <c r="DH106" i="4"/>
  <c r="DG106" i="4"/>
  <c r="DF106" i="4"/>
  <c r="DE106" i="4"/>
  <c r="DD106" i="4"/>
  <c r="DC106" i="4"/>
  <c r="DB106" i="4"/>
  <c r="DA106" i="4"/>
  <c r="CZ106" i="4"/>
  <c r="CY106" i="4"/>
  <c r="CX106" i="4"/>
  <c r="CW106" i="4"/>
  <c r="CV106" i="4"/>
  <c r="CU106" i="4"/>
  <c r="CT106" i="4"/>
  <c r="CS106" i="4"/>
  <c r="CR106" i="4"/>
  <c r="CQ106" i="4"/>
  <c r="CP106" i="4"/>
  <c r="CO106" i="4"/>
  <c r="CN106" i="4"/>
  <c r="CM106" i="4"/>
  <c r="CL106" i="4"/>
  <c r="CK106" i="4"/>
  <c r="CJ106" i="4"/>
  <c r="CI106" i="4"/>
  <c r="CH106" i="4"/>
  <c r="CG106" i="4"/>
  <c r="CF106" i="4"/>
  <c r="CE106" i="4"/>
  <c r="CD106" i="4"/>
  <c r="CC106" i="4"/>
  <c r="CB106" i="4"/>
  <c r="CA106" i="4"/>
  <c r="BZ106" i="4"/>
  <c r="BY106" i="4"/>
  <c r="BX106" i="4"/>
  <c r="BW106" i="4"/>
  <c r="BV106" i="4"/>
  <c r="BU106" i="4"/>
  <c r="BT106" i="4"/>
  <c r="BS106" i="4"/>
  <c r="BR106" i="4"/>
  <c r="BQ106" i="4"/>
  <c r="BP106" i="4"/>
  <c r="BO106" i="4"/>
  <c r="BN106" i="4"/>
  <c r="BM106" i="4"/>
  <c r="BL106" i="4"/>
  <c r="BK106" i="4"/>
  <c r="BJ106" i="4"/>
  <c r="BI106" i="4"/>
  <c r="BH106" i="4"/>
  <c r="BG106" i="4"/>
  <c r="BF106" i="4"/>
  <c r="BE106" i="4"/>
  <c r="BD106" i="4"/>
  <c r="BC106" i="4"/>
  <c r="BB106" i="4"/>
  <c r="BA106" i="4"/>
  <c r="AZ106" i="4"/>
  <c r="AY106" i="4"/>
  <c r="AX106" i="4"/>
  <c r="AW106" i="4"/>
  <c r="AV106" i="4"/>
  <c r="AU106" i="4"/>
  <c r="AT106" i="4"/>
  <c r="AS106" i="4"/>
  <c r="AR106" i="4"/>
  <c r="AQ106" i="4"/>
  <c r="AP106" i="4"/>
  <c r="AO106" i="4"/>
  <c r="AN106" i="4"/>
  <c r="AM106" i="4"/>
  <c r="AL106" i="4"/>
  <c r="AK106" i="4"/>
  <c r="AJ106" i="4"/>
  <c r="AI106" i="4"/>
  <c r="AH106" i="4"/>
  <c r="AG106" i="4"/>
  <c r="AF106" i="4"/>
  <c r="AE106" i="4"/>
  <c r="AD106" i="4"/>
  <c r="AC106" i="4"/>
  <c r="Z106" i="4" s="1"/>
  <c r="U106" i="4" s="1"/>
  <c r="Y106" i="4"/>
  <c r="X106" i="4"/>
  <c r="W106" i="4"/>
  <c r="T106" i="4"/>
  <c r="S106" i="4"/>
  <c r="R106" i="4"/>
  <c r="B106" i="4"/>
  <c r="DT105" i="4"/>
  <c r="DS105" i="4"/>
  <c r="DR105" i="4"/>
  <c r="DQ105" i="4"/>
  <c r="DP105" i="4"/>
  <c r="DO105" i="4"/>
  <c r="DN105" i="4"/>
  <c r="DM105" i="4"/>
  <c r="DL105" i="4"/>
  <c r="DK105" i="4"/>
  <c r="DJ105" i="4"/>
  <c r="DI105" i="4"/>
  <c r="DH105" i="4"/>
  <c r="DG105" i="4"/>
  <c r="DF105" i="4"/>
  <c r="DE105" i="4"/>
  <c r="DD105" i="4"/>
  <c r="DC105" i="4"/>
  <c r="DB105" i="4"/>
  <c r="DA105" i="4"/>
  <c r="CZ105" i="4"/>
  <c r="CY105" i="4"/>
  <c r="CX105" i="4"/>
  <c r="CW105" i="4"/>
  <c r="CV105" i="4"/>
  <c r="CU105" i="4"/>
  <c r="CT105" i="4"/>
  <c r="CS105" i="4"/>
  <c r="CR105" i="4"/>
  <c r="CQ105" i="4"/>
  <c r="CP105" i="4"/>
  <c r="CO105" i="4"/>
  <c r="CN105" i="4"/>
  <c r="CM105" i="4"/>
  <c r="CL105" i="4"/>
  <c r="CK105" i="4"/>
  <c r="CJ105" i="4"/>
  <c r="CI105" i="4"/>
  <c r="CH105" i="4"/>
  <c r="CG105" i="4"/>
  <c r="CF105" i="4"/>
  <c r="CE105" i="4"/>
  <c r="CD105" i="4"/>
  <c r="CC105" i="4"/>
  <c r="CB105" i="4"/>
  <c r="CA105" i="4"/>
  <c r="BZ105" i="4"/>
  <c r="BY105" i="4"/>
  <c r="BX105" i="4"/>
  <c r="BW105" i="4"/>
  <c r="BV105" i="4"/>
  <c r="BU105" i="4"/>
  <c r="BT105" i="4"/>
  <c r="BS105" i="4"/>
  <c r="BR105" i="4"/>
  <c r="BQ105" i="4"/>
  <c r="BP105" i="4"/>
  <c r="BO105" i="4"/>
  <c r="BN105" i="4"/>
  <c r="BM105" i="4"/>
  <c r="BL105" i="4"/>
  <c r="BK105" i="4"/>
  <c r="BJ105" i="4"/>
  <c r="BI105" i="4"/>
  <c r="BH105" i="4"/>
  <c r="BG105" i="4"/>
  <c r="BF105" i="4"/>
  <c r="BE105" i="4"/>
  <c r="BD105" i="4"/>
  <c r="BC105" i="4"/>
  <c r="BB105" i="4"/>
  <c r="BA105" i="4"/>
  <c r="AZ105" i="4"/>
  <c r="AY105" i="4"/>
  <c r="AX105" i="4"/>
  <c r="AW105" i="4"/>
  <c r="AV105" i="4"/>
  <c r="AU105" i="4"/>
  <c r="AT105" i="4"/>
  <c r="AS105" i="4"/>
  <c r="AR105" i="4"/>
  <c r="AQ105" i="4"/>
  <c r="AP105" i="4"/>
  <c r="AO105" i="4"/>
  <c r="AN105" i="4"/>
  <c r="AM105" i="4"/>
  <c r="AL105" i="4"/>
  <c r="Z105" i="4" s="1"/>
  <c r="AK105" i="4"/>
  <c r="AJ105" i="4"/>
  <c r="AI105" i="4"/>
  <c r="AH105" i="4"/>
  <c r="AG105" i="4"/>
  <c r="AF105" i="4"/>
  <c r="AE105" i="4"/>
  <c r="AD105" i="4"/>
  <c r="AC105" i="4"/>
  <c r="AA105" i="4"/>
  <c r="Y105" i="4"/>
  <c r="X105" i="4"/>
  <c r="W105" i="4"/>
  <c r="T105" i="4"/>
  <c r="S105" i="4"/>
  <c r="R105" i="4"/>
  <c r="B105" i="4"/>
  <c r="DT104" i="4"/>
  <c r="DS104" i="4"/>
  <c r="DR104" i="4"/>
  <c r="DQ104" i="4"/>
  <c r="DP104" i="4"/>
  <c r="DO104" i="4"/>
  <c r="DN104" i="4"/>
  <c r="DM104" i="4"/>
  <c r="DL104" i="4"/>
  <c r="DK104" i="4"/>
  <c r="DJ104" i="4"/>
  <c r="DI104" i="4"/>
  <c r="DH104" i="4"/>
  <c r="DG104" i="4"/>
  <c r="DF104" i="4"/>
  <c r="DE104" i="4"/>
  <c r="DD104" i="4"/>
  <c r="DC104" i="4"/>
  <c r="DB104" i="4"/>
  <c r="DA104" i="4"/>
  <c r="CZ104" i="4"/>
  <c r="CY104" i="4"/>
  <c r="CX104" i="4"/>
  <c r="CW104" i="4"/>
  <c r="CV104" i="4"/>
  <c r="CU104" i="4"/>
  <c r="CT104" i="4"/>
  <c r="CS104" i="4"/>
  <c r="CR104" i="4"/>
  <c r="CQ104" i="4"/>
  <c r="CP104" i="4"/>
  <c r="CO104" i="4"/>
  <c r="CN104" i="4"/>
  <c r="CM104" i="4"/>
  <c r="CL104" i="4"/>
  <c r="CK104" i="4"/>
  <c r="CJ104" i="4"/>
  <c r="CI104" i="4"/>
  <c r="CH104" i="4"/>
  <c r="CG104" i="4"/>
  <c r="CF104" i="4"/>
  <c r="CE104" i="4"/>
  <c r="CD104" i="4"/>
  <c r="CC104" i="4"/>
  <c r="CB104" i="4"/>
  <c r="CA104" i="4"/>
  <c r="BZ104" i="4"/>
  <c r="BY104" i="4"/>
  <c r="BX104" i="4"/>
  <c r="BW104" i="4"/>
  <c r="BV104" i="4"/>
  <c r="BU104" i="4"/>
  <c r="BT104" i="4"/>
  <c r="BS104" i="4"/>
  <c r="BR104" i="4"/>
  <c r="BQ104" i="4"/>
  <c r="BP104" i="4"/>
  <c r="BO104" i="4"/>
  <c r="BN104" i="4"/>
  <c r="BM104" i="4"/>
  <c r="BL104" i="4"/>
  <c r="BK104" i="4"/>
  <c r="BJ104" i="4"/>
  <c r="BI104" i="4"/>
  <c r="BH104" i="4"/>
  <c r="BG104" i="4"/>
  <c r="BF104" i="4"/>
  <c r="BE104" i="4"/>
  <c r="BD104" i="4"/>
  <c r="BC104" i="4"/>
  <c r="BB104" i="4"/>
  <c r="BA104" i="4"/>
  <c r="AZ104" i="4"/>
  <c r="AY104" i="4"/>
  <c r="AX104" i="4"/>
  <c r="AW104" i="4"/>
  <c r="AV104" i="4"/>
  <c r="AU104" i="4"/>
  <c r="AT104" i="4"/>
  <c r="AS104" i="4"/>
  <c r="AR104" i="4"/>
  <c r="AQ104" i="4"/>
  <c r="AP104" i="4"/>
  <c r="AO104" i="4"/>
  <c r="AN104" i="4"/>
  <c r="AM104" i="4"/>
  <c r="AL104" i="4"/>
  <c r="AK104" i="4"/>
  <c r="AJ104" i="4"/>
  <c r="AA104" i="4" s="1"/>
  <c r="AI104" i="4"/>
  <c r="AH104" i="4"/>
  <c r="AG104" i="4"/>
  <c r="AF104" i="4"/>
  <c r="Z104" i="4" s="1"/>
  <c r="AE104" i="4"/>
  <c r="AD104" i="4"/>
  <c r="AC104" i="4"/>
  <c r="AB104" i="4"/>
  <c r="V104" i="4" s="1"/>
  <c r="Y104" i="4"/>
  <c r="X104" i="4"/>
  <c r="W104" i="4"/>
  <c r="U104" i="4" s="1"/>
  <c r="T104" i="4"/>
  <c r="S104" i="4"/>
  <c r="R104" i="4" s="1"/>
  <c r="B104" i="4"/>
  <c r="DT103" i="4"/>
  <c r="DS103" i="4"/>
  <c r="DR103" i="4"/>
  <c r="DQ103" i="4"/>
  <c r="DP103" i="4"/>
  <c r="DO103" i="4"/>
  <c r="DN103" i="4"/>
  <c r="DM103" i="4"/>
  <c r="DL103" i="4"/>
  <c r="DK103" i="4"/>
  <c r="DJ103" i="4"/>
  <c r="DI103" i="4"/>
  <c r="DH103" i="4"/>
  <c r="DG103" i="4"/>
  <c r="DF103" i="4"/>
  <c r="DE103" i="4"/>
  <c r="DD103" i="4"/>
  <c r="DC103" i="4"/>
  <c r="DB103" i="4"/>
  <c r="DA103" i="4"/>
  <c r="CZ103" i="4"/>
  <c r="CY103" i="4"/>
  <c r="CX103" i="4"/>
  <c r="CW103" i="4"/>
  <c r="CV103" i="4"/>
  <c r="CU103" i="4"/>
  <c r="CT103" i="4"/>
  <c r="CS103" i="4"/>
  <c r="CR103" i="4"/>
  <c r="CQ103" i="4"/>
  <c r="CP103" i="4"/>
  <c r="CO103" i="4"/>
  <c r="CN103" i="4"/>
  <c r="CM103" i="4"/>
  <c r="CL103" i="4"/>
  <c r="CK103" i="4"/>
  <c r="CJ103" i="4"/>
  <c r="CI103" i="4"/>
  <c r="CH103" i="4"/>
  <c r="CG103" i="4"/>
  <c r="CF103" i="4"/>
  <c r="CE103" i="4"/>
  <c r="CD103" i="4"/>
  <c r="CC103" i="4"/>
  <c r="CB103" i="4"/>
  <c r="CA103" i="4"/>
  <c r="BZ103" i="4"/>
  <c r="BY103" i="4"/>
  <c r="BX103" i="4"/>
  <c r="BW103" i="4"/>
  <c r="BV103" i="4"/>
  <c r="BU103" i="4"/>
  <c r="BT103" i="4"/>
  <c r="BS103" i="4"/>
  <c r="BR103" i="4"/>
  <c r="BQ103" i="4"/>
  <c r="BP103" i="4"/>
  <c r="BO103" i="4"/>
  <c r="BN103" i="4"/>
  <c r="BM103" i="4"/>
  <c r="BL103" i="4"/>
  <c r="BK103" i="4"/>
  <c r="BJ103" i="4"/>
  <c r="BI103" i="4"/>
  <c r="BH103" i="4"/>
  <c r="BG103" i="4"/>
  <c r="BF103" i="4"/>
  <c r="BE103" i="4"/>
  <c r="BD103" i="4"/>
  <c r="BC103" i="4"/>
  <c r="BB103" i="4"/>
  <c r="BA103" i="4"/>
  <c r="AZ103" i="4"/>
  <c r="AY103" i="4"/>
  <c r="AX103" i="4"/>
  <c r="AW103" i="4"/>
  <c r="AV103" i="4"/>
  <c r="AU103" i="4"/>
  <c r="AT103" i="4"/>
  <c r="AS103" i="4"/>
  <c r="AR103" i="4"/>
  <c r="AQ103" i="4"/>
  <c r="AP103" i="4"/>
  <c r="AO103" i="4"/>
  <c r="AN103" i="4"/>
  <c r="AM103" i="4"/>
  <c r="AL103" i="4"/>
  <c r="AK103" i="4"/>
  <c r="AJ103" i="4"/>
  <c r="AI103" i="4"/>
  <c r="AH103" i="4"/>
  <c r="AG103" i="4"/>
  <c r="AF103" i="4"/>
  <c r="AE103" i="4"/>
  <c r="AD103" i="4"/>
  <c r="AC103" i="4"/>
  <c r="AB103" i="4"/>
  <c r="Y103" i="4"/>
  <c r="X103" i="4"/>
  <c r="W103" i="4"/>
  <c r="T103" i="4"/>
  <c r="S103" i="4"/>
  <c r="R103" i="4" s="1"/>
  <c r="B103" i="4"/>
  <c r="DT102" i="4"/>
  <c r="DS102" i="4"/>
  <c r="DR102" i="4"/>
  <c r="DQ102" i="4"/>
  <c r="DP102" i="4"/>
  <c r="DO102" i="4"/>
  <c r="DN102" i="4"/>
  <c r="DM102" i="4"/>
  <c r="DL102" i="4"/>
  <c r="DK102" i="4"/>
  <c r="DJ102" i="4"/>
  <c r="DI102" i="4"/>
  <c r="DH102" i="4"/>
  <c r="DG102" i="4"/>
  <c r="DF102" i="4"/>
  <c r="DE102" i="4"/>
  <c r="DD102" i="4"/>
  <c r="DC102" i="4"/>
  <c r="DB102" i="4"/>
  <c r="DA102" i="4"/>
  <c r="CZ102" i="4"/>
  <c r="CY102" i="4"/>
  <c r="CX102" i="4"/>
  <c r="CW102" i="4"/>
  <c r="CV102" i="4"/>
  <c r="CU102" i="4"/>
  <c r="CT102" i="4"/>
  <c r="CS102" i="4"/>
  <c r="CR102" i="4"/>
  <c r="CQ102" i="4"/>
  <c r="CP102" i="4"/>
  <c r="CO102" i="4"/>
  <c r="CN102" i="4"/>
  <c r="CM102" i="4"/>
  <c r="CL102" i="4"/>
  <c r="CK102" i="4"/>
  <c r="CJ102" i="4"/>
  <c r="CI102" i="4"/>
  <c r="CH102" i="4"/>
  <c r="CG102" i="4"/>
  <c r="CF102" i="4"/>
  <c r="CE102" i="4"/>
  <c r="CD102" i="4"/>
  <c r="CC102" i="4"/>
  <c r="CB102" i="4"/>
  <c r="CA102" i="4"/>
  <c r="BZ102" i="4"/>
  <c r="BY102" i="4"/>
  <c r="BX102" i="4"/>
  <c r="BW102" i="4"/>
  <c r="BV102" i="4"/>
  <c r="BU102" i="4"/>
  <c r="BT102" i="4"/>
  <c r="BS102" i="4"/>
  <c r="BR102" i="4"/>
  <c r="BQ102" i="4"/>
  <c r="BP102" i="4"/>
  <c r="BO102" i="4"/>
  <c r="BN102" i="4"/>
  <c r="BM102" i="4"/>
  <c r="BL102" i="4"/>
  <c r="BK102" i="4"/>
  <c r="BJ102" i="4"/>
  <c r="BI102" i="4"/>
  <c r="BH102" i="4"/>
  <c r="BG102" i="4"/>
  <c r="BF102" i="4"/>
  <c r="BE102" i="4"/>
  <c r="BD102" i="4"/>
  <c r="BC102" i="4"/>
  <c r="BB102" i="4"/>
  <c r="BA102" i="4"/>
  <c r="AZ102" i="4"/>
  <c r="AY102" i="4"/>
  <c r="AX102" i="4"/>
  <c r="AW102" i="4"/>
  <c r="AV102" i="4"/>
  <c r="AU102" i="4"/>
  <c r="AT102" i="4"/>
  <c r="AS102" i="4"/>
  <c r="AR102" i="4"/>
  <c r="AQ102" i="4"/>
  <c r="AP102" i="4"/>
  <c r="AO102" i="4"/>
  <c r="AN102" i="4"/>
  <c r="AM102" i="4"/>
  <c r="AL102" i="4"/>
  <c r="AK102" i="4"/>
  <c r="AJ102" i="4"/>
  <c r="AI102" i="4"/>
  <c r="AH102" i="4"/>
  <c r="AG102" i="4"/>
  <c r="AF102" i="4"/>
  <c r="AE102" i="4"/>
  <c r="AD102" i="4"/>
  <c r="AC102" i="4"/>
  <c r="Z102" i="4" s="1"/>
  <c r="U102" i="4" s="1"/>
  <c r="Y102" i="4"/>
  <c r="X102" i="4"/>
  <c r="W102" i="4"/>
  <c r="T102" i="4"/>
  <c r="S102" i="4"/>
  <c r="R102" i="4"/>
  <c r="B102" i="4"/>
  <c r="DT101" i="4"/>
  <c r="DS101" i="4"/>
  <c r="DR101" i="4"/>
  <c r="DQ101" i="4"/>
  <c r="DP101" i="4"/>
  <c r="DO101" i="4"/>
  <c r="DN101" i="4"/>
  <c r="DM101" i="4"/>
  <c r="DL101" i="4"/>
  <c r="DK101" i="4"/>
  <c r="DJ101" i="4"/>
  <c r="DI101" i="4"/>
  <c r="DH101" i="4"/>
  <c r="DG101" i="4"/>
  <c r="DF101" i="4"/>
  <c r="DE101" i="4"/>
  <c r="DD101" i="4"/>
  <c r="DC101" i="4"/>
  <c r="DB101" i="4"/>
  <c r="DA101" i="4"/>
  <c r="CZ101" i="4"/>
  <c r="CY101" i="4"/>
  <c r="CX101" i="4"/>
  <c r="CW101" i="4"/>
  <c r="CV101" i="4"/>
  <c r="CU101" i="4"/>
  <c r="CT101" i="4"/>
  <c r="CS101" i="4"/>
  <c r="CR101" i="4"/>
  <c r="CQ101" i="4"/>
  <c r="CP101" i="4"/>
  <c r="CO101" i="4"/>
  <c r="CN101" i="4"/>
  <c r="CM101" i="4"/>
  <c r="CL101" i="4"/>
  <c r="CK101" i="4"/>
  <c r="CJ101" i="4"/>
  <c r="CI101" i="4"/>
  <c r="CH101" i="4"/>
  <c r="CG101" i="4"/>
  <c r="CF101" i="4"/>
  <c r="CE101" i="4"/>
  <c r="CD101" i="4"/>
  <c r="CC101" i="4"/>
  <c r="CB101" i="4"/>
  <c r="CA101" i="4"/>
  <c r="BZ101" i="4"/>
  <c r="BY101" i="4"/>
  <c r="BX101" i="4"/>
  <c r="BW101" i="4"/>
  <c r="BV101" i="4"/>
  <c r="BU101" i="4"/>
  <c r="BT101" i="4"/>
  <c r="BS101" i="4"/>
  <c r="BR101" i="4"/>
  <c r="BQ101" i="4"/>
  <c r="BP101" i="4"/>
  <c r="BO101" i="4"/>
  <c r="BN101" i="4"/>
  <c r="BM101" i="4"/>
  <c r="BL101" i="4"/>
  <c r="BK101" i="4"/>
  <c r="BJ101" i="4"/>
  <c r="BI101" i="4"/>
  <c r="BH101" i="4"/>
  <c r="BG101" i="4"/>
  <c r="BF101" i="4"/>
  <c r="BE101" i="4"/>
  <c r="BD101" i="4"/>
  <c r="BC101" i="4"/>
  <c r="BB101" i="4"/>
  <c r="BA101" i="4"/>
  <c r="AZ101" i="4"/>
  <c r="AY101" i="4"/>
  <c r="AX101" i="4"/>
  <c r="AW101" i="4"/>
  <c r="AV101" i="4"/>
  <c r="AU101" i="4"/>
  <c r="AT101" i="4"/>
  <c r="AS101" i="4"/>
  <c r="AR101" i="4"/>
  <c r="AQ101" i="4"/>
  <c r="AP101" i="4"/>
  <c r="AO101" i="4"/>
  <c r="AN101" i="4"/>
  <c r="AM101" i="4"/>
  <c r="AL101" i="4"/>
  <c r="AK101" i="4"/>
  <c r="AJ101" i="4"/>
  <c r="AI101" i="4"/>
  <c r="AH101" i="4"/>
  <c r="AG101" i="4"/>
  <c r="AF101" i="4"/>
  <c r="AE101" i="4"/>
  <c r="AD101" i="4"/>
  <c r="AA101" i="4" s="1"/>
  <c r="AC101" i="4"/>
  <c r="Z101" i="4" s="1"/>
  <c r="U101" i="4" s="1"/>
  <c r="Y101" i="4"/>
  <c r="X101" i="4"/>
  <c r="W101" i="4"/>
  <c r="T101" i="4"/>
  <c r="S101" i="4"/>
  <c r="R101" i="4" s="1"/>
  <c r="B101" i="4"/>
  <c r="DT100" i="4"/>
  <c r="DS100" i="4"/>
  <c r="DR100" i="4"/>
  <c r="DQ100" i="4"/>
  <c r="DP100" i="4"/>
  <c r="DO100" i="4"/>
  <c r="DN100" i="4"/>
  <c r="DM100" i="4"/>
  <c r="DL100" i="4"/>
  <c r="DK100" i="4"/>
  <c r="DJ100" i="4"/>
  <c r="DI100" i="4"/>
  <c r="DH100" i="4"/>
  <c r="DG100" i="4"/>
  <c r="DF100" i="4"/>
  <c r="DE100" i="4"/>
  <c r="DD100" i="4"/>
  <c r="DC100" i="4"/>
  <c r="DB100" i="4"/>
  <c r="DA100" i="4"/>
  <c r="CZ100" i="4"/>
  <c r="CY100" i="4"/>
  <c r="CX100" i="4"/>
  <c r="CW100" i="4"/>
  <c r="CV100" i="4"/>
  <c r="CU100" i="4"/>
  <c r="CT100" i="4"/>
  <c r="CS100" i="4"/>
  <c r="CR100" i="4"/>
  <c r="CQ100" i="4"/>
  <c r="CP100" i="4"/>
  <c r="CO100" i="4"/>
  <c r="CN100" i="4"/>
  <c r="CM100" i="4"/>
  <c r="CL100" i="4"/>
  <c r="CK100" i="4"/>
  <c r="CJ100" i="4"/>
  <c r="CI100" i="4"/>
  <c r="CH100" i="4"/>
  <c r="CG100" i="4"/>
  <c r="CF100" i="4"/>
  <c r="CE100" i="4"/>
  <c r="CD100" i="4"/>
  <c r="CC100" i="4"/>
  <c r="CB100" i="4"/>
  <c r="CA100" i="4"/>
  <c r="BZ100" i="4"/>
  <c r="BY100" i="4"/>
  <c r="BX100" i="4"/>
  <c r="BW100" i="4"/>
  <c r="BV100" i="4"/>
  <c r="BU100" i="4"/>
  <c r="BT100" i="4"/>
  <c r="BS100" i="4"/>
  <c r="BR100" i="4"/>
  <c r="BQ100" i="4"/>
  <c r="BP100" i="4"/>
  <c r="BO100" i="4"/>
  <c r="BN100" i="4"/>
  <c r="BM100" i="4"/>
  <c r="BL100" i="4"/>
  <c r="BK100" i="4"/>
  <c r="BJ100" i="4"/>
  <c r="BI100" i="4"/>
  <c r="BH100" i="4"/>
  <c r="BG100" i="4"/>
  <c r="BF100" i="4"/>
  <c r="BE100" i="4"/>
  <c r="BD100" i="4"/>
  <c r="BC100" i="4"/>
  <c r="BB100" i="4"/>
  <c r="BA100" i="4"/>
  <c r="AZ100" i="4"/>
  <c r="AY100" i="4"/>
  <c r="AX100" i="4"/>
  <c r="AW100" i="4"/>
  <c r="AV100" i="4"/>
  <c r="AU100" i="4"/>
  <c r="AT100" i="4"/>
  <c r="AS100" i="4"/>
  <c r="AR100" i="4"/>
  <c r="AQ100" i="4"/>
  <c r="AP100" i="4"/>
  <c r="AO100" i="4"/>
  <c r="AN100" i="4"/>
  <c r="AM100" i="4"/>
  <c r="AL100" i="4"/>
  <c r="AK100" i="4"/>
  <c r="AJ100" i="4"/>
  <c r="AI100" i="4"/>
  <c r="AH100" i="4"/>
  <c r="AB100" i="4" s="1"/>
  <c r="V100" i="4" s="1"/>
  <c r="AG100" i="4"/>
  <c r="AF100" i="4"/>
  <c r="AE100" i="4"/>
  <c r="AD100" i="4"/>
  <c r="AA100" i="4" s="1"/>
  <c r="AC100" i="4"/>
  <c r="Z100" i="4"/>
  <c r="Y100" i="4"/>
  <c r="X100" i="4"/>
  <c r="W100" i="4"/>
  <c r="T100" i="4"/>
  <c r="S100" i="4"/>
  <c r="R100" i="4" s="1"/>
  <c r="B100" i="4"/>
  <c r="AA99" i="4"/>
  <c r="B99" i="4"/>
  <c r="DT98" i="4"/>
  <c r="DS98" i="4"/>
  <c r="DR98" i="4"/>
  <c r="DQ98" i="4"/>
  <c r="DP98" i="4"/>
  <c r="DO98" i="4"/>
  <c r="DN98" i="4"/>
  <c r="DM98" i="4"/>
  <c r="DL98" i="4"/>
  <c r="DK98" i="4"/>
  <c r="DJ98" i="4"/>
  <c r="DI98" i="4"/>
  <c r="DH98" i="4"/>
  <c r="DG98" i="4"/>
  <c r="DF98" i="4"/>
  <c r="DE98" i="4"/>
  <c r="DD98" i="4"/>
  <c r="DC98" i="4"/>
  <c r="DB98" i="4"/>
  <c r="DA98" i="4"/>
  <c r="CZ98" i="4"/>
  <c r="CY98" i="4"/>
  <c r="CX98" i="4"/>
  <c r="CW98" i="4"/>
  <c r="CV98" i="4"/>
  <c r="CU98" i="4"/>
  <c r="CT98" i="4"/>
  <c r="CS98" i="4"/>
  <c r="CR98" i="4"/>
  <c r="CQ98" i="4"/>
  <c r="CP98" i="4"/>
  <c r="CO98" i="4"/>
  <c r="CN98" i="4"/>
  <c r="CM98" i="4"/>
  <c r="CL98" i="4"/>
  <c r="CK98" i="4"/>
  <c r="CJ98" i="4"/>
  <c r="CI98" i="4"/>
  <c r="CH98" i="4"/>
  <c r="CG98" i="4"/>
  <c r="CF98" i="4"/>
  <c r="CE98" i="4"/>
  <c r="CD98" i="4"/>
  <c r="CC98" i="4"/>
  <c r="CB98" i="4"/>
  <c r="CA98" i="4"/>
  <c r="BZ98" i="4"/>
  <c r="BY98" i="4"/>
  <c r="BX98" i="4"/>
  <c r="BW98" i="4"/>
  <c r="BV98" i="4"/>
  <c r="BU98" i="4"/>
  <c r="BT98" i="4"/>
  <c r="BS98" i="4"/>
  <c r="BR98" i="4"/>
  <c r="BQ98" i="4"/>
  <c r="BP98" i="4"/>
  <c r="BO98" i="4"/>
  <c r="BN98" i="4"/>
  <c r="BM98" i="4"/>
  <c r="BL98" i="4"/>
  <c r="BK98" i="4"/>
  <c r="BJ98" i="4"/>
  <c r="BI98" i="4"/>
  <c r="BH98" i="4"/>
  <c r="BG98" i="4"/>
  <c r="BF98" i="4"/>
  <c r="BE98" i="4"/>
  <c r="BD98" i="4"/>
  <c r="BC98" i="4"/>
  <c r="BB98" i="4"/>
  <c r="BA98" i="4"/>
  <c r="AZ98" i="4"/>
  <c r="AY98" i="4"/>
  <c r="AX98" i="4"/>
  <c r="AW98" i="4"/>
  <c r="AV98" i="4"/>
  <c r="AU98" i="4"/>
  <c r="AT98" i="4"/>
  <c r="AS98" i="4"/>
  <c r="AR98" i="4"/>
  <c r="AQ98" i="4"/>
  <c r="AP98" i="4"/>
  <c r="AO98" i="4"/>
  <c r="AN98" i="4"/>
  <c r="AM98" i="4"/>
  <c r="AL98" i="4"/>
  <c r="AK98" i="4"/>
  <c r="AJ98" i="4"/>
  <c r="AI98" i="4"/>
  <c r="AH98" i="4"/>
  <c r="AG98" i="4"/>
  <c r="AF98" i="4"/>
  <c r="AE98" i="4"/>
  <c r="AB98" i="4" s="1"/>
  <c r="AD98" i="4"/>
  <c r="AA98" i="4" s="1"/>
  <c r="AC98" i="4"/>
  <c r="Z98" i="4"/>
  <c r="U98" i="4" s="1"/>
  <c r="Y98" i="4"/>
  <c r="X98" i="4"/>
  <c r="W98" i="4"/>
  <c r="V98" i="4"/>
  <c r="Q98" i="4" s="1"/>
  <c r="T98" i="4"/>
  <c r="S98" i="4"/>
  <c r="R98" i="4"/>
  <c r="B98" i="4"/>
  <c r="DT97" i="4"/>
  <c r="DS97" i="4"/>
  <c r="DR97" i="4"/>
  <c r="DQ97" i="4"/>
  <c r="DP97" i="4"/>
  <c r="DO97" i="4"/>
  <c r="DN97" i="4"/>
  <c r="DM97" i="4"/>
  <c r="DL97" i="4"/>
  <c r="DK97" i="4"/>
  <c r="DJ97" i="4"/>
  <c r="DI97" i="4"/>
  <c r="DH97" i="4"/>
  <c r="DG97" i="4"/>
  <c r="DF97" i="4"/>
  <c r="DE97" i="4"/>
  <c r="DD97" i="4"/>
  <c r="DC97" i="4"/>
  <c r="DB97" i="4"/>
  <c r="DA97" i="4"/>
  <c r="CZ97" i="4"/>
  <c r="CY97" i="4"/>
  <c r="CX97" i="4"/>
  <c r="CW97" i="4"/>
  <c r="CV97" i="4"/>
  <c r="CU97" i="4"/>
  <c r="CT97" i="4"/>
  <c r="CS97" i="4"/>
  <c r="CR97" i="4"/>
  <c r="CQ97" i="4"/>
  <c r="CP97" i="4"/>
  <c r="CO97" i="4"/>
  <c r="CN97" i="4"/>
  <c r="CM97" i="4"/>
  <c r="CL97" i="4"/>
  <c r="CK97" i="4"/>
  <c r="CJ97" i="4"/>
  <c r="CI97" i="4"/>
  <c r="CH97" i="4"/>
  <c r="CG97" i="4"/>
  <c r="CF97" i="4"/>
  <c r="CE97" i="4"/>
  <c r="CD97" i="4"/>
  <c r="CC97" i="4"/>
  <c r="CB97" i="4"/>
  <c r="CA97" i="4"/>
  <c r="BZ97" i="4"/>
  <c r="BY97" i="4"/>
  <c r="BX97" i="4"/>
  <c r="BW97" i="4"/>
  <c r="BV97" i="4"/>
  <c r="BU97" i="4"/>
  <c r="BT97" i="4"/>
  <c r="BS97" i="4"/>
  <c r="BR97" i="4"/>
  <c r="BQ97" i="4"/>
  <c r="BP97" i="4"/>
  <c r="BO97" i="4"/>
  <c r="BN97" i="4"/>
  <c r="BM97" i="4"/>
  <c r="BL97" i="4"/>
  <c r="BK97" i="4"/>
  <c r="BJ97" i="4"/>
  <c r="BI97" i="4"/>
  <c r="BH97" i="4"/>
  <c r="BG97" i="4"/>
  <c r="BF97" i="4"/>
  <c r="BE97" i="4"/>
  <c r="BD97" i="4"/>
  <c r="BC97" i="4"/>
  <c r="BB97" i="4"/>
  <c r="BA97" i="4"/>
  <c r="AZ97" i="4"/>
  <c r="AY97" i="4"/>
  <c r="AX97" i="4"/>
  <c r="AW97" i="4"/>
  <c r="AV97" i="4"/>
  <c r="AU97" i="4"/>
  <c r="AT97" i="4"/>
  <c r="AS97" i="4"/>
  <c r="AR97" i="4"/>
  <c r="AQ97" i="4"/>
  <c r="AP97" i="4"/>
  <c r="AO97" i="4"/>
  <c r="AN97" i="4"/>
  <c r="AM97" i="4"/>
  <c r="AL97" i="4"/>
  <c r="AK97" i="4"/>
  <c r="AJ97" i="4"/>
  <c r="AI97" i="4"/>
  <c r="Z97" i="4" s="1"/>
  <c r="AH97" i="4"/>
  <c r="AG97" i="4"/>
  <c r="AF97" i="4"/>
  <c r="AE97" i="4"/>
  <c r="AB97" i="4" s="1"/>
  <c r="V97" i="4" s="1"/>
  <c r="AD97" i="4"/>
  <c r="AC97" i="4"/>
  <c r="AA97" i="4"/>
  <c r="Y97" i="4"/>
  <c r="X97" i="4"/>
  <c r="W97" i="4"/>
  <c r="T97" i="4"/>
  <c r="S97" i="4"/>
  <c r="R97" i="4"/>
  <c r="B97" i="4"/>
  <c r="DT96" i="4"/>
  <c r="DS96" i="4"/>
  <c r="DR96" i="4"/>
  <c r="DQ96" i="4"/>
  <c r="DP96" i="4"/>
  <c r="DO96" i="4"/>
  <c r="DN96" i="4"/>
  <c r="DM96" i="4"/>
  <c r="DL96" i="4"/>
  <c r="DK96" i="4"/>
  <c r="DJ96" i="4"/>
  <c r="DI96" i="4"/>
  <c r="DH96" i="4"/>
  <c r="DG96" i="4"/>
  <c r="DF96" i="4"/>
  <c r="DE96" i="4"/>
  <c r="DD96" i="4"/>
  <c r="DC96" i="4"/>
  <c r="DB96" i="4"/>
  <c r="DA96" i="4"/>
  <c r="CZ96" i="4"/>
  <c r="CY96" i="4"/>
  <c r="CX96" i="4"/>
  <c r="CW96" i="4"/>
  <c r="CV96" i="4"/>
  <c r="CU96" i="4"/>
  <c r="CT96" i="4"/>
  <c r="CS96" i="4"/>
  <c r="CR96" i="4"/>
  <c r="CQ96" i="4"/>
  <c r="CP96" i="4"/>
  <c r="CO96" i="4"/>
  <c r="CN96" i="4"/>
  <c r="CM96" i="4"/>
  <c r="CL96" i="4"/>
  <c r="CK96" i="4"/>
  <c r="CJ96" i="4"/>
  <c r="CI96" i="4"/>
  <c r="CH96" i="4"/>
  <c r="CG96" i="4"/>
  <c r="CF96" i="4"/>
  <c r="CE96" i="4"/>
  <c r="CD96" i="4"/>
  <c r="CC96" i="4"/>
  <c r="CB96" i="4"/>
  <c r="CA96" i="4"/>
  <c r="BZ96" i="4"/>
  <c r="BY96" i="4"/>
  <c r="BX96" i="4"/>
  <c r="BW96" i="4"/>
  <c r="BV96" i="4"/>
  <c r="BU96" i="4"/>
  <c r="BT96" i="4"/>
  <c r="BS96" i="4"/>
  <c r="BR96" i="4"/>
  <c r="BQ96" i="4"/>
  <c r="BP96" i="4"/>
  <c r="BO96" i="4"/>
  <c r="BN96" i="4"/>
  <c r="BM96" i="4"/>
  <c r="BL96" i="4"/>
  <c r="BK96" i="4"/>
  <c r="BJ96" i="4"/>
  <c r="BI96" i="4"/>
  <c r="BH96" i="4"/>
  <c r="BG96" i="4"/>
  <c r="BF96" i="4"/>
  <c r="BE96" i="4"/>
  <c r="BD96" i="4"/>
  <c r="BC96" i="4"/>
  <c r="BB96" i="4"/>
  <c r="BA96" i="4"/>
  <c r="AZ96" i="4"/>
  <c r="AY96" i="4"/>
  <c r="AX96" i="4"/>
  <c r="AW96" i="4"/>
  <c r="AV96" i="4"/>
  <c r="AU96" i="4"/>
  <c r="AT96" i="4"/>
  <c r="AS96" i="4"/>
  <c r="AR96" i="4"/>
  <c r="AQ96" i="4"/>
  <c r="AP96" i="4"/>
  <c r="AO96" i="4"/>
  <c r="AN96" i="4"/>
  <c r="AM96" i="4"/>
  <c r="AL96" i="4"/>
  <c r="AK96" i="4"/>
  <c r="AJ96" i="4"/>
  <c r="AI96" i="4"/>
  <c r="AH96" i="4"/>
  <c r="AG96" i="4"/>
  <c r="AA96" i="4" s="1"/>
  <c r="AF96" i="4"/>
  <c r="AE96" i="4"/>
  <c r="AD96" i="4"/>
  <c r="AC96" i="4"/>
  <c r="AB96" i="4"/>
  <c r="Y96" i="4"/>
  <c r="V96" i="4" s="1"/>
  <c r="X96" i="4"/>
  <c r="W96" i="4"/>
  <c r="T96" i="4"/>
  <c r="S96" i="4"/>
  <c r="B96" i="4"/>
  <c r="AA95" i="4"/>
  <c r="Z95" i="4"/>
  <c r="Y95" i="4"/>
  <c r="V95" i="4" s="1"/>
  <c r="X95" i="4"/>
  <c r="W95" i="4"/>
  <c r="U95" i="4" s="1"/>
  <c r="B95" i="4"/>
  <c r="DT94" i="4"/>
  <c r="DS94" i="4"/>
  <c r="DR94" i="4"/>
  <c r="DQ94" i="4"/>
  <c r="DP94" i="4"/>
  <c r="DO94" i="4"/>
  <c r="DN94" i="4"/>
  <c r="DM94" i="4"/>
  <c r="DL94" i="4"/>
  <c r="DK94" i="4"/>
  <c r="DJ94" i="4"/>
  <c r="DI94" i="4"/>
  <c r="DH94" i="4"/>
  <c r="DG94" i="4"/>
  <c r="DF94" i="4"/>
  <c r="DE94" i="4"/>
  <c r="DD94" i="4"/>
  <c r="DC94" i="4"/>
  <c r="DB94" i="4"/>
  <c r="DA94" i="4"/>
  <c r="CZ94" i="4"/>
  <c r="CY94" i="4"/>
  <c r="CX94" i="4"/>
  <c r="CW94" i="4"/>
  <c r="CV94" i="4"/>
  <c r="CU94" i="4"/>
  <c r="CT94" i="4"/>
  <c r="CS94" i="4"/>
  <c r="CR94" i="4"/>
  <c r="CQ94" i="4"/>
  <c r="CP94" i="4"/>
  <c r="CO94" i="4"/>
  <c r="CN94" i="4"/>
  <c r="CM94" i="4"/>
  <c r="CL94" i="4"/>
  <c r="CK94" i="4"/>
  <c r="CJ94" i="4"/>
  <c r="CI94" i="4"/>
  <c r="CH94" i="4"/>
  <c r="CG94" i="4"/>
  <c r="CF94" i="4"/>
  <c r="CE94" i="4"/>
  <c r="CD94" i="4"/>
  <c r="CC94" i="4"/>
  <c r="CB94" i="4"/>
  <c r="CA94" i="4"/>
  <c r="BZ94" i="4"/>
  <c r="BY94" i="4"/>
  <c r="BX94" i="4"/>
  <c r="BW94" i="4"/>
  <c r="BV94" i="4"/>
  <c r="BU94" i="4"/>
  <c r="BT94" i="4"/>
  <c r="BS94" i="4"/>
  <c r="BR94" i="4"/>
  <c r="BQ94" i="4"/>
  <c r="BP94" i="4"/>
  <c r="BO94" i="4"/>
  <c r="BN94" i="4"/>
  <c r="BM94" i="4"/>
  <c r="BL94" i="4"/>
  <c r="BK94" i="4"/>
  <c r="BJ94" i="4"/>
  <c r="BI94" i="4"/>
  <c r="BH94" i="4"/>
  <c r="BG94" i="4"/>
  <c r="BF94" i="4"/>
  <c r="BE94" i="4"/>
  <c r="BD94" i="4"/>
  <c r="BC94" i="4"/>
  <c r="BB94" i="4"/>
  <c r="BA94" i="4"/>
  <c r="AZ94" i="4"/>
  <c r="AY94" i="4"/>
  <c r="AX94" i="4"/>
  <c r="AW94" i="4"/>
  <c r="AV94" i="4"/>
  <c r="AU94" i="4"/>
  <c r="AT94" i="4"/>
  <c r="AS94" i="4"/>
  <c r="AR94" i="4"/>
  <c r="AQ94" i="4"/>
  <c r="AP94" i="4"/>
  <c r="AO94" i="4"/>
  <c r="AN94" i="4"/>
  <c r="AM94" i="4"/>
  <c r="AL94" i="4"/>
  <c r="AK94" i="4"/>
  <c r="AJ94" i="4"/>
  <c r="AI94" i="4"/>
  <c r="AH94" i="4"/>
  <c r="AB94" i="4" s="1"/>
  <c r="V94" i="4" s="1"/>
  <c r="AG94" i="4"/>
  <c r="AF94" i="4"/>
  <c r="AE94" i="4"/>
  <c r="AD94" i="4"/>
  <c r="AC94" i="4"/>
  <c r="Z94" i="4"/>
  <c r="U94" i="4" s="1"/>
  <c r="Y94" i="4"/>
  <c r="X94" i="4"/>
  <c r="W94" i="4"/>
  <c r="T94" i="4"/>
  <c r="S94" i="4"/>
  <c r="R94" i="4"/>
  <c r="B94" i="4"/>
  <c r="DT93" i="4"/>
  <c r="DS93" i="4"/>
  <c r="DR93" i="4"/>
  <c r="DQ93" i="4"/>
  <c r="DP93" i="4"/>
  <c r="DO93" i="4"/>
  <c r="DN93" i="4"/>
  <c r="DM93" i="4"/>
  <c r="DL93" i="4"/>
  <c r="DK93" i="4"/>
  <c r="DJ93" i="4"/>
  <c r="DI93" i="4"/>
  <c r="DH93" i="4"/>
  <c r="DG93" i="4"/>
  <c r="DF93" i="4"/>
  <c r="DE93" i="4"/>
  <c r="DD93" i="4"/>
  <c r="DC93" i="4"/>
  <c r="DB93" i="4"/>
  <c r="DA93" i="4"/>
  <c r="CZ93" i="4"/>
  <c r="CY93" i="4"/>
  <c r="CX93" i="4"/>
  <c r="CW93" i="4"/>
  <c r="CV93" i="4"/>
  <c r="CU93" i="4"/>
  <c r="CT93" i="4"/>
  <c r="CS93" i="4"/>
  <c r="CR93" i="4"/>
  <c r="CQ93" i="4"/>
  <c r="CP93" i="4"/>
  <c r="CO93" i="4"/>
  <c r="CN93" i="4"/>
  <c r="CM93" i="4"/>
  <c r="CL93" i="4"/>
  <c r="CK93" i="4"/>
  <c r="CJ93" i="4"/>
  <c r="CI93" i="4"/>
  <c r="CH93" i="4"/>
  <c r="CG93" i="4"/>
  <c r="CF93" i="4"/>
  <c r="CE93" i="4"/>
  <c r="CD93" i="4"/>
  <c r="CC93" i="4"/>
  <c r="CB93" i="4"/>
  <c r="CA93" i="4"/>
  <c r="BZ93" i="4"/>
  <c r="BY93" i="4"/>
  <c r="BX93" i="4"/>
  <c r="BW93" i="4"/>
  <c r="BV93" i="4"/>
  <c r="BU93" i="4"/>
  <c r="BT93" i="4"/>
  <c r="BS93" i="4"/>
  <c r="BR93" i="4"/>
  <c r="BQ93" i="4"/>
  <c r="BP93" i="4"/>
  <c r="BO93" i="4"/>
  <c r="BN93" i="4"/>
  <c r="BM93" i="4"/>
  <c r="BL93" i="4"/>
  <c r="BK93" i="4"/>
  <c r="BJ93" i="4"/>
  <c r="BI93" i="4"/>
  <c r="BH93" i="4"/>
  <c r="BG93" i="4"/>
  <c r="BF93" i="4"/>
  <c r="BE93" i="4"/>
  <c r="BD93" i="4"/>
  <c r="BC93" i="4"/>
  <c r="BB93" i="4"/>
  <c r="BA93" i="4"/>
  <c r="AZ93" i="4"/>
  <c r="AY93" i="4"/>
  <c r="AX93" i="4"/>
  <c r="AW93" i="4"/>
  <c r="AV93" i="4"/>
  <c r="AU93" i="4"/>
  <c r="AT93" i="4"/>
  <c r="AS93" i="4"/>
  <c r="AR93" i="4"/>
  <c r="AQ93" i="4"/>
  <c r="AP93" i="4"/>
  <c r="AO93" i="4"/>
  <c r="AN93" i="4"/>
  <c r="AM93" i="4"/>
  <c r="AL93" i="4"/>
  <c r="AK93" i="4"/>
  <c r="AJ93" i="4"/>
  <c r="AI93" i="4"/>
  <c r="AH93" i="4"/>
  <c r="AG93" i="4"/>
  <c r="AF93" i="4"/>
  <c r="AE93" i="4"/>
  <c r="AB93" i="4" s="1"/>
  <c r="AD93" i="4"/>
  <c r="AA93" i="4" s="1"/>
  <c r="AC93" i="4"/>
  <c r="Z93" i="4"/>
  <c r="U93" i="4" s="1"/>
  <c r="Y93" i="4"/>
  <c r="X93" i="4"/>
  <c r="W93" i="4"/>
  <c r="V93" i="4"/>
  <c r="Q93" i="4" s="1"/>
  <c r="T93" i="4"/>
  <c r="S93" i="4"/>
  <c r="R93" i="4"/>
  <c r="B93" i="4"/>
  <c r="DT92" i="4"/>
  <c r="DS92" i="4"/>
  <c r="DR92" i="4"/>
  <c r="DQ92" i="4"/>
  <c r="DP92" i="4"/>
  <c r="DO92" i="4"/>
  <c r="DN92" i="4"/>
  <c r="DM92" i="4"/>
  <c r="DL92" i="4"/>
  <c r="DK92" i="4"/>
  <c r="DJ92" i="4"/>
  <c r="DI92" i="4"/>
  <c r="DH92" i="4"/>
  <c r="DG92" i="4"/>
  <c r="DF92" i="4"/>
  <c r="DE92" i="4"/>
  <c r="DD92" i="4"/>
  <c r="DC92" i="4"/>
  <c r="DB92" i="4"/>
  <c r="DA92" i="4"/>
  <c r="CZ92" i="4"/>
  <c r="CY92" i="4"/>
  <c r="CX92" i="4"/>
  <c r="CW92" i="4"/>
  <c r="CV92" i="4"/>
  <c r="CU92" i="4"/>
  <c r="CT92" i="4"/>
  <c r="CS92" i="4"/>
  <c r="CR92" i="4"/>
  <c r="CQ92" i="4"/>
  <c r="CP92" i="4"/>
  <c r="CO92" i="4"/>
  <c r="CN92" i="4"/>
  <c r="CM92" i="4"/>
  <c r="CL92" i="4"/>
  <c r="CK92" i="4"/>
  <c r="CJ92" i="4"/>
  <c r="CI92" i="4"/>
  <c r="CH92" i="4"/>
  <c r="CG92" i="4"/>
  <c r="CF92" i="4"/>
  <c r="CE92" i="4"/>
  <c r="CD92" i="4"/>
  <c r="CC92" i="4"/>
  <c r="CB92" i="4"/>
  <c r="CA92" i="4"/>
  <c r="BZ92" i="4"/>
  <c r="BY92" i="4"/>
  <c r="BX92" i="4"/>
  <c r="BW92" i="4"/>
  <c r="BV92" i="4"/>
  <c r="BU92" i="4"/>
  <c r="BT92" i="4"/>
  <c r="BS92" i="4"/>
  <c r="BR92" i="4"/>
  <c r="BQ92" i="4"/>
  <c r="BP92" i="4"/>
  <c r="BO92" i="4"/>
  <c r="BN92" i="4"/>
  <c r="BM92" i="4"/>
  <c r="BL92" i="4"/>
  <c r="BK92" i="4"/>
  <c r="BJ92" i="4"/>
  <c r="BI92" i="4"/>
  <c r="BH92" i="4"/>
  <c r="BG92" i="4"/>
  <c r="BF92" i="4"/>
  <c r="BE92" i="4"/>
  <c r="BD92" i="4"/>
  <c r="BC92" i="4"/>
  <c r="BB92" i="4"/>
  <c r="BA92" i="4"/>
  <c r="AZ92" i="4"/>
  <c r="AY92" i="4"/>
  <c r="AX92" i="4"/>
  <c r="AW92" i="4"/>
  <c r="AV92" i="4"/>
  <c r="AU92" i="4"/>
  <c r="AT92" i="4"/>
  <c r="AS92" i="4"/>
  <c r="AR92" i="4"/>
  <c r="AQ92" i="4"/>
  <c r="AP92" i="4"/>
  <c r="AO92" i="4"/>
  <c r="AN92" i="4"/>
  <c r="AM92" i="4"/>
  <c r="AL92" i="4"/>
  <c r="AK92" i="4"/>
  <c r="AJ92" i="4"/>
  <c r="AI92" i="4"/>
  <c r="Z92" i="4" s="1"/>
  <c r="AH92" i="4"/>
  <c r="AG92" i="4"/>
  <c r="AF92" i="4"/>
  <c r="AE92" i="4"/>
  <c r="AB92" i="4" s="1"/>
  <c r="V92" i="4" s="1"/>
  <c r="AD92" i="4"/>
  <c r="AC92" i="4"/>
  <c r="AA92" i="4"/>
  <c r="Y92" i="4"/>
  <c r="X92" i="4"/>
  <c r="W92" i="4"/>
  <c r="T92" i="4"/>
  <c r="S92" i="4"/>
  <c r="R92" i="4"/>
  <c r="B92" i="4"/>
  <c r="DT91" i="4"/>
  <c r="DS91" i="4"/>
  <c r="DR91" i="4"/>
  <c r="DQ91" i="4"/>
  <c r="DP91" i="4"/>
  <c r="DO91" i="4"/>
  <c r="DN91" i="4"/>
  <c r="DM91" i="4"/>
  <c r="DL91" i="4"/>
  <c r="DK91" i="4"/>
  <c r="DJ91" i="4"/>
  <c r="DI91" i="4"/>
  <c r="DH91" i="4"/>
  <c r="DG91" i="4"/>
  <c r="DF91" i="4"/>
  <c r="DE91" i="4"/>
  <c r="DD91" i="4"/>
  <c r="DC91" i="4"/>
  <c r="DB91" i="4"/>
  <c r="DA91" i="4"/>
  <c r="CZ91" i="4"/>
  <c r="CY91" i="4"/>
  <c r="CX91" i="4"/>
  <c r="CW91" i="4"/>
  <c r="CV91" i="4"/>
  <c r="CU91" i="4"/>
  <c r="CT91" i="4"/>
  <c r="CS91" i="4"/>
  <c r="CR91" i="4"/>
  <c r="CQ91" i="4"/>
  <c r="CP91" i="4"/>
  <c r="CO91" i="4"/>
  <c r="CN91" i="4"/>
  <c r="CM91" i="4"/>
  <c r="CL91" i="4"/>
  <c r="CK91" i="4"/>
  <c r="CJ91" i="4"/>
  <c r="CI91" i="4"/>
  <c r="CH91" i="4"/>
  <c r="CG91" i="4"/>
  <c r="CF91" i="4"/>
  <c r="CE91" i="4"/>
  <c r="CD91" i="4"/>
  <c r="CC91" i="4"/>
  <c r="CB91" i="4"/>
  <c r="CA91" i="4"/>
  <c r="BZ91" i="4"/>
  <c r="BY91" i="4"/>
  <c r="BX91" i="4"/>
  <c r="BW91" i="4"/>
  <c r="BV91" i="4"/>
  <c r="BU91" i="4"/>
  <c r="BT91" i="4"/>
  <c r="BS91" i="4"/>
  <c r="BR91" i="4"/>
  <c r="BQ91" i="4"/>
  <c r="BP91" i="4"/>
  <c r="BO91" i="4"/>
  <c r="BN91" i="4"/>
  <c r="BM91" i="4"/>
  <c r="BL91" i="4"/>
  <c r="BK91" i="4"/>
  <c r="BJ91" i="4"/>
  <c r="BI91" i="4"/>
  <c r="BH91" i="4"/>
  <c r="BG91" i="4"/>
  <c r="BF91" i="4"/>
  <c r="BE91" i="4"/>
  <c r="BD91" i="4"/>
  <c r="BC91" i="4"/>
  <c r="BB91" i="4"/>
  <c r="BA91" i="4"/>
  <c r="AZ91" i="4"/>
  <c r="AY91" i="4"/>
  <c r="AX91" i="4"/>
  <c r="AW91" i="4"/>
  <c r="AV91" i="4"/>
  <c r="AU91" i="4"/>
  <c r="AT91" i="4"/>
  <c r="AS91" i="4"/>
  <c r="AR91" i="4"/>
  <c r="AQ91" i="4"/>
  <c r="AP91" i="4"/>
  <c r="AO91" i="4"/>
  <c r="AN91" i="4"/>
  <c r="AM91" i="4"/>
  <c r="AL91" i="4"/>
  <c r="AK91" i="4"/>
  <c r="AJ91" i="4"/>
  <c r="AI91" i="4"/>
  <c r="AH91" i="4"/>
  <c r="AG91" i="4"/>
  <c r="AA91" i="4" s="1"/>
  <c r="AF91" i="4"/>
  <c r="AE91" i="4"/>
  <c r="AD91" i="4"/>
  <c r="AC91" i="4"/>
  <c r="AB91" i="4"/>
  <c r="Y91" i="4"/>
  <c r="V91" i="4" s="1"/>
  <c r="X91" i="4"/>
  <c r="W91" i="4"/>
  <c r="T91" i="4"/>
  <c r="S91" i="4"/>
  <c r="B91" i="4"/>
  <c r="DT90" i="4"/>
  <c r="DS90" i="4"/>
  <c r="DR90" i="4"/>
  <c r="DQ90" i="4"/>
  <c r="DP90" i="4"/>
  <c r="DO90" i="4"/>
  <c r="DN90" i="4"/>
  <c r="DM90" i="4"/>
  <c r="DL90" i="4"/>
  <c r="DK90" i="4"/>
  <c r="DJ90" i="4"/>
  <c r="DI90" i="4"/>
  <c r="DH90" i="4"/>
  <c r="DG90" i="4"/>
  <c r="DF90" i="4"/>
  <c r="DE90" i="4"/>
  <c r="DD90" i="4"/>
  <c r="DC90" i="4"/>
  <c r="DB90" i="4"/>
  <c r="DA90" i="4"/>
  <c r="CZ90" i="4"/>
  <c r="CY90" i="4"/>
  <c r="CX90" i="4"/>
  <c r="CW90" i="4"/>
  <c r="CV90" i="4"/>
  <c r="CU90" i="4"/>
  <c r="CT90" i="4"/>
  <c r="CS90" i="4"/>
  <c r="CR90" i="4"/>
  <c r="CQ90" i="4"/>
  <c r="CP90" i="4"/>
  <c r="CO90" i="4"/>
  <c r="CN90" i="4"/>
  <c r="CM90" i="4"/>
  <c r="CL90" i="4"/>
  <c r="CK90" i="4"/>
  <c r="CJ90" i="4"/>
  <c r="CI90" i="4"/>
  <c r="CH90" i="4"/>
  <c r="CG90" i="4"/>
  <c r="CF90" i="4"/>
  <c r="CE90" i="4"/>
  <c r="CD90" i="4"/>
  <c r="CC90" i="4"/>
  <c r="CB90" i="4"/>
  <c r="CA90" i="4"/>
  <c r="BZ90" i="4"/>
  <c r="BY90" i="4"/>
  <c r="BX90" i="4"/>
  <c r="BW90" i="4"/>
  <c r="BV90" i="4"/>
  <c r="BU90" i="4"/>
  <c r="BT90" i="4"/>
  <c r="BS90" i="4"/>
  <c r="BR90" i="4"/>
  <c r="BQ90" i="4"/>
  <c r="BP90" i="4"/>
  <c r="BO90" i="4"/>
  <c r="BN90" i="4"/>
  <c r="BM90" i="4"/>
  <c r="BL90" i="4"/>
  <c r="BK90" i="4"/>
  <c r="BJ90" i="4"/>
  <c r="BI90" i="4"/>
  <c r="BH90" i="4"/>
  <c r="BG90" i="4"/>
  <c r="BF90" i="4"/>
  <c r="BE90" i="4"/>
  <c r="BD90" i="4"/>
  <c r="BC90" i="4"/>
  <c r="BB90" i="4"/>
  <c r="BA90" i="4"/>
  <c r="AZ90" i="4"/>
  <c r="AY90" i="4"/>
  <c r="AX90" i="4"/>
  <c r="AW90" i="4"/>
  <c r="AV90" i="4"/>
  <c r="AU90" i="4"/>
  <c r="AT90" i="4"/>
  <c r="AS90" i="4"/>
  <c r="AR90" i="4"/>
  <c r="AQ90" i="4"/>
  <c r="AP90" i="4"/>
  <c r="AO90" i="4"/>
  <c r="AN90" i="4"/>
  <c r="AM90" i="4"/>
  <c r="AL90" i="4"/>
  <c r="AK90" i="4"/>
  <c r="AJ90" i="4"/>
  <c r="AI90" i="4"/>
  <c r="AH90" i="4"/>
  <c r="AG90" i="4"/>
  <c r="AF90" i="4"/>
  <c r="Z90" i="4" s="1"/>
  <c r="U90" i="4" s="1"/>
  <c r="AE90" i="4"/>
  <c r="AD90" i="4"/>
  <c r="AC90" i="4"/>
  <c r="AB90" i="4"/>
  <c r="Y90" i="4"/>
  <c r="V90" i="4" s="1"/>
  <c r="X90" i="4"/>
  <c r="W90" i="4"/>
  <c r="T90" i="4"/>
  <c r="S90" i="4"/>
  <c r="R90" i="4"/>
  <c r="B90" i="4"/>
  <c r="DT89" i="4"/>
  <c r="DS89" i="4"/>
  <c r="DR89" i="4"/>
  <c r="DQ89" i="4"/>
  <c r="DP89" i="4"/>
  <c r="DO89" i="4"/>
  <c r="DN89" i="4"/>
  <c r="DM89" i="4"/>
  <c r="DL89" i="4"/>
  <c r="DK89" i="4"/>
  <c r="DJ89" i="4"/>
  <c r="DI89" i="4"/>
  <c r="DH89" i="4"/>
  <c r="DG89" i="4"/>
  <c r="DF89" i="4"/>
  <c r="DE89" i="4"/>
  <c r="DD89" i="4"/>
  <c r="DC89" i="4"/>
  <c r="DB89" i="4"/>
  <c r="DA89" i="4"/>
  <c r="CZ89" i="4"/>
  <c r="CY89" i="4"/>
  <c r="CX89" i="4"/>
  <c r="CW89" i="4"/>
  <c r="CV89" i="4"/>
  <c r="CU89" i="4"/>
  <c r="CT89" i="4"/>
  <c r="CS89" i="4"/>
  <c r="CR89" i="4"/>
  <c r="CQ89" i="4"/>
  <c r="CP89" i="4"/>
  <c r="CO89" i="4"/>
  <c r="CN89" i="4"/>
  <c r="CM89" i="4"/>
  <c r="CL89" i="4"/>
  <c r="CK89" i="4"/>
  <c r="CJ89" i="4"/>
  <c r="CI89" i="4"/>
  <c r="CH89" i="4"/>
  <c r="CG89" i="4"/>
  <c r="CF89" i="4"/>
  <c r="CE89" i="4"/>
  <c r="CD89" i="4"/>
  <c r="CC89" i="4"/>
  <c r="CB89" i="4"/>
  <c r="CA89" i="4"/>
  <c r="BZ89" i="4"/>
  <c r="BY89" i="4"/>
  <c r="BX89" i="4"/>
  <c r="BW89" i="4"/>
  <c r="BV89" i="4"/>
  <c r="BU89" i="4"/>
  <c r="BT89" i="4"/>
  <c r="BS89" i="4"/>
  <c r="BR89" i="4"/>
  <c r="BQ89" i="4"/>
  <c r="BP89" i="4"/>
  <c r="BO89" i="4"/>
  <c r="BN89" i="4"/>
  <c r="BM89" i="4"/>
  <c r="BL89" i="4"/>
  <c r="BK89" i="4"/>
  <c r="BJ89" i="4"/>
  <c r="BI89" i="4"/>
  <c r="BH89" i="4"/>
  <c r="BG89" i="4"/>
  <c r="BF89" i="4"/>
  <c r="BE89" i="4"/>
  <c r="BD89" i="4"/>
  <c r="BC89" i="4"/>
  <c r="BB89" i="4"/>
  <c r="BA89" i="4"/>
  <c r="AZ89" i="4"/>
  <c r="AY89" i="4"/>
  <c r="AX89" i="4"/>
  <c r="AW89" i="4"/>
  <c r="AV89" i="4"/>
  <c r="AU89" i="4"/>
  <c r="AT89" i="4"/>
  <c r="AS89" i="4"/>
  <c r="AR89" i="4"/>
  <c r="AQ89" i="4"/>
  <c r="AP89" i="4"/>
  <c r="AO89" i="4"/>
  <c r="AN89" i="4"/>
  <c r="AM89" i="4"/>
  <c r="AL89" i="4"/>
  <c r="Z89" i="4" s="1"/>
  <c r="AK89" i="4"/>
  <c r="AJ89" i="4"/>
  <c r="AI89" i="4"/>
  <c r="AH89" i="4"/>
  <c r="AG89" i="4"/>
  <c r="AF89" i="4"/>
  <c r="AE89" i="4"/>
  <c r="AD89" i="4"/>
  <c r="AC89" i="4"/>
  <c r="AA89" i="4"/>
  <c r="Y89" i="4"/>
  <c r="X89" i="4"/>
  <c r="W89" i="4"/>
  <c r="U89" i="4" s="1"/>
  <c r="T89" i="4"/>
  <c r="S89" i="4"/>
  <c r="R89" i="4" s="1"/>
  <c r="B89" i="4"/>
  <c r="DT88" i="4"/>
  <c r="DS88" i="4"/>
  <c r="DR88" i="4"/>
  <c r="DQ88" i="4"/>
  <c r="DP88" i="4"/>
  <c r="DO88" i="4"/>
  <c r="DN88" i="4"/>
  <c r="DM88" i="4"/>
  <c r="DL88" i="4"/>
  <c r="DK88" i="4"/>
  <c r="DJ88" i="4"/>
  <c r="DI88" i="4"/>
  <c r="DH88" i="4"/>
  <c r="DG88" i="4"/>
  <c r="DF88" i="4"/>
  <c r="DE88" i="4"/>
  <c r="DD88" i="4"/>
  <c r="DC88" i="4"/>
  <c r="DB88" i="4"/>
  <c r="DA88" i="4"/>
  <c r="CZ88" i="4"/>
  <c r="CY88" i="4"/>
  <c r="CX88" i="4"/>
  <c r="CW88" i="4"/>
  <c r="CV88" i="4"/>
  <c r="CU88" i="4"/>
  <c r="CT88" i="4"/>
  <c r="CS88" i="4"/>
  <c r="CR88" i="4"/>
  <c r="CQ88" i="4"/>
  <c r="CP88" i="4"/>
  <c r="CO88" i="4"/>
  <c r="CN88" i="4"/>
  <c r="CM88" i="4"/>
  <c r="CL88" i="4"/>
  <c r="CK88" i="4"/>
  <c r="CJ88" i="4"/>
  <c r="CI88" i="4"/>
  <c r="CH88" i="4"/>
  <c r="CG88" i="4"/>
  <c r="CF88" i="4"/>
  <c r="CE88" i="4"/>
  <c r="CD88" i="4"/>
  <c r="CC88" i="4"/>
  <c r="CB88" i="4"/>
  <c r="CA88" i="4"/>
  <c r="BZ88" i="4"/>
  <c r="BY88" i="4"/>
  <c r="BX88" i="4"/>
  <c r="BW88" i="4"/>
  <c r="BV88" i="4"/>
  <c r="BU88" i="4"/>
  <c r="BT88" i="4"/>
  <c r="BS88" i="4"/>
  <c r="BR88" i="4"/>
  <c r="BQ88" i="4"/>
  <c r="BP88" i="4"/>
  <c r="BO88" i="4"/>
  <c r="BN88" i="4"/>
  <c r="BM88" i="4"/>
  <c r="BL88" i="4"/>
  <c r="BK88" i="4"/>
  <c r="BJ88" i="4"/>
  <c r="BI88" i="4"/>
  <c r="BH88" i="4"/>
  <c r="BG88" i="4"/>
  <c r="BF88" i="4"/>
  <c r="BE88" i="4"/>
  <c r="BD88" i="4"/>
  <c r="BC88" i="4"/>
  <c r="BB88" i="4"/>
  <c r="BA88" i="4"/>
  <c r="AZ88" i="4"/>
  <c r="AY88" i="4"/>
  <c r="AX88" i="4"/>
  <c r="AW88" i="4"/>
  <c r="AV88" i="4"/>
  <c r="AU88" i="4"/>
  <c r="AT88" i="4"/>
  <c r="AS88" i="4"/>
  <c r="AR88" i="4"/>
  <c r="AQ88" i="4"/>
  <c r="AP88" i="4"/>
  <c r="AO88" i="4"/>
  <c r="AN88" i="4"/>
  <c r="AM88" i="4"/>
  <c r="AL88" i="4"/>
  <c r="AK88" i="4"/>
  <c r="AJ88" i="4"/>
  <c r="AI88" i="4"/>
  <c r="AH88" i="4"/>
  <c r="AG88" i="4"/>
  <c r="AF88" i="4"/>
  <c r="Z88" i="4" s="1"/>
  <c r="AE88" i="4"/>
  <c r="AD88" i="4"/>
  <c r="AA88" i="4" s="1"/>
  <c r="AC88" i="4"/>
  <c r="AB88" i="4"/>
  <c r="V88" i="4" s="1"/>
  <c r="Y88" i="4"/>
  <c r="X88" i="4"/>
  <c r="W88" i="4"/>
  <c r="T88" i="4"/>
  <c r="S88" i="4"/>
  <c r="R88" i="4" s="1"/>
  <c r="B88" i="4"/>
  <c r="AA87" i="4"/>
  <c r="Y87" i="4"/>
  <c r="V87" i="4" s="1"/>
  <c r="X87" i="4"/>
  <c r="W87" i="4"/>
  <c r="U87" i="4"/>
  <c r="B87" i="4"/>
  <c r="DT86" i="4"/>
  <c r="DS86" i="4"/>
  <c r="DR86" i="4"/>
  <c r="DQ86" i="4"/>
  <c r="DP86" i="4"/>
  <c r="DO86" i="4"/>
  <c r="DN86" i="4"/>
  <c r="DM86" i="4"/>
  <c r="DL86" i="4"/>
  <c r="DK86" i="4"/>
  <c r="DJ86" i="4"/>
  <c r="DI86" i="4"/>
  <c r="DH86" i="4"/>
  <c r="DG86" i="4"/>
  <c r="DF86" i="4"/>
  <c r="DE86" i="4"/>
  <c r="DD86" i="4"/>
  <c r="DC86" i="4"/>
  <c r="DB86" i="4"/>
  <c r="DA86" i="4"/>
  <c r="CZ86" i="4"/>
  <c r="CY86" i="4"/>
  <c r="CX86" i="4"/>
  <c r="CW86" i="4"/>
  <c r="CV86" i="4"/>
  <c r="CU86" i="4"/>
  <c r="CT86" i="4"/>
  <c r="CS86" i="4"/>
  <c r="CR86" i="4"/>
  <c r="CQ86" i="4"/>
  <c r="CP86" i="4"/>
  <c r="CO86" i="4"/>
  <c r="CN86" i="4"/>
  <c r="CM86" i="4"/>
  <c r="CL86" i="4"/>
  <c r="CK86" i="4"/>
  <c r="CJ86" i="4"/>
  <c r="CI86" i="4"/>
  <c r="CH86" i="4"/>
  <c r="CG86" i="4"/>
  <c r="CF86" i="4"/>
  <c r="CE86" i="4"/>
  <c r="CD86" i="4"/>
  <c r="CC86" i="4"/>
  <c r="CB86" i="4"/>
  <c r="CA86" i="4"/>
  <c r="BZ86" i="4"/>
  <c r="BY86" i="4"/>
  <c r="BX86" i="4"/>
  <c r="BW86" i="4"/>
  <c r="BV86" i="4"/>
  <c r="BU86" i="4"/>
  <c r="BT86" i="4"/>
  <c r="BS86" i="4"/>
  <c r="BR86" i="4"/>
  <c r="BQ86" i="4"/>
  <c r="BP86" i="4"/>
  <c r="BO86" i="4"/>
  <c r="BN86" i="4"/>
  <c r="BM86" i="4"/>
  <c r="BL86" i="4"/>
  <c r="BK86" i="4"/>
  <c r="BJ86" i="4"/>
  <c r="BI86" i="4"/>
  <c r="BH86" i="4"/>
  <c r="BG86" i="4"/>
  <c r="BF86" i="4"/>
  <c r="BE86" i="4"/>
  <c r="BD86" i="4"/>
  <c r="BC86" i="4"/>
  <c r="BB86" i="4"/>
  <c r="BA86" i="4"/>
  <c r="AZ86" i="4"/>
  <c r="AY86" i="4"/>
  <c r="AX86" i="4"/>
  <c r="AW86" i="4"/>
  <c r="AV86" i="4"/>
  <c r="AU86" i="4"/>
  <c r="AT86" i="4"/>
  <c r="AS86" i="4"/>
  <c r="AR86" i="4"/>
  <c r="AQ86" i="4"/>
  <c r="AP86" i="4"/>
  <c r="AO86" i="4"/>
  <c r="AN86" i="4"/>
  <c r="AM86" i="4"/>
  <c r="AL86" i="4"/>
  <c r="AK86" i="4"/>
  <c r="AJ86" i="4"/>
  <c r="AI86" i="4"/>
  <c r="AH86" i="4"/>
  <c r="AB86" i="4" s="1"/>
  <c r="V86" i="4" s="1"/>
  <c r="AG86" i="4"/>
  <c r="AF86" i="4"/>
  <c r="AE86" i="4"/>
  <c r="AD86" i="4"/>
  <c r="AA86" i="4" s="1"/>
  <c r="AC86" i="4"/>
  <c r="Z86" i="4"/>
  <c r="Y86" i="4"/>
  <c r="X86" i="4"/>
  <c r="W86" i="4"/>
  <c r="T86" i="4"/>
  <c r="S86" i="4"/>
  <c r="R86" i="4" s="1"/>
  <c r="B86" i="4"/>
  <c r="DT85" i="4"/>
  <c r="DS85" i="4"/>
  <c r="DR85" i="4"/>
  <c r="DQ85" i="4"/>
  <c r="DP85" i="4"/>
  <c r="DO85" i="4"/>
  <c r="DN85" i="4"/>
  <c r="DM85" i="4"/>
  <c r="DL85" i="4"/>
  <c r="DK85" i="4"/>
  <c r="DJ85" i="4"/>
  <c r="DI85" i="4"/>
  <c r="DH85" i="4"/>
  <c r="DG85" i="4"/>
  <c r="DF85" i="4"/>
  <c r="DE85" i="4"/>
  <c r="DD85" i="4"/>
  <c r="DC85" i="4"/>
  <c r="DB85" i="4"/>
  <c r="DA85" i="4"/>
  <c r="CZ85" i="4"/>
  <c r="CY85" i="4"/>
  <c r="CX85" i="4"/>
  <c r="CW85" i="4"/>
  <c r="CV85" i="4"/>
  <c r="CU85" i="4"/>
  <c r="CT85" i="4"/>
  <c r="CS85" i="4"/>
  <c r="CR85" i="4"/>
  <c r="CQ85" i="4"/>
  <c r="CP85" i="4"/>
  <c r="CO85" i="4"/>
  <c r="CN85" i="4"/>
  <c r="CM85" i="4"/>
  <c r="CL85" i="4"/>
  <c r="CK85" i="4"/>
  <c r="CJ85" i="4"/>
  <c r="CI85" i="4"/>
  <c r="CH85" i="4"/>
  <c r="CG85" i="4"/>
  <c r="CF85" i="4"/>
  <c r="CE85" i="4"/>
  <c r="CD85" i="4"/>
  <c r="CC85" i="4"/>
  <c r="CB85" i="4"/>
  <c r="CA85" i="4"/>
  <c r="BZ85" i="4"/>
  <c r="BY85" i="4"/>
  <c r="BX85" i="4"/>
  <c r="BW85" i="4"/>
  <c r="BV85" i="4"/>
  <c r="BU85" i="4"/>
  <c r="BT85" i="4"/>
  <c r="BS85" i="4"/>
  <c r="BR85" i="4"/>
  <c r="BQ85" i="4"/>
  <c r="BP85" i="4"/>
  <c r="BO85" i="4"/>
  <c r="BN85" i="4"/>
  <c r="BM85" i="4"/>
  <c r="BL85" i="4"/>
  <c r="BK85" i="4"/>
  <c r="BJ85" i="4"/>
  <c r="BI85" i="4"/>
  <c r="BH85" i="4"/>
  <c r="BG85" i="4"/>
  <c r="BF85" i="4"/>
  <c r="BE85" i="4"/>
  <c r="BD85" i="4"/>
  <c r="BC85" i="4"/>
  <c r="BB85" i="4"/>
  <c r="BA85" i="4"/>
  <c r="AZ85" i="4"/>
  <c r="AY85" i="4"/>
  <c r="AX85" i="4"/>
  <c r="AW85" i="4"/>
  <c r="AV85" i="4"/>
  <c r="AU85" i="4"/>
  <c r="AT85" i="4"/>
  <c r="AS85" i="4"/>
  <c r="AR85" i="4"/>
  <c r="AQ85" i="4"/>
  <c r="AP85" i="4"/>
  <c r="AO85" i="4"/>
  <c r="AN85" i="4"/>
  <c r="AM85" i="4"/>
  <c r="AL85" i="4"/>
  <c r="AK85" i="4"/>
  <c r="AJ85" i="4"/>
  <c r="AI85" i="4"/>
  <c r="AH85" i="4"/>
  <c r="AG85" i="4"/>
  <c r="AA85" i="4" s="1"/>
  <c r="AF85" i="4"/>
  <c r="AE85" i="4"/>
  <c r="AB85" i="4" s="1"/>
  <c r="AD85" i="4"/>
  <c r="AC85" i="4"/>
  <c r="Z85" i="4" s="1"/>
  <c r="U85" i="4" s="1"/>
  <c r="Y85" i="4"/>
  <c r="X85" i="4"/>
  <c r="W85" i="4"/>
  <c r="T85" i="4"/>
  <c r="S85" i="4"/>
  <c r="R85" i="4" s="1"/>
  <c r="B85" i="4"/>
  <c r="DT84" i="4"/>
  <c r="DS84" i="4"/>
  <c r="DR84" i="4"/>
  <c r="DQ84" i="4"/>
  <c r="DP84" i="4"/>
  <c r="DO84" i="4"/>
  <c r="DN84" i="4"/>
  <c r="DM84" i="4"/>
  <c r="DL84" i="4"/>
  <c r="DK84" i="4"/>
  <c r="DJ84" i="4"/>
  <c r="DI84" i="4"/>
  <c r="DH84" i="4"/>
  <c r="DG84" i="4"/>
  <c r="DF84" i="4"/>
  <c r="DE84" i="4"/>
  <c r="DD84" i="4"/>
  <c r="DC84" i="4"/>
  <c r="DB84" i="4"/>
  <c r="DA84" i="4"/>
  <c r="CZ84" i="4"/>
  <c r="CY84" i="4"/>
  <c r="CX84" i="4"/>
  <c r="CW84" i="4"/>
  <c r="CV84" i="4"/>
  <c r="CU84" i="4"/>
  <c r="CT84" i="4"/>
  <c r="CS84" i="4"/>
  <c r="CR84" i="4"/>
  <c r="CQ84" i="4"/>
  <c r="CP84" i="4"/>
  <c r="CO84" i="4"/>
  <c r="CN84" i="4"/>
  <c r="CM84" i="4"/>
  <c r="CL84" i="4"/>
  <c r="CK84" i="4"/>
  <c r="CJ84" i="4"/>
  <c r="CI84" i="4"/>
  <c r="CH84" i="4"/>
  <c r="CG84" i="4"/>
  <c r="CF84" i="4"/>
  <c r="CE84" i="4"/>
  <c r="CD84" i="4"/>
  <c r="CC84" i="4"/>
  <c r="CB84" i="4"/>
  <c r="CA84" i="4"/>
  <c r="BZ84" i="4"/>
  <c r="BY84" i="4"/>
  <c r="BX84" i="4"/>
  <c r="BW84" i="4"/>
  <c r="BV84" i="4"/>
  <c r="BU84" i="4"/>
  <c r="BT84" i="4"/>
  <c r="BS84" i="4"/>
  <c r="BR84" i="4"/>
  <c r="BQ84" i="4"/>
  <c r="BP84" i="4"/>
  <c r="BO84" i="4"/>
  <c r="BN84" i="4"/>
  <c r="BM84" i="4"/>
  <c r="BL84" i="4"/>
  <c r="BK84" i="4"/>
  <c r="BJ84" i="4"/>
  <c r="BI84" i="4"/>
  <c r="BH84" i="4"/>
  <c r="BG84" i="4"/>
  <c r="BF84" i="4"/>
  <c r="BE84" i="4"/>
  <c r="BD84" i="4"/>
  <c r="BC84" i="4"/>
  <c r="BB84" i="4"/>
  <c r="BA84" i="4"/>
  <c r="AZ84" i="4"/>
  <c r="AY84" i="4"/>
  <c r="AX84" i="4"/>
  <c r="AW84" i="4"/>
  <c r="AV84" i="4"/>
  <c r="AU84" i="4"/>
  <c r="AT84" i="4"/>
  <c r="AS84" i="4"/>
  <c r="AR84" i="4"/>
  <c r="AQ84" i="4"/>
  <c r="AP84" i="4"/>
  <c r="AO84" i="4"/>
  <c r="AN84" i="4"/>
  <c r="AM84" i="4"/>
  <c r="AL84" i="4"/>
  <c r="AK84" i="4"/>
  <c r="AJ84" i="4"/>
  <c r="AI84" i="4"/>
  <c r="AH84" i="4"/>
  <c r="AB84" i="4" s="1"/>
  <c r="V84" i="4" s="1"/>
  <c r="Q84" i="4" s="1"/>
  <c r="AG84" i="4"/>
  <c r="AF84" i="4"/>
  <c r="AE84" i="4"/>
  <c r="AD84" i="4"/>
  <c r="AC84" i="4"/>
  <c r="Z84" i="4"/>
  <c r="U84" i="4" s="1"/>
  <c r="Y84" i="4"/>
  <c r="X84" i="4"/>
  <c r="W84" i="4"/>
  <c r="T84" i="4"/>
  <c r="S84" i="4"/>
  <c r="R84" i="4"/>
  <c r="B84" i="4"/>
  <c r="DT83" i="4"/>
  <c r="DS83" i="4"/>
  <c r="DR83" i="4"/>
  <c r="DQ83" i="4"/>
  <c r="DP83" i="4"/>
  <c r="DO83" i="4"/>
  <c r="DN83" i="4"/>
  <c r="DM83" i="4"/>
  <c r="DL83" i="4"/>
  <c r="DK83" i="4"/>
  <c r="DJ83" i="4"/>
  <c r="DI83" i="4"/>
  <c r="DH83" i="4"/>
  <c r="DG83" i="4"/>
  <c r="DF83" i="4"/>
  <c r="DE83" i="4"/>
  <c r="DD83" i="4"/>
  <c r="DC83" i="4"/>
  <c r="DB83" i="4"/>
  <c r="DA83" i="4"/>
  <c r="CZ83" i="4"/>
  <c r="CY83" i="4"/>
  <c r="CX83" i="4"/>
  <c r="CW83" i="4"/>
  <c r="CV83" i="4"/>
  <c r="CU83" i="4"/>
  <c r="CT83" i="4"/>
  <c r="CS83" i="4"/>
  <c r="CR83" i="4"/>
  <c r="CQ83" i="4"/>
  <c r="CP83" i="4"/>
  <c r="CO83" i="4"/>
  <c r="CN83" i="4"/>
  <c r="CM83" i="4"/>
  <c r="CL83" i="4"/>
  <c r="CK83" i="4"/>
  <c r="CJ83" i="4"/>
  <c r="CI83" i="4"/>
  <c r="CH83" i="4"/>
  <c r="CG83" i="4"/>
  <c r="CF83" i="4"/>
  <c r="CE83" i="4"/>
  <c r="CD83" i="4"/>
  <c r="CC83" i="4"/>
  <c r="CB83" i="4"/>
  <c r="CA83" i="4"/>
  <c r="BZ83" i="4"/>
  <c r="BY83" i="4"/>
  <c r="BX83" i="4"/>
  <c r="BW83" i="4"/>
  <c r="BV83" i="4"/>
  <c r="BU83" i="4"/>
  <c r="BT83" i="4"/>
  <c r="BS83" i="4"/>
  <c r="BR83" i="4"/>
  <c r="BQ83" i="4"/>
  <c r="BP83" i="4"/>
  <c r="BO83" i="4"/>
  <c r="BN83" i="4"/>
  <c r="BM83" i="4"/>
  <c r="BL83" i="4"/>
  <c r="BK83" i="4"/>
  <c r="BJ83" i="4"/>
  <c r="BI83" i="4"/>
  <c r="BH83" i="4"/>
  <c r="BG83" i="4"/>
  <c r="BF83" i="4"/>
  <c r="BE83" i="4"/>
  <c r="BD83" i="4"/>
  <c r="BC83" i="4"/>
  <c r="BB83" i="4"/>
  <c r="BA83" i="4"/>
  <c r="AZ83" i="4"/>
  <c r="AY83" i="4"/>
  <c r="AX83" i="4"/>
  <c r="AW83" i="4"/>
  <c r="AV83" i="4"/>
  <c r="AU83" i="4"/>
  <c r="AT83" i="4"/>
  <c r="AS83" i="4"/>
  <c r="AR83" i="4"/>
  <c r="AQ83" i="4"/>
  <c r="AP83" i="4"/>
  <c r="AO83" i="4"/>
  <c r="AN83" i="4"/>
  <c r="AM83" i="4"/>
  <c r="AL83" i="4"/>
  <c r="AK83" i="4"/>
  <c r="AJ83" i="4"/>
  <c r="AI83" i="4"/>
  <c r="AH83" i="4"/>
  <c r="AG83" i="4"/>
  <c r="AF83" i="4"/>
  <c r="AE83" i="4"/>
  <c r="AB83" i="4" s="1"/>
  <c r="AD83" i="4"/>
  <c r="AA83" i="4" s="1"/>
  <c r="AC83" i="4"/>
  <c r="Z83" i="4"/>
  <c r="U83" i="4" s="1"/>
  <c r="Y83" i="4"/>
  <c r="X83" i="4"/>
  <c r="W83" i="4"/>
  <c r="V83" i="4"/>
  <c r="Q83" i="4" s="1"/>
  <c r="T83" i="4"/>
  <c r="S83" i="4"/>
  <c r="R83" i="4"/>
  <c r="B83" i="4"/>
  <c r="DT82" i="4"/>
  <c r="DS82" i="4"/>
  <c r="DR82" i="4"/>
  <c r="DQ82" i="4"/>
  <c r="DP82" i="4"/>
  <c r="DO82" i="4"/>
  <c r="DN82" i="4"/>
  <c r="DM82" i="4"/>
  <c r="DL82" i="4"/>
  <c r="DK82" i="4"/>
  <c r="DJ82" i="4"/>
  <c r="DI82" i="4"/>
  <c r="DH82" i="4"/>
  <c r="DG82" i="4"/>
  <c r="DF82" i="4"/>
  <c r="DE82" i="4"/>
  <c r="DD82" i="4"/>
  <c r="DC82" i="4"/>
  <c r="DB82" i="4"/>
  <c r="DA82" i="4"/>
  <c r="CZ82" i="4"/>
  <c r="CY82" i="4"/>
  <c r="CX82" i="4"/>
  <c r="CW82" i="4"/>
  <c r="CV82" i="4"/>
  <c r="CU82" i="4"/>
  <c r="CT82" i="4"/>
  <c r="CS82" i="4"/>
  <c r="CR82" i="4"/>
  <c r="CQ82" i="4"/>
  <c r="CP82" i="4"/>
  <c r="CO82" i="4"/>
  <c r="CN82" i="4"/>
  <c r="CM82" i="4"/>
  <c r="CL82" i="4"/>
  <c r="CK82" i="4"/>
  <c r="CJ82" i="4"/>
  <c r="CI82" i="4"/>
  <c r="CH82" i="4"/>
  <c r="CG82" i="4"/>
  <c r="CF82" i="4"/>
  <c r="CE82" i="4"/>
  <c r="CD82" i="4"/>
  <c r="CC82" i="4"/>
  <c r="CB82" i="4"/>
  <c r="CA82" i="4"/>
  <c r="BZ82" i="4"/>
  <c r="BY82" i="4"/>
  <c r="BX82" i="4"/>
  <c r="BW82" i="4"/>
  <c r="BV82" i="4"/>
  <c r="BU82" i="4"/>
  <c r="BT82" i="4"/>
  <c r="BS82" i="4"/>
  <c r="BR82" i="4"/>
  <c r="BQ82" i="4"/>
  <c r="BP82" i="4"/>
  <c r="BO82" i="4"/>
  <c r="BN82" i="4"/>
  <c r="BM82" i="4"/>
  <c r="BL82" i="4"/>
  <c r="BK82" i="4"/>
  <c r="BJ82" i="4"/>
  <c r="BI82" i="4"/>
  <c r="BH82" i="4"/>
  <c r="BG82" i="4"/>
  <c r="BF82" i="4"/>
  <c r="BE82" i="4"/>
  <c r="BD82" i="4"/>
  <c r="BC82" i="4"/>
  <c r="BB82" i="4"/>
  <c r="BA82" i="4"/>
  <c r="AZ82" i="4"/>
  <c r="AY82" i="4"/>
  <c r="AX82" i="4"/>
  <c r="AW82" i="4"/>
  <c r="AV82" i="4"/>
  <c r="AU82" i="4"/>
  <c r="AT82" i="4"/>
  <c r="AS82" i="4"/>
  <c r="AR82" i="4"/>
  <c r="AQ82" i="4"/>
  <c r="AP82" i="4"/>
  <c r="AO82" i="4"/>
  <c r="AN82" i="4"/>
  <c r="AM82" i="4"/>
  <c r="AL82" i="4"/>
  <c r="AK82" i="4"/>
  <c r="AJ82" i="4"/>
  <c r="AI82" i="4"/>
  <c r="Z82" i="4" s="1"/>
  <c r="AH82" i="4"/>
  <c r="AG82" i="4"/>
  <c r="AF82" i="4"/>
  <c r="AE82" i="4"/>
  <c r="AB82" i="4" s="1"/>
  <c r="V82" i="4" s="1"/>
  <c r="AD82" i="4"/>
  <c r="AC82" i="4"/>
  <c r="AA82" i="4"/>
  <c r="Y82" i="4"/>
  <c r="X82" i="4"/>
  <c r="W82" i="4"/>
  <c r="T82" i="4"/>
  <c r="S82" i="4"/>
  <c r="R82" i="4"/>
  <c r="B82" i="4"/>
  <c r="DT81" i="4"/>
  <c r="DS81" i="4"/>
  <c r="DR81" i="4"/>
  <c r="DQ81" i="4"/>
  <c r="DP81" i="4"/>
  <c r="DO81" i="4"/>
  <c r="DN81" i="4"/>
  <c r="DM81" i="4"/>
  <c r="DL81" i="4"/>
  <c r="DK81" i="4"/>
  <c r="DJ81" i="4"/>
  <c r="DI81" i="4"/>
  <c r="DH81" i="4"/>
  <c r="DG81" i="4"/>
  <c r="DF81" i="4"/>
  <c r="DE81" i="4"/>
  <c r="DD81" i="4"/>
  <c r="DC81" i="4"/>
  <c r="DB81" i="4"/>
  <c r="DA81" i="4"/>
  <c r="CZ81" i="4"/>
  <c r="CY81" i="4"/>
  <c r="CX81" i="4"/>
  <c r="CW81" i="4"/>
  <c r="CV81" i="4"/>
  <c r="CU81" i="4"/>
  <c r="CT81" i="4"/>
  <c r="CS81" i="4"/>
  <c r="CR81" i="4"/>
  <c r="CQ81" i="4"/>
  <c r="CP81" i="4"/>
  <c r="CO81" i="4"/>
  <c r="CN81" i="4"/>
  <c r="CM81" i="4"/>
  <c r="CL81" i="4"/>
  <c r="CK81" i="4"/>
  <c r="CJ81" i="4"/>
  <c r="CI81" i="4"/>
  <c r="CH81" i="4"/>
  <c r="CG81" i="4"/>
  <c r="CF81" i="4"/>
  <c r="CE81" i="4"/>
  <c r="CD81" i="4"/>
  <c r="CC81" i="4"/>
  <c r="CB81" i="4"/>
  <c r="CA81" i="4"/>
  <c r="BZ81" i="4"/>
  <c r="BY81" i="4"/>
  <c r="BX81" i="4"/>
  <c r="BW81" i="4"/>
  <c r="BV81" i="4"/>
  <c r="BU81" i="4"/>
  <c r="BT81" i="4"/>
  <c r="BS81" i="4"/>
  <c r="BR81" i="4"/>
  <c r="BQ81" i="4"/>
  <c r="BP81" i="4"/>
  <c r="BO81" i="4"/>
  <c r="BN81" i="4"/>
  <c r="BM81" i="4"/>
  <c r="BL81" i="4"/>
  <c r="BK81" i="4"/>
  <c r="BJ81" i="4"/>
  <c r="BI81" i="4"/>
  <c r="BH81" i="4"/>
  <c r="BG81" i="4"/>
  <c r="BF81" i="4"/>
  <c r="BE81" i="4"/>
  <c r="BD81" i="4"/>
  <c r="BC81" i="4"/>
  <c r="BB81" i="4"/>
  <c r="BA81" i="4"/>
  <c r="AZ81" i="4"/>
  <c r="AY81" i="4"/>
  <c r="AX81" i="4"/>
  <c r="AW81" i="4"/>
  <c r="AV81" i="4"/>
  <c r="AU81" i="4"/>
  <c r="AT81" i="4"/>
  <c r="AS81" i="4"/>
  <c r="AR81" i="4"/>
  <c r="AQ81" i="4"/>
  <c r="AP81" i="4"/>
  <c r="AO81" i="4"/>
  <c r="AN81" i="4"/>
  <c r="AM81" i="4"/>
  <c r="AL81" i="4"/>
  <c r="AK81" i="4"/>
  <c r="AJ81" i="4"/>
  <c r="AI81" i="4"/>
  <c r="AH81" i="4"/>
  <c r="AG81" i="4"/>
  <c r="AA81" i="4" s="1"/>
  <c r="AF81" i="4"/>
  <c r="AE81" i="4"/>
  <c r="AD81" i="4"/>
  <c r="AC81" i="4"/>
  <c r="AB81" i="4"/>
  <c r="Y81" i="4"/>
  <c r="V81" i="4" s="1"/>
  <c r="X81" i="4"/>
  <c r="W81" i="4"/>
  <c r="T81" i="4"/>
  <c r="S81" i="4"/>
  <c r="B81" i="4"/>
  <c r="DT80" i="4"/>
  <c r="DS80" i="4"/>
  <c r="DR80" i="4"/>
  <c r="DQ80" i="4"/>
  <c r="DP80" i="4"/>
  <c r="DO80" i="4"/>
  <c r="DN80" i="4"/>
  <c r="DM80" i="4"/>
  <c r="DL80" i="4"/>
  <c r="DK80" i="4"/>
  <c r="DJ80" i="4"/>
  <c r="DI80" i="4"/>
  <c r="DH80" i="4"/>
  <c r="DG80" i="4"/>
  <c r="DF80" i="4"/>
  <c r="DE80" i="4"/>
  <c r="DD80" i="4"/>
  <c r="DC80" i="4"/>
  <c r="DB80" i="4"/>
  <c r="DA80" i="4"/>
  <c r="CZ80" i="4"/>
  <c r="CY80" i="4"/>
  <c r="CX80" i="4"/>
  <c r="CW80" i="4"/>
  <c r="CV80" i="4"/>
  <c r="CU80" i="4"/>
  <c r="CT80" i="4"/>
  <c r="CS80" i="4"/>
  <c r="CR80" i="4"/>
  <c r="CQ80" i="4"/>
  <c r="CP80" i="4"/>
  <c r="CO80" i="4"/>
  <c r="CN80" i="4"/>
  <c r="CM80" i="4"/>
  <c r="CL80" i="4"/>
  <c r="CK80" i="4"/>
  <c r="CJ80" i="4"/>
  <c r="CI80" i="4"/>
  <c r="CH80" i="4"/>
  <c r="CG80" i="4"/>
  <c r="CF80" i="4"/>
  <c r="CE80" i="4"/>
  <c r="CD80" i="4"/>
  <c r="CC80" i="4"/>
  <c r="CB80" i="4"/>
  <c r="CA80" i="4"/>
  <c r="BZ80" i="4"/>
  <c r="BY80" i="4"/>
  <c r="BX80" i="4"/>
  <c r="BW80" i="4"/>
  <c r="BV80" i="4"/>
  <c r="BU80" i="4"/>
  <c r="BT80" i="4"/>
  <c r="BS80" i="4"/>
  <c r="BR80" i="4"/>
  <c r="BQ80" i="4"/>
  <c r="BP80" i="4"/>
  <c r="BO80" i="4"/>
  <c r="BN80" i="4"/>
  <c r="BM80" i="4"/>
  <c r="BL80" i="4"/>
  <c r="BK80" i="4"/>
  <c r="BJ80" i="4"/>
  <c r="BI80" i="4"/>
  <c r="BH80" i="4"/>
  <c r="BG80" i="4"/>
  <c r="BF80" i="4"/>
  <c r="BE80" i="4"/>
  <c r="BD80" i="4"/>
  <c r="BC80" i="4"/>
  <c r="BB80" i="4"/>
  <c r="BA80" i="4"/>
  <c r="AZ80" i="4"/>
  <c r="AY80" i="4"/>
  <c r="AX80" i="4"/>
  <c r="AW80" i="4"/>
  <c r="AV80" i="4"/>
  <c r="AU80" i="4"/>
  <c r="AT80" i="4"/>
  <c r="AS80" i="4"/>
  <c r="AR80" i="4"/>
  <c r="AQ80" i="4"/>
  <c r="AP80" i="4"/>
  <c r="AO80" i="4"/>
  <c r="AN80" i="4"/>
  <c r="AM80" i="4"/>
  <c r="AL80" i="4"/>
  <c r="AK80" i="4"/>
  <c r="AJ80" i="4"/>
  <c r="AI80" i="4"/>
  <c r="AH80" i="4"/>
  <c r="AG80" i="4"/>
  <c r="AF80" i="4"/>
  <c r="Z80" i="4" s="1"/>
  <c r="U80" i="4" s="1"/>
  <c r="AE80" i="4"/>
  <c r="AD80" i="4"/>
  <c r="AC80" i="4"/>
  <c r="AB80" i="4"/>
  <c r="Y80" i="4"/>
  <c r="V80" i="4" s="1"/>
  <c r="X80" i="4"/>
  <c r="W80" i="4"/>
  <c r="T80" i="4"/>
  <c r="S80" i="4"/>
  <c r="R80" i="4"/>
  <c r="B80" i="4"/>
  <c r="AA79" i="4"/>
  <c r="K79" i="4"/>
  <c r="B79" i="4"/>
  <c r="DT78" i="4"/>
  <c r="DS78" i="4"/>
  <c r="DR78" i="4"/>
  <c r="DQ78" i="4"/>
  <c r="DP78" i="4"/>
  <c r="DO78" i="4"/>
  <c r="DN78" i="4"/>
  <c r="DM78" i="4"/>
  <c r="DL78" i="4"/>
  <c r="DK78" i="4"/>
  <c r="DJ78" i="4"/>
  <c r="DI78" i="4"/>
  <c r="DH78" i="4"/>
  <c r="DG78" i="4"/>
  <c r="DF78" i="4"/>
  <c r="DE78" i="4"/>
  <c r="DD78" i="4"/>
  <c r="DC78" i="4"/>
  <c r="DB78" i="4"/>
  <c r="DA78" i="4"/>
  <c r="CZ78" i="4"/>
  <c r="CY78" i="4"/>
  <c r="CX78" i="4"/>
  <c r="CW78" i="4"/>
  <c r="CV78" i="4"/>
  <c r="CU78" i="4"/>
  <c r="CT78" i="4"/>
  <c r="CS78" i="4"/>
  <c r="CR78" i="4"/>
  <c r="CQ78" i="4"/>
  <c r="CP78" i="4"/>
  <c r="CO78" i="4"/>
  <c r="CN78" i="4"/>
  <c r="CM78" i="4"/>
  <c r="CL78" i="4"/>
  <c r="CK78" i="4"/>
  <c r="CJ78" i="4"/>
  <c r="CI78" i="4"/>
  <c r="CH78" i="4"/>
  <c r="CG78" i="4"/>
  <c r="CF78" i="4"/>
  <c r="CE78" i="4"/>
  <c r="CD78" i="4"/>
  <c r="CC78" i="4"/>
  <c r="CB78" i="4"/>
  <c r="CA78" i="4"/>
  <c r="BZ78" i="4"/>
  <c r="BY78" i="4"/>
  <c r="BX78" i="4"/>
  <c r="BW78" i="4"/>
  <c r="BV78" i="4"/>
  <c r="BU78" i="4"/>
  <c r="BT78" i="4"/>
  <c r="BS78" i="4"/>
  <c r="BR78" i="4"/>
  <c r="BQ78" i="4"/>
  <c r="BP78" i="4"/>
  <c r="BO78" i="4"/>
  <c r="BN78" i="4"/>
  <c r="BM78" i="4"/>
  <c r="BL78" i="4"/>
  <c r="BK78" i="4"/>
  <c r="BJ78" i="4"/>
  <c r="BI78" i="4"/>
  <c r="BH78" i="4"/>
  <c r="BG78" i="4"/>
  <c r="BF78" i="4"/>
  <c r="BE78" i="4"/>
  <c r="BD78" i="4"/>
  <c r="BC78" i="4"/>
  <c r="BB78" i="4"/>
  <c r="BA78" i="4"/>
  <c r="AZ78" i="4"/>
  <c r="AY78" i="4"/>
  <c r="AX78" i="4"/>
  <c r="AW78" i="4"/>
  <c r="AV78" i="4"/>
  <c r="AU78" i="4"/>
  <c r="AT78" i="4"/>
  <c r="AS78" i="4"/>
  <c r="AR78" i="4"/>
  <c r="AQ78" i="4"/>
  <c r="AP78" i="4"/>
  <c r="AO78" i="4"/>
  <c r="AN78" i="4"/>
  <c r="AM78" i="4"/>
  <c r="AL78" i="4"/>
  <c r="AK78" i="4"/>
  <c r="AJ78" i="4"/>
  <c r="AI78" i="4"/>
  <c r="AH78" i="4"/>
  <c r="AB78" i="4" s="1"/>
  <c r="V78" i="4" s="1"/>
  <c r="AG78" i="4"/>
  <c r="AF78" i="4"/>
  <c r="AE78" i="4"/>
  <c r="AD78" i="4"/>
  <c r="AC78" i="4"/>
  <c r="Z78" i="4"/>
  <c r="U78" i="4" s="1"/>
  <c r="Y78" i="4"/>
  <c r="X78" i="4"/>
  <c r="W78" i="4"/>
  <c r="T78" i="4"/>
  <c r="R78" i="4" s="1"/>
  <c r="S78" i="4"/>
  <c r="B78" i="4"/>
  <c r="DT77" i="4"/>
  <c r="DS77" i="4"/>
  <c r="DR77" i="4"/>
  <c r="DQ77" i="4"/>
  <c r="DP77" i="4"/>
  <c r="DO77" i="4"/>
  <c r="DN77" i="4"/>
  <c r="DM77" i="4"/>
  <c r="DL77" i="4"/>
  <c r="DK77" i="4"/>
  <c r="DJ77" i="4"/>
  <c r="DI77" i="4"/>
  <c r="DH77" i="4"/>
  <c r="DG77" i="4"/>
  <c r="DF77" i="4"/>
  <c r="DE77" i="4"/>
  <c r="DD77" i="4"/>
  <c r="DC77" i="4"/>
  <c r="DB77" i="4"/>
  <c r="DA77" i="4"/>
  <c r="CZ77" i="4"/>
  <c r="CY77" i="4"/>
  <c r="CX77" i="4"/>
  <c r="CW77" i="4"/>
  <c r="CV77" i="4"/>
  <c r="CU77" i="4"/>
  <c r="CT77" i="4"/>
  <c r="CS77" i="4"/>
  <c r="CR77" i="4"/>
  <c r="CQ77" i="4"/>
  <c r="CP77" i="4"/>
  <c r="CO77" i="4"/>
  <c r="CN77" i="4"/>
  <c r="CM77" i="4"/>
  <c r="CL77" i="4"/>
  <c r="CK77" i="4"/>
  <c r="CJ77" i="4"/>
  <c r="CI77" i="4"/>
  <c r="CH77" i="4"/>
  <c r="CG77" i="4"/>
  <c r="CF77" i="4"/>
  <c r="CE77" i="4"/>
  <c r="CD77" i="4"/>
  <c r="CC77" i="4"/>
  <c r="CB77" i="4"/>
  <c r="CA77" i="4"/>
  <c r="BZ77" i="4"/>
  <c r="BY77" i="4"/>
  <c r="BX77" i="4"/>
  <c r="BW77" i="4"/>
  <c r="BV77" i="4"/>
  <c r="BU77" i="4"/>
  <c r="BT77" i="4"/>
  <c r="BS77" i="4"/>
  <c r="BR77" i="4"/>
  <c r="BQ77" i="4"/>
  <c r="BP77" i="4"/>
  <c r="BO77" i="4"/>
  <c r="BN77" i="4"/>
  <c r="BM77" i="4"/>
  <c r="BL77" i="4"/>
  <c r="BK77" i="4"/>
  <c r="BJ77" i="4"/>
  <c r="BI77" i="4"/>
  <c r="BH77" i="4"/>
  <c r="BG77" i="4"/>
  <c r="BF77" i="4"/>
  <c r="BE77" i="4"/>
  <c r="BD77" i="4"/>
  <c r="BC77" i="4"/>
  <c r="BB77" i="4"/>
  <c r="BA77" i="4"/>
  <c r="AZ77" i="4"/>
  <c r="AY77" i="4"/>
  <c r="AX77" i="4"/>
  <c r="AW77" i="4"/>
  <c r="AV77" i="4"/>
  <c r="AU77" i="4"/>
  <c r="AT77" i="4"/>
  <c r="AS77" i="4"/>
  <c r="AR77" i="4"/>
  <c r="AQ77" i="4"/>
  <c r="AP77" i="4"/>
  <c r="AO77" i="4"/>
  <c r="AN77" i="4"/>
  <c r="AM77" i="4"/>
  <c r="AL77" i="4"/>
  <c r="AK77" i="4"/>
  <c r="AJ77" i="4"/>
  <c r="AI77" i="4"/>
  <c r="AH77" i="4"/>
  <c r="AG77" i="4"/>
  <c r="AF77" i="4"/>
  <c r="AE77" i="4"/>
  <c r="AD77" i="4"/>
  <c r="AA77" i="4" s="1"/>
  <c r="AC77" i="4"/>
  <c r="Z77" i="4" s="1"/>
  <c r="U77" i="4" s="1"/>
  <c r="Y77" i="4"/>
  <c r="X77" i="4"/>
  <c r="W77" i="4"/>
  <c r="T77" i="4"/>
  <c r="S77" i="4"/>
  <c r="R77" i="4"/>
  <c r="B77" i="4"/>
  <c r="DT76" i="4"/>
  <c r="DS76" i="4"/>
  <c r="DR76" i="4"/>
  <c r="DQ76" i="4"/>
  <c r="DP76" i="4"/>
  <c r="DO76" i="4"/>
  <c r="DN76" i="4"/>
  <c r="DM76" i="4"/>
  <c r="DL76" i="4"/>
  <c r="DK76" i="4"/>
  <c r="DJ76" i="4"/>
  <c r="DI76" i="4"/>
  <c r="DH76" i="4"/>
  <c r="DG76" i="4"/>
  <c r="DF76" i="4"/>
  <c r="DE76" i="4"/>
  <c r="DD76" i="4"/>
  <c r="DC76" i="4"/>
  <c r="DB76" i="4"/>
  <c r="DA76" i="4"/>
  <c r="CZ76" i="4"/>
  <c r="CY76" i="4"/>
  <c r="CX76" i="4"/>
  <c r="CW76" i="4"/>
  <c r="CV76" i="4"/>
  <c r="CU76" i="4"/>
  <c r="CT76" i="4"/>
  <c r="CS76" i="4"/>
  <c r="CR76" i="4"/>
  <c r="CQ76" i="4"/>
  <c r="CP76" i="4"/>
  <c r="CO76" i="4"/>
  <c r="CN76" i="4"/>
  <c r="CM76" i="4"/>
  <c r="CL76" i="4"/>
  <c r="CK76" i="4"/>
  <c r="CJ76" i="4"/>
  <c r="CI76" i="4"/>
  <c r="CH76" i="4"/>
  <c r="CG76" i="4"/>
  <c r="CF76" i="4"/>
  <c r="CE76" i="4"/>
  <c r="CD76" i="4"/>
  <c r="CC76" i="4"/>
  <c r="CB76" i="4"/>
  <c r="CA76" i="4"/>
  <c r="BZ76" i="4"/>
  <c r="BY76" i="4"/>
  <c r="BX76" i="4"/>
  <c r="BW76" i="4"/>
  <c r="BV76" i="4"/>
  <c r="BU76" i="4"/>
  <c r="BT76" i="4"/>
  <c r="BS76" i="4"/>
  <c r="BR76" i="4"/>
  <c r="BQ76" i="4"/>
  <c r="BP76" i="4"/>
  <c r="BO76" i="4"/>
  <c r="BN76" i="4"/>
  <c r="BM76" i="4"/>
  <c r="BL76" i="4"/>
  <c r="BK76" i="4"/>
  <c r="BJ76" i="4"/>
  <c r="BI76" i="4"/>
  <c r="BH76" i="4"/>
  <c r="BG76" i="4"/>
  <c r="BF76" i="4"/>
  <c r="BE76" i="4"/>
  <c r="BD76" i="4"/>
  <c r="BC76" i="4"/>
  <c r="BB76" i="4"/>
  <c r="BA76" i="4"/>
  <c r="AZ76" i="4"/>
  <c r="AY76" i="4"/>
  <c r="AX76" i="4"/>
  <c r="AW76" i="4"/>
  <c r="AV76" i="4"/>
  <c r="AU76" i="4"/>
  <c r="AT76" i="4"/>
  <c r="AS76" i="4"/>
  <c r="AR76" i="4"/>
  <c r="AQ76" i="4"/>
  <c r="AP76" i="4"/>
  <c r="AO76" i="4"/>
  <c r="AN76" i="4"/>
  <c r="AM76" i="4"/>
  <c r="AL76" i="4"/>
  <c r="AK76" i="4"/>
  <c r="AJ76" i="4"/>
  <c r="AI76" i="4"/>
  <c r="Z76" i="4" s="1"/>
  <c r="AH76" i="4"/>
  <c r="AG76" i="4"/>
  <c r="AF76" i="4"/>
  <c r="AE76" i="4"/>
  <c r="AB76" i="4" s="1"/>
  <c r="V76" i="4" s="1"/>
  <c r="AD76" i="4"/>
  <c r="AC76" i="4"/>
  <c r="AA76" i="4"/>
  <c r="Y76" i="4"/>
  <c r="X76" i="4"/>
  <c r="W76" i="4"/>
  <c r="T76" i="4"/>
  <c r="S76" i="4"/>
  <c r="R76" i="4"/>
  <c r="B76" i="4"/>
  <c r="DT75" i="4"/>
  <c r="DS75" i="4"/>
  <c r="DR75" i="4"/>
  <c r="DQ75" i="4"/>
  <c r="DP75" i="4"/>
  <c r="DO75" i="4"/>
  <c r="DN75" i="4"/>
  <c r="DM75" i="4"/>
  <c r="DL75" i="4"/>
  <c r="DK75" i="4"/>
  <c r="DJ75" i="4"/>
  <c r="DI75" i="4"/>
  <c r="DH75" i="4"/>
  <c r="DG75" i="4"/>
  <c r="DF75" i="4"/>
  <c r="DE75" i="4"/>
  <c r="DD75" i="4"/>
  <c r="DC75" i="4"/>
  <c r="DB75" i="4"/>
  <c r="DA75" i="4"/>
  <c r="CZ75" i="4"/>
  <c r="CY75" i="4"/>
  <c r="CX75" i="4"/>
  <c r="CW75" i="4"/>
  <c r="CV75" i="4"/>
  <c r="CU75" i="4"/>
  <c r="CT75" i="4"/>
  <c r="CS75" i="4"/>
  <c r="CR75" i="4"/>
  <c r="CQ75" i="4"/>
  <c r="CP75" i="4"/>
  <c r="CO75" i="4"/>
  <c r="CN75" i="4"/>
  <c r="CM75" i="4"/>
  <c r="CL75" i="4"/>
  <c r="CK75" i="4"/>
  <c r="CJ75" i="4"/>
  <c r="CI75" i="4"/>
  <c r="CH75" i="4"/>
  <c r="CG75" i="4"/>
  <c r="CF75" i="4"/>
  <c r="CE75" i="4"/>
  <c r="CD75" i="4"/>
  <c r="CC75" i="4"/>
  <c r="CB75" i="4"/>
  <c r="CA75" i="4"/>
  <c r="BZ75" i="4"/>
  <c r="BY75" i="4"/>
  <c r="BX75" i="4"/>
  <c r="BW75" i="4"/>
  <c r="BV75" i="4"/>
  <c r="BU75" i="4"/>
  <c r="BT75" i="4"/>
  <c r="BS75" i="4"/>
  <c r="BR75" i="4"/>
  <c r="BQ75" i="4"/>
  <c r="BP75" i="4"/>
  <c r="BO75" i="4"/>
  <c r="BN75" i="4"/>
  <c r="BM75" i="4"/>
  <c r="BL75" i="4"/>
  <c r="BK75" i="4"/>
  <c r="BJ75" i="4"/>
  <c r="BI75" i="4"/>
  <c r="BH75" i="4"/>
  <c r="BG75" i="4"/>
  <c r="BF75" i="4"/>
  <c r="BE75" i="4"/>
  <c r="BD75" i="4"/>
  <c r="BC75" i="4"/>
  <c r="BB75" i="4"/>
  <c r="BA75" i="4"/>
  <c r="AZ75" i="4"/>
  <c r="AY75" i="4"/>
  <c r="AX75" i="4"/>
  <c r="AW75" i="4"/>
  <c r="AV75" i="4"/>
  <c r="AU75" i="4"/>
  <c r="AT75" i="4"/>
  <c r="AS75" i="4"/>
  <c r="AR75" i="4"/>
  <c r="AQ75" i="4"/>
  <c r="AP75" i="4"/>
  <c r="AO75" i="4"/>
  <c r="AN75" i="4"/>
  <c r="AM75" i="4"/>
  <c r="AL75" i="4"/>
  <c r="AK75" i="4"/>
  <c r="AJ75" i="4"/>
  <c r="AI75" i="4"/>
  <c r="AH75" i="4"/>
  <c r="AG75" i="4"/>
  <c r="AA75" i="4" s="1"/>
  <c r="AF75" i="4"/>
  <c r="AE75" i="4"/>
  <c r="AD75" i="4"/>
  <c r="AC75" i="4"/>
  <c r="AB75" i="4"/>
  <c r="Y75" i="4"/>
  <c r="X75" i="4"/>
  <c r="W75" i="4"/>
  <c r="T75" i="4"/>
  <c r="S75" i="4"/>
  <c r="B75" i="4"/>
  <c r="DT74" i="4"/>
  <c r="DS74" i="4"/>
  <c r="DR74" i="4"/>
  <c r="DQ74" i="4"/>
  <c r="DP74" i="4"/>
  <c r="DO74" i="4"/>
  <c r="DN74" i="4"/>
  <c r="DM74" i="4"/>
  <c r="DL74" i="4"/>
  <c r="DK74" i="4"/>
  <c r="DJ74" i="4"/>
  <c r="DI74" i="4"/>
  <c r="DH74" i="4"/>
  <c r="DG74" i="4"/>
  <c r="DF74" i="4"/>
  <c r="DE74" i="4"/>
  <c r="DD74" i="4"/>
  <c r="DC74" i="4"/>
  <c r="DB74" i="4"/>
  <c r="DA74" i="4"/>
  <c r="CZ74" i="4"/>
  <c r="CY74" i="4"/>
  <c r="CX74" i="4"/>
  <c r="CW74" i="4"/>
  <c r="CV74" i="4"/>
  <c r="CU74" i="4"/>
  <c r="CT74" i="4"/>
  <c r="CS74" i="4"/>
  <c r="CR74" i="4"/>
  <c r="CQ74" i="4"/>
  <c r="CP74" i="4"/>
  <c r="CO74" i="4"/>
  <c r="CN74" i="4"/>
  <c r="CM74" i="4"/>
  <c r="CL74" i="4"/>
  <c r="CK74" i="4"/>
  <c r="CJ74" i="4"/>
  <c r="CI74" i="4"/>
  <c r="CH74" i="4"/>
  <c r="CG74" i="4"/>
  <c r="CF74" i="4"/>
  <c r="CE74" i="4"/>
  <c r="CD74" i="4"/>
  <c r="CC74" i="4"/>
  <c r="CB74" i="4"/>
  <c r="CA74" i="4"/>
  <c r="BZ74" i="4"/>
  <c r="BY74" i="4"/>
  <c r="BX74" i="4"/>
  <c r="BW74" i="4"/>
  <c r="BV74" i="4"/>
  <c r="BU74" i="4"/>
  <c r="BT74" i="4"/>
  <c r="BS74" i="4"/>
  <c r="BR74" i="4"/>
  <c r="BQ74" i="4"/>
  <c r="BP74" i="4"/>
  <c r="BO74" i="4"/>
  <c r="BN74" i="4"/>
  <c r="BM74" i="4"/>
  <c r="BL74" i="4"/>
  <c r="BK74" i="4"/>
  <c r="BJ74" i="4"/>
  <c r="BI74" i="4"/>
  <c r="BH74" i="4"/>
  <c r="BG74" i="4"/>
  <c r="BF74" i="4"/>
  <c r="BE74" i="4"/>
  <c r="BD74" i="4"/>
  <c r="BC74" i="4"/>
  <c r="BB74" i="4"/>
  <c r="BA74" i="4"/>
  <c r="AZ74" i="4"/>
  <c r="AY74" i="4"/>
  <c r="AX74" i="4"/>
  <c r="AW74" i="4"/>
  <c r="AV74" i="4"/>
  <c r="AU74" i="4"/>
  <c r="AT74" i="4"/>
  <c r="AS74" i="4"/>
  <c r="AR74" i="4"/>
  <c r="AQ74" i="4"/>
  <c r="AP74" i="4"/>
  <c r="AO74" i="4"/>
  <c r="AN74" i="4"/>
  <c r="AM74" i="4"/>
  <c r="AL74" i="4"/>
  <c r="AK74" i="4"/>
  <c r="AJ74" i="4"/>
  <c r="AI74" i="4"/>
  <c r="AH74" i="4"/>
  <c r="AB74" i="4" s="1"/>
  <c r="AG74" i="4"/>
  <c r="AF74" i="4"/>
  <c r="Z74" i="4" s="1"/>
  <c r="U74" i="4" s="1"/>
  <c r="AE74" i="4"/>
  <c r="AD74" i="4"/>
  <c r="AA74" i="4" s="1"/>
  <c r="AC74" i="4"/>
  <c r="Y74" i="4"/>
  <c r="X74" i="4"/>
  <c r="W74" i="4"/>
  <c r="T74" i="4"/>
  <c r="S74" i="4"/>
  <c r="R74" i="4"/>
  <c r="B74" i="4"/>
  <c r="DT73" i="4"/>
  <c r="DS73" i="4"/>
  <c r="DR73" i="4"/>
  <c r="DQ73" i="4"/>
  <c r="DP73" i="4"/>
  <c r="DO73" i="4"/>
  <c r="DN73" i="4"/>
  <c r="DM73" i="4"/>
  <c r="DL73" i="4"/>
  <c r="DK73" i="4"/>
  <c r="DJ73" i="4"/>
  <c r="DI73" i="4"/>
  <c r="DH73" i="4"/>
  <c r="DG73" i="4"/>
  <c r="DF73" i="4"/>
  <c r="DE73" i="4"/>
  <c r="DD73" i="4"/>
  <c r="DC73" i="4"/>
  <c r="DB73" i="4"/>
  <c r="DA73" i="4"/>
  <c r="CZ73" i="4"/>
  <c r="CY73" i="4"/>
  <c r="CX73" i="4"/>
  <c r="CW73" i="4"/>
  <c r="CV73" i="4"/>
  <c r="CU73" i="4"/>
  <c r="CT73" i="4"/>
  <c r="CS73" i="4"/>
  <c r="CR73" i="4"/>
  <c r="CQ73" i="4"/>
  <c r="CP73" i="4"/>
  <c r="CO73" i="4"/>
  <c r="CN73" i="4"/>
  <c r="CM73" i="4"/>
  <c r="CL73" i="4"/>
  <c r="CK73" i="4"/>
  <c r="CJ73" i="4"/>
  <c r="CI73" i="4"/>
  <c r="CH73" i="4"/>
  <c r="CG73" i="4"/>
  <c r="CF73" i="4"/>
  <c r="CE73" i="4"/>
  <c r="CD73" i="4"/>
  <c r="CC73" i="4"/>
  <c r="CB73" i="4"/>
  <c r="CA73" i="4"/>
  <c r="BZ73" i="4"/>
  <c r="BY73" i="4"/>
  <c r="BX73" i="4"/>
  <c r="BW73" i="4"/>
  <c r="BV73" i="4"/>
  <c r="BU73" i="4"/>
  <c r="BT73" i="4"/>
  <c r="BS73" i="4"/>
  <c r="BR73" i="4"/>
  <c r="BQ73" i="4"/>
  <c r="BP73" i="4"/>
  <c r="BO73" i="4"/>
  <c r="BN73" i="4"/>
  <c r="BM73" i="4"/>
  <c r="BL73" i="4"/>
  <c r="BK73" i="4"/>
  <c r="BJ73" i="4"/>
  <c r="BI73" i="4"/>
  <c r="BH73" i="4"/>
  <c r="BG73" i="4"/>
  <c r="BF73" i="4"/>
  <c r="BE73" i="4"/>
  <c r="BD73" i="4"/>
  <c r="BC73" i="4"/>
  <c r="BB73" i="4"/>
  <c r="BA73" i="4"/>
  <c r="AZ73" i="4"/>
  <c r="AY73" i="4"/>
  <c r="AX73" i="4"/>
  <c r="AW73" i="4"/>
  <c r="AV73" i="4"/>
  <c r="AU73" i="4"/>
  <c r="AT73" i="4"/>
  <c r="AS73" i="4"/>
  <c r="AR73" i="4"/>
  <c r="AQ73" i="4"/>
  <c r="AP73" i="4"/>
  <c r="AO73" i="4"/>
  <c r="AN73" i="4"/>
  <c r="AM73" i="4"/>
  <c r="AL73" i="4"/>
  <c r="Z73" i="4" s="1"/>
  <c r="U73" i="4" s="1"/>
  <c r="AK73" i="4"/>
  <c r="AJ73" i="4"/>
  <c r="AI73" i="4"/>
  <c r="AH73" i="4"/>
  <c r="AG73" i="4"/>
  <c r="AF73" i="4"/>
  <c r="AE73" i="4"/>
  <c r="AD73" i="4"/>
  <c r="AA73" i="4" s="1"/>
  <c r="AC73" i="4"/>
  <c r="Y73" i="4"/>
  <c r="X73" i="4"/>
  <c r="W73" i="4"/>
  <c r="T73" i="4"/>
  <c r="S73" i="4"/>
  <c r="R73" i="4" s="1"/>
  <c r="B73" i="4"/>
  <c r="DT72" i="4"/>
  <c r="DS72" i="4"/>
  <c r="DR72" i="4"/>
  <c r="DQ72" i="4"/>
  <c r="DP72" i="4"/>
  <c r="DO72" i="4"/>
  <c r="DN72" i="4"/>
  <c r="DM72" i="4"/>
  <c r="DL72" i="4"/>
  <c r="DK72" i="4"/>
  <c r="DJ72" i="4"/>
  <c r="DI72" i="4"/>
  <c r="DH72" i="4"/>
  <c r="DG72" i="4"/>
  <c r="DF72" i="4"/>
  <c r="DE72" i="4"/>
  <c r="DD72" i="4"/>
  <c r="DC72" i="4"/>
  <c r="DB72" i="4"/>
  <c r="DA72" i="4"/>
  <c r="CZ72" i="4"/>
  <c r="CY72" i="4"/>
  <c r="CX72" i="4"/>
  <c r="CW72" i="4"/>
  <c r="CV72" i="4"/>
  <c r="CU72" i="4"/>
  <c r="CT72" i="4"/>
  <c r="CS72" i="4"/>
  <c r="CR72" i="4"/>
  <c r="CQ72" i="4"/>
  <c r="CP72" i="4"/>
  <c r="CO72" i="4"/>
  <c r="CN72" i="4"/>
  <c r="CM72" i="4"/>
  <c r="CL72" i="4"/>
  <c r="CK72" i="4"/>
  <c r="CJ72" i="4"/>
  <c r="CI72" i="4"/>
  <c r="CH72" i="4"/>
  <c r="CG72" i="4"/>
  <c r="CF72" i="4"/>
  <c r="CE72" i="4"/>
  <c r="CD72" i="4"/>
  <c r="CC72" i="4"/>
  <c r="CB72" i="4"/>
  <c r="CA72" i="4"/>
  <c r="BZ72" i="4"/>
  <c r="BY72" i="4"/>
  <c r="BX72" i="4"/>
  <c r="BW72" i="4"/>
  <c r="BV72" i="4"/>
  <c r="BU72" i="4"/>
  <c r="BT72" i="4"/>
  <c r="BS72" i="4"/>
  <c r="BR72" i="4"/>
  <c r="BQ72" i="4"/>
  <c r="BP72" i="4"/>
  <c r="BO72" i="4"/>
  <c r="BN72" i="4"/>
  <c r="BM72" i="4"/>
  <c r="BL72" i="4"/>
  <c r="BK72" i="4"/>
  <c r="BJ72" i="4"/>
  <c r="BI72" i="4"/>
  <c r="BH72" i="4"/>
  <c r="BG72" i="4"/>
  <c r="BF72" i="4"/>
  <c r="BE72" i="4"/>
  <c r="BD72" i="4"/>
  <c r="BC72" i="4"/>
  <c r="BB72" i="4"/>
  <c r="BA72" i="4"/>
  <c r="AZ72" i="4"/>
  <c r="AY72" i="4"/>
  <c r="AX72" i="4"/>
  <c r="AW72" i="4"/>
  <c r="AV72" i="4"/>
  <c r="AU72" i="4"/>
  <c r="AT72" i="4"/>
  <c r="AS72" i="4"/>
  <c r="AR72" i="4"/>
  <c r="AQ72" i="4"/>
  <c r="AP72" i="4"/>
  <c r="AO72" i="4"/>
  <c r="AN72" i="4"/>
  <c r="AM72" i="4"/>
  <c r="AL72" i="4"/>
  <c r="AK72" i="4"/>
  <c r="AJ72" i="4"/>
  <c r="AI72" i="4"/>
  <c r="AH72" i="4"/>
  <c r="AB72" i="4" s="1"/>
  <c r="V72" i="4" s="1"/>
  <c r="AG72" i="4"/>
  <c r="AF72" i="4"/>
  <c r="AE72" i="4"/>
  <c r="AD72" i="4"/>
  <c r="AA72" i="4" s="1"/>
  <c r="AC72" i="4"/>
  <c r="Z72" i="4"/>
  <c r="Y72" i="4"/>
  <c r="X72" i="4"/>
  <c r="W72" i="4"/>
  <c r="T72" i="4"/>
  <c r="S72" i="4"/>
  <c r="R72" i="4" s="1"/>
  <c r="B72" i="4"/>
  <c r="DT71" i="4"/>
  <c r="DS71" i="4"/>
  <c r="DR71" i="4"/>
  <c r="DQ71" i="4"/>
  <c r="DP71" i="4"/>
  <c r="DO71" i="4"/>
  <c r="DN71" i="4"/>
  <c r="DM71" i="4"/>
  <c r="DL71" i="4"/>
  <c r="DK71" i="4"/>
  <c r="DJ71" i="4"/>
  <c r="DI71" i="4"/>
  <c r="DH71" i="4"/>
  <c r="DG71" i="4"/>
  <c r="DF71" i="4"/>
  <c r="DE71" i="4"/>
  <c r="DD71" i="4"/>
  <c r="DC71" i="4"/>
  <c r="DB71" i="4"/>
  <c r="DA71" i="4"/>
  <c r="CZ71" i="4"/>
  <c r="CY71" i="4"/>
  <c r="CX71" i="4"/>
  <c r="CW71" i="4"/>
  <c r="CV71" i="4"/>
  <c r="CU71" i="4"/>
  <c r="CT71" i="4"/>
  <c r="CS71" i="4"/>
  <c r="CR71" i="4"/>
  <c r="CQ71" i="4"/>
  <c r="CP71" i="4"/>
  <c r="CO71" i="4"/>
  <c r="CN71" i="4"/>
  <c r="CM71" i="4"/>
  <c r="CL71" i="4"/>
  <c r="CK71" i="4"/>
  <c r="CJ71" i="4"/>
  <c r="CI71" i="4"/>
  <c r="CH71" i="4"/>
  <c r="CG71" i="4"/>
  <c r="CF71" i="4"/>
  <c r="CE71" i="4"/>
  <c r="CD71" i="4"/>
  <c r="CC71" i="4"/>
  <c r="CB71" i="4"/>
  <c r="CA71" i="4"/>
  <c r="BZ71" i="4"/>
  <c r="BY71" i="4"/>
  <c r="BX71" i="4"/>
  <c r="BW71" i="4"/>
  <c r="BV71" i="4"/>
  <c r="BU71" i="4"/>
  <c r="BT71" i="4"/>
  <c r="BS71" i="4"/>
  <c r="BR71" i="4"/>
  <c r="BQ71" i="4"/>
  <c r="BP71" i="4"/>
  <c r="BO71" i="4"/>
  <c r="BN71" i="4"/>
  <c r="BM71" i="4"/>
  <c r="BL71" i="4"/>
  <c r="BK71" i="4"/>
  <c r="BJ71" i="4"/>
  <c r="BI71" i="4"/>
  <c r="BH71" i="4"/>
  <c r="BG71" i="4"/>
  <c r="BF71" i="4"/>
  <c r="BE71" i="4"/>
  <c r="BD71" i="4"/>
  <c r="BC71" i="4"/>
  <c r="BB71" i="4"/>
  <c r="BA71" i="4"/>
  <c r="AZ71" i="4"/>
  <c r="AY71" i="4"/>
  <c r="AX71" i="4"/>
  <c r="AW71" i="4"/>
  <c r="AV71" i="4"/>
  <c r="AU71" i="4"/>
  <c r="AT71" i="4"/>
  <c r="AS71" i="4"/>
  <c r="AR71" i="4"/>
  <c r="AQ71" i="4"/>
  <c r="AP71" i="4"/>
  <c r="AO71" i="4"/>
  <c r="AN71" i="4"/>
  <c r="AM71" i="4"/>
  <c r="AL71" i="4"/>
  <c r="AK71" i="4"/>
  <c r="AJ71" i="4"/>
  <c r="AI71" i="4"/>
  <c r="AH71" i="4"/>
  <c r="AG71" i="4"/>
  <c r="AA71" i="4" s="1"/>
  <c r="AF71" i="4"/>
  <c r="AE71" i="4"/>
  <c r="AB71" i="4" s="1"/>
  <c r="AD71" i="4"/>
  <c r="AC71" i="4"/>
  <c r="Z71" i="4" s="1"/>
  <c r="U71" i="4" s="1"/>
  <c r="Y71" i="4"/>
  <c r="X71" i="4"/>
  <c r="W71" i="4"/>
  <c r="T71" i="4"/>
  <c r="S71" i="4"/>
  <c r="R71" i="4" s="1"/>
  <c r="B71" i="4"/>
  <c r="AA70" i="4"/>
  <c r="K70" i="4"/>
  <c r="B70" i="4"/>
  <c r="DT69" i="4"/>
  <c r="DS69" i="4"/>
  <c r="DR69" i="4"/>
  <c r="DQ69" i="4"/>
  <c r="DP69" i="4"/>
  <c r="DO69" i="4"/>
  <c r="DN69" i="4"/>
  <c r="DM69" i="4"/>
  <c r="DL69" i="4"/>
  <c r="DK69" i="4"/>
  <c r="DJ69" i="4"/>
  <c r="DI69" i="4"/>
  <c r="DH69" i="4"/>
  <c r="DG69" i="4"/>
  <c r="DF69" i="4"/>
  <c r="DE69" i="4"/>
  <c r="DD69" i="4"/>
  <c r="DC69" i="4"/>
  <c r="DB69" i="4"/>
  <c r="DA69" i="4"/>
  <c r="CZ69" i="4"/>
  <c r="CY69" i="4"/>
  <c r="CX69" i="4"/>
  <c r="CW69" i="4"/>
  <c r="CV69" i="4"/>
  <c r="CU69" i="4"/>
  <c r="CT69" i="4"/>
  <c r="CS69" i="4"/>
  <c r="CR69" i="4"/>
  <c r="CQ69" i="4"/>
  <c r="CP69" i="4"/>
  <c r="CO69" i="4"/>
  <c r="CN69" i="4"/>
  <c r="CM69" i="4"/>
  <c r="CL69" i="4"/>
  <c r="CK69" i="4"/>
  <c r="CJ69" i="4"/>
  <c r="CI69" i="4"/>
  <c r="CH69" i="4"/>
  <c r="CG69" i="4"/>
  <c r="CF69" i="4"/>
  <c r="CE69" i="4"/>
  <c r="CD69" i="4"/>
  <c r="CC69" i="4"/>
  <c r="CB69" i="4"/>
  <c r="CA69" i="4"/>
  <c r="BZ69" i="4"/>
  <c r="BY69" i="4"/>
  <c r="BX69" i="4"/>
  <c r="BW69" i="4"/>
  <c r="BV69" i="4"/>
  <c r="BU69" i="4"/>
  <c r="BT69" i="4"/>
  <c r="BS69" i="4"/>
  <c r="BR69" i="4"/>
  <c r="BQ69" i="4"/>
  <c r="BP69" i="4"/>
  <c r="BO69" i="4"/>
  <c r="BN69" i="4"/>
  <c r="BM69" i="4"/>
  <c r="BL69" i="4"/>
  <c r="BK69" i="4"/>
  <c r="BJ69" i="4"/>
  <c r="BI69" i="4"/>
  <c r="BH69" i="4"/>
  <c r="BG69" i="4"/>
  <c r="BF69" i="4"/>
  <c r="BE69" i="4"/>
  <c r="BD69" i="4"/>
  <c r="BC69" i="4"/>
  <c r="BB69" i="4"/>
  <c r="BA69" i="4"/>
  <c r="AZ69" i="4"/>
  <c r="AY69" i="4"/>
  <c r="AX69" i="4"/>
  <c r="AW69" i="4"/>
  <c r="AV69" i="4"/>
  <c r="AU69" i="4"/>
  <c r="AT69" i="4"/>
  <c r="AS69" i="4"/>
  <c r="AR69" i="4"/>
  <c r="AQ69" i="4"/>
  <c r="AP69" i="4"/>
  <c r="AO69" i="4"/>
  <c r="AN69" i="4"/>
  <c r="AM69" i="4"/>
  <c r="AL69" i="4"/>
  <c r="AK69" i="4"/>
  <c r="AJ69" i="4"/>
  <c r="AA69" i="4" s="1"/>
  <c r="AI69" i="4"/>
  <c r="AH69" i="4"/>
  <c r="AG69" i="4"/>
  <c r="AF69" i="4"/>
  <c r="AE69" i="4"/>
  <c r="AD69" i="4"/>
  <c r="AC69" i="4"/>
  <c r="AB69" i="4"/>
  <c r="Y69" i="4"/>
  <c r="X69" i="4"/>
  <c r="W69" i="4"/>
  <c r="T69" i="4"/>
  <c r="S69" i="4"/>
  <c r="B69" i="4"/>
  <c r="DT68" i="4"/>
  <c r="DS68" i="4"/>
  <c r="DR68" i="4"/>
  <c r="DQ68" i="4"/>
  <c r="DP68" i="4"/>
  <c r="DO68" i="4"/>
  <c r="DN68" i="4"/>
  <c r="DM68" i="4"/>
  <c r="DL68" i="4"/>
  <c r="DK68" i="4"/>
  <c r="DJ68" i="4"/>
  <c r="DI68" i="4"/>
  <c r="DH68" i="4"/>
  <c r="DG68" i="4"/>
  <c r="DF68" i="4"/>
  <c r="DE68" i="4"/>
  <c r="DD68" i="4"/>
  <c r="DC68" i="4"/>
  <c r="DB68" i="4"/>
  <c r="DA68" i="4"/>
  <c r="CZ68" i="4"/>
  <c r="CY68" i="4"/>
  <c r="CX68" i="4"/>
  <c r="CW68" i="4"/>
  <c r="CV68" i="4"/>
  <c r="CU68" i="4"/>
  <c r="CT68" i="4"/>
  <c r="CS68" i="4"/>
  <c r="CR68" i="4"/>
  <c r="CQ68" i="4"/>
  <c r="CP68" i="4"/>
  <c r="CO68" i="4"/>
  <c r="CN68" i="4"/>
  <c r="CM68" i="4"/>
  <c r="CL68" i="4"/>
  <c r="CK68" i="4"/>
  <c r="CJ68" i="4"/>
  <c r="CI68" i="4"/>
  <c r="CH68" i="4"/>
  <c r="CG68" i="4"/>
  <c r="CF68" i="4"/>
  <c r="CE68" i="4"/>
  <c r="CD68" i="4"/>
  <c r="CC68" i="4"/>
  <c r="CB68" i="4"/>
  <c r="CA68" i="4"/>
  <c r="BZ68" i="4"/>
  <c r="BY68" i="4"/>
  <c r="BX68" i="4"/>
  <c r="BW68" i="4"/>
  <c r="BV68" i="4"/>
  <c r="BU68" i="4"/>
  <c r="BT68" i="4"/>
  <c r="BS68" i="4"/>
  <c r="BR68" i="4"/>
  <c r="BQ68" i="4"/>
  <c r="BP68" i="4"/>
  <c r="BO68" i="4"/>
  <c r="BN68" i="4"/>
  <c r="BM68" i="4"/>
  <c r="BL68" i="4"/>
  <c r="BK68" i="4"/>
  <c r="BJ68" i="4"/>
  <c r="BI68" i="4"/>
  <c r="BH68" i="4"/>
  <c r="BG68" i="4"/>
  <c r="BF68" i="4"/>
  <c r="BE68" i="4"/>
  <c r="BD68" i="4"/>
  <c r="BC68" i="4"/>
  <c r="BB68" i="4"/>
  <c r="BA68" i="4"/>
  <c r="AZ68" i="4"/>
  <c r="AY68" i="4"/>
  <c r="AX68" i="4"/>
  <c r="AW68" i="4"/>
  <c r="AV68" i="4"/>
  <c r="AU68" i="4"/>
  <c r="AT68" i="4"/>
  <c r="AS68" i="4"/>
  <c r="AR68" i="4"/>
  <c r="AQ68" i="4"/>
  <c r="AP68" i="4"/>
  <c r="AO68" i="4"/>
  <c r="AN68" i="4"/>
  <c r="AM68" i="4"/>
  <c r="AL68" i="4"/>
  <c r="AK68" i="4"/>
  <c r="AJ68" i="4"/>
  <c r="AI68" i="4"/>
  <c r="AH68" i="4"/>
  <c r="AG68" i="4"/>
  <c r="AF68" i="4"/>
  <c r="AE68" i="4"/>
  <c r="AD68" i="4"/>
  <c r="AC68" i="4"/>
  <c r="Z68" i="4" s="1"/>
  <c r="U68" i="4" s="1"/>
  <c r="AB68" i="4"/>
  <c r="Y68" i="4"/>
  <c r="V68" i="4" s="1"/>
  <c r="X68" i="4"/>
  <c r="W68" i="4"/>
  <c r="T68" i="4"/>
  <c r="R68" i="4" s="1"/>
  <c r="S68" i="4"/>
  <c r="B68" i="4"/>
  <c r="DT67" i="4"/>
  <c r="DS67" i="4"/>
  <c r="DR67" i="4"/>
  <c r="DQ67" i="4"/>
  <c r="DP67" i="4"/>
  <c r="DO67" i="4"/>
  <c r="DN67" i="4"/>
  <c r="DM67" i="4"/>
  <c r="DL67" i="4"/>
  <c r="DK67" i="4"/>
  <c r="DJ67" i="4"/>
  <c r="DI67" i="4"/>
  <c r="DH67" i="4"/>
  <c r="DG67" i="4"/>
  <c r="DF67" i="4"/>
  <c r="DE67" i="4"/>
  <c r="DD67" i="4"/>
  <c r="DC67" i="4"/>
  <c r="DB67" i="4"/>
  <c r="DA67" i="4"/>
  <c r="CZ67" i="4"/>
  <c r="CY67" i="4"/>
  <c r="CX67" i="4"/>
  <c r="CW67" i="4"/>
  <c r="CV67" i="4"/>
  <c r="CU67" i="4"/>
  <c r="CT67" i="4"/>
  <c r="CS67" i="4"/>
  <c r="CR67" i="4"/>
  <c r="CQ67" i="4"/>
  <c r="CP67" i="4"/>
  <c r="CO67" i="4"/>
  <c r="CN67" i="4"/>
  <c r="CM67" i="4"/>
  <c r="CL67" i="4"/>
  <c r="CK67" i="4"/>
  <c r="CJ67" i="4"/>
  <c r="CI67" i="4"/>
  <c r="CH67" i="4"/>
  <c r="CG67" i="4"/>
  <c r="CF67" i="4"/>
  <c r="CE67" i="4"/>
  <c r="CD67" i="4"/>
  <c r="CC67" i="4"/>
  <c r="CB67" i="4"/>
  <c r="CA67" i="4"/>
  <c r="BZ67" i="4"/>
  <c r="BY67" i="4"/>
  <c r="BX67" i="4"/>
  <c r="BW67" i="4"/>
  <c r="BV67" i="4"/>
  <c r="BU67" i="4"/>
  <c r="BT67" i="4"/>
  <c r="BS67" i="4"/>
  <c r="BR67" i="4"/>
  <c r="BQ67" i="4"/>
  <c r="BP67" i="4"/>
  <c r="BO67" i="4"/>
  <c r="BN67" i="4"/>
  <c r="BM67" i="4"/>
  <c r="BL67" i="4"/>
  <c r="BK67" i="4"/>
  <c r="BJ67" i="4"/>
  <c r="BI67" i="4"/>
  <c r="BH67" i="4"/>
  <c r="BG67" i="4"/>
  <c r="BF67" i="4"/>
  <c r="BE67" i="4"/>
  <c r="BD67" i="4"/>
  <c r="BC67" i="4"/>
  <c r="BB67" i="4"/>
  <c r="BA67" i="4"/>
  <c r="AZ67" i="4"/>
  <c r="AY67" i="4"/>
  <c r="AX67" i="4"/>
  <c r="AW67" i="4"/>
  <c r="AV67" i="4"/>
  <c r="AU67" i="4"/>
  <c r="AT67" i="4"/>
  <c r="AS67" i="4"/>
  <c r="AR67" i="4"/>
  <c r="AQ67" i="4"/>
  <c r="AP67" i="4"/>
  <c r="AO67" i="4"/>
  <c r="AN67" i="4"/>
  <c r="AM67" i="4"/>
  <c r="AL67" i="4"/>
  <c r="AK67" i="4"/>
  <c r="AJ67" i="4"/>
  <c r="AI67" i="4"/>
  <c r="AH67" i="4"/>
  <c r="AG67" i="4"/>
  <c r="AF67" i="4"/>
  <c r="AE67" i="4"/>
  <c r="AD67" i="4"/>
  <c r="AA67" i="4" s="1"/>
  <c r="AC67" i="4"/>
  <c r="Z67" i="4" s="1"/>
  <c r="U67" i="4" s="1"/>
  <c r="Y67" i="4"/>
  <c r="X67" i="4"/>
  <c r="W67" i="4"/>
  <c r="T67" i="4"/>
  <c r="S67" i="4"/>
  <c r="R67" i="4" s="1"/>
  <c r="B67" i="4"/>
  <c r="DT66" i="4"/>
  <c r="DS66" i="4"/>
  <c r="DR66" i="4"/>
  <c r="DQ66" i="4"/>
  <c r="DP66" i="4"/>
  <c r="DO66" i="4"/>
  <c r="DN66" i="4"/>
  <c r="DM66" i="4"/>
  <c r="DL66" i="4"/>
  <c r="DK66" i="4"/>
  <c r="DJ66" i="4"/>
  <c r="DI66" i="4"/>
  <c r="DH66" i="4"/>
  <c r="DG66" i="4"/>
  <c r="DF66" i="4"/>
  <c r="DE66" i="4"/>
  <c r="DD66" i="4"/>
  <c r="DC66" i="4"/>
  <c r="DB66" i="4"/>
  <c r="DA66" i="4"/>
  <c r="CZ66" i="4"/>
  <c r="CY66" i="4"/>
  <c r="CX66" i="4"/>
  <c r="CW66" i="4"/>
  <c r="CV66" i="4"/>
  <c r="CU66" i="4"/>
  <c r="CT66" i="4"/>
  <c r="CS66" i="4"/>
  <c r="CR66" i="4"/>
  <c r="CQ66" i="4"/>
  <c r="CP66" i="4"/>
  <c r="CO66" i="4"/>
  <c r="CN66" i="4"/>
  <c r="CM66" i="4"/>
  <c r="CL66" i="4"/>
  <c r="CK66" i="4"/>
  <c r="CJ66" i="4"/>
  <c r="CI66" i="4"/>
  <c r="CH66" i="4"/>
  <c r="CG66" i="4"/>
  <c r="CF66" i="4"/>
  <c r="CE66" i="4"/>
  <c r="CD66" i="4"/>
  <c r="CC66" i="4"/>
  <c r="CB66" i="4"/>
  <c r="CA66" i="4"/>
  <c r="BZ66" i="4"/>
  <c r="BY66" i="4"/>
  <c r="BX66" i="4"/>
  <c r="BW66" i="4"/>
  <c r="BV66" i="4"/>
  <c r="BU66" i="4"/>
  <c r="BT66" i="4"/>
  <c r="BS66" i="4"/>
  <c r="BR66" i="4"/>
  <c r="BQ66" i="4"/>
  <c r="BP66" i="4"/>
  <c r="BO66" i="4"/>
  <c r="BN66" i="4"/>
  <c r="BM66" i="4"/>
  <c r="BL66" i="4"/>
  <c r="BK66" i="4"/>
  <c r="BJ66" i="4"/>
  <c r="BI66" i="4"/>
  <c r="BH66" i="4"/>
  <c r="BG66" i="4"/>
  <c r="BF66" i="4"/>
  <c r="BE66" i="4"/>
  <c r="BD66" i="4"/>
  <c r="BC66" i="4"/>
  <c r="BB66" i="4"/>
  <c r="BA66" i="4"/>
  <c r="AZ66" i="4"/>
  <c r="AY66" i="4"/>
  <c r="AX66" i="4"/>
  <c r="AW66" i="4"/>
  <c r="AV66" i="4"/>
  <c r="AU66" i="4"/>
  <c r="AT66" i="4"/>
  <c r="AS66" i="4"/>
  <c r="AR66" i="4"/>
  <c r="AQ66" i="4"/>
  <c r="AP66" i="4"/>
  <c r="AO66" i="4"/>
  <c r="AN66" i="4"/>
  <c r="AM66" i="4"/>
  <c r="AL66" i="4"/>
  <c r="AK66" i="4"/>
  <c r="AJ66" i="4"/>
  <c r="AI66" i="4"/>
  <c r="AH66" i="4"/>
  <c r="AG66" i="4"/>
  <c r="AF66" i="4"/>
  <c r="AE66" i="4"/>
  <c r="AD66" i="4"/>
  <c r="AA66" i="4" s="1"/>
  <c r="AC66" i="4"/>
  <c r="AB66" i="4"/>
  <c r="Z66" i="4"/>
  <c r="Y66" i="4"/>
  <c r="X66" i="4"/>
  <c r="W66" i="4"/>
  <c r="V66" i="4"/>
  <c r="T66" i="4"/>
  <c r="S66" i="4"/>
  <c r="R66" i="4" s="1"/>
  <c r="B66" i="4"/>
  <c r="DT65" i="4"/>
  <c r="DS65" i="4"/>
  <c r="DR65" i="4"/>
  <c r="DQ65" i="4"/>
  <c r="DP65" i="4"/>
  <c r="DO65" i="4"/>
  <c r="DN65" i="4"/>
  <c r="DM65" i="4"/>
  <c r="DL65" i="4"/>
  <c r="DK65" i="4"/>
  <c r="DJ65" i="4"/>
  <c r="DI65" i="4"/>
  <c r="DH65" i="4"/>
  <c r="DG65" i="4"/>
  <c r="DF65" i="4"/>
  <c r="DE65" i="4"/>
  <c r="DD65" i="4"/>
  <c r="DC65" i="4"/>
  <c r="DB65" i="4"/>
  <c r="DA65" i="4"/>
  <c r="CZ65" i="4"/>
  <c r="CY65" i="4"/>
  <c r="CX65" i="4"/>
  <c r="CW65" i="4"/>
  <c r="CV65" i="4"/>
  <c r="CU65" i="4"/>
  <c r="CT65" i="4"/>
  <c r="CS65" i="4"/>
  <c r="CR65" i="4"/>
  <c r="CQ65" i="4"/>
  <c r="CP65" i="4"/>
  <c r="CO65" i="4"/>
  <c r="CN65" i="4"/>
  <c r="CM65" i="4"/>
  <c r="CL65" i="4"/>
  <c r="CK65" i="4"/>
  <c r="CJ65" i="4"/>
  <c r="CI65" i="4"/>
  <c r="CH65" i="4"/>
  <c r="CG65" i="4"/>
  <c r="CF65" i="4"/>
  <c r="CE65" i="4"/>
  <c r="CD65" i="4"/>
  <c r="CC65" i="4"/>
  <c r="CB65" i="4"/>
  <c r="CA65" i="4"/>
  <c r="BZ65" i="4"/>
  <c r="BY65" i="4"/>
  <c r="BX65" i="4"/>
  <c r="BW65" i="4"/>
  <c r="BV65" i="4"/>
  <c r="BU65" i="4"/>
  <c r="BT65" i="4"/>
  <c r="BS65" i="4"/>
  <c r="BR65" i="4"/>
  <c r="BQ65" i="4"/>
  <c r="BP65" i="4"/>
  <c r="BO65" i="4"/>
  <c r="BN65" i="4"/>
  <c r="BM65" i="4"/>
  <c r="BL65" i="4"/>
  <c r="BK65" i="4"/>
  <c r="BJ65" i="4"/>
  <c r="BI65" i="4"/>
  <c r="BH65" i="4"/>
  <c r="BG65" i="4"/>
  <c r="BF65" i="4"/>
  <c r="BE65" i="4"/>
  <c r="BD65" i="4"/>
  <c r="BC65" i="4"/>
  <c r="BB65" i="4"/>
  <c r="BA65" i="4"/>
  <c r="AZ65" i="4"/>
  <c r="AY65" i="4"/>
  <c r="AX65" i="4"/>
  <c r="AW65" i="4"/>
  <c r="AV65" i="4"/>
  <c r="AU65" i="4"/>
  <c r="AT65" i="4"/>
  <c r="AS65" i="4"/>
  <c r="AR65" i="4"/>
  <c r="AQ65" i="4"/>
  <c r="AP65" i="4"/>
  <c r="AO65" i="4"/>
  <c r="AN65" i="4"/>
  <c r="AM65" i="4"/>
  <c r="AL65" i="4"/>
  <c r="AK65" i="4"/>
  <c r="AJ65" i="4"/>
  <c r="AI65" i="4"/>
  <c r="AH65" i="4"/>
  <c r="AG65" i="4"/>
  <c r="AF65" i="4"/>
  <c r="AE65" i="4"/>
  <c r="AB65" i="4" s="1"/>
  <c r="AD65" i="4"/>
  <c r="AC65" i="4"/>
  <c r="AA65" i="4"/>
  <c r="Y65" i="4"/>
  <c r="X65" i="4"/>
  <c r="W65" i="4"/>
  <c r="T65" i="4"/>
  <c r="S65" i="4"/>
  <c r="R65" i="4" s="1"/>
  <c r="B65" i="4"/>
  <c r="DT64" i="4"/>
  <c r="DS64" i="4"/>
  <c r="DR64" i="4"/>
  <c r="DQ64" i="4"/>
  <c r="DP64" i="4"/>
  <c r="DO64" i="4"/>
  <c r="DN64" i="4"/>
  <c r="DM64" i="4"/>
  <c r="DL64" i="4"/>
  <c r="DK64" i="4"/>
  <c r="DJ64" i="4"/>
  <c r="DI64" i="4"/>
  <c r="DH64" i="4"/>
  <c r="DG64" i="4"/>
  <c r="DF64" i="4"/>
  <c r="DE64" i="4"/>
  <c r="DD64" i="4"/>
  <c r="DC64" i="4"/>
  <c r="DB64" i="4"/>
  <c r="DA64" i="4"/>
  <c r="CZ64" i="4"/>
  <c r="CY64" i="4"/>
  <c r="CX64" i="4"/>
  <c r="CW64" i="4"/>
  <c r="CV64" i="4"/>
  <c r="CU64" i="4"/>
  <c r="CT64" i="4"/>
  <c r="CS64" i="4"/>
  <c r="CR64" i="4"/>
  <c r="CQ64" i="4"/>
  <c r="CP64" i="4"/>
  <c r="CO64" i="4"/>
  <c r="CN64" i="4"/>
  <c r="CM64" i="4"/>
  <c r="CL64" i="4"/>
  <c r="CK64" i="4"/>
  <c r="CJ64" i="4"/>
  <c r="CI64" i="4"/>
  <c r="CH64" i="4"/>
  <c r="CG64" i="4"/>
  <c r="CF64" i="4"/>
  <c r="CE64" i="4"/>
  <c r="CD64" i="4"/>
  <c r="CC64" i="4"/>
  <c r="CB64" i="4"/>
  <c r="CA64" i="4"/>
  <c r="BZ64" i="4"/>
  <c r="BY64" i="4"/>
  <c r="BX64" i="4"/>
  <c r="BW64" i="4"/>
  <c r="BV64" i="4"/>
  <c r="BU64" i="4"/>
  <c r="BT64" i="4"/>
  <c r="BS64" i="4"/>
  <c r="BR64" i="4"/>
  <c r="BQ64" i="4"/>
  <c r="BP64" i="4"/>
  <c r="BO64" i="4"/>
  <c r="BN64" i="4"/>
  <c r="BM64" i="4"/>
  <c r="BL64" i="4"/>
  <c r="BK64" i="4"/>
  <c r="BJ64" i="4"/>
  <c r="BI64" i="4"/>
  <c r="BH64" i="4"/>
  <c r="BG64" i="4"/>
  <c r="BF64" i="4"/>
  <c r="BE64" i="4"/>
  <c r="BD64" i="4"/>
  <c r="BC64" i="4"/>
  <c r="BB64" i="4"/>
  <c r="BA64" i="4"/>
  <c r="AZ64" i="4"/>
  <c r="AY64" i="4"/>
  <c r="AX64" i="4"/>
  <c r="AW64" i="4"/>
  <c r="AV64" i="4"/>
  <c r="AU64" i="4"/>
  <c r="AT64" i="4"/>
  <c r="AS64" i="4"/>
  <c r="AR64" i="4"/>
  <c r="AQ64" i="4"/>
  <c r="AP64" i="4"/>
  <c r="AO64" i="4"/>
  <c r="AN64" i="4"/>
  <c r="AM64" i="4"/>
  <c r="AL64" i="4"/>
  <c r="AK64" i="4"/>
  <c r="AJ64" i="4"/>
  <c r="AI64" i="4"/>
  <c r="AH64" i="4"/>
  <c r="AB64" i="4" s="1"/>
  <c r="V64" i="4" s="1"/>
  <c r="Q64" i="4" s="1"/>
  <c r="AG64" i="4"/>
  <c r="AF64" i="4"/>
  <c r="AE64" i="4"/>
  <c r="AD64" i="4"/>
  <c r="AC64" i="4"/>
  <c r="Z64" i="4" s="1"/>
  <c r="U64" i="4" s="1"/>
  <c r="Y64" i="4"/>
  <c r="X64" i="4"/>
  <c r="W64" i="4"/>
  <c r="T64" i="4"/>
  <c r="R64" i="4" s="1"/>
  <c r="S64" i="4"/>
  <c r="B64" i="4"/>
  <c r="DT63" i="4"/>
  <c r="DS63" i="4"/>
  <c r="DR63" i="4"/>
  <c r="DQ63" i="4"/>
  <c r="DP63" i="4"/>
  <c r="DO63" i="4"/>
  <c r="DN63" i="4"/>
  <c r="DM63" i="4"/>
  <c r="DL63" i="4"/>
  <c r="DK63" i="4"/>
  <c r="DJ63" i="4"/>
  <c r="DI63" i="4"/>
  <c r="DH63" i="4"/>
  <c r="DG63" i="4"/>
  <c r="DF63" i="4"/>
  <c r="DE63" i="4"/>
  <c r="DD63" i="4"/>
  <c r="DC63" i="4"/>
  <c r="DB63" i="4"/>
  <c r="DA63" i="4"/>
  <c r="CZ63" i="4"/>
  <c r="CY63" i="4"/>
  <c r="CX63" i="4"/>
  <c r="CW63" i="4"/>
  <c r="CV63" i="4"/>
  <c r="CU63" i="4"/>
  <c r="CT63" i="4"/>
  <c r="CS63" i="4"/>
  <c r="CR63" i="4"/>
  <c r="CQ63" i="4"/>
  <c r="CP63" i="4"/>
  <c r="CO63" i="4"/>
  <c r="CN63" i="4"/>
  <c r="CM63" i="4"/>
  <c r="CL63" i="4"/>
  <c r="CK63" i="4"/>
  <c r="CJ63" i="4"/>
  <c r="CI63" i="4"/>
  <c r="CH63" i="4"/>
  <c r="CG63" i="4"/>
  <c r="CF63" i="4"/>
  <c r="CE63" i="4"/>
  <c r="CD63" i="4"/>
  <c r="CC63" i="4"/>
  <c r="CB63" i="4"/>
  <c r="CA63" i="4"/>
  <c r="BZ63" i="4"/>
  <c r="BY63" i="4"/>
  <c r="BX63" i="4"/>
  <c r="BW63" i="4"/>
  <c r="BV63" i="4"/>
  <c r="BU63" i="4"/>
  <c r="BT63" i="4"/>
  <c r="BS63" i="4"/>
  <c r="BR63" i="4"/>
  <c r="BQ63" i="4"/>
  <c r="BP63" i="4"/>
  <c r="BO63" i="4"/>
  <c r="BN63" i="4"/>
  <c r="BM63" i="4"/>
  <c r="BL63" i="4"/>
  <c r="BK63" i="4"/>
  <c r="BJ63" i="4"/>
  <c r="BI63" i="4"/>
  <c r="BH63" i="4"/>
  <c r="BG63" i="4"/>
  <c r="BF63" i="4"/>
  <c r="BE63" i="4"/>
  <c r="BD63" i="4"/>
  <c r="BC63" i="4"/>
  <c r="BB63" i="4"/>
  <c r="BA63" i="4"/>
  <c r="AZ63" i="4"/>
  <c r="AY63" i="4"/>
  <c r="AX63" i="4"/>
  <c r="AW63" i="4"/>
  <c r="AV63" i="4"/>
  <c r="AU63" i="4"/>
  <c r="AT63" i="4"/>
  <c r="AS63" i="4"/>
  <c r="AR63" i="4"/>
  <c r="AQ63" i="4"/>
  <c r="AP63" i="4"/>
  <c r="AO63" i="4"/>
  <c r="AN63" i="4"/>
  <c r="AM63" i="4"/>
  <c r="AL63" i="4"/>
  <c r="AK63" i="4"/>
  <c r="AJ63" i="4"/>
  <c r="AI63" i="4"/>
  <c r="AH63" i="4"/>
  <c r="AG63" i="4"/>
  <c r="AF63" i="4"/>
  <c r="AE63" i="4"/>
  <c r="AD63" i="4"/>
  <c r="AA63" i="4" s="1"/>
  <c r="AC63" i="4"/>
  <c r="Z63" i="4" s="1"/>
  <c r="U63" i="4" s="1"/>
  <c r="Y63" i="4"/>
  <c r="X63" i="4"/>
  <c r="W63" i="4"/>
  <c r="T63" i="4"/>
  <c r="S63" i="4"/>
  <c r="R63" i="4"/>
  <c r="B63" i="4"/>
  <c r="AA62" i="4"/>
  <c r="K62" i="4"/>
  <c r="B62" i="4"/>
  <c r="DT61" i="4"/>
  <c r="DS61" i="4"/>
  <c r="DR61" i="4"/>
  <c r="DQ61" i="4"/>
  <c r="DP61" i="4"/>
  <c r="DO61" i="4"/>
  <c r="DN61" i="4"/>
  <c r="DM61" i="4"/>
  <c r="DL61" i="4"/>
  <c r="DK61" i="4"/>
  <c r="DJ61" i="4"/>
  <c r="DI61" i="4"/>
  <c r="DH61" i="4"/>
  <c r="DG61" i="4"/>
  <c r="DF61" i="4"/>
  <c r="DE61" i="4"/>
  <c r="DD61" i="4"/>
  <c r="DC61" i="4"/>
  <c r="DB61" i="4"/>
  <c r="DA61" i="4"/>
  <c r="CZ61" i="4"/>
  <c r="CY61" i="4"/>
  <c r="CX61" i="4"/>
  <c r="CW61" i="4"/>
  <c r="CV61" i="4"/>
  <c r="CU61" i="4"/>
  <c r="CT61" i="4"/>
  <c r="CS61" i="4"/>
  <c r="CR61" i="4"/>
  <c r="CQ61" i="4"/>
  <c r="CP61" i="4"/>
  <c r="CO61" i="4"/>
  <c r="CN61" i="4"/>
  <c r="CM61" i="4"/>
  <c r="CL61" i="4"/>
  <c r="CK61" i="4"/>
  <c r="CJ61" i="4"/>
  <c r="CI61" i="4"/>
  <c r="CH61" i="4"/>
  <c r="CG61" i="4"/>
  <c r="CF61" i="4"/>
  <c r="CE61" i="4"/>
  <c r="CD61" i="4"/>
  <c r="CC61" i="4"/>
  <c r="CB61" i="4"/>
  <c r="CA61" i="4"/>
  <c r="BZ61" i="4"/>
  <c r="BY61" i="4"/>
  <c r="BX61" i="4"/>
  <c r="BW61" i="4"/>
  <c r="BV61" i="4"/>
  <c r="BU61" i="4"/>
  <c r="BT61" i="4"/>
  <c r="BS61" i="4"/>
  <c r="BR61" i="4"/>
  <c r="BQ61" i="4"/>
  <c r="BP61" i="4"/>
  <c r="BO61" i="4"/>
  <c r="BN61" i="4"/>
  <c r="BM61" i="4"/>
  <c r="BL61" i="4"/>
  <c r="BK61" i="4"/>
  <c r="BJ61" i="4"/>
  <c r="BI61" i="4"/>
  <c r="BH61" i="4"/>
  <c r="BG61" i="4"/>
  <c r="BF61" i="4"/>
  <c r="BE61" i="4"/>
  <c r="BD61" i="4"/>
  <c r="BC61" i="4"/>
  <c r="BB61" i="4"/>
  <c r="BA61" i="4"/>
  <c r="AZ61" i="4"/>
  <c r="AY61" i="4"/>
  <c r="AX61" i="4"/>
  <c r="AW61" i="4"/>
  <c r="AV61" i="4"/>
  <c r="AU61" i="4"/>
  <c r="AT61" i="4"/>
  <c r="AS61" i="4"/>
  <c r="AR61" i="4"/>
  <c r="AQ61" i="4"/>
  <c r="AP61" i="4"/>
  <c r="AO61" i="4"/>
  <c r="AN61" i="4"/>
  <c r="AM61" i="4"/>
  <c r="AL61" i="4"/>
  <c r="AK61" i="4"/>
  <c r="AJ61" i="4"/>
  <c r="AI61" i="4"/>
  <c r="AH61" i="4"/>
  <c r="AG61" i="4"/>
  <c r="AF61" i="4"/>
  <c r="AE61" i="4"/>
  <c r="AD61" i="4"/>
  <c r="AA61" i="4" s="1"/>
  <c r="AC61" i="4"/>
  <c r="Z61" i="4" s="1"/>
  <c r="U61" i="4" s="1"/>
  <c r="Y61" i="4"/>
  <c r="X61" i="4"/>
  <c r="W61" i="4"/>
  <c r="T61" i="4"/>
  <c r="S61" i="4"/>
  <c r="R61" i="4" s="1"/>
  <c r="B61" i="4"/>
  <c r="DT60" i="4"/>
  <c r="DS60" i="4"/>
  <c r="DR60" i="4"/>
  <c r="DQ60" i="4"/>
  <c r="DP60" i="4"/>
  <c r="DO60" i="4"/>
  <c r="DN60" i="4"/>
  <c r="DM60" i="4"/>
  <c r="DL60" i="4"/>
  <c r="DK60" i="4"/>
  <c r="DJ60" i="4"/>
  <c r="DI60" i="4"/>
  <c r="DH60" i="4"/>
  <c r="DG60" i="4"/>
  <c r="DF60" i="4"/>
  <c r="DE60" i="4"/>
  <c r="DD60" i="4"/>
  <c r="DC60" i="4"/>
  <c r="DB60" i="4"/>
  <c r="DA60" i="4"/>
  <c r="CZ60" i="4"/>
  <c r="CY60" i="4"/>
  <c r="CX60" i="4"/>
  <c r="CW60" i="4"/>
  <c r="CV60" i="4"/>
  <c r="CU60" i="4"/>
  <c r="CT60" i="4"/>
  <c r="CS60" i="4"/>
  <c r="CR60" i="4"/>
  <c r="CQ60" i="4"/>
  <c r="CP60" i="4"/>
  <c r="CO60" i="4"/>
  <c r="CN60" i="4"/>
  <c r="CM60" i="4"/>
  <c r="CL60" i="4"/>
  <c r="CK60" i="4"/>
  <c r="CJ60" i="4"/>
  <c r="CI60" i="4"/>
  <c r="CH60" i="4"/>
  <c r="CG60" i="4"/>
  <c r="CF60" i="4"/>
  <c r="CE60" i="4"/>
  <c r="CD60" i="4"/>
  <c r="CC60" i="4"/>
  <c r="CB60" i="4"/>
  <c r="CA60" i="4"/>
  <c r="BZ60" i="4"/>
  <c r="BY60" i="4"/>
  <c r="BX60" i="4"/>
  <c r="BW60" i="4"/>
  <c r="BV60" i="4"/>
  <c r="BU60" i="4"/>
  <c r="BT60" i="4"/>
  <c r="BS60" i="4"/>
  <c r="BR60" i="4"/>
  <c r="BQ60" i="4"/>
  <c r="BP60" i="4"/>
  <c r="BO60" i="4"/>
  <c r="BN60" i="4"/>
  <c r="BM60" i="4"/>
  <c r="BL60" i="4"/>
  <c r="BK60" i="4"/>
  <c r="BJ60" i="4"/>
  <c r="BI60" i="4"/>
  <c r="BH60" i="4"/>
  <c r="BG60" i="4"/>
  <c r="BF60" i="4"/>
  <c r="BE60" i="4"/>
  <c r="BD60" i="4"/>
  <c r="BC60" i="4"/>
  <c r="BB60" i="4"/>
  <c r="BA60" i="4"/>
  <c r="AZ60" i="4"/>
  <c r="AY60" i="4"/>
  <c r="AX60" i="4"/>
  <c r="AW60" i="4"/>
  <c r="AV60" i="4"/>
  <c r="AU60" i="4"/>
  <c r="AT60" i="4"/>
  <c r="AS60" i="4"/>
  <c r="AR60" i="4"/>
  <c r="AQ60" i="4"/>
  <c r="AP60" i="4"/>
  <c r="AO60" i="4"/>
  <c r="AN60" i="4"/>
  <c r="AM60" i="4"/>
  <c r="AL60" i="4"/>
  <c r="AK60" i="4"/>
  <c r="AJ60" i="4"/>
  <c r="AI60" i="4"/>
  <c r="AH60" i="4"/>
  <c r="AG60" i="4"/>
  <c r="AF60" i="4"/>
  <c r="Z60" i="4" s="1"/>
  <c r="AE60" i="4"/>
  <c r="AD60" i="4"/>
  <c r="AA60" i="4" s="1"/>
  <c r="AC60" i="4"/>
  <c r="AB60" i="4"/>
  <c r="V60" i="4" s="1"/>
  <c r="Y60" i="4"/>
  <c r="X60" i="4"/>
  <c r="W60" i="4"/>
  <c r="T60" i="4"/>
  <c r="S60" i="4"/>
  <c r="R60" i="4" s="1"/>
  <c r="B60" i="4"/>
  <c r="DT59" i="4"/>
  <c r="DS59" i="4"/>
  <c r="DR59" i="4"/>
  <c r="DQ59" i="4"/>
  <c r="DP59" i="4"/>
  <c r="DO59" i="4"/>
  <c r="DN59" i="4"/>
  <c r="DM59" i="4"/>
  <c r="DL59" i="4"/>
  <c r="DK59" i="4"/>
  <c r="DJ59" i="4"/>
  <c r="DI59" i="4"/>
  <c r="DH59" i="4"/>
  <c r="DG59" i="4"/>
  <c r="DF59" i="4"/>
  <c r="DE59" i="4"/>
  <c r="DD59" i="4"/>
  <c r="DC59" i="4"/>
  <c r="DB59" i="4"/>
  <c r="DA59" i="4"/>
  <c r="CZ59" i="4"/>
  <c r="CY59" i="4"/>
  <c r="CX59" i="4"/>
  <c r="CW59" i="4"/>
  <c r="CV59" i="4"/>
  <c r="CU59" i="4"/>
  <c r="CT59" i="4"/>
  <c r="CS59" i="4"/>
  <c r="CR59" i="4"/>
  <c r="CQ59" i="4"/>
  <c r="CP59" i="4"/>
  <c r="CO59" i="4"/>
  <c r="CN59" i="4"/>
  <c r="CM59" i="4"/>
  <c r="CL59" i="4"/>
  <c r="CK59" i="4"/>
  <c r="CJ59" i="4"/>
  <c r="CI59" i="4"/>
  <c r="CH59" i="4"/>
  <c r="CG59" i="4"/>
  <c r="CF59" i="4"/>
  <c r="CE59" i="4"/>
  <c r="CD59" i="4"/>
  <c r="CC59" i="4"/>
  <c r="CB59" i="4"/>
  <c r="CA59" i="4"/>
  <c r="BZ59" i="4"/>
  <c r="BY59" i="4"/>
  <c r="BX59" i="4"/>
  <c r="BW59" i="4"/>
  <c r="BV59" i="4"/>
  <c r="BU59" i="4"/>
  <c r="BT59" i="4"/>
  <c r="BS59" i="4"/>
  <c r="BR59" i="4"/>
  <c r="BQ59" i="4"/>
  <c r="BP59" i="4"/>
  <c r="BO59" i="4"/>
  <c r="BN59" i="4"/>
  <c r="BM59" i="4"/>
  <c r="BL59" i="4"/>
  <c r="BK59" i="4"/>
  <c r="BJ59" i="4"/>
  <c r="BI59" i="4"/>
  <c r="BH59" i="4"/>
  <c r="BG59" i="4"/>
  <c r="BF59" i="4"/>
  <c r="BE59" i="4"/>
  <c r="BD59" i="4"/>
  <c r="BC59" i="4"/>
  <c r="BB59" i="4"/>
  <c r="BA59" i="4"/>
  <c r="AZ59" i="4"/>
  <c r="AY59" i="4"/>
  <c r="AX59" i="4"/>
  <c r="AW59" i="4"/>
  <c r="AV59" i="4"/>
  <c r="AU59" i="4"/>
  <c r="AT59" i="4"/>
  <c r="AS59" i="4"/>
  <c r="AR59" i="4"/>
  <c r="AQ59" i="4"/>
  <c r="AP59" i="4"/>
  <c r="AO59" i="4"/>
  <c r="AN59" i="4"/>
  <c r="AM59" i="4"/>
  <c r="AL59" i="4"/>
  <c r="AK59" i="4"/>
  <c r="AJ59" i="4"/>
  <c r="AI59" i="4"/>
  <c r="AH59" i="4"/>
  <c r="AG59" i="4"/>
  <c r="AF59" i="4"/>
  <c r="AE59" i="4"/>
  <c r="AB59" i="4" s="1"/>
  <c r="V59" i="4" s="1"/>
  <c r="AD59" i="4"/>
  <c r="AC59" i="4"/>
  <c r="AA59" i="4"/>
  <c r="Y59" i="4"/>
  <c r="X59" i="4"/>
  <c r="W59" i="4"/>
  <c r="T59" i="4"/>
  <c r="S59" i="4"/>
  <c r="R59" i="4"/>
  <c r="B59" i="4"/>
  <c r="DT58" i="4"/>
  <c r="DS58" i="4"/>
  <c r="DR58" i="4"/>
  <c r="DQ58" i="4"/>
  <c r="DP58" i="4"/>
  <c r="DO58" i="4"/>
  <c r="DN58" i="4"/>
  <c r="DM58" i="4"/>
  <c r="DL58" i="4"/>
  <c r="DK58" i="4"/>
  <c r="DJ58" i="4"/>
  <c r="DI58" i="4"/>
  <c r="DH58" i="4"/>
  <c r="DG58" i="4"/>
  <c r="DF58" i="4"/>
  <c r="DE58" i="4"/>
  <c r="DD58" i="4"/>
  <c r="DC58" i="4"/>
  <c r="DB58" i="4"/>
  <c r="DA58" i="4"/>
  <c r="CZ58" i="4"/>
  <c r="CY58" i="4"/>
  <c r="CX58" i="4"/>
  <c r="CW58" i="4"/>
  <c r="CV58" i="4"/>
  <c r="CU58" i="4"/>
  <c r="CT58" i="4"/>
  <c r="CS58" i="4"/>
  <c r="CR58" i="4"/>
  <c r="CQ58" i="4"/>
  <c r="CP58" i="4"/>
  <c r="CO58" i="4"/>
  <c r="CN58" i="4"/>
  <c r="CM58" i="4"/>
  <c r="CL58" i="4"/>
  <c r="CK58" i="4"/>
  <c r="CJ58" i="4"/>
  <c r="CI58" i="4"/>
  <c r="CH58" i="4"/>
  <c r="CG58" i="4"/>
  <c r="CF58" i="4"/>
  <c r="CE58" i="4"/>
  <c r="CD58" i="4"/>
  <c r="CC58" i="4"/>
  <c r="CB58" i="4"/>
  <c r="CA58" i="4"/>
  <c r="BZ58" i="4"/>
  <c r="BY58" i="4"/>
  <c r="BX58" i="4"/>
  <c r="BW58" i="4"/>
  <c r="BV58" i="4"/>
  <c r="BU58" i="4"/>
  <c r="BT58" i="4"/>
  <c r="BS58" i="4"/>
  <c r="BR58" i="4"/>
  <c r="BQ58" i="4"/>
  <c r="BP58" i="4"/>
  <c r="BO58" i="4"/>
  <c r="BN58" i="4"/>
  <c r="BM58" i="4"/>
  <c r="BL58" i="4"/>
  <c r="BK58" i="4"/>
  <c r="BJ58" i="4"/>
  <c r="BI58" i="4"/>
  <c r="BH58" i="4"/>
  <c r="BG58" i="4"/>
  <c r="BF58" i="4"/>
  <c r="BE58" i="4"/>
  <c r="BD58" i="4"/>
  <c r="BC58" i="4"/>
  <c r="BB58" i="4"/>
  <c r="BA58" i="4"/>
  <c r="AZ58" i="4"/>
  <c r="AY58" i="4"/>
  <c r="AX58" i="4"/>
  <c r="AW58" i="4"/>
  <c r="AV58" i="4"/>
  <c r="AU58" i="4"/>
  <c r="AT58" i="4"/>
  <c r="AS58" i="4"/>
  <c r="AR58" i="4"/>
  <c r="AQ58" i="4"/>
  <c r="AP58" i="4"/>
  <c r="AO58" i="4"/>
  <c r="AN58" i="4"/>
  <c r="AM58" i="4"/>
  <c r="AL58" i="4"/>
  <c r="AK58" i="4"/>
  <c r="AJ58" i="4"/>
  <c r="AI58" i="4"/>
  <c r="AH58" i="4"/>
  <c r="AG58" i="4"/>
  <c r="AF58" i="4"/>
  <c r="AE58" i="4"/>
  <c r="AB58" i="4" s="1"/>
  <c r="AD58" i="4"/>
  <c r="AC58" i="4"/>
  <c r="Z58" i="4" s="1"/>
  <c r="AA58" i="4"/>
  <c r="Y58" i="4"/>
  <c r="X58" i="4"/>
  <c r="W58" i="4"/>
  <c r="U58" i="4" s="1"/>
  <c r="T58" i="4"/>
  <c r="S58" i="4"/>
  <c r="R58" i="4" s="1"/>
  <c r="B58" i="4"/>
  <c r="DT57" i="4"/>
  <c r="DS57" i="4"/>
  <c r="DR57" i="4"/>
  <c r="DQ57" i="4"/>
  <c r="DP57" i="4"/>
  <c r="DO57" i="4"/>
  <c r="DN57" i="4"/>
  <c r="DM57" i="4"/>
  <c r="DL57" i="4"/>
  <c r="DK57" i="4"/>
  <c r="DJ57" i="4"/>
  <c r="DI57" i="4"/>
  <c r="DH57" i="4"/>
  <c r="DG57" i="4"/>
  <c r="DF57" i="4"/>
  <c r="DE57" i="4"/>
  <c r="DD57" i="4"/>
  <c r="DC57" i="4"/>
  <c r="DB57" i="4"/>
  <c r="DA57" i="4"/>
  <c r="CZ57" i="4"/>
  <c r="CY57" i="4"/>
  <c r="CX57" i="4"/>
  <c r="CW57" i="4"/>
  <c r="CV57" i="4"/>
  <c r="CU57" i="4"/>
  <c r="CT57" i="4"/>
  <c r="CS57" i="4"/>
  <c r="CR57" i="4"/>
  <c r="CQ57" i="4"/>
  <c r="CP57" i="4"/>
  <c r="CO57" i="4"/>
  <c r="CN57" i="4"/>
  <c r="CM57" i="4"/>
  <c r="CL57" i="4"/>
  <c r="CK57" i="4"/>
  <c r="CJ57" i="4"/>
  <c r="CI57" i="4"/>
  <c r="CH57" i="4"/>
  <c r="CG57" i="4"/>
  <c r="CF57" i="4"/>
  <c r="CE57" i="4"/>
  <c r="CD57" i="4"/>
  <c r="CC57" i="4"/>
  <c r="CB57" i="4"/>
  <c r="CA57" i="4"/>
  <c r="BZ57" i="4"/>
  <c r="BY57" i="4"/>
  <c r="BX57" i="4"/>
  <c r="BW57" i="4"/>
  <c r="BV57" i="4"/>
  <c r="BU57" i="4"/>
  <c r="BT57" i="4"/>
  <c r="BS57" i="4"/>
  <c r="BR57" i="4"/>
  <c r="BQ57" i="4"/>
  <c r="BP57" i="4"/>
  <c r="BO57" i="4"/>
  <c r="BN57" i="4"/>
  <c r="BM57" i="4"/>
  <c r="BL57" i="4"/>
  <c r="BK57" i="4"/>
  <c r="BJ57" i="4"/>
  <c r="BI57" i="4"/>
  <c r="BH57" i="4"/>
  <c r="BG57" i="4"/>
  <c r="BF57" i="4"/>
  <c r="BE57" i="4"/>
  <c r="BD57" i="4"/>
  <c r="BC57" i="4"/>
  <c r="BB57" i="4"/>
  <c r="BA57" i="4"/>
  <c r="AZ57" i="4"/>
  <c r="AY57" i="4"/>
  <c r="AX57" i="4"/>
  <c r="AW57" i="4"/>
  <c r="AV57" i="4"/>
  <c r="AU57" i="4"/>
  <c r="AT57" i="4"/>
  <c r="AS57" i="4"/>
  <c r="AR57" i="4"/>
  <c r="AQ57" i="4"/>
  <c r="AP57" i="4"/>
  <c r="AO57" i="4"/>
  <c r="AN57" i="4"/>
  <c r="AM57" i="4"/>
  <c r="AL57" i="4"/>
  <c r="AK57" i="4"/>
  <c r="AJ57" i="4"/>
  <c r="AI57" i="4"/>
  <c r="AH57" i="4"/>
  <c r="AG57" i="4"/>
  <c r="AF57" i="4"/>
  <c r="Z57" i="4" s="1"/>
  <c r="U57" i="4" s="1"/>
  <c r="AE57" i="4"/>
  <c r="AD57" i="4"/>
  <c r="AA57" i="4" s="1"/>
  <c r="AC57" i="4"/>
  <c r="AB57" i="4"/>
  <c r="V57" i="4" s="1"/>
  <c r="Q57" i="4" s="1"/>
  <c r="Y57" i="4"/>
  <c r="X57" i="4"/>
  <c r="W57" i="4"/>
  <c r="T57" i="4"/>
  <c r="R57" i="4" s="1"/>
  <c r="S57" i="4"/>
  <c r="B57" i="4"/>
  <c r="DT56" i="4"/>
  <c r="DS56" i="4"/>
  <c r="DR56" i="4"/>
  <c r="DQ56" i="4"/>
  <c r="DP56" i="4"/>
  <c r="DO56" i="4"/>
  <c r="DN56" i="4"/>
  <c r="DM56" i="4"/>
  <c r="DL56" i="4"/>
  <c r="DK56" i="4"/>
  <c r="DJ56" i="4"/>
  <c r="DI56" i="4"/>
  <c r="DH56" i="4"/>
  <c r="DG56" i="4"/>
  <c r="DF56" i="4"/>
  <c r="DE56" i="4"/>
  <c r="DD56" i="4"/>
  <c r="DC56" i="4"/>
  <c r="DB56" i="4"/>
  <c r="DA56" i="4"/>
  <c r="CZ56" i="4"/>
  <c r="CY56" i="4"/>
  <c r="CX56" i="4"/>
  <c r="CW56" i="4"/>
  <c r="CV56" i="4"/>
  <c r="CU56" i="4"/>
  <c r="CT56" i="4"/>
  <c r="CS56" i="4"/>
  <c r="CR56" i="4"/>
  <c r="CQ56" i="4"/>
  <c r="CP56" i="4"/>
  <c r="CO56" i="4"/>
  <c r="CN56" i="4"/>
  <c r="CM56" i="4"/>
  <c r="CL56" i="4"/>
  <c r="CK56" i="4"/>
  <c r="CJ56" i="4"/>
  <c r="CI56" i="4"/>
  <c r="CH56" i="4"/>
  <c r="CG56" i="4"/>
  <c r="CF56" i="4"/>
  <c r="CE56" i="4"/>
  <c r="CD56" i="4"/>
  <c r="CC56" i="4"/>
  <c r="CB56" i="4"/>
  <c r="CA56" i="4"/>
  <c r="BZ56" i="4"/>
  <c r="BY56" i="4"/>
  <c r="BX56" i="4"/>
  <c r="BW56" i="4"/>
  <c r="BV56" i="4"/>
  <c r="BU56" i="4"/>
  <c r="BT56" i="4"/>
  <c r="BS56" i="4"/>
  <c r="BR56" i="4"/>
  <c r="BQ56" i="4"/>
  <c r="BP56" i="4"/>
  <c r="BO56" i="4"/>
  <c r="BN56" i="4"/>
  <c r="BM56" i="4"/>
  <c r="BL56" i="4"/>
  <c r="BK56" i="4"/>
  <c r="BJ56" i="4"/>
  <c r="BI56" i="4"/>
  <c r="BH56" i="4"/>
  <c r="BG56" i="4"/>
  <c r="BF56" i="4"/>
  <c r="BE56" i="4"/>
  <c r="BD56" i="4"/>
  <c r="BC56" i="4"/>
  <c r="BB56" i="4"/>
  <c r="BA56" i="4"/>
  <c r="AZ56" i="4"/>
  <c r="AY56" i="4"/>
  <c r="AX56" i="4"/>
  <c r="AW56" i="4"/>
  <c r="AV56" i="4"/>
  <c r="AU56" i="4"/>
  <c r="AT56" i="4"/>
  <c r="AS56" i="4"/>
  <c r="AR56" i="4"/>
  <c r="AQ56" i="4"/>
  <c r="AP56" i="4"/>
  <c r="AO56" i="4"/>
  <c r="AN56" i="4"/>
  <c r="AM56" i="4"/>
  <c r="AL56" i="4"/>
  <c r="AK56" i="4"/>
  <c r="AJ56" i="4"/>
  <c r="AI56" i="4"/>
  <c r="AH56" i="4"/>
  <c r="AG56" i="4"/>
  <c r="AA56" i="4" s="1"/>
  <c r="AF56" i="4"/>
  <c r="AE56" i="4"/>
  <c r="AB56" i="4" s="1"/>
  <c r="AD56" i="4"/>
  <c r="AC56" i="4"/>
  <c r="Z56" i="4" s="1"/>
  <c r="U56" i="4" s="1"/>
  <c r="Y56" i="4"/>
  <c r="V56" i="4" s="1"/>
  <c r="X56" i="4"/>
  <c r="W56" i="4"/>
  <c r="T56" i="4"/>
  <c r="S56" i="4"/>
  <c r="R56" i="4" s="1"/>
  <c r="B56" i="4"/>
  <c r="DT55" i="4"/>
  <c r="DS55" i="4"/>
  <c r="DR55" i="4"/>
  <c r="DQ55" i="4"/>
  <c r="DP55" i="4"/>
  <c r="DO55" i="4"/>
  <c r="DN55" i="4"/>
  <c r="DM55" i="4"/>
  <c r="DL55" i="4"/>
  <c r="DK55" i="4"/>
  <c r="DJ55" i="4"/>
  <c r="DI55" i="4"/>
  <c r="DH55" i="4"/>
  <c r="DG55" i="4"/>
  <c r="DF55" i="4"/>
  <c r="DE55" i="4"/>
  <c r="DD55" i="4"/>
  <c r="DC55" i="4"/>
  <c r="DB55" i="4"/>
  <c r="DA55" i="4"/>
  <c r="CZ55" i="4"/>
  <c r="CY55" i="4"/>
  <c r="CX55" i="4"/>
  <c r="CW55" i="4"/>
  <c r="CV55" i="4"/>
  <c r="CU55" i="4"/>
  <c r="CT55" i="4"/>
  <c r="CS55" i="4"/>
  <c r="CR55" i="4"/>
  <c r="CQ55" i="4"/>
  <c r="CP55" i="4"/>
  <c r="CO55" i="4"/>
  <c r="CN55" i="4"/>
  <c r="CM55" i="4"/>
  <c r="CL55" i="4"/>
  <c r="CK55" i="4"/>
  <c r="CJ55" i="4"/>
  <c r="CI55" i="4"/>
  <c r="CH55" i="4"/>
  <c r="CG55" i="4"/>
  <c r="CF55" i="4"/>
  <c r="CE55" i="4"/>
  <c r="CD55" i="4"/>
  <c r="CC55" i="4"/>
  <c r="CB55" i="4"/>
  <c r="CA55" i="4"/>
  <c r="BZ55" i="4"/>
  <c r="BY55" i="4"/>
  <c r="BX55" i="4"/>
  <c r="BW55" i="4"/>
  <c r="BV55" i="4"/>
  <c r="BU55" i="4"/>
  <c r="BT55" i="4"/>
  <c r="BS55" i="4"/>
  <c r="BR55" i="4"/>
  <c r="BQ55" i="4"/>
  <c r="BP55" i="4"/>
  <c r="BO55" i="4"/>
  <c r="BN55" i="4"/>
  <c r="BM55" i="4"/>
  <c r="BL55" i="4"/>
  <c r="BK55" i="4"/>
  <c r="BJ55" i="4"/>
  <c r="BI55" i="4"/>
  <c r="BH55" i="4"/>
  <c r="BG55" i="4"/>
  <c r="BF55" i="4"/>
  <c r="BE55" i="4"/>
  <c r="BD55" i="4"/>
  <c r="BC55" i="4"/>
  <c r="BB55" i="4"/>
  <c r="BA55" i="4"/>
  <c r="AZ55" i="4"/>
  <c r="AY55" i="4"/>
  <c r="AX55" i="4"/>
  <c r="AW55" i="4"/>
  <c r="AV55" i="4"/>
  <c r="AU55" i="4"/>
  <c r="AT55" i="4"/>
  <c r="AS55" i="4"/>
  <c r="AR55" i="4"/>
  <c r="AQ55" i="4"/>
  <c r="AP55" i="4"/>
  <c r="AO55" i="4"/>
  <c r="AN55" i="4"/>
  <c r="AM55" i="4"/>
  <c r="AL55" i="4"/>
  <c r="AK55" i="4"/>
  <c r="AJ55" i="4"/>
  <c r="AI55" i="4"/>
  <c r="AH55" i="4"/>
  <c r="AB55" i="4" s="1"/>
  <c r="V55" i="4" s="1"/>
  <c r="Q55" i="4" s="1"/>
  <c r="AG55" i="4"/>
  <c r="AF55" i="4"/>
  <c r="AE55" i="4"/>
  <c r="AD55" i="4"/>
  <c r="AA55" i="4" s="1"/>
  <c r="AC55" i="4"/>
  <c r="Z55" i="4"/>
  <c r="Y55" i="4"/>
  <c r="X55" i="4"/>
  <c r="W55" i="4"/>
  <c r="U55" i="4" s="1"/>
  <c r="T55" i="4"/>
  <c r="S55" i="4"/>
  <c r="R55" i="4"/>
  <c r="B55" i="4"/>
  <c r="AA54" i="4"/>
  <c r="K54" i="4"/>
  <c r="B54" i="4"/>
  <c r="DT53" i="4"/>
  <c r="DS53" i="4"/>
  <c r="DR53" i="4"/>
  <c r="DQ53" i="4"/>
  <c r="DP53" i="4"/>
  <c r="DO53" i="4"/>
  <c r="DN53" i="4"/>
  <c r="DM53" i="4"/>
  <c r="DL53" i="4"/>
  <c r="DK53" i="4"/>
  <c r="DJ53" i="4"/>
  <c r="DI53" i="4"/>
  <c r="DH53" i="4"/>
  <c r="DG53" i="4"/>
  <c r="DF53" i="4"/>
  <c r="DE53" i="4"/>
  <c r="DD53" i="4"/>
  <c r="DC53" i="4"/>
  <c r="DB53" i="4"/>
  <c r="DA53" i="4"/>
  <c r="CZ53" i="4"/>
  <c r="CY53" i="4"/>
  <c r="CX53" i="4"/>
  <c r="CW53" i="4"/>
  <c r="CV53" i="4"/>
  <c r="CU53" i="4"/>
  <c r="CT53" i="4"/>
  <c r="CS53" i="4"/>
  <c r="CR53" i="4"/>
  <c r="CQ53" i="4"/>
  <c r="CP53" i="4"/>
  <c r="CO53" i="4"/>
  <c r="CN53" i="4"/>
  <c r="CM53" i="4"/>
  <c r="CL53" i="4"/>
  <c r="CK53" i="4"/>
  <c r="CJ53" i="4"/>
  <c r="CI53" i="4"/>
  <c r="CH53" i="4"/>
  <c r="CG53" i="4"/>
  <c r="CF53" i="4"/>
  <c r="CE53" i="4"/>
  <c r="CD53" i="4"/>
  <c r="CC53" i="4"/>
  <c r="CB53" i="4"/>
  <c r="CA53" i="4"/>
  <c r="BZ53" i="4"/>
  <c r="BY53" i="4"/>
  <c r="BX53" i="4"/>
  <c r="BW53" i="4"/>
  <c r="BV53" i="4"/>
  <c r="BU53" i="4"/>
  <c r="BT53" i="4"/>
  <c r="BS53" i="4"/>
  <c r="BR53" i="4"/>
  <c r="BQ53" i="4"/>
  <c r="BP53" i="4"/>
  <c r="BO53" i="4"/>
  <c r="BN53" i="4"/>
  <c r="BM53" i="4"/>
  <c r="BL53" i="4"/>
  <c r="BK53" i="4"/>
  <c r="BJ53" i="4"/>
  <c r="BI53" i="4"/>
  <c r="BH53" i="4"/>
  <c r="BG53" i="4"/>
  <c r="BF53" i="4"/>
  <c r="BE53" i="4"/>
  <c r="BD53" i="4"/>
  <c r="BC53" i="4"/>
  <c r="BB53" i="4"/>
  <c r="BA53" i="4"/>
  <c r="AZ53" i="4"/>
  <c r="AY53" i="4"/>
  <c r="AX53" i="4"/>
  <c r="AW53" i="4"/>
  <c r="AV53" i="4"/>
  <c r="AU53" i="4"/>
  <c r="AT53" i="4"/>
  <c r="AS53" i="4"/>
  <c r="AR53" i="4"/>
  <c r="AQ53" i="4"/>
  <c r="AP53" i="4"/>
  <c r="AO53" i="4"/>
  <c r="AN53" i="4"/>
  <c r="AM53" i="4"/>
  <c r="AL53" i="4"/>
  <c r="AK53" i="4"/>
  <c r="AJ53" i="4"/>
  <c r="AI53" i="4"/>
  <c r="AH53" i="4"/>
  <c r="AB53" i="4" s="1"/>
  <c r="V53" i="4" s="1"/>
  <c r="Q53" i="4" s="1"/>
  <c r="AG53" i="4"/>
  <c r="AF53" i="4"/>
  <c r="AE53" i="4"/>
  <c r="AD53" i="4"/>
  <c r="AA53" i="4" s="1"/>
  <c r="AC53" i="4"/>
  <c r="Z53" i="4"/>
  <c r="Y53" i="4"/>
  <c r="X53" i="4"/>
  <c r="W53" i="4"/>
  <c r="U53" i="4" s="1"/>
  <c r="T53" i="4"/>
  <c r="S53" i="4"/>
  <c r="R53" i="4"/>
  <c r="B53" i="4"/>
  <c r="AA52" i="4"/>
  <c r="K52" i="4"/>
  <c r="B52" i="4"/>
  <c r="DT51" i="4"/>
  <c r="DS51" i="4"/>
  <c r="DR51" i="4"/>
  <c r="DQ51" i="4"/>
  <c r="DP51" i="4"/>
  <c r="DO51" i="4"/>
  <c r="DN51" i="4"/>
  <c r="DM51" i="4"/>
  <c r="DL51" i="4"/>
  <c r="DK51" i="4"/>
  <c r="DJ51" i="4"/>
  <c r="DI51" i="4"/>
  <c r="DH51" i="4"/>
  <c r="DG51" i="4"/>
  <c r="DF51" i="4"/>
  <c r="DE51" i="4"/>
  <c r="DD51" i="4"/>
  <c r="DC51" i="4"/>
  <c r="DB51" i="4"/>
  <c r="DA51" i="4"/>
  <c r="CZ51" i="4"/>
  <c r="CY51" i="4"/>
  <c r="CX51" i="4"/>
  <c r="CW51" i="4"/>
  <c r="CV51" i="4"/>
  <c r="CU51" i="4"/>
  <c r="CT51" i="4"/>
  <c r="CS51" i="4"/>
  <c r="CR51" i="4"/>
  <c r="CQ51" i="4"/>
  <c r="CP51" i="4"/>
  <c r="CO51" i="4"/>
  <c r="CN51" i="4"/>
  <c r="CM51" i="4"/>
  <c r="CL51" i="4"/>
  <c r="CK51" i="4"/>
  <c r="CJ51" i="4"/>
  <c r="CI51" i="4"/>
  <c r="CH51" i="4"/>
  <c r="CG51" i="4"/>
  <c r="CF51" i="4"/>
  <c r="CE51" i="4"/>
  <c r="CD51" i="4"/>
  <c r="CC51" i="4"/>
  <c r="CB51" i="4"/>
  <c r="CA51" i="4"/>
  <c r="BZ51" i="4"/>
  <c r="BY51" i="4"/>
  <c r="BX51" i="4"/>
  <c r="BW51" i="4"/>
  <c r="BV51" i="4"/>
  <c r="BU51" i="4"/>
  <c r="BT51" i="4"/>
  <c r="BS51" i="4"/>
  <c r="BR51" i="4"/>
  <c r="BQ51" i="4"/>
  <c r="BP51" i="4"/>
  <c r="BO51" i="4"/>
  <c r="BN51" i="4"/>
  <c r="BM51" i="4"/>
  <c r="BL51" i="4"/>
  <c r="BK51" i="4"/>
  <c r="BJ51" i="4"/>
  <c r="BI51" i="4"/>
  <c r="BH51" i="4"/>
  <c r="BG51" i="4"/>
  <c r="BF51" i="4"/>
  <c r="BE51" i="4"/>
  <c r="BD51" i="4"/>
  <c r="BC51" i="4"/>
  <c r="BB51" i="4"/>
  <c r="BA51" i="4"/>
  <c r="AZ51" i="4"/>
  <c r="AY51" i="4"/>
  <c r="AX51" i="4"/>
  <c r="AW51" i="4"/>
  <c r="AV51" i="4"/>
  <c r="AU51" i="4"/>
  <c r="AT51" i="4"/>
  <c r="AS51" i="4"/>
  <c r="AR51" i="4"/>
  <c r="AQ51" i="4"/>
  <c r="AP51" i="4"/>
  <c r="AO51" i="4"/>
  <c r="AN51" i="4"/>
  <c r="AM51" i="4"/>
  <c r="AL51" i="4"/>
  <c r="AK51" i="4"/>
  <c r="AJ51" i="4"/>
  <c r="AI51" i="4"/>
  <c r="AH51" i="4"/>
  <c r="AB51" i="4" s="1"/>
  <c r="V51" i="4" s="1"/>
  <c r="AG51" i="4"/>
  <c r="AF51" i="4"/>
  <c r="AE51" i="4"/>
  <c r="AD51" i="4"/>
  <c r="AA51" i="4" s="1"/>
  <c r="AC51" i="4"/>
  <c r="Z51" i="4"/>
  <c r="Y51" i="4"/>
  <c r="X51" i="4"/>
  <c r="W51" i="4"/>
  <c r="U51" i="4" s="1"/>
  <c r="T51" i="4"/>
  <c r="S51" i="4"/>
  <c r="R51" i="4"/>
  <c r="B51" i="4"/>
  <c r="DT50" i="4"/>
  <c r="DS50" i="4"/>
  <c r="DR50" i="4"/>
  <c r="DQ50" i="4"/>
  <c r="DP50" i="4"/>
  <c r="DO50" i="4"/>
  <c r="DN50" i="4"/>
  <c r="DM50" i="4"/>
  <c r="DL50" i="4"/>
  <c r="DK50" i="4"/>
  <c r="DJ50" i="4"/>
  <c r="DI50" i="4"/>
  <c r="DH50" i="4"/>
  <c r="DG50" i="4"/>
  <c r="DF50" i="4"/>
  <c r="DE50" i="4"/>
  <c r="DD50" i="4"/>
  <c r="DC50" i="4"/>
  <c r="DB50" i="4"/>
  <c r="DA50" i="4"/>
  <c r="CZ50" i="4"/>
  <c r="CY50" i="4"/>
  <c r="CX50" i="4"/>
  <c r="CW50" i="4"/>
  <c r="CV50" i="4"/>
  <c r="CU50" i="4"/>
  <c r="CT50" i="4"/>
  <c r="CS50" i="4"/>
  <c r="CR50" i="4"/>
  <c r="CQ50" i="4"/>
  <c r="CP50" i="4"/>
  <c r="CO50" i="4"/>
  <c r="CN50" i="4"/>
  <c r="CM50" i="4"/>
  <c r="CL50" i="4"/>
  <c r="CK50" i="4"/>
  <c r="CJ50" i="4"/>
  <c r="CI50" i="4"/>
  <c r="CH50" i="4"/>
  <c r="CG50" i="4"/>
  <c r="CF50" i="4"/>
  <c r="CE50" i="4"/>
  <c r="CD50" i="4"/>
  <c r="CC50" i="4"/>
  <c r="CB50" i="4"/>
  <c r="CA50" i="4"/>
  <c r="BZ50" i="4"/>
  <c r="BY50" i="4"/>
  <c r="BX50" i="4"/>
  <c r="BW50" i="4"/>
  <c r="BV50" i="4"/>
  <c r="BU50" i="4"/>
  <c r="BT50" i="4"/>
  <c r="BS50" i="4"/>
  <c r="BR50" i="4"/>
  <c r="BQ50" i="4"/>
  <c r="BP50" i="4"/>
  <c r="BO50" i="4"/>
  <c r="BN50" i="4"/>
  <c r="BM50" i="4"/>
  <c r="BL50" i="4"/>
  <c r="BK50" i="4"/>
  <c r="BJ50" i="4"/>
  <c r="BI50" i="4"/>
  <c r="BH50" i="4"/>
  <c r="BG50" i="4"/>
  <c r="BF50" i="4"/>
  <c r="BE50" i="4"/>
  <c r="BD50" i="4"/>
  <c r="BC50" i="4"/>
  <c r="BB50" i="4"/>
  <c r="BA50" i="4"/>
  <c r="AZ50" i="4"/>
  <c r="AY50" i="4"/>
  <c r="AX50" i="4"/>
  <c r="AW50" i="4"/>
  <c r="AV50" i="4"/>
  <c r="AU50" i="4"/>
  <c r="AT50" i="4"/>
  <c r="AS50" i="4"/>
  <c r="AR50" i="4"/>
  <c r="AQ50" i="4"/>
  <c r="AP50" i="4"/>
  <c r="AO50" i="4"/>
  <c r="AN50" i="4"/>
  <c r="AM50" i="4"/>
  <c r="AL50" i="4"/>
  <c r="AK50" i="4"/>
  <c r="AJ50" i="4"/>
  <c r="AI50" i="4"/>
  <c r="AH50" i="4"/>
  <c r="AG50" i="4"/>
  <c r="AF50" i="4"/>
  <c r="AE50" i="4"/>
  <c r="AB50" i="4" s="1"/>
  <c r="AD50" i="4"/>
  <c r="AC50" i="4"/>
  <c r="Z50" i="4" s="1"/>
  <c r="AA50" i="4"/>
  <c r="Y50" i="4"/>
  <c r="V50" i="4" s="1"/>
  <c r="X50" i="4"/>
  <c r="W50" i="4"/>
  <c r="T50" i="4"/>
  <c r="S50" i="4"/>
  <c r="R50" i="4" s="1"/>
  <c r="B50" i="4"/>
  <c r="DT49" i="4"/>
  <c r="DS49" i="4"/>
  <c r="DR49" i="4"/>
  <c r="DQ49" i="4"/>
  <c r="DP49" i="4"/>
  <c r="DO49" i="4"/>
  <c r="DN49" i="4"/>
  <c r="DM49" i="4"/>
  <c r="DL49" i="4"/>
  <c r="DK49" i="4"/>
  <c r="DJ49" i="4"/>
  <c r="DI49" i="4"/>
  <c r="DH49" i="4"/>
  <c r="DG49" i="4"/>
  <c r="DF49" i="4"/>
  <c r="DE49" i="4"/>
  <c r="DD49" i="4"/>
  <c r="DC49" i="4"/>
  <c r="DB49" i="4"/>
  <c r="DA49" i="4"/>
  <c r="CZ49" i="4"/>
  <c r="CY49" i="4"/>
  <c r="CX49" i="4"/>
  <c r="CW49" i="4"/>
  <c r="CV49" i="4"/>
  <c r="CU49" i="4"/>
  <c r="CT49" i="4"/>
  <c r="CS49" i="4"/>
  <c r="CR49" i="4"/>
  <c r="CQ49" i="4"/>
  <c r="CP49" i="4"/>
  <c r="CO49" i="4"/>
  <c r="CN49" i="4"/>
  <c r="CM49" i="4"/>
  <c r="CL49" i="4"/>
  <c r="CK49" i="4"/>
  <c r="CJ49" i="4"/>
  <c r="CI49" i="4"/>
  <c r="CH49" i="4"/>
  <c r="CG49" i="4"/>
  <c r="CF49" i="4"/>
  <c r="CE49" i="4"/>
  <c r="CD49" i="4"/>
  <c r="CC49" i="4"/>
  <c r="CB49" i="4"/>
  <c r="CA49" i="4"/>
  <c r="BZ49" i="4"/>
  <c r="BY49" i="4"/>
  <c r="BX49" i="4"/>
  <c r="BW49" i="4"/>
  <c r="BV49" i="4"/>
  <c r="BU49" i="4"/>
  <c r="BT49" i="4"/>
  <c r="BS49" i="4"/>
  <c r="BR49" i="4"/>
  <c r="BQ49" i="4"/>
  <c r="BP49" i="4"/>
  <c r="BO49" i="4"/>
  <c r="BN49" i="4"/>
  <c r="BM49" i="4"/>
  <c r="BL49" i="4"/>
  <c r="BK49" i="4"/>
  <c r="BJ49" i="4"/>
  <c r="BI49" i="4"/>
  <c r="BH49" i="4"/>
  <c r="BG49" i="4"/>
  <c r="BF49" i="4"/>
  <c r="BE49" i="4"/>
  <c r="BD49" i="4"/>
  <c r="BC49" i="4"/>
  <c r="BB49" i="4"/>
  <c r="BA49" i="4"/>
  <c r="AZ49" i="4"/>
  <c r="AY49" i="4"/>
  <c r="AX49" i="4"/>
  <c r="AW49" i="4"/>
  <c r="AV49" i="4"/>
  <c r="AU49" i="4"/>
  <c r="AT49" i="4"/>
  <c r="AS49" i="4"/>
  <c r="AR49" i="4"/>
  <c r="AQ49" i="4"/>
  <c r="AP49" i="4"/>
  <c r="AO49" i="4"/>
  <c r="AN49" i="4"/>
  <c r="AM49" i="4"/>
  <c r="AL49" i="4"/>
  <c r="AK49" i="4"/>
  <c r="AJ49" i="4"/>
  <c r="AI49" i="4"/>
  <c r="AH49" i="4"/>
  <c r="AG49" i="4"/>
  <c r="AF49" i="4"/>
  <c r="Z49" i="4" s="1"/>
  <c r="U49" i="4" s="1"/>
  <c r="AE49" i="4"/>
  <c r="AD49" i="4"/>
  <c r="AA49" i="4" s="1"/>
  <c r="AC49" i="4"/>
  <c r="AB49" i="4"/>
  <c r="V49" i="4" s="1"/>
  <c r="Y49" i="4"/>
  <c r="X49" i="4"/>
  <c r="W49" i="4"/>
  <c r="T49" i="4"/>
  <c r="R49" i="4" s="1"/>
  <c r="S49" i="4"/>
  <c r="B49" i="4"/>
  <c r="DT48" i="4"/>
  <c r="DS48" i="4"/>
  <c r="DR48" i="4"/>
  <c r="DQ48" i="4"/>
  <c r="DP48" i="4"/>
  <c r="DO48" i="4"/>
  <c r="DN48" i="4"/>
  <c r="DM48" i="4"/>
  <c r="DL48" i="4"/>
  <c r="DK48" i="4"/>
  <c r="DJ48" i="4"/>
  <c r="DI48" i="4"/>
  <c r="DH48" i="4"/>
  <c r="DG48" i="4"/>
  <c r="DF48" i="4"/>
  <c r="DE48" i="4"/>
  <c r="DD48" i="4"/>
  <c r="DC48" i="4"/>
  <c r="DB48" i="4"/>
  <c r="DA48" i="4"/>
  <c r="CZ48" i="4"/>
  <c r="CY48" i="4"/>
  <c r="CX48" i="4"/>
  <c r="CW48" i="4"/>
  <c r="CV48" i="4"/>
  <c r="CU48" i="4"/>
  <c r="CT48" i="4"/>
  <c r="CS48" i="4"/>
  <c r="CR48" i="4"/>
  <c r="CQ48" i="4"/>
  <c r="CP48" i="4"/>
  <c r="CO48" i="4"/>
  <c r="CN48" i="4"/>
  <c r="CM48" i="4"/>
  <c r="CL48" i="4"/>
  <c r="CK48" i="4"/>
  <c r="CJ48" i="4"/>
  <c r="CI48" i="4"/>
  <c r="CH48" i="4"/>
  <c r="CG48" i="4"/>
  <c r="CF48" i="4"/>
  <c r="CE48" i="4"/>
  <c r="CD48" i="4"/>
  <c r="CC48" i="4"/>
  <c r="CB48" i="4"/>
  <c r="CA48" i="4"/>
  <c r="BZ48" i="4"/>
  <c r="BY48" i="4"/>
  <c r="BX48" i="4"/>
  <c r="BW48" i="4"/>
  <c r="BV48" i="4"/>
  <c r="BU48" i="4"/>
  <c r="BT48" i="4"/>
  <c r="BS48" i="4"/>
  <c r="BR48" i="4"/>
  <c r="BQ48" i="4"/>
  <c r="BP48" i="4"/>
  <c r="BO48" i="4"/>
  <c r="BN48" i="4"/>
  <c r="BM48" i="4"/>
  <c r="BL48" i="4"/>
  <c r="BK48" i="4"/>
  <c r="BJ48" i="4"/>
  <c r="BI48" i="4"/>
  <c r="BH48" i="4"/>
  <c r="BG48" i="4"/>
  <c r="BF48" i="4"/>
  <c r="BE48" i="4"/>
  <c r="BD48" i="4"/>
  <c r="BC48" i="4"/>
  <c r="BB48" i="4"/>
  <c r="BA48" i="4"/>
  <c r="AZ48" i="4"/>
  <c r="AY48" i="4"/>
  <c r="AX48" i="4"/>
  <c r="AW48" i="4"/>
  <c r="AV48" i="4"/>
  <c r="AU48" i="4"/>
  <c r="AT48" i="4"/>
  <c r="AS48" i="4"/>
  <c r="AR48" i="4"/>
  <c r="AQ48" i="4"/>
  <c r="AP48" i="4"/>
  <c r="AO48" i="4"/>
  <c r="AN48" i="4"/>
  <c r="AM48" i="4"/>
  <c r="AL48" i="4"/>
  <c r="AK48" i="4"/>
  <c r="AJ48" i="4"/>
  <c r="AI48" i="4"/>
  <c r="AH48" i="4"/>
  <c r="AG48" i="4"/>
  <c r="AA48" i="4" s="1"/>
  <c r="AF48" i="4"/>
  <c r="AE48" i="4"/>
  <c r="AB48" i="4" s="1"/>
  <c r="AD48" i="4"/>
  <c r="AC48" i="4"/>
  <c r="Z48" i="4" s="1"/>
  <c r="U48" i="4" s="1"/>
  <c r="Y48" i="4"/>
  <c r="X48" i="4"/>
  <c r="W48" i="4"/>
  <c r="T48" i="4"/>
  <c r="S48" i="4"/>
  <c r="R48" i="4" s="1"/>
  <c r="B48" i="4"/>
  <c r="DT47" i="4"/>
  <c r="DS47" i="4"/>
  <c r="DR47" i="4"/>
  <c r="DQ47" i="4"/>
  <c r="DP47" i="4"/>
  <c r="DO47" i="4"/>
  <c r="DN47" i="4"/>
  <c r="DM47" i="4"/>
  <c r="DL47" i="4"/>
  <c r="DK47" i="4"/>
  <c r="DJ47" i="4"/>
  <c r="DI47" i="4"/>
  <c r="DH47" i="4"/>
  <c r="DG47" i="4"/>
  <c r="DF47" i="4"/>
  <c r="DE47" i="4"/>
  <c r="DD47" i="4"/>
  <c r="DC47" i="4"/>
  <c r="DB47" i="4"/>
  <c r="DA47" i="4"/>
  <c r="CZ47" i="4"/>
  <c r="CY47" i="4"/>
  <c r="CX47" i="4"/>
  <c r="CW47" i="4"/>
  <c r="CV47" i="4"/>
  <c r="CU47" i="4"/>
  <c r="CT47" i="4"/>
  <c r="CS47" i="4"/>
  <c r="CR47" i="4"/>
  <c r="CQ47" i="4"/>
  <c r="CP47" i="4"/>
  <c r="CO47" i="4"/>
  <c r="CN47" i="4"/>
  <c r="CM47" i="4"/>
  <c r="CL47" i="4"/>
  <c r="CK47" i="4"/>
  <c r="CJ47" i="4"/>
  <c r="CI47" i="4"/>
  <c r="CH47" i="4"/>
  <c r="CG47" i="4"/>
  <c r="CF47" i="4"/>
  <c r="CE47" i="4"/>
  <c r="CD47" i="4"/>
  <c r="CC47" i="4"/>
  <c r="CB47" i="4"/>
  <c r="CA47" i="4"/>
  <c r="BZ47" i="4"/>
  <c r="BY47" i="4"/>
  <c r="BX47" i="4"/>
  <c r="BW47" i="4"/>
  <c r="BV47" i="4"/>
  <c r="BU47" i="4"/>
  <c r="BT47" i="4"/>
  <c r="BS47" i="4"/>
  <c r="BR47" i="4"/>
  <c r="BQ47" i="4"/>
  <c r="BP47" i="4"/>
  <c r="BO47" i="4"/>
  <c r="BN47" i="4"/>
  <c r="BM47" i="4"/>
  <c r="BL47" i="4"/>
  <c r="BK47" i="4"/>
  <c r="BJ47" i="4"/>
  <c r="BI47" i="4"/>
  <c r="BH47" i="4"/>
  <c r="BG47" i="4"/>
  <c r="BF47" i="4"/>
  <c r="BE47" i="4"/>
  <c r="BD47" i="4"/>
  <c r="BC47" i="4"/>
  <c r="BB47" i="4"/>
  <c r="BA47" i="4"/>
  <c r="AZ47" i="4"/>
  <c r="AY47" i="4"/>
  <c r="AX47" i="4"/>
  <c r="AW47" i="4"/>
  <c r="AV47" i="4"/>
  <c r="AU47" i="4"/>
  <c r="AT47" i="4"/>
  <c r="AS47" i="4"/>
  <c r="AR47" i="4"/>
  <c r="AQ47" i="4"/>
  <c r="AP47" i="4"/>
  <c r="AO47" i="4"/>
  <c r="AN47" i="4"/>
  <c r="AM47" i="4"/>
  <c r="AL47" i="4"/>
  <c r="AK47" i="4"/>
  <c r="AJ47" i="4"/>
  <c r="AI47" i="4"/>
  <c r="AH47" i="4"/>
  <c r="AB47" i="4" s="1"/>
  <c r="V47" i="4" s="1"/>
  <c r="AG47" i="4"/>
  <c r="AF47" i="4"/>
  <c r="AE47" i="4"/>
  <c r="AD47" i="4"/>
  <c r="AA47" i="4" s="1"/>
  <c r="AC47" i="4"/>
  <c r="Z47" i="4"/>
  <c r="Y47" i="4"/>
  <c r="X47" i="4"/>
  <c r="W47" i="4"/>
  <c r="U47" i="4" s="1"/>
  <c r="T47" i="4"/>
  <c r="S47" i="4"/>
  <c r="R47" i="4"/>
  <c r="B47" i="4"/>
  <c r="DT46" i="4"/>
  <c r="DS46" i="4"/>
  <c r="DR46" i="4"/>
  <c r="DQ46" i="4"/>
  <c r="DP46" i="4"/>
  <c r="DO46" i="4"/>
  <c r="DN46" i="4"/>
  <c r="DM46" i="4"/>
  <c r="DL46" i="4"/>
  <c r="DK46" i="4"/>
  <c r="DJ46" i="4"/>
  <c r="DI46" i="4"/>
  <c r="DH46" i="4"/>
  <c r="DG46" i="4"/>
  <c r="DF46" i="4"/>
  <c r="DE46" i="4"/>
  <c r="DD46" i="4"/>
  <c r="DC46" i="4"/>
  <c r="DB46" i="4"/>
  <c r="DA46" i="4"/>
  <c r="CZ46" i="4"/>
  <c r="CY46" i="4"/>
  <c r="CX46" i="4"/>
  <c r="CW46" i="4"/>
  <c r="CV46" i="4"/>
  <c r="CU46" i="4"/>
  <c r="CT46" i="4"/>
  <c r="CS46" i="4"/>
  <c r="CR46" i="4"/>
  <c r="CQ46" i="4"/>
  <c r="CP46" i="4"/>
  <c r="CO46" i="4"/>
  <c r="CN46" i="4"/>
  <c r="CM46" i="4"/>
  <c r="CL46" i="4"/>
  <c r="CK46" i="4"/>
  <c r="CJ46" i="4"/>
  <c r="CI46" i="4"/>
  <c r="CH46" i="4"/>
  <c r="CG46" i="4"/>
  <c r="CF46" i="4"/>
  <c r="CE46" i="4"/>
  <c r="CD46" i="4"/>
  <c r="CC46" i="4"/>
  <c r="CB46" i="4"/>
  <c r="CA46" i="4"/>
  <c r="BZ46" i="4"/>
  <c r="BY46" i="4"/>
  <c r="BX46" i="4"/>
  <c r="BW46" i="4"/>
  <c r="BV46" i="4"/>
  <c r="BU46" i="4"/>
  <c r="BT46" i="4"/>
  <c r="BS46" i="4"/>
  <c r="BR46" i="4"/>
  <c r="BQ46" i="4"/>
  <c r="BP46" i="4"/>
  <c r="BO46" i="4"/>
  <c r="BN46" i="4"/>
  <c r="BM46" i="4"/>
  <c r="BL46" i="4"/>
  <c r="BK46" i="4"/>
  <c r="BJ46" i="4"/>
  <c r="BI46" i="4"/>
  <c r="BH46" i="4"/>
  <c r="BG46" i="4"/>
  <c r="BF46" i="4"/>
  <c r="BE46" i="4"/>
  <c r="BD46" i="4"/>
  <c r="BC46" i="4"/>
  <c r="BB46" i="4"/>
  <c r="BA46" i="4"/>
  <c r="AZ46" i="4"/>
  <c r="AY46" i="4"/>
  <c r="AX46" i="4"/>
  <c r="AW46" i="4"/>
  <c r="AV46" i="4"/>
  <c r="AU46" i="4"/>
  <c r="AT46" i="4"/>
  <c r="AS46" i="4"/>
  <c r="AR46" i="4"/>
  <c r="AQ46" i="4"/>
  <c r="AP46" i="4"/>
  <c r="AO46" i="4"/>
  <c r="AN46" i="4"/>
  <c r="AM46" i="4"/>
  <c r="AL46" i="4"/>
  <c r="AK46" i="4"/>
  <c r="AJ46" i="4"/>
  <c r="AI46" i="4"/>
  <c r="AH46" i="4"/>
  <c r="AG46" i="4"/>
  <c r="AF46" i="4"/>
  <c r="AE46" i="4"/>
  <c r="AB46" i="4" s="1"/>
  <c r="AD46" i="4"/>
  <c r="AC46" i="4"/>
  <c r="Z46" i="4" s="1"/>
  <c r="AA46" i="4"/>
  <c r="Y46" i="4"/>
  <c r="V46" i="4" s="1"/>
  <c r="X46" i="4"/>
  <c r="W46" i="4"/>
  <c r="T46" i="4"/>
  <c r="S46" i="4"/>
  <c r="R46" i="4" s="1"/>
  <c r="B46" i="4"/>
  <c r="DT45" i="4"/>
  <c r="DS45" i="4"/>
  <c r="DR45" i="4"/>
  <c r="DQ45" i="4"/>
  <c r="DP45" i="4"/>
  <c r="DO45" i="4"/>
  <c r="DN45" i="4"/>
  <c r="DM45" i="4"/>
  <c r="DL45" i="4"/>
  <c r="DK45" i="4"/>
  <c r="DJ45" i="4"/>
  <c r="DI45" i="4"/>
  <c r="DH45" i="4"/>
  <c r="DG45" i="4"/>
  <c r="DF45" i="4"/>
  <c r="DE45" i="4"/>
  <c r="DD45" i="4"/>
  <c r="DC45" i="4"/>
  <c r="DB45" i="4"/>
  <c r="DA45" i="4"/>
  <c r="CZ45" i="4"/>
  <c r="CY45" i="4"/>
  <c r="CX45" i="4"/>
  <c r="CW45" i="4"/>
  <c r="CV45" i="4"/>
  <c r="CU45" i="4"/>
  <c r="CT45" i="4"/>
  <c r="CS45" i="4"/>
  <c r="CR45" i="4"/>
  <c r="CQ45" i="4"/>
  <c r="CP45" i="4"/>
  <c r="CO45" i="4"/>
  <c r="CN45" i="4"/>
  <c r="CM45" i="4"/>
  <c r="CL45" i="4"/>
  <c r="CK45" i="4"/>
  <c r="CJ45" i="4"/>
  <c r="CI45" i="4"/>
  <c r="CH45" i="4"/>
  <c r="CG45" i="4"/>
  <c r="CF45" i="4"/>
  <c r="CE45" i="4"/>
  <c r="CD45" i="4"/>
  <c r="CC45" i="4"/>
  <c r="CB45" i="4"/>
  <c r="CA45" i="4"/>
  <c r="BZ45" i="4"/>
  <c r="BY45" i="4"/>
  <c r="BX45" i="4"/>
  <c r="BW45" i="4"/>
  <c r="BV45" i="4"/>
  <c r="BU45" i="4"/>
  <c r="BT45" i="4"/>
  <c r="BS45" i="4"/>
  <c r="BR45" i="4"/>
  <c r="BQ45" i="4"/>
  <c r="BP45" i="4"/>
  <c r="BO45" i="4"/>
  <c r="BN45" i="4"/>
  <c r="BM45" i="4"/>
  <c r="BL45" i="4"/>
  <c r="BK45" i="4"/>
  <c r="BJ45" i="4"/>
  <c r="BI45" i="4"/>
  <c r="BH45" i="4"/>
  <c r="BG45" i="4"/>
  <c r="BF45" i="4"/>
  <c r="BE45" i="4"/>
  <c r="BD45" i="4"/>
  <c r="BC45" i="4"/>
  <c r="BB45" i="4"/>
  <c r="BA45" i="4"/>
  <c r="AZ45" i="4"/>
  <c r="AY45" i="4"/>
  <c r="AX45" i="4"/>
  <c r="AW45" i="4"/>
  <c r="AV45" i="4"/>
  <c r="AU45" i="4"/>
  <c r="AT45" i="4"/>
  <c r="AS45" i="4"/>
  <c r="AR45" i="4"/>
  <c r="AQ45" i="4"/>
  <c r="AP45" i="4"/>
  <c r="AO45" i="4"/>
  <c r="AN45" i="4"/>
  <c r="AM45" i="4"/>
  <c r="AL45" i="4"/>
  <c r="AK45" i="4"/>
  <c r="AJ45" i="4"/>
  <c r="AI45" i="4"/>
  <c r="AH45" i="4"/>
  <c r="AG45" i="4"/>
  <c r="AF45" i="4"/>
  <c r="Z45" i="4" s="1"/>
  <c r="U45" i="4" s="1"/>
  <c r="AE45" i="4"/>
  <c r="AD45" i="4"/>
  <c r="AA45" i="4" s="1"/>
  <c r="AC45" i="4"/>
  <c r="AB45" i="4"/>
  <c r="V45" i="4" s="1"/>
  <c r="Y45" i="4"/>
  <c r="X45" i="4"/>
  <c r="W45" i="4"/>
  <c r="T45" i="4"/>
  <c r="R45" i="4" s="1"/>
  <c r="S45" i="4"/>
  <c r="B45" i="4"/>
  <c r="DT44" i="4"/>
  <c r="DS44" i="4"/>
  <c r="DR44" i="4"/>
  <c r="DQ44" i="4"/>
  <c r="DP44" i="4"/>
  <c r="DO44" i="4"/>
  <c r="DN44" i="4"/>
  <c r="DM44" i="4"/>
  <c r="DL44" i="4"/>
  <c r="DK44" i="4"/>
  <c r="DJ44" i="4"/>
  <c r="DI44" i="4"/>
  <c r="DH44" i="4"/>
  <c r="DG44" i="4"/>
  <c r="DF44" i="4"/>
  <c r="DE44" i="4"/>
  <c r="DD44" i="4"/>
  <c r="DC44" i="4"/>
  <c r="DB44" i="4"/>
  <c r="DA44" i="4"/>
  <c r="CZ44" i="4"/>
  <c r="CY44" i="4"/>
  <c r="CX44" i="4"/>
  <c r="CW44" i="4"/>
  <c r="CV44" i="4"/>
  <c r="CU44" i="4"/>
  <c r="CT44" i="4"/>
  <c r="CS44" i="4"/>
  <c r="CR44" i="4"/>
  <c r="CQ44" i="4"/>
  <c r="CP44" i="4"/>
  <c r="CO44" i="4"/>
  <c r="CN44" i="4"/>
  <c r="CM44" i="4"/>
  <c r="CL44" i="4"/>
  <c r="CK44" i="4"/>
  <c r="CJ44" i="4"/>
  <c r="CI44" i="4"/>
  <c r="CH44" i="4"/>
  <c r="CG44" i="4"/>
  <c r="CF44" i="4"/>
  <c r="CE44" i="4"/>
  <c r="CD44" i="4"/>
  <c r="CC44" i="4"/>
  <c r="CB44" i="4"/>
  <c r="CA44" i="4"/>
  <c r="BZ44" i="4"/>
  <c r="BY44" i="4"/>
  <c r="BX44" i="4"/>
  <c r="BW44" i="4"/>
  <c r="BV44" i="4"/>
  <c r="BU44" i="4"/>
  <c r="BT44" i="4"/>
  <c r="BS44" i="4"/>
  <c r="BR44" i="4"/>
  <c r="BQ44" i="4"/>
  <c r="BP44" i="4"/>
  <c r="BO44" i="4"/>
  <c r="BN44" i="4"/>
  <c r="BM44" i="4"/>
  <c r="BL44" i="4"/>
  <c r="BK44" i="4"/>
  <c r="BJ44" i="4"/>
  <c r="BI44" i="4"/>
  <c r="BH44" i="4"/>
  <c r="BG44" i="4"/>
  <c r="BF44" i="4"/>
  <c r="BE44" i="4"/>
  <c r="BD44" i="4"/>
  <c r="BC44" i="4"/>
  <c r="BB44" i="4"/>
  <c r="BA44" i="4"/>
  <c r="AZ44" i="4"/>
  <c r="AY44" i="4"/>
  <c r="AX44" i="4"/>
  <c r="AW44" i="4"/>
  <c r="AV44" i="4"/>
  <c r="AU44" i="4"/>
  <c r="AT44" i="4"/>
  <c r="AS44" i="4"/>
  <c r="AR44" i="4"/>
  <c r="AQ44" i="4"/>
  <c r="AP44" i="4"/>
  <c r="AO44" i="4"/>
  <c r="AN44" i="4"/>
  <c r="AM44" i="4"/>
  <c r="AL44" i="4"/>
  <c r="AK44" i="4"/>
  <c r="AJ44" i="4"/>
  <c r="AI44" i="4"/>
  <c r="AH44" i="4"/>
  <c r="AG44" i="4"/>
  <c r="AA44" i="4" s="1"/>
  <c r="AF44" i="4"/>
  <c r="AE44" i="4"/>
  <c r="AB44" i="4" s="1"/>
  <c r="AD44" i="4"/>
  <c r="AC44" i="4"/>
  <c r="Z44" i="4" s="1"/>
  <c r="U44" i="4" s="1"/>
  <c r="Y44" i="4"/>
  <c r="X44" i="4"/>
  <c r="W44" i="4"/>
  <c r="T44" i="4"/>
  <c r="S44" i="4"/>
  <c r="R44" i="4" s="1"/>
  <c r="B44" i="4"/>
  <c r="AA43" i="4"/>
  <c r="K43" i="4"/>
  <c r="B43" i="4"/>
  <c r="DT42" i="4"/>
  <c r="DS42" i="4"/>
  <c r="DR42" i="4"/>
  <c r="DQ42" i="4"/>
  <c r="DP42" i="4"/>
  <c r="DO42" i="4"/>
  <c r="DN42" i="4"/>
  <c r="DM42" i="4"/>
  <c r="DL42" i="4"/>
  <c r="DK42" i="4"/>
  <c r="DJ42" i="4"/>
  <c r="DI42" i="4"/>
  <c r="DH42" i="4"/>
  <c r="DG42" i="4"/>
  <c r="DF42" i="4"/>
  <c r="DE42" i="4"/>
  <c r="DD42" i="4"/>
  <c r="DC42" i="4"/>
  <c r="DB42" i="4"/>
  <c r="DA42" i="4"/>
  <c r="CZ42" i="4"/>
  <c r="CY42" i="4"/>
  <c r="CX42" i="4"/>
  <c r="CW42" i="4"/>
  <c r="CV42" i="4"/>
  <c r="CU42" i="4"/>
  <c r="CT42" i="4"/>
  <c r="CS42" i="4"/>
  <c r="CR42" i="4"/>
  <c r="CQ42" i="4"/>
  <c r="CP42" i="4"/>
  <c r="CO42" i="4"/>
  <c r="CN42" i="4"/>
  <c r="CM42" i="4"/>
  <c r="CL42" i="4"/>
  <c r="CK42" i="4"/>
  <c r="CJ42" i="4"/>
  <c r="CI42" i="4"/>
  <c r="CH42" i="4"/>
  <c r="CG42" i="4"/>
  <c r="CF42" i="4"/>
  <c r="CE42" i="4"/>
  <c r="CD42" i="4"/>
  <c r="CC42" i="4"/>
  <c r="CB42" i="4"/>
  <c r="CA42" i="4"/>
  <c r="BZ42" i="4"/>
  <c r="BY42" i="4"/>
  <c r="BX42" i="4"/>
  <c r="BW42" i="4"/>
  <c r="BV42" i="4"/>
  <c r="BU42" i="4"/>
  <c r="BT42" i="4"/>
  <c r="BS42" i="4"/>
  <c r="BR42" i="4"/>
  <c r="BQ42" i="4"/>
  <c r="BP42" i="4"/>
  <c r="BO42" i="4"/>
  <c r="BN42" i="4"/>
  <c r="BM42" i="4"/>
  <c r="BL42" i="4"/>
  <c r="BK42" i="4"/>
  <c r="BJ42" i="4"/>
  <c r="BI42" i="4"/>
  <c r="BH42" i="4"/>
  <c r="BG42" i="4"/>
  <c r="BF42" i="4"/>
  <c r="BE42" i="4"/>
  <c r="BD42" i="4"/>
  <c r="BC42" i="4"/>
  <c r="BB42" i="4"/>
  <c r="BA42" i="4"/>
  <c r="AZ42" i="4"/>
  <c r="AY42" i="4"/>
  <c r="AX42" i="4"/>
  <c r="AW42" i="4"/>
  <c r="AV42" i="4"/>
  <c r="AU42" i="4"/>
  <c r="AT42" i="4"/>
  <c r="AS42" i="4"/>
  <c r="AR42" i="4"/>
  <c r="AQ42" i="4"/>
  <c r="AP42" i="4"/>
  <c r="AO42" i="4"/>
  <c r="AN42" i="4"/>
  <c r="AM42" i="4"/>
  <c r="AL42" i="4"/>
  <c r="AK42" i="4"/>
  <c r="AJ42" i="4"/>
  <c r="AI42" i="4"/>
  <c r="AH42" i="4"/>
  <c r="AG42" i="4"/>
  <c r="AA42" i="4" s="1"/>
  <c r="AF42" i="4"/>
  <c r="AE42" i="4"/>
  <c r="AB42" i="4" s="1"/>
  <c r="AD42" i="4"/>
  <c r="AC42" i="4"/>
  <c r="Z42" i="4" s="1"/>
  <c r="U42" i="4" s="1"/>
  <c r="Y42" i="4"/>
  <c r="V42" i="4" s="1"/>
  <c r="Q42" i="4" s="1"/>
  <c r="X42" i="4"/>
  <c r="W42" i="4"/>
  <c r="T42" i="4"/>
  <c r="S42" i="4"/>
  <c r="R42" i="4" s="1"/>
  <c r="B42" i="4"/>
  <c r="DT41" i="4"/>
  <c r="DS41" i="4"/>
  <c r="DR41" i="4"/>
  <c r="DQ41" i="4"/>
  <c r="DP41" i="4"/>
  <c r="DO41" i="4"/>
  <c r="DN41" i="4"/>
  <c r="DM41" i="4"/>
  <c r="DL41" i="4"/>
  <c r="DK41" i="4"/>
  <c r="DJ41" i="4"/>
  <c r="DI41" i="4"/>
  <c r="DH41" i="4"/>
  <c r="DG41" i="4"/>
  <c r="DF41" i="4"/>
  <c r="DE41" i="4"/>
  <c r="DD41" i="4"/>
  <c r="DC41" i="4"/>
  <c r="DB41" i="4"/>
  <c r="DA41" i="4"/>
  <c r="CZ41" i="4"/>
  <c r="CY41" i="4"/>
  <c r="CX41" i="4"/>
  <c r="CW41" i="4"/>
  <c r="CV41" i="4"/>
  <c r="CU41" i="4"/>
  <c r="CT41" i="4"/>
  <c r="CS41" i="4"/>
  <c r="CR41" i="4"/>
  <c r="CQ41" i="4"/>
  <c r="CP41" i="4"/>
  <c r="CO41" i="4"/>
  <c r="CN41" i="4"/>
  <c r="CM41" i="4"/>
  <c r="CL41" i="4"/>
  <c r="CK41" i="4"/>
  <c r="CJ41" i="4"/>
  <c r="CI41" i="4"/>
  <c r="CH41" i="4"/>
  <c r="CG41" i="4"/>
  <c r="CF41" i="4"/>
  <c r="CE41" i="4"/>
  <c r="CD41" i="4"/>
  <c r="CC41" i="4"/>
  <c r="CB41" i="4"/>
  <c r="CA41" i="4"/>
  <c r="BZ41" i="4"/>
  <c r="BY41" i="4"/>
  <c r="BX41" i="4"/>
  <c r="BW41" i="4"/>
  <c r="BV41" i="4"/>
  <c r="BU41" i="4"/>
  <c r="BT41" i="4"/>
  <c r="BS41" i="4"/>
  <c r="BR41" i="4"/>
  <c r="BQ41" i="4"/>
  <c r="BP41" i="4"/>
  <c r="BO41" i="4"/>
  <c r="BN41" i="4"/>
  <c r="BM41" i="4"/>
  <c r="BL41" i="4"/>
  <c r="BK41" i="4"/>
  <c r="BJ41" i="4"/>
  <c r="BI41" i="4"/>
  <c r="BH41" i="4"/>
  <c r="BG41" i="4"/>
  <c r="BF41" i="4"/>
  <c r="BE41" i="4"/>
  <c r="BD41" i="4"/>
  <c r="BC41" i="4"/>
  <c r="BB41" i="4"/>
  <c r="BA41" i="4"/>
  <c r="AZ41" i="4"/>
  <c r="AY41" i="4"/>
  <c r="AX41" i="4"/>
  <c r="AW41" i="4"/>
  <c r="AV41" i="4"/>
  <c r="AU41" i="4"/>
  <c r="AT41" i="4"/>
  <c r="AS41" i="4"/>
  <c r="AR41" i="4"/>
  <c r="AQ41" i="4"/>
  <c r="AP41" i="4"/>
  <c r="AO41" i="4"/>
  <c r="AN41" i="4"/>
  <c r="AM41" i="4"/>
  <c r="AL41" i="4"/>
  <c r="AK41" i="4"/>
  <c r="AJ41" i="4"/>
  <c r="AI41" i="4"/>
  <c r="AH41" i="4"/>
  <c r="AB41" i="4" s="1"/>
  <c r="V41" i="4" s="1"/>
  <c r="Q41" i="4" s="1"/>
  <c r="AG41" i="4"/>
  <c r="AF41" i="4"/>
  <c r="AE41" i="4"/>
  <c r="AD41" i="4"/>
  <c r="AA41" i="4" s="1"/>
  <c r="AC41" i="4"/>
  <c r="Z41" i="4"/>
  <c r="Y41" i="4"/>
  <c r="X41" i="4"/>
  <c r="W41" i="4"/>
  <c r="U41" i="4" s="1"/>
  <c r="T41" i="4"/>
  <c r="R41" i="4" s="1"/>
  <c r="S41" i="4"/>
  <c r="B41" i="4"/>
  <c r="DT40" i="4"/>
  <c r="DS40" i="4"/>
  <c r="DR40" i="4"/>
  <c r="DQ40" i="4"/>
  <c r="DP40" i="4"/>
  <c r="DO40" i="4"/>
  <c r="DN40" i="4"/>
  <c r="DM40" i="4"/>
  <c r="DL40" i="4"/>
  <c r="DK40" i="4"/>
  <c r="DJ40" i="4"/>
  <c r="DI40" i="4"/>
  <c r="DH40" i="4"/>
  <c r="DG40" i="4"/>
  <c r="DF40" i="4"/>
  <c r="DE40" i="4"/>
  <c r="DD40" i="4"/>
  <c r="DC40" i="4"/>
  <c r="DB40" i="4"/>
  <c r="DA40" i="4"/>
  <c r="CZ40" i="4"/>
  <c r="CY40" i="4"/>
  <c r="CX40" i="4"/>
  <c r="CW40" i="4"/>
  <c r="CV40" i="4"/>
  <c r="CU40" i="4"/>
  <c r="CT40" i="4"/>
  <c r="CS40" i="4"/>
  <c r="CR40" i="4"/>
  <c r="CQ40" i="4"/>
  <c r="CP40" i="4"/>
  <c r="CO40" i="4"/>
  <c r="CN40" i="4"/>
  <c r="CM40" i="4"/>
  <c r="CL40" i="4"/>
  <c r="CK40" i="4"/>
  <c r="CJ40" i="4"/>
  <c r="CI40" i="4"/>
  <c r="CH40" i="4"/>
  <c r="CG40" i="4"/>
  <c r="CF40" i="4"/>
  <c r="CE40" i="4"/>
  <c r="CD40" i="4"/>
  <c r="CC40" i="4"/>
  <c r="CB40" i="4"/>
  <c r="CA40" i="4"/>
  <c r="BZ40" i="4"/>
  <c r="BY40" i="4"/>
  <c r="BX40" i="4"/>
  <c r="BW40" i="4"/>
  <c r="BV40" i="4"/>
  <c r="BU40" i="4"/>
  <c r="BT40" i="4"/>
  <c r="BS40" i="4"/>
  <c r="BR40" i="4"/>
  <c r="BQ40" i="4"/>
  <c r="BP40" i="4"/>
  <c r="BO40" i="4"/>
  <c r="BN40" i="4"/>
  <c r="BM40" i="4"/>
  <c r="BL40" i="4"/>
  <c r="BK40" i="4"/>
  <c r="BJ40" i="4"/>
  <c r="BI40" i="4"/>
  <c r="BH40" i="4"/>
  <c r="BG40" i="4"/>
  <c r="BF40" i="4"/>
  <c r="BE40" i="4"/>
  <c r="BD40" i="4"/>
  <c r="BC40" i="4"/>
  <c r="BB40" i="4"/>
  <c r="BA40" i="4"/>
  <c r="AZ40" i="4"/>
  <c r="AY40" i="4"/>
  <c r="AX40" i="4"/>
  <c r="AW40" i="4"/>
  <c r="AV40" i="4"/>
  <c r="AU40" i="4"/>
  <c r="AT40" i="4"/>
  <c r="AS40" i="4"/>
  <c r="AR40" i="4"/>
  <c r="AQ40" i="4"/>
  <c r="AP40" i="4"/>
  <c r="AO40" i="4"/>
  <c r="AN40" i="4"/>
  <c r="AM40" i="4"/>
  <c r="AL40" i="4"/>
  <c r="AK40" i="4"/>
  <c r="AJ40" i="4"/>
  <c r="AI40" i="4"/>
  <c r="AH40" i="4"/>
  <c r="AG40" i="4"/>
  <c r="AA40" i="4" s="1"/>
  <c r="AF40" i="4"/>
  <c r="AE40" i="4"/>
  <c r="AB40" i="4" s="1"/>
  <c r="AD40" i="4"/>
  <c r="AC40" i="4"/>
  <c r="Z40" i="4" s="1"/>
  <c r="U40" i="4" s="1"/>
  <c r="Y40" i="4"/>
  <c r="X40" i="4"/>
  <c r="W40" i="4"/>
  <c r="T40" i="4"/>
  <c r="S40" i="4"/>
  <c r="R40" i="4" s="1"/>
  <c r="B40" i="4"/>
  <c r="DT39" i="4"/>
  <c r="DS39" i="4"/>
  <c r="DR39" i="4"/>
  <c r="DQ39" i="4"/>
  <c r="DP39" i="4"/>
  <c r="DO39" i="4"/>
  <c r="DN39" i="4"/>
  <c r="DM39" i="4"/>
  <c r="DL39" i="4"/>
  <c r="DK39" i="4"/>
  <c r="DJ39" i="4"/>
  <c r="DI39" i="4"/>
  <c r="DH39" i="4"/>
  <c r="DG39" i="4"/>
  <c r="DF39" i="4"/>
  <c r="DE39" i="4"/>
  <c r="DD39" i="4"/>
  <c r="DC39" i="4"/>
  <c r="DB39" i="4"/>
  <c r="DA39" i="4"/>
  <c r="CZ39" i="4"/>
  <c r="CY39" i="4"/>
  <c r="CX39" i="4"/>
  <c r="CW39" i="4"/>
  <c r="CV39" i="4"/>
  <c r="CU39" i="4"/>
  <c r="CT39" i="4"/>
  <c r="CS39" i="4"/>
  <c r="CR39" i="4"/>
  <c r="CQ39" i="4"/>
  <c r="CP39" i="4"/>
  <c r="CO39" i="4"/>
  <c r="CN39" i="4"/>
  <c r="CM39" i="4"/>
  <c r="CL39" i="4"/>
  <c r="CK39" i="4"/>
  <c r="CJ39" i="4"/>
  <c r="CI39" i="4"/>
  <c r="CH39" i="4"/>
  <c r="CG39" i="4"/>
  <c r="CF39" i="4"/>
  <c r="CE39" i="4"/>
  <c r="CD39" i="4"/>
  <c r="CC39" i="4"/>
  <c r="CB39" i="4"/>
  <c r="CA39" i="4"/>
  <c r="BZ39" i="4"/>
  <c r="BY39" i="4"/>
  <c r="BX39" i="4"/>
  <c r="BW39" i="4"/>
  <c r="BV39" i="4"/>
  <c r="BU39" i="4"/>
  <c r="BT39" i="4"/>
  <c r="BS39" i="4"/>
  <c r="BR39" i="4"/>
  <c r="BQ39" i="4"/>
  <c r="BP39" i="4"/>
  <c r="BO39" i="4"/>
  <c r="BN39" i="4"/>
  <c r="BM39" i="4"/>
  <c r="BL39" i="4"/>
  <c r="BK39" i="4"/>
  <c r="BJ39" i="4"/>
  <c r="BI39" i="4"/>
  <c r="BH39" i="4"/>
  <c r="BG39" i="4"/>
  <c r="BF39" i="4"/>
  <c r="BE39" i="4"/>
  <c r="BD39" i="4"/>
  <c r="BC39" i="4"/>
  <c r="BB39" i="4"/>
  <c r="BA39" i="4"/>
  <c r="AZ39" i="4"/>
  <c r="AY39" i="4"/>
  <c r="AX39" i="4"/>
  <c r="AW39" i="4"/>
  <c r="AV39" i="4"/>
  <c r="AU39" i="4"/>
  <c r="AT39" i="4"/>
  <c r="AS39" i="4"/>
  <c r="AR39" i="4"/>
  <c r="AQ39" i="4"/>
  <c r="AP39" i="4"/>
  <c r="AO39" i="4"/>
  <c r="AN39" i="4"/>
  <c r="AM39" i="4"/>
  <c r="AL39" i="4"/>
  <c r="AK39" i="4"/>
  <c r="AJ39" i="4"/>
  <c r="AI39" i="4"/>
  <c r="AH39" i="4"/>
  <c r="AG39" i="4"/>
  <c r="AF39" i="4"/>
  <c r="Z39" i="4" s="1"/>
  <c r="U39" i="4" s="1"/>
  <c r="AE39" i="4"/>
  <c r="AD39" i="4"/>
  <c r="AA39" i="4" s="1"/>
  <c r="AC39" i="4"/>
  <c r="AB39" i="4"/>
  <c r="V39" i="4" s="1"/>
  <c r="Y39" i="4"/>
  <c r="X39" i="4"/>
  <c r="W39" i="4"/>
  <c r="T39" i="4"/>
  <c r="R39" i="4" s="1"/>
  <c r="S39" i="4"/>
  <c r="B39" i="4"/>
  <c r="DT38" i="4"/>
  <c r="DS38" i="4"/>
  <c r="DR38" i="4"/>
  <c r="DQ38" i="4"/>
  <c r="DP38" i="4"/>
  <c r="DO38" i="4"/>
  <c r="DN38" i="4"/>
  <c r="DM38" i="4"/>
  <c r="DL38" i="4"/>
  <c r="DK38" i="4"/>
  <c r="DJ38" i="4"/>
  <c r="DI38" i="4"/>
  <c r="DH38" i="4"/>
  <c r="DG38" i="4"/>
  <c r="DF38" i="4"/>
  <c r="DE38" i="4"/>
  <c r="DD38" i="4"/>
  <c r="DC38" i="4"/>
  <c r="DB38" i="4"/>
  <c r="DA38" i="4"/>
  <c r="CZ38" i="4"/>
  <c r="CY38" i="4"/>
  <c r="CX38" i="4"/>
  <c r="CW38" i="4"/>
  <c r="CV38" i="4"/>
  <c r="CU38" i="4"/>
  <c r="CT38" i="4"/>
  <c r="CS38" i="4"/>
  <c r="CR38" i="4"/>
  <c r="CQ38" i="4"/>
  <c r="CP38" i="4"/>
  <c r="CO38" i="4"/>
  <c r="CN38" i="4"/>
  <c r="CM38" i="4"/>
  <c r="CL38" i="4"/>
  <c r="CK38" i="4"/>
  <c r="CJ38" i="4"/>
  <c r="CI38" i="4"/>
  <c r="CH38" i="4"/>
  <c r="CG38" i="4"/>
  <c r="CF38" i="4"/>
  <c r="CE38" i="4"/>
  <c r="CD38" i="4"/>
  <c r="CC38" i="4"/>
  <c r="CB38" i="4"/>
  <c r="CA38" i="4"/>
  <c r="BZ38" i="4"/>
  <c r="BY38" i="4"/>
  <c r="BX38" i="4"/>
  <c r="BW38" i="4"/>
  <c r="BV38" i="4"/>
  <c r="BU38" i="4"/>
  <c r="BT38" i="4"/>
  <c r="BS38" i="4"/>
  <c r="BR38" i="4"/>
  <c r="BQ38" i="4"/>
  <c r="BP38" i="4"/>
  <c r="BO38" i="4"/>
  <c r="BN38" i="4"/>
  <c r="BM38" i="4"/>
  <c r="BL38" i="4"/>
  <c r="BK38" i="4"/>
  <c r="BJ38" i="4"/>
  <c r="BI38" i="4"/>
  <c r="BH38" i="4"/>
  <c r="BG38" i="4"/>
  <c r="BF38" i="4"/>
  <c r="BE38" i="4"/>
  <c r="BD38" i="4"/>
  <c r="BC38" i="4"/>
  <c r="BB38" i="4"/>
  <c r="BA38" i="4"/>
  <c r="AZ38" i="4"/>
  <c r="AY38" i="4"/>
  <c r="AX38" i="4"/>
  <c r="AW38" i="4"/>
  <c r="AV38" i="4"/>
  <c r="AU38" i="4"/>
  <c r="AT38" i="4"/>
  <c r="AS38" i="4"/>
  <c r="AR38" i="4"/>
  <c r="AQ38" i="4"/>
  <c r="AP38" i="4"/>
  <c r="AO38" i="4"/>
  <c r="AN38" i="4"/>
  <c r="AM38" i="4"/>
  <c r="AL38" i="4"/>
  <c r="AK38" i="4"/>
  <c r="AJ38" i="4"/>
  <c r="AI38" i="4"/>
  <c r="AH38" i="4"/>
  <c r="AG38" i="4"/>
  <c r="AA38" i="4" s="1"/>
  <c r="AF38" i="4"/>
  <c r="AE38" i="4"/>
  <c r="AB38" i="4" s="1"/>
  <c r="AD38" i="4"/>
  <c r="AC38" i="4"/>
  <c r="Z38" i="4" s="1"/>
  <c r="U38" i="4" s="1"/>
  <c r="Y38" i="4"/>
  <c r="X38" i="4"/>
  <c r="W38" i="4"/>
  <c r="T38" i="4"/>
  <c r="S38" i="4"/>
  <c r="R38" i="4" s="1"/>
  <c r="B38" i="4"/>
  <c r="DT37" i="4"/>
  <c r="DS37" i="4"/>
  <c r="DR37" i="4"/>
  <c r="DQ37" i="4"/>
  <c r="DP37" i="4"/>
  <c r="DO37" i="4"/>
  <c r="DN37" i="4"/>
  <c r="DM37" i="4"/>
  <c r="DL37" i="4"/>
  <c r="DK37" i="4"/>
  <c r="DJ37" i="4"/>
  <c r="DI37" i="4"/>
  <c r="DH37" i="4"/>
  <c r="DG37" i="4"/>
  <c r="DF37" i="4"/>
  <c r="DE37" i="4"/>
  <c r="DD37" i="4"/>
  <c r="DC37" i="4"/>
  <c r="DB37" i="4"/>
  <c r="DA37" i="4"/>
  <c r="CZ37" i="4"/>
  <c r="CY37" i="4"/>
  <c r="CX37" i="4"/>
  <c r="CW37" i="4"/>
  <c r="CV37" i="4"/>
  <c r="CU37" i="4"/>
  <c r="CT37" i="4"/>
  <c r="CS37" i="4"/>
  <c r="CR37" i="4"/>
  <c r="CQ37" i="4"/>
  <c r="CP37" i="4"/>
  <c r="CO37" i="4"/>
  <c r="CN37" i="4"/>
  <c r="CM37" i="4"/>
  <c r="CL37" i="4"/>
  <c r="CK37" i="4"/>
  <c r="CJ37" i="4"/>
  <c r="CI37" i="4"/>
  <c r="CH37" i="4"/>
  <c r="CG37" i="4"/>
  <c r="CF37" i="4"/>
  <c r="CE37" i="4"/>
  <c r="CD37" i="4"/>
  <c r="CC37" i="4"/>
  <c r="CB37" i="4"/>
  <c r="CA37" i="4"/>
  <c r="BZ37" i="4"/>
  <c r="BY37" i="4"/>
  <c r="BX37" i="4"/>
  <c r="BW37" i="4"/>
  <c r="BV37" i="4"/>
  <c r="BU37" i="4"/>
  <c r="BT37" i="4"/>
  <c r="BS37" i="4"/>
  <c r="BR37" i="4"/>
  <c r="BQ37" i="4"/>
  <c r="BP37" i="4"/>
  <c r="BO37" i="4"/>
  <c r="BN37" i="4"/>
  <c r="BM37" i="4"/>
  <c r="BL37" i="4"/>
  <c r="BK37" i="4"/>
  <c r="BJ37" i="4"/>
  <c r="BI37" i="4"/>
  <c r="BH37" i="4"/>
  <c r="BG37" i="4"/>
  <c r="BF37" i="4"/>
  <c r="BE37" i="4"/>
  <c r="BD37" i="4"/>
  <c r="BC37" i="4"/>
  <c r="BB37" i="4"/>
  <c r="BA37" i="4"/>
  <c r="AZ37" i="4"/>
  <c r="AY37" i="4"/>
  <c r="AX37" i="4"/>
  <c r="AW37" i="4"/>
  <c r="AV37" i="4"/>
  <c r="AU37" i="4"/>
  <c r="AT37" i="4"/>
  <c r="AS37" i="4"/>
  <c r="AR37" i="4"/>
  <c r="AQ37" i="4"/>
  <c r="AP37" i="4"/>
  <c r="AO37" i="4"/>
  <c r="AN37" i="4"/>
  <c r="AM37" i="4"/>
  <c r="AL37" i="4"/>
  <c r="AK37" i="4"/>
  <c r="AJ37" i="4"/>
  <c r="AI37" i="4"/>
  <c r="AH37" i="4"/>
  <c r="AB37" i="4" s="1"/>
  <c r="V37" i="4" s="1"/>
  <c r="AG37" i="4"/>
  <c r="AF37" i="4"/>
  <c r="AE37" i="4"/>
  <c r="AD37" i="4"/>
  <c r="AA37" i="4" s="1"/>
  <c r="AC37" i="4"/>
  <c r="Z37" i="4"/>
  <c r="Y37" i="4"/>
  <c r="X37" i="4"/>
  <c r="W37" i="4"/>
  <c r="U37" i="4" s="1"/>
  <c r="T37" i="4"/>
  <c r="R37" i="4" s="1"/>
  <c r="S37" i="4"/>
  <c r="B37" i="4"/>
  <c r="DT36" i="4"/>
  <c r="DS36" i="4"/>
  <c r="DR36" i="4"/>
  <c r="DQ36" i="4"/>
  <c r="DP36" i="4"/>
  <c r="DO36" i="4"/>
  <c r="DN36" i="4"/>
  <c r="DM36" i="4"/>
  <c r="DL36" i="4"/>
  <c r="DK36" i="4"/>
  <c r="DJ36" i="4"/>
  <c r="DI36" i="4"/>
  <c r="DH36" i="4"/>
  <c r="DG36" i="4"/>
  <c r="DF36" i="4"/>
  <c r="DE36" i="4"/>
  <c r="DD36" i="4"/>
  <c r="DC36" i="4"/>
  <c r="DB36" i="4"/>
  <c r="DA36" i="4"/>
  <c r="CZ36" i="4"/>
  <c r="CY36" i="4"/>
  <c r="CX36" i="4"/>
  <c r="CW36" i="4"/>
  <c r="CV36" i="4"/>
  <c r="CU36" i="4"/>
  <c r="CT36" i="4"/>
  <c r="CS36" i="4"/>
  <c r="CR36" i="4"/>
  <c r="CQ36" i="4"/>
  <c r="CP36" i="4"/>
  <c r="CO36" i="4"/>
  <c r="CN36" i="4"/>
  <c r="CM36" i="4"/>
  <c r="CL36" i="4"/>
  <c r="CK36" i="4"/>
  <c r="CJ36" i="4"/>
  <c r="CI36" i="4"/>
  <c r="CH36" i="4"/>
  <c r="CG36" i="4"/>
  <c r="CF36" i="4"/>
  <c r="CE36" i="4"/>
  <c r="CD36" i="4"/>
  <c r="CC36" i="4"/>
  <c r="CB36" i="4"/>
  <c r="CA36" i="4"/>
  <c r="BZ36" i="4"/>
  <c r="BY36" i="4"/>
  <c r="BX36" i="4"/>
  <c r="BW36" i="4"/>
  <c r="BV36" i="4"/>
  <c r="BU36" i="4"/>
  <c r="BT36" i="4"/>
  <c r="BS36" i="4"/>
  <c r="BR36" i="4"/>
  <c r="BQ36" i="4"/>
  <c r="BP36" i="4"/>
  <c r="BO36" i="4"/>
  <c r="BN36" i="4"/>
  <c r="BM36" i="4"/>
  <c r="BL36" i="4"/>
  <c r="BK36" i="4"/>
  <c r="BJ36" i="4"/>
  <c r="BI36" i="4"/>
  <c r="BH36" i="4"/>
  <c r="BG36" i="4"/>
  <c r="BF36" i="4"/>
  <c r="BE36" i="4"/>
  <c r="BD36" i="4"/>
  <c r="BC36" i="4"/>
  <c r="BB36" i="4"/>
  <c r="BA36" i="4"/>
  <c r="AZ36" i="4"/>
  <c r="AY36" i="4"/>
  <c r="AX36" i="4"/>
  <c r="AW36" i="4"/>
  <c r="AV36" i="4"/>
  <c r="AU36" i="4"/>
  <c r="AT36" i="4"/>
  <c r="AS36" i="4"/>
  <c r="AR36" i="4"/>
  <c r="AQ36" i="4"/>
  <c r="AP36" i="4"/>
  <c r="AO36" i="4"/>
  <c r="AN36" i="4"/>
  <c r="AM36" i="4"/>
  <c r="AL36" i="4"/>
  <c r="AK36" i="4"/>
  <c r="AJ36" i="4"/>
  <c r="AI36" i="4"/>
  <c r="AH36" i="4"/>
  <c r="AG36" i="4"/>
  <c r="AA36" i="4" s="1"/>
  <c r="AF36" i="4"/>
  <c r="AE36" i="4"/>
  <c r="AB36" i="4" s="1"/>
  <c r="AD36" i="4"/>
  <c r="AC36" i="4"/>
  <c r="Z36" i="4" s="1"/>
  <c r="U36" i="4" s="1"/>
  <c r="Y36" i="4"/>
  <c r="X36" i="4"/>
  <c r="W36" i="4"/>
  <c r="T36" i="4"/>
  <c r="S36" i="4"/>
  <c r="R36" i="4" s="1"/>
  <c r="B36" i="4"/>
  <c r="AA35" i="4"/>
  <c r="K35" i="4"/>
  <c r="B35" i="4"/>
  <c r="DT34" i="4"/>
  <c r="DS34" i="4"/>
  <c r="DR34" i="4"/>
  <c r="DQ34" i="4"/>
  <c r="DP34" i="4"/>
  <c r="DO34" i="4"/>
  <c r="DN34" i="4"/>
  <c r="DM34" i="4"/>
  <c r="DL34" i="4"/>
  <c r="DK34" i="4"/>
  <c r="DJ34" i="4"/>
  <c r="DI34" i="4"/>
  <c r="DH34" i="4"/>
  <c r="DG34" i="4"/>
  <c r="DF34" i="4"/>
  <c r="DE34" i="4"/>
  <c r="DD34" i="4"/>
  <c r="DC34" i="4"/>
  <c r="DB34" i="4"/>
  <c r="DA34" i="4"/>
  <c r="CZ34" i="4"/>
  <c r="CY34" i="4"/>
  <c r="CX34" i="4"/>
  <c r="CW34" i="4"/>
  <c r="CV34" i="4"/>
  <c r="CU34" i="4"/>
  <c r="CT34" i="4"/>
  <c r="CS34" i="4"/>
  <c r="CR34" i="4"/>
  <c r="CQ34" i="4"/>
  <c r="CP34" i="4"/>
  <c r="CO34" i="4"/>
  <c r="CN34" i="4"/>
  <c r="CM34" i="4"/>
  <c r="CL34" i="4"/>
  <c r="CK34" i="4"/>
  <c r="CJ34" i="4"/>
  <c r="CI34" i="4"/>
  <c r="CH34" i="4"/>
  <c r="CG34" i="4"/>
  <c r="CF34" i="4"/>
  <c r="CE34" i="4"/>
  <c r="CD34" i="4"/>
  <c r="CC34" i="4"/>
  <c r="CB34" i="4"/>
  <c r="CA34" i="4"/>
  <c r="BZ34" i="4"/>
  <c r="BY34" i="4"/>
  <c r="BX34" i="4"/>
  <c r="BW34" i="4"/>
  <c r="BV34" i="4"/>
  <c r="BU34" i="4"/>
  <c r="BT34" i="4"/>
  <c r="BS34" i="4"/>
  <c r="BR34" i="4"/>
  <c r="BQ34" i="4"/>
  <c r="BP34" i="4"/>
  <c r="BO34" i="4"/>
  <c r="BN34" i="4"/>
  <c r="BM34" i="4"/>
  <c r="BL34" i="4"/>
  <c r="BK34" i="4"/>
  <c r="BJ34" i="4"/>
  <c r="BI34" i="4"/>
  <c r="BH34" i="4"/>
  <c r="BG34" i="4"/>
  <c r="BF34" i="4"/>
  <c r="BE34" i="4"/>
  <c r="BD34" i="4"/>
  <c r="BC34" i="4"/>
  <c r="BB34" i="4"/>
  <c r="BA34" i="4"/>
  <c r="AZ34" i="4"/>
  <c r="AY34" i="4"/>
  <c r="AX34" i="4"/>
  <c r="AW34" i="4"/>
  <c r="AV34" i="4"/>
  <c r="AU34" i="4"/>
  <c r="AT34" i="4"/>
  <c r="AS34" i="4"/>
  <c r="AR34" i="4"/>
  <c r="AQ34" i="4"/>
  <c r="AP34" i="4"/>
  <c r="AO34" i="4"/>
  <c r="AN34" i="4"/>
  <c r="AM34" i="4"/>
  <c r="AL34" i="4"/>
  <c r="AK34" i="4"/>
  <c r="AJ34" i="4"/>
  <c r="AI34" i="4"/>
  <c r="AH34" i="4"/>
  <c r="AG34" i="4"/>
  <c r="AF34" i="4"/>
  <c r="AE34" i="4"/>
  <c r="AB34" i="4" s="1"/>
  <c r="AD34" i="4"/>
  <c r="AC34" i="4"/>
  <c r="Z34" i="4" s="1"/>
  <c r="AA34" i="4"/>
  <c r="Y34" i="4"/>
  <c r="V34" i="4" s="1"/>
  <c r="X34" i="4"/>
  <c r="W34" i="4"/>
  <c r="T34" i="4"/>
  <c r="S34" i="4"/>
  <c r="R34" i="4" s="1"/>
  <c r="B34" i="4"/>
  <c r="DT33" i="4"/>
  <c r="DS33" i="4"/>
  <c r="DR33" i="4"/>
  <c r="DQ33" i="4"/>
  <c r="DP33" i="4"/>
  <c r="DO33" i="4"/>
  <c r="DN33" i="4"/>
  <c r="DM33" i="4"/>
  <c r="DL33" i="4"/>
  <c r="DK33" i="4"/>
  <c r="DJ33" i="4"/>
  <c r="DI33" i="4"/>
  <c r="DH33" i="4"/>
  <c r="DG33" i="4"/>
  <c r="DF33" i="4"/>
  <c r="DE33" i="4"/>
  <c r="DD33" i="4"/>
  <c r="DC33" i="4"/>
  <c r="DB33" i="4"/>
  <c r="DA33" i="4"/>
  <c r="CZ33" i="4"/>
  <c r="CY33" i="4"/>
  <c r="CX33" i="4"/>
  <c r="CW33" i="4"/>
  <c r="CV33" i="4"/>
  <c r="CU33" i="4"/>
  <c r="CT33" i="4"/>
  <c r="CS33" i="4"/>
  <c r="CR33" i="4"/>
  <c r="CQ33" i="4"/>
  <c r="CP33" i="4"/>
  <c r="CO33" i="4"/>
  <c r="CN33" i="4"/>
  <c r="CM33" i="4"/>
  <c r="CL33" i="4"/>
  <c r="CK33" i="4"/>
  <c r="CJ33" i="4"/>
  <c r="CI33" i="4"/>
  <c r="CH33" i="4"/>
  <c r="CG33" i="4"/>
  <c r="CF33" i="4"/>
  <c r="CE33" i="4"/>
  <c r="CD33" i="4"/>
  <c r="CC33" i="4"/>
  <c r="CB33" i="4"/>
  <c r="CA33" i="4"/>
  <c r="BZ33" i="4"/>
  <c r="BY33" i="4"/>
  <c r="BX33" i="4"/>
  <c r="BW33" i="4"/>
  <c r="BV33" i="4"/>
  <c r="BU33" i="4"/>
  <c r="BT33" i="4"/>
  <c r="BS33" i="4"/>
  <c r="BR33" i="4"/>
  <c r="BQ33" i="4"/>
  <c r="BP33" i="4"/>
  <c r="BO33" i="4"/>
  <c r="BN33" i="4"/>
  <c r="BM33" i="4"/>
  <c r="BL33" i="4"/>
  <c r="BK33" i="4"/>
  <c r="BJ33" i="4"/>
  <c r="BI33" i="4"/>
  <c r="BH33" i="4"/>
  <c r="BG33" i="4"/>
  <c r="BF33" i="4"/>
  <c r="BE33" i="4"/>
  <c r="BD33" i="4"/>
  <c r="BC33" i="4"/>
  <c r="BB33" i="4"/>
  <c r="BA33" i="4"/>
  <c r="AZ33" i="4"/>
  <c r="AY33" i="4"/>
  <c r="AX33" i="4"/>
  <c r="AW33" i="4"/>
  <c r="AV33" i="4"/>
  <c r="AU33" i="4"/>
  <c r="AT33" i="4"/>
  <c r="AS33" i="4"/>
  <c r="AR33" i="4"/>
  <c r="AQ33" i="4"/>
  <c r="AP33" i="4"/>
  <c r="AO33" i="4"/>
  <c r="AN33" i="4"/>
  <c r="AM33" i="4"/>
  <c r="AL33" i="4"/>
  <c r="AK33" i="4"/>
  <c r="AJ33" i="4"/>
  <c r="AI33" i="4"/>
  <c r="AH33" i="4"/>
  <c r="AG33" i="4"/>
  <c r="AF33" i="4"/>
  <c r="Z33" i="4" s="1"/>
  <c r="U33" i="4" s="1"/>
  <c r="AE33" i="4"/>
  <c r="AD33" i="4"/>
  <c r="AA33" i="4" s="1"/>
  <c r="AC33" i="4"/>
  <c r="AB33" i="4"/>
  <c r="V33" i="4" s="1"/>
  <c r="Y33" i="4"/>
  <c r="X33" i="4"/>
  <c r="W33" i="4"/>
  <c r="T33" i="4"/>
  <c r="R33" i="4" s="1"/>
  <c r="S33" i="4"/>
  <c r="B33" i="4"/>
  <c r="DT32" i="4"/>
  <c r="DS32" i="4"/>
  <c r="DR32" i="4"/>
  <c r="DQ32" i="4"/>
  <c r="DP32" i="4"/>
  <c r="DO32" i="4"/>
  <c r="DN32" i="4"/>
  <c r="DM32" i="4"/>
  <c r="DL32" i="4"/>
  <c r="DK32" i="4"/>
  <c r="DJ32" i="4"/>
  <c r="DI32" i="4"/>
  <c r="DH32" i="4"/>
  <c r="DG32" i="4"/>
  <c r="DF32" i="4"/>
  <c r="DE32" i="4"/>
  <c r="DD32" i="4"/>
  <c r="DC32" i="4"/>
  <c r="DB32" i="4"/>
  <c r="DA32" i="4"/>
  <c r="CZ32" i="4"/>
  <c r="CY32" i="4"/>
  <c r="CX32" i="4"/>
  <c r="CW32" i="4"/>
  <c r="CV32" i="4"/>
  <c r="CU32" i="4"/>
  <c r="CT32" i="4"/>
  <c r="CS32" i="4"/>
  <c r="CR32" i="4"/>
  <c r="CQ32" i="4"/>
  <c r="CP32" i="4"/>
  <c r="CO32" i="4"/>
  <c r="CN32" i="4"/>
  <c r="CM32" i="4"/>
  <c r="CL32" i="4"/>
  <c r="CK32" i="4"/>
  <c r="CJ32" i="4"/>
  <c r="CI32" i="4"/>
  <c r="CH32" i="4"/>
  <c r="CG32" i="4"/>
  <c r="CF32" i="4"/>
  <c r="CE32" i="4"/>
  <c r="CD32" i="4"/>
  <c r="CC32" i="4"/>
  <c r="CB32" i="4"/>
  <c r="CA32" i="4"/>
  <c r="BZ32" i="4"/>
  <c r="BY32" i="4"/>
  <c r="BX32" i="4"/>
  <c r="BW32" i="4"/>
  <c r="BV32" i="4"/>
  <c r="BU32" i="4"/>
  <c r="BT32" i="4"/>
  <c r="BS32" i="4"/>
  <c r="BR32" i="4"/>
  <c r="BQ32" i="4"/>
  <c r="BP32" i="4"/>
  <c r="BO32" i="4"/>
  <c r="BN32" i="4"/>
  <c r="BM32" i="4"/>
  <c r="BL32" i="4"/>
  <c r="BK32" i="4"/>
  <c r="BJ32" i="4"/>
  <c r="BI32" i="4"/>
  <c r="BH32" i="4"/>
  <c r="BG32" i="4"/>
  <c r="BF32" i="4"/>
  <c r="BE32" i="4"/>
  <c r="BD32" i="4"/>
  <c r="BC32" i="4"/>
  <c r="BB32" i="4"/>
  <c r="BA32" i="4"/>
  <c r="AZ32" i="4"/>
  <c r="AY32" i="4"/>
  <c r="AX32" i="4"/>
  <c r="AW32" i="4"/>
  <c r="AV32" i="4"/>
  <c r="AU32" i="4"/>
  <c r="AT32" i="4"/>
  <c r="AS32" i="4"/>
  <c r="AR32" i="4"/>
  <c r="AQ32" i="4"/>
  <c r="AP32" i="4"/>
  <c r="AO32" i="4"/>
  <c r="AN32" i="4"/>
  <c r="AM32" i="4"/>
  <c r="AL32" i="4"/>
  <c r="AK32" i="4"/>
  <c r="AJ32" i="4"/>
  <c r="AI32" i="4"/>
  <c r="AH32" i="4"/>
  <c r="AG32" i="4"/>
  <c r="AA32" i="4" s="1"/>
  <c r="AF32" i="4"/>
  <c r="AE32" i="4"/>
  <c r="AB32" i="4" s="1"/>
  <c r="AD32" i="4"/>
  <c r="AC32" i="4"/>
  <c r="Z32" i="4" s="1"/>
  <c r="U32" i="4" s="1"/>
  <c r="Y32" i="4"/>
  <c r="X32" i="4"/>
  <c r="W32" i="4"/>
  <c r="T32" i="4"/>
  <c r="S32" i="4"/>
  <c r="R32" i="4" s="1"/>
  <c r="B32" i="4"/>
  <c r="DT31" i="4"/>
  <c r="DS31" i="4"/>
  <c r="DR31" i="4"/>
  <c r="DQ31" i="4"/>
  <c r="DP31" i="4"/>
  <c r="DO31" i="4"/>
  <c r="DN31" i="4"/>
  <c r="DM31" i="4"/>
  <c r="DL31" i="4"/>
  <c r="DK31" i="4"/>
  <c r="DJ31" i="4"/>
  <c r="DI31" i="4"/>
  <c r="DH31" i="4"/>
  <c r="DG31" i="4"/>
  <c r="DF31" i="4"/>
  <c r="DE31" i="4"/>
  <c r="DD31" i="4"/>
  <c r="DC31" i="4"/>
  <c r="DB31" i="4"/>
  <c r="DA31" i="4"/>
  <c r="CZ31" i="4"/>
  <c r="CY31" i="4"/>
  <c r="CX31" i="4"/>
  <c r="CW31" i="4"/>
  <c r="CV31" i="4"/>
  <c r="CU31" i="4"/>
  <c r="CT31" i="4"/>
  <c r="CS31" i="4"/>
  <c r="CR31" i="4"/>
  <c r="CQ31" i="4"/>
  <c r="CP31" i="4"/>
  <c r="CO31" i="4"/>
  <c r="CN31" i="4"/>
  <c r="CM31" i="4"/>
  <c r="CL31" i="4"/>
  <c r="CK31" i="4"/>
  <c r="CJ31" i="4"/>
  <c r="CI31" i="4"/>
  <c r="CH31" i="4"/>
  <c r="CG31" i="4"/>
  <c r="CF31" i="4"/>
  <c r="CE31" i="4"/>
  <c r="CD31" i="4"/>
  <c r="CC31" i="4"/>
  <c r="CB31" i="4"/>
  <c r="CA31" i="4"/>
  <c r="BZ31" i="4"/>
  <c r="BY31" i="4"/>
  <c r="BX31" i="4"/>
  <c r="BW31" i="4"/>
  <c r="BV31" i="4"/>
  <c r="BU31" i="4"/>
  <c r="BT31" i="4"/>
  <c r="BS31" i="4"/>
  <c r="BR31" i="4"/>
  <c r="BQ31" i="4"/>
  <c r="BP31" i="4"/>
  <c r="BO31" i="4"/>
  <c r="BN31" i="4"/>
  <c r="BM31" i="4"/>
  <c r="BL31" i="4"/>
  <c r="BK31" i="4"/>
  <c r="BJ31" i="4"/>
  <c r="BI31" i="4"/>
  <c r="BH31" i="4"/>
  <c r="BG31" i="4"/>
  <c r="BF31" i="4"/>
  <c r="BE31" i="4"/>
  <c r="BD31" i="4"/>
  <c r="BC31" i="4"/>
  <c r="BB31" i="4"/>
  <c r="BA31" i="4"/>
  <c r="AZ31" i="4"/>
  <c r="AY31" i="4"/>
  <c r="AX31" i="4"/>
  <c r="AW31" i="4"/>
  <c r="AV31" i="4"/>
  <c r="AU31" i="4"/>
  <c r="AT31" i="4"/>
  <c r="AS31" i="4"/>
  <c r="AR31" i="4"/>
  <c r="AQ31" i="4"/>
  <c r="AP31" i="4"/>
  <c r="AO31" i="4"/>
  <c r="AN31" i="4"/>
  <c r="AM31" i="4"/>
  <c r="AL31" i="4"/>
  <c r="AK31" i="4"/>
  <c r="AJ31" i="4"/>
  <c r="AI31" i="4"/>
  <c r="AH31" i="4"/>
  <c r="AB31" i="4" s="1"/>
  <c r="V31" i="4" s="1"/>
  <c r="AG31" i="4"/>
  <c r="AF31" i="4"/>
  <c r="AE31" i="4"/>
  <c r="AD31" i="4"/>
  <c r="AA31" i="4" s="1"/>
  <c r="AC31" i="4"/>
  <c r="Z31" i="4"/>
  <c r="Y31" i="4"/>
  <c r="X31" i="4"/>
  <c r="W31" i="4"/>
  <c r="U31" i="4" s="1"/>
  <c r="T31" i="4"/>
  <c r="S31" i="4"/>
  <c r="R31" i="4"/>
  <c r="B31" i="4"/>
  <c r="DT30" i="4"/>
  <c r="DS30" i="4"/>
  <c r="DR30" i="4"/>
  <c r="DQ30" i="4"/>
  <c r="DP30" i="4"/>
  <c r="DO30" i="4"/>
  <c r="DN30" i="4"/>
  <c r="DM30" i="4"/>
  <c r="DL30" i="4"/>
  <c r="DK30" i="4"/>
  <c r="DJ30" i="4"/>
  <c r="DI30" i="4"/>
  <c r="DH30" i="4"/>
  <c r="DG30" i="4"/>
  <c r="DF30" i="4"/>
  <c r="DE30" i="4"/>
  <c r="DD30" i="4"/>
  <c r="DC30" i="4"/>
  <c r="DB30" i="4"/>
  <c r="DA30" i="4"/>
  <c r="CZ30" i="4"/>
  <c r="CY30" i="4"/>
  <c r="CX30" i="4"/>
  <c r="CW30" i="4"/>
  <c r="CV30" i="4"/>
  <c r="CU30" i="4"/>
  <c r="CT30" i="4"/>
  <c r="CS30" i="4"/>
  <c r="CR30" i="4"/>
  <c r="CQ30" i="4"/>
  <c r="CP30" i="4"/>
  <c r="CO30" i="4"/>
  <c r="CN30" i="4"/>
  <c r="CM30" i="4"/>
  <c r="CL30" i="4"/>
  <c r="CK30" i="4"/>
  <c r="CJ30" i="4"/>
  <c r="CI30" i="4"/>
  <c r="CH30" i="4"/>
  <c r="CG30" i="4"/>
  <c r="CF30" i="4"/>
  <c r="CE30" i="4"/>
  <c r="CD30" i="4"/>
  <c r="CC30" i="4"/>
  <c r="CB30" i="4"/>
  <c r="CA30" i="4"/>
  <c r="BZ30" i="4"/>
  <c r="BY30" i="4"/>
  <c r="BX30" i="4"/>
  <c r="BW30" i="4"/>
  <c r="BV30" i="4"/>
  <c r="BU30" i="4"/>
  <c r="BT30" i="4"/>
  <c r="BS30" i="4"/>
  <c r="BR30" i="4"/>
  <c r="BQ30" i="4"/>
  <c r="BP30" i="4"/>
  <c r="BO30" i="4"/>
  <c r="BN30" i="4"/>
  <c r="BM30" i="4"/>
  <c r="BL30" i="4"/>
  <c r="BK30" i="4"/>
  <c r="BJ30" i="4"/>
  <c r="BI30" i="4"/>
  <c r="BH30" i="4"/>
  <c r="BG30" i="4"/>
  <c r="BF30" i="4"/>
  <c r="BE30" i="4"/>
  <c r="BD30" i="4"/>
  <c r="BC30" i="4"/>
  <c r="BB30" i="4"/>
  <c r="BA30" i="4"/>
  <c r="AZ30" i="4"/>
  <c r="AY30" i="4"/>
  <c r="AX30" i="4"/>
  <c r="AW30" i="4"/>
  <c r="AV30" i="4"/>
  <c r="AU30" i="4"/>
  <c r="AT30" i="4"/>
  <c r="AS30" i="4"/>
  <c r="AR30" i="4"/>
  <c r="AQ30" i="4"/>
  <c r="AP30" i="4"/>
  <c r="AO30" i="4"/>
  <c r="AN30" i="4"/>
  <c r="AM30" i="4"/>
  <c r="AL30" i="4"/>
  <c r="AK30" i="4"/>
  <c r="AJ30" i="4"/>
  <c r="AI30" i="4"/>
  <c r="AH30" i="4"/>
  <c r="AG30" i="4"/>
  <c r="AF30" i="4"/>
  <c r="AE30" i="4"/>
  <c r="AB30" i="4" s="1"/>
  <c r="V30" i="4" s="1"/>
  <c r="AD30" i="4"/>
  <c r="AC30" i="4"/>
  <c r="Z30" i="4" s="1"/>
  <c r="AA30" i="4"/>
  <c r="Y30" i="4"/>
  <c r="W30" i="4"/>
  <c r="T30" i="4"/>
  <c r="R30" i="4" s="1"/>
  <c r="S30" i="4"/>
  <c r="B30" i="4"/>
  <c r="DT29" i="4"/>
  <c r="DS29" i="4"/>
  <c r="DR29" i="4"/>
  <c r="DQ29" i="4"/>
  <c r="DP29" i="4"/>
  <c r="DO29" i="4"/>
  <c r="DN29" i="4"/>
  <c r="DM29" i="4"/>
  <c r="DL29" i="4"/>
  <c r="DK29" i="4"/>
  <c r="DJ29" i="4"/>
  <c r="DI29" i="4"/>
  <c r="DH29" i="4"/>
  <c r="DG29" i="4"/>
  <c r="DF29" i="4"/>
  <c r="DE29" i="4"/>
  <c r="DD29" i="4"/>
  <c r="DC29" i="4"/>
  <c r="DB29" i="4"/>
  <c r="DA29" i="4"/>
  <c r="CZ29" i="4"/>
  <c r="CY29" i="4"/>
  <c r="CX29" i="4"/>
  <c r="CW29" i="4"/>
  <c r="CV29" i="4"/>
  <c r="CU29" i="4"/>
  <c r="CT29" i="4"/>
  <c r="CS29" i="4"/>
  <c r="CR29" i="4"/>
  <c r="CQ29" i="4"/>
  <c r="CP29" i="4"/>
  <c r="CO29" i="4"/>
  <c r="CN29" i="4"/>
  <c r="CM29" i="4"/>
  <c r="CL29" i="4"/>
  <c r="CK29" i="4"/>
  <c r="CJ29" i="4"/>
  <c r="CI29" i="4"/>
  <c r="CH29" i="4"/>
  <c r="CG29" i="4"/>
  <c r="CF29" i="4"/>
  <c r="CE29" i="4"/>
  <c r="CD29" i="4"/>
  <c r="CC29" i="4"/>
  <c r="CB29" i="4"/>
  <c r="CA29" i="4"/>
  <c r="BZ29" i="4"/>
  <c r="BY29" i="4"/>
  <c r="BX29" i="4"/>
  <c r="BW29" i="4"/>
  <c r="BV29" i="4"/>
  <c r="BU29" i="4"/>
  <c r="BT29" i="4"/>
  <c r="BS29" i="4"/>
  <c r="BR29" i="4"/>
  <c r="BQ29" i="4"/>
  <c r="BP29" i="4"/>
  <c r="BO29" i="4"/>
  <c r="BN29" i="4"/>
  <c r="BM29" i="4"/>
  <c r="BL29" i="4"/>
  <c r="BK29" i="4"/>
  <c r="BJ29" i="4"/>
  <c r="BI29" i="4"/>
  <c r="BH29" i="4"/>
  <c r="BG29" i="4"/>
  <c r="BF29" i="4"/>
  <c r="BE29" i="4"/>
  <c r="BD29" i="4"/>
  <c r="BC29" i="4"/>
  <c r="BB29" i="4"/>
  <c r="BA29" i="4"/>
  <c r="AZ29" i="4"/>
  <c r="AY29" i="4"/>
  <c r="AX29" i="4"/>
  <c r="AW29" i="4"/>
  <c r="AV29" i="4"/>
  <c r="AU29" i="4"/>
  <c r="AT29" i="4"/>
  <c r="AS29" i="4"/>
  <c r="AR29" i="4"/>
  <c r="AQ29" i="4"/>
  <c r="AP29" i="4"/>
  <c r="AO29" i="4"/>
  <c r="AN29" i="4"/>
  <c r="AM29" i="4"/>
  <c r="AL29" i="4"/>
  <c r="AK29" i="4"/>
  <c r="AJ29" i="4"/>
  <c r="AI29" i="4"/>
  <c r="AH29" i="4"/>
  <c r="AG29" i="4"/>
  <c r="AF29" i="4"/>
  <c r="AE29" i="4"/>
  <c r="AB29" i="4" s="1"/>
  <c r="AD29" i="4"/>
  <c r="AC29" i="4"/>
  <c r="Z29" i="4" s="1"/>
  <c r="AA29" i="4"/>
  <c r="Y29" i="4"/>
  <c r="X29" i="4"/>
  <c r="W29" i="4"/>
  <c r="U29" i="4" s="1"/>
  <c r="T29" i="4"/>
  <c r="S29" i="4"/>
  <c r="R29" i="4" s="1"/>
  <c r="B29" i="4"/>
  <c r="DT28" i="4"/>
  <c r="DS28" i="4"/>
  <c r="DR28" i="4"/>
  <c r="DQ28" i="4"/>
  <c r="DP28" i="4"/>
  <c r="DO28" i="4"/>
  <c r="DN28" i="4"/>
  <c r="DM28" i="4"/>
  <c r="DL28" i="4"/>
  <c r="DK28" i="4"/>
  <c r="DJ28" i="4"/>
  <c r="DI28" i="4"/>
  <c r="DH28" i="4"/>
  <c r="DG28" i="4"/>
  <c r="DF28" i="4"/>
  <c r="DE28" i="4"/>
  <c r="DD28" i="4"/>
  <c r="DC28" i="4"/>
  <c r="DB28" i="4"/>
  <c r="DA28" i="4"/>
  <c r="CZ28" i="4"/>
  <c r="CY28" i="4"/>
  <c r="CX28" i="4"/>
  <c r="CW28" i="4"/>
  <c r="CV28" i="4"/>
  <c r="CU28" i="4"/>
  <c r="CT28" i="4"/>
  <c r="CS28" i="4"/>
  <c r="CR28" i="4"/>
  <c r="CQ28" i="4"/>
  <c r="CP28" i="4"/>
  <c r="CO28" i="4"/>
  <c r="CN28" i="4"/>
  <c r="CM28" i="4"/>
  <c r="CL28" i="4"/>
  <c r="CK28" i="4"/>
  <c r="CJ28" i="4"/>
  <c r="CI28" i="4"/>
  <c r="CH28" i="4"/>
  <c r="CG28" i="4"/>
  <c r="CF28" i="4"/>
  <c r="CE28" i="4"/>
  <c r="CD28" i="4"/>
  <c r="CC28" i="4"/>
  <c r="CB28" i="4"/>
  <c r="CA28" i="4"/>
  <c r="BZ28" i="4"/>
  <c r="BY28" i="4"/>
  <c r="BX28" i="4"/>
  <c r="BW28" i="4"/>
  <c r="BV28" i="4"/>
  <c r="BU28" i="4"/>
  <c r="BT28" i="4"/>
  <c r="BS28" i="4"/>
  <c r="BR28" i="4"/>
  <c r="BQ28" i="4"/>
  <c r="BP28" i="4"/>
  <c r="BO28" i="4"/>
  <c r="BN28" i="4"/>
  <c r="BM28" i="4"/>
  <c r="BL28" i="4"/>
  <c r="BK28" i="4"/>
  <c r="BJ28" i="4"/>
  <c r="BI28" i="4"/>
  <c r="BH28" i="4"/>
  <c r="BG28" i="4"/>
  <c r="BF28" i="4"/>
  <c r="BE28" i="4"/>
  <c r="BD28" i="4"/>
  <c r="BC28" i="4"/>
  <c r="BB28" i="4"/>
  <c r="BA28" i="4"/>
  <c r="AZ28" i="4"/>
  <c r="AY28" i="4"/>
  <c r="AX28" i="4"/>
  <c r="AW28" i="4"/>
  <c r="AV28" i="4"/>
  <c r="AU28" i="4"/>
  <c r="AT28" i="4"/>
  <c r="AS28" i="4"/>
  <c r="AR28" i="4"/>
  <c r="AQ28" i="4"/>
  <c r="AP28" i="4"/>
  <c r="AO28" i="4"/>
  <c r="AN28" i="4"/>
  <c r="AM28" i="4"/>
  <c r="AL28" i="4"/>
  <c r="AK28" i="4"/>
  <c r="AJ28" i="4"/>
  <c r="AI28" i="4"/>
  <c r="AH28" i="4"/>
  <c r="AG28" i="4"/>
  <c r="AF28" i="4"/>
  <c r="Z28" i="4" s="1"/>
  <c r="U28" i="4" s="1"/>
  <c r="AE28" i="4"/>
  <c r="AD28" i="4"/>
  <c r="AA28" i="4" s="1"/>
  <c r="AC28" i="4"/>
  <c r="AB28" i="4"/>
  <c r="V28" i="4" s="1"/>
  <c r="Q28" i="4" s="1"/>
  <c r="Y28" i="4"/>
  <c r="X28" i="4"/>
  <c r="W28" i="4"/>
  <c r="T28" i="4"/>
  <c r="R28" i="4" s="1"/>
  <c r="S28" i="4"/>
  <c r="B28" i="4"/>
  <c r="DT27" i="4"/>
  <c r="DS27" i="4"/>
  <c r="DR27" i="4"/>
  <c r="DQ27" i="4"/>
  <c r="DP27" i="4"/>
  <c r="DO27" i="4"/>
  <c r="DN27" i="4"/>
  <c r="DM27" i="4"/>
  <c r="DL27" i="4"/>
  <c r="DK27" i="4"/>
  <c r="DJ27" i="4"/>
  <c r="DI27" i="4"/>
  <c r="DH27" i="4"/>
  <c r="DG27" i="4"/>
  <c r="DF27" i="4"/>
  <c r="DE27" i="4"/>
  <c r="DD27" i="4"/>
  <c r="DC27" i="4"/>
  <c r="DB27" i="4"/>
  <c r="DA27" i="4"/>
  <c r="CZ27" i="4"/>
  <c r="CY27" i="4"/>
  <c r="CX27" i="4"/>
  <c r="CW27" i="4"/>
  <c r="CV27" i="4"/>
  <c r="CU27" i="4"/>
  <c r="CT27" i="4"/>
  <c r="CS27" i="4"/>
  <c r="CR27" i="4"/>
  <c r="CQ27" i="4"/>
  <c r="CP27" i="4"/>
  <c r="CO27" i="4"/>
  <c r="CN27" i="4"/>
  <c r="CM27" i="4"/>
  <c r="CL27" i="4"/>
  <c r="CK27" i="4"/>
  <c r="CJ27" i="4"/>
  <c r="CI27" i="4"/>
  <c r="CH27" i="4"/>
  <c r="CG27" i="4"/>
  <c r="CF27" i="4"/>
  <c r="CE27" i="4"/>
  <c r="CD27" i="4"/>
  <c r="CC27" i="4"/>
  <c r="CB27" i="4"/>
  <c r="CA27" i="4"/>
  <c r="BZ27" i="4"/>
  <c r="BY27" i="4"/>
  <c r="BX27" i="4"/>
  <c r="BW27" i="4"/>
  <c r="BV27" i="4"/>
  <c r="BU27" i="4"/>
  <c r="BT27" i="4"/>
  <c r="BS27" i="4"/>
  <c r="BR27" i="4"/>
  <c r="BQ27" i="4"/>
  <c r="BP27" i="4"/>
  <c r="BO27" i="4"/>
  <c r="BN27" i="4"/>
  <c r="BM27" i="4"/>
  <c r="BL27" i="4"/>
  <c r="BK27" i="4"/>
  <c r="BJ27" i="4"/>
  <c r="BI27" i="4"/>
  <c r="BH27" i="4"/>
  <c r="BG27" i="4"/>
  <c r="BF27" i="4"/>
  <c r="BE27" i="4"/>
  <c r="BD27" i="4"/>
  <c r="BC27" i="4"/>
  <c r="BB27" i="4"/>
  <c r="BA27" i="4"/>
  <c r="AZ27" i="4"/>
  <c r="AY27" i="4"/>
  <c r="AX27" i="4"/>
  <c r="AW27" i="4"/>
  <c r="AV27" i="4"/>
  <c r="AU27" i="4"/>
  <c r="AT27" i="4"/>
  <c r="AS27" i="4"/>
  <c r="AR27" i="4"/>
  <c r="AQ27" i="4"/>
  <c r="AP27" i="4"/>
  <c r="AO27" i="4"/>
  <c r="AN27" i="4"/>
  <c r="AM27" i="4"/>
  <c r="AL27" i="4"/>
  <c r="AK27" i="4"/>
  <c r="AJ27" i="4"/>
  <c r="AI27" i="4"/>
  <c r="AH27" i="4"/>
  <c r="AG27" i="4"/>
  <c r="AA27" i="4" s="1"/>
  <c r="AF27" i="4"/>
  <c r="AE27" i="4"/>
  <c r="AB27" i="4" s="1"/>
  <c r="AD27" i="4"/>
  <c r="AC27" i="4"/>
  <c r="Z27" i="4" s="1"/>
  <c r="U27" i="4" s="1"/>
  <c r="Y27" i="4"/>
  <c r="V27" i="4" s="1"/>
  <c r="Q27" i="4" s="1"/>
  <c r="X27" i="4"/>
  <c r="W27" i="4"/>
  <c r="T27" i="4"/>
  <c r="S27" i="4"/>
  <c r="R27" i="4" s="1"/>
  <c r="B27" i="4"/>
  <c r="AA26" i="4"/>
  <c r="K26" i="4"/>
  <c r="B26" i="4"/>
  <c r="DT25" i="4"/>
  <c r="DS25" i="4"/>
  <c r="DR25" i="4"/>
  <c r="DQ25" i="4"/>
  <c r="DP25" i="4"/>
  <c r="DO25" i="4"/>
  <c r="DN25" i="4"/>
  <c r="DM25" i="4"/>
  <c r="DL25" i="4"/>
  <c r="DK25" i="4"/>
  <c r="DJ25" i="4"/>
  <c r="DI25" i="4"/>
  <c r="DH25" i="4"/>
  <c r="DG25" i="4"/>
  <c r="DF25" i="4"/>
  <c r="DE25" i="4"/>
  <c r="DD25" i="4"/>
  <c r="DC25" i="4"/>
  <c r="DB25" i="4"/>
  <c r="DA25" i="4"/>
  <c r="CZ25" i="4"/>
  <c r="CY25" i="4"/>
  <c r="CX25" i="4"/>
  <c r="CW25" i="4"/>
  <c r="CV25" i="4"/>
  <c r="CU25" i="4"/>
  <c r="CT25" i="4"/>
  <c r="CS25" i="4"/>
  <c r="CR25" i="4"/>
  <c r="CQ25" i="4"/>
  <c r="CP25" i="4"/>
  <c r="CO25" i="4"/>
  <c r="CN25" i="4"/>
  <c r="CM25" i="4"/>
  <c r="CL25" i="4"/>
  <c r="CK25" i="4"/>
  <c r="CJ25" i="4"/>
  <c r="CI25" i="4"/>
  <c r="CH25" i="4"/>
  <c r="CG25" i="4"/>
  <c r="CF25" i="4"/>
  <c r="CE25" i="4"/>
  <c r="CD25" i="4"/>
  <c r="CC25" i="4"/>
  <c r="CB25" i="4"/>
  <c r="CA25" i="4"/>
  <c r="BZ25" i="4"/>
  <c r="BY25" i="4"/>
  <c r="BX25" i="4"/>
  <c r="BW25" i="4"/>
  <c r="BV25" i="4"/>
  <c r="BU25" i="4"/>
  <c r="BT25" i="4"/>
  <c r="BS25" i="4"/>
  <c r="BR25" i="4"/>
  <c r="BQ25" i="4"/>
  <c r="BP25" i="4"/>
  <c r="BO25" i="4"/>
  <c r="BN25" i="4"/>
  <c r="BM25" i="4"/>
  <c r="BL25" i="4"/>
  <c r="BK25" i="4"/>
  <c r="BJ25" i="4"/>
  <c r="BI25" i="4"/>
  <c r="BH25" i="4"/>
  <c r="BG25" i="4"/>
  <c r="BF25" i="4"/>
  <c r="BE25" i="4"/>
  <c r="BD25" i="4"/>
  <c r="BC25" i="4"/>
  <c r="BB25" i="4"/>
  <c r="BA25" i="4"/>
  <c r="AZ25" i="4"/>
  <c r="AY25" i="4"/>
  <c r="AX25" i="4"/>
  <c r="AW25" i="4"/>
  <c r="AV25" i="4"/>
  <c r="AU25" i="4"/>
  <c r="AT25" i="4"/>
  <c r="AS25" i="4"/>
  <c r="AR25" i="4"/>
  <c r="AQ25" i="4"/>
  <c r="AP25" i="4"/>
  <c r="AO25" i="4"/>
  <c r="AN25" i="4"/>
  <c r="AM25" i="4"/>
  <c r="AL25" i="4"/>
  <c r="AK25" i="4"/>
  <c r="AJ25" i="4"/>
  <c r="AI25" i="4"/>
  <c r="AH25" i="4"/>
  <c r="AG25" i="4"/>
  <c r="AA25" i="4" s="1"/>
  <c r="AF25" i="4"/>
  <c r="AE25" i="4"/>
  <c r="AB25" i="4" s="1"/>
  <c r="AD25" i="4"/>
  <c r="AC25" i="4"/>
  <c r="Z25" i="4" s="1"/>
  <c r="U25" i="4" s="1"/>
  <c r="Y25" i="4"/>
  <c r="V25" i="4" s="1"/>
  <c r="X25" i="4"/>
  <c r="W25" i="4"/>
  <c r="T25" i="4"/>
  <c r="S25" i="4"/>
  <c r="R25" i="4" s="1"/>
  <c r="B25" i="4"/>
  <c r="DT24" i="4"/>
  <c r="DS24" i="4"/>
  <c r="DR24" i="4"/>
  <c r="DQ24" i="4"/>
  <c r="DP24" i="4"/>
  <c r="DO24" i="4"/>
  <c r="DN24" i="4"/>
  <c r="DM24" i="4"/>
  <c r="DL24" i="4"/>
  <c r="DK24" i="4"/>
  <c r="DJ24" i="4"/>
  <c r="DI24" i="4"/>
  <c r="DH24" i="4"/>
  <c r="DG24" i="4"/>
  <c r="DF24" i="4"/>
  <c r="DE24" i="4"/>
  <c r="DD24" i="4"/>
  <c r="DC24" i="4"/>
  <c r="DB24" i="4"/>
  <c r="DA24" i="4"/>
  <c r="CZ24" i="4"/>
  <c r="CY24" i="4"/>
  <c r="CX24" i="4"/>
  <c r="CW24" i="4"/>
  <c r="CV24" i="4"/>
  <c r="CU24" i="4"/>
  <c r="CT24" i="4"/>
  <c r="CS24" i="4"/>
  <c r="CR24" i="4"/>
  <c r="CQ24" i="4"/>
  <c r="CP24" i="4"/>
  <c r="CO24" i="4"/>
  <c r="CN24" i="4"/>
  <c r="CM24" i="4"/>
  <c r="CL24" i="4"/>
  <c r="CK24" i="4"/>
  <c r="CJ24" i="4"/>
  <c r="CI24" i="4"/>
  <c r="CH24" i="4"/>
  <c r="CG24" i="4"/>
  <c r="CF24" i="4"/>
  <c r="CE24" i="4"/>
  <c r="CD24" i="4"/>
  <c r="CC24" i="4"/>
  <c r="CB24" i="4"/>
  <c r="CA24" i="4"/>
  <c r="BZ24" i="4"/>
  <c r="BY24" i="4"/>
  <c r="BX24" i="4"/>
  <c r="BW24" i="4"/>
  <c r="BV24" i="4"/>
  <c r="BU24" i="4"/>
  <c r="BT24" i="4"/>
  <c r="BS24" i="4"/>
  <c r="BR24" i="4"/>
  <c r="BQ24" i="4"/>
  <c r="BP24" i="4"/>
  <c r="BO24" i="4"/>
  <c r="BN24" i="4"/>
  <c r="BM24" i="4"/>
  <c r="BL24" i="4"/>
  <c r="BK24" i="4"/>
  <c r="BJ24" i="4"/>
  <c r="BI24" i="4"/>
  <c r="BH24" i="4"/>
  <c r="BG24" i="4"/>
  <c r="BF24" i="4"/>
  <c r="BE24" i="4"/>
  <c r="BD24" i="4"/>
  <c r="BC24" i="4"/>
  <c r="BB24" i="4"/>
  <c r="BA24" i="4"/>
  <c r="AZ24" i="4"/>
  <c r="AY24" i="4"/>
  <c r="AX24" i="4"/>
  <c r="AW24" i="4"/>
  <c r="AV24" i="4"/>
  <c r="AU24" i="4"/>
  <c r="AT24" i="4"/>
  <c r="AS24" i="4"/>
  <c r="AR24" i="4"/>
  <c r="AQ24" i="4"/>
  <c r="AP24" i="4"/>
  <c r="AO24" i="4"/>
  <c r="AN24" i="4"/>
  <c r="AM24" i="4"/>
  <c r="AL24" i="4"/>
  <c r="AK24" i="4"/>
  <c r="AJ24" i="4"/>
  <c r="AI24" i="4"/>
  <c r="AH24" i="4"/>
  <c r="AG24" i="4"/>
  <c r="AF24" i="4"/>
  <c r="AE24" i="4"/>
  <c r="AD24" i="4"/>
  <c r="AA24" i="4" s="1"/>
  <c r="AC24" i="4"/>
  <c r="AB24" i="4"/>
  <c r="Z24" i="4"/>
  <c r="Y24" i="4"/>
  <c r="X24" i="4"/>
  <c r="W24" i="4"/>
  <c r="U24" i="4" s="1"/>
  <c r="V24" i="4"/>
  <c r="Q24" i="4" s="1"/>
  <c r="T24" i="4"/>
  <c r="R24" i="4" s="1"/>
  <c r="S24" i="4"/>
  <c r="B24" i="4"/>
  <c r="DT23" i="4"/>
  <c r="DS23" i="4"/>
  <c r="DR23" i="4"/>
  <c r="DQ23" i="4"/>
  <c r="DP23" i="4"/>
  <c r="DO23" i="4"/>
  <c r="DN23" i="4"/>
  <c r="DM23" i="4"/>
  <c r="DL23" i="4"/>
  <c r="DK23" i="4"/>
  <c r="DJ23" i="4"/>
  <c r="DI23" i="4"/>
  <c r="DH23" i="4"/>
  <c r="DG23" i="4"/>
  <c r="DF23" i="4"/>
  <c r="DE23" i="4"/>
  <c r="DD23" i="4"/>
  <c r="DC23" i="4"/>
  <c r="DB23" i="4"/>
  <c r="DA23" i="4"/>
  <c r="CZ23" i="4"/>
  <c r="CY23" i="4"/>
  <c r="CX23" i="4"/>
  <c r="CW23" i="4"/>
  <c r="CV23" i="4"/>
  <c r="CU23" i="4"/>
  <c r="CT23" i="4"/>
  <c r="CS23" i="4"/>
  <c r="CR23" i="4"/>
  <c r="CQ23" i="4"/>
  <c r="CP23" i="4"/>
  <c r="CO23" i="4"/>
  <c r="CN23" i="4"/>
  <c r="CM23" i="4"/>
  <c r="CL23" i="4"/>
  <c r="CK23" i="4"/>
  <c r="CJ23" i="4"/>
  <c r="CI23" i="4"/>
  <c r="CH23" i="4"/>
  <c r="CG23" i="4"/>
  <c r="CF23" i="4"/>
  <c r="CE23" i="4"/>
  <c r="CD23" i="4"/>
  <c r="CC23" i="4"/>
  <c r="CB23" i="4"/>
  <c r="CA23" i="4"/>
  <c r="BZ23" i="4"/>
  <c r="BY23" i="4"/>
  <c r="BX23" i="4"/>
  <c r="BW23" i="4"/>
  <c r="BV23" i="4"/>
  <c r="BU23" i="4"/>
  <c r="BT23" i="4"/>
  <c r="BS23" i="4"/>
  <c r="BR23" i="4"/>
  <c r="BQ23" i="4"/>
  <c r="BP23" i="4"/>
  <c r="BO23" i="4"/>
  <c r="BN23" i="4"/>
  <c r="BM23" i="4"/>
  <c r="BL23" i="4"/>
  <c r="BK23" i="4"/>
  <c r="BJ23" i="4"/>
  <c r="BI23" i="4"/>
  <c r="BH23" i="4"/>
  <c r="BG23" i="4"/>
  <c r="BF23" i="4"/>
  <c r="BE23" i="4"/>
  <c r="BD23" i="4"/>
  <c r="BC23" i="4"/>
  <c r="BB23" i="4"/>
  <c r="BA23" i="4"/>
  <c r="AZ23" i="4"/>
  <c r="AY23" i="4"/>
  <c r="AX23" i="4"/>
  <c r="AW23" i="4"/>
  <c r="AV23" i="4"/>
  <c r="AU23" i="4"/>
  <c r="AT23" i="4"/>
  <c r="AS23" i="4"/>
  <c r="AR23" i="4"/>
  <c r="AQ23" i="4"/>
  <c r="AP23" i="4"/>
  <c r="AO23" i="4"/>
  <c r="AN23" i="4"/>
  <c r="AM23" i="4"/>
  <c r="AL23" i="4"/>
  <c r="AK23" i="4"/>
  <c r="AJ23" i="4"/>
  <c r="AI23" i="4"/>
  <c r="AH23" i="4"/>
  <c r="AG23" i="4"/>
  <c r="AA23" i="4" s="1"/>
  <c r="AF23" i="4"/>
  <c r="AE23" i="4"/>
  <c r="AB23" i="4" s="1"/>
  <c r="AD23" i="4"/>
  <c r="AC23" i="4"/>
  <c r="Z23" i="4" s="1"/>
  <c r="U23" i="4" s="1"/>
  <c r="Y23" i="4"/>
  <c r="V23" i="4" s="1"/>
  <c r="Q23" i="4" s="1"/>
  <c r="X23" i="4"/>
  <c r="W23" i="4"/>
  <c r="T23" i="4"/>
  <c r="S23" i="4"/>
  <c r="R23" i="4" s="1"/>
  <c r="B23" i="4"/>
  <c r="DT22" i="4"/>
  <c r="DS22" i="4"/>
  <c r="DR22" i="4"/>
  <c r="DQ22" i="4"/>
  <c r="DP22" i="4"/>
  <c r="DO22" i="4"/>
  <c r="DN22" i="4"/>
  <c r="DM22" i="4"/>
  <c r="DL22" i="4"/>
  <c r="DK22" i="4"/>
  <c r="DJ22" i="4"/>
  <c r="DI22" i="4"/>
  <c r="DH22" i="4"/>
  <c r="DG22" i="4"/>
  <c r="DF22" i="4"/>
  <c r="DE22" i="4"/>
  <c r="DD22" i="4"/>
  <c r="DC22" i="4"/>
  <c r="DB22" i="4"/>
  <c r="DA22" i="4"/>
  <c r="CZ22" i="4"/>
  <c r="CY22" i="4"/>
  <c r="CX22" i="4"/>
  <c r="CW22" i="4"/>
  <c r="CV22" i="4"/>
  <c r="CU22" i="4"/>
  <c r="CT22" i="4"/>
  <c r="CS22" i="4"/>
  <c r="CR22" i="4"/>
  <c r="CQ22" i="4"/>
  <c r="CP22" i="4"/>
  <c r="CO22" i="4"/>
  <c r="CN22" i="4"/>
  <c r="CM22" i="4"/>
  <c r="CL22" i="4"/>
  <c r="CK22" i="4"/>
  <c r="CJ22" i="4"/>
  <c r="CI22" i="4"/>
  <c r="CH22" i="4"/>
  <c r="CG22" i="4"/>
  <c r="CF22" i="4"/>
  <c r="CE22" i="4"/>
  <c r="CD22" i="4"/>
  <c r="CC22" i="4"/>
  <c r="CB22" i="4"/>
  <c r="CA22" i="4"/>
  <c r="BZ22" i="4"/>
  <c r="BY22" i="4"/>
  <c r="BX22" i="4"/>
  <c r="BW22" i="4"/>
  <c r="BV22" i="4"/>
  <c r="BU22" i="4"/>
  <c r="BT22" i="4"/>
  <c r="BS22" i="4"/>
  <c r="BR22" i="4"/>
  <c r="BQ22" i="4"/>
  <c r="BP22" i="4"/>
  <c r="BO22" i="4"/>
  <c r="BN22" i="4"/>
  <c r="BM22" i="4"/>
  <c r="BL22" i="4"/>
  <c r="BK22" i="4"/>
  <c r="BJ22" i="4"/>
  <c r="BI22" i="4"/>
  <c r="BH22" i="4"/>
  <c r="BG22" i="4"/>
  <c r="BF22" i="4"/>
  <c r="BE22" i="4"/>
  <c r="BD22" i="4"/>
  <c r="BC22" i="4"/>
  <c r="BB22" i="4"/>
  <c r="BA22" i="4"/>
  <c r="AZ22" i="4"/>
  <c r="AY22" i="4"/>
  <c r="AX22" i="4"/>
  <c r="AW22" i="4"/>
  <c r="AV22" i="4"/>
  <c r="AU22" i="4"/>
  <c r="AT22" i="4"/>
  <c r="AS22" i="4"/>
  <c r="AR22" i="4"/>
  <c r="AQ22" i="4"/>
  <c r="AP22" i="4"/>
  <c r="AO22" i="4"/>
  <c r="AN22" i="4"/>
  <c r="AM22" i="4"/>
  <c r="AL22" i="4"/>
  <c r="AK22" i="4"/>
  <c r="AJ22" i="4"/>
  <c r="AI22" i="4"/>
  <c r="AH22" i="4"/>
  <c r="AG22" i="4"/>
  <c r="AF22" i="4"/>
  <c r="AE22" i="4"/>
  <c r="AD22" i="4"/>
  <c r="AA22" i="4" s="1"/>
  <c r="AC22" i="4"/>
  <c r="AB22" i="4"/>
  <c r="Z22" i="4"/>
  <c r="U22" i="4" s="1"/>
  <c r="Y22" i="4"/>
  <c r="X22" i="4"/>
  <c r="W22" i="4"/>
  <c r="V22" i="4"/>
  <c r="T22" i="4"/>
  <c r="R22" i="4" s="1"/>
  <c r="S22" i="4"/>
  <c r="B22" i="4"/>
  <c r="DT21" i="4"/>
  <c r="DS21" i="4"/>
  <c r="DR21" i="4"/>
  <c r="DQ21" i="4"/>
  <c r="DP21" i="4"/>
  <c r="DO21" i="4"/>
  <c r="DN21" i="4"/>
  <c r="DM21" i="4"/>
  <c r="DL21" i="4"/>
  <c r="DK21" i="4"/>
  <c r="DJ21" i="4"/>
  <c r="DI21" i="4"/>
  <c r="DH21" i="4"/>
  <c r="DG21" i="4"/>
  <c r="DF21" i="4"/>
  <c r="DE21" i="4"/>
  <c r="DD21" i="4"/>
  <c r="DC21" i="4"/>
  <c r="DB21" i="4"/>
  <c r="DA21" i="4"/>
  <c r="CZ21" i="4"/>
  <c r="CY21" i="4"/>
  <c r="CX21" i="4"/>
  <c r="CW21" i="4"/>
  <c r="CV21" i="4"/>
  <c r="CU21" i="4"/>
  <c r="CT21" i="4"/>
  <c r="CS21" i="4"/>
  <c r="CR21" i="4"/>
  <c r="CQ21" i="4"/>
  <c r="CP21" i="4"/>
  <c r="CO21" i="4"/>
  <c r="CN21" i="4"/>
  <c r="CM21" i="4"/>
  <c r="CL21" i="4"/>
  <c r="CK21" i="4"/>
  <c r="CJ21" i="4"/>
  <c r="CI21" i="4"/>
  <c r="CH21" i="4"/>
  <c r="CG21" i="4"/>
  <c r="CF21" i="4"/>
  <c r="CE21" i="4"/>
  <c r="CD21" i="4"/>
  <c r="CC21" i="4"/>
  <c r="CB21" i="4"/>
  <c r="CA21" i="4"/>
  <c r="BZ21" i="4"/>
  <c r="BY21" i="4"/>
  <c r="BX21" i="4"/>
  <c r="BW21" i="4"/>
  <c r="BV21" i="4"/>
  <c r="BU21" i="4"/>
  <c r="BT21" i="4"/>
  <c r="BS21" i="4"/>
  <c r="BR21" i="4"/>
  <c r="BQ21" i="4"/>
  <c r="BP21" i="4"/>
  <c r="BO21" i="4"/>
  <c r="BN21" i="4"/>
  <c r="BM21" i="4"/>
  <c r="BL21" i="4"/>
  <c r="BK21" i="4"/>
  <c r="BJ21" i="4"/>
  <c r="BI21" i="4"/>
  <c r="BH21" i="4"/>
  <c r="BG21" i="4"/>
  <c r="BF21" i="4"/>
  <c r="BE21" i="4"/>
  <c r="BD21" i="4"/>
  <c r="BC21" i="4"/>
  <c r="BB21" i="4"/>
  <c r="BA21" i="4"/>
  <c r="AZ21" i="4"/>
  <c r="AY21" i="4"/>
  <c r="AX21" i="4"/>
  <c r="AW21" i="4"/>
  <c r="AV21" i="4"/>
  <c r="AU21" i="4"/>
  <c r="AT21" i="4"/>
  <c r="AS21" i="4"/>
  <c r="AR21" i="4"/>
  <c r="AQ21" i="4"/>
  <c r="AP21" i="4"/>
  <c r="AO21" i="4"/>
  <c r="AN21" i="4"/>
  <c r="AM21" i="4"/>
  <c r="AL21" i="4"/>
  <c r="AK21" i="4"/>
  <c r="AJ21" i="4"/>
  <c r="AI21" i="4"/>
  <c r="AH21" i="4"/>
  <c r="AG21" i="4"/>
  <c r="AA21" i="4" s="1"/>
  <c r="AF21" i="4"/>
  <c r="AE21" i="4"/>
  <c r="AB21" i="4" s="1"/>
  <c r="AD21" i="4"/>
  <c r="AC21" i="4"/>
  <c r="Z21" i="4" s="1"/>
  <c r="U21" i="4" s="1"/>
  <c r="Y21" i="4"/>
  <c r="X21" i="4"/>
  <c r="W21" i="4"/>
  <c r="T21" i="4"/>
  <c r="S21" i="4"/>
  <c r="R21" i="4" s="1"/>
  <c r="B21" i="4"/>
  <c r="DT20" i="4"/>
  <c r="DS20" i="4"/>
  <c r="DR20" i="4"/>
  <c r="DQ20" i="4"/>
  <c r="DP20" i="4"/>
  <c r="DO20" i="4"/>
  <c r="DN20" i="4"/>
  <c r="DM20" i="4"/>
  <c r="DL20" i="4"/>
  <c r="DK20" i="4"/>
  <c r="DJ20" i="4"/>
  <c r="DI20" i="4"/>
  <c r="DH20" i="4"/>
  <c r="DG20" i="4"/>
  <c r="DF20" i="4"/>
  <c r="DE20" i="4"/>
  <c r="DD20" i="4"/>
  <c r="DC20" i="4"/>
  <c r="DB20" i="4"/>
  <c r="DA20" i="4"/>
  <c r="CZ20" i="4"/>
  <c r="CY20" i="4"/>
  <c r="CX20" i="4"/>
  <c r="CW20" i="4"/>
  <c r="CV20" i="4"/>
  <c r="CU20" i="4"/>
  <c r="CT20" i="4"/>
  <c r="CS20" i="4"/>
  <c r="CR20" i="4"/>
  <c r="CQ20" i="4"/>
  <c r="CP20" i="4"/>
  <c r="CO20" i="4"/>
  <c r="CN20" i="4"/>
  <c r="CM20" i="4"/>
  <c r="CL20" i="4"/>
  <c r="CK20" i="4"/>
  <c r="CJ20" i="4"/>
  <c r="CI20" i="4"/>
  <c r="CH20" i="4"/>
  <c r="CG20" i="4"/>
  <c r="CF20" i="4"/>
  <c r="CE20" i="4"/>
  <c r="CD20" i="4"/>
  <c r="CC20" i="4"/>
  <c r="CB20" i="4"/>
  <c r="CA20" i="4"/>
  <c r="BZ20" i="4"/>
  <c r="BY20" i="4"/>
  <c r="BX20" i="4"/>
  <c r="BW20" i="4"/>
  <c r="BV20" i="4"/>
  <c r="BU20" i="4"/>
  <c r="BT20" i="4"/>
  <c r="BS20" i="4"/>
  <c r="BR20" i="4"/>
  <c r="BQ20" i="4"/>
  <c r="BP20" i="4"/>
  <c r="BO20" i="4"/>
  <c r="BN20" i="4"/>
  <c r="BM20" i="4"/>
  <c r="BL20" i="4"/>
  <c r="BK20" i="4"/>
  <c r="BJ20" i="4"/>
  <c r="BI20" i="4"/>
  <c r="BH20" i="4"/>
  <c r="BG20" i="4"/>
  <c r="BF20" i="4"/>
  <c r="BE20" i="4"/>
  <c r="BD20" i="4"/>
  <c r="BC20" i="4"/>
  <c r="BB20" i="4"/>
  <c r="BA20" i="4"/>
  <c r="AZ20" i="4"/>
  <c r="AY20" i="4"/>
  <c r="AX20" i="4"/>
  <c r="AW20" i="4"/>
  <c r="AV20" i="4"/>
  <c r="AU20" i="4"/>
  <c r="AT20" i="4"/>
  <c r="AS20" i="4"/>
  <c r="AR20" i="4"/>
  <c r="AQ20" i="4"/>
  <c r="AP20" i="4"/>
  <c r="AO20" i="4"/>
  <c r="AN20" i="4"/>
  <c r="AM20" i="4"/>
  <c r="AL20" i="4"/>
  <c r="AK20" i="4"/>
  <c r="AJ20" i="4"/>
  <c r="AI20" i="4"/>
  <c r="AH20" i="4"/>
  <c r="AG20" i="4"/>
  <c r="AF20" i="4"/>
  <c r="AE20" i="4"/>
  <c r="AD20" i="4"/>
  <c r="AA20" i="4" s="1"/>
  <c r="AC20" i="4"/>
  <c r="AB20" i="4"/>
  <c r="Z20" i="4"/>
  <c r="Y20" i="4"/>
  <c r="X20" i="4"/>
  <c r="W20" i="4"/>
  <c r="U20" i="4" s="1"/>
  <c r="V20" i="4"/>
  <c r="T20" i="4"/>
  <c r="R20" i="4" s="1"/>
  <c r="S20" i="4"/>
  <c r="B20" i="4"/>
  <c r="AA19" i="4"/>
  <c r="K19" i="4"/>
  <c r="B19" i="4"/>
  <c r="DT18" i="4"/>
  <c r="DS18" i="4"/>
  <c r="DR18" i="4"/>
  <c r="DQ18" i="4"/>
  <c r="DP18" i="4"/>
  <c r="DO18" i="4"/>
  <c r="DN18" i="4"/>
  <c r="DM18" i="4"/>
  <c r="DL18" i="4"/>
  <c r="DK18" i="4"/>
  <c r="DJ18" i="4"/>
  <c r="DI18" i="4"/>
  <c r="DH18" i="4"/>
  <c r="DG18" i="4"/>
  <c r="DF18" i="4"/>
  <c r="DE18" i="4"/>
  <c r="DD18" i="4"/>
  <c r="DC18" i="4"/>
  <c r="DB18" i="4"/>
  <c r="DA18" i="4"/>
  <c r="CZ18" i="4"/>
  <c r="CY18" i="4"/>
  <c r="CX18" i="4"/>
  <c r="CW18" i="4"/>
  <c r="CV18" i="4"/>
  <c r="CU18" i="4"/>
  <c r="CT18" i="4"/>
  <c r="CS18" i="4"/>
  <c r="CR18" i="4"/>
  <c r="CQ18" i="4"/>
  <c r="CP18" i="4"/>
  <c r="CO18" i="4"/>
  <c r="CN18" i="4"/>
  <c r="CM18" i="4"/>
  <c r="CL18" i="4"/>
  <c r="CK18" i="4"/>
  <c r="CJ18" i="4"/>
  <c r="CI18" i="4"/>
  <c r="CH18" i="4"/>
  <c r="CG18" i="4"/>
  <c r="CF18" i="4"/>
  <c r="CE18" i="4"/>
  <c r="CD18" i="4"/>
  <c r="CC18" i="4"/>
  <c r="CB18" i="4"/>
  <c r="CA18" i="4"/>
  <c r="BZ18" i="4"/>
  <c r="BY18" i="4"/>
  <c r="BX18" i="4"/>
  <c r="BW18" i="4"/>
  <c r="BV18" i="4"/>
  <c r="BU18" i="4"/>
  <c r="BT18" i="4"/>
  <c r="BS18" i="4"/>
  <c r="BR18" i="4"/>
  <c r="BQ18" i="4"/>
  <c r="BP18" i="4"/>
  <c r="BO18" i="4"/>
  <c r="BN18" i="4"/>
  <c r="BM18" i="4"/>
  <c r="BL18" i="4"/>
  <c r="BK18" i="4"/>
  <c r="BJ18" i="4"/>
  <c r="BI18" i="4"/>
  <c r="BH18" i="4"/>
  <c r="BG18" i="4"/>
  <c r="BF18" i="4"/>
  <c r="BE18" i="4"/>
  <c r="BD18" i="4"/>
  <c r="BC18" i="4"/>
  <c r="BB18" i="4"/>
  <c r="BA18" i="4"/>
  <c r="AZ18" i="4"/>
  <c r="AY18" i="4"/>
  <c r="AX18" i="4"/>
  <c r="AW18" i="4"/>
  <c r="AV18" i="4"/>
  <c r="AU18" i="4"/>
  <c r="AT18" i="4"/>
  <c r="AS18" i="4"/>
  <c r="AR18" i="4"/>
  <c r="AQ18" i="4"/>
  <c r="AP18" i="4"/>
  <c r="AO18" i="4"/>
  <c r="AN18" i="4"/>
  <c r="AM18" i="4"/>
  <c r="AL18" i="4"/>
  <c r="AK18" i="4"/>
  <c r="AJ18" i="4"/>
  <c r="AI18" i="4"/>
  <c r="AH18" i="4"/>
  <c r="AG18" i="4"/>
  <c r="AF18" i="4"/>
  <c r="Z18" i="4" s="1"/>
  <c r="AE18" i="4"/>
  <c r="AD18" i="4"/>
  <c r="AA18" i="4" s="1"/>
  <c r="AC18" i="4"/>
  <c r="AB18" i="4"/>
  <c r="V18" i="4" s="1"/>
  <c r="Y18" i="4"/>
  <c r="X18" i="4"/>
  <c r="W18" i="4"/>
  <c r="U18" i="4" s="1"/>
  <c r="T18" i="4"/>
  <c r="R18" i="4" s="1"/>
  <c r="S18" i="4"/>
  <c r="B18" i="4"/>
  <c r="DT17" i="4"/>
  <c r="DS17" i="4"/>
  <c r="DR17" i="4"/>
  <c r="DQ17" i="4"/>
  <c r="DP17" i="4"/>
  <c r="DO17" i="4"/>
  <c r="DN17" i="4"/>
  <c r="DM17" i="4"/>
  <c r="DL17" i="4"/>
  <c r="DK17" i="4"/>
  <c r="DJ17" i="4"/>
  <c r="DI17" i="4"/>
  <c r="DH17" i="4"/>
  <c r="DG17" i="4"/>
  <c r="DF17" i="4"/>
  <c r="DE17" i="4"/>
  <c r="DD17" i="4"/>
  <c r="DC17" i="4"/>
  <c r="DB17" i="4"/>
  <c r="DA17" i="4"/>
  <c r="CZ17" i="4"/>
  <c r="CY17" i="4"/>
  <c r="CX17" i="4"/>
  <c r="CW17" i="4"/>
  <c r="CV17" i="4"/>
  <c r="CU17" i="4"/>
  <c r="CT17" i="4"/>
  <c r="CS17" i="4"/>
  <c r="CR17" i="4"/>
  <c r="CQ17" i="4"/>
  <c r="CP17" i="4"/>
  <c r="CO17" i="4"/>
  <c r="CN17" i="4"/>
  <c r="CM17" i="4"/>
  <c r="CL17" i="4"/>
  <c r="CK17" i="4"/>
  <c r="CJ17" i="4"/>
  <c r="CI17" i="4"/>
  <c r="CH17" i="4"/>
  <c r="CG17" i="4"/>
  <c r="CF17" i="4"/>
  <c r="CE17" i="4"/>
  <c r="CD17" i="4"/>
  <c r="CC17" i="4"/>
  <c r="CB17" i="4"/>
  <c r="CA17" i="4"/>
  <c r="BZ17" i="4"/>
  <c r="BY17" i="4"/>
  <c r="BX17" i="4"/>
  <c r="BW17" i="4"/>
  <c r="BV17" i="4"/>
  <c r="BU17" i="4"/>
  <c r="BT17" i="4"/>
  <c r="BS17" i="4"/>
  <c r="BR17" i="4"/>
  <c r="BQ17" i="4"/>
  <c r="BP17" i="4"/>
  <c r="BO17" i="4"/>
  <c r="BN17" i="4"/>
  <c r="BM17" i="4"/>
  <c r="BL17" i="4"/>
  <c r="BK17" i="4"/>
  <c r="BJ17" i="4"/>
  <c r="BI17" i="4"/>
  <c r="BH17" i="4"/>
  <c r="BG17" i="4"/>
  <c r="BF17" i="4"/>
  <c r="BE17" i="4"/>
  <c r="BD17" i="4"/>
  <c r="BC17" i="4"/>
  <c r="BB17" i="4"/>
  <c r="BA17" i="4"/>
  <c r="AZ17" i="4"/>
  <c r="AY17" i="4"/>
  <c r="AX17" i="4"/>
  <c r="AW17" i="4"/>
  <c r="AV17" i="4"/>
  <c r="AU17" i="4"/>
  <c r="AT17" i="4"/>
  <c r="AS17" i="4"/>
  <c r="AR17" i="4"/>
  <c r="AQ17" i="4"/>
  <c r="AP17" i="4"/>
  <c r="AO17" i="4"/>
  <c r="AN17" i="4"/>
  <c r="AM17" i="4"/>
  <c r="AL17" i="4"/>
  <c r="AK17" i="4"/>
  <c r="AJ17" i="4"/>
  <c r="AI17" i="4"/>
  <c r="AH17" i="4"/>
  <c r="AG17" i="4"/>
  <c r="AA17" i="4" s="1"/>
  <c r="AF17" i="4"/>
  <c r="AE17" i="4"/>
  <c r="AB17" i="4" s="1"/>
  <c r="AD17" i="4"/>
  <c r="AC17" i="4"/>
  <c r="Z17" i="4" s="1"/>
  <c r="U17" i="4" s="1"/>
  <c r="Y17" i="4"/>
  <c r="V17" i="4" s="1"/>
  <c r="Q17" i="4" s="1"/>
  <c r="X17" i="4"/>
  <c r="W17" i="4"/>
  <c r="T17" i="4"/>
  <c r="S17" i="4"/>
  <c r="R17" i="4" s="1"/>
  <c r="B17" i="4"/>
  <c r="AA16" i="4"/>
  <c r="K16" i="4"/>
  <c r="B16" i="4"/>
  <c r="DT15" i="4"/>
  <c r="DS15" i="4"/>
  <c r="DR15" i="4"/>
  <c r="DQ15" i="4"/>
  <c r="DP15" i="4"/>
  <c r="DO15" i="4"/>
  <c r="DN15" i="4"/>
  <c r="DM15" i="4"/>
  <c r="DL15" i="4"/>
  <c r="DK15" i="4"/>
  <c r="DJ15" i="4"/>
  <c r="DI15" i="4"/>
  <c r="DH15" i="4"/>
  <c r="DG15" i="4"/>
  <c r="DF15" i="4"/>
  <c r="DE15" i="4"/>
  <c r="DD15" i="4"/>
  <c r="DC15" i="4"/>
  <c r="DB15" i="4"/>
  <c r="DA15" i="4"/>
  <c r="CZ15" i="4"/>
  <c r="CY15" i="4"/>
  <c r="CX15" i="4"/>
  <c r="CW15" i="4"/>
  <c r="CV15" i="4"/>
  <c r="CU15" i="4"/>
  <c r="CT15" i="4"/>
  <c r="CS15" i="4"/>
  <c r="CR15" i="4"/>
  <c r="CQ15" i="4"/>
  <c r="CP15" i="4"/>
  <c r="CO15" i="4"/>
  <c r="CN15" i="4"/>
  <c r="CM15" i="4"/>
  <c r="CL15" i="4"/>
  <c r="CK15" i="4"/>
  <c r="CJ15" i="4"/>
  <c r="CI15" i="4"/>
  <c r="CH15" i="4"/>
  <c r="CG15" i="4"/>
  <c r="CF15" i="4"/>
  <c r="CE15" i="4"/>
  <c r="CD15" i="4"/>
  <c r="CC15" i="4"/>
  <c r="CB15" i="4"/>
  <c r="CA15" i="4"/>
  <c r="BZ15" i="4"/>
  <c r="BY15" i="4"/>
  <c r="BX15" i="4"/>
  <c r="BW15" i="4"/>
  <c r="BV15" i="4"/>
  <c r="BU15" i="4"/>
  <c r="BT15" i="4"/>
  <c r="BS15" i="4"/>
  <c r="BR15" i="4"/>
  <c r="BQ15" i="4"/>
  <c r="BP15" i="4"/>
  <c r="BO15" i="4"/>
  <c r="BN15" i="4"/>
  <c r="BM15" i="4"/>
  <c r="BL15" i="4"/>
  <c r="BK15" i="4"/>
  <c r="BJ15" i="4"/>
  <c r="BI15" i="4"/>
  <c r="BH15" i="4"/>
  <c r="BG15" i="4"/>
  <c r="BF15" i="4"/>
  <c r="BE15" i="4"/>
  <c r="BD15" i="4"/>
  <c r="BC15" i="4"/>
  <c r="BB15" i="4"/>
  <c r="BA15" i="4"/>
  <c r="AZ15" i="4"/>
  <c r="AY15" i="4"/>
  <c r="AX15" i="4"/>
  <c r="AW15" i="4"/>
  <c r="AV15" i="4"/>
  <c r="AU15" i="4"/>
  <c r="AT15" i="4"/>
  <c r="AS15" i="4"/>
  <c r="AR15" i="4"/>
  <c r="AQ15" i="4"/>
  <c r="AP15" i="4"/>
  <c r="AO15" i="4"/>
  <c r="AN15" i="4"/>
  <c r="AM15" i="4"/>
  <c r="AL15" i="4"/>
  <c r="AK15" i="4"/>
  <c r="AJ15" i="4"/>
  <c r="AI15" i="4"/>
  <c r="AH15" i="4"/>
  <c r="AG15" i="4"/>
  <c r="AA15" i="4" s="1"/>
  <c r="AF15" i="4"/>
  <c r="AE15" i="4"/>
  <c r="AB15" i="4" s="1"/>
  <c r="AD15" i="4"/>
  <c r="AC15" i="4"/>
  <c r="Z15" i="4" s="1"/>
  <c r="U15" i="4" s="1"/>
  <c r="Y15" i="4"/>
  <c r="V15" i="4" s="1"/>
  <c r="X15" i="4"/>
  <c r="W15" i="4"/>
  <c r="T15" i="4"/>
  <c r="S15" i="4"/>
  <c r="R15" i="4" s="1"/>
  <c r="B15" i="4"/>
  <c r="DT14" i="4"/>
  <c r="DS14" i="4"/>
  <c r="DR14" i="4"/>
  <c r="DQ14" i="4"/>
  <c r="DP14" i="4"/>
  <c r="DO14" i="4"/>
  <c r="DN14" i="4"/>
  <c r="DM14" i="4"/>
  <c r="DL14" i="4"/>
  <c r="DK14" i="4"/>
  <c r="DJ14" i="4"/>
  <c r="DI14" i="4"/>
  <c r="DH14" i="4"/>
  <c r="DG14" i="4"/>
  <c r="DF14" i="4"/>
  <c r="DE14" i="4"/>
  <c r="DD14" i="4"/>
  <c r="DC14" i="4"/>
  <c r="DB14" i="4"/>
  <c r="DA14" i="4"/>
  <c r="CZ14" i="4"/>
  <c r="CY14" i="4"/>
  <c r="CX14" i="4"/>
  <c r="CW14" i="4"/>
  <c r="CV14" i="4"/>
  <c r="CU14" i="4"/>
  <c r="CT14" i="4"/>
  <c r="CS14" i="4"/>
  <c r="CR14" i="4"/>
  <c r="CQ14" i="4"/>
  <c r="CP14" i="4"/>
  <c r="CO14" i="4"/>
  <c r="CN14" i="4"/>
  <c r="CM14" i="4"/>
  <c r="CL14" i="4"/>
  <c r="CK14" i="4"/>
  <c r="CJ14" i="4"/>
  <c r="CI14" i="4"/>
  <c r="CH14" i="4"/>
  <c r="CG14" i="4"/>
  <c r="CF14" i="4"/>
  <c r="CE14" i="4"/>
  <c r="CD14" i="4"/>
  <c r="CC14" i="4"/>
  <c r="CB14" i="4"/>
  <c r="CA14" i="4"/>
  <c r="BZ14" i="4"/>
  <c r="BY14" i="4"/>
  <c r="BX14" i="4"/>
  <c r="BW14" i="4"/>
  <c r="BV14" i="4"/>
  <c r="BU14" i="4"/>
  <c r="BT14" i="4"/>
  <c r="BS14" i="4"/>
  <c r="BR14" i="4"/>
  <c r="BQ14" i="4"/>
  <c r="BP14" i="4"/>
  <c r="BO14" i="4"/>
  <c r="BN14" i="4"/>
  <c r="BM14" i="4"/>
  <c r="BL14" i="4"/>
  <c r="BK14" i="4"/>
  <c r="BJ14" i="4"/>
  <c r="BI14" i="4"/>
  <c r="BH14" i="4"/>
  <c r="BG14" i="4"/>
  <c r="BF14" i="4"/>
  <c r="BE14" i="4"/>
  <c r="BD14" i="4"/>
  <c r="BC14" i="4"/>
  <c r="BB14" i="4"/>
  <c r="BA14" i="4"/>
  <c r="AZ14" i="4"/>
  <c r="AY14" i="4"/>
  <c r="AX14" i="4"/>
  <c r="AW14" i="4"/>
  <c r="AV14" i="4"/>
  <c r="AU14" i="4"/>
  <c r="AT14" i="4"/>
  <c r="AS14" i="4"/>
  <c r="AR14" i="4"/>
  <c r="AQ14" i="4"/>
  <c r="AP14" i="4"/>
  <c r="AO14" i="4"/>
  <c r="AN14" i="4"/>
  <c r="AM14" i="4"/>
  <c r="AL14" i="4"/>
  <c r="AK14" i="4"/>
  <c r="AJ14" i="4"/>
  <c r="AI14" i="4"/>
  <c r="AH14" i="4"/>
  <c r="AG14" i="4"/>
  <c r="AF14" i="4"/>
  <c r="Z14" i="4" s="1"/>
  <c r="U14" i="4" s="1"/>
  <c r="AE14" i="4"/>
  <c r="AD14" i="4"/>
  <c r="AA14" i="4" s="1"/>
  <c r="AC14" i="4"/>
  <c r="AB14" i="4"/>
  <c r="V14" i="4" s="1"/>
  <c r="Y14" i="4"/>
  <c r="X14" i="4"/>
  <c r="W14" i="4"/>
  <c r="T14" i="4"/>
  <c r="R14" i="4" s="1"/>
  <c r="S14" i="4"/>
  <c r="B14" i="4"/>
  <c r="DT13" i="4"/>
  <c r="DS13" i="4"/>
  <c r="DR13" i="4"/>
  <c r="DQ13" i="4"/>
  <c r="DP13" i="4"/>
  <c r="DO13" i="4"/>
  <c r="DN13" i="4"/>
  <c r="DM13" i="4"/>
  <c r="DL13" i="4"/>
  <c r="DK13" i="4"/>
  <c r="DJ13" i="4"/>
  <c r="DI13" i="4"/>
  <c r="DH13" i="4"/>
  <c r="DG13" i="4"/>
  <c r="DF13" i="4"/>
  <c r="DE13" i="4"/>
  <c r="DD13" i="4"/>
  <c r="DC13" i="4"/>
  <c r="DB13" i="4"/>
  <c r="DA13" i="4"/>
  <c r="CZ13" i="4"/>
  <c r="CY13" i="4"/>
  <c r="CX13" i="4"/>
  <c r="CW13" i="4"/>
  <c r="CV13" i="4"/>
  <c r="CU13" i="4"/>
  <c r="CT13" i="4"/>
  <c r="CS13" i="4"/>
  <c r="CR13" i="4"/>
  <c r="CQ13" i="4"/>
  <c r="CP13" i="4"/>
  <c r="CO13" i="4"/>
  <c r="CN13" i="4"/>
  <c r="CM13" i="4"/>
  <c r="CL13" i="4"/>
  <c r="CK13" i="4"/>
  <c r="CJ13" i="4"/>
  <c r="CI13" i="4"/>
  <c r="CH13" i="4"/>
  <c r="CG13" i="4"/>
  <c r="CF13" i="4"/>
  <c r="CE13" i="4"/>
  <c r="CD13" i="4"/>
  <c r="CC13" i="4"/>
  <c r="CB13" i="4"/>
  <c r="CA13" i="4"/>
  <c r="BZ13" i="4"/>
  <c r="BY13" i="4"/>
  <c r="BX13" i="4"/>
  <c r="BW13" i="4"/>
  <c r="BV13" i="4"/>
  <c r="BU13" i="4"/>
  <c r="BT13" i="4"/>
  <c r="BS13" i="4"/>
  <c r="BR13" i="4"/>
  <c r="BQ13" i="4"/>
  <c r="BP13" i="4"/>
  <c r="BO13" i="4"/>
  <c r="BN13" i="4"/>
  <c r="BM13" i="4"/>
  <c r="BL13" i="4"/>
  <c r="BK13" i="4"/>
  <c r="BJ13" i="4"/>
  <c r="BI13" i="4"/>
  <c r="BH13" i="4"/>
  <c r="BG13" i="4"/>
  <c r="BF13" i="4"/>
  <c r="BE13" i="4"/>
  <c r="BD13" i="4"/>
  <c r="BC13" i="4"/>
  <c r="BB13" i="4"/>
  <c r="BA13" i="4"/>
  <c r="AZ13" i="4"/>
  <c r="AY13" i="4"/>
  <c r="AX13" i="4"/>
  <c r="AW13" i="4"/>
  <c r="AV13" i="4"/>
  <c r="AU13" i="4"/>
  <c r="AT13" i="4"/>
  <c r="AS13" i="4"/>
  <c r="AR13" i="4"/>
  <c r="AQ13" i="4"/>
  <c r="AP13" i="4"/>
  <c r="AO13" i="4"/>
  <c r="AN13" i="4"/>
  <c r="AM13" i="4"/>
  <c r="AL13" i="4"/>
  <c r="AK13" i="4"/>
  <c r="AJ13" i="4"/>
  <c r="AI13" i="4"/>
  <c r="AH13" i="4"/>
  <c r="AG13" i="4"/>
  <c r="AA13" i="4" s="1"/>
  <c r="AF13" i="4"/>
  <c r="AE13" i="4"/>
  <c r="AB13" i="4" s="1"/>
  <c r="AD13" i="4"/>
  <c r="AC13" i="4"/>
  <c r="Z13" i="4" s="1"/>
  <c r="U13" i="4" s="1"/>
  <c r="Y13" i="4"/>
  <c r="X13" i="4"/>
  <c r="W13" i="4"/>
  <c r="T13" i="4"/>
  <c r="S13" i="4"/>
  <c r="R13" i="4" s="1"/>
  <c r="B13" i="4"/>
  <c r="DT12" i="4"/>
  <c r="DS12" i="4"/>
  <c r="DR12" i="4"/>
  <c r="DQ12" i="4"/>
  <c r="DP12" i="4"/>
  <c r="DO12" i="4"/>
  <c r="DN12" i="4"/>
  <c r="DM12" i="4"/>
  <c r="DL12" i="4"/>
  <c r="DK12" i="4"/>
  <c r="DJ12" i="4"/>
  <c r="DI12" i="4"/>
  <c r="DH12" i="4"/>
  <c r="DG12" i="4"/>
  <c r="DF12" i="4"/>
  <c r="DE12" i="4"/>
  <c r="DD12" i="4"/>
  <c r="DC12" i="4"/>
  <c r="DB12" i="4"/>
  <c r="DA12" i="4"/>
  <c r="CZ12" i="4"/>
  <c r="CY12" i="4"/>
  <c r="CX12" i="4"/>
  <c r="CW12" i="4"/>
  <c r="CV12" i="4"/>
  <c r="CU12" i="4"/>
  <c r="CT12" i="4"/>
  <c r="CS12" i="4"/>
  <c r="CR12" i="4"/>
  <c r="CQ12" i="4"/>
  <c r="CP12" i="4"/>
  <c r="CO12" i="4"/>
  <c r="CN12" i="4"/>
  <c r="CM12" i="4"/>
  <c r="CL12" i="4"/>
  <c r="CK12" i="4"/>
  <c r="CJ12" i="4"/>
  <c r="CI12" i="4"/>
  <c r="CH12" i="4"/>
  <c r="CG12" i="4"/>
  <c r="CF12" i="4"/>
  <c r="CE12" i="4"/>
  <c r="CD12" i="4"/>
  <c r="CC12" i="4"/>
  <c r="CB12" i="4"/>
  <c r="CA12" i="4"/>
  <c r="BZ12" i="4"/>
  <c r="BY12" i="4"/>
  <c r="BX12" i="4"/>
  <c r="BW12" i="4"/>
  <c r="BV12" i="4"/>
  <c r="BU12" i="4"/>
  <c r="BT12" i="4"/>
  <c r="BS12" i="4"/>
  <c r="BR12" i="4"/>
  <c r="BQ12" i="4"/>
  <c r="BP12" i="4"/>
  <c r="BO12" i="4"/>
  <c r="BN12" i="4"/>
  <c r="BM12" i="4"/>
  <c r="BL12" i="4"/>
  <c r="BK12" i="4"/>
  <c r="BJ12" i="4"/>
  <c r="BI12" i="4"/>
  <c r="BH12" i="4"/>
  <c r="BG12" i="4"/>
  <c r="BF12" i="4"/>
  <c r="BE12" i="4"/>
  <c r="BD12" i="4"/>
  <c r="BC12" i="4"/>
  <c r="BB12" i="4"/>
  <c r="BA12" i="4"/>
  <c r="AZ12" i="4"/>
  <c r="AY12" i="4"/>
  <c r="AX12" i="4"/>
  <c r="AW12" i="4"/>
  <c r="AV12" i="4"/>
  <c r="AU12" i="4"/>
  <c r="AT12" i="4"/>
  <c r="AS12" i="4"/>
  <c r="AR12" i="4"/>
  <c r="AQ12" i="4"/>
  <c r="AP12" i="4"/>
  <c r="AO12" i="4"/>
  <c r="AN12" i="4"/>
  <c r="AM12" i="4"/>
  <c r="AL12" i="4"/>
  <c r="AK12" i="4"/>
  <c r="AJ12" i="4"/>
  <c r="AI12" i="4"/>
  <c r="AH12" i="4"/>
  <c r="AB12" i="4" s="1"/>
  <c r="V12" i="4" s="1"/>
  <c r="AG12" i="4"/>
  <c r="AF12" i="4"/>
  <c r="AE12" i="4"/>
  <c r="AD12" i="4"/>
  <c r="AA12" i="4" s="1"/>
  <c r="AC12" i="4"/>
  <c r="Z12" i="4"/>
  <c r="Y12" i="4"/>
  <c r="X12" i="4"/>
  <c r="W12" i="4"/>
  <c r="U12" i="4" s="1"/>
  <c r="T12" i="4"/>
  <c r="R12" i="4" s="1"/>
  <c r="S12" i="4"/>
  <c r="B12" i="4"/>
  <c r="DT11" i="4"/>
  <c r="DS11" i="4"/>
  <c r="DR11" i="4"/>
  <c r="DQ11" i="4"/>
  <c r="DP11" i="4"/>
  <c r="DO11" i="4"/>
  <c r="DN11" i="4"/>
  <c r="DM11" i="4"/>
  <c r="DL11" i="4"/>
  <c r="DK11" i="4"/>
  <c r="DJ11" i="4"/>
  <c r="DI11" i="4"/>
  <c r="DH11" i="4"/>
  <c r="DG11" i="4"/>
  <c r="DF11" i="4"/>
  <c r="DE11" i="4"/>
  <c r="DD11" i="4"/>
  <c r="DC11" i="4"/>
  <c r="DB11" i="4"/>
  <c r="DA11" i="4"/>
  <c r="CZ11" i="4"/>
  <c r="CY11" i="4"/>
  <c r="CX11" i="4"/>
  <c r="CW11" i="4"/>
  <c r="CV11" i="4"/>
  <c r="CU11" i="4"/>
  <c r="CT11" i="4"/>
  <c r="CS11" i="4"/>
  <c r="CR11" i="4"/>
  <c r="CQ11" i="4"/>
  <c r="CP11" i="4"/>
  <c r="CO11" i="4"/>
  <c r="CN11" i="4"/>
  <c r="CM11" i="4"/>
  <c r="CL11" i="4"/>
  <c r="CK11" i="4"/>
  <c r="CJ11" i="4"/>
  <c r="CI11" i="4"/>
  <c r="CH11" i="4"/>
  <c r="CG11" i="4"/>
  <c r="CF11" i="4"/>
  <c r="CE11" i="4"/>
  <c r="CD11" i="4"/>
  <c r="CC11" i="4"/>
  <c r="CB11" i="4"/>
  <c r="CA11" i="4"/>
  <c r="BZ11" i="4"/>
  <c r="BY11" i="4"/>
  <c r="BX11" i="4"/>
  <c r="BW11" i="4"/>
  <c r="BV11" i="4"/>
  <c r="BU11" i="4"/>
  <c r="BT11" i="4"/>
  <c r="BS11" i="4"/>
  <c r="BR11" i="4"/>
  <c r="BQ11" i="4"/>
  <c r="BP11" i="4"/>
  <c r="BO11" i="4"/>
  <c r="BN11" i="4"/>
  <c r="BM11" i="4"/>
  <c r="BL11" i="4"/>
  <c r="BK11" i="4"/>
  <c r="BJ11" i="4"/>
  <c r="BI11" i="4"/>
  <c r="BH11" i="4"/>
  <c r="BG11" i="4"/>
  <c r="BF11" i="4"/>
  <c r="BE11" i="4"/>
  <c r="BD11" i="4"/>
  <c r="BC11" i="4"/>
  <c r="BB11" i="4"/>
  <c r="BA11" i="4"/>
  <c r="AZ11" i="4"/>
  <c r="AY11" i="4"/>
  <c r="AX11" i="4"/>
  <c r="AW11" i="4"/>
  <c r="AV11" i="4"/>
  <c r="AU11" i="4"/>
  <c r="AT11" i="4"/>
  <c r="AS11" i="4"/>
  <c r="AR11" i="4"/>
  <c r="AQ11" i="4"/>
  <c r="AP11" i="4"/>
  <c r="AO11" i="4"/>
  <c r="AN11" i="4"/>
  <c r="AM11" i="4"/>
  <c r="AL11" i="4"/>
  <c r="AK11" i="4"/>
  <c r="AJ11" i="4"/>
  <c r="AI11" i="4"/>
  <c r="AH11" i="4"/>
  <c r="AG11" i="4"/>
  <c r="AA11" i="4" s="1"/>
  <c r="AF11" i="4"/>
  <c r="AE11" i="4"/>
  <c r="AB11" i="4" s="1"/>
  <c r="AD11" i="4"/>
  <c r="AC11" i="4"/>
  <c r="Z11" i="4" s="1"/>
  <c r="U11" i="4" s="1"/>
  <c r="Y11" i="4"/>
  <c r="X11" i="4"/>
  <c r="W11" i="4"/>
  <c r="T11" i="4"/>
  <c r="S11" i="4"/>
  <c r="R11" i="4" s="1"/>
  <c r="B11" i="4"/>
  <c r="DT10" i="4"/>
  <c r="DS10" i="4"/>
  <c r="DR10" i="4"/>
  <c r="DQ10" i="4"/>
  <c r="DP10" i="4"/>
  <c r="DO10" i="4"/>
  <c r="DN10" i="4"/>
  <c r="DM10" i="4"/>
  <c r="DL10" i="4"/>
  <c r="DK10" i="4"/>
  <c r="DJ10" i="4"/>
  <c r="DI10" i="4"/>
  <c r="DH10" i="4"/>
  <c r="DG10" i="4"/>
  <c r="DF10" i="4"/>
  <c r="DE10" i="4"/>
  <c r="DD10" i="4"/>
  <c r="DC10" i="4"/>
  <c r="DB10" i="4"/>
  <c r="DA10" i="4"/>
  <c r="CZ10" i="4"/>
  <c r="CY10" i="4"/>
  <c r="CX10" i="4"/>
  <c r="CW10" i="4"/>
  <c r="CV10" i="4"/>
  <c r="CU10" i="4"/>
  <c r="CT10" i="4"/>
  <c r="CS10" i="4"/>
  <c r="CR10" i="4"/>
  <c r="CQ10" i="4"/>
  <c r="CP10" i="4"/>
  <c r="CO10" i="4"/>
  <c r="CN10" i="4"/>
  <c r="CM10" i="4"/>
  <c r="CL10" i="4"/>
  <c r="CK10" i="4"/>
  <c r="CJ10" i="4"/>
  <c r="CI10" i="4"/>
  <c r="CH10" i="4"/>
  <c r="CG10" i="4"/>
  <c r="CF10" i="4"/>
  <c r="CE10" i="4"/>
  <c r="CD10" i="4"/>
  <c r="CC10" i="4"/>
  <c r="CB10" i="4"/>
  <c r="CA10" i="4"/>
  <c r="BZ10" i="4"/>
  <c r="BY10" i="4"/>
  <c r="BX10" i="4"/>
  <c r="BW10" i="4"/>
  <c r="BV10" i="4"/>
  <c r="BU10" i="4"/>
  <c r="BT10" i="4"/>
  <c r="BS10" i="4"/>
  <c r="BR10" i="4"/>
  <c r="BQ10" i="4"/>
  <c r="BP10" i="4"/>
  <c r="BO10" i="4"/>
  <c r="BN10" i="4"/>
  <c r="BM10" i="4"/>
  <c r="BL10" i="4"/>
  <c r="BK10" i="4"/>
  <c r="BJ10" i="4"/>
  <c r="BI10" i="4"/>
  <c r="BH10" i="4"/>
  <c r="BG10" i="4"/>
  <c r="BF10" i="4"/>
  <c r="BE10" i="4"/>
  <c r="BD10" i="4"/>
  <c r="BC10" i="4"/>
  <c r="BB10" i="4"/>
  <c r="BA10" i="4"/>
  <c r="AZ10" i="4"/>
  <c r="AY10" i="4"/>
  <c r="AX10" i="4"/>
  <c r="AW10" i="4"/>
  <c r="AV10" i="4"/>
  <c r="AU10" i="4"/>
  <c r="AT10" i="4"/>
  <c r="AS10" i="4"/>
  <c r="AR10" i="4"/>
  <c r="AQ10" i="4"/>
  <c r="AP10" i="4"/>
  <c r="AO10" i="4"/>
  <c r="AN10" i="4"/>
  <c r="AM10" i="4"/>
  <c r="AL10" i="4"/>
  <c r="AK10" i="4"/>
  <c r="AJ10" i="4"/>
  <c r="AI10" i="4"/>
  <c r="AH10" i="4"/>
  <c r="AG10" i="4"/>
  <c r="AF10" i="4"/>
  <c r="Z10" i="4" s="1"/>
  <c r="U10" i="4" s="1"/>
  <c r="AE10" i="4"/>
  <c r="AD10" i="4"/>
  <c r="AA10" i="4" s="1"/>
  <c r="AC10" i="4"/>
  <c r="AB10" i="4"/>
  <c r="V10" i="4" s="1"/>
  <c r="Q10" i="4" s="1"/>
  <c r="Y10" i="4"/>
  <c r="X10" i="4"/>
  <c r="W10" i="4"/>
  <c r="T10" i="4"/>
  <c r="R10" i="4" s="1"/>
  <c r="S10" i="4"/>
  <c r="B10" i="4"/>
  <c r="DT9" i="4"/>
  <c r="DS9" i="4"/>
  <c r="DR9" i="4"/>
  <c r="DQ9" i="4"/>
  <c r="DP9" i="4"/>
  <c r="DO9" i="4"/>
  <c r="DN9" i="4"/>
  <c r="DM9" i="4"/>
  <c r="DL9" i="4"/>
  <c r="DK9" i="4"/>
  <c r="DJ9" i="4"/>
  <c r="DI9" i="4"/>
  <c r="DH9" i="4"/>
  <c r="DG9" i="4"/>
  <c r="DF9" i="4"/>
  <c r="DE9" i="4"/>
  <c r="DD9" i="4"/>
  <c r="DC9" i="4"/>
  <c r="DB9" i="4"/>
  <c r="DA9" i="4"/>
  <c r="CZ9" i="4"/>
  <c r="CY9" i="4"/>
  <c r="CX9" i="4"/>
  <c r="CW9" i="4"/>
  <c r="CV9" i="4"/>
  <c r="CU9" i="4"/>
  <c r="CT9" i="4"/>
  <c r="CS9" i="4"/>
  <c r="CR9" i="4"/>
  <c r="CQ9" i="4"/>
  <c r="CP9" i="4"/>
  <c r="CO9" i="4"/>
  <c r="CN9" i="4"/>
  <c r="CM9" i="4"/>
  <c r="CL9" i="4"/>
  <c r="CK9" i="4"/>
  <c r="CJ9" i="4"/>
  <c r="CI9" i="4"/>
  <c r="CH9" i="4"/>
  <c r="CG9" i="4"/>
  <c r="CF9" i="4"/>
  <c r="CE9" i="4"/>
  <c r="CD9" i="4"/>
  <c r="CC9" i="4"/>
  <c r="CB9" i="4"/>
  <c r="CA9" i="4"/>
  <c r="BZ9" i="4"/>
  <c r="BY9" i="4"/>
  <c r="BX9" i="4"/>
  <c r="BW9" i="4"/>
  <c r="BV9" i="4"/>
  <c r="BU9" i="4"/>
  <c r="BT9" i="4"/>
  <c r="BS9" i="4"/>
  <c r="BR9" i="4"/>
  <c r="BQ9" i="4"/>
  <c r="BP9" i="4"/>
  <c r="BO9" i="4"/>
  <c r="BN9" i="4"/>
  <c r="BM9" i="4"/>
  <c r="BL9" i="4"/>
  <c r="BK9" i="4"/>
  <c r="BJ9" i="4"/>
  <c r="BI9" i="4"/>
  <c r="BH9" i="4"/>
  <c r="BG9" i="4"/>
  <c r="BF9" i="4"/>
  <c r="BE9" i="4"/>
  <c r="BD9" i="4"/>
  <c r="BC9" i="4"/>
  <c r="BB9" i="4"/>
  <c r="BA9" i="4"/>
  <c r="AZ9" i="4"/>
  <c r="AY9" i="4"/>
  <c r="AX9" i="4"/>
  <c r="AW9" i="4"/>
  <c r="AV9" i="4"/>
  <c r="AU9" i="4"/>
  <c r="AT9" i="4"/>
  <c r="AS9" i="4"/>
  <c r="AR9" i="4"/>
  <c r="AQ9" i="4"/>
  <c r="AP9" i="4"/>
  <c r="AO9" i="4"/>
  <c r="AN9" i="4"/>
  <c r="AM9" i="4"/>
  <c r="AL9" i="4"/>
  <c r="AK9" i="4"/>
  <c r="AJ9" i="4"/>
  <c r="AI9" i="4"/>
  <c r="AH9" i="4"/>
  <c r="AG9" i="4"/>
  <c r="AA9" i="4" s="1"/>
  <c r="AF9" i="4"/>
  <c r="AE9" i="4"/>
  <c r="AB9" i="4" s="1"/>
  <c r="AD9" i="4"/>
  <c r="AC9" i="4"/>
  <c r="Z9" i="4" s="1"/>
  <c r="U9" i="4" s="1"/>
  <c r="Y9" i="4"/>
  <c r="V9" i="4" s="1"/>
  <c r="Q9" i="4" s="1"/>
  <c r="X9" i="4"/>
  <c r="W9" i="4"/>
  <c r="T9" i="4"/>
  <c r="S9" i="4"/>
  <c r="R9" i="4" s="1"/>
  <c r="B9" i="4"/>
  <c r="DT8" i="4"/>
  <c r="DS8" i="4"/>
  <c r="DR8" i="4"/>
  <c r="DQ8" i="4"/>
  <c r="DP8" i="4"/>
  <c r="DO8" i="4"/>
  <c r="DH8" i="4"/>
  <c r="DG8" i="4"/>
  <c r="DF8" i="4"/>
  <c r="DE8" i="4"/>
  <c r="DB8" i="4"/>
  <c r="DA8" i="4"/>
  <c r="CZ8" i="4"/>
  <c r="CY8" i="4"/>
  <c r="CX8" i="4"/>
  <c r="CW8" i="4"/>
  <c r="CV8" i="4"/>
  <c r="CU8" i="4"/>
  <c r="CT8" i="4"/>
  <c r="CS8" i="4"/>
  <c r="CR8" i="4"/>
  <c r="CQ8" i="4"/>
  <c r="CP8" i="4"/>
  <c r="CG8" i="4"/>
  <c r="CF8" i="4"/>
  <c r="CE8" i="4"/>
  <c r="CD8" i="4"/>
  <c r="CC8" i="4"/>
  <c r="CB8" i="4"/>
  <c r="CA8" i="4"/>
  <c r="BZ8" i="4"/>
  <c r="BY8" i="4"/>
  <c r="BX8" i="4"/>
  <c r="BW8" i="4"/>
  <c r="BV8" i="4"/>
  <c r="BU8" i="4"/>
  <c r="BT8" i="4"/>
  <c r="BS8" i="4"/>
  <c r="BR8" i="4"/>
  <c r="BQ8" i="4"/>
  <c r="BP8" i="4"/>
  <c r="BO8" i="4"/>
  <c r="BL8" i="4"/>
  <c r="BK8" i="4"/>
  <c r="BJ8" i="4"/>
  <c r="BI8" i="4"/>
  <c r="BH8" i="4"/>
  <c r="BG8" i="4"/>
  <c r="BF8" i="4"/>
  <c r="BE8" i="4"/>
  <c r="BD8" i="4"/>
  <c r="BC8" i="4"/>
  <c r="BB8" i="4"/>
  <c r="BA8" i="4"/>
  <c r="AZ8" i="4"/>
  <c r="AY8" i="4"/>
  <c r="AX8" i="4"/>
  <c r="AW8" i="4"/>
  <c r="AT8" i="4"/>
  <c r="AS8" i="4"/>
  <c r="AR8" i="4"/>
  <c r="AQ8" i="4"/>
  <c r="AP8" i="4"/>
  <c r="AO8" i="4"/>
  <c r="AN8" i="4"/>
  <c r="AM8" i="4"/>
  <c r="AL8" i="4"/>
  <c r="AK8" i="4"/>
  <c r="AJ8" i="4"/>
  <c r="AH8" i="4"/>
  <c r="AE8" i="4"/>
  <c r="AB8" i="4" s="1"/>
  <c r="AD8" i="4"/>
  <c r="AC8" i="4"/>
  <c r="Z8" i="4" s="1"/>
  <c r="AA8" i="4"/>
  <c r="Y8" i="4"/>
  <c r="X8" i="4"/>
  <c r="W8" i="4"/>
  <c r="U8" i="4" s="1"/>
  <c r="T8" i="4"/>
  <c r="S8" i="4"/>
  <c r="R8" i="4" s="1"/>
  <c r="B8" i="4"/>
  <c r="DT7" i="4"/>
  <c r="DS7" i="4"/>
  <c r="DR7" i="4"/>
  <c r="DQ7" i="4"/>
  <c r="DP7" i="4"/>
  <c r="DO7" i="4"/>
  <c r="DN7" i="4"/>
  <c r="DM7" i="4"/>
  <c r="DK7" i="4"/>
  <c r="DH7" i="4"/>
  <c r="DG7" i="4"/>
  <c r="DF7" i="4"/>
  <c r="DE7" i="4"/>
  <c r="DB7" i="4"/>
  <c r="DA7" i="4"/>
  <c r="CZ7" i="4"/>
  <c r="CY7" i="4"/>
  <c r="CX7" i="4"/>
  <c r="CW7" i="4"/>
  <c r="CV7" i="4"/>
  <c r="CU7" i="4"/>
  <c r="CT7" i="4"/>
  <c r="CS7" i="4"/>
  <c r="CR7" i="4"/>
  <c r="CQ7" i="4"/>
  <c r="CP7" i="4"/>
  <c r="CO7" i="4"/>
  <c r="CN7" i="4"/>
  <c r="CM7" i="4"/>
  <c r="CL7" i="4"/>
  <c r="CK7" i="4"/>
  <c r="CJ7" i="4"/>
  <c r="CG7" i="4"/>
  <c r="CF7" i="4"/>
  <c r="CE7" i="4"/>
  <c r="CD7" i="4"/>
  <c r="CC7" i="4"/>
  <c r="CB7" i="4"/>
  <c r="CA7" i="4"/>
  <c r="BZ7" i="4"/>
  <c r="BY7" i="4"/>
  <c r="BX7" i="4"/>
  <c r="BW7" i="4"/>
  <c r="BV7" i="4"/>
  <c r="BU7" i="4"/>
  <c r="BT7" i="4"/>
  <c r="BS7" i="4"/>
  <c r="BR7" i="4"/>
  <c r="BQ7" i="4"/>
  <c r="BP7" i="4"/>
  <c r="BO7" i="4"/>
  <c r="BL7" i="4"/>
  <c r="BK7" i="4"/>
  <c r="BJ7" i="4"/>
  <c r="BI7" i="4"/>
  <c r="BH7" i="4"/>
  <c r="BF7" i="4"/>
  <c r="BE7" i="4"/>
  <c r="BD7" i="4"/>
  <c r="BC7" i="4"/>
  <c r="BB7" i="4"/>
  <c r="BA7" i="4"/>
  <c r="AZ7" i="4"/>
  <c r="AY7" i="4"/>
  <c r="AX7" i="4"/>
  <c r="AW7" i="4"/>
  <c r="AV7" i="4"/>
  <c r="AU7" i="4"/>
  <c r="AT7" i="4"/>
  <c r="AS7" i="4"/>
  <c r="AR7" i="4"/>
  <c r="AQ7" i="4"/>
  <c r="AP7" i="4"/>
  <c r="AO7" i="4"/>
  <c r="AN7" i="4"/>
  <c r="AM7" i="4"/>
  <c r="AL7" i="4"/>
  <c r="AK7" i="4"/>
  <c r="AJ7" i="4"/>
  <c r="AI7" i="4"/>
  <c r="AH7" i="4"/>
  <c r="AB7" i="4" s="1"/>
  <c r="V7" i="4" s="1"/>
  <c r="AG7" i="4"/>
  <c r="AF7" i="4"/>
  <c r="AE7" i="4"/>
  <c r="AD7" i="4"/>
  <c r="AA7" i="4" s="1"/>
  <c r="AC7" i="4"/>
  <c r="Z7" i="4"/>
  <c r="Y7" i="4"/>
  <c r="X7" i="4"/>
  <c r="W7" i="4"/>
  <c r="U7" i="4" s="1"/>
  <c r="T7" i="4"/>
  <c r="S7" i="4"/>
  <c r="R7" i="4"/>
  <c r="B7" i="4"/>
  <c r="K6" i="4"/>
  <c r="B6" i="4"/>
  <c r="Q45" i="4" l="1"/>
  <c r="U50" i="4"/>
  <c r="V73" i="4"/>
  <c r="Q73" i="4" s="1"/>
  <c r="Q97" i="4"/>
  <c r="V11" i="4"/>
  <c r="Q11" i="4" s="1"/>
  <c r="V29" i="4"/>
  <c r="Q29" i="4" s="1"/>
  <c r="U34" i="4"/>
  <c r="V36" i="4"/>
  <c r="Q36" i="4" s="1"/>
  <c r="Q39" i="4"/>
  <c r="V44" i="4"/>
  <c r="Q44" i="4" s="1"/>
  <c r="Q47" i="4"/>
  <c r="V48" i="4"/>
  <c r="Q48" i="4" s="1"/>
  <c r="Q188" i="4"/>
  <c r="Q7" i="4"/>
  <c r="Q12" i="4"/>
  <c r="V13" i="4"/>
  <c r="Q13" i="4" s="1"/>
  <c r="Q20" i="4"/>
  <c r="U30" i="4"/>
  <c r="Q30" i="4" s="1"/>
  <c r="Q31" i="4"/>
  <c r="V32" i="4"/>
  <c r="Q32" i="4" s="1"/>
  <c r="Q37" i="4"/>
  <c r="V38" i="4"/>
  <c r="Q38" i="4" s="1"/>
  <c r="Q50" i="4"/>
  <c r="V61" i="4"/>
  <c r="Q61" i="4" s="1"/>
  <c r="Q68" i="4"/>
  <c r="Q78" i="4"/>
  <c r="Q80" i="4"/>
  <c r="Q86" i="4"/>
  <c r="Q94" i="4"/>
  <c r="U96" i="4"/>
  <c r="Q96" i="4" s="1"/>
  <c r="Q217" i="4"/>
  <c r="V8" i="4"/>
  <c r="Q8" i="4" s="1"/>
  <c r="U46" i="4"/>
  <c r="Q46" i="4" s="1"/>
  <c r="Q49" i="4"/>
  <c r="V58" i="4"/>
  <c r="Q58" i="4" s="1"/>
  <c r="V67" i="4"/>
  <c r="Q67" i="4" s="1"/>
  <c r="Q14" i="4"/>
  <c r="V21" i="4"/>
  <c r="Q21" i="4" s="1"/>
  <c r="Q22" i="4"/>
  <c r="Q33" i="4"/>
  <c r="Q51" i="4"/>
  <c r="Q100" i="4"/>
  <c r="V101" i="4"/>
  <c r="Q101" i="4" s="1"/>
  <c r="Q144" i="4"/>
  <c r="Q15" i="4"/>
  <c r="Q18" i="4"/>
  <c r="Q25" i="4"/>
  <c r="Q34" i="4"/>
  <c r="V40" i="4"/>
  <c r="Q40" i="4" s="1"/>
  <c r="Q56" i="4"/>
  <c r="V74" i="4"/>
  <c r="Q74" i="4" s="1"/>
  <c r="V89" i="4"/>
  <c r="Q89" i="4" s="1"/>
  <c r="Q90" i="4"/>
  <c r="Z59" i="4"/>
  <c r="U59" i="4" s="1"/>
  <c r="Q59" i="4" s="1"/>
  <c r="AB63" i="4"/>
  <c r="V63" i="4" s="1"/>
  <c r="Q63" i="4" s="1"/>
  <c r="Z65" i="4"/>
  <c r="U65" i="4" s="1"/>
  <c r="AA68" i="4"/>
  <c r="V75" i="4"/>
  <c r="U76" i="4"/>
  <c r="Q76" i="4" s="1"/>
  <c r="AB77" i="4"/>
  <c r="V77" i="4" s="1"/>
  <c r="Q77" i="4" s="1"/>
  <c r="U82" i="4"/>
  <c r="Q82" i="4" s="1"/>
  <c r="U92" i="4"/>
  <c r="Q92" i="4" s="1"/>
  <c r="U97" i="4"/>
  <c r="U105" i="4"/>
  <c r="Q108" i="4"/>
  <c r="U113" i="4"/>
  <c r="Q116" i="4"/>
  <c r="Q122" i="4"/>
  <c r="Q133" i="4"/>
  <c r="Q182" i="4"/>
  <c r="M194" i="4"/>
  <c r="M204" i="4"/>
  <c r="AA204" i="4"/>
  <c r="V225" i="4"/>
  <c r="Q232" i="4"/>
  <c r="M282" i="4"/>
  <c r="AA282" i="4"/>
  <c r="Q512" i="4"/>
  <c r="U60" i="4"/>
  <c r="Q60" i="4" s="1"/>
  <c r="AB61" i="4"/>
  <c r="V65" i="4"/>
  <c r="Q65" i="4" s="1"/>
  <c r="U66" i="4"/>
  <c r="Q66" i="4" s="1"/>
  <c r="AB67" i="4"/>
  <c r="R69" i="4"/>
  <c r="Z69" i="4"/>
  <c r="U69" i="4" s="1"/>
  <c r="V85" i="4"/>
  <c r="Q85" i="4" s="1"/>
  <c r="U86" i="4"/>
  <c r="U100" i="4"/>
  <c r="AB101" i="4"/>
  <c r="V103" i="4"/>
  <c r="Q103" i="4" s="1"/>
  <c r="AA106" i="4"/>
  <c r="AB106" i="4"/>
  <c r="V106" i="4" s="1"/>
  <c r="Q106" i="4" s="1"/>
  <c r="Z107" i="4"/>
  <c r="U107" i="4" s="1"/>
  <c r="AA107" i="4"/>
  <c r="AB109" i="4"/>
  <c r="V109" i="4" s="1"/>
  <c r="V111" i="4"/>
  <c r="AA114" i="4"/>
  <c r="AB114" i="4"/>
  <c r="V114" i="4" s="1"/>
  <c r="Q114" i="4" s="1"/>
  <c r="Z115" i="4"/>
  <c r="U115" i="4" s="1"/>
  <c r="AA115" i="4"/>
  <c r="R118" i="4"/>
  <c r="R119" i="4"/>
  <c r="U120" i="4"/>
  <c r="Q120" i="4" s="1"/>
  <c r="AB127" i="4"/>
  <c r="V127" i="4" s="1"/>
  <c r="U133" i="4"/>
  <c r="R137" i="4"/>
  <c r="V137" i="4"/>
  <c r="Q137" i="4" s="1"/>
  <c r="AB151" i="4"/>
  <c r="V151" i="4" s="1"/>
  <c r="R154" i="4"/>
  <c r="AA156" i="4"/>
  <c r="AB156" i="4"/>
  <c r="V156" i="4" s="1"/>
  <c r="Q156" i="4" s="1"/>
  <c r="Z157" i="4"/>
  <c r="U157" i="4" s="1"/>
  <c r="Q164" i="4"/>
  <c r="Q172" i="4"/>
  <c r="AB177" i="4"/>
  <c r="Q186" i="4"/>
  <c r="M191" i="4"/>
  <c r="Z192" i="4"/>
  <c r="U192" i="4" s="1"/>
  <c r="J192" i="4" s="1"/>
  <c r="AB204" i="4"/>
  <c r="V204" i="4" s="1"/>
  <c r="Q204" i="4" s="1"/>
  <c r="M205" i="4"/>
  <c r="R206" i="4"/>
  <c r="V206" i="4"/>
  <c r="Q206" i="4" s="1"/>
  <c r="AA209" i="4"/>
  <c r="M215" i="4"/>
  <c r="Z217" i="4"/>
  <c r="U217" i="4" s="1"/>
  <c r="AA218" i="4"/>
  <c r="Z225" i="4"/>
  <c r="U225" i="4" s="1"/>
  <c r="AA226" i="4"/>
  <c r="U232" i="4"/>
  <c r="V234" i="4"/>
  <c r="Q234" i="4" s="1"/>
  <c r="V237" i="4"/>
  <c r="Q237" i="4" s="1"/>
  <c r="U240" i="4"/>
  <c r="Q240" i="4" s="1"/>
  <c r="V242" i="4"/>
  <c r="V245" i="4"/>
  <c r="Q245" i="4" s="1"/>
  <c r="U248" i="4"/>
  <c r="Q248" i="4" s="1"/>
  <c r="Q250" i="4"/>
  <c r="Q252" i="4"/>
  <c r="U260" i="4"/>
  <c r="U268" i="4"/>
  <c r="U282" i="4"/>
  <c r="J282" i="4" s="1"/>
  <c r="V69" i="4"/>
  <c r="AA80" i="4"/>
  <c r="AA90" i="4"/>
  <c r="Q104" i="4"/>
  <c r="U109" i="4"/>
  <c r="Q112" i="4"/>
  <c r="V118" i="4"/>
  <c r="Q118" i="4" s="1"/>
  <c r="Q161" i="4"/>
  <c r="V177" i="4"/>
  <c r="M185" i="4"/>
  <c r="AA185" i="4"/>
  <c r="M192" i="4"/>
  <c r="AA192" i="4"/>
  <c r="Q192" i="4"/>
  <c r="U235" i="4"/>
  <c r="Q239" i="4"/>
  <c r="Q254" i="4"/>
  <c r="V257" i="4"/>
  <c r="Q257" i="4" s="1"/>
  <c r="M307" i="4"/>
  <c r="AA307" i="4"/>
  <c r="J307" i="4"/>
  <c r="U307" i="4"/>
  <c r="Q308" i="4"/>
  <c r="Q326" i="4"/>
  <c r="AA64" i="4"/>
  <c r="V71" i="4"/>
  <c r="Q71" i="4" s="1"/>
  <c r="U72" i="4"/>
  <c r="Q72" i="4" s="1"/>
  <c r="AB73" i="4"/>
  <c r="R75" i="4"/>
  <c r="Z75" i="4"/>
  <c r="U75" i="4" s="1"/>
  <c r="AA78" i="4"/>
  <c r="R81" i="4"/>
  <c r="Z81" i="4"/>
  <c r="U81" i="4" s="1"/>
  <c r="Q81" i="4" s="1"/>
  <c r="AA84" i="4"/>
  <c r="U88" i="4"/>
  <c r="Q88" i="4" s="1"/>
  <c r="AB89" i="4"/>
  <c r="R91" i="4"/>
  <c r="Z91" i="4"/>
  <c r="U91" i="4" s="1"/>
  <c r="Q91" i="4" s="1"/>
  <c r="AA94" i="4"/>
  <c r="R96" i="4"/>
  <c r="Z96" i="4"/>
  <c r="AA102" i="4"/>
  <c r="AB102" i="4"/>
  <c r="V102" i="4" s="1"/>
  <c r="Q102" i="4" s="1"/>
  <c r="Z103" i="4"/>
  <c r="U103" i="4" s="1"/>
  <c r="AA103" i="4"/>
  <c r="AB105" i="4"/>
  <c r="V105" i="4" s="1"/>
  <c r="Q105" i="4" s="1"/>
  <c r="V107" i="4"/>
  <c r="Q107" i="4" s="1"/>
  <c r="AA110" i="4"/>
  <c r="AB110" i="4"/>
  <c r="V110" i="4" s="1"/>
  <c r="Q110" i="4" s="1"/>
  <c r="Z111" i="4"/>
  <c r="U111" i="4" s="1"/>
  <c r="AA111" i="4"/>
  <c r="AB113" i="4"/>
  <c r="V113" i="4" s="1"/>
  <c r="V115" i="4"/>
  <c r="Q115" i="4" s="1"/>
  <c r="Z119" i="4"/>
  <c r="U119" i="4" s="1"/>
  <c r="Q119" i="4" s="1"/>
  <c r="Z122" i="4"/>
  <c r="U122" i="4" s="1"/>
  <c r="Z126" i="4"/>
  <c r="U126" i="4" s="1"/>
  <c r="Q129" i="4"/>
  <c r="AB135" i="4"/>
  <c r="V135" i="4" s="1"/>
  <c r="R138" i="4"/>
  <c r="AA140" i="4"/>
  <c r="AB140" i="4"/>
  <c r="V140" i="4" s="1"/>
  <c r="Q140" i="4" s="1"/>
  <c r="Z141" i="4"/>
  <c r="U141" i="4" s="1"/>
  <c r="AA143" i="4"/>
  <c r="Z148" i="4"/>
  <c r="U148" i="4" s="1"/>
  <c r="Q148" i="4" s="1"/>
  <c r="U150" i="4"/>
  <c r="Z150" i="4"/>
  <c r="R153" i="4"/>
  <c r="V153" i="4"/>
  <c r="Q153" i="4" s="1"/>
  <c r="U161" i="4"/>
  <c r="U167" i="4"/>
  <c r="Z169" i="4"/>
  <c r="U169" i="4" s="1"/>
  <c r="Q169" i="4" s="1"/>
  <c r="AA170" i="4"/>
  <c r="Z177" i="4"/>
  <c r="U177" i="4" s="1"/>
  <c r="Q180" i="4"/>
  <c r="AB185" i="4"/>
  <c r="V185" i="4" s="1"/>
  <c r="M186" i="4"/>
  <c r="R187" i="4"/>
  <c r="V187" i="4"/>
  <c r="Q187" i="4" s="1"/>
  <c r="AA190" i="4"/>
  <c r="M193" i="4"/>
  <c r="AA193" i="4"/>
  <c r="U194" i="4"/>
  <c r="J194" i="4" s="1"/>
  <c r="R201" i="4"/>
  <c r="Z202" i="4"/>
  <c r="U202" i="4" s="1"/>
  <c r="J202" i="4" s="1"/>
  <c r="M203" i="4"/>
  <c r="AA203" i="4"/>
  <c r="Q205" i="4"/>
  <c r="U211" i="4"/>
  <c r="M211" i="4"/>
  <c r="AA213" i="4"/>
  <c r="Q220" i="4"/>
  <c r="Q228" i="4"/>
  <c r="Z257" i="4"/>
  <c r="U257" i="4" s="1"/>
  <c r="V261" i="4"/>
  <c r="Q261" i="4" s="1"/>
  <c r="U271" i="4"/>
  <c r="M275" i="4"/>
  <c r="AA275" i="4"/>
  <c r="R123" i="4"/>
  <c r="R125" i="4"/>
  <c r="AA125" i="4"/>
  <c r="R126" i="4"/>
  <c r="V126" i="4"/>
  <c r="U127" i="4"/>
  <c r="R129" i="4"/>
  <c r="V131" i="4"/>
  <c r="Q131" i="4" s="1"/>
  <c r="U135" i="4"/>
  <c r="R141" i="4"/>
  <c r="AA141" i="4"/>
  <c r="R142" i="4"/>
  <c r="V142" i="4"/>
  <c r="Q142" i="4" s="1"/>
  <c r="U143" i="4"/>
  <c r="Q143" i="4" s="1"/>
  <c r="U146" i="4"/>
  <c r="Q146" i="4" s="1"/>
  <c r="R149" i="4"/>
  <c r="AA149" i="4"/>
  <c r="R150" i="4"/>
  <c r="V150" i="4"/>
  <c r="Q150" i="4" s="1"/>
  <c r="U151" i="4"/>
  <c r="R157" i="4"/>
  <c r="AA157" i="4"/>
  <c r="R158" i="4"/>
  <c r="V158" i="4"/>
  <c r="Q158" i="4" s="1"/>
  <c r="AA165" i="4"/>
  <c r="AB165" i="4"/>
  <c r="V165" i="4" s="1"/>
  <c r="Q165" i="4" s="1"/>
  <c r="Z166" i="4"/>
  <c r="U166" i="4" s="1"/>
  <c r="Q166" i="4" s="1"/>
  <c r="Z167" i="4"/>
  <c r="AB168" i="4"/>
  <c r="V168" i="4" s="1"/>
  <c r="V170" i="4"/>
  <c r="Q170" i="4" s="1"/>
  <c r="AA173" i="4"/>
  <c r="AB173" i="4"/>
  <c r="V173" i="4" s="1"/>
  <c r="Q173" i="4" s="1"/>
  <c r="Z174" i="4"/>
  <c r="U174" i="4" s="1"/>
  <c r="Q174" i="4" s="1"/>
  <c r="Z175" i="4"/>
  <c r="U175" i="4" s="1"/>
  <c r="AB176" i="4"/>
  <c r="V176" i="4" s="1"/>
  <c r="Q176" i="4" s="1"/>
  <c r="AA181" i="4"/>
  <c r="AB181" i="4"/>
  <c r="V181" i="4" s="1"/>
  <c r="Q181" i="4" s="1"/>
  <c r="Z182" i="4"/>
  <c r="U182" i="4" s="1"/>
  <c r="Z183" i="4"/>
  <c r="U183" i="4" s="1"/>
  <c r="U185" i="4"/>
  <c r="J185" i="4" s="1"/>
  <c r="R186" i="4"/>
  <c r="M187" i="4"/>
  <c r="M189" i="4"/>
  <c r="Z190" i="4"/>
  <c r="U190" i="4" s="1"/>
  <c r="R191" i="4"/>
  <c r="U193" i="4"/>
  <c r="J193" i="4" s="1"/>
  <c r="R194" i="4"/>
  <c r="M195" i="4"/>
  <c r="M197" i="4"/>
  <c r="M200" i="4"/>
  <c r="Z201" i="4"/>
  <c r="U201" i="4" s="1"/>
  <c r="R202" i="4"/>
  <c r="AA202" i="4"/>
  <c r="AB203" i="4"/>
  <c r="V203" i="4" s="1"/>
  <c r="Q203" i="4" s="1"/>
  <c r="U204" i="4"/>
  <c r="J204" i="4" s="1"/>
  <c r="R205" i="4"/>
  <c r="M208" i="4"/>
  <c r="Z209" i="4"/>
  <c r="U209" i="4" s="1"/>
  <c r="Z211" i="4"/>
  <c r="M212" i="4"/>
  <c r="AA212" i="4"/>
  <c r="Z213" i="4"/>
  <c r="U213" i="4" s="1"/>
  <c r="M214" i="4"/>
  <c r="AA214" i="4"/>
  <c r="Z215" i="4"/>
  <c r="U215" i="4" s="1"/>
  <c r="AB216" i="4"/>
  <c r="V216" i="4" s="1"/>
  <c r="V218" i="4"/>
  <c r="Q218" i="4" s="1"/>
  <c r="AA221" i="4"/>
  <c r="AB221" i="4"/>
  <c r="V221" i="4" s="1"/>
  <c r="Q221" i="4" s="1"/>
  <c r="Z222" i="4"/>
  <c r="U222" i="4" s="1"/>
  <c r="Q222" i="4" s="1"/>
  <c r="Z223" i="4"/>
  <c r="U223" i="4" s="1"/>
  <c r="AB224" i="4"/>
  <c r="V224" i="4" s="1"/>
  <c r="Q224" i="4" s="1"/>
  <c r="V226" i="4"/>
  <c r="Q226" i="4" s="1"/>
  <c r="V230" i="4"/>
  <c r="Q230" i="4" s="1"/>
  <c r="AA233" i="4"/>
  <c r="AB233" i="4"/>
  <c r="V233" i="4" s="1"/>
  <c r="Q233" i="4" s="1"/>
  <c r="Z234" i="4"/>
  <c r="U234" i="4" s="1"/>
  <c r="Z235" i="4"/>
  <c r="AB236" i="4"/>
  <c r="V236" i="4" s="1"/>
  <c r="V238" i="4"/>
  <c r="Q238" i="4" s="1"/>
  <c r="AA241" i="4"/>
  <c r="AB241" i="4"/>
  <c r="V241" i="4" s="1"/>
  <c r="Q241" i="4" s="1"/>
  <c r="Z242" i="4"/>
  <c r="U242" i="4" s="1"/>
  <c r="Z243" i="4"/>
  <c r="U243" i="4" s="1"/>
  <c r="AB244" i="4"/>
  <c r="V244" i="4" s="1"/>
  <c r="V246" i="4"/>
  <c r="Q246" i="4" s="1"/>
  <c r="V249" i="4"/>
  <c r="Q249" i="4" s="1"/>
  <c r="AA253" i="4"/>
  <c r="AB253" i="4"/>
  <c r="V253" i="4" s="1"/>
  <c r="Q253" i="4" s="1"/>
  <c r="Z254" i="4"/>
  <c r="U254" i="4" s="1"/>
  <c r="Z255" i="4"/>
  <c r="U255" i="4" s="1"/>
  <c r="AB256" i="4"/>
  <c r="V256" i="4" s="1"/>
  <c r="Q256" i="4" s="1"/>
  <c r="V258" i="4"/>
  <c r="AA261" i="4"/>
  <c r="AB261" i="4"/>
  <c r="Z262" i="4"/>
  <c r="U262" i="4" s="1"/>
  <c r="Z263" i="4"/>
  <c r="U263" i="4" s="1"/>
  <c r="AB264" i="4"/>
  <c r="V264" i="4" s="1"/>
  <c r="V266" i="4"/>
  <c r="AA269" i="4"/>
  <c r="Z270" i="4"/>
  <c r="U270" i="4" s="1"/>
  <c r="Z271" i="4"/>
  <c r="AB272" i="4"/>
  <c r="V272" i="4" s="1"/>
  <c r="Q272" i="4" s="1"/>
  <c r="M274" i="4"/>
  <c r="AA274" i="4"/>
  <c r="AB275" i="4"/>
  <c r="V275" i="4" s="1"/>
  <c r="U277" i="4"/>
  <c r="J277" i="4" s="1"/>
  <c r="U279" i="4"/>
  <c r="J279" i="4" s="1"/>
  <c r="M280" i="4"/>
  <c r="AA280" i="4"/>
  <c r="AA290" i="4"/>
  <c r="AA291" i="4"/>
  <c r="M291" i="4"/>
  <c r="U293" i="4"/>
  <c r="J293" i="4" s="1"/>
  <c r="V311" i="4"/>
  <c r="Q311" i="4" s="1"/>
  <c r="Q416" i="4"/>
  <c r="Q121" i="4"/>
  <c r="V123" i="4"/>
  <c r="Q123" i="4" s="1"/>
  <c r="V125" i="4"/>
  <c r="Q125" i="4" s="1"/>
  <c r="U132" i="4"/>
  <c r="Q132" i="4" s="1"/>
  <c r="Z138" i="4"/>
  <c r="U138" i="4" s="1"/>
  <c r="Q138" i="4" s="1"/>
  <c r="Q139" i="4"/>
  <c r="V141" i="4"/>
  <c r="Q141" i="4" s="1"/>
  <c r="Z146" i="4"/>
  <c r="Q147" i="4"/>
  <c r="V149" i="4"/>
  <c r="Q149" i="4" s="1"/>
  <c r="Z154" i="4"/>
  <c r="U154" i="4" s="1"/>
  <c r="Q154" i="4" s="1"/>
  <c r="Q155" i="4"/>
  <c r="V157" i="4"/>
  <c r="U160" i="4"/>
  <c r="Q160" i="4" s="1"/>
  <c r="U163" i="4"/>
  <c r="Q163" i="4" s="1"/>
  <c r="R166" i="4"/>
  <c r="AA166" i="4"/>
  <c r="R167" i="4"/>
  <c r="V167" i="4"/>
  <c r="Q167" i="4" s="1"/>
  <c r="U168" i="4"/>
  <c r="U171" i="4"/>
  <c r="Q171" i="4" s="1"/>
  <c r="R174" i="4"/>
  <c r="AA174" i="4"/>
  <c r="R175" i="4"/>
  <c r="V175" i="4"/>
  <c r="U176" i="4"/>
  <c r="U179" i="4"/>
  <c r="Q179" i="4" s="1"/>
  <c r="R182" i="4"/>
  <c r="AA182" i="4"/>
  <c r="R183" i="4"/>
  <c r="V183" i="4"/>
  <c r="M188" i="4"/>
  <c r="AA188" i="4"/>
  <c r="Q189" i="4"/>
  <c r="V191" i="4"/>
  <c r="Q191" i="4" s="1"/>
  <c r="M196" i="4"/>
  <c r="AA196" i="4"/>
  <c r="Q197" i="4"/>
  <c r="M199" i="4"/>
  <c r="AA199" i="4"/>
  <c r="Q200" i="4"/>
  <c r="V202" i="4"/>
  <c r="M207" i="4"/>
  <c r="AA207" i="4"/>
  <c r="Q208" i="4"/>
  <c r="R211" i="4"/>
  <c r="V211" i="4"/>
  <c r="Q211" i="4" s="1"/>
  <c r="AB212" i="4"/>
  <c r="V212" i="4" s="1"/>
  <c r="Q212" i="4" s="1"/>
  <c r="R213" i="4"/>
  <c r="V213" i="4"/>
  <c r="AB214" i="4"/>
  <c r="V214" i="4" s="1"/>
  <c r="Q214" i="4" s="1"/>
  <c r="R215" i="4"/>
  <c r="V215" i="4"/>
  <c r="U216" i="4"/>
  <c r="U219" i="4"/>
  <c r="Q219" i="4" s="1"/>
  <c r="R222" i="4"/>
  <c r="AA222" i="4"/>
  <c r="R223" i="4"/>
  <c r="V223" i="4"/>
  <c r="U224" i="4"/>
  <c r="U227" i="4"/>
  <c r="Q227" i="4" s="1"/>
  <c r="U231" i="4"/>
  <c r="Q231" i="4" s="1"/>
  <c r="R234" i="4"/>
  <c r="AA234" i="4"/>
  <c r="R235" i="4"/>
  <c r="V235" i="4"/>
  <c r="Q235" i="4" s="1"/>
  <c r="U236" i="4"/>
  <c r="U239" i="4"/>
  <c r="R242" i="4"/>
  <c r="AA242" i="4"/>
  <c r="R243" i="4"/>
  <c r="V243" i="4"/>
  <c r="U244" i="4"/>
  <c r="U247" i="4"/>
  <c r="Q247" i="4" s="1"/>
  <c r="M250" i="4"/>
  <c r="R254" i="4"/>
  <c r="AA254" i="4"/>
  <c r="R255" i="4"/>
  <c r="V255" i="4"/>
  <c r="U256" i="4"/>
  <c r="AA262" i="4"/>
  <c r="V263" i="4"/>
  <c r="U264" i="4"/>
  <c r="U267" i="4"/>
  <c r="Q267" i="4" s="1"/>
  <c r="AB269" i="4"/>
  <c r="V269" i="4" s="1"/>
  <c r="Q269" i="4" s="1"/>
  <c r="AA270" i="4"/>
  <c r="V271" i="4"/>
  <c r="U272" i="4"/>
  <c r="AB274" i="4"/>
  <c r="V274" i="4" s="1"/>
  <c r="Q274" i="4" s="1"/>
  <c r="U275" i="4"/>
  <c r="J275" i="4" s="1"/>
  <c r="AA378" i="4"/>
  <c r="M378" i="4"/>
  <c r="Z258" i="4"/>
  <c r="U258" i="4" s="1"/>
  <c r="Z259" i="4"/>
  <c r="U259" i="4" s="1"/>
  <c r="Q259" i="4" s="1"/>
  <c r="AB260" i="4"/>
  <c r="V260" i="4" s="1"/>
  <c r="V262" i="4"/>
  <c r="AA265" i="4"/>
  <c r="Z266" i="4"/>
  <c r="U266" i="4" s="1"/>
  <c r="Z267" i="4"/>
  <c r="AB268" i="4"/>
  <c r="V268" i="4" s="1"/>
  <c r="V270" i="4"/>
  <c r="Q270" i="4" s="1"/>
  <c r="Q276" i="4"/>
  <c r="AA283" i="4"/>
  <c r="M283" i="4"/>
  <c r="U285" i="4"/>
  <c r="J285" i="4" s="1"/>
  <c r="U287" i="4"/>
  <c r="J287" i="4" s="1"/>
  <c r="M288" i="4"/>
  <c r="AA288" i="4"/>
  <c r="Q289" i="4"/>
  <c r="Q292" i="4"/>
  <c r="M295" i="4"/>
  <c r="AA295" i="4"/>
  <c r="J303" i="4"/>
  <c r="U303" i="4"/>
  <c r="V319" i="4"/>
  <c r="Q319" i="4" s="1"/>
  <c r="V332" i="4"/>
  <c r="Q332" i="4" s="1"/>
  <c r="Q372" i="4"/>
  <c r="Q397" i="4"/>
  <c r="Z276" i="4"/>
  <c r="U276" i="4" s="1"/>
  <c r="J276" i="4" s="1"/>
  <c r="AA277" i="4"/>
  <c r="AB280" i="4"/>
  <c r="V280" i="4" s="1"/>
  <c r="Q280" i="4" s="1"/>
  <c r="U281" i="4"/>
  <c r="J281" i="4" s="1"/>
  <c r="Z284" i="4"/>
  <c r="U284" i="4" s="1"/>
  <c r="J284" i="4" s="1"/>
  <c r="M284" i="4"/>
  <c r="AA285" i="4"/>
  <c r="AB288" i="4"/>
  <c r="V288" i="4" s="1"/>
  <c r="Q288" i="4" s="1"/>
  <c r="U289" i="4"/>
  <c r="J289" i="4" s="1"/>
  <c r="Z292" i="4"/>
  <c r="U292" i="4" s="1"/>
  <c r="J292" i="4" s="1"/>
  <c r="M292" i="4"/>
  <c r="AA293" i="4"/>
  <c r="M299" i="4"/>
  <c r="AA299" i="4"/>
  <c r="J306" i="4"/>
  <c r="U306" i="4"/>
  <c r="Q306" i="4" s="1"/>
  <c r="V324" i="4"/>
  <c r="Q324" i="4" s="1"/>
  <c r="Z325" i="4"/>
  <c r="V340" i="4"/>
  <c r="Q340" i="4" s="1"/>
  <c r="Z341" i="4"/>
  <c r="U341" i="4" s="1"/>
  <c r="U350" i="4"/>
  <c r="V351" i="4"/>
  <c r="Q351" i="4" s="1"/>
  <c r="AA362" i="4"/>
  <c r="M362" i="4"/>
  <c r="U372" i="4"/>
  <c r="Q408" i="4"/>
  <c r="Q435" i="4"/>
  <c r="M277" i="4"/>
  <c r="Z278" i="4"/>
  <c r="U278" i="4" s="1"/>
  <c r="M278" i="4"/>
  <c r="AA279" i="4"/>
  <c r="AB282" i="4"/>
  <c r="V282" i="4" s="1"/>
  <c r="Q282" i="4" s="1"/>
  <c r="M285" i="4"/>
  <c r="Z286" i="4"/>
  <c r="U286" i="4" s="1"/>
  <c r="J286" i="4" s="1"/>
  <c r="M286" i="4"/>
  <c r="AA287" i="4"/>
  <c r="AB290" i="4"/>
  <c r="V290" i="4" s="1"/>
  <c r="Q290" i="4" s="1"/>
  <c r="M293" i="4"/>
  <c r="Z294" i="4"/>
  <c r="U294" i="4" s="1"/>
  <c r="J294" i="4" s="1"/>
  <c r="M294" i="4"/>
  <c r="V298" i="4"/>
  <c r="Q298" i="4" s="1"/>
  <c r="M303" i="4"/>
  <c r="AA303" i="4"/>
  <c r="AA312" i="4"/>
  <c r="V313" i="4"/>
  <c r="AA316" i="4"/>
  <c r="V317" i="4"/>
  <c r="AA320" i="4"/>
  <c r="V336" i="4"/>
  <c r="Q336" i="4" s="1"/>
  <c r="Z337" i="4"/>
  <c r="Q357" i="4"/>
  <c r="AA366" i="4"/>
  <c r="M366" i="4"/>
  <c r="Q390" i="4"/>
  <c r="Q393" i="4"/>
  <c r="AB295" i="4"/>
  <c r="V295" i="4" s="1"/>
  <c r="Q295" i="4" s="1"/>
  <c r="U296" i="4"/>
  <c r="J296" i="4" s="1"/>
  <c r="R297" i="4"/>
  <c r="M300" i="4"/>
  <c r="Z301" i="4"/>
  <c r="U301" i="4" s="1"/>
  <c r="R302" i="4"/>
  <c r="AA302" i="4"/>
  <c r="AB303" i="4"/>
  <c r="V303" i="4" s="1"/>
  <c r="Q303" i="4" s="1"/>
  <c r="U304" i="4"/>
  <c r="Q304" i="4" s="1"/>
  <c r="R305" i="4"/>
  <c r="M308" i="4"/>
  <c r="U309" i="4"/>
  <c r="V312" i="4"/>
  <c r="AA315" i="4"/>
  <c r="Z316" i="4"/>
  <c r="U316" i="4" s="1"/>
  <c r="Z317" i="4"/>
  <c r="U317" i="4" s="1"/>
  <c r="AB318" i="4"/>
  <c r="V318" i="4" s="1"/>
  <c r="Q318" i="4" s="1"/>
  <c r="V320" i="4"/>
  <c r="U322" i="4"/>
  <c r="Q322" i="4" s="1"/>
  <c r="U325" i="4"/>
  <c r="AB327" i="4"/>
  <c r="V327" i="4" s="1"/>
  <c r="Q327" i="4" s="1"/>
  <c r="AA328" i="4"/>
  <c r="R329" i="4"/>
  <c r="V329" i="4"/>
  <c r="U330" i="4"/>
  <c r="Q330" i="4" s="1"/>
  <c r="U333" i="4"/>
  <c r="AB335" i="4"/>
  <c r="V335" i="4" s="1"/>
  <c r="Q335" i="4" s="1"/>
  <c r="AA336" i="4"/>
  <c r="R337" i="4"/>
  <c r="V337" i="4"/>
  <c r="U338" i="4"/>
  <c r="Q338" i="4" s="1"/>
  <c r="AB343" i="4"/>
  <c r="V343" i="4" s="1"/>
  <c r="Q343" i="4" s="1"/>
  <c r="AA344" i="4"/>
  <c r="R345" i="4"/>
  <c r="V345" i="4"/>
  <c r="U346" i="4"/>
  <c r="Q346" i="4" s="1"/>
  <c r="AA351" i="4"/>
  <c r="Z352" i="4"/>
  <c r="U352" i="4" s="1"/>
  <c r="U361" i="4"/>
  <c r="Q361" i="4" s="1"/>
  <c r="V411" i="4"/>
  <c r="Q411" i="4" s="1"/>
  <c r="U417" i="4"/>
  <c r="M296" i="4"/>
  <c r="U297" i="4"/>
  <c r="J297" i="4" s="1"/>
  <c r="Z297" i="4"/>
  <c r="R298" i="4"/>
  <c r="AA298" i="4"/>
  <c r="AB299" i="4"/>
  <c r="V299" i="4" s="1"/>
  <c r="Q299" i="4" s="1"/>
  <c r="U300" i="4"/>
  <c r="J300" i="4" s="1"/>
  <c r="AA300" i="4"/>
  <c r="R301" i="4"/>
  <c r="M304" i="4"/>
  <c r="Z305" i="4"/>
  <c r="J305" i="4" s="1"/>
  <c r="R306" i="4"/>
  <c r="AA306" i="4"/>
  <c r="AB307" i="4"/>
  <c r="V307" i="4" s="1"/>
  <c r="Q307" i="4" s="1"/>
  <c r="U308" i="4"/>
  <c r="AA308" i="4"/>
  <c r="R309" i="4"/>
  <c r="V309" i="4"/>
  <c r="Q309" i="4" s="1"/>
  <c r="AA311" i="4"/>
  <c r="Z312" i="4"/>
  <c r="U312" i="4" s="1"/>
  <c r="Z313" i="4"/>
  <c r="U313" i="4" s="1"/>
  <c r="AB314" i="4"/>
  <c r="V314" i="4" s="1"/>
  <c r="Q314" i="4" s="1"/>
  <c r="V316" i="4"/>
  <c r="Q316" i="4" s="1"/>
  <c r="AA319" i="4"/>
  <c r="Z320" i="4"/>
  <c r="U320" i="4" s="1"/>
  <c r="AB323" i="4"/>
  <c r="V323" i="4" s="1"/>
  <c r="Q323" i="4" s="1"/>
  <c r="AA324" i="4"/>
  <c r="R325" i="4"/>
  <c r="V325" i="4"/>
  <c r="Q325" i="4" s="1"/>
  <c r="U326" i="4"/>
  <c r="U329" i="4"/>
  <c r="AB331" i="4"/>
  <c r="V331" i="4" s="1"/>
  <c r="Q331" i="4" s="1"/>
  <c r="AA332" i="4"/>
  <c r="R333" i="4"/>
  <c r="V333" i="4"/>
  <c r="U334" i="4"/>
  <c r="Q334" i="4" s="1"/>
  <c r="U337" i="4"/>
  <c r="AB339" i="4"/>
  <c r="V339" i="4" s="1"/>
  <c r="Q339" i="4" s="1"/>
  <c r="AA340" i="4"/>
  <c r="R341" i="4"/>
  <c r="V341" i="4"/>
  <c r="U342" i="4"/>
  <c r="Q342" i="4" s="1"/>
  <c r="U345" i="4"/>
  <c r="AB347" i="4"/>
  <c r="V347" i="4" s="1"/>
  <c r="Q347" i="4" s="1"/>
  <c r="AA348" i="4"/>
  <c r="AB350" i="4"/>
  <c r="V350" i="4" s="1"/>
  <c r="Q350" i="4" s="1"/>
  <c r="V352" i="4"/>
  <c r="Q352" i="4" s="1"/>
  <c r="AB353" i="4"/>
  <c r="V353" i="4" s="1"/>
  <c r="Q353" i="4" s="1"/>
  <c r="U365" i="4"/>
  <c r="Q365" i="4" s="1"/>
  <c r="Q382" i="4"/>
  <c r="U383" i="4"/>
  <c r="Q385" i="4"/>
  <c r="U394" i="4"/>
  <c r="U397" i="4"/>
  <c r="U413" i="4"/>
  <c r="V425" i="4"/>
  <c r="U470" i="4"/>
  <c r="U353" i="4"/>
  <c r="AB356" i="4"/>
  <c r="V356" i="4" s="1"/>
  <c r="Q356" i="4" s="1"/>
  <c r="U359" i="4"/>
  <c r="Q359" i="4" s="1"/>
  <c r="AA361" i="4"/>
  <c r="U363" i="4"/>
  <c r="Q363" i="4" s="1"/>
  <c r="AA365" i="4"/>
  <c r="U367" i="4"/>
  <c r="Q367" i="4" s="1"/>
  <c r="AB371" i="4"/>
  <c r="V371" i="4" s="1"/>
  <c r="Q371" i="4" s="1"/>
  <c r="AA374" i="4"/>
  <c r="Z375" i="4"/>
  <c r="U375" i="4" s="1"/>
  <c r="Q375" i="4" s="1"/>
  <c r="AA377" i="4"/>
  <c r="AA382" i="4"/>
  <c r="AB383" i="4"/>
  <c r="U388" i="4"/>
  <c r="U389" i="4"/>
  <c r="Q389" i="4" s="1"/>
  <c r="V398" i="4"/>
  <c r="U404" i="4"/>
  <c r="U405" i="4"/>
  <c r="Q405" i="4" s="1"/>
  <c r="V436" i="4"/>
  <c r="U462" i="4"/>
  <c r="U468" i="4"/>
  <c r="V478" i="4"/>
  <c r="Q478" i="4" s="1"/>
  <c r="V502" i="4"/>
  <c r="Q502" i="4" s="1"/>
  <c r="AB354" i="4"/>
  <c r="V354" i="4" s="1"/>
  <c r="Q354" i="4" s="1"/>
  <c r="AA357" i="4"/>
  <c r="AA360" i="4"/>
  <c r="M361" i="4"/>
  <c r="AA364" i="4"/>
  <c r="M365" i="4"/>
  <c r="AA368" i="4"/>
  <c r="AA372" i="4"/>
  <c r="Z373" i="4"/>
  <c r="U373" i="4" s="1"/>
  <c r="Q373" i="4" s="1"/>
  <c r="Z376" i="4"/>
  <c r="U376" i="4" s="1"/>
  <c r="Q376" i="4" s="1"/>
  <c r="U378" i="4"/>
  <c r="Q378" i="4" s="1"/>
  <c r="AB379" i="4"/>
  <c r="V379" i="4" s="1"/>
  <c r="Q379" i="4" s="1"/>
  <c r="V383" i="4"/>
  <c r="Q383" i="4" s="1"/>
  <c r="Q392" i="4"/>
  <c r="U409" i="4"/>
  <c r="Z417" i="4"/>
  <c r="Q418" i="4"/>
  <c r="U466" i="4"/>
  <c r="AB388" i="4"/>
  <c r="V388" i="4" s="1"/>
  <c r="Q388" i="4" s="1"/>
  <c r="AA391" i="4"/>
  <c r="Z392" i="4"/>
  <c r="U392" i="4" s="1"/>
  <c r="AB396" i="4"/>
  <c r="V396" i="4" s="1"/>
  <c r="Q396" i="4" s="1"/>
  <c r="AA399" i="4"/>
  <c r="Z400" i="4"/>
  <c r="U400" i="4" s="1"/>
  <c r="Q400" i="4" s="1"/>
  <c r="AB404" i="4"/>
  <c r="V404" i="4" s="1"/>
  <c r="Q404" i="4" s="1"/>
  <c r="U408" i="4"/>
  <c r="AB409" i="4"/>
  <c r="V409" i="4" s="1"/>
  <c r="Q409" i="4" s="1"/>
  <c r="Z415" i="4"/>
  <c r="U415" i="4" s="1"/>
  <c r="V419" i="4"/>
  <c r="U424" i="4"/>
  <c r="Q424" i="4" s="1"/>
  <c r="U425" i="4"/>
  <c r="U427" i="4"/>
  <c r="Z435" i="4"/>
  <c r="Z436" i="4"/>
  <c r="U436" i="4" s="1"/>
  <c r="AA436" i="4"/>
  <c r="V458" i="4"/>
  <c r="AA461" i="4"/>
  <c r="AB462" i="4"/>
  <c r="AA465" i="4"/>
  <c r="AB466" i="4"/>
  <c r="AB468" i="4"/>
  <c r="AB470" i="4"/>
  <c r="Z477" i="4"/>
  <c r="U477" i="4" s="1"/>
  <c r="Q477" i="4" s="1"/>
  <c r="Z478" i="4"/>
  <c r="AA478" i="4"/>
  <c r="Q491" i="4"/>
  <c r="AA495" i="4"/>
  <c r="AB496" i="4"/>
  <c r="Z509" i="4"/>
  <c r="U509" i="4" s="1"/>
  <c r="Q509" i="4" s="1"/>
  <c r="Z510" i="4"/>
  <c r="AA510" i="4"/>
  <c r="AA526" i="4"/>
  <c r="AA538" i="4"/>
  <c r="AB539" i="4"/>
  <c r="AB381" i="4"/>
  <c r="V381" i="4" s="1"/>
  <c r="Q381" i="4" s="1"/>
  <c r="U385" i="4"/>
  <c r="AB386" i="4"/>
  <c r="V386" i="4" s="1"/>
  <c r="Q386" i="4" s="1"/>
  <c r="AA389" i="4"/>
  <c r="Z390" i="4"/>
  <c r="U390" i="4" s="1"/>
  <c r="U393" i="4"/>
  <c r="AB394" i="4"/>
  <c r="V394" i="4" s="1"/>
  <c r="Q394" i="4" s="1"/>
  <c r="AA397" i="4"/>
  <c r="Z398" i="4"/>
  <c r="U398" i="4" s="1"/>
  <c r="U401" i="4"/>
  <c r="Q401" i="4" s="1"/>
  <c r="V402" i="4"/>
  <c r="Q402" i="4" s="1"/>
  <c r="AB402" i="4"/>
  <c r="AA405" i="4"/>
  <c r="Z406" i="4"/>
  <c r="U406" i="4" s="1"/>
  <c r="Q406" i="4" s="1"/>
  <c r="AA410" i="4"/>
  <c r="Z411" i="4"/>
  <c r="U411" i="4" s="1"/>
  <c r="AB413" i="4"/>
  <c r="V413" i="4" s="1"/>
  <c r="Q413" i="4" s="1"/>
  <c r="AB414" i="4"/>
  <c r="V414" i="4" s="1"/>
  <c r="Q414" i="4" s="1"/>
  <c r="Z418" i="4"/>
  <c r="U418" i="4" s="1"/>
  <c r="Z419" i="4"/>
  <c r="U419" i="4" s="1"/>
  <c r="AA419" i="4"/>
  <c r="Q420" i="4"/>
  <c r="AA424" i="4"/>
  <c r="AB425" i="4"/>
  <c r="AB427" i="4"/>
  <c r="V427" i="4" s="1"/>
  <c r="Q427" i="4" s="1"/>
  <c r="U435" i="4"/>
  <c r="Z457" i="4"/>
  <c r="U457" i="4" s="1"/>
  <c r="Q457" i="4" s="1"/>
  <c r="Z458" i="4"/>
  <c r="U458" i="4" s="1"/>
  <c r="AA458" i="4"/>
  <c r="V462" i="4"/>
  <c r="Q462" i="4" s="1"/>
  <c r="V466" i="4"/>
  <c r="V468" i="4"/>
  <c r="Q468" i="4" s="1"/>
  <c r="V470" i="4"/>
  <c r="Q470" i="4" s="1"/>
  <c r="AA473" i="4"/>
  <c r="U478" i="4"/>
  <c r="Z487" i="4"/>
  <c r="U487" i="4" s="1"/>
  <c r="Q487" i="4" s="1"/>
  <c r="Z488" i="4"/>
  <c r="AA488" i="4"/>
  <c r="U499" i="4"/>
  <c r="Q499" i="4"/>
  <c r="Z515" i="4"/>
  <c r="U515" i="4" s="1"/>
  <c r="Q515" i="4" s="1"/>
  <c r="Z516" i="4"/>
  <c r="AA516" i="4"/>
  <c r="Z518" i="4"/>
  <c r="AA518" i="4"/>
  <c r="AA414" i="4"/>
  <c r="U420" i="4"/>
  <c r="U443" i="4"/>
  <c r="Q443" i="4" s="1"/>
  <c r="V456" i="4"/>
  <c r="Q456" i="4" s="1"/>
  <c r="AB456" i="4"/>
  <c r="AA459" i="4"/>
  <c r="Z460" i="4"/>
  <c r="U460" i="4" s="1"/>
  <c r="Q460" i="4" s="1"/>
  <c r="U463" i="4"/>
  <c r="Q463" i="4" s="1"/>
  <c r="AA471" i="4"/>
  <c r="Z472" i="4"/>
  <c r="U472" i="4" s="1"/>
  <c r="Q472" i="4" s="1"/>
  <c r="U475" i="4"/>
  <c r="Q475" i="4" s="1"/>
  <c r="V476" i="4"/>
  <c r="Q476" i="4" s="1"/>
  <c r="AB476" i="4"/>
  <c r="V488" i="4"/>
  <c r="Q488" i="4" s="1"/>
  <c r="Z491" i="4"/>
  <c r="U491" i="4" s="1"/>
  <c r="Z492" i="4"/>
  <c r="U492" i="4" s="1"/>
  <c r="Q492" i="4" s="1"/>
  <c r="AA492" i="4"/>
  <c r="V496" i="4"/>
  <c r="Z499" i="4"/>
  <c r="AB502" i="4"/>
  <c r="U510" i="4"/>
  <c r="V516" i="4"/>
  <c r="V518" i="4"/>
  <c r="Z522" i="4"/>
  <c r="U522" i="4" s="1"/>
  <c r="Q522" i="4" s="1"/>
  <c r="Z523" i="4"/>
  <c r="U523" i="4" s="1"/>
  <c r="Q523" i="4" s="1"/>
  <c r="AA523" i="4"/>
  <c r="AA530" i="4"/>
  <c r="U539" i="4"/>
  <c r="V415" i="4"/>
  <c r="U416" i="4"/>
  <c r="AB417" i="4"/>
  <c r="V417" i="4" s="1"/>
  <c r="Q417" i="4" s="1"/>
  <c r="AA420" i="4"/>
  <c r="Z421" i="4"/>
  <c r="U421" i="4" s="1"/>
  <c r="Q421" i="4" s="1"/>
  <c r="AB423" i="4"/>
  <c r="V423" i="4" s="1"/>
  <c r="Q423" i="4" s="1"/>
  <c r="U428" i="4"/>
  <c r="Q428" i="4" s="1"/>
  <c r="Z434" i="4"/>
  <c r="U434" i="4" s="1"/>
  <c r="Q434" i="4" s="1"/>
  <c r="U459" i="4"/>
  <c r="Q459" i="4" s="1"/>
  <c r="U471" i="4"/>
  <c r="Q471" i="4" s="1"/>
  <c r="U479" i="4"/>
  <c r="Q479" i="4" s="1"/>
  <c r="Z481" i="4"/>
  <c r="U481" i="4" s="1"/>
  <c r="Q481" i="4" s="1"/>
  <c r="AB484" i="4"/>
  <c r="V484" i="4" s="1"/>
  <c r="Q484" i="4" s="1"/>
  <c r="U488" i="4"/>
  <c r="U495" i="4"/>
  <c r="Q495" i="4" s="1"/>
  <c r="U496" i="4"/>
  <c r="V510" i="4"/>
  <c r="U516" i="4"/>
  <c r="U518" i="4"/>
  <c r="V539" i="4"/>
  <c r="AA479" i="4"/>
  <c r="AA485" i="4"/>
  <c r="Z486" i="4"/>
  <c r="U486" i="4" s="1"/>
  <c r="Q486" i="4" s="1"/>
  <c r="V490" i="4"/>
  <c r="Q490" i="4" s="1"/>
  <c r="AB490" i="4"/>
  <c r="AA493" i="4"/>
  <c r="Z494" i="4"/>
  <c r="U494" i="4" s="1"/>
  <c r="Q494" i="4" s="1"/>
  <c r="V498" i="4"/>
  <c r="Q498" i="4" s="1"/>
  <c r="AB498" i="4"/>
  <c r="AB504" i="4"/>
  <c r="V504" i="4" s="1"/>
  <c r="Q504" i="4" s="1"/>
  <c r="Z506" i="4"/>
  <c r="U506" i="4" s="1"/>
  <c r="Q506" i="4" s="1"/>
  <c r="AB508" i="4"/>
  <c r="V508" i="4" s="1"/>
  <c r="Q508" i="4" s="1"/>
  <c r="AA511" i="4"/>
  <c r="Z512" i="4"/>
  <c r="U512" i="4" s="1"/>
  <c r="AB514" i="4"/>
  <c r="V514" i="4" s="1"/>
  <c r="Q514" i="4" s="1"/>
  <c r="V520" i="4"/>
  <c r="Q520" i="4" s="1"/>
  <c r="AB520" i="4"/>
  <c r="AB521" i="4"/>
  <c r="V521" i="4" s="1"/>
  <c r="Q521" i="4" s="1"/>
  <c r="AA524" i="4"/>
  <c r="Z525" i="4"/>
  <c r="U525" i="4" s="1"/>
  <c r="Q525" i="4" s="1"/>
  <c r="AB529" i="4"/>
  <c r="V529" i="4" s="1"/>
  <c r="Q529" i="4" s="1"/>
  <c r="AA532" i="4"/>
  <c r="V537" i="4"/>
  <c r="Q537" i="4" s="1"/>
  <c r="AB537" i="4"/>
  <c r="J278" i="4" l="1"/>
  <c r="Q278" i="4"/>
  <c r="J201" i="4"/>
  <c r="Q201" i="4"/>
  <c r="J301" i="4"/>
  <c r="Q301" i="4"/>
  <c r="J209" i="4"/>
  <c r="Q209" i="4"/>
  <c r="J190" i="4"/>
  <c r="Q190" i="4"/>
  <c r="Q436" i="4"/>
  <c r="Q337" i="4"/>
  <c r="Q294" i="4"/>
  <c r="Q263" i="4"/>
  <c r="Q255" i="4"/>
  <c r="Q183" i="4"/>
  <c r="Q75" i="4"/>
  <c r="Q312" i="4"/>
  <c r="Q287" i="4"/>
  <c r="Q284" i="4"/>
  <c r="Q266" i="4"/>
  <c r="Q69" i="4"/>
  <c r="Q510" i="4"/>
  <c r="Q518" i="4"/>
  <c r="Q419" i="4"/>
  <c r="Q398" i="4"/>
  <c r="Q333" i="4"/>
  <c r="Q345" i="4"/>
  <c r="Q329" i="4"/>
  <c r="Q297" i="4"/>
  <c r="Q268" i="4"/>
  <c r="Q262" i="4"/>
  <c r="Q285" i="4"/>
  <c r="Q215" i="4"/>
  <c r="Q175" i="4"/>
  <c r="Q157" i="4"/>
  <c r="Q275" i="4"/>
  <c r="Q264" i="4"/>
  <c r="Q216" i="4"/>
  <c r="Q168" i="4"/>
  <c r="Q185" i="4"/>
  <c r="Q286" i="4"/>
  <c r="Q277" i="4"/>
  <c r="Q177" i="4"/>
  <c r="Q242" i="4"/>
  <c r="Q151" i="4"/>
  <c r="Q127" i="4"/>
  <c r="Q111" i="4"/>
  <c r="Q300" i="4"/>
  <c r="Q193" i="4"/>
  <c r="Q425" i="4"/>
  <c r="Q341" i="4"/>
  <c r="Q320" i="4"/>
  <c r="Q223" i="4"/>
  <c r="Q126" i="4"/>
  <c r="Q279" i="4"/>
  <c r="Q313" i="4"/>
  <c r="Q213" i="4"/>
  <c r="Q202" i="4"/>
  <c r="Q236" i="4"/>
  <c r="Q225" i="4"/>
  <c r="Q539" i="4"/>
  <c r="Q415" i="4"/>
  <c r="Q516" i="4"/>
  <c r="Q496" i="4"/>
  <c r="Q466" i="4"/>
  <c r="Q458" i="4"/>
  <c r="U305" i="4"/>
  <c r="Q305" i="4" s="1"/>
  <c r="Q317" i="4"/>
  <c r="Q260" i="4"/>
  <c r="Q296" i="4"/>
  <c r="Q271" i="4"/>
  <c r="Q243" i="4"/>
  <c r="Q258" i="4"/>
  <c r="Q244" i="4"/>
  <c r="Q135" i="4"/>
  <c r="Q113" i="4"/>
  <c r="Q281" i="4"/>
  <c r="Q194" i="4"/>
  <c r="Q109" i="4"/>
  <c r="Q293" i="4"/>
  <c r="DU550" i="3" l="1"/>
  <c r="DT550" i="3"/>
  <c r="DS550" i="3"/>
  <c r="DR550" i="3"/>
  <c r="DQ550" i="3"/>
  <c r="DP550" i="3"/>
  <c r="DO550" i="3"/>
  <c r="DN550" i="3"/>
  <c r="DM550" i="3"/>
  <c r="DL550" i="3"/>
  <c r="DK550" i="3"/>
  <c r="DJ550" i="3"/>
  <c r="DI550" i="3"/>
  <c r="DH550" i="3"/>
  <c r="DG550" i="3"/>
  <c r="DF550" i="3"/>
  <c r="DE550" i="3"/>
  <c r="DD550" i="3"/>
  <c r="DC550" i="3"/>
  <c r="DB550" i="3"/>
  <c r="DA550" i="3"/>
  <c r="CZ550" i="3"/>
  <c r="CY550" i="3"/>
  <c r="CX550" i="3"/>
  <c r="CW550" i="3"/>
  <c r="CV550" i="3"/>
  <c r="CU550" i="3"/>
  <c r="CT550" i="3"/>
  <c r="CS550" i="3"/>
  <c r="CR550" i="3"/>
  <c r="CQ550" i="3"/>
  <c r="CP550" i="3"/>
  <c r="CO550" i="3"/>
  <c r="CN550" i="3"/>
  <c r="CM550" i="3"/>
  <c r="CL550" i="3"/>
  <c r="CK550" i="3"/>
  <c r="CJ550" i="3"/>
  <c r="CI550" i="3"/>
  <c r="CH550" i="3"/>
  <c r="CG550" i="3"/>
  <c r="CF550" i="3"/>
  <c r="CE550" i="3"/>
  <c r="CD550" i="3"/>
  <c r="CC550" i="3"/>
  <c r="CB550" i="3"/>
  <c r="CA550" i="3"/>
  <c r="BZ550" i="3"/>
  <c r="BY550" i="3"/>
  <c r="BX550" i="3"/>
  <c r="BW550" i="3"/>
  <c r="BV550" i="3"/>
  <c r="BU550" i="3"/>
  <c r="BT550" i="3"/>
  <c r="BS550" i="3"/>
  <c r="BR550" i="3"/>
  <c r="BQ550" i="3"/>
  <c r="BP550" i="3"/>
  <c r="BO550" i="3"/>
  <c r="BN550" i="3"/>
  <c r="BM550" i="3"/>
  <c r="BL550" i="3"/>
  <c r="BK550" i="3"/>
  <c r="BJ550" i="3"/>
  <c r="BI550" i="3"/>
  <c r="BH550" i="3"/>
  <c r="BG550" i="3"/>
  <c r="BF550" i="3"/>
  <c r="BE550" i="3"/>
  <c r="BD550" i="3"/>
  <c r="BC550" i="3"/>
  <c r="BB550" i="3"/>
  <c r="BA550" i="3"/>
  <c r="AZ550" i="3"/>
  <c r="AY550" i="3"/>
  <c r="AX550" i="3"/>
  <c r="AW550" i="3"/>
  <c r="AV550" i="3"/>
  <c r="AU550" i="3"/>
  <c r="AT550" i="3"/>
  <c r="AS550" i="3"/>
  <c r="AR550" i="3"/>
  <c r="AQ550" i="3"/>
  <c r="AP550" i="3"/>
  <c r="AO550" i="3"/>
  <c r="AN550" i="3"/>
  <c r="AM550" i="3"/>
  <c r="AL550" i="3"/>
  <c r="AK550" i="3"/>
  <c r="AJ550" i="3"/>
  <c r="AI550" i="3"/>
  <c r="AH550" i="3"/>
  <c r="AB550" i="3" s="1"/>
  <c r="AG550" i="3"/>
  <c r="AF550" i="3"/>
  <c r="AE550" i="3"/>
  <c r="AD550" i="3"/>
  <c r="AA550" i="3" s="1"/>
  <c r="Z550" i="3"/>
  <c r="Y550" i="3"/>
  <c r="X550" i="3"/>
  <c r="U550" i="3"/>
  <c r="T550" i="3"/>
  <c r="S550" i="3" s="1"/>
  <c r="B550" i="3"/>
  <c r="DU549" i="3"/>
  <c r="DT549" i="3"/>
  <c r="DS549" i="3"/>
  <c r="DR549" i="3"/>
  <c r="DQ549" i="3"/>
  <c r="DP549" i="3"/>
  <c r="DO549" i="3"/>
  <c r="DN549" i="3"/>
  <c r="DM549" i="3"/>
  <c r="DL549" i="3"/>
  <c r="DK549" i="3"/>
  <c r="DJ549" i="3"/>
  <c r="DI549" i="3"/>
  <c r="DH549" i="3"/>
  <c r="DG549" i="3"/>
  <c r="DF549" i="3"/>
  <c r="DE549" i="3"/>
  <c r="DD549" i="3"/>
  <c r="DC549" i="3"/>
  <c r="DB549" i="3"/>
  <c r="DA549" i="3"/>
  <c r="CZ549" i="3"/>
  <c r="CY549" i="3"/>
  <c r="CX549" i="3"/>
  <c r="CW549" i="3"/>
  <c r="CV549" i="3"/>
  <c r="CU549" i="3"/>
  <c r="CT549" i="3"/>
  <c r="CS549" i="3"/>
  <c r="CR549" i="3"/>
  <c r="CQ549" i="3"/>
  <c r="CP549" i="3"/>
  <c r="CO549" i="3"/>
  <c r="CN549" i="3"/>
  <c r="CM549" i="3"/>
  <c r="CL549" i="3"/>
  <c r="CK549" i="3"/>
  <c r="CJ549" i="3"/>
  <c r="CI549" i="3"/>
  <c r="CH549" i="3"/>
  <c r="CG549" i="3"/>
  <c r="CF549" i="3"/>
  <c r="CE549" i="3"/>
  <c r="CD549" i="3"/>
  <c r="CC549" i="3"/>
  <c r="CB549" i="3"/>
  <c r="CA549" i="3"/>
  <c r="BZ549" i="3"/>
  <c r="BY549" i="3"/>
  <c r="BX549" i="3"/>
  <c r="BW549" i="3"/>
  <c r="BV549" i="3"/>
  <c r="BU549" i="3"/>
  <c r="BT549" i="3"/>
  <c r="BS549" i="3"/>
  <c r="BR549" i="3"/>
  <c r="BQ549" i="3"/>
  <c r="BP549" i="3"/>
  <c r="BO549" i="3"/>
  <c r="BN549" i="3"/>
  <c r="BM549" i="3"/>
  <c r="BL549" i="3"/>
  <c r="BK549" i="3"/>
  <c r="BJ549" i="3"/>
  <c r="BI549" i="3"/>
  <c r="BH549" i="3"/>
  <c r="BG549" i="3"/>
  <c r="BF549" i="3"/>
  <c r="BE549" i="3"/>
  <c r="BD549" i="3"/>
  <c r="BC549" i="3"/>
  <c r="BB549" i="3"/>
  <c r="BA549" i="3"/>
  <c r="AZ549" i="3"/>
  <c r="AY549" i="3"/>
  <c r="AX549" i="3"/>
  <c r="AW549" i="3"/>
  <c r="AV549" i="3"/>
  <c r="AU549" i="3"/>
  <c r="AT549" i="3"/>
  <c r="AS549" i="3"/>
  <c r="AR549" i="3"/>
  <c r="AQ549" i="3"/>
  <c r="AP549" i="3"/>
  <c r="AO549" i="3"/>
  <c r="AN549" i="3"/>
  <c r="AM549" i="3"/>
  <c r="AL549" i="3"/>
  <c r="AK549" i="3"/>
  <c r="AJ549" i="3"/>
  <c r="AI549" i="3"/>
  <c r="AH549" i="3"/>
  <c r="AB549" i="3" s="1"/>
  <c r="AG549" i="3"/>
  <c r="AF549" i="3"/>
  <c r="AC549" i="3" s="1"/>
  <c r="AE549" i="3"/>
  <c r="AD549" i="3"/>
  <c r="Z549" i="3"/>
  <c r="W549" i="3" s="1"/>
  <c r="Y549" i="3"/>
  <c r="X549" i="3"/>
  <c r="U549" i="3"/>
  <c r="T549" i="3"/>
  <c r="S549" i="3" s="1"/>
  <c r="B549" i="3"/>
  <c r="DU548" i="3"/>
  <c r="DT548" i="3"/>
  <c r="DS548" i="3"/>
  <c r="DR548" i="3"/>
  <c r="DQ548" i="3"/>
  <c r="DP548" i="3"/>
  <c r="DO548" i="3"/>
  <c r="DN548" i="3"/>
  <c r="DM548" i="3"/>
  <c r="DL548" i="3"/>
  <c r="DK548" i="3"/>
  <c r="DJ548" i="3"/>
  <c r="DI548" i="3"/>
  <c r="DH548" i="3"/>
  <c r="DG548" i="3"/>
  <c r="DF548" i="3"/>
  <c r="DE548" i="3"/>
  <c r="DD548" i="3"/>
  <c r="DC548" i="3"/>
  <c r="DB548" i="3"/>
  <c r="DA548" i="3"/>
  <c r="CZ548" i="3"/>
  <c r="CY548" i="3"/>
  <c r="CX548" i="3"/>
  <c r="CW548" i="3"/>
  <c r="CV548" i="3"/>
  <c r="CU548" i="3"/>
  <c r="CT548" i="3"/>
  <c r="CS548" i="3"/>
  <c r="CR548" i="3"/>
  <c r="CQ548" i="3"/>
  <c r="CP548" i="3"/>
  <c r="CO548" i="3"/>
  <c r="CN548" i="3"/>
  <c r="CM548" i="3"/>
  <c r="CL548" i="3"/>
  <c r="CK548" i="3"/>
  <c r="CJ548" i="3"/>
  <c r="CI548" i="3"/>
  <c r="CH548" i="3"/>
  <c r="CG548" i="3"/>
  <c r="CF548" i="3"/>
  <c r="CE548" i="3"/>
  <c r="CD548" i="3"/>
  <c r="CC548" i="3"/>
  <c r="CB548" i="3"/>
  <c r="CA548" i="3"/>
  <c r="BZ548" i="3"/>
  <c r="BY548" i="3"/>
  <c r="BX548" i="3"/>
  <c r="BW548" i="3"/>
  <c r="BV548" i="3"/>
  <c r="BU548" i="3"/>
  <c r="BT548" i="3"/>
  <c r="BS548" i="3"/>
  <c r="BR548" i="3"/>
  <c r="BQ548" i="3"/>
  <c r="BP548" i="3"/>
  <c r="BO548" i="3"/>
  <c r="BN548" i="3"/>
  <c r="BM548" i="3"/>
  <c r="BL548" i="3"/>
  <c r="BK548" i="3"/>
  <c r="BJ548" i="3"/>
  <c r="BI548" i="3"/>
  <c r="BH548" i="3"/>
  <c r="BG548" i="3"/>
  <c r="BF548" i="3"/>
  <c r="BE548" i="3"/>
  <c r="BD548" i="3"/>
  <c r="BC548" i="3"/>
  <c r="BB548" i="3"/>
  <c r="BA548" i="3"/>
  <c r="AZ548" i="3"/>
  <c r="AY548" i="3"/>
  <c r="AX548" i="3"/>
  <c r="AW548" i="3"/>
  <c r="AV548" i="3"/>
  <c r="AU548" i="3"/>
  <c r="AT548" i="3"/>
  <c r="AS548" i="3"/>
  <c r="AR548" i="3"/>
  <c r="AQ548" i="3"/>
  <c r="AP548" i="3"/>
  <c r="AO548" i="3"/>
  <c r="AN548" i="3"/>
  <c r="AB548" i="3" s="1"/>
  <c r="AM548" i="3"/>
  <c r="AL548" i="3"/>
  <c r="AK548" i="3"/>
  <c r="AJ548" i="3"/>
  <c r="AI548" i="3"/>
  <c r="AH548" i="3"/>
  <c r="AG548" i="3"/>
  <c r="AF548" i="3"/>
  <c r="AC548" i="3" s="1"/>
  <c r="AE548" i="3"/>
  <c r="AD548" i="3"/>
  <c r="Z548" i="3"/>
  <c r="Y548" i="3"/>
  <c r="X548" i="3"/>
  <c r="U548" i="3"/>
  <c r="T548" i="3"/>
  <c r="S548" i="3" s="1"/>
  <c r="B548" i="3"/>
  <c r="B547" i="3"/>
  <c r="DU546" i="3"/>
  <c r="DT546" i="3"/>
  <c r="DS546" i="3"/>
  <c r="DR546" i="3"/>
  <c r="DQ546" i="3"/>
  <c r="DP546" i="3"/>
  <c r="DO546" i="3"/>
  <c r="DN546" i="3"/>
  <c r="DM546" i="3"/>
  <c r="DL546" i="3"/>
  <c r="DK546" i="3"/>
  <c r="DJ546" i="3"/>
  <c r="DI546" i="3"/>
  <c r="DH546" i="3"/>
  <c r="DG546" i="3"/>
  <c r="DF546" i="3"/>
  <c r="DE546" i="3"/>
  <c r="DD546" i="3"/>
  <c r="DC546" i="3"/>
  <c r="DB546" i="3"/>
  <c r="DA546" i="3"/>
  <c r="CZ546" i="3"/>
  <c r="CY546" i="3"/>
  <c r="CX546" i="3"/>
  <c r="CW546" i="3"/>
  <c r="CV546" i="3"/>
  <c r="CU546" i="3"/>
  <c r="CT546" i="3"/>
  <c r="CS546" i="3"/>
  <c r="CR546" i="3"/>
  <c r="CQ546" i="3"/>
  <c r="CP546" i="3"/>
  <c r="CO546" i="3"/>
  <c r="CN546" i="3"/>
  <c r="CM546" i="3"/>
  <c r="CL546" i="3"/>
  <c r="CK546" i="3"/>
  <c r="CJ546" i="3"/>
  <c r="CI546" i="3"/>
  <c r="CH546" i="3"/>
  <c r="CG546" i="3"/>
  <c r="CF546" i="3"/>
  <c r="CE546" i="3"/>
  <c r="CD546" i="3"/>
  <c r="CC546" i="3"/>
  <c r="CB546" i="3"/>
  <c r="CA546" i="3"/>
  <c r="BZ546" i="3"/>
  <c r="BY546" i="3"/>
  <c r="BX546" i="3"/>
  <c r="BW546" i="3"/>
  <c r="BV546" i="3"/>
  <c r="BU546" i="3"/>
  <c r="BT546" i="3"/>
  <c r="BS546" i="3"/>
  <c r="BR546" i="3"/>
  <c r="BQ546" i="3"/>
  <c r="BP546" i="3"/>
  <c r="BO546" i="3"/>
  <c r="BN546" i="3"/>
  <c r="BM546" i="3"/>
  <c r="BL546" i="3"/>
  <c r="BK546" i="3"/>
  <c r="BJ546" i="3"/>
  <c r="BI546" i="3"/>
  <c r="BH546" i="3"/>
  <c r="BG546" i="3"/>
  <c r="BF546" i="3"/>
  <c r="BE546" i="3"/>
  <c r="BD546" i="3"/>
  <c r="BC546" i="3"/>
  <c r="BB546" i="3"/>
  <c r="BA546" i="3"/>
  <c r="AZ546" i="3"/>
  <c r="AY546" i="3"/>
  <c r="AX546" i="3"/>
  <c r="AW546" i="3"/>
  <c r="AV546" i="3"/>
  <c r="AU546" i="3"/>
  <c r="AT546" i="3"/>
  <c r="AS546" i="3"/>
  <c r="AR546" i="3"/>
  <c r="AQ546" i="3"/>
  <c r="AP546" i="3"/>
  <c r="AO546" i="3"/>
  <c r="AN546" i="3"/>
  <c r="AM546" i="3"/>
  <c r="AL546" i="3"/>
  <c r="AK546" i="3"/>
  <c r="AJ546" i="3"/>
  <c r="AI546" i="3"/>
  <c r="AC546" i="3" s="1"/>
  <c r="W546" i="3" s="1"/>
  <c r="AH546" i="3"/>
  <c r="AG546" i="3"/>
  <c r="AA546" i="3" s="1"/>
  <c r="AF546" i="3"/>
  <c r="AE546" i="3"/>
  <c r="AB546" i="3" s="1"/>
  <c r="AD546" i="3"/>
  <c r="Z546" i="3"/>
  <c r="Y546" i="3"/>
  <c r="X546" i="3"/>
  <c r="U546" i="3"/>
  <c r="S546" i="3" s="1"/>
  <c r="T546" i="3"/>
  <c r="B546" i="3"/>
  <c r="B545" i="3"/>
  <c r="DU544" i="3"/>
  <c r="DT544" i="3"/>
  <c r="DS544" i="3"/>
  <c r="DR544" i="3"/>
  <c r="DQ544" i="3"/>
  <c r="DP544" i="3"/>
  <c r="DO544" i="3"/>
  <c r="DN544" i="3"/>
  <c r="DM544" i="3"/>
  <c r="DL544" i="3"/>
  <c r="DK544" i="3"/>
  <c r="DJ544" i="3"/>
  <c r="DI544" i="3"/>
  <c r="DH544" i="3"/>
  <c r="DG544" i="3"/>
  <c r="DF544" i="3"/>
  <c r="DE544" i="3"/>
  <c r="DD544" i="3"/>
  <c r="DC544" i="3"/>
  <c r="DB544" i="3"/>
  <c r="DA544" i="3"/>
  <c r="CZ544" i="3"/>
  <c r="CY544" i="3"/>
  <c r="CX544" i="3"/>
  <c r="CW544" i="3"/>
  <c r="CV544" i="3"/>
  <c r="CU544" i="3"/>
  <c r="CT544" i="3"/>
  <c r="CS544" i="3"/>
  <c r="CR544" i="3"/>
  <c r="CQ544" i="3"/>
  <c r="CP544" i="3"/>
  <c r="CO544" i="3"/>
  <c r="CN544" i="3"/>
  <c r="CM544" i="3"/>
  <c r="CL544" i="3"/>
  <c r="CK544" i="3"/>
  <c r="CJ544" i="3"/>
  <c r="CI544" i="3"/>
  <c r="CH544" i="3"/>
  <c r="CG544" i="3"/>
  <c r="CF544" i="3"/>
  <c r="CE544" i="3"/>
  <c r="CD544" i="3"/>
  <c r="CC544" i="3"/>
  <c r="CB544" i="3"/>
  <c r="CA544" i="3"/>
  <c r="BZ544" i="3"/>
  <c r="BY544" i="3"/>
  <c r="BX544" i="3"/>
  <c r="BW544" i="3"/>
  <c r="BV544" i="3"/>
  <c r="BU544" i="3"/>
  <c r="BT544" i="3"/>
  <c r="BS544" i="3"/>
  <c r="BR544" i="3"/>
  <c r="BQ544" i="3"/>
  <c r="BP544" i="3"/>
  <c r="BO544" i="3"/>
  <c r="BN544" i="3"/>
  <c r="BM544" i="3"/>
  <c r="BL544" i="3"/>
  <c r="BK544" i="3"/>
  <c r="BJ544" i="3"/>
  <c r="BI544" i="3"/>
  <c r="BH544" i="3"/>
  <c r="BG544" i="3"/>
  <c r="BF544" i="3"/>
  <c r="BE544" i="3"/>
  <c r="BD544" i="3"/>
  <c r="BC544" i="3"/>
  <c r="BB544" i="3"/>
  <c r="BA544" i="3"/>
  <c r="AZ544" i="3"/>
  <c r="AY544" i="3"/>
  <c r="AX544" i="3"/>
  <c r="AW544" i="3"/>
  <c r="AV544" i="3"/>
  <c r="AU544" i="3"/>
  <c r="AT544" i="3"/>
  <c r="AS544" i="3"/>
  <c r="AR544" i="3"/>
  <c r="AQ544" i="3"/>
  <c r="AP544" i="3"/>
  <c r="AO544" i="3"/>
  <c r="AN544" i="3"/>
  <c r="AM544" i="3"/>
  <c r="AL544" i="3"/>
  <c r="AK544" i="3"/>
  <c r="AJ544" i="3"/>
  <c r="AI544" i="3"/>
  <c r="AH544" i="3"/>
  <c r="AB544" i="3" s="1"/>
  <c r="AG544" i="3"/>
  <c r="AF544" i="3"/>
  <c r="AE544" i="3"/>
  <c r="AD544" i="3"/>
  <c r="AA544" i="3" s="1"/>
  <c r="Z544" i="3"/>
  <c r="Y544" i="3"/>
  <c r="X544" i="3"/>
  <c r="U544" i="3"/>
  <c r="T544" i="3"/>
  <c r="S544" i="3" s="1"/>
  <c r="B544" i="3"/>
  <c r="B543" i="3"/>
  <c r="DU542" i="3"/>
  <c r="DT542" i="3"/>
  <c r="DS542" i="3"/>
  <c r="DR542" i="3"/>
  <c r="DQ542" i="3"/>
  <c r="DP542" i="3"/>
  <c r="DO542" i="3"/>
  <c r="DN542" i="3"/>
  <c r="DM542" i="3"/>
  <c r="DL542" i="3"/>
  <c r="DK542" i="3"/>
  <c r="DJ542" i="3"/>
  <c r="DI542" i="3"/>
  <c r="DH542" i="3"/>
  <c r="DG542" i="3"/>
  <c r="DF542" i="3"/>
  <c r="DE542" i="3"/>
  <c r="DD542" i="3"/>
  <c r="DC542" i="3"/>
  <c r="DB542" i="3"/>
  <c r="DA542" i="3"/>
  <c r="CZ542" i="3"/>
  <c r="CY542" i="3"/>
  <c r="CX542" i="3"/>
  <c r="CW542" i="3"/>
  <c r="CV542" i="3"/>
  <c r="CU542" i="3"/>
  <c r="CT542" i="3"/>
  <c r="CS542" i="3"/>
  <c r="CR542" i="3"/>
  <c r="CQ542" i="3"/>
  <c r="CP542" i="3"/>
  <c r="CO542" i="3"/>
  <c r="CN542" i="3"/>
  <c r="CM542" i="3"/>
  <c r="CL542" i="3"/>
  <c r="CK542" i="3"/>
  <c r="CJ542" i="3"/>
  <c r="CI542" i="3"/>
  <c r="CH542" i="3"/>
  <c r="CG542" i="3"/>
  <c r="CF542" i="3"/>
  <c r="CE542" i="3"/>
  <c r="CD542" i="3"/>
  <c r="CC542" i="3"/>
  <c r="CB542" i="3"/>
  <c r="CA542" i="3"/>
  <c r="BZ542" i="3"/>
  <c r="BY542" i="3"/>
  <c r="BX542" i="3"/>
  <c r="BW542" i="3"/>
  <c r="BV542" i="3"/>
  <c r="BU542" i="3"/>
  <c r="BT542" i="3"/>
  <c r="BS542" i="3"/>
  <c r="BR542" i="3"/>
  <c r="BQ542" i="3"/>
  <c r="BP542" i="3"/>
  <c r="BO542" i="3"/>
  <c r="BN542" i="3"/>
  <c r="BM542" i="3"/>
  <c r="BL542" i="3"/>
  <c r="BK542" i="3"/>
  <c r="BJ542" i="3"/>
  <c r="BI542" i="3"/>
  <c r="BH542" i="3"/>
  <c r="BG542" i="3"/>
  <c r="BF542" i="3"/>
  <c r="BE542" i="3"/>
  <c r="BD542" i="3"/>
  <c r="BC542" i="3"/>
  <c r="BB542" i="3"/>
  <c r="BA542" i="3"/>
  <c r="AZ542" i="3"/>
  <c r="AY542" i="3"/>
  <c r="AX542" i="3"/>
  <c r="AW542" i="3"/>
  <c r="AV542" i="3"/>
  <c r="AU542" i="3"/>
  <c r="AT542" i="3"/>
  <c r="AS542" i="3"/>
  <c r="AR542" i="3"/>
  <c r="AQ542" i="3"/>
  <c r="AP542" i="3"/>
  <c r="AO542" i="3"/>
  <c r="AN542" i="3"/>
  <c r="AM542" i="3"/>
  <c r="AL542" i="3"/>
  <c r="AK542" i="3"/>
  <c r="AJ542" i="3"/>
  <c r="AI542" i="3"/>
  <c r="AH542" i="3"/>
  <c r="AG542" i="3"/>
  <c r="AF542" i="3"/>
  <c r="AE542" i="3"/>
  <c r="AD542" i="3"/>
  <c r="AC542" i="3"/>
  <c r="AA542" i="3"/>
  <c r="Z542" i="3"/>
  <c r="Y542" i="3"/>
  <c r="X542" i="3"/>
  <c r="W542" i="3"/>
  <c r="U542" i="3"/>
  <c r="T542" i="3"/>
  <c r="S542" i="3"/>
  <c r="B542" i="3"/>
  <c r="DU541" i="3"/>
  <c r="DT541" i="3"/>
  <c r="DS541" i="3"/>
  <c r="DR541" i="3"/>
  <c r="DQ541" i="3"/>
  <c r="DP541" i="3"/>
  <c r="DO541" i="3"/>
  <c r="DN541" i="3"/>
  <c r="DM541" i="3"/>
  <c r="DL541" i="3"/>
  <c r="DK541" i="3"/>
  <c r="DJ541" i="3"/>
  <c r="DI541" i="3"/>
  <c r="DH541" i="3"/>
  <c r="DG541" i="3"/>
  <c r="DF541" i="3"/>
  <c r="DE541" i="3"/>
  <c r="DD541" i="3"/>
  <c r="DC541" i="3"/>
  <c r="DB541" i="3"/>
  <c r="DA541" i="3"/>
  <c r="CZ541" i="3"/>
  <c r="CY541" i="3"/>
  <c r="CX541" i="3"/>
  <c r="CW541" i="3"/>
  <c r="CV541" i="3"/>
  <c r="CU541" i="3"/>
  <c r="CT541" i="3"/>
  <c r="CS541" i="3"/>
  <c r="CR541" i="3"/>
  <c r="CQ541" i="3"/>
  <c r="CP541" i="3"/>
  <c r="CO541" i="3"/>
  <c r="CN541" i="3"/>
  <c r="CM541" i="3"/>
  <c r="CL541" i="3"/>
  <c r="CK541" i="3"/>
  <c r="CJ541" i="3"/>
  <c r="CI541" i="3"/>
  <c r="CH541" i="3"/>
  <c r="CG541" i="3"/>
  <c r="CF541" i="3"/>
  <c r="CE541" i="3"/>
  <c r="CD541" i="3"/>
  <c r="CC541" i="3"/>
  <c r="CB541" i="3"/>
  <c r="CA541" i="3"/>
  <c r="BZ541" i="3"/>
  <c r="BY541" i="3"/>
  <c r="BX541" i="3"/>
  <c r="BW541" i="3"/>
  <c r="BV541" i="3"/>
  <c r="BU541" i="3"/>
  <c r="BT541" i="3"/>
  <c r="BS541" i="3"/>
  <c r="BR541" i="3"/>
  <c r="BQ541" i="3"/>
  <c r="BP541" i="3"/>
  <c r="BO541" i="3"/>
  <c r="BN541" i="3"/>
  <c r="BM541" i="3"/>
  <c r="BL541" i="3"/>
  <c r="BK541" i="3"/>
  <c r="BJ541" i="3"/>
  <c r="BI541" i="3"/>
  <c r="BH541" i="3"/>
  <c r="BG541" i="3"/>
  <c r="BF541" i="3"/>
  <c r="BE541" i="3"/>
  <c r="BD541" i="3"/>
  <c r="BC541" i="3"/>
  <c r="BB541" i="3"/>
  <c r="BA541" i="3"/>
  <c r="AZ541" i="3"/>
  <c r="AY541" i="3"/>
  <c r="AX541" i="3"/>
  <c r="AW541" i="3"/>
  <c r="AV541" i="3"/>
  <c r="AU541" i="3"/>
  <c r="AT541" i="3"/>
  <c r="AS541" i="3"/>
  <c r="AR541" i="3"/>
  <c r="AQ541" i="3"/>
  <c r="AP541" i="3"/>
  <c r="AO541" i="3"/>
  <c r="AN541" i="3"/>
  <c r="AM541" i="3"/>
  <c r="AA541" i="3" s="1"/>
  <c r="V541" i="3" s="1"/>
  <c r="AL541" i="3"/>
  <c r="AK541" i="3"/>
  <c r="AJ541" i="3"/>
  <c r="AI541" i="3"/>
  <c r="AC541" i="3" s="1"/>
  <c r="W541" i="3" s="1"/>
  <c r="Q541" i="3" s="1"/>
  <c r="R541" i="3" s="1"/>
  <c r="AH541" i="3"/>
  <c r="AG541" i="3"/>
  <c r="AF541" i="3"/>
  <c r="AE541" i="3"/>
  <c r="AB541" i="3" s="1"/>
  <c r="AD541" i="3"/>
  <c r="Z541" i="3"/>
  <c r="Y541" i="3"/>
  <c r="X541" i="3"/>
  <c r="U541" i="3"/>
  <c r="S541" i="3" s="1"/>
  <c r="T541" i="3"/>
  <c r="B541" i="3"/>
  <c r="DU540" i="3"/>
  <c r="DT540" i="3"/>
  <c r="DS540" i="3"/>
  <c r="DR540" i="3"/>
  <c r="DQ540" i="3"/>
  <c r="DP540" i="3"/>
  <c r="DO540" i="3"/>
  <c r="DN540" i="3"/>
  <c r="DM540" i="3"/>
  <c r="DL540" i="3"/>
  <c r="DK540" i="3"/>
  <c r="DJ540" i="3"/>
  <c r="DI540" i="3"/>
  <c r="DH540" i="3"/>
  <c r="DG540" i="3"/>
  <c r="DF540" i="3"/>
  <c r="DE540" i="3"/>
  <c r="DD540" i="3"/>
  <c r="DC540" i="3"/>
  <c r="DB540" i="3"/>
  <c r="DA540" i="3"/>
  <c r="CZ540" i="3"/>
  <c r="CY540" i="3"/>
  <c r="CX540" i="3"/>
  <c r="CW540" i="3"/>
  <c r="CV540" i="3"/>
  <c r="CU540" i="3"/>
  <c r="CT540" i="3"/>
  <c r="CS540" i="3"/>
  <c r="CR540" i="3"/>
  <c r="CQ540" i="3"/>
  <c r="CP540" i="3"/>
  <c r="CO540" i="3"/>
  <c r="CN540" i="3"/>
  <c r="CM540" i="3"/>
  <c r="CL540" i="3"/>
  <c r="CK540" i="3"/>
  <c r="CJ540" i="3"/>
  <c r="CI540" i="3"/>
  <c r="CH540" i="3"/>
  <c r="CG540" i="3"/>
  <c r="CF540" i="3"/>
  <c r="CE540" i="3"/>
  <c r="CD540" i="3"/>
  <c r="CC540" i="3"/>
  <c r="CB540" i="3"/>
  <c r="CA540" i="3"/>
  <c r="BZ540" i="3"/>
  <c r="BY540" i="3"/>
  <c r="BX540" i="3"/>
  <c r="BW540" i="3"/>
  <c r="BV540" i="3"/>
  <c r="BU540" i="3"/>
  <c r="BT540" i="3"/>
  <c r="BS540" i="3"/>
  <c r="BR540" i="3"/>
  <c r="BQ540" i="3"/>
  <c r="BP540" i="3"/>
  <c r="BO540" i="3"/>
  <c r="BN540" i="3"/>
  <c r="BM540" i="3"/>
  <c r="BL540" i="3"/>
  <c r="BK540" i="3"/>
  <c r="BJ540" i="3"/>
  <c r="BI540" i="3"/>
  <c r="BH540" i="3"/>
  <c r="BG540" i="3"/>
  <c r="BF540" i="3"/>
  <c r="BE540" i="3"/>
  <c r="BD540" i="3"/>
  <c r="BC540" i="3"/>
  <c r="BB540" i="3"/>
  <c r="BA540" i="3"/>
  <c r="AZ540" i="3"/>
  <c r="AY540" i="3"/>
  <c r="AX540" i="3"/>
  <c r="AW540" i="3"/>
  <c r="AV540" i="3"/>
  <c r="AU540" i="3"/>
  <c r="AT540" i="3"/>
  <c r="AS540" i="3"/>
  <c r="AR540" i="3"/>
  <c r="AQ540" i="3"/>
  <c r="AP540" i="3"/>
  <c r="AO540" i="3"/>
  <c r="AN540" i="3"/>
  <c r="AM540" i="3"/>
  <c r="AL540" i="3"/>
  <c r="AK540" i="3"/>
  <c r="AJ540" i="3"/>
  <c r="AI540" i="3"/>
  <c r="AC540" i="3" s="1"/>
  <c r="W540" i="3" s="1"/>
  <c r="AH540" i="3"/>
  <c r="AG540" i="3"/>
  <c r="AF540" i="3"/>
  <c r="AE540" i="3"/>
  <c r="AB540" i="3" s="1"/>
  <c r="AD540" i="3"/>
  <c r="Z540" i="3"/>
  <c r="Y540" i="3"/>
  <c r="X540" i="3"/>
  <c r="U540" i="3"/>
  <c r="S540" i="3" s="1"/>
  <c r="T540" i="3"/>
  <c r="B540" i="3"/>
  <c r="B539" i="3"/>
  <c r="DU538" i="3"/>
  <c r="DT538" i="3"/>
  <c r="DS538" i="3"/>
  <c r="DR538" i="3"/>
  <c r="DQ538" i="3"/>
  <c r="DP538" i="3"/>
  <c r="DO538" i="3"/>
  <c r="DN538" i="3"/>
  <c r="DM538" i="3"/>
  <c r="DL538" i="3"/>
  <c r="DK538" i="3"/>
  <c r="DJ538" i="3"/>
  <c r="DI538" i="3"/>
  <c r="DH538" i="3"/>
  <c r="DG538" i="3"/>
  <c r="DF538" i="3"/>
  <c r="DE538" i="3"/>
  <c r="DD538" i="3"/>
  <c r="DC538" i="3"/>
  <c r="DB538" i="3"/>
  <c r="DA538" i="3"/>
  <c r="CZ538" i="3"/>
  <c r="CY538" i="3"/>
  <c r="CX538" i="3"/>
  <c r="CW538" i="3"/>
  <c r="CV538" i="3"/>
  <c r="CU538" i="3"/>
  <c r="CT538" i="3"/>
  <c r="CS538" i="3"/>
  <c r="CR538" i="3"/>
  <c r="CQ538" i="3"/>
  <c r="CP538" i="3"/>
  <c r="CO538" i="3"/>
  <c r="CN538" i="3"/>
  <c r="CM538" i="3"/>
  <c r="CL538" i="3"/>
  <c r="CK538" i="3"/>
  <c r="CJ538" i="3"/>
  <c r="CI538" i="3"/>
  <c r="CH538" i="3"/>
  <c r="CG538" i="3"/>
  <c r="CF538" i="3"/>
  <c r="CE538" i="3"/>
  <c r="CD538" i="3"/>
  <c r="CC538" i="3"/>
  <c r="CB538" i="3"/>
  <c r="CA538" i="3"/>
  <c r="BZ538" i="3"/>
  <c r="BY538" i="3"/>
  <c r="BX538" i="3"/>
  <c r="BW538" i="3"/>
  <c r="BV538" i="3"/>
  <c r="BU538" i="3"/>
  <c r="BT538" i="3"/>
  <c r="BS538" i="3"/>
  <c r="BR538" i="3"/>
  <c r="BQ538" i="3"/>
  <c r="BP538" i="3"/>
  <c r="BO538" i="3"/>
  <c r="BN538" i="3"/>
  <c r="BM538" i="3"/>
  <c r="BL538" i="3"/>
  <c r="BK538" i="3"/>
  <c r="BJ538" i="3"/>
  <c r="BI538" i="3"/>
  <c r="BH538" i="3"/>
  <c r="BG538" i="3"/>
  <c r="BF538" i="3"/>
  <c r="BE538" i="3"/>
  <c r="BD538" i="3"/>
  <c r="BC538" i="3"/>
  <c r="BB538" i="3"/>
  <c r="BA538" i="3"/>
  <c r="AZ538" i="3"/>
  <c r="AY538" i="3"/>
  <c r="AX538" i="3"/>
  <c r="AW538" i="3"/>
  <c r="AV538" i="3"/>
  <c r="AU538" i="3"/>
  <c r="AT538" i="3"/>
  <c r="AS538" i="3"/>
  <c r="AR538" i="3"/>
  <c r="AQ538" i="3"/>
  <c r="AP538" i="3"/>
  <c r="AO538" i="3"/>
  <c r="AN538" i="3"/>
  <c r="AM538" i="3"/>
  <c r="AL538" i="3"/>
  <c r="AK538" i="3"/>
  <c r="AJ538" i="3"/>
  <c r="AI538" i="3"/>
  <c r="AH538" i="3"/>
  <c r="AB538" i="3" s="1"/>
  <c r="AG538" i="3"/>
  <c r="AF538" i="3"/>
  <c r="AE538" i="3"/>
  <c r="AD538" i="3"/>
  <c r="AA538" i="3" s="1"/>
  <c r="Z538" i="3"/>
  <c r="Y538" i="3"/>
  <c r="X538" i="3"/>
  <c r="V538" i="3" s="1"/>
  <c r="U538" i="3"/>
  <c r="T538" i="3"/>
  <c r="S538" i="3" s="1"/>
  <c r="K538" i="3"/>
  <c r="B538" i="3"/>
  <c r="DU537" i="3"/>
  <c r="DT537" i="3"/>
  <c r="DS537" i="3"/>
  <c r="DR537" i="3"/>
  <c r="DQ537" i="3"/>
  <c r="DP537" i="3"/>
  <c r="DO537" i="3"/>
  <c r="DN537" i="3"/>
  <c r="DM537" i="3"/>
  <c r="DL537" i="3"/>
  <c r="DK537" i="3"/>
  <c r="DJ537" i="3"/>
  <c r="DI537" i="3"/>
  <c r="DH537" i="3"/>
  <c r="DG537" i="3"/>
  <c r="DF537" i="3"/>
  <c r="DE537" i="3"/>
  <c r="DD537" i="3"/>
  <c r="DC537" i="3"/>
  <c r="DB537" i="3"/>
  <c r="DA537" i="3"/>
  <c r="CZ537" i="3"/>
  <c r="CY537" i="3"/>
  <c r="CX537" i="3"/>
  <c r="CW537" i="3"/>
  <c r="CV537" i="3"/>
  <c r="CU537" i="3"/>
  <c r="CT537" i="3"/>
  <c r="CS537" i="3"/>
  <c r="CR537" i="3"/>
  <c r="CQ537" i="3"/>
  <c r="CP537" i="3"/>
  <c r="CO537" i="3"/>
  <c r="CN537" i="3"/>
  <c r="CM537" i="3"/>
  <c r="CL537" i="3"/>
  <c r="CK537" i="3"/>
  <c r="CJ537" i="3"/>
  <c r="CI537" i="3"/>
  <c r="CH537" i="3"/>
  <c r="CG537" i="3"/>
  <c r="CF537" i="3"/>
  <c r="CE537" i="3"/>
  <c r="CD537" i="3"/>
  <c r="CC537" i="3"/>
  <c r="CB537" i="3"/>
  <c r="CA537" i="3"/>
  <c r="BZ537" i="3"/>
  <c r="BY537" i="3"/>
  <c r="BX537" i="3"/>
  <c r="BW537" i="3"/>
  <c r="BV537" i="3"/>
  <c r="BU537" i="3"/>
  <c r="BT537" i="3"/>
  <c r="BS537" i="3"/>
  <c r="BR537" i="3"/>
  <c r="BQ537" i="3"/>
  <c r="BP537" i="3"/>
  <c r="BO537" i="3"/>
  <c r="BN537" i="3"/>
  <c r="BM537" i="3"/>
  <c r="BL537" i="3"/>
  <c r="BK537" i="3"/>
  <c r="BJ537" i="3"/>
  <c r="BI537" i="3"/>
  <c r="BH537" i="3"/>
  <c r="BG537" i="3"/>
  <c r="BF537" i="3"/>
  <c r="BE537" i="3"/>
  <c r="BD537" i="3"/>
  <c r="BC537" i="3"/>
  <c r="BB537" i="3"/>
  <c r="BA537" i="3"/>
  <c r="AZ537" i="3"/>
  <c r="AY537" i="3"/>
  <c r="AX537" i="3"/>
  <c r="AW537" i="3"/>
  <c r="AV537" i="3"/>
  <c r="AU537" i="3"/>
  <c r="AT537" i="3"/>
  <c r="AS537" i="3"/>
  <c r="AR537" i="3"/>
  <c r="AQ537" i="3"/>
  <c r="AP537" i="3"/>
  <c r="AO537" i="3"/>
  <c r="AN537" i="3"/>
  <c r="AM537" i="3"/>
  <c r="AL537" i="3"/>
  <c r="AK537" i="3"/>
  <c r="AJ537" i="3"/>
  <c r="AI537" i="3"/>
  <c r="AH537" i="3"/>
  <c r="AG537" i="3"/>
  <c r="AA537" i="3" s="1"/>
  <c r="V537" i="3" s="1"/>
  <c r="AF537" i="3"/>
  <c r="AE537" i="3"/>
  <c r="AD537" i="3"/>
  <c r="AC537" i="3"/>
  <c r="W537" i="3" s="1"/>
  <c r="Q537" i="3" s="1"/>
  <c r="R537" i="3" s="1"/>
  <c r="Z537" i="3"/>
  <c r="Y537" i="3"/>
  <c r="X537" i="3"/>
  <c r="U537" i="3"/>
  <c r="T537" i="3"/>
  <c r="S537" i="3"/>
  <c r="K537" i="3"/>
  <c r="B537" i="3"/>
  <c r="DU536" i="3"/>
  <c r="DT536" i="3"/>
  <c r="DS536" i="3"/>
  <c r="DR536" i="3"/>
  <c r="DQ536" i="3"/>
  <c r="DP536" i="3"/>
  <c r="DO536" i="3"/>
  <c r="DN536" i="3"/>
  <c r="DM536" i="3"/>
  <c r="DL536" i="3"/>
  <c r="DK536" i="3"/>
  <c r="DJ536" i="3"/>
  <c r="DI536" i="3"/>
  <c r="DH536" i="3"/>
  <c r="DG536" i="3"/>
  <c r="DF536" i="3"/>
  <c r="DE536" i="3"/>
  <c r="DD536" i="3"/>
  <c r="DC536" i="3"/>
  <c r="DB536" i="3"/>
  <c r="DA536" i="3"/>
  <c r="CZ536" i="3"/>
  <c r="CY536" i="3"/>
  <c r="CX536" i="3"/>
  <c r="CW536" i="3"/>
  <c r="CV536" i="3"/>
  <c r="CU536" i="3"/>
  <c r="CT536" i="3"/>
  <c r="CS536" i="3"/>
  <c r="CR536" i="3"/>
  <c r="CQ536" i="3"/>
  <c r="CP536" i="3"/>
  <c r="CO536" i="3"/>
  <c r="CN536" i="3"/>
  <c r="CM536" i="3"/>
  <c r="CL536" i="3"/>
  <c r="CK536" i="3"/>
  <c r="CJ536" i="3"/>
  <c r="CI536" i="3"/>
  <c r="CH536" i="3"/>
  <c r="CG536" i="3"/>
  <c r="CF536" i="3"/>
  <c r="CE536" i="3"/>
  <c r="CD536" i="3"/>
  <c r="CC536" i="3"/>
  <c r="CB536" i="3"/>
  <c r="CA536" i="3"/>
  <c r="BZ536" i="3"/>
  <c r="BY536" i="3"/>
  <c r="BX536" i="3"/>
  <c r="BW536" i="3"/>
  <c r="BV536" i="3"/>
  <c r="BU536" i="3"/>
  <c r="BT536" i="3"/>
  <c r="BS536" i="3"/>
  <c r="BR536" i="3"/>
  <c r="BQ536" i="3"/>
  <c r="BP536" i="3"/>
  <c r="BO536" i="3"/>
  <c r="BN536" i="3"/>
  <c r="BM536" i="3"/>
  <c r="BL536" i="3"/>
  <c r="BK536" i="3"/>
  <c r="BJ536" i="3"/>
  <c r="BI536" i="3"/>
  <c r="BH536" i="3"/>
  <c r="BG536" i="3"/>
  <c r="BF536" i="3"/>
  <c r="BE536" i="3"/>
  <c r="BD536" i="3"/>
  <c r="BC536" i="3"/>
  <c r="BB536" i="3"/>
  <c r="BA536" i="3"/>
  <c r="AZ536" i="3"/>
  <c r="AY536" i="3"/>
  <c r="AX536" i="3"/>
  <c r="AW536" i="3"/>
  <c r="AV536" i="3"/>
  <c r="AU536" i="3"/>
  <c r="AT536" i="3"/>
  <c r="AS536" i="3"/>
  <c r="AR536" i="3"/>
  <c r="AQ536" i="3"/>
  <c r="AP536" i="3"/>
  <c r="AO536" i="3"/>
  <c r="AN536" i="3"/>
  <c r="AM536" i="3"/>
  <c r="AL536" i="3"/>
  <c r="AK536" i="3"/>
  <c r="AJ536" i="3"/>
  <c r="AI536" i="3"/>
  <c r="AH536" i="3"/>
  <c r="AG536" i="3"/>
  <c r="AF536" i="3"/>
  <c r="AC536" i="3" s="1"/>
  <c r="AE536" i="3"/>
  <c r="AD536" i="3"/>
  <c r="AB536" i="3"/>
  <c r="Z536" i="3"/>
  <c r="W536" i="3" s="1"/>
  <c r="Y536" i="3"/>
  <c r="X536" i="3"/>
  <c r="U536" i="3"/>
  <c r="T536" i="3"/>
  <c r="S536" i="3" s="1"/>
  <c r="K536" i="3"/>
  <c r="B536" i="3"/>
  <c r="DU535" i="3"/>
  <c r="DT535" i="3"/>
  <c r="DS535" i="3"/>
  <c r="DR535" i="3"/>
  <c r="DQ535" i="3"/>
  <c r="DP535" i="3"/>
  <c r="DO535" i="3"/>
  <c r="DN535" i="3"/>
  <c r="DM535" i="3"/>
  <c r="DL535" i="3"/>
  <c r="DK535" i="3"/>
  <c r="DJ535" i="3"/>
  <c r="DI535" i="3"/>
  <c r="DH535" i="3"/>
  <c r="DG535" i="3"/>
  <c r="DF535" i="3"/>
  <c r="DE535" i="3"/>
  <c r="DD535" i="3"/>
  <c r="DC535" i="3"/>
  <c r="DB535" i="3"/>
  <c r="DA535" i="3"/>
  <c r="CZ535" i="3"/>
  <c r="CY535" i="3"/>
  <c r="CX535" i="3"/>
  <c r="CW535" i="3"/>
  <c r="CV535" i="3"/>
  <c r="CU535" i="3"/>
  <c r="CT535" i="3"/>
  <c r="CS535" i="3"/>
  <c r="CR535" i="3"/>
  <c r="CQ535" i="3"/>
  <c r="CP535" i="3"/>
  <c r="CO535" i="3"/>
  <c r="CN535" i="3"/>
  <c r="CM535" i="3"/>
  <c r="CL535" i="3"/>
  <c r="CK535" i="3"/>
  <c r="CJ535" i="3"/>
  <c r="CI535" i="3"/>
  <c r="CH535" i="3"/>
  <c r="CG535" i="3"/>
  <c r="CF535" i="3"/>
  <c r="CE535" i="3"/>
  <c r="CD535" i="3"/>
  <c r="CC535" i="3"/>
  <c r="CB535" i="3"/>
  <c r="CA535" i="3"/>
  <c r="BZ535" i="3"/>
  <c r="BY535" i="3"/>
  <c r="BX535" i="3"/>
  <c r="BW535" i="3"/>
  <c r="BV535" i="3"/>
  <c r="BU535" i="3"/>
  <c r="BT535" i="3"/>
  <c r="BS535" i="3"/>
  <c r="BR535" i="3"/>
  <c r="BQ535" i="3"/>
  <c r="BP535" i="3"/>
  <c r="BO535" i="3"/>
  <c r="BN535" i="3"/>
  <c r="BM535" i="3"/>
  <c r="BL535" i="3"/>
  <c r="BK535" i="3"/>
  <c r="BJ535" i="3"/>
  <c r="BI535" i="3"/>
  <c r="BH535" i="3"/>
  <c r="BG535" i="3"/>
  <c r="BF535" i="3"/>
  <c r="BE535" i="3"/>
  <c r="BD535" i="3"/>
  <c r="BC535" i="3"/>
  <c r="BB535" i="3"/>
  <c r="BA535" i="3"/>
  <c r="AZ535" i="3"/>
  <c r="AY535" i="3"/>
  <c r="AX535" i="3"/>
  <c r="AW535" i="3"/>
  <c r="AV535" i="3"/>
  <c r="AU535" i="3"/>
  <c r="AT535" i="3"/>
  <c r="AS535" i="3"/>
  <c r="AR535" i="3"/>
  <c r="AQ535" i="3"/>
  <c r="AP535" i="3"/>
  <c r="AO535" i="3"/>
  <c r="AN535" i="3"/>
  <c r="AM535" i="3"/>
  <c r="AL535" i="3"/>
  <c r="AK535" i="3"/>
  <c r="AJ535" i="3"/>
  <c r="AI535" i="3"/>
  <c r="AC535" i="3" s="1"/>
  <c r="W535" i="3" s="1"/>
  <c r="AH535" i="3"/>
  <c r="AG535" i="3"/>
  <c r="AF535" i="3"/>
  <c r="AE535" i="3"/>
  <c r="AB535" i="3" s="1"/>
  <c r="AD535" i="3"/>
  <c r="Z535" i="3"/>
  <c r="Y535" i="3"/>
  <c r="X535" i="3"/>
  <c r="U535" i="3"/>
  <c r="S535" i="3" s="1"/>
  <c r="T535" i="3"/>
  <c r="K535" i="3"/>
  <c r="B535" i="3"/>
  <c r="DU534" i="3"/>
  <c r="DT534" i="3"/>
  <c r="DS534" i="3"/>
  <c r="DR534" i="3"/>
  <c r="DQ534" i="3"/>
  <c r="DP534" i="3"/>
  <c r="DO534" i="3"/>
  <c r="DN534" i="3"/>
  <c r="DM534" i="3"/>
  <c r="DL534" i="3"/>
  <c r="DK534" i="3"/>
  <c r="DJ534" i="3"/>
  <c r="DI534" i="3"/>
  <c r="DH534" i="3"/>
  <c r="DG534" i="3"/>
  <c r="DF534" i="3"/>
  <c r="DE534" i="3"/>
  <c r="DD534" i="3"/>
  <c r="DC534" i="3"/>
  <c r="DB534" i="3"/>
  <c r="DA534" i="3"/>
  <c r="CZ534" i="3"/>
  <c r="CY534" i="3"/>
  <c r="CX534" i="3"/>
  <c r="CW534" i="3"/>
  <c r="CV534" i="3"/>
  <c r="CU534" i="3"/>
  <c r="CT534" i="3"/>
  <c r="CS534" i="3"/>
  <c r="CR534" i="3"/>
  <c r="CQ534" i="3"/>
  <c r="CP534" i="3"/>
  <c r="CO534" i="3"/>
  <c r="CN534" i="3"/>
  <c r="CM534" i="3"/>
  <c r="CL534" i="3"/>
  <c r="CK534" i="3"/>
  <c r="CJ534" i="3"/>
  <c r="CI534" i="3"/>
  <c r="CH534" i="3"/>
  <c r="CG534" i="3"/>
  <c r="CF534" i="3"/>
  <c r="CE534" i="3"/>
  <c r="CD534" i="3"/>
  <c r="CC534" i="3"/>
  <c r="CB534" i="3"/>
  <c r="CA534" i="3"/>
  <c r="BZ534" i="3"/>
  <c r="BY534" i="3"/>
  <c r="BX534" i="3"/>
  <c r="BW534" i="3"/>
  <c r="BV534" i="3"/>
  <c r="BU534" i="3"/>
  <c r="BT534" i="3"/>
  <c r="BS534" i="3"/>
  <c r="BR534" i="3"/>
  <c r="BQ534" i="3"/>
  <c r="BP534" i="3"/>
  <c r="BO534" i="3"/>
  <c r="BN534" i="3"/>
  <c r="BM534" i="3"/>
  <c r="BL534" i="3"/>
  <c r="BK534" i="3"/>
  <c r="BJ534" i="3"/>
  <c r="BI534" i="3"/>
  <c r="BH534" i="3"/>
  <c r="BG534" i="3"/>
  <c r="BF534" i="3"/>
  <c r="BE534" i="3"/>
  <c r="BD534" i="3"/>
  <c r="BC534" i="3"/>
  <c r="BB534" i="3"/>
  <c r="BA534" i="3"/>
  <c r="AZ534" i="3"/>
  <c r="AY534" i="3"/>
  <c r="AX534" i="3"/>
  <c r="AW534" i="3"/>
  <c r="AV534" i="3"/>
  <c r="AU534" i="3"/>
  <c r="AT534" i="3"/>
  <c r="AS534" i="3"/>
  <c r="AR534" i="3"/>
  <c r="AQ534" i="3"/>
  <c r="AP534" i="3"/>
  <c r="AO534" i="3"/>
  <c r="AN534" i="3"/>
  <c r="AM534" i="3"/>
  <c r="AL534" i="3"/>
  <c r="AK534" i="3"/>
  <c r="AJ534" i="3"/>
  <c r="AI534" i="3"/>
  <c r="AH534" i="3"/>
  <c r="AB534" i="3" s="1"/>
  <c r="AG534" i="3"/>
  <c r="AF534" i="3"/>
  <c r="AE534" i="3"/>
  <c r="AD534" i="3"/>
  <c r="AA534" i="3" s="1"/>
  <c r="Z534" i="3"/>
  <c r="Y534" i="3"/>
  <c r="X534" i="3"/>
  <c r="U534" i="3"/>
  <c r="T534" i="3"/>
  <c r="S534" i="3" s="1"/>
  <c r="K534" i="3"/>
  <c r="B534" i="3"/>
  <c r="DU533" i="3"/>
  <c r="DT533" i="3"/>
  <c r="DS533" i="3"/>
  <c r="DR533" i="3"/>
  <c r="DQ533" i="3"/>
  <c r="DP533" i="3"/>
  <c r="DO533" i="3"/>
  <c r="DN533" i="3"/>
  <c r="DM533" i="3"/>
  <c r="DL533" i="3"/>
  <c r="DK533" i="3"/>
  <c r="DJ533" i="3"/>
  <c r="DI533" i="3"/>
  <c r="DH533" i="3"/>
  <c r="DG533" i="3"/>
  <c r="DF533" i="3"/>
  <c r="DE533" i="3"/>
  <c r="DD533" i="3"/>
  <c r="DC533" i="3"/>
  <c r="DB533" i="3"/>
  <c r="DA533" i="3"/>
  <c r="CZ533" i="3"/>
  <c r="CY533" i="3"/>
  <c r="CX533" i="3"/>
  <c r="CW533" i="3"/>
  <c r="CV533" i="3"/>
  <c r="CU533" i="3"/>
  <c r="CT533" i="3"/>
  <c r="CS533" i="3"/>
  <c r="CR533" i="3"/>
  <c r="CQ533" i="3"/>
  <c r="CP533" i="3"/>
  <c r="CO533" i="3"/>
  <c r="CN533" i="3"/>
  <c r="CM533" i="3"/>
  <c r="CL533" i="3"/>
  <c r="CK533" i="3"/>
  <c r="CJ533" i="3"/>
  <c r="CI533" i="3"/>
  <c r="CH533" i="3"/>
  <c r="CG533" i="3"/>
  <c r="CF533" i="3"/>
  <c r="CE533" i="3"/>
  <c r="CD533" i="3"/>
  <c r="CC533" i="3"/>
  <c r="CB533" i="3"/>
  <c r="CA533" i="3"/>
  <c r="BZ533" i="3"/>
  <c r="BY533" i="3"/>
  <c r="BX533" i="3"/>
  <c r="BW533" i="3"/>
  <c r="BV533" i="3"/>
  <c r="BU533" i="3"/>
  <c r="BT533" i="3"/>
  <c r="BS533" i="3"/>
  <c r="BR533" i="3"/>
  <c r="BQ533" i="3"/>
  <c r="BP533" i="3"/>
  <c r="BO533" i="3"/>
  <c r="BN533" i="3"/>
  <c r="BM533" i="3"/>
  <c r="BL533" i="3"/>
  <c r="BK533" i="3"/>
  <c r="BJ533" i="3"/>
  <c r="BI533" i="3"/>
  <c r="BH533" i="3"/>
  <c r="BG533" i="3"/>
  <c r="BF533" i="3"/>
  <c r="BE533" i="3"/>
  <c r="BD533" i="3"/>
  <c r="BC533" i="3"/>
  <c r="BB533" i="3"/>
  <c r="BA533" i="3"/>
  <c r="AZ533" i="3"/>
  <c r="AY533" i="3"/>
  <c r="AX533" i="3"/>
  <c r="AW533" i="3"/>
  <c r="AV533" i="3"/>
  <c r="AU533" i="3"/>
  <c r="AT533" i="3"/>
  <c r="AS533" i="3"/>
  <c r="AR533" i="3"/>
  <c r="AQ533" i="3"/>
  <c r="AP533" i="3"/>
  <c r="AO533" i="3"/>
  <c r="AN533" i="3"/>
  <c r="AM533" i="3"/>
  <c r="AL533" i="3"/>
  <c r="AK533" i="3"/>
  <c r="AJ533" i="3"/>
  <c r="AI533" i="3"/>
  <c r="AH533" i="3"/>
  <c r="AG533" i="3"/>
  <c r="AA533" i="3" s="1"/>
  <c r="AF533" i="3"/>
  <c r="AE533" i="3"/>
  <c r="AD533" i="3"/>
  <c r="AC533" i="3"/>
  <c r="W533" i="3" s="1"/>
  <c r="Q533" i="3" s="1"/>
  <c r="R533" i="3" s="1"/>
  <c r="Z533" i="3"/>
  <c r="Y533" i="3"/>
  <c r="X533" i="3"/>
  <c r="U533" i="3"/>
  <c r="T533" i="3"/>
  <c r="S533" i="3" s="1"/>
  <c r="K533" i="3"/>
  <c r="B533" i="3"/>
  <c r="DU532" i="3"/>
  <c r="DT532" i="3"/>
  <c r="DS532" i="3"/>
  <c r="DR532" i="3"/>
  <c r="DQ532" i="3"/>
  <c r="DP532" i="3"/>
  <c r="DO532" i="3"/>
  <c r="DN532" i="3"/>
  <c r="DM532" i="3"/>
  <c r="DL532" i="3"/>
  <c r="DK532" i="3"/>
  <c r="DJ532" i="3"/>
  <c r="DI532" i="3"/>
  <c r="DH532" i="3"/>
  <c r="DG532" i="3"/>
  <c r="DF532" i="3"/>
  <c r="DE532" i="3"/>
  <c r="DD532" i="3"/>
  <c r="DC532" i="3"/>
  <c r="DB532" i="3"/>
  <c r="DA532" i="3"/>
  <c r="CZ532" i="3"/>
  <c r="CY532" i="3"/>
  <c r="CX532" i="3"/>
  <c r="CW532" i="3"/>
  <c r="CV532" i="3"/>
  <c r="CU532" i="3"/>
  <c r="CT532" i="3"/>
  <c r="CS532" i="3"/>
  <c r="CR532" i="3"/>
  <c r="CQ532" i="3"/>
  <c r="CP532" i="3"/>
  <c r="CO532" i="3"/>
  <c r="CN532" i="3"/>
  <c r="CM532" i="3"/>
  <c r="CL532" i="3"/>
  <c r="CK532" i="3"/>
  <c r="CJ532" i="3"/>
  <c r="CI532" i="3"/>
  <c r="CH532" i="3"/>
  <c r="CG532" i="3"/>
  <c r="CF532" i="3"/>
  <c r="CE532" i="3"/>
  <c r="CD532" i="3"/>
  <c r="CC532" i="3"/>
  <c r="CB532" i="3"/>
  <c r="CA532" i="3"/>
  <c r="BZ532" i="3"/>
  <c r="BY532" i="3"/>
  <c r="BX532" i="3"/>
  <c r="BW532" i="3"/>
  <c r="BV532" i="3"/>
  <c r="BU532" i="3"/>
  <c r="BT532" i="3"/>
  <c r="BS532" i="3"/>
  <c r="BR532" i="3"/>
  <c r="BQ532" i="3"/>
  <c r="BP532" i="3"/>
  <c r="BO532" i="3"/>
  <c r="BN532" i="3"/>
  <c r="BM532" i="3"/>
  <c r="BL532" i="3"/>
  <c r="BK532" i="3"/>
  <c r="BJ532" i="3"/>
  <c r="BI532" i="3"/>
  <c r="BH532" i="3"/>
  <c r="BG532" i="3"/>
  <c r="BF532" i="3"/>
  <c r="BE532" i="3"/>
  <c r="BD532" i="3"/>
  <c r="BC532" i="3"/>
  <c r="BB532" i="3"/>
  <c r="BA532" i="3"/>
  <c r="AZ532" i="3"/>
  <c r="AY532" i="3"/>
  <c r="AX532" i="3"/>
  <c r="AW532" i="3"/>
  <c r="AV532" i="3"/>
  <c r="AU532" i="3"/>
  <c r="AT532" i="3"/>
  <c r="AS532" i="3"/>
  <c r="AR532" i="3"/>
  <c r="AQ532" i="3"/>
  <c r="AP532" i="3"/>
  <c r="AO532" i="3"/>
  <c r="AN532" i="3"/>
  <c r="AM532" i="3"/>
  <c r="AL532" i="3"/>
  <c r="AK532" i="3"/>
  <c r="AJ532" i="3"/>
  <c r="AI532" i="3"/>
  <c r="AC532" i="3" s="1"/>
  <c r="AH532" i="3"/>
  <c r="AG532" i="3"/>
  <c r="AF532" i="3"/>
  <c r="AE532" i="3"/>
  <c r="AB532" i="3" s="1"/>
  <c r="AD532" i="3"/>
  <c r="AA532" i="3"/>
  <c r="Z532" i="3"/>
  <c r="Y532" i="3"/>
  <c r="X532" i="3"/>
  <c r="W532" i="3"/>
  <c r="U532" i="3"/>
  <c r="S532" i="3" s="1"/>
  <c r="T532" i="3"/>
  <c r="K532" i="3"/>
  <c r="B532" i="3"/>
  <c r="DU531" i="3"/>
  <c r="DT531" i="3"/>
  <c r="DS531" i="3"/>
  <c r="DR531" i="3"/>
  <c r="DQ531" i="3"/>
  <c r="DP531" i="3"/>
  <c r="DO531" i="3"/>
  <c r="DN531" i="3"/>
  <c r="DM531" i="3"/>
  <c r="DL531" i="3"/>
  <c r="DK531" i="3"/>
  <c r="DJ531" i="3"/>
  <c r="DI531" i="3"/>
  <c r="DH531" i="3"/>
  <c r="DG531" i="3"/>
  <c r="DF531" i="3"/>
  <c r="DE531" i="3"/>
  <c r="DD531" i="3"/>
  <c r="DC531" i="3"/>
  <c r="DB531" i="3"/>
  <c r="DA531" i="3"/>
  <c r="CZ531" i="3"/>
  <c r="CY531" i="3"/>
  <c r="CX531" i="3"/>
  <c r="CW531" i="3"/>
  <c r="CV531" i="3"/>
  <c r="CU531" i="3"/>
  <c r="CT531" i="3"/>
  <c r="CS531" i="3"/>
  <c r="CR531" i="3"/>
  <c r="CQ531" i="3"/>
  <c r="CP531" i="3"/>
  <c r="CO531" i="3"/>
  <c r="CN531" i="3"/>
  <c r="CM531" i="3"/>
  <c r="CL531" i="3"/>
  <c r="CK531" i="3"/>
  <c r="CJ531" i="3"/>
  <c r="CI531" i="3"/>
  <c r="CH531" i="3"/>
  <c r="CG531" i="3"/>
  <c r="CF531" i="3"/>
  <c r="CE531" i="3"/>
  <c r="CD531" i="3"/>
  <c r="CC531" i="3"/>
  <c r="CB531" i="3"/>
  <c r="CA531" i="3"/>
  <c r="BZ531" i="3"/>
  <c r="BY531" i="3"/>
  <c r="BX531" i="3"/>
  <c r="BW531" i="3"/>
  <c r="BV531" i="3"/>
  <c r="BU531" i="3"/>
  <c r="BT531" i="3"/>
  <c r="BS531" i="3"/>
  <c r="BR531" i="3"/>
  <c r="BQ531" i="3"/>
  <c r="BP531" i="3"/>
  <c r="BO531" i="3"/>
  <c r="BN531" i="3"/>
  <c r="BM531" i="3"/>
  <c r="BL531" i="3"/>
  <c r="BK531" i="3"/>
  <c r="BJ531" i="3"/>
  <c r="BI531" i="3"/>
  <c r="BH531" i="3"/>
  <c r="BG531" i="3"/>
  <c r="BF531" i="3"/>
  <c r="BE531" i="3"/>
  <c r="BD531" i="3"/>
  <c r="BC531" i="3"/>
  <c r="BB531" i="3"/>
  <c r="BA531" i="3"/>
  <c r="AZ531" i="3"/>
  <c r="AY531" i="3"/>
  <c r="AX531" i="3"/>
  <c r="AW531" i="3"/>
  <c r="AV531" i="3"/>
  <c r="AU531" i="3"/>
  <c r="AT531" i="3"/>
  <c r="AS531" i="3"/>
  <c r="AR531" i="3"/>
  <c r="AQ531" i="3"/>
  <c r="AP531" i="3"/>
  <c r="AO531" i="3"/>
  <c r="AN531" i="3"/>
  <c r="AM531" i="3"/>
  <c r="AL531" i="3"/>
  <c r="AK531" i="3"/>
  <c r="AJ531" i="3"/>
  <c r="AI531" i="3"/>
  <c r="AH531" i="3"/>
  <c r="AG531" i="3"/>
  <c r="AF531" i="3"/>
  <c r="AC531" i="3" s="1"/>
  <c r="AE531" i="3"/>
  <c r="AD531" i="3"/>
  <c r="Z531" i="3"/>
  <c r="Y531" i="3"/>
  <c r="X531" i="3"/>
  <c r="U531" i="3"/>
  <c r="T531" i="3"/>
  <c r="S531" i="3" s="1"/>
  <c r="K531" i="3"/>
  <c r="B531" i="3"/>
  <c r="DU530" i="3"/>
  <c r="DT530" i="3"/>
  <c r="DS530" i="3"/>
  <c r="DR530" i="3"/>
  <c r="DQ530" i="3"/>
  <c r="DP530" i="3"/>
  <c r="DO530" i="3"/>
  <c r="DN530" i="3"/>
  <c r="DM530" i="3"/>
  <c r="DL530" i="3"/>
  <c r="DK530" i="3"/>
  <c r="DJ530" i="3"/>
  <c r="DI530" i="3"/>
  <c r="DH530" i="3"/>
  <c r="DG530" i="3"/>
  <c r="DF530" i="3"/>
  <c r="DE530" i="3"/>
  <c r="DD530" i="3"/>
  <c r="DC530" i="3"/>
  <c r="DB530" i="3"/>
  <c r="DA530" i="3"/>
  <c r="CZ530" i="3"/>
  <c r="CY530" i="3"/>
  <c r="CX530" i="3"/>
  <c r="CW530" i="3"/>
  <c r="CV530" i="3"/>
  <c r="CU530" i="3"/>
  <c r="CT530" i="3"/>
  <c r="CS530" i="3"/>
  <c r="CR530" i="3"/>
  <c r="CQ530" i="3"/>
  <c r="CP530" i="3"/>
  <c r="CO530" i="3"/>
  <c r="CN530" i="3"/>
  <c r="CM530" i="3"/>
  <c r="CL530" i="3"/>
  <c r="CK530" i="3"/>
  <c r="CJ530" i="3"/>
  <c r="CI530" i="3"/>
  <c r="CH530" i="3"/>
  <c r="CG530" i="3"/>
  <c r="CF530" i="3"/>
  <c r="CE530" i="3"/>
  <c r="CD530" i="3"/>
  <c r="CC530" i="3"/>
  <c r="CB530" i="3"/>
  <c r="CA530" i="3"/>
  <c r="BZ530" i="3"/>
  <c r="BY530" i="3"/>
  <c r="BX530" i="3"/>
  <c r="BW530" i="3"/>
  <c r="BV530" i="3"/>
  <c r="BU530" i="3"/>
  <c r="BT530" i="3"/>
  <c r="BS530" i="3"/>
  <c r="BR530" i="3"/>
  <c r="BQ530" i="3"/>
  <c r="BP530" i="3"/>
  <c r="BO530" i="3"/>
  <c r="BN530" i="3"/>
  <c r="BM530" i="3"/>
  <c r="BL530" i="3"/>
  <c r="BK530" i="3"/>
  <c r="BJ530" i="3"/>
  <c r="BI530" i="3"/>
  <c r="BH530" i="3"/>
  <c r="BG530" i="3"/>
  <c r="BF530" i="3"/>
  <c r="BE530" i="3"/>
  <c r="BD530" i="3"/>
  <c r="BC530" i="3"/>
  <c r="BB530" i="3"/>
  <c r="BA530" i="3"/>
  <c r="AZ530" i="3"/>
  <c r="AY530" i="3"/>
  <c r="AX530" i="3"/>
  <c r="AW530" i="3"/>
  <c r="AV530" i="3"/>
  <c r="AU530" i="3"/>
  <c r="AT530" i="3"/>
  <c r="AS530" i="3"/>
  <c r="AR530" i="3"/>
  <c r="AQ530" i="3"/>
  <c r="AP530" i="3"/>
  <c r="AO530" i="3"/>
  <c r="AN530" i="3"/>
  <c r="AM530" i="3"/>
  <c r="AL530" i="3"/>
  <c r="AK530" i="3"/>
  <c r="AJ530" i="3"/>
  <c r="AI530" i="3"/>
  <c r="AH530" i="3"/>
  <c r="AG530" i="3"/>
  <c r="AA530" i="3" s="1"/>
  <c r="V530" i="3" s="1"/>
  <c r="AF530" i="3"/>
  <c r="AE530" i="3"/>
  <c r="AD530" i="3"/>
  <c r="AC530" i="3"/>
  <c r="W530" i="3" s="1"/>
  <c r="Q530" i="3" s="1"/>
  <c r="R530" i="3" s="1"/>
  <c r="Z530" i="3"/>
  <c r="Y530" i="3"/>
  <c r="X530" i="3"/>
  <c r="U530" i="3"/>
  <c r="T530" i="3"/>
  <c r="S530" i="3"/>
  <c r="K530" i="3"/>
  <c r="B530" i="3"/>
  <c r="B529" i="3"/>
  <c r="DU528" i="3"/>
  <c r="DT528" i="3"/>
  <c r="DS528" i="3"/>
  <c r="DR528" i="3"/>
  <c r="DQ528" i="3"/>
  <c r="DP528" i="3"/>
  <c r="DO528" i="3"/>
  <c r="DN528" i="3"/>
  <c r="DM528" i="3"/>
  <c r="DL528" i="3"/>
  <c r="DK528" i="3"/>
  <c r="DJ528" i="3"/>
  <c r="DI528" i="3"/>
  <c r="DH528" i="3"/>
  <c r="DG528" i="3"/>
  <c r="DF528" i="3"/>
  <c r="DE528" i="3"/>
  <c r="DD528" i="3"/>
  <c r="DC528" i="3"/>
  <c r="DB528" i="3"/>
  <c r="DA528" i="3"/>
  <c r="CZ528" i="3"/>
  <c r="CY528" i="3"/>
  <c r="CX528" i="3"/>
  <c r="CW528" i="3"/>
  <c r="CV528" i="3"/>
  <c r="CU528" i="3"/>
  <c r="CT528" i="3"/>
  <c r="CS528" i="3"/>
  <c r="CR528" i="3"/>
  <c r="CQ528" i="3"/>
  <c r="CP528" i="3"/>
  <c r="CO528" i="3"/>
  <c r="CN528" i="3"/>
  <c r="CM528" i="3"/>
  <c r="CL528" i="3"/>
  <c r="CK528" i="3"/>
  <c r="CJ528" i="3"/>
  <c r="CI528" i="3"/>
  <c r="CH528" i="3"/>
  <c r="CG528" i="3"/>
  <c r="CF528" i="3"/>
  <c r="CE528" i="3"/>
  <c r="CD528" i="3"/>
  <c r="CC528" i="3"/>
  <c r="CB528" i="3"/>
  <c r="CA528" i="3"/>
  <c r="BZ528" i="3"/>
  <c r="BY528" i="3"/>
  <c r="BX528" i="3"/>
  <c r="BW528" i="3"/>
  <c r="BV528" i="3"/>
  <c r="BU528" i="3"/>
  <c r="BT528" i="3"/>
  <c r="BS528" i="3"/>
  <c r="BR528" i="3"/>
  <c r="BQ528" i="3"/>
  <c r="BP528" i="3"/>
  <c r="BO528" i="3"/>
  <c r="BN528" i="3"/>
  <c r="BM528" i="3"/>
  <c r="BL528" i="3"/>
  <c r="BK528" i="3"/>
  <c r="BJ528" i="3"/>
  <c r="BI528" i="3"/>
  <c r="BH528" i="3"/>
  <c r="BG528" i="3"/>
  <c r="BF528" i="3"/>
  <c r="BE528" i="3"/>
  <c r="BD528" i="3"/>
  <c r="BC528" i="3"/>
  <c r="BB528" i="3"/>
  <c r="BA528" i="3"/>
  <c r="AZ528" i="3"/>
  <c r="AY528" i="3"/>
  <c r="AX528" i="3"/>
  <c r="AW528" i="3"/>
  <c r="AV528" i="3"/>
  <c r="AU528" i="3"/>
  <c r="AT528" i="3"/>
  <c r="AS528" i="3"/>
  <c r="AR528" i="3"/>
  <c r="AQ528" i="3"/>
  <c r="AP528" i="3"/>
  <c r="AO528" i="3"/>
  <c r="AN528" i="3"/>
  <c r="AM528" i="3"/>
  <c r="AL528" i="3"/>
  <c r="AK528" i="3"/>
  <c r="AJ528" i="3"/>
  <c r="AI528" i="3"/>
  <c r="AH528" i="3"/>
  <c r="AB528" i="3" s="1"/>
  <c r="AG528" i="3"/>
  <c r="AF528" i="3"/>
  <c r="AE528" i="3"/>
  <c r="AD528" i="3"/>
  <c r="AA528" i="3" s="1"/>
  <c r="Z528" i="3"/>
  <c r="Y528" i="3"/>
  <c r="X528" i="3"/>
  <c r="V528" i="3" s="1"/>
  <c r="U528" i="3"/>
  <c r="T528" i="3"/>
  <c r="S528" i="3" s="1"/>
  <c r="B528" i="3"/>
  <c r="DU527" i="3"/>
  <c r="DT527" i="3"/>
  <c r="DS527" i="3"/>
  <c r="DR527" i="3"/>
  <c r="DQ527" i="3"/>
  <c r="DP527" i="3"/>
  <c r="DO527" i="3"/>
  <c r="DN527" i="3"/>
  <c r="DM527" i="3"/>
  <c r="DL527" i="3"/>
  <c r="DK527" i="3"/>
  <c r="DJ527" i="3"/>
  <c r="DI527" i="3"/>
  <c r="DH527" i="3"/>
  <c r="DG527" i="3"/>
  <c r="DF527" i="3"/>
  <c r="DE527" i="3"/>
  <c r="DD527" i="3"/>
  <c r="DC527" i="3"/>
  <c r="DB527" i="3"/>
  <c r="DA527" i="3"/>
  <c r="CZ527" i="3"/>
  <c r="CY527" i="3"/>
  <c r="CX527" i="3"/>
  <c r="CW527" i="3"/>
  <c r="CV527" i="3"/>
  <c r="CU527" i="3"/>
  <c r="CT527" i="3"/>
  <c r="CS527" i="3"/>
  <c r="CR527" i="3"/>
  <c r="CQ527" i="3"/>
  <c r="CP527" i="3"/>
  <c r="CO527" i="3"/>
  <c r="CN527" i="3"/>
  <c r="CM527" i="3"/>
  <c r="CL527" i="3"/>
  <c r="CK527" i="3"/>
  <c r="CJ527" i="3"/>
  <c r="CI527" i="3"/>
  <c r="CH527" i="3"/>
  <c r="CG527" i="3"/>
  <c r="CF527" i="3"/>
  <c r="CE527" i="3"/>
  <c r="CD527" i="3"/>
  <c r="CC527" i="3"/>
  <c r="CB527" i="3"/>
  <c r="CA527" i="3"/>
  <c r="BZ527" i="3"/>
  <c r="BY527" i="3"/>
  <c r="BX527" i="3"/>
  <c r="BW527" i="3"/>
  <c r="BV527" i="3"/>
  <c r="BU527" i="3"/>
  <c r="BT527" i="3"/>
  <c r="BS527" i="3"/>
  <c r="BR527" i="3"/>
  <c r="BQ527" i="3"/>
  <c r="BP527" i="3"/>
  <c r="BO527" i="3"/>
  <c r="BN527" i="3"/>
  <c r="BM527" i="3"/>
  <c r="BL527" i="3"/>
  <c r="BK527" i="3"/>
  <c r="BJ527" i="3"/>
  <c r="BI527" i="3"/>
  <c r="BH527" i="3"/>
  <c r="BG527" i="3"/>
  <c r="BF527" i="3"/>
  <c r="BE527" i="3"/>
  <c r="BD527" i="3"/>
  <c r="BC527" i="3"/>
  <c r="BB527" i="3"/>
  <c r="BA527" i="3"/>
  <c r="AZ527" i="3"/>
  <c r="AY527" i="3"/>
  <c r="AX527" i="3"/>
  <c r="AW527" i="3"/>
  <c r="AV527" i="3"/>
  <c r="AU527" i="3"/>
  <c r="AT527" i="3"/>
  <c r="AS527" i="3"/>
  <c r="AR527" i="3"/>
  <c r="AQ527" i="3"/>
  <c r="AP527" i="3"/>
  <c r="AO527" i="3"/>
  <c r="AN527" i="3"/>
  <c r="AM527" i="3"/>
  <c r="AL527" i="3"/>
  <c r="AK527" i="3"/>
  <c r="AJ527" i="3"/>
  <c r="AI527" i="3"/>
  <c r="AH527" i="3"/>
  <c r="AG527" i="3"/>
  <c r="AF527" i="3"/>
  <c r="AC527" i="3" s="1"/>
  <c r="AE527" i="3"/>
  <c r="AD527" i="3"/>
  <c r="Z527" i="3"/>
  <c r="Y527" i="3"/>
  <c r="X527" i="3"/>
  <c r="U527" i="3"/>
  <c r="T527" i="3"/>
  <c r="S527" i="3" s="1"/>
  <c r="B527" i="3"/>
  <c r="DU526" i="3"/>
  <c r="DT526" i="3"/>
  <c r="DS526" i="3"/>
  <c r="DR526" i="3"/>
  <c r="DQ526" i="3"/>
  <c r="DP526" i="3"/>
  <c r="DO526" i="3"/>
  <c r="DN526" i="3"/>
  <c r="DM526" i="3"/>
  <c r="DL526" i="3"/>
  <c r="DK526" i="3"/>
  <c r="DJ526" i="3"/>
  <c r="DI526" i="3"/>
  <c r="DH526" i="3"/>
  <c r="DG526" i="3"/>
  <c r="DF526" i="3"/>
  <c r="DE526" i="3"/>
  <c r="DD526" i="3"/>
  <c r="DC526" i="3"/>
  <c r="DB526" i="3"/>
  <c r="DA526" i="3"/>
  <c r="CZ526" i="3"/>
  <c r="CY526" i="3"/>
  <c r="CX526" i="3"/>
  <c r="CW526" i="3"/>
  <c r="CV526" i="3"/>
  <c r="CU526" i="3"/>
  <c r="CT526" i="3"/>
  <c r="CS526" i="3"/>
  <c r="CR526" i="3"/>
  <c r="CQ526" i="3"/>
  <c r="CP526" i="3"/>
  <c r="CO526" i="3"/>
  <c r="CN526" i="3"/>
  <c r="CM526" i="3"/>
  <c r="CL526" i="3"/>
  <c r="CK526" i="3"/>
  <c r="CJ526" i="3"/>
  <c r="CI526" i="3"/>
  <c r="CH526" i="3"/>
  <c r="CG526" i="3"/>
  <c r="CF526" i="3"/>
  <c r="CE526" i="3"/>
  <c r="CD526" i="3"/>
  <c r="CC526" i="3"/>
  <c r="CB526" i="3"/>
  <c r="CA526" i="3"/>
  <c r="BZ526" i="3"/>
  <c r="BY526" i="3"/>
  <c r="BX526" i="3"/>
  <c r="BW526" i="3"/>
  <c r="BV526" i="3"/>
  <c r="BU526" i="3"/>
  <c r="BT526" i="3"/>
  <c r="BS526" i="3"/>
  <c r="BR526" i="3"/>
  <c r="BQ526" i="3"/>
  <c r="BP526" i="3"/>
  <c r="BO526" i="3"/>
  <c r="BN526" i="3"/>
  <c r="BM526" i="3"/>
  <c r="BL526" i="3"/>
  <c r="BK526" i="3"/>
  <c r="BJ526" i="3"/>
  <c r="BI526" i="3"/>
  <c r="BH526" i="3"/>
  <c r="BG526" i="3"/>
  <c r="BF526" i="3"/>
  <c r="BE526" i="3"/>
  <c r="BD526" i="3"/>
  <c r="BC526" i="3"/>
  <c r="BB526" i="3"/>
  <c r="BA526" i="3"/>
  <c r="AZ526" i="3"/>
  <c r="AY526" i="3"/>
  <c r="AX526" i="3"/>
  <c r="AW526" i="3"/>
  <c r="AV526" i="3"/>
  <c r="AU526" i="3"/>
  <c r="AT526" i="3"/>
  <c r="AS526" i="3"/>
  <c r="AR526" i="3"/>
  <c r="AQ526" i="3"/>
  <c r="AP526" i="3"/>
  <c r="AO526" i="3"/>
  <c r="AN526" i="3"/>
  <c r="AM526" i="3"/>
  <c r="AL526" i="3"/>
  <c r="AK526" i="3"/>
  <c r="AJ526" i="3"/>
  <c r="AI526" i="3"/>
  <c r="AH526" i="3"/>
  <c r="AG526" i="3"/>
  <c r="AF526" i="3"/>
  <c r="AC526" i="3" s="1"/>
  <c r="AE526" i="3"/>
  <c r="AD526" i="3"/>
  <c r="AB526" i="3"/>
  <c r="Z526" i="3"/>
  <c r="W526" i="3" s="1"/>
  <c r="Y526" i="3"/>
  <c r="X526" i="3"/>
  <c r="U526" i="3"/>
  <c r="T526" i="3"/>
  <c r="S526" i="3" s="1"/>
  <c r="B526" i="3"/>
  <c r="K525" i="3"/>
  <c r="B525" i="3"/>
  <c r="DU524" i="3"/>
  <c r="DT524" i="3"/>
  <c r="DS524" i="3"/>
  <c r="DR524" i="3"/>
  <c r="DQ524" i="3"/>
  <c r="DP524" i="3"/>
  <c r="DO524" i="3"/>
  <c r="DN524" i="3"/>
  <c r="DM524" i="3"/>
  <c r="DL524" i="3"/>
  <c r="DK524" i="3"/>
  <c r="DJ524" i="3"/>
  <c r="DI524" i="3"/>
  <c r="DH524" i="3"/>
  <c r="DG524" i="3"/>
  <c r="DF524" i="3"/>
  <c r="DE524" i="3"/>
  <c r="DD524" i="3"/>
  <c r="DC524" i="3"/>
  <c r="DB524" i="3"/>
  <c r="DA524" i="3"/>
  <c r="CZ524" i="3"/>
  <c r="CY524" i="3"/>
  <c r="CX524" i="3"/>
  <c r="CW524" i="3"/>
  <c r="CV524" i="3"/>
  <c r="CU524" i="3"/>
  <c r="CT524" i="3"/>
  <c r="CS524" i="3"/>
  <c r="CR524" i="3"/>
  <c r="CQ524" i="3"/>
  <c r="CP524" i="3"/>
  <c r="CO524" i="3"/>
  <c r="CN524" i="3"/>
  <c r="CM524" i="3"/>
  <c r="CL524" i="3"/>
  <c r="CK524" i="3"/>
  <c r="CJ524" i="3"/>
  <c r="CI524" i="3"/>
  <c r="CH524" i="3"/>
  <c r="CG524" i="3"/>
  <c r="CF524" i="3"/>
  <c r="CE524" i="3"/>
  <c r="CD524" i="3"/>
  <c r="CC524" i="3"/>
  <c r="CB524" i="3"/>
  <c r="CA524" i="3"/>
  <c r="BZ524" i="3"/>
  <c r="BY524" i="3"/>
  <c r="BX524" i="3"/>
  <c r="BW524" i="3"/>
  <c r="BV524" i="3"/>
  <c r="BU524" i="3"/>
  <c r="BT524" i="3"/>
  <c r="BS524" i="3"/>
  <c r="BR524" i="3"/>
  <c r="BQ524" i="3"/>
  <c r="BP524" i="3"/>
  <c r="BO524" i="3"/>
  <c r="BN524" i="3"/>
  <c r="BM524" i="3"/>
  <c r="BL524" i="3"/>
  <c r="BK524" i="3"/>
  <c r="BJ524" i="3"/>
  <c r="BI524" i="3"/>
  <c r="BH524" i="3"/>
  <c r="BG524" i="3"/>
  <c r="BF524" i="3"/>
  <c r="BE524" i="3"/>
  <c r="BD524" i="3"/>
  <c r="BC524" i="3"/>
  <c r="BB524" i="3"/>
  <c r="BA524" i="3"/>
  <c r="AZ524" i="3"/>
  <c r="AY524" i="3"/>
  <c r="AX524" i="3"/>
  <c r="AW524" i="3"/>
  <c r="AV524" i="3"/>
  <c r="AU524" i="3"/>
  <c r="AT524" i="3"/>
  <c r="AS524" i="3"/>
  <c r="AR524" i="3"/>
  <c r="AQ524" i="3"/>
  <c r="AP524" i="3"/>
  <c r="AO524" i="3"/>
  <c r="AN524" i="3"/>
  <c r="AM524" i="3"/>
  <c r="AL524" i="3"/>
  <c r="AK524" i="3"/>
  <c r="AJ524" i="3"/>
  <c r="AI524" i="3"/>
  <c r="AH524" i="3"/>
  <c r="AG524" i="3"/>
  <c r="AF524" i="3"/>
  <c r="AC524" i="3" s="1"/>
  <c r="AE524" i="3"/>
  <c r="AD524" i="3"/>
  <c r="Z524" i="3"/>
  <c r="Y524" i="3"/>
  <c r="X524" i="3"/>
  <c r="U524" i="3"/>
  <c r="T524" i="3"/>
  <c r="S524" i="3" s="1"/>
  <c r="B524" i="3"/>
  <c r="DU523" i="3"/>
  <c r="DT523" i="3"/>
  <c r="DS523" i="3"/>
  <c r="DR523" i="3"/>
  <c r="DQ523" i="3"/>
  <c r="DP523" i="3"/>
  <c r="DO523" i="3"/>
  <c r="DN523" i="3"/>
  <c r="DM523" i="3"/>
  <c r="DL523" i="3"/>
  <c r="DK523" i="3"/>
  <c r="DJ523" i="3"/>
  <c r="DI523" i="3"/>
  <c r="DH523" i="3"/>
  <c r="DG523" i="3"/>
  <c r="DF523" i="3"/>
  <c r="DE523" i="3"/>
  <c r="DD523" i="3"/>
  <c r="DC523" i="3"/>
  <c r="DB523" i="3"/>
  <c r="DA523" i="3"/>
  <c r="CZ523" i="3"/>
  <c r="CY523" i="3"/>
  <c r="CX523" i="3"/>
  <c r="CW523" i="3"/>
  <c r="CV523" i="3"/>
  <c r="CU523" i="3"/>
  <c r="CT523" i="3"/>
  <c r="CS523" i="3"/>
  <c r="CR523" i="3"/>
  <c r="CQ523" i="3"/>
  <c r="CP523" i="3"/>
  <c r="CO523" i="3"/>
  <c r="CN523" i="3"/>
  <c r="CM523" i="3"/>
  <c r="CL523" i="3"/>
  <c r="CK523" i="3"/>
  <c r="CJ523" i="3"/>
  <c r="CI523" i="3"/>
  <c r="CH523" i="3"/>
  <c r="CG523" i="3"/>
  <c r="CF523" i="3"/>
  <c r="CE523" i="3"/>
  <c r="CD523" i="3"/>
  <c r="CC523" i="3"/>
  <c r="CB523" i="3"/>
  <c r="CA523" i="3"/>
  <c r="BZ523" i="3"/>
  <c r="BY523" i="3"/>
  <c r="BX523" i="3"/>
  <c r="BW523" i="3"/>
  <c r="BV523" i="3"/>
  <c r="BU523" i="3"/>
  <c r="BT523" i="3"/>
  <c r="BS523" i="3"/>
  <c r="BR523" i="3"/>
  <c r="BQ523" i="3"/>
  <c r="BP523" i="3"/>
  <c r="BO523" i="3"/>
  <c r="BN523" i="3"/>
  <c r="BM523" i="3"/>
  <c r="BL523" i="3"/>
  <c r="BK523" i="3"/>
  <c r="BJ523" i="3"/>
  <c r="BI523" i="3"/>
  <c r="BH523" i="3"/>
  <c r="BG523" i="3"/>
  <c r="BF523" i="3"/>
  <c r="BE523" i="3"/>
  <c r="BD523" i="3"/>
  <c r="BC523" i="3"/>
  <c r="BB523" i="3"/>
  <c r="BA523" i="3"/>
  <c r="AZ523" i="3"/>
  <c r="AY523" i="3"/>
  <c r="AX523" i="3"/>
  <c r="AW523" i="3"/>
  <c r="AV523" i="3"/>
  <c r="AU523" i="3"/>
  <c r="AT523" i="3"/>
  <c r="AS523" i="3"/>
  <c r="AR523" i="3"/>
  <c r="AC523" i="3" s="1"/>
  <c r="AQ523" i="3"/>
  <c r="AP523" i="3"/>
  <c r="AO523" i="3"/>
  <c r="AN523" i="3"/>
  <c r="AM523" i="3"/>
  <c r="AL523" i="3"/>
  <c r="AK523" i="3"/>
  <c r="AJ523" i="3"/>
  <c r="AI523" i="3"/>
  <c r="AH523" i="3"/>
  <c r="AF523" i="3"/>
  <c r="AE523" i="3"/>
  <c r="AB523" i="3" s="1"/>
  <c r="AD523" i="3"/>
  <c r="AA523" i="3"/>
  <c r="V523" i="3" s="1"/>
  <c r="Z523" i="3"/>
  <c r="Y523" i="3"/>
  <c r="X523" i="3"/>
  <c r="W523" i="3"/>
  <c r="Q523" i="3" s="1"/>
  <c r="R523" i="3" s="1"/>
  <c r="U523" i="3"/>
  <c r="S523" i="3" s="1"/>
  <c r="T523" i="3"/>
  <c r="B523" i="3"/>
  <c r="DU522" i="3"/>
  <c r="DT522" i="3"/>
  <c r="DS522" i="3"/>
  <c r="DR522" i="3"/>
  <c r="DQ522" i="3"/>
  <c r="DP522" i="3"/>
  <c r="DO522" i="3"/>
  <c r="DN522" i="3"/>
  <c r="DM522" i="3"/>
  <c r="DL522" i="3"/>
  <c r="DK522" i="3"/>
  <c r="DJ522" i="3"/>
  <c r="DI522" i="3"/>
  <c r="DH522" i="3"/>
  <c r="DG522" i="3"/>
  <c r="DF522" i="3"/>
  <c r="DE522" i="3"/>
  <c r="DD522" i="3"/>
  <c r="DC522" i="3"/>
  <c r="DB522" i="3"/>
  <c r="DA522" i="3"/>
  <c r="CZ522" i="3"/>
  <c r="CY522" i="3"/>
  <c r="CX522" i="3"/>
  <c r="CW522" i="3"/>
  <c r="CV522" i="3"/>
  <c r="CU522" i="3"/>
  <c r="CT522" i="3"/>
  <c r="CS522" i="3"/>
  <c r="CR522" i="3"/>
  <c r="CQ522" i="3"/>
  <c r="CP522" i="3"/>
  <c r="CO522" i="3"/>
  <c r="CN522" i="3"/>
  <c r="CM522" i="3"/>
  <c r="CL522" i="3"/>
  <c r="CK522" i="3"/>
  <c r="CJ522" i="3"/>
  <c r="CI522" i="3"/>
  <c r="CH522" i="3"/>
  <c r="CG522" i="3"/>
  <c r="CF522" i="3"/>
  <c r="CE522" i="3"/>
  <c r="CD522" i="3"/>
  <c r="CC522" i="3"/>
  <c r="CB522" i="3"/>
  <c r="CA522" i="3"/>
  <c r="BZ522" i="3"/>
  <c r="BY522" i="3"/>
  <c r="BX522" i="3"/>
  <c r="BW522" i="3"/>
  <c r="BV522" i="3"/>
  <c r="BU522" i="3"/>
  <c r="BT522" i="3"/>
  <c r="BS522" i="3"/>
  <c r="BR522" i="3"/>
  <c r="BQ522" i="3"/>
  <c r="BP522" i="3"/>
  <c r="BO522" i="3"/>
  <c r="BN522" i="3"/>
  <c r="BM522" i="3"/>
  <c r="BL522" i="3"/>
  <c r="BK522" i="3"/>
  <c r="BJ522" i="3"/>
  <c r="BI522" i="3"/>
  <c r="BH522" i="3"/>
  <c r="BG522" i="3"/>
  <c r="BF522" i="3"/>
  <c r="BE522" i="3"/>
  <c r="BD522" i="3"/>
  <c r="BC522" i="3"/>
  <c r="BB522" i="3"/>
  <c r="BA522" i="3"/>
  <c r="AZ522" i="3"/>
  <c r="AY522" i="3"/>
  <c r="AX522" i="3"/>
  <c r="AW522" i="3"/>
  <c r="AV522" i="3"/>
  <c r="AU522" i="3"/>
  <c r="AT522" i="3"/>
  <c r="AS522" i="3"/>
  <c r="AR522" i="3"/>
  <c r="AQ522" i="3"/>
  <c r="AP522" i="3"/>
  <c r="AO522" i="3"/>
  <c r="AN522" i="3"/>
  <c r="AM522" i="3"/>
  <c r="AL522" i="3"/>
  <c r="AK522" i="3"/>
  <c r="AJ522" i="3"/>
  <c r="AI522" i="3"/>
  <c r="AC522" i="3" s="1"/>
  <c r="W522" i="3" s="1"/>
  <c r="AH522" i="3"/>
  <c r="AG522" i="3"/>
  <c r="AA522" i="3" s="1"/>
  <c r="AF522" i="3"/>
  <c r="AE522" i="3"/>
  <c r="AB522" i="3" s="1"/>
  <c r="AD522" i="3"/>
  <c r="Z522" i="3"/>
  <c r="Y522" i="3"/>
  <c r="X522" i="3"/>
  <c r="U522" i="3"/>
  <c r="S522" i="3" s="1"/>
  <c r="T522" i="3"/>
  <c r="B522" i="3"/>
  <c r="DU521" i="3"/>
  <c r="DT521" i="3"/>
  <c r="DS521" i="3"/>
  <c r="DR521" i="3"/>
  <c r="DQ521" i="3"/>
  <c r="DP521" i="3"/>
  <c r="DO521" i="3"/>
  <c r="DN521" i="3"/>
  <c r="DM521" i="3"/>
  <c r="DL521" i="3"/>
  <c r="DK521" i="3"/>
  <c r="DJ521" i="3"/>
  <c r="DI521" i="3"/>
  <c r="DH521" i="3"/>
  <c r="DG521" i="3"/>
  <c r="DF521" i="3"/>
  <c r="DE521" i="3"/>
  <c r="DD521" i="3"/>
  <c r="DC521" i="3"/>
  <c r="DB521" i="3"/>
  <c r="DA521" i="3"/>
  <c r="CZ521" i="3"/>
  <c r="CY521" i="3"/>
  <c r="CX521" i="3"/>
  <c r="CW521" i="3"/>
  <c r="CV521" i="3"/>
  <c r="CU521" i="3"/>
  <c r="CT521" i="3"/>
  <c r="CS521" i="3"/>
  <c r="CR521" i="3"/>
  <c r="CQ521" i="3"/>
  <c r="CP521" i="3"/>
  <c r="CO521" i="3"/>
  <c r="CN521" i="3"/>
  <c r="CM521" i="3"/>
  <c r="CL521" i="3"/>
  <c r="CK521" i="3"/>
  <c r="CJ521" i="3"/>
  <c r="CI521" i="3"/>
  <c r="CH521" i="3"/>
  <c r="CG521" i="3"/>
  <c r="CF521" i="3"/>
  <c r="CE521" i="3"/>
  <c r="CD521" i="3"/>
  <c r="CC521" i="3"/>
  <c r="CB521" i="3"/>
  <c r="CA521" i="3"/>
  <c r="BZ521" i="3"/>
  <c r="BY521" i="3"/>
  <c r="BX521" i="3"/>
  <c r="BW521" i="3"/>
  <c r="BV521" i="3"/>
  <c r="BU521" i="3"/>
  <c r="BT521" i="3"/>
  <c r="BS521" i="3"/>
  <c r="BR521" i="3"/>
  <c r="BQ521" i="3"/>
  <c r="BP521" i="3"/>
  <c r="BO521" i="3"/>
  <c r="BN521" i="3"/>
  <c r="BM521" i="3"/>
  <c r="BL521" i="3"/>
  <c r="BK521" i="3"/>
  <c r="BJ521" i="3"/>
  <c r="BI521" i="3"/>
  <c r="BH521" i="3"/>
  <c r="BG521" i="3"/>
  <c r="BF521" i="3"/>
  <c r="BE521" i="3"/>
  <c r="BD521" i="3"/>
  <c r="BC521" i="3"/>
  <c r="BB521" i="3"/>
  <c r="BA521" i="3"/>
  <c r="AZ521" i="3"/>
  <c r="AY521" i="3"/>
  <c r="AX521" i="3"/>
  <c r="AW521" i="3"/>
  <c r="AV521" i="3"/>
  <c r="AU521" i="3"/>
  <c r="AT521" i="3"/>
  <c r="AS521" i="3"/>
  <c r="AR521" i="3"/>
  <c r="AQ521" i="3"/>
  <c r="AP521" i="3"/>
  <c r="AO521" i="3"/>
  <c r="AN521" i="3"/>
  <c r="AM521" i="3"/>
  <c r="AL521" i="3"/>
  <c r="AK521" i="3"/>
  <c r="AJ521" i="3"/>
  <c r="AI521" i="3"/>
  <c r="AH521" i="3"/>
  <c r="AF521" i="3"/>
  <c r="AC521" i="3" s="1"/>
  <c r="AE521" i="3"/>
  <c r="AD521" i="3"/>
  <c r="AB521" i="3"/>
  <c r="Z521" i="3"/>
  <c r="W521" i="3" s="1"/>
  <c r="Y521" i="3"/>
  <c r="X521" i="3"/>
  <c r="U521" i="3"/>
  <c r="T521" i="3"/>
  <c r="S521" i="3" s="1"/>
  <c r="B521" i="3"/>
  <c r="DU520" i="3"/>
  <c r="DT520" i="3"/>
  <c r="DS520" i="3"/>
  <c r="DR520" i="3"/>
  <c r="DQ520" i="3"/>
  <c r="DP520" i="3"/>
  <c r="DO520" i="3"/>
  <c r="DN520" i="3"/>
  <c r="DM520" i="3"/>
  <c r="DL520" i="3"/>
  <c r="DK520" i="3"/>
  <c r="DJ520" i="3"/>
  <c r="DI520" i="3"/>
  <c r="DH520" i="3"/>
  <c r="DG520" i="3"/>
  <c r="DF520" i="3"/>
  <c r="DE520" i="3"/>
  <c r="DD520" i="3"/>
  <c r="DC520" i="3"/>
  <c r="DB520" i="3"/>
  <c r="DA520" i="3"/>
  <c r="CZ520" i="3"/>
  <c r="CY520" i="3"/>
  <c r="CX520" i="3"/>
  <c r="CW520" i="3"/>
  <c r="CV520" i="3"/>
  <c r="CU520" i="3"/>
  <c r="CT520" i="3"/>
  <c r="CS520" i="3"/>
  <c r="CR520" i="3"/>
  <c r="CQ520" i="3"/>
  <c r="CP520" i="3"/>
  <c r="CO520" i="3"/>
  <c r="CN520" i="3"/>
  <c r="CM520" i="3"/>
  <c r="CL520" i="3"/>
  <c r="CK520" i="3"/>
  <c r="CJ520" i="3"/>
  <c r="CI520" i="3"/>
  <c r="CH520" i="3"/>
  <c r="CG520" i="3"/>
  <c r="CF520" i="3"/>
  <c r="CE520" i="3"/>
  <c r="CD520" i="3"/>
  <c r="CC520" i="3"/>
  <c r="CB520" i="3"/>
  <c r="CA520" i="3"/>
  <c r="BZ520" i="3"/>
  <c r="BY520" i="3"/>
  <c r="BX520" i="3"/>
  <c r="BW520" i="3"/>
  <c r="BV520" i="3"/>
  <c r="BU520" i="3"/>
  <c r="BT520" i="3"/>
  <c r="BS520" i="3"/>
  <c r="BR520" i="3"/>
  <c r="BQ520" i="3"/>
  <c r="BP520" i="3"/>
  <c r="BO520" i="3"/>
  <c r="BN520" i="3"/>
  <c r="BM520" i="3"/>
  <c r="BL520" i="3"/>
  <c r="BK520" i="3"/>
  <c r="BJ520" i="3"/>
  <c r="BI520" i="3"/>
  <c r="BH520" i="3"/>
  <c r="BG520" i="3"/>
  <c r="BF520" i="3"/>
  <c r="BE520" i="3"/>
  <c r="BD520" i="3"/>
  <c r="BC520" i="3"/>
  <c r="BB520" i="3"/>
  <c r="BA520" i="3"/>
  <c r="AZ520" i="3"/>
  <c r="AY520" i="3"/>
  <c r="AX520" i="3"/>
  <c r="AW520" i="3"/>
  <c r="AV520" i="3"/>
  <c r="AU520" i="3"/>
  <c r="AT520" i="3"/>
  <c r="AS520" i="3"/>
  <c r="AR520" i="3"/>
  <c r="AQ520" i="3"/>
  <c r="AP520" i="3"/>
  <c r="AO520" i="3"/>
  <c r="AN520" i="3"/>
  <c r="AM520" i="3"/>
  <c r="AL520" i="3"/>
  <c r="AK520" i="3"/>
  <c r="AJ520" i="3"/>
  <c r="AI520" i="3"/>
  <c r="AH520" i="3"/>
  <c r="AB520" i="3" s="1"/>
  <c r="AG520" i="3"/>
  <c r="AF520" i="3"/>
  <c r="AE520" i="3"/>
  <c r="AD520" i="3"/>
  <c r="AA520" i="3" s="1"/>
  <c r="Z520" i="3"/>
  <c r="Y520" i="3"/>
  <c r="X520" i="3"/>
  <c r="U520" i="3"/>
  <c r="T520" i="3"/>
  <c r="S520" i="3" s="1"/>
  <c r="B520" i="3"/>
  <c r="K519" i="3"/>
  <c r="B519" i="3"/>
  <c r="DU518" i="3"/>
  <c r="DT518" i="3"/>
  <c r="DS518" i="3"/>
  <c r="DR518" i="3"/>
  <c r="DQ518" i="3"/>
  <c r="DP518" i="3"/>
  <c r="DO518" i="3"/>
  <c r="DN518" i="3"/>
  <c r="DM518" i="3"/>
  <c r="DL518" i="3"/>
  <c r="DK518" i="3"/>
  <c r="DJ518" i="3"/>
  <c r="DI518" i="3"/>
  <c r="DH518" i="3"/>
  <c r="DG518" i="3"/>
  <c r="DF518" i="3"/>
  <c r="DE518" i="3"/>
  <c r="DD518" i="3"/>
  <c r="DC518" i="3"/>
  <c r="DB518" i="3"/>
  <c r="DA518" i="3"/>
  <c r="CZ518" i="3"/>
  <c r="CY518" i="3"/>
  <c r="CX518" i="3"/>
  <c r="CW518" i="3"/>
  <c r="CV518" i="3"/>
  <c r="CU518" i="3"/>
  <c r="CT518" i="3"/>
  <c r="CS518" i="3"/>
  <c r="CR518" i="3"/>
  <c r="CQ518" i="3"/>
  <c r="CP518" i="3"/>
  <c r="CO518" i="3"/>
  <c r="CN518" i="3"/>
  <c r="CM518" i="3"/>
  <c r="CL518" i="3"/>
  <c r="CK518" i="3"/>
  <c r="CJ518" i="3"/>
  <c r="CI518" i="3"/>
  <c r="CH518" i="3"/>
  <c r="CG518" i="3"/>
  <c r="CF518" i="3"/>
  <c r="CE518" i="3"/>
  <c r="CD518" i="3"/>
  <c r="CC518" i="3"/>
  <c r="CB518" i="3"/>
  <c r="CA518" i="3"/>
  <c r="BZ518" i="3"/>
  <c r="BY518" i="3"/>
  <c r="BX518" i="3"/>
  <c r="BW518" i="3"/>
  <c r="BV518" i="3"/>
  <c r="BU518" i="3"/>
  <c r="BT518" i="3"/>
  <c r="BS518" i="3"/>
  <c r="BR518" i="3"/>
  <c r="BQ518" i="3"/>
  <c r="BP518" i="3"/>
  <c r="BO518" i="3"/>
  <c r="BN518" i="3"/>
  <c r="BM518" i="3"/>
  <c r="BL518" i="3"/>
  <c r="BK518" i="3"/>
  <c r="BJ518" i="3"/>
  <c r="BI518" i="3"/>
  <c r="BH518" i="3"/>
  <c r="BG518" i="3"/>
  <c r="BF518" i="3"/>
  <c r="BE518" i="3"/>
  <c r="BD518" i="3"/>
  <c r="BC518" i="3"/>
  <c r="BB518" i="3"/>
  <c r="BA518" i="3"/>
  <c r="AZ518" i="3"/>
  <c r="AY518" i="3"/>
  <c r="AX518" i="3"/>
  <c r="AW518" i="3"/>
  <c r="AV518" i="3"/>
  <c r="AU518" i="3"/>
  <c r="AT518" i="3"/>
  <c r="AS518" i="3"/>
  <c r="AR518" i="3"/>
  <c r="AQ518" i="3"/>
  <c r="AP518" i="3"/>
  <c r="AO518" i="3"/>
  <c r="AN518" i="3"/>
  <c r="AM518" i="3"/>
  <c r="AL518" i="3"/>
  <c r="AK518" i="3"/>
  <c r="AJ518" i="3"/>
  <c r="AI518" i="3"/>
  <c r="AH518" i="3"/>
  <c r="AG518" i="3"/>
  <c r="AF518" i="3"/>
  <c r="AC518" i="3" s="1"/>
  <c r="AE518" i="3"/>
  <c r="AD518" i="3"/>
  <c r="AB518" i="3"/>
  <c r="Z518" i="3"/>
  <c r="Y518" i="3"/>
  <c r="X518" i="3"/>
  <c r="U518" i="3"/>
  <c r="T518" i="3"/>
  <c r="S518" i="3" s="1"/>
  <c r="B518" i="3"/>
  <c r="B517" i="3"/>
  <c r="DU516" i="3"/>
  <c r="DT516" i="3"/>
  <c r="DS516" i="3"/>
  <c r="DR516" i="3"/>
  <c r="DQ516" i="3"/>
  <c r="DP516" i="3"/>
  <c r="DO516" i="3"/>
  <c r="DN516" i="3"/>
  <c r="DM516" i="3"/>
  <c r="DL516" i="3"/>
  <c r="DK516" i="3"/>
  <c r="DJ516" i="3"/>
  <c r="DI516" i="3"/>
  <c r="DH516" i="3"/>
  <c r="DG516" i="3"/>
  <c r="DF516" i="3"/>
  <c r="DE516" i="3"/>
  <c r="DD516" i="3"/>
  <c r="DC516" i="3"/>
  <c r="DB516" i="3"/>
  <c r="DA516" i="3"/>
  <c r="CZ516" i="3"/>
  <c r="CY516" i="3"/>
  <c r="CX516" i="3"/>
  <c r="CW516" i="3"/>
  <c r="CV516" i="3"/>
  <c r="CU516" i="3"/>
  <c r="CT516" i="3"/>
  <c r="CS516" i="3"/>
  <c r="CR516" i="3"/>
  <c r="CQ516" i="3"/>
  <c r="CP516" i="3"/>
  <c r="CO516" i="3"/>
  <c r="CN516" i="3"/>
  <c r="CM516" i="3"/>
  <c r="CL516" i="3"/>
  <c r="CK516" i="3"/>
  <c r="CJ516" i="3"/>
  <c r="CI516" i="3"/>
  <c r="CH516" i="3"/>
  <c r="CG516" i="3"/>
  <c r="CF516" i="3"/>
  <c r="CE516" i="3"/>
  <c r="CD516" i="3"/>
  <c r="CC516" i="3"/>
  <c r="CB516" i="3"/>
  <c r="CA516" i="3"/>
  <c r="BZ516" i="3"/>
  <c r="BY516" i="3"/>
  <c r="BX516" i="3"/>
  <c r="BW516" i="3"/>
  <c r="BV516" i="3"/>
  <c r="BU516" i="3"/>
  <c r="BT516" i="3"/>
  <c r="BS516" i="3"/>
  <c r="BR516" i="3"/>
  <c r="BQ516" i="3"/>
  <c r="BP516" i="3"/>
  <c r="BO516" i="3"/>
  <c r="BN516" i="3"/>
  <c r="BM516" i="3"/>
  <c r="BL516" i="3"/>
  <c r="BK516" i="3"/>
  <c r="BJ516" i="3"/>
  <c r="BI516" i="3"/>
  <c r="BH516" i="3"/>
  <c r="BG516" i="3"/>
  <c r="BF516" i="3"/>
  <c r="BE516" i="3"/>
  <c r="BD516" i="3"/>
  <c r="BC516" i="3"/>
  <c r="BB516" i="3"/>
  <c r="BA516" i="3"/>
  <c r="AZ516" i="3"/>
  <c r="AY516" i="3"/>
  <c r="AX516" i="3"/>
  <c r="AW516" i="3"/>
  <c r="AV516" i="3"/>
  <c r="AU516" i="3"/>
  <c r="AT516" i="3"/>
  <c r="AS516" i="3"/>
  <c r="AR516" i="3"/>
  <c r="AQ516" i="3"/>
  <c r="AP516" i="3"/>
  <c r="AO516" i="3"/>
  <c r="AN516" i="3"/>
  <c r="AM516" i="3"/>
  <c r="AL516" i="3"/>
  <c r="AK516" i="3"/>
  <c r="AJ516" i="3"/>
  <c r="AI516" i="3"/>
  <c r="AC516" i="3" s="1"/>
  <c r="W516" i="3" s="1"/>
  <c r="AH516" i="3"/>
  <c r="AG516" i="3"/>
  <c r="AF516" i="3"/>
  <c r="AE516" i="3"/>
  <c r="AB516" i="3" s="1"/>
  <c r="AD516" i="3"/>
  <c r="Z516" i="3"/>
  <c r="Y516" i="3"/>
  <c r="X516" i="3"/>
  <c r="U516" i="3"/>
  <c r="S516" i="3" s="1"/>
  <c r="T516" i="3"/>
  <c r="K516" i="3"/>
  <c r="B516" i="3"/>
  <c r="DU515" i="3"/>
  <c r="DT515" i="3"/>
  <c r="DS515" i="3"/>
  <c r="DR515" i="3"/>
  <c r="DQ515" i="3"/>
  <c r="DP515" i="3"/>
  <c r="DO515" i="3"/>
  <c r="DN515" i="3"/>
  <c r="DM515" i="3"/>
  <c r="DL515" i="3"/>
  <c r="DK515" i="3"/>
  <c r="DJ515" i="3"/>
  <c r="DI515" i="3"/>
  <c r="DH515" i="3"/>
  <c r="DG515" i="3"/>
  <c r="DF515" i="3"/>
  <c r="DE515" i="3"/>
  <c r="DD515" i="3"/>
  <c r="DC515" i="3"/>
  <c r="DB515" i="3"/>
  <c r="DA515" i="3"/>
  <c r="CZ515" i="3"/>
  <c r="CY515" i="3"/>
  <c r="CX515" i="3"/>
  <c r="CW515" i="3"/>
  <c r="CV515" i="3"/>
  <c r="CU515" i="3"/>
  <c r="CT515" i="3"/>
  <c r="CS515" i="3"/>
  <c r="CR515" i="3"/>
  <c r="CQ515" i="3"/>
  <c r="CP515" i="3"/>
  <c r="CO515" i="3"/>
  <c r="CN515" i="3"/>
  <c r="CM515" i="3"/>
  <c r="CL515" i="3"/>
  <c r="CK515" i="3"/>
  <c r="CJ515" i="3"/>
  <c r="CI515" i="3"/>
  <c r="CH515" i="3"/>
  <c r="CG515" i="3"/>
  <c r="CF515" i="3"/>
  <c r="CE515" i="3"/>
  <c r="CD515" i="3"/>
  <c r="CC515" i="3"/>
  <c r="CB515" i="3"/>
  <c r="CA515" i="3"/>
  <c r="BZ515" i="3"/>
  <c r="BY515" i="3"/>
  <c r="BX515" i="3"/>
  <c r="BW515" i="3"/>
  <c r="BV515" i="3"/>
  <c r="BU515" i="3"/>
  <c r="BT515" i="3"/>
  <c r="BS515" i="3"/>
  <c r="BR515" i="3"/>
  <c r="BQ515" i="3"/>
  <c r="BP515" i="3"/>
  <c r="BO515" i="3"/>
  <c r="BN515" i="3"/>
  <c r="BM515" i="3"/>
  <c r="BL515" i="3"/>
  <c r="BK515" i="3"/>
  <c r="BJ515" i="3"/>
  <c r="BI515" i="3"/>
  <c r="BH515" i="3"/>
  <c r="BG515" i="3"/>
  <c r="BF515" i="3"/>
  <c r="BE515" i="3"/>
  <c r="BD515" i="3"/>
  <c r="BC515" i="3"/>
  <c r="BB515" i="3"/>
  <c r="BA515" i="3"/>
  <c r="AZ515" i="3"/>
  <c r="AY515" i="3"/>
  <c r="AX515" i="3"/>
  <c r="AW515" i="3"/>
  <c r="AV515" i="3"/>
  <c r="AU515" i="3"/>
  <c r="AT515" i="3"/>
  <c r="AS515" i="3"/>
  <c r="AR515" i="3"/>
  <c r="AQ515" i="3"/>
  <c r="AP515" i="3"/>
  <c r="AO515" i="3"/>
  <c r="AN515" i="3"/>
  <c r="AM515" i="3"/>
  <c r="AL515" i="3"/>
  <c r="AK515" i="3"/>
  <c r="AJ515" i="3"/>
  <c r="AI515" i="3"/>
  <c r="AH515" i="3"/>
  <c r="AB515" i="3" s="1"/>
  <c r="AG515" i="3"/>
  <c r="AF515" i="3"/>
  <c r="AE515" i="3"/>
  <c r="AD515" i="3"/>
  <c r="AA515" i="3" s="1"/>
  <c r="Z515" i="3"/>
  <c r="Y515" i="3"/>
  <c r="X515" i="3"/>
  <c r="U515" i="3"/>
  <c r="T515" i="3"/>
  <c r="S515" i="3" s="1"/>
  <c r="K515" i="3"/>
  <c r="B515" i="3"/>
  <c r="DU514" i="3"/>
  <c r="DT514" i="3"/>
  <c r="DS514" i="3"/>
  <c r="DR514" i="3"/>
  <c r="DQ514" i="3"/>
  <c r="DP514" i="3"/>
  <c r="DO514" i="3"/>
  <c r="DN514" i="3"/>
  <c r="DM514" i="3"/>
  <c r="DL514" i="3"/>
  <c r="DK514" i="3"/>
  <c r="DJ514" i="3"/>
  <c r="DI514" i="3"/>
  <c r="DH514" i="3"/>
  <c r="DG514" i="3"/>
  <c r="DF514" i="3"/>
  <c r="DE514" i="3"/>
  <c r="DD514" i="3"/>
  <c r="DC514" i="3"/>
  <c r="DB514" i="3"/>
  <c r="DA514" i="3"/>
  <c r="CZ514" i="3"/>
  <c r="CY514" i="3"/>
  <c r="CX514" i="3"/>
  <c r="CW514" i="3"/>
  <c r="CV514" i="3"/>
  <c r="CU514" i="3"/>
  <c r="CT514" i="3"/>
  <c r="CS514" i="3"/>
  <c r="CR514" i="3"/>
  <c r="CQ514" i="3"/>
  <c r="CP514" i="3"/>
  <c r="CO514" i="3"/>
  <c r="CN514" i="3"/>
  <c r="CM514" i="3"/>
  <c r="CL514" i="3"/>
  <c r="CK514" i="3"/>
  <c r="CJ514" i="3"/>
  <c r="CI514" i="3"/>
  <c r="CH514" i="3"/>
  <c r="CG514" i="3"/>
  <c r="CF514" i="3"/>
  <c r="CE514" i="3"/>
  <c r="CD514" i="3"/>
  <c r="CC514" i="3"/>
  <c r="CB514" i="3"/>
  <c r="CA514" i="3"/>
  <c r="BZ514" i="3"/>
  <c r="BY514" i="3"/>
  <c r="BX514" i="3"/>
  <c r="BW514" i="3"/>
  <c r="BV514" i="3"/>
  <c r="BU514" i="3"/>
  <c r="BT514" i="3"/>
  <c r="BS514" i="3"/>
  <c r="BR514" i="3"/>
  <c r="BQ514" i="3"/>
  <c r="BP514" i="3"/>
  <c r="BO514" i="3"/>
  <c r="BN514" i="3"/>
  <c r="BM514" i="3"/>
  <c r="BL514" i="3"/>
  <c r="BK514" i="3"/>
  <c r="BJ514" i="3"/>
  <c r="BI514" i="3"/>
  <c r="BH514" i="3"/>
  <c r="BG514" i="3"/>
  <c r="BF514" i="3"/>
  <c r="BE514" i="3"/>
  <c r="BD514" i="3"/>
  <c r="BC514" i="3"/>
  <c r="BB514" i="3"/>
  <c r="BA514" i="3"/>
  <c r="AZ514" i="3"/>
  <c r="AY514" i="3"/>
  <c r="AX514" i="3"/>
  <c r="AW514" i="3"/>
  <c r="AV514" i="3"/>
  <c r="AU514" i="3"/>
  <c r="AT514" i="3"/>
  <c r="AS514" i="3"/>
  <c r="AR514" i="3"/>
  <c r="AQ514" i="3"/>
  <c r="AP514" i="3"/>
  <c r="AO514" i="3"/>
  <c r="AN514" i="3"/>
  <c r="AM514" i="3"/>
  <c r="AL514" i="3"/>
  <c r="AK514" i="3"/>
  <c r="AJ514" i="3"/>
  <c r="AI514" i="3"/>
  <c r="AH514" i="3"/>
  <c r="AG514" i="3"/>
  <c r="AA514" i="3" s="1"/>
  <c r="V514" i="3" s="1"/>
  <c r="AF514" i="3"/>
  <c r="AE514" i="3"/>
  <c r="AD514" i="3"/>
  <c r="AC514" i="3"/>
  <c r="W514" i="3" s="1"/>
  <c r="Q514" i="3" s="1"/>
  <c r="R514" i="3" s="1"/>
  <c r="Z514" i="3"/>
  <c r="Y514" i="3"/>
  <c r="X514" i="3"/>
  <c r="U514" i="3"/>
  <c r="T514" i="3"/>
  <c r="S514" i="3"/>
  <c r="K514" i="3"/>
  <c r="K513" i="3" s="1"/>
  <c r="B514" i="3"/>
  <c r="B513" i="3"/>
  <c r="K512" i="3"/>
  <c r="R512" i="3" s="1"/>
  <c r="B512" i="3"/>
  <c r="DU511" i="3"/>
  <c r="DT511" i="3"/>
  <c r="DS511" i="3"/>
  <c r="DR511" i="3"/>
  <c r="DQ511" i="3"/>
  <c r="DP511" i="3"/>
  <c r="DO511" i="3"/>
  <c r="DN511" i="3"/>
  <c r="DM511" i="3"/>
  <c r="DL511" i="3"/>
  <c r="DK511" i="3"/>
  <c r="DJ511" i="3"/>
  <c r="DI511" i="3"/>
  <c r="DH511" i="3"/>
  <c r="DG511" i="3"/>
  <c r="DF511" i="3"/>
  <c r="DE511" i="3"/>
  <c r="DD511" i="3"/>
  <c r="DC511" i="3"/>
  <c r="DB511" i="3"/>
  <c r="DA511" i="3"/>
  <c r="CZ511" i="3"/>
  <c r="CY511" i="3"/>
  <c r="CX511" i="3"/>
  <c r="CW511" i="3"/>
  <c r="CV511" i="3"/>
  <c r="CU511" i="3"/>
  <c r="CT511" i="3"/>
  <c r="CS511" i="3"/>
  <c r="CR511" i="3"/>
  <c r="CQ511" i="3"/>
  <c r="CP511" i="3"/>
  <c r="CO511" i="3"/>
  <c r="CN511" i="3"/>
  <c r="CM511" i="3"/>
  <c r="CL511" i="3"/>
  <c r="CK511" i="3"/>
  <c r="CJ511" i="3"/>
  <c r="CI511" i="3"/>
  <c r="CH511" i="3"/>
  <c r="CG511" i="3"/>
  <c r="CF511" i="3"/>
  <c r="CE511" i="3"/>
  <c r="CD511" i="3"/>
  <c r="CC511" i="3"/>
  <c r="CB511" i="3"/>
  <c r="CA511" i="3"/>
  <c r="BZ511" i="3"/>
  <c r="BY511" i="3"/>
  <c r="BX511" i="3"/>
  <c r="BW511" i="3"/>
  <c r="BV511" i="3"/>
  <c r="BU511" i="3"/>
  <c r="BT511" i="3"/>
  <c r="BS511" i="3"/>
  <c r="BR511" i="3"/>
  <c r="BQ511" i="3"/>
  <c r="BP511" i="3"/>
  <c r="BO511" i="3"/>
  <c r="BN511" i="3"/>
  <c r="BM511" i="3"/>
  <c r="BL511" i="3"/>
  <c r="BK511" i="3"/>
  <c r="BJ511" i="3"/>
  <c r="BI511" i="3"/>
  <c r="BH511" i="3"/>
  <c r="BG511" i="3"/>
  <c r="BF511" i="3"/>
  <c r="BE511" i="3"/>
  <c r="BD511" i="3"/>
  <c r="BC511" i="3"/>
  <c r="BB511" i="3"/>
  <c r="BA511" i="3"/>
  <c r="AZ511" i="3"/>
  <c r="AY511" i="3"/>
  <c r="AX511" i="3"/>
  <c r="AW511" i="3"/>
  <c r="AV511" i="3"/>
  <c r="AU511" i="3"/>
  <c r="AT511" i="3"/>
  <c r="AS511" i="3"/>
  <c r="AR511" i="3"/>
  <c r="AQ511" i="3"/>
  <c r="AP511" i="3"/>
  <c r="AO511" i="3"/>
  <c r="AN511" i="3"/>
  <c r="AM511" i="3"/>
  <c r="AL511" i="3"/>
  <c r="AK511" i="3"/>
  <c r="AJ511" i="3"/>
  <c r="AI511" i="3"/>
  <c r="AC511" i="3" s="1"/>
  <c r="W511" i="3" s="1"/>
  <c r="Q511" i="3" s="1"/>
  <c r="R511" i="3" s="1"/>
  <c r="AH511" i="3"/>
  <c r="AG511" i="3"/>
  <c r="AF511" i="3"/>
  <c r="AE511" i="3"/>
  <c r="AB511" i="3" s="1"/>
  <c r="AD511" i="3"/>
  <c r="AA511" i="3"/>
  <c r="V511" i="3" s="1"/>
  <c r="Z511" i="3"/>
  <c r="Y511" i="3"/>
  <c r="X511" i="3"/>
  <c r="U511" i="3"/>
  <c r="S511" i="3" s="1"/>
  <c r="T511" i="3"/>
  <c r="K511" i="3"/>
  <c r="B511" i="3"/>
  <c r="DU510" i="3"/>
  <c r="DT510" i="3"/>
  <c r="DS510" i="3"/>
  <c r="DR510" i="3"/>
  <c r="DQ510" i="3"/>
  <c r="DP510" i="3"/>
  <c r="DO510" i="3"/>
  <c r="DN510" i="3"/>
  <c r="DM510" i="3"/>
  <c r="DL510" i="3"/>
  <c r="DK510" i="3"/>
  <c r="DJ510" i="3"/>
  <c r="DI510" i="3"/>
  <c r="DH510" i="3"/>
  <c r="DG510" i="3"/>
  <c r="DF510" i="3"/>
  <c r="DE510" i="3"/>
  <c r="DD510" i="3"/>
  <c r="DC510" i="3"/>
  <c r="DB510" i="3"/>
  <c r="DA510" i="3"/>
  <c r="CZ510" i="3"/>
  <c r="CY510" i="3"/>
  <c r="CX510" i="3"/>
  <c r="CW510" i="3"/>
  <c r="CV510" i="3"/>
  <c r="CU510" i="3"/>
  <c r="CT510" i="3"/>
  <c r="CS510" i="3"/>
  <c r="CR510" i="3"/>
  <c r="CQ510" i="3"/>
  <c r="CP510" i="3"/>
  <c r="CO510" i="3"/>
  <c r="CN510" i="3"/>
  <c r="CM510" i="3"/>
  <c r="CL510" i="3"/>
  <c r="CK510" i="3"/>
  <c r="CJ510" i="3"/>
  <c r="CI510" i="3"/>
  <c r="CH510" i="3"/>
  <c r="CG510" i="3"/>
  <c r="CF510" i="3"/>
  <c r="CE510" i="3"/>
  <c r="CD510" i="3"/>
  <c r="CC510" i="3"/>
  <c r="CB510" i="3"/>
  <c r="CA510" i="3"/>
  <c r="BZ510" i="3"/>
  <c r="BY510" i="3"/>
  <c r="BX510" i="3"/>
  <c r="BW510" i="3"/>
  <c r="BV510" i="3"/>
  <c r="BU510" i="3"/>
  <c r="BT510" i="3"/>
  <c r="BS510" i="3"/>
  <c r="BR510" i="3"/>
  <c r="BQ510" i="3"/>
  <c r="BP510" i="3"/>
  <c r="BO510" i="3"/>
  <c r="BN510" i="3"/>
  <c r="BM510" i="3"/>
  <c r="BL510" i="3"/>
  <c r="BK510" i="3"/>
  <c r="BJ510" i="3"/>
  <c r="BI510" i="3"/>
  <c r="BH510" i="3"/>
  <c r="BG510" i="3"/>
  <c r="BF510" i="3"/>
  <c r="BE510" i="3"/>
  <c r="BD510" i="3"/>
  <c r="BC510" i="3"/>
  <c r="BB510" i="3"/>
  <c r="BA510" i="3"/>
  <c r="AZ510" i="3"/>
  <c r="AY510" i="3"/>
  <c r="AX510" i="3"/>
  <c r="AW510" i="3"/>
  <c r="AV510" i="3"/>
  <c r="AU510" i="3"/>
  <c r="AT510" i="3"/>
  <c r="AS510" i="3"/>
  <c r="AR510" i="3"/>
  <c r="AQ510" i="3"/>
  <c r="AP510" i="3"/>
  <c r="AO510" i="3"/>
  <c r="AN510" i="3"/>
  <c r="AM510" i="3"/>
  <c r="AL510" i="3"/>
  <c r="AK510" i="3"/>
  <c r="AJ510" i="3"/>
  <c r="AI510" i="3"/>
  <c r="AH510" i="3"/>
  <c r="AB510" i="3" s="1"/>
  <c r="AG510" i="3"/>
  <c r="AF510" i="3"/>
  <c r="AC510" i="3" s="1"/>
  <c r="AE510" i="3"/>
  <c r="AD510" i="3"/>
  <c r="Z510" i="3"/>
  <c r="Y510" i="3"/>
  <c r="X510" i="3"/>
  <c r="U510" i="3"/>
  <c r="T510" i="3"/>
  <c r="S510" i="3" s="1"/>
  <c r="K510" i="3"/>
  <c r="B510" i="3"/>
  <c r="DU509" i="3"/>
  <c r="DT509" i="3"/>
  <c r="DS509" i="3"/>
  <c r="DR509" i="3"/>
  <c r="DQ509" i="3"/>
  <c r="DP509" i="3"/>
  <c r="DO509" i="3"/>
  <c r="DN509" i="3"/>
  <c r="DM509" i="3"/>
  <c r="DL509" i="3"/>
  <c r="DK509" i="3"/>
  <c r="DJ509" i="3"/>
  <c r="DI509" i="3"/>
  <c r="DH509" i="3"/>
  <c r="DG509" i="3"/>
  <c r="DF509" i="3"/>
  <c r="DE509" i="3"/>
  <c r="DD509" i="3"/>
  <c r="DC509" i="3"/>
  <c r="DB509" i="3"/>
  <c r="DA509" i="3"/>
  <c r="CZ509" i="3"/>
  <c r="CY509" i="3"/>
  <c r="CX509" i="3"/>
  <c r="CW509" i="3"/>
  <c r="CV509" i="3"/>
  <c r="CU509" i="3"/>
  <c r="CT509" i="3"/>
  <c r="CS509" i="3"/>
  <c r="CR509" i="3"/>
  <c r="CQ509" i="3"/>
  <c r="CP509" i="3"/>
  <c r="CO509" i="3"/>
  <c r="CN509" i="3"/>
  <c r="CM509" i="3"/>
  <c r="CL509" i="3"/>
  <c r="CK509" i="3"/>
  <c r="CJ509" i="3"/>
  <c r="CI509" i="3"/>
  <c r="CH509" i="3"/>
  <c r="CG509" i="3"/>
  <c r="CF509" i="3"/>
  <c r="CE509" i="3"/>
  <c r="CD509" i="3"/>
  <c r="CC509" i="3"/>
  <c r="CB509" i="3"/>
  <c r="CA509" i="3"/>
  <c r="BZ509" i="3"/>
  <c r="BY509" i="3"/>
  <c r="BX509" i="3"/>
  <c r="BW509" i="3"/>
  <c r="BV509" i="3"/>
  <c r="BU509" i="3"/>
  <c r="BT509" i="3"/>
  <c r="BS509" i="3"/>
  <c r="BR509" i="3"/>
  <c r="BQ509" i="3"/>
  <c r="BP509" i="3"/>
  <c r="BO509" i="3"/>
  <c r="BN509" i="3"/>
  <c r="BM509" i="3"/>
  <c r="BL509" i="3"/>
  <c r="BK509" i="3"/>
  <c r="BJ509" i="3"/>
  <c r="BI509" i="3"/>
  <c r="BH509" i="3"/>
  <c r="BG509" i="3"/>
  <c r="BF509" i="3"/>
  <c r="BE509" i="3"/>
  <c r="BD509" i="3"/>
  <c r="BC509" i="3"/>
  <c r="BB509" i="3"/>
  <c r="BA509" i="3"/>
  <c r="AZ509" i="3"/>
  <c r="AY509" i="3"/>
  <c r="AX509" i="3"/>
  <c r="AW509" i="3"/>
  <c r="AV509" i="3"/>
  <c r="AU509" i="3"/>
  <c r="AT509" i="3"/>
  <c r="AS509" i="3"/>
  <c r="AR509" i="3"/>
  <c r="AQ509" i="3"/>
  <c r="AP509" i="3"/>
  <c r="AO509" i="3"/>
  <c r="AN509" i="3"/>
  <c r="AM509" i="3"/>
  <c r="AL509" i="3"/>
  <c r="AK509" i="3"/>
  <c r="AJ509" i="3"/>
  <c r="AI509" i="3"/>
  <c r="AH509" i="3"/>
  <c r="AG509" i="3"/>
  <c r="AA509" i="3" s="1"/>
  <c r="AF509" i="3"/>
  <c r="AE509" i="3"/>
  <c r="AD509" i="3"/>
  <c r="AC509" i="3"/>
  <c r="W509" i="3" s="1"/>
  <c r="Z509" i="3"/>
  <c r="Y509" i="3"/>
  <c r="X509" i="3"/>
  <c r="V509" i="3" s="1"/>
  <c r="U509" i="3"/>
  <c r="T509" i="3"/>
  <c r="S509" i="3"/>
  <c r="K509" i="3"/>
  <c r="B509" i="3"/>
  <c r="DU508" i="3"/>
  <c r="DT508" i="3"/>
  <c r="DS508" i="3"/>
  <c r="DR508" i="3"/>
  <c r="DQ508" i="3"/>
  <c r="DP508" i="3"/>
  <c r="DO508" i="3"/>
  <c r="DN508" i="3"/>
  <c r="DM508" i="3"/>
  <c r="DL508" i="3"/>
  <c r="DK508" i="3"/>
  <c r="DJ508" i="3"/>
  <c r="DI508" i="3"/>
  <c r="DH508" i="3"/>
  <c r="DG508" i="3"/>
  <c r="DF508" i="3"/>
  <c r="DE508" i="3"/>
  <c r="DD508" i="3"/>
  <c r="DC508" i="3"/>
  <c r="DB508" i="3"/>
  <c r="DA508" i="3"/>
  <c r="CZ508" i="3"/>
  <c r="CY508" i="3"/>
  <c r="CX508" i="3"/>
  <c r="CW508" i="3"/>
  <c r="CV508" i="3"/>
  <c r="CU508" i="3"/>
  <c r="CT508" i="3"/>
  <c r="CS508" i="3"/>
  <c r="CR508" i="3"/>
  <c r="CQ508" i="3"/>
  <c r="CP508" i="3"/>
  <c r="CO508" i="3"/>
  <c r="CN508" i="3"/>
  <c r="CM508" i="3"/>
  <c r="CL508" i="3"/>
  <c r="CK508" i="3"/>
  <c r="CJ508" i="3"/>
  <c r="CI508" i="3"/>
  <c r="CH508" i="3"/>
  <c r="CG508" i="3"/>
  <c r="CF508" i="3"/>
  <c r="CE508" i="3"/>
  <c r="CD508" i="3"/>
  <c r="CC508" i="3"/>
  <c r="CB508" i="3"/>
  <c r="CA508" i="3"/>
  <c r="BZ508" i="3"/>
  <c r="BY508" i="3"/>
  <c r="BX508" i="3"/>
  <c r="BW508" i="3"/>
  <c r="BV508" i="3"/>
  <c r="BU508" i="3"/>
  <c r="BT508" i="3"/>
  <c r="BS508" i="3"/>
  <c r="BR508" i="3"/>
  <c r="BQ508" i="3"/>
  <c r="BP508" i="3"/>
  <c r="BO508" i="3"/>
  <c r="BN508" i="3"/>
  <c r="BM508" i="3"/>
  <c r="BL508" i="3"/>
  <c r="BK508" i="3"/>
  <c r="BJ508" i="3"/>
  <c r="BI508" i="3"/>
  <c r="BH508" i="3"/>
  <c r="BG508" i="3"/>
  <c r="BF508" i="3"/>
  <c r="BE508" i="3"/>
  <c r="BD508" i="3"/>
  <c r="BC508" i="3"/>
  <c r="BB508" i="3"/>
  <c r="BA508" i="3"/>
  <c r="AZ508" i="3"/>
  <c r="AY508" i="3"/>
  <c r="AX508" i="3"/>
  <c r="AW508" i="3"/>
  <c r="AV508" i="3"/>
  <c r="AU508" i="3"/>
  <c r="AT508" i="3"/>
  <c r="AS508" i="3"/>
  <c r="AR508" i="3"/>
  <c r="AQ508" i="3"/>
  <c r="AP508" i="3"/>
  <c r="AO508" i="3"/>
  <c r="AN508" i="3"/>
  <c r="AM508" i="3"/>
  <c r="AL508" i="3"/>
  <c r="AK508" i="3"/>
  <c r="AJ508" i="3"/>
  <c r="AI508" i="3"/>
  <c r="AH508" i="3"/>
  <c r="AB508" i="3" s="1"/>
  <c r="AG508" i="3"/>
  <c r="AF508" i="3"/>
  <c r="AE508" i="3"/>
  <c r="AD508" i="3"/>
  <c r="AA508" i="3" s="1"/>
  <c r="Z508" i="3"/>
  <c r="Y508" i="3"/>
  <c r="X508" i="3"/>
  <c r="V508" i="3" s="1"/>
  <c r="K508" i="3"/>
  <c r="B508" i="3"/>
  <c r="DU507" i="3"/>
  <c r="DT507" i="3"/>
  <c r="DS507" i="3"/>
  <c r="DR507" i="3"/>
  <c r="DQ507" i="3"/>
  <c r="DP507" i="3"/>
  <c r="DO507" i="3"/>
  <c r="DN507" i="3"/>
  <c r="DM507" i="3"/>
  <c r="DL507" i="3"/>
  <c r="DK507" i="3"/>
  <c r="DJ507" i="3"/>
  <c r="DI507" i="3"/>
  <c r="DH507" i="3"/>
  <c r="DG507" i="3"/>
  <c r="DF507" i="3"/>
  <c r="DE507" i="3"/>
  <c r="DD507" i="3"/>
  <c r="DC507" i="3"/>
  <c r="DB507" i="3"/>
  <c r="DA507" i="3"/>
  <c r="CZ507" i="3"/>
  <c r="CY507" i="3"/>
  <c r="CX507" i="3"/>
  <c r="CW507" i="3"/>
  <c r="CV507" i="3"/>
  <c r="CU507" i="3"/>
  <c r="CT507" i="3"/>
  <c r="CS507" i="3"/>
  <c r="CR507" i="3"/>
  <c r="CQ507" i="3"/>
  <c r="CP507" i="3"/>
  <c r="CO507" i="3"/>
  <c r="CN507" i="3"/>
  <c r="CM507" i="3"/>
  <c r="CL507" i="3"/>
  <c r="CK507" i="3"/>
  <c r="CJ507" i="3"/>
  <c r="CI507" i="3"/>
  <c r="CH507" i="3"/>
  <c r="CG507" i="3"/>
  <c r="CF507" i="3"/>
  <c r="CE507" i="3"/>
  <c r="CD507" i="3"/>
  <c r="CC507" i="3"/>
  <c r="CB507" i="3"/>
  <c r="CA507" i="3"/>
  <c r="BZ507" i="3"/>
  <c r="BY507" i="3"/>
  <c r="BX507" i="3"/>
  <c r="BW507" i="3"/>
  <c r="BV507" i="3"/>
  <c r="BU507" i="3"/>
  <c r="BT507" i="3"/>
  <c r="BS507" i="3"/>
  <c r="BR507" i="3"/>
  <c r="BQ507" i="3"/>
  <c r="BP507" i="3"/>
  <c r="BO507" i="3"/>
  <c r="BN507" i="3"/>
  <c r="BM507" i="3"/>
  <c r="BL507" i="3"/>
  <c r="BK507" i="3"/>
  <c r="BJ507" i="3"/>
  <c r="BI507" i="3"/>
  <c r="BH507" i="3"/>
  <c r="BG507" i="3"/>
  <c r="BF507" i="3"/>
  <c r="BE507" i="3"/>
  <c r="BD507" i="3"/>
  <c r="BC507" i="3"/>
  <c r="BB507" i="3"/>
  <c r="BA507" i="3"/>
  <c r="AZ507" i="3"/>
  <c r="AY507" i="3"/>
  <c r="AX507" i="3"/>
  <c r="AW507" i="3"/>
  <c r="AV507" i="3"/>
  <c r="AU507" i="3"/>
  <c r="AT507" i="3"/>
  <c r="AS507" i="3"/>
  <c r="AR507" i="3"/>
  <c r="AQ507" i="3"/>
  <c r="AP507" i="3"/>
  <c r="AO507" i="3"/>
  <c r="AN507" i="3"/>
  <c r="AM507" i="3"/>
  <c r="AL507" i="3"/>
  <c r="AK507" i="3"/>
  <c r="AJ507" i="3"/>
  <c r="AI507" i="3"/>
  <c r="AH507" i="3"/>
  <c r="AB507" i="3" s="1"/>
  <c r="AG507" i="3"/>
  <c r="AF507" i="3"/>
  <c r="AE507" i="3"/>
  <c r="AD507" i="3"/>
  <c r="AA507" i="3" s="1"/>
  <c r="Z507" i="3"/>
  <c r="Y507" i="3"/>
  <c r="X507" i="3"/>
  <c r="U507" i="3"/>
  <c r="T507" i="3"/>
  <c r="S507" i="3" s="1"/>
  <c r="K507" i="3"/>
  <c r="B507" i="3"/>
  <c r="DU506" i="3"/>
  <c r="DT506" i="3"/>
  <c r="DS506" i="3"/>
  <c r="DR506" i="3"/>
  <c r="DQ506" i="3"/>
  <c r="DP506" i="3"/>
  <c r="DO506" i="3"/>
  <c r="DN506" i="3"/>
  <c r="DM506" i="3"/>
  <c r="DL506" i="3"/>
  <c r="DK506" i="3"/>
  <c r="DJ506" i="3"/>
  <c r="DI506" i="3"/>
  <c r="DH506" i="3"/>
  <c r="DG506" i="3"/>
  <c r="DF506" i="3"/>
  <c r="DE506" i="3"/>
  <c r="DD506" i="3"/>
  <c r="DC506" i="3"/>
  <c r="DB506" i="3"/>
  <c r="DA506" i="3"/>
  <c r="CZ506" i="3"/>
  <c r="CY506" i="3"/>
  <c r="CX506" i="3"/>
  <c r="CW506" i="3"/>
  <c r="CV506" i="3"/>
  <c r="CU506" i="3"/>
  <c r="CT506" i="3"/>
  <c r="CS506" i="3"/>
  <c r="CR506" i="3"/>
  <c r="CQ506" i="3"/>
  <c r="CP506" i="3"/>
  <c r="CO506" i="3"/>
  <c r="CN506" i="3"/>
  <c r="CM506" i="3"/>
  <c r="CL506" i="3"/>
  <c r="CK506" i="3"/>
  <c r="CJ506" i="3"/>
  <c r="CI506" i="3"/>
  <c r="CH506" i="3"/>
  <c r="CG506" i="3"/>
  <c r="CF506" i="3"/>
  <c r="CE506" i="3"/>
  <c r="CD506" i="3"/>
  <c r="CC506" i="3"/>
  <c r="CB506" i="3"/>
  <c r="CA506" i="3"/>
  <c r="BZ506" i="3"/>
  <c r="BY506" i="3"/>
  <c r="BX506" i="3"/>
  <c r="BW506" i="3"/>
  <c r="BV506" i="3"/>
  <c r="BU506" i="3"/>
  <c r="BT506" i="3"/>
  <c r="BS506" i="3"/>
  <c r="BR506" i="3"/>
  <c r="BQ506" i="3"/>
  <c r="BP506" i="3"/>
  <c r="BO506" i="3"/>
  <c r="BN506" i="3"/>
  <c r="BM506" i="3"/>
  <c r="BL506" i="3"/>
  <c r="BK506" i="3"/>
  <c r="BJ506" i="3"/>
  <c r="BI506" i="3"/>
  <c r="BH506" i="3"/>
  <c r="BG506" i="3"/>
  <c r="BF506" i="3"/>
  <c r="BE506" i="3"/>
  <c r="BD506" i="3"/>
  <c r="BC506" i="3"/>
  <c r="BB506" i="3"/>
  <c r="BA506" i="3"/>
  <c r="AZ506" i="3"/>
  <c r="AY506" i="3"/>
  <c r="AX506" i="3"/>
  <c r="AW506" i="3"/>
  <c r="AV506" i="3"/>
  <c r="AU506" i="3"/>
  <c r="AT506" i="3"/>
  <c r="AS506" i="3"/>
  <c r="AR506" i="3"/>
  <c r="AQ506" i="3"/>
  <c r="AP506" i="3"/>
  <c r="AO506" i="3"/>
  <c r="AN506" i="3"/>
  <c r="AM506" i="3"/>
  <c r="AA506" i="3" s="1"/>
  <c r="V506" i="3" s="1"/>
  <c r="AL506" i="3"/>
  <c r="AK506" i="3"/>
  <c r="AJ506" i="3"/>
  <c r="AI506" i="3"/>
  <c r="AC506" i="3" s="1"/>
  <c r="W506" i="3" s="1"/>
  <c r="Q506" i="3" s="1"/>
  <c r="R506" i="3" s="1"/>
  <c r="AH506" i="3"/>
  <c r="AG506" i="3"/>
  <c r="AF506" i="3"/>
  <c r="AE506" i="3"/>
  <c r="AB506" i="3" s="1"/>
  <c r="AD506" i="3"/>
  <c r="Z506" i="3"/>
  <c r="Y506" i="3"/>
  <c r="X506" i="3"/>
  <c r="U506" i="3"/>
  <c r="S506" i="3" s="1"/>
  <c r="T506" i="3"/>
  <c r="K506" i="3"/>
  <c r="B506" i="3"/>
  <c r="DU505" i="3"/>
  <c r="DT505" i="3"/>
  <c r="DS505" i="3"/>
  <c r="DR505" i="3"/>
  <c r="DQ505" i="3"/>
  <c r="DP505" i="3"/>
  <c r="DO505" i="3"/>
  <c r="DN505" i="3"/>
  <c r="DM505" i="3"/>
  <c r="DL505" i="3"/>
  <c r="DK505" i="3"/>
  <c r="DJ505" i="3"/>
  <c r="DI505" i="3"/>
  <c r="DH505" i="3"/>
  <c r="DG505" i="3"/>
  <c r="DF505" i="3"/>
  <c r="DE505" i="3"/>
  <c r="DD505" i="3"/>
  <c r="DC505" i="3"/>
  <c r="DB505" i="3"/>
  <c r="DA505" i="3"/>
  <c r="CZ505" i="3"/>
  <c r="CY505" i="3"/>
  <c r="CX505" i="3"/>
  <c r="CW505" i="3"/>
  <c r="CV505" i="3"/>
  <c r="CU505" i="3"/>
  <c r="CT505" i="3"/>
  <c r="CS505" i="3"/>
  <c r="CR505" i="3"/>
  <c r="CQ505" i="3"/>
  <c r="CP505" i="3"/>
  <c r="CO505" i="3"/>
  <c r="CN505" i="3"/>
  <c r="CM505" i="3"/>
  <c r="CL505" i="3"/>
  <c r="CK505" i="3"/>
  <c r="CJ505" i="3"/>
  <c r="CI505" i="3"/>
  <c r="CH505" i="3"/>
  <c r="CG505" i="3"/>
  <c r="CF505" i="3"/>
  <c r="CE505" i="3"/>
  <c r="CD505" i="3"/>
  <c r="CC505" i="3"/>
  <c r="CB505" i="3"/>
  <c r="CA505" i="3"/>
  <c r="BZ505" i="3"/>
  <c r="BY505" i="3"/>
  <c r="BX505" i="3"/>
  <c r="BW505" i="3"/>
  <c r="BV505" i="3"/>
  <c r="BU505" i="3"/>
  <c r="BT505" i="3"/>
  <c r="BS505" i="3"/>
  <c r="BR505" i="3"/>
  <c r="BQ505" i="3"/>
  <c r="BP505" i="3"/>
  <c r="BO505" i="3"/>
  <c r="BN505" i="3"/>
  <c r="BM505" i="3"/>
  <c r="BL505" i="3"/>
  <c r="BK505" i="3"/>
  <c r="BJ505" i="3"/>
  <c r="BI505" i="3"/>
  <c r="BH505" i="3"/>
  <c r="BG505" i="3"/>
  <c r="BF505" i="3"/>
  <c r="BE505" i="3"/>
  <c r="BD505" i="3"/>
  <c r="BC505" i="3"/>
  <c r="BB505" i="3"/>
  <c r="BA505" i="3"/>
  <c r="AZ505" i="3"/>
  <c r="AY505" i="3"/>
  <c r="AX505" i="3"/>
  <c r="AW505" i="3"/>
  <c r="AV505" i="3"/>
  <c r="AU505" i="3"/>
  <c r="AT505" i="3"/>
  <c r="AS505" i="3"/>
  <c r="AR505" i="3"/>
  <c r="AQ505" i="3"/>
  <c r="AP505" i="3"/>
  <c r="AO505" i="3"/>
  <c r="AN505" i="3"/>
  <c r="AM505" i="3"/>
  <c r="AL505" i="3"/>
  <c r="AK505" i="3"/>
  <c r="AJ505" i="3"/>
  <c r="AI505" i="3"/>
  <c r="AH505" i="3"/>
  <c r="AB505" i="3" s="1"/>
  <c r="AG505" i="3"/>
  <c r="AF505" i="3"/>
  <c r="AC505" i="3" s="1"/>
  <c r="AE505" i="3"/>
  <c r="AD505" i="3"/>
  <c r="Z505" i="3"/>
  <c r="Y505" i="3"/>
  <c r="X505" i="3"/>
  <c r="U505" i="3"/>
  <c r="T505" i="3"/>
  <c r="S505" i="3" s="1"/>
  <c r="K505" i="3"/>
  <c r="B505" i="3"/>
  <c r="DU504" i="3"/>
  <c r="DT504" i="3"/>
  <c r="DS504" i="3"/>
  <c r="DR504" i="3"/>
  <c r="DQ504" i="3"/>
  <c r="DP504" i="3"/>
  <c r="DO504" i="3"/>
  <c r="DN504" i="3"/>
  <c r="DM504" i="3"/>
  <c r="DL504" i="3"/>
  <c r="DK504" i="3"/>
  <c r="DJ504" i="3"/>
  <c r="DI504" i="3"/>
  <c r="DH504" i="3"/>
  <c r="DG504" i="3"/>
  <c r="DF504" i="3"/>
  <c r="DE504" i="3"/>
  <c r="DD504" i="3"/>
  <c r="DC504" i="3"/>
  <c r="DB504" i="3"/>
  <c r="DA504" i="3"/>
  <c r="CZ504" i="3"/>
  <c r="CY504" i="3"/>
  <c r="CX504" i="3"/>
  <c r="CW504" i="3"/>
  <c r="CV504" i="3"/>
  <c r="CU504" i="3"/>
  <c r="CT504" i="3"/>
  <c r="CS504" i="3"/>
  <c r="CR504" i="3"/>
  <c r="CQ504" i="3"/>
  <c r="CP504" i="3"/>
  <c r="CO504" i="3"/>
  <c r="CN504" i="3"/>
  <c r="CM504" i="3"/>
  <c r="CL504" i="3"/>
  <c r="CK504" i="3"/>
  <c r="CJ504" i="3"/>
  <c r="CI504" i="3"/>
  <c r="CH504" i="3"/>
  <c r="CG504" i="3"/>
  <c r="CF504" i="3"/>
  <c r="CE504" i="3"/>
  <c r="CD504" i="3"/>
  <c r="CC504" i="3"/>
  <c r="CB504" i="3"/>
  <c r="CA504" i="3"/>
  <c r="BZ504" i="3"/>
  <c r="BY504" i="3"/>
  <c r="BX504" i="3"/>
  <c r="BW504" i="3"/>
  <c r="BV504" i="3"/>
  <c r="BU504" i="3"/>
  <c r="BT504" i="3"/>
  <c r="BS504" i="3"/>
  <c r="BR504" i="3"/>
  <c r="BQ504" i="3"/>
  <c r="BP504" i="3"/>
  <c r="BO504" i="3"/>
  <c r="BN504" i="3"/>
  <c r="BM504" i="3"/>
  <c r="BL504" i="3"/>
  <c r="BK504" i="3"/>
  <c r="BJ504" i="3"/>
  <c r="BI504" i="3"/>
  <c r="BH504" i="3"/>
  <c r="BG504" i="3"/>
  <c r="BF504" i="3"/>
  <c r="BE504" i="3"/>
  <c r="BD504" i="3"/>
  <c r="BC504" i="3"/>
  <c r="BB504" i="3"/>
  <c r="BA504" i="3"/>
  <c r="AZ504" i="3"/>
  <c r="AY504" i="3"/>
  <c r="AX504" i="3"/>
  <c r="AW504" i="3"/>
  <c r="AV504" i="3"/>
  <c r="AU504" i="3"/>
  <c r="AT504" i="3"/>
  <c r="AS504" i="3"/>
  <c r="AR504" i="3"/>
  <c r="AQ504" i="3"/>
  <c r="AP504" i="3"/>
  <c r="AO504" i="3"/>
  <c r="AN504" i="3"/>
  <c r="AM504" i="3"/>
  <c r="AL504" i="3"/>
  <c r="AK504" i="3"/>
  <c r="AJ504" i="3"/>
  <c r="AI504" i="3"/>
  <c r="AH504" i="3"/>
  <c r="AG504" i="3"/>
  <c r="AA504" i="3" s="1"/>
  <c r="V504" i="3" s="1"/>
  <c r="AF504" i="3"/>
  <c r="AE504" i="3"/>
  <c r="AD504" i="3"/>
  <c r="AC504" i="3"/>
  <c r="W504" i="3" s="1"/>
  <c r="Q504" i="3" s="1"/>
  <c r="R504" i="3" s="1"/>
  <c r="Z504" i="3"/>
  <c r="Y504" i="3"/>
  <c r="X504" i="3"/>
  <c r="U504" i="3"/>
  <c r="T504" i="3"/>
  <c r="S504" i="3"/>
  <c r="K504" i="3"/>
  <c r="B504" i="3"/>
  <c r="DU503" i="3"/>
  <c r="DT503" i="3"/>
  <c r="DS503" i="3"/>
  <c r="DR503" i="3"/>
  <c r="DQ503" i="3"/>
  <c r="DP503" i="3"/>
  <c r="DO503" i="3"/>
  <c r="DN503" i="3"/>
  <c r="DM503" i="3"/>
  <c r="DL503" i="3"/>
  <c r="DK503" i="3"/>
  <c r="DJ503" i="3"/>
  <c r="DI503" i="3"/>
  <c r="DH503" i="3"/>
  <c r="DG503" i="3"/>
  <c r="DF503" i="3"/>
  <c r="DE503" i="3"/>
  <c r="DD503" i="3"/>
  <c r="DC503" i="3"/>
  <c r="DB503" i="3"/>
  <c r="DA503" i="3"/>
  <c r="CZ503" i="3"/>
  <c r="CY503" i="3"/>
  <c r="CX503" i="3"/>
  <c r="CW503" i="3"/>
  <c r="CV503" i="3"/>
  <c r="CU503" i="3"/>
  <c r="CT503" i="3"/>
  <c r="CS503" i="3"/>
  <c r="CR503" i="3"/>
  <c r="CQ503" i="3"/>
  <c r="CP503" i="3"/>
  <c r="CO503" i="3"/>
  <c r="CN503" i="3"/>
  <c r="CM503" i="3"/>
  <c r="CL503" i="3"/>
  <c r="CK503" i="3"/>
  <c r="CJ503" i="3"/>
  <c r="CI503" i="3"/>
  <c r="CH503" i="3"/>
  <c r="CG503" i="3"/>
  <c r="CF503" i="3"/>
  <c r="CE503" i="3"/>
  <c r="CD503" i="3"/>
  <c r="CC503" i="3"/>
  <c r="CB503" i="3"/>
  <c r="CA503" i="3"/>
  <c r="BZ503" i="3"/>
  <c r="BY503" i="3"/>
  <c r="BX503" i="3"/>
  <c r="BW503" i="3"/>
  <c r="BV503" i="3"/>
  <c r="BU503" i="3"/>
  <c r="BT503" i="3"/>
  <c r="BS503" i="3"/>
  <c r="BR503" i="3"/>
  <c r="BQ503" i="3"/>
  <c r="BP503" i="3"/>
  <c r="BO503" i="3"/>
  <c r="BN503" i="3"/>
  <c r="BM503" i="3"/>
  <c r="BL503" i="3"/>
  <c r="BK503" i="3"/>
  <c r="BJ503" i="3"/>
  <c r="BI503" i="3"/>
  <c r="BH503" i="3"/>
  <c r="BG503" i="3"/>
  <c r="BF503" i="3"/>
  <c r="BE503" i="3"/>
  <c r="BD503" i="3"/>
  <c r="BC503" i="3"/>
  <c r="BB503" i="3"/>
  <c r="BA503" i="3"/>
  <c r="AZ503" i="3"/>
  <c r="AY503" i="3"/>
  <c r="AX503" i="3"/>
  <c r="AW503" i="3"/>
  <c r="AV503" i="3"/>
  <c r="AU503" i="3"/>
  <c r="AT503" i="3"/>
  <c r="AS503" i="3"/>
  <c r="AR503" i="3"/>
  <c r="AQ503" i="3"/>
  <c r="AP503" i="3"/>
  <c r="AO503" i="3"/>
  <c r="AN503" i="3"/>
  <c r="AM503" i="3"/>
  <c r="AL503" i="3"/>
  <c r="AK503" i="3"/>
  <c r="AJ503" i="3"/>
  <c r="AI503" i="3"/>
  <c r="AH503" i="3"/>
  <c r="AG503" i="3"/>
  <c r="AF503" i="3"/>
  <c r="AE503" i="3"/>
  <c r="AD503" i="3"/>
  <c r="AA503" i="3" s="1"/>
  <c r="V503" i="3" s="1"/>
  <c r="AB503" i="3"/>
  <c r="Z503" i="3"/>
  <c r="Y503" i="3"/>
  <c r="X503" i="3"/>
  <c r="U503" i="3"/>
  <c r="T503" i="3"/>
  <c r="S503" i="3" s="1"/>
  <c r="K503" i="3"/>
  <c r="K495" i="3" s="1"/>
  <c r="B503" i="3"/>
  <c r="DU502" i="3"/>
  <c r="DT502" i="3"/>
  <c r="DS502" i="3"/>
  <c r="DR502" i="3"/>
  <c r="DQ502" i="3"/>
  <c r="DP502" i="3"/>
  <c r="DO502" i="3"/>
  <c r="DN502" i="3"/>
  <c r="DM502" i="3"/>
  <c r="DL502" i="3"/>
  <c r="DK502" i="3"/>
  <c r="DJ502" i="3"/>
  <c r="DI502" i="3"/>
  <c r="DH502" i="3"/>
  <c r="DG502" i="3"/>
  <c r="DF502" i="3"/>
  <c r="DE502" i="3"/>
  <c r="DD502" i="3"/>
  <c r="DC502" i="3"/>
  <c r="DB502" i="3"/>
  <c r="DA502" i="3"/>
  <c r="CZ502" i="3"/>
  <c r="CY502" i="3"/>
  <c r="CX502" i="3"/>
  <c r="CW502" i="3"/>
  <c r="CV502" i="3"/>
  <c r="CU502" i="3"/>
  <c r="CT502" i="3"/>
  <c r="CS502" i="3"/>
  <c r="CR502" i="3"/>
  <c r="CQ502" i="3"/>
  <c r="CP502" i="3"/>
  <c r="CO502" i="3"/>
  <c r="CN502" i="3"/>
  <c r="CM502" i="3"/>
  <c r="CL502" i="3"/>
  <c r="CK502" i="3"/>
  <c r="CJ502" i="3"/>
  <c r="CI502" i="3"/>
  <c r="CH502" i="3"/>
  <c r="CG502" i="3"/>
  <c r="CF502" i="3"/>
  <c r="CE502" i="3"/>
  <c r="CD502" i="3"/>
  <c r="CC502" i="3"/>
  <c r="CB502" i="3"/>
  <c r="CA502" i="3"/>
  <c r="BZ502" i="3"/>
  <c r="BY502" i="3"/>
  <c r="BX502" i="3"/>
  <c r="BW502" i="3"/>
  <c r="BV502" i="3"/>
  <c r="BU502" i="3"/>
  <c r="BT502" i="3"/>
  <c r="BS502" i="3"/>
  <c r="BR502" i="3"/>
  <c r="BQ502" i="3"/>
  <c r="BP502" i="3"/>
  <c r="BO502" i="3"/>
  <c r="BN502" i="3"/>
  <c r="BM502" i="3"/>
  <c r="BL502" i="3"/>
  <c r="BK502" i="3"/>
  <c r="BJ502" i="3"/>
  <c r="BI502" i="3"/>
  <c r="BH502" i="3"/>
  <c r="BG502" i="3"/>
  <c r="BF502" i="3"/>
  <c r="BE502" i="3"/>
  <c r="BD502" i="3"/>
  <c r="BC502" i="3"/>
  <c r="BB502" i="3"/>
  <c r="BA502" i="3"/>
  <c r="AZ502" i="3"/>
  <c r="AY502" i="3"/>
  <c r="AX502" i="3"/>
  <c r="AW502" i="3"/>
  <c r="AV502" i="3"/>
  <c r="AU502" i="3"/>
  <c r="AT502" i="3"/>
  <c r="AS502" i="3"/>
  <c r="AR502" i="3"/>
  <c r="AQ502" i="3"/>
  <c r="AP502" i="3"/>
  <c r="AO502" i="3"/>
  <c r="AN502" i="3"/>
  <c r="AM502" i="3"/>
  <c r="AA502" i="3" s="1"/>
  <c r="AL502" i="3"/>
  <c r="AK502" i="3"/>
  <c r="AJ502" i="3"/>
  <c r="AI502" i="3"/>
  <c r="AC502" i="3" s="1"/>
  <c r="W502" i="3" s="1"/>
  <c r="AH502" i="3"/>
  <c r="AG502" i="3"/>
  <c r="AF502" i="3"/>
  <c r="AE502" i="3"/>
  <c r="AB502" i="3" s="1"/>
  <c r="AD502" i="3"/>
  <c r="Z502" i="3"/>
  <c r="Y502" i="3"/>
  <c r="X502" i="3"/>
  <c r="U502" i="3"/>
  <c r="S502" i="3" s="1"/>
  <c r="T502" i="3"/>
  <c r="K502" i="3"/>
  <c r="B502" i="3"/>
  <c r="DU501" i="3"/>
  <c r="DT501" i="3"/>
  <c r="DS501" i="3"/>
  <c r="DR501" i="3"/>
  <c r="DQ501" i="3"/>
  <c r="DP501" i="3"/>
  <c r="DO501" i="3"/>
  <c r="DN501" i="3"/>
  <c r="DM501" i="3"/>
  <c r="DL501" i="3"/>
  <c r="DK501" i="3"/>
  <c r="DJ501" i="3"/>
  <c r="DI501" i="3"/>
  <c r="DH501" i="3"/>
  <c r="DG501" i="3"/>
  <c r="DF501" i="3"/>
  <c r="DE501" i="3"/>
  <c r="DD501" i="3"/>
  <c r="DC501" i="3"/>
  <c r="DB501" i="3"/>
  <c r="DA501" i="3"/>
  <c r="CZ501" i="3"/>
  <c r="CY501" i="3"/>
  <c r="CX501" i="3"/>
  <c r="CW501" i="3"/>
  <c r="CV501" i="3"/>
  <c r="CU501" i="3"/>
  <c r="CT501" i="3"/>
  <c r="CS501" i="3"/>
  <c r="CR501" i="3"/>
  <c r="CQ501" i="3"/>
  <c r="CP501" i="3"/>
  <c r="CO501" i="3"/>
  <c r="CN501" i="3"/>
  <c r="CM501" i="3"/>
  <c r="CL501" i="3"/>
  <c r="CK501" i="3"/>
  <c r="CJ501" i="3"/>
  <c r="CI501" i="3"/>
  <c r="CH501" i="3"/>
  <c r="CG501" i="3"/>
  <c r="CF501" i="3"/>
  <c r="CE501" i="3"/>
  <c r="CD501" i="3"/>
  <c r="CC501" i="3"/>
  <c r="CB501" i="3"/>
  <c r="CA501" i="3"/>
  <c r="BZ501" i="3"/>
  <c r="BY501" i="3"/>
  <c r="BX501" i="3"/>
  <c r="BW501" i="3"/>
  <c r="BV501" i="3"/>
  <c r="BU501" i="3"/>
  <c r="BT501" i="3"/>
  <c r="BS501" i="3"/>
  <c r="BR501" i="3"/>
  <c r="BQ501" i="3"/>
  <c r="BP501" i="3"/>
  <c r="BO501" i="3"/>
  <c r="BN501" i="3"/>
  <c r="BM501" i="3"/>
  <c r="BL501" i="3"/>
  <c r="BK501" i="3"/>
  <c r="BJ501" i="3"/>
  <c r="BI501" i="3"/>
  <c r="BH501" i="3"/>
  <c r="BG501" i="3"/>
  <c r="BF501" i="3"/>
  <c r="BE501" i="3"/>
  <c r="BD501" i="3"/>
  <c r="BC501" i="3"/>
  <c r="BB501" i="3"/>
  <c r="BA501" i="3"/>
  <c r="AZ501" i="3"/>
  <c r="AY501" i="3"/>
  <c r="AX501" i="3"/>
  <c r="AW501" i="3"/>
  <c r="AV501" i="3"/>
  <c r="AU501" i="3"/>
  <c r="AT501" i="3"/>
  <c r="AS501" i="3"/>
  <c r="AR501" i="3"/>
  <c r="AQ501" i="3"/>
  <c r="AP501" i="3"/>
  <c r="AO501" i="3"/>
  <c r="AN501" i="3"/>
  <c r="AM501" i="3"/>
  <c r="AL501" i="3"/>
  <c r="AK501" i="3"/>
  <c r="AJ501" i="3"/>
  <c r="AI501" i="3"/>
  <c r="AH501" i="3"/>
  <c r="AB501" i="3" s="1"/>
  <c r="AG501" i="3"/>
  <c r="AF501" i="3"/>
  <c r="AC501" i="3" s="1"/>
  <c r="AE501" i="3"/>
  <c r="AD501" i="3"/>
  <c r="Z501" i="3"/>
  <c r="W501" i="3" s="1"/>
  <c r="Y501" i="3"/>
  <c r="X501" i="3"/>
  <c r="U501" i="3"/>
  <c r="T501" i="3"/>
  <c r="S501" i="3" s="1"/>
  <c r="K501" i="3"/>
  <c r="B501" i="3"/>
  <c r="DU500" i="3"/>
  <c r="DT500" i="3"/>
  <c r="DS500" i="3"/>
  <c r="DR500" i="3"/>
  <c r="DQ500" i="3"/>
  <c r="DP500" i="3"/>
  <c r="DO500" i="3"/>
  <c r="DN500" i="3"/>
  <c r="DM500" i="3"/>
  <c r="DL500" i="3"/>
  <c r="DK500" i="3"/>
  <c r="DJ500" i="3"/>
  <c r="DI500" i="3"/>
  <c r="DH500" i="3"/>
  <c r="DG500" i="3"/>
  <c r="DF500" i="3"/>
  <c r="DE500" i="3"/>
  <c r="DD500" i="3"/>
  <c r="DC500" i="3"/>
  <c r="DB500" i="3"/>
  <c r="DA500" i="3"/>
  <c r="CZ500" i="3"/>
  <c r="CY500" i="3"/>
  <c r="CX500" i="3"/>
  <c r="CW500" i="3"/>
  <c r="CV500" i="3"/>
  <c r="CU500" i="3"/>
  <c r="CT500" i="3"/>
  <c r="CS500" i="3"/>
  <c r="CR500" i="3"/>
  <c r="CQ500" i="3"/>
  <c r="CP500" i="3"/>
  <c r="CO500" i="3"/>
  <c r="CN500" i="3"/>
  <c r="CM500" i="3"/>
  <c r="CL500" i="3"/>
  <c r="CK500" i="3"/>
  <c r="CJ500" i="3"/>
  <c r="CI500" i="3"/>
  <c r="CH500" i="3"/>
  <c r="CG500" i="3"/>
  <c r="CF500" i="3"/>
  <c r="CE500" i="3"/>
  <c r="CD500" i="3"/>
  <c r="CC500" i="3"/>
  <c r="CB500" i="3"/>
  <c r="CA500" i="3"/>
  <c r="BZ500" i="3"/>
  <c r="BY500" i="3"/>
  <c r="BX500" i="3"/>
  <c r="BW500" i="3"/>
  <c r="BV500" i="3"/>
  <c r="BU500" i="3"/>
  <c r="BT500" i="3"/>
  <c r="BS500" i="3"/>
  <c r="BR500" i="3"/>
  <c r="BQ500" i="3"/>
  <c r="BP500" i="3"/>
  <c r="BO500" i="3"/>
  <c r="BN500" i="3"/>
  <c r="BM500" i="3"/>
  <c r="BL500" i="3"/>
  <c r="BK500" i="3"/>
  <c r="BJ500" i="3"/>
  <c r="BI500" i="3"/>
  <c r="BH500" i="3"/>
  <c r="BG500" i="3"/>
  <c r="BF500" i="3"/>
  <c r="BE500" i="3"/>
  <c r="BD500" i="3"/>
  <c r="BC500" i="3"/>
  <c r="BB500" i="3"/>
  <c r="BA500" i="3"/>
  <c r="AZ500" i="3"/>
  <c r="AY500" i="3"/>
  <c r="AX500" i="3"/>
  <c r="AW500" i="3"/>
  <c r="AV500" i="3"/>
  <c r="AU500" i="3"/>
  <c r="AT500" i="3"/>
  <c r="AS500" i="3"/>
  <c r="AR500" i="3"/>
  <c r="AQ500" i="3"/>
  <c r="AP500" i="3"/>
  <c r="AO500" i="3"/>
  <c r="AN500" i="3"/>
  <c r="AM500" i="3"/>
  <c r="AL500" i="3"/>
  <c r="AK500" i="3"/>
  <c r="AJ500" i="3"/>
  <c r="AI500" i="3"/>
  <c r="AH500" i="3"/>
  <c r="AG500" i="3"/>
  <c r="AF500" i="3"/>
  <c r="AE500" i="3"/>
  <c r="AD500" i="3"/>
  <c r="AC500" i="3"/>
  <c r="Z500" i="3"/>
  <c r="Y500" i="3"/>
  <c r="X500" i="3"/>
  <c r="U500" i="3"/>
  <c r="T500" i="3"/>
  <c r="K500" i="3"/>
  <c r="B500" i="3"/>
  <c r="DU499" i="3"/>
  <c r="DT499" i="3"/>
  <c r="DS499" i="3"/>
  <c r="DR499" i="3"/>
  <c r="DQ499" i="3"/>
  <c r="DP499" i="3"/>
  <c r="DO499" i="3"/>
  <c r="DN499" i="3"/>
  <c r="DM499" i="3"/>
  <c r="DL499" i="3"/>
  <c r="DK499" i="3"/>
  <c r="DJ499" i="3"/>
  <c r="DI499" i="3"/>
  <c r="DH499" i="3"/>
  <c r="DG499" i="3"/>
  <c r="DF499" i="3"/>
  <c r="DE499" i="3"/>
  <c r="DD499" i="3"/>
  <c r="DC499" i="3"/>
  <c r="DB499" i="3"/>
  <c r="DA499" i="3"/>
  <c r="CZ499" i="3"/>
  <c r="CY499" i="3"/>
  <c r="CX499" i="3"/>
  <c r="CW499" i="3"/>
  <c r="CV499" i="3"/>
  <c r="CU499" i="3"/>
  <c r="CT499" i="3"/>
  <c r="CS499" i="3"/>
  <c r="CR499" i="3"/>
  <c r="CQ499" i="3"/>
  <c r="CP499" i="3"/>
  <c r="CO499" i="3"/>
  <c r="CN499" i="3"/>
  <c r="CM499" i="3"/>
  <c r="CL499" i="3"/>
  <c r="CK499" i="3"/>
  <c r="CJ499" i="3"/>
  <c r="CI499" i="3"/>
  <c r="CH499" i="3"/>
  <c r="CG499" i="3"/>
  <c r="CF499" i="3"/>
  <c r="CE499" i="3"/>
  <c r="CD499" i="3"/>
  <c r="CC499" i="3"/>
  <c r="CB499" i="3"/>
  <c r="CA499" i="3"/>
  <c r="BZ499" i="3"/>
  <c r="BY499" i="3"/>
  <c r="BX499" i="3"/>
  <c r="BW499" i="3"/>
  <c r="BV499" i="3"/>
  <c r="BU499" i="3"/>
  <c r="BT499" i="3"/>
  <c r="BS499" i="3"/>
  <c r="BR499" i="3"/>
  <c r="BQ499" i="3"/>
  <c r="BP499" i="3"/>
  <c r="BO499" i="3"/>
  <c r="BN499" i="3"/>
  <c r="BM499" i="3"/>
  <c r="BL499" i="3"/>
  <c r="BK499" i="3"/>
  <c r="BJ499" i="3"/>
  <c r="BI499" i="3"/>
  <c r="BH499" i="3"/>
  <c r="BG499" i="3"/>
  <c r="BF499" i="3"/>
  <c r="BE499" i="3"/>
  <c r="BD499" i="3"/>
  <c r="BC499" i="3"/>
  <c r="BB499" i="3"/>
  <c r="BA499" i="3"/>
  <c r="AZ499" i="3"/>
  <c r="AY499" i="3"/>
  <c r="AX499" i="3"/>
  <c r="AW499" i="3"/>
  <c r="AV499" i="3"/>
  <c r="AU499" i="3"/>
  <c r="AT499" i="3"/>
  <c r="AS499" i="3"/>
  <c r="AR499" i="3"/>
  <c r="AQ499" i="3"/>
  <c r="AP499" i="3"/>
  <c r="AO499" i="3"/>
  <c r="AN499" i="3"/>
  <c r="AM499" i="3"/>
  <c r="AL499" i="3"/>
  <c r="AK499" i="3"/>
  <c r="AJ499" i="3"/>
  <c r="AI499" i="3"/>
  <c r="AH499" i="3"/>
  <c r="AG499" i="3"/>
  <c r="AF499" i="3"/>
  <c r="AC499" i="3" s="1"/>
  <c r="W499" i="3" s="1"/>
  <c r="AE499" i="3"/>
  <c r="AD499" i="3"/>
  <c r="AB499" i="3"/>
  <c r="Z499" i="3"/>
  <c r="Y499" i="3"/>
  <c r="X499" i="3"/>
  <c r="U499" i="3"/>
  <c r="T499" i="3"/>
  <c r="K499" i="3"/>
  <c r="B499" i="3"/>
  <c r="DU498" i="3"/>
  <c r="DT498" i="3"/>
  <c r="DS498" i="3"/>
  <c r="DR498" i="3"/>
  <c r="DQ498" i="3"/>
  <c r="DP498" i="3"/>
  <c r="DO498" i="3"/>
  <c r="DN498" i="3"/>
  <c r="DM498" i="3"/>
  <c r="DL498" i="3"/>
  <c r="DK498" i="3"/>
  <c r="DJ498" i="3"/>
  <c r="DI498" i="3"/>
  <c r="DH498" i="3"/>
  <c r="DG498" i="3"/>
  <c r="DF498" i="3"/>
  <c r="DE498" i="3"/>
  <c r="DD498" i="3"/>
  <c r="DC498" i="3"/>
  <c r="DB498" i="3"/>
  <c r="DA498" i="3"/>
  <c r="CZ498" i="3"/>
  <c r="CY498" i="3"/>
  <c r="CX498" i="3"/>
  <c r="CW498" i="3"/>
  <c r="CV498" i="3"/>
  <c r="CU498" i="3"/>
  <c r="CT498" i="3"/>
  <c r="CS498" i="3"/>
  <c r="CR498" i="3"/>
  <c r="CQ498" i="3"/>
  <c r="CP498" i="3"/>
  <c r="CO498" i="3"/>
  <c r="CN498" i="3"/>
  <c r="CM498" i="3"/>
  <c r="CL498" i="3"/>
  <c r="CK498" i="3"/>
  <c r="CJ498" i="3"/>
  <c r="CI498" i="3"/>
  <c r="CH498" i="3"/>
  <c r="CG498" i="3"/>
  <c r="CF498" i="3"/>
  <c r="CE498" i="3"/>
  <c r="CD498" i="3"/>
  <c r="CC498" i="3"/>
  <c r="CB498" i="3"/>
  <c r="CA498" i="3"/>
  <c r="BZ498" i="3"/>
  <c r="BY498" i="3"/>
  <c r="BX498" i="3"/>
  <c r="BW498" i="3"/>
  <c r="BV498" i="3"/>
  <c r="BU498" i="3"/>
  <c r="BT498" i="3"/>
  <c r="BS498" i="3"/>
  <c r="BR498" i="3"/>
  <c r="BQ498" i="3"/>
  <c r="BP498" i="3"/>
  <c r="BO498" i="3"/>
  <c r="BN498" i="3"/>
  <c r="BM498" i="3"/>
  <c r="BL498" i="3"/>
  <c r="BK498" i="3"/>
  <c r="BJ498" i="3"/>
  <c r="BI498" i="3"/>
  <c r="BH498" i="3"/>
  <c r="BG498" i="3"/>
  <c r="BF498" i="3"/>
  <c r="BE498" i="3"/>
  <c r="BD498" i="3"/>
  <c r="BC498" i="3"/>
  <c r="BB498" i="3"/>
  <c r="BA498" i="3"/>
  <c r="AZ498" i="3"/>
  <c r="AY498" i="3"/>
  <c r="AX498" i="3"/>
  <c r="AW498" i="3"/>
  <c r="AV498" i="3"/>
  <c r="AU498" i="3"/>
  <c r="AT498" i="3"/>
  <c r="AS498" i="3"/>
  <c r="AR498" i="3"/>
  <c r="AQ498" i="3"/>
  <c r="AP498" i="3"/>
  <c r="AO498" i="3"/>
  <c r="AN498" i="3"/>
  <c r="AM498" i="3"/>
  <c r="AL498" i="3"/>
  <c r="AK498" i="3"/>
  <c r="AJ498" i="3"/>
  <c r="AI498" i="3"/>
  <c r="AH498" i="3"/>
  <c r="AG498" i="3"/>
  <c r="AF498" i="3"/>
  <c r="AC498" i="3" s="1"/>
  <c r="AE498" i="3"/>
  <c r="AD498" i="3"/>
  <c r="AB498" i="3"/>
  <c r="AA498" i="3"/>
  <c r="Z498" i="3"/>
  <c r="Y498" i="3"/>
  <c r="X498" i="3"/>
  <c r="W498" i="3"/>
  <c r="U498" i="3"/>
  <c r="T498" i="3"/>
  <c r="S498" i="3"/>
  <c r="K498" i="3"/>
  <c r="B498" i="3"/>
  <c r="DU497" i="3"/>
  <c r="DT497" i="3"/>
  <c r="DS497" i="3"/>
  <c r="DR497" i="3"/>
  <c r="DQ497" i="3"/>
  <c r="DP497" i="3"/>
  <c r="DO497" i="3"/>
  <c r="DN497" i="3"/>
  <c r="DM497" i="3"/>
  <c r="DL497" i="3"/>
  <c r="DK497" i="3"/>
  <c r="DJ497" i="3"/>
  <c r="DI497" i="3"/>
  <c r="DH497" i="3"/>
  <c r="DG497" i="3"/>
  <c r="DF497" i="3"/>
  <c r="DE497" i="3"/>
  <c r="DD497" i="3"/>
  <c r="DC497" i="3"/>
  <c r="DB497" i="3"/>
  <c r="DA497" i="3"/>
  <c r="CZ497" i="3"/>
  <c r="CY497" i="3"/>
  <c r="CX497" i="3"/>
  <c r="CW497" i="3"/>
  <c r="CV497" i="3"/>
  <c r="CU497" i="3"/>
  <c r="CT497" i="3"/>
  <c r="CS497" i="3"/>
  <c r="CR497" i="3"/>
  <c r="CQ497" i="3"/>
  <c r="CP497" i="3"/>
  <c r="CO497" i="3"/>
  <c r="CN497" i="3"/>
  <c r="CM497" i="3"/>
  <c r="CL497" i="3"/>
  <c r="CK497" i="3"/>
  <c r="CJ497" i="3"/>
  <c r="CI497" i="3"/>
  <c r="CH497" i="3"/>
  <c r="CG497" i="3"/>
  <c r="CF497" i="3"/>
  <c r="CE497" i="3"/>
  <c r="CD497" i="3"/>
  <c r="CC497" i="3"/>
  <c r="CB497" i="3"/>
  <c r="CA497" i="3"/>
  <c r="BZ497" i="3"/>
  <c r="BY497" i="3"/>
  <c r="BX497" i="3"/>
  <c r="BW497" i="3"/>
  <c r="BV497" i="3"/>
  <c r="BU497" i="3"/>
  <c r="BT497" i="3"/>
  <c r="BS497" i="3"/>
  <c r="BR497" i="3"/>
  <c r="BQ497" i="3"/>
  <c r="BP497" i="3"/>
  <c r="BO497" i="3"/>
  <c r="BN497" i="3"/>
  <c r="BM497" i="3"/>
  <c r="BL497" i="3"/>
  <c r="BK497" i="3"/>
  <c r="BJ497" i="3"/>
  <c r="BI497" i="3"/>
  <c r="BH497" i="3"/>
  <c r="BG497" i="3"/>
  <c r="BF497" i="3"/>
  <c r="BE497" i="3"/>
  <c r="BD497" i="3"/>
  <c r="BC497" i="3"/>
  <c r="BB497" i="3"/>
  <c r="BA497" i="3"/>
  <c r="AZ497" i="3"/>
  <c r="AY497" i="3"/>
  <c r="AX497" i="3"/>
  <c r="AW497" i="3"/>
  <c r="AV497" i="3"/>
  <c r="AU497" i="3"/>
  <c r="AT497" i="3"/>
  <c r="AS497" i="3"/>
  <c r="AR497" i="3"/>
  <c r="AQ497" i="3"/>
  <c r="AP497" i="3"/>
  <c r="AO497" i="3"/>
  <c r="AN497" i="3"/>
  <c r="AM497" i="3"/>
  <c r="AL497" i="3"/>
  <c r="AK497" i="3"/>
  <c r="AJ497" i="3"/>
  <c r="AI497" i="3"/>
  <c r="AC497" i="3" s="1"/>
  <c r="AH497" i="3"/>
  <c r="AG497" i="3"/>
  <c r="AF497" i="3"/>
  <c r="AE497" i="3"/>
  <c r="AB497" i="3" s="1"/>
  <c r="AD497" i="3"/>
  <c r="AA497" i="3"/>
  <c r="Z497" i="3"/>
  <c r="Y497" i="3"/>
  <c r="X497" i="3"/>
  <c r="V497" i="3"/>
  <c r="U497" i="3"/>
  <c r="T497" i="3"/>
  <c r="S497" i="3"/>
  <c r="K497" i="3"/>
  <c r="B497" i="3"/>
  <c r="DU496" i="3"/>
  <c r="DT496" i="3"/>
  <c r="DS496" i="3"/>
  <c r="DR496" i="3"/>
  <c r="DQ496" i="3"/>
  <c r="DP496" i="3"/>
  <c r="DO496" i="3"/>
  <c r="DN496" i="3"/>
  <c r="DM496" i="3"/>
  <c r="DL496" i="3"/>
  <c r="DK496" i="3"/>
  <c r="DJ496" i="3"/>
  <c r="DI496" i="3"/>
  <c r="DH496" i="3"/>
  <c r="DG496" i="3"/>
  <c r="DF496" i="3"/>
  <c r="DE496" i="3"/>
  <c r="DD496" i="3"/>
  <c r="DC496" i="3"/>
  <c r="DB496" i="3"/>
  <c r="DA496" i="3"/>
  <c r="CZ496" i="3"/>
  <c r="CY496" i="3"/>
  <c r="CX496" i="3"/>
  <c r="CW496" i="3"/>
  <c r="CV496" i="3"/>
  <c r="CU496" i="3"/>
  <c r="CT496" i="3"/>
  <c r="CS496" i="3"/>
  <c r="CR496" i="3"/>
  <c r="CQ496" i="3"/>
  <c r="CP496" i="3"/>
  <c r="CO496" i="3"/>
  <c r="CN496" i="3"/>
  <c r="CM496" i="3"/>
  <c r="CL496" i="3"/>
  <c r="CK496" i="3"/>
  <c r="CJ496" i="3"/>
  <c r="CI496" i="3"/>
  <c r="CH496" i="3"/>
  <c r="CG496" i="3"/>
  <c r="CF496" i="3"/>
  <c r="CE496" i="3"/>
  <c r="CD496" i="3"/>
  <c r="CC496" i="3"/>
  <c r="CB496" i="3"/>
  <c r="CA496" i="3"/>
  <c r="BZ496" i="3"/>
  <c r="BY496" i="3"/>
  <c r="BX496" i="3"/>
  <c r="BW496" i="3"/>
  <c r="BV496" i="3"/>
  <c r="BU496" i="3"/>
  <c r="BT496" i="3"/>
  <c r="BS496" i="3"/>
  <c r="BR496" i="3"/>
  <c r="BQ496" i="3"/>
  <c r="BP496" i="3"/>
  <c r="BO496" i="3"/>
  <c r="BN496" i="3"/>
  <c r="BM496" i="3"/>
  <c r="BL496" i="3"/>
  <c r="BK496" i="3"/>
  <c r="BJ496" i="3"/>
  <c r="BI496" i="3"/>
  <c r="BH496" i="3"/>
  <c r="BG496" i="3"/>
  <c r="BF496" i="3"/>
  <c r="BE496" i="3"/>
  <c r="BD496" i="3"/>
  <c r="BC496" i="3"/>
  <c r="BB496" i="3"/>
  <c r="BA496" i="3"/>
  <c r="AZ496" i="3"/>
  <c r="AY496" i="3"/>
  <c r="AX496" i="3"/>
  <c r="AW496" i="3"/>
  <c r="AV496" i="3"/>
  <c r="AU496" i="3"/>
  <c r="AT496" i="3"/>
  <c r="AS496" i="3"/>
  <c r="AR496" i="3"/>
  <c r="AQ496" i="3"/>
  <c r="AP496" i="3"/>
  <c r="AO496" i="3"/>
  <c r="AN496" i="3"/>
  <c r="AM496" i="3"/>
  <c r="AL496" i="3"/>
  <c r="AK496" i="3"/>
  <c r="AJ496" i="3"/>
  <c r="AI496" i="3"/>
  <c r="AH496" i="3"/>
  <c r="AG496" i="3"/>
  <c r="AF496" i="3"/>
  <c r="AC496" i="3" s="1"/>
  <c r="AE496" i="3"/>
  <c r="AD496" i="3"/>
  <c r="AB496" i="3"/>
  <c r="Z496" i="3"/>
  <c r="Y496" i="3"/>
  <c r="X496" i="3"/>
  <c r="U496" i="3"/>
  <c r="T496" i="3"/>
  <c r="K496" i="3"/>
  <c r="B496" i="3"/>
  <c r="B495" i="3"/>
  <c r="DU494" i="3"/>
  <c r="DT494" i="3"/>
  <c r="DS494" i="3"/>
  <c r="DR494" i="3"/>
  <c r="DQ494" i="3"/>
  <c r="DP494" i="3"/>
  <c r="DO494" i="3"/>
  <c r="DN494" i="3"/>
  <c r="DM494" i="3"/>
  <c r="DL494" i="3"/>
  <c r="DK494" i="3"/>
  <c r="DJ494" i="3"/>
  <c r="DI494" i="3"/>
  <c r="DH494" i="3"/>
  <c r="DG494" i="3"/>
  <c r="DF494" i="3"/>
  <c r="DE494" i="3"/>
  <c r="DD494" i="3"/>
  <c r="DC494" i="3"/>
  <c r="DB494" i="3"/>
  <c r="DA494" i="3"/>
  <c r="CZ494" i="3"/>
  <c r="CY494" i="3"/>
  <c r="CX494" i="3"/>
  <c r="CW494" i="3"/>
  <c r="CV494" i="3"/>
  <c r="CU494" i="3"/>
  <c r="CT494" i="3"/>
  <c r="CS494" i="3"/>
  <c r="CR494" i="3"/>
  <c r="CQ494" i="3"/>
  <c r="CP494" i="3"/>
  <c r="CO494" i="3"/>
  <c r="CN494" i="3"/>
  <c r="CM494" i="3"/>
  <c r="CL494" i="3"/>
  <c r="CK494" i="3"/>
  <c r="CJ494" i="3"/>
  <c r="CI494" i="3"/>
  <c r="CH494" i="3"/>
  <c r="CG494" i="3"/>
  <c r="CF494" i="3"/>
  <c r="CE494" i="3"/>
  <c r="CD494" i="3"/>
  <c r="CC494" i="3"/>
  <c r="CB494" i="3"/>
  <c r="CA494" i="3"/>
  <c r="BZ494" i="3"/>
  <c r="BY494" i="3"/>
  <c r="BX494" i="3"/>
  <c r="BW494" i="3"/>
  <c r="BV494" i="3"/>
  <c r="BU494" i="3"/>
  <c r="BT494" i="3"/>
  <c r="BS494" i="3"/>
  <c r="BR494" i="3"/>
  <c r="BQ494" i="3"/>
  <c r="BP494" i="3"/>
  <c r="BO494" i="3"/>
  <c r="BN494" i="3"/>
  <c r="BM494" i="3"/>
  <c r="BL494" i="3"/>
  <c r="BK494" i="3"/>
  <c r="BJ494" i="3"/>
  <c r="BI494" i="3"/>
  <c r="BH494" i="3"/>
  <c r="BG494" i="3"/>
  <c r="BF494" i="3"/>
  <c r="BE494" i="3"/>
  <c r="BD494" i="3"/>
  <c r="BC494" i="3"/>
  <c r="BB494" i="3"/>
  <c r="BA494" i="3"/>
  <c r="AZ494" i="3"/>
  <c r="AY494" i="3"/>
  <c r="AX494" i="3"/>
  <c r="AW494" i="3"/>
  <c r="AV494" i="3"/>
  <c r="AU494" i="3"/>
  <c r="AT494" i="3"/>
  <c r="AS494" i="3"/>
  <c r="AR494" i="3"/>
  <c r="AQ494" i="3"/>
  <c r="AP494" i="3"/>
  <c r="AO494" i="3"/>
  <c r="AN494" i="3"/>
  <c r="AM494" i="3"/>
  <c r="AL494" i="3"/>
  <c r="AK494" i="3"/>
  <c r="AJ494" i="3"/>
  <c r="AI494" i="3"/>
  <c r="AH494" i="3"/>
  <c r="AG494" i="3"/>
  <c r="AF494" i="3"/>
  <c r="AE494" i="3"/>
  <c r="AD494" i="3"/>
  <c r="AA494" i="3" s="1"/>
  <c r="V494" i="3" s="1"/>
  <c r="B494" i="3"/>
  <c r="DU493" i="3"/>
  <c r="DT493" i="3"/>
  <c r="DS493" i="3"/>
  <c r="DR493" i="3"/>
  <c r="DQ493" i="3"/>
  <c r="DP493" i="3"/>
  <c r="DO493" i="3"/>
  <c r="DN493" i="3"/>
  <c r="DM493" i="3"/>
  <c r="DL493" i="3"/>
  <c r="DK493" i="3"/>
  <c r="DJ493" i="3"/>
  <c r="DI493" i="3"/>
  <c r="DH493" i="3"/>
  <c r="DG493" i="3"/>
  <c r="DF493" i="3"/>
  <c r="DE493" i="3"/>
  <c r="DD493" i="3"/>
  <c r="DC493" i="3"/>
  <c r="DB493" i="3"/>
  <c r="DA493" i="3"/>
  <c r="CZ493" i="3"/>
  <c r="CY493" i="3"/>
  <c r="CX493" i="3"/>
  <c r="CW493" i="3"/>
  <c r="CV493" i="3"/>
  <c r="CU493" i="3"/>
  <c r="CT493" i="3"/>
  <c r="CS493" i="3"/>
  <c r="CR493" i="3"/>
  <c r="CQ493" i="3"/>
  <c r="CP493" i="3"/>
  <c r="CO493" i="3"/>
  <c r="CN493" i="3"/>
  <c r="CM493" i="3"/>
  <c r="CL493" i="3"/>
  <c r="CK493" i="3"/>
  <c r="CJ493" i="3"/>
  <c r="CI493" i="3"/>
  <c r="CH493" i="3"/>
  <c r="CG493" i="3"/>
  <c r="CF493" i="3"/>
  <c r="CE493" i="3"/>
  <c r="CD493" i="3"/>
  <c r="CC493" i="3"/>
  <c r="CB493" i="3"/>
  <c r="CA493" i="3"/>
  <c r="BZ493" i="3"/>
  <c r="BY493" i="3"/>
  <c r="BX493" i="3"/>
  <c r="BW493" i="3"/>
  <c r="BV493" i="3"/>
  <c r="BU493" i="3"/>
  <c r="BT493" i="3"/>
  <c r="BS493" i="3"/>
  <c r="BR493" i="3"/>
  <c r="BQ493" i="3"/>
  <c r="BP493" i="3"/>
  <c r="BO493" i="3"/>
  <c r="BN493" i="3"/>
  <c r="BM493" i="3"/>
  <c r="BL493" i="3"/>
  <c r="BK493" i="3"/>
  <c r="BJ493" i="3"/>
  <c r="BI493" i="3"/>
  <c r="BH493" i="3"/>
  <c r="BG493" i="3"/>
  <c r="BF493" i="3"/>
  <c r="BE493" i="3"/>
  <c r="BD493" i="3"/>
  <c r="BC493" i="3"/>
  <c r="BB493" i="3"/>
  <c r="BA493" i="3"/>
  <c r="AZ493" i="3"/>
  <c r="AY493" i="3"/>
  <c r="AX493" i="3"/>
  <c r="AW493" i="3"/>
  <c r="AB493" i="3" s="1"/>
  <c r="AV493" i="3"/>
  <c r="AU493" i="3"/>
  <c r="AT493" i="3"/>
  <c r="AS493" i="3"/>
  <c r="AR493" i="3"/>
  <c r="AQ493" i="3"/>
  <c r="AP493" i="3"/>
  <c r="AO493" i="3"/>
  <c r="AN493" i="3"/>
  <c r="AM493" i="3"/>
  <c r="AL493" i="3"/>
  <c r="AK493" i="3"/>
  <c r="AJ493" i="3"/>
  <c r="AI493" i="3"/>
  <c r="AH493" i="3"/>
  <c r="AF493" i="3"/>
  <c r="AC493" i="3" s="1"/>
  <c r="AE493" i="3"/>
  <c r="AD493" i="3"/>
  <c r="Z493" i="3"/>
  <c r="W493" i="3" s="1"/>
  <c r="Y493" i="3"/>
  <c r="X493" i="3"/>
  <c r="U493" i="3"/>
  <c r="T493" i="3"/>
  <c r="B493" i="3"/>
  <c r="B492" i="3"/>
  <c r="DU491" i="3"/>
  <c r="DT491" i="3"/>
  <c r="DS491" i="3"/>
  <c r="DR491" i="3"/>
  <c r="DQ491" i="3"/>
  <c r="DP491" i="3"/>
  <c r="DO491" i="3"/>
  <c r="DN491" i="3"/>
  <c r="DM491" i="3"/>
  <c r="DL491" i="3"/>
  <c r="DK491" i="3"/>
  <c r="DJ491" i="3"/>
  <c r="DI491" i="3"/>
  <c r="DH491" i="3"/>
  <c r="DG491" i="3"/>
  <c r="DF491" i="3"/>
  <c r="DE491" i="3"/>
  <c r="DD491" i="3"/>
  <c r="DC491" i="3"/>
  <c r="DB491" i="3"/>
  <c r="DA491" i="3"/>
  <c r="CZ491" i="3"/>
  <c r="CY491" i="3"/>
  <c r="CX491" i="3"/>
  <c r="CW491" i="3"/>
  <c r="CV491" i="3"/>
  <c r="CU491" i="3"/>
  <c r="CT491" i="3"/>
  <c r="CS491" i="3"/>
  <c r="CR491" i="3"/>
  <c r="CQ491" i="3"/>
  <c r="CP491" i="3"/>
  <c r="CO491" i="3"/>
  <c r="CN491" i="3"/>
  <c r="CM491" i="3"/>
  <c r="CL491" i="3"/>
  <c r="CK491" i="3"/>
  <c r="CJ491" i="3"/>
  <c r="CI491" i="3"/>
  <c r="CH491" i="3"/>
  <c r="CG491" i="3"/>
  <c r="CF491" i="3"/>
  <c r="CE491" i="3"/>
  <c r="CD491" i="3"/>
  <c r="CC491" i="3"/>
  <c r="CB491" i="3"/>
  <c r="CA491" i="3"/>
  <c r="BZ491" i="3"/>
  <c r="BY491" i="3"/>
  <c r="BX491" i="3"/>
  <c r="BW491" i="3"/>
  <c r="BV491" i="3"/>
  <c r="BU491" i="3"/>
  <c r="BT491" i="3"/>
  <c r="BS491" i="3"/>
  <c r="BR491" i="3"/>
  <c r="BQ491" i="3"/>
  <c r="BP491" i="3"/>
  <c r="BO491" i="3"/>
  <c r="BN491" i="3"/>
  <c r="BM491" i="3"/>
  <c r="BL491" i="3"/>
  <c r="BK491" i="3"/>
  <c r="BJ491" i="3"/>
  <c r="BI491" i="3"/>
  <c r="BH491" i="3"/>
  <c r="BG491" i="3"/>
  <c r="BF491" i="3"/>
  <c r="BE491" i="3"/>
  <c r="BD491" i="3"/>
  <c r="BC491" i="3"/>
  <c r="BB491" i="3"/>
  <c r="BA491" i="3"/>
  <c r="AZ491" i="3"/>
  <c r="AY491" i="3"/>
  <c r="AX491" i="3"/>
  <c r="AW491" i="3"/>
  <c r="AV491" i="3"/>
  <c r="AU491" i="3"/>
  <c r="AT491" i="3"/>
  <c r="AS491" i="3"/>
  <c r="AR491" i="3"/>
  <c r="AQ491" i="3"/>
  <c r="AP491" i="3"/>
  <c r="AO491" i="3"/>
  <c r="AN491" i="3"/>
  <c r="AM491" i="3"/>
  <c r="AL491" i="3"/>
  <c r="AK491" i="3"/>
  <c r="AJ491" i="3"/>
  <c r="AI491" i="3"/>
  <c r="AH491" i="3"/>
  <c r="AG491" i="3"/>
  <c r="AF491" i="3"/>
  <c r="AC491" i="3" s="1"/>
  <c r="W491" i="3" s="1"/>
  <c r="AE491" i="3"/>
  <c r="AB491" i="3" s="1"/>
  <c r="AD491" i="3"/>
  <c r="AA491" i="3"/>
  <c r="Z491" i="3"/>
  <c r="Y491" i="3"/>
  <c r="X491" i="3"/>
  <c r="U491" i="3"/>
  <c r="T491" i="3"/>
  <c r="S491" i="3" s="1"/>
  <c r="K491" i="3"/>
  <c r="B491" i="3"/>
  <c r="DU490" i="3"/>
  <c r="DT490" i="3"/>
  <c r="DS490" i="3"/>
  <c r="DR490" i="3"/>
  <c r="DQ490" i="3"/>
  <c r="DP490" i="3"/>
  <c r="DO490" i="3"/>
  <c r="DN490" i="3"/>
  <c r="DM490" i="3"/>
  <c r="DL490" i="3"/>
  <c r="DK490" i="3"/>
  <c r="DJ490" i="3"/>
  <c r="DI490" i="3"/>
  <c r="DH490" i="3"/>
  <c r="DG490" i="3"/>
  <c r="DF490" i="3"/>
  <c r="DE490" i="3"/>
  <c r="DD490" i="3"/>
  <c r="DC490" i="3"/>
  <c r="DB490" i="3"/>
  <c r="DA490" i="3"/>
  <c r="CZ490" i="3"/>
  <c r="CY490" i="3"/>
  <c r="CX490" i="3"/>
  <c r="CW490" i="3"/>
  <c r="CV490" i="3"/>
  <c r="CU490" i="3"/>
  <c r="CT490" i="3"/>
  <c r="CS490" i="3"/>
  <c r="CR490" i="3"/>
  <c r="CQ490" i="3"/>
  <c r="CP490" i="3"/>
  <c r="CO490" i="3"/>
  <c r="CN490" i="3"/>
  <c r="CM490" i="3"/>
  <c r="CL490" i="3"/>
  <c r="CK490" i="3"/>
  <c r="CJ490" i="3"/>
  <c r="CI490" i="3"/>
  <c r="CH490" i="3"/>
  <c r="CG490" i="3"/>
  <c r="CF490" i="3"/>
  <c r="CE490" i="3"/>
  <c r="CD490" i="3"/>
  <c r="CC490" i="3"/>
  <c r="CB490" i="3"/>
  <c r="CA490" i="3"/>
  <c r="BZ490" i="3"/>
  <c r="BY490" i="3"/>
  <c r="BX490" i="3"/>
  <c r="BW490" i="3"/>
  <c r="BV490" i="3"/>
  <c r="BU490" i="3"/>
  <c r="BT490" i="3"/>
  <c r="BS490" i="3"/>
  <c r="BR490" i="3"/>
  <c r="BQ490" i="3"/>
  <c r="BP490" i="3"/>
  <c r="BO490" i="3"/>
  <c r="BN490" i="3"/>
  <c r="BM490" i="3"/>
  <c r="BL490" i="3"/>
  <c r="BK490" i="3"/>
  <c r="BJ490" i="3"/>
  <c r="BI490" i="3"/>
  <c r="BH490" i="3"/>
  <c r="BG490" i="3"/>
  <c r="BF490" i="3"/>
  <c r="BE490" i="3"/>
  <c r="BD490" i="3"/>
  <c r="BC490" i="3"/>
  <c r="BB490" i="3"/>
  <c r="BA490" i="3"/>
  <c r="AZ490" i="3"/>
  <c r="AY490" i="3"/>
  <c r="AX490" i="3"/>
  <c r="AW490" i="3"/>
  <c r="AV490" i="3"/>
  <c r="AU490" i="3"/>
  <c r="AT490" i="3"/>
  <c r="AS490" i="3"/>
  <c r="AR490" i="3"/>
  <c r="AQ490" i="3"/>
  <c r="AP490" i="3"/>
  <c r="AO490" i="3"/>
  <c r="AN490" i="3"/>
  <c r="AM490" i="3"/>
  <c r="AL490" i="3"/>
  <c r="AK490" i="3"/>
  <c r="AJ490" i="3"/>
  <c r="AI490" i="3"/>
  <c r="AC490" i="3" s="1"/>
  <c r="W490" i="3" s="1"/>
  <c r="AH490" i="3"/>
  <c r="AG490" i="3"/>
  <c r="AF490" i="3"/>
  <c r="AE490" i="3"/>
  <c r="AB490" i="3" s="1"/>
  <c r="AD490" i="3"/>
  <c r="AA490" i="3"/>
  <c r="V490" i="3" s="1"/>
  <c r="Z490" i="3"/>
  <c r="Y490" i="3"/>
  <c r="X490" i="3"/>
  <c r="U490" i="3"/>
  <c r="T490" i="3"/>
  <c r="S490" i="3"/>
  <c r="K490" i="3"/>
  <c r="B490" i="3"/>
  <c r="DU489" i="3"/>
  <c r="DT489" i="3"/>
  <c r="DS489" i="3"/>
  <c r="DR489" i="3"/>
  <c r="DQ489" i="3"/>
  <c r="DP489" i="3"/>
  <c r="DO489" i="3"/>
  <c r="DN489" i="3"/>
  <c r="DM489" i="3"/>
  <c r="DL489" i="3"/>
  <c r="DK489" i="3"/>
  <c r="DJ489" i="3"/>
  <c r="DI489" i="3"/>
  <c r="DH489" i="3"/>
  <c r="DG489" i="3"/>
  <c r="DF489" i="3"/>
  <c r="DE489" i="3"/>
  <c r="DD489" i="3"/>
  <c r="DC489" i="3"/>
  <c r="DB489" i="3"/>
  <c r="DA489" i="3"/>
  <c r="CZ489" i="3"/>
  <c r="CY489" i="3"/>
  <c r="CX489" i="3"/>
  <c r="CW489" i="3"/>
  <c r="CV489" i="3"/>
  <c r="CU489" i="3"/>
  <c r="CT489" i="3"/>
  <c r="CS489" i="3"/>
  <c r="CR489" i="3"/>
  <c r="CQ489" i="3"/>
  <c r="CP489" i="3"/>
  <c r="CO489" i="3"/>
  <c r="CN489" i="3"/>
  <c r="CM489" i="3"/>
  <c r="CL489" i="3"/>
  <c r="CK489" i="3"/>
  <c r="CJ489" i="3"/>
  <c r="CI489" i="3"/>
  <c r="CH489" i="3"/>
  <c r="CG489" i="3"/>
  <c r="CF489" i="3"/>
  <c r="CE489" i="3"/>
  <c r="CD489" i="3"/>
  <c r="CC489" i="3"/>
  <c r="CB489" i="3"/>
  <c r="CA489" i="3"/>
  <c r="BZ489" i="3"/>
  <c r="BY489" i="3"/>
  <c r="BX489" i="3"/>
  <c r="BW489" i="3"/>
  <c r="BV489" i="3"/>
  <c r="BU489" i="3"/>
  <c r="BT489" i="3"/>
  <c r="BS489" i="3"/>
  <c r="BR489" i="3"/>
  <c r="BQ489" i="3"/>
  <c r="BP489" i="3"/>
  <c r="BO489" i="3"/>
  <c r="BN489" i="3"/>
  <c r="BM489" i="3"/>
  <c r="BL489" i="3"/>
  <c r="BK489" i="3"/>
  <c r="BJ489" i="3"/>
  <c r="BI489" i="3"/>
  <c r="BH489" i="3"/>
  <c r="BG489" i="3"/>
  <c r="BF489" i="3"/>
  <c r="BE489" i="3"/>
  <c r="BD489" i="3"/>
  <c r="BC489" i="3"/>
  <c r="BB489" i="3"/>
  <c r="BA489" i="3"/>
  <c r="AZ489" i="3"/>
  <c r="AY489" i="3"/>
  <c r="AX489" i="3"/>
  <c r="AW489" i="3"/>
  <c r="AV489" i="3"/>
  <c r="AU489" i="3"/>
  <c r="AT489" i="3"/>
  <c r="AS489" i="3"/>
  <c r="AR489" i="3"/>
  <c r="AQ489" i="3"/>
  <c r="AP489" i="3"/>
  <c r="AO489" i="3"/>
  <c r="AN489" i="3"/>
  <c r="AM489" i="3"/>
  <c r="AL489" i="3"/>
  <c r="AK489" i="3"/>
  <c r="AJ489" i="3"/>
  <c r="AI489" i="3"/>
  <c r="AH489" i="3"/>
  <c r="AG489" i="3"/>
  <c r="AF489" i="3"/>
  <c r="AE489" i="3"/>
  <c r="AD489" i="3"/>
  <c r="AC489" i="3"/>
  <c r="Z489" i="3"/>
  <c r="Y489" i="3"/>
  <c r="X489" i="3"/>
  <c r="U489" i="3"/>
  <c r="T489" i="3"/>
  <c r="S489" i="3" s="1"/>
  <c r="K489" i="3"/>
  <c r="B489" i="3"/>
  <c r="DU488" i="3"/>
  <c r="DT488" i="3"/>
  <c r="DS488" i="3"/>
  <c r="DR488" i="3"/>
  <c r="DQ488" i="3"/>
  <c r="DP488" i="3"/>
  <c r="DO488" i="3"/>
  <c r="DN488" i="3"/>
  <c r="DM488" i="3"/>
  <c r="DL488" i="3"/>
  <c r="DK488" i="3"/>
  <c r="DJ488" i="3"/>
  <c r="DI488" i="3"/>
  <c r="DH488" i="3"/>
  <c r="DG488" i="3"/>
  <c r="DF488" i="3"/>
  <c r="DE488" i="3"/>
  <c r="DD488" i="3"/>
  <c r="DC488" i="3"/>
  <c r="DB488" i="3"/>
  <c r="DA488" i="3"/>
  <c r="CZ488" i="3"/>
  <c r="CY488" i="3"/>
  <c r="CX488" i="3"/>
  <c r="CW488" i="3"/>
  <c r="CV488" i="3"/>
  <c r="CU488" i="3"/>
  <c r="CT488" i="3"/>
  <c r="CS488" i="3"/>
  <c r="CR488" i="3"/>
  <c r="CQ488" i="3"/>
  <c r="CP488" i="3"/>
  <c r="CO488" i="3"/>
  <c r="CN488" i="3"/>
  <c r="CM488" i="3"/>
  <c r="CL488" i="3"/>
  <c r="CK488" i="3"/>
  <c r="CJ488" i="3"/>
  <c r="CI488" i="3"/>
  <c r="CH488" i="3"/>
  <c r="CG488" i="3"/>
  <c r="CF488" i="3"/>
  <c r="CE488" i="3"/>
  <c r="CD488" i="3"/>
  <c r="CC488" i="3"/>
  <c r="CB488" i="3"/>
  <c r="CA488" i="3"/>
  <c r="BZ488" i="3"/>
  <c r="BY488" i="3"/>
  <c r="BX488" i="3"/>
  <c r="BW488" i="3"/>
  <c r="BV488" i="3"/>
  <c r="BU488" i="3"/>
  <c r="BT488" i="3"/>
  <c r="BS488" i="3"/>
  <c r="BR488" i="3"/>
  <c r="BQ488" i="3"/>
  <c r="BP488" i="3"/>
  <c r="BO488" i="3"/>
  <c r="BN488" i="3"/>
  <c r="BM488" i="3"/>
  <c r="BL488" i="3"/>
  <c r="BK488" i="3"/>
  <c r="BJ488" i="3"/>
  <c r="BI488" i="3"/>
  <c r="BH488" i="3"/>
  <c r="BG488" i="3"/>
  <c r="BF488" i="3"/>
  <c r="BE488" i="3"/>
  <c r="BD488" i="3"/>
  <c r="BC488" i="3"/>
  <c r="BB488" i="3"/>
  <c r="BA488" i="3"/>
  <c r="AZ488" i="3"/>
  <c r="AY488" i="3"/>
  <c r="AX488" i="3"/>
  <c r="AW488" i="3"/>
  <c r="AV488" i="3"/>
  <c r="AU488" i="3"/>
  <c r="AT488" i="3"/>
  <c r="AS488" i="3"/>
  <c r="AR488" i="3"/>
  <c r="AQ488" i="3"/>
  <c r="AP488" i="3"/>
  <c r="AO488" i="3"/>
  <c r="AN488" i="3"/>
  <c r="AB488" i="3" s="1"/>
  <c r="AM488" i="3"/>
  <c r="AL488" i="3"/>
  <c r="AK488" i="3"/>
  <c r="AJ488" i="3"/>
  <c r="AI488" i="3"/>
  <c r="AH488" i="3"/>
  <c r="AG488" i="3"/>
  <c r="AF488" i="3"/>
  <c r="AC488" i="3" s="1"/>
  <c r="W488" i="3" s="1"/>
  <c r="AE488" i="3"/>
  <c r="AD488" i="3"/>
  <c r="Z488" i="3"/>
  <c r="Y488" i="3"/>
  <c r="X488" i="3"/>
  <c r="U488" i="3"/>
  <c r="T488" i="3"/>
  <c r="K488" i="3"/>
  <c r="B488" i="3"/>
  <c r="DU487" i="3"/>
  <c r="DT487" i="3"/>
  <c r="DS487" i="3"/>
  <c r="DR487" i="3"/>
  <c r="DQ487" i="3"/>
  <c r="DP487" i="3"/>
  <c r="DO487" i="3"/>
  <c r="DN487" i="3"/>
  <c r="DM487" i="3"/>
  <c r="DL487" i="3"/>
  <c r="DK487" i="3"/>
  <c r="DJ487" i="3"/>
  <c r="DI487" i="3"/>
  <c r="DH487" i="3"/>
  <c r="DG487" i="3"/>
  <c r="DF487" i="3"/>
  <c r="DE487" i="3"/>
  <c r="DD487" i="3"/>
  <c r="DC487" i="3"/>
  <c r="DB487" i="3"/>
  <c r="DA487" i="3"/>
  <c r="CZ487" i="3"/>
  <c r="CY487" i="3"/>
  <c r="CX487" i="3"/>
  <c r="CW487" i="3"/>
  <c r="CV487" i="3"/>
  <c r="CU487" i="3"/>
  <c r="CT487" i="3"/>
  <c r="CS487" i="3"/>
  <c r="CR487" i="3"/>
  <c r="CQ487" i="3"/>
  <c r="CP487" i="3"/>
  <c r="CO487" i="3"/>
  <c r="CN487" i="3"/>
  <c r="CM487" i="3"/>
  <c r="CL487" i="3"/>
  <c r="CK487" i="3"/>
  <c r="CJ487" i="3"/>
  <c r="CI487" i="3"/>
  <c r="CH487" i="3"/>
  <c r="CG487" i="3"/>
  <c r="CF487" i="3"/>
  <c r="CE487" i="3"/>
  <c r="CD487" i="3"/>
  <c r="CC487" i="3"/>
  <c r="CB487" i="3"/>
  <c r="CA487" i="3"/>
  <c r="BZ487" i="3"/>
  <c r="BY487" i="3"/>
  <c r="BX487" i="3"/>
  <c r="BW487" i="3"/>
  <c r="BV487" i="3"/>
  <c r="BU487" i="3"/>
  <c r="BT487" i="3"/>
  <c r="BS487" i="3"/>
  <c r="BR487" i="3"/>
  <c r="BQ487" i="3"/>
  <c r="BP487" i="3"/>
  <c r="BO487" i="3"/>
  <c r="BN487" i="3"/>
  <c r="BM487" i="3"/>
  <c r="BL487" i="3"/>
  <c r="BK487" i="3"/>
  <c r="BJ487" i="3"/>
  <c r="BI487" i="3"/>
  <c r="BH487" i="3"/>
  <c r="BG487" i="3"/>
  <c r="BF487" i="3"/>
  <c r="BE487" i="3"/>
  <c r="BD487" i="3"/>
  <c r="BC487" i="3"/>
  <c r="BB487" i="3"/>
  <c r="BA487" i="3"/>
  <c r="AZ487" i="3"/>
  <c r="AY487" i="3"/>
  <c r="AX487" i="3"/>
  <c r="AW487" i="3"/>
  <c r="AV487" i="3"/>
  <c r="AU487" i="3"/>
  <c r="AT487" i="3"/>
  <c r="AS487" i="3"/>
  <c r="AR487" i="3"/>
  <c r="AQ487" i="3"/>
  <c r="AP487" i="3"/>
  <c r="AO487" i="3"/>
  <c r="AN487" i="3"/>
  <c r="AM487" i="3"/>
  <c r="AL487" i="3"/>
  <c r="AK487" i="3"/>
  <c r="AJ487" i="3"/>
  <c r="AI487" i="3"/>
  <c r="AH487" i="3"/>
  <c r="AG487" i="3"/>
  <c r="AF487" i="3"/>
  <c r="AC487" i="3" s="1"/>
  <c r="AE487" i="3"/>
  <c r="AB487" i="3" s="1"/>
  <c r="AD487" i="3"/>
  <c r="AA487" i="3"/>
  <c r="Z487" i="3"/>
  <c r="Y487" i="3"/>
  <c r="X487" i="3"/>
  <c r="W487" i="3"/>
  <c r="U487" i="3"/>
  <c r="T487" i="3"/>
  <c r="S487" i="3" s="1"/>
  <c r="K487" i="3"/>
  <c r="K486" i="3" s="1"/>
  <c r="B487" i="3"/>
  <c r="B486" i="3"/>
  <c r="DU485" i="3"/>
  <c r="DT485" i="3"/>
  <c r="DS485" i="3"/>
  <c r="DR485" i="3"/>
  <c r="DQ485" i="3"/>
  <c r="DP485" i="3"/>
  <c r="DO485" i="3"/>
  <c r="DN485" i="3"/>
  <c r="DM485" i="3"/>
  <c r="DL485" i="3"/>
  <c r="DK485" i="3"/>
  <c r="DJ485" i="3"/>
  <c r="DI485" i="3"/>
  <c r="DH485" i="3"/>
  <c r="DG485" i="3"/>
  <c r="DF485" i="3"/>
  <c r="DE485" i="3"/>
  <c r="DD485" i="3"/>
  <c r="DC485" i="3"/>
  <c r="DB485" i="3"/>
  <c r="DA485" i="3"/>
  <c r="CZ485" i="3"/>
  <c r="CY485" i="3"/>
  <c r="CX485" i="3"/>
  <c r="CW485" i="3"/>
  <c r="CV485" i="3"/>
  <c r="CU485" i="3"/>
  <c r="CT485" i="3"/>
  <c r="CS485" i="3"/>
  <c r="CR485" i="3"/>
  <c r="CQ485" i="3"/>
  <c r="CP485" i="3"/>
  <c r="CO485" i="3"/>
  <c r="CN485" i="3"/>
  <c r="CM485" i="3"/>
  <c r="CL485" i="3"/>
  <c r="CK485" i="3"/>
  <c r="CJ485" i="3"/>
  <c r="CI485" i="3"/>
  <c r="CH485" i="3"/>
  <c r="CG485" i="3"/>
  <c r="CF485" i="3"/>
  <c r="CE485" i="3"/>
  <c r="CD485" i="3"/>
  <c r="CC485" i="3"/>
  <c r="CB485" i="3"/>
  <c r="CA485" i="3"/>
  <c r="BZ485" i="3"/>
  <c r="BY485" i="3"/>
  <c r="BX485" i="3"/>
  <c r="BW485" i="3"/>
  <c r="BV485" i="3"/>
  <c r="BU485" i="3"/>
  <c r="BT485" i="3"/>
  <c r="BS485" i="3"/>
  <c r="BR485" i="3"/>
  <c r="BQ485" i="3"/>
  <c r="BP485" i="3"/>
  <c r="BO485" i="3"/>
  <c r="BN485" i="3"/>
  <c r="BM485" i="3"/>
  <c r="BL485" i="3"/>
  <c r="BK485" i="3"/>
  <c r="BJ485" i="3"/>
  <c r="BI485" i="3"/>
  <c r="BH485" i="3"/>
  <c r="BG485" i="3"/>
  <c r="BF485" i="3"/>
  <c r="BE485" i="3"/>
  <c r="BD485" i="3"/>
  <c r="BC485" i="3"/>
  <c r="BB485" i="3"/>
  <c r="BA485" i="3"/>
  <c r="AZ485" i="3"/>
  <c r="AY485" i="3"/>
  <c r="AX485" i="3"/>
  <c r="AW485" i="3"/>
  <c r="AV485" i="3"/>
  <c r="AU485" i="3"/>
  <c r="AT485" i="3"/>
  <c r="AS485" i="3"/>
  <c r="AR485" i="3"/>
  <c r="AQ485" i="3"/>
  <c r="AP485" i="3"/>
  <c r="AO485" i="3"/>
  <c r="AN485" i="3"/>
  <c r="AM485" i="3"/>
  <c r="AL485" i="3"/>
  <c r="AK485" i="3"/>
  <c r="AJ485" i="3"/>
  <c r="AI485" i="3"/>
  <c r="AH485" i="3"/>
  <c r="AG485" i="3"/>
  <c r="AF485" i="3"/>
  <c r="AC485" i="3" s="1"/>
  <c r="W485" i="3" s="1"/>
  <c r="AE485" i="3"/>
  <c r="AD485" i="3"/>
  <c r="AB485" i="3"/>
  <c r="Z485" i="3"/>
  <c r="Y485" i="3"/>
  <c r="X485" i="3"/>
  <c r="U485" i="3"/>
  <c r="T485" i="3"/>
  <c r="K485" i="3"/>
  <c r="B485" i="3"/>
  <c r="DU484" i="3"/>
  <c r="DT484" i="3"/>
  <c r="DS484" i="3"/>
  <c r="DR484" i="3"/>
  <c r="DQ484" i="3"/>
  <c r="DP484" i="3"/>
  <c r="DO484" i="3"/>
  <c r="DN484" i="3"/>
  <c r="DM484" i="3"/>
  <c r="DL484" i="3"/>
  <c r="DK484" i="3"/>
  <c r="DJ484" i="3"/>
  <c r="DI484" i="3"/>
  <c r="DH484" i="3"/>
  <c r="DG484" i="3"/>
  <c r="DF484" i="3"/>
  <c r="DE484" i="3"/>
  <c r="DD484" i="3"/>
  <c r="DC484" i="3"/>
  <c r="DB484" i="3"/>
  <c r="DA484" i="3"/>
  <c r="CZ484" i="3"/>
  <c r="CY484" i="3"/>
  <c r="CX484" i="3"/>
  <c r="CW484" i="3"/>
  <c r="CV484" i="3"/>
  <c r="CU484" i="3"/>
  <c r="CT484" i="3"/>
  <c r="CS484" i="3"/>
  <c r="CR484" i="3"/>
  <c r="CQ484" i="3"/>
  <c r="CP484" i="3"/>
  <c r="CO484" i="3"/>
  <c r="CN484" i="3"/>
  <c r="CM484" i="3"/>
  <c r="CL484" i="3"/>
  <c r="CK484" i="3"/>
  <c r="CJ484" i="3"/>
  <c r="CI484" i="3"/>
  <c r="CH484" i="3"/>
  <c r="CG484" i="3"/>
  <c r="CF484" i="3"/>
  <c r="CE484" i="3"/>
  <c r="CD484" i="3"/>
  <c r="CC484" i="3"/>
  <c r="CB484" i="3"/>
  <c r="CA484" i="3"/>
  <c r="BZ484" i="3"/>
  <c r="BY484" i="3"/>
  <c r="BX484" i="3"/>
  <c r="BW484" i="3"/>
  <c r="BV484" i="3"/>
  <c r="BU484" i="3"/>
  <c r="BT484" i="3"/>
  <c r="BS484" i="3"/>
  <c r="BR484" i="3"/>
  <c r="BQ484" i="3"/>
  <c r="BP484" i="3"/>
  <c r="BO484" i="3"/>
  <c r="BN484" i="3"/>
  <c r="BM484" i="3"/>
  <c r="BL484" i="3"/>
  <c r="BK484" i="3"/>
  <c r="BJ484" i="3"/>
  <c r="BI484" i="3"/>
  <c r="BH484" i="3"/>
  <c r="BG484" i="3"/>
  <c r="BF484" i="3"/>
  <c r="BE484" i="3"/>
  <c r="BD484" i="3"/>
  <c r="BC484" i="3"/>
  <c r="BB484" i="3"/>
  <c r="BA484" i="3"/>
  <c r="AZ484" i="3"/>
  <c r="AY484" i="3"/>
  <c r="AX484" i="3"/>
  <c r="AW484" i="3"/>
  <c r="AV484" i="3"/>
  <c r="AU484" i="3"/>
  <c r="AT484" i="3"/>
  <c r="AS484" i="3"/>
  <c r="AR484" i="3"/>
  <c r="AQ484" i="3"/>
  <c r="AP484" i="3"/>
  <c r="AO484" i="3"/>
  <c r="AN484" i="3"/>
  <c r="AB484" i="3" s="1"/>
  <c r="AM484" i="3"/>
  <c r="AL484" i="3"/>
  <c r="AK484" i="3"/>
  <c r="AJ484" i="3"/>
  <c r="AA484" i="3" s="1"/>
  <c r="AI484" i="3"/>
  <c r="AH484" i="3"/>
  <c r="AG484" i="3"/>
  <c r="AF484" i="3"/>
  <c r="AC484" i="3" s="1"/>
  <c r="W484" i="3" s="1"/>
  <c r="AE484" i="3"/>
  <c r="AD484" i="3"/>
  <c r="Z484" i="3"/>
  <c r="Y484" i="3"/>
  <c r="X484" i="3"/>
  <c r="U484" i="3"/>
  <c r="T484" i="3"/>
  <c r="S484" i="3" s="1"/>
  <c r="K484" i="3"/>
  <c r="K481" i="3" s="1"/>
  <c r="B484" i="3"/>
  <c r="DU483" i="3"/>
  <c r="DT483" i="3"/>
  <c r="DS483" i="3"/>
  <c r="DR483" i="3"/>
  <c r="DQ483" i="3"/>
  <c r="DP483" i="3"/>
  <c r="DO483" i="3"/>
  <c r="DN483" i="3"/>
  <c r="DM483" i="3"/>
  <c r="DL483" i="3"/>
  <c r="DK483" i="3"/>
  <c r="DJ483" i="3"/>
  <c r="DI483" i="3"/>
  <c r="DH483" i="3"/>
  <c r="DG483" i="3"/>
  <c r="DF483" i="3"/>
  <c r="DE483" i="3"/>
  <c r="DD483" i="3"/>
  <c r="DC483" i="3"/>
  <c r="DB483" i="3"/>
  <c r="DA483" i="3"/>
  <c r="CZ483" i="3"/>
  <c r="CY483" i="3"/>
  <c r="CX483" i="3"/>
  <c r="CW483" i="3"/>
  <c r="CV483" i="3"/>
  <c r="CU483" i="3"/>
  <c r="CT483" i="3"/>
  <c r="CS483" i="3"/>
  <c r="CR483" i="3"/>
  <c r="CQ483" i="3"/>
  <c r="CP483" i="3"/>
  <c r="CO483" i="3"/>
  <c r="CN483" i="3"/>
  <c r="CM483" i="3"/>
  <c r="CL483" i="3"/>
  <c r="CK483" i="3"/>
  <c r="CJ483" i="3"/>
  <c r="CI483" i="3"/>
  <c r="CH483" i="3"/>
  <c r="CG483" i="3"/>
  <c r="CF483" i="3"/>
  <c r="CE483" i="3"/>
  <c r="CD483" i="3"/>
  <c r="CC483" i="3"/>
  <c r="CB483" i="3"/>
  <c r="CA483" i="3"/>
  <c r="BZ483" i="3"/>
  <c r="BY483" i="3"/>
  <c r="BX483" i="3"/>
  <c r="BW483" i="3"/>
  <c r="BV483" i="3"/>
  <c r="BU483" i="3"/>
  <c r="BT483" i="3"/>
  <c r="BS483" i="3"/>
  <c r="BR483" i="3"/>
  <c r="BQ483" i="3"/>
  <c r="BP483" i="3"/>
  <c r="BO483" i="3"/>
  <c r="BN483" i="3"/>
  <c r="BM483" i="3"/>
  <c r="BL483" i="3"/>
  <c r="BK483" i="3"/>
  <c r="BJ483" i="3"/>
  <c r="BI483" i="3"/>
  <c r="BH483" i="3"/>
  <c r="BG483" i="3"/>
  <c r="BF483" i="3"/>
  <c r="BE483" i="3"/>
  <c r="BD483" i="3"/>
  <c r="BC483" i="3"/>
  <c r="BB483" i="3"/>
  <c r="BA483" i="3"/>
  <c r="AZ483" i="3"/>
  <c r="AY483" i="3"/>
  <c r="AX483" i="3"/>
  <c r="AW483" i="3"/>
  <c r="AV483" i="3"/>
  <c r="AU483" i="3"/>
  <c r="AT483" i="3"/>
  <c r="AS483" i="3"/>
  <c r="AR483" i="3"/>
  <c r="AQ483" i="3"/>
  <c r="AP483" i="3"/>
  <c r="AO483" i="3"/>
  <c r="AN483" i="3"/>
  <c r="AM483" i="3"/>
  <c r="AA483" i="3" s="1"/>
  <c r="V483" i="3" s="1"/>
  <c r="AL483" i="3"/>
  <c r="AK483" i="3"/>
  <c r="AJ483" i="3"/>
  <c r="AI483" i="3"/>
  <c r="AC483" i="3" s="1"/>
  <c r="W483" i="3" s="1"/>
  <c r="Q483" i="3" s="1"/>
  <c r="R483" i="3" s="1"/>
  <c r="AH483" i="3"/>
  <c r="AG483" i="3"/>
  <c r="AF483" i="3"/>
  <c r="AE483" i="3"/>
  <c r="AB483" i="3" s="1"/>
  <c r="AD483" i="3"/>
  <c r="Z483" i="3"/>
  <c r="Y483" i="3"/>
  <c r="X483" i="3"/>
  <c r="U483" i="3"/>
  <c r="T483" i="3"/>
  <c r="S483" i="3"/>
  <c r="K483" i="3"/>
  <c r="B483" i="3"/>
  <c r="DU482" i="3"/>
  <c r="DT482" i="3"/>
  <c r="DS482" i="3"/>
  <c r="DR482" i="3"/>
  <c r="DQ482" i="3"/>
  <c r="DP482" i="3"/>
  <c r="DO482" i="3"/>
  <c r="DN482" i="3"/>
  <c r="DM482" i="3"/>
  <c r="DL482" i="3"/>
  <c r="DK482" i="3"/>
  <c r="DJ482" i="3"/>
  <c r="DI482" i="3"/>
  <c r="DH482" i="3"/>
  <c r="DG482" i="3"/>
  <c r="DF482" i="3"/>
  <c r="DE482" i="3"/>
  <c r="DD482" i="3"/>
  <c r="DC482" i="3"/>
  <c r="DB482" i="3"/>
  <c r="DA482" i="3"/>
  <c r="CZ482" i="3"/>
  <c r="CY482" i="3"/>
  <c r="CX482" i="3"/>
  <c r="CW482" i="3"/>
  <c r="CV482" i="3"/>
  <c r="CU482" i="3"/>
  <c r="CT482" i="3"/>
  <c r="CS482" i="3"/>
  <c r="CR482" i="3"/>
  <c r="CQ482" i="3"/>
  <c r="CP482" i="3"/>
  <c r="CO482" i="3"/>
  <c r="CN482" i="3"/>
  <c r="CM482" i="3"/>
  <c r="CL482" i="3"/>
  <c r="CK482" i="3"/>
  <c r="CJ482" i="3"/>
  <c r="CI482" i="3"/>
  <c r="CH482" i="3"/>
  <c r="CG482" i="3"/>
  <c r="CF482" i="3"/>
  <c r="CE482" i="3"/>
  <c r="CD482" i="3"/>
  <c r="CC482" i="3"/>
  <c r="CB482" i="3"/>
  <c r="CA482" i="3"/>
  <c r="BZ482" i="3"/>
  <c r="BY482" i="3"/>
  <c r="BX482" i="3"/>
  <c r="BW482" i="3"/>
  <c r="BV482" i="3"/>
  <c r="BU482" i="3"/>
  <c r="BT482" i="3"/>
  <c r="BS482" i="3"/>
  <c r="BR482" i="3"/>
  <c r="BQ482" i="3"/>
  <c r="BP482" i="3"/>
  <c r="BO482" i="3"/>
  <c r="BN482" i="3"/>
  <c r="BM482" i="3"/>
  <c r="BL482" i="3"/>
  <c r="BK482" i="3"/>
  <c r="BJ482" i="3"/>
  <c r="BI482" i="3"/>
  <c r="BH482" i="3"/>
  <c r="BG482" i="3"/>
  <c r="BF482" i="3"/>
  <c r="BE482" i="3"/>
  <c r="BD482" i="3"/>
  <c r="BC482" i="3"/>
  <c r="BB482" i="3"/>
  <c r="BA482" i="3"/>
  <c r="AZ482" i="3"/>
  <c r="AY482" i="3"/>
  <c r="AX482" i="3"/>
  <c r="AW482" i="3"/>
  <c r="AV482" i="3"/>
  <c r="AU482" i="3"/>
  <c r="AT482" i="3"/>
  <c r="AS482" i="3"/>
  <c r="AR482" i="3"/>
  <c r="AQ482" i="3"/>
  <c r="AP482" i="3"/>
  <c r="AO482" i="3"/>
  <c r="AN482" i="3"/>
  <c r="AM482" i="3"/>
  <c r="AL482" i="3"/>
  <c r="AK482" i="3"/>
  <c r="AJ482" i="3"/>
  <c r="AI482" i="3"/>
  <c r="AH482" i="3"/>
  <c r="AG482" i="3"/>
  <c r="AF482" i="3"/>
  <c r="AE482" i="3"/>
  <c r="AD482" i="3"/>
  <c r="AC482" i="3"/>
  <c r="Z482" i="3"/>
  <c r="Y482" i="3"/>
  <c r="X482" i="3"/>
  <c r="U482" i="3"/>
  <c r="T482" i="3"/>
  <c r="S482" i="3" s="1"/>
  <c r="K482" i="3"/>
  <c r="B482" i="3"/>
  <c r="B481" i="3"/>
  <c r="DU480" i="3"/>
  <c r="DT480" i="3"/>
  <c r="DS480" i="3"/>
  <c r="DR480" i="3"/>
  <c r="DQ480" i="3"/>
  <c r="DP480" i="3"/>
  <c r="DO480" i="3"/>
  <c r="DN480" i="3"/>
  <c r="DM480" i="3"/>
  <c r="DL480" i="3"/>
  <c r="DK480" i="3"/>
  <c r="DJ480" i="3"/>
  <c r="DI480" i="3"/>
  <c r="DH480" i="3"/>
  <c r="DG480" i="3"/>
  <c r="DF480" i="3"/>
  <c r="DE480" i="3"/>
  <c r="DD480" i="3"/>
  <c r="DC480" i="3"/>
  <c r="DB480" i="3"/>
  <c r="DA480" i="3"/>
  <c r="CZ480" i="3"/>
  <c r="CY480" i="3"/>
  <c r="CX480" i="3"/>
  <c r="CW480" i="3"/>
  <c r="CV480" i="3"/>
  <c r="CU480" i="3"/>
  <c r="CT480" i="3"/>
  <c r="CS480" i="3"/>
  <c r="CR480" i="3"/>
  <c r="CQ480" i="3"/>
  <c r="CP480" i="3"/>
  <c r="CO480" i="3"/>
  <c r="CN480" i="3"/>
  <c r="CM480" i="3"/>
  <c r="CL480" i="3"/>
  <c r="CK480" i="3"/>
  <c r="CJ480" i="3"/>
  <c r="CI480" i="3"/>
  <c r="CH480" i="3"/>
  <c r="CG480" i="3"/>
  <c r="CF480" i="3"/>
  <c r="CE480" i="3"/>
  <c r="CD480" i="3"/>
  <c r="CC480" i="3"/>
  <c r="CB480" i="3"/>
  <c r="CA480" i="3"/>
  <c r="BZ480" i="3"/>
  <c r="BY480" i="3"/>
  <c r="BX480" i="3"/>
  <c r="BW480" i="3"/>
  <c r="BV480" i="3"/>
  <c r="BU480" i="3"/>
  <c r="BT480" i="3"/>
  <c r="BS480" i="3"/>
  <c r="BR480" i="3"/>
  <c r="BQ480" i="3"/>
  <c r="BP480" i="3"/>
  <c r="BO480" i="3"/>
  <c r="BN480" i="3"/>
  <c r="BM480" i="3"/>
  <c r="BL480" i="3"/>
  <c r="BK480" i="3"/>
  <c r="BJ480" i="3"/>
  <c r="BI480" i="3"/>
  <c r="BH480" i="3"/>
  <c r="BG480" i="3"/>
  <c r="BF480" i="3"/>
  <c r="BE480" i="3"/>
  <c r="BD480" i="3"/>
  <c r="BC480" i="3"/>
  <c r="BB480" i="3"/>
  <c r="BA480" i="3"/>
  <c r="AZ480" i="3"/>
  <c r="AY480" i="3"/>
  <c r="AX480" i="3"/>
  <c r="AW480" i="3"/>
  <c r="AV480" i="3"/>
  <c r="AU480" i="3"/>
  <c r="AT480" i="3"/>
  <c r="AS480" i="3"/>
  <c r="AR480" i="3"/>
  <c r="AQ480" i="3"/>
  <c r="AP480" i="3"/>
  <c r="AO480" i="3"/>
  <c r="AN480" i="3"/>
  <c r="AM480" i="3"/>
  <c r="AL480" i="3"/>
  <c r="AK480" i="3"/>
  <c r="AJ480" i="3"/>
  <c r="AI480" i="3"/>
  <c r="AH480" i="3"/>
  <c r="AG480" i="3"/>
  <c r="AF480" i="3"/>
  <c r="AE480" i="3"/>
  <c r="AD480" i="3"/>
  <c r="AA480" i="3" s="1"/>
  <c r="Z480" i="3"/>
  <c r="Y480" i="3"/>
  <c r="X480" i="3"/>
  <c r="V480" i="3"/>
  <c r="U480" i="3"/>
  <c r="T480" i="3"/>
  <c r="S480" i="3"/>
  <c r="K480" i="3"/>
  <c r="B480" i="3"/>
  <c r="Q479" i="3"/>
  <c r="R479" i="3" s="1"/>
  <c r="K479" i="3"/>
  <c r="B479" i="3"/>
  <c r="DU478" i="3"/>
  <c r="DT478" i="3"/>
  <c r="DS478" i="3"/>
  <c r="DR478" i="3"/>
  <c r="DQ478" i="3"/>
  <c r="DP478" i="3"/>
  <c r="DO478" i="3"/>
  <c r="DN478" i="3"/>
  <c r="DM478" i="3"/>
  <c r="DL478" i="3"/>
  <c r="DK478" i="3"/>
  <c r="DJ478" i="3"/>
  <c r="DI478" i="3"/>
  <c r="DH478" i="3"/>
  <c r="DG478" i="3"/>
  <c r="DF478" i="3"/>
  <c r="DE478" i="3"/>
  <c r="DD478" i="3"/>
  <c r="DC478" i="3"/>
  <c r="DB478" i="3"/>
  <c r="DA478" i="3"/>
  <c r="CZ478" i="3"/>
  <c r="CY478" i="3"/>
  <c r="CX478" i="3"/>
  <c r="CW478" i="3"/>
  <c r="CV478" i="3"/>
  <c r="CU478" i="3"/>
  <c r="CT478" i="3"/>
  <c r="CS478" i="3"/>
  <c r="CR478" i="3"/>
  <c r="CQ478" i="3"/>
  <c r="CP478" i="3"/>
  <c r="CO478" i="3"/>
  <c r="CN478" i="3"/>
  <c r="CM478" i="3"/>
  <c r="CL478" i="3"/>
  <c r="CK478" i="3"/>
  <c r="CJ478" i="3"/>
  <c r="CI478" i="3"/>
  <c r="CH478" i="3"/>
  <c r="CG478" i="3"/>
  <c r="CF478" i="3"/>
  <c r="CE478" i="3"/>
  <c r="CD478" i="3"/>
  <c r="CC478" i="3"/>
  <c r="CB478" i="3"/>
  <c r="CA478" i="3"/>
  <c r="BZ478" i="3"/>
  <c r="BY478" i="3"/>
  <c r="BX478" i="3"/>
  <c r="BW478" i="3"/>
  <c r="BV478" i="3"/>
  <c r="BU478" i="3"/>
  <c r="BT478" i="3"/>
  <c r="BS478" i="3"/>
  <c r="BR478" i="3"/>
  <c r="BQ478" i="3"/>
  <c r="BP478" i="3"/>
  <c r="BO478" i="3"/>
  <c r="BN478" i="3"/>
  <c r="BM478" i="3"/>
  <c r="BL478" i="3"/>
  <c r="BK478" i="3"/>
  <c r="BJ478" i="3"/>
  <c r="BI478" i="3"/>
  <c r="BH478" i="3"/>
  <c r="BG478" i="3"/>
  <c r="BF478" i="3"/>
  <c r="BE478" i="3"/>
  <c r="BD478" i="3"/>
  <c r="BC478" i="3"/>
  <c r="BB478" i="3"/>
  <c r="BA478" i="3"/>
  <c r="AZ478" i="3"/>
  <c r="AY478" i="3"/>
  <c r="AX478" i="3"/>
  <c r="AW478" i="3"/>
  <c r="AV478" i="3"/>
  <c r="AU478" i="3"/>
  <c r="AT478" i="3"/>
  <c r="AS478" i="3"/>
  <c r="AR478" i="3"/>
  <c r="AQ478" i="3"/>
  <c r="AP478" i="3"/>
  <c r="AO478" i="3"/>
  <c r="AN478" i="3"/>
  <c r="AM478" i="3"/>
  <c r="AL478" i="3"/>
  <c r="AC478" i="3" s="1"/>
  <c r="AK478" i="3"/>
  <c r="AJ478" i="3"/>
  <c r="AI478" i="3"/>
  <c r="AH478" i="3"/>
  <c r="AB478" i="3" s="1"/>
  <c r="AG478" i="3"/>
  <c r="AF478" i="3"/>
  <c r="AE478" i="3"/>
  <c r="AD478" i="3"/>
  <c r="AA478" i="3" s="1"/>
  <c r="V478" i="3" s="1"/>
  <c r="Z478" i="3"/>
  <c r="Y478" i="3"/>
  <c r="X478" i="3"/>
  <c r="U478" i="3"/>
  <c r="T478" i="3"/>
  <c r="K478" i="3"/>
  <c r="B478" i="3"/>
  <c r="DU477" i="3"/>
  <c r="DT477" i="3"/>
  <c r="DS477" i="3"/>
  <c r="DR477" i="3"/>
  <c r="DQ477" i="3"/>
  <c r="DP477" i="3"/>
  <c r="DO477" i="3"/>
  <c r="DN477" i="3"/>
  <c r="DM477" i="3"/>
  <c r="DL477" i="3"/>
  <c r="DK477" i="3"/>
  <c r="DJ477" i="3"/>
  <c r="DI477" i="3"/>
  <c r="DH477" i="3"/>
  <c r="DG477" i="3"/>
  <c r="DF477" i="3"/>
  <c r="DE477" i="3"/>
  <c r="DD477" i="3"/>
  <c r="DC477" i="3"/>
  <c r="DB477" i="3"/>
  <c r="DA477" i="3"/>
  <c r="CZ477" i="3"/>
  <c r="CY477" i="3"/>
  <c r="CX477" i="3"/>
  <c r="CW477" i="3"/>
  <c r="CV477" i="3"/>
  <c r="CU477" i="3"/>
  <c r="CT477" i="3"/>
  <c r="CS477" i="3"/>
  <c r="CR477" i="3"/>
  <c r="CQ477" i="3"/>
  <c r="CP477" i="3"/>
  <c r="CO477" i="3"/>
  <c r="CN477" i="3"/>
  <c r="CM477" i="3"/>
  <c r="CL477" i="3"/>
  <c r="CK477" i="3"/>
  <c r="CJ477" i="3"/>
  <c r="CI477" i="3"/>
  <c r="CH477" i="3"/>
  <c r="CG477" i="3"/>
  <c r="CF477" i="3"/>
  <c r="CE477" i="3"/>
  <c r="CD477" i="3"/>
  <c r="CC477" i="3"/>
  <c r="CB477" i="3"/>
  <c r="CA477" i="3"/>
  <c r="BZ477" i="3"/>
  <c r="BY477" i="3"/>
  <c r="BX477" i="3"/>
  <c r="BW477" i="3"/>
  <c r="BV477" i="3"/>
  <c r="BU477" i="3"/>
  <c r="BT477" i="3"/>
  <c r="BS477" i="3"/>
  <c r="BR477" i="3"/>
  <c r="BQ477" i="3"/>
  <c r="BP477" i="3"/>
  <c r="BO477" i="3"/>
  <c r="BN477" i="3"/>
  <c r="BM477" i="3"/>
  <c r="BL477" i="3"/>
  <c r="BK477" i="3"/>
  <c r="BJ477" i="3"/>
  <c r="BI477" i="3"/>
  <c r="BH477" i="3"/>
  <c r="BG477" i="3"/>
  <c r="BF477" i="3"/>
  <c r="BE477" i="3"/>
  <c r="BD477" i="3"/>
  <c r="BC477" i="3"/>
  <c r="BB477" i="3"/>
  <c r="BA477" i="3"/>
  <c r="AZ477" i="3"/>
  <c r="AY477" i="3"/>
  <c r="AX477" i="3"/>
  <c r="AW477" i="3"/>
  <c r="AB477" i="3" s="1"/>
  <c r="AV477" i="3"/>
  <c r="AU477" i="3"/>
  <c r="AT477" i="3"/>
  <c r="AS477" i="3"/>
  <c r="AR477" i="3"/>
  <c r="AQ477" i="3"/>
  <c r="AP477" i="3"/>
  <c r="AO477" i="3"/>
  <c r="AN477" i="3"/>
  <c r="AM477" i="3"/>
  <c r="AL477" i="3"/>
  <c r="AK477" i="3"/>
  <c r="AJ477" i="3"/>
  <c r="AI477" i="3"/>
  <c r="AH477" i="3"/>
  <c r="AG477" i="3"/>
  <c r="AA477" i="3" s="1"/>
  <c r="AF477" i="3"/>
  <c r="AE477" i="3"/>
  <c r="AD477" i="3"/>
  <c r="AC477" i="3"/>
  <c r="W477" i="3" s="1"/>
  <c r="Z477" i="3"/>
  <c r="Y477" i="3"/>
  <c r="X477" i="3"/>
  <c r="U477" i="3"/>
  <c r="T477" i="3"/>
  <c r="S477" i="3" s="1"/>
  <c r="K477" i="3"/>
  <c r="K476" i="3" s="1"/>
  <c r="B477" i="3"/>
  <c r="B476" i="3"/>
  <c r="DU475" i="3"/>
  <c r="DT475" i="3"/>
  <c r="DS475" i="3"/>
  <c r="DR475" i="3"/>
  <c r="DQ475" i="3"/>
  <c r="DP475" i="3"/>
  <c r="DO475" i="3"/>
  <c r="DN475" i="3"/>
  <c r="DM475" i="3"/>
  <c r="DL475" i="3"/>
  <c r="DK475" i="3"/>
  <c r="DJ475" i="3"/>
  <c r="DI475" i="3"/>
  <c r="DH475" i="3"/>
  <c r="DG475" i="3"/>
  <c r="DF475" i="3"/>
  <c r="DE475" i="3"/>
  <c r="DD475" i="3"/>
  <c r="DC475" i="3"/>
  <c r="DB475" i="3"/>
  <c r="DA475" i="3"/>
  <c r="CZ475" i="3"/>
  <c r="CY475" i="3"/>
  <c r="CX475" i="3"/>
  <c r="CW475" i="3"/>
  <c r="CV475" i="3"/>
  <c r="CU475" i="3"/>
  <c r="CT475" i="3"/>
  <c r="CS475" i="3"/>
  <c r="CR475" i="3"/>
  <c r="CQ475" i="3"/>
  <c r="CP475" i="3"/>
  <c r="CO475" i="3"/>
  <c r="CN475" i="3"/>
  <c r="CM475" i="3"/>
  <c r="CL475" i="3"/>
  <c r="CK475" i="3"/>
  <c r="CJ475" i="3"/>
  <c r="CI475" i="3"/>
  <c r="CH475" i="3"/>
  <c r="CG475" i="3"/>
  <c r="CF475" i="3"/>
  <c r="CE475" i="3"/>
  <c r="CD475" i="3"/>
  <c r="CC475" i="3"/>
  <c r="CB475" i="3"/>
  <c r="CA475" i="3"/>
  <c r="BZ475" i="3"/>
  <c r="BY475" i="3"/>
  <c r="BX475" i="3"/>
  <c r="BW475" i="3"/>
  <c r="BV475" i="3"/>
  <c r="BU475" i="3"/>
  <c r="BT475" i="3"/>
  <c r="BS475" i="3"/>
  <c r="BR475" i="3"/>
  <c r="BQ475" i="3"/>
  <c r="BP475" i="3"/>
  <c r="BO475" i="3"/>
  <c r="BN475" i="3"/>
  <c r="BM475" i="3"/>
  <c r="BL475" i="3"/>
  <c r="BK475" i="3"/>
  <c r="BJ475" i="3"/>
  <c r="BI475" i="3"/>
  <c r="BH475" i="3"/>
  <c r="BG475" i="3"/>
  <c r="BF475" i="3"/>
  <c r="BE475" i="3"/>
  <c r="BD475" i="3"/>
  <c r="BC475" i="3"/>
  <c r="BB475" i="3"/>
  <c r="BA475" i="3"/>
  <c r="AZ475" i="3"/>
  <c r="AY475" i="3"/>
  <c r="AX475" i="3"/>
  <c r="AW475" i="3"/>
  <c r="AV475" i="3"/>
  <c r="AU475" i="3"/>
  <c r="AT475" i="3"/>
  <c r="AS475" i="3"/>
  <c r="AR475" i="3"/>
  <c r="AQ475" i="3"/>
  <c r="AP475" i="3"/>
  <c r="AO475" i="3"/>
  <c r="AN475" i="3"/>
  <c r="AM475" i="3"/>
  <c r="AL475" i="3"/>
  <c r="AC475" i="3" s="1"/>
  <c r="AK475" i="3"/>
  <c r="AJ475" i="3"/>
  <c r="AI475" i="3"/>
  <c r="AH475" i="3"/>
  <c r="AB475" i="3" s="1"/>
  <c r="AG475" i="3"/>
  <c r="AF475" i="3"/>
  <c r="AE475" i="3"/>
  <c r="AD475" i="3"/>
  <c r="AA475" i="3" s="1"/>
  <c r="V475" i="3" s="1"/>
  <c r="Z475" i="3"/>
  <c r="Y475" i="3"/>
  <c r="X475" i="3"/>
  <c r="U475" i="3"/>
  <c r="T475" i="3"/>
  <c r="B475" i="3"/>
  <c r="DU474" i="3"/>
  <c r="DT474" i="3"/>
  <c r="DS474" i="3"/>
  <c r="DR474" i="3"/>
  <c r="DQ474" i="3"/>
  <c r="DP474" i="3"/>
  <c r="DO474" i="3"/>
  <c r="DN474" i="3"/>
  <c r="DM474" i="3"/>
  <c r="DL474" i="3"/>
  <c r="DK474" i="3"/>
  <c r="DJ474" i="3"/>
  <c r="DI474" i="3"/>
  <c r="DH474" i="3"/>
  <c r="DG474" i="3"/>
  <c r="DF474" i="3"/>
  <c r="DE474" i="3"/>
  <c r="DD474" i="3"/>
  <c r="DC474" i="3"/>
  <c r="DB474" i="3"/>
  <c r="DA474" i="3"/>
  <c r="CZ474" i="3"/>
  <c r="CY474" i="3"/>
  <c r="CX474" i="3"/>
  <c r="CW474" i="3"/>
  <c r="CV474" i="3"/>
  <c r="CU474" i="3"/>
  <c r="CT474" i="3"/>
  <c r="CS474" i="3"/>
  <c r="CR474" i="3"/>
  <c r="CQ474" i="3"/>
  <c r="CP474" i="3"/>
  <c r="CO474" i="3"/>
  <c r="CN474" i="3"/>
  <c r="CM474" i="3"/>
  <c r="CL474" i="3"/>
  <c r="CK474" i="3"/>
  <c r="CJ474" i="3"/>
  <c r="CI474" i="3"/>
  <c r="CH474" i="3"/>
  <c r="CG474" i="3"/>
  <c r="CF474" i="3"/>
  <c r="CE474" i="3"/>
  <c r="CD474" i="3"/>
  <c r="CC474" i="3"/>
  <c r="CB474" i="3"/>
  <c r="CA474" i="3"/>
  <c r="BZ474" i="3"/>
  <c r="BY474" i="3"/>
  <c r="BX474" i="3"/>
  <c r="BW474" i="3"/>
  <c r="BV474" i="3"/>
  <c r="BU474" i="3"/>
  <c r="BT474" i="3"/>
  <c r="BS474" i="3"/>
  <c r="BR474" i="3"/>
  <c r="BQ474" i="3"/>
  <c r="BP474" i="3"/>
  <c r="BO474" i="3"/>
  <c r="BN474" i="3"/>
  <c r="BM474" i="3"/>
  <c r="BL474" i="3"/>
  <c r="BK474" i="3"/>
  <c r="BJ474" i="3"/>
  <c r="BI474" i="3"/>
  <c r="BH474" i="3"/>
  <c r="BG474" i="3"/>
  <c r="BF474" i="3"/>
  <c r="BE474" i="3"/>
  <c r="BD474" i="3"/>
  <c r="BC474" i="3"/>
  <c r="BB474" i="3"/>
  <c r="BA474" i="3"/>
  <c r="AZ474" i="3"/>
  <c r="AY474" i="3"/>
  <c r="AX474" i="3"/>
  <c r="AW474" i="3"/>
  <c r="AV474" i="3"/>
  <c r="AU474" i="3"/>
  <c r="AT474" i="3"/>
  <c r="AS474" i="3"/>
  <c r="AR474" i="3"/>
  <c r="AQ474" i="3"/>
  <c r="AP474" i="3"/>
  <c r="AO474" i="3"/>
  <c r="AN474" i="3"/>
  <c r="AB474" i="3" s="1"/>
  <c r="AM474" i="3"/>
  <c r="AL474" i="3"/>
  <c r="AK474" i="3"/>
  <c r="AJ474" i="3"/>
  <c r="AA474" i="3" s="1"/>
  <c r="AI474" i="3"/>
  <c r="AH474" i="3"/>
  <c r="AG474" i="3"/>
  <c r="AF474" i="3"/>
  <c r="AC474" i="3" s="1"/>
  <c r="W474" i="3" s="1"/>
  <c r="AE474" i="3"/>
  <c r="AD474" i="3"/>
  <c r="Z474" i="3"/>
  <c r="Y474" i="3"/>
  <c r="X474" i="3"/>
  <c r="U474" i="3"/>
  <c r="T474" i="3"/>
  <c r="S474" i="3" s="1"/>
  <c r="B474" i="3"/>
  <c r="DU473" i="3"/>
  <c r="DT473" i="3"/>
  <c r="DS473" i="3"/>
  <c r="DR473" i="3"/>
  <c r="DQ473" i="3"/>
  <c r="DP473" i="3"/>
  <c r="DO473" i="3"/>
  <c r="DN473" i="3"/>
  <c r="DM473" i="3"/>
  <c r="DL473" i="3"/>
  <c r="DK473" i="3"/>
  <c r="DJ473" i="3"/>
  <c r="DI473" i="3"/>
  <c r="DH473" i="3"/>
  <c r="DG473" i="3"/>
  <c r="DF473" i="3"/>
  <c r="DE473" i="3"/>
  <c r="DD473" i="3"/>
  <c r="DC473" i="3"/>
  <c r="DB473" i="3"/>
  <c r="DA473" i="3"/>
  <c r="CZ473" i="3"/>
  <c r="CY473" i="3"/>
  <c r="CX473" i="3"/>
  <c r="CW473" i="3"/>
  <c r="CV473" i="3"/>
  <c r="CU473" i="3"/>
  <c r="CT473" i="3"/>
  <c r="CS473" i="3"/>
  <c r="CR473" i="3"/>
  <c r="CQ473" i="3"/>
  <c r="CP473" i="3"/>
  <c r="CO473" i="3"/>
  <c r="CN473" i="3"/>
  <c r="CM473" i="3"/>
  <c r="CL473" i="3"/>
  <c r="CK473" i="3"/>
  <c r="CJ473" i="3"/>
  <c r="CI473" i="3"/>
  <c r="CH473" i="3"/>
  <c r="CG473" i="3"/>
  <c r="CF473" i="3"/>
  <c r="CE473" i="3"/>
  <c r="CD473" i="3"/>
  <c r="CC473" i="3"/>
  <c r="CB473" i="3"/>
  <c r="CA473" i="3"/>
  <c r="BZ473" i="3"/>
  <c r="BY473" i="3"/>
  <c r="BX473" i="3"/>
  <c r="BW473" i="3"/>
  <c r="BV473" i="3"/>
  <c r="BU473" i="3"/>
  <c r="BT473" i="3"/>
  <c r="BS473" i="3"/>
  <c r="BR473" i="3"/>
  <c r="BQ473" i="3"/>
  <c r="BP473" i="3"/>
  <c r="BO473" i="3"/>
  <c r="BN473" i="3"/>
  <c r="BM473" i="3"/>
  <c r="BL473" i="3"/>
  <c r="BK473" i="3"/>
  <c r="BJ473" i="3"/>
  <c r="BI473" i="3"/>
  <c r="BH473" i="3"/>
  <c r="BG473" i="3"/>
  <c r="BF473" i="3"/>
  <c r="BE473" i="3"/>
  <c r="BD473" i="3"/>
  <c r="BC473" i="3"/>
  <c r="BB473" i="3"/>
  <c r="BA473" i="3"/>
  <c r="AZ473" i="3"/>
  <c r="AY473" i="3"/>
  <c r="AX473" i="3"/>
  <c r="AW473" i="3"/>
  <c r="AV473" i="3"/>
  <c r="AU473" i="3"/>
  <c r="AT473" i="3"/>
  <c r="AS473" i="3"/>
  <c r="AR473" i="3"/>
  <c r="AQ473" i="3"/>
  <c r="AP473" i="3"/>
  <c r="AO473" i="3"/>
  <c r="AN473" i="3"/>
  <c r="AM473" i="3"/>
  <c r="AL473" i="3"/>
  <c r="AC473" i="3" s="1"/>
  <c r="AK473" i="3"/>
  <c r="AJ473" i="3"/>
  <c r="AI473" i="3"/>
  <c r="AH473" i="3"/>
  <c r="AB473" i="3" s="1"/>
  <c r="AG473" i="3"/>
  <c r="AF473" i="3"/>
  <c r="AE473" i="3"/>
  <c r="AD473" i="3"/>
  <c r="AA473" i="3" s="1"/>
  <c r="V473" i="3" s="1"/>
  <c r="Z473" i="3"/>
  <c r="Y473" i="3"/>
  <c r="X473" i="3"/>
  <c r="U473" i="3"/>
  <c r="T473" i="3"/>
  <c r="B473" i="3"/>
  <c r="DU472" i="3"/>
  <c r="DT472" i="3"/>
  <c r="DS472" i="3"/>
  <c r="DR472" i="3"/>
  <c r="DQ472" i="3"/>
  <c r="DP472" i="3"/>
  <c r="DO472" i="3"/>
  <c r="DN472" i="3"/>
  <c r="DM472" i="3"/>
  <c r="DL472" i="3"/>
  <c r="DK472" i="3"/>
  <c r="DJ472" i="3"/>
  <c r="DI472" i="3"/>
  <c r="DH472" i="3"/>
  <c r="DG472" i="3"/>
  <c r="DF472" i="3"/>
  <c r="DE472" i="3"/>
  <c r="DD472" i="3"/>
  <c r="DC472" i="3"/>
  <c r="DB472" i="3"/>
  <c r="DA472" i="3"/>
  <c r="CZ472" i="3"/>
  <c r="CY472" i="3"/>
  <c r="CX472" i="3"/>
  <c r="CW472" i="3"/>
  <c r="CV472" i="3"/>
  <c r="CU472" i="3"/>
  <c r="CT472" i="3"/>
  <c r="CS472" i="3"/>
  <c r="CR472" i="3"/>
  <c r="CQ472" i="3"/>
  <c r="CP472" i="3"/>
  <c r="CO472" i="3"/>
  <c r="CN472" i="3"/>
  <c r="CM472" i="3"/>
  <c r="CL472" i="3"/>
  <c r="CK472" i="3"/>
  <c r="CJ472" i="3"/>
  <c r="CI472" i="3"/>
  <c r="CH472" i="3"/>
  <c r="CG472" i="3"/>
  <c r="CF472" i="3"/>
  <c r="CE472" i="3"/>
  <c r="CD472" i="3"/>
  <c r="CC472" i="3"/>
  <c r="CB472" i="3"/>
  <c r="CA472" i="3"/>
  <c r="BZ472" i="3"/>
  <c r="BY472" i="3"/>
  <c r="BX472" i="3"/>
  <c r="BW472" i="3"/>
  <c r="BV472" i="3"/>
  <c r="BU472" i="3"/>
  <c r="BT472" i="3"/>
  <c r="BS472" i="3"/>
  <c r="BR472" i="3"/>
  <c r="BQ472" i="3"/>
  <c r="BP472" i="3"/>
  <c r="BO472" i="3"/>
  <c r="BN472" i="3"/>
  <c r="BM472" i="3"/>
  <c r="BL472" i="3"/>
  <c r="BK472" i="3"/>
  <c r="BJ472" i="3"/>
  <c r="BI472" i="3"/>
  <c r="BH472" i="3"/>
  <c r="BG472" i="3"/>
  <c r="BF472" i="3"/>
  <c r="BE472" i="3"/>
  <c r="BD472" i="3"/>
  <c r="BC472" i="3"/>
  <c r="BB472" i="3"/>
  <c r="BA472" i="3"/>
  <c r="AZ472" i="3"/>
  <c r="AY472" i="3"/>
  <c r="AX472" i="3"/>
  <c r="AW472" i="3"/>
  <c r="AV472" i="3"/>
  <c r="AU472" i="3"/>
  <c r="AT472" i="3"/>
  <c r="AS472" i="3"/>
  <c r="AR472" i="3"/>
  <c r="AQ472" i="3"/>
  <c r="AP472" i="3"/>
  <c r="AO472" i="3"/>
  <c r="AN472" i="3"/>
  <c r="AB472" i="3" s="1"/>
  <c r="AM472" i="3"/>
  <c r="AL472" i="3"/>
  <c r="AK472" i="3"/>
  <c r="AJ472" i="3"/>
  <c r="AI472" i="3"/>
  <c r="AH472" i="3"/>
  <c r="AG472" i="3"/>
  <c r="AF472" i="3"/>
  <c r="AC472" i="3" s="1"/>
  <c r="AE472" i="3"/>
  <c r="AD472" i="3"/>
  <c r="AA472" i="3"/>
  <c r="Z472" i="3"/>
  <c r="Y472" i="3"/>
  <c r="X472" i="3"/>
  <c r="W472" i="3"/>
  <c r="U472" i="3"/>
  <c r="T472" i="3"/>
  <c r="S472" i="3" s="1"/>
  <c r="B472" i="3"/>
  <c r="DU471" i="3"/>
  <c r="DT471" i="3"/>
  <c r="DS471" i="3"/>
  <c r="DR471" i="3"/>
  <c r="DQ471" i="3"/>
  <c r="DP471" i="3"/>
  <c r="DO471" i="3"/>
  <c r="DN471" i="3"/>
  <c r="DM471" i="3"/>
  <c r="DL471" i="3"/>
  <c r="DK471" i="3"/>
  <c r="DJ471" i="3"/>
  <c r="DI471" i="3"/>
  <c r="DH471" i="3"/>
  <c r="DG471" i="3"/>
  <c r="DF471" i="3"/>
  <c r="DE471" i="3"/>
  <c r="DD471" i="3"/>
  <c r="DC471" i="3"/>
  <c r="DB471" i="3"/>
  <c r="DA471" i="3"/>
  <c r="CZ471" i="3"/>
  <c r="CY471" i="3"/>
  <c r="CX471" i="3"/>
  <c r="CW471" i="3"/>
  <c r="CV471" i="3"/>
  <c r="CU471" i="3"/>
  <c r="CT471" i="3"/>
  <c r="CS471" i="3"/>
  <c r="CR471" i="3"/>
  <c r="CQ471" i="3"/>
  <c r="CP471" i="3"/>
  <c r="CO471" i="3"/>
  <c r="CN471" i="3"/>
  <c r="CM471" i="3"/>
  <c r="CL471" i="3"/>
  <c r="CK471" i="3"/>
  <c r="CJ471" i="3"/>
  <c r="CI471" i="3"/>
  <c r="CH471" i="3"/>
  <c r="CG471" i="3"/>
  <c r="CF471" i="3"/>
  <c r="CE471" i="3"/>
  <c r="CD471" i="3"/>
  <c r="CC471" i="3"/>
  <c r="CB471" i="3"/>
  <c r="CA471" i="3"/>
  <c r="BZ471" i="3"/>
  <c r="BY471" i="3"/>
  <c r="BX471" i="3"/>
  <c r="BW471" i="3"/>
  <c r="BV471" i="3"/>
  <c r="BU471" i="3"/>
  <c r="BT471" i="3"/>
  <c r="BS471" i="3"/>
  <c r="BR471" i="3"/>
  <c r="BQ471" i="3"/>
  <c r="BP471" i="3"/>
  <c r="BO471" i="3"/>
  <c r="BN471" i="3"/>
  <c r="BM471" i="3"/>
  <c r="BL471" i="3"/>
  <c r="BK471" i="3"/>
  <c r="BJ471" i="3"/>
  <c r="BI471" i="3"/>
  <c r="BH471" i="3"/>
  <c r="BG471" i="3"/>
  <c r="BF471" i="3"/>
  <c r="BE471" i="3"/>
  <c r="BD471" i="3"/>
  <c r="BC471" i="3"/>
  <c r="BB471" i="3"/>
  <c r="BA471" i="3"/>
  <c r="AZ471" i="3"/>
  <c r="AY471" i="3"/>
  <c r="AX471" i="3"/>
  <c r="AW471" i="3"/>
  <c r="AV471" i="3"/>
  <c r="AU471" i="3"/>
  <c r="AT471" i="3"/>
  <c r="AS471" i="3"/>
  <c r="AR471" i="3"/>
  <c r="AQ471" i="3"/>
  <c r="AP471" i="3"/>
  <c r="AO471" i="3"/>
  <c r="AN471" i="3"/>
  <c r="AM471" i="3"/>
  <c r="AL471" i="3"/>
  <c r="AC471" i="3" s="1"/>
  <c r="AK471" i="3"/>
  <c r="AJ471" i="3"/>
  <c r="AI471" i="3"/>
  <c r="AH471" i="3"/>
  <c r="AB471" i="3" s="1"/>
  <c r="AG471" i="3"/>
  <c r="AF471" i="3"/>
  <c r="AE471" i="3"/>
  <c r="AD471" i="3"/>
  <c r="AA471" i="3" s="1"/>
  <c r="V471" i="3" s="1"/>
  <c r="Z471" i="3"/>
  <c r="Y471" i="3"/>
  <c r="X471" i="3"/>
  <c r="U471" i="3"/>
  <c r="T471" i="3"/>
  <c r="B471" i="3"/>
  <c r="DU470" i="3"/>
  <c r="DT470" i="3"/>
  <c r="DS470" i="3"/>
  <c r="DR470" i="3"/>
  <c r="DQ470" i="3"/>
  <c r="DP470" i="3"/>
  <c r="DO470" i="3"/>
  <c r="DN470" i="3"/>
  <c r="DM470" i="3"/>
  <c r="DL470" i="3"/>
  <c r="DK470" i="3"/>
  <c r="DJ470" i="3"/>
  <c r="DI470" i="3"/>
  <c r="DH470" i="3"/>
  <c r="DG470" i="3"/>
  <c r="DF470" i="3"/>
  <c r="DE470" i="3"/>
  <c r="DD470" i="3"/>
  <c r="DC470" i="3"/>
  <c r="DB470" i="3"/>
  <c r="DA470" i="3"/>
  <c r="CZ470" i="3"/>
  <c r="CY470" i="3"/>
  <c r="CX470" i="3"/>
  <c r="CW470" i="3"/>
  <c r="CV470" i="3"/>
  <c r="CU470" i="3"/>
  <c r="CT470" i="3"/>
  <c r="CS470" i="3"/>
  <c r="CR470" i="3"/>
  <c r="CQ470" i="3"/>
  <c r="CP470" i="3"/>
  <c r="CO470" i="3"/>
  <c r="CN470" i="3"/>
  <c r="CM470" i="3"/>
  <c r="CL470" i="3"/>
  <c r="CK470" i="3"/>
  <c r="CJ470" i="3"/>
  <c r="CI470" i="3"/>
  <c r="CH470" i="3"/>
  <c r="CG470" i="3"/>
  <c r="CF470" i="3"/>
  <c r="CE470" i="3"/>
  <c r="CD470" i="3"/>
  <c r="CC470" i="3"/>
  <c r="CB470" i="3"/>
  <c r="CA470" i="3"/>
  <c r="BZ470" i="3"/>
  <c r="BY470" i="3"/>
  <c r="BX470" i="3"/>
  <c r="BW470" i="3"/>
  <c r="BV470" i="3"/>
  <c r="BU470" i="3"/>
  <c r="BT470" i="3"/>
  <c r="BS470" i="3"/>
  <c r="BR470" i="3"/>
  <c r="BQ470" i="3"/>
  <c r="BP470" i="3"/>
  <c r="BO470" i="3"/>
  <c r="BN470" i="3"/>
  <c r="BM470" i="3"/>
  <c r="BL470" i="3"/>
  <c r="BK470" i="3"/>
  <c r="BJ470" i="3"/>
  <c r="BI470" i="3"/>
  <c r="BH470" i="3"/>
  <c r="BG470" i="3"/>
  <c r="BF470" i="3"/>
  <c r="BE470" i="3"/>
  <c r="BD470" i="3"/>
  <c r="BC470" i="3"/>
  <c r="BB470" i="3"/>
  <c r="BA470" i="3"/>
  <c r="AZ470" i="3"/>
  <c r="AY470" i="3"/>
  <c r="AX470" i="3"/>
  <c r="AW470" i="3"/>
  <c r="AV470" i="3"/>
  <c r="AU470" i="3"/>
  <c r="AT470" i="3"/>
  <c r="AS470" i="3"/>
  <c r="AR470" i="3"/>
  <c r="AQ470" i="3"/>
  <c r="AP470" i="3"/>
  <c r="AO470" i="3"/>
  <c r="AN470" i="3"/>
  <c r="AB470" i="3" s="1"/>
  <c r="AM470" i="3"/>
  <c r="AL470" i="3"/>
  <c r="AK470" i="3"/>
  <c r="AJ470" i="3"/>
  <c r="AA470" i="3" s="1"/>
  <c r="AI470" i="3"/>
  <c r="AH470" i="3"/>
  <c r="AG470" i="3"/>
  <c r="AF470" i="3"/>
  <c r="AC470" i="3" s="1"/>
  <c r="W470" i="3" s="1"/>
  <c r="AE470" i="3"/>
  <c r="AD470" i="3"/>
  <c r="Z470" i="3"/>
  <c r="Y470" i="3"/>
  <c r="X470" i="3"/>
  <c r="U470" i="3"/>
  <c r="T470" i="3"/>
  <c r="S470" i="3" s="1"/>
  <c r="B470" i="3"/>
  <c r="DU469" i="3"/>
  <c r="DT469" i="3"/>
  <c r="DS469" i="3"/>
  <c r="DR469" i="3"/>
  <c r="DQ469" i="3"/>
  <c r="DP469" i="3"/>
  <c r="DO469" i="3"/>
  <c r="DN469" i="3"/>
  <c r="DM469" i="3"/>
  <c r="DL469" i="3"/>
  <c r="DK469" i="3"/>
  <c r="DJ469" i="3"/>
  <c r="DI469" i="3"/>
  <c r="DH469" i="3"/>
  <c r="DG469" i="3"/>
  <c r="DF469" i="3"/>
  <c r="DE469" i="3"/>
  <c r="DD469" i="3"/>
  <c r="DC469" i="3"/>
  <c r="DB469" i="3"/>
  <c r="DA469" i="3"/>
  <c r="CZ469" i="3"/>
  <c r="CY469" i="3"/>
  <c r="CX469" i="3"/>
  <c r="CW469" i="3"/>
  <c r="CV469" i="3"/>
  <c r="CU469" i="3"/>
  <c r="CT469" i="3"/>
  <c r="CS469" i="3"/>
  <c r="CR469" i="3"/>
  <c r="CQ469" i="3"/>
  <c r="CP469" i="3"/>
  <c r="CO469" i="3"/>
  <c r="CN469" i="3"/>
  <c r="CM469" i="3"/>
  <c r="CL469" i="3"/>
  <c r="CK469" i="3"/>
  <c r="CJ469" i="3"/>
  <c r="CI469" i="3"/>
  <c r="CH469" i="3"/>
  <c r="CG469" i="3"/>
  <c r="CF469" i="3"/>
  <c r="CE469" i="3"/>
  <c r="CD469" i="3"/>
  <c r="CC469" i="3"/>
  <c r="CB469" i="3"/>
  <c r="CA469" i="3"/>
  <c r="BZ469" i="3"/>
  <c r="BY469" i="3"/>
  <c r="BX469" i="3"/>
  <c r="BW469" i="3"/>
  <c r="BV469" i="3"/>
  <c r="BU469" i="3"/>
  <c r="BT469" i="3"/>
  <c r="BS469" i="3"/>
  <c r="BR469" i="3"/>
  <c r="BQ469" i="3"/>
  <c r="BP469" i="3"/>
  <c r="BO469" i="3"/>
  <c r="BN469" i="3"/>
  <c r="BM469" i="3"/>
  <c r="BL469" i="3"/>
  <c r="BK469" i="3"/>
  <c r="BJ469" i="3"/>
  <c r="BI469" i="3"/>
  <c r="BH469" i="3"/>
  <c r="BG469" i="3"/>
  <c r="BF469" i="3"/>
  <c r="BE469" i="3"/>
  <c r="BD469" i="3"/>
  <c r="BC469" i="3"/>
  <c r="BB469" i="3"/>
  <c r="BA469" i="3"/>
  <c r="AZ469" i="3"/>
  <c r="AY469" i="3"/>
  <c r="AX469" i="3"/>
  <c r="AW469" i="3"/>
  <c r="AV469" i="3"/>
  <c r="AU469" i="3"/>
  <c r="AT469" i="3"/>
  <c r="AS469" i="3"/>
  <c r="AR469" i="3"/>
  <c r="AQ469" i="3"/>
  <c r="AP469" i="3"/>
  <c r="AO469" i="3"/>
  <c r="AN469" i="3"/>
  <c r="AM469" i="3"/>
  <c r="AL469" i="3"/>
  <c r="AC469" i="3" s="1"/>
  <c r="AK469" i="3"/>
  <c r="AJ469" i="3"/>
  <c r="AI469" i="3"/>
  <c r="AH469" i="3"/>
  <c r="AB469" i="3" s="1"/>
  <c r="AG469" i="3"/>
  <c r="AF469" i="3"/>
  <c r="AE469" i="3"/>
  <c r="AD469" i="3"/>
  <c r="AA469" i="3" s="1"/>
  <c r="V469" i="3" s="1"/>
  <c r="Z469" i="3"/>
  <c r="Y469" i="3"/>
  <c r="X469" i="3"/>
  <c r="U469" i="3"/>
  <c r="T469" i="3"/>
  <c r="B469" i="3"/>
  <c r="DU468" i="3"/>
  <c r="DT468" i="3"/>
  <c r="DS468" i="3"/>
  <c r="DR468" i="3"/>
  <c r="DQ468" i="3"/>
  <c r="DP468" i="3"/>
  <c r="DO468" i="3"/>
  <c r="DN468" i="3"/>
  <c r="DM468" i="3"/>
  <c r="DL468" i="3"/>
  <c r="DK468" i="3"/>
  <c r="DJ468" i="3"/>
  <c r="DI468" i="3"/>
  <c r="DH468" i="3"/>
  <c r="DG468" i="3"/>
  <c r="DF468" i="3"/>
  <c r="DE468" i="3"/>
  <c r="DD468" i="3"/>
  <c r="DC468" i="3"/>
  <c r="DB468" i="3"/>
  <c r="DA468" i="3"/>
  <c r="CZ468" i="3"/>
  <c r="CY468" i="3"/>
  <c r="CX468" i="3"/>
  <c r="CW468" i="3"/>
  <c r="CV468" i="3"/>
  <c r="CU468" i="3"/>
  <c r="CT468" i="3"/>
  <c r="CS468" i="3"/>
  <c r="CR468" i="3"/>
  <c r="CQ468" i="3"/>
  <c r="CP468" i="3"/>
  <c r="CO468" i="3"/>
  <c r="CN468" i="3"/>
  <c r="CM468" i="3"/>
  <c r="CL468" i="3"/>
  <c r="CK468" i="3"/>
  <c r="CJ468" i="3"/>
  <c r="CI468" i="3"/>
  <c r="CH468" i="3"/>
  <c r="CG468" i="3"/>
  <c r="CF468" i="3"/>
  <c r="CE468" i="3"/>
  <c r="CD468" i="3"/>
  <c r="CC468" i="3"/>
  <c r="CB468" i="3"/>
  <c r="CA468" i="3"/>
  <c r="BZ468" i="3"/>
  <c r="BY468" i="3"/>
  <c r="BX468" i="3"/>
  <c r="BW468" i="3"/>
  <c r="BV468" i="3"/>
  <c r="BU468" i="3"/>
  <c r="BT468" i="3"/>
  <c r="BS468" i="3"/>
  <c r="BR468" i="3"/>
  <c r="BQ468" i="3"/>
  <c r="BP468" i="3"/>
  <c r="BO468" i="3"/>
  <c r="BN468" i="3"/>
  <c r="BM468" i="3"/>
  <c r="BL468" i="3"/>
  <c r="BK468" i="3"/>
  <c r="BJ468" i="3"/>
  <c r="BI468" i="3"/>
  <c r="BH468" i="3"/>
  <c r="BG468" i="3"/>
  <c r="BF468" i="3"/>
  <c r="BE468" i="3"/>
  <c r="BD468" i="3"/>
  <c r="BC468" i="3"/>
  <c r="BB468" i="3"/>
  <c r="BA468" i="3"/>
  <c r="AZ468" i="3"/>
  <c r="AY468" i="3"/>
  <c r="AX468" i="3"/>
  <c r="AW468" i="3"/>
  <c r="AV468" i="3"/>
  <c r="AU468" i="3"/>
  <c r="AT468" i="3"/>
  <c r="AS468" i="3"/>
  <c r="AR468" i="3"/>
  <c r="AQ468" i="3"/>
  <c r="AP468" i="3"/>
  <c r="AO468" i="3"/>
  <c r="AN468" i="3"/>
  <c r="AB468" i="3" s="1"/>
  <c r="AM468" i="3"/>
  <c r="AL468" i="3"/>
  <c r="AK468" i="3"/>
  <c r="AJ468" i="3"/>
  <c r="AI468" i="3"/>
  <c r="AH468" i="3"/>
  <c r="AG468" i="3"/>
  <c r="AF468" i="3"/>
  <c r="AC468" i="3" s="1"/>
  <c r="W468" i="3" s="1"/>
  <c r="AE468" i="3"/>
  <c r="AD468" i="3"/>
  <c r="AA468" i="3"/>
  <c r="Z468" i="3"/>
  <c r="Y468" i="3"/>
  <c r="X468" i="3"/>
  <c r="U468" i="3"/>
  <c r="T468" i="3"/>
  <c r="S468" i="3" s="1"/>
  <c r="B468" i="3"/>
  <c r="K467" i="3"/>
  <c r="B467" i="3"/>
  <c r="Q466" i="3"/>
  <c r="R466" i="3" s="1"/>
  <c r="B466" i="3"/>
  <c r="Q465" i="3"/>
  <c r="R465" i="3" s="1"/>
  <c r="B465" i="3"/>
  <c r="R464" i="3"/>
  <c r="Q464" i="3"/>
  <c r="B464" i="3"/>
  <c r="Q463" i="3"/>
  <c r="R463" i="3" s="1"/>
  <c r="B463" i="3"/>
  <c r="Q462" i="3"/>
  <c r="R462" i="3" s="1"/>
  <c r="B462" i="3"/>
  <c r="Q461" i="3"/>
  <c r="R461" i="3" s="1"/>
  <c r="B461" i="3"/>
  <c r="Q460" i="3"/>
  <c r="R460" i="3" s="1"/>
  <c r="B460" i="3"/>
  <c r="Q459" i="3"/>
  <c r="R459" i="3" s="1"/>
  <c r="B459" i="3"/>
  <c r="Q458" i="3"/>
  <c r="R458" i="3" s="1"/>
  <c r="B458" i="3"/>
  <c r="Q457" i="3"/>
  <c r="R457" i="3" s="1"/>
  <c r="B457" i="3"/>
  <c r="R456" i="3"/>
  <c r="Q456" i="3"/>
  <c r="B456" i="3"/>
  <c r="DU455" i="3"/>
  <c r="DT455" i="3"/>
  <c r="DS455" i="3"/>
  <c r="DR455" i="3"/>
  <c r="DQ455" i="3"/>
  <c r="DP455" i="3"/>
  <c r="DO455" i="3"/>
  <c r="DN455" i="3"/>
  <c r="DM455" i="3"/>
  <c r="DL455" i="3"/>
  <c r="DK455" i="3"/>
  <c r="DJ455" i="3"/>
  <c r="DI455" i="3"/>
  <c r="DH455" i="3"/>
  <c r="DG455" i="3"/>
  <c r="DF455" i="3"/>
  <c r="DE455" i="3"/>
  <c r="DD455" i="3"/>
  <c r="DC455" i="3"/>
  <c r="DB455" i="3"/>
  <c r="DA455" i="3"/>
  <c r="CZ455" i="3"/>
  <c r="CY455" i="3"/>
  <c r="CX455" i="3"/>
  <c r="CW455" i="3"/>
  <c r="CV455" i="3"/>
  <c r="CU455" i="3"/>
  <c r="CT455" i="3"/>
  <c r="CS455" i="3"/>
  <c r="CR455" i="3"/>
  <c r="CQ455" i="3"/>
  <c r="CP455" i="3"/>
  <c r="CO455" i="3"/>
  <c r="CN455" i="3"/>
  <c r="CM455" i="3"/>
  <c r="CL455" i="3"/>
  <c r="CK455" i="3"/>
  <c r="CJ455" i="3"/>
  <c r="CI455" i="3"/>
  <c r="CH455" i="3"/>
  <c r="CG455" i="3"/>
  <c r="CF455" i="3"/>
  <c r="CE455" i="3"/>
  <c r="CD455" i="3"/>
  <c r="CC455" i="3"/>
  <c r="CB455" i="3"/>
  <c r="CA455" i="3"/>
  <c r="BZ455" i="3"/>
  <c r="BY455" i="3"/>
  <c r="BX455" i="3"/>
  <c r="BW455" i="3"/>
  <c r="BV455" i="3"/>
  <c r="BU455" i="3"/>
  <c r="BT455" i="3"/>
  <c r="BS455" i="3"/>
  <c r="BR455" i="3"/>
  <c r="BQ455" i="3"/>
  <c r="BP455" i="3"/>
  <c r="BO455" i="3"/>
  <c r="BN455" i="3"/>
  <c r="BM455" i="3"/>
  <c r="BL455" i="3"/>
  <c r="BK455" i="3"/>
  <c r="BJ455" i="3"/>
  <c r="BI455" i="3"/>
  <c r="BH455" i="3"/>
  <c r="BG455" i="3"/>
  <c r="BF455" i="3"/>
  <c r="BE455" i="3"/>
  <c r="BD455" i="3"/>
  <c r="BC455" i="3"/>
  <c r="BB455" i="3"/>
  <c r="BA455" i="3"/>
  <c r="AZ455" i="3"/>
  <c r="AY455" i="3"/>
  <c r="AX455" i="3"/>
  <c r="AW455" i="3"/>
  <c r="AV455" i="3"/>
  <c r="AU455" i="3"/>
  <c r="AT455" i="3"/>
  <c r="AS455" i="3"/>
  <c r="AR455" i="3"/>
  <c r="AQ455" i="3"/>
  <c r="AP455" i="3"/>
  <c r="AO455" i="3"/>
  <c r="AN455" i="3"/>
  <c r="AB455" i="3" s="1"/>
  <c r="AM455" i="3"/>
  <c r="AL455" i="3"/>
  <c r="AK455" i="3"/>
  <c r="AJ455" i="3"/>
  <c r="AI455" i="3"/>
  <c r="AH455" i="3"/>
  <c r="AG455" i="3"/>
  <c r="AF455" i="3"/>
  <c r="AC455" i="3" s="1"/>
  <c r="W455" i="3" s="1"/>
  <c r="AE455" i="3"/>
  <c r="AD455" i="3"/>
  <c r="Z455" i="3"/>
  <c r="Y455" i="3"/>
  <c r="X455" i="3"/>
  <c r="U455" i="3"/>
  <c r="T455" i="3"/>
  <c r="B455" i="3"/>
  <c r="Q454" i="3"/>
  <c r="R454" i="3" s="1"/>
  <c r="B454" i="3"/>
  <c r="Q453" i="3"/>
  <c r="R453" i="3" s="1"/>
  <c r="B453" i="3"/>
  <c r="R452" i="3"/>
  <c r="Q452" i="3"/>
  <c r="B452" i="3"/>
  <c r="Q451" i="3"/>
  <c r="R451" i="3" s="1"/>
  <c r="B451" i="3"/>
  <c r="Q450" i="3"/>
  <c r="R450" i="3" s="1"/>
  <c r="B450" i="3"/>
  <c r="Q449" i="3"/>
  <c r="R449" i="3" s="1"/>
  <c r="B449" i="3"/>
  <c r="DU448" i="3"/>
  <c r="DT448" i="3"/>
  <c r="DS448" i="3"/>
  <c r="DR448" i="3"/>
  <c r="DQ448" i="3"/>
  <c r="DP448" i="3"/>
  <c r="DO448" i="3"/>
  <c r="DN448" i="3"/>
  <c r="DM448" i="3"/>
  <c r="DL448" i="3"/>
  <c r="DK448" i="3"/>
  <c r="DJ448" i="3"/>
  <c r="DI448" i="3"/>
  <c r="DH448" i="3"/>
  <c r="DG448" i="3"/>
  <c r="DF448" i="3"/>
  <c r="DE448" i="3"/>
  <c r="DD448" i="3"/>
  <c r="DC448" i="3"/>
  <c r="DB448" i="3"/>
  <c r="DA448" i="3"/>
  <c r="CZ448" i="3"/>
  <c r="CY448" i="3"/>
  <c r="CX448" i="3"/>
  <c r="CW448" i="3"/>
  <c r="CV448" i="3"/>
  <c r="CU448" i="3"/>
  <c r="CT448" i="3"/>
  <c r="CS448" i="3"/>
  <c r="CR448" i="3"/>
  <c r="CQ448" i="3"/>
  <c r="CP448" i="3"/>
  <c r="CO448" i="3"/>
  <c r="CN448" i="3"/>
  <c r="CM448" i="3"/>
  <c r="CL448" i="3"/>
  <c r="CK448" i="3"/>
  <c r="CJ448" i="3"/>
  <c r="CI448" i="3"/>
  <c r="CH448" i="3"/>
  <c r="CG448" i="3"/>
  <c r="CF448" i="3"/>
  <c r="CE448" i="3"/>
  <c r="CD448" i="3"/>
  <c r="CC448" i="3"/>
  <c r="CB448" i="3"/>
  <c r="CA448" i="3"/>
  <c r="BZ448" i="3"/>
  <c r="BY448" i="3"/>
  <c r="BX448" i="3"/>
  <c r="BW448" i="3"/>
  <c r="BV448" i="3"/>
  <c r="BU448" i="3"/>
  <c r="BT448" i="3"/>
  <c r="BS448" i="3"/>
  <c r="BR448" i="3"/>
  <c r="BQ448" i="3"/>
  <c r="BP448" i="3"/>
  <c r="BO448" i="3"/>
  <c r="BN448" i="3"/>
  <c r="BM448" i="3"/>
  <c r="BL448" i="3"/>
  <c r="BK448" i="3"/>
  <c r="BJ448" i="3"/>
  <c r="BI448" i="3"/>
  <c r="BH448" i="3"/>
  <c r="BG448" i="3"/>
  <c r="BF448" i="3"/>
  <c r="BE448" i="3"/>
  <c r="BD448" i="3"/>
  <c r="BC448" i="3"/>
  <c r="BB448" i="3"/>
  <c r="BA448" i="3"/>
  <c r="AZ448" i="3"/>
  <c r="AY448" i="3"/>
  <c r="AX448" i="3"/>
  <c r="AW448" i="3"/>
  <c r="AV448" i="3"/>
  <c r="AU448" i="3"/>
  <c r="AT448" i="3"/>
  <c r="AS448" i="3"/>
  <c r="AR448" i="3"/>
  <c r="AQ448" i="3"/>
  <c r="AP448" i="3"/>
  <c r="AO448" i="3"/>
  <c r="AN448" i="3"/>
  <c r="AM448" i="3"/>
  <c r="AL448" i="3"/>
  <c r="AK448" i="3"/>
  <c r="AJ448" i="3"/>
  <c r="AI448" i="3"/>
  <c r="AH448" i="3"/>
  <c r="AG448" i="3"/>
  <c r="AF448" i="3"/>
  <c r="AC448" i="3" s="1"/>
  <c r="W448" i="3" s="1"/>
  <c r="AE448" i="3"/>
  <c r="AD448" i="3"/>
  <c r="AB448" i="3"/>
  <c r="Z448" i="3"/>
  <c r="Y448" i="3"/>
  <c r="X448" i="3"/>
  <c r="U448" i="3"/>
  <c r="T448" i="3"/>
  <c r="B448" i="3"/>
  <c r="DU447" i="3"/>
  <c r="DT447" i="3"/>
  <c r="DS447" i="3"/>
  <c r="DR447" i="3"/>
  <c r="DQ447" i="3"/>
  <c r="DP447" i="3"/>
  <c r="DO447" i="3"/>
  <c r="DN447" i="3"/>
  <c r="DM447" i="3"/>
  <c r="DL447" i="3"/>
  <c r="DK447" i="3"/>
  <c r="DJ447" i="3"/>
  <c r="DI447" i="3"/>
  <c r="DH447" i="3"/>
  <c r="DG447" i="3"/>
  <c r="DF447" i="3"/>
  <c r="DE447" i="3"/>
  <c r="DD447" i="3"/>
  <c r="DC447" i="3"/>
  <c r="DB447" i="3"/>
  <c r="DA447" i="3"/>
  <c r="CZ447" i="3"/>
  <c r="CY447" i="3"/>
  <c r="CX447" i="3"/>
  <c r="CW447" i="3"/>
  <c r="CV447" i="3"/>
  <c r="CU447" i="3"/>
  <c r="CT447" i="3"/>
  <c r="CS447" i="3"/>
  <c r="CR447" i="3"/>
  <c r="CQ447" i="3"/>
  <c r="CP447" i="3"/>
  <c r="CO447" i="3"/>
  <c r="CN447" i="3"/>
  <c r="CM447" i="3"/>
  <c r="CL447" i="3"/>
  <c r="CK447" i="3"/>
  <c r="CJ447" i="3"/>
  <c r="CI447" i="3"/>
  <c r="CH447" i="3"/>
  <c r="CG447" i="3"/>
  <c r="CF447" i="3"/>
  <c r="CE447" i="3"/>
  <c r="CD447" i="3"/>
  <c r="CC447" i="3"/>
  <c r="CB447" i="3"/>
  <c r="CA447" i="3"/>
  <c r="BZ447" i="3"/>
  <c r="BY447" i="3"/>
  <c r="BX447" i="3"/>
  <c r="BW447" i="3"/>
  <c r="BV447" i="3"/>
  <c r="BU447" i="3"/>
  <c r="BT447" i="3"/>
  <c r="BS447" i="3"/>
  <c r="BR447" i="3"/>
  <c r="BQ447" i="3"/>
  <c r="BP447" i="3"/>
  <c r="BO447" i="3"/>
  <c r="BN447" i="3"/>
  <c r="BM447" i="3"/>
  <c r="BL447" i="3"/>
  <c r="BK447" i="3"/>
  <c r="BJ447" i="3"/>
  <c r="BI447" i="3"/>
  <c r="BH447" i="3"/>
  <c r="BG447" i="3"/>
  <c r="BF447" i="3"/>
  <c r="BE447" i="3"/>
  <c r="BD447" i="3"/>
  <c r="BC447" i="3"/>
  <c r="BB447" i="3"/>
  <c r="BA447" i="3"/>
  <c r="AZ447" i="3"/>
  <c r="AY447" i="3"/>
  <c r="AX447" i="3"/>
  <c r="AW447" i="3"/>
  <c r="AV447" i="3"/>
  <c r="AU447" i="3"/>
  <c r="AT447" i="3"/>
  <c r="AS447" i="3"/>
  <c r="AR447" i="3"/>
  <c r="AQ447" i="3"/>
  <c r="AP447" i="3"/>
  <c r="AO447" i="3"/>
  <c r="AN447" i="3"/>
  <c r="AM447" i="3"/>
  <c r="AA447" i="3" s="1"/>
  <c r="V447" i="3" s="1"/>
  <c r="AL447" i="3"/>
  <c r="AK447" i="3"/>
  <c r="AJ447" i="3"/>
  <c r="AI447" i="3"/>
  <c r="AC447" i="3" s="1"/>
  <c r="W447" i="3" s="1"/>
  <c r="Q447" i="3" s="1"/>
  <c r="R447" i="3" s="1"/>
  <c r="AH447" i="3"/>
  <c r="AG447" i="3"/>
  <c r="AF447" i="3"/>
  <c r="AE447" i="3"/>
  <c r="AB447" i="3" s="1"/>
  <c r="AD447" i="3"/>
  <c r="Z447" i="3"/>
  <c r="Y447" i="3"/>
  <c r="X447" i="3"/>
  <c r="U447" i="3"/>
  <c r="T447" i="3"/>
  <c r="S447" i="3"/>
  <c r="B447" i="3"/>
  <c r="DU446" i="3"/>
  <c r="DT446" i="3"/>
  <c r="DS446" i="3"/>
  <c r="DR446" i="3"/>
  <c r="DQ446" i="3"/>
  <c r="DP446" i="3"/>
  <c r="DO446" i="3"/>
  <c r="DN446" i="3"/>
  <c r="DM446" i="3"/>
  <c r="DL446" i="3"/>
  <c r="DK446" i="3"/>
  <c r="DJ446" i="3"/>
  <c r="DI446" i="3"/>
  <c r="DH446" i="3"/>
  <c r="DG446" i="3"/>
  <c r="DF446" i="3"/>
  <c r="DE446" i="3"/>
  <c r="DD446" i="3"/>
  <c r="DC446" i="3"/>
  <c r="DB446" i="3"/>
  <c r="DA446" i="3"/>
  <c r="CZ446" i="3"/>
  <c r="CY446" i="3"/>
  <c r="CX446" i="3"/>
  <c r="CW446" i="3"/>
  <c r="CV446" i="3"/>
  <c r="CU446" i="3"/>
  <c r="CT446" i="3"/>
  <c r="CS446" i="3"/>
  <c r="CR446" i="3"/>
  <c r="CQ446" i="3"/>
  <c r="CP446" i="3"/>
  <c r="CO446" i="3"/>
  <c r="CN446" i="3"/>
  <c r="CM446" i="3"/>
  <c r="CL446" i="3"/>
  <c r="CK446" i="3"/>
  <c r="CJ446" i="3"/>
  <c r="CI446" i="3"/>
  <c r="CH446" i="3"/>
  <c r="CG446" i="3"/>
  <c r="CF446" i="3"/>
  <c r="CE446" i="3"/>
  <c r="CD446" i="3"/>
  <c r="CC446" i="3"/>
  <c r="CB446" i="3"/>
  <c r="CA446" i="3"/>
  <c r="BZ446" i="3"/>
  <c r="BY446" i="3"/>
  <c r="BX446" i="3"/>
  <c r="BW446" i="3"/>
  <c r="BV446" i="3"/>
  <c r="BU446" i="3"/>
  <c r="BT446" i="3"/>
  <c r="BS446" i="3"/>
  <c r="BR446" i="3"/>
  <c r="BQ446" i="3"/>
  <c r="BP446" i="3"/>
  <c r="BO446" i="3"/>
  <c r="BN446" i="3"/>
  <c r="BM446" i="3"/>
  <c r="BL446" i="3"/>
  <c r="BK446" i="3"/>
  <c r="BJ446" i="3"/>
  <c r="BI446" i="3"/>
  <c r="BH446" i="3"/>
  <c r="BG446" i="3"/>
  <c r="BF446" i="3"/>
  <c r="BE446" i="3"/>
  <c r="BD446" i="3"/>
  <c r="BC446" i="3"/>
  <c r="BB446" i="3"/>
  <c r="BA446" i="3"/>
  <c r="AZ446" i="3"/>
  <c r="AY446" i="3"/>
  <c r="AX446" i="3"/>
  <c r="AW446" i="3"/>
  <c r="AV446" i="3"/>
  <c r="AU446" i="3"/>
  <c r="AT446" i="3"/>
  <c r="AS446" i="3"/>
  <c r="AR446" i="3"/>
  <c r="AQ446" i="3"/>
  <c r="AP446" i="3"/>
  <c r="AO446" i="3"/>
  <c r="AN446" i="3"/>
  <c r="AB446" i="3" s="1"/>
  <c r="AM446" i="3"/>
  <c r="AL446" i="3"/>
  <c r="AK446" i="3"/>
  <c r="AJ446" i="3"/>
  <c r="AI446" i="3"/>
  <c r="AH446" i="3"/>
  <c r="AG446" i="3"/>
  <c r="AF446" i="3"/>
  <c r="AC446" i="3" s="1"/>
  <c r="W446" i="3" s="1"/>
  <c r="AE446" i="3"/>
  <c r="AD446" i="3"/>
  <c r="Z446" i="3"/>
  <c r="Y446" i="3"/>
  <c r="X446" i="3"/>
  <c r="U446" i="3"/>
  <c r="T446" i="3"/>
  <c r="B446" i="3"/>
  <c r="K445" i="3"/>
  <c r="B445" i="3"/>
  <c r="R444" i="3"/>
  <c r="Q444" i="3"/>
  <c r="B444" i="3"/>
  <c r="Q443" i="3"/>
  <c r="R443" i="3" s="1"/>
  <c r="B443" i="3"/>
  <c r="B442" i="3"/>
  <c r="Q441" i="3"/>
  <c r="R441" i="3" s="1"/>
  <c r="K441" i="3"/>
  <c r="B441" i="3"/>
  <c r="DU440" i="3"/>
  <c r="DT440" i="3"/>
  <c r="DS440" i="3"/>
  <c r="DR440" i="3"/>
  <c r="DQ440" i="3"/>
  <c r="DP440" i="3"/>
  <c r="DO440" i="3"/>
  <c r="DN440" i="3"/>
  <c r="DM440" i="3"/>
  <c r="DL440" i="3"/>
  <c r="DK440" i="3"/>
  <c r="DJ440" i="3"/>
  <c r="DI440" i="3"/>
  <c r="DH440" i="3"/>
  <c r="DG440" i="3"/>
  <c r="DF440" i="3"/>
  <c r="DE440" i="3"/>
  <c r="DD440" i="3"/>
  <c r="DC440" i="3"/>
  <c r="DB440" i="3"/>
  <c r="DA440" i="3"/>
  <c r="CZ440" i="3"/>
  <c r="CY440" i="3"/>
  <c r="CX440" i="3"/>
  <c r="CW440" i="3"/>
  <c r="CV440" i="3"/>
  <c r="CU440" i="3"/>
  <c r="CT440" i="3"/>
  <c r="CS440" i="3"/>
  <c r="CR440" i="3"/>
  <c r="CQ440" i="3"/>
  <c r="CP440" i="3"/>
  <c r="CO440" i="3"/>
  <c r="CN440" i="3"/>
  <c r="CM440" i="3"/>
  <c r="CL440" i="3"/>
  <c r="CK440" i="3"/>
  <c r="CJ440" i="3"/>
  <c r="CI440" i="3"/>
  <c r="CH440" i="3"/>
  <c r="CG440" i="3"/>
  <c r="CF440" i="3"/>
  <c r="CE440" i="3"/>
  <c r="CD440" i="3"/>
  <c r="CC440" i="3"/>
  <c r="CB440" i="3"/>
  <c r="CA440" i="3"/>
  <c r="BZ440" i="3"/>
  <c r="BY440" i="3"/>
  <c r="BX440" i="3"/>
  <c r="BW440" i="3"/>
  <c r="BV440" i="3"/>
  <c r="BU440" i="3"/>
  <c r="BT440" i="3"/>
  <c r="BS440" i="3"/>
  <c r="BR440" i="3"/>
  <c r="BQ440" i="3"/>
  <c r="BP440" i="3"/>
  <c r="BO440" i="3"/>
  <c r="BN440" i="3"/>
  <c r="BM440" i="3"/>
  <c r="BL440" i="3"/>
  <c r="BK440" i="3"/>
  <c r="BJ440" i="3"/>
  <c r="BI440" i="3"/>
  <c r="BH440" i="3"/>
  <c r="BG440" i="3"/>
  <c r="BF440" i="3"/>
  <c r="BE440" i="3"/>
  <c r="BD440" i="3"/>
  <c r="BC440" i="3"/>
  <c r="BB440" i="3"/>
  <c r="BA440" i="3"/>
  <c r="AZ440" i="3"/>
  <c r="AY440" i="3"/>
  <c r="AX440" i="3"/>
  <c r="AW440" i="3"/>
  <c r="AV440" i="3"/>
  <c r="AU440" i="3"/>
  <c r="AT440" i="3"/>
  <c r="AS440" i="3"/>
  <c r="AR440" i="3"/>
  <c r="AQ440" i="3"/>
  <c r="AP440" i="3"/>
  <c r="AO440" i="3"/>
  <c r="AN440" i="3"/>
  <c r="AB440" i="3" s="1"/>
  <c r="AM440" i="3"/>
  <c r="AL440" i="3"/>
  <c r="AK440" i="3"/>
  <c r="AJ440" i="3"/>
  <c r="AI440" i="3"/>
  <c r="AH440" i="3"/>
  <c r="AG440" i="3"/>
  <c r="AF440" i="3"/>
  <c r="AC440" i="3" s="1"/>
  <c r="W440" i="3" s="1"/>
  <c r="AE440" i="3"/>
  <c r="AD440" i="3"/>
  <c r="AA440" i="3"/>
  <c r="Z440" i="3"/>
  <c r="Y440" i="3"/>
  <c r="X440" i="3"/>
  <c r="U440" i="3"/>
  <c r="T440" i="3"/>
  <c r="S440" i="3" s="1"/>
  <c r="K440" i="3"/>
  <c r="B440" i="3"/>
  <c r="DU439" i="3"/>
  <c r="DT439" i="3"/>
  <c r="DS439" i="3"/>
  <c r="DR439" i="3"/>
  <c r="DQ439" i="3"/>
  <c r="DP439" i="3"/>
  <c r="DO439" i="3"/>
  <c r="DN439" i="3"/>
  <c r="DM439" i="3"/>
  <c r="DL439" i="3"/>
  <c r="DK439" i="3"/>
  <c r="DJ439" i="3"/>
  <c r="DI439" i="3"/>
  <c r="DH439" i="3"/>
  <c r="DG439" i="3"/>
  <c r="DF439" i="3"/>
  <c r="DE439" i="3"/>
  <c r="DD439" i="3"/>
  <c r="DC439" i="3"/>
  <c r="DB439" i="3"/>
  <c r="DA439" i="3"/>
  <c r="CZ439" i="3"/>
  <c r="CY439" i="3"/>
  <c r="CX439" i="3"/>
  <c r="CW439" i="3"/>
  <c r="CV439" i="3"/>
  <c r="CU439" i="3"/>
  <c r="CT439" i="3"/>
  <c r="CS439" i="3"/>
  <c r="CR439" i="3"/>
  <c r="CQ439" i="3"/>
  <c r="CP439" i="3"/>
  <c r="CO439" i="3"/>
  <c r="CN439" i="3"/>
  <c r="CM439" i="3"/>
  <c r="CL439" i="3"/>
  <c r="CK439" i="3"/>
  <c r="CJ439" i="3"/>
  <c r="CI439" i="3"/>
  <c r="CH439" i="3"/>
  <c r="CG439" i="3"/>
  <c r="CF439" i="3"/>
  <c r="CE439" i="3"/>
  <c r="CD439" i="3"/>
  <c r="CC439" i="3"/>
  <c r="CB439" i="3"/>
  <c r="CA439" i="3"/>
  <c r="BZ439" i="3"/>
  <c r="BY439" i="3"/>
  <c r="BX439" i="3"/>
  <c r="BW439" i="3"/>
  <c r="BV439" i="3"/>
  <c r="BU439" i="3"/>
  <c r="BT439" i="3"/>
  <c r="BS439" i="3"/>
  <c r="BR439" i="3"/>
  <c r="BQ439" i="3"/>
  <c r="BP439" i="3"/>
  <c r="BO439" i="3"/>
  <c r="BN439" i="3"/>
  <c r="BM439" i="3"/>
  <c r="BL439" i="3"/>
  <c r="BK439" i="3"/>
  <c r="BJ439" i="3"/>
  <c r="BI439" i="3"/>
  <c r="BH439" i="3"/>
  <c r="BG439" i="3"/>
  <c r="BF439" i="3"/>
  <c r="BE439" i="3"/>
  <c r="BD439" i="3"/>
  <c r="BC439" i="3"/>
  <c r="BB439" i="3"/>
  <c r="BA439" i="3"/>
  <c r="AZ439" i="3"/>
  <c r="AY439" i="3"/>
  <c r="AX439" i="3"/>
  <c r="AW439" i="3"/>
  <c r="AV439" i="3"/>
  <c r="AU439" i="3"/>
  <c r="AT439" i="3"/>
  <c r="AS439" i="3"/>
  <c r="AR439" i="3"/>
  <c r="AQ439" i="3"/>
  <c r="AP439" i="3"/>
  <c r="AO439" i="3"/>
  <c r="AN439" i="3"/>
  <c r="AM439" i="3"/>
  <c r="AL439" i="3"/>
  <c r="AK439" i="3"/>
  <c r="AJ439" i="3"/>
  <c r="AI439" i="3"/>
  <c r="AH439" i="3"/>
  <c r="AG439" i="3"/>
  <c r="AF439" i="3"/>
  <c r="AE439" i="3"/>
  <c r="AB439" i="3" s="1"/>
  <c r="AD439" i="3"/>
  <c r="AA439" i="3"/>
  <c r="V439" i="3" s="1"/>
  <c r="Z439" i="3"/>
  <c r="Y439" i="3"/>
  <c r="X439" i="3"/>
  <c r="U439" i="3"/>
  <c r="T439" i="3"/>
  <c r="S439" i="3"/>
  <c r="K439" i="3"/>
  <c r="B439" i="3"/>
  <c r="K438" i="3"/>
  <c r="B438" i="3"/>
  <c r="DU437" i="3"/>
  <c r="DT437" i="3"/>
  <c r="DS437" i="3"/>
  <c r="DR437" i="3"/>
  <c r="DQ437" i="3"/>
  <c r="DP437" i="3"/>
  <c r="DO437" i="3"/>
  <c r="DN437" i="3"/>
  <c r="DM437" i="3"/>
  <c r="DL437" i="3"/>
  <c r="DK437" i="3"/>
  <c r="DJ437" i="3"/>
  <c r="DI437" i="3"/>
  <c r="DH437" i="3"/>
  <c r="DG437" i="3"/>
  <c r="DF437" i="3"/>
  <c r="DE437" i="3"/>
  <c r="DD437" i="3"/>
  <c r="DC437" i="3"/>
  <c r="DB437" i="3"/>
  <c r="DA437" i="3"/>
  <c r="CZ437" i="3"/>
  <c r="CY437" i="3"/>
  <c r="CX437" i="3"/>
  <c r="CW437" i="3"/>
  <c r="CV437" i="3"/>
  <c r="CU437" i="3"/>
  <c r="CT437" i="3"/>
  <c r="CS437" i="3"/>
  <c r="CR437" i="3"/>
  <c r="CQ437" i="3"/>
  <c r="CP437" i="3"/>
  <c r="CO437" i="3"/>
  <c r="CN437" i="3"/>
  <c r="CM437" i="3"/>
  <c r="CL437" i="3"/>
  <c r="CK437" i="3"/>
  <c r="CJ437" i="3"/>
  <c r="CI437" i="3"/>
  <c r="CH437" i="3"/>
  <c r="CG437" i="3"/>
  <c r="CF437" i="3"/>
  <c r="CE437" i="3"/>
  <c r="CD437" i="3"/>
  <c r="CC437" i="3"/>
  <c r="CB437" i="3"/>
  <c r="CA437" i="3"/>
  <c r="BZ437" i="3"/>
  <c r="BY437" i="3"/>
  <c r="BX437" i="3"/>
  <c r="BW437" i="3"/>
  <c r="BV437" i="3"/>
  <c r="BU437" i="3"/>
  <c r="BT437" i="3"/>
  <c r="BS437" i="3"/>
  <c r="BR437" i="3"/>
  <c r="BQ437" i="3"/>
  <c r="BP437" i="3"/>
  <c r="BO437" i="3"/>
  <c r="BN437" i="3"/>
  <c r="BM437" i="3"/>
  <c r="BL437" i="3"/>
  <c r="BK437" i="3"/>
  <c r="BJ437" i="3"/>
  <c r="BI437" i="3"/>
  <c r="BH437" i="3"/>
  <c r="BG437" i="3"/>
  <c r="BF437" i="3"/>
  <c r="BE437" i="3"/>
  <c r="BD437" i="3"/>
  <c r="BC437" i="3"/>
  <c r="BB437" i="3"/>
  <c r="BA437" i="3"/>
  <c r="AZ437" i="3"/>
  <c r="AY437" i="3"/>
  <c r="AX437" i="3"/>
  <c r="AW437" i="3"/>
  <c r="AV437" i="3"/>
  <c r="AU437" i="3"/>
  <c r="AT437" i="3"/>
  <c r="AS437" i="3"/>
  <c r="AR437" i="3"/>
  <c r="AQ437" i="3"/>
  <c r="AP437" i="3"/>
  <c r="AO437" i="3"/>
  <c r="AN437" i="3"/>
  <c r="AM437" i="3"/>
  <c r="AA437" i="3" s="1"/>
  <c r="AL437" i="3"/>
  <c r="AK437" i="3"/>
  <c r="AJ437" i="3"/>
  <c r="AI437" i="3"/>
  <c r="AH437" i="3"/>
  <c r="AG437" i="3"/>
  <c r="AF437" i="3"/>
  <c r="AE437" i="3"/>
  <c r="AB437" i="3" s="1"/>
  <c r="AD437" i="3"/>
  <c r="Z437" i="3"/>
  <c r="Y437" i="3"/>
  <c r="X437" i="3"/>
  <c r="V437" i="3" s="1"/>
  <c r="U437" i="3"/>
  <c r="T437" i="3"/>
  <c r="S437" i="3"/>
  <c r="K437" i="3"/>
  <c r="B437" i="3"/>
  <c r="DU436" i="3"/>
  <c r="DT436" i="3"/>
  <c r="DS436" i="3"/>
  <c r="DR436" i="3"/>
  <c r="DQ436" i="3"/>
  <c r="DP436" i="3"/>
  <c r="DO436" i="3"/>
  <c r="DN436" i="3"/>
  <c r="DM436" i="3"/>
  <c r="DL436" i="3"/>
  <c r="DK436" i="3"/>
  <c r="DJ436" i="3"/>
  <c r="DI436" i="3"/>
  <c r="DH436" i="3"/>
  <c r="DG436" i="3"/>
  <c r="DF436" i="3"/>
  <c r="DE436" i="3"/>
  <c r="DD436" i="3"/>
  <c r="DC436" i="3"/>
  <c r="DB436" i="3"/>
  <c r="DA436" i="3"/>
  <c r="CZ436" i="3"/>
  <c r="CY436" i="3"/>
  <c r="CX436" i="3"/>
  <c r="CW436" i="3"/>
  <c r="CV436" i="3"/>
  <c r="CU436" i="3"/>
  <c r="CT436" i="3"/>
  <c r="CS436" i="3"/>
  <c r="CR436" i="3"/>
  <c r="CQ436" i="3"/>
  <c r="CP436" i="3"/>
  <c r="CO436" i="3"/>
  <c r="CN436" i="3"/>
  <c r="CM436" i="3"/>
  <c r="CL436" i="3"/>
  <c r="CK436" i="3"/>
  <c r="CJ436" i="3"/>
  <c r="CI436" i="3"/>
  <c r="CH436" i="3"/>
  <c r="CG436" i="3"/>
  <c r="CF436" i="3"/>
  <c r="CE436" i="3"/>
  <c r="CD436" i="3"/>
  <c r="CC436" i="3"/>
  <c r="CB436" i="3"/>
  <c r="CA436" i="3"/>
  <c r="BZ436" i="3"/>
  <c r="BY436" i="3"/>
  <c r="BX436" i="3"/>
  <c r="BW436" i="3"/>
  <c r="BV436" i="3"/>
  <c r="BU436" i="3"/>
  <c r="BT436" i="3"/>
  <c r="BS436" i="3"/>
  <c r="BR436" i="3"/>
  <c r="BQ436" i="3"/>
  <c r="BP436" i="3"/>
  <c r="BO436" i="3"/>
  <c r="BN436" i="3"/>
  <c r="BM436" i="3"/>
  <c r="BL436" i="3"/>
  <c r="BK436" i="3"/>
  <c r="BJ436" i="3"/>
  <c r="BI436" i="3"/>
  <c r="BH436" i="3"/>
  <c r="BG436" i="3"/>
  <c r="BF436" i="3"/>
  <c r="BE436" i="3"/>
  <c r="BD436" i="3"/>
  <c r="BC436" i="3"/>
  <c r="BB436" i="3"/>
  <c r="BA436" i="3"/>
  <c r="AZ436" i="3"/>
  <c r="AY436" i="3"/>
  <c r="AX436" i="3"/>
  <c r="AW436" i="3"/>
  <c r="AV436" i="3"/>
  <c r="AU436" i="3"/>
  <c r="AT436" i="3"/>
  <c r="AS436" i="3"/>
  <c r="AR436" i="3"/>
  <c r="AQ436" i="3"/>
  <c r="AP436" i="3"/>
  <c r="AO436" i="3"/>
  <c r="AN436" i="3"/>
  <c r="AM436" i="3"/>
  <c r="AL436" i="3"/>
  <c r="AK436" i="3"/>
  <c r="AJ436" i="3"/>
  <c r="AI436" i="3"/>
  <c r="AH436" i="3"/>
  <c r="AG436" i="3"/>
  <c r="AA436" i="3" s="1"/>
  <c r="V436" i="3" s="1"/>
  <c r="AF436" i="3"/>
  <c r="AE436" i="3"/>
  <c r="AD436" i="3"/>
  <c r="AC436" i="3"/>
  <c r="W436" i="3" s="1"/>
  <c r="Q436" i="3" s="1"/>
  <c r="R436" i="3" s="1"/>
  <c r="Z436" i="3"/>
  <c r="Y436" i="3"/>
  <c r="X436" i="3"/>
  <c r="U436" i="3"/>
  <c r="S436" i="3" s="1"/>
  <c r="T436" i="3"/>
  <c r="K436" i="3"/>
  <c r="B436" i="3"/>
  <c r="DU435" i="3"/>
  <c r="DT435" i="3"/>
  <c r="DS435" i="3"/>
  <c r="DR435" i="3"/>
  <c r="DQ435" i="3"/>
  <c r="DP435" i="3"/>
  <c r="DO435" i="3"/>
  <c r="DN435" i="3"/>
  <c r="DM435" i="3"/>
  <c r="DL435" i="3"/>
  <c r="DK435" i="3"/>
  <c r="DJ435" i="3"/>
  <c r="DI435" i="3"/>
  <c r="DH435" i="3"/>
  <c r="DG435" i="3"/>
  <c r="DF435" i="3"/>
  <c r="DE435" i="3"/>
  <c r="DD435" i="3"/>
  <c r="DC435" i="3"/>
  <c r="DB435" i="3"/>
  <c r="DA435" i="3"/>
  <c r="CZ435" i="3"/>
  <c r="CY435" i="3"/>
  <c r="CX435" i="3"/>
  <c r="CW435" i="3"/>
  <c r="CV435" i="3"/>
  <c r="CU435" i="3"/>
  <c r="CT435" i="3"/>
  <c r="CS435" i="3"/>
  <c r="CR435" i="3"/>
  <c r="CQ435" i="3"/>
  <c r="CP435" i="3"/>
  <c r="CO435" i="3"/>
  <c r="CN435" i="3"/>
  <c r="CM435" i="3"/>
  <c r="CL435" i="3"/>
  <c r="CK435" i="3"/>
  <c r="CJ435" i="3"/>
  <c r="CI435" i="3"/>
  <c r="CH435" i="3"/>
  <c r="CG435" i="3"/>
  <c r="CF435" i="3"/>
  <c r="CE435" i="3"/>
  <c r="CD435" i="3"/>
  <c r="CC435" i="3"/>
  <c r="CB435" i="3"/>
  <c r="CA435" i="3"/>
  <c r="BZ435" i="3"/>
  <c r="BY435" i="3"/>
  <c r="BX435" i="3"/>
  <c r="BW435" i="3"/>
  <c r="BV435" i="3"/>
  <c r="BU435" i="3"/>
  <c r="BT435" i="3"/>
  <c r="BS435" i="3"/>
  <c r="BR435" i="3"/>
  <c r="BQ435" i="3"/>
  <c r="BP435" i="3"/>
  <c r="BO435" i="3"/>
  <c r="BN435" i="3"/>
  <c r="BM435" i="3"/>
  <c r="BL435" i="3"/>
  <c r="BK435" i="3"/>
  <c r="BJ435" i="3"/>
  <c r="BI435" i="3"/>
  <c r="BH435" i="3"/>
  <c r="BG435" i="3"/>
  <c r="BF435" i="3"/>
  <c r="BE435" i="3"/>
  <c r="BD435" i="3"/>
  <c r="BC435" i="3"/>
  <c r="BB435" i="3"/>
  <c r="BA435" i="3"/>
  <c r="AZ435" i="3"/>
  <c r="AY435" i="3"/>
  <c r="AX435" i="3"/>
  <c r="AW435" i="3"/>
  <c r="AV435" i="3"/>
  <c r="AU435" i="3"/>
  <c r="AT435" i="3"/>
  <c r="AS435" i="3"/>
  <c r="AR435" i="3"/>
  <c r="AQ435" i="3"/>
  <c r="AP435" i="3"/>
  <c r="AO435" i="3"/>
  <c r="AN435" i="3"/>
  <c r="AM435" i="3"/>
  <c r="AL435" i="3"/>
  <c r="AK435" i="3"/>
  <c r="AJ435" i="3"/>
  <c r="AI435" i="3"/>
  <c r="AH435" i="3"/>
  <c r="AG435" i="3"/>
  <c r="AF435" i="3"/>
  <c r="AC435" i="3" s="1"/>
  <c r="AE435" i="3"/>
  <c r="AD435" i="3"/>
  <c r="AB435" i="3"/>
  <c r="Z435" i="3"/>
  <c r="W435" i="3" s="1"/>
  <c r="Y435" i="3"/>
  <c r="X435" i="3"/>
  <c r="U435" i="3"/>
  <c r="T435" i="3"/>
  <c r="S435" i="3" s="1"/>
  <c r="K435" i="3"/>
  <c r="K434" i="3" s="1"/>
  <c r="B435" i="3"/>
  <c r="B434" i="3"/>
  <c r="DU433" i="3"/>
  <c r="DT433" i="3"/>
  <c r="DS433" i="3"/>
  <c r="DR433" i="3"/>
  <c r="DQ433" i="3"/>
  <c r="DP433" i="3"/>
  <c r="DO433" i="3"/>
  <c r="DN433" i="3"/>
  <c r="DM433" i="3"/>
  <c r="DL433" i="3"/>
  <c r="DK433" i="3"/>
  <c r="DJ433" i="3"/>
  <c r="DI433" i="3"/>
  <c r="DH433" i="3"/>
  <c r="DG433" i="3"/>
  <c r="DF433" i="3"/>
  <c r="DE433" i="3"/>
  <c r="DD433" i="3"/>
  <c r="DC433" i="3"/>
  <c r="DB433" i="3"/>
  <c r="DA433" i="3"/>
  <c r="CZ433" i="3"/>
  <c r="CY433" i="3"/>
  <c r="CX433" i="3"/>
  <c r="CW433" i="3"/>
  <c r="CV433" i="3"/>
  <c r="CU433" i="3"/>
  <c r="CT433" i="3"/>
  <c r="CS433" i="3"/>
  <c r="CR433" i="3"/>
  <c r="CQ433" i="3"/>
  <c r="CP433" i="3"/>
  <c r="CO433" i="3"/>
  <c r="CN433" i="3"/>
  <c r="CM433" i="3"/>
  <c r="CL433" i="3"/>
  <c r="CK433" i="3"/>
  <c r="CJ433" i="3"/>
  <c r="CI433" i="3"/>
  <c r="CH433" i="3"/>
  <c r="CG433" i="3"/>
  <c r="CF433" i="3"/>
  <c r="CE433" i="3"/>
  <c r="CD433" i="3"/>
  <c r="CC433" i="3"/>
  <c r="CB433" i="3"/>
  <c r="CA433" i="3"/>
  <c r="BZ433" i="3"/>
  <c r="BY433" i="3"/>
  <c r="BX433" i="3"/>
  <c r="BW433" i="3"/>
  <c r="BV433" i="3"/>
  <c r="BU433" i="3"/>
  <c r="BT433" i="3"/>
  <c r="BS433" i="3"/>
  <c r="BR433" i="3"/>
  <c r="BQ433" i="3"/>
  <c r="BP433" i="3"/>
  <c r="BO433" i="3"/>
  <c r="BN433" i="3"/>
  <c r="BM433" i="3"/>
  <c r="BL433" i="3"/>
  <c r="BK433" i="3"/>
  <c r="BJ433" i="3"/>
  <c r="BI433" i="3"/>
  <c r="BH433" i="3"/>
  <c r="BG433" i="3"/>
  <c r="BF433" i="3"/>
  <c r="BE433" i="3"/>
  <c r="BD433" i="3"/>
  <c r="BC433" i="3"/>
  <c r="BB433" i="3"/>
  <c r="BA433" i="3"/>
  <c r="AZ433" i="3"/>
  <c r="AY433" i="3"/>
  <c r="AX433" i="3"/>
  <c r="AW433" i="3"/>
  <c r="AV433" i="3"/>
  <c r="AU433" i="3"/>
  <c r="AT433" i="3"/>
  <c r="AS433" i="3"/>
  <c r="AR433" i="3"/>
  <c r="AQ433" i="3"/>
  <c r="AP433" i="3"/>
  <c r="AO433" i="3"/>
  <c r="AN433" i="3"/>
  <c r="AM433" i="3"/>
  <c r="AL433" i="3"/>
  <c r="AK433" i="3"/>
  <c r="AJ433" i="3"/>
  <c r="AI433" i="3"/>
  <c r="AH433" i="3"/>
  <c r="AG433" i="3"/>
  <c r="AA433" i="3" s="1"/>
  <c r="V433" i="3" s="1"/>
  <c r="AF433" i="3"/>
  <c r="AE433" i="3"/>
  <c r="AD433" i="3"/>
  <c r="AC433" i="3"/>
  <c r="W433" i="3" s="1"/>
  <c r="Q433" i="3" s="1"/>
  <c r="R433" i="3" s="1"/>
  <c r="Z433" i="3"/>
  <c r="Y433" i="3"/>
  <c r="X433" i="3"/>
  <c r="U433" i="3"/>
  <c r="S433" i="3" s="1"/>
  <c r="T433" i="3"/>
  <c r="K433" i="3"/>
  <c r="B433" i="3"/>
  <c r="DU432" i="3"/>
  <c r="DT432" i="3"/>
  <c r="DS432" i="3"/>
  <c r="DR432" i="3"/>
  <c r="DQ432" i="3"/>
  <c r="DP432" i="3"/>
  <c r="DO432" i="3"/>
  <c r="DN432" i="3"/>
  <c r="DM432" i="3"/>
  <c r="DL432" i="3"/>
  <c r="DK432" i="3"/>
  <c r="DJ432" i="3"/>
  <c r="DI432" i="3"/>
  <c r="DH432" i="3"/>
  <c r="DG432" i="3"/>
  <c r="DF432" i="3"/>
  <c r="DE432" i="3"/>
  <c r="DD432" i="3"/>
  <c r="DC432" i="3"/>
  <c r="DB432" i="3"/>
  <c r="DA432" i="3"/>
  <c r="CZ432" i="3"/>
  <c r="CY432" i="3"/>
  <c r="CX432" i="3"/>
  <c r="CW432" i="3"/>
  <c r="CV432" i="3"/>
  <c r="CU432" i="3"/>
  <c r="CT432" i="3"/>
  <c r="CS432" i="3"/>
  <c r="CR432" i="3"/>
  <c r="CQ432" i="3"/>
  <c r="CP432" i="3"/>
  <c r="CO432" i="3"/>
  <c r="CN432" i="3"/>
  <c r="CM432" i="3"/>
  <c r="CL432" i="3"/>
  <c r="CK432" i="3"/>
  <c r="CJ432" i="3"/>
  <c r="CI432" i="3"/>
  <c r="CH432" i="3"/>
  <c r="CG432" i="3"/>
  <c r="CF432" i="3"/>
  <c r="CE432" i="3"/>
  <c r="CD432" i="3"/>
  <c r="CC432" i="3"/>
  <c r="CB432" i="3"/>
  <c r="CA432" i="3"/>
  <c r="BZ432" i="3"/>
  <c r="BY432" i="3"/>
  <c r="BX432" i="3"/>
  <c r="BW432" i="3"/>
  <c r="BV432" i="3"/>
  <c r="BU432" i="3"/>
  <c r="BT432" i="3"/>
  <c r="BS432" i="3"/>
  <c r="BR432" i="3"/>
  <c r="BQ432" i="3"/>
  <c r="BP432" i="3"/>
  <c r="BO432" i="3"/>
  <c r="BN432" i="3"/>
  <c r="BM432" i="3"/>
  <c r="BL432" i="3"/>
  <c r="BK432" i="3"/>
  <c r="BJ432" i="3"/>
  <c r="BI432" i="3"/>
  <c r="BH432" i="3"/>
  <c r="BG432" i="3"/>
  <c r="BF432" i="3"/>
  <c r="BE432" i="3"/>
  <c r="BD432" i="3"/>
  <c r="BC432" i="3"/>
  <c r="BB432" i="3"/>
  <c r="BA432" i="3"/>
  <c r="AZ432" i="3"/>
  <c r="AY432" i="3"/>
  <c r="AX432" i="3"/>
  <c r="AW432" i="3"/>
  <c r="AV432" i="3"/>
  <c r="AU432" i="3"/>
  <c r="AT432" i="3"/>
  <c r="AS432" i="3"/>
  <c r="AR432" i="3"/>
  <c r="AQ432" i="3"/>
  <c r="AP432" i="3"/>
  <c r="AO432" i="3"/>
  <c r="AN432" i="3"/>
  <c r="AM432" i="3"/>
  <c r="AL432" i="3"/>
  <c r="AK432" i="3"/>
  <c r="AJ432" i="3"/>
  <c r="AI432" i="3"/>
  <c r="AH432" i="3"/>
  <c r="AG432" i="3"/>
  <c r="AF432" i="3"/>
  <c r="AC432" i="3" s="1"/>
  <c r="AE432" i="3"/>
  <c r="AD432" i="3"/>
  <c r="AB432" i="3"/>
  <c r="Z432" i="3"/>
  <c r="Y432" i="3"/>
  <c r="X432" i="3"/>
  <c r="U432" i="3"/>
  <c r="T432" i="3"/>
  <c r="S432" i="3" s="1"/>
  <c r="K432" i="3"/>
  <c r="B432" i="3"/>
  <c r="DU431" i="3"/>
  <c r="DT431" i="3"/>
  <c r="DS431" i="3"/>
  <c r="DR431" i="3"/>
  <c r="DQ431" i="3"/>
  <c r="DP431" i="3"/>
  <c r="DO431" i="3"/>
  <c r="DN431" i="3"/>
  <c r="DM431" i="3"/>
  <c r="DL431" i="3"/>
  <c r="DK431" i="3"/>
  <c r="DJ431" i="3"/>
  <c r="DI431" i="3"/>
  <c r="DH431" i="3"/>
  <c r="DG431" i="3"/>
  <c r="DF431" i="3"/>
  <c r="DE431" i="3"/>
  <c r="DD431" i="3"/>
  <c r="DC431" i="3"/>
  <c r="DB431" i="3"/>
  <c r="DA431" i="3"/>
  <c r="CZ431" i="3"/>
  <c r="CY431" i="3"/>
  <c r="CX431" i="3"/>
  <c r="CW431" i="3"/>
  <c r="CV431" i="3"/>
  <c r="CU431" i="3"/>
  <c r="CT431" i="3"/>
  <c r="CS431" i="3"/>
  <c r="CR431" i="3"/>
  <c r="CQ431" i="3"/>
  <c r="CP431" i="3"/>
  <c r="CO431" i="3"/>
  <c r="CN431" i="3"/>
  <c r="CM431" i="3"/>
  <c r="CL431" i="3"/>
  <c r="CK431" i="3"/>
  <c r="CJ431" i="3"/>
  <c r="CI431" i="3"/>
  <c r="CH431" i="3"/>
  <c r="CG431" i="3"/>
  <c r="CF431" i="3"/>
  <c r="CE431" i="3"/>
  <c r="CD431" i="3"/>
  <c r="CC431" i="3"/>
  <c r="CB431" i="3"/>
  <c r="CA431" i="3"/>
  <c r="BZ431" i="3"/>
  <c r="BY431" i="3"/>
  <c r="BX431" i="3"/>
  <c r="BW431" i="3"/>
  <c r="BV431" i="3"/>
  <c r="BU431" i="3"/>
  <c r="BT431" i="3"/>
  <c r="BS431" i="3"/>
  <c r="BR431" i="3"/>
  <c r="BQ431" i="3"/>
  <c r="BP431" i="3"/>
  <c r="BO431" i="3"/>
  <c r="BN431" i="3"/>
  <c r="BM431" i="3"/>
  <c r="BL431" i="3"/>
  <c r="BK431" i="3"/>
  <c r="BJ431" i="3"/>
  <c r="BI431" i="3"/>
  <c r="BH431" i="3"/>
  <c r="BG431" i="3"/>
  <c r="BF431" i="3"/>
  <c r="BE431" i="3"/>
  <c r="BD431" i="3"/>
  <c r="BC431" i="3"/>
  <c r="BB431" i="3"/>
  <c r="BA431" i="3"/>
  <c r="AZ431" i="3"/>
  <c r="AY431" i="3"/>
  <c r="AX431" i="3"/>
  <c r="AW431" i="3"/>
  <c r="AV431" i="3"/>
  <c r="AU431" i="3"/>
  <c r="AT431" i="3"/>
  <c r="AS431" i="3"/>
  <c r="AR431" i="3"/>
  <c r="AQ431" i="3"/>
  <c r="AP431" i="3"/>
  <c r="AO431" i="3"/>
  <c r="AN431" i="3"/>
  <c r="AM431" i="3"/>
  <c r="AL431" i="3"/>
  <c r="AK431" i="3"/>
  <c r="AJ431" i="3"/>
  <c r="AI431" i="3"/>
  <c r="AC431" i="3" s="1"/>
  <c r="W431" i="3" s="1"/>
  <c r="AH431" i="3"/>
  <c r="AG431" i="3"/>
  <c r="AF431" i="3"/>
  <c r="AE431" i="3"/>
  <c r="AB431" i="3" s="1"/>
  <c r="AD431" i="3"/>
  <c r="Z431" i="3"/>
  <c r="Y431" i="3"/>
  <c r="X431" i="3"/>
  <c r="U431" i="3"/>
  <c r="T431" i="3"/>
  <c r="S431" i="3"/>
  <c r="K431" i="3"/>
  <c r="B431" i="3"/>
  <c r="DU430" i="3"/>
  <c r="DT430" i="3"/>
  <c r="DS430" i="3"/>
  <c r="DR430" i="3"/>
  <c r="DQ430" i="3"/>
  <c r="DP430" i="3"/>
  <c r="DO430" i="3"/>
  <c r="DN430" i="3"/>
  <c r="DM430" i="3"/>
  <c r="DL430" i="3"/>
  <c r="DK430" i="3"/>
  <c r="DJ430" i="3"/>
  <c r="DI430" i="3"/>
  <c r="DH430" i="3"/>
  <c r="DG430" i="3"/>
  <c r="DF430" i="3"/>
  <c r="DE430" i="3"/>
  <c r="DD430" i="3"/>
  <c r="DC430" i="3"/>
  <c r="DB430" i="3"/>
  <c r="DA430" i="3"/>
  <c r="CZ430" i="3"/>
  <c r="CY430" i="3"/>
  <c r="CX430" i="3"/>
  <c r="CW430" i="3"/>
  <c r="CV430" i="3"/>
  <c r="CU430" i="3"/>
  <c r="CT430" i="3"/>
  <c r="CS430" i="3"/>
  <c r="CR430" i="3"/>
  <c r="CQ430" i="3"/>
  <c r="CP430" i="3"/>
  <c r="CO430" i="3"/>
  <c r="CN430" i="3"/>
  <c r="CM430" i="3"/>
  <c r="CL430" i="3"/>
  <c r="CK430" i="3"/>
  <c r="CJ430" i="3"/>
  <c r="CI430" i="3"/>
  <c r="CH430" i="3"/>
  <c r="CG430" i="3"/>
  <c r="CF430" i="3"/>
  <c r="CE430" i="3"/>
  <c r="CD430" i="3"/>
  <c r="CC430" i="3"/>
  <c r="CB430" i="3"/>
  <c r="CA430" i="3"/>
  <c r="BZ430" i="3"/>
  <c r="BY430" i="3"/>
  <c r="BX430" i="3"/>
  <c r="BW430" i="3"/>
  <c r="BV430" i="3"/>
  <c r="BU430" i="3"/>
  <c r="BT430" i="3"/>
  <c r="BS430" i="3"/>
  <c r="BR430" i="3"/>
  <c r="BQ430" i="3"/>
  <c r="BP430" i="3"/>
  <c r="BO430" i="3"/>
  <c r="BN430" i="3"/>
  <c r="BM430" i="3"/>
  <c r="BL430" i="3"/>
  <c r="BK430" i="3"/>
  <c r="BJ430" i="3"/>
  <c r="BI430" i="3"/>
  <c r="BH430" i="3"/>
  <c r="BG430" i="3"/>
  <c r="BF430" i="3"/>
  <c r="BE430" i="3"/>
  <c r="BD430" i="3"/>
  <c r="BC430" i="3"/>
  <c r="BB430" i="3"/>
  <c r="BA430" i="3"/>
  <c r="AZ430" i="3"/>
  <c r="AY430" i="3"/>
  <c r="AX430" i="3"/>
  <c r="AW430" i="3"/>
  <c r="AV430" i="3"/>
  <c r="AU430" i="3"/>
  <c r="AT430" i="3"/>
  <c r="AS430" i="3"/>
  <c r="AR430" i="3"/>
  <c r="AQ430" i="3"/>
  <c r="AP430" i="3"/>
  <c r="AO430" i="3"/>
  <c r="AN430" i="3"/>
  <c r="AM430" i="3"/>
  <c r="AL430" i="3"/>
  <c r="AK430" i="3"/>
  <c r="AJ430" i="3"/>
  <c r="AI430" i="3"/>
  <c r="AH430" i="3"/>
  <c r="AG430" i="3"/>
  <c r="AF430" i="3"/>
  <c r="AE430" i="3"/>
  <c r="AD430" i="3"/>
  <c r="AA430" i="3" s="1"/>
  <c r="V430" i="3" s="1"/>
  <c r="AB430" i="3"/>
  <c r="Z430" i="3"/>
  <c r="Y430" i="3"/>
  <c r="X430" i="3"/>
  <c r="U430" i="3"/>
  <c r="T430" i="3"/>
  <c r="S430" i="3" s="1"/>
  <c r="K430" i="3"/>
  <c r="B430" i="3"/>
  <c r="DU429" i="3"/>
  <c r="DT429" i="3"/>
  <c r="DS429" i="3"/>
  <c r="DR429" i="3"/>
  <c r="DQ429" i="3"/>
  <c r="DP429" i="3"/>
  <c r="DO429" i="3"/>
  <c r="DN429" i="3"/>
  <c r="DM429" i="3"/>
  <c r="DL429" i="3"/>
  <c r="DK429" i="3"/>
  <c r="DJ429" i="3"/>
  <c r="DI429" i="3"/>
  <c r="DH429" i="3"/>
  <c r="DG429" i="3"/>
  <c r="DF429" i="3"/>
  <c r="DE429" i="3"/>
  <c r="DD429" i="3"/>
  <c r="DC429" i="3"/>
  <c r="DB429" i="3"/>
  <c r="DA429" i="3"/>
  <c r="CZ429" i="3"/>
  <c r="CY429" i="3"/>
  <c r="CX429" i="3"/>
  <c r="CW429" i="3"/>
  <c r="CV429" i="3"/>
  <c r="CU429" i="3"/>
  <c r="CT429" i="3"/>
  <c r="CS429" i="3"/>
  <c r="CR429" i="3"/>
  <c r="CQ429" i="3"/>
  <c r="CP429" i="3"/>
  <c r="CO429" i="3"/>
  <c r="CN429" i="3"/>
  <c r="CM429" i="3"/>
  <c r="CL429" i="3"/>
  <c r="CK429" i="3"/>
  <c r="CJ429" i="3"/>
  <c r="CI429" i="3"/>
  <c r="CH429" i="3"/>
  <c r="CG429" i="3"/>
  <c r="CF429" i="3"/>
  <c r="CE429" i="3"/>
  <c r="CD429" i="3"/>
  <c r="CC429" i="3"/>
  <c r="CB429" i="3"/>
  <c r="CA429" i="3"/>
  <c r="BZ429" i="3"/>
  <c r="BY429" i="3"/>
  <c r="BX429" i="3"/>
  <c r="BW429" i="3"/>
  <c r="BV429" i="3"/>
  <c r="BU429" i="3"/>
  <c r="BT429" i="3"/>
  <c r="BS429" i="3"/>
  <c r="BR429" i="3"/>
  <c r="BQ429" i="3"/>
  <c r="BP429" i="3"/>
  <c r="BO429" i="3"/>
  <c r="BN429" i="3"/>
  <c r="BM429" i="3"/>
  <c r="BL429" i="3"/>
  <c r="BK429" i="3"/>
  <c r="BJ429" i="3"/>
  <c r="BI429" i="3"/>
  <c r="BH429" i="3"/>
  <c r="BG429" i="3"/>
  <c r="BF429" i="3"/>
  <c r="BE429" i="3"/>
  <c r="BD429" i="3"/>
  <c r="BC429" i="3"/>
  <c r="BB429" i="3"/>
  <c r="BA429" i="3"/>
  <c r="AZ429" i="3"/>
  <c r="AY429" i="3"/>
  <c r="AX429" i="3"/>
  <c r="AW429" i="3"/>
  <c r="AV429" i="3"/>
  <c r="AU429" i="3"/>
  <c r="AT429" i="3"/>
  <c r="AS429" i="3"/>
  <c r="AR429" i="3"/>
  <c r="AQ429" i="3"/>
  <c r="AP429" i="3"/>
  <c r="AO429" i="3"/>
  <c r="AN429" i="3"/>
  <c r="AM429" i="3"/>
  <c r="AL429" i="3"/>
  <c r="AK429" i="3"/>
  <c r="AJ429" i="3"/>
  <c r="AI429" i="3"/>
  <c r="AH429" i="3"/>
  <c r="AG429" i="3"/>
  <c r="AA429" i="3" s="1"/>
  <c r="V429" i="3" s="1"/>
  <c r="AF429" i="3"/>
  <c r="AE429" i="3"/>
  <c r="AD429" i="3"/>
  <c r="AC429" i="3"/>
  <c r="W429" i="3" s="1"/>
  <c r="Q429" i="3" s="1"/>
  <c r="R429" i="3" s="1"/>
  <c r="Z429" i="3"/>
  <c r="Y429" i="3"/>
  <c r="X429" i="3"/>
  <c r="U429" i="3"/>
  <c r="S429" i="3" s="1"/>
  <c r="T429" i="3"/>
  <c r="K429" i="3"/>
  <c r="B429" i="3"/>
  <c r="DU428" i="3"/>
  <c r="DT428" i="3"/>
  <c r="DS428" i="3"/>
  <c r="DR428" i="3"/>
  <c r="DQ428" i="3"/>
  <c r="DP428" i="3"/>
  <c r="DO428" i="3"/>
  <c r="DN428" i="3"/>
  <c r="DM428" i="3"/>
  <c r="DL428" i="3"/>
  <c r="DK428" i="3"/>
  <c r="DJ428" i="3"/>
  <c r="DI428" i="3"/>
  <c r="DH428" i="3"/>
  <c r="DG428" i="3"/>
  <c r="DF428" i="3"/>
  <c r="DE428" i="3"/>
  <c r="DD428" i="3"/>
  <c r="DC428" i="3"/>
  <c r="DB428" i="3"/>
  <c r="DA428" i="3"/>
  <c r="CZ428" i="3"/>
  <c r="CY428" i="3"/>
  <c r="CX428" i="3"/>
  <c r="CW428" i="3"/>
  <c r="CV428" i="3"/>
  <c r="CU428" i="3"/>
  <c r="CT428" i="3"/>
  <c r="CS428" i="3"/>
  <c r="CR428" i="3"/>
  <c r="CQ428" i="3"/>
  <c r="CP428" i="3"/>
  <c r="CO428" i="3"/>
  <c r="CN428" i="3"/>
  <c r="CM428" i="3"/>
  <c r="CL428" i="3"/>
  <c r="CK428" i="3"/>
  <c r="CJ428" i="3"/>
  <c r="CI428" i="3"/>
  <c r="CH428" i="3"/>
  <c r="CG428" i="3"/>
  <c r="CF428" i="3"/>
  <c r="CE428" i="3"/>
  <c r="CD428" i="3"/>
  <c r="CC428" i="3"/>
  <c r="CB428" i="3"/>
  <c r="CA428" i="3"/>
  <c r="BZ428" i="3"/>
  <c r="BY428" i="3"/>
  <c r="BX428" i="3"/>
  <c r="BW428" i="3"/>
  <c r="BV428" i="3"/>
  <c r="BU428" i="3"/>
  <c r="BT428" i="3"/>
  <c r="BS428" i="3"/>
  <c r="BR428" i="3"/>
  <c r="BQ428" i="3"/>
  <c r="BP428" i="3"/>
  <c r="BO428" i="3"/>
  <c r="BN428" i="3"/>
  <c r="BM428" i="3"/>
  <c r="BL428" i="3"/>
  <c r="BK428" i="3"/>
  <c r="BJ428" i="3"/>
  <c r="BI428" i="3"/>
  <c r="BH428" i="3"/>
  <c r="BG428" i="3"/>
  <c r="BF428" i="3"/>
  <c r="BE428" i="3"/>
  <c r="BD428" i="3"/>
  <c r="BC428" i="3"/>
  <c r="BB428" i="3"/>
  <c r="BA428" i="3"/>
  <c r="AZ428" i="3"/>
  <c r="AY428" i="3"/>
  <c r="AX428" i="3"/>
  <c r="AW428" i="3"/>
  <c r="AV428" i="3"/>
  <c r="AU428" i="3"/>
  <c r="AT428" i="3"/>
  <c r="AS428" i="3"/>
  <c r="AR428" i="3"/>
  <c r="AQ428" i="3"/>
  <c r="AP428" i="3"/>
  <c r="AO428" i="3"/>
  <c r="AN428" i="3"/>
  <c r="AM428" i="3"/>
  <c r="AL428" i="3"/>
  <c r="AK428" i="3"/>
  <c r="AJ428" i="3"/>
  <c r="AI428" i="3"/>
  <c r="AH428" i="3"/>
  <c r="AG428" i="3"/>
  <c r="AF428" i="3"/>
  <c r="AC428" i="3" s="1"/>
  <c r="AE428" i="3"/>
  <c r="AD428" i="3"/>
  <c r="AB428" i="3"/>
  <c r="Z428" i="3"/>
  <c r="W428" i="3" s="1"/>
  <c r="Y428" i="3"/>
  <c r="X428" i="3"/>
  <c r="U428" i="3"/>
  <c r="T428" i="3"/>
  <c r="S428" i="3" s="1"/>
  <c r="K428" i="3"/>
  <c r="B428" i="3"/>
  <c r="DU427" i="3"/>
  <c r="DT427" i="3"/>
  <c r="DS427" i="3"/>
  <c r="DR427" i="3"/>
  <c r="DQ427" i="3"/>
  <c r="DP427" i="3"/>
  <c r="DO427" i="3"/>
  <c r="DN427" i="3"/>
  <c r="DM427" i="3"/>
  <c r="DL427" i="3"/>
  <c r="DK427" i="3"/>
  <c r="DJ427" i="3"/>
  <c r="DI427" i="3"/>
  <c r="DH427" i="3"/>
  <c r="DG427" i="3"/>
  <c r="DF427" i="3"/>
  <c r="DE427" i="3"/>
  <c r="DD427" i="3"/>
  <c r="DC427" i="3"/>
  <c r="DB427" i="3"/>
  <c r="DA427" i="3"/>
  <c r="CZ427" i="3"/>
  <c r="CY427" i="3"/>
  <c r="CX427" i="3"/>
  <c r="CW427" i="3"/>
  <c r="CV427" i="3"/>
  <c r="CU427" i="3"/>
  <c r="CT427" i="3"/>
  <c r="CS427" i="3"/>
  <c r="CR427" i="3"/>
  <c r="CQ427" i="3"/>
  <c r="CP427" i="3"/>
  <c r="CO427" i="3"/>
  <c r="CN427" i="3"/>
  <c r="CM427" i="3"/>
  <c r="CL427" i="3"/>
  <c r="CK427" i="3"/>
  <c r="CJ427" i="3"/>
  <c r="CI427" i="3"/>
  <c r="CH427" i="3"/>
  <c r="CG427" i="3"/>
  <c r="CF427" i="3"/>
  <c r="CE427" i="3"/>
  <c r="CD427" i="3"/>
  <c r="CC427" i="3"/>
  <c r="CB427" i="3"/>
  <c r="CA427" i="3"/>
  <c r="BZ427" i="3"/>
  <c r="BY427" i="3"/>
  <c r="BX427" i="3"/>
  <c r="BW427" i="3"/>
  <c r="BV427" i="3"/>
  <c r="BU427" i="3"/>
  <c r="BT427" i="3"/>
  <c r="BS427" i="3"/>
  <c r="BR427" i="3"/>
  <c r="BQ427" i="3"/>
  <c r="BP427" i="3"/>
  <c r="BO427" i="3"/>
  <c r="BN427" i="3"/>
  <c r="BM427" i="3"/>
  <c r="BL427" i="3"/>
  <c r="BK427" i="3"/>
  <c r="BJ427" i="3"/>
  <c r="BI427" i="3"/>
  <c r="BH427" i="3"/>
  <c r="BG427" i="3"/>
  <c r="BF427" i="3"/>
  <c r="BE427" i="3"/>
  <c r="BD427" i="3"/>
  <c r="BC427" i="3"/>
  <c r="BB427" i="3"/>
  <c r="BA427" i="3"/>
  <c r="AZ427" i="3"/>
  <c r="AY427" i="3"/>
  <c r="AX427" i="3"/>
  <c r="AW427" i="3"/>
  <c r="AV427" i="3"/>
  <c r="AU427" i="3"/>
  <c r="AT427" i="3"/>
  <c r="AS427" i="3"/>
  <c r="AR427" i="3"/>
  <c r="AQ427" i="3"/>
  <c r="AP427" i="3"/>
  <c r="AO427" i="3"/>
  <c r="AN427" i="3"/>
  <c r="AM427" i="3"/>
  <c r="AL427" i="3"/>
  <c r="AK427" i="3"/>
  <c r="AJ427" i="3"/>
  <c r="AI427" i="3"/>
  <c r="AC427" i="3" s="1"/>
  <c r="W427" i="3" s="1"/>
  <c r="AH427" i="3"/>
  <c r="AG427" i="3"/>
  <c r="AF427" i="3"/>
  <c r="AE427" i="3"/>
  <c r="AB427" i="3" s="1"/>
  <c r="AD427" i="3"/>
  <c r="Z427" i="3"/>
  <c r="Y427" i="3"/>
  <c r="X427" i="3"/>
  <c r="U427" i="3"/>
  <c r="T427" i="3"/>
  <c r="S427" i="3"/>
  <c r="K427" i="3"/>
  <c r="B427" i="3"/>
  <c r="DU426" i="3"/>
  <c r="DT426" i="3"/>
  <c r="DS426" i="3"/>
  <c r="DR426" i="3"/>
  <c r="DQ426" i="3"/>
  <c r="DP426" i="3"/>
  <c r="DO426" i="3"/>
  <c r="DN426" i="3"/>
  <c r="DM426" i="3"/>
  <c r="DL426" i="3"/>
  <c r="DK426" i="3"/>
  <c r="DJ426" i="3"/>
  <c r="DI426" i="3"/>
  <c r="DH426" i="3"/>
  <c r="DG426" i="3"/>
  <c r="DF426" i="3"/>
  <c r="DE426" i="3"/>
  <c r="DD426" i="3"/>
  <c r="DC426" i="3"/>
  <c r="DB426" i="3"/>
  <c r="DA426" i="3"/>
  <c r="CZ426" i="3"/>
  <c r="CY426" i="3"/>
  <c r="CX426" i="3"/>
  <c r="CW426" i="3"/>
  <c r="CV426" i="3"/>
  <c r="CU426" i="3"/>
  <c r="CT426" i="3"/>
  <c r="CS426" i="3"/>
  <c r="CR426" i="3"/>
  <c r="CQ426" i="3"/>
  <c r="CP426" i="3"/>
  <c r="CO426" i="3"/>
  <c r="CN426" i="3"/>
  <c r="CM426" i="3"/>
  <c r="CL426" i="3"/>
  <c r="CK426" i="3"/>
  <c r="CJ426" i="3"/>
  <c r="CI426" i="3"/>
  <c r="CH426" i="3"/>
  <c r="CG426" i="3"/>
  <c r="CF426" i="3"/>
  <c r="CE426" i="3"/>
  <c r="CD426" i="3"/>
  <c r="CC426" i="3"/>
  <c r="CB426" i="3"/>
  <c r="CA426" i="3"/>
  <c r="BZ426" i="3"/>
  <c r="BY426" i="3"/>
  <c r="BX426" i="3"/>
  <c r="BW426" i="3"/>
  <c r="BV426" i="3"/>
  <c r="BU426" i="3"/>
  <c r="BT426" i="3"/>
  <c r="BS426" i="3"/>
  <c r="BR426" i="3"/>
  <c r="BQ426" i="3"/>
  <c r="BP426" i="3"/>
  <c r="BO426" i="3"/>
  <c r="BN426" i="3"/>
  <c r="BM426" i="3"/>
  <c r="BL426" i="3"/>
  <c r="BK426" i="3"/>
  <c r="BJ426" i="3"/>
  <c r="BI426" i="3"/>
  <c r="BH426" i="3"/>
  <c r="BG426" i="3"/>
  <c r="BF426" i="3"/>
  <c r="BE426" i="3"/>
  <c r="BD426" i="3"/>
  <c r="BC426" i="3"/>
  <c r="BB426" i="3"/>
  <c r="BA426" i="3"/>
  <c r="AZ426" i="3"/>
  <c r="AY426" i="3"/>
  <c r="AX426" i="3"/>
  <c r="AW426" i="3"/>
  <c r="AV426" i="3"/>
  <c r="AU426" i="3"/>
  <c r="AT426" i="3"/>
  <c r="AS426" i="3"/>
  <c r="AR426" i="3"/>
  <c r="AQ426" i="3"/>
  <c r="AP426" i="3"/>
  <c r="AO426" i="3"/>
  <c r="AN426" i="3"/>
  <c r="AM426" i="3"/>
  <c r="AL426" i="3"/>
  <c r="AK426" i="3"/>
  <c r="AJ426" i="3"/>
  <c r="AI426" i="3"/>
  <c r="AH426" i="3"/>
  <c r="AG426" i="3"/>
  <c r="AF426" i="3"/>
  <c r="AE426" i="3"/>
  <c r="AD426" i="3"/>
  <c r="AA426" i="3" s="1"/>
  <c r="V426" i="3" s="1"/>
  <c r="AB426" i="3"/>
  <c r="Z426" i="3"/>
  <c r="Y426" i="3"/>
  <c r="X426" i="3"/>
  <c r="U426" i="3"/>
  <c r="T426" i="3"/>
  <c r="S426" i="3" s="1"/>
  <c r="K426" i="3"/>
  <c r="B426" i="3"/>
  <c r="DU425" i="3"/>
  <c r="DT425" i="3"/>
  <c r="DS425" i="3"/>
  <c r="DR425" i="3"/>
  <c r="DQ425" i="3"/>
  <c r="DP425" i="3"/>
  <c r="DO425" i="3"/>
  <c r="DN425" i="3"/>
  <c r="DM425" i="3"/>
  <c r="DL425" i="3"/>
  <c r="DK425" i="3"/>
  <c r="DJ425" i="3"/>
  <c r="DI425" i="3"/>
  <c r="DH425" i="3"/>
  <c r="DG425" i="3"/>
  <c r="DF425" i="3"/>
  <c r="DE425" i="3"/>
  <c r="DD425" i="3"/>
  <c r="DC425" i="3"/>
  <c r="DB425" i="3"/>
  <c r="DA425" i="3"/>
  <c r="CZ425" i="3"/>
  <c r="CY425" i="3"/>
  <c r="CX425" i="3"/>
  <c r="CW425" i="3"/>
  <c r="CV425" i="3"/>
  <c r="CU425" i="3"/>
  <c r="CT425" i="3"/>
  <c r="CS425" i="3"/>
  <c r="CR425" i="3"/>
  <c r="CQ425" i="3"/>
  <c r="CP425" i="3"/>
  <c r="CO425" i="3"/>
  <c r="CN425" i="3"/>
  <c r="CM425" i="3"/>
  <c r="CL425" i="3"/>
  <c r="CK425" i="3"/>
  <c r="CJ425" i="3"/>
  <c r="CI425" i="3"/>
  <c r="CH425" i="3"/>
  <c r="CG425" i="3"/>
  <c r="CF425" i="3"/>
  <c r="CE425" i="3"/>
  <c r="CD425" i="3"/>
  <c r="CC425" i="3"/>
  <c r="CB425" i="3"/>
  <c r="CA425" i="3"/>
  <c r="BZ425" i="3"/>
  <c r="BY425" i="3"/>
  <c r="BX425" i="3"/>
  <c r="BW425" i="3"/>
  <c r="BV425" i="3"/>
  <c r="BU425" i="3"/>
  <c r="BT425" i="3"/>
  <c r="BS425" i="3"/>
  <c r="BR425" i="3"/>
  <c r="BQ425" i="3"/>
  <c r="BP425" i="3"/>
  <c r="BO425" i="3"/>
  <c r="BN425" i="3"/>
  <c r="BM425" i="3"/>
  <c r="BL425" i="3"/>
  <c r="BK425" i="3"/>
  <c r="BJ425" i="3"/>
  <c r="BI425" i="3"/>
  <c r="BH425" i="3"/>
  <c r="BG425" i="3"/>
  <c r="BF425" i="3"/>
  <c r="BE425" i="3"/>
  <c r="BD425" i="3"/>
  <c r="BC425" i="3"/>
  <c r="BB425" i="3"/>
  <c r="BA425" i="3"/>
  <c r="AZ425" i="3"/>
  <c r="AY425" i="3"/>
  <c r="AX425" i="3"/>
  <c r="AW425" i="3"/>
  <c r="AV425" i="3"/>
  <c r="AU425" i="3"/>
  <c r="AT425" i="3"/>
  <c r="AS425" i="3"/>
  <c r="AR425" i="3"/>
  <c r="AQ425" i="3"/>
  <c r="AP425" i="3"/>
  <c r="AO425" i="3"/>
  <c r="AN425" i="3"/>
  <c r="AM425" i="3"/>
  <c r="AL425" i="3"/>
  <c r="AK425" i="3"/>
  <c r="AJ425" i="3"/>
  <c r="AI425" i="3"/>
  <c r="AH425" i="3"/>
  <c r="AG425" i="3"/>
  <c r="AA425" i="3" s="1"/>
  <c r="V425" i="3" s="1"/>
  <c r="AF425" i="3"/>
  <c r="AE425" i="3"/>
  <c r="AD425" i="3"/>
  <c r="AC425" i="3"/>
  <c r="W425" i="3" s="1"/>
  <c r="Q425" i="3" s="1"/>
  <c r="R425" i="3" s="1"/>
  <c r="Z425" i="3"/>
  <c r="Y425" i="3"/>
  <c r="X425" i="3"/>
  <c r="U425" i="3"/>
  <c r="S425" i="3" s="1"/>
  <c r="T425" i="3"/>
  <c r="K425" i="3"/>
  <c r="B425" i="3"/>
  <c r="B424" i="3"/>
  <c r="DU423" i="3"/>
  <c r="DT423" i="3"/>
  <c r="DS423" i="3"/>
  <c r="DR423" i="3"/>
  <c r="DQ423" i="3"/>
  <c r="DP423" i="3"/>
  <c r="DO423" i="3"/>
  <c r="DN423" i="3"/>
  <c r="DM423" i="3"/>
  <c r="DL423" i="3"/>
  <c r="DK423" i="3"/>
  <c r="DJ423" i="3"/>
  <c r="DI423" i="3"/>
  <c r="DH423" i="3"/>
  <c r="DG423" i="3"/>
  <c r="DF423" i="3"/>
  <c r="DE423" i="3"/>
  <c r="DD423" i="3"/>
  <c r="DC423" i="3"/>
  <c r="DB423" i="3"/>
  <c r="DA423" i="3"/>
  <c r="CZ423" i="3"/>
  <c r="CY423" i="3"/>
  <c r="CX423" i="3"/>
  <c r="CW423" i="3"/>
  <c r="CV423" i="3"/>
  <c r="CU423" i="3"/>
  <c r="CT423" i="3"/>
  <c r="CS423" i="3"/>
  <c r="CR423" i="3"/>
  <c r="CQ423" i="3"/>
  <c r="CP423" i="3"/>
  <c r="CO423" i="3"/>
  <c r="CN423" i="3"/>
  <c r="CM423" i="3"/>
  <c r="CL423" i="3"/>
  <c r="CK423" i="3"/>
  <c r="CJ423" i="3"/>
  <c r="CI423" i="3"/>
  <c r="CH423" i="3"/>
  <c r="CG423" i="3"/>
  <c r="CF423" i="3"/>
  <c r="CE423" i="3"/>
  <c r="CD423" i="3"/>
  <c r="CC423" i="3"/>
  <c r="CB423" i="3"/>
  <c r="CA423" i="3"/>
  <c r="BZ423" i="3"/>
  <c r="BY423" i="3"/>
  <c r="BX423" i="3"/>
  <c r="BW423" i="3"/>
  <c r="BV423" i="3"/>
  <c r="BU423" i="3"/>
  <c r="BT423" i="3"/>
  <c r="BS423" i="3"/>
  <c r="BR423" i="3"/>
  <c r="BQ423" i="3"/>
  <c r="BP423" i="3"/>
  <c r="BO423" i="3"/>
  <c r="BN423" i="3"/>
  <c r="BM423" i="3"/>
  <c r="BL423" i="3"/>
  <c r="BK423" i="3"/>
  <c r="BJ423" i="3"/>
  <c r="BI423" i="3"/>
  <c r="BH423" i="3"/>
  <c r="BG423" i="3"/>
  <c r="BF423" i="3"/>
  <c r="BE423" i="3"/>
  <c r="BD423" i="3"/>
  <c r="BC423" i="3"/>
  <c r="BB423" i="3"/>
  <c r="BA423" i="3"/>
  <c r="AZ423" i="3"/>
  <c r="AY423" i="3"/>
  <c r="AX423" i="3"/>
  <c r="AW423" i="3"/>
  <c r="AV423" i="3"/>
  <c r="AU423" i="3"/>
  <c r="AT423" i="3"/>
  <c r="AS423" i="3"/>
  <c r="AR423" i="3"/>
  <c r="AQ423" i="3"/>
  <c r="AP423" i="3"/>
  <c r="AO423" i="3"/>
  <c r="AN423" i="3"/>
  <c r="AM423" i="3"/>
  <c r="AL423" i="3"/>
  <c r="AK423" i="3"/>
  <c r="AJ423" i="3"/>
  <c r="AI423" i="3"/>
  <c r="AH423" i="3"/>
  <c r="AB423" i="3" s="1"/>
  <c r="AG423" i="3"/>
  <c r="AF423" i="3"/>
  <c r="AE423" i="3"/>
  <c r="AD423" i="3"/>
  <c r="AA423" i="3" s="1"/>
  <c r="Z423" i="3"/>
  <c r="Y423" i="3"/>
  <c r="X423" i="3"/>
  <c r="U423" i="3"/>
  <c r="T423" i="3"/>
  <c r="S423" i="3" s="1"/>
  <c r="B423" i="3"/>
  <c r="DU422" i="3"/>
  <c r="DT422" i="3"/>
  <c r="DS422" i="3"/>
  <c r="DR422" i="3"/>
  <c r="DQ422" i="3"/>
  <c r="DP422" i="3"/>
  <c r="DO422" i="3"/>
  <c r="DN422" i="3"/>
  <c r="DM422" i="3"/>
  <c r="DL422" i="3"/>
  <c r="DK422" i="3"/>
  <c r="DJ422" i="3"/>
  <c r="DI422" i="3"/>
  <c r="DH422" i="3"/>
  <c r="DG422" i="3"/>
  <c r="DF422" i="3"/>
  <c r="DE422" i="3"/>
  <c r="DD422" i="3"/>
  <c r="DC422" i="3"/>
  <c r="DB422" i="3"/>
  <c r="DA422" i="3"/>
  <c r="CZ422" i="3"/>
  <c r="CY422" i="3"/>
  <c r="CX422" i="3"/>
  <c r="CW422" i="3"/>
  <c r="CV422" i="3"/>
  <c r="CU422" i="3"/>
  <c r="CT422" i="3"/>
  <c r="CS422" i="3"/>
  <c r="CR422" i="3"/>
  <c r="CQ422" i="3"/>
  <c r="CP422" i="3"/>
  <c r="CO422" i="3"/>
  <c r="CN422" i="3"/>
  <c r="CM422" i="3"/>
  <c r="CL422" i="3"/>
  <c r="CK422" i="3"/>
  <c r="CJ422" i="3"/>
  <c r="CI422" i="3"/>
  <c r="CH422" i="3"/>
  <c r="CG422" i="3"/>
  <c r="CF422" i="3"/>
  <c r="CE422" i="3"/>
  <c r="CD422" i="3"/>
  <c r="CC422" i="3"/>
  <c r="CB422" i="3"/>
  <c r="CA422" i="3"/>
  <c r="BZ422" i="3"/>
  <c r="BY422" i="3"/>
  <c r="BX422" i="3"/>
  <c r="BW422" i="3"/>
  <c r="BV422" i="3"/>
  <c r="BU422" i="3"/>
  <c r="BT422" i="3"/>
  <c r="BS422" i="3"/>
  <c r="BR422" i="3"/>
  <c r="BQ422" i="3"/>
  <c r="BP422" i="3"/>
  <c r="BO422" i="3"/>
  <c r="BN422" i="3"/>
  <c r="BM422" i="3"/>
  <c r="BL422" i="3"/>
  <c r="BK422" i="3"/>
  <c r="BJ422" i="3"/>
  <c r="BI422" i="3"/>
  <c r="BH422" i="3"/>
  <c r="BG422" i="3"/>
  <c r="BF422" i="3"/>
  <c r="BE422" i="3"/>
  <c r="BD422" i="3"/>
  <c r="BC422" i="3"/>
  <c r="BB422" i="3"/>
  <c r="BA422" i="3"/>
  <c r="AZ422" i="3"/>
  <c r="AY422" i="3"/>
  <c r="AX422" i="3"/>
  <c r="AW422" i="3"/>
  <c r="AV422" i="3"/>
  <c r="AU422" i="3"/>
  <c r="AT422" i="3"/>
  <c r="AS422" i="3"/>
  <c r="AR422" i="3"/>
  <c r="AQ422" i="3"/>
  <c r="AP422" i="3"/>
  <c r="AO422" i="3"/>
  <c r="AN422" i="3"/>
  <c r="AM422" i="3"/>
  <c r="AL422" i="3"/>
  <c r="AK422" i="3"/>
  <c r="AJ422" i="3"/>
  <c r="AI422" i="3"/>
  <c r="AH422" i="3"/>
  <c r="AG422" i="3"/>
  <c r="AF422" i="3"/>
  <c r="AE422" i="3"/>
  <c r="AD422" i="3"/>
  <c r="AA422" i="3" s="1"/>
  <c r="V422" i="3" s="1"/>
  <c r="AB422" i="3"/>
  <c r="Z422" i="3"/>
  <c r="Y422" i="3"/>
  <c r="X422" i="3"/>
  <c r="U422" i="3"/>
  <c r="T422" i="3"/>
  <c r="S422" i="3" s="1"/>
  <c r="B422" i="3"/>
  <c r="DU421" i="3"/>
  <c r="DT421" i="3"/>
  <c r="DS421" i="3"/>
  <c r="DR421" i="3"/>
  <c r="DQ421" i="3"/>
  <c r="DP421" i="3"/>
  <c r="DO421" i="3"/>
  <c r="DN421" i="3"/>
  <c r="DM421" i="3"/>
  <c r="DL421" i="3"/>
  <c r="DK421" i="3"/>
  <c r="DJ421" i="3"/>
  <c r="DI421" i="3"/>
  <c r="DH421" i="3"/>
  <c r="DG421" i="3"/>
  <c r="DF421" i="3"/>
  <c r="DE421" i="3"/>
  <c r="DD421" i="3"/>
  <c r="DC421" i="3"/>
  <c r="DB421" i="3"/>
  <c r="DA421" i="3"/>
  <c r="CZ421" i="3"/>
  <c r="CY421" i="3"/>
  <c r="CX421" i="3"/>
  <c r="CW421" i="3"/>
  <c r="CV421" i="3"/>
  <c r="CU421" i="3"/>
  <c r="CT421" i="3"/>
  <c r="CS421" i="3"/>
  <c r="CR421" i="3"/>
  <c r="CQ421" i="3"/>
  <c r="CP421" i="3"/>
  <c r="CO421" i="3"/>
  <c r="CN421" i="3"/>
  <c r="CM421" i="3"/>
  <c r="CL421" i="3"/>
  <c r="CK421" i="3"/>
  <c r="CJ421" i="3"/>
  <c r="CI421" i="3"/>
  <c r="CH421" i="3"/>
  <c r="CG421" i="3"/>
  <c r="CF421" i="3"/>
  <c r="CE421" i="3"/>
  <c r="CD421" i="3"/>
  <c r="CC421" i="3"/>
  <c r="CB421" i="3"/>
  <c r="CA421" i="3"/>
  <c r="BZ421" i="3"/>
  <c r="BY421" i="3"/>
  <c r="BX421" i="3"/>
  <c r="BW421" i="3"/>
  <c r="BV421" i="3"/>
  <c r="BU421" i="3"/>
  <c r="BT421" i="3"/>
  <c r="BS421" i="3"/>
  <c r="BR421" i="3"/>
  <c r="BQ421" i="3"/>
  <c r="BP421" i="3"/>
  <c r="BO421" i="3"/>
  <c r="BN421" i="3"/>
  <c r="BM421" i="3"/>
  <c r="BL421" i="3"/>
  <c r="BK421" i="3"/>
  <c r="BJ421" i="3"/>
  <c r="BI421" i="3"/>
  <c r="BH421" i="3"/>
  <c r="BG421" i="3"/>
  <c r="BF421" i="3"/>
  <c r="BE421" i="3"/>
  <c r="BD421" i="3"/>
  <c r="BC421" i="3"/>
  <c r="BB421" i="3"/>
  <c r="BA421" i="3"/>
  <c r="AZ421" i="3"/>
  <c r="AY421" i="3"/>
  <c r="AX421" i="3"/>
  <c r="AW421" i="3"/>
  <c r="AV421" i="3"/>
  <c r="AU421" i="3"/>
  <c r="AT421" i="3"/>
  <c r="AS421" i="3"/>
  <c r="AR421" i="3"/>
  <c r="AQ421" i="3"/>
  <c r="AP421" i="3"/>
  <c r="AO421" i="3"/>
  <c r="AN421" i="3"/>
  <c r="AM421" i="3"/>
  <c r="AL421" i="3"/>
  <c r="AK421" i="3"/>
  <c r="AJ421" i="3"/>
  <c r="AI421" i="3"/>
  <c r="AH421" i="3"/>
  <c r="AB421" i="3" s="1"/>
  <c r="AG421" i="3"/>
  <c r="AF421" i="3"/>
  <c r="AE421" i="3"/>
  <c r="AD421" i="3"/>
  <c r="AA421" i="3" s="1"/>
  <c r="Z421" i="3"/>
  <c r="Y421" i="3"/>
  <c r="X421" i="3"/>
  <c r="V421" i="3" s="1"/>
  <c r="U421" i="3"/>
  <c r="T421" i="3"/>
  <c r="S421" i="3" s="1"/>
  <c r="B421" i="3"/>
  <c r="DU420" i="3"/>
  <c r="DT420" i="3"/>
  <c r="DS420" i="3"/>
  <c r="DR420" i="3"/>
  <c r="DQ420" i="3"/>
  <c r="DP420" i="3"/>
  <c r="DO420" i="3"/>
  <c r="DN420" i="3"/>
  <c r="DM420" i="3"/>
  <c r="DL420" i="3"/>
  <c r="DK420" i="3"/>
  <c r="DJ420" i="3"/>
  <c r="DI420" i="3"/>
  <c r="DH420" i="3"/>
  <c r="DG420" i="3"/>
  <c r="DF420" i="3"/>
  <c r="DE420" i="3"/>
  <c r="DD420" i="3"/>
  <c r="DC420" i="3"/>
  <c r="DB420" i="3"/>
  <c r="DA420" i="3"/>
  <c r="CZ420" i="3"/>
  <c r="CY420" i="3"/>
  <c r="CX420" i="3"/>
  <c r="CW420" i="3"/>
  <c r="CV420" i="3"/>
  <c r="CU420" i="3"/>
  <c r="CT420" i="3"/>
  <c r="CS420" i="3"/>
  <c r="CR420" i="3"/>
  <c r="CQ420" i="3"/>
  <c r="CP420" i="3"/>
  <c r="CO420" i="3"/>
  <c r="CN420" i="3"/>
  <c r="CM420" i="3"/>
  <c r="CL420" i="3"/>
  <c r="CK420" i="3"/>
  <c r="CJ420" i="3"/>
  <c r="CI420" i="3"/>
  <c r="CH420" i="3"/>
  <c r="CG420" i="3"/>
  <c r="CF420" i="3"/>
  <c r="CE420" i="3"/>
  <c r="CD420" i="3"/>
  <c r="CC420" i="3"/>
  <c r="CB420" i="3"/>
  <c r="CA420" i="3"/>
  <c r="BZ420" i="3"/>
  <c r="BY420" i="3"/>
  <c r="BX420" i="3"/>
  <c r="BW420" i="3"/>
  <c r="BV420" i="3"/>
  <c r="BU420" i="3"/>
  <c r="BT420" i="3"/>
  <c r="BS420" i="3"/>
  <c r="BR420" i="3"/>
  <c r="BQ420" i="3"/>
  <c r="BP420" i="3"/>
  <c r="BO420" i="3"/>
  <c r="BN420" i="3"/>
  <c r="BM420" i="3"/>
  <c r="BL420" i="3"/>
  <c r="BK420" i="3"/>
  <c r="BJ420" i="3"/>
  <c r="BI420" i="3"/>
  <c r="BH420" i="3"/>
  <c r="BG420" i="3"/>
  <c r="BF420" i="3"/>
  <c r="BE420" i="3"/>
  <c r="BD420" i="3"/>
  <c r="BC420" i="3"/>
  <c r="BB420" i="3"/>
  <c r="BA420" i="3"/>
  <c r="AZ420" i="3"/>
  <c r="AY420" i="3"/>
  <c r="AX420" i="3"/>
  <c r="AW420" i="3"/>
  <c r="AV420" i="3"/>
  <c r="AU420" i="3"/>
  <c r="AT420" i="3"/>
  <c r="AS420" i="3"/>
  <c r="AR420" i="3"/>
  <c r="AQ420" i="3"/>
  <c r="AP420" i="3"/>
  <c r="AO420" i="3"/>
  <c r="AN420" i="3"/>
  <c r="AM420" i="3"/>
  <c r="AL420" i="3"/>
  <c r="AK420" i="3"/>
  <c r="AJ420" i="3"/>
  <c r="AI420" i="3"/>
  <c r="AH420" i="3"/>
  <c r="AG420" i="3"/>
  <c r="AF420" i="3"/>
  <c r="AC420" i="3" s="1"/>
  <c r="AE420" i="3"/>
  <c r="AD420" i="3"/>
  <c r="AB420" i="3"/>
  <c r="Z420" i="3"/>
  <c r="W420" i="3" s="1"/>
  <c r="Y420" i="3"/>
  <c r="X420" i="3"/>
  <c r="U420" i="3"/>
  <c r="T420" i="3"/>
  <c r="S420" i="3" s="1"/>
  <c r="B420" i="3"/>
  <c r="DU419" i="3"/>
  <c r="DT419" i="3"/>
  <c r="DS419" i="3"/>
  <c r="DR419" i="3"/>
  <c r="DQ419" i="3"/>
  <c r="DP419" i="3"/>
  <c r="DO419" i="3"/>
  <c r="DN419" i="3"/>
  <c r="DM419" i="3"/>
  <c r="DL419" i="3"/>
  <c r="DK419" i="3"/>
  <c r="DJ419" i="3"/>
  <c r="DI419" i="3"/>
  <c r="DH419" i="3"/>
  <c r="DG419" i="3"/>
  <c r="DF419" i="3"/>
  <c r="DE419" i="3"/>
  <c r="DD419" i="3"/>
  <c r="DC419" i="3"/>
  <c r="DB419" i="3"/>
  <c r="DA419" i="3"/>
  <c r="CZ419" i="3"/>
  <c r="CY419" i="3"/>
  <c r="CX419" i="3"/>
  <c r="CW419" i="3"/>
  <c r="CV419" i="3"/>
  <c r="CU419" i="3"/>
  <c r="CT419" i="3"/>
  <c r="CS419" i="3"/>
  <c r="CR419" i="3"/>
  <c r="CQ419" i="3"/>
  <c r="CP419" i="3"/>
  <c r="CO419" i="3"/>
  <c r="CN419" i="3"/>
  <c r="CM419" i="3"/>
  <c r="CL419" i="3"/>
  <c r="CK419" i="3"/>
  <c r="CJ419" i="3"/>
  <c r="CI419" i="3"/>
  <c r="CH419" i="3"/>
  <c r="CG419" i="3"/>
  <c r="CF419" i="3"/>
  <c r="CE419" i="3"/>
  <c r="CD419" i="3"/>
  <c r="CC419" i="3"/>
  <c r="CB419" i="3"/>
  <c r="CA419" i="3"/>
  <c r="BZ419" i="3"/>
  <c r="BY419" i="3"/>
  <c r="BX419" i="3"/>
  <c r="BW419" i="3"/>
  <c r="BV419" i="3"/>
  <c r="BU419" i="3"/>
  <c r="BT419" i="3"/>
  <c r="BS419" i="3"/>
  <c r="BR419" i="3"/>
  <c r="BQ419" i="3"/>
  <c r="BP419" i="3"/>
  <c r="BO419" i="3"/>
  <c r="BN419" i="3"/>
  <c r="BM419" i="3"/>
  <c r="BL419" i="3"/>
  <c r="BK419" i="3"/>
  <c r="BJ419" i="3"/>
  <c r="BI419" i="3"/>
  <c r="BH419" i="3"/>
  <c r="BG419" i="3"/>
  <c r="BF419" i="3"/>
  <c r="BE419" i="3"/>
  <c r="BD419" i="3"/>
  <c r="BC419" i="3"/>
  <c r="BB419" i="3"/>
  <c r="BA419" i="3"/>
  <c r="AZ419" i="3"/>
  <c r="AY419" i="3"/>
  <c r="AX419" i="3"/>
  <c r="AW419" i="3"/>
  <c r="AV419" i="3"/>
  <c r="AU419" i="3"/>
  <c r="AT419" i="3"/>
  <c r="AS419" i="3"/>
  <c r="AR419" i="3"/>
  <c r="AQ419" i="3"/>
  <c r="AP419" i="3"/>
  <c r="AO419" i="3"/>
  <c r="AN419" i="3"/>
  <c r="AM419" i="3"/>
  <c r="AL419" i="3"/>
  <c r="AK419" i="3"/>
  <c r="AJ419" i="3"/>
  <c r="AI419" i="3"/>
  <c r="AH419" i="3"/>
  <c r="AB419" i="3" s="1"/>
  <c r="AG419" i="3"/>
  <c r="AF419" i="3"/>
  <c r="AE419" i="3"/>
  <c r="AD419" i="3"/>
  <c r="AA419" i="3" s="1"/>
  <c r="Z419" i="3"/>
  <c r="Y419" i="3"/>
  <c r="X419" i="3"/>
  <c r="U419" i="3"/>
  <c r="T419" i="3"/>
  <c r="S419" i="3" s="1"/>
  <c r="B419" i="3"/>
  <c r="DU418" i="3"/>
  <c r="DT418" i="3"/>
  <c r="DS418" i="3"/>
  <c r="DR418" i="3"/>
  <c r="DQ418" i="3"/>
  <c r="DP418" i="3"/>
  <c r="DO418" i="3"/>
  <c r="DN418" i="3"/>
  <c r="DM418" i="3"/>
  <c r="DL418" i="3"/>
  <c r="DK418" i="3"/>
  <c r="DJ418" i="3"/>
  <c r="DI418" i="3"/>
  <c r="DH418" i="3"/>
  <c r="DG418" i="3"/>
  <c r="DF418" i="3"/>
  <c r="DE418" i="3"/>
  <c r="DD418" i="3"/>
  <c r="DC418" i="3"/>
  <c r="DB418" i="3"/>
  <c r="DA418" i="3"/>
  <c r="CZ418" i="3"/>
  <c r="CY418" i="3"/>
  <c r="CX418" i="3"/>
  <c r="CW418" i="3"/>
  <c r="CV418" i="3"/>
  <c r="CU418" i="3"/>
  <c r="CT418" i="3"/>
  <c r="CS418" i="3"/>
  <c r="CR418" i="3"/>
  <c r="CQ418" i="3"/>
  <c r="CP418" i="3"/>
  <c r="CO418" i="3"/>
  <c r="CN418" i="3"/>
  <c r="CM418" i="3"/>
  <c r="CL418" i="3"/>
  <c r="CK418" i="3"/>
  <c r="CJ418" i="3"/>
  <c r="CI418" i="3"/>
  <c r="CH418" i="3"/>
  <c r="CG418" i="3"/>
  <c r="CF418" i="3"/>
  <c r="CE418" i="3"/>
  <c r="CD418" i="3"/>
  <c r="CC418" i="3"/>
  <c r="CB418" i="3"/>
  <c r="CA418" i="3"/>
  <c r="BZ418" i="3"/>
  <c r="BY418" i="3"/>
  <c r="BX418" i="3"/>
  <c r="BW418" i="3"/>
  <c r="BV418" i="3"/>
  <c r="BU418" i="3"/>
  <c r="BT418" i="3"/>
  <c r="BS418" i="3"/>
  <c r="BR418" i="3"/>
  <c r="BQ418" i="3"/>
  <c r="BP418" i="3"/>
  <c r="BO418" i="3"/>
  <c r="BN418" i="3"/>
  <c r="BM418" i="3"/>
  <c r="BL418" i="3"/>
  <c r="BK418" i="3"/>
  <c r="BJ418" i="3"/>
  <c r="BI418" i="3"/>
  <c r="BH418" i="3"/>
  <c r="BG418" i="3"/>
  <c r="BF418" i="3"/>
  <c r="BE418" i="3"/>
  <c r="BD418" i="3"/>
  <c r="BC418" i="3"/>
  <c r="BB418" i="3"/>
  <c r="BA418" i="3"/>
  <c r="AZ418" i="3"/>
  <c r="AY418" i="3"/>
  <c r="AX418" i="3"/>
  <c r="AW418" i="3"/>
  <c r="AV418" i="3"/>
  <c r="AU418" i="3"/>
  <c r="AT418" i="3"/>
  <c r="AS418" i="3"/>
  <c r="AR418" i="3"/>
  <c r="AQ418" i="3"/>
  <c r="AP418" i="3"/>
  <c r="AO418" i="3"/>
  <c r="AN418" i="3"/>
  <c r="AM418" i="3"/>
  <c r="AL418" i="3"/>
  <c r="AK418" i="3"/>
  <c r="AJ418" i="3"/>
  <c r="AI418" i="3"/>
  <c r="AH418" i="3"/>
  <c r="AG418" i="3"/>
  <c r="AF418" i="3"/>
  <c r="AE418" i="3"/>
  <c r="AD418" i="3"/>
  <c r="AA418" i="3" s="1"/>
  <c r="V418" i="3" s="1"/>
  <c r="AB418" i="3"/>
  <c r="Z418" i="3"/>
  <c r="Y418" i="3"/>
  <c r="X418" i="3"/>
  <c r="U418" i="3"/>
  <c r="T418" i="3"/>
  <c r="S418" i="3" s="1"/>
  <c r="B418" i="3"/>
  <c r="DU417" i="3"/>
  <c r="DT417" i="3"/>
  <c r="DS417" i="3"/>
  <c r="DR417" i="3"/>
  <c r="DQ417" i="3"/>
  <c r="DP417" i="3"/>
  <c r="DO417" i="3"/>
  <c r="DN417" i="3"/>
  <c r="DM417" i="3"/>
  <c r="DL417" i="3"/>
  <c r="DK417" i="3"/>
  <c r="DJ417" i="3"/>
  <c r="DI417" i="3"/>
  <c r="DH417" i="3"/>
  <c r="DG417" i="3"/>
  <c r="DF417" i="3"/>
  <c r="DE417" i="3"/>
  <c r="DD417" i="3"/>
  <c r="DC417" i="3"/>
  <c r="DB417" i="3"/>
  <c r="DA417" i="3"/>
  <c r="CZ417" i="3"/>
  <c r="CY417" i="3"/>
  <c r="CX417" i="3"/>
  <c r="CW417" i="3"/>
  <c r="CV417" i="3"/>
  <c r="CU417" i="3"/>
  <c r="CT417" i="3"/>
  <c r="CS417" i="3"/>
  <c r="CR417" i="3"/>
  <c r="CQ417" i="3"/>
  <c r="CP417" i="3"/>
  <c r="CO417" i="3"/>
  <c r="CN417" i="3"/>
  <c r="CM417" i="3"/>
  <c r="CL417" i="3"/>
  <c r="CK417" i="3"/>
  <c r="CJ417" i="3"/>
  <c r="CI417" i="3"/>
  <c r="CH417" i="3"/>
  <c r="CG417" i="3"/>
  <c r="CF417" i="3"/>
  <c r="CE417" i="3"/>
  <c r="CD417" i="3"/>
  <c r="CC417" i="3"/>
  <c r="CB417" i="3"/>
  <c r="CA417" i="3"/>
  <c r="BZ417" i="3"/>
  <c r="BY417" i="3"/>
  <c r="BX417" i="3"/>
  <c r="BW417" i="3"/>
  <c r="BV417" i="3"/>
  <c r="BU417" i="3"/>
  <c r="BT417" i="3"/>
  <c r="BS417" i="3"/>
  <c r="BR417" i="3"/>
  <c r="BQ417" i="3"/>
  <c r="BP417" i="3"/>
  <c r="BO417" i="3"/>
  <c r="BN417" i="3"/>
  <c r="BM417" i="3"/>
  <c r="BL417" i="3"/>
  <c r="BK417" i="3"/>
  <c r="BJ417" i="3"/>
  <c r="BI417" i="3"/>
  <c r="BH417" i="3"/>
  <c r="BG417" i="3"/>
  <c r="BF417" i="3"/>
  <c r="BE417" i="3"/>
  <c r="BD417" i="3"/>
  <c r="BC417" i="3"/>
  <c r="BB417" i="3"/>
  <c r="BA417" i="3"/>
  <c r="AZ417" i="3"/>
  <c r="AY417" i="3"/>
  <c r="AX417" i="3"/>
  <c r="AW417" i="3"/>
  <c r="AV417" i="3"/>
  <c r="AU417" i="3"/>
  <c r="AT417" i="3"/>
  <c r="AS417" i="3"/>
  <c r="AR417" i="3"/>
  <c r="AQ417" i="3"/>
  <c r="AP417" i="3"/>
  <c r="AO417" i="3"/>
  <c r="AN417" i="3"/>
  <c r="AM417" i="3"/>
  <c r="AL417" i="3"/>
  <c r="AK417" i="3"/>
  <c r="AJ417" i="3"/>
  <c r="AI417" i="3"/>
  <c r="AH417" i="3"/>
  <c r="AG417" i="3"/>
  <c r="AF417" i="3"/>
  <c r="AC417" i="3" s="1"/>
  <c r="AE417" i="3"/>
  <c r="AD417" i="3"/>
  <c r="Z417" i="3"/>
  <c r="W417" i="3" s="1"/>
  <c r="Y417" i="3"/>
  <c r="X417" i="3"/>
  <c r="U417" i="3"/>
  <c r="T417" i="3"/>
  <c r="S417" i="3" s="1"/>
  <c r="B417" i="3"/>
  <c r="DU416" i="3"/>
  <c r="DT416" i="3"/>
  <c r="DS416" i="3"/>
  <c r="DR416" i="3"/>
  <c r="DQ416" i="3"/>
  <c r="DP416" i="3"/>
  <c r="DO416" i="3"/>
  <c r="DN416" i="3"/>
  <c r="DM416" i="3"/>
  <c r="DL416" i="3"/>
  <c r="DK416" i="3"/>
  <c r="DJ416" i="3"/>
  <c r="DI416" i="3"/>
  <c r="DH416" i="3"/>
  <c r="DG416" i="3"/>
  <c r="DF416" i="3"/>
  <c r="DE416" i="3"/>
  <c r="DD416" i="3"/>
  <c r="DC416" i="3"/>
  <c r="DB416" i="3"/>
  <c r="DA416" i="3"/>
  <c r="CZ416" i="3"/>
  <c r="CY416" i="3"/>
  <c r="CX416" i="3"/>
  <c r="CW416" i="3"/>
  <c r="CV416" i="3"/>
  <c r="CU416" i="3"/>
  <c r="CT416" i="3"/>
  <c r="CS416" i="3"/>
  <c r="CR416" i="3"/>
  <c r="CQ416" i="3"/>
  <c r="CP416" i="3"/>
  <c r="CO416" i="3"/>
  <c r="CN416" i="3"/>
  <c r="CM416" i="3"/>
  <c r="CL416" i="3"/>
  <c r="CK416" i="3"/>
  <c r="CJ416" i="3"/>
  <c r="CI416" i="3"/>
  <c r="CH416" i="3"/>
  <c r="CG416" i="3"/>
  <c r="CF416" i="3"/>
  <c r="CE416" i="3"/>
  <c r="CD416" i="3"/>
  <c r="CC416" i="3"/>
  <c r="CB416" i="3"/>
  <c r="CA416" i="3"/>
  <c r="BZ416" i="3"/>
  <c r="BY416" i="3"/>
  <c r="BX416" i="3"/>
  <c r="BW416" i="3"/>
  <c r="BV416" i="3"/>
  <c r="BU416" i="3"/>
  <c r="BT416" i="3"/>
  <c r="BS416" i="3"/>
  <c r="BR416" i="3"/>
  <c r="BQ416" i="3"/>
  <c r="BP416" i="3"/>
  <c r="BO416" i="3"/>
  <c r="BN416" i="3"/>
  <c r="BM416" i="3"/>
  <c r="BL416" i="3"/>
  <c r="BK416" i="3"/>
  <c r="BJ416" i="3"/>
  <c r="BI416" i="3"/>
  <c r="BH416" i="3"/>
  <c r="BG416" i="3"/>
  <c r="BF416" i="3"/>
  <c r="BE416" i="3"/>
  <c r="BD416" i="3"/>
  <c r="BC416" i="3"/>
  <c r="BB416" i="3"/>
  <c r="BA416" i="3"/>
  <c r="AZ416" i="3"/>
  <c r="AY416" i="3"/>
  <c r="AX416" i="3"/>
  <c r="AW416" i="3"/>
  <c r="AV416" i="3"/>
  <c r="AU416" i="3"/>
  <c r="AT416" i="3"/>
  <c r="AS416" i="3"/>
  <c r="AR416" i="3"/>
  <c r="AQ416" i="3"/>
  <c r="AP416" i="3"/>
  <c r="AO416" i="3"/>
  <c r="AN416" i="3"/>
  <c r="AM416" i="3"/>
  <c r="AL416" i="3"/>
  <c r="AK416" i="3"/>
  <c r="AJ416" i="3"/>
  <c r="AI416" i="3"/>
  <c r="AH416" i="3"/>
  <c r="AG416" i="3"/>
  <c r="AF416" i="3"/>
  <c r="AC416" i="3" s="1"/>
  <c r="AE416" i="3"/>
  <c r="AD416" i="3"/>
  <c r="AB416" i="3"/>
  <c r="Z416" i="3"/>
  <c r="W416" i="3" s="1"/>
  <c r="Y416" i="3"/>
  <c r="X416" i="3"/>
  <c r="U416" i="3"/>
  <c r="T416" i="3"/>
  <c r="S416" i="3" s="1"/>
  <c r="B416" i="3"/>
  <c r="DU415" i="3"/>
  <c r="DT415" i="3"/>
  <c r="DS415" i="3"/>
  <c r="DR415" i="3"/>
  <c r="DQ415" i="3"/>
  <c r="DP415" i="3"/>
  <c r="DO415" i="3"/>
  <c r="DN415" i="3"/>
  <c r="DM415" i="3"/>
  <c r="DL415" i="3"/>
  <c r="DK415" i="3"/>
  <c r="DJ415" i="3"/>
  <c r="DI415" i="3"/>
  <c r="DH415" i="3"/>
  <c r="DG415" i="3"/>
  <c r="DF415" i="3"/>
  <c r="DE415" i="3"/>
  <c r="DD415" i="3"/>
  <c r="DC415" i="3"/>
  <c r="DB415" i="3"/>
  <c r="DA415" i="3"/>
  <c r="CZ415" i="3"/>
  <c r="CY415" i="3"/>
  <c r="CX415" i="3"/>
  <c r="CW415" i="3"/>
  <c r="CV415" i="3"/>
  <c r="CU415" i="3"/>
  <c r="CT415" i="3"/>
  <c r="CS415" i="3"/>
  <c r="CR415" i="3"/>
  <c r="CQ415" i="3"/>
  <c r="CP415" i="3"/>
  <c r="CO415" i="3"/>
  <c r="CN415" i="3"/>
  <c r="CM415" i="3"/>
  <c r="CL415" i="3"/>
  <c r="CK415" i="3"/>
  <c r="CJ415" i="3"/>
  <c r="CI415" i="3"/>
  <c r="CH415" i="3"/>
  <c r="CG415" i="3"/>
  <c r="CF415" i="3"/>
  <c r="CE415" i="3"/>
  <c r="CD415" i="3"/>
  <c r="CC415" i="3"/>
  <c r="CB415" i="3"/>
  <c r="CA415" i="3"/>
  <c r="BZ415" i="3"/>
  <c r="BY415" i="3"/>
  <c r="BX415" i="3"/>
  <c r="BW415" i="3"/>
  <c r="BV415" i="3"/>
  <c r="BU415" i="3"/>
  <c r="BT415" i="3"/>
  <c r="BS415" i="3"/>
  <c r="BR415" i="3"/>
  <c r="BQ415" i="3"/>
  <c r="BP415" i="3"/>
  <c r="BO415" i="3"/>
  <c r="BN415" i="3"/>
  <c r="BM415" i="3"/>
  <c r="BL415" i="3"/>
  <c r="BK415" i="3"/>
  <c r="BJ415" i="3"/>
  <c r="BI415" i="3"/>
  <c r="BH415" i="3"/>
  <c r="BG415" i="3"/>
  <c r="BF415" i="3"/>
  <c r="BE415" i="3"/>
  <c r="BD415" i="3"/>
  <c r="BC415" i="3"/>
  <c r="BB415" i="3"/>
  <c r="BA415" i="3"/>
  <c r="AZ415" i="3"/>
  <c r="AY415" i="3"/>
  <c r="AX415" i="3"/>
  <c r="AW415" i="3"/>
  <c r="AV415" i="3"/>
  <c r="AU415" i="3"/>
  <c r="AT415" i="3"/>
  <c r="AS415" i="3"/>
  <c r="AR415" i="3"/>
  <c r="AQ415" i="3"/>
  <c r="AP415" i="3"/>
  <c r="AO415" i="3"/>
  <c r="AN415" i="3"/>
  <c r="AM415" i="3"/>
  <c r="AL415" i="3"/>
  <c r="AK415" i="3"/>
  <c r="AJ415" i="3"/>
  <c r="AI415" i="3"/>
  <c r="AH415" i="3"/>
  <c r="AB415" i="3" s="1"/>
  <c r="AG415" i="3"/>
  <c r="AF415" i="3"/>
  <c r="AE415" i="3"/>
  <c r="AD415" i="3"/>
  <c r="AA415" i="3" s="1"/>
  <c r="Z415" i="3"/>
  <c r="Y415" i="3"/>
  <c r="X415" i="3"/>
  <c r="U415" i="3"/>
  <c r="T415" i="3"/>
  <c r="S415" i="3" s="1"/>
  <c r="B415" i="3"/>
  <c r="DU414" i="3"/>
  <c r="DT414" i="3"/>
  <c r="DS414" i="3"/>
  <c r="DR414" i="3"/>
  <c r="DQ414" i="3"/>
  <c r="DP414" i="3"/>
  <c r="DO414" i="3"/>
  <c r="DN414" i="3"/>
  <c r="DM414" i="3"/>
  <c r="DL414" i="3"/>
  <c r="DK414" i="3"/>
  <c r="DJ414" i="3"/>
  <c r="DI414" i="3"/>
  <c r="DH414" i="3"/>
  <c r="DG414" i="3"/>
  <c r="DF414" i="3"/>
  <c r="DE414" i="3"/>
  <c r="DD414" i="3"/>
  <c r="DC414" i="3"/>
  <c r="DB414" i="3"/>
  <c r="DA414" i="3"/>
  <c r="CZ414" i="3"/>
  <c r="CY414" i="3"/>
  <c r="CX414" i="3"/>
  <c r="CW414" i="3"/>
  <c r="CV414" i="3"/>
  <c r="CU414" i="3"/>
  <c r="CT414" i="3"/>
  <c r="CS414" i="3"/>
  <c r="CR414" i="3"/>
  <c r="CQ414" i="3"/>
  <c r="CP414" i="3"/>
  <c r="CO414" i="3"/>
  <c r="CN414" i="3"/>
  <c r="CM414" i="3"/>
  <c r="CL414" i="3"/>
  <c r="CK414" i="3"/>
  <c r="CJ414" i="3"/>
  <c r="CI414" i="3"/>
  <c r="CH414" i="3"/>
  <c r="CG414" i="3"/>
  <c r="CF414" i="3"/>
  <c r="CE414" i="3"/>
  <c r="CD414" i="3"/>
  <c r="CC414" i="3"/>
  <c r="CB414" i="3"/>
  <c r="CA414" i="3"/>
  <c r="BZ414" i="3"/>
  <c r="BY414" i="3"/>
  <c r="BX414" i="3"/>
  <c r="BW414" i="3"/>
  <c r="BV414" i="3"/>
  <c r="BU414" i="3"/>
  <c r="BT414" i="3"/>
  <c r="BS414" i="3"/>
  <c r="BR414" i="3"/>
  <c r="BQ414" i="3"/>
  <c r="BP414" i="3"/>
  <c r="BO414" i="3"/>
  <c r="BN414" i="3"/>
  <c r="BM414" i="3"/>
  <c r="BL414" i="3"/>
  <c r="BK414" i="3"/>
  <c r="BJ414" i="3"/>
  <c r="BI414" i="3"/>
  <c r="BH414" i="3"/>
  <c r="BG414" i="3"/>
  <c r="BF414" i="3"/>
  <c r="BE414" i="3"/>
  <c r="BD414" i="3"/>
  <c r="BC414" i="3"/>
  <c r="BB414" i="3"/>
  <c r="BA414" i="3"/>
  <c r="AZ414" i="3"/>
  <c r="AY414" i="3"/>
  <c r="AX414" i="3"/>
  <c r="AW414" i="3"/>
  <c r="AV414" i="3"/>
  <c r="AU414" i="3"/>
  <c r="AT414" i="3"/>
  <c r="AS414" i="3"/>
  <c r="AR414" i="3"/>
  <c r="AQ414" i="3"/>
  <c r="AP414" i="3"/>
  <c r="AO414" i="3"/>
  <c r="AN414" i="3"/>
  <c r="AM414" i="3"/>
  <c r="AL414" i="3"/>
  <c r="AK414" i="3"/>
  <c r="AJ414" i="3"/>
  <c r="AI414" i="3"/>
  <c r="AH414" i="3"/>
  <c r="AG414" i="3"/>
  <c r="AF414" i="3"/>
  <c r="AE414" i="3"/>
  <c r="AD414" i="3"/>
  <c r="AA414" i="3" s="1"/>
  <c r="AB414" i="3"/>
  <c r="Z414" i="3"/>
  <c r="Y414" i="3"/>
  <c r="X414" i="3"/>
  <c r="V414" i="3"/>
  <c r="U414" i="3"/>
  <c r="T414" i="3"/>
  <c r="S414" i="3" s="1"/>
  <c r="B414" i="3"/>
  <c r="DU413" i="3"/>
  <c r="DT413" i="3"/>
  <c r="DS413" i="3"/>
  <c r="DR413" i="3"/>
  <c r="DQ413" i="3"/>
  <c r="DP413" i="3"/>
  <c r="DO413" i="3"/>
  <c r="DN413" i="3"/>
  <c r="DM413" i="3"/>
  <c r="DL413" i="3"/>
  <c r="DK413" i="3"/>
  <c r="DJ413" i="3"/>
  <c r="DI413" i="3"/>
  <c r="DH413" i="3"/>
  <c r="DG413" i="3"/>
  <c r="DF413" i="3"/>
  <c r="DE413" i="3"/>
  <c r="DD413" i="3"/>
  <c r="DC413" i="3"/>
  <c r="DB413" i="3"/>
  <c r="DA413" i="3"/>
  <c r="CZ413" i="3"/>
  <c r="CY413" i="3"/>
  <c r="CX413" i="3"/>
  <c r="CW413" i="3"/>
  <c r="CV413" i="3"/>
  <c r="CU413" i="3"/>
  <c r="CT413" i="3"/>
  <c r="CS413" i="3"/>
  <c r="CR413" i="3"/>
  <c r="CQ413" i="3"/>
  <c r="CP413" i="3"/>
  <c r="CO413" i="3"/>
  <c r="CN413" i="3"/>
  <c r="CM413" i="3"/>
  <c r="CL413" i="3"/>
  <c r="CK413" i="3"/>
  <c r="CJ413" i="3"/>
  <c r="CI413" i="3"/>
  <c r="CH413" i="3"/>
  <c r="CG413" i="3"/>
  <c r="CF413" i="3"/>
  <c r="CE413" i="3"/>
  <c r="CD413" i="3"/>
  <c r="CC413" i="3"/>
  <c r="CB413" i="3"/>
  <c r="CA413" i="3"/>
  <c r="BZ413" i="3"/>
  <c r="BY413" i="3"/>
  <c r="BX413" i="3"/>
  <c r="BW413" i="3"/>
  <c r="BV413" i="3"/>
  <c r="BU413" i="3"/>
  <c r="BT413" i="3"/>
  <c r="BS413" i="3"/>
  <c r="BR413" i="3"/>
  <c r="BQ413" i="3"/>
  <c r="BP413" i="3"/>
  <c r="BO413" i="3"/>
  <c r="BN413" i="3"/>
  <c r="BM413" i="3"/>
  <c r="BL413" i="3"/>
  <c r="BK413" i="3"/>
  <c r="BJ413" i="3"/>
  <c r="BI413" i="3"/>
  <c r="BH413" i="3"/>
  <c r="BG413" i="3"/>
  <c r="BF413" i="3"/>
  <c r="BE413" i="3"/>
  <c r="BD413" i="3"/>
  <c r="BC413" i="3"/>
  <c r="BB413" i="3"/>
  <c r="BA413" i="3"/>
  <c r="AZ413" i="3"/>
  <c r="AY413" i="3"/>
  <c r="AX413" i="3"/>
  <c r="AW413" i="3"/>
  <c r="AV413" i="3"/>
  <c r="AU413" i="3"/>
  <c r="AT413" i="3"/>
  <c r="AS413" i="3"/>
  <c r="AR413" i="3"/>
  <c r="AQ413" i="3"/>
  <c r="AP413" i="3"/>
  <c r="AO413" i="3"/>
  <c r="AN413" i="3"/>
  <c r="AM413" i="3"/>
  <c r="AL413" i="3"/>
  <c r="AK413" i="3"/>
  <c r="AJ413" i="3"/>
  <c r="AI413" i="3"/>
  <c r="AH413" i="3"/>
  <c r="AB413" i="3" s="1"/>
  <c r="AG413" i="3"/>
  <c r="AF413" i="3"/>
  <c r="AE413" i="3"/>
  <c r="AD413" i="3"/>
  <c r="AA413" i="3" s="1"/>
  <c r="Z413" i="3"/>
  <c r="Y413" i="3"/>
  <c r="X413" i="3"/>
  <c r="V413" i="3" s="1"/>
  <c r="U413" i="3"/>
  <c r="T413" i="3"/>
  <c r="S413" i="3" s="1"/>
  <c r="B413" i="3"/>
  <c r="DU412" i="3"/>
  <c r="DT412" i="3"/>
  <c r="DS412" i="3"/>
  <c r="DR412" i="3"/>
  <c r="DQ412" i="3"/>
  <c r="DP412" i="3"/>
  <c r="DO412" i="3"/>
  <c r="DN412" i="3"/>
  <c r="DM412" i="3"/>
  <c r="DL412" i="3"/>
  <c r="DK412" i="3"/>
  <c r="DJ412" i="3"/>
  <c r="DI412" i="3"/>
  <c r="DH412" i="3"/>
  <c r="DG412" i="3"/>
  <c r="DF412" i="3"/>
  <c r="DE412" i="3"/>
  <c r="DD412" i="3"/>
  <c r="DC412" i="3"/>
  <c r="DB412" i="3"/>
  <c r="DA412" i="3"/>
  <c r="CZ412" i="3"/>
  <c r="CY412" i="3"/>
  <c r="CX412" i="3"/>
  <c r="CW412" i="3"/>
  <c r="CV412" i="3"/>
  <c r="CU412" i="3"/>
  <c r="CT412" i="3"/>
  <c r="CS412" i="3"/>
  <c r="CR412" i="3"/>
  <c r="CQ412" i="3"/>
  <c r="CP412" i="3"/>
  <c r="CO412" i="3"/>
  <c r="CN412" i="3"/>
  <c r="CM412" i="3"/>
  <c r="CL412" i="3"/>
  <c r="CK412" i="3"/>
  <c r="CJ412" i="3"/>
  <c r="CI412" i="3"/>
  <c r="CH412" i="3"/>
  <c r="CG412" i="3"/>
  <c r="CF412" i="3"/>
  <c r="CE412" i="3"/>
  <c r="CD412" i="3"/>
  <c r="CC412" i="3"/>
  <c r="CB412" i="3"/>
  <c r="CA412" i="3"/>
  <c r="BZ412" i="3"/>
  <c r="BY412" i="3"/>
  <c r="BX412" i="3"/>
  <c r="BW412" i="3"/>
  <c r="BV412" i="3"/>
  <c r="BU412" i="3"/>
  <c r="BT412" i="3"/>
  <c r="BS412" i="3"/>
  <c r="BR412" i="3"/>
  <c r="BQ412" i="3"/>
  <c r="BP412" i="3"/>
  <c r="BO412" i="3"/>
  <c r="BN412" i="3"/>
  <c r="BM412" i="3"/>
  <c r="BL412" i="3"/>
  <c r="BK412" i="3"/>
  <c r="BJ412" i="3"/>
  <c r="BI412" i="3"/>
  <c r="BH412" i="3"/>
  <c r="BG412" i="3"/>
  <c r="BF412" i="3"/>
  <c r="BE412" i="3"/>
  <c r="BD412" i="3"/>
  <c r="BC412" i="3"/>
  <c r="BB412" i="3"/>
  <c r="BA412" i="3"/>
  <c r="AZ412" i="3"/>
  <c r="AY412" i="3"/>
  <c r="AX412" i="3"/>
  <c r="AW412" i="3"/>
  <c r="AV412" i="3"/>
  <c r="AU412" i="3"/>
  <c r="AT412" i="3"/>
  <c r="AS412" i="3"/>
  <c r="AR412" i="3"/>
  <c r="AQ412" i="3"/>
  <c r="AP412" i="3"/>
  <c r="AO412" i="3"/>
  <c r="AN412" i="3"/>
  <c r="AM412" i="3"/>
  <c r="AL412" i="3"/>
  <c r="AK412" i="3"/>
  <c r="AJ412" i="3"/>
  <c r="AI412" i="3"/>
  <c r="AH412" i="3"/>
  <c r="AG412" i="3"/>
  <c r="AF412" i="3"/>
  <c r="AC412" i="3" s="1"/>
  <c r="AE412" i="3"/>
  <c r="AD412" i="3"/>
  <c r="AB412" i="3"/>
  <c r="Z412" i="3"/>
  <c r="W412" i="3" s="1"/>
  <c r="Y412" i="3"/>
  <c r="X412" i="3"/>
  <c r="U412" i="3"/>
  <c r="T412" i="3"/>
  <c r="S412" i="3" s="1"/>
  <c r="B412" i="3"/>
  <c r="DU411" i="3"/>
  <c r="DT411" i="3"/>
  <c r="DS411" i="3"/>
  <c r="DR411" i="3"/>
  <c r="DQ411" i="3"/>
  <c r="DP411" i="3"/>
  <c r="DO411" i="3"/>
  <c r="DN411" i="3"/>
  <c r="DM411" i="3"/>
  <c r="DL411" i="3"/>
  <c r="DK411" i="3"/>
  <c r="DJ411" i="3"/>
  <c r="DI411" i="3"/>
  <c r="DH411" i="3"/>
  <c r="DG411" i="3"/>
  <c r="DF411" i="3"/>
  <c r="DE411" i="3"/>
  <c r="DD411" i="3"/>
  <c r="DC411" i="3"/>
  <c r="DB411" i="3"/>
  <c r="DA411" i="3"/>
  <c r="CZ411" i="3"/>
  <c r="CY411" i="3"/>
  <c r="CX411" i="3"/>
  <c r="CW411" i="3"/>
  <c r="CV411" i="3"/>
  <c r="CU411" i="3"/>
  <c r="CT411" i="3"/>
  <c r="CS411" i="3"/>
  <c r="CR411" i="3"/>
  <c r="CQ411" i="3"/>
  <c r="CP411" i="3"/>
  <c r="CO411" i="3"/>
  <c r="CN411" i="3"/>
  <c r="CM411" i="3"/>
  <c r="CL411" i="3"/>
  <c r="CK411" i="3"/>
  <c r="CJ411" i="3"/>
  <c r="CI411" i="3"/>
  <c r="CH411" i="3"/>
  <c r="CG411" i="3"/>
  <c r="CF411" i="3"/>
  <c r="CE411" i="3"/>
  <c r="CD411" i="3"/>
  <c r="CC411" i="3"/>
  <c r="CB411" i="3"/>
  <c r="CA411" i="3"/>
  <c r="BZ411" i="3"/>
  <c r="BY411" i="3"/>
  <c r="BX411" i="3"/>
  <c r="BW411" i="3"/>
  <c r="BV411" i="3"/>
  <c r="BU411" i="3"/>
  <c r="BT411" i="3"/>
  <c r="BS411" i="3"/>
  <c r="BR411" i="3"/>
  <c r="BQ411" i="3"/>
  <c r="BP411" i="3"/>
  <c r="BO411" i="3"/>
  <c r="BN411" i="3"/>
  <c r="BM411" i="3"/>
  <c r="BL411" i="3"/>
  <c r="BK411" i="3"/>
  <c r="BJ411" i="3"/>
  <c r="BI411" i="3"/>
  <c r="BH411" i="3"/>
  <c r="BG411" i="3"/>
  <c r="BF411" i="3"/>
  <c r="BE411" i="3"/>
  <c r="BD411" i="3"/>
  <c r="BC411" i="3"/>
  <c r="BB411" i="3"/>
  <c r="BA411" i="3"/>
  <c r="AZ411" i="3"/>
  <c r="AY411" i="3"/>
  <c r="AX411" i="3"/>
  <c r="AW411" i="3"/>
  <c r="AV411" i="3"/>
  <c r="AU411" i="3"/>
  <c r="AT411" i="3"/>
  <c r="AS411" i="3"/>
  <c r="AR411" i="3"/>
  <c r="AQ411" i="3"/>
  <c r="AP411" i="3"/>
  <c r="AO411" i="3"/>
  <c r="AN411" i="3"/>
  <c r="AM411" i="3"/>
  <c r="AL411" i="3"/>
  <c r="AK411" i="3"/>
  <c r="AJ411" i="3"/>
  <c r="AI411" i="3"/>
  <c r="AH411" i="3"/>
  <c r="AB411" i="3" s="1"/>
  <c r="AG411" i="3"/>
  <c r="AF411" i="3"/>
  <c r="AE411" i="3"/>
  <c r="AD411" i="3"/>
  <c r="AA411" i="3" s="1"/>
  <c r="Z411" i="3"/>
  <c r="Y411" i="3"/>
  <c r="X411" i="3"/>
  <c r="U411" i="3"/>
  <c r="T411" i="3"/>
  <c r="S411" i="3" s="1"/>
  <c r="B411" i="3"/>
  <c r="DU410" i="3"/>
  <c r="DT410" i="3"/>
  <c r="DS410" i="3"/>
  <c r="DR410" i="3"/>
  <c r="DQ410" i="3"/>
  <c r="DP410" i="3"/>
  <c r="DO410" i="3"/>
  <c r="DN410" i="3"/>
  <c r="DM410" i="3"/>
  <c r="DL410" i="3"/>
  <c r="DK410" i="3"/>
  <c r="DJ410" i="3"/>
  <c r="DI410" i="3"/>
  <c r="DH410" i="3"/>
  <c r="DG410" i="3"/>
  <c r="DF410" i="3"/>
  <c r="DE410" i="3"/>
  <c r="DD410" i="3"/>
  <c r="DC410" i="3"/>
  <c r="DB410" i="3"/>
  <c r="DA410" i="3"/>
  <c r="CZ410" i="3"/>
  <c r="CY410" i="3"/>
  <c r="CX410" i="3"/>
  <c r="CW410" i="3"/>
  <c r="CV410" i="3"/>
  <c r="CU410" i="3"/>
  <c r="CT410" i="3"/>
  <c r="CS410" i="3"/>
  <c r="CR410" i="3"/>
  <c r="CQ410" i="3"/>
  <c r="CP410" i="3"/>
  <c r="CO410" i="3"/>
  <c r="CN410" i="3"/>
  <c r="CM410" i="3"/>
  <c r="CL410" i="3"/>
  <c r="CK410" i="3"/>
  <c r="CJ410" i="3"/>
  <c r="CI410" i="3"/>
  <c r="CH410" i="3"/>
  <c r="CG410" i="3"/>
  <c r="CF410" i="3"/>
  <c r="CE410" i="3"/>
  <c r="CD410" i="3"/>
  <c r="CC410" i="3"/>
  <c r="CB410" i="3"/>
  <c r="CA410" i="3"/>
  <c r="BZ410" i="3"/>
  <c r="BY410" i="3"/>
  <c r="BX410" i="3"/>
  <c r="BW410" i="3"/>
  <c r="BV410" i="3"/>
  <c r="BU410" i="3"/>
  <c r="BT410" i="3"/>
  <c r="BS410" i="3"/>
  <c r="BR410" i="3"/>
  <c r="BQ410" i="3"/>
  <c r="BP410" i="3"/>
  <c r="BO410" i="3"/>
  <c r="BN410" i="3"/>
  <c r="BM410" i="3"/>
  <c r="BL410" i="3"/>
  <c r="BK410" i="3"/>
  <c r="BJ410" i="3"/>
  <c r="BI410" i="3"/>
  <c r="BH410" i="3"/>
  <c r="BG410" i="3"/>
  <c r="BF410" i="3"/>
  <c r="BE410" i="3"/>
  <c r="BD410" i="3"/>
  <c r="BC410" i="3"/>
  <c r="BB410" i="3"/>
  <c r="BA410" i="3"/>
  <c r="AZ410" i="3"/>
  <c r="AY410" i="3"/>
  <c r="AX410" i="3"/>
  <c r="AW410" i="3"/>
  <c r="AV410" i="3"/>
  <c r="AU410" i="3"/>
  <c r="AT410" i="3"/>
  <c r="AS410" i="3"/>
  <c r="AR410" i="3"/>
  <c r="AQ410" i="3"/>
  <c r="AP410" i="3"/>
  <c r="AO410" i="3"/>
  <c r="AN410" i="3"/>
  <c r="AM410" i="3"/>
  <c r="AL410" i="3"/>
  <c r="AK410" i="3"/>
  <c r="AJ410" i="3"/>
  <c r="AI410" i="3"/>
  <c r="AH410" i="3"/>
  <c r="AG410" i="3"/>
  <c r="AF410" i="3"/>
  <c r="AE410" i="3"/>
  <c r="AD410" i="3"/>
  <c r="AA410" i="3" s="1"/>
  <c r="V410" i="3" s="1"/>
  <c r="AB410" i="3"/>
  <c r="Z410" i="3"/>
  <c r="Y410" i="3"/>
  <c r="X410" i="3"/>
  <c r="U410" i="3"/>
  <c r="T410" i="3"/>
  <c r="S410" i="3" s="1"/>
  <c r="B410" i="3"/>
  <c r="K409" i="3"/>
  <c r="B409" i="3"/>
  <c r="DU408" i="3"/>
  <c r="DT408" i="3"/>
  <c r="DS408" i="3"/>
  <c r="DR408" i="3"/>
  <c r="DQ408" i="3"/>
  <c r="DP408" i="3"/>
  <c r="DO408" i="3"/>
  <c r="DN408" i="3"/>
  <c r="DM408" i="3"/>
  <c r="DL408" i="3"/>
  <c r="DK408" i="3"/>
  <c r="DJ408" i="3"/>
  <c r="DI408" i="3"/>
  <c r="DH408" i="3"/>
  <c r="DG408" i="3"/>
  <c r="DF408" i="3"/>
  <c r="DE408" i="3"/>
  <c r="DD408" i="3"/>
  <c r="DC408" i="3"/>
  <c r="DB408" i="3"/>
  <c r="DA408" i="3"/>
  <c r="CZ408" i="3"/>
  <c r="CY408" i="3"/>
  <c r="CX408" i="3"/>
  <c r="CW408" i="3"/>
  <c r="CV408" i="3"/>
  <c r="CU408" i="3"/>
  <c r="CT408" i="3"/>
  <c r="CS408" i="3"/>
  <c r="CR408" i="3"/>
  <c r="CQ408" i="3"/>
  <c r="CP408" i="3"/>
  <c r="CO408" i="3"/>
  <c r="CN408" i="3"/>
  <c r="CM408" i="3"/>
  <c r="CL408" i="3"/>
  <c r="CK408" i="3"/>
  <c r="CJ408" i="3"/>
  <c r="CI408" i="3"/>
  <c r="CH408" i="3"/>
  <c r="CG408" i="3"/>
  <c r="CF408" i="3"/>
  <c r="CE408" i="3"/>
  <c r="CD408" i="3"/>
  <c r="CC408" i="3"/>
  <c r="CB408" i="3"/>
  <c r="CA408" i="3"/>
  <c r="BZ408" i="3"/>
  <c r="BY408" i="3"/>
  <c r="BX408" i="3"/>
  <c r="BW408" i="3"/>
  <c r="BV408" i="3"/>
  <c r="BU408" i="3"/>
  <c r="BT408" i="3"/>
  <c r="BS408" i="3"/>
  <c r="BR408" i="3"/>
  <c r="BQ408" i="3"/>
  <c r="BP408" i="3"/>
  <c r="BO408" i="3"/>
  <c r="BN408" i="3"/>
  <c r="BM408" i="3"/>
  <c r="BL408" i="3"/>
  <c r="BK408" i="3"/>
  <c r="BJ408" i="3"/>
  <c r="BI408" i="3"/>
  <c r="BH408" i="3"/>
  <c r="BG408" i="3"/>
  <c r="BF408" i="3"/>
  <c r="BE408" i="3"/>
  <c r="BD408" i="3"/>
  <c r="BC408" i="3"/>
  <c r="BB408" i="3"/>
  <c r="BA408" i="3"/>
  <c r="AZ408" i="3"/>
  <c r="AY408" i="3"/>
  <c r="AX408" i="3"/>
  <c r="AW408" i="3"/>
  <c r="AV408" i="3"/>
  <c r="AU408" i="3"/>
  <c r="AT408" i="3"/>
  <c r="AS408" i="3"/>
  <c r="AR408" i="3"/>
  <c r="AQ408" i="3"/>
  <c r="AP408" i="3"/>
  <c r="AO408" i="3"/>
  <c r="AN408" i="3"/>
  <c r="AM408" i="3"/>
  <c r="AL408" i="3"/>
  <c r="AK408" i="3"/>
  <c r="AJ408" i="3"/>
  <c r="AI408" i="3"/>
  <c r="AH408" i="3"/>
  <c r="AB408" i="3" s="1"/>
  <c r="AG408" i="3"/>
  <c r="AF408" i="3"/>
  <c r="AE408" i="3"/>
  <c r="AD408" i="3"/>
  <c r="AA408" i="3" s="1"/>
  <c r="Z408" i="3"/>
  <c r="Y408" i="3"/>
  <c r="X408" i="3"/>
  <c r="U408" i="3"/>
  <c r="T408" i="3"/>
  <c r="S408" i="3" s="1"/>
  <c r="B408" i="3"/>
  <c r="DU407" i="3"/>
  <c r="DT407" i="3"/>
  <c r="DS407" i="3"/>
  <c r="DR407" i="3"/>
  <c r="DQ407" i="3"/>
  <c r="DP407" i="3"/>
  <c r="DO407" i="3"/>
  <c r="DN407" i="3"/>
  <c r="DM407" i="3"/>
  <c r="DL407" i="3"/>
  <c r="DK407" i="3"/>
  <c r="DJ407" i="3"/>
  <c r="DI407" i="3"/>
  <c r="DH407" i="3"/>
  <c r="DG407" i="3"/>
  <c r="DF407" i="3"/>
  <c r="DE407" i="3"/>
  <c r="DD407" i="3"/>
  <c r="DC407" i="3"/>
  <c r="DB407" i="3"/>
  <c r="DA407" i="3"/>
  <c r="CZ407" i="3"/>
  <c r="CY407" i="3"/>
  <c r="CX407" i="3"/>
  <c r="CW407" i="3"/>
  <c r="CV407" i="3"/>
  <c r="CU407" i="3"/>
  <c r="CT407" i="3"/>
  <c r="CS407" i="3"/>
  <c r="CR407" i="3"/>
  <c r="CQ407" i="3"/>
  <c r="CP407" i="3"/>
  <c r="CO407" i="3"/>
  <c r="CN407" i="3"/>
  <c r="CM407" i="3"/>
  <c r="CL407" i="3"/>
  <c r="CK407" i="3"/>
  <c r="CJ407" i="3"/>
  <c r="CI407" i="3"/>
  <c r="CH407" i="3"/>
  <c r="CG407" i="3"/>
  <c r="CF407" i="3"/>
  <c r="CE407" i="3"/>
  <c r="CD407" i="3"/>
  <c r="CC407" i="3"/>
  <c r="CB407" i="3"/>
  <c r="CA407" i="3"/>
  <c r="BZ407" i="3"/>
  <c r="BY407" i="3"/>
  <c r="BX407" i="3"/>
  <c r="BW407" i="3"/>
  <c r="BV407" i="3"/>
  <c r="BU407" i="3"/>
  <c r="BT407" i="3"/>
  <c r="BS407" i="3"/>
  <c r="BR407" i="3"/>
  <c r="BQ407" i="3"/>
  <c r="BP407" i="3"/>
  <c r="BO407" i="3"/>
  <c r="BN407" i="3"/>
  <c r="BM407" i="3"/>
  <c r="BL407" i="3"/>
  <c r="BK407" i="3"/>
  <c r="BJ407" i="3"/>
  <c r="BI407" i="3"/>
  <c r="BH407" i="3"/>
  <c r="BG407" i="3"/>
  <c r="BF407" i="3"/>
  <c r="BE407" i="3"/>
  <c r="BD407" i="3"/>
  <c r="BC407" i="3"/>
  <c r="BB407" i="3"/>
  <c r="BA407" i="3"/>
  <c r="AZ407" i="3"/>
  <c r="AY407" i="3"/>
  <c r="AX407" i="3"/>
  <c r="AW407" i="3"/>
  <c r="AV407" i="3"/>
  <c r="AU407" i="3"/>
  <c r="AT407" i="3"/>
  <c r="AS407" i="3"/>
  <c r="AR407" i="3"/>
  <c r="AQ407" i="3"/>
  <c r="AP407" i="3"/>
  <c r="AO407" i="3"/>
  <c r="AN407" i="3"/>
  <c r="AM407" i="3"/>
  <c r="AL407" i="3"/>
  <c r="AK407" i="3"/>
  <c r="AJ407" i="3"/>
  <c r="AI407" i="3"/>
  <c r="AH407" i="3"/>
  <c r="AG407" i="3"/>
  <c r="AF407" i="3"/>
  <c r="AE407" i="3"/>
  <c r="AD407" i="3"/>
  <c r="AA407" i="3" s="1"/>
  <c r="V407" i="3" s="1"/>
  <c r="AB407" i="3"/>
  <c r="Z407" i="3"/>
  <c r="Y407" i="3"/>
  <c r="X407" i="3"/>
  <c r="U407" i="3"/>
  <c r="T407" i="3"/>
  <c r="S407" i="3" s="1"/>
  <c r="B407" i="3"/>
  <c r="DU406" i="3"/>
  <c r="DT406" i="3"/>
  <c r="DS406" i="3"/>
  <c r="DR406" i="3"/>
  <c r="DQ406" i="3"/>
  <c r="DP406" i="3"/>
  <c r="DO406" i="3"/>
  <c r="DN406" i="3"/>
  <c r="DM406" i="3"/>
  <c r="DL406" i="3"/>
  <c r="DK406" i="3"/>
  <c r="DJ406" i="3"/>
  <c r="DI406" i="3"/>
  <c r="DH406" i="3"/>
  <c r="DG406" i="3"/>
  <c r="DF406" i="3"/>
  <c r="DE406" i="3"/>
  <c r="DD406" i="3"/>
  <c r="DC406" i="3"/>
  <c r="DB406" i="3"/>
  <c r="DA406" i="3"/>
  <c r="CZ406" i="3"/>
  <c r="CY406" i="3"/>
  <c r="CX406" i="3"/>
  <c r="CW406" i="3"/>
  <c r="CV406" i="3"/>
  <c r="CU406" i="3"/>
  <c r="CT406" i="3"/>
  <c r="CS406" i="3"/>
  <c r="CR406" i="3"/>
  <c r="CQ406" i="3"/>
  <c r="CP406" i="3"/>
  <c r="CO406" i="3"/>
  <c r="CN406" i="3"/>
  <c r="CM406" i="3"/>
  <c r="CL406" i="3"/>
  <c r="CK406" i="3"/>
  <c r="CJ406" i="3"/>
  <c r="CI406" i="3"/>
  <c r="CH406" i="3"/>
  <c r="CG406" i="3"/>
  <c r="CF406" i="3"/>
  <c r="CE406" i="3"/>
  <c r="CD406" i="3"/>
  <c r="CC406" i="3"/>
  <c r="CB406" i="3"/>
  <c r="CA406" i="3"/>
  <c r="BZ406" i="3"/>
  <c r="BY406" i="3"/>
  <c r="BX406" i="3"/>
  <c r="BW406" i="3"/>
  <c r="BV406" i="3"/>
  <c r="BU406" i="3"/>
  <c r="BT406" i="3"/>
  <c r="BS406" i="3"/>
  <c r="BR406" i="3"/>
  <c r="BQ406" i="3"/>
  <c r="BP406" i="3"/>
  <c r="BO406" i="3"/>
  <c r="BN406" i="3"/>
  <c r="BM406" i="3"/>
  <c r="BL406" i="3"/>
  <c r="BK406" i="3"/>
  <c r="BJ406" i="3"/>
  <c r="BI406" i="3"/>
  <c r="BH406" i="3"/>
  <c r="BG406" i="3"/>
  <c r="BF406" i="3"/>
  <c r="BE406" i="3"/>
  <c r="BD406" i="3"/>
  <c r="BC406" i="3"/>
  <c r="BB406" i="3"/>
  <c r="BA406" i="3"/>
  <c r="AZ406" i="3"/>
  <c r="AY406" i="3"/>
  <c r="AX406" i="3"/>
  <c r="AW406" i="3"/>
  <c r="AV406" i="3"/>
  <c r="AU406" i="3"/>
  <c r="AT406" i="3"/>
  <c r="AS406" i="3"/>
  <c r="AR406" i="3"/>
  <c r="AQ406" i="3"/>
  <c r="AP406" i="3"/>
  <c r="AO406" i="3"/>
  <c r="AN406" i="3"/>
  <c r="AM406" i="3"/>
  <c r="AL406" i="3"/>
  <c r="AK406" i="3"/>
  <c r="AJ406" i="3"/>
  <c r="AI406" i="3"/>
  <c r="AH406" i="3"/>
  <c r="AG406" i="3"/>
  <c r="AF406" i="3"/>
  <c r="AC406" i="3" s="1"/>
  <c r="AE406" i="3"/>
  <c r="AD406" i="3"/>
  <c r="Z406" i="3"/>
  <c r="Y406" i="3"/>
  <c r="X406" i="3"/>
  <c r="U406" i="3"/>
  <c r="T406" i="3"/>
  <c r="S406" i="3" s="1"/>
  <c r="B406" i="3"/>
  <c r="DU405" i="3"/>
  <c r="DT405" i="3"/>
  <c r="DS405" i="3"/>
  <c r="DR405" i="3"/>
  <c r="DQ405" i="3"/>
  <c r="DP405" i="3"/>
  <c r="DO405" i="3"/>
  <c r="DN405" i="3"/>
  <c r="DM405" i="3"/>
  <c r="DL405" i="3"/>
  <c r="DK405" i="3"/>
  <c r="DJ405" i="3"/>
  <c r="DI405" i="3"/>
  <c r="DH405" i="3"/>
  <c r="DG405" i="3"/>
  <c r="DF405" i="3"/>
  <c r="DE405" i="3"/>
  <c r="DD405" i="3"/>
  <c r="DC405" i="3"/>
  <c r="DB405" i="3"/>
  <c r="DA405" i="3"/>
  <c r="CZ405" i="3"/>
  <c r="CY405" i="3"/>
  <c r="CX405" i="3"/>
  <c r="CW405" i="3"/>
  <c r="CV405" i="3"/>
  <c r="CU405" i="3"/>
  <c r="CT405" i="3"/>
  <c r="CS405" i="3"/>
  <c r="CR405" i="3"/>
  <c r="CQ405" i="3"/>
  <c r="CP405" i="3"/>
  <c r="CO405" i="3"/>
  <c r="CN405" i="3"/>
  <c r="CM405" i="3"/>
  <c r="CL405" i="3"/>
  <c r="CK405" i="3"/>
  <c r="CJ405" i="3"/>
  <c r="CI405" i="3"/>
  <c r="CH405" i="3"/>
  <c r="CG405" i="3"/>
  <c r="CF405" i="3"/>
  <c r="CE405" i="3"/>
  <c r="CD405" i="3"/>
  <c r="CC405" i="3"/>
  <c r="CB405" i="3"/>
  <c r="CA405" i="3"/>
  <c r="BZ405" i="3"/>
  <c r="BY405" i="3"/>
  <c r="BX405" i="3"/>
  <c r="BW405" i="3"/>
  <c r="BV405" i="3"/>
  <c r="BU405" i="3"/>
  <c r="BT405" i="3"/>
  <c r="BS405" i="3"/>
  <c r="BR405" i="3"/>
  <c r="BQ405" i="3"/>
  <c r="BP405" i="3"/>
  <c r="BO405" i="3"/>
  <c r="BN405" i="3"/>
  <c r="BM405" i="3"/>
  <c r="BL405" i="3"/>
  <c r="BK405" i="3"/>
  <c r="BJ405" i="3"/>
  <c r="BI405" i="3"/>
  <c r="BH405" i="3"/>
  <c r="BG405" i="3"/>
  <c r="BF405" i="3"/>
  <c r="BE405" i="3"/>
  <c r="BD405" i="3"/>
  <c r="BC405" i="3"/>
  <c r="BB405" i="3"/>
  <c r="BA405" i="3"/>
  <c r="AZ405" i="3"/>
  <c r="AY405" i="3"/>
  <c r="AX405" i="3"/>
  <c r="AW405" i="3"/>
  <c r="AV405" i="3"/>
  <c r="AU405" i="3"/>
  <c r="AT405" i="3"/>
  <c r="AS405" i="3"/>
  <c r="AR405" i="3"/>
  <c r="AQ405" i="3"/>
  <c r="AP405" i="3"/>
  <c r="AO405" i="3"/>
  <c r="AN405" i="3"/>
  <c r="AM405" i="3"/>
  <c r="AL405" i="3"/>
  <c r="AK405" i="3"/>
  <c r="AJ405" i="3"/>
  <c r="AI405" i="3"/>
  <c r="AH405" i="3"/>
  <c r="AG405" i="3"/>
  <c r="AF405" i="3"/>
  <c r="AC405" i="3" s="1"/>
  <c r="AE405" i="3"/>
  <c r="AD405" i="3"/>
  <c r="AB405" i="3"/>
  <c r="Z405" i="3"/>
  <c r="W405" i="3" s="1"/>
  <c r="Y405" i="3"/>
  <c r="X405" i="3"/>
  <c r="U405" i="3"/>
  <c r="T405" i="3"/>
  <c r="S405" i="3" s="1"/>
  <c r="B405" i="3"/>
  <c r="K404" i="3"/>
  <c r="B404" i="3"/>
  <c r="DU403" i="3"/>
  <c r="DT403" i="3"/>
  <c r="DS403" i="3"/>
  <c r="DR403" i="3"/>
  <c r="DQ403" i="3"/>
  <c r="DP403" i="3"/>
  <c r="DO403" i="3"/>
  <c r="DN403" i="3"/>
  <c r="DM403" i="3"/>
  <c r="DL403" i="3"/>
  <c r="DK403" i="3"/>
  <c r="DJ403" i="3"/>
  <c r="DI403" i="3"/>
  <c r="DH403" i="3"/>
  <c r="DG403" i="3"/>
  <c r="DF403" i="3"/>
  <c r="DE403" i="3"/>
  <c r="DD403" i="3"/>
  <c r="DC403" i="3"/>
  <c r="DB403" i="3"/>
  <c r="DA403" i="3"/>
  <c r="CZ403" i="3"/>
  <c r="CY403" i="3"/>
  <c r="CX403" i="3"/>
  <c r="CW403" i="3"/>
  <c r="CV403" i="3"/>
  <c r="CU403" i="3"/>
  <c r="CT403" i="3"/>
  <c r="CS403" i="3"/>
  <c r="CR403" i="3"/>
  <c r="CQ403" i="3"/>
  <c r="CP403" i="3"/>
  <c r="CO403" i="3"/>
  <c r="CN403" i="3"/>
  <c r="CM403" i="3"/>
  <c r="CL403" i="3"/>
  <c r="CK403" i="3"/>
  <c r="CJ403" i="3"/>
  <c r="CI403" i="3"/>
  <c r="CH403" i="3"/>
  <c r="CG403" i="3"/>
  <c r="CF403" i="3"/>
  <c r="CE403" i="3"/>
  <c r="CD403" i="3"/>
  <c r="CC403" i="3"/>
  <c r="CB403" i="3"/>
  <c r="CA403" i="3"/>
  <c r="BZ403" i="3"/>
  <c r="BY403" i="3"/>
  <c r="BX403" i="3"/>
  <c r="BW403" i="3"/>
  <c r="BV403" i="3"/>
  <c r="BU403" i="3"/>
  <c r="BT403" i="3"/>
  <c r="BS403" i="3"/>
  <c r="BR403" i="3"/>
  <c r="BQ403" i="3"/>
  <c r="BP403" i="3"/>
  <c r="BO403" i="3"/>
  <c r="BN403" i="3"/>
  <c r="BM403" i="3"/>
  <c r="BL403" i="3"/>
  <c r="BK403" i="3"/>
  <c r="BJ403" i="3"/>
  <c r="BI403" i="3"/>
  <c r="BH403" i="3"/>
  <c r="BG403" i="3"/>
  <c r="BF403" i="3"/>
  <c r="BE403" i="3"/>
  <c r="BD403" i="3"/>
  <c r="BC403" i="3"/>
  <c r="BB403" i="3"/>
  <c r="BA403" i="3"/>
  <c r="AZ403" i="3"/>
  <c r="AY403" i="3"/>
  <c r="AX403" i="3"/>
  <c r="AW403" i="3"/>
  <c r="AV403" i="3"/>
  <c r="AU403" i="3"/>
  <c r="AT403" i="3"/>
  <c r="AS403" i="3"/>
  <c r="AR403" i="3"/>
  <c r="AQ403" i="3"/>
  <c r="AP403" i="3"/>
  <c r="AO403" i="3"/>
  <c r="AN403" i="3"/>
  <c r="AM403" i="3"/>
  <c r="AL403" i="3"/>
  <c r="AK403" i="3"/>
  <c r="AJ403" i="3"/>
  <c r="AI403" i="3"/>
  <c r="AH403" i="3"/>
  <c r="AB403" i="3" s="1"/>
  <c r="AG403" i="3"/>
  <c r="AF403" i="3"/>
  <c r="AE403" i="3"/>
  <c r="AD403" i="3"/>
  <c r="AA403" i="3" s="1"/>
  <c r="Z403" i="3"/>
  <c r="Y403" i="3"/>
  <c r="X403" i="3"/>
  <c r="V403" i="3" s="1"/>
  <c r="U403" i="3"/>
  <c r="T403" i="3"/>
  <c r="S403" i="3" s="1"/>
  <c r="B403" i="3"/>
  <c r="DU402" i="3"/>
  <c r="DT402" i="3"/>
  <c r="DS402" i="3"/>
  <c r="DR402" i="3"/>
  <c r="DQ402" i="3"/>
  <c r="DP402" i="3"/>
  <c r="DO402" i="3"/>
  <c r="DN402" i="3"/>
  <c r="DM402" i="3"/>
  <c r="DL402" i="3"/>
  <c r="DK402" i="3"/>
  <c r="DJ402" i="3"/>
  <c r="DI402" i="3"/>
  <c r="DH402" i="3"/>
  <c r="DG402" i="3"/>
  <c r="DF402" i="3"/>
  <c r="DE402" i="3"/>
  <c r="DD402" i="3"/>
  <c r="DC402" i="3"/>
  <c r="DB402" i="3"/>
  <c r="DA402" i="3"/>
  <c r="CZ402" i="3"/>
  <c r="CY402" i="3"/>
  <c r="CX402" i="3"/>
  <c r="CW402" i="3"/>
  <c r="CV402" i="3"/>
  <c r="CU402" i="3"/>
  <c r="CT402" i="3"/>
  <c r="CS402" i="3"/>
  <c r="CR402" i="3"/>
  <c r="CQ402" i="3"/>
  <c r="CP402" i="3"/>
  <c r="CO402" i="3"/>
  <c r="CN402" i="3"/>
  <c r="CM402" i="3"/>
  <c r="CL402" i="3"/>
  <c r="CK402" i="3"/>
  <c r="CJ402" i="3"/>
  <c r="CI402" i="3"/>
  <c r="CH402" i="3"/>
  <c r="CG402" i="3"/>
  <c r="CF402" i="3"/>
  <c r="CE402" i="3"/>
  <c r="CD402" i="3"/>
  <c r="CC402" i="3"/>
  <c r="CB402" i="3"/>
  <c r="CA402" i="3"/>
  <c r="BZ402" i="3"/>
  <c r="BY402" i="3"/>
  <c r="BX402" i="3"/>
  <c r="BW402" i="3"/>
  <c r="BV402" i="3"/>
  <c r="BU402" i="3"/>
  <c r="BT402" i="3"/>
  <c r="BS402" i="3"/>
  <c r="BR402" i="3"/>
  <c r="BQ402" i="3"/>
  <c r="BP402" i="3"/>
  <c r="BO402" i="3"/>
  <c r="BN402" i="3"/>
  <c r="BM402" i="3"/>
  <c r="BL402" i="3"/>
  <c r="BK402" i="3"/>
  <c r="BJ402" i="3"/>
  <c r="BI402" i="3"/>
  <c r="BH402" i="3"/>
  <c r="BG402" i="3"/>
  <c r="BF402" i="3"/>
  <c r="BE402" i="3"/>
  <c r="BD402" i="3"/>
  <c r="BC402" i="3"/>
  <c r="BB402" i="3"/>
  <c r="BA402" i="3"/>
  <c r="AZ402" i="3"/>
  <c r="AY402" i="3"/>
  <c r="AX402" i="3"/>
  <c r="AW402" i="3"/>
  <c r="AV402" i="3"/>
  <c r="AU402" i="3"/>
  <c r="AT402" i="3"/>
  <c r="AS402" i="3"/>
  <c r="AR402" i="3"/>
  <c r="AQ402" i="3"/>
  <c r="AP402" i="3"/>
  <c r="AO402" i="3"/>
  <c r="AN402" i="3"/>
  <c r="AM402" i="3"/>
  <c r="AL402" i="3"/>
  <c r="AK402" i="3"/>
  <c r="AJ402" i="3"/>
  <c r="AI402" i="3"/>
  <c r="AH402" i="3"/>
  <c r="AG402" i="3"/>
  <c r="AF402" i="3"/>
  <c r="AC402" i="3" s="1"/>
  <c r="AE402" i="3"/>
  <c r="AD402" i="3"/>
  <c r="AB402" i="3"/>
  <c r="Z402" i="3"/>
  <c r="W402" i="3" s="1"/>
  <c r="Y402" i="3"/>
  <c r="X402" i="3"/>
  <c r="U402" i="3"/>
  <c r="T402" i="3"/>
  <c r="S402" i="3" s="1"/>
  <c r="B402" i="3"/>
  <c r="DU401" i="3"/>
  <c r="DT401" i="3"/>
  <c r="DS401" i="3"/>
  <c r="DR401" i="3"/>
  <c r="DQ401" i="3"/>
  <c r="DP401" i="3"/>
  <c r="DO401" i="3"/>
  <c r="DN401" i="3"/>
  <c r="DM401" i="3"/>
  <c r="DL401" i="3"/>
  <c r="DK401" i="3"/>
  <c r="DJ401" i="3"/>
  <c r="DI401" i="3"/>
  <c r="DH401" i="3"/>
  <c r="DG401" i="3"/>
  <c r="DF401" i="3"/>
  <c r="DE401" i="3"/>
  <c r="DD401" i="3"/>
  <c r="DC401" i="3"/>
  <c r="DB401" i="3"/>
  <c r="DA401" i="3"/>
  <c r="CZ401" i="3"/>
  <c r="CY401" i="3"/>
  <c r="CX401" i="3"/>
  <c r="CW401" i="3"/>
  <c r="CV401" i="3"/>
  <c r="CU401" i="3"/>
  <c r="CT401" i="3"/>
  <c r="CS401" i="3"/>
  <c r="CR401" i="3"/>
  <c r="CQ401" i="3"/>
  <c r="CP401" i="3"/>
  <c r="CO401" i="3"/>
  <c r="CN401" i="3"/>
  <c r="CM401" i="3"/>
  <c r="CL401" i="3"/>
  <c r="CK401" i="3"/>
  <c r="CJ401" i="3"/>
  <c r="CI401" i="3"/>
  <c r="CH401" i="3"/>
  <c r="CG401" i="3"/>
  <c r="CF401" i="3"/>
  <c r="CE401" i="3"/>
  <c r="CD401" i="3"/>
  <c r="CC401" i="3"/>
  <c r="CB401" i="3"/>
  <c r="CA401" i="3"/>
  <c r="BZ401" i="3"/>
  <c r="BY401" i="3"/>
  <c r="BX401" i="3"/>
  <c r="BW401" i="3"/>
  <c r="BV401" i="3"/>
  <c r="BU401" i="3"/>
  <c r="BT401" i="3"/>
  <c r="BS401" i="3"/>
  <c r="BR401" i="3"/>
  <c r="BQ401" i="3"/>
  <c r="BP401" i="3"/>
  <c r="BO401" i="3"/>
  <c r="BN401" i="3"/>
  <c r="BM401" i="3"/>
  <c r="BL401" i="3"/>
  <c r="BK401" i="3"/>
  <c r="BJ401" i="3"/>
  <c r="BI401" i="3"/>
  <c r="BH401" i="3"/>
  <c r="BG401" i="3"/>
  <c r="BF401" i="3"/>
  <c r="BE401" i="3"/>
  <c r="BD401" i="3"/>
  <c r="BC401" i="3"/>
  <c r="BB401" i="3"/>
  <c r="BA401" i="3"/>
  <c r="AZ401" i="3"/>
  <c r="AY401" i="3"/>
  <c r="AX401" i="3"/>
  <c r="AW401" i="3"/>
  <c r="AV401" i="3"/>
  <c r="AU401" i="3"/>
  <c r="AT401" i="3"/>
  <c r="AS401" i="3"/>
  <c r="AR401" i="3"/>
  <c r="AQ401" i="3"/>
  <c r="AP401" i="3"/>
  <c r="AO401" i="3"/>
  <c r="AN401" i="3"/>
  <c r="AM401" i="3"/>
  <c r="AL401" i="3"/>
  <c r="AK401" i="3"/>
  <c r="AJ401" i="3"/>
  <c r="AI401" i="3"/>
  <c r="AH401" i="3"/>
  <c r="AB401" i="3" s="1"/>
  <c r="AG401" i="3"/>
  <c r="AF401" i="3"/>
  <c r="AE401" i="3"/>
  <c r="AD401" i="3"/>
  <c r="AA401" i="3" s="1"/>
  <c r="Z401" i="3"/>
  <c r="Y401" i="3"/>
  <c r="X401" i="3"/>
  <c r="U401" i="3"/>
  <c r="T401" i="3"/>
  <c r="S401" i="3" s="1"/>
  <c r="B401" i="3"/>
  <c r="DU400" i="3"/>
  <c r="DT400" i="3"/>
  <c r="DS400" i="3"/>
  <c r="DR400" i="3"/>
  <c r="DQ400" i="3"/>
  <c r="DP400" i="3"/>
  <c r="DO400" i="3"/>
  <c r="DN400" i="3"/>
  <c r="DM400" i="3"/>
  <c r="DL400" i="3"/>
  <c r="DK400" i="3"/>
  <c r="DJ400" i="3"/>
  <c r="DI400" i="3"/>
  <c r="DH400" i="3"/>
  <c r="DG400" i="3"/>
  <c r="DF400" i="3"/>
  <c r="DE400" i="3"/>
  <c r="DD400" i="3"/>
  <c r="DC400" i="3"/>
  <c r="DB400" i="3"/>
  <c r="DA400" i="3"/>
  <c r="CZ400" i="3"/>
  <c r="CY400" i="3"/>
  <c r="CX400" i="3"/>
  <c r="CW400" i="3"/>
  <c r="CV400" i="3"/>
  <c r="CU400" i="3"/>
  <c r="CT400" i="3"/>
  <c r="CS400" i="3"/>
  <c r="CR400" i="3"/>
  <c r="CQ400" i="3"/>
  <c r="CP400" i="3"/>
  <c r="CO400" i="3"/>
  <c r="CN400" i="3"/>
  <c r="CM400" i="3"/>
  <c r="CL400" i="3"/>
  <c r="CK400" i="3"/>
  <c r="CJ400" i="3"/>
  <c r="CI400" i="3"/>
  <c r="CH400" i="3"/>
  <c r="CG400" i="3"/>
  <c r="CF400" i="3"/>
  <c r="CE400" i="3"/>
  <c r="CD400" i="3"/>
  <c r="CC400" i="3"/>
  <c r="CB400" i="3"/>
  <c r="CA400" i="3"/>
  <c r="BZ400" i="3"/>
  <c r="BY400" i="3"/>
  <c r="BX400" i="3"/>
  <c r="BW400" i="3"/>
  <c r="BV400" i="3"/>
  <c r="BU400" i="3"/>
  <c r="BT400" i="3"/>
  <c r="BS400" i="3"/>
  <c r="BR400" i="3"/>
  <c r="BQ400" i="3"/>
  <c r="BP400" i="3"/>
  <c r="BO400" i="3"/>
  <c r="BN400" i="3"/>
  <c r="BM400" i="3"/>
  <c r="BL400" i="3"/>
  <c r="BK400" i="3"/>
  <c r="BJ400" i="3"/>
  <c r="BI400" i="3"/>
  <c r="BH400" i="3"/>
  <c r="BG400" i="3"/>
  <c r="BF400" i="3"/>
  <c r="BE400" i="3"/>
  <c r="BD400" i="3"/>
  <c r="BC400" i="3"/>
  <c r="BB400" i="3"/>
  <c r="BA400" i="3"/>
  <c r="AZ400" i="3"/>
  <c r="AY400" i="3"/>
  <c r="AX400" i="3"/>
  <c r="AW400" i="3"/>
  <c r="AV400" i="3"/>
  <c r="AU400" i="3"/>
  <c r="AT400" i="3"/>
  <c r="AS400" i="3"/>
  <c r="AR400" i="3"/>
  <c r="AQ400" i="3"/>
  <c r="AP400" i="3"/>
  <c r="AO400" i="3"/>
  <c r="AN400" i="3"/>
  <c r="AM400" i="3"/>
  <c r="AL400" i="3"/>
  <c r="AK400" i="3"/>
  <c r="AJ400" i="3"/>
  <c r="AI400" i="3"/>
  <c r="AH400" i="3"/>
  <c r="AG400" i="3"/>
  <c r="AF400" i="3"/>
  <c r="AE400" i="3"/>
  <c r="AD400" i="3"/>
  <c r="AA400" i="3" s="1"/>
  <c r="V400" i="3" s="1"/>
  <c r="AB400" i="3"/>
  <c r="Z400" i="3"/>
  <c r="Y400" i="3"/>
  <c r="X400" i="3"/>
  <c r="U400" i="3"/>
  <c r="T400" i="3"/>
  <c r="S400" i="3" s="1"/>
  <c r="B400" i="3"/>
  <c r="DU399" i="3"/>
  <c r="DT399" i="3"/>
  <c r="DS399" i="3"/>
  <c r="DR399" i="3"/>
  <c r="DQ399" i="3"/>
  <c r="DP399" i="3"/>
  <c r="DO399" i="3"/>
  <c r="DN399" i="3"/>
  <c r="DM399" i="3"/>
  <c r="DL399" i="3"/>
  <c r="DK399" i="3"/>
  <c r="DJ399" i="3"/>
  <c r="DI399" i="3"/>
  <c r="DH399" i="3"/>
  <c r="DG399" i="3"/>
  <c r="DF399" i="3"/>
  <c r="DE399" i="3"/>
  <c r="DD399" i="3"/>
  <c r="DC399" i="3"/>
  <c r="DB399" i="3"/>
  <c r="DA399" i="3"/>
  <c r="CZ399" i="3"/>
  <c r="CY399" i="3"/>
  <c r="CX399" i="3"/>
  <c r="CW399" i="3"/>
  <c r="CV399" i="3"/>
  <c r="CU399" i="3"/>
  <c r="CT399" i="3"/>
  <c r="CS399" i="3"/>
  <c r="CR399" i="3"/>
  <c r="CQ399" i="3"/>
  <c r="CP399" i="3"/>
  <c r="CO399" i="3"/>
  <c r="CN399" i="3"/>
  <c r="CM399" i="3"/>
  <c r="CL399" i="3"/>
  <c r="CK399" i="3"/>
  <c r="CJ399" i="3"/>
  <c r="CI399" i="3"/>
  <c r="CH399" i="3"/>
  <c r="CG399" i="3"/>
  <c r="CF399" i="3"/>
  <c r="CE399" i="3"/>
  <c r="CD399" i="3"/>
  <c r="CC399" i="3"/>
  <c r="CB399" i="3"/>
  <c r="CA399" i="3"/>
  <c r="BZ399" i="3"/>
  <c r="BY399" i="3"/>
  <c r="BX399" i="3"/>
  <c r="BW399" i="3"/>
  <c r="BV399" i="3"/>
  <c r="BU399" i="3"/>
  <c r="BT399" i="3"/>
  <c r="BS399" i="3"/>
  <c r="BR399" i="3"/>
  <c r="BQ399" i="3"/>
  <c r="BP399" i="3"/>
  <c r="BO399" i="3"/>
  <c r="BN399" i="3"/>
  <c r="BM399" i="3"/>
  <c r="BL399" i="3"/>
  <c r="BK399" i="3"/>
  <c r="BJ399" i="3"/>
  <c r="BI399" i="3"/>
  <c r="BH399" i="3"/>
  <c r="BG399" i="3"/>
  <c r="BF399" i="3"/>
  <c r="BE399" i="3"/>
  <c r="BD399" i="3"/>
  <c r="BC399" i="3"/>
  <c r="BB399" i="3"/>
  <c r="BA399" i="3"/>
  <c r="AZ399" i="3"/>
  <c r="AY399" i="3"/>
  <c r="AX399" i="3"/>
  <c r="AW399" i="3"/>
  <c r="AV399" i="3"/>
  <c r="AU399" i="3"/>
  <c r="AT399" i="3"/>
  <c r="AS399" i="3"/>
  <c r="AR399" i="3"/>
  <c r="AQ399" i="3"/>
  <c r="AP399" i="3"/>
  <c r="AO399" i="3"/>
  <c r="AN399" i="3"/>
  <c r="AM399" i="3"/>
  <c r="AL399" i="3"/>
  <c r="AK399" i="3"/>
  <c r="AJ399" i="3"/>
  <c r="AI399" i="3"/>
  <c r="AH399" i="3"/>
  <c r="AG399" i="3"/>
  <c r="AF399" i="3"/>
  <c r="AC399" i="3" s="1"/>
  <c r="AE399" i="3"/>
  <c r="AD399" i="3"/>
  <c r="Z399" i="3"/>
  <c r="W399" i="3" s="1"/>
  <c r="Y399" i="3"/>
  <c r="X399" i="3"/>
  <c r="U399" i="3"/>
  <c r="T399" i="3"/>
  <c r="S399" i="3" s="1"/>
  <c r="B399" i="3"/>
  <c r="DU398" i="3"/>
  <c r="DT398" i="3"/>
  <c r="DS398" i="3"/>
  <c r="DR398" i="3"/>
  <c r="DQ398" i="3"/>
  <c r="DP398" i="3"/>
  <c r="DO398" i="3"/>
  <c r="DN398" i="3"/>
  <c r="DM398" i="3"/>
  <c r="DL398" i="3"/>
  <c r="DK398" i="3"/>
  <c r="DJ398" i="3"/>
  <c r="DI398" i="3"/>
  <c r="DH398" i="3"/>
  <c r="DG398" i="3"/>
  <c r="DF398" i="3"/>
  <c r="DE398" i="3"/>
  <c r="DD398" i="3"/>
  <c r="DC398" i="3"/>
  <c r="DB398" i="3"/>
  <c r="DA398" i="3"/>
  <c r="CZ398" i="3"/>
  <c r="CY398" i="3"/>
  <c r="CX398" i="3"/>
  <c r="CW398" i="3"/>
  <c r="CV398" i="3"/>
  <c r="CU398" i="3"/>
  <c r="CT398" i="3"/>
  <c r="CS398" i="3"/>
  <c r="CR398" i="3"/>
  <c r="CQ398" i="3"/>
  <c r="CP398" i="3"/>
  <c r="CO398" i="3"/>
  <c r="CN398" i="3"/>
  <c r="CM398" i="3"/>
  <c r="CL398" i="3"/>
  <c r="CK398" i="3"/>
  <c r="CJ398" i="3"/>
  <c r="CI398" i="3"/>
  <c r="CH398" i="3"/>
  <c r="CG398" i="3"/>
  <c r="CF398" i="3"/>
  <c r="CE398" i="3"/>
  <c r="CD398" i="3"/>
  <c r="CC398" i="3"/>
  <c r="CB398" i="3"/>
  <c r="CA398" i="3"/>
  <c r="BZ398" i="3"/>
  <c r="BY398" i="3"/>
  <c r="BX398" i="3"/>
  <c r="BW398" i="3"/>
  <c r="BV398" i="3"/>
  <c r="BU398" i="3"/>
  <c r="BT398" i="3"/>
  <c r="BS398" i="3"/>
  <c r="BR398" i="3"/>
  <c r="BQ398" i="3"/>
  <c r="BP398" i="3"/>
  <c r="BO398" i="3"/>
  <c r="BN398" i="3"/>
  <c r="BM398" i="3"/>
  <c r="BL398" i="3"/>
  <c r="BK398" i="3"/>
  <c r="BJ398" i="3"/>
  <c r="BI398" i="3"/>
  <c r="BH398" i="3"/>
  <c r="BG398" i="3"/>
  <c r="BF398" i="3"/>
  <c r="BE398" i="3"/>
  <c r="BD398" i="3"/>
  <c r="BC398" i="3"/>
  <c r="BB398" i="3"/>
  <c r="BA398" i="3"/>
  <c r="AZ398" i="3"/>
  <c r="AY398" i="3"/>
  <c r="AX398" i="3"/>
  <c r="AW398" i="3"/>
  <c r="AV398" i="3"/>
  <c r="AU398" i="3"/>
  <c r="AT398" i="3"/>
  <c r="AS398" i="3"/>
  <c r="AR398" i="3"/>
  <c r="AQ398" i="3"/>
  <c r="AP398" i="3"/>
  <c r="AO398" i="3"/>
  <c r="AN398" i="3"/>
  <c r="AM398" i="3"/>
  <c r="AL398" i="3"/>
  <c r="AK398" i="3"/>
  <c r="AJ398" i="3"/>
  <c r="AI398" i="3"/>
  <c r="AH398" i="3"/>
  <c r="AG398" i="3"/>
  <c r="AF398" i="3"/>
  <c r="AC398" i="3" s="1"/>
  <c r="AE398" i="3"/>
  <c r="AD398" i="3"/>
  <c r="AB398" i="3"/>
  <c r="Z398" i="3"/>
  <c r="W398" i="3" s="1"/>
  <c r="Y398" i="3"/>
  <c r="X398" i="3"/>
  <c r="U398" i="3"/>
  <c r="T398" i="3"/>
  <c r="S398" i="3" s="1"/>
  <c r="B398" i="3"/>
  <c r="DU397" i="3"/>
  <c r="DT397" i="3"/>
  <c r="DS397" i="3"/>
  <c r="DR397" i="3"/>
  <c r="DQ397" i="3"/>
  <c r="DP397" i="3"/>
  <c r="DO397" i="3"/>
  <c r="DN397" i="3"/>
  <c r="DM397" i="3"/>
  <c r="DL397" i="3"/>
  <c r="DK397" i="3"/>
  <c r="DJ397" i="3"/>
  <c r="DI397" i="3"/>
  <c r="DH397" i="3"/>
  <c r="DG397" i="3"/>
  <c r="DF397" i="3"/>
  <c r="DE397" i="3"/>
  <c r="DD397" i="3"/>
  <c r="DC397" i="3"/>
  <c r="DB397" i="3"/>
  <c r="DA397" i="3"/>
  <c r="CZ397" i="3"/>
  <c r="CY397" i="3"/>
  <c r="CX397" i="3"/>
  <c r="CW397" i="3"/>
  <c r="CV397" i="3"/>
  <c r="CU397" i="3"/>
  <c r="CT397" i="3"/>
  <c r="CS397" i="3"/>
  <c r="CR397" i="3"/>
  <c r="CQ397" i="3"/>
  <c r="CP397" i="3"/>
  <c r="CO397" i="3"/>
  <c r="CN397" i="3"/>
  <c r="CM397" i="3"/>
  <c r="CL397" i="3"/>
  <c r="CK397" i="3"/>
  <c r="CJ397" i="3"/>
  <c r="CI397" i="3"/>
  <c r="CH397" i="3"/>
  <c r="CG397" i="3"/>
  <c r="CF397" i="3"/>
  <c r="CE397" i="3"/>
  <c r="CD397" i="3"/>
  <c r="CC397" i="3"/>
  <c r="CB397" i="3"/>
  <c r="CA397" i="3"/>
  <c r="BZ397" i="3"/>
  <c r="BY397" i="3"/>
  <c r="BX397" i="3"/>
  <c r="BW397" i="3"/>
  <c r="BV397" i="3"/>
  <c r="BU397" i="3"/>
  <c r="BT397" i="3"/>
  <c r="BS397" i="3"/>
  <c r="BR397" i="3"/>
  <c r="BQ397" i="3"/>
  <c r="BP397" i="3"/>
  <c r="BO397" i="3"/>
  <c r="BN397" i="3"/>
  <c r="BM397" i="3"/>
  <c r="BL397" i="3"/>
  <c r="BK397" i="3"/>
  <c r="BJ397" i="3"/>
  <c r="BI397" i="3"/>
  <c r="BH397" i="3"/>
  <c r="BG397" i="3"/>
  <c r="BF397" i="3"/>
  <c r="BE397" i="3"/>
  <c r="BD397" i="3"/>
  <c r="BC397" i="3"/>
  <c r="BB397" i="3"/>
  <c r="BA397" i="3"/>
  <c r="AZ397" i="3"/>
  <c r="AY397" i="3"/>
  <c r="AX397" i="3"/>
  <c r="AW397" i="3"/>
  <c r="AV397" i="3"/>
  <c r="AU397" i="3"/>
  <c r="AT397" i="3"/>
  <c r="AS397" i="3"/>
  <c r="AR397" i="3"/>
  <c r="AQ397" i="3"/>
  <c r="AP397" i="3"/>
  <c r="AO397" i="3"/>
  <c r="AN397" i="3"/>
  <c r="AM397" i="3"/>
  <c r="AL397" i="3"/>
  <c r="AK397" i="3"/>
  <c r="AJ397" i="3"/>
  <c r="AI397" i="3"/>
  <c r="AH397" i="3"/>
  <c r="AB397" i="3" s="1"/>
  <c r="AG397" i="3"/>
  <c r="AF397" i="3"/>
  <c r="AE397" i="3"/>
  <c r="AD397" i="3"/>
  <c r="AA397" i="3" s="1"/>
  <c r="Z397" i="3"/>
  <c r="Y397" i="3"/>
  <c r="X397" i="3"/>
  <c r="U397" i="3"/>
  <c r="T397" i="3"/>
  <c r="S397" i="3" s="1"/>
  <c r="B397" i="3"/>
  <c r="DU396" i="3"/>
  <c r="DT396" i="3"/>
  <c r="DS396" i="3"/>
  <c r="DR396" i="3"/>
  <c r="DQ396" i="3"/>
  <c r="DP396" i="3"/>
  <c r="DO396" i="3"/>
  <c r="DN396" i="3"/>
  <c r="DM396" i="3"/>
  <c r="DL396" i="3"/>
  <c r="DK396" i="3"/>
  <c r="DJ396" i="3"/>
  <c r="DI396" i="3"/>
  <c r="DH396" i="3"/>
  <c r="DG396" i="3"/>
  <c r="DF396" i="3"/>
  <c r="DE396" i="3"/>
  <c r="DD396" i="3"/>
  <c r="DC396" i="3"/>
  <c r="DB396" i="3"/>
  <c r="DA396" i="3"/>
  <c r="CZ396" i="3"/>
  <c r="CY396" i="3"/>
  <c r="CX396" i="3"/>
  <c r="CW396" i="3"/>
  <c r="CV396" i="3"/>
  <c r="CU396" i="3"/>
  <c r="CT396" i="3"/>
  <c r="CS396" i="3"/>
  <c r="CR396" i="3"/>
  <c r="CQ396" i="3"/>
  <c r="CP396" i="3"/>
  <c r="CO396" i="3"/>
  <c r="CN396" i="3"/>
  <c r="CM396" i="3"/>
  <c r="CL396" i="3"/>
  <c r="CK396" i="3"/>
  <c r="CJ396" i="3"/>
  <c r="CI396" i="3"/>
  <c r="CH396" i="3"/>
  <c r="CG396" i="3"/>
  <c r="CF396" i="3"/>
  <c r="CE396" i="3"/>
  <c r="CD396" i="3"/>
  <c r="CC396" i="3"/>
  <c r="CB396" i="3"/>
  <c r="CA396" i="3"/>
  <c r="BZ396" i="3"/>
  <c r="BY396" i="3"/>
  <c r="BX396" i="3"/>
  <c r="BW396" i="3"/>
  <c r="BV396" i="3"/>
  <c r="BU396" i="3"/>
  <c r="BT396" i="3"/>
  <c r="BS396" i="3"/>
  <c r="BR396" i="3"/>
  <c r="BQ396" i="3"/>
  <c r="BP396" i="3"/>
  <c r="BO396" i="3"/>
  <c r="BN396" i="3"/>
  <c r="BM396" i="3"/>
  <c r="BL396" i="3"/>
  <c r="BK396" i="3"/>
  <c r="BJ396" i="3"/>
  <c r="BI396" i="3"/>
  <c r="BH396" i="3"/>
  <c r="BG396" i="3"/>
  <c r="BF396" i="3"/>
  <c r="BE396" i="3"/>
  <c r="BD396" i="3"/>
  <c r="BC396" i="3"/>
  <c r="BB396" i="3"/>
  <c r="BA396" i="3"/>
  <c r="AZ396" i="3"/>
  <c r="AY396" i="3"/>
  <c r="AX396" i="3"/>
  <c r="AW396" i="3"/>
  <c r="AV396" i="3"/>
  <c r="AU396" i="3"/>
  <c r="AT396" i="3"/>
  <c r="AS396" i="3"/>
  <c r="AR396" i="3"/>
  <c r="AQ396" i="3"/>
  <c r="AP396" i="3"/>
  <c r="AO396" i="3"/>
  <c r="AN396" i="3"/>
  <c r="AM396" i="3"/>
  <c r="AL396" i="3"/>
  <c r="AK396" i="3"/>
  <c r="AJ396" i="3"/>
  <c r="AI396" i="3"/>
  <c r="AH396" i="3"/>
  <c r="AG396" i="3"/>
  <c r="AF396" i="3"/>
  <c r="AE396" i="3"/>
  <c r="AD396" i="3"/>
  <c r="AA396" i="3" s="1"/>
  <c r="AB396" i="3"/>
  <c r="Z396" i="3"/>
  <c r="Y396" i="3"/>
  <c r="X396" i="3"/>
  <c r="V396" i="3"/>
  <c r="U396" i="3"/>
  <c r="T396" i="3"/>
  <c r="S396" i="3" s="1"/>
  <c r="B396" i="3"/>
  <c r="DU395" i="3"/>
  <c r="DT395" i="3"/>
  <c r="DS395" i="3"/>
  <c r="DR395" i="3"/>
  <c r="DQ395" i="3"/>
  <c r="DP395" i="3"/>
  <c r="DO395" i="3"/>
  <c r="DN395" i="3"/>
  <c r="DM395" i="3"/>
  <c r="DL395" i="3"/>
  <c r="DK395" i="3"/>
  <c r="DJ395" i="3"/>
  <c r="DI395" i="3"/>
  <c r="DH395" i="3"/>
  <c r="DG395" i="3"/>
  <c r="DF395" i="3"/>
  <c r="DE395" i="3"/>
  <c r="DD395" i="3"/>
  <c r="DC395" i="3"/>
  <c r="DB395" i="3"/>
  <c r="DA395" i="3"/>
  <c r="CZ395" i="3"/>
  <c r="CY395" i="3"/>
  <c r="CX395" i="3"/>
  <c r="CW395" i="3"/>
  <c r="CV395" i="3"/>
  <c r="CU395" i="3"/>
  <c r="CT395" i="3"/>
  <c r="CS395" i="3"/>
  <c r="CR395" i="3"/>
  <c r="CQ395" i="3"/>
  <c r="CP395" i="3"/>
  <c r="CO395" i="3"/>
  <c r="CN395" i="3"/>
  <c r="CM395" i="3"/>
  <c r="CL395" i="3"/>
  <c r="CK395" i="3"/>
  <c r="CJ395" i="3"/>
  <c r="CI395" i="3"/>
  <c r="CH395" i="3"/>
  <c r="CG395" i="3"/>
  <c r="CF395" i="3"/>
  <c r="CE395" i="3"/>
  <c r="CD395" i="3"/>
  <c r="CC395" i="3"/>
  <c r="CB395" i="3"/>
  <c r="CA395" i="3"/>
  <c r="BZ395" i="3"/>
  <c r="BY395" i="3"/>
  <c r="BX395" i="3"/>
  <c r="BW395" i="3"/>
  <c r="BV395" i="3"/>
  <c r="BU395" i="3"/>
  <c r="BT395" i="3"/>
  <c r="BS395" i="3"/>
  <c r="BR395" i="3"/>
  <c r="BQ395" i="3"/>
  <c r="BP395" i="3"/>
  <c r="BO395" i="3"/>
  <c r="BN395" i="3"/>
  <c r="BM395" i="3"/>
  <c r="BL395" i="3"/>
  <c r="BK395" i="3"/>
  <c r="BJ395" i="3"/>
  <c r="BI395" i="3"/>
  <c r="BH395" i="3"/>
  <c r="BG395" i="3"/>
  <c r="BF395" i="3"/>
  <c r="BE395" i="3"/>
  <c r="BD395" i="3"/>
  <c r="BC395" i="3"/>
  <c r="BB395" i="3"/>
  <c r="BA395" i="3"/>
  <c r="AZ395" i="3"/>
  <c r="AY395" i="3"/>
  <c r="AX395" i="3"/>
  <c r="AW395" i="3"/>
  <c r="AV395" i="3"/>
  <c r="AU395" i="3"/>
  <c r="AT395" i="3"/>
  <c r="AS395" i="3"/>
  <c r="AR395" i="3"/>
  <c r="AQ395" i="3"/>
  <c r="AP395" i="3"/>
  <c r="AO395" i="3"/>
  <c r="AN395" i="3"/>
  <c r="AM395" i="3"/>
  <c r="AL395" i="3"/>
  <c r="AK395" i="3"/>
  <c r="AJ395" i="3"/>
  <c r="AI395" i="3"/>
  <c r="AH395" i="3"/>
  <c r="AB395" i="3" s="1"/>
  <c r="AG395" i="3"/>
  <c r="AF395" i="3"/>
  <c r="AE395" i="3"/>
  <c r="AD395" i="3"/>
  <c r="AA395" i="3" s="1"/>
  <c r="Z395" i="3"/>
  <c r="Y395" i="3"/>
  <c r="X395" i="3"/>
  <c r="V395" i="3" s="1"/>
  <c r="U395" i="3"/>
  <c r="T395" i="3"/>
  <c r="S395" i="3" s="1"/>
  <c r="B395" i="3"/>
  <c r="DU394" i="3"/>
  <c r="DT394" i="3"/>
  <c r="DS394" i="3"/>
  <c r="DR394" i="3"/>
  <c r="DQ394" i="3"/>
  <c r="DP394" i="3"/>
  <c r="DO394" i="3"/>
  <c r="DN394" i="3"/>
  <c r="DM394" i="3"/>
  <c r="DL394" i="3"/>
  <c r="DK394" i="3"/>
  <c r="DJ394" i="3"/>
  <c r="DI394" i="3"/>
  <c r="DH394" i="3"/>
  <c r="DG394" i="3"/>
  <c r="DF394" i="3"/>
  <c r="DE394" i="3"/>
  <c r="DD394" i="3"/>
  <c r="DC394" i="3"/>
  <c r="DB394" i="3"/>
  <c r="DA394" i="3"/>
  <c r="CZ394" i="3"/>
  <c r="CY394" i="3"/>
  <c r="CX394" i="3"/>
  <c r="CW394" i="3"/>
  <c r="CV394" i="3"/>
  <c r="CU394" i="3"/>
  <c r="CT394" i="3"/>
  <c r="CS394" i="3"/>
  <c r="CR394" i="3"/>
  <c r="CQ394" i="3"/>
  <c r="CP394" i="3"/>
  <c r="CO394" i="3"/>
  <c r="CN394" i="3"/>
  <c r="CM394" i="3"/>
  <c r="CL394" i="3"/>
  <c r="CK394" i="3"/>
  <c r="CJ394" i="3"/>
  <c r="CI394" i="3"/>
  <c r="CH394" i="3"/>
  <c r="CG394" i="3"/>
  <c r="CF394" i="3"/>
  <c r="CE394" i="3"/>
  <c r="CD394" i="3"/>
  <c r="CC394" i="3"/>
  <c r="CB394" i="3"/>
  <c r="CA394" i="3"/>
  <c r="BZ394" i="3"/>
  <c r="BY394" i="3"/>
  <c r="BX394" i="3"/>
  <c r="BW394" i="3"/>
  <c r="BV394" i="3"/>
  <c r="BU394" i="3"/>
  <c r="BT394" i="3"/>
  <c r="BS394" i="3"/>
  <c r="BR394" i="3"/>
  <c r="BQ394" i="3"/>
  <c r="BP394" i="3"/>
  <c r="BO394" i="3"/>
  <c r="BN394" i="3"/>
  <c r="BM394" i="3"/>
  <c r="BL394" i="3"/>
  <c r="BK394" i="3"/>
  <c r="BJ394" i="3"/>
  <c r="BI394" i="3"/>
  <c r="BH394" i="3"/>
  <c r="BG394" i="3"/>
  <c r="BF394" i="3"/>
  <c r="BE394" i="3"/>
  <c r="BD394" i="3"/>
  <c r="BC394" i="3"/>
  <c r="BB394" i="3"/>
  <c r="BA394" i="3"/>
  <c r="AZ394" i="3"/>
  <c r="AY394" i="3"/>
  <c r="AX394" i="3"/>
  <c r="AW394" i="3"/>
  <c r="AV394" i="3"/>
  <c r="AU394" i="3"/>
  <c r="AT394" i="3"/>
  <c r="AS394" i="3"/>
  <c r="AR394" i="3"/>
  <c r="AQ394" i="3"/>
  <c r="AP394" i="3"/>
  <c r="AO394" i="3"/>
  <c r="AN394" i="3"/>
  <c r="AM394" i="3"/>
  <c r="AL394" i="3"/>
  <c r="AK394" i="3"/>
  <c r="AJ394" i="3"/>
  <c r="AI394" i="3"/>
  <c r="AH394" i="3"/>
  <c r="AG394" i="3"/>
  <c r="AF394" i="3"/>
  <c r="AC394" i="3" s="1"/>
  <c r="AE394" i="3"/>
  <c r="AD394" i="3"/>
  <c r="AB394" i="3"/>
  <c r="Z394" i="3"/>
  <c r="W394" i="3" s="1"/>
  <c r="Y394" i="3"/>
  <c r="X394" i="3"/>
  <c r="U394" i="3"/>
  <c r="T394" i="3"/>
  <c r="S394" i="3" s="1"/>
  <c r="B394" i="3"/>
  <c r="DU393" i="3"/>
  <c r="DT393" i="3"/>
  <c r="DS393" i="3"/>
  <c r="DR393" i="3"/>
  <c r="DQ393" i="3"/>
  <c r="DP393" i="3"/>
  <c r="DO393" i="3"/>
  <c r="DN393" i="3"/>
  <c r="DM393" i="3"/>
  <c r="DL393" i="3"/>
  <c r="DK393" i="3"/>
  <c r="DJ393" i="3"/>
  <c r="DI393" i="3"/>
  <c r="DH393" i="3"/>
  <c r="DG393" i="3"/>
  <c r="DF393" i="3"/>
  <c r="DE393" i="3"/>
  <c r="DD393" i="3"/>
  <c r="DC393" i="3"/>
  <c r="DB393" i="3"/>
  <c r="DA393" i="3"/>
  <c r="CZ393" i="3"/>
  <c r="CY393" i="3"/>
  <c r="CX393" i="3"/>
  <c r="CW393" i="3"/>
  <c r="CV393" i="3"/>
  <c r="CU393" i="3"/>
  <c r="CT393" i="3"/>
  <c r="CS393" i="3"/>
  <c r="CR393" i="3"/>
  <c r="CQ393" i="3"/>
  <c r="CP393" i="3"/>
  <c r="CO393" i="3"/>
  <c r="CN393" i="3"/>
  <c r="CM393" i="3"/>
  <c r="CL393" i="3"/>
  <c r="CK393" i="3"/>
  <c r="CJ393" i="3"/>
  <c r="CI393" i="3"/>
  <c r="CH393" i="3"/>
  <c r="CG393" i="3"/>
  <c r="CF393" i="3"/>
  <c r="CE393" i="3"/>
  <c r="CD393" i="3"/>
  <c r="CC393" i="3"/>
  <c r="CB393" i="3"/>
  <c r="CA393" i="3"/>
  <c r="BZ393" i="3"/>
  <c r="BY393" i="3"/>
  <c r="BX393" i="3"/>
  <c r="BW393" i="3"/>
  <c r="BV393" i="3"/>
  <c r="BU393" i="3"/>
  <c r="BT393" i="3"/>
  <c r="BS393" i="3"/>
  <c r="BR393" i="3"/>
  <c r="BQ393" i="3"/>
  <c r="BP393" i="3"/>
  <c r="BO393" i="3"/>
  <c r="BN393" i="3"/>
  <c r="BM393" i="3"/>
  <c r="BL393" i="3"/>
  <c r="BK393" i="3"/>
  <c r="BJ393" i="3"/>
  <c r="BI393" i="3"/>
  <c r="BH393" i="3"/>
  <c r="BG393" i="3"/>
  <c r="BF393" i="3"/>
  <c r="BE393" i="3"/>
  <c r="BD393" i="3"/>
  <c r="BC393" i="3"/>
  <c r="BB393" i="3"/>
  <c r="BA393" i="3"/>
  <c r="AZ393" i="3"/>
  <c r="AY393" i="3"/>
  <c r="AX393" i="3"/>
  <c r="AW393" i="3"/>
  <c r="AV393" i="3"/>
  <c r="AU393" i="3"/>
  <c r="AT393" i="3"/>
  <c r="AS393" i="3"/>
  <c r="AR393" i="3"/>
  <c r="AQ393" i="3"/>
  <c r="AP393" i="3"/>
  <c r="AO393" i="3"/>
  <c r="AN393" i="3"/>
  <c r="AM393" i="3"/>
  <c r="AL393" i="3"/>
  <c r="AK393" i="3"/>
  <c r="AJ393" i="3"/>
  <c r="AI393" i="3"/>
  <c r="AH393" i="3"/>
  <c r="AB393" i="3" s="1"/>
  <c r="AG393" i="3"/>
  <c r="AF393" i="3"/>
  <c r="AE393" i="3"/>
  <c r="AD393" i="3"/>
  <c r="AA393" i="3" s="1"/>
  <c r="Z393" i="3"/>
  <c r="Y393" i="3"/>
  <c r="X393" i="3"/>
  <c r="U393" i="3"/>
  <c r="T393" i="3"/>
  <c r="S393" i="3" s="1"/>
  <c r="B393" i="3"/>
  <c r="DU392" i="3"/>
  <c r="DT392" i="3"/>
  <c r="DS392" i="3"/>
  <c r="DR392" i="3"/>
  <c r="DQ392" i="3"/>
  <c r="DP392" i="3"/>
  <c r="DO392" i="3"/>
  <c r="DN392" i="3"/>
  <c r="DM392" i="3"/>
  <c r="DL392" i="3"/>
  <c r="DK392" i="3"/>
  <c r="DJ392" i="3"/>
  <c r="DI392" i="3"/>
  <c r="DH392" i="3"/>
  <c r="DG392" i="3"/>
  <c r="DF392" i="3"/>
  <c r="DE392" i="3"/>
  <c r="DD392" i="3"/>
  <c r="DC392" i="3"/>
  <c r="DB392" i="3"/>
  <c r="DA392" i="3"/>
  <c r="CZ392" i="3"/>
  <c r="CY392" i="3"/>
  <c r="CX392" i="3"/>
  <c r="CW392" i="3"/>
  <c r="CV392" i="3"/>
  <c r="CU392" i="3"/>
  <c r="CT392" i="3"/>
  <c r="CS392" i="3"/>
  <c r="CR392" i="3"/>
  <c r="CQ392" i="3"/>
  <c r="CP392" i="3"/>
  <c r="CO392" i="3"/>
  <c r="CN392" i="3"/>
  <c r="CM392" i="3"/>
  <c r="CL392" i="3"/>
  <c r="CK392" i="3"/>
  <c r="CJ392" i="3"/>
  <c r="CI392" i="3"/>
  <c r="CH392" i="3"/>
  <c r="CG392" i="3"/>
  <c r="CF392" i="3"/>
  <c r="CE392" i="3"/>
  <c r="CD392" i="3"/>
  <c r="CC392" i="3"/>
  <c r="CB392" i="3"/>
  <c r="CA392" i="3"/>
  <c r="BZ392" i="3"/>
  <c r="BY392" i="3"/>
  <c r="BX392" i="3"/>
  <c r="BW392" i="3"/>
  <c r="BV392" i="3"/>
  <c r="BU392" i="3"/>
  <c r="BT392" i="3"/>
  <c r="BS392" i="3"/>
  <c r="BR392" i="3"/>
  <c r="BQ392" i="3"/>
  <c r="BP392" i="3"/>
  <c r="BO392" i="3"/>
  <c r="BN392" i="3"/>
  <c r="BM392" i="3"/>
  <c r="BL392" i="3"/>
  <c r="BK392" i="3"/>
  <c r="BJ392" i="3"/>
  <c r="BI392" i="3"/>
  <c r="BH392" i="3"/>
  <c r="BG392" i="3"/>
  <c r="BF392" i="3"/>
  <c r="BE392" i="3"/>
  <c r="BD392" i="3"/>
  <c r="BC392" i="3"/>
  <c r="BB392" i="3"/>
  <c r="BA392" i="3"/>
  <c r="AZ392" i="3"/>
  <c r="AY392" i="3"/>
  <c r="AX392" i="3"/>
  <c r="AW392" i="3"/>
  <c r="AV392" i="3"/>
  <c r="AU392" i="3"/>
  <c r="AT392" i="3"/>
  <c r="AS392" i="3"/>
  <c r="AR392" i="3"/>
  <c r="AQ392" i="3"/>
  <c r="AP392" i="3"/>
  <c r="AO392" i="3"/>
  <c r="AN392" i="3"/>
  <c r="AM392" i="3"/>
  <c r="AL392" i="3"/>
  <c r="AK392" i="3"/>
  <c r="AJ392" i="3"/>
  <c r="AI392" i="3"/>
  <c r="AH392" i="3"/>
  <c r="AG392" i="3"/>
  <c r="AF392" i="3"/>
  <c r="AE392" i="3"/>
  <c r="AD392" i="3"/>
  <c r="AA392" i="3" s="1"/>
  <c r="V392" i="3" s="1"/>
  <c r="AB392" i="3"/>
  <c r="Z392" i="3"/>
  <c r="Y392" i="3"/>
  <c r="X392" i="3"/>
  <c r="U392" i="3"/>
  <c r="T392" i="3"/>
  <c r="S392" i="3" s="1"/>
  <c r="B392" i="3"/>
  <c r="DU391" i="3"/>
  <c r="DT391" i="3"/>
  <c r="DS391" i="3"/>
  <c r="DR391" i="3"/>
  <c r="DQ391" i="3"/>
  <c r="DP391" i="3"/>
  <c r="DO391" i="3"/>
  <c r="DN391" i="3"/>
  <c r="DM391" i="3"/>
  <c r="DL391" i="3"/>
  <c r="DK391" i="3"/>
  <c r="DJ391" i="3"/>
  <c r="DI391" i="3"/>
  <c r="DH391" i="3"/>
  <c r="DG391" i="3"/>
  <c r="DF391" i="3"/>
  <c r="DE391" i="3"/>
  <c r="DD391" i="3"/>
  <c r="DC391" i="3"/>
  <c r="DB391" i="3"/>
  <c r="DA391" i="3"/>
  <c r="CZ391" i="3"/>
  <c r="CY391" i="3"/>
  <c r="CX391" i="3"/>
  <c r="CW391" i="3"/>
  <c r="CV391" i="3"/>
  <c r="CU391" i="3"/>
  <c r="CT391" i="3"/>
  <c r="CS391" i="3"/>
  <c r="CR391" i="3"/>
  <c r="CQ391" i="3"/>
  <c r="CP391" i="3"/>
  <c r="CO391" i="3"/>
  <c r="CN391" i="3"/>
  <c r="CM391" i="3"/>
  <c r="CL391" i="3"/>
  <c r="CK391" i="3"/>
  <c r="CJ391" i="3"/>
  <c r="CI391" i="3"/>
  <c r="CH391" i="3"/>
  <c r="CG391" i="3"/>
  <c r="CF391" i="3"/>
  <c r="CE391" i="3"/>
  <c r="CD391" i="3"/>
  <c r="CC391" i="3"/>
  <c r="CB391" i="3"/>
  <c r="CA391" i="3"/>
  <c r="BZ391" i="3"/>
  <c r="BY391" i="3"/>
  <c r="BX391" i="3"/>
  <c r="BW391" i="3"/>
  <c r="BV391" i="3"/>
  <c r="BU391" i="3"/>
  <c r="BT391" i="3"/>
  <c r="BS391" i="3"/>
  <c r="BR391" i="3"/>
  <c r="BQ391" i="3"/>
  <c r="BP391" i="3"/>
  <c r="BO391" i="3"/>
  <c r="BN391" i="3"/>
  <c r="BM391" i="3"/>
  <c r="BL391" i="3"/>
  <c r="BK391" i="3"/>
  <c r="BJ391" i="3"/>
  <c r="BI391" i="3"/>
  <c r="BH391" i="3"/>
  <c r="BG391" i="3"/>
  <c r="BF391" i="3"/>
  <c r="BE391" i="3"/>
  <c r="BD391" i="3"/>
  <c r="BC391" i="3"/>
  <c r="BB391" i="3"/>
  <c r="BA391" i="3"/>
  <c r="AZ391" i="3"/>
  <c r="AY391" i="3"/>
  <c r="AX391" i="3"/>
  <c r="AW391" i="3"/>
  <c r="AV391" i="3"/>
  <c r="AU391" i="3"/>
  <c r="AT391" i="3"/>
  <c r="AS391" i="3"/>
  <c r="AR391" i="3"/>
  <c r="AQ391" i="3"/>
  <c r="AP391" i="3"/>
  <c r="AO391" i="3"/>
  <c r="AN391" i="3"/>
  <c r="AM391" i="3"/>
  <c r="AL391" i="3"/>
  <c r="AK391" i="3"/>
  <c r="AJ391" i="3"/>
  <c r="AI391" i="3"/>
  <c r="AH391" i="3"/>
  <c r="AG391" i="3"/>
  <c r="AF391" i="3"/>
  <c r="AC391" i="3" s="1"/>
  <c r="AE391" i="3"/>
  <c r="AD391" i="3"/>
  <c r="Z391" i="3"/>
  <c r="Y391" i="3"/>
  <c r="X391" i="3"/>
  <c r="U391" i="3"/>
  <c r="T391" i="3"/>
  <c r="S391" i="3" s="1"/>
  <c r="B391" i="3"/>
  <c r="DU390" i="3"/>
  <c r="DT390" i="3"/>
  <c r="DS390" i="3"/>
  <c r="DR390" i="3"/>
  <c r="DQ390" i="3"/>
  <c r="DP390" i="3"/>
  <c r="DO390" i="3"/>
  <c r="DN390" i="3"/>
  <c r="DM390" i="3"/>
  <c r="DL390" i="3"/>
  <c r="DK390" i="3"/>
  <c r="DJ390" i="3"/>
  <c r="DI390" i="3"/>
  <c r="DH390" i="3"/>
  <c r="DG390" i="3"/>
  <c r="DF390" i="3"/>
  <c r="DE390" i="3"/>
  <c r="DD390" i="3"/>
  <c r="DC390" i="3"/>
  <c r="DB390" i="3"/>
  <c r="DA390" i="3"/>
  <c r="CZ390" i="3"/>
  <c r="CY390" i="3"/>
  <c r="CX390" i="3"/>
  <c r="CW390" i="3"/>
  <c r="CV390" i="3"/>
  <c r="CU390" i="3"/>
  <c r="CT390" i="3"/>
  <c r="CS390" i="3"/>
  <c r="CR390" i="3"/>
  <c r="CQ390" i="3"/>
  <c r="CP390" i="3"/>
  <c r="CO390" i="3"/>
  <c r="CN390" i="3"/>
  <c r="CM390" i="3"/>
  <c r="CL390" i="3"/>
  <c r="CK390" i="3"/>
  <c r="CJ390" i="3"/>
  <c r="CI390" i="3"/>
  <c r="CH390" i="3"/>
  <c r="CG390" i="3"/>
  <c r="CF390" i="3"/>
  <c r="CE390" i="3"/>
  <c r="CD390" i="3"/>
  <c r="CC390" i="3"/>
  <c r="CB390" i="3"/>
  <c r="CA390" i="3"/>
  <c r="BZ390" i="3"/>
  <c r="BY390" i="3"/>
  <c r="BX390" i="3"/>
  <c r="BW390" i="3"/>
  <c r="BV390" i="3"/>
  <c r="BU390" i="3"/>
  <c r="BT390" i="3"/>
  <c r="BS390" i="3"/>
  <c r="BR390" i="3"/>
  <c r="BQ390" i="3"/>
  <c r="BP390" i="3"/>
  <c r="BO390" i="3"/>
  <c r="BN390" i="3"/>
  <c r="BM390" i="3"/>
  <c r="BL390" i="3"/>
  <c r="BK390" i="3"/>
  <c r="BJ390" i="3"/>
  <c r="BI390" i="3"/>
  <c r="BH390" i="3"/>
  <c r="BG390" i="3"/>
  <c r="BF390" i="3"/>
  <c r="BE390" i="3"/>
  <c r="BD390" i="3"/>
  <c r="BC390" i="3"/>
  <c r="BB390" i="3"/>
  <c r="BA390" i="3"/>
  <c r="AZ390" i="3"/>
  <c r="AY390" i="3"/>
  <c r="AX390" i="3"/>
  <c r="AW390" i="3"/>
  <c r="AV390" i="3"/>
  <c r="AU390" i="3"/>
  <c r="AT390" i="3"/>
  <c r="AS390" i="3"/>
  <c r="AR390" i="3"/>
  <c r="AQ390" i="3"/>
  <c r="AP390" i="3"/>
  <c r="AO390" i="3"/>
  <c r="AN390" i="3"/>
  <c r="AM390" i="3"/>
  <c r="AL390" i="3"/>
  <c r="AK390" i="3"/>
  <c r="AJ390" i="3"/>
  <c r="AI390" i="3"/>
  <c r="AH390" i="3"/>
  <c r="AG390" i="3"/>
  <c r="AF390" i="3"/>
  <c r="AC390" i="3" s="1"/>
  <c r="AE390" i="3"/>
  <c r="AD390" i="3"/>
  <c r="AB390" i="3"/>
  <c r="Z390" i="3"/>
  <c r="W390" i="3" s="1"/>
  <c r="Y390" i="3"/>
  <c r="X390" i="3"/>
  <c r="U390" i="3"/>
  <c r="T390" i="3"/>
  <c r="S390" i="3" s="1"/>
  <c r="B390" i="3"/>
  <c r="DU389" i="3"/>
  <c r="DT389" i="3"/>
  <c r="DS389" i="3"/>
  <c r="DR389" i="3"/>
  <c r="DQ389" i="3"/>
  <c r="DP389" i="3"/>
  <c r="DO389" i="3"/>
  <c r="DN389" i="3"/>
  <c r="DM389" i="3"/>
  <c r="DL389" i="3"/>
  <c r="DK389" i="3"/>
  <c r="DJ389" i="3"/>
  <c r="DI389" i="3"/>
  <c r="DH389" i="3"/>
  <c r="DG389" i="3"/>
  <c r="DF389" i="3"/>
  <c r="DE389" i="3"/>
  <c r="DD389" i="3"/>
  <c r="DC389" i="3"/>
  <c r="DB389" i="3"/>
  <c r="DA389" i="3"/>
  <c r="CZ389" i="3"/>
  <c r="CY389" i="3"/>
  <c r="CX389" i="3"/>
  <c r="CW389" i="3"/>
  <c r="CV389" i="3"/>
  <c r="CU389" i="3"/>
  <c r="CT389" i="3"/>
  <c r="CS389" i="3"/>
  <c r="CR389" i="3"/>
  <c r="CQ389" i="3"/>
  <c r="CP389" i="3"/>
  <c r="CO389" i="3"/>
  <c r="CN389" i="3"/>
  <c r="CM389" i="3"/>
  <c r="CL389" i="3"/>
  <c r="CK389" i="3"/>
  <c r="CJ389" i="3"/>
  <c r="CI389" i="3"/>
  <c r="CH389" i="3"/>
  <c r="CG389" i="3"/>
  <c r="CF389" i="3"/>
  <c r="CE389" i="3"/>
  <c r="CD389" i="3"/>
  <c r="CC389" i="3"/>
  <c r="CB389" i="3"/>
  <c r="CA389" i="3"/>
  <c r="BZ389" i="3"/>
  <c r="BY389" i="3"/>
  <c r="BX389" i="3"/>
  <c r="BW389" i="3"/>
  <c r="BV389" i="3"/>
  <c r="BU389" i="3"/>
  <c r="BT389" i="3"/>
  <c r="BS389" i="3"/>
  <c r="BR389" i="3"/>
  <c r="BQ389" i="3"/>
  <c r="BP389" i="3"/>
  <c r="BO389" i="3"/>
  <c r="BN389" i="3"/>
  <c r="BM389" i="3"/>
  <c r="BL389" i="3"/>
  <c r="BK389" i="3"/>
  <c r="BJ389" i="3"/>
  <c r="BI389" i="3"/>
  <c r="BH389" i="3"/>
  <c r="BG389" i="3"/>
  <c r="BF389" i="3"/>
  <c r="BE389" i="3"/>
  <c r="BD389" i="3"/>
  <c r="BC389" i="3"/>
  <c r="BB389" i="3"/>
  <c r="BA389" i="3"/>
  <c r="AZ389" i="3"/>
  <c r="AY389" i="3"/>
  <c r="AX389" i="3"/>
  <c r="AW389" i="3"/>
  <c r="AV389" i="3"/>
  <c r="AU389" i="3"/>
  <c r="AT389" i="3"/>
  <c r="AS389" i="3"/>
  <c r="AR389" i="3"/>
  <c r="AQ389" i="3"/>
  <c r="AP389" i="3"/>
  <c r="AO389" i="3"/>
  <c r="AN389" i="3"/>
  <c r="AM389" i="3"/>
  <c r="AL389" i="3"/>
  <c r="AK389" i="3"/>
  <c r="AJ389" i="3"/>
  <c r="AI389" i="3"/>
  <c r="AH389" i="3"/>
  <c r="AB389" i="3" s="1"/>
  <c r="AG389" i="3"/>
  <c r="AF389" i="3"/>
  <c r="AE389" i="3"/>
  <c r="AD389" i="3"/>
  <c r="AA389" i="3" s="1"/>
  <c r="Z389" i="3"/>
  <c r="Y389" i="3"/>
  <c r="X389" i="3"/>
  <c r="U389" i="3"/>
  <c r="T389" i="3"/>
  <c r="S389" i="3" s="1"/>
  <c r="B389" i="3"/>
  <c r="DU388" i="3"/>
  <c r="DT388" i="3"/>
  <c r="DS388" i="3"/>
  <c r="DR388" i="3"/>
  <c r="DQ388" i="3"/>
  <c r="DP388" i="3"/>
  <c r="DO388" i="3"/>
  <c r="DN388" i="3"/>
  <c r="DM388" i="3"/>
  <c r="DL388" i="3"/>
  <c r="DK388" i="3"/>
  <c r="DJ388" i="3"/>
  <c r="DI388" i="3"/>
  <c r="DH388" i="3"/>
  <c r="DG388" i="3"/>
  <c r="DF388" i="3"/>
  <c r="DE388" i="3"/>
  <c r="DD388" i="3"/>
  <c r="DC388" i="3"/>
  <c r="DB388" i="3"/>
  <c r="DA388" i="3"/>
  <c r="CZ388" i="3"/>
  <c r="CY388" i="3"/>
  <c r="CX388" i="3"/>
  <c r="CW388" i="3"/>
  <c r="CV388" i="3"/>
  <c r="CU388" i="3"/>
  <c r="CT388" i="3"/>
  <c r="CS388" i="3"/>
  <c r="CR388" i="3"/>
  <c r="CQ388" i="3"/>
  <c r="CP388" i="3"/>
  <c r="CO388" i="3"/>
  <c r="CN388" i="3"/>
  <c r="CM388" i="3"/>
  <c r="CL388" i="3"/>
  <c r="CK388" i="3"/>
  <c r="CJ388" i="3"/>
  <c r="CI388" i="3"/>
  <c r="CH388" i="3"/>
  <c r="CG388" i="3"/>
  <c r="CF388" i="3"/>
  <c r="CE388" i="3"/>
  <c r="CD388" i="3"/>
  <c r="CC388" i="3"/>
  <c r="CB388" i="3"/>
  <c r="CA388" i="3"/>
  <c r="BZ388" i="3"/>
  <c r="BY388" i="3"/>
  <c r="BX388" i="3"/>
  <c r="BW388" i="3"/>
  <c r="BV388" i="3"/>
  <c r="BU388" i="3"/>
  <c r="BT388" i="3"/>
  <c r="BS388" i="3"/>
  <c r="BR388" i="3"/>
  <c r="BQ388" i="3"/>
  <c r="BP388" i="3"/>
  <c r="BO388" i="3"/>
  <c r="BN388" i="3"/>
  <c r="BM388" i="3"/>
  <c r="BL388" i="3"/>
  <c r="BK388" i="3"/>
  <c r="BJ388" i="3"/>
  <c r="BI388" i="3"/>
  <c r="BH388" i="3"/>
  <c r="BG388" i="3"/>
  <c r="BF388" i="3"/>
  <c r="BE388" i="3"/>
  <c r="BD388" i="3"/>
  <c r="BC388" i="3"/>
  <c r="BB388" i="3"/>
  <c r="BA388" i="3"/>
  <c r="AZ388" i="3"/>
  <c r="AY388" i="3"/>
  <c r="AX388" i="3"/>
  <c r="AW388" i="3"/>
  <c r="AV388" i="3"/>
  <c r="AU388" i="3"/>
  <c r="AT388" i="3"/>
  <c r="AS388" i="3"/>
  <c r="AR388" i="3"/>
  <c r="AQ388" i="3"/>
  <c r="AP388" i="3"/>
  <c r="AO388" i="3"/>
  <c r="AN388" i="3"/>
  <c r="AM388" i="3"/>
  <c r="AL388" i="3"/>
  <c r="AK388" i="3"/>
  <c r="AJ388" i="3"/>
  <c r="AI388" i="3"/>
  <c r="AH388" i="3"/>
  <c r="AG388" i="3"/>
  <c r="AF388" i="3"/>
  <c r="AE388" i="3"/>
  <c r="AD388" i="3"/>
  <c r="AA388" i="3" s="1"/>
  <c r="V388" i="3" s="1"/>
  <c r="AB388" i="3"/>
  <c r="Z388" i="3"/>
  <c r="Y388" i="3"/>
  <c r="X388" i="3"/>
  <c r="U388" i="3"/>
  <c r="T388" i="3"/>
  <c r="S388" i="3" s="1"/>
  <c r="B388" i="3"/>
  <c r="DU387" i="3"/>
  <c r="DT387" i="3"/>
  <c r="DS387" i="3"/>
  <c r="DR387" i="3"/>
  <c r="DQ387" i="3"/>
  <c r="DP387" i="3"/>
  <c r="DO387" i="3"/>
  <c r="DN387" i="3"/>
  <c r="DM387" i="3"/>
  <c r="DL387" i="3"/>
  <c r="DK387" i="3"/>
  <c r="DJ387" i="3"/>
  <c r="DI387" i="3"/>
  <c r="DH387" i="3"/>
  <c r="DG387" i="3"/>
  <c r="DF387" i="3"/>
  <c r="DE387" i="3"/>
  <c r="DD387" i="3"/>
  <c r="DC387" i="3"/>
  <c r="DB387" i="3"/>
  <c r="DA387" i="3"/>
  <c r="CZ387" i="3"/>
  <c r="CY387" i="3"/>
  <c r="CX387" i="3"/>
  <c r="CW387" i="3"/>
  <c r="CV387" i="3"/>
  <c r="CU387" i="3"/>
  <c r="CT387" i="3"/>
  <c r="CS387" i="3"/>
  <c r="CR387" i="3"/>
  <c r="CQ387" i="3"/>
  <c r="CP387" i="3"/>
  <c r="CO387" i="3"/>
  <c r="CN387" i="3"/>
  <c r="CM387" i="3"/>
  <c r="CL387" i="3"/>
  <c r="CK387" i="3"/>
  <c r="CJ387" i="3"/>
  <c r="CI387" i="3"/>
  <c r="CH387" i="3"/>
  <c r="CG387" i="3"/>
  <c r="CF387" i="3"/>
  <c r="CE387" i="3"/>
  <c r="CD387" i="3"/>
  <c r="CC387" i="3"/>
  <c r="CB387" i="3"/>
  <c r="CA387" i="3"/>
  <c r="BZ387" i="3"/>
  <c r="BY387" i="3"/>
  <c r="BX387" i="3"/>
  <c r="BW387" i="3"/>
  <c r="BV387" i="3"/>
  <c r="BU387" i="3"/>
  <c r="BT387" i="3"/>
  <c r="BS387" i="3"/>
  <c r="BR387" i="3"/>
  <c r="BQ387" i="3"/>
  <c r="BP387" i="3"/>
  <c r="BO387" i="3"/>
  <c r="BN387" i="3"/>
  <c r="BM387" i="3"/>
  <c r="BL387" i="3"/>
  <c r="BK387" i="3"/>
  <c r="BJ387" i="3"/>
  <c r="BI387" i="3"/>
  <c r="BH387" i="3"/>
  <c r="BG387" i="3"/>
  <c r="BF387" i="3"/>
  <c r="BE387" i="3"/>
  <c r="BD387" i="3"/>
  <c r="BC387" i="3"/>
  <c r="BB387" i="3"/>
  <c r="BA387" i="3"/>
  <c r="AZ387" i="3"/>
  <c r="AY387" i="3"/>
  <c r="AX387" i="3"/>
  <c r="AW387" i="3"/>
  <c r="AV387" i="3"/>
  <c r="AU387" i="3"/>
  <c r="AT387" i="3"/>
  <c r="AS387" i="3"/>
  <c r="AR387" i="3"/>
  <c r="AQ387" i="3"/>
  <c r="AP387" i="3"/>
  <c r="AO387" i="3"/>
  <c r="AN387" i="3"/>
  <c r="AM387" i="3"/>
  <c r="AL387" i="3"/>
  <c r="AK387" i="3"/>
  <c r="AJ387" i="3"/>
  <c r="AI387" i="3"/>
  <c r="AH387" i="3"/>
  <c r="AB387" i="3" s="1"/>
  <c r="AG387" i="3"/>
  <c r="AF387" i="3"/>
  <c r="AE387" i="3"/>
  <c r="AD387" i="3"/>
  <c r="AA387" i="3" s="1"/>
  <c r="Z387" i="3"/>
  <c r="Y387" i="3"/>
  <c r="X387" i="3"/>
  <c r="U387" i="3"/>
  <c r="T387" i="3"/>
  <c r="S387" i="3" s="1"/>
  <c r="B387" i="3"/>
  <c r="DU386" i="3"/>
  <c r="DT386" i="3"/>
  <c r="DS386" i="3"/>
  <c r="DR386" i="3"/>
  <c r="DQ386" i="3"/>
  <c r="DP386" i="3"/>
  <c r="DO386" i="3"/>
  <c r="DN386" i="3"/>
  <c r="DM386" i="3"/>
  <c r="DL386" i="3"/>
  <c r="DK386" i="3"/>
  <c r="DJ386" i="3"/>
  <c r="DI386" i="3"/>
  <c r="DH386" i="3"/>
  <c r="DG386" i="3"/>
  <c r="DF386" i="3"/>
  <c r="DE386" i="3"/>
  <c r="DD386" i="3"/>
  <c r="DC386" i="3"/>
  <c r="DB386" i="3"/>
  <c r="DA386" i="3"/>
  <c r="CZ386" i="3"/>
  <c r="CY386" i="3"/>
  <c r="CX386" i="3"/>
  <c r="CW386" i="3"/>
  <c r="CV386" i="3"/>
  <c r="CU386" i="3"/>
  <c r="CT386" i="3"/>
  <c r="CS386" i="3"/>
  <c r="CR386" i="3"/>
  <c r="CQ386" i="3"/>
  <c r="CP386" i="3"/>
  <c r="CO386" i="3"/>
  <c r="CN386" i="3"/>
  <c r="CM386" i="3"/>
  <c r="CL386" i="3"/>
  <c r="CK386" i="3"/>
  <c r="CJ386" i="3"/>
  <c r="CI386" i="3"/>
  <c r="CH386" i="3"/>
  <c r="CG386" i="3"/>
  <c r="CF386" i="3"/>
  <c r="CE386" i="3"/>
  <c r="CD386" i="3"/>
  <c r="CC386" i="3"/>
  <c r="CB386" i="3"/>
  <c r="CA386" i="3"/>
  <c r="BZ386" i="3"/>
  <c r="BY386" i="3"/>
  <c r="BX386" i="3"/>
  <c r="BW386" i="3"/>
  <c r="BV386" i="3"/>
  <c r="BU386" i="3"/>
  <c r="BT386" i="3"/>
  <c r="BS386" i="3"/>
  <c r="BR386" i="3"/>
  <c r="BQ386" i="3"/>
  <c r="BP386" i="3"/>
  <c r="BO386" i="3"/>
  <c r="BN386" i="3"/>
  <c r="BM386" i="3"/>
  <c r="BL386" i="3"/>
  <c r="BK386" i="3"/>
  <c r="BJ386" i="3"/>
  <c r="BI386" i="3"/>
  <c r="BH386" i="3"/>
  <c r="BG386" i="3"/>
  <c r="BF386" i="3"/>
  <c r="BE386" i="3"/>
  <c r="BD386" i="3"/>
  <c r="BC386" i="3"/>
  <c r="BB386" i="3"/>
  <c r="BA386" i="3"/>
  <c r="AZ386" i="3"/>
  <c r="AY386" i="3"/>
  <c r="AX386" i="3"/>
  <c r="AW386" i="3"/>
  <c r="AV386" i="3"/>
  <c r="AU386" i="3"/>
  <c r="AT386" i="3"/>
  <c r="AS386" i="3"/>
  <c r="AR386" i="3"/>
  <c r="AQ386" i="3"/>
  <c r="AP386" i="3"/>
  <c r="AO386" i="3"/>
  <c r="AN386" i="3"/>
  <c r="AM386" i="3"/>
  <c r="AL386" i="3"/>
  <c r="AK386" i="3"/>
  <c r="AJ386" i="3"/>
  <c r="AI386" i="3"/>
  <c r="AH386" i="3"/>
  <c r="AG386" i="3"/>
  <c r="AF386" i="3"/>
  <c r="AC386" i="3" s="1"/>
  <c r="AE386" i="3"/>
  <c r="AD386" i="3"/>
  <c r="AB386" i="3"/>
  <c r="Z386" i="3"/>
  <c r="W386" i="3" s="1"/>
  <c r="Y386" i="3"/>
  <c r="X386" i="3"/>
  <c r="U386" i="3"/>
  <c r="T386" i="3"/>
  <c r="S386" i="3" s="1"/>
  <c r="B386" i="3"/>
  <c r="DU385" i="3"/>
  <c r="DT385" i="3"/>
  <c r="DS385" i="3"/>
  <c r="DR385" i="3"/>
  <c r="DQ385" i="3"/>
  <c r="DP385" i="3"/>
  <c r="DO385" i="3"/>
  <c r="DN385" i="3"/>
  <c r="DM385" i="3"/>
  <c r="DL385" i="3"/>
  <c r="DK385" i="3"/>
  <c r="DJ385" i="3"/>
  <c r="DI385" i="3"/>
  <c r="DH385" i="3"/>
  <c r="DG385" i="3"/>
  <c r="DF385" i="3"/>
  <c r="DE385" i="3"/>
  <c r="DD385" i="3"/>
  <c r="DC385" i="3"/>
  <c r="DB385" i="3"/>
  <c r="DA385" i="3"/>
  <c r="CZ385" i="3"/>
  <c r="CY385" i="3"/>
  <c r="CX385" i="3"/>
  <c r="CW385" i="3"/>
  <c r="CV385" i="3"/>
  <c r="CU385" i="3"/>
  <c r="CT385" i="3"/>
  <c r="CS385" i="3"/>
  <c r="CR385" i="3"/>
  <c r="CQ385" i="3"/>
  <c r="CP385" i="3"/>
  <c r="CO385" i="3"/>
  <c r="CN385" i="3"/>
  <c r="CM385" i="3"/>
  <c r="CL385" i="3"/>
  <c r="CK385" i="3"/>
  <c r="CJ385" i="3"/>
  <c r="CI385" i="3"/>
  <c r="CH385" i="3"/>
  <c r="CG385" i="3"/>
  <c r="CF385" i="3"/>
  <c r="CE385" i="3"/>
  <c r="CD385" i="3"/>
  <c r="CC385" i="3"/>
  <c r="CB385" i="3"/>
  <c r="CA385" i="3"/>
  <c r="BZ385" i="3"/>
  <c r="BY385" i="3"/>
  <c r="BX385" i="3"/>
  <c r="BW385" i="3"/>
  <c r="BV385" i="3"/>
  <c r="BU385" i="3"/>
  <c r="BT385" i="3"/>
  <c r="BS385" i="3"/>
  <c r="BR385" i="3"/>
  <c r="BQ385" i="3"/>
  <c r="BP385" i="3"/>
  <c r="BO385" i="3"/>
  <c r="BN385" i="3"/>
  <c r="BM385" i="3"/>
  <c r="BL385" i="3"/>
  <c r="BK385" i="3"/>
  <c r="BJ385" i="3"/>
  <c r="BI385" i="3"/>
  <c r="BH385" i="3"/>
  <c r="BG385" i="3"/>
  <c r="BF385" i="3"/>
  <c r="BE385" i="3"/>
  <c r="BD385" i="3"/>
  <c r="BC385" i="3"/>
  <c r="BB385" i="3"/>
  <c r="BA385" i="3"/>
  <c r="AZ385" i="3"/>
  <c r="AY385" i="3"/>
  <c r="AX385" i="3"/>
  <c r="AW385" i="3"/>
  <c r="AV385" i="3"/>
  <c r="AU385" i="3"/>
  <c r="AT385" i="3"/>
  <c r="AS385" i="3"/>
  <c r="AR385" i="3"/>
  <c r="AQ385" i="3"/>
  <c r="AP385" i="3"/>
  <c r="AO385" i="3"/>
  <c r="AN385" i="3"/>
  <c r="AM385" i="3"/>
  <c r="AL385" i="3"/>
  <c r="AK385" i="3"/>
  <c r="AJ385" i="3"/>
  <c r="AI385" i="3"/>
  <c r="AH385" i="3"/>
  <c r="AG385" i="3"/>
  <c r="AF385" i="3"/>
  <c r="AC385" i="3" s="1"/>
  <c r="AE385" i="3"/>
  <c r="AD385" i="3"/>
  <c r="Z385" i="3"/>
  <c r="Y385" i="3"/>
  <c r="X385" i="3"/>
  <c r="U385" i="3"/>
  <c r="T385" i="3"/>
  <c r="S385" i="3" s="1"/>
  <c r="B385" i="3"/>
  <c r="DU384" i="3"/>
  <c r="DT384" i="3"/>
  <c r="DS384" i="3"/>
  <c r="DR384" i="3"/>
  <c r="DQ384" i="3"/>
  <c r="DP384" i="3"/>
  <c r="DO384" i="3"/>
  <c r="DN384" i="3"/>
  <c r="DM384" i="3"/>
  <c r="DL384" i="3"/>
  <c r="DK384" i="3"/>
  <c r="DJ384" i="3"/>
  <c r="DI384" i="3"/>
  <c r="DH384" i="3"/>
  <c r="DG384" i="3"/>
  <c r="DF384" i="3"/>
  <c r="DE384" i="3"/>
  <c r="DD384" i="3"/>
  <c r="DC384" i="3"/>
  <c r="DB384" i="3"/>
  <c r="DA384" i="3"/>
  <c r="CZ384" i="3"/>
  <c r="CY384" i="3"/>
  <c r="CX384" i="3"/>
  <c r="CW384" i="3"/>
  <c r="CV384" i="3"/>
  <c r="CU384" i="3"/>
  <c r="CT384" i="3"/>
  <c r="CS384" i="3"/>
  <c r="CR384" i="3"/>
  <c r="CQ384" i="3"/>
  <c r="CP384" i="3"/>
  <c r="CO384" i="3"/>
  <c r="CN384" i="3"/>
  <c r="CM384" i="3"/>
  <c r="CL384" i="3"/>
  <c r="CK384" i="3"/>
  <c r="CJ384" i="3"/>
  <c r="CI384" i="3"/>
  <c r="CH384" i="3"/>
  <c r="CG384" i="3"/>
  <c r="CF384" i="3"/>
  <c r="CE384" i="3"/>
  <c r="CD384" i="3"/>
  <c r="CC384" i="3"/>
  <c r="CB384" i="3"/>
  <c r="CA384" i="3"/>
  <c r="BZ384" i="3"/>
  <c r="BY384" i="3"/>
  <c r="BX384" i="3"/>
  <c r="BW384" i="3"/>
  <c r="BV384" i="3"/>
  <c r="BU384" i="3"/>
  <c r="BT384" i="3"/>
  <c r="BS384" i="3"/>
  <c r="BR384" i="3"/>
  <c r="BQ384" i="3"/>
  <c r="BP384" i="3"/>
  <c r="BO384" i="3"/>
  <c r="BN384" i="3"/>
  <c r="BM384" i="3"/>
  <c r="BL384" i="3"/>
  <c r="BK384" i="3"/>
  <c r="BJ384" i="3"/>
  <c r="BI384" i="3"/>
  <c r="BH384" i="3"/>
  <c r="BG384" i="3"/>
  <c r="BF384" i="3"/>
  <c r="BE384" i="3"/>
  <c r="BD384" i="3"/>
  <c r="BC384" i="3"/>
  <c r="BB384" i="3"/>
  <c r="BA384" i="3"/>
  <c r="AZ384" i="3"/>
  <c r="AY384" i="3"/>
  <c r="AX384" i="3"/>
  <c r="AW384" i="3"/>
  <c r="AV384" i="3"/>
  <c r="AU384" i="3"/>
  <c r="AT384" i="3"/>
  <c r="AS384" i="3"/>
  <c r="AR384" i="3"/>
  <c r="AQ384" i="3"/>
  <c r="AP384" i="3"/>
  <c r="AO384" i="3"/>
  <c r="AN384" i="3"/>
  <c r="AM384" i="3"/>
  <c r="AL384" i="3"/>
  <c r="AK384" i="3"/>
  <c r="AJ384" i="3"/>
  <c r="AI384" i="3"/>
  <c r="AH384" i="3"/>
  <c r="AG384" i="3"/>
  <c r="AF384" i="3"/>
  <c r="AE384" i="3"/>
  <c r="AD384" i="3"/>
  <c r="AA384" i="3" s="1"/>
  <c r="V384" i="3" s="1"/>
  <c r="AB384" i="3"/>
  <c r="Z384" i="3"/>
  <c r="Y384" i="3"/>
  <c r="X384" i="3"/>
  <c r="U384" i="3"/>
  <c r="T384" i="3"/>
  <c r="S384" i="3" s="1"/>
  <c r="B384" i="3"/>
  <c r="DU383" i="3"/>
  <c r="DT383" i="3"/>
  <c r="DS383" i="3"/>
  <c r="DR383" i="3"/>
  <c r="DQ383" i="3"/>
  <c r="DP383" i="3"/>
  <c r="DO383" i="3"/>
  <c r="DN383" i="3"/>
  <c r="DM383" i="3"/>
  <c r="DL383" i="3"/>
  <c r="DK383" i="3"/>
  <c r="DJ383" i="3"/>
  <c r="DI383" i="3"/>
  <c r="DH383" i="3"/>
  <c r="DG383" i="3"/>
  <c r="DF383" i="3"/>
  <c r="DE383" i="3"/>
  <c r="DD383" i="3"/>
  <c r="DC383" i="3"/>
  <c r="DB383" i="3"/>
  <c r="DA383" i="3"/>
  <c r="CZ383" i="3"/>
  <c r="CY383" i="3"/>
  <c r="CX383" i="3"/>
  <c r="CW383" i="3"/>
  <c r="CV383" i="3"/>
  <c r="CU383" i="3"/>
  <c r="CT383" i="3"/>
  <c r="CS383" i="3"/>
  <c r="CR383" i="3"/>
  <c r="CQ383" i="3"/>
  <c r="CP383" i="3"/>
  <c r="CO383" i="3"/>
  <c r="CN383" i="3"/>
  <c r="CM383" i="3"/>
  <c r="CL383" i="3"/>
  <c r="CK383" i="3"/>
  <c r="CJ383" i="3"/>
  <c r="CI383" i="3"/>
  <c r="CH383" i="3"/>
  <c r="CG383" i="3"/>
  <c r="CF383" i="3"/>
  <c r="CE383" i="3"/>
  <c r="CD383" i="3"/>
  <c r="CC383" i="3"/>
  <c r="CB383" i="3"/>
  <c r="CA383" i="3"/>
  <c r="BZ383" i="3"/>
  <c r="BY383" i="3"/>
  <c r="BX383" i="3"/>
  <c r="BW383" i="3"/>
  <c r="BV383" i="3"/>
  <c r="BU383" i="3"/>
  <c r="BT383" i="3"/>
  <c r="BS383" i="3"/>
  <c r="BR383" i="3"/>
  <c r="BQ383" i="3"/>
  <c r="BP383" i="3"/>
  <c r="BO383" i="3"/>
  <c r="BN383" i="3"/>
  <c r="BM383" i="3"/>
  <c r="BL383" i="3"/>
  <c r="BK383" i="3"/>
  <c r="BJ383" i="3"/>
  <c r="BI383" i="3"/>
  <c r="BH383" i="3"/>
  <c r="BG383" i="3"/>
  <c r="BF383" i="3"/>
  <c r="BE383" i="3"/>
  <c r="BD383" i="3"/>
  <c r="BC383" i="3"/>
  <c r="BB383" i="3"/>
  <c r="BA383" i="3"/>
  <c r="AZ383" i="3"/>
  <c r="AY383" i="3"/>
  <c r="AX383" i="3"/>
  <c r="AW383" i="3"/>
  <c r="AV383" i="3"/>
  <c r="AU383" i="3"/>
  <c r="AT383" i="3"/>
  <c r="AS383" i="3"/>
  <c r="AR383" i="3"/>
  <c r="AQ383" i="3"/>
  <c r="AP383" i="3"/>
  <c r="AO383" i="3"/>
  <c r="AN383" i="3"/>
  <c r="AM383" i="3"/>
  <c r="AL383" i="3"/>
  <c r="AK383" i="3"/>
  <c r="AJ383" i="3"/>
  <c r="AI383" i="3"/>
  <c r="AH383" i="3"/>
  <c r="AG383" i="3"/>
  <c r="AF383" i="3"/>
  <c r="AC383" i="3" s="1"/>
  <c r="AE383" i="3"/>
  <c r="AD383" i="3"/>
  <c r="Z383" i="3"/>
  <c r="Y383" i="3"/>
  <c r="X383" i="3"/>
  <c r="U383" i="3"/>
  <c r="T383" i="3"/>
  <c r="S383" i="3" s="1"/>
  <c r="B383" i="3"/>
  <c r="DU382" i="3"/>
  <c r="DT382" i="3"/>
  <c r="DS382" i="3"/>
  <c r="DR382" i="3"/>
  <c r="DQ382" i="3"/>
  <c r="DP382" i="3"/>
  <c r="DO382" i="3"/>
  <c r="DN382" i="3"/>
  <c r="DM382" i="3"/>
  <c r="DL382" i="3"/>
  <c r="DK382" i="3"/>
  <c r="DJ382" i="3"/>
  <c r="DI382" i="3"/>
  <c r="DH382" i="3"/>
  <c r="DG382" i="3"/>
  <c r="DF382" i="3"/>
  <c r="DE382" i="3"/>
  <c r="DD382" i="3"/>
  <c r="DC382" i="3"/>
  <c r="DB382" i="3"/>
  <c r="DA382" i="3"/>
  <c r="CZ382" i="3"/>
  <c r="CY382" i="3"/>
  <c r="CX382" i="3"/>
  <c r="CW382" i="3"/>
  <c r="CV382" i="3"/>
  <c r="CU382" i="3"/>
  <c r="CT382" i="3"/>
  <c r="CS382" i="3"/>
  <c r="CR382" i="3"/>
  <c r="CQ382" i="3"/>
  <c r="CP382" i="3"/>
  <c r="CO382" i="3"/>
  <c r="CN382" i="3"/>
  <c r="CM382" i="3"/>
  <c r="CL382" i="3"/>
  <c r="CK382" i="3"/>
  <c r="CJ382" i="3"/>
  <c r="CI382" i="3"/>
  <c r="CH382" i="3"/>
  <c r="CG382" i="3"/>
  <c r="CF382" i="3"/>
  <c r="CE382" i="3"/>
  <c r="CD382" i="3"/>
  <c r="CC382" i="3"/>
  <c r="CB382" i="3"/>
  <c r="CA382" i="3"/>
  <c r="BZ382" i="3"/>
  <c r="BY382" i="3"/>
  <c r="BX382" i="3"/>
  <c r="BW382" i="3"/>
  <c r="BV382" i="3"/>
  <c r="BU382" i="3"/>
  <c r="BT382" i="3"/>
  <c r="BS382" i="3"/>
  <c r="BR382" i="3"/>
  <c r="BQ382" i="3"/>
  <c r="BP382" i="3"/>
  <c r="BO382" i="3"/>
  <c r="BN382" i="3"/>
  <c r="BM382" i="3"/>
  <c r="BL382" i="3"/>
  <c r="BK382" i="3"/>
  <c r="BJ382" i="3"/>
  <c r="BI382" i="3"/>
  <c r="BH382" i="3"/>
  <c r="BG382" i="3"/>
  <c r="BF382" i="3"/>
  <c r="BE382" i="3"/>
  <c r="BD382" i="3"/>
  <c r="BC382" i="3"/>
  <c r="BB382" i="3"/>
  <c r="BA382" i="3"/>
  <c r="AZ382" i="3"/>
  <c r="AY382" i="3"/>
  <c r="AX382" i="3"/>
  <c r="AW382" i="3"/>
  <c r="AV382" i="3"/>
  <c r="AU382" i="3"/>
  <c r="AT382" i="3"/>
  <c r="AS382" i="3"/>
  <c r="AR382" i="3"/>
  <c r="AQ382" i="3"/>
  <c r="AP382" i="3"/>
  <c r="AO382" i="3"/>
  <c r="AN382" i="3"/>
  <c r="AM382" i="3"/>
  <c r="AL382" i="3"/>
  <c r="AK382" i="3"/>
  <c r="AJ382" i="3"/>
  <c r="AI382" i="3"/>
  <c r="AH382" i="3"/>
  <c r="AG382" i="3"/>
  <c r="AF382" i="3"/>
  <c r="AC382" i="3" s="1"/>
  <c r="AE382" i="3"/>
  <c r="AD382" i="3"/>
  <c r="AB382" i="3"/>
  <c r="Z382" i="3"/>
  <c r="W382" i="3" s="1"/>
  <c r="Y382" i="3"/>
  <c r="X382" i="3"/>
  <c r="U382" i="3"/>
  <c r="T382" i="3"/>
  <c r="S382" i="3" s="1"/>
  <c r="B382" i="3"/>
  <c r="K381" i="3"/>
  <c r="B381" i="3"/>
  <c r="DU380" i="3"/>
  <c r="DT380" i="3"/>
  <c r="DS380" i="3"/>
  <c r="DR380" i="3"/>
  <c r="DQ380" i="3"/>
  <c r="DP380" i="3"/>
  <c r="DO380" i="3"/>
  <c r="DN380" i="3"/>
  <c r="DM380" i="3"/>
  <c r="DL380" i="3"/>
  <c r="DK380" i="3"/>
  <c r="DJ380" i="3"/>
  <c r="DI380" i="3"/>
  <c r="DH380" i="3"/>
  <c r="DG380" i="3"/>
  <c r="DF380" i="3"/>
  <c r="DE380" i="3"/>
  <c r="DD380" i="3"/>
  <c r="DC380" i="3"/>
  <c r="DB380" i="3"/>
  <c r="DA380" i="3"/>
  <c r="CZ380" i="3"/>
  <c r="CY380" i="3"/>
  <c r="CX380" i="3"/>
  <c r="CW380" i="3"/>
  <c r="CV380" i="3"/>
  <c r="CU380" i="3"/>
  <c r="CT380" i="3"/>
  <c r="CS380" i="3"/>
  <c r="CR380" i="3"/>
  <c r="CQ380" i="3"/>
  <c r="CP380" i="3"/>
  <c r="CO380" i="3"/>
  <c r="CN380" i="3"/>
  <c r="CM380" i="3"/>
  <c r="CL380" i="3"/>
  <c r="CK380" i="3"/>
  <c r="CJ380" i="3"/>
  <c r="CI380" i="3"/>
  <c r="CH380" i="3"/>
  <c r="CG380" i="3"/>
  <c r="CF380" i="3"/>
  <c r="CE380" i="3"/>
  <c r="CD380" i="3"/>
  <c r="CC380" i="3"/>
  <c r="CB380" i="3"/>
  <c r="CA380" i="3"/>
  <c r="BZ380" i="3"/>
  <c r="BY380" i="3"/>
  <c r="BX380" i="3"/>
  <c r="BW380" i="3"/>
  <c r="BV380" i="3"/>
  <c r="BU380" i="3"/>
  <c r="BT380" i="3"/>
  <c r="BS380" i="3"/>
  <c r="BR380" i="3"/>
  <c r="BQ380" i="3"/>
  <c r="BP380" i="3"/>
  <c r="BO380" i="3"/>
  <c r="BN380" i="3"/>
  <c r="BM380" i="3"/>
  <c r="BL380" i="3"/>
  <c r="BK380" i="3"/>
  <c r="BJ380" i="3"/>
  <c r="BI380" i="3"/>
  <c r="BH380" i="3"/>
  <c r="BG380" i="3"/>
  <c r="BF380" i="3"/>
  <c r="BE380" i="3"/>
  <c r="BD380" i="3"/>
  <c r="BC380" i="3"/>
  <c r="BB380" i="3"/>
  <c r="BA380" i="3"/>
  <c r="AZ380" i="3"/>
  <c r="AY380" i="3"/>
  <c r="AX380" i="3"/>
  <c r="AW380" i="3"/>
  <c r="AV380" i="3"/>
  <c r="AU380" i="3"/>
  <c r="AT380" i="3"/>
  <c r="AS380" i="3"/>
  <c r="AR380" i="3"/>
  <c r="AQ380" i="3"/>
  <c r="AP380" i="3"/>
  <c r="AO380" i="3"/>
  <c r="AN380" i="3"/>
  <c r="AM380" i="3"/>
  <c r="AL380" i="3"/>
  <c r="AK380" i="3"/>
  <c r="AJ380" i="3"/>
  <c r="AI380" i="3"/>
  <c r="AH380" i="3"/>
  <c r="AG380" i="3"/>
  <c r="AF380" i="3"/>
  <c r="AC380" i="3" s="1"/>
  <c r="AE380" i="3"/>
  <c r="AD380" i="3"/>
  <c r="Z380" i="3"/>
  <c r="Y380" i="3"/>
  <c r="X380" i="3"/>
  <c r="U380" i="3"/>
  <c r="T380" i="3"/>
  <c r="S380" i="3" s="1"/>
  <c r="B380" i="3"/>
  <c r="DU379" i="3"/>
  <c r="DT379" i="3"/>
  <c r="DS379" i="3"/>
  <c r="DR379" i="3"/>
  <c r="DQ379" i="3"/>
  <c r="DP379" i="3"/>
  <c r="DO379" i="3"/>
  <c r="DN379" i="3"/>
  <c r="DM379" i="3"/>
  <c r="DL379" i="3"/>
  <c r="DK379" i="3"/>
  <c r="DJ379" i="3"/>
  <c r="DI379" i="3"/>
  <c r="DH379" i="3"/>
  <c r="DG379" i="3"/>
  <c r="DF379" i="3"/>
  <c r="DE379" i="3"/>
  <c r="DD379" i="3"/>
  <c r="DC379" i="3"/>
  <c r="DB379" i="3"/>
  <c r="DA379" i="3"/>
  <c r="CZ379" i="3"/>
  <c r="CY379" i="3"/>
  <c r="CX379" i="3"/>
  <c r="CW379" i="3"/>
  <c r="CV379" i="3"/>
  <c r="CU379" i="3"/>
  <c r="CT379" i="3"/>
  <c r="CS379" i="3"/>
  <c r="CR379" i="3"/>
  <c r="CQ379" i="3"/>
  <c r="CP379" i="3"/>
  <c r="CO379" i="3"/>
  <c r="CN379" i="3"/>
  <c r="CM379" i="3"/>
  <c r="CL379" i="3"/>
  <c r="CK379" i="3"/>
  <c r="CJ379" i="3"/>
  <c r="CI379" i="3"/>
  <c r="CH379" i="3"/>
  <c r="CG379" i="3"/>
  <c r="CF379" i="3"/>
  <c r="CE379" i="3"/>
  <c r="CD379" i="3"/>
  <c r="CC379" i="3"/>
  <c r="CB379" i="3"/>
  <c r="CA379" i="3"/>
  <c r="BZ379" i="3"/>
  <c r="BY379" i="3"/>
  <c r="BX379" i="3"/>
  <c r="BW379" i="3"/>
  <c r="BV379" i="3"/>
  <c r="BU379" i="3"/>
  <c r="BT379" i="3"/>
  <c r="BS379" i="3"/>
  <c r="BR379" i="3"/>
  <c r="BQ379" i="3"/>
  <c r="BP379" i="3"/>
  <c r="BO379" i="3"/>
  <c r="BN379" i="3"/>
  <c r="BM379" i="3"/>
  <c r="BL379" i="3"/>
  <c r="BK379" i="3"/>
  <c r="BJ379" i="3"/>
  <c r="BI379" i="3"/>
  <c r="BH379" i="3"/>
  <c r="BG379" i="3"/>
  <c r="BF379" i="3"/>
  <c r="BE379" i="3"/>
  <c r="BD379" i="3"/>
  <c r="BC379" i="3"/>
  <c r="BB379" i="3"/>
  <c r="BA379" i="3"/>
  <c r="AZ379" i="3"/>
  <c r="AY379" i="3"/>
  <c r="AX379" i="3"/>
  <c r="AW379" i="3"/>
  <c r="AV379" i="3"/>
  <c r="AU379" i="3"/>
  <c r="AT379" i="3"/>
  <c r="AS379" i="3"/>
  <c r="AR379" i="3"/>
  <c r="AQ379" i="3"/>
  <c r="AP379" i="3"/>
  <c r="AO379" i="3"/>
  <c r="AN379" i="3"/>
  <c r="AM379" i="3"/>
  <c r="AL379" i="3"/>
  <c r="AK379" i="3"/>
  <c r="AJ379" i="3"/>
  <c r="AI379" i="3"/>
  <c r="AH379" i="3"/>
  <c r="AG379" i="3"/>
  <c r="AF379" i="3"/>
  <c r="AC379" i="3" s="1"/>
  <c r="AE379" i="3"/>
  <c r="AD379" i="3"/>
  <c r="AB379" i="3"/>
  <c r="Z379" i="3"/>
  <c r="W379" i="3" s="1"/>
  <c r="Y379" i="3"/>
  <c r="X379" i="3"/>
  <c r="U379" i="3"/>
  <c r="T379" i="3"/>
  <c r="S379" i="3" s="1"/>
  <c r="B379" i="3"/>
  <c r="DU378" i="3"/>
  <c r="DT378" i="3"/>
  <c r="DS378" i="3"/>
  <c r="DR378" i="3"/>
  <c r="DQ378" i="3"/>
  <c r="DP378" i="3"/>
  <c r="DO378" i="3"/>
  <c r="DN378" i="3"/>
  <c r="DM378" i="3"/>
  <c r="DL378" i="3"/>
  <c r="DK378" i="3"/>
  <c r="DJ378" i="3"/>
  <c r="DI378" i="3"/>
  <c r="DH378" i="3"/>
  <c r="DG378" i="3"/>
  <c r="DF378" i="3"/>
  <c r="DE378" i="3"/>
  <c r="DD378" i="3"/>
  <c r="DC378" i="3"/>
  <c r="DB378" i="3"/>
  <c r="DA378" i="3"/>
  <c r="CZ378" i="3"/>
  <c r="CY378" i="3"/>
  <c r="CX378" i="3"/>
  <c r="CW378" i="3"/>
  <c r="CV378" i="3"/>
  <c r="CU378" i="3"/>
  <c r="CT378" i="3"/>
  <c r="CS378" i="3"/>
  <c r="CR378" i="3"/>
  <c r="CQ378" i="3"/>
  <c r="CP378" i="3"/>
  <c r="CO378" i="3"/>
  <c r="CN378" i="3"/>
  <c r="CM378" i="3"/>
  <c r="CL378" i="3"/>
  <c r="CK378" i="3"/>
  <c r="CJ378" i="3"/>
  <c r="CI378" i="3"/>
  <c r="CH378" i="3"/>
  <c r="CG378" i="3"/>
  <c r="CF378" i="3"/>
  <c r="CE378" i="3"/>
  <c r="CD378" i="3"/>
  <c r="CC378" i="3"/>
  <c r="CB378" i="3"/>
  <c r="CA378" i="3"/>
  <c r="BZ378" i="3"/>
  <c r="BY378" i="3"/>
  <c r="BX378" i="3"/>
  <c r="BW378" i="3"/>
  <c r="BV378" i="3"/>
  <c r="BU378" i="3"/>
  <c r="BT378" i="3"/>
  <c r="BS378" i="3"/>
  <c r="BR378" i="3"/>
  <c r="BQ378" i="3"/>
  <c r="BP378" i="3"/>
  <c r="BO378" i="3"/>
  <c r="BN378" i="3"/>
  <c r="BM378" i="3"/>
  <c r="BL378" i="3"/>
  <c r="BK378" i="3"/>
  <c r="BJ378" i="3"/>
  <c r="BI378" i="3"/>
  <c r="BH378" i="3"/>
  <c r="BG378" i="3"/>
  <c r="BF378" i="3"/>
  <c r="BE378" i="3"/>
  <c r="BD378" i="3"/>
  <c r="BC378" i="3"/>
  <c r="BB378" i="3"/>
  <c r="BA378" i="3"/>
  <c r="AZ378" i="3"/>
  <c r="AY378" i="3"/>
  <c r="AX378" i="3"/>
  <c r="AW378" i="3"/>
  <c r="AV378" i="3"/>
  <c r="AU378" i="3"/>
  <c r="AT378" i="3"/>
  <c r="AS378" i="3"/>
  <c r="AR378" i="3"/>
  <c r="AQ378" i="3"/>
  <c r="AP378" i="3"/>
  <c r="AO378" i="3"/>
  <c r="AN378" i="3"/>
  <c r="AM378" i="3"/>
  <c r="AL378" i="3"/>
  <c r="AK378" i="3"/>
  <c r="AJ378" i="3"/>
  <c r="AI378" i="3"/>
  <c r="AH378" i="3"/>
  <c r="AG378" i="3"/>
  <c r="AF378" i="3"/>
  <c r="AC378" i="3" s="1"/>
  <c r="AE378" i="3"/>
  <c r="AD378" i="3"/>
  <c r="Z378" i="3"/>
  <c r="Y378" i="3"/>
  <c r="X378" i="3"/>
  <c r="U378" i="3"/>
  <c r="T378" i="3"/>
  <c r="S378" i="3" s="1"/>
  <c r="B378" i="3"/>
  <c r="DU377" i="3"/>
  <c r="DT377" i="3"/>
  <c r="DS377" i="3"/>
  <c r="DR377" i="3"/>
  <c r="DQ377" i="3"/>
  <c r="DP377" i="3"/>
  <c r="DO377" i="3"/>
  <c r="DN377" i="3"/>
  <c r="DM377" i="3"/>
  <c r="DL377" i="3"/>
  <c r="DK377" i="3"/>
  <c r="DJ377" i="3"/>
  <c r="DI377" i="3"/>
  <c r="DH377" i="3"/>
  <c r="DG377" i="3"/>
  <c r="DF377" i="3"/>
  <c r="DE377" i="3"/>
  <c r="DD377" i="3"/>
  <c r="DC377" i="3"/>
  <c r="DB377" i="3"/>
  <c r="DA377" i="3"/>
  <c r="CZ377" i="3"/>
  <c r="CY377" i="3"/>
  <c r="CX377" i="3"/>
  <c r="CW377" i="3"/>
  <c r="CV377" i="3"/>
  <c r="CU377" i="3"/>
  <c r="CT377" i="3"/>
  <c r="CS377" i="3"/>
  <c r="CR377" i="3"/>
  <c r="CQ377" i="3"/>
  <c r="CP377" i="3"/>
  <c r="CO377" i="3"/>
  <c r="CN377" i="3"/>
  <c r="CM377" i="3"/>
  <c r="CL377" i="3"/>
  <c r="CK377" i="3"/>
  <c r="CJ377" i="3"/>
  <c r="CI377" i="3"/>
  <c r="CH377" i="3"/>
  <c r="CG377" i="3"/>
  <c r="CF377" i="3"/>
  <c r="CE377" i="3"/>
  <c r="CD377" i="3"/>
  <c r="CC377" i="3"/>
  <c r="CB377" i="3"/>
  <c r="CA377" i="3"/>
  <c r="BZ377" i="3"/>
  <c r="BY377" i="3"/>
  <c r="BX377" i="3"/>
  <c r="BW377" i="3"/>
  <c r="BV377" i="3"/>
  <c r="BU377" i="3"/>
  <c r="BT377" i="3"/>
  <c r="BS377" i="3"/>
  <c r="BR377" i="3"/>
  <c r="BQ377" i="3"/>
  <c r="BP377" i="3"/>
  <c r="BO377" i="3"/>
  <c r="BN377" i="3"/>
  <c r="BM377" i="3"/>
  <c r="BL377" i="3"/>
  <c r="BK377" i="3"/>
  <c r="BJ377" i="3"/>
  <c r="BI377" i="3"/>
  <c r="BH377" i="3"/>
  <c r="BG377" i="3"/>
  <c r="BF377" i="3"/>
  <c r="BE377" i="3"/>
  <c r="BD377" i="3"/>
  <c r="BC377" i="3"/>
  <c r="BB377" i="3"/>
  <c r="BA377" i="3"/>
  <c r="AZ377" i="3"/>
  <c r="AY377" i="3"/>
  <c r="AX377" i="3"/>
  <c r="AW377" i="3"/>
  <c r="AV377" i="3"/>
  <c r="AU377" i="3"/>
  <c r="AT377" i="3"/>
  <c r="AS377" i="3"/>
  <c r="AR377" i="3"/>
  <c r="AQ377" i="3"/>
  <c r="AP377" i="3"/>
  <c r="AO377" i="3"/>
  <c r="AN377" i="3"/>
  <c r="AM377" i="3"/>
  <c r="AL377" i="3"/>
  <c r="AK377" i="3"/>
  <c r="AJ377" i="3"/>
  <c r="AI377" i="3"/>
  <c r="AH377" i="3"/>
  <c r="AG377" i="3"/>
  <c r="AF377" i="3"/>
  <c r="AE377" i="3"/>
  <c r="AD377" i="3"/>
  <c r="AA377" i="3" s="1"/>
  <c r="V377" i="3" s="1"/>
  <c r="AB377" i="3"/>
  <c r="Z377" i="3"/>
  <c r="Y377" i="3"/>
  <c r="X377" i="3"/>
  <c r="U377" i="3"/>
  <c r="T377" i="3"/>
  <c r="S377" i="3" s="1"/>
  <c r="B377" i="3"/>
  <c r="DU376" i="3"/>
  <c r="DT376" i="3"/>
  <c r="DS376" i="3"/>
  <c r="DR376" i="3"/>
  <c r="DQ376" i="3"/>
  <c r="DP376" i="3"/>
  <c r="DO376" i="3"/>
  <c r="DN376" i="3"/>
  <c r="DM376" i="3"/>
  <c r="DL376" i="3"/>
  <c r="DK376" i="3"/>
  <c r="DJ376" i="3"/>
  <c r="DI376" i="3"/>
  <c r="DH376" i="3"/>
  <c r="DG376" i="3"/>
  <c r="DF376" i="3"/>
  <c r="DE376" i="3"/>
  <c r="DD376" i="3"/>
  <c r="DC376" i="3"/>
  <c r="DB376" i="3"/>
  <c r="DA376" i="3"/>
  <c r="CZ376" i="3"/>
  <c r="CY376" i="3"/>
  <c r="CX376" i="3"/>
  <c r="CW376" i="3"/>
  <c r="CV376" i="3"/>
  <c r="CU376" i="3"/>
  <c r="CT376" i="3"/>
  <c r="CS376" i="3"/>
  <c r="CR376" i="3"/>
  <c r="CQ376" i="3"/>
  <c r="CP376" i="3"/>
  <c r="CO376" i="3"/>
  <c r="CN376" i="3"/>
  <c r="CM376" i="3"/>
  <c r="CL376" i="3"/>
  <c r="CK376" i="3"/>
  <c r="CJ376" i="3"/>
  <c r="CI376" i="3"/>
  <c r="CH376" i="3"/>
  <c r="CG376" i="3"/>
  <c r="CF376" i="3"/>
  <c r="CE376" i="3"/>
  <c r="CD376" i="3"/>
  <c r="CC376" i="3"/>
  <c r="CB376" i="3"/>
  <c r="CA376" i="3"/>
  <c r="BZ376" i="3"/>
  <c r="BY376" i="3"/>
  <c r="BX376" i="3"/>
  <c r="BW376" i="3"/>
  <c r="BV376" i="3"/>
  <c r="BU376" i="3"/>
  <c r="BT376" i="3"/>
  <c r="BS376" i="3"/>
  <c r="BR376" i="3"/>
  <c r="BQ376" i="3"/>
  <c r="BP376" i="3"/>
  <c r="BO376" i="3"/>
  <c r="BN376" i="3"/>
  <c r="BM376" i="3"/>
  <c r="BL376" i="3"/>
  <c r="BK376" i="3"/>
  <c r="BJ376" i="3"/>
  <c r="BI376" i="3"/>
  <c r="BH376" i="3"/>
  <c r="BG376" i="3"/>
  <c r="BF376" i="3"/>
  <c r="BE376" i="3"/>
  <c r="BD376" i="3"/>
  <c r="BC376" i="3"/>
  <c r="BB376" i="3"/>
  <c r="BA376" i="3"/>
  <c r="AZ376" i="3"/>
  <c r="AY376" i="3"/>
  <c r="AX376" i="3"/>
  <c r="AW376" i="3"/>
  <c r="AV376" i="3"/>
  <c r="AU376" i="3"/>
  <c r="AT376" i="3"/>
  <c r="AS376" i="3"/>
  <c r="AR376" i="3"/>
  <c r="AQ376" i="3"/>
  <c r="AP376" i="3"/>
  <c r="AO376" i="3"/>
  <c r="AN376" i="3"/>
  <c r="AM376" i="3"/>
  <c r="AL376" i="3"/>
  <c r="AK376" i="3"/>
  <c r="AJ376" i="3"/>
  <c r="AI376" i="3"/>
  <c r="AH376" i="3"/>
  <c r="AB376" i="3" s="1"/>
  <c r="AG376" i="3"/>
  <c r="AF376" i="3"/>
  <c r="AE376" i="3"/>
  <c r="AD376" i="3"/>
  <c r="AA376" i="3" s="1"/>
  <c r="Z376" i="3"/>
  <c r="Y376" i="3"/>
  <c r="X376" i="3"/>
  <c r="U376" i="3"/>
  <c r="T376" i="3"/>
  <c r="S376" i="3" s="1"/>
  <c r="B376" i="3"/>
  <c r="DU375" i="3"/>
  <c r="DT375" i="3"/>
  <c r="DS375" i="3"/>
  <c r="DR375" i="3"/>
  <c r="DQ375" i="3"/>
  <c r="DP375" i="3"/>
  <c r="DO375" i="3"/>
  <c r="DN375" i="3"/>
  <c r="DM375" i="3"/>
  <c r="DL375" i="3"/>
  <c r="DK375" i="3"/>
  <c r="DJ375" i="3"/>
  <c r="DI375" i="3"/>
  <c r="DH375" i="3"/>
  <c r="DG375" i="3"/>
  <c r="DF375" i="3"/>
  <c r="DE375" i="3"/>
  <c r="DD375" i="3"/>
  <c r="DC375" i="3"/>
  <c r="DB375" i="3"/>
  <c r="DA375" i="3"/>
  <c r="CZ375" i="3"/>
  <c r="CY375" i="3"/>
  <c r="CX375" i="3"/>
  <c r="CW375" i="3"/>
  <c r="CV375" i="3"/>
  <c r="CU375" i="3"/>
  <c r="CT375" i="3"/>
  <c r="CS375" i="3"/>
  <c r="CR375" i="3"/>
  <c r="CQ375" i="3"/>
  <c r="CP375" i="3"/>
  <c r="CO375" i="3"/>
  <c r="CN375" i="3"/>
  <c r="CM375" i="3"/>
  <c r="CL375" i="3"/>
  <c r="CK375" i="3"/>
  <c r="CJ375" i="3"/>
  <c r="CI375" i="3"/>
  <c r="CH375" i="3"/>
  <c r="CG375" i="3"/>
  <c r="CF375" i="3"/>
  <c r="CE375" i="3"/>
  <c r="CD375" i="3"/>
  <c r="CC375" i="3"/>
  <c r="CB375" i="3"/>
  <c r="CA375" i="3"/>
  <c r="BZ375" i="3"/>
  <c r="BY375" i="3"/>
  <c r="BX375" i="3"/>
  <c r="BW375" i="3"/>
  <c r="BV375" i="3"/>
  <c r="BU375" i="3"/>
  <c r="BT375" i="3"/>
  <c r="BS375" i="3"/>
  <c r="BR375" i="3"/>
  <c r="BQ375" i="3"/>
  <c r="BP375" i="3"/>
  <c r="BO375" i="3"/>
  <c r="BN375" i="3"/>
  <c r="BM375" i="3"/>
  <c r="BL375" i="3"/>
  <c r="BK375" i="3"/>
  <c r="BJ375" i="3"/>
  <c r="BI375" i="3"/>
  <c r="BH375" i="3"/>
  <c r="BG375" i="3"/>
  <c r="BF375" i="3"/>
  <c r="BE375" i="3"/>
  <c r="BD375" i="3"/>
  <c r="BC375" i="3"/>
  <c r="BB375" i="3"/>
  <c r="BA375" i="3"/>
  <c r="AZ375" i="3"/>
  <c r="AY375" i="3"/>
  <c r="AX375" i="3"/>
  <c r="AW375" i="3"/>
  <c r="AV375" i="3"/>
  <c r="AU375" i="3"/>
  <c r="AT375" i="3"/>
  <c r="AS375" i="3"/>
  <c r="AR375" i="3"/>
  <c r="AQ375" i="3"/>
  <c r="AP375" i="3"/>
  <c r="AO375" i="3"/>
  <c r="AN375" i="3"/>
  <c r="AM375" i="3"/>
  <c r="AL375" i="3"/>
  <c r="AK375" i="3"/>
  <c r="AJ375" i="3"/>
  <c r="AI375" i="3"/>
  <c r="AH375" i="3"/>
  <c r="AG375" i="3"/>
  <c r="AF375" i="3"/>
  <c r="AC375" i="3" s="1"/>
  <c r="AE375" i="3"/>
  <c r="AD375" i="3"/>
  <c r="AB375" i="3"/>
  <c r="Z375" i="3"/>
  <c r="W375" i="3" s="1"/>
  <c r="Y375" i="3"/>
  <c r="X375" i="3"/>
  <c r="U375" i="3"/>
  <c r="T375" i="3"/>
  <c r="S375" i="3" s="1"/>
  <c r="B375" i="3"/>
  <c r="DU374" i="3"/>
  <c r="DT374" i="3"/>
  <c r="DS374" i="3"/>
  <c r="DR374" i="3"/>
  <c r="DQ374" i="3"/>
  <c r="DP374" i="3"/>
  <c r="DO374" i="3"/>
  <c r="DN374" i="3"/>
  <c r="DM374" i="3"/>
  <c r="DL374" i="3"/>
  <c r="DK374" i="3"/>
  <c r="DJ374" i="3"/>
  <c r="DI374" i="3"/>
  <c r="DH374" i="3"/>
  <c r="DG374" i="3"/>
  <c r="DF374" i="3"/>
  <c r="DE374" i="3"/>
  <c r="DD374" i="3"/>
  <c r="DC374" i="3"/>
  <c r="DB374" i="3"/>
  <c r="DA374" i="3"/>
  <c r="CZ374" i="3"/>
  <c r="CY374" i="3"/>
  <c r="CX374" i="3"/>
  <c r="CW374" i="3"/>
  <c r="CV374" i="3"/>
  <c r="CU374" i="3"/>
  <c r="CT374" i="3"/>
  <c r="CS374" i="3"/>
  <c r="CR374" i="3"/>
  <c r="CQ374" i="3"/>
  <c r="CP374" i="3"/>
  <c r="CO374" i="3"/>
  <c r="CN374" i="3"/>
  <c r="CM374" i="3"/>
  <c r="CL374" i="3"/>
  <c r="CK374" i="3"/>
  <c r="CJ374" i="3"/>
  <c r="CI374" i="3"/>
  <c r="CH374" i="3"/>
  <c r="CG374" i="3"/>
  <c r="CF374" i="3"/>
  <c r="CE374" i="3"/>
  <c r="CD374" i="3"/>
  <c r="CC374" i="3"/>
  <c r="CB374" i="3"/>
  <c r="CA374" i="3"/>
  <c r="BZ374" i="3"/>
  <c r="BY374" i="3"/>
  <c r="BX374" i="3"/>
  <c r="BW374" i="3"/>
  <c r="BV374" i="3"/>
  <c r="BU374" i="3"/>
  <c r="BT374" i="3"/>
  <c r="BS374" i="3"/>
  <c r="BR374" i="3"/>
  <c r="BQ374" i="3"/>
  <c r="BP374" i="3"/>
  <c r="BO374" i="3"/>
  <c r="BN374" i="3"/>
  <c r="BM374" i="3"/>
  <c r="BL374" i="3"/>
  <c r="BK374" i="3"/>
  <c r="BJ374" i="3"/>
  <c r="BI374" i="3"/>
  <c r="BH374" i="3"/>
  <c r="BG374" i="3"/>
  <c r="BF374" i="3"/>
  <c r="BE374" i="3"/>
  <c r="BD374" i="3"/>
  <c r="BC374" i="3"/>
  <c r="BB374" i="3"/>
  <c r="BA374" i="3"/>
  <c r="AZ374" i="3"/>
  <c r="AY374" i="3"/>
  <c r="AX374" i="3"/>
  <c r="AW374" i="3"/>
  <c r="AV374" i="3"/>
  <c r="AU374" i="3"/>
  <c r="AT374" i="3"/>
  <c r="AS374" i="3"/>
  <c r="AR374" i="3"/>
  <c r="AQ374" i="3"/>
  <c r="AP374" i="3"/>
  <c r="AO374" i="3"/>
  <c r="AN374" i="3"/>
  <c r="AM374" i="3"/>
  <c r="AL374" i="3"/>
  <c r="AK374" i="3"/>
  <c r="AJ374" i="3"/>
  <c r="AI374" i="3"/>
  <c r="AH374" i="3"/>
  <c r="AB374" i="3" s="1"/>
  <c r="AG374" i="3"/>
  <c r="AF374" i="3"/>
  <c r="AE374" i="3"/>
  <c r="AD374" i="3"/>
  <c r="AA374" i="3" s="1"/>
  <c r="Z374" i="3"/>
  <c r="Y374" i="3"/>
  <c r="X374" i="3"/>
  <c r="U374" i="3"/>
  <c r="T374" i="3"/>
  <c r="S374" i="3" s="1"/>
  <c r="B374" i="3"/>
  <c r="DU373" i="3"/>
  <c r="DT373" i="3"/>
  <c r="DS373" i="3"/>
  <c r="DR373" i="3"/>
  <c r="DQ373" i="3"/>
  <c r="DP373" i="3"/>
  <c r="DO373" i="3"/>
  <c r="DN373" i="3"/>
  <c r="DM373" i="3"/>
  <c r="DL373" i="3"/>
  <c r="DK373" i="3"/>
  <c r="DJ373" i="3"/>
  <c r="DI373" i="3"/>
  <c r="DH373" i="3"/>
  <c r="DG373" i="3"/>
  <c r="DF373" i="3"/>
  <c r="DE373" i="3"/>
  <c r="DD373" i="3"/>
  <c r="DC373" i="3"/>
  <c r="DB373" i="3"/>
  <c r="DA373" i="3"/>
  <c r="CZ373" i="3"/>
  <c r="CY373" i="3"/>
  <c r="CX373" i="3"/>
  <c r="CW373" i="3"/>
  <c r="CV373" i="3"/>
  <c r="CU373" i="3"/>
  <c r="CT373" i="3"/>
  <c r="CS373" i="3"/>
  <c r="CR373" i="3"/>
  <c r="CQ373" i="3"/>
  <c r="CP373" i="3"/>
  <c r="CO373" i="3"/>
  <c r="CN373" i="3"/>
  <c r="CM373" i="3"/>
  <c r="CL373" i="3"/>
  <c r="CK373" i="3"/>
  <c r="CJ373" i="3"/>
  <c r="CI373" i="3"/>
  <c r="CH373" i="3"/>
  <c r="CG373" i="3"/>
  <c r="CF373" i="3"/>
  <c r="CE373" i="3"/>
  <c r="CD373" i="3"/>
  <c r="CC373" i="3"/>
  <c r="CB373" i="3"/>
  <c r="CA373" i="3"/>
  <c r="BZ373" i="3"/>
  <c r="BY373" i="3"/>
  <c r="BX373" i="3"/>
  <c r="BW373" i="3"/>
  <c r="BV373" i="3"/>
  <c r="BU373" i="3"/>
  <c r="BT373" i="3"/>
  <c r="BS373" i="3"/>
  <c r="BR373" i="3"/>
  <c r="BQ373" i="3"/>
  <c r="BP373" i="3"/>
  <c r="BO373" i="3"/>
  <c r="BN373" i="3"/>
  <c r="BM373" i="3"/>
  <c r="BL373" i="3"/>
  <c r="BK373" i="3"/>
  <c r="BJ373" i="3"/>
  <c r="BI373" i="3"/>
  <c r="BH373" i="3"/>
  <c r="BG373" i="3"/>
  <c r="BF373" i="3"/>
  <c r="BE373" i="3"/>
  <c r="BD373" i="3"/>
  <c r="BC373" i="3"/>
  <c r="BB373" i="3"/>
  <c r="BA373" i="3"/>
  <c r="AZ373" i="3"/>
  <c r="AY373" i="3"/>
  <c r="AX373" i="3"/>
  <c r="AW373" i="3"/>
  <c r="AV373" i="3"/>
  <c r="AU373" i="3"/>
  <c r="AT373" i="3"/>
  <c r="AS373" i="3"/>
  <c r="AR373" i="3"/>
  <c r="AQ373" i="3"/>
  <c r="AP373" i="3"/>
  <c r="AO373" i="3"/>
  <c r="AN373" i="3"/>
  <c r="AM373" i="3"/>
  <c r="AL373" i="3"/>
  <c r="AK373" i="3"/>
  <c r="AJ373" i="3"/>
  <c r="AI373" i="3"/>
  <c r="AH373" i="3"/>
  <c r="AG373" i="3"/>
  <c r="AF373" i="3"/>
  <c r="AE373" i="3"/>
  <c r="AD373" i="3"/>
  <c r="AA373" i="3" s="1"/>
  <c r="V373" i="3" s="1"/>
  <c r="AB373" i="3"/>
  <c r="Z373" i="3"/>
  <c r="Y373" i="3"/>
  <c r="X373" i="3"/>
  <c r="U373" i="3"/>
  <c r="T373" i="3"/>
  <c r="S373" i="3" s="1"/>
  <c r="B373" i="3"/>
  <c r="DU372" i="3"/>
  <c r="DT372" i="3"/>
  <c r="DS372" i="3"/>
  <c r="DR372" i="3"/>
  <c r="DQ372" i="3"/>
  <c r="DP372" i="3"/>
  <c r="DO372" i="3"/>
  <c r="DN372" i="3"/>
  <c r="DM372" i="3"/>
  <c r="DL372" i="3"/>
  <c r="DK372" i="3"/>
  <c r="DJ372" i="3"/>
  <c r="DI372" i="3"/>
  <c r="DH372" i="3"/>
  <c r="DG372" i="3"/>
  <c r="DF372" i="3"/>
  <c r="DE372" i="3"/>
  <c r="DD372" i="3"/>
  <c r="DC372" i="3"/>
  <c r="DB372" i="3"/>
  <c r="DA372" i="3"/>
  <c r="CZ372" i="3"/>
  <c r="CY372" i="3"/>
  <c r="CX372" i="3"/>
  <c r="CW372" i="3"/>
  <c r="CV372" i="3"/>
  <c r="CU372" i="3"/>
  <c r="CT372" i="3"/>
  <c r="CS372" i="3"/>
  <c r="CR372" i="3"/>
  <c r="CQ372" i="3"/>
  <c r="CP372" i="3"/>
  <c r="CO372" i="3"/>
  <c r="CN372" i="3"/>
  <c r="CM372" i="3"/>
  <c r="CL372" i="3"/>
  <c r="CK372" i="3"/>
  <c r="CJ372" i="3"/>
  <c r="CI372" i="3"/>
  <c r="CH372" i="3"/>
  <c r="CG372" i="3"/>
  <c r="CF372" i="3"/>
  <c r="CE372" i="3"/>
  <c r="CD372" i="3"/>
  <c r="CC372" i="3"/>
  <c r="CB372" i="3"/>
  <c r="CA372" i="3"/>
  <c r="BZ372" i="3"/>
  <c r="BY372" i="3"/>
  <c r="BX372" i="3"/>
  <c r="BW372" i="3"/>
  <c r="BV372" i="3"/>
  <c r="BU372" i="3"/>
  <c r="BT372" i="3"/>
  <c r="BS372" i="3"/>
  <c r="BR372" i="3"/>
  <c r="BQ372" i="3"/>
  <c r="BP372" i="3"/>
  <c r="BO372" i="3"/>
  <c r="BN372" i="3"/>
  <c r="BM372" i="3"/>
  <c r="BL372" i="3"/>
  <c r="BK372" i="3"/>
  <c r="BJ372" i="3"/>
  <c r="BI372" i="3"/>
  <c r="BH372" i="3"/>
  <c r="BG372" i="3"/>
  <c r="BF372" i="3"/>
  <c r="BE372" i="3"/>
  <c r="BD372" i="3"/>
  <c r="BC372" i="3"/>
  <c r="BB372" i="3"/>
  <c r="BA372" i="3"/>
  <c r="AZ372" i="3"/>
  <c r="AY372" i="3"/>
  <c r="AX372" i="3"/>
  <c r="AW372" i="3"/>
  <c r="AV372" i="3"/>
  <c r="AU372" i="3"/>
  <c r="AT372" i="3"/>
  <c r="AS372" i="3"/>
  <c r="AR372" i="3"/>
  <c r="AQ372" i="3"/>
  <c r="AP372" i="3"/>
  <c r="AO372" i="3"/>
  <c r="AN372" i="3"/>
  <c r="AM372" i="3"/>
  <c r="AL372" i="3"/>
  <c r="AK372" i="3"/>
  <c r="AJ372" i="3"/>
  <c r="AI372" i="3"/>
  <c r="AH372" i="3"/>
  <c r="AG372" i="3"/>
  <c r="AF372" i="3"/>
  <c r="AC372" i="3" s="1"/>
  <c r="AE372" i="3"/>
  <c r="AD372" i="3"/>
  <c r="Z372" i="3"/>
  <c r="Y372" i="3"/>
  <c r="X372" i="3"/>
  <c r="U372" i="3"/>
  <c r="T372" i="3"/>
  <c r="S372" i="3" s="1"/>
  <c r="B372" i="3"/>
  <c r="DU371" i="3"/>
  <c r="DT371" i="3"/>
  <c r="DS371" i="3"/>
  <c r="DR371" i="3"/>
  <c r="DQ371" i="3"/>
  <c r="DP371" i="3"/>
  <c r="DO371" i="3"/>
  <c r="DN371" i="3"/>
  <c r="DM371" i="3"/>
  <c r="DL371" i="3"/>
  <c r="DK371" i="3"/>
  <c r="DJ371" i="3"/>
  <c r="DI371" i="3"/>
  <c r="DH371" i="3"/>
  <c r="DG371" i="3"/>
  <c r="DF371" i="3"/>
  <c r="DE371" i="3"/>
  <c r="DD371" i="3"/>
  <c r="DC371" i="3"/>
  <c r="DB371" i="3"/>
  <c r="DA371" i="3"/>
  <c r="CZ371" i="3"/>
  <c r="CY371" i="3"/>
  <c r="CX371" i="3"/>
  <c r="CW371" i="3"/>
  <c r="CV371" i="3"/>
  <c r="CU371" i="3"/>
  <c r="CT371" i="3"/>
  <c r="CS371" i="3"/>
  <c r="CR371" i="3"/>
  <c r="CQ371" i="3"/>
  <c r="CP371" i="3"/>
  <c r="CO371" i="3"/>
  <c r="CN371" i="3"/>
  <c r="CM371" i="3"/>
  <c r="CL371" i="3"/>
  <c r="CK371" i="3"/>
  <c r="CJ371" i="3"/>
  <c r="CI371" i="3"/>
  <c r="CH371" i="3"/>
  <c r="CG371" i="3"/>
  <c r="CF371" i="3"/>
  <c r="CE371" i="3"/>
  <c r="CD371" i="3"/>
  <c r="CC371" i="3"/>
  <c r="CB371" i="3"/>
  <c r="CA371" i="3"/>
  <c r="BZ371" i="3"/>
  <c r="BY371" i="3"/>
  <c r="BX371" i="3"/>
  <c r="BW371" i="3"/>
  <c r="BV371" i="3"/>
  <c r="BU371" i="3"/>
  <c r="BT371" i="3"/>
  <c r="BS371" i="3"/>
  <c r="BR371" i="3"/>
  <c r="BQ371" i="3"/>
  <c r="BP371" i="3"/>
  <c r="BO371" i="3"/>
  <c r="BN371" i="3"/>
  <c r="BM371" i="3"/>
  <c r="BL371" i="3"/>
  <c r="BK371" i="3"/>
  <c r="BJ371" i="3"/>
  <c r="BI371" i="3"/>
  <c r="BH371" i="3"/>
  <c r="BG371" i="3"/>
  <c r="BF371" i="3"/>
  <c r="BE371" i="3"/>
  <c r="BD371" i="3"/>
  <c r="BC371" i="3"/>
  <c r="BB371" i="3"/>
  <c r="BA371" i="3"/>
  <c r="AZ371" i="3"/>
  <c r="AY371" i="3"/>
  <c r="AX371" i="3"/>
  <c r="AW371" i="3"/>
  <c r="AV371" i="3"/>
  <c r="AU371" i="3"/>
  <c r="AT371" i="3"/>
  <c r="AS371" i="3"/>
  <c r="AR371" i="3"/>
  <c r="AQ371" i="3"/>
  <c r="AP371" i="3"/>
  <c r="AO371" i="3"/>
  <c r="AN371" i="3"/>
  <c r="AM371" i="3"/>
  <c r="AL371" i="3"/>
  <c r="AK371" i="3"/>
  <c r="AJ371" i="3"/>
  <c r="AI371" i="3"/>
  <c r="AH371" i="3"/>
  <c r="AG371" i="3"/>
  <c r="AF371" i="3"/>
  <c r="AC371" i="3" s="1"/>
  <c r="AE371" i="3"/>
  <c r="AD371" i="3"/>
  <c r="AB371" i="3"/>
  <c r="Z371" i="3"/>
  <c r="W371" i="3" s="1"/>
  <c r="Y371" i="3"/>
  <c r="X371" i="3"/>
  <c r="U371" i="3"/>
  <c r="T371" i="3"/>
  <c r="S371" i="3" s="1"/>
  <c r="B371" i="3"/>
  <c r="DU370" i="3"/>
  <c r="DT370" i="3"/>
  <c r="DS370" i="3"/>
  <c r="DR370" i="3"/>
  <c r="DQ370" i="3"/>
  <c r="DP370" i="3"/>
  <c r="DO370" i="3"/>
  <c r="DN370" i="3"/>
  <c r="DM370" i="3"/>
  <c r="DL370" i="3"/>
  <c r="DK370" i="3"/>
  <c r="DJ370" i="3"/>
  <c r="DI370" i="3"/>
  <c r="DH370" i="3"/>
  <c r="DG370" i="3"/>
  <c r="DF370" i="3"/>
  <c r="DE370" i="3"/>
  <c r="DD370" i="3"/>
  <c r="DC370" i="3"/>
  <c r="DB370" i="3"/>
  <c r="DA370" i="3"/>
  <c r="CZ370" i="3"/>
  <c r="CY370" i="3"/>
  <c r="CX370" i="3"/>
  <c r="CW370" i="3"/>
  <c r="CV370" i="3"/>
  <c r="CU370" i="3"/>
  <c r="CT370" i="3"/>
  <c r="CS370" i="3"/>
  <c r="CR370" i="3"/>
  <c r="CQ370" i="3"/>
  <c r="CP370" i="3"/>
  <c r="CO370" i="3"/>
  <c r="CN370" i="3"/>
  <c r="CM370" i="3"/>
  <c r="CL370" i="3"/>
  <c r="CK370" i="3"/>
  <c r="CJ370" i="3"/>
  <c r="CI370" i="3"/>
  <c r="CH370" i="3"/>
  <c r="CG370" i="3"/>
  <c r="CF370" i="3"/>
  <c r="CE370" i="3"/>
  <c r="CD370" i="3"/>
  <c r="CC370" i="3"/>
  <c r="CB370" i="3"/>
  <c r="CA370" i="3"/>
  <c r="BZ370" i="3"/>
  <c r="BY370" i="3"/>
  <c r="BX370" i="3"/>
  <c r="BW370" i="3"/>
  <c r="BV370" i="3"/>
  <c r="BU370" i="3"/>
  <c r="BT370" i="3"/>
  <c r="BS370" i="3"/>
  <c r="BR370" i="3"/>
  <c r="BQ370" i="3"/>
  <c r="BP370" i="3"/>
  <c r="BO370" i="3"/>
  <c r="BN370" i="3"/>
  <c r="BM370" i="3"/>
  <c r="BL370" i="3"/>
  <c r="BK370" i="3"/>
  <c r="BJ370" i="3"/>
  <c r="BI370" i="3"/>
  <c r="BH370" i="3"/>
  <c r="BG370" i="3"/>
  <c r="BF370" i="3"/>
  <c r="BE370" i="3"/>
  <c r="BD370" i="3"/>
  <c r="BC370" i="3"/>
  <c r="BB370" i="3"/>
  <c r="BA370" i="3"/>
  <c r="AZ370" i="3"/>
  <c r="AY370" i="3"/>
  <c r="AX370" i="3"/>
  <c r="AW370" i="3"/>
  <c r="AV370" i="3"/>
  <c r="AU370" i="3"/>
  <c r="AT370" i="3"/>
  <c r="AS370" i="3"/>
  <c r="AR370" i="3"/>
  <c r="AQ370" i="3"/>
  <c r="AP370" i="3"/>
  <c r="AO370" i="3"/>
  <c r="AN370" i="3"/>
  <c r="AM370" i="3"/>
  <c r="AL370" i="3"/>
  <c r="AK370" i="3"/>
  <c r="AJ370" i="3"/>
  <c r="AI370" i="3"/>
  <c r="AH370" i="3"/>
  <c r="AG370" i="3"/>
  <c r="AF370" i="3"/>
  <c r="AC370" i="3" s="1"/>
  <c r="AE370" i="3"/>
  <c r="AD370" i="3"/>
  <c r="Z370" i="3"/>
  <c r="Y370" i="3"/>
  <c r="X370" i="3"/>
  <c r="U370" i="3"/>
  <c r="T370" i="3"/>
  <c r="S370" i="3" s="1"/>
  <c r="B370" i="3"/>
  <c r="DU369" i="3"/>
  <c r="DT369" i="3"/>
  <c r="DS369" i="3"/>
  <c r="DR369" i="3"/>
  <c r="DQ369" i="3"/>
  <c r="DP369" i="3"/>
  <c r="DO369" i="3"/>
  <c r="DN369" i="3"/>
  <c r="DM369" i="3"/>
  <c r="DL369" i="3"/>
  <c r="DK369" i="3"/>
  <c r="DJ369" i="3"/>
  <c r="DI369" i="3"/>
  <c r="DH369" i="3"/>
  <c r="DG369" i="3"/>
  <c r="DF369" i="3"/>
  <c r="DE369" i="3"/>
  <c r="DD369" i="3"/>
  <c r="DC369" i="3"/>
  <c r="DB369" i="3"/>
  <c r="DA369" i="3"/>
  <c r="CZ369" i="3"/>
  <c r="CY369" i="3"/>
  <c r="CX369" i="3"/>
  <c r="CW369" i="3"/>
  <c r="CV369" i="3"/>
  <c r="CU369" i="3"/>
  <c r="CT369" i="3"/>
  <c r="CS369" i="3"/>
  <c r="CR369" i="3"/>
  <c r="CQ369" i="3"/>
  <c r="CP369" i="3"/>
  <c r="CO369" i="3"/>
  <c r="CN369" i="3"/>
  <c r="CM369" i="3"/>
  <c r="CL369" i="3"/>
  <c r="CK369" i="3"/>
  <c r="CJ369" i="3"/>
  <c r="CI369" i="3"/>
  <c r="CH369" i="3"/>
  <c r="CG369" i="3"/>
  <c r="CF369" i="3"/>
  <c r="CE369" i="3"/>
  <c r="CD369" i="3"/>
  <c r="CC369" i="3"/>
  <c r="CB369" i="3"/>
  <c r="CA369" i="3"/>
  <c r="BZ369" i="3"/>
  <c r="BY369" i="3"/>
  <c r="BX369" i="3"/>
  <c r="BW369" i="3"/>
  <c r="BV369" i="3"/>
  <c r="BU369" i="3"/>
  <c r="BT369" i="3"/>
  <c r="BS369" i="3"/>
  <c r="BR369" i="3"/>
  <c r="BQ369" i="3"/>
  <c r="BP369" i="3"/>
  <c r="BO369" i="3"/>
  <c r="BN369" i="3"/>
  <c r="BM369" i="3"/>
  <c r="BL369" i="3"/>
  <c r="BK369" i="3"/>
  <c r="BJ369" i="3"/>
  <c r="BI369" i="3"/>
  <c r="BH369" i="3"/>
  <c r="BG369" i="3"/>
  <c r="BF369" i="3"/>
  <c r="BE369" i="3"/>
  <c r="BD369" i="3"/>
  <c r="BC369" i="3"/>
  <c r="BB369" i="3"/>
  <c r="BA369" i="3"/>
  <c r="AZ369" i="3"/>
  <c r="AY369" i="3"/>
  <c r="AX369" i="3"/>
  <c r="AW369" i="3"/>
  <c r="AV369" i="3"/>
  <c r="AU369" i="3"/>
  <c r="AT369" i="3"/>
  <c r="AS369" i="3"/>
  <c r="AR369" i="3"/>
  <c r="AQ369" i="3"/>
  <c r="AP369" i="3"/>
  <c r="AO369" i="3"/>
  <c r="AN369" i="3"/>
  <c r="AM369" i="3"/>
  <c r="AL369" i="3"/>
  <c r="AK369" i="3"/>
  <c r="AJ369" i="3"/>
  <c r="AI369" i="3"/>
  <c r="AH369" i="3"/>
  <c r="AG369" i="3"/>
  <c r="AF369" i="3"/>
  <c r="AE369" i="3"/>
  <c r="AD369" i="3"/>
  <c r="AA369" i="3" s="1"/>
  <c r="V369" i="3" s="1"/>
  <c r="AB369" i="3"/>
  <c r="Z369" i="3"/>
  <c r="Y369" i="3"/>
  <c r="X369" i="3"/>
  <c r="U369" i="3"/>
  <c r="T369" i="3"/>
  <c r="S369" i="3" s="1"/>
  <c r="B369" i="3"/>
  <c r="DU368" i="3"/>
  <c r="DT368" i="3"/>
  <c r="DS368" i="3"/>
  <c r="DR368" i="3"/>
  <c r="DQ368" i="3"/>
  <c r="DP368" i="3"/>
  <c r="DO368" i="3"/>
  <c r="DN368" i="3"/>
  <c r="DM368" i="3"/>
  <c r="DL368" i="3"/>
  <c r="DK368" i="3"/>
  <c r="DJ368" i="3"/>
  <c r="DI368" i="3"/>
  <c r="DH368" i="3"/>
  <c r="DG368" i="3"/>
  <c r="DF368" i="3"/>
  <c r="DE368" i="3"/>
  <c r="DD368" i="3"/>
  <c r="DC368" i="3"/>
  <c r="DB368" i="3"/>
  <c r="DA368" i="3"/>
  <c r="CZ368" i="3"/>
  <c r="CY368" i="3"/>
  <c r="CX368" i="3"/>
  <c r="CW368" i="3"/>
  <c r="CV368" i="3"/>
  <c r="CU368" i="3"/>
  <c r="CT368" i="3"/>
  <c r="CS368" i="3"/>
  <c r="CR368" i="3"/>
  <c r="CQ368" i="3"/>
  <c r="CP368" i="3"/>
  <c r="CO368" i="3"/>
  <c r="CN368" i="3"/>
  <c r="CM368" i="3"/>
  <c r="CL368" i="3"/>
  <c r="CK368" i="3"/>
  <c r="CJ368" i="3"/>
  <c r="CI368" i="3"/>
  <c r="CH368" i="3"/>
  <c r="CG368" i="3"/>
  <c r="CF368" i="3"/>
  <c r="CE368" i="3"/>
  <c r="CD368" i="3"/>
  <c r="CC368" i="3"/>
  <c r="CB368" i="3"/>
  <c r="CA368" i="3"/>
  <c r="BZ368" i="3"/>
  <c r="BY368" i="3"/>
  <c r="BX368" i="3"/>
  <c r="BW368" i="3"/>
  <c r="BV368" i="3"/>
  <c r="BU368" i="3"/>
  <c r="BT368" i="3"/>
  <c r="BS368" i="3"/>
  <c r="BR368" i="3"/>
  <c r="BQ368" i="3"/>
  <c r="BP368" i="3"/>
  <c r="BO368" i="3"/>
  <c r="BN368" i="3"/>
  <c r="BM368" i="3"/>
  <c r="BL368" i="3"/>
  <c r="BK368" i="3"/>
  <c r="BJ368" i="3"/>
  <c r="BI368" i="3"/>
  <c r="BH368" i="3"/>
  <c r="BG368" i="3"/>
  <c r="BF368" i="3"/>
  <c r="BE368" i="3"/>
  <c r="BD368" i="3"/>
  <c r="BC368" i="3"/>
  <c r="BB368" i="3"/>
  <c r="BA368" i="3"/>
  <c r="AZ368" i="3"/>
  <c r="AY368" i="3"/>
  <c r="AX368" i="3"/>
  <c r="AW368" i="3"/>
  <c r="AV368" i="3"/>
  <c r="AU368" i="3"/>
  <c r="AT368" i="3"/>
  <c r="AS368" i="3"/>
  <c r="AR368" i="3"/>
  <c r="AQ368" i="3"/>
  <c r="AP368" i="3"/>
  <c r="AO368" i="3"/>
  <c r="AN368" i="3"/>
  <c r="AM368" i="3"/>
  <c r="AL368" i="3"/>
  <c r="AK368" i="3"/>
  <c r="AJ368" i="3"/>
  <c r="AI368" i="3"/>
  <c r="AH368" i="3"/>
  <c r="AB368" i="3" s="1"/>
  <c r="AG368" i="3"/>
  <c r="AF368" i="3"/>
  <c r="AE368" i="3"/>
  <c r="AD368" i="3"/>
  <c r="AA368" i="3" s="1"/>
  <c r="Z368" i="3"/>
  <c r="Y368" i="3"/>
  <c r="X368" i="3"/>
  <c r="U368" i="3"/>
  <c r="T368" i="3"/>
  <c r="S368" i="3" s="1"/>
  <c r="B368" i="3"/>
  <c r="DU367" i="3"/>
  <c r="DT367" i="3"/>
  <c r="DS367" i="3"/>
  <c r="DR367" i="3"/>
  <c r="DQ367" i="3"/>
  <c r="DP367" i="3"/>
  <c r="DO367" i="3"/>
  <c r="DN367" i="3"/>
  <c r="DM367" i="3"/>
  <c r="DL367" i="3"/>
  <c r="DK367" i="3"/>
  <c r="DJ367" i="3"/>
  <c r="DI367" i="3"/>
  <c r="DH367" i="3"/>
  <c r="DG367" i="3"/>
  <c r="DF367" i="3"/>
  <c r="DE367" i="3"/>
  <c r="DD367" i="3"/>
  <c r="DC367" i="3"/>
  <c r="DB367" i="3"/>
  <c r="DA367" i="3"/>
  <c r="CZ367" i="3"/>
  <c r="CY367" i="3"/>
  <c r="CX367" i="3"/>
  <c r="CW367" i="3"/>
  <c r="CV367" i="3"/>
  <c r="CU367" i="3"/>
  <c r="CT367" i="3"/>
  <c r="CS367" i="3"/>
  <c r="CR367" i="3"/>
  <c r="CQ367" i="3"/>
  <c r="CP367" i="3"/>
  <c r="CO367" i="3"/>
  <c r="CN367" i="3"/>
  <c r="CM367" i="3"/>
  <c r="CL367" i="3"/>
  <c r="CK367" i="3"/>
  <c r="CJ367" i="3"/>
  <c r="CI367" i="3"/>
  <c r="CH367" i="3"/>
  <c r="CG367" i="3"/>
  <c r="CF367" i="3"/>
  <c r="CE367" i="3"/>
  <c r="CD367" i="3"/>
  <c r="CC367" i="3"/>
  <c r="CB367" i="3"/>
  <c r="CA367" i="3"/>
  <c r="BZ367" i="3"/>
  <c r="BY367" i="3"/>
  <c r="BX367" i="3"/>
  <c r="BW367" i="3"/>
  <c r="BV367" i="3"/>
  <c r="BU367" i="3"/>
  <c r="BT367" i="3"/>
  <c r="BS367" i="3"/>
  <c r="BR367" i="3"/>
  <c r="BQ367" i="3"/>
  <c r="BP367" i="3"/>
  <c r="BO367" i="3"/>
  <c r="BN367" i="3"/>
  <c r="BM367" i="3"/>
  <c r="BL367" i="3"/>
  <c r="BK367" i="3"/>
  <c r="BJ367" i="3"/>
  <c r="BI367" i="3"/>
  <c r="BH367" i="3"/>
  <c r="BG367" i="3"/>
  <c r="BF367" i="3"/>
  <c r="BE367" i="3"/>
  <c r="BD367" i="3"/>
  <c r="BC367" i="3"/>
  <c r="BB367" i="3"/>
  <c r="BA367" i="3"/>
  <c r="AZ367" i="3"/>
  <c r="AY367" i="3"/>
  <c r="AX367" i="3"/>
  <c r="AW367" i="3"/>
  <c r="AV367" i="3"/>
  <c r="AU367" i="3"/>
  <c r="AT367" i="3"/>
  <c r="AS367" i="3"/>
  <c r="AR367" i="3"/>
  <c r="AQ367" i="3"/>
  <c r="AP367" i="3"/>
  <c r="AO367" i="3"/>
  <c r="AN367" i="3"/>
  <c r="AM367" i="3"/>
  <c r="AL367" i="3"/>
  <c r="AK367" i="3"/>
  <c r="AJ367" i="3"/>
  <c r="AI367" i="3"/>
  <c r="AH367" i="3"/>
  <c r="AG367" i="3"/>
  <c r="AF367" i="3"/>
  <c r="AC367" i="3" s="1"/>
  <c r="AE367" i="3"/>
  <c r="AD367" i="3"/>
  <c r="AB367" i="3"/>
  <c r="Z367" i="3"/>
  <c r="W367" i="3" s="1"/>
  <c r="Y367" i="3"/>
  <c r="X367" i="3"/>
  <c r="U367" i="3"/>
  <c r="T367" i="3"/>
  <c r="S367" i="3" s="1"/>
  <c r="B367" i="3"/>
  <c r="K366" i="3"/>
  <c r="B366" i="3"/>
  <c r="DU365" i="3"/>
  <c r="DT365" i="3"/>
  <c r="DS365" i="3"/>
  <c r="DR365" i="3"/>
  <c r="DQ365" i="3"/>
  <c r="DP365" i="3"/>
  <c r="DO365" i="3"/>
  <c r="DN365" i="3"/>
  <c r="DM365" i="3"/>
  <c r="DL365" i="3"/>
  <c r="DK365" i="3"/>
  <c r="DJ365" i="3"/>
  <c r="DI365" i="3"/>
  <c r="DH365" i="3"/>
  <c r="DG365" i="3"/>
  <c r="DF365" i="3"/>
  <c r="DE365" i="3"/>
  <c r="DD365" i="3"/>
  <c r="DC365" i="3"/>
  <c r="DB365" i="3"/>
  <c r="DA365" i="3"/>
  <c r="CZ365" i="3"/>
  <c r="CY365" i="3"/>
  <c r="CX365" i="3"/>
  <c r="CW365" i="3"/>
  <c r="CV365" i="3"/>
  <c r="CU365" i="3"/>
  <c r="CT365" i="3"/>
  <c r="CS365" i="3"/>
  <c r="CR365" i="3"/>
  <c r="CQ365" i="3"/>
  <c r="CP365" i="3"/>
  <c r="CO365" i="3"/>
  <c r="CN365" i="3"/>
  <c r="CM365" i="3"/>
  <c r="CL365" i="3"/>
  <c r="CK365" i="3"/>
  <c r="CJ365" i="3"/>
  <c r="CI365" i="3"/>
  <c r="CH365" i="3"/>
  <c r="CG365" i="3"/>
  <c r="CF365" i="3"/>
  <c r="CE365" i="3"/>
  <c r="CD365" i="3"/>
  <c r="CC365" i="3"/>
  <c r="CB365" i="3"/>
  <c r="CA365" i="3"/>
  <c r="BZ365" i="3"/>
  <c r="BY365" i="3"/>
  <c r="BX365" i="3"/>
  <c r="BW365" i="3"/>
  <c r="BV365" i="3"/>
  <c r="BU365" i="3"/>
  <c r="BT365" i="3"/>
  <c r="BS365" i="3"/>
  <c r="BR365" i="3"/>
  <c r="BQ365" i="3"/>
  <c r="BP365" i="3"/>
  <c r="BO365" i="3"/>
  <c r="BN365" i="3"/>
  <c r="BM365" i="3"/>
  <c r="BL365" i="3"/>
  <c r="BK365" i="3"/>
  <c r="BJ365" i="3"/>
  <c r="BI365" i="3"/>
  <c r="BH365" i="3"/>
  <c r="BG365" i="3"/>
  <c r="BF365" i="3"/>
  <c r="BE365" i="3"/>
  <c r="BD365" i="3"/>
  <c r="BC365" i="3"/>
  <c r="BB365" i="3"/>
  <c r="BA365" i="3"/>
  <c r="AZ365" i="3"/>
  <c r="AY365" i="3"/>
  <c r="AX365" i="3"/>
  <c r="AW365" i="3"/>
  <c r="AV365" i="3"/>
  <c r="AU365" i="3"/>
  <c r="AT365" i="3"/>
  <c r="AS365" i="3"/>
  <c r="AR365" i="3"/>
  <c r="AQ365" i="3"/>
  <c r="AP365" i="3"/>
  <c r="AO365" i="3"/>
  <c r="AN365" i="3"/>
  <c r="AM365" i="3"/>
  <c r="AL365" i="3"/>
  <c r="AK365" i="3"/>
  <c r="AJ365" i="3"/>
  <c r="AI365" i="3"/>
  <c r="AH365" i="3"/>
  <c r="AG365" i="3"/>
  <c r="AF365" i="3"/>
  <c r="AC365" i="3" s="1"/>
  <c r="AE365" i="3"/>
  <c r="AD365" i="3"/>
  <c r="Z365" i="3"/>
  <c r="Y365" i="3"/>
  <c r="X365" i="3"/>
  <c r="U365" i="3"/>
  <c r="T365" i="3"/>
  <c r="S365" i="3" s="1"/>
  <c r="B365" i="3"/>
  <c r="DU364" i="3"/>
  <c r="DT364" i="3"/>
  <c r="DS364" i="3"/>
  <c r="DR364" i="3"/>
  <c r="DQ364" i="3"/>
  <c r="DP364" i="3"/>
  <c r="DO364" i="3"/>
  <c r="DN364" i="3"/>
  <c r="DM364" i="3"/>
  <c r="DL364" i="3"/>
  <c r="DK364" i="3"/>
  <c r="DJ364" i="3"/>
  <c r="DI364" i="3"/>
  <c r="DH364" i="3"/>
  <c r="DG364" i="3"/>
  <c r="DF364" i="3"/>
  <c r="DE364" i="3"/>
  <c r="DD364" i="3"/>
  <c r="DC364" i="3"/>
  <c r="DB364" i="3"/>
  <c r="DA364" i="3"/>
  <c r="CZ364" i="3"/>
  <c r="CY364" i="3"/>
  <c r="CX364" i="3"/>
  <c r="CW364" i="3"/>
  <c r="CV364" i="3"/>
  <c r="CU364" i="3"/>
  <c r="CT364" i="3"/>
  <c r="CS364" i="3"/>
  <c r="CR364" i="3"/>
  <c r="CQ364" i="3"/>
  <c r="CP364" i="3"/>
  <c r="CO364" i="3"/>
  <c r="CN364" i="3"/>
  <c r="CM364" i="3"/>
  <c r="CL364" i="3"/>
  <c r="CK364" i="3"/>
  <c r="CJ364" i="3"/>
  <c r="CI364" i="3"/>
  <c r="CH364" i="3"/>
  <c r="CG364" i="3"/>
  <c r="CF364" i="3"/>
  <c r="CE364" i="3"/>
  <c r="CD364" i="3"/>
  <c r="CC364" i="3"/>
  <c r="CB364" i="3"/>
  <c r="CA364" i="3"/>
  <c r="BZ364" i="3"/>
  <c r="BY364" i="3"/>
  <c r="BX364" i="3"/>
  <c r="BW364" i="3"/>
  <c r="BV364" i="3"/>
  <c r="BU364" i="3"/>
  <c r="BT364" i="3"/>
  <c r="BS364" i="3"/>
  <c r="BR364" i="3"/>
  <c r="BQ364" i="3"/>
  <c r="BP364" i="3"/>
  <c r="BO364" i="3"/>
  <c r="BN364" i="3"/>
  <c r="BM364" i="3"/>
  <c r="BL364" i="3"/>
  <c r="BK364" i="3"/>
  <c r="BJ364" i="3"/>
  <c r="BI364" i="3"/>
  <c r="BH364" i="3"/>
  <c r="BG364" i="3"/>
  <c r="BF364" i="3"/>
  <c r="BE364" i="3"/>
  <c r="BD364" i="3"/>
  <c r="BC364" i="3"/>
  <c r="BB364" i="3"/>
  <c r="BA364" i="3"/>
  <c r="AZ364" i="3"/>
  <c r="AY364" i="3"/>
  <c r="AX364" i="3"/>
  <c r="AW364" i="3"/>
  <c r="AV364" i="3"/>
  <c r="AU364" i="3"/>
  <c r="AT364" i="3"/>
  <c r="AS364" i="3"/>
  <c r="AR364" i="3"/>
  <c r="AQ364" i="3"/>
  <c r="AP364" i="3"/>
  <c r="AO364" i="3"/>
  <c r="AN364" i="3"/>
  <c r="AM364" i="3"/>
  <c r="AL364" i="3"/>
  <c r="AK364" i="3"/>
  <c r="AJ364" i="3"/>
  <c r="AI364" i="3"/>
  <c r="AH364" i="3"/>
  <c r="AG364" i="3"/>
  <c r="AF364" i="3"/>
  <c r="AC364" i="3" s="1"/>
  <c r="AE364" i="3"/>
  <c r="AD364" i="3"/>
  <c r="AB364" i="3"/>
  <c r="Z364" i="3"/>
  <c r="W364" i="3" s="1"/>
  <c r="Y364" i="3"/>
  <c r="X364" i="3"/>
  <c r="U364" i="3"/>
  <c r="T364" i="3"/>
  <c r="S364" i="3" s="1"/>
  <c r="B364" i="3"/>
  <c r="DU363" i="3"/>
  <c r="DT363" i="3"/>
  <c r="DS363" i="3"/>
  <c r="DR363" i="3"/>
  <c r="DQ363" i="3"/>
  <c r="DP363" i="3"/>
  <c r="DO363" i="3"/>
  <c r="DN363" i="3"/>
  <c r="DM363" i="3"/>
  <c r="DL363" i="3"/>
  <c r="DK363" i="3"/>
  <c r="DJ363" i="3"/>
  <c r="DI363" i="3"/>
  <c r="DH363" i="3"/>
  <c r="DG363" i="3"/>
  <c r="DF363" i="3"/>
  <c r="DE363" i="3"/>
  <c r="DD363" i="3"/>
  <c r="DC363" i="3"/>
  <c r="DB363" i="3"/>
  <c r="DA363" i="3"/>
  <c r="CZ363" i="3"/>
  <c r="CY363" i="3"/>
  <c r="CX363" i="3"/>
  <c r="CW363" i="3"/>
  <c r="CV363" i="3"/>
  <c r="CU363" i="3"/>
  <c r="CT363" i="3"/>
  <c r="CS363" i="3"/>
  <c r="CR363" i="3"/>
  <c r="CQ363" i="3"/>
  <c r="CP363" i="3"/>
  <c r="CO363" i="3"/>
  <c r="CN363" i="3"/>
  <c r="CM363" i="3"/>
  <c r="CL363" i="3"/>
  <c r="CK363" i="3"/>
  <c r="CJ363" i="3"/>
  <c r="CI363" i="3"/>
  <c r="CH363" i="3"/>
  <c r="CG363" i="3"/>
  <c r="CF363" i="3"/>
  <c r="CE363" i="3"/>
  <c r="CD363" i="3"/>
  <c r="CC363" i="3"/>
  <c r="CB363" i="3"/>
  <c r="CA363" i="3"/>
  <c r="BZ363" i="3"/>
  <c r="BY363" i="3"/>
  <c r="BX363" i="3"/>
  <c r="BW363" i="3"/>
  <c r="BV363" i="3"/>
  <c r="BU363" i="3"/>
  <c r="BT363" i="3"/>
  <c r="BS363" i="3"/>
  <c r="BR363" i="3"/>
  <c r="BQ363" i="3"/>
  <c r="BP363" i="3"/>
  <c r="BO363" i="3"/>
  <c r="BN363" i="3"/>
  <c r="BM363" i="3"/>
  <c r="BL363" i="3"/>
  <c r="BK363" i="3"/>
  <c r="BJ363" i="3"/>
  <c r="BI363" i="3"/>
  <c r="BH363" i="3"/>
  <c r="BG363" i="3"/>
  <c r="BF363" i="3"/>
  <c r="BE363" i="3"/>
  <c r="BD363" i="3"/>
  <c r="BC363" i="3"/>
  <c r="BB363" i="3"/>
  <c r="BA363" i="3"/>
  <c r="AZ363" i="3"/>
  <c r="AY363" i="3"/>
  <c r="AX363" i="3"/>
  <c r="AW363" i="3"/>
  <c r="AV363" i="3"/>
  <c r="AU363" i="3"/>
  <c r="AT363" i="3"/>
  <c r="AS363" i="3"/>
  <c r="AR363" i="3"/>
  <c r="AQ363" i="3"/>
  <c r="AP363" i="3"/>
  <c r="AO363" i="3"/>
  <c r="AN363" i="3"/>
  <c r="AM363" i="3"/>
  <c r="AL363" i="3"/>
  <c r="AK363" i="3"/>
  <c r="AJ363" i="3"/>
  <c r="AI363" i="3"/>
  <c r="AH363" i="3"/>
  <c r="AB363" i="3" s="1"/>
  <c r="AG363" i="3"/>
  <c r="AF363" i="3"/>
  <c r="AE363" i="3"/>
  <c r="AD363" i="3"/>
  <c r="AA363" i="3" s="1"/>
  <c r="Z363" i="3"/>
  <c r="Y363" i="3"/>
  <c r="X363" i="3"/>
  <c r="U363" i="3"/>
  <c r="T363" i="3"/>
  <c r="S363" i="3" s="1"/>
  <c r="B363" i="3"/>
  <c r="DU362" i="3"/>
  <c r="DT362" i="3"/>
  <c r="DS362" i="3"/>
  <c r="DR362" i="3"/>
  <c r="DQ362" i="3"/>
  <c r="DP362" i="3"/>
  <c r="DO362" i="3"/>
  <c r="DN362" i="3"/>
  <c r="DM362" i="3"/>
  <c r="DL362" i="3"/>
  <c r="DK362" i="3"/>
  <c r="DJ362" i="3"/>
  <c r="DI362" i="3"/>
  <c r="DH362" i="3"/>
  <c r="DG362" i="3"/>
  <c r="DF362" i="3"/>
  <c r="DE362" i="3"/>
  <c r="DD362" i="3"/>
  <c r="DC362" i="3"/>
  <c r="DB362" i="3"/>
  <c r="DA362" i="3"/>
  <c r="CZ362" i="3"/>
  <c r="CY362" i="3"/>
  <c r="CX362" i="3"/>
  <c r="CW362" i="3"/>
  <c r="CV362" i="3"/>
  <c r="CU362" i="3"/>
  <c r="CT362" i="3"/>
  <c r="CS362" i="3"/>
  <c r="CR362" i="3"/>
  <c r="CQ362" i="3"/>
  <c r="CP362" i="3"/>
  <c r="CO362" i="3"/>
  <c r="CN362" i="3"/>
  <c r="CM362" i="3"/>
  <c r="CL362" i="3"/>
  <c r="CK362" i="3"/>
  <c r="CJ362" i="3"/>
  <c r="CI362" i="3"/>
  <c r="CH362" i="3"/>
  <c r="CG362" i="3"/>
  <c r="CF362" i="3"/>
  <c r="CE362" i="3"/>
  <c r="CD362" i="3"/>
  <c r="CC362" i="3"/>
  <c r="CB362" i="3"/>
  <c r="CA362" i="3"/>
  <c r="BZ362" i="3"/>
  <c r="BY362" i="3"/>
  <c r="BX362" i="3"/>
  <c r="BW362" i="3"/>
  <c r="BV362" i="3"/>
  <c r="BU362" i="3"/>
  <c r="BT362" i="3"/>
  <c r="BS362" i="3"/>
  <c r="BR362" i="3"/>
  <c r="BQ362" i="3"/>
  <c r="BP362" i="3"/>
  <c r="BO362" i="3"/>
  <c r="BN362" i="3"/>
  <c r="BM362" i="3"/>
  <c r="BL362" i="3"/>
  <c r="BK362" i="3"/>
  <c r="BJ362" i="3"/>
  <c r="BI362" i="3"/>
  <c r="BH362" i="3"/>
  <c r="BG362" i="3"/>
  <c r="BF362" i="3"/>
  <c r="BE362" i="3"/>
  <c r="BD362" i="3"/>
  <c r="BC362" i="3"/>
  <c r="BB362" i="3"/>
  <c r="BA362" i="3"/>
  <c r="AZ362" i="3"/>
  <c r="AY362" i="3"/>
  <c r="AX362" i="3"/>
  <c r="AW362" i="3"/>
  <c r="AV362" i="3"/>
  <c r="AU362" i="3"/>
  <c r="AT362" i="3"/>
  <c r="AS362" i="3"/>
  <c r="AR362" i="3"/>
  <c r="AQ362" i="3"/>
  <c r="AP362" i="3"/>
  <c r="AO362" i="3"/>
  <c r="AN362" i="3"/>
  <c r="AM362" i="3"/>
  <c r="AL362" i="3"/>
  <c r="AK362" i="3"/>
  <c r="AJ362" i="3"/>
  <c r="AI362" i="3"/>
  <c r="AH362" i="3"/>
  <c r="AG362" i="3"/>
  <c r="AF362" i="3"/>
  <c r="AE362" i="3"/>
  <c r="AD362" i="3"/>
  <c r="AA362" i="3" s="1"/>
  <c r="V362" i="3" s="1"/>
  <c r="AB362" i="3"/>
  <c r="Z362" i="3"/>
  <c r="Y362" i="3"/>
  <c r="X362" i="3"/>
  <c r="U362" i="3"/>
  <c r="T362" i="3"/>
  <c r="S362" i="3" s="1"/>
  <c r="B362" i="3"/>
  <c r="DU361" i="3"/>
  <c r="DT361" i="3"/>
  <c r="DS361" i="3"/>
  <c r="DR361" i="3"/>
  <c r="DQ361" i="3"/>
  <c r="DP361" i="3"/>
  <c r="DO361" i="3"/>
  <c r="DN361" i="3"/>
  <c r="DM361" i="3"/>
  <c r="DL361" i="3"/>
  <c r="DK361" i="3"/>
  <c r="DJ361" i="3"/>
  <c r="DI361" i="3"/>
  <c r="DH361" i="3"/>
  <c r="DG361" i="3"/>
  <c r="DF361" i="3"/>
  <c r="DE361" i="3"/>
  <c r="DD361" i="3"/>
  <c r="DC361" i="3"/>
  <c r="DB361" i="3"/>
  <c r="DA361" i="3"/>
  <c r="CZ361" i="3"/>
  <c r="CY361" i="3"/>
  <c r="CX361" i="3"/>
  <c r="CW361" i="3"/>
  <c r="CV361" i="3"/>
  <c r="CU361" i="3"/>
  <c r="CT361" i="3"/>
  <c r="CS361" i="3"/>
  <c r="CR361" i="3"/>
  <c r="CQ361" i="3"/>
  <c r="CP361" i="3"/>
  <c r="CO361" i="3"/>
  <c r="CN361" i="3"/>
  <c r="CM361" i="3"/>
  <c r="CL361" i="3"/>
  <c r="CK361" i="3"/>
  <c r="CJ361" i="3"/>
  <c r="CI361" i="3"/>
  <c r="CH361" i="3"/>
  <c r="CG361" i="3"/>
  <c r="CF361" i="3"/>
  <c r="CE361" i="3"/>
  <c r="CD361" i="3"/>
  <c r="CC361" i="3"/>
  <c r="CB361" i="3"/>
  <c r="CA361" i="3"/>
  <c r="BZ361" i="3"/>
  <c r="BY361" i="3"/>
  <c r="BX361" i="3"/>
  <c r="BW361" i="3"/>
  <c r="BV361" i="3"/>
  <c r="BU361" i="3"/>
  <c r="BT361" i="3"/>
  <c r="BS361" i="3"/>
  <c r="BR361" i="3"/>
  <c r="BQ361" i="3"/>
  <c r="BP361" i="3"/>
  <c r="BO361" i="3"/>
  <c r="BN361" i="3"/>
  <c r="BM361" i="3"/>
  <c r="BL361" i="3"/>
  <c r="BK361" i="3"/>
  <c r="BJ361" i="3"/>
  <c r="BI361" i="3"/>
  <c r="BH361" i="3"/>
  <c r="BG361" i="3"/>
  <c r="BF361" i="3"/>
  <c r="BE361" i="3"/>
  <c r="BD361" i="3"/>
  <c r="BC361" i="3"/>
  <c r="BB361" i="3"/>
  <c r="BA361" i="3"/>
  <c r="AZ361" i="3"/>
  <c r="AY361" i="3"/>
  <c r="AX361" i="3"/>
  <c r="AW361" i="3"/>
  <c r="AV361" i="3"/>
  <c r="AU361" i="3"/>
  <c r="AT361" i="3"/>
  <c r="AS361" i="3"/>
  <c r="AR361" i="3"/>
  <c r="AQ361" i="3"/>
  <c r="AP361" i="3"/>
  <c r="AO361" i="3"/>
  <c r="AN361" i="3"/>
  <c r="AM361" i="3"/>
  <c r="AL361" i="3"/>
  <c r="AK361" i="3"/>
  <c r="AJ361" i="3"/>
  <c r="AI361" i="3"/>
  <c r="AH361" i="3"/>
  <c r="AB361" i="3" s="1"/>
  <c r="AG361" i="3"/>
  <c r="AF361" i="3"/>
  <c r="AE361" i="3"/>
  <c r="AD361" i="3"/>
  <c r="AA361" i="3" s="1"/>
  <c r="Z361" i="3"/>
  <c r="Y361" i="3"/>
  <c r="X361" i="3"/>
  <c r="U361" i="3"/>
  <c r="T361" i="3"/>
  <c r="S361" i="3" s="1"/>
  <c r="B361" i="3"/>
  <c r="DU360" i="3"/>
  <c r="DT360" i="3"/>
  <c r="DS360" i="3"/>
  <c r="DR360" i="3"/>
  <c r="DQ360" i="3"/>
  <c r="DP360" i="3"/>
  <c r="DO360" i="3"/>
  <c r="DN360" i="3"/>
  <c r="DM360" i="3"/>
  <c r="DL360" i="3"/>
  <c r="DK360" i="3"/>
  <c r="DJ360" i="3"/>
  <c r="DI360" i="3"/>
  <c r="DH360" i="3"/>
  <c r="DG360" i="3"/>
  <c r="DF360" i="3"/>
  <c r="DE360" i="3"/>
  <c r="DD360" i="3"/>
  <c r="DC360" i="3"/>
  <c r="DB360" i="3"/>
  <c r="DA360" i="3"/>
  <c r="CZ360" i="3"/>
  <c r="CY360" i="3"/>
  <c r="CX360" i="3"/>
  <c r="CW360" i="3"/>
  <c r="CV360" i="3"/>
  <c r="CU360" i="3"/>
  <c r="CT360" i="3"/>
  <c r="CS360" i="3"/>
  <c r="CR360" i="3"/>
  <c r="CQ360" i="3"/>
  <c r="CP360" i="3"/>
  <c r="CO360" i="3"/>
  <c r="CN360" i="3"/>
  <c r="CM360" i="3"/>
  <c r="CL360" i="3"/>
  <c r="CK360" i="3"/>
  <c r="CJ360" i="3"/>
  <c r="CI360" i="3"/>
  <c r="CH360" i="3"/>
  <c r="CG360" i="3"/>
  <c r="CF360" i="3"/>
  <c r="CE360" i="3"/>
  <c r="CD360" i="3"/>
  <c r="CC360" i="3"/>
  <c r="CB360" i="3"/>
  <c r="CA360" i="3"/>
  <c r="BZ360" i="3"/>
  <c r="BY360" i="3"/>
  <c r="BX360" i="3"/>
  <c r="BW360" i="3"/>
  <c r="BV360" i="3"/>
  <c r="BU360" i="3"/>
  <c r="BT360" i="3"/>
  <c r="BS360" i="3"/>
  <c r="BR360" i="3"/>
  <c r="BQ360" i="3"/>
  <c r="BP360" i="3"/>
  <c r="BO360" i="3"/>
  <c r="BN360" i="3"/>
  <c r="BM360" i="3"/>
  <c r="BL360" i="3"/>
  <c r="BK360" i="3"/>
  <c r="BJ360" i="3"/>
  <c r="BI360" i="3"/>
  <c r="BH360" i="3"/>
  <c r="BG360" i="3"/>
  <c r="BF360" i="3"/>
  <c r="BE360" i="3"/>
  <c r="BD360" i="3"/>
  <c r="BC360" i="3"/>
  <c r="BB360" i="3"/>
  <c r="BA360" i="3"/>
  <c r="AZ360" i="3"/>
  <c r="AY360" i="3"/>
  <c r="AX360" i="3"/>
  <c r="AW360" i="3"/>
  <c r="AV360" i="3"/>
  <c r="AU360" i="3"/>
  <c r="AT360" i="3"/>
  <c r="AS360" i="3"/>
  <c r="AR360" i="3"/>
  <c r="AQ360" i="3"/>
  <c r="AP360" i="3"/>
  <c r="AO360" i="3"/>
  <c r="AN360" i="3"/>
  <c r="AM360" i="3"/>
  <c r="AL360" i="3"/>
  <c r="AK360" i="3"/>
  <c r="AJ360" i="3"/>
  <c r="AI360" i="3"/>
  <c r="AH360" i="3"/>
  <c r="AG360" i="3"/>
  <c r="AF360" i="3"/>
  <c r="AC360" i="3" s="1"/>
  <c r="AE360" i="3"/>
  <c r="AD360" i="3"/>
  <c r="AB360" i="3"/>
  <c r="Z360" i="3"/>
  <c r="W360" i="3" s="1"/>
  <c r="Y360" i="3"/>
  <c r="X360" i="3"/>
  <c r="U360" i="3"/>
  <c r="T360" i="3"/>
  <c r="S360" i="3" s="1"/>
  <c r="B360" i="3"/>
  <c r="DU359" i="3"/>
  <c r="DT359" i="3"/>
  <c r="DS359" i="3"/>
  <c r="DR359" i="3"/>
  <c r="DQ359" i="3"/>
  <c r="DP359" i="3"/>
  <c r="DO359" i="3"/>
  <c r="DN359" i="3"/>
  <c r="DM359" i="3"/>
  <c r="DL359" i="3"/>
  <c r="DK359" i="3"/>
  <c r="DJ359" i="3"/>
  <c r="DI359" i="3"/>
  <c r="DH359" i="3"/>
  <c r="DG359" i="3"/>
  <c r="DF359" i="3"/>
  <c r="DE359" i="3"/>
  <c r="DD359" i="3"/>
  <c r="DC359" i="3"/>
  <c r="DB359" i="3"/>
  <c r="DA359" i="3"/>
  <c r="CZ359" i="3"/>
  <c r="CY359" i="3"/>
  <c r="CX359" i="3"/>
  <c r="CW359" i="3"/>
  <c r="CV359" i="3"/>
  <c r="CU359" i="3"/>
  <c r="CT359" i="3"/>
  <c r="CS359" i="3"/>
  <c r="CR359" i="3"/>
  <c r="CQ359" i="3"/>
  <c r="CP359" i="3"/>
  <c r="CO359" i="3"/>
  <c r="CN359" i="3"/>
  <c r="CM359" i="3"/>
  <c r="CL359" i="3"/>
  <c r="CK359" i="3"/>
  <c r="CJ359" i="3"/>
  <c r="CI359" i="3"/>
  <c r="CH359" i="3"/>
  <c r="CG359" i="3"/>
  <c r="CF359" i="3"/>
  <c r="CE359" i="3"/>
  <c r="CD359" i="3"/>
  <c r="CC359" i="3"/>
  <c r="CB359" i="3"/>
  <c r="CA359" i="3"/>
  <c r="BZ359" i="3"/>
  <c r="BY359" i="3"/>
  <c r="BX359" i="3"/>
  <c r="BW359" i="3"/>
  <c r="BV359" i="3"/>
  <c r="BU359" i="3"/>
  <c r="BT359" i="3"/>
  <c r="BS359" i="3"/>
  <c r="BR359" i="3"/>
  <c r="BQ359" i="3"/>
  <c r="BP359" i="3"/>
  <c r="BO359" i="3"/>
  <c r="BN359" i="3"/>
  <c r="BM359" i="3"/>
  <c r="BL359" i="3"/>
  <c r="BK359" i="3"/>
  <c r="BJ359" i="3"/>
  <c r="BI359" i="3"/>
  <c r="BH359" i="3"/>
  <c r="BG359" i="3"/>
  <c r="BF359" i="3"/>
  <c r="BE359" i="3"/>
  <c r="BD359" i="3"/>
  <c r="BC359" i="3"/>
  <c r="BB359" i="3"/>
  <c r="BA359" i="3"/>
  <c r="AZ359" i="3"/>
  <c r="AY359" i="3"/>
  <c r="AX359" i="3"/>
  <c r="AW359" i="3"/>
  <c r="AV359" i="3"/>
  <c r="AU359" i="3"/>
  <c r="AT359" i="3"/>
  <c r="AS359" i="3"/>
  <c r="AR359" i="3"/>
  <c r="AQ359" i="3"/>
  <c r="AP359" i="3"/>
  <c r="AO359" i="3"/>
  <c r="AN359" i="3"/>
  <c r="AM359" i="3"/>
  <c r="AL359" i="3"/>
  <c r="AK359" i="3"/>
  <c r="AJ359" i="3"/>
  <c r="AI359" i="3"/>
  <c r="AH359" i="3"/>
  <c r="AG359" i="3"/>
  <c r="AF359" i="3"/>
  <c r="AC359" i="3" s="1"/>
  <c r="AE359" i="3"/>
  <c r="AD359" i="3"/>
  <c r="Z359" i="3"/>
  <c r="Y359" i="3"/>
  <c r="X359" i="3"/>
  <c r="U359" i="3"/>
  <c r="T359" i="3"/>
  <c r="S359" i="3" s="1"/>
  <c r="B359" i="3"/>
  <c r="DU358" i="3"/>
  <c r="DT358" i="3"/>
  <c r="DS358" i="3"/>
  <c r="DR358" i="3"/>
  <c r="DQ358" i="3"/>
  <c r="DP358" i="3"/>
  <c r="DO358" i="3"/>
  <c r="DN358" i="3"/>
  <c r="DM358" i="3"/>
  <c r="DL358" i="3"/>
  <c r="DK358" i="3"/>
  <c r="DJ358" i="3"/>
  <c r="DI358" i="3"/>
  <c r="DH358" i="3"/>
  <c r="DG358" i="3"/>
  <c r="DF358" i="3"/>
  <c r="DE358" i="3"/>
  <c r="DD358" i="3"/>
  <c r="DC358" i="3"/>
  <c r="DB358" i="3"/>
  <c r="DA358" i="3"/>
  <c r="CZ358" i="3"/>
  <c r="CY358" i="3"/>
  <c r="CX358" i="3"/>
  <c r="CW358" i="3"/>
  <c r="CV358" i="3"/>
  <c r="CU358" i="3"/>
  <c r="CT358" i="3"/>
  <c r="CS358" i="3"/>
  <c r="CR358" i="3"/>
  <c r="CQ358" i="3"/>
  <c r="CP358" i="3"/>
  <c r="CO358" i="3"/>
  <c r="CN358" i="3"/>
  <c r="CM358" i="3"/>
  <c r="CL358" i="3"/>
  <c r="CK358" i="3"/>
  <c r="CJ358" i="3"/>
  <c r="CI358" i="3"/>
  <c r="CH358" i="3"/>
  <c r="CG358" i="3"/>
  <c r="CF358" i="3"/>
  <c r="CE358" i="3"/>
  <c r="CD358" i="3"/>
  <c r="CC358" i="3"/>
  <c r="CB358" i="3"/>
  <c r="CA358" i="3"/>
  <c r="BZ358" i="3"/>
  <c r="BY358" i="3"/>
  <c r="BX358" i="3"/>
  <c r="BW358" i="3"/>
  <c r="BV358" i="3"/>
  <c r="BU358" i="3"/>
  <c r="BT358" i="3"/>
  <c r="BS358" i="3"/>
  <c r="BR358" i="3"/>
  <c r="BQ358" i="3"/>
  <c r="BP358" i="3"/>
  <c r="BO358" i="3"/>
  <c r="BN358" i="3"/>
  <c r="BM358" i="3"/>
  <c r="BL358" i="3"/>
  <c r="BK358" i="3"/>
  <c r="BJ358" i="3"/>
  <c r="BI358" i="3"/>
  <c r="BH358" i="3"/>
  <c r="BG358" i="3"/>
  <c r="BF358" i="3"/>
  <c r="BE358" i="3"/>
  <c r="BD358" i="3"/>
  <c r="BC358" i="3"/>
  <c r="BB358" i="3"/>
  <c r="BA358" i="3"/>
  <c r="AZ358" i="3"/>
  <c r="AY358" i="3"/>
  <c r="AX358" i="3"/>
  <c r="AW358" i="3"/>
  <c r="AV358" i="3"/>
  <c r="AU358" i="3"/>
  <c r="AT358" i="3"/>
  <c r="AS358" i="3"/>
  <c r="AR358" i="3"/>
  <c r="AQ358" i="3"/>
  <c r="AP358" i="3"/>
  <c r="AO358" i="3"/>
  <c r="AN358" i="3"/>
  <c r="AM358" i="3"/>
  <c r="AL358" i="3"/>
  <c r="AK358" i="3"/>
  <c r="AJ358" i="3"/>
  <c r="AI358" i="3"/>
  <c r="AH358" i="3"/>
  <c r="AG358" i="3"/>
  <c r="AF358" i="3"/>
  <c r="AE358" i="3"/>
  <c r="AD358" i="3"/>
  <c r="AA358" i="3" s="1"/>
  <c r="V358" i="3" s="1"/>
  <c r="AB358" i="3"/>
  <c r="Z358" i="3"/>
  <c r="Y358" i="3"/>
  <c r="X358" i="3"/>
  <c r="U358" i="3"/>
  <c r="T358" i="3"/>
  <c r="S358" i="3" s="1"/>
  <c r="B358" i="3"/>
  <c r="DU357" i="3"/>
  <c r="DT357" i="3"/>
  <c r="DS357" i="3"/>
  <c r="DR357" i="3"/>
  <c r="DQ357" i="3"/>
  <c r="DP357" i="3"/>
  <c r="DO357" i="3"/>
  <c r="DN357" i="3"/>
  <c r="DM357" i="3"/>
  <c r="DL357" i="3"/>
  <c r="DK357" i="3"/>
  <c r="DJ357" i="3"/>
  <c r="DI357" i="3"/>
  <c r="DH357" i="3"/>
  <c r="DG357" i="3"/>
  <c r="DF357" i="3"/>
  <c r="DE357" i="3"/>
  <c r="DD357" i="3"/>
  <c r="DC357" i="3"/>
  <c r="DB357" i="3"/>
  <c r="DA357" i="3"/>
  <c r="CZ357" i="3"/>
  <c r="CY357" i="3"/>
  <c r="CX357" i="3"/>
  <c r="CW357" i="3"/>
  <c r="CV357" i="3"/>
  <c r="CU357" i="3"/>
  <c r="CT357" i="3"/>
  <c r="CS357" i="3"/>
  <c r="CR357" i="3"/>
  <c r="CQ357" i="3"/>
  <c r="CP357" i="3"/>
  <c r="CO357" i="3"/>
  <c r="CN357" i="3"/>
  <c r="CM357" i="3"/>
  <c r="CL357" i="3"/>
  <c r="CK357" i="3"/>
  <c r="CJ357" i="3"/>
  <c r="CI357" i="3"/>
  <c r="CH357" i="3"/>
  <c r="CG357" i="3"/>
  <c r="CF357" i="3"/>
  <c r="CE357" i="3"/>
  <c r="CD357" i="3"/>
  <c r="CC357" i="3"/>
  <c r="CB357" i="3"/>
  <c r="CA357" i="3"/>
  <c r="BZ357" i="3"/>
  <c r="BY357" i="3"/>
  <c r="BX357" i="3"/>
  <c r="BW357" i="3"/>
  <c r="BV357" i="3"/>
  <c r="BU357" i="3"/>
  <c r="BT357" i="3"/>
  <c r="BS357" i="3"/>
  <c r="BR357" i="3"/>
  <c r="BQ357" i="3"/>
  <c r="BP357" i="3"/>
  <c r="BO357" i="3"/>
  <c r="BN357" i="3"/>
  <c r="BM357" i="3"/>
  <c r="BL357" i="3"/>
  <c r="BK357" i="3"/>
  <c r="BJ357" i="3"/>
  <c r="BI357" i="3"/>
  <c r="BH357" i="3"/>
  <c r="BG357" i="3"/>
  <c r="BF357" i="3"/>
  <c r="BE357" i="3"/>
  <c r="BD357" i="3"/>
  <c r="BC357" i="3"/>
  <c r="BB357" i="3"/>
  <c r="BA357" i="3"/>
  <c r="AZ357" i="3"/>
  <c r="AY357" i="3"/>
  <c r="AX357" i="3"/>
  <c r="AW357" i="3"/>
  <c r="AV357" i="3"/>
  <c r="AU357" i="3"/>
  <c r="AT357" i="3"/>
  <c r="AS357" i="3"/>
  <c r="AR357" i="3"/>
  <c r="AQ357" i="3"/>
  <c r="AP357" i="3"/>
  <c r="AO357" i="3"/>
  <c r="AN357" i="3"/>
  <c r="AM357" i="3"/>
  <c r="AL357" i="3"/>
  <c r="AK357" i="3"/>
  <c r="AJ357" i="3"/>
  <c r="AI357" i="3"/>
  <c r="AH357" i="3"/>
  <c r="AG357" i="3"/>
  <c r="AF357" i="3"/>
  <c r="AC357" i="3" s="1"/>
  <c r="AE357" i="3"/>
  <c r="AD357" i="3"/>
  <c r="Z357" i="3"/>
  <c r="Y357" i="3"/>
  <c r="X357" i="3"/>
  <c r="U357" i="3"/>
  <c r="T357" i="3"/>
  <c r="S357" i="3" s="1"/>
  <c r="B357" i="3"/>
  <c r="DU356" i="3"/>
  <c r="DT356" i="3"/>
  <c r="DS356" i="3"/>
  <c r="DR356" i="3"/>
  <c r="DQ356" i="3"/>
  <c r="DP356" i="3"/>
  <c r="DO356" i="3"/>
  <c r="DN356" i="3"/>
  <c r="DM356" i="3"/>
  <c r="DL356" i="3"/>
  <c r="DK356" i="3"/>
  <c r="DJ356" i="3"/>
  <c r="DI356" i="3"/>
  <c r="DH356" i="3"/>
  <c r="DG356" i="3"/>
  <c r="DF356" i="3"/>
  <c r="DE356" i="3"/>
  <c r="DD356" i="3"/>
  <c r="DC356" i="3"/>
  <c r="DB356" i="3"/>
  <c r="DA356" i="3"/>
  <c r="CZ356" i="3"/>
  <c r="CY356" i="3"/>
  <c r="CX356" i="3"/>
  <c r="CW356" i="3"/>
  <c r="CV356" i="3"/>
  <c r="CU356" i="3"/>
  <c r="CT356" i="3"/>
  <c r="CS356" i="3"/>
  <c r="CR356" i="3"/>
  <c r="CQ356" i="3"/>
  <c r="CP356" i="3"/>
  <c r="CO356" i="3"/>
  <c r="CN356" i="3"/>
  <c r="CM356" i="3"/>
  <c r="CL356" i="3"/>
  <c r="CK356" i="3"/>
  <c r="CJ356" i="3"/>
  <c r="CI356" i="3"/>
  <c r="CH356" i="3"/>
  <c r="CG356" i="3"/>
  <c r="CF356" i="3"/>
  <c r="CE356" i="3"/>
  <c r="CD356" i="3"/>
  <c r="CC356" i="3"/>
  <c r="CB356" i="3"/>
  <c r="CA356" i="3"/>
  <c r="BZ356" i="3"/>
  <c r="BY356" i="3"/>
  <c r="BX356" i="3"/>
  <c r="BW356" i="3"/>
  <c r="BV356" i="3"/>
  <c r="BU356" i="3"/>
  <c r="BT356" i="3"/>
  <c r="BS356" i="3"/>
  <c r="BR356" i="3"/>
  <c r="BQ356" i="3"/>
  <c r="BP356" i="3"/>
  <c r="BO356" i="3"/>
  <c r="BN356" i="3"/>
  <c r="BM356" i="3"/>
  <c r="BL356" i="3"/>
  <c r="BK356" i="3"/>
  <c r="BJ356" i="3"/>
  <c r="BI356" i="3"/>
  <c r="BH356" i="3"/>
  <c r="BG356" i="3"/>
  <c r="BF356" i="3"/>
  <c r="BE356" i="3"/>
  <c r="BD356" i="3"/>
  <c r="BC356" i="3"/>
  <c r="BB356" i="3"/>
  <c r="BA356" i="3"/>
  <c r="AZ356" i="3"/>
  <c r="AY356" i="3"/>
  <c r="AX356" i="3"/>
  <c r="AW356" i="3"/>
  <c r="AV356" i="3"/>
  <c r="AU356" i="3"/>
  <c r="AT356" i="3"/>
  <c r="AS356" i="3"/>
  <c r="AR356" i="3"/>
  <c r="AQ356" i="3"/>
  <c r="AP356" i="3"/>
  <c r="AO356" i="3"/>
  <c r="AN356" i="3"/>
  <c r="AM356" i="3"/>
  <c r="AL356" i="3"/>
  <c r="AK356" i="3"/>
  <c r="AJ356" i="3"/>
  <c r="AI356" i="3"/>
  <c r="AH356" i="3"/>
  <c r="AG356" i="3"/>
  <c r="AF356" i="3"/>
  <c r="AC356" i="3" s="1"/>
  <c r="AE356" i="3"/>
  <c r="AD356" i="3"/>
  <c r="AB356" i="3"/>
  <c r="Z356" i="3"/>
  <c r="W356" i="3" s="1"/>
  <c r="Y356" i="3"/>
  <c r="X356" i="3"/>
  <c r="U356" i="3"/>
  <c r="T356" i="3"/>
  <c r="S356" i="3" s="1"/>
  <c r="B356" i="3"/>
  <c r="K355" i="3"/>
  <c r="B355" i="3"/>
  <c r="DU354" i="3"/>
  <c r="DT354" i="3"/>
  <c r="DS354" i="3"/>
  <c r="DR354" i="3"/>
  <c r="DQ354" i="3"/>
  <c r="DP354" i="3"/>
  <c r="DO354" i="3"/>
  <c r="DN354" i="3"/>
  <c r="DM354" i="3"/>
  <c r="DL354" i="3"/>
  <c r="DK354" i="3"/>
  <c r="DJ354" i="3"/>
  <c r="DI354" i="3"/>
  <c r="DH354" i="3"/>
  <c r="DG354" i="3"/>
  <c r="DF354" i="3"/>
  <c r="DE354" i="3"/>
  <c r="DD354" i="3"/>
  <c r="DC354" i="3"/>
  <c r="DB354" i="3"/>
  <c r="DA354" i="3"/>
  <c r="CZ354" i="3"/>
  <c r="CY354" i="3"/>
  <c r="CX354" i="3"/>
  <c r="CW354" i="3"/>
  <c r="CV354" i="3"/>
  <c r="CU354" i="3"/>
  <c r="CT354" i="3"/>
  <c r="CS354" i="3"/>
  <c r="CR354" i="3"/>
  <c r="CQ354" i="3"/>
  <c r="CP354" i="3"/>
  <c r="CO354" i="3"/>
  <c r="CN354" i="3"/>
  <c r="CM354" i="3"/>
  <c r="CL354" i="3"/>
  <c r="CK354" i="3"/>
  <c r="CJ354" i="3"/>
  <c r="CI354" i="3"/>
  <c r="CH354" i="3"/>
  <c r="CG354" i="3"/>
  <c r="CF354" i="3"/>
  <c r="CE354" i="3"/>
  <c r="CD354" i="3"/>
  <c r="CC354" i="3"/>
  <c r="CB354" i="3"/>
  <c r="CA354" i="3"/>
  <c r="BZ354" i="3"/>
  <c r="BY354" i="3"/>
  <c r="BX354" i="3"/>
  <c r="BW354" i="3"/>
  <c r="BV354" i="3"/>
  <c r="BU354" i="3"/>
  <c r="BT354" i="3"/>
  <c r="BS354" i="3"/>
  <c r="BR354" i="3"/>
  <c r="BQ354" i="3"/>
  <c r="BP354" i="3"/>
  <c r="BO354" i="3"/>
  <c r="BN354" i="3"/>
  <c r="BM354" i="3"/>
  <c r="BL354" i="3"/>
  <c r="BK354" i="3"/>
  <c r="BJ354" i="3"/>
  <c r="BI354" i="3"/>
  <c r="BH354" i="3"/>
  <c r="BG354" i="3"/>
  <c r="BF354" i="3"/>
  <c r="BE354" i="3"/>
  <c r="BD354" i="3"/>
  <c r="BC354" i="3"/>
  <c r="BB354" i="3"/>
  <c r="BA354" i="3"/>
  <c r="AZ354" i="3"/>
  <c r="AY354" i="3"/>
  <c r="AX354" i="3"/>
  <c r="AW354" i="3"/>
  <c r="AV354" i="3"/>
  <c r="AU354" i="3"/>
  <c r="AT354" i="3"/>
  <c r="AS354" i="3"/>
  <c r="AR354" i="3"/>
  <c r="AQ354" i="3"/>
  <c r="AP354" i="3"/>
  <c r="AO354" i="3"/>
  <c r="AN354" i="3"/>
  <c r="AM354" i="3"/>
  <c r="AL354" i="3"/>
  <c r="AK354" i="3"/>
  <c r="AJ354" i="3"/>
  <c r="AI354" i="3"/>
  <c r="AH354" i="3"/>
  <c r="AG354" i="3"/>
  <c r="AF354" i="3"/>
  <c r="AC354" i="3" s="1"/>
  <c r="AE354" i="3"/>
  <c r="AD354" i="3"/>
  <c r="Z354" i="3"/>
  <c r="Y354" i="3"/>
  <c r="X354" i="3"/>
  <c r="U354" i="3"/>
  <c r="T354" i="3"/>
  <c r="S354" i="3" s="1"/>
  <c r="B354" i="3"/>
  <c r="DU353" i="3"/>
  <c r="DT353" i="3"/>
  <c r="DS353" i="3"/>
  <c r="DR353" i="3"/>
  <c r="DQ353" i="3"/>
  <c r="DP353" i="3"/>
  <c r="DO353" i="3"/>
  <c r="DN353" i="3"/>
  <c r="DM353" i="3"/>
  <c r="DL353" i="3"/>
  <c r="DK353" i="3"/>
  <c r="DJ353" i="3"/>
  <c r="DI353" i="3"/>
  <c r="DH353" i="3"/>
  <c r="DG353" i="3"/>
  <c r="DF353" i="3"/>
  <c r="DE353" i="3"/>
  <c r="DD353" i="3"/>
  <c r="DC353" i="3"/>
  <c r="DB353" i="3"/>
  <c r="DA353" i="3"/>
  <c r="CZ353" i="3"/>
  <c r="CY353" i="3"/>
  <c r="CX353" i="3"/>
  <c r="CW353" i="3"/>
  <c r="CV353" i="3"/>
  <c r="CU353" i="3"/>
  <c r="CT353" i="3"/>
  <c r="CS353" i="3"/>
  <c r="CR353" i="3"/>
  <c r="CQ353" i="3"/>
  <c r="CP353" i="3"/>
  <c r="CO353" i="3"/>
  <c r="CN353" i="3"/>
  <c r="CM353" i="3"/>
  <c r="CL353" i="3"/>
  <c r="CK353" i="3"/>
  <c r="CJ353" i="3"/>
  <c r="CI353" i="3"/>
  <c r="CH353" i="3"/>
  <c r="CG353" i="3"/>
  <c r="CF353" i="3"/>
  <c r="CE353" i="3"/>
  <c r="CD353" i="3"/>
  <c r="CC353" i="3"/>
  <c r="CB353" i="3"/>
  <c r="CA353" i="3"/>
  <c r="BZ353" i="3"/>
  <c r="BY353" i="3"/>
  <c r="BX353" i="3"/>
  <c r="BW353" i="3"/>
  <c r="BV353" i="3"/>
  <c r="BU353" i="3"/>
  <c r="BT353" i="3"/>
  <c r="BS353" i="3"/>
  <c r="BR353" i="3"/>
  <c r="BQ353" i="3"/>
  <c r="BP353" i="3"/>
  <c r="BO353" i="3"/>
  <c r="BN353" i="3"/>
  <c r="BM353" i="3"/>
  <c r="BL353" i="3"/>
  <c r="BK353" i="3"/>
  <c r="BJ353" i="3"/>
  <c r="BI353" i="3"/>
  <c r="BH353" i="3"/>
  <c r="BG353" i="3"/>
  <c r="BF353" i="3"/>
  <c r="BE353" i="3"/>
  <c r="BD353" i="3"/>
  <c r="BC353" i="3"/>
  <c r="BB353" i="3"/>
  <c r="BA353" i="3"/>
  <c r="AZ353" i="3"/>
  <c r="AY353" i="3"/>
  <c r="AX353" i="3"/>
  <c r="AW353" i="3"/>
  <c r="AV353" i="3"/>
  <c r="AU353" i="3"/>
  <c r="AT353" i="3"/>
  <c r="AS353" i="3"/>
  <c r="AR353" i="3"/>
  <c r="AQ353" i="3"/>
  <c r="AP353" i="3"/>
  <c r="AO353" i="3"/>
  <c r="AN353" i="3"/>
  <c r="AM353" i="3"/>
  <c r="AL353" i="3"/>
  <c r="AK353" i="3"/>
  <c r="AJ353" i="3"/>
  <c r="AI353" i="3"/>
  <c r="AH353" i="3"/>
  <c r="AG353" i="3"/>
  <c r="AF353" i="3"/>
  <c r="AC353" i="3" s="1"/>
  <c r="AE353" i="3"/>
  <c r="AD353" i="3"/>
  <c r="AB353" i="3"/>
  <c r="Z353" i="3"/>
  <c r="W353" i="3" s="1"/>
  <c r="Y353" i="3"/>
  <c r="X353" i="3"/>
  <c r="U353" i="3"/>
  <c r="T353" i="3"/>
  <c r="S353" i="3" s="1"/>
  <c r="B353" i="3"/>
  <c r="DU352" i="3"/>
  <c r="DT352" i="3"/>
  <c r="DS352" i="3"/>
  <c r="DR352" i="3"/>
  <c r="DQ352" i="3"/>
  <c r="DP352" i="3"/>
  <c r="DO352" i="3"/>
  <c r="DN352" i="3"/>
  <c r="DM352" i="3"/>
  <c r="DL352" i="3"/>
  <c r="DK352" i="3"/>
  <c r="DJ352" i="3"/>
  <c r="DI352" i="3"/>
  <c r="DH352" i="3"/>
  <c r="DG352" i="3"/>
  <c r="DF352" i="3"/>
  <c r="DE352" i="3"/>
  <c r="DD352" i="3"/>
  <c r="DC352" i="3"/>
  <c r="DB352" i="3"/>
  <c r="DA352" i="3"/>
  <c r="CZ352" i="3"/>
  <c r="CY352" i="3"/>
  <c r="CX352" i="3"/>
  <c r="CW352" i="3"/>
  <c r="CV352" i="3"/>
  <c r="CU352" i="3"/>
  <c r="CT352" i="3"/>
  <c r="CS352" i="3"/>
  <c r="CR352" i="3"/>
  <c r="CQ352" i="3"/>
  <c r="CP352" i="3"/>
  <c r="CO352" i="3"/>
  <c r="CN352" i="3"/>
  <c r="CM352" i="3"/>
  <c r="CL352" i="3"/>
  <c r="CK352" i="3"/>
  <c r="CJ352" i="3"/>
  <c r="CI352" i="3"/>
  <c r="CH352" i="3"/>
  <c r="CG352" i="3"/>
  <c r="CF352" i="3"/>
  <c r="CE352" i="3"/>
  <c r="CD352" i="3"/>
  <c r="CC352" i="3"/>
  <c r="CB352" i="3"/>
  <c r="CA352" i="3"/>
  <c r="BZ352" i="3"/>
  <c r="BY352" i="3"/>
  <c r="BX352" i="3"/>
  <c r="BW352" i="3"/>
  <c r="BV352" i="3"/>
  <c r="BU352" i="3"/>
  <c r="BT352" i="3"/>
  <c r="BS352" i="3"/>
  <c r="BR352" i="3"/>
  <c r="BQ352" i="3"/>
  <c r="BP352" i="3"/>
  <c r="BO352" i="3"/>
  <c r="BN352" i="3"/>
  <c r="BM352" i="3"/>
  <c r="BL352" i="3"/>
  <c r="BK352" i="3"/>
  <c r="BJ352" i="3"/>
  <c r="BI352" i="3"/>
  <c r="BH352" i="3"/>
  <c r="BG352" i="3"/>
  <c r="BF352" i="3"/>
  <c r="BE352" i="3"/>
  <c r="BD352" i="3"/>
  <c r="BC352" i="3"/>
  <c r="BB352" i="3"/>
  <c r="BA352" i="3"/>
  <c r="AZ352" i="3"/>
  <c r="AY352" i="3"/>
  <c r="AX352" i="3"/>
  <c r="AW352" i="3"/>
  <c r="AV352" i="3"/>
  <c r="AU352" i="3"/>
  <c r="AT352" i="3"/>
  <c r="AS352" i="3"/>
  <c r="AR352" i="3"/>
  <c r="AQ352" i="3"/>
  <c r="AP352" i="3"/>
  <c r="AO352" i="3"/>
  <c r="AN352" i="3"/>
  <c r="AM352" i="3"/>
  <c r="AL352" i="3"/>
  <c r="AK352" i="3"/>
  <c r="AJ352" i="3"/>
  <c r="AI352" i="3"/>
  <c r="AH352" i="3"/>
  <c r="AG352" i="3"/>
  <c r="AF352" i="3"/>
  <c r="AC352" i="3" s="1"/>
  <c r="AE352" i="3"/>
  <c r="AD352" i="3"/>
  <c r="Z352" i="3"/>
  <c r="Y352" i="3"/>
  <c r="X352" i="3"/>
  <c r="U352" i="3"/>
  <c r="T352" i="3"/>
  <c r="S352" i="3" s="1"/>
  <c r="B352" i="3"/>
  <c r="DU351" i="3"/>
  <c r="DT351" i="3"/>
  <c r="DS351" i="3"/>
  <c r="DR351" i="3"/>
  <c r="DQ351" i="3"/>
  <c r="DP351" i="3"/>
  <c r="DO351" i="3"/>
  <c r="DN351" i="3"/>
  <c r="DM351" i="3"/>
  <c r="DL351" i="3"/>
  <c r="DK351" i="3"/>
  <c r="DJ351" i="3"/>
  <c r="DI351" i="3"/>
  <c r="DH351" i="3"/>
  <c r="DG351" i="3"/>
  <c r="DF351" i="3"/>
  <c r="DE351" i="3"/>
  <c r="DD351" i="3"/>
  <c r="DC351" i="3"/>
  <c r="DB351" i="3"/>
  <c r="DA351" i="3"/>
  <c r="CZ351" i="3"/>
  <c r="CY351" i="3"/>
  <c r="CX351" i="3"/>
  <c r="CW351" i="3"/>
  <c r="CV351" i="3"/>
  <c r="CU351" i="3"/>
  <c r="CT351" i="3"/>
  <c r="CS351" i="3"/>
  <c r="CR351" i="3"/>
  <c r="CQ351" i="3"/>
  <c r="CP351" i="3"/>
  <c r="CO351" i="3"/>
  <c r="CN351" i="3"/>
  <c r="CM351" i="3"/>
  <c r="CL351" i="3"/>
  <c r="CK351" i="3"/>
  <c r="CJ351" i="3"/>
  <c r="CI351" i="3"/>
  <c r="CH351" i="3"/>
  <c r="CG351" i="3"/>
  <c r="CF351" i="3"/>
  <c r="CE351" i="3"/>
  <c r="CD351" i="3"/>
  <c r="CC351" i="3"/>
  <c r="CB351" i="3"/>
  <c r="CA351" i="3"/>
  <c r="BZ351" i="3"/>
  <c r="BY351" i="3"/>
  <c r="BX351" i="3"/>
  <c r="BW351" i="3"/>
  <c r="BV351" i="3"/>
  <c r="BU351" i="3"/>
  <c r="BT351" i="3"/>
  <c r="BS351" i="3"/>
  <c r="BR351" i="3"/>
  <c r="BQ351" i="3"/>
  <c r="BP351" i="3"/>
  <c r="BO351" i="3"/>
  <c r="BN351" i="3"/>
  <c r="BM351" i="3"/>
  <c r="BL351" i="3"/>
  <c r="BK351" i="3"/>
  <c r="BJ351" i="3"/>
  <c r="BI351" i="3"/>
  <c r="BH351" i="3"/>
  <c r="BG351" i="3"/>
  <c r="BF351" i="3"/>
  <c r="BE351" i="3"/>
  <c r="BD351" i="3"/>
  <c r="BC351" i="3"/>
  <c r="BB351" i="3"/>
  <c r="BA351" i="3"/>
  <c r="AZ351" i="3"/>
  <c r="AY351" i="3"/>
  <c r="AX351" i="3"/>
  <c r="AW351" i="3"/>
  <c r="AV351" i="3"/>
  <c r="AU351" i="3"/>
  <c r="AT351" i="3"/>
  <c r="AS351" i="3"/>
  <c r="AR351" i="3"/>
  <c r="AQ351" i="3"/>
  <c r="AP351" i="3"/>
  <c r="AO351" i="3"/>
  <c r="AN351" i="3"/>
  <c r="AM351" i="3"/>
  <c r="AL351" i="3"/>
  <c r="AK351" i="3"/>
  <c r="AJ351" i="3"/>
  <c r="AI351" i="3"/>
  <c r="AH351" i="3"/>
  <c r="AG351" i="3"/>
  <c r="AF351" i="3"/>
  <c r="AE351" i="3"/>
  <c r="AD351" i="3"/>
  <c r="AA351" i="3" s="1"/>
  <c r="AB351" i="3"/>
  <c r="Z351" i="3"/>
  <c r="Y351" i="3"/>
  <c r="X351" i="3"/>
  <c r="V351" i="3"/>
  <c r="U351" i="3"/>
  <c r="T351" i="3"/>
  <c r="S351" i="3" s="1"/>
  <c r="B351" i="3"/>
  <c r="DU350" i="3"/>
  <c r="DT350" i="3"/>
  <c r="DS350" i="3"/>
  <c r="DR350" i="3"/>
  <c r="DQ350" i="3"/>
  <c r="DP350" i="3"/>
  <c r="DO350" i="3"/>
  <c r="DN350" i="3"/>
  <c r="DM350" i="3"/>
  <c r="DL350" i="3"/>
  <c r="DK350" i="3"/>
  <c r="DJ350" i="3"/>
  <c r="DI350" i="3"/>
  <c r="DH350" i="3"/>
  <c r="DG350" i="3"/>
  <c r="DF350" i="3"/>
  <c r="DE350" i="3"/>
  <c r="DD350" i="3"/>
  <c r="DC350" i="3"/>
  <c r="DB350" i="3"/>
  <c r="DA350" i="3"/>
  <c r="CZ350" i="3"/>
  <c r="CY350" i="3"/>
  <c r="CX350" i="3"/>
  <c r="CW350" i="3"/>
  <c r="CV350" i="3"/>
  <c r="CU350" i="3"/>
  <c r="CT350" i="3"/>
  <c r="CS350" i="3"/>
  <c r="CR350" i="3"/>
  <c r="CQ350" i="3"/>
  <c r="CP350" i="3"/>
  <c r="CO350" i="3"/>
  <c r="CN350" i="3"/>
  <c r="CM350" i="3"/>
  <c r="CL350" i="3"/>
  <c r="CK350" i="3"/>
  <c r="CJ350" i="3"/>
  <c r="CI350" i="3"/>
  <c r="CH350" i="3"/>
  <c r="CG350" i="3"/>
  <c r="CF350" i="3"/>
  <c r="CE350" i="3"/>
  <c r="CD350" i="3"/>
  <c r="CC350" i="3"/>
  <c r="CB350" i="3"/>
  <c r="CA350" i="3"/>
  <c r="BZ350" i="3"/>
  <c r="BY350" i="3"/>
  <c r="BX350" i="3"/>
  <c r="BW350" i="3"/>
  <c r="BV350" i="3"/>
  <c r="BU350" i="3"/>
  <c r="BT350" i="3"/>
  <c r="BS350" i="3"/>
  <c r="BR350" i="3"/>
  <c r="BQ350" i="3"/>
  <c r="BP350" i="3"/>
  <c r="BO350" i="3"/>
  <c r="BN350" i="3"/>
  <c r="BM350" i="3"/>
  <c r="BL350" i="3"/>
  <c r="BK350" i="3"/>
  <c r="BJ350" i="3"/>
  <c r="BI350" i="3"/>
  <c r="BH350" i="3"/>
  <c r="BG350" i="3"/>
  <c r="BF350" i="3"/>
  <c r="BE350" i="3"/>
  <c r="BD350" i="3"/>
  <c r="BC350" i="3"/>
  <c r="BB350" i="3"/>
  <c r="BA350" i="3"/>
  <c r="AZ350" i="3"/>
  <c r="AY350" i="3"/>
  <c r="AX350" i="3"/>
  <c r="AW350" i="3"/>
  <c r="AV350" i="3"/>
  <c r="AU350" i="3"/>
  <c r="AT350" i="3"/>
  <c r="AS350" i="3"/>
  <c r="AR350" i="3"/>
  <c r="AQ350" i="3"/>
  <c r="AP350" i="3"/>
  <c r="AO350" i="3"/>
  <c r="AN350" i="3"/>
  <c r="AM350" i="3"/>
  <c r="AL350" i="3"/>
  <c r="AK350" i="3"/>
  <c r="AJ350" i="3"/>
  <c r="AI350" i="3"/>
  <c r="AH350" i="3"/>
  <c r="AB350" i="3" s="1"/>
  <c r="AG350" i="3"/>
  <c r="AF350" i="3"/>
  <c r="AE350" i="3"/>
  <c r="AD350" i="3"/>
  <c r="AA350" i="3" s="1"/>
  <c r="Z350" i="3"/>
  <c r="Y350" i="3"/>
  <c r="X350" i="3"/>
  <c r="V350" i="3" s="1"/>
  <c r="U350" i="3"/>
  <c r="T350" i="3"/>
  <c r="S350" i="3" s="1"/>
  <c r="B350" i="3"/>
  <c r="DU349" i="3"/>
  <c r="DT349" i="3"/>
  <c r="DS349" i="3"/>
  <c r="DR349" i="3"/>
  <c r="DQ349" i="3"/>
  <c r="DP349" i="3"/>
  <c r="DO349" i="3"/>
  <c r="DN349" i="3"/>
  <c r="DM349" i="3"/>
  <c r="DL349" i="3"/>
  <c r="DK349" i="3"/>
  <c r="DJ349" i="3"/>
  <c r="DI349" i="3"/>
  <c r="DH349" i="3"/>
  <c r="DG349" i="3"/>
  <c r="DF349" i="3"/>
  <c r="DE349" i="3"/>
  <c r="DD349" i="3"/>
  <c r="DC349" i="3"/>
  <c r="DB349" i="3"/>
  <c r="DA349" i="3"/>
  <c r="CZ349" i="3"/>
  <c r="CY349" i="3"/>
  <c r="CX349" i="3"/>
  <c r="CW349" i="3"/>
  <c r="CV349" i="3"/>
  <c r="CU349" i="3"/>
  <c r="CT349" i="3"/>
  <c r="CS349" i="3"/>
  <c r="CR349" i="3"/>
  <c r="CQ349" i="3"/>
  <c r="CP349" i="3"/>
  <c r="CO349" i="3"/>
  <c r="CN349" i="3"/>
  <c r="CM349" i="3"/>
  <c r="CL349" i="3"/>
  <c r="CK349" i="3"/>
  <c r="CJ349" i="3"/>
  <c r="CI349" i="3"/>
  <c r="CH349" i="3"/>
  <c r="CG349" i="3"/>
  <c r="CF349" i="3"/>
  <c r="CE349" i="3"/>
  <c r="CD349" i="3"/>
  <c r="CC349" i="3"/>
  <c r="CB349" i="3"/>
  <c r="CA349" i="3"/>
  <c r="BZ349" i="3"/>
  <c r="BY349" i="3"/>
  <c r="BX349" i="3"/>
  <c r="BW349" i="3"/>
  <c r="BV349" i="3"/>
  <c r="BU349" i="3"/>
  <c r="BT349" i="3"/>
  <c r="BS349" i="3"/>
  <c r="BR349" i="3"/>
  <c r="BQ349" i="3"/>
  <c r="BP349" i="3"/>
  <c r="BO349" i="3"/>
  <c r="BN349" i="3"/>
  <c r="BM349" i="3"/>
  <c r="BL349" i="3"/>
  <c r="BK349" i="3"/>
  <c r="BJ349" i="3"/>
  <c r="BI349" i="3"/>
  <c r="BH349" i="3"/>
  <c r="BG349" i="3"/>
  <c r="BF349" i="3"/>
  <c r="BE349" i="3"/>
  <c r="BD349" i="3"/>
  <c r="BC349" i="3"/>
  <c r="BB349" i="3"/>
  <c r="BA349" i="3"/>
  <c r="AZ349" i="3"/>
  <c r="AY349" i="3"/>
  <c r="AX349" i="3"/>
  <c r="AW349" i="3"/>
  <c r="AV349" i="3"/>
  <c r="AU349" i="3"/>
  <c r="AT349" i="3"/>
  <c r="AS349" i="3"/>
  <c r="AR349" i="3"/>
  <c r="AQ349" i="3"/>
  <c r="AP349" i="3"/>
  <c r="AO349" i="3"/>
  <c r="AN349" i="3"/>
  <c r="AM349" i="3"/>
  <c r="AL349" i="3"/>
  <c r="AK349" i="3"/>
  <c r="AJ349" i="3"/>
  <c r="AI349" i="3"/>
  <c r="AH349" i="3"/>
  <c r="AG349" i="3"/>
  <c r="AF349" i="3"/>
  <c r="AC349" i="3" s="1"/>
  <c r="AE349" i="3"/>
  <c r="AD349" i="3"/>
  <c r="AB349" i="3"/>
  <c r="Z349" i="3"/>
  <c r="W349" i="3" s="1"/>
  <c r="Y349" i="3"/>
  <c r="X349" i="3"/>
  <c r="U349" i="3"/>
  <c r="T349" i="3"/>
  <c r="S349" i="3" s="1"/>
  <c r="B349" i="3"/>
  <c r="DU348" i="3"/>
  <c r="DT348" i="3"/>
  <c r="DS348" i="3"/>
  <c r="DR348" i="3"/>
  <c r="DQ348" i="3"/>
  <c r="DP348" i="3"/>
  <c r="DO348" i="3"/>
  <c r="DN348" i="3"/>
  <c r="DM348" i="3"/>
  <c r="DL348" i="3"/>
  <c r="DK348" i="3"/>
  <c r="DJ348" i="3"/>
  <c r="DI348" i="3"/>
  <c r="DH348" i="3"/>
  <c r="DG348" i="3"/>
  <c r="DF348" i="3"/>
  <c r="DE348" i="3"/>
  <c r="DD348" i="3"/>
  <c r="DC348" i="3"/>
  <c r="DB348" i="3"/>
  <c r="DA348" i="3"/>
  <c r="CZ348" i="3"/>
  <c r="CY348" i="3"/>
  <c r="CX348" i="3"/>
  <c r="CW348" i="3"/>
  <c r="CV348" i="3"/>
  <c r="CU348" i="3"/>
  <c r="CT348" i="3"/>
  <c r="CS348" i="3"/>
  <c r="CR348" i="3"/>
  <c r="CQ348" i="3"/>
  <c r="CP348" i="3"/>
  <c r="CO348" i="3"/>
  <c r="CN348" i="3"/>
  <c r="CM348" i="3"/>
  <c r="CL348" i="3"/>
  <c r="CK348" i="3"/>
  <c r="CJ348" i="3"/>
  <c r="CI348" i="3"/>
  <c r="CH348" i="3"/>
  <c r="CG348" i="3"/>
  <c r="CF348" i="3"/>
  <c r="CE348" i="3"/>
  <c r="CD348" i="3"/>
  <c r="CC348" i="3"/>
  <c r="CB348" i="3"/>
  <c r="CA348" i="3"/>
  <c r="BZ348" i="3"/>
  <c r="BY348" i="3"/>
  <c r="BX348" i="3"/>
  <c r="BW348" i="3"/>
  <c r="BV348" i="3"/>
  <c r="BU348" i="3"/>
  <c r="BT348" i="3"/>
  <c r="BS348" i="3"/>
  <c r="BR348" i="3"/>
  <c r="BQ348" i="3"/>
  <c r="BP348" i="3"/>
  <c r="BO348" i="3"/>
  <c r="BN348" i="3"/>
  <c r="BM348" i="3"/>
  <c r="BL348" i="3"/>
  <c r="BK348" i="3"/>
  <c r="BJ348" i="3"/>
  <c r="BI348" i="3"/>
  <c r="BH348" i="3"/>
  <c r="BG348" i="3"/>
  <c r="BF348" i="3"/>
  <c r="BE348" i="3"/>
  <c r="BD348" i="3"/>
  <c r="BC348" i="3"/>
  <c r="BB348" i="3"/>
  <c r="BA348" i="3"/>
  <c r="AZ348" i="3"/>
  <c r="AY348" i="3"/>
  <c r="AX348" i="3"/>
  <c r="AW348" i="3"/>
  <c r="AV348" i="3"/>
  <c r="AU348" i="3"/>
  <c r="AT348" i="3"/>
  <c r="AS348" i="3"/>
  <c r="AR348" i="3"/>
  <c r="AQ348" i="3"/>
  <c r="AP348" i="3"/>
  <c r="AO348" i="3"/>
  <c r="AN348" i="3"/>
  <c r="AM348" i="3"/>
  <c r="AL348" i="3"/>
  <c r="AK348" i="3"/>
  <c r="AJ348" i="3"/>
  <c r="AI348" i="3"/>
  <c r="AH348" i="3"/>
  <c r="AB348" i="3" s="1"/>
  <c r="AG348" i="3"/>
  <c r="AF348" i="3"/>
  <c r="AE348" i="3"/>
  <c r="AD348" i="3"/>
  <c r="AA348" i="3" s="1"/>
  <c r="Z348" i="3"/>
  <c r="Y348" i="3"/>
  <c r="X348" i="3"/>
  <c r="U348" i="3"/>
  <c r="T348" i="3"/>
  <c r="S348" i="3" s="1"/>
  <c r="B348" i="3"/>
  <c r="DU347" i="3"/>
  <c r="DT347" i="3"/>
  <c r="DS347" i="3"/>
  <c r="DR347" i="3"/>
  <c r="DQ347" i="3"/>
  <c r="DP347" i="3"/>
  <c r="DO347" i="3"/>
  <c r="DN347" i="3"/>
  <c r="DM347" i="3"/>
  <c r="DL347" i="3"/>
  <c r="DK347" i="3"/>
  <c r="DJ347" i="3"/>
  <c r="DI347" i="3"/>
  <c r="DH347" i="3"/>
  <c r="DG347" i="3"/>
  <c r="DF347" i="3"/>
  <c r="DE347" i="3"/>
  <c r="DD347" i="3"/>
  <c r="DC347" i="3"/>
  <c r="DB347" i="3"/>
  <c r="DA347" i="3"/>
  <c r="CZ347" i="3"/>
  <c r="CY347" i="3"/>
  <c r="CX347" i="3"/>
  <c r="CW347" i="3"/>
  <c r="CV347" i="3"/>
  <c r="CU347" i="3"/>
  <c r="CT347" i="3"/>
  <c r="CS347" i="3"/>
  <c r="CR347" i="3"/>
  <c r="CQ347" i="3"/>
  <c r="CP347" i="3"/>
  <c r="CO347" i="3"/>
  <c r="CN347" i="3"/>
  <c r="CM347" i="3"/>
  <c r="CL347" i="3"/>
  <c r="CK347" i="3"/>
  <c r="CJ347" i="3"/>
  <c r="CI347" i="3"/>
  <c r="CH347" i="3"/>
  <c r="CG347" i="3"/>
  <c r="CF347" i="3"/>
  <c r="CE347" i="3"/>
  <c r="CD347" i="3"/>
  <c r="CC347" i="3"/>
  <c r="CB347" i="3"/>
  <c r="CA347" i="3"/>
  <c r="BZ347" i="3"/>
  <c r="BY347" i="3"/>
  <c r="BX347" i="3"/>
  <c r="BW347" i="3"/>
  <c r="BV347" i="3"/>
  <c r="BU347" i="3"/>
  <c r="BT347" i="3"/>
  <c r="BS347" i="3"/>
  <c r="BR347" i="3"/>
  <c r="BQ347" i="3"/>
  <c r="BP347" i="3"/>
  <c r="BO347" i="3"/>
  <c r="BN347" i="3"/>
  <c r="BM347" i="3"/>
  <c r="BL347" i="3"/>
  <c r="BK347" i="3"/>
  <c r="BJ347" i="3"/>
  <c r="BI347" i="3"/>
  <c r="BH347" i="3"/>
  <c r="BG347" i="3"/>
  <c r="BF347" i="3"/>
  <c r="BE347" i="3"/>
  <c r="BD347" i="3"/>
  <c r="BC347" i="3"/>
  <c r="BB347" i="3"/>
  <c r="BA347" i="3"/>
  <c r="AZ347" i="3"/>
  <c r="AY347" i="3"/>
  <c r="AX347" i="3"/>
  <c r="AW347" i="3"/>
  <c r="AV347" i="3"/>
  <c r="AU347" i="3"/>
  <c r="AT347" i="3"/>
  <c r="AS347" i="3"/>
  <c r="AR347" i="3"/>
  <c r="AQ347" i="3"/>
  <c r="AP347" i="3"/>
  <c r="AO347" i="3"/>
  <c r="AN347" i="3"/>
  <c r="AM347" i="3"/>
  <c r="AL347" i="3"/>
  <c r="AK347" i="3"/>
  <c r="AJ347" i="3"/>
  <c r="AI347" i="3"/>
  <c r="AH347" i="3"/>
  <c r="AG347" i="3"/>
  <c r="AF347" i="3"/>
  <c r="AE347" i="3"/>
  <c r="AD347" i="3"/>
  <c r="AA347" i="3" s="1"/>
  <c r="V347" i="3" s="1"/>
  <c r="AB347" i="3"/>
  <c r="Z347" i="3"/>
  <c r="Y347" i="3"/>
  <c r="X347" i="3"/>
  <c r="U347" i="3"/>
  <c r="T347" i="3"/>
  <c r="S347" i="3" s="1"/>
  <c r="B347" i="3"/>
  <c r="K346" i="3"/>
  <c r="B346" i="3"/>
  <c r="DU345" i="3"/>
  <c r="DT345" i="3"/>
  <c r="DS345" i="3"/>
  <c r="DR345" i="3"/>
  <c r="DQ345" i="3"/>
  <c r="DP345" i="3"/>
  <c r="DO345" i="3"/>
  <c r="DN345" i="3"/>
  <c r="DM345" i="3"/>
  <c r="DL345" i="3"/>
  <c r="DK345" i="3"/>
  <c r="DJ345" i="3"/>
  <c r="DI345" i="3"/>
  <c r="DH345" i="3"/>
  <c r="DG345" i="3"/>
  <c r="DF345" i="3"/>
  <c r="DE345" i="3"/>
  <c r="DD345" i="3"/>
  <c r="DC345" i="3"/>
  <c r="DB345" i="3"/>
  <c r="DA345" i="3"/>
  <c r="CZ345" i="3"/>
  <c r="CY345" i="3"/>
  <c r="CX345" i="3"/>
  <c r="CW345" i="3"/>
  <c r="CV345" i="3"/>
  <c r="CU345" i="3"/>
  <c r="CT345" i="3"/>
  <c r="CS345" i="3"/>
  <c r="CR345" i="3"/>
  <c r="CQ345" i="3"/>
  <c r="CP345" i="3"/>
  <c r="CO345" i="3"/>
  <c r="CN345" i="3"/>
  <c r="CM345" i="3"/>
  <c r="CL345" i="3"/>
  <c r="CK345" i="3"/>
  <c r="CJ345" i="3"/>
  <c r="CI345" i="3"/>
  <c r="CH345" i="3"/>
  <c r="CG345" i="3"/>
  <c r="CF345" i="3"/>
  <c r="CE345" i="3"/>
  <c r="CD345" i="3"/>
  <c r="CC345" i="3"/>
  <c r="CB345" i="3"/>
  <c r="CA345" i="3"/>
  <c r="BZ345" i="3"/>
  <c r="BY345" i="3"/>
  <c r="BX345" i="3"/>
  <c r="BW345" i="3"/>
  <c r="BV345" i="3"/>
  <c r="BU345" i="3"/>
  <c r="BT345" i="3"/>
  <c r="BS345" i="3"/>
  <c r="BR345" i="3"/>
  <c r="BQ345" i="3"/>
  <c r="BP345" i="3"/>
  <c r="BO345" i="3"/>
  <c r="BN345" i="3"/>
  <c r="BM345" i="3"/>
  <c r="BL345" i="3"/>
  <c r="BK345" i="3"/>
  <c r="BJ345" i="3"/>
  <c r="BI345" i="3"/>
  <c r="BH345" i="3"/>
  <c r="BG345" i="3"/>
  <c r="BF345" i="3"/>
  <c r="BE345" i="3"/>
  <c r="BD345" i="3"/>
  <c r="BC345" i="3"/>
  <c r="BB345" i="3"/>
  <c r="BA345" i="3"/>
  <c r="AZ345" i="3"/>
  <c r="AY345" i="3"/>
  <c r="AX345" i="3"/>
  <c r="AW345" i="3"/>
  <c r="AV345" i="3"/>
  <c r="AU345" i="3"/>
  <c r="AT345" i="3"/>
  <c r="AS345" i="3"/>
  <c r="AR345" i="3"/>
  <c r="AQ345" i="3"/>
  <c r="AP345" i="3"/>
  <c r="AO345" i="3"/>
  <c r="AN345" i="3"/>
  <c r="AM345" i="3"/>
  <c r="AL345" i="3"/>
  <c r="AK345" i="3"/>
  <c r="AJ345" i="3"/>
  <c r="AI345" i="3"/>
  <c r="AH345" i="3"/>
  <c r="AB345" i="3" s="1"/>
  <c r="AG345" i="3"/>
  <c r="AF345" i="3"/>
  <c r="AE345" i="3"/>
  <c r="AD345" i="3"/>
  <c r="AA345" i="3" s="1"/>
  <c r="Z345" i="3"/>
  <c r="Y345" i="3"/>
  <c r="X345" i="3"/>
  <c r="U345" i="3"/>
  <c r="T345" i="3"/>
  <c r="S345" i="3" s="1"/>
  <c r="B345" i="3"/>
  <c r="DU344" i="3"/>
  <c r="DT344" i="3"/>
  <c r="DS344" i="3"/>
  <c r="DR344" i="3"/>
  <c r="DQ344" i="3"/>
  <c r="DP344" i="3"/>
  <c r="DO344" i="3"/>
  <c r="DN344" i="3"/>
  <c r="DM344" i="3"/>
  <c r="DL344" i="3"/>
  <c r="DK344" i="3"/>
  <c r="DJ344" i="3"/>
  <c r="DI344" i="3"/>
  <c r="DH344" i="3"/>
  <c r="DG344" i="3"/>
  <c r="DF344" i="3"/>
  <c r="DE344" i="3"/>
  <c r="DD344" i="3"/>
  <c r="DC344" i="3"/>
  <c r="DB344" i="3"/>
  <c r="DA344" i="3"/>
  <c r="CZ344" i="3"/>
  <c r="CY344" i="3"/>
  <c r="CX344" i="3"/>
  <c r="CW344" i="3"/>
  <c r="CV344" i="3"/>
  <c r="CU344" i="3"/>
  <c r="CT344" i="3"/>
  <c r="CS344" i="3"/>
  <c r="CR344" i="3"/>
  <c r="CQ344" i="3"/>
  <c r="CP344" i="3"/>
  <c r="CO344" i="3"/>
  <c r="CN344" i="3"/>
  <c r="CM344" i="3"/>
  <c r="CL344" i="3"/>
  <c r="CK344" i="3"/>
  <c r="CJ344" i="3"/>
  <c r="CI344" i="3"/>
  <c r="CH344" i="3"/>
  <c r="CG344" i="3"/>
  <c r="CF344" i="3"/>
  <c r="CE344" i="3"/>
  <c r="CD344" i="3"/>
  <c r="CC344" i="3"/>
  <c r="CB344" i="3"/>
  <c r="CA344" i="3"/>
  <c r="BZ344" i="3"/>
  <c r="BY344" i="3"/>
  <c r="BX344" i="3"/>
  <c r="BW344" i="3"/>
  <c r="BV344" i="3"/>
  <c r="BU344" i="3"/>
  <c r="BT344" i="3"/>
  <c r="BS344" i="3"/>
  <c r="BR344" i="3"/>
  <c r="BQ344" i="3"/>
  <c r="BP344" i="3"/>
  <c r="BO344" i="3"/>
  <c r="BN344" i="3"/>
  <c r="BM344" i="3"/>
  <c r="BL344" i="3"/>
  <c r="BK344" i="3"/>
  <c r="BJ344" i="3"/>
  <c r="BI344" i="3"/>
  <c r="BH344" i="3"/>
  <c r="BG344" i="3"/>
  <c r="BF344" i="3"/>
  <c r="BE344" i="3"/>
  <c r="BD344" i="3"/>
  <c r="BC344" i="3"/>
  <c r="BB344" i="3"/>
  <c r="BA344" i="3"/>
  <c r="AZ344" i="3"/>
  <c r="AY344" i="3"/>
  <c r="AX344" i="3"/>
  <c r="AW344" i="3"/>
  <c r="AV344" i="3"/>
  <c r="AU344" i="3"/>
  <c r="AT344" i="3"/>
  <c r="AS344" i="3"/>
  <c r="AR344" i="3"/>
  <c r="AQ344" i="3"/>
  <c r="AP344" i="3"/>
  <c r="AO344" i="3"/>
  <c r="AN344" i="3"/>
  <c r="AM344" i="3"/>
  <c r="AL344" i="3"/>
  <c r="AK344" i="3"/>
  <c r="AJ344" i="3"/>
  <c r="AI344" i="3"/>
  <c r="AH344" i="3"/>
  <c r="AG344" i="3"/>
  <c r="AF344" i="3"/>
  <c r="AE344" i="3"/>
  <c r="AD344" i="3"/>
  <c r="AA344" i="3" s="1"/>
  <c r="V344" i="3" s="1"/>
  <c r="AB344" i="3"/>
  <c r="Z344" i="3"/>
  <c r="Y344" i="3"/>
  <c r="X344" i="3"/>
  <c r="U344" i="3"/>
  <c r="T344" i="3"/>
  <c r="S344" i="3" s="1"/>
  <c r="B344" i="3"/>
  <c r="DU343" i="3"/>
  <c r="DT343" i="3"/>
  <c r="DS343" i="3"/>
  <c r="DR343" i="3"/>
  <c r="DQ343" i="3"/>
  <c r="DP343" i="3"/>
  <c r="DO343" i="3"/>
  <c r="DN343" i="3"/>
  <c r="DM343" i="3"/>
  <c r="DL343" i="3"/>
  <c r="DK343" i="3"/>
  <c r="DJ343" i="3"/>
  <c r="DI343" i="3"/>
  <c r="DH343" i="3"/>
  <c r="DG343" i="3"/>
  <c r="DF343" i="3"/>
  <c r="DE343" i="3"/>
  <c r="DD343" i="3"/>
  <c r="DC343" i="3"/>
  <c r="DB343" i="3"/>
  <c r="DA343" i="3"/>
  <c r="CZ343" i="3"/>
  <c r="CY343" i="3"/>
  <c r="CX343" i="3"/>
  <c r="CW343" i="3"/>
  <c r="CV343" i="3"/>
  <c r="CU343" i="3"/>
  <c r="CT343" i="3"/>
  <c r="CS343" i="3"/>
  <c r="CR343" i="3"/>
  <c r="CQ343" i="3"/>
  <c r="CP343" i="3"/>
  <c r="CO343" i="3"/>
  <c r="CN343" i="3"/>
  <c r="CM343" i="3"/>
  <c r="CL343" i="3"/>
  <c r="CK343" i="3"/>
  <c r="CJ343" i="3"/>
  <c r="CI343" i="3"/>
  <c r="CH343" i="3"/>
  <c r="CG343" i="3"/>
  <c r="CF343" i="3"/>
  <c r="CE343" i="3"/>
  <c r="CD343" i="3"/>
  <c r="CC343" i="3"/>
  <c r="CB343" i="3"/>
  <c r="CA343" i="3"/>
  <c r="BZ343" i="3"/>
  <c r="BY343" i="3"/>
  <c r="BX343" i="3"/>
  <c r="BW343" i="3"/>
  <c r="BV343" i="3"/>
  <c r="BU343" i="3"/>
  <c r="BT343" i="3"/>
  <c r="BS343" i="3"/>
  <c r="BR343" i="3"/>
  <c r="BQ343" i="3"/>
  <c r="BP343" i="3"/>
  <c r="BO343" i="3"/>
  <c r="BN343" i="3"/>
  <c r="BM343" i="3"/>
  <c r="BL343" i="3"/>
  <c r="BK343" i="3"/>
  <c r="BJ343" i="3"/>
  <c r="BI343" i="3"/>
  <c r="BH343" i="3"/>
  <c r="BG343" i="3"/>
  <c r="BF343" i="3"/>
  <c r="BE343" i="3"/>
  <c r="BD343" i="3"/>
  <c r="BC343" i="3"/>
  <c r="BB343" i="3"/>
  <c r="BA343" i="3"/>
  <c r="AZ343" i="3"/>
  <c r="AY343" i="3"/>
  <c r="AX343" i="3"/>
  <c r="AW343" i="3"/>
  <c r="AV343" i="3"/>
  <c r="AU343" i="3"/>
  <c r="AT343" i="3"/>
  <c r="AS343" i="3"/>
  <c r="AR343" i="3"/>
  <c r="AQ343" i="3"/>
  <c r="AP343" i="3"/>
  <c r="AO343" i="3"/>
  <c r="AN343" i="3"/>
  <c r="AM343" i="3"/>
  <c r="AL343" i="3"/>
  <c r="AK343" i="3"/>
  <c r="AJ343" i="3"/>
  <c r="AI343" i="3"/>
  <c r="AH343" i="3"/>
  <c r="AB343" i="3" s="1"/>
  <c r="AG343" i="3"/>
  <c r="AF343" i="3"/>
  <c r="AE343" i="3"/>
  <c r="AD343" i="3"/>
  <c r="AA343" i="3" s="1"/>
  <c r="Z343" i="3"/>
  <c r="Y343" i="3"/>
  <c r="X343" i="3"/>
  <c r="U343" i="3"/>
  <c r="T343" i="3"/>
  <c r="S343" i="3" s="1"/>
  <c r="B343" i="3"/>
  <c r="DU342" i="3"/>
  <c r="DT342" i="3"/>
  <c r="DS342" i="3"/>
  <c r="DR342" i="3"/>
  <c r="DQ342" i="3"/>
  <c r="DP342" i="3"/>
  <c r="DO342" i="3"/>
  <c r="DN342" i="3"/>
  <c r="DM342" i="3"/>
  <c r="DL342" i="3"/>
  <c r="DK342" i="3"/>
  <c r="DJ342" i="3"/>
  <c r="DI342" i="3"/>
  <c r="DH342" i="3"/>
  <c r="DG342" i="3"/>
  <c r="DF342" i="3"/>
  <c r="DE342" i="3"/>
  <c r="DD342" i="3"/>
  <c r="DC342" i="3"/>
  <c r="DB342" i="3"/>
  <c r="DA342" i="3"/>
  <c r="CZ342" i="3"/>
  <c r="CY342" i="3"/>
  <c r="CX342" i="3"/>
  <c r="CW342" i="3"/>
  <c r="CV342" i="3"/>
  <c r="CU342" i="3"/>
  <c r="CT342" i="3"/>
  <c r="CS342" i="3"/>
  <c r="CR342" i="3"/>
  <c r="CQ342" i="3"/>
  <c r="CP342" i="3"/>
  <c r="CO342" i="3"/>
  <c r="CN342" i="3"/>
  <c r="CM342" i="3"/>
  <c r="CL342" i="3"/>
  <c r="CK342" i="3"/>
  <c r="CJ342" i="3"/>
  <c r="CI342" i="3"/>
  <c r="CH342" i="3"/>
  <c r="CG342" i="3"/>
  <c r="CF342" i="3"/>
  <c r="CE342" i="3"/>
  <c r="CD342" i="3"/>
  <c r="CC342" i="3"/>
  <c r="CB342" i="3"/>
  <c r="CA342" i="3"/>
  <c r="BZ342" i="3"/>
  <c r="BY342" i="3"/>
  <c r="BX342" i="3"/>
  <c r="BW342" i="3"/>
  <c r="BV342" i="3"/>
  <c r="BU342" i="3"/>
  <c r="BT342" i="3"/>
  <c r="BS342" i="3"/>
  <c r="BR342" i="3"/>
  <c r="BQ342" i="3"/>
  <c r="BP342" i="3"/>
  <c r="BO342" i="3"/>
  <c r="BN342" i="3"/>
  <c r="BM342" i="3"/>
  <c r="BL342" i="3"/>
  <c r="BK342" i="3"/>
  <c r="BJ342" i="3"/>
  <c r="BI342" i="3"/>
  <c r="BH342" i="3"/>
  <c r="BG342" i="3"/>
  <c r="BF342" i="3"/>
  <c r="BE342" i="3"/>
  <c r="BD342" i="3"/>
  <c r="BC342" i="3"/>
  <c r="BB342" i="3"/>
  <c r="BA342" i="3"/>
  <c r="AZ342" i="3"/>
  <c r="AY342" i="3"/>
  <c r="AX342" i="3"/>
  <c r="AW342" i="3"/>
  <c r="AV342" i="3"/>
  <c r="AU342" i="3"/>
  <c r="AT342" i="3"/>
  <c r="AS342" i="3"/>
  <c r="AR342" i="3"/>
  <c r="AQ342" i="3"/>
  <c r="AP342" i="3"/>
  <c r="AO342" i="3"/>
  <c r="AN342" i="3"/>
  <c r="AB342" i="3" s="1"/>
  <c r="AM342" i="3"/>
  <c r="AL342" i="3"/>
  <c r="AK342" i="3"/>
  <c r="AJ342" i="3"/>
  <c r="AI342" i="3"/>
  <c r="AH342" i="3"/>
  <c r="AG342" i="3"/>
  <c r="AF342" i="3"/>
  <c r="AC342" i="3" s="1"/>
  <c r="AE342" i="3"/>
  <c r="AD342" i="3"/>
  <c r="Z342" i="3"/>
  <c r="Y342" i="3"/>
  <c r="X342" i="3"/>
  <c r="U342" i="3"/>
  <c r="T342" i="3"/>
  <c r="S342" i="3" s="1"/>
  <c r="B342" i="3"/>
  <c r="DU341" i="3"/>
  <c r="DT341" i="3"/>
  <c r="DS341" i="3"/>
  <c r="DR341" i="3"/>
  <c r="DQ341" i="3"/>
  <c r="DP341" i="3"/>
  <c r="DO341" i="3"/>
  <c r="DN341" i="3"/>
  <c r="DM341" i="3"/>
  <c r="DL341" i="3"/>
  <c r="DK341" i="3"/>
  <c r="DJ341" i="3"/>
  <c r="DI341" i="3"/>
  <c r="DH341" i="3"/>
  <c r="DG341" i="3"/>
  <c r="DF341" i="3"/>
  <c r="DE341" i="3"/>
  <c r="DD341" i="3"/>
  <c r="DC341" i="3"/>
  <c r="DB341" i="3"/>
  <c r="DA341" i="3"/>
  <c r="CZ341" i="3"/>
  <c r="CY341" i="3"/>
  <c r="CX341" i="3"/>
  <c r="CW341" i="3"/>
  <c r="CV341" i="3"/>
  <c r="CU341" i="3"/>
  <c r="CT341" i="3"/>
  <c r="CS341" i="3"/>
  <c r="CR341" i="3"/>
  <c r="CQ341" i="3"/>
  <c r="CP341" i="3"/>
  <c r="CO341" i="3"/>
  <c r="CN341" i="3"/>
  <c r="CM341" i="3"/>
  <c r="CL341" i="3"/>
  <c r="CK341" i="3"/>
  <c r="CJ341" i="3"/>
  <c r="CI341" i="3"/>
  <c r="CH341" i="3"/>
  <c r="CG341" i="3"/>
  <c r="CF341" i="3"/>
  <c r="CE341" i="3"/>
  <c r="CD341" i="3"/>
  <c r="CC341" i="3"/>
  <c r="CB341" i="3"/>
  <c r="CA341" i="3"/>
  <c r="BZ341" i="3"/>
  <c r="BY341" i="3"/>
  <c r="BX341" i="3"/>
  <c r="BW341" i="3"/>
  <c r="BV341" i="3"/>
  <c r="BU341" i="3"/>
  <c r="BT341" i="3"/>
  <c r="BS341" i="3"/>
  <c r="BR341" i="3"/>
  <c r="BQ341" i="3"/>
  <c r="BP341" i="3"/>
  <c r="BO341" i="3"/>
  <c r="BN341" i="3"/>
  <c r="BM341" i="3"/>
  <c r="BL341" i="3"/>
  <c r="BK341" i="3"/>
  <c r="BJ341" i="3"/>
  <c r="BI341" i="3"/>
  <c r="BH341" i="3"/>
  <c r="BG341" i="3"/>
  <c r="BF341" i="3"/>
  <c r="BE341" i="3"/>
  <c r="BD341" i="3"/>
  <c r="BC341" i="3"/>
  <c r="BB341" i="3"/>
  <c r="BA341" i="3"/>
  <c r="AZ341" i="3"/>
  <c r="AY341" i="3"/>
  <c r="AX341" i="3"/>
  <c r="AW341" i="3"/>
  <c r="AV341" i="3"/>
  <c r="AU341" i="3"/>
  <c r="AT341" i="3"/>
  <c r="AS341" i="3"/>
  <c r="AR341" i="3"/>
  <c r="AQ341" i="3"/>
  <c r="AP341" i="3"/>
  <c r="AO341" i="3"/>
  <c r="AN341" i="3"/>
  <c r="AM341" i="3"/>
  <c r="AL341" i="3"/>
  <c r="AK341" i="3"/>
  <c r="AJ341" i="3"/>
  <c r="AI341" i="3"/>
  <c r="AH341" i="3"/>
  <c r="AG341" i="3"/>
  <c r="AF341" i="3"/>
  <c r="AC341" i="3" s="1"/>
  <c r="AE341" i="3"/>
  <c r="AD341" i="3"/>
  <c r="AB341" i="3"/>
  <c r="Z341" i="3"/>
  <c r="W341" i="3" s="1"/>
  <c r="Y341" i="3"/>
  <c r="X341" i="3"/>
  <c r="U341" i="3"/>
  <c r="T341" i="3"/>
  <c r="S341" i="3" s="1"/>
  <c r="B341" i="3"/>
  <c r="DU340" i="3"/>
  <c r="DT340" i="3"/>
  <c r="DS340" i="3"/>
  <c r="DR340" i="3"/>
  <c r="DQ340" i="3"/>
  <c r="DP340" i="3"/>
  <c r="DO340" i="3"/>
  <c r="DN340" i="3"/>
  <c r="DM340" i="3"/>
  <c r="DL340" i="3"/>
  <c r="DK340" i="3"/>
  <c r="DJ340" i="3"/>
  <c r="DI340" i="3"/>
  <c r="DH340" i="3"/>
  <c r="DG340" i="3"/>
  <c r="DF340" i="3"/>
  <c r="DE340" i="3"/>
  <c r="DD340" i="3"/>
  <c r="DC340" i="3"/>
  <c r="DB340" i="3"/>
  <c r="DA340" i="3"/>
  <c r="CZ340" i="3"/>
  <c r="CY340" i="3"/>
  <c r="CX340" i="3"/>
  <c r="CW340" i="3"/>
  <c r="CV340" i="3"/>
  <c r="CU340" i="3"/>
  <c r="CT340" i="3"/>
  <c r="CS340" i="3"/>
  <c r="CR340" i="3"/>
  <c r="CQ340" i="3"/>
  <c r="CP340" i="3"/>
  <c r="CO340" i="3"/>
  <c r="CN340" i="3"/>
  <c r="CM340" i="3"/>
  <c r="CL340" i="3"/>
  <c r="CK340" i="3"/>
  <c r="CJ340" i="3"/>
  <c r="CI340" i="3"/>
  <c r="CH340" i="3"/>
  <c r="CG340" i="3"/>
  <c r="CF340" i="3"/>
  <c r="CE340" i="3"/>
  <c r="CD340" i="3"/>
  <c r="CC340" i="3"/>
  <c r="CB340" i="3"/>
  <c r="CA340" i="3"/>
  <c r="BZ340" i="3"/>
  <c r="BY340" i="3"/>
  <c r="BX340" i="3"/>
  <c r="BW340" i="3"/>
  <c r="BV340" i="3"/>
  <c r="BU340" i="3"/>
  <c r="BT340" i="3"/>
  <c r="BS340" i="3"/>
  <c r="BR340" i="3"/>
  <c r="BQ340" i="3"/>
  <c r="BP340" i="3"/>
  <c r="BO340" i="3"/>
  <c r="BN340" i="3"/>
  <c r="BM340" i="3"/>
  <c r="BL340" i="3"/>
  <c r="BK340" i="3"/>
  <c r="BJ340" i="3"/>
  <c r="BI340" i="3"/>
  <c r="BH340" i="3"/>
  <c r="BG340" i="3"/>
  <c r="BF340" i="3"/>
  <c r="BE340" i="3"/>
  <c r="BD340" i="3"/>
  <c r="BC340" i="3"/>
  <c r="BB340" i="3"/>
  <c r="BA340" i="3"/>
  <c r="AZ340" i="3"/>
  <c r="AY340" i="3"/>
  <c r="AX340" i="3"/>
  <c r="AW340" i="3"/>
  <c r="AV340" i="3"/>
  <c r="AU340" i="3"/>
  <c r="AT340" i="3"/>
  <c r="AS340" i="3"/>
  <c r="AR340" i="3"/>
  <c r="AQ340" i="3"/>
  <c r="AP340" i="3"/>
  <c r="AO340" i="3"/>
  <c r="AN340" i="3"/>
  <c r="AM340" i="3"/>
  <c r="AL340" i="3"/>
  <c r="AK340" i="3"/>
  <c r="AJ340" i="3"/>
  <c r="AI340" i="3"/>
  <c r="AH340" i="3"/>
  <c r="AG340" i="3"/>
  <c r="AF340" i="3"/>
  <c r="AE340" i="3"/>
  <c r="AD340" i="3"/>
  <c r="AA340" i="3" s="1"/>
  <c r="V340" i="3" s="1"/>
  <c r="AB340" i="3"/>
  <c r="Z340" i="3"/>
  <c r="Y340" i="3"/>
  <c r="X340" i="3"/>
  <c r="U340" i="3"/>
  <c r="T340" i="3"/>
  <c r="S340" i="3" s="1"/>
  <c r="B340" i="3"/>
  <c r="DU339" i="3"/>
  <c r="DT339" i="3"/>
  <c r="DS339" i="3"/>
  <c r="DR339" i="3"/>
  <c r="DQ339" i="3"/>
  <c r="DP339" i="3"/>
  <c r="DO339" i="3"/>
  <c r="DN339" i="3"/>
  <c r="DM339" i="3"/>
  <c r="DL339" i="3"/>
  <c r="DK339" i="3"/>
  <c r="DJ339" i="3"/>
  <c r="DI339" i="3"/>
  <c r="DH339" i="3"/>
  <c r="DG339" i="3"/>
  <c r="DF339" i="3"/>
  <c r="DE339" i="3"/>
  <c r="DD339" i="3"/>
  <c r="DC339" i="3"/>
  <c r="DB339" i="3"/>
  <c r="DA339" i="3"/>
  <c r="CZ339" i="3"/>
  <c r="CY339" i="3"/>
  <c r="CX339" i="3"/>
  <c r="CW339" i="3"/>
  <c r="CV339" i="3"/>
  <c r="CU339" i="3"/>
  <c r="CT339" i="3"/>
  <c r="CS339" i="3"/>
  <c r="CR339" i="3"/>
  <c r="CQ339" i="3"/>
  <c r="CP339" i="3"/>
  <c r="CO339" i="3"/>
  <c r="CN339" i="3"/>
  <c r="CM339" i="3"/>
  <c r="CL339" i="3"/>
  <c r="CK339" i="3"/>
  <c r="CJ339" i="3"/>
  <c r="CI339" i="3"/>
  <c r="CH339" i="3"/>
  <c r="CG339" i="3"/>
  <c r="CF339" i="3"/>
  <c r="CE339" i="3"/>
  <c r="CD339" i="3"/>
  <c r="CC339" i="3"/>
  <c r="CB339" i="3"/>
  <c r="CA339" i="3"/>
  <c r="BZ339" i="3"/>
  <c r="BY339" i="3"/>
  <c r="BX339" i="3"/>
  <c r="BW339" i="3"/>
  <c r="BV339" i="3"/>
  <c r="BU339" i="3"/>
  <c r="BT339" i="3"/>
  <c r="BS339" i="3"/>
  <c r="BR339" i="3"/>
  <c r="BQ339" i="3"/>
  <c r="BP339" i="3"/>
  <c r="BO339" i="3"/>
  <c r="BN339" i="3"/>
  <c r="BM339" i="3"/>
  <c r="BL339" i="3"/>
  <c r="BK339" i="3"/>
  <c r="BJ339" i="3"/>
  <c r="BI339" i="3"/>
  <c r="BH339" i="3"/>
  <c r="BG339" i="3"/>
  <c r="BF339" i="3"/>
  <c r="BE339" i="3"/>
  <c r="BD339" i="3"/>
  <c r="BC339" i="3"/>
  <c r="BB339" i="3"/>
  <c r="BA339" i="3"/>
  <c r="AZ339" i="3"/>
  <c r="AY339" i="3"/>
  <c r="AX339" i="3"/>
  <c r="AW339" i="3"/>
  <c r="AV339" i="3"/>
  <c r="AU339" i="3"/>
  <c r="AT339" i="3"/>
  <c r="AS339" i="3"/>
  <c r="AR339" i="3"/>
  <c r="AQ339" i="3"/>
  <c r="AP339" i="3"/>
  <c r="AO339" i="3"/>
  <c r="AN339" i="3"/>
  <c r="AM339" i="3"/>
  <c r="AL339" i="3"/>
  <c r="AK339" i="3"/>
  <c r="AJ339" i="3"/>
  <c r="AI339" i="3"/>
  <c r="AH339" i="3"/>
  <c r="AB339" i="3" s="1"/>
  <c r="AG339" i="3"/>
  <c r="AF339" i="3"/>
  <c r="AE339" i="3"/>
  <c r="AD339" i="3"/>
  <c r="AA339" i="3" s="1"/>
  <c r="Z339" i="3"/>
  <c r="Y339" i="3"/>
  <c r="X339" i="3"/>
  <c r="U339" i="3"/>
  <c r="T339" i="3"/>
  <c r="S339" i="3" s="1"/>
  <c r="B339" i="3"/>
  <c r="DU338" i="3"/>
  <c r="DT338" i="3"/>
  <c r="DS338" i="3"/>
  <c r="DR338" i="3"/>
  <c r="DQ338" i="3"/>
  <c r="DP338" i="3"/>
  <c r="DO338" i="3"/>
  <c r="DN338" i="3"/>
  <c r="DM338" i="3"/>
  <c r="DL338" i="3"/>
  <c r="DK338" i="3"/>
  <c r="DJ338" i="3"/>
  <c r="DI338" i="3"/>
  <c r="DH338" i="3"/>
  <c r="DG338" i="3"/>
  <c r="DF338" i="3"/>
  <c r="DE338" i="3"/>
  <c r="DD338" i="3"/>
  <c r="DC338" i="3"/>
  <c r="DB338" i="3"/>
  <c r="DA338" i="3"/>
  <c r="CZ338" i="3"/>
  <c r="CY338" i="3"/>
  <c r="CX338" i="3"/>
  <c r="CW338" i="3"/>
  <c r="CV338" i="3"/>
  <c r="CU338" i="3"/>
  <c r="CT338" i="3"/>
  <c r="CS338" i="3"/>
  <c r="CR338" i="3"/>
  <c r="CQ338" i="3"/>
  <c r="CP338" i="3"/>
  <c r="CO338" i="3"/>
  <c r="CN338" i="3"/>
  <c r="CM338" i="3"/>
  <c r="CL338" i="3"/>
  <c r="CK338" i="3"/>
  <c r="CJ338" i="3"/>
  <c r="CI338" i="3"/>
  <c r="CH338" i="3"/>
  <c r="CG338" i="3"/>
  <c r="CF338" i="3"/>
  <c r="CE338" i="3"/>
  <c r="CD338" i="3"/>
  <c r="CC338" i="3"/>
  <c r="CB338" i="3"/>
  <c r="CA338" i="3"/>
  <c r="BZ338" i="3"/>
  <c r="BY338" i="3"/>
  <c r="BX338" i="3"/>
  <c r="BW338" i="3"/>
  <c r="BV338" i="3"/>
  <c r="BU338" i="3"/>
  <c r="BT338" i="3"/>
  <c r="BS338" i="3"/>
  <c r="BR338" i="3"/>
  <c r="BQ338" i="3"/>
  <c r="BP338" i="3"/>
  <c r="BO338" i="3"/>
  <c r="BN338" i="3"/>
  <c r="BM338" i="3"/>
  <c r="BL338" i="3"/>
  <c r="BK338" i="3"/>
  <c r="BJ338" i="3"/>
  <c r="BI338" i="3"/>
  <c r="BH338" i="3"/>
  <c r="BG338" i="3"/>
  <c r="BF338" i="3"/>
  <c r="BE338" i="3"/>
  <c r="BD338" i="3"/>
  <c r="BC338" i="3"/>
  <c r="BB338" i="3"/>
  <c r="BA338" i="3"/>
  <c r="AZ338" i="3"/>
  <c r="AY338" i="3"/>
  <c r="AX338" i="3"/>
  <c r="AW338" i="3"/>
  <c r="AV338" i="3"/>
  <c r="AU338" i="3"/>
  <c r="AT338" i="3"/>
  <c r="AS338" i="3"/>
  <c r="AR338" i="3"/>
  <c r="AQ338" i="3"/>
  <c r="AP338" i="3"/>
  <c r="AO338" i="3"/>
  <c r="AN338" i="3"/>
  <c r="AB338" i="3" s="1"/>
  <c r="AM338" i="3"/>
  <c r="AL338" i="3"/>
  <c r="AK338" i="3"/>
  <c r="AJ338" i="3"/>
  <c r="AI338" i="3"/>
  <c r="AH338" i="3"/>
  <c r="AG338" i="3"/>
  <c r="AF338" i="3"/>
  <c r="AC338" i="3" s="1"/>
  <c r="AE338" i="3"/>
  <c r="AD338" i="3"/>
  <c r="Z338" i="3"/>
  <c r="W338" i="3" s="1"/>
  <c r="Y338" i="3"/>
  <c r="X338" i="3"/>
  <c r="U338" i="3"/>
  <c r="T338" i="3"/>
  <c r="S338" i="3" s="1"/>
  <c r="B338" i="3"/>
  <c r="DU337" i="3"/>
  <c r="DT337" i="3"/>
  <c r="DS337" i="3"/>
  <c r="DR337" i="3"/>
  <c r="DQ337" i="3"/>
  <c r="DP337" i="3"/>
  <c r="DO337" i="3"/>
  <c r="DN337" i="3"/>
  <c r="DM337" i="3"/>
  <c r="DL337" i="3"/>
  <c r="DK337" i="3"/>
  <c r="DJ337" i="3"/>
  <c r="DI337" i="3"/>
  <c r="DH337" i="3"/>
  <c r="DG337" i="3"/>
  <c r="DF337" i="3"/>
  <c r="DE337" i="3"/>
  <c r="DD337" i="3"/>
  <c r="DC337" i="3"/>
  <c r="DB337" i="3"/>
  <c r="DA337" i="3"/>
  <c r="CZ337" i="3"/>
  <c r="CY337" i="3"/>
  <c r="CX337" i="3"/>
  <c r="CW337" i="3"/>
  <c r="CV337" i="3"/>
  <c r="CU337" i="3"/>
  <c r="CT337" i="3"/>
  <c r="CS337" i="3"/>
  <c r="CR337" i="3"/>
  <c r="CQ337" i="3"/>
  <c r="CP337" i="3"/>
  <c r="CO337" i="3"/>
  <c r="CN337" i="3"/>
  <c r="CM337" i="3"/>
  <c r="CL337" i="3"/>
  <c r="CK337" i="3"/>
  <c r="CJ337" i="3"/>
  <c r="CI337" i="3"/>
  <c r="CH337" i="3"/>
  <c r="CG337" i="3"/>
  <c r="CF337" i="3"/>
  <c r="CE337" i="3"/>
  <c r="CD337" i="3"/>
  <c r="CC337" i="3"/>
  <c r="CB337" i="3"/>
  <c r="CA337" i="3"/>
  <c r="BZ337" i="3"/>
  <c r="BY337" i="3"/>
  <c r="BX337" i="3"/>
  <c r="BW337" i="3"/>
  <c r="BV337" i="3"/>
  <c r="BU337" i="3"/>
  <c r="BT337" i="3"/>
  <c r="BS337" i="3"/>
  <c r="BR337" i="3"/>
  <c r="BQ337" i="3"/>
  <c r="BP337" i="3"/>
  <c r="BO337" i="3"/>
  <c r="BN337" i="3"/>
  <c r="BM337" i="3"/>
  <c r="BL337" i="3"/>
  <c r="BK337" i="3"/>
  <c r="BJ337" i="3"/>
  <c r="BI337" i="3"/>
  <c r="BH337" i="3"/>
  <c r="BG337" i="3"/>
  <c r="BF337" i="3"/>
  <c r="BE337" i="3"/>
  <c r="BD337" i="3"/>
  <c r="BC337" i="3"/>
  <c r="BB337" i="3"/>
  <c r="BA337" i="3"/>
  <c r="AZ337" i="3"/>
  <c r="AY337" i="3"/>
  <c r="AX337" i="3"/>
  <c r="AW337" i="3"/>
  <c r="AV337" i="3"/>
  <c r="AU337" i="3"/>
  <c r="AT337" i="3"/>
  <c r="AS337" i="3"/>
  <c r="AR337" i="3"/>
  <c r="AQ337" i="3"/>
  <c r="AP337" i="3"/>
  <c r="AO337" i="3"/>
  <c r="AN337" i="3"/>
  <c r="AB337" i="3" s="1"/>
  <c r="AM337" i="3"/>
  <c r="AL337" i="3"/>
  <c r="AK337" i="3"/>
  <c r="AJ337" i="3"/>
  <c r="AI337" i="3"/>
  <c r="AH337" i="3"/>
  <c r="AG337" i="3"/>
  <c r="AF337" i="3"/>
  <c r="AC337" i="3" s="1"/>
  <c r="AE337" i="3"/>
  <c r="AD337" i="3"/>
  <c r="Z337" i="3"/>
  <c r="W337" i="3" s="1"/>
  <c r="Y337" i="3"/>
  <c r="X337" i="3"/>
  <c r="U337" i="3"/>
  <c r="T337" i="3"/>
  <c r="S337" i="3" s="1"/>
  <c r="B337" i="3"/>
  <c r="DU336" i="3"/>
  <c r="DT336" i="3"/>
  <c r="DS336" i="3"/>
  <c r="DR336" i="3"/>
  <c r="DQ336" i="3"/>
  <c r="DP336" i="3"/>
  <c r="DO336" i="3"/>
  <c r="DN336" i="3"/>
  <c r="DM336" i="3"/>
  <c r="DL336" i="3"/>
  <c r="DK336" i="3"/>
  <c r="DJ336" i="3"/>
  <c r="DI336" i="3"/>
  <c r="DH336" i="3"/>
  <c r="DG336" i="3"/>
  <c r="DF336" i="3"/>
  <c r="DE336" i="3"/>
  <c r="DD336" i="3"/>
  <c r="DC336" i="3"/>
  <c r="DB336" i="3"/>
  <c r="DA336" i="3"/>
  <c r="CZ336" i="3"/>
  <c r="CY336" i="3"/>
  <c r="CX336" i="3"/>
  <c r="CW336" i="3"/>
  <c r="CV336" i="3"/>
  <c r="CU336" i="3"/>
  <c r="CT336" i="3"/>
  <c r="CS336" i="3"/>
  <c r="CR336" i="3"/>
  <c r="CQ336" i="3"/>
  <c r="CP336" i="3"/>
  <c r="CO336" i="3"/>
  <c r="CN336" i="3"/>
  <c r="CM336" i="3"/>
  <c r="CL336" i="3"/>
  <c r="CK336" i="3"/>
  <c r="CJ336" i="3"/>
  <c r="CI336" i="3"/>
  <c r="CH336" i="3"/>
  <c r="CG336" i="3"/>
  <c r="CF336" i="3"/>
  <c r="CE336" i="3"/>
  <c r="CD336" i="3"/>
  <c r="CC336" i="3"/>
  <c r="CB336" i="3"/>
  <c r="CA336" i="3"/>
  <c r="BZ336" i="3"/>
  <c r="BY336" i="3"/>
  <c r="BX336" i="3"/>
  <c r="BW336" i="3"/>
  <c r="BV336" i="3"/>
  <c r="BU336" i="3"/>
  <c r="BT336" i="3"/>
  <c r="BS336" i="3"/>
  <c r="BR336" i="3"/>
  <c r="BQ336" i="3"/>
  <c r="BP336" i="3"/>
  <c r="BO336" i="3"/>
  <c r="BN336" i="3"/>
  <c r="BM336" i="3"/>
  <c r="BL336" i="3"/>
  <c r="BK336" i="3"/>
  <c r="BJ336" i="3"/>
  <c r="BI336" i="3"/>
  <c r="BH336" i="3"/>
  <c r="BG336" i="3"/>
  <c r="BF336" i="3"/>
  <c r="BE336" i="3"/>
  <c r="BD336" i="3"/>
  <c r="BC336" i="3"/>
  <c r="BB336" i="3"/>
  <c r="BA336" i="3"/>
  <c r="AZ336" i="3"/>
  <c r="AY336" i="3"/>
  <c r="AX336" i="3"/>
  <c r="AW336" i="3"/>
  <c r="AV336" i="3"/>
  <c r="AU336" i="3"/>
  <c r="AT336" i="3"/>
  <c r="AS336" i="3"/>
  <c r="AR336" i="3"/>
  <c r="AQ336" i="3"/>
  <c r="AP336" i="3"/>
  <c r="AO336" i="3"/>
  <c r="AN336" i="3"/>
  <c r="AM336" i="3"/>
  <c r="AL336" i="3"/>
  <c r="AK336" i="3"/>
  <c r="AJ336" i="3"/>
  <c r="AI336" i="3"/>
  <c r="AH336" i="3"/>
  <c r="AG336" i="3"/>
  <c r="AF336" i="3"/>
  <c r="AE336" i="3"/>
  <c r="AD336" i="3"/>
  <c r="AA336" i="3" s="1"/>
  <c r="AB336" i="3"/>
  <c r="Z336" i="3"/>
  <c r="Y336" i="3"/>
  <c r="X336" i="3"/>
  <c r="V336" i="3"/>
  <c r="U336" i="3"/>
  <c r="T336" i="3"/>
  <c r="S336" i="3" s="1"/>
  <c r="B336" i="3"/>
  <c r="DU335" i="3"/>
  <c r="DT335" i="3"/>
  <c r="DS335" i="3"/>
  <c r="DR335" i="3"/>
  <c r="DQ335" i="3"/>
  <c r="DP335" i="3"/>
  <c r="DO335" i="3"/>
  <c r="DN335" i="3"/>
  <c r="DM335" i="3"/>
  <c r="DL335" i="3"/>
  <c r="DK335" i="3"/>
  <c r="DJ335" i="3"/>
  <c r="DI335" i="3"/>
  <c r="DH335" i="3"/>
  <c r="DG335" i="3"/>
  <c r="DF335" i="3"/>
  <c r="DE335" i="3"/>
  <c r="DD335" i="3"/>
  <c r="DC335" i="3"/>
  <c r="DB335" i="3"/>
  <c r="DA335" i="3"/>
  <c r="CZ335" i="3"/>
  <c r="CY335" i="3"/>
  <c r="CX335" i="3"/>
  <c r="CW335" i="3"/>
  <c r="CV335" i="3"/>
  <c r="CU335" i="3"/>
  <c r="CT335" i="3"/>
  <c r="CS335" i="3"/>
  <c r="CR335" i="3"/>
  <c r="CQ335" i="3"/>
  <c r="CP335" i="3"/>
  <c r="CO335" i="3"/>
  <c r="CN335" i="3"/>
  <c r="CM335" i="3"/>
  <c r="CL335" i="3"/>
  <c r="CK335" i="3"/>
  <c r="CJ335" i="3"/>
  <c r="CI335" i="3"/>
  <c r="CH335" i="3"/>
  <c r="CG335" i="3"/>
  <c r="CF335" i="3"/>
  <c r="CE335" i="3"/>
  <c r="CD335" i="3"/>
  <c r="CC335" i="3"/>
  <c r="CB335" i="3"/>
  <c r="CA335" i="3"/>
  <c r="BZ335" i="3"/>
  <c r="BY335" i="3"/>
  <c r="BX335" i="3"/>
  <c r="BW335" i="3"/>
  <c r="BV335" i="3"/>
  <c r="BU335" i="3"/>
  <c r="BT335" i="3"/>
  <c r="BS335" i="3"/>
  <c r="BR335" i="3"/>
  <c r="BQ335" i="3"/>
  <c r="BP335" i="3"/>
  <c r="BO335" i="3"/>
  <c r="BN335" i="3"/>
  <c r="BM335" i="3"/>
  <c r="BL335" i="3"/>
  <c r="BK335" i="3"/>
  <c r="BJ335" i="3"/>
  <c r="BI335" i="3"/>
  <c r="BH335" i="3"/>
  <c r="BG335" i="3"/>
  <c r="BF335" i="3"/>
  <c r="BE335" i="3"/>
  <c r="BD335" i="3"/>
  <c r="BC335" i="3"/>
  <c r="BB335" i="3"/>
  <c r="BA335" i="3"/>
  <c r="AZ335" i="3"/>
  <c r="AY335" i="3"/>
  <c r="AX335" i="3"/>
  <c r="AW335" i="3"/>
  <c r="AV335" i="3"/>
  <c r="AU335" i="3"/>
  <c r="AT335" i="3"/>
  <c r="AS335" i="3"/>
  <c r="AR335" i="3"/>
  <c r="AQ335" i="3"/>
  <c r="AP335" i="3"/>
  <c r="AO335" i="3"/>
  <c r="AN335" i="3"/>
  <c r="AM335" i="3"/>
  <c r="AL335" i="3"/>
  <c r="AK335" i="3"/>
  <c r="AJ335" i="3"/>
  <c r="AI335" i="3"/>
  <c r="AH335" i="3"/>
  <c r="AB335" i="3" s="1"/>
  <c r="AG335" i="3"/>
  <c r="AF335" i="3"/>
  <c r="AE335" i="3"/>
  <c r="AD335" i="3"/>
  <c r="AA335" i="3" s="1"/>
  <c r="Z335" i="3"/>
  <c r="Y335" i="3"/>
  <c r="X335" i="3"/>
  <c r="U335" i="3"/>
  <c r="T335" i="3"/>
  <c r="S335" i="3" s="1"/>
  <c r="B335" i="3"/>
  <c r="DU334" i="3"/>
  <c r="DT334" i="3"/>
  <c r="DS334" i="3"/>
  <c r="DR334" i="3"/>
  <c r="DQ334" i="3"/>
  <c r="DP334" i="3"/>
  <c r="DO334" i="3"/>
  <c r="DN334" i="3"/>
  <c r="DM334" i="3"/>
  <c r="DL334" i="3"/>
  <c r="DK334" i="3"/>
  <c r="DJ334" i="3"/>
  <c r="DI334" i="3"/>
  <c r="DH334" i="3"/>
  <c r="DG334" i="3"/>
  <c r="DF334" i="3"/>
  <c r="DE334" i="3"/>
  <c r="DD334" i="3"/>
  <c r="DC334" i="3"/>
  <c r="DB334" i="3"/>
  <c r="DA334" i="3"/>
  <c r="CZ334" i="3"/>
  <c r="CY334" i="3"/>
  <c r="CX334" i="3"/>
  <c r="CW334" i="3"/>
  <c r="CV334" i="3"/>
  <c r="CU334" i="3"/>
  <c r="CT334" i="3"/>
  <c r="CS334" i="3"/>
  <c r="CR334" i="3"/>
  <c r="CQ334" i="3"/>
  <c r="CP334" i="3"/>
  <c r="CO334" i="3"/>
  <c r="CN334" i="3"/>
  <c r="CM334" i="3"/>
  <c r="CL334" i="3"/>
  <c r="CK334" i="3"/>
  <c r="CJ334" i="3"/>
  <c r="CI334" i="3"/>
  <c r="CH334" i="3"/>
  <c r="CG334" i="3"/>
  <c r="CF334" i="3"/>
  <c r="CE334" i="3"/>
  <c r="CD334" i="3"/>
  <c r="CC334" i="3"/>
  <c r="CB334" i="3"/>
  <c r="CA334" i="3"/>
  <c r="BZ334" i="3"/>
  <c r="BY334" i="3"/>
  <c r="BX334" i="3"/>
  <c r="BW334" i="3"/>
  <c r="BV334" i="3"/>
  <c r="BU334" i="3"/>
  <c r="BT334" i="3"/>
  <c r="BS334" i="3"/>
  <c r="BR334" i="3"/>
  <c r="BQ334" i="3"/>
  <c r="BP334" i="3"/>
  <c r="BO334" i="3"/>
  <c r="BN334" i="3"/>
  <c r="BM334" i="3"/>
  <c r="BL334" i="3"/>
  <c r="BK334" i="3"/>
  <c r="BJ334" i="3"/>
  <c r="BI334" i="3"/>
  <c r="BH334" i="3"/>
  <c r="BG334" i="3"/>
  <c r="BF334" i="3"/>
  <c r="BE334" i="3"/>
  <c r="BD334" i="3"/>
  <c r="BC334" i="3"/>
  <c r="BB334" i="3"/>
  <c r="BA334" i="3"/>
  <c r="AZ334" i="3"/>
  <c r="AY334" i="3"/>
  <c r="AX334" i="3"/>
  <c r="AW334" i="3"/>
  <c r="AV334" i="3"/>
  <c r="AU334" i="3"/>
  <c r="AT334" i="3"/>
  <c r="AS334" i="3"/>
  <c r="AR334" i="3"/>
  <c r="AQ334" i="3"/>
  <c r="AP334" i="3"/>
  <c r="AO334" i="3"/>
  <c r="AN334" i="3"/>
  <c r="AB334" i="3" s="1"/>
  <c r="AM334" i="3"/>
  <c r="AL334" i="3"/>
  <c r="AK334" i="3"/>
  <c r="AJ334" i="3"/>
  <c r="AI334" i="3"/>
  <c r="AH334" i="3"/>
  <c r="AG334" i="3"/>
  <c r="AF334" i="3"/>
  <c r="AC334" i="3" s="1"/>
  <c r="AE334" i="3"/>
  <c r="AD334" i="3"/>
  <c r="Z334" i="3"/>
  <c r="Y334" i="3"/>
  <c r="X334" i="3"/>
  <c r="U334" i="3"/>
  <c r="T334" i="3"/>
  <c r="S334" i="3" s="1"/>
  <c r="B334" i="3"/>
  <c r="DU333" i="3"/>
  <c r="DT333" i="3"/>
  <c r="DS333" i="3"/>
  <c r="DR333" i="3"/>
  <c r="DQ333" i="3"/>
  <c r="DP333" i="3"/>
  <c r="DO333" i="3"/>
  <c r="DN333" i="3"/>
  <c r="DM333" i="3"/>
  <c r="DL333" i="3"/>
  <c r="DK333" i="3"/>
  <c r="DJ333" i="3"/>
  <c r="DI333" i="3"/>
  <c r="DH333" i="3"/>
  <c r="DG333" i="3"/>
  <c r="DF333" i="3"/>
  <c r="DE333" i="3"/>
  <c r="DD333" i="3"/>
  <c r="DC333" i="3"/>
  <c r="DB333" i="3"/>
  <c r="DA333" i="3"/>
  <c r="CZ333" i="3"/>
  <c r="CY333" i="3"/>
  <c r="CX333" i="3"/>
  <c r="CW333" i="3"/>
  <c r="CV333" i="3"/>
  <c r="CU333" i="3"/>
  <c r="CT333" i="3"/>
  <c r="CS333" i="3"/>
  <c r="CR333" i="3"/>
  <c r="CQ333" i="3"/>
  <c r="CP333" i="3"/>
  <c r="CO333" i="3"/>
  <c r="CN333" i="3"/>
  <c r="CM333" i="3"/>
  <c r="CL333" i="3"/>
  <c r="CK333" i="3"/>
  <c r="CJ333" i="3"/>
  <c r="CI333" i="3"/>
  <c r="CH333" i="3"/>
  <c r="CG333" i="3"/>
  <c r="CF333" i="3"/>
  <c r="CE333" i="3"/>
  <c r="CD333" i="3"/>
  <c r="CC333" i="3"/>
  <c r="CB333" i="3"/>
  <c r="CA333" i="3"/>
  <c r="BZ333" i="3"/>
  <c r="BY333" i="3"/>
  <c r="BX333" i="3"/>
  <c r="BW333" i="3"/>
  <c r="BV333" i="3"/>
  <c r="BU333" i="3"/>
  <c r="BT333" i="3"/>
  <c r="BS333" i="3"/>
  <c r="BR333" i="3"/>
  <c r="BQ333" i="3"/>
  <c r="BP333" i="3"/>
  <c r="BO333" i="3"/>
  <c r="BN333" i="3"/>
  <c r="BM333" i="3"/>
  <c r="BL333" i="3"/>
  <c r="BK333" i="3"/>
  <c r="BJ333" i="3"/>
  <c r="BI333" i="3"/>
  <c r="BH333" i="3"/>
  <c r="BG333" i="3"/>
  <c r="BF333" i="3"/>
  <c r="BE333" i="3"/>
  <c r="BD333" i="3"/>
  <c r="BC333" i="3"/>
  <c r="BB333" i="3"/>
  <c r="BA333" i="3"/>
  <c r="AZ333" i="3"/>
  <c r="AY333" i="3"/>
  <c r="AX333" i="3"/>
  <c r="AW333" i="3"/>
  <c r="AV333" i="3"/>
  <c r="AU333" i="3"/>
  <c r="AT333" i="3"/>
  <c r="AS333" i="3"/>
  <c r="AR333" i="3"/>
  <c r="AQ333" i="3"/>
  <c r="AP333" i="3"/>
  <c r="AO333" i="3"/>
  <c r="AN333" i="3"/>
  <c r="AM333" i="3"/>
  <c r="AL333" i="3"/>
  <c r="AK333" i="3"/>
  <c r="AJ333" i="3"/>
  <c r="AI333" i="3"/>
  <c r="AH333" i="3"/>
  <c r="AG333" i="3"/>
  <c r="AF333" i="3"/>
  <c r="AC333" i="3" s="1"/>
  <c r="AE333" i="3"/>
  <c r="AD333" i="3"/>
  <c r="AB333" i="3"/>
  <c r="Z333" i="3"/>
  <c r="W333" i="3" s="1"/>
  <c r="Y333" i="3"/>
  <c r="X333" i="3"/>
  <c r="U333" i="3"/>
  <c r="T333" i="3"/>
  <c r="S333" i="3" s="1"/>
  <c r="B333" i="3"/>
  <c r="DU332" i="3"/>
  <c r="DT332" i="3"/>
  <c r="DS332" i="3"/>
  <c r="DR332" i="3"/>
  <c r="DQ332" i="3"/>
  <c r="DP332" i="3"/>
  <c r="DO332" i="3"/>
  <c r="DN332" i="3"/>
  <c r="DM332" i="3"/>
  <c r="DL332" i="3"/>
  <c r="DK332" i="3"/>
  <c r="DJ332" i="3"/>
  <c r="DI332" i="3"/>
  <c r="DH332" i="3"/>
  <c r="DG332" i="3"/>
  <c r="DF332" i="3"/>
  <c r="DE332" i="3"/>
  <c r="DD332" i="3"/>
  <c r="DC332" i="3"/>
  <c r="DB332" i="3"/>
  <c r="DA332" i="3"/>
  <c r="CZ332" i="3"/>
  <c r="CY332" i="3"/>
  <c r="CX332" i="3"/>
  <c r="CW332" i="3"/>
  <c r="CV332" i="3"/>
  <c r="CU332" i="3"/>
  <c r="CT332" i="3"/>
  <c r="CS332" i="3"/>
  <c r="CR332" i="3"/>
  <c r="CQ332" i="3"/>
  <c r="CP332" i="3"/>
  <c r="CO332" i="3"/>
  <c r="CN332" i="3"/>
  <c r="CM332" i="3"/>
  <c r="CL332" i="3"/>
  <c r="CK332" i="3"/>
  <c r="CJ332" i="3"/>
  <c r="CI332" i="3"/>
  <c r="CH332" i="3"/>
  <c r="CG332" i="3"/>
  <c r="CF332" i="3"/>
  <c r="CE332" i="3"/>
  <c r="CD332" i="3"/>
  <c r="CC332" i="3"/>
  <c r="CB332" i="3"/>
  <c r="CA332" i="3"/>
  <c r="BZ332" i="3"/>
  <c r="BY332" i="3"/>
  <c r="BX332" i="3"/>
  <c r="BW332" i="3"/>
  <c r="BV332" i="3"/>
  <c r="BU332" i="3"/>
  <c r="BT332" i="3"/>
  <c r="BS332" i="3"/>
  <c r="BR332" i="3"/>
  <c r="BQ332" i="3"/>
  <c r="BP332" i="3"/>
  <c r="BO332" i="3"/>
  <c r="BN332" i="3"/>
  <c r="BM332" i="3"/>
  <c r="BL332" i="3"/>
  <c r="BK332" i="3"/>
  <c r="BJ332" i="3"/>
  <c r="BI332" i="3"/>
  <c r="BH332" i="3"/>
  <c r="BG332" i="3"/>
  <c r="BF332" i="3"/>
  <c r="BE332" i="3"/>
  <c r="BD332" i="3"/>
  <c r="BC332" i="3"/>
  <c r="BB332" i="3"/>
  <c r="BA332" i="3"/>
  <c r="AZ332" i="3"/>
  <c r="AY332" i="3"/>
  <c r="AX332" i="3"/>
  <c r="AW332" i="3"/>
  <c r="AV332" i="3"/>
  <c r="AU332" i="3"/>
  <c r="AT332" i="3"/>
  <c r="AS332" i="3"/>
  <c r="AR332" i="3"/>
  <c r="AQ332" i="3"/>
  <c r="AP332" i="3"/>
  <c r="AO332" i="3"/>
  <c r="AN332" i="3"/>
  <c r="AM332" i="3"/>
  <c r="AL332" i="3"/>
  <c r="AK332" i="3"/>
  <c r="AJ332" i="3"/>
  <c r="AI332" i="3"/>
  <c r="AH332" i="3"/>
  <c r="AG332" i="3"/>
  <c r="AF332" i="3"/>
  <c r="AE332" i="3"/>
  <c r="AD332" i="3"/>
  <c r="AA332" i="3" s="1"/>
  <c r="AB332" i="3"/>
  <c r="Z332" i="3"/>
  <c r="Y332" i="3"/>
  <c r="X332" i="3"/>
  <c r="V332" i="3"/>
  <c r="U332" i="3"/>
  <c r="T332" i="3"/>
  <c r="S332" i="3" s="1"/>
  <c r="B332" i="3"/>
  <c r="DU331" i="3"/>
  <c r="DT331" i="3"/>
  <c r="DS331" i="3"/>
  <c r="DR331" i="3"/>
  <c r="DQ331" i="3"/>
  <c r="DP331" i="3"/>
  <c r="DO331" i="3"/>
  <c r="DN331" i="3"/>
  <c r="DM331" i="3"/>
  <c r="DL331" i="3"/>
  <c r="DK331" i="3"/>
  <c r="DJ331" i="3"/>
  <c r="DI331" i="3"/>
  <c r="DH331" i="3"/>
  <c r="DG331" i="3"/>
  <c r="DF331" i="3"/>
  <c r="DE331" i="3"/>
  <c r="DD331" i="3"/>
  <c r="DC331" i="3"/>
  <c r="DB331" i="3"/>
  <c r="DA331" i="3"/>
  <c r="CZ331" i="3"/>
  <c r="CY331" i="3"/>
  <c r="CX331" i="3"/>
  <c r="CW331" i="3"/>
  <c r="CV331" i="3"/>
  <c r="CU331" i="3"/>
  <c r="CT331" i="3"/>
  <c r="CS331" i="3"/>
  <c r="CR331" i="3"/>
  <c r="CQ331" i="3"/>
  <c r="CP331" i="3"/>
  <c r="CO331" i="3"/>
  <c r="CN331" i="3"/>
  <c r="CM331" i="3"/>
  <c r="CL331" i="3"/>
  <c r="CK331" i="3"/>
  <c r="CJ331" i="3"/>
  <c r="CI331" i="3"/>
  <c r="CH331" i="3"/>
  <c r="CG331" i="3"/>
  <c r="CF331" i="3"/>
  <c r="CE331" i="3"/>
  <c r="CD331" i="3"/>
  <c r="CC331" i="3"/>
  <c r="CB331" i="3"/>
  <c r="CA331" i="3"/>
  <c r="BZ331" i="3"/>
  <c r="BY331" i="3"/>
  <c r="BX331" i="3"/>
  <c r="BW331" i="3"/>
  <c r="BV331" i="3"/>
  <c r="BU331" i="3"/>
  <c r="BT331" i="3"/>
  <c r="BS331" i="3"/>
  <c r="BR331" i="3"/>
  <c r="BQ331" i="3"/>
  <c r="BP331" i="3"/>
  <c r="BO331" i="3"/>
  <c r="BN331" i="3"/>
  <c r="BM331" i="3"/>
  <c r="BL331" i="3"/>
  <c r="BK331" i="3"/>
  <c r="BJ331" i="3"/>
  <c r="BI331" i="3"/>
  <c r="BH331" i="3"/>
  <c r="BG331" i="3"/>
  <c r="BF331" i="3"/>
  <c r="BE331" i="3"/>
  <c r="BD331" i="3"/>
  <c r="BC331" i="3"/>
  <c r="BB331" i="3"/>
  <c r="BA331" i="3"/>
  <c r="AZ331" i="3"/>
  <c r="AY331" i="3"/>
  <c r="AX331" i="3"/>
  <c r="AW331" i="3"/>
  <c r="AV331" i="3"/>
  <c r="AU331" i="3"/>
  <c r="AT331" i="3"/>
  <c r="AS331" i="3"/>
  <c r="AR331" i="3"/>
  <c r="AQ331" i="3"/>
  <c r="AP331" i="3"/>
  <c r="AO331" i="3"/>
  <c r="AN331" i="3"/>
  <c r="AM331" i="3"/>
  <c r="AL331" i="3"/>
  <c r="AK331" i="3"/>
  <c r="AJ331" i="3"/>
  <c r="AI331" i="3"/>
  <c r="AH331" i="3"/>
  <c r="AB331" i="3" s="1"/>
  <c r="AG331" i="3"/>
  <c r="AF331" i="3"/>
  <c r="AE331" i="3"/>
  <c r="AD331" i="3"/>
  <c r="AA331" i="3" s="1"/>
  <c r="Z331" i="3"/>
  <c r="Y331" i="3"/>
  <c r="X331" i="3"/>
  <c r="U331" i="3"/>
  <c r="T331" i="3"/>
  <c r="S331" i="3" s="1"/>
  <c r="B331" i="3"/>
  <c r="DU330" i="3"/>
  <c r="DT330" i="3"/>
  <c r="DS330" i="3"/>
  <c r="DR330" i="3"/>
  <c r="DQ330" i="3"/>
  <c r="DP330" i="3"/>
  <c r="DO330" i="3"/>
  <c r="DN330" i="3"/>
  <c r="DM330" i="3"/>
  <c r="DL330" i="3"/>
  <c r="DK330" i="3"/>
  <c r="DJ330" i="3"/>
  <c r="DI330" i="3"/>
  <c r="DH330" i="3"/>
  <c r="DG330" i="3"/>
  <c r="DF330" i="3"/>
  <c r="DE330" i="3"/>
  <c r="DD330" i="3"/>
  <c r="DC330" i="3"/>
  <c r="DB330" i="3"/>
  <c r="DA330" i="3"/>
  <c r="CZ330" i="3"/>
  <c r="CY330" i="3"/>
  <c r="CX330" i="3"/>
  <c r="CW330" i="3"/>
  <c r="CV330" i="3"/>
  <c r="CU330" i="3"/>
  <c r="CT330" i="3"/>
  <c r="CS330" i="3"/>
  <c r="CR330" i="3"/>
  <c r="CQ330" i="3"/>
  <c r="CP330" i="3"/>
  <c r="CO330" i="3"/>
  <c r="CN330" i="3"/>
  <c r="CM330" i="3"/>
  <c r="CL330" i="3"/>
  <c r="CK330" i="3"/>
  <c r="CJ330" i="3"/>
  <c r="CI330" i="3"/>
  <c r="CH330" i="3"/>
  <c r="CG330" i="3"/>
  <c r="CF330" i="3"/>
  <c r="CE330" i="3"/>
  <c r="CD330" i="3"/>
  <c r="CC330" i="3"/>
  <c r="CB330" i="3"/>
  <c r="CA330" i="3"/>
  <c r="BZ330" i="3"/>
  <c r="BY330" i="3"/>
  <c r="BX330" i="3"/>
  <c r="BW330" i="3"/>
  <c r="BV330" i="3"/>
  <c r="BU330" i="3"/>
  <c r="BT330" i="3"/>
  <c r="BS330" i="3"/>
  <c r="BR330" i="3"/>
  <c r="BQ330" i="3"/>
  <c r="BP330" i="3"/>
  <c r="BO330" i="3"/>
  <c r="BN330" i="3"/>
  <c r="BM330" i="3"/>
  <c r="BL330" i="3"/>
  <c r="BK330" i="3"/>
  <c r="BJ330" i="3"/>
  <c r="BI330" i="3"/>
  <c r="BH330" i="3"/>
  <c r="BG330" i="3"/>
  <c r="BF330" i="3"/>
  <c r="BE330" i="3"/>
  <c r="BD330" i="3"/>
  <c r="BC330" i="3"/>
  <c r="BB330" i="3"/>
  <c r="BA330" i="3"/>
  <c r="AZ330" i="3"/>
  <c r="AY330" i="3"/>
  <c r="AX330" i="3"/>
  <c r="AW330" i="3"/>
  <c r="AV330" i="3"/>
  <c r="AU330" i="3"/>
  <c r="AT330" i="3"/>
  <c r="AS330" i="3"/>
  <c r="AR330" i="3"/>
  <c r="AQ330" i="3"/>
  <c r="AP330" i="3"/>
  <c r="AO330" i="3"/>
  <c r="AN330" i="3"/>
  <c r="AB330" i="3" s="1"/>
  <c r="AM330" i="3"/>
  <c r="AL330" i="3"/>
  <c r="AK330" i="3"/>
  <c r="AJ330" i="3"/>
  <c r="AI330" i="3"/>
  <c r="AH330" i="3"/>
  <c r="AG330" i="3"/>
  <c r="AF330" i="3"/>
  <c r="AC330" i="3" s="1"/>
  <c r="AE330" i="3"/>
  <c r="AD330" i="3"/>
  <c r="Z330" i="3"/>
  <c r="W330" i="3" s="1"/>
  <c r="Y330" i="3"/>
  <c r="X330" i="3"/>
  <c r="U330" i="3"/>
  <c r="T330" i="3"/>
  <c r="S330" i="3" s="1"/>
  <c r="B330" i="3"/>
  <c r="DU329" i="3"/>
  <c r="DT329" i="3"/>
  <c r="DS329" i="3"/>
  <c r="DR329" i="3"/>
  <c r="DQ329" i="3"/>
  <c r="DP329" i="3"/>
  <c r="DO329" i="3"/>
  <c r="DN329" i="3"/>
  <c r="DM329" i="3"/>
  <c r="DL329" i="3"/>
  <c r="DK329" i="3"/>
  <c r="DJ329" i="3"/>
  <c r="DI329" i="3"/>
  <c r="DH329" i="3"/>
  <c r="DG329" i="3"/>
  <c r="DF329" i="3"/>
  <c r="DE329" i="3"/>
  <c r="DD329" i="3"/>
  <c r="DC329" i="3"/>
  <c r="DB329" i="3"/>
  <c r="DA329" i="3"/>
  <c r="CZ329" i="3"/>
  <c r="CY329" i="3"/>
  <c r="CX329" i="3"/>
  <c r="CW329" i="3"/>
  <c r="CV329" i="3"/>
  <c r="CU329" i="3"/>
  <c r="CT329" i="3"/>
  <c r="CS329" i="3"/>
  <c r="CR329" i="3"/>
  <c r="CQ329" i="3"/>
  <c r="CP329" i="3"/>
  <c r="CO329" i="3"/>
  <c r="CN329" i="3"/>
  <c r="CM329" i="3"/>
  <c r="CL329" i="3"/>
  <c r="CK329" i="3"/>
  <c r="CJ329" i="3"/>
  <c r="CI329" i="3"/>
  <c r="CH329" i="3"/>
  <c r="CG329" i="3"/>
  <c r="CF329" i="3"/>
  <c r="CE329" i="3"/>
  <c r="CD329" i="3"/>
  <c r="CC329" i="3"/>
  <c r="CB329" i="3"/>
  <c r="CA329" i="3"/>
  <c r="BZ329" i="3"/>
  <c r="BY329" i="3"/>
  <c r="BX329" i="3"/>
  <c r="BW329" i="3"/>
  <c r="BV329" i="3"/>
  <c r="BU329" i="3"/>
  <c r="BT329" i="3"/>
  <c r="BS329" i="3"/>
  <c r="BR329" i="3"/>
  <c r="BQ329" i="3"/>
  <c r="BP329" i="3"/>
  <c r="BO329" i="3"/>
  <c r="BN329" i="3"/>
  <c r="BM329" i="3"/>
  <c r="BL329" i="3"/>
  <c r="BK329" i="3"/>
  <c r="BJ329" i="3"/>
  <c r="BI329" i="3"/>
  <c r="BH329" i="3"/>
  <c r="BG329" i="3"/>
  <c r="BF329" i="3"/>
  <c r="BE329" i="3"/>
  <c r="BD329" i="3"/>
  <c r="BC329" i="3"/>
  <c r="BB329" i="3"/>
  <c r="BA329" i="3"/>
  <c r="AZ329" i="3"/>
  <c r="AY329" i="3"/>
  <c r="AX329" i="3"/>
  <c r="AW329" i="3"/>
  <c r="AV329" i="3"/>
  <c r="AU329" i="3"/>
  <c r="AT329" i="3"/>
  <c r="AS329" i="3"/>
  <c r="AR329" i="3"/>
  <c r="AQ329" i="3"/>
  <c r="AP329" i="3"/>
  <c r="AO329" i="3"/>
  <c r="AN329" i="3"/>
  <c r="AB329" i="3" s="1"/>
  <c r="AM329" i="3"/>
  <c r="AL329" i="3"/>
  <c r="AK329" i="3"/>
  <c r="AJ329" i="3"/>
  <c r="AI329" i="3"/>
  <c r="AH329" i="3"/>
  <c r="AG329" i="3"/>
  <c r="AF329" i="3"/>
  <c r="AC329" i="3" s="1"/>
  <c r="AE329" i="3"/>
  <c r="AD329" i="3"/>
  <c r="Z329" i="3"/>
  <c r="Y329" i="3"/>
  <c r="X329" i="3"/>
  <c r="U329" i="3"/>
  <c r="T329" i="3"/>
  <c r="S329" i="3" s="1"/>
  <c r="B329" i="3"/>
  <c r="DU328" i="3"/>
  <c r="DT328" i="3"/>
  <c r="DS328" i="3"/>
  <c r="DR328" i="3"/>
  <c r="DQ328" i="3"/>
  <c r="DP328" i="3"/>
  <c r="DO328" i="3"/>
  <c r="DN328" i="3"/>
  <c r="DM328" i="3"/>
  <c r="DL328" i="3"/>
  <c r="DK328" i="3"/>
  <c r="DJ328" i="3"/>
  <c r="DI328" i="3"/>
  <c r="DH328" i="3"/>
  <c r="DG328" i="3"/>
  <c r="DF328" i="3"/>
  <c r="DE328" i="3"/>
  <c r="DD328" i="3"/>
  <c r="DC328" i="3"/>
  <c r="DB328" i="3"/>
  <c r="DA328" i="3"/>
  <c r="CZ328" i="3"/>
  <c r="CY328" i="3"/>
  <c r="CX328" i="3"/>
  <c r="CW328" i="3"/>
  <c r="CV328" i="3"/>
  <c r="CU328" i="3"/>
  <c r="CT328" i="3"/>
  <c r="CS328" i="3"/>
  <c r="CR328" i="3"/>
  <c r="CQ328" i="3"/>
  <c r="CP328" i="3"/>
  <c r="CO328" i="3"/>
  <c r="CN328" i="3"/>
  <c r="CM328" i="3"/>
  <c r="CL328" i="3"/>
  <c r="CK328" i="3"/>
  <c r="CJ328" i="3"/>
  <c r="CI328" i="3"/>
  <c r="CH328" i="3"/>
  <c r="CG328" i="3"/>
  <c r="CF328" i="3"/>
  <c r="CE328" i="3"/>
  <c r="CD328" i="3"/>
  <c r="CC328" i="3"/>
  <c r="CB328" i="3"/>
  <c r="CA328" i="3"/>
  <c r="BZ328" i="3"/>
  <c r="BY328" i="3"/>
  <c r="BX328" i="3"/>
  <c r="BW328" i="3"/>
  <c r="BV328" i="3"/>
  <c r="BU328" i="3"/>
  <c r="BT328" i="3"/>
  <c r="BS328" i="3"/>
  <c r="BR328" i="3"/>
  <c r="BQ328" i="3"/>
  <c r="BP328" i="3"/>
  <c r="BO328" i="3"/>
  <c r="BN328" i="3"/>
  <c r="BM328" i="3"/>
  <c r="BL328" i="3"/>
  <c r="BK328" i="3"/>
  <c r="BJ328" i="3"/>
  <c r="BI328" i="3"/>
  <c r="BH328" i="3"/>
  <c r="BG328" i="3"/>
  <c r="BF328" i="3"/>
  <c r="BE328" i="3"/>
  <c r="BD328" i="3"/>
  <c r="BC328" i="3"/>
  <c r="BB328" i="3"/>
  <c r="BA328" i="3"/>
  <c r="AZ328" i="3"/>
  <c r="AY328" i="3"/>
  <c r="AX328" i="3"/>
  <c r="AW328" i="3"/>
  <c r="AV328" i="3"/>
  <c r="AU328" i="3"/>
  <c r="AT328" i="3"/>
  <c r="AS328" i="3"/>
  <c r="AR328" i="3"/>
  <c r="AQ328" i="3"/>
  <c r="AP328" i="3"/>
  <c r="AO328" i="3"/>
  <c r="AN328" i="3"/>
  <c r="AM328" i="3"/>
  <c r="AL328" i="3"/>
  <c r="AK328" i="3"/>
  <c r="AJ328" i="3"/>
  <c r="AI328" i="3"/>
  <c r="AH328" i="3"/>
  <c r="AB328" i="3" s="1"/>
  <c r="AG328" i="3"/>
  <c r="AF328" i="3"/>
  <c r="AE328" i="3"/>
  <c r="AD328" i="3"/>
  <c r="AA328" i="3" s="1"/>
  <c r="Z328" i="3"/>
  <c r="Y328" i="3"/>
  <c r="X328" i="3"/>
  <c r="U328" i="3"/>
  <c r="T328" i="3"/>
  <c r="S328" i="3" s="1"/>
  <c r="B328" i="3"/>
  <c r="DU327" i="3"/>
  <c r="DT327" i="3"/>
  <c r="DS327" i="3"/>
  <c r="DR327" i="3"/>
  <c r="DQ327" i="3"/>
  <c r="DP327" i="3"/>
  <c r="DO327" i="3"/>
  <c r="DN327" i="3"/>
  <c r="DM327" i="3"/>
  <c r="DL327" i="3"/>
  <c r="DK327" i="3"/>
  <c r="DJ327" i="3"/>
  <c r="DI327" i="3"/>
  <c r="DH327" i="3"/>
  <c r="DG327" i="3"/>
  <c r="DF327" i="3"/>
  <c r="DE327" i="3"/>
  <c r="DD327" i="3"/>
  <c r="DC327" i="3"/>
  <c r="DB327" i="3"/>
  <c r="DA327" i="3"/>
  <c r="CZ327" i="3"/>
  <c r="CY327" i="3"/>
  <c r="CX327" i="3"/>
  <c r="CW327" i="3"/>
  <c r="CV327" i="3"/>
  <c r="CU327" i="3"/>
  <c r="CT327" i="3"/>
  <c r="CS327" i="3"/>
  <c r="CR327" i="3"/>
  <c r="CQ327" i="3"/>
  <c r="CP327" i="3"/>
  <c r="CO327" i="3"/>
  <c r="CN327" i="3"/>
  <c r="CM327" i="3"/>
  <c r="CL327" i="3"/>
  <c r="CK327" i="3"/>
  <c r="CJ327" i="3"/>
  <c r="CI327" i="3"/>
  <c r="CH327" i="3"/>
  <c r="CG327" i="3"/>
  <c r="CF327" i="3"/>
  <c r="CE327" i="3"/>
  <c r="CD327" i="3"/>
  <c r="CC327" i="3"/>
  <c r="CB327" i="3"/>
  <c r="CA327" i="3"/>
  <c r="BZ327" i="3"/>
  <c r="BY327" i="3"/>
  <c r="BX327" i="3"/>
  <c r="BW327" i="3"/>
  <c r="BV327" i="3"/>
  <c r="BU327" i="3"/>
  <c r="BT327" i="3"/>
  <c r="BS327" i="3"/>
  <c r="BR327" i="3"/>
  <c r="BQ327" i="3"/>
  <c r="BP327" i="3"/>
  <c r="BO327" i="3"/>
  <c r="BN327" i="3"/>
  <c r="BM327" i="3"/>
  <c r="BL327" i="3"/>
  <c r="BK327" i="3"/>
  <c r="BJ327" i="3"/>
  <c r="BI327" i="3"/>
  <c r="BH327" i="3"/>
  <c r="BG327" i="3"/>
  <c r="BF327" i="3"/>
  <c r="BE327" i="3"/>
  <c r="BD327" i="3"/>
  <c r="BC327" i="3"/>
  <c r="BB327" i="3"/>
  <c r="BA327" i="3"/>
  <c r="AZ327" i="3"/>
  <c r="AY327" i="3"/>
  <c r="AX327" i="3"/>
  <c r="AW327" i="3"/>
  <c r="AV327" i="3"/>
  <c r="AU327" i="3"/>
  <c r="AT327" i="3"/>
  <c r="AS327" i="3"/>
  <c r="AR327" i="3"/>
  <c r="AQ327" i="3"/>
  <c r="AP327" i="3"/>
  <c r="AO327" i="3"/>
  <c r="AN327" i="3"/>
  <c r="AM327" i="3"/>
  <c r="AL327" i="3"/>
  <c r="AK327" i="3"/>
  <c r="AJ327" i="3"/>
  <c r="AI327" i="3"/>
  <c r="AH327" i="3"/>
  <c r="AB327" i="3" s="1"/>
  <c r="AG327" i="3"/>
  <c r="AF327" i="3"/>
  <c r="AE327" i="3"/>
  <c r="AD327" i="3"/>
  <c r="AA327" i="3" s="1"/>
  <c r="Z327" i="3"/>
  <c r="Y327" i="3"/>
  <c r="X327" i="3"/>
  <c r="U327" i="3"/>
  <c r="T327" i="3"/>
  <c r="S327" i="3" s="1"/>
  <c r="B327" i="3"/>
  <c r="DU326" i="3"/>
  <c r="DT326" i="3"/>
  <c r="DS326" i="3"/>
  <c r="DR326" i="3"/>
  <c r="DQ326" i="3"/>
  <c r="DP326" i="3"/>
  <c r="DO326" i="3"/>
  <c r="DN326" i="3"/>
  <c r="DM326" i="3"/>
  <c r="DL326" i="3"/>
  <c r="DK326" i="3"/>
  <c r="DJ326" i="3"/>
  <c r="DI326" i="3"/>
  <c r="DH326" i="3"/>
  <c r="DG326" i="3"/>
  <c r="DF326" i="3"/>
  <c r="DE326" i="3"/>
  <c r="DD326" i="3"/>
  <c r="DC326" i="3"/>
  <c r="DB326" i="3"/>
  <c r="DA326" i="3"/>
  <c r="CZ326" i="3"/>
  <c r="CY326" i="3"/>
  <c r="CX326" i="3"/>
  <c r="CW326" i="3"/>
  <c r="CV326" i="3"/>
  <c r="CU326" i="3"/>
  <c r="CT326" i="3"/>
  <c r="CS326" i="3"/>
  <c r="CR326" i="3"/>
  <c r="CQ326" i="3"/>
  <c r="CP326" i="3"/>
  <c r="CO326" i="3"/>
  <c r="CN326" i="3"/>
  <c r="CM326" i="3"/>
  <c r="CL326" i="3"/>
  <c r="CK326" i="3"/>
  <c r="CJ326" i="3"/>
  <c r="CI326" i="3"/>
  <c r="CH326" i="3"/>
  <c r="CG326" i="3"/>
  <c r="CF326" i="3"/>
  <c r="CE326" i="3"/>
  <c r="CD326" i="3"/>
  <c r="CC326" i="3"/>
  <c r="CB326" i="3"/>
  <c r="CA326" i="3"/>
  <c r="BZ326" i="3"/>
  <c r="BY326" i="3"/>
  <c r="BX326" i="3"/>
  <c r="BW326" i="3"/>
  <c r="BV326" i="3"/>
  <c r="BU326" i="3"/>
  <c r="BT326" i="3"/>
  <c r="BS326" i="3"/>
  <c r="BR326" i="3"/>
  <c r="BQ326" i="3"/>
  <c r="BP326" i="3"/>
  <c r="BO326" i="3"/>
  <c r="BN326" i="3"/>
  <c r="BM326" i="3"/>
  <c r="BL326" i="3"/>
  <c r="BK326" i="3"/>
  <c r="BJ326" i="3"/>
  <c r="BI326" i="3"/>
  <c r="BH326" i="3"/>
  <c r="BG326" i="3"/>
  <c r="BF326" i="3"/>
  <c r="BE326" i="3"/>
  <c r="BD326" i="3"/>
  <c r="BC326" i="3"/>
  <c r="BB326" i="3"/>
  <c r="BA326" i="3"/>
  <c r="AZ326" i="3"/>
  <c r="AY326" i="3"/>
  <c r="AX326" i="3"/>
  <c r="AW326" i="3"/>
  <c r="AV326" i="3"/>
  <c r="AU326" i="3"/>
  <c r="AT326" i="3"/>
  <c r="AS326" i="3"/>
  <c r="AR326" i="3"/>
  <c r="AQ326" i="3"/>
  <c r="AP326" i="3"/>
  <c r="AO326" i="3"/>
  <c r="AN326" i="3"/>
  <c r="AB326" i="3" s="1"/>
  <c r="AM326" i="3"/>
  <c r="AL326" i="3"/>
  <c r="AK326" i="3"/>
  <c r="AJ326" i="3"/>
  <c r="AI326" i="3"/>
  <c r="AH326" i="3"/>
  <c r="AG326" i="3"/>
  <c r="AF326" i="3"/>
  <c r="AC326" i="3" s="1"/>
  <c r="AE326" i="3"/>
  <c r="AD326" i="3"/>
  <c r="Z326" i="3"/>
  <c r="Y326" i="3"/>
  <c r="X326" i="3"/>
  <c r="U326" i="3"/>
  <c r="T326" i="3"/>
  <c r="S326" i="3" s="1"/>
  <c r="B326" i="3"/>
  <c r="DU325" i="3"/>
  <c r="DT325" i="3"/>
  <c r="DS325" i="3"/>
  <c r="DR325" i="3"/>
  <c r="DQ325" i="3"/>
  <c r="DP325" i="3"/>
  <c r="DO325" i="3"/>
  <c r="DN325" i="3"/>
  <c r="DM325" i="3"/>
  <c r="DL325" i="3"/>
  <c r="DK325" i="3"/>
  <c r="DJ325" i="3"/>
  <c r="DI325" i="3"/>
  <c r="DH325" i="3"/>
  <c r="DG325" i="3"/>
  <c r="DF325" i="3"/>
  <c r="DE325" i="3"/>
  <c r="DD325" i="3"/>
  <c r="DC325" i="3"/>
  <c r="DB325" i="3"/>
  <c r="DA325" i="3"/>
  <c r="CZ325" i="3"/>
  <c r="CY325" i="3"/>
  <c r="CX325" i="3"/>
  <c r="CW325" i="3"/>
  <c r="CV325" i="3"/>
  <c r="CU325" i="3"/>
  <c r="CT325" i="3"/>
  <c r="CS325" i="3"/>
  <c r="CR325" i="3"/>
  <c r="CQ325" i="3"/>
  <c r="CP325" i="3"/>
  <c r="CO325" i="3"/>
  <c r="CN325" i="3"/>
  <c r="CM325" i="3"/>
  <c r="CL325" i="3"/>
  <c r="CK325" i="3"/>
  <c r="CJ325" i="3"/>
  <c r="CI325" i="3"/>
  <c r="CH325" i="3"/>
  <c r="CG325" i="3"/>
  <c r="CF325" i="3"/>
  <c r="CE325" i="3"/>
  <c r="CD325" i="3"/>
  <c r="CC325" i="3"/>
  <c r="CB325" i="3"/>
  <c r="CA325" i="3"/>
  <c r="BZ325" i="3"/>
  <c r="BY325" i="3"/>
  <c r="BX325" i="3"/>
  <c r="BW325" i="3"/>
  <c r="BV325" i="3"/>
  <c r="BU325" i="3"/>
  <c r="BT325" i="3"/>
  <c r="BS325" i="3"/>
  <c r="BR325" i="3"/>
  <c r="BQ325" i="3"/>
  <c r="BP325" i="3"/>
  <c r="BO325" i="3"/>
  <c r="BN325" i="3"/>
  <c r="BM325" i="3"/>
  <c r="BL325" i="3"/>
  <c r="BK325" i="3"/>
  <c r="BJ325" i="3"/>
  <c r="BI325" i="3"/>
  <c r="BH325" i="3"/>
  <c r="BG325" i="3"/>
  <c r="BF325" i="3"/>
  <c r="BE325" i="3"/>
  <c r="BD325" i="3"/>
  <c r="BC325" i="3"/>
  <c r="BB325" i="3"/>
  <c r="BA325" i="3"/>
  <c r="AZ325" i="3"/>
  <c r="AY325" i="3"/>
  <c r="AX325" i="3"/>
  <c r="AW325" i="3"/>
  <c r="AV325" i="3"/>
  <c r="AU325" i="3"/>
  <c r="AT325" i="3"/>
  <c r="AS325" i="3"/>
  <c r="AR325" i="3"/>
  <c r="AQ325" i="3"/>
  <c r="AP325" i="3"/>
  <c r="AO325" i="3"/>
  <c r="AN325" i="3"/>
  <c r="AM325" i="3"/>
  <c r="AL325" i="3"/>
  <c r="AK325" i="3"/>
  <c r="AJ325" i="3"/>
  <c r="AI325" i="3"/>
  <c r="AH325" i="3"/>
  <c r="AG325" i="3"/>
  <c r="AF325" i="3"/>
  <c r="AC325" i="3" s="1"/>
  <c r="AE325" i="3"/>
  <c r="AD325" i="3"/>
  <c r="AB325" i="3"/>
  <c r="Z325" i="3"/>
  <c r="W325" i="3" s="1"/>
  <c r="Y325" i="3"/>
  <c r="X325" i="3"/>
  <c r="U325" i="3"/>
  <c r="T325" i="3"/>
  <c r="S325" i="3" s="1"/>
  <c r="B325" i="3"/>
  <c r="DU324" i="3"/>
  <c r="DT324" i="3"/>
  <c r="DS324" i="3"/>
  <c r="DR324" i="3"/>
  <c r="DQ324" i="3"/>
  <c r="DP324" i="3"/>
  <c r="DO324" i="3"/>
  <c r="DN324" i="3"/>
  <c r="DM324" i="3"/>
  <c r="DL324" i="3"/>
  <c r="DK324" i="3"/>
  <c r="DJ324" i="3"/>
  <c r="DI324" i="3"/>
  <c r="DH324" i="3"/>
  <c r="DG324" i="3"/>
  <c r="DF324" i="3"/>
  <c r="DE324" i="3"/>
  <c r="DD324" i="3"/>
  <c r="DC324" i="3"/>
  <c r="DB324" i="3"/>
  <c r="DA324" i="3"/>
  <c r="CZ324" i="3"/>
  <c r="CY324" i="3"/>
  <c r="CX324" i="3"/>
  <c r="CW324" i="3"/>
  <c r="CV324" i="3"/>
  <c r="CU324" i="3"/>
  <c r="CT324" i="3"/>
  <c r="CS324" i="3"/>
  <c r="CR324" i="3"/>
  <c r="CQ324" i="3"/>
  <c r="CP324" i="3"/>
  <c r="CO324" i="3"/>
  <c r="CN324" i="3"/>
  <c r="CM324" i="3"/>
  <c r="CL324" i="3"/>
  <c r="CK324" i="3"/>
  <c r="CJ324" i="3"/>
  <c r="CI324" i="3"/>
  <c r="CH324" i="3"/>
  <c r="CG324" i="3"/>
  <c r="CF324" i="3"/>
  <c r="CE324" i="3"/>
  <c r="CD324" i="3"/>
  <c r="CC324" i="3"/>
  <c r="CB324" i="3"/>
  <c r="CA324" i="3"/>
  <c r="BZ324" i="3"/>
  <c r="BY324" i="3"/>
  <c r="BX324" i="3"/>
  <c r="BW324" i="3"/>
  <c r="BV324" i="3"/>
  <c r="BU324" i="3"/>
  <c r="BT324" i="3"/>
  <c r="BS324" i="3"/>
  <c r="BR324" i="3"/>
  <c r="BQ324" i="3"/>
  <c r="BP324" i="3"/>
  <c r="BO324" i="3"/>
  <c r="BN324" i="3"/>
  <c r="BM324" i="3"/>
  <c r="BL324" i="3"/>
  <c r="BK324" i="3"/>
  <c r="BJ324" i="3"/>
  <c r="BI324" i="3"/>
  <c r="BH324" i="3"/>
  <c r="BG324" i="3"/>
  <c r="BF324" i="3"/>
  <c r="BE324" i="3"/>
  <c r="BD324" i="3"/>
  <c r="BC324" i="3"/>
  <c r="BB324" i="3"/>
  <c r="BA324" i="3"/>
  <c r="AZ324" i="3"/>
  <c r="AY324" i="3"/>
  <c r="AX324" i="3"/>
  <c r="AW324" i="3"/>
  <c r="AV324" i="3"/>
  <c r="AU324" i="3"/>
  <c r="AT324" i="3"/>
  <c r="AS324" i="3"/>
  <c r="AR324" i="3"/>
  <c r="AQ324" i="3"/>
  <c r="AP324" i="3"/>
  <c r="AO324" i="3"/>
  <c r="AN324" i="3"/>
  <c r="AM324" i="3"/>
  <c r="AL324" i="3"/>
  <c r="AK324" i="3"/>
  <c r="AJ324" i="3"/>
  <c r="AI324" i="3"/>
  <c r="AH324" i="3"/>
  <c r="AB324" i="3" s="1"/>
  <c r="AG324" i="3"/>
  <c r="AF324" i="3"/>
  <c r="AE324" i="3"/>
  <c r="AD324" i="3"/>
  <c r="AA324" i="3" s="1"/>
  <c r="Z324" i="3"/>
  <c r="Y324" i="3"/>
  <c r="X324" i="3"/>
  <c r="V324" i="3" s="1"/>
  <c r="U324" i="3"/>
  <c r="T324" i="3"/>
  <c r="S324" i="3" s="1"/>
  <c r="B324" i="3"/>
  <c r="DU323" i="3"/>
  <c r="DT323" i="3"/>
  <c r="DS323" i="3"/>
  <c r="DR323" i="3"/>
  <c r="DQ323" i="3"/>
  <c r="DP323" i="3"/>
  <c r="DO323" i="3"/>
  <c r="DN323" i="3"/>
  <c r="DM323" i="3"/>
  <c r="DL323" i="3"/>
  <c r="DK323" i="3"/>
  <c r="DJ323" i="3"/>
  <c r="DI323" i="3"/>
  <c r="DH323" i="3"/>
  <c r="DG323" i="3"/>
  <c r="DF323" i="3"/>
  <c r="DE323" i="3"/>
  <c r="DD323" i="3"/>
  <c r="DC323" i="3"/>
  <c r="DB323" i="3"/>
  <c r="DA323" i="3"/>
  <c r="CZ323" i="3"/>
  <c r="CY323" i="3"/>
  <c r="CX323" i="3"/>
  <c r="CW323" i="3"/>
  <c r="CV323" i="3"/>
  <c r="CU323" i="3"/>
  <c r="CT323" i="3"/>
  <c r="CS323" i="3"/>
  <c r="CR323" i="3"/>
  <c r="CQ323" i="3"/>
  <c r="CP323" i="3"/>
  <c r="CO323" i="3"/>
  <c r="CN323" i="3"/>
  <c r="CM323" i="3"/>
  <c r="CL323" i="3"/>
  <c r="CK323" i="3"/>
  <c r="CJ323" i="3"/>
  <c r="CI323" i="3"/>
  <c r="CH323" i="3"/>
  <c r="CG323" i="3"/>
  <c r="CF323" i="3"/>
  <c r="CE323" i="3"/>
  <c r="CD323" i="3"/>
  <c r="CC323" i="3"/>
  <c r="CB323" i="3"/>
  <c r="CA323" i="3"/>
  <c r="BZ323" i="3"/>
  <c r="BY323" i="3"/>
  <c r="BX323" i="3"/>
  <c r="BW323" i="3"/>
  <c r="BV323" i="3"/>
  <c r="BU323" i="3"/>
  <c r="BT323" i="3"/>
  <c r="BS323" i="3"/>
  <c r="BR323" i="3"/>
  <c r="BQ323" i="3"/>
  <c r="BP323" i="3"/>
  <c r="BO323" i="3"/>
  <c r="BN323" i="3"/>
  <c r="BM323" i="3"/>
  <c r="BL323" i="3"/>
  <c r="BK323" i="3"/>
  <c r="BJ323" i="3"/>
  <c r="BI323" i="3"/>
  <c r="BH323" i="3"/>
  <c r="BG323" i="3"/>
  <c r="BF323" i="3"/>
  <c r="BE323" i="3"/>
  <c r="BD323" i="3"/>
  <c r="BC323" i="3"/>
  <c r="BB323" i="3"/>
  <c r="BA323" i="3"/>
  <c r="AZ323" i="3"/>
  <c r="AY323" i="3"/>
  <c r="AX323" i="3"/>
  <c r="AW323" i="3"/>
  <c r="AV323" i="3"/>
  <c r="AU323" i="3"/>
  <c r="AT323" i="3"/>
  <c r="AS323" i="3"/>
  <c r="AR323" i="3"/>
  <c r="AQ323" i="3"/>
  <c r="AP323" i="3"/>
  <c r="AO323" i="3"/>
  <c r="AN323" i="3"/>
  <c r="AM323" i="3"/>
  <c r="AL323" i="3"/>
  <c r="AK323" i="3"/>
  <c r="AJ323" i="3"/>
  <c r="AI323" i="3"/>
  <c r="AH323" i="3"/>
  <c r="AB323" i="3" s="1"/>
  <c r="AG323" i="3"/>
  <c r="AF323" i="3"/>
  <c r="AE323" i="3"/>
  <c r="AD323" i="3"/>
  <c r="AA323" i="3" s="1"/>
  <c r="Z323" i="3"/>
  <c r="Y323" i="3"/>
  <c r="X323" i="3"/>
  <c r="V323" i="3" s="1"/>
  <c r="U323" i="3"/>
  <c r="T323" i="3"/>
  <c r="S323" i="3" s="1"/>
  <c r="B323" i="3"/>
  <c r="DU322" i="3"/>
  <c r="DT322" i="3"/>
  <c r="DS322" i="3"/>
  <c r="DR322" i="3"/>
  <c r="DQ322" i="3"/>
  <c r="DP322" i="3"/>
  <c r="DO322" i="3"/>
  <c r="DN322" i="3"/>
  <c r="DM322" i="3"/>
  <c r="DL322" i="3"/>
  <c r="DK322" i="3"/>
  <c r="DJ322" i="3"/>
  <c r="DI322" i="3"/>
  <c r="DH322" i="3"/>
  <c r="DG322" i="3"/>
  <c r="DF322" i="3"/>
  <c r="DE322" i="3"/>
  <c r="DD322" i="3"/>
  <c r="DC322" i="3"/>
  <c r="DB322" i="3"/>
  <c r="DA322" i="3"/>
  <c r="CZ322" i="3"/>
  <c r="CY322" i="3"/>
  <c r="CX322" i="3"/>
  <c r="CW322" i="3"/>
  <c r="CV322" i="3"/>
  <c r="CU322" i="3"/>
  <c r="CT322" i="3"/>
  <c r="CS322" i="3"/>
  <c r="CR322" i="3"/>
  <c r="CQ322" i="3"/>
  <c r="CP322" i="3"/>
  <c r="CO322" i="3"/>
  <c r="CN322" i="3"/>
  <c r="CM322" i="3"/>
  <c r="CL322" i="3"/>
  <c r="CK322" i="3"/>
  <c r="CJ322" i="3"/>
  <c r="CI322" i="3"/>
  <c r="CH322" i="3"/>
  <c r="CG322" i="3"/>
  <c r="CF322" i="3"/>
  <c r="CE322" i="3"/>
  <c r="CD322" i="3"/>
  <c r="CC322" i="3"/>
  <c r="CB322" i="3"/>
  <c r="CA322" i="3"/>
  <c r="BZ322" i="3"/>
  <c r="BY322" i="3"/>
  <c r="BX322" i="3"/>
  <c r="BW322" i="3"/>
  <c r="BV322" i="3"/>
  <c r="BU322" i="3"/>
  <c r="BT322" i="3"/>
  <c r="BS322" i="3"/>
  <c r="BR322" i="3"/>
  <c r="BQ322" i="3"/>
  <c r="BP322" i="3"/>
  <c r="BO322" i="3"/>
  <c r="BN322" i="3"/>
  <c r="BM322" i="3"/>
  <c r="BL322" i="3"/>
  <c r="BK322" i="3"/>
  <c r="BJ322" i="3"/>
  <c r="BI322" i="3"/>
  <c r="BH322" i="3"/>
  <c r="BG322" i="3"/>
  <c r="BF322" i="3"/>
  <c r="BE322" i="3"/>
  <c r="BD322" i="3"/>
  <c r="BC322" i="3"/>
  <c r="BB322" i="3"/>
  <c r="BA322" i="3"/>
  <c r="AZ322" i="3"/>
  <c r="AY322" i="3"/>
  <c r="AX322" i="3"/>
  <c r="AW322" i="3"/>
  <c r="AV322" i="3"/>
  <c r="AU322" i="3"/>
  <c r="AT322" i="3"/>
  <c r="AS322" i="3"/>
  <c r="AR322" i="3"/>
  <c r="AQ322" i="3"/>
  <c r="AP322" i="3"/>
  <c r="AO322" i="3"/>
  <c r="AN322" i="3"/>
  <c r="AB322" i="3" s="1"/>
  <c r="AM322" i="3"/>
  <c r="AL322" i="3"/>
  <c r="AK322" i="3"/>
  <c r="AJ322" i="3"/>
  <c r="AI322" i="3"/>
  <c r="AH322" i="3"/>
  <c r="AG322" i="3"/>
  <c r="AF322" i="3"/>
  <c r="AC322" i="3" s="1"/>
  <c r="AE322" i="3"/>
  <c r="AD322" i="3"/>
  <c r="Z322" i="3"/>
  <c r="W322" i="3" s="1"/>
  <c r="Y322" i="3"/>
  <c r="X322" i="3"/>
  <c r="U322" i="3"/>
  <c r="T322" i="3"/>
  <c r="S322" i="3" s="1"/>
  <c r="B322" i="3"/>
  <c r="DU321" i="3"/>
  <c r="DT321" i="3"/>
  <c r="DS321" i="3"/>
  <c r="DR321" i="3"/>
  <c r="DQ321" i="3"/>
  <c r="DP321" i="3"/>
  <c r="DO321" i="3"/>
  <c r="DN321" i="3"/>
  <c r="DM321" i="3"/>
  <c r="DL321" i="3"/>
  <c r="DK321" i="3"/>
  <c r="DJ321" i="3"/>
  <c r="DI321" i="3"/>
  <c r="DH321" i="3"/>
  <c r="DG321" i="3"/>
  <c r="DF321" i="3"/>
  <c r="DE321" i="3"/>
  <c r="DD321" i="3"/>
  <c r="DC321" i="3"/>
  <c r="DB321" i="3"/>
  <c r="DA321" i="3"/>
  <c r="CZ321" i="3"/>
  <c r="CY321" i="3"/>
  <c r="CX321" i="3"/>
  <c r="CW321" i="3"/>
  <c r="CV321" i="3"/>
  <c r="CU321" i="3"/>
  <c r="CT321" i="3"/>
  <c r="CS321" i="3"/>
  <c r="CR321" i="3"/>
  <c r="CQ321" i="3"/>
  <c r="CP321" i="3"/>
  <c r="CO321" i="3"/>
  <c r="CN321" i="3"/>
  <c r="CM321" i="3"/>
  <c r="CL321" i="3"/>
  <c r="CK321" i="3"/>
  <c r="CJ321" i="3"/>
  <c r="CI321" i="3"/>
  <c r="CH321" i="3"/>
  <c r="CG321" i="3"/>
  <c r="CF321" i="3"/>
  <c r="CE321" i="3"/>
  <c r="CD321" i="3"/>
  <c r="CC321" i="3"/>
  <c r="CB321" i="3"/>
  <c r="CA321" i="3"/>
  <c r="BZ321" i="3"/>
  <c r="BY321" i="3"/>
  <c r="BX321" i="3"/>
  <c r="BW321" i="3"/>
  <c r="BV321" i="3"/>
  <c r="BU321" i="3"/>
  <c r="BT321" i="3"/>
  <c r="BS321" i="3"/>
  <c r="BR321" i="3"/>
  <c r="BQ321" i="3"/>
  <c r="BP321" i="3"/>
  <c r="BO321" i="3"/>
  <c r="BN321" i="3"/>
  <c r="BM321" i="3"/>
  <c r="BL321" i="3"/>
  <c r="BK321" i="3"/>
  <c r="BJ321" i="3"/>
  <c r="BI321" i="3"/>
  <c r="BH321" i="3"/>
  <c r="BG321" i="3"/>
  <c r="BF321" i="3"/>
  <c r="BE321" i="3"/>
  <c r="BD321" i="3"/>
  <c r="BC321" i="3"/>
  <c r="BB321" i="3"/>
  <c r="BA321" i="3"/>
  <c r="AZ321" i="3"/>
  <c r="AY321" i="3"/>
  <c r="AX321" i="3"/>
  <c r="AW321" i="3"/>
  <c r="AV321" i="3"/>
  <c r="AU321" i="3"/>
  <c r="AT321" i="3"/>
  <c r="AS321" i="3"/>
  <c r="AR321" i="3"/>
  <c r="AQ321" i="3"/>
  <c r="AP321" i="3"/>
  <c r="AO321" i="3"/>
  <c r="AN321" i="3"/>
  <c r="AB321" i="3" s="1"/>
  <c r="AM321" i="3"/>
  <c r="AL321" i="3"/>
  <c r="AK321" i="3"/>
  <c r="AJ321" i="3"/>
  <c r="AI321" i="3"/>
  <c r="AH321" i="3"/>
  <c r="AG321" i="3"/>
  <c r="AF321" i="3"/>
  <c r="AC321" i="3" s="1"/>
  <c r="AE321" i="3"/>
  <c r="AD321" i="3"/>
  <c r="Z321" i="3"/>
  <c r="Y321" i="3"/>
  <c r="X321" i="3"/>
  <c r="U321" i="3"/>
  <c r="T321" i="3"/>
  <c r="S321" i="3" s="1"/>
  <c r="B321" i="3"/>
  <c r="DU320" i="3"/>
  <c r="DT320" i="3"/>
  <c r="DS320" i="3"/>
  <c r="DR320" i="3"/>
  <c r="DQ320" i="3"/>
  <c r="DP320" i="3"/>
  <c r="DO320" i="3"/>
  <c r="DN320" i="3"/>
  <c r="DM320" i="3"/>
  <c r="DL320" i="3"/>
  <c r="DK320" i="3"/>
  <c r="DJ320" i="3"/>
  <c r="DI320" i="3"/>
  <c r="DH320" i="3"/>
  <c r="DG320" i="3"/>
  <c r="DF320" i="3"/>
  <c r="DE320" i="3"/>
  <c r="DD320" i="3"/>
  <c r="DC320" i="3"/>
  <c r="DB320" i="3"/>
  <c r="DA320" i="3"/>
  <c r="CZ320" i="3"/>
  <c r="CY320" i="3"/>
  <c r="CX320" i="3"/>
  <c r="CW320" i="3"/>
  <c r="CV320" i="3"/>
  <c r="CU320" i="3"/>
  <c r="CT320" i="3"/>
  <c r="CS320" i="3"/>
  <c r="CR320" i="3"/>
  <c r="CQ320" i="3"/>
  <c r="CP320" i="3"/>
  <c r="CO320" i="3"/>
  <c r="CN320" i="3"/>
  <c r="CM320" i="3"/>
  <c r="CL320" i="3"/>
  <c r="CK320" i="3"/>
  <c r="CJ320" i="3"/>
  <c r="CI320" i="3"/>
  <c r="CH320" i="3"/>
  <c r="CG320" i="3"/>
  <c r="CF320" i="3"/>
  <c r="CE320" i="3"/>
  <c r="CD320" i="3"/>
  <c r="CC320" i="3"/>
  <c r="CB320" i="3"/>
  <c r="CA320" i="3"/>
  <c r="BZ320" i="3"/>
  <c r="BY320" i="3"/>
  <c r="BX320" i="3"/>
  <c r="BW320" i="3"/>
  <c r="BV320" i="3"/>
  <c r="BU320" i="3"/>
  <c r="BT320" i="3"/>
  <c r="BS320" i="3"/>
  <c r="BR320" i="3"/>
  <c r="BQ320" i="3"/>
  <c r="BP320" i="3"/>
  <c r="BO320" i="3"/>
  <c r="BN320" i="3"/>
  <c r="BM320" i="3"/>
  <c r="BL320" i="3"/>
  <c r="BK320" i="3"/>
  <c r="BJ320" i="3"/>
  <c r="BI320" i="3"/>
  <c r="BH320" i="3"/>
  <c r="BG320" i="3"/>
  <c r="BF320" i="3"/>
  <c r="BE320" i="3"/>
  <c r="BD320" i="3"/>
  <c r="BC320" i="3"/>
  <c r="BB320" i="3"/>
  <c r="BA320" i="3"/>
  <c r="AZ320" i="3"/>
  <c r="AY320" i="3"/>
  <c r="AX320" i="3"/>
  <c r="AW320" i="3"/>
  <c r="AV320" i="3"/>
  <c r="AU320" i="3"/>
  <c r="AT320" i="3"/>
  <c r="AS320" i="3"/>
  <c r="AR320" i="3"/>
  <c r="AQ320" i="3"/>
  <c r="AP320" i="3"/>
  <c r="AO320" i="3"/>
  <c r="AN320" i="3"/>
  <c r="AM320" i="3"/>
  <c r="AL320" i="3"/>
  <c r="AK320" i="3"/>
  <c r="AJ320" i="3"/>
  <c r="AI320" i="3"/>
  <c r="AH320" i="3"/>
  <c r="AB320" i="3" s="1"/>
  <c r="AG320" i="3"/>
  <c r="AF320" i="3"/>
  <c r="AE320" i="3"/>
  <c r="AD320" i="3"/>
  <c r="AA320" i="3" s="1"/>
  <c r="Z320" i="3"/>
  <c r="Y320" i="3"/>
  <c r="X320" i="3"/>
  <c r="V320" i="3" s="1"/>
  <c r="U320" i="3"/>
  <c r="T320" i="3"/>
  <c r="S320" i="3" s="1"/>
  <c r="B320" i="3"/>
  <c r="DU319" i="3"/>
  <c r="DT319" i="3"/>
  <c r="DS319" i="3"/>
  <c r="DR319" i="3"/>
  <c r="DQ319" i="3"/>
  <c r="DP319" i="3"/>
  <c r="DO319" i="3"/>
  <c r="DN319" i="3"/>
  <c r="DM319" i="3"/>
  <c r="DL319" i="3"/>
  <c r="DK319" i="3"/>
  <c r="DJ319" i="3"/>
  <c r="DI319" i="3"/>
  <c r="DH319" i="3"/>
  <c r="DG319" i="3"/>
  <c r="DF319" i="3"/>
  <c r="DE319" i="3"/>
  <c r="DD319" i="3"/>
  <c r="DC319" i="3"/>
  <c r="DB319" i="3"/>
  <c r="DA319" i="3"/>
  <c r="CZ319" i="3"/>
  <c r="CY319" i="3"/>
  <c r="CX319" i="3"/>
  <c r="CW319" i="3"/>
  <c r="CV319" i="3"/>
  <c r="CU319" i="3"/>
  <c r="CT319" i="3"/>
  <c r="CS319" i="3"/>
  <c r="CR319" i="3"/>
  <c r="CQ319" i="3"/>
  <c r="CP319" i="3"/>
  <c r="CO319" i="3"/>
  <c r="CN319" i="3"/>
  <c r="CM319" i="3"/>
  <c r="CL319" i="3"/>
  <c r="CK319" i="3"/>
  <c r="CJ319" i="3"/>
  <c r="CI319" i="3"/>
  <c r="CH319" i="3"/>
  <c r="CG319" i="3"/>
  <c r="CF319" i="3"/>
  <c r="CE319" i="3"/>
  <c r="CD319" i="3"/>
  <c r="CC319" i="3"/>
  <c r="CB319" i="3"/>
  <c r="CA319" i="3"/>
  <c r="BZ319" i="3"/>
  <c r="BY319" i="3"/>
  <c r="BX319" i="3"/>
  <c r="BW319" i="3"/>
  <c r="BV319" i="3"/>
  <c r="BU319" i="3"/>
  <c r="BT319" i="3"/>
  <c r="BS319" i="3"/>
  <c r="BR319" i="3"/>
  <c r="BQ319" i="3"/>
  <c r="BP319" i="3"/>
  <c r="BO319" i="3"/>
  <c r="BN319" i="3"/>
  <c r="BM319" i="3"/>
  <c r="BL319" i="3"/>
  <c r="BK319" i="3"/>
  <c r="BJ319" i="3"/>
  <c r="BI319" i="3"/>
  <c r="BH319" i="3"/>
  <c r="BG319" i="3"/>
  <c r="BF319" i="3"/>
  <c r="BE319" i="3"/>
  <c r="BD319" i="3"/>
  <c r="BC319" i="3"/>
  <c r="BB319" i="3"/>
  <c r="BA319" i="3"/>
  <c r="AZ319" i="3"/>
  <c r="AY319" i="3"/>
  <c r="AX319" i="3"/>
  <c r="AW319" i="3"/>
  <c r="AV319" i="3"/>
  <c r="AU319" i="3"/>
  <c r="AT319" i="3"/>
  <c r="AS319" i="3"/>
  <c r="AR319" i="3"/>
  <c r="AQ319" i="3"/>
  <c r="AP319" i="3"/>
  <c r="AO319" i="3"/>
  <c r="AN319" i="3"/>
  <c r="AM319" i="3"/>
  <c r="AL319" i="3"/>
  <c r="AK319" i="3"/>
  <c r="AJ319" i="3"/>
  <c r="AI319" i="3"/>
  <c r="AH319" i="3"/>
  <c r="AB319" i="3" s="1"/>
  <c r="AG319" i="3"/>
  <c r="AF319" i="3"/>
  <c r="AE319" i="3"/>
  <c r="AD319" i="3"/>
  <c r="AA319" i="3" s="1"/>
  <c r="Z319" i="3"/>
  <c r="Y319" i="3"/>
  <c r="X319" i="3"/>
  <c r="U319" i="3"/>
  <c r="T319" i="3"/>
  <c r="S319" i="3" s="1"/>
  <c r="B319" i="3"/>
  <c r="K318" i="3"/>
  <c r="B318" i="3"/>
  <c r="DU317" i="3"/>
  <c r="DT317" i="3"/>
  <c r="DS317" i="3"/>
  <c r="DR317" i="3"/>
  <c r="DQ317" i="3"/>
  <c r="DP317" i="3"/>
  <c r="DO317" i="3"/>
  <c r="DN317" i="3"/>
  <c r="DM317" i="3"/>
  <c r="DL317" i="3"/>
  <c r="DK317" i="3"/>
  <c r="DJ317" i="3"/>
  <c r="DI317" i="3"/>
  <c r="DH317" i="3"/>
  <c r="DG317" i="3"/>
  <c r="DF317" i="3"/>
  <c r="DE317" i="3"/>
  <c r="DD317" i="3"/>
  <c r="DC317" i="3"/>
  <c r="DB317" i="3"/>
  <c r="DA317" i="3"/>
  <c r="CZ317" i="3"/>
  <c r="CY317" i="3"/>
  <c r="CX317" i="3"/>
  <c r="CW317" i="3"/>
  <c r="CV317" i="3"/>
  <c r="CU317" i="3"/>
  <c r="CT317" i="3"/>
  <c r="CS317" i="3"/>
  <c r="CR317" i="3"/>
  <c r="CQ317" i="3"/>
  <c r="CP317" i="3"/>
  <c r="CO317" i="3"/>
  <c r="CN317" i="3"/>
  <c r="CM317" i="3"/>
  <c r="CL317" i="3"/>
  <c r="CK317" i="3"/>
  <c r="CJ317" i="3"/>
  <c r="CI317" i="3"/>
  <c r="CH317" i="3"/>
  <c r="CG317" i="3"/>
  <c r="CF317" i="3"/>
  <c r="CE317" i="3"/>
  <c r="CD317" i="3"/>
  <c r="CC317" i="3"/>
  <c r="CB317" i="3"/>
  <c r="CA317" i="3"/>
  <c r="BZ317" i="3"/>
  <c r="BY317" i="3"/>
  <c r="BX317" i="3"/>
  <c r="BW317" i="3"/>
  <c r="BV317" i="3"/>
  <c r="BU317" i="3"/>
  <c r="BT317" i="3"/>
  <c r="BS317" i="3"/>
  <c r="BR317" i="3"/>
  <c r="BQ317" i="3"/>
  <c r="BP317" i="3"/>
  <c r="BO317" i="3"/>
  <c r="BN317" i="3"/>
  <c r="BM317" i="3"/>
  <c r="BL317" i="3"/>
  <c r="BK317" i="3"/>
  <c r="BJ317" i="3"/>
  <c r="BI317" i="3"/>
  <c r="BH317" i="3"/>
  <c r="BG317" i="3"/>
  <c r="BF317" i="3"/>
  <c r="BE317" i="3"/>
  <c r="BD317" i="3"/>
  <c r="BC317" i="3"/>
  <c r="BB317" i="3"/>
  <c r="BA317" i="3"/>
  <c r="AZ317" i="3"/>
  <c r="AY317" i="3"/>
  <c r="AX317" i="3"/>
  <c r="AW317" i="3"/>
  <c r="AV317" i="3"/>
  <c r="AU317" i="3"/>
  <c r="AT317" i="3"/>
  <c r="AS317" i="3"/>
  <c r="AR317" i="3"/>
  <c r="AQ317" i="3"/>
  <c r="AP317" i="3"/>
  <c r="AO317" i="3"/>
  <c r="AN317" i="3"/>
  <c r="AM317" i="3"/>
  <c r="AL317" i="3"/>
  <c r="AK317" i="3"/>
  <c r="AJ317" i="3"/>
  <c r="AI317" i="3"/>
  <c r="AH317" i="3"/>
  <c r="AG317" i="3"/>
  <c r="AF317" i="3"/>
  <c r="AE317" i="3"/>
  <c r="AD317" i="3"/>
  <c r="AA317" i="3" s="1"/>
  <c r="AB317" i="3"/>
  <c r="Z317" i="3"/>
  <c r="Y317" i="3"/>
  <c r="X317" i="3"/>
  <c r="V317" i="3"/>
  <c r="U317" i="3"/>
  <c r="T317" i="3"/>
  <c r="S317" i="3" s="1"/>
  <c r="B317" i="3"/>
  <c r="DU316" i="3"/>
  <c r="DT316" i="3"/>
  <c r="DS316" i="3"/>
  <c r="DR316" i="3"/>
  <c r="DQ316" i="3"/>
  <c r="DP316" i="3"/>
  <c r="DO316" i="3"/>
  <c r="DN316" i="3"/>
  <c r="DM316" i="3"/>
  <c r="DL316" i="3"/>
  <c r="DK316" i="3"/>
  <c r="DJ316" i="3"/>
  <c r="DI316" i="3"/>
  <c r="DH316" i="3"/>
  <c r="DG316" i="3"/>
  <c r="DF316" i="3"/>
  <c r="DE316" i="3"/>
  <c r="DD316" i="3"/>
  <c r="DC316" i="3"/>
  <c r="DB316" i="3"/>
  <c r="DA316" i="3"/>
  <c r="CZ316" i="3"/>
  <c r="CY316" i="3"/>
  <c r="CX316" i="3"/>
  <c r="CW316" i="3"/>
  <c r="CV316" i="3"/>
  <c r="CU316" i="3"/>
  <c r="CT316" i="3"/>
  <c r="CS316" i="3"/>
  <c r="CR316" i="3"/>
  <c r="CQ316" i="3"/>
  <c r="CP316" i="3"/>
  <c r="CO316" i="3"/>
  <c r="CN316" i="3"/>
  <c r="CM316" i="3"/>
  <c r="CL316" i="3"/>
  <c r="CK316" i="3"/>
  <c r="CJ316" i="3"/>
  <c r="CI316" i="3"/>
  <c r="CH316" i="3"/>
  <c r="CG316" i="3"/>
  <c r="CF316" i="3"/>
  <c r="CE316" i="3"/>
  <c r="CD316" i="3"/>
  <c r="CC316" i="3"/>
  <c r="CB316" i="3"/>
  <c r="CA316" i="3"/>
  <c r="BZ316" i="3"/>
  <c r="BY316" i="3"/>
  <c r="BX316" i="3"/>
  <c r="BW316" i="3"/>
  <c r="BV316" i="3"/>
  <c r="BU316" i="3"/>
  <c r="BT316" i="3"/>
  <c r="BS316" i="3"/>
  <c r="BR316" i="3"/>
  <c r="BQ316" i="3"/>
  <c r="BP316" i="3"/>
  <c r="BO316" i="3"/>
  <c r="BN316" i="3"/>
  <c r="BM316" i="3"/>
  <c r="BL316" i="3"/>
  <c r="BK316" i="3"/>
  <c r="BJ316" i="3"/>
  <c r="BI316" i="3"/>
  <c r="BH316" i="3"/>
  <c r="BG316" i="3"/>
  <c r="BF316" i="3"/>
  <c r="BE316" i="3"/>
  <c r="BD316" i="3"/>
  <c r="BC316" i="3"/>
  <c r="BB316" i="3"/>
  <c r="BA316" i="3"/>
  <c r="AZ316" i="3"/>
  <c r="AY316" i="3"/>
  <c r="AX316" i="3"/>
  <c r="AW316" i="3"/>
  <c r="AV316" i="3"/>
  <c r="AU316" i="3"/>
  <c r="AT316" i="3"/>
  <c r="AS316" i="3"/>
  <c r="AR316" i="3"/>
  <c r="AQ316" i="3"/>
  <c r="AP316" i="3"/>
  <c r="AO316" i="3"/>
  <c r="AN316" i="3"/>
  <c r="AM316" i="3"/>
  <c r="AL316" i="3"/>
  <c r="AK316" i="3"/>
  <c r="AJ316" i="3"/>
  <c r="AI316" i="3"/>
  <c r="AH316" i="3"/>
  <c r="AB316" i="3" s="1"/>
  <c r="AG316" i="3"/>
  <c r="AF316" i="3"/>
  <c r="AE316" i="3"/>
  <c r="AD316" i="3"/>
  <c r="AA316" i="3" s="1"/>
  <c r="Z316" i="3"/>
  <c r="Y316" i="3"/>
  <c r="X316" i="3"/>
  <c r="U316" i="3"/>
  <c r="T316" i="3"/>
  <c r="S316" i="3" s="1"/>
  <c r="B316" i="3"/>
  <c r="DU315" i="3"/>
  <c r="DT315" i="3"/>
  <c r="DS315" i="3"/>
  <c r="DR315" i="3"/>
  <c r="DQ315" i="3"/>
  <c r="DP315" i="3"/>
  <c r="DO315" i="3"/>
  <c r="DN315" i="3"/>
  <c r="DM315" i="3"/>
  <c r="DL315" i="3"/>
  <c r="DK315" i="3"/>
  <c r="DJ315" i="3"/>
  <c r="DI315" i="3"/>
  <c r="DH315" i="3"/>
  <c r="DG315" i="3"/>
  <c r="DF315" i="3"/>
  <c r="DE315" i="3"/>
  <c r="DD315" i="3"/>
  <c r="DC315" i="3"/>
  <c r="DB315" i="3"/>
  <c r="DA315" i="3"/>
  <c r="CZ315" i="3"/>
  <c r="CY315" i="3"/>
  <c r="CX315" i="3"/>
  <c r="CW315" i="3"/>
  <c r="CV315" i="3"/>
  <c r="CU315" i="3"/>
  <c r="CT315" i="3"/>
  <c r="CS315" i="3"/>
  <c r="CR315" i="3"/>
  <c r="CQ315" i="3"/>
  <c r="CP315" i="3"/>
  <c r="CO315" i="3"/>
  <c r="CN315" i="3"/>
  <c r="CM315" i="3"/>
  <c r="CL315" i="3"/>
  <c r="CK315" i="3"/>
  <c r="CJ315" i="3"/>
  <c r="CI315" i="3"/>
  <c r="CH315" i="3"/>
  <c r="CG315" i="3"/>
  <c r="CF315" i="3"/>
  <c r="CE315" i="3"/>
  <c r="CD315" i="3"/>
  <c r="CC315" i="3"/>
  <c r="CB315" i="3"/>
  <c r="CA315" i="3"/>
  <c r="BZ315" i="3"/>
  <c r="BY315" i="3"/>
  <c r="BX315" i="3"/>
  <c r="BW315" i="3"/>
  <c r="BV315" i="3"/>
  <c r="BU315" i="3"/>
  <c r="BT315" i="3"/>
  <c r="BS315" i="3"/>
  <c r="BR315" i="3"/>
  <c r="BQ315" i="3"/>
  <c r="BP315" i="3"/>
  <c r="BO315" i="3"/>
  <c r="BN315" i="3"/>
  <c r="BM315" i="3"/>
  <c r="BL315" i="3"/>
  <c r="BK315" i="3"/>
  <c r="BJ315" i="3"/>
  <c r="BI315" i="3"/>
  <c r="BH315" i="3"/>
  <c r="BG315" i="3"/>
  <c r="BF315" i="3"/>
  <c r="BE315" i="3"/>
  <c r="BD315" i="3"/>
  <c r="BC315" i="3"/>
  <c r="BB315" i="3"/>
  <c r="BA315" i="3"/>
  <c r="AZ315" i="3"/>
  <c r="AY315" i="3"/>
  <c r="AX315" i="3"/>
  <c r="AW315" i="3"/>
  <c r="AV315" i="3"/>
  <c r="AU315" i="3"/>
  <c r="AT315" i="3"/>
  <c r="AS315" i="3"/>
  <c r="AR315" i="3"/>
  <c r="AQ315" i="3"/>
  <c r="AP315" i="3"/>
  <c r="AO315" i="3"/>
  <c r="AN315" i="3"/>
  <c r="AB315" i="3" s="1"/>
  <c r="AM315" i="3"/>
  <c r="AL315" i="3"/>
  <c r="AK315" i="3"/>
  <c r="AJ315" i="3"/>
  <c r="AI315" i="3"/>
  <c r="AH315" i="3"/>
  <c r="AG315" i="3"/>
  <c r="AF315" i="3"/>
  <c r="AC315" i="3" s="1"/>
  <c r="AE315" i="3"/>
  <c r="AD315" i="3"/>
  <c r="Z315" i="3"/>
  <c r="Y315" i="3"/>
  <c r="X315" i="3"/>
  <c r="U315" i="3"/>
  <c r="T315" i="3"/>
  <c r="S315" i="3" s="1"/>
  <c r="B315" i="3"/>
  <c r="DU314" i="3"/>
  <c r="DT314" i="3"/>
  <c r="DS314" i="3"/>
  <c r="DR314" i="3"/>
  <c r="DQ314" i="3"/>
  <c r="DP314" i="3"/>
  <c r="DO314" i="3"/>
  <c r="DN314" i="3"/>
  <c r="DM314" i="3"/>
  <c r="DL314" i="3"/>
  <c r="DK314" i="3"/>
  <c r="DJ314" i="3"/>
  <c r="DI314" i="3"/>
  <c r="DH314" i="3"/>
  <c r="DG314" i="3"/>
  <c r="DF314" i="3"/>
  <c r="DE314" i="3"/>
  <c r="DD314" i="3"/>
  <c r="DC314" i="3"/>
  <c r="DB314" i="3"/>
  <c r="DA314" i="3"/>
  <c r="CZ314" i="3"/>
  <c r="CY314" i="3"/>
  <c r="CX314" i="3"/>
  <c r="CW314" i="3"/>
  <c r="CV314" i="3"/>
  <c r="CU314" i="3"/>
  <c r="CT314" i="3"/>
  <c r="CS314" i="3"/>
  <c r="CR314" i="3"/>
  <c r="CQ314" i="3"/>
  <c r="CP314" i="3"/>
  <c r="CO314" i="3"/>
  <c r="CN314" i="3"/>
  <c r="CM314" i="3"/>
  <c r="CL314" i="3"/>
  <c r="CK314" i="3"/>
  <c r="CJ314" i="3"/>
  <c r="CI314" i="3"/>
  <c r="CH314" i="3"/>
  <c r="CG314" i="3"/>
  <c r="CF314" i="3"/>
  <c r="CE314" i="3"/>
  <c r="CD314" i="3"/>
  <c r="CC314" i="3"/>
  <c r="CB314" i="3"/>
  <c r="CA314" i="3"/>
  <c r="BZ314" i="3"/>
  <c r="BY314" i="3"/>
  <c r="BX314" i="3"/>
  <c r="BW314" i="3"/>
  <c r="BV314" i="3"/>
  <c r="BU314" i="3"/>
  <c r="BT314" i="3"/>
  <c r="BS314" i="3"/>
  <c r="BR314" i="3"/>
  <c r="BQ314" i="3"/>
  <c r="BP314" i="3"/>
  <c r="BO314" i="3"/>
  <c r="BN314" i="3"/>
  <c r="BM314" i="3"/>
  <c r="BL314" i="3"/>
  <c r="BK314" i="3"/>
  <c r="BJ314" i="3"/>
  <c r="BI314" i="3"/>
  <c r="BH314" i="3"/>
  <c r="BG314" i="3"/>
  <c r="BF314" i="3"/>
  <c r="BE314" i="3"/>
  <c r="BD314" i="3"/>
  <c r="BC314" i="3"/>
  <c r="BB314" i="3"/>
  <c r="BA314" i="3"/>
  <c r="AZ314" i="3"/>
  <c r="AY314" i="3"/>
  <c r="AX314" i="3"/>
  <c r="AW314" i="3"/>
  <c r="AV314" i="3"/>
  <c r="AU314" i="3"/>
  <c r="AT314" i="3"/>
  <c r="AS314" i="3"/>
  <c r="AR314" i="3"/>
  <c r="AQ314" i="3"/>
  <c r="AP314" i="3"/>
  <c r="AO314" i="3"/>
  <c r="AN314" i="3"/>
  <c r="AB314" i="3" s="1"/>
  <c r="AM314" i="3"/>
  <c r="AL314" i="3"/>
  <c r="AK314" i="3"/>
  <c r="AJ314" i="3"/>
  <c r="AI314" i="3"/>
  <c r="AH314" i="3"/>
  <c r="AG314" i="3"/>
  <c r="AF314" i="3"/>
  <c r="AC314" i="3" s="1"/>
  <c r="AE314" i="3"/>
  <c r="AD314" i="3"/>
  <c r="Z314" i="3"/>
  <c r="W314" i="3" s="1"/>
  <c r="Y314" i="3"/>
  <c r="X314" i="3"/>
  <c r="U314" i="3"/>
  <c r="T314" i="3"/>
  <c r="S314" i="3" s="1"/>
  <c r="B314" i="3"/>
  <c r="DU313" i="3"/>
  <c r="DT313" i="3"/>
  <c r="DS313" i="3"/>
  <c r="DR313" i="3"/>
  <c r="DQ313" i="3"/>
  <c r="DP313" i="3"/>
  <c r="DO313" i="3"/>
  <c r="DN313" i="3"/>
  <c r="DM313" i="3"/>
  <c r="DL313" i="3"/>
  <c r="DK313" i="3"/>
  <c r="DJ313" i="3"/>
  <c r="DI313" i="3"/>
  <c r="DH313" i="3"/>
  <c r="DG313" i="3"/>
  <c r="DF313" i="3"/>
  <c r="DE313" i="3"/>
  <c r="DD313" i="3"/>
  <c r="DC313" i="3"/>
  <c r="DB313" i="3"/>
  <c r="DA313" i="3"/>
  <c r="CZ313" i="3"/>
  <c r="CY313" i="3"/>
  <c r="CX313" i="3"/>
  <c r="CW313" i="3"/>
  <c r="CV313" i="3"/>
  <c r="CU313" i="3"/>
  <c r="CT313" i="3"/>
  <c r="CS313" i="3"/>
  <c r="CR313" i="3"/>
  <c r="CQ313" i="3"/>
  <c r="CP313" i="3"/>
  <c r="CO313" i="3"/>
  <c r="CN313" i="3"/>
  <c r="CM313" i="3"/>
  <c r="CL313" i="3"/>
  <c r="CK313" i="3"/>
  <c r="CJ313" i="3"/>
  <c r="CI313" i="3"/>
  <c r="CH313" i="3"/>
  <c r="CG313" i="3"/>
  <c r="CF313" i="3"/>
  <c r="CE313" i="3"/>
  <c r="CD313" i="3"/>
  <c r="CC313" i="3"/>
  <c r="CB313" i="3"/>
  <c r="CA313" i="3"/>
  <c r="BZ313" i="3"/>
  <c r="BY313" i="3"/>
  <c r="BX313" i="3"/>
  <c r="BW313" i="3"/>
  <c r="BV313" i="3"/>
  <c r="BU313" i="3"/>
  <c r="BT313" i="3"/>
  <c r="BS313" i="3"/>
  <c r="BR313" i="3"/>
  <c r="BQ313" i="3"/>
  <c r="BP313" i="3"/>
  <c r="BO313" i="3"/>
  <c r="BN313" i="3"/>
  <c r="BM313" i="3"/>
  <c r="BL313" i="3"/>
  <c r="BK313" i="3"/>
  <c r="BJ313" i="3"/>
  <c r="BI313" i="3"/>
  <c r="BH313" i="3"/>
  <c r="BG313" i="3"/>
  <c r="BF313" i="3"/>
  <c r="BE313" i="3"/>
  <c r="BD313" i="3"/>
  <c r="BC313" i="3"/>
  <c r="BB313" i="3"/>
  <c r="BA313" i="3"/>
  <c r="AZ313" i="3"/>
  <c r="AY313" i="3"/>
  <c r="AX313" i="3"/>
  <c r="AW313" i="3"/>
  <c r="AV313" i="3"/>
  <c r="AU313" i="3"/>
  <c r="AT313" i="3"/>
  <c r="AS313" i="3"/>
  <c r="AR313" i="3"/>
  <c r="AQ313" i="3"/>
  <c r="AP313" i="3"/>
  <c r="AO313" i="3"/>
  <c r="AN313" i="3"/>
  <c r="AM313" i="3"/>
  <c r="AL313" i="3"/>
  <c r="AK313" i="3"/>
  <c r="AJ313" i="3"/>
  <c r="AI313" i="3"/>
  <c r="AH313" i="3"/>
  <c r="AB313" i="3" s="1"/>
  <c r="AG313" i="3"/>
  <c r="AF313" i="3"/>
  <c r="AE313" i="3"/>
  <c r="AD313" i="3"/>
  <c r="AA313" i="3" s="1"/>
  <c r="Z313" i="3"/>
  <c r="Y313" i="3"/>
  <c r="X313" i="3"/>
  <c r="V313" i="3" s="1"/>
  <c r="U313" i="3"/>
  <c r="T313" i="3"/>
  <c r="S313" i="3" s="1"/>
  <c r="B313" i="3"/>
  <c r="DU312" i="3"/>
  <c r="DT312" i="3"/>
  <c r="DS312" i="3"/>
  <c r="DR312" i="3"/>
  <c r="DQ312" i="3"/>
  <c r="DP312" i="3"/>
  <c r="DO312" i="3"/>
  <c r="DN312" i="3"/>
  <c r="DM312" i="3"/>
  <c r="DL312" i="3"/>
  <c r="DK312" i="3"/>
  <c r="DJ312" i="3"/>
  <c r="DI312" i="3"/>
  <c r="DH312" i="3"/>
  <c r="DG312" i="3"/>
  <c r="DF312" i="3"/>
  <c r="DE312" i="3"/>
  <c r="DD312" i="3"/>
  <c r="DC312" i="3"/>
  <c r="DB312" i="3"/>
  <c r="DA312" i="3"/>
  <c r="CZ312" i="3"/>
  <c r="CY312" i="3"/>
  <c r="CX312" i="3"/>
  <c r="CW312" i="3"/>
  <c r="CV312" i="3"/>
  <c r="CU312" i="3"/>
  <c r="CT312" i="3"/>
  <c r="CS312" i="3"/>
  <c r="CR312" i="3"/>
  <c r="CQ312" i="3"/>
  <c r="CP312" i="3"/>
  <c r="CO312" i="3"/>
  <c r="CN312" i="3"/>
  <c r="CM312" i="3"/>
  <c r="CL312" i="3"/>
  <c r="CK312" i="3"/>
  <c r="CJ312" i="3"/>
  <c r="CI312" i="3"/>
  <c r="CH312" i="3"/>
  <c r="CG312" i="3"/>
  <c r="CF312" i="3"/>
  <c r="CE312" i="3"/>
  <c r="CD312" i="3"/>
  <c r="CC312" i="3"/>
  <c r="CB312" i="3"/>
  <c r="CA312" i="3"/>
  <c r="BZ312" i="3"/>
  <c r="BY312" i="3"/>
  <c r="BX312" i="3"/>
  <c r="BW312" i="3"/>
  <c r="BV312" i="3"/>
  <c r="BU312" i="3"/>
  <c r="BT312" i="3"/>
  <c r="BS312" i="3"/>
  <c r="BR312" i="3"/>
  <c r="BQ312" i="3"/>
  <c r="BP312" i="3"/>
  <c r="BO312" i="3"/>
  <c r="BN312" i="3"/>
  <c r="BM312" i="3"/>
  <c r="BL312" i="3"/>
  <c r="BK312" i="3"/>
  <c r="BJ312" i="3"/>
  <c r="BI312" i="3"/>
  <c r="BH312" i="3"/>
  <c r="BG312" i="3"/>
  <c r="BF312" i="3"/>
  <c r="BE312" i="3"/>
  <c r="BD312" i="3"/>
  <c r="BC312" i="3"/>
  <c r="BB312" i="3"/>
  <c r="BA312" i="3"/>
  <c r="AZ312" i="3"/>
  <c r="AY312" i="3"/>
  <c r="AX312" i="3"/>
  <c r="AW312" i="3"/>
  <c r="AV312" i="3"/>
  <c r="AU312" i="3"/>
  <c r="AT312" i="3"/>
  <c r="AS312" i="3"/>
  <c r="AR312" i="3"/>
  <c r="AQ312" i="3"/>
  <c r="AP312" i="3"/>
  <c r="AO312" i="3"/>
  <c r="AN312" i="3"/>
  <c r="AM312" i="3"/>
  <c r="AL312" i="3"/>
  <c r="AK312" i="3"/>
  <c r="AJ312" i="3"/>
  <c r="AI312" i="3"/>
  <c r="AH312" i="3"/>
  <c r="AB312" i="3" s="1"/>
  <c r="AG312" i="3"/>
  <c r="AF312" i="3"/>
  <c r="AE312" i="3"/>
  <c r="AD312" i="3"/>
  <c r="AA312" i="3" s="1"/>
  <c r="Z312" i="3"/>
  <c r="Y312" i="3"/>
  <c r="X312" i="3"/>
  <c r="U312" i="3"/>
  <c r="T312" i="3"/>
  <c r="S312" i="3" s="1"/>
  <c r="B312" i="3"/>
  <c r="DU311" i="3"/>
  <c r="DT311" i="3"/>
  <c r="DS311" i="3"/>
  <c r="DR311" i="3"/>
  <c r="DQ311" i="3"/>
  <c r="DP311" i="3"/>
  <c r="DO311" i="3"/>
  <c r="DN311" i="3"/>
  <c r="DM311" i="3"/>
  <c r="DL311" i="3"/>
  <c r="DK311" i="3"/>
  <c r="DJ311" i="3"/>
  <c r="DI311" i="3"/>
  <c r="DH311" i="3"/>
  <c r="DG311" i="3"/>
  <c r="DF311" i="3"/>
  <c r="DE311" i="3"/>
  <c r="DD311" i="3"/>
  <c r="DC311" i="3"/>
  <c r="DB311" i="3"/>
  <c r="DA311" i="3"/>
  <c r="CZ311" i="3"/>
  <c r="CY311" i="3"/>
  <c r="CX311" i="3"/>
  <c r="CW311" i="3"/>
  <c r="CV311" i="3"/>
  <c r="CU311" i="3"/>
  <c r="CT311" i="3"/>
  <c r="CS311" i="3"/>
  <c r="CR311" i="3"/>
  <c r="CQ311" i="3"/>
  <c r="CP311" i="3"/>
  <c r="CO311" i="3"/>
  <c r="CN311" i="3"/>
  <c r="CM311" i="3"/>
  <c r="CL311" i="3"/>
  <c r="CK311" i="3"/>
  <c r="CJ311" i="3"/>
  <c r="CI311" i="3"/>
  <c r="CH311" i="3"/>
  <c r="CG311" i="3"/>
  <c r="CF311" i="3"/>
  <c r="CE311" i="3"/>
  <c r="CD311" i="3"/>
  <c r="CC311" i="3"/>
  <c r="CB311" i="3"/>
  <c r="CA311" i="3"/>
  <c r="BZ311" i="3"/>
  <c r="BY311" i="3"/>
  <c r="BX311" i="3"/>
  <c r="BW311" i="3"/>
  <c r="BV311" i="3"/>
  <c r="BU311" i="3"/>
  <c r="BT311" i="3"/>
  <c r="BS311" i="3"/>
  <c r="BR311" i="3"/>
  <c r="BQ311" i="3"/>
  <c r="BP311" i="3"/>
  <c r="BO311" i="3"/>
  <c r="BN311" i="3"/>
  <c r="BM311" i="3"/>
  <c r="BL311" i="3"/>
  <c r="BK311" i="3"/>
  <c r="BJ311" i="3"/>
  <c r="BI311" i="3"/>
  <c r="BH311" i="3"/>
  <c r="BG311" i="3"/>
  <c r="BF311" i="3"/>
  <c r="BE311" i="3"/>
  <c r="BD311" i="3"/>
  <c r="BC311" i="3"/>
  <c r="BB311" i="3"/>
  <c r="BA311" i="3"/>
  <c r="AZ311" i="3"/>
  <c r="AY311" i="3"/>
  <c r="AX311" i="3"/>
  <c r="AW311" i="3"/>
  <c r="AV311" i="3"/>
  <c r="AU311" i="3"/>
  <c r="AT311" i="3"/>
  <c r="AS311" i="3"/>
  <c r="AR311" i="3"/>
  <c r="AQ311" i="3"/>
  <c r="AP311" i="3"/>
  <c r="AO311" i="3"/>
  <c r="AN311" i="3"/>
  <c r="AB311" i="3" s="1"/>
  <c r="AM311" i="3"/>
  <c r="AL311" i="3"/>
  <c r="AK311" i="3"/>
  <c r="AJ311" i="3"/>
  <c r="AI311" i="3"/>
  <c r="AH311" i="3"/>
  <c r="AG311" i="3"/>
  <c r="AF311" i="3"/>
  <c r="AC311" i="3" s="1"/>
  <c r="AE311" i="3"/>
  <c r="AD311" i="3"/>
  <c r="Z311" i="3"/>
  <c r="Y311" i="3"/>
  <c r="X311" i="3"/>
  <c r="U311" i="3"/>
  <c r="T311" i="3"/>
  <c r="S311" i="3" s="1"/>
  <c r="B311" i="3"/>
  <c r="DU310" i="3"/>
  <c r="DT310" i="3"/>
  <c r="DS310" i="3"/>
  <c r="DR310" i="3"/>
  <c r="DQ310" i="3"/>
  <c r="DP310" i="3"/>
  <c r="DO310" i="3"/>
  <c r="DN310" i="3"/>
  <c r="DM310" i="3"/>
  <c r="DL310" i="3"/>
  <c r="DK310" i="3"/>
  <c r="DJ310" i="3"/>
  <c r="DI310" i="3"/>
  <c r="DH310" i="3"/>
  <c r="DG310" i="3"/>
  <c r="DF310" i="3"/>
  <c r="DE310" i="3"/>
  <c r="DD310" i="3"/>
  <c r="DC310" i="3"/>
  <c r="DB310" i="3"/>
  <c r="DA310" i="3"/>
  <c r="CZ310" i="3"/>
  <c r="CY310" i="3"/>
  <c r="CX310" i="3"/>
  <c r="CW310" i="3"/>
  <c r="CV310" i="3"/>
  <c r="CU310" i="3"/>
  <c r="CT310" i="3"/>
  <c r="CS310" i="3"/>
  <c r="CR310" i="3"/>
  <c r="CQ310" i="3"/>
  <c r="CP310" i="3"/>
  <c r="CO310" i="3"/>
  <c r="CN310" i="3"/>
  <c r="CM310" i="3"/>
  <c r="CL310" i="3"/>
  <c r="CK310" i="3"/>
  <c r="CJ310" i="3"/>
  <c r="CI310" i="3"/>
  <c r="CH310" i="3"/>
  <c r="CG310" i="3"/>
  <c r="CF310" i="3"/>
  <c r="CE310" i="3"/>
  <c r="CD310" i="3"/>
  <c r="CC310" i="3"/>
  <c r="CB310" i="3"/>
  <c r="CA310" i="3"/>
  <c r="BZ310" i="3"/>
  <c r="BY310" i="3"/>
  <c r="BX310" i="3"/>
  <c r="BW310" i="3"/>
  <c r="BV310" i="3"/>
  <c r="BU310" i="3"/>
  <c r="BT310" i="3"/>
  <c r="BS310" i="3"/>
  <c r="BR310" i="3"/>
  <c r="BQ310" i="3"/>
  <c r="BP310" i="3"/>
  <c r="BO310" i="3"/>
  <c r="BN310" i="3"/>
  <c r="BM310" i="3"/>
  <c r="BL310" i="3"/>
  <c r="BK310" i="3"/>
  <c r="BJ310" i="3"/>
  <c r="BI310" i="3"/>
  <c r="BH310" i="3"/>
  <c r="BG310" i="3"/>
  <c r="BF310" i="3"/>
  <c r="BE310" i="3"/>
  <c r="BD310" i="3"/>
  <c r="BC310" i="3"/>
  <c r="BB310" i="3"/>
  <c r="BA310" i="3"/>
  <c r="AZ310" i="3"/>
  <c r="AY310" i="3"/>
  <c r="AX310" i="3"/>
  <c r="AW310" i="3"/>
  <c r="AV310" i="3"/>
  <c r="AU310" i="3"/>
  <c r="AT310" i="3"/>
  <c r="AS310" i="3"/>
  <c r="AR310" i="3"/>
  <c r="AQ310" i="3"/>
  <c r="AP310" i="3"/>
  <c r="AO310" i="3"/>
  <c r="AN310" i="3"/>
  <c r="AM310" i="3"/>
  <c r="AL310" i="3"/>
  <c r="AK310" i="3"/>
  <c r="AJ310" i="3"/>
  <c r="AI310" i="3"/>
  <c r="AH310" i="3"/>
  <c r="AG310" i="3"/>
  <c r="AF310" i="3"/>
  <c r="AC310" i="3" s="1"/>
  <c r="AE310" i="3"/>
  <c r="AD310" i="3"/>
  <c r="AB310" i="3"/>
  <c r="Z310" i="3"/>
  <c r="W310" i="3" s="1"/>
  <c r="Y310" i="3"/>
  <c r="X310" i="3"/>
  <c r="U310" i="3"/>
  <c r="T310" i="3"/>
  <c r="S310" i="3" s="1"/>
  <c r="B310" i="3"/>
  <c r="DU309" i="3"/>
  <c r="DT309" i="3"/>
  <c r="DS309" i="3"/>
  <c r="DR309" i="3"/>
  <c r="DQ309" i="3"/>
  <c r="DP309" i="3"/>
  <c r="DO309" i="3"/>
  <c r="DN309" i="3"/>
  <c r="DM309" i="3"/>
  <c r="DL309" i="3"/>
  <c r="DK309" i="3"/>
  <c r="DJ309" i="3"/>
  <c r="DI309" i="3"/>
  <c r="DH309" i="3"/>
  <c r="DG309" i="3"/>
  <c r="DF309" i="3"/>
  <c r="DE309" i="3"/>
  <c r="DD309" i="3"/>
  <c r="DC309" i="3"/>
  <c r="DB309" i="3"/>
  <c r="DA309" i="3"/>
  <c r="CZ309" i="3"/>
  <c r="CY309" i="3"/>
  <c r="CX309" i="3"/>
  <c r="CW309" i="3"/>
  <c r="CV309" i="3"/>
  <c r="CU309" i="3"/>
  <c r="CT309" i="3"/>
  <c r="CS309" i="3"/>
  <c r="CR309" i="3"/>
  <c r="CQ309" i="3"/>
  <c r="CP309" i="3"/>
  <c r="CO309" i="3"/>
  <c r="CN309" i="3"/>
  <c r="CM309" i="3"/>
  <c r="CL309" i="3"/>
  <c r="CK309" i="3"/>
  <c r="CJ309" i="3"/>
  <c r="CI309" i="3"/>
  <c r="CH309" i="3"/>
  <c r="CG309" i="3"/>
  <c r="CF309" i="3"/>
  <c r="CE309" i="3"/>
  <c r="CD309" i="3"/>
  <c r="CC309" i="3"/>
  <c r="CB309" i="3"/>
  <c r="CA309" i="3"/>
  <c r="BZ309" i="3"/>
  <c r="BY309" i="3"/>
  <c r="BX309" i="3"/>
  <c r="BW309" i="3"/>
  <c r="BV309" i="3"/>
  <c r="BU309" i="3"/>
  <c r="BT309" i="3"/>
  <c r="BS309" i="3"/>
  <c r="BR309" i="3"/>
  <c r="BQ309" i="3"/>
  <c r="BP309" i="3"/>
  <c r="BO309" i="3"/>
  <c r="BN309" i="3"/>
  <c r="BM309" i="3"/>
  <c r="BL309" i="3"/>
  <c r="BK309" i="3"/>
  <c r="BJ309" i="3"/>
  <c r="BI309" i="3"/>
  <c r="BH309" i="3"/>
  <c r="BG309" i="3"/>
  <c r="BF309" i="3"/>
  <c r="BE309" i="3"/>
  <c r="BD309" i="3"/>
  <c r="BC309" i="3"/>
  <c r="BB309" i="3"/>
  <c r="BA309" i="3"/>
  <c r="AZ309" i="3"/>
  <c r="AY309" i="3"/>
  <c r="AX309" i="3"/>
  <c r="AW309" i="3"/>
  <c r="AV309" i="3"/>
  <c r="AU309" i="3"/>
  <c r="AT309" i="3"/>
  <c r="AS309" i="3"/>
  <c r="AR309" i="3"/>
  <c r="AQ309" i="3"/>
  <c r="AP309" i="3"/>
  <c r="AO309" i="3"/>
  <c r="AN309" i="3"/>
  <c r="AM309" i="3"/>
  <c r="AL309" i="3"/>
  <c r="AK309" i="3"/>
  <c r="AJ309" i="3"/>
  <c r="AI309" i="3"/>
  <c r="AH309" i="3"/>
  <c r="AB309" i="3" s="1"/>
  <c r="AG309" i="3"/>
  <c r="AF309" i="3"/>
  <c r="AE309" i="3"/>
  <c r="AD309" i="3"/>
  <c r="AA309" i="3" s="1"/>
  <c r="Z309" i="3"/>
  <c r="Y309" i="3"/>
  <c r="X309" i="3"/>
  <c r="V309" i="3" s="1"/>
  <c r="U309" i="3"/>
  <c r="T309" i="3"/>
  <c r="S309" i="3" s="1"/>
  <c r="B309" i="3"/>
  <c r="DU308" i="3"/>
  <c r="DT308" i="3"/>
  <c r="DS308" i="3"/>
  <c r="DR308" i="3"/>
  <c r="DQ308" i="3"/>
  <c r="DP308" i="3"/>
  <c r="DO308" i="3"/>
  <c r="DN308" i="3"/>
  <c r="DM308" i="3"/>
  <c r="DL308" i="3"/>
  <c r="DK308" i="3"/>
  <c r="DJ308" i="3"/>
  <c r="DI308" i="3"/>
  <c r="DH308" i="3"/>
  <c r="DG308" i="3"/>
  <c r="DF308" i="3"/>
  <c r="DE308" i="3"/>
  <c r="DD308" i="3"/>
  <c r="DC308" i="3"/>
  <c r="DB308" i="3"/>
  <c r="DA308" i="3"/>
  <c r="CZ308" i="3"/>
  <c r="CY308" i="3"/>
  <c r="CX308" i="3"/>
  <c r="CW308" i="3"/>
  <c r="CV308" i="3"/>
  <c r="CU308" i="3"/>
  <c r="CT308" i="3"/>
  <c r="CS308" i="3"/>
  <c r="CR308" i="3"/>
  <c r="CQ308" i="3"/>
  <c r="CP308" i="3"/>
  <c r="CO308" i="3"/>
  <c r="CN308" i="3"/>
  <c r="CM308" i="3"/>
  <c r="CL308" i="3"/>
  <c r="CK308" i="3"/>
  <c r="CJ308" i="3"/>
  <c r="CI308" i="3"/>
  <c r="CH308" i="3"/>
  <c r="CG308" i="3"/>
  <c r="CF308" i="3"/>
  <c r="CE308" i="3"/>
  <c r="CD308" i="3"/>
  <c r="CC308" i="3"/>
  <c r="CB308" i="3"/>
  <c r="CA308" i="3"/>
  <c r="BZ308" i="3"/>
  <c r="BY308" i="3"/>
  <c r="BX308" i="3"/>
  <c r="BW308" i="3"/>
  <c r="BV308" i="3"/>
  <c r="BU308" i="3"/>
  <c r="BT308" i="3"/>
  <c r="BS308" i="3"/>
  <c r="BR308" i="3"/>
  <c r="BQ308" i="3"/>
  <c r="BP308" i="3"/>
  <c r="BO308" i="3"/>
  <c r="BN308" i="3"/>
  <c r="BM308" i="3"/>
  <c r="BL308" i="3"/>
  <c r="BK308" i="3"/>
  <c r="BJ308" i="3"/>
  <c r="BI308" i="3"/>
  <c r="BH308" i="3"/>
  <c r="BG308" i="3"/>
  <c r="BF308" i="3"/>
  <c r="BE308" i="3"/>
  <c r="BD308" i="3"/>
  <c r="BC308" i="3"/>
  <c r="BB308" i="3"/>
  <c r="BA308" i="3"/>
  <c r="AZ308" i="3"/>
  <c r="AY308" i="3"/>
  <c r="AX308" i="3"/>
  <c r="AW308" i="3"/>
  <c r="AV308" i="3"/>
  <c r="AU308" i="3"/>
  <c r="AT308" i="3"/>
  <c r="AS308" i="3"/>
  <c r="AR308" i="3"/>
  <c r="AQ308" i="3"/>
  <c r="AP308" i="3"/>
  <c r="AO308" i="3"/>
  <c r="AN308" i="3"/>
  <c r="AM308" i="3"/>
  <c r="AL308" i="3"/>
  <c r="AK308" i="3"/>
  <c r="AJ308" i="3"/>
  <c r="AI308" i="3"/>
  <c r="AH308" i="3"/>
  <c r="AB308" i="3" s="1"/>
  <c r="AG308" i="3"/>
  <c r="AF308" i="3"/>
  <c r="AE308" i="3"/>
  <c r="AD308" i="3"/>
  <c r="AA308" i="3" s="1"/>
  <c r="Z308" i="3"/>
  <c r="Y308" i="3"/>
  <c r="X308" i="3"/>
  <c r="U308" i="3"/>
  <c r="T308" i="3"/>
  <c r="S308" i="3" s="1"/>
  <c r="B308" i="3"/>
  <c r="K307" i="3"/>
  <c r="B307" i="3"/>
  <c r="DU306" i="3"/>
  <c r="DT306" i="3"/>
  <c r="DS306" i="3"/>
  <c r="DR306" i="3"/>
  <c r="DQ306" i="3"/>
  <c r="DP306" i="3"/>
  <c r="DO306" i="3"/>
  <c r="DN306" i="3"/>
  <c r="DM306" i="3"/>
  <c r="DL306" i="3"/>
  <c r="DK306" i="3"/>
  <c r="DJ306" i="3"/>
  <c r="DI306" i="3"/>
  <c r="DH306" i="3"/>
  <c r="DG306" i="3"/>
  <c r="DF306" i="3"/>
  <c r="DE306" i="3"/>
  <c r="DD306" i="3"/>
  <c r="DC306" i="3"/>
  <c r="DB306" i="3"/>
  <c r="DA306" i="3"/>
  <c r="CZ306" i="3"/>
  <c r="CY306" i="3"/>
  <c r="CX306" i="3"/>
  <c r="CW306" i="3"/>
  <c r="CV306" i="3"/>
  <c r="CU306" i="3"/>
  <c r="CT306" i="3"/>
  <c r="CS306" i="3"/>
  <c r="CR306" i="3"/>
  <c r="CQ306" i="3"/>
  <c r="CP306" i="3"/>
  <c r="CO306" i="3"/>
  <c r="CN306" i="3"/>
  <c r="CM306" i="3"/>
  <c r="CL306" i="3"/>
  <c r="CK306" i="3"/>
  <c r="CJ306" i="3"/>
  <c r="CI306" i="3"/>
  <c r="CH306" i="3"/>
  <c r="CG306" i="3"/>
  <c r="CF306" i="3"/>
  <c r="CE306" i="3"/>
  <c r="CD306" i="3"/>
  <c r="CC306" i="3"/>
  <c r="CB306" i="3"/>
  <c r="CA306" i="3"/>
  <c r="BZ306" i="3"/>
  <c r="BY306" i="3"/>
  <c r="BX306" i="3"/>
  <c r="BW306" i="3"/>
  <c r="BV306" i="3"/>
  <c r="BU306" i="3"/>
  <c r="BT306" i="3"/>
  <c r="BS306" i="3"/>
  <c r="BR306" i="3"/>
  <c r="BQ306" i="3"/>
  <c r="BP306" i="3"/>
  <c r="BO306" i="3"/>
  <c r="BN306" i="3"/>
  <c r="BM306" i="3"/>
  <c r="BL306" i="3"/>
  <c r="BK306" i="3"/>
  <c r="BJ306" i="3"/>
  <c r="BI306" i="3"/>
  <c r="BH306" i="3"/>
  <c r="BG306" i="3"/>
  <c r="BF306" i="3"/>
  <c r="BE306" i="3"/>
  <c r="BD306" i="3"/>
  <c r="BC306" i="3"/>
  <c r="BB306" i="3"/>
  <c r="BA306" i="3"/>
  <c r="AZ306" i="3"/>
  <c r="AY306" i="3"/>
  <c r="AX306" i="3"/>
  <c r="AW306" i="3"/>
  <c r="AV306" i="3"/>
  <c r="AU306" i="3"/>
  <c r="AT306" i="3"/>
  <c r="AS306" i="3"/>
  <c r="AR306" i="3"/>
  <c r="AQ306" i="3"/>
  <c r="AP306" i="3"/>
  <c r="AO306" i="3"/>
  <c r="AN306" i="3"/>
  <c r="AM306" i="3"/>
  <c r="AL306" i="3"/>
  <c r="AK306" i="3"/>
  <c r="AJ306" i="3"/>
  <c r="AI306" i="3"/>
  <c r="AH306" i="3"/>
  <c r="AB306" i="3" s="1"/>
  <c r="AG306" i="3"/>
  <c r="AF306" i="3"/>
  <c r="AE306" i="3"/>
  <c r="AD306" i="3"/>
  <c r="AA306" i="3" s="1"/>
  <c r="Z306" i="3"/>
  <c r="Y306" i="3"/>
  <c r="X306" i="3"/>
  <c r="U306" i="3"/>
  <c r="T306" i="3"/>
  <c r="S306" i="3" s="1"/>
  <c r="B306" i="3"/>
  <c r="DU305" i="3"/>
  <c r="DT305" i="3"/>
  <c r="DS305" i="3"/>
  <c r="DR305" i="3"/>
  <c r="DQ305" i="3"/>
  <c r="DP305" i="3"/>
  <c r="DO305" i="3"/>
  <c r="DN305" i="3"/>
  <c r="DM305" i="3"/>
  <c r="DL305" i="3"/>
  <c r="DK305" i="3"/>
  <c r="DJ305" i="3"/>
  <c r="DI305" i="3"/>
  <c r="DH305" i="3"/>
  <c r="DG305" i="3"/>
  <c r="DF305" i="3"/>
  <c r="DE305" i="3"/>
  <c r="DD305" i="3"/>
  <c r="DC305" i="3"/>
  <c r="DB305" i="3"/>
  <c r="DA305" i="3"/>
  <c r="CZ305" i="3"/>
  <c r="CY305" i="3"/>
  <c r="CX305" i="3"/>
  <c r="CW305" i="3"/>
  <c r="CV305" i="3"/>
  <c r="CU305" i="3"/>
  <c r="CT305" i="3"/>
  <c r="CS305" i="3"/>
  <c r="CR305" i="3"/>
  <c r="CQ305" i="3"/>
  <c r="CP305" i="3"/>
  <c r="CO305" i="3"/>
  <c r="CN305" i="3"/>
  <c r="CM305" i="3"/>
  <c r="CL305" i="3"/>
  <c r="CK305" i="3"/>
  <c r="CJ305" i="3"/>
  <c r="CI305" i="3"/>
  <c r="CH305" i="3"/>
  <c r="CG305" i="3"/>
  <c r="CF305" i="3"/>
  <c r="CE305" i="3"/>
  <c r="CD305" i="3"/>
  <c r="CC305" i="3"/>
  <c r="CB305" i="3"/>
  <c r="CA305" i="3"/>
  <c r="BZ305" i="3"/>
  <c r="BY305" i="3"/>
  <c r="BX305" i="3"/>
  <c r="BW305" i="3"/>
  <c r="BV305" i="3"/>
  <c r="BU305" i="3"/>
  <c r="BT305" i="3"/>
  <c r="BS305" i="3"/>
  <c r="BR305" i="3"/>
  <c r="BQ305" i="3"/>
  <c r="BP305" i="3"/>
  <c r="BO305" i="3"/>
  <c r="BN305" i="3"/>
  <c r="BM305" i="3"/>
  <c r="BL305" i="3"/>
  <c r="BK305" i="3"/>
  <c r="BJ305" i="3"/>
  <c r="BI305" i="3"/>
  <c r="BH305" i="3"/>
  <c r="BG305" i="3"/>
  <c r="BF305" i="3"/>
  <c r="BE305" i="3"/>
  <c r="BD305" i="3"/>
  <c r="BC305" i="3"/>
  <c r="BB305" i="3"/>
  <c r="BA305" i="3"/>
  <c r="AZ305" i="3"/>
  <c r="AY305" i="3"/>
  <c r="AX305" i="3"/>
  <c r="AW305" i="3"/>
  <c r="AV305" i="3"/>
  <c r="AU305" i="3"/>
  <c r="AT305" i="3"/>
  <c r="AS305" i="3"/>
  <c r="AR305" i="3"/>
  <c r="AQ305" i="3"/>
  <c r="AP305" i="3"/>
  <c r="AO305" i="3"/>
  <c r="AN305" i="3"/>
  <c r="AM305" i="3"/>
  <c r="AL305" i="3"/>
  <c r="AK305" i="3"/>
  <c r="AJ305" i="3"/>
  <c r="AI305" i="3"/>
  <c r="AH305" i="3"/>
  <c r="AB305" i="3" s="1"/>
  <c r="AG305" i="3"/>
  <c r="AF305" i="3"/>
  <c r="AE305" i="3"/>
  <c r="AD305" i="3"/>
  <c r="AA305" i="3" s="1"/>
  <c r="Z305" i="3"/>
  <c r="Y305" i="3"/>
  <c r="X305" i="3"/>
  <c r="V305" i="3" s="1"/>
  <c r="U305" i="3"/>
  <c r="T305" i="3"/>
  <c r="S305" i="3" s="1"/>
  <c r="B305" i="3"/>
  <c r="DU304" i="3"/>
  <c r="DT304" i="3"/>
  <c r="DS304" i="3"/>
  <c r="DR304" i="3"/>
  <c r="DQ304" i="3"/>
  <c r="DP304" i="3"/>
  <c r="DO304" i="3"/>
  <c r="DN304" i="3"/>
  <c r="DM304" i="3"/>
  <c r="DL304" i="3"/>
  <c r="DK304" i="3"/>
  <c r="DJ304" i="3"/>
  <c r="DI304" i="3"/>
  <c r="DH304" i="3"/>
  <c r="DG304" i="3"/>
  <c r="DF304" i="3"/>
  <c r="DE304" i="3"/>
  <c r="DD304" i="3"/>
  <c r="DC304" i="3"/>
  <c r="DB304" i="3"/>
  <c r="DA304" i="3"/>
  <c r="CZ304" i="3"/>
  <c r="CY304" i="3"/>
  <c r="CX304" i="3"/>
  <c r="CW304" i="3"/>
  <c r="CV304" i="3"/>
  <c r="CU304" i="3"/>
  <c r="CT304" i="3"/>
  <c r="CS304" i="3"/>
  <c r="CR304" i="3"/>
  <c r="CQ304" i="3"/>
  <c r="CP304" i="3"/>
  <c r="CO304" i="3"/>
  <c r="CN304" i="3"/>
  <c r="CM304" i="3"/>
  <c r="CL304" i="3"/>
  <c r="CK304" i="3"/>
  <c r="CJ304" i="3"/>
  <c r="CI304" i="3"/>
  <c r="CH304" i="3"/>
  <c r="CG304" i="3"/>
  <c r="CF304" i="3"/>
  <c r="CE304" i="3"/>
  <c r="CD304" i="3"/>
  <c r="CC304" i="3"/>
  <c r="CB304" i="3"/>
  <c r="CA304" i="3"/>
  <c r="BZ304" i="3"/>
  <c r="BY304" i="3"/>
  <c r="BX304" i="3"/>
  <c r="BW304" i="3"/>
  <c r="BV304" i="3"/>
  <c r="BU304" i="3"/>
  <c r="BT304" i="3"/>
  <c r="BS304" i="3"/>
  <c r="BR304" i="3"/>
  <c r="BQ304" i="3"/>
  <c r="BP304" i="3"/>
  <c r="BO304" i="3"/>
  <c r="BN304" i="3"/>
  <c r="BM304" i="3"/>
  <c r="BL304" i="3"/>
  <c r="BK304" i="3"/>
  <c r="BJ304" i="3"/>
  <c r="BI304" i="3"/>
  <c r="BH304" i="3"/>
  <c r="BG304" i="3"/>
  <c r="BF304" i="3"/>
  <c r="BE304" i="3"/>
  <c r="BD304" i="3"/>
  <c r="BC304" i="3"/>
  <c r="BB304" i="3"/>
  <c r="BA304" i="3"/>
  <c r="AZ304" i="3"/>
  <c r="AY304" i="3"/>
  <c r="AX304" i="3"/>
  <c r="AW304" i="3"/>
  <c r="AV304" i="3"/>
  <c r="AU304" i="3"/>
  <c r="AT304" i="3"/>
  <c r="AS304" i="3"/>
  <c r="AR304" i="3"/>
  <c r="AQ304" i="3"/>
  <c r="AP304" i="3"/>
  <c r="AO304" i="3"/>
  <c r="AN304" i="3"/>
  <c r="AB304" i="3" s="1"/>
  <c r="AM304" i="3"/>
  <c r="AL304" i="3"/>
  <c r="AK304" i="3"/>
  <c r="AJ304" i="3"/>
  <c r="AI304" i="3"/>
  <c r="AH304" i="3"/>
  <c r="AG304" i="3"/>
  <c r="AF304" i="3"/>
  <c r="AC304" i="3" s="1"/>
  <c r="AE304" i="3"/>
  <c r="AD304" i="3"/>
  <c r="Z304" i="3"/>
  <c r="Y304" i="3"/>
  <c r="X304" i="3"/>
  <c r="U304" i="3"/>
  <c r="T304" i="3"/>
  <c r="S304" i="3" s="1"/>
  <c r="B304" i="3"/>
  <c r="DU303" i="3"/>
  <c r="DT303" i="3"/>
  <c r="DS303" i="3"/>
  <c r="DR303" i="3"/>
  <c r="DQ303" i="3"/>
  <c r="DP303" i="3"/>
  <c r="DO303" i="3"/>
  <c r="DN303" i="3"/>
  <c r="DM303" i="3"/>
  <c r="DL303" i="3"/>
  <c r="DK303" i="3"/>
  <c r="DJ303" i="3"/>
  <c r="DI303" i="3"/>
  <c r="DH303" i="3"/>
  <c r="DG303" i="3"/>
  <c r="DF303" i="3"/>
  <c r="DE303" i="3"/>
  <c r="DD303" i="3"/>
  <c r="DC303" i="3"/>
  <c r="DB303" i="3"/>
  <c r="DA303" i="3"/>
  <c r="CZ303" i="3"/>
  <c r="CY303" i="3"/>
  <c r="CX303" i="3"/>
  <c r="CW303" i="3"/>
  <c r="CV303" i="3"/>
  <c r="CU303" i="3"/>
  <c r="CT303" i="3"/>
  <c r="CS303" i="3"/>
  <c r="CR303" i="3"/>
  <c r="CQ303" i="3"/>
  <c r="CP303" i="3"/>
  <c r="CO303" i="3"/>
  <c r="CN303" i="3"/>
  <c r="CM303" i="3"/>
  <c r="CL303" i="3"/>
  <c r="CK303" i="3"/>
  <c r="CJ303" i="3"/>
  <c r="CI303" i="3"/>
  <c r="CH303" i="3"/>
  <c r="CG303" i="3"/>
  <c r="CF303" i="3"/>
  <c r="CE303" i="3"/>
  <c r="CD303" i="3"/>
  <c r="CC303" i="3"/>
  <c r="CB303" i="3"/>
  <c r="CA303" i="3"/>
  <c r="BZ303" i="3"/>
  <c r="BY303" i="3"/>
  <c r="BX303" i="3"/>
  <c r="BW303" i="3"/>
  <c r="BV303" i="3"/>
  <c r="BU303" i="3"/>
  <c r="BT303" i="3"/>
  <c r="BS303" i="3"/>
  <c r="BR303" i="3"/>
  <c r="BQ303" i="3"/>
  <c r="BP303" i="3"/>
  <c r="BO303" i="3"/>
  <c r="BN303" i="3"/>
  <c r="BM303" i="3"/>
  <c r="BL303" i="3"/>
  <c r="BK303" i="3"/>
  <c r="BJ303" i="3"/>
  <c r="BI303" i="3"/>
  <c r="BH303" i="3"/>
  <c r="BG303" i="3"/>
  <c r="BF303" i="3"/>
  <c r="BE303" i="3"/>
  <c r="BD303" i="3"/>
  <c r="BC303" i="3"/>
  <c r="BB303" i="3"/>
  <c r="BA303" i="3"/>
  <c r="AZ303" i="3"/>
  <c r="AY303" i="3"/>
  <c r="AX303" i="3"/>
  <c r="AW303" i="3"/>
  <c r="AV303" i="3"/>
  <c r="AU303" i="3"/>
  <c r="AT303" i="3"/>
  <c r="AS303" i="3"/>
  <c r="AR303" i="3"/>
  <c r="AQ303" i="3"/>
  <c r="AP303" i="3"/>
  <c r="AO303" i="3"/>
  <c r="AN303" i="3"/>
  <c r="AM303" i="3"/>
  <c r="AL303" i="3"/>
  <c r="AK303" i="3"/>
  <c r="AJ303" i="3"/>
  <c r="AI303" i="3"/>
  <c r="AH303" i="3"/>
  <c r="AG303" i="3"/>
  <c r="AF303" i="3"/>
  <c r="AC303" i="3" s="1"/>
  <c r="AE303" i="3"/>
  <c r="AD303" i="3"/>
  <c r="AB303" i="3"/>
  <c r="Z303" i="3"/>
  <c r="W303" i="3" s="1"/>
  <c r="Y303" i="3"/>
  <c r="X303" i="3"/>
  <c r="U303" i="3"/>
  <c r="T303" i="3"/>
  <c r="S303" i="3" s="1"/>
  <c r="B303" i="3"/>
  <c r="DU302" i="3"/>
  <c r="DT302" i="3"/>
  <c r="DS302" i="3"/>
  <c r="DR302" i="3"/>
  <c r="DQ302" i="3"/>
  <c r="DP302" i="3"/>
  <c r="DO302" i="3"/>
  <c r="DN302" i="3"/>
  <c r="DM302" i="3"/>
  <c r="DL302" i="3"/>
  <c r="DK302" i="3"/>
  <c r="DJ302" i="3"/>
  <c r="DI302" i="3"/>
  <c r="DH302" i="3"/>
  <c r="DG302" i="3"/>
  <c r="DF302" i="3"/>
  <c r="DE302" i="3"/>
  <c r="DD302" i="3"/>
  <c r="DC302" i="3"/>
  <c r="DB302" i="3"/>
  <c r="DA302" i="3"/>
  <c r="CZ302" i="3"/>
  <c r="CY302" i="3"/>
  <c r="CX302" i="3"/>
  <c r="CW302" i="3"/>
  <c r="CV302" i="3"/>
  <c r="CU302" i="3"/>
  <c r="CT302" i="3"/>
  <c r="CS302" i="3"/>
  <c r="CR302" i="3"/>
  <c r="CQ302" i="3"/>
  <c r="CP302" i="3"/>
  <c r="CO302" i="3"/>
  <c r="CN302" i="3"/>
  <c r="CM302" i="3"/>
  <c r="CL302" i="3"/>
  <c r="CK302" i="3"/>
  <c r="CJ302" i="3"/>
  <c r="CI302" i="3"/>
  <c r="CH302" i="3"/>
  <c r="CG302" i="3"/>
  <c r="CF302" i="3"/>
  <c r="CE302" i="3"/>
  <c r="CD302" i="3"/>
  <c r="CC302" i="3"/>
  <c r="CB302" i="3"/>
  <c r="CA302" i="3"/>
  <c r="BZ302" i="3"/>
  <c r="BY302" i="3"/>
  <c r="BX302" i="3"/>
  <c r="BW302" i="3"/>
  <c r="BV302" i="3"/>
  <c r="BU302" i="3"/>
  <c r="BT302" i="3"/>
  <c r="BS302" i="3"/>
  <c r="BR302" i="3"/>
  <c r="BQ302" i="3"/>
  <c r="BP302" i="3"/>
  <c r="BO302" i="3"/>
  <c r="BN302" i="3"/>
  <c r="BM302" i="3"/>
  <c r="BL302" i="3"/>
  <c r="BK302" i="3"/>
  <c r="BJ302" i="3"/>
  <c r="BI302" i="3"/>
  <c r="BH302" i="3"/>
  <c r="BG302" i="3"/>
  <c r="BF302" i="3"/>
  <c r="BE302" i="3"/>
  <c r="BD302" i="3"/>
  <c r="BC302" i="3"/>
  <c r="BB302" i="3"/>
  <c r="BA302" i="3"/>
  <c r="AZ302" i="3"/>
  <c r="AY302" i="3"/>
  <c r="AX302" i="3"/>
  <c r="AW302" i="3"/>
  <c r="AV302" i="3"/>
  <c r="AU302" i="3"/>
  <c r="AT302" i="3"/>
  <c r="AS302" i="3"/>
  <c r="AR302" i="3"/>
  <c r="AQ302" i="3"/>
  <c r="AP302" i="3"/>
  <c r="AO302" i="3"/>
  <c r="AN302" i="3"/>
  <c r="AM302" i="3"/>
  <c r="AL302" i="3"/>
  <c r="AK302" i="3"/>
  <c r="AJ302" i="3"/>
  <c r="AI302" i="3"/>
  <c r="AH302" i="3"/>
  <c r="AB302" i="3" s="1"/>
  <c r="AG302" i="3"/>
  <c r="AF302" i="3"/>
  <c r="AE302" i="3"/>
  <c r="AD302" i="3"/>
  <c r="AA302" i="3" s="1"/>
  <c r="Z302" i="3"/>
  <c r="Y302" i="3"/>
  <c r="X302" i="3"/>
  <c r="V302" i="3" s="1"/>
  <c r="U302" i="3"/>
  <c r="T302" i="3"/>
  <c r="S302" i="3" s="1"/>
  <c r="B302" i="3"/>
  <c r="DU301" i="3"/>
  <c r="DT301" i="3"/>
  <c r="DS301" i="3"/>
  <c r="DR301" i="3"/>
  <c r="DQ301" i="3"/>
  <c r="DP301" i="3"/>
  <c r="DO301" i="3"/>
  <c r="DN301" i="3"/>
  <c r="DM301" i="3"/>
  <c r="DL301" i="3"/>
  <c r="DK301" i="3"/>
  <c r="DJ301" i="3"/>
  <c r="DI301" i="3"/>
  <c r="DH301" i="3"/>
  <c r="DG301" i="3"/>
  <c r="DF301" i="3"/>
  <c r="DE301" i="3"/>
  <c r="DD301" i="3"/>
  <c r="DC301" i="3"/>
  <c r="DB301" i="3"/>
  <c r="DA301" i="3"/>
  <c r="CZ301" i="3"/>
  <c r="CY301" i="3"/>
  <c r="CX301" i="3"/>
  <c r="CW301" i="3"/>
  <c r="CV301" i="3"/>
  <c r="CU301" i="3"/>
  <c r="CT301" i="3"/>
  <c r="CS301" i="3"/>
  <c r="CR301" i="3"/>
  <c r="CQ301" i="3"/>
  <c r="CP301" i="3"/>
  <c r="CO301" i="3"/>
  <c r="CN301" i="3"/>
  <c r="CM301" i="3"/>
  <c r="CL301" i="3"/>
  <c r="CK301" i="3"/>
  <c r="CJ301" i="3"/>
  <c r="CI301" i="3"/>
  <c r="CH301" i="3"/>
  <c r="CG301" i="3"/>
  <c r="CF301" i="3"/>
  <c r="CE301" i="3"/>
  <c r="CD301" i="3"/>
  <c r="CC301" i="3"/>
  <c r="CB301" i="3"/>
  <c r="CA301" i="3"/>
  <c r="BZ301" i="3"/>
  <c r="BY301" i="3"/>
  <c r="BX301" i="3"/>
  <c r="BW301" i="3"/>
  <c r="BV301" i="3"/>
  <c r="BU301" i="3"/>
  <c r="BT301" i="3"/>
  <c r="BS301" i="3"/>
  <c r="BR301" i="3"/>
  <c r="BQ301" i="3"/>
  <c r="BP301" i="3"/>
  <c r="BO301" i="3"/>
  <c r="BN301" i="3"/>
  <c r="BM301" i="3"/>
  <c r="BL301" i="3"/>
  <c r="BK301" i="3"/>
  <c r="BJ301" i="3"/>
  <c r="BI301" i="3"/>
  <c r="BH301" i="3"/>
  <c r="BG301" i="3"/>
  <c r="BF301" i="3"/>
  <c r="BE301" i="3"/>
  <c r="BD301" i="3"/>
  <c r="BC301" i="3"/>
  <c r="BB301" i="3"/>
  <c r="BA301" i="3"/>
  <c r="AZ301" i="3"/>
  <c r="AY301" i="3"/>
  <c r="AX301" i="3"/>
  <c r="AW301" i="3"/>
  <c r="AV301" i="3"/>
  <c r="AU301" i="3"/>
  <c r="AT301" i="3"/>
  <c r="AS301" i="3"/>
  <c r="AR301" i="3"/>
  <c r="AQ301" i="3"/>
  <c r="AP301" i="3"/>
  <c r="AO301" i="3"/>
  <c r="AN301" i="3"/>
  <c r="AM301" i="3"/>
  <c r="AL301" i="3"/>
  <c r="AK301" i="3"/>
  <c r="AJ301" i="3"/>
  <c r="AI301" i="3"/>
  <c r="AH301" i="3"/>
  <c r="AB301" i="3" s="1"/>
  <c r="AG301" i="3"/>
  <c r="AF301" i="3"/>
  <c r="AE301" i="3"/>
  <c r="AD301" i="3"/>
  <c r="AA301" i="3" s="1"/>
  <c r="Z301" i="3"/>
  <c r="Y301" i="3"/>
  <c r="X301" i="3"/>
  <c r="U301" i="3"/>
  <c r="T301" i="3"/>
  <c r="S301" i="3" s="1"/>
  <c r="B301" i="3"/>
  <c r="DU300" i="3"/>
  <c r="DT300" i="3"/>
  <c r="DS300" i="3"/>
  <c r="DR300" i="3"/>
  <c r="DQ300" i="3"/>
  <c r="DP300" i="3"/>
  <c r="DO300" i="3"/>
  <c r="DN300" i="3"/>
  <c r="DM300" i="3"/>
  <c r="DL300" i="3"/>
  <c r="DK300" i="3"/>
  <c r="DJ300" i="3"/>
  <c r="DI300" i="3"/>
  <c r="DH300" i="3"/>
  <c r="DG300" i="3"/>
  <c r="DF300" i="3"/>
  <c r="DE300" i="3"/>
  <c r="DD300" i="3"/>
  <c r="DC300" i="3"/>
  <c r="DB300" i="3"/>
  <c r="DA300" i="3"/>
  <c r="CZ300" i="3"/>
  <c r="CY300" i="3"/>
  <c r="CX300" i="3"/>
  <c r="CW300" i="3"/>
  <c r="CV300" i="3"/>
  <c r="CU300" i="3"/>
  <c r="CT300" i="3"/>
  <c r="CS300" i="3"/>
  <c r="CR300" i="3"/>
  <c r="CQ300" i="3"/>
  <c r="CP300" i="3"/>
  <c r="CO300" i="3"/>
  <c r="CN300" i="3"/>
  <c r="CM300" i="3"/>
  <c r="CL300" i="3"/>
  <c r="CK300" i="3"/>
  <c r="CJ300" i="3"/>
  <c r="CI300" i="3"/>
  <c r="CH300" i="3"/>
  <c r="CG300" i="3"/>
  <c r="CF300" i="3"/>
  <c r="CE300" i="3"/>
  <c r="CD300" i="3"/>
  <c r="CC300" i="3"/>
  <c r="CB300" i="3"/>
  <c r="CA300" i="3"/>
  <c r="BZ300" i="3"/>
  <c r="BY300" i="3"/>
  <c r="BX300" i="3"/>
  <c r="BW300" i="3"/>
  <c r="BV300" i="3"/>
  <c r="BU300" i="3"/>
  <c r="BT300" i="3"/>
  <c r="BS300" i="3"/>
  <c r="BR300" i="3"/>
  <c r="BQ300" i="3"/>
  <c r="BP300" i="3"/>
  <c r="BO300" i="3"/>
  <c r="BN300" i="3"/>
  <c r="BM300" i="3"/>
  <c r="BL300" i="3"/>
  <c r="BK300" i="3"/>
  <c r="BJ300" i="3"/>
  <c r="BI300" i="3"/>
  <c r="BH300" i="3"/>
  <c r="BG300" i="3"/>
  <c r="BF300" i="3"/>
  <c r="BE300" i="3"/>
  <c r="BD300" i="3"/>
  <c r="BC300" i="3"/>
  <c r="BB300" i="3"/>
  <c r="BA300" i="3"/>
  <c r="AZ300" i="3"/>
  <c r="AY300" i="3"/>
  <c r="AX300" i="3"/>
  <c r="AW300" i="3"/>
  <c r="AV300" i="3"/>
  <c r="AU300" i="3"/>
  <c r="AT300" i="3"/>
  <c r="AS300" i="3"/>
  <c r="AR300" i="3"/>
  <c r="AQ300" i="3"/>
  <c r="AP300" i="3"/>
  <c r="AO300" i="3"/>
  <c r="AN300" i="3"/>
  <c r="AB300" i="3" s="1"/>
  <c r="AM300" i="3"/>
  <c r="AL300" i="3"/>
  <c r="AK300" i="3"/>
  <c r="AJ300" i="3"/>
  <c r="AI300" i="3"/>
  <c r="AH300" i="3"/>
  <c r="AG300" i="3"/>
  <c r="AF300" i="3"/>
  <c r="AC300" i="3" s="1"/>
  <c r="AE300" i="3"/>
  <c r="AD300" i="3"/>
  <c r="Z300" i="3"/>
  <c r="Y300" i="3"/>
  <c r="X300" i="3"/>
  <c r="U300" i="3"/>
  <c r="T300" i="3"/>
  <c r="S300" i="3" s="1"/>
  <c r="B300" i="3"/>
  <c r="DU299" i="3"/>
  <c r="DT299" i="3"/>
  <c r="DS299" i="3"/>
  <c r="DR299" i="3"/>
  <c r="DQ299" i="3"/>
  <c r="DP299" i="3"/>
  <c r="DO299" i="3"/>
  <c r="DN299" i="3"/>
  <c r="DM299" i="3"/>
  <c r="DL299" i="3"/>
  <c r="DK299" i="3"/>
  <c r="DJ299" i="3"/>
  <c r="DI299" i="3"/>
  <c r="DH299" i="3"/>
  <c r="DG299" i="3"/>
  <c r="DF299" i="3"/>
  <c r="DE299" i="3"/>
  <c r="DD299" i="3"/>
  <c r="DC299" i="3"/>
  <c r="DB299" i="3"/>
  <c r="DA299" i="3"/>
  <c r="CZ299" i="3"/>
  <c r="CY299" i="3"/>
  <c r="CX299" i="3"/>
  <c r="CW299" i="3"/>
  <c r="CV299" i="3"/>
  <c r="CU299" i="3"/>
  <c r="CT299" i="3"/>
  <c r="CS299" i="3"/>
  <c r="CR299" i="3"/>
  <c r="CQ299" i="3"/>
  <c r="CP299" i="3"/>
  <c r="CO299" i="3"/>
  <c r="CN299" i="3"/>
  <c r="CM299" i="3"/>
  <c r="CL299" i="3"/>
  <c r="CK299" i="3"/>
  <c r="CJ299" i="3"/>
  <c r="CI299" i="3"/>
  <c r="CH299" i="3"/>
  <c r="CG299" i="3"/>
  <c r="CF299" i="3"/>
  <c r="CE299" i="3"/>
  <c r="CD299" i="3"/>
  <c r="CC299" i="3"/>
  <c r="CB299" i="3"/>
  <c r="CA299" i="3"/>
  <c r="BZ299" i="3"/>
  <c r="BY299" i="3"/>
  <c r="BX299" i="3"/>
  <c r="BW299" i="3"/>
  <c r="BV299" i="3"/>
  <c r="BU299" i="3"/>
  <c r="BT299" i="3"/>
  <c r="BS299" i="3"/>
  <c r="BR299" i="3"/>
  <c r="BQ299" i="3"/>
  <c r="BP299" i="3"/>
  <c r="BO299" i="3"/>
  <c r="BN299" i="3"/>
  <c r="BM299" i="3"/>
  <c r="BL299" i="3"/>
  <c r="BK299" i="3"/>
  <c r="BJ299" i="3"/>
  <c r="BI299" i="3"/>
  <c r="BH299" i="3"/>
  <c r="BG299" i="3"/>
  <c r="BF299" i="3"/>
  <c r="BE299" i="3"/>
  <c r="BD299" i="3"/>
  <c r="BC299" i="3"/>
  <c r="BB299" i="3"/>
  <c r="BA299" i="3"/>
  <c r="AZ299" i="3"/>
  <c r="AY299" i="3"/>
  <c r="AX299" i="3"/>
  <c r="AW299" i="3"/>
  <c r="AV299" i="3"/>
  <c r="AU299" i="3"/>
  <c r="AT299" i="3"/>
  <c r="AS299" i="3"/>
  <c r="AR299" i="3"/>
  <c r="AQ299" i="3"/>
  <c r="AP299" i="3"/>
  <c r="AO299" i="3"/>
  <c r="AN299" i="3"/>
  <c r="AB299" i="3" s="1"/>
  <c r="AM299" i="3"/>
  <c r="AL299" i="3"/>
  <c r="AK299" i="3"/>
  <c r="AJ299" i="3"/>
  <c r="AI299" i="3"/>
  <c r="AH299" i="3"/>
  <c r="AG299" i="3"/>
  <c r="AF299" i="3"/>
  <c r="AC299" i="3" s="1"/>
  <c r="AE299" i="3"/>
  <c r="AD299" i="3"/>
  <c r="Z299" i="3"/>
  <c r="Y299" i="3"/>
  <c r="X299" i="3"/>
  <c r="U299" i="3"/>
  <c r="T299" i="3"/>
  <c r="S299" i="3" s="1"/>
  <c r="B299" i="3"/>
  <c r="DU298" i="3"/>
  <c r="DT298" i="3"/>
  <c r="DS298" i="3"/>
  <c r="DR298" i="3"/>
  <c r="DQ298" i="3"/>
  <c r="DP298" i="3"/>
  <c r="DO298" i="3"/>
  <c r="DN298" i="3"/>
  <c r="DM298" i="3"/>
  <c r="DL298" i="3"/>
  <c r="DK298" i="3"/>
  <c r="DJ298" i="3"/>
  <c r="DI298" i="3"/>
  <c r="DH298" i="3"/>
  <c r="DG298" i="3"/>
  <c r="DF298" i="3"/>
  <c r="DE298" i="3"/>
  <c r="DD298" i="3"/>
  <c r="DC298" i="3"/>
  <c r="DB298" i="3"/>
  <c r="DA298" i="3"/>
  <c r="CZ298" i="3"/>
  <c r="CY298" i="3"/>
  <c r="CX298" i="3"/>
  <c r="CW298" i="3"/>
  <c r="CV298" i="3"/>
  <c r="CU298" i="3"/>
  <c r="CT298" i="3"/>
  <c r="CS298" i="3"/>
  <c r="CR298" i="3"/>
  <c r="CQ298" i="3"/>
  <c r="CP298" i="3"/>
  <c r="CO298" i="3"/>
  <c r="CN298" i="3"/>
  <c r="CM298" i="3"/>
  <c r="CL298" i="3"/>
  <c r="CK298" i="3"/>
  <c r="CJ298" i="3"/>
  <c r="CI298" i="3"/>
  <c r="CH298" i="3"/>
  <c r="CG298" i="3"/>
  <c r="CF298" i="3"/>
  <c r="CE298" i="3"/>
  <c r="CD298" i="3"/>
  <c r="CC298" i="3"/>
  <c r="CB298" i="3"/>
  <c r="CA298" i="3"/>
  <c r="BZ298" i="3"/>
  <c r="BY298" i="3"/>
  <c r="BX298" i="3"/>
  <c r="BW298" i="3"/>
  <c r="BV298" i="3"/>
  <c r="BU298" i="3"/>
  <c r="BT298" i="3"/>
  <c r="BS298" i="3"/>
  <c r="BR298" i="3"/>
  <c r="BQ298" i="3"/>
  <c r="BP298" i="3"/>
  <c r="BO298" i="3"/>
  <c r="BN298" i="3"/>
  <c r="BM298" i="3"/>
  <c r="BL298" i="3"/>
  <c r="BK298" i="3"/>
  <c r="BJ298" i="3"/>
  <c r="BI298" i="3"/>
  <c r="BH298" i="3"/>
  <c r="BG298" i="3"/>
  <c r="BF298" i="3"/>
  <c r="BE298" i="3"/>
  <c r="BD298" i="3"/>
  <c r="BC298" i="3"/>
  <c r="BB298" i="3"/>
  <c r="BA298" i="3"/>
  <c r="AZ298" i="3"/>
  <c r="AY298" i="3"/>
  <c r="AX298" i="3"/>
  <c r="AW298" i="3"/>
  <c r="AV298" i="3"/>
  <c r="AU298" i="3"/>
  <c r="AT298" i="3"/>
  <c r="AS298" i="3"/>
  <c r="AR298" i="3"/>
  <c r="AQ298" i="3"/>
  <c r="AP298" i="3"/>
  <c r="AO298" i="3"/>
  <c r="AN298" i="3"/>
  <c r="AM298" i="3"/>
  <c r="AL298" i="3"/>
  <c r="AK298" i="3"/>
  <c r="AJ298" i="3"/>
  <c r="AI298" i="3"/>
  <c r="AH298" i="3"/>
  <c r="AB298" i="3" s="1"/>
  <c r="AG298" i="3"/>
  <c r="AF298" i="3"/>
  <c r="AE298" i="3"/>
  <c r="AD298" i="3"/>
  <c r="AA298" i="3" s="1"/>
  <c r="Z298" i="3"/>
  <c r="Y298" i="3"/>
  <c r="X298" i="3"/>
  <c r="V298" i="3" s="1"/>
  <c r="U298" i="3"/>
  <c r="T298" i="3"/>
  <c r="S298" i="3" s="1"/>
  <c r="B298" i="3"/>
  <c r="DU297" i="3"/>
  <c r="DT297" i="3"/>
  <c r="DS297" i="3"/>
  <c r="DR297" i="3"/>
  <c r="DQ297" i="3"/>
  <c r="DP297" i="3"/>
  <c r="DO297" i="3"/>
  <c r="DN297" i="3"/>
  <c r="DM297" i="3"/>
  <c r="DL297" i="3"/>
  <c r="DK297" i="3"/>
  <c r="DJ297" i="3"/>
  <c r="DI297" i="3"/>
  <c r="DH297" i="3"/>
  <c r="DG297" i="3"/>
  <c r="DF297" i="3"/>
  <c r="DE297" i="3"/>
  <c r="DD297" i="3"/>
  <c r="DC297" i="3"/>
  <c r="DB297" i="3"/>
  <c r="DA297" i="3"/>
  <c r="CZ297" i="3"/>
  <c r="CY297" i="3"/>
  <c r="CX297" i="3"/>
  <c r="CW297" i="3"/>
  <c r="CV297" i="3"/>
  <c r="CU297" i="3"/>
  <c r="CT297" i="3"/>
  <c r="CS297" i="3"/>
  <c r="CR297" i="3"/>
  <c r="CQ297" i="3"/>
  <c r="CP297" i="3"/>
  <c r="CO297" i="3"/>
  <c r="CN297" i="3"/>
  <c r="CM297" i="3"/>
  <c r="CL297" i="3"/>
  <c r="CK297" i="3"/>
  <c r="CJ297" i="3"/>
  <c r="CI297" i="3"/>
  <c r="CH297" i="3"/>
  <c r="CG297" i="3"/>
  <c r="CF297" i="3"/>
  <c r="CE297" i="3"/>
  <c r="CD297" i="3"/>
  <c r="CC297" i="3"/>
  <c r="CB297" i="3"/>
  <c r="CA297" i="3"/>
  <c r="BZ297" i="3"/>
  <c r="BY297" i="3"/>
  <c r="BX297" i="3"/>
  <c r="BW297" i="3"/>
  <c r="BV297" i="3"/>
  <c r="BU297" i="3"/>
  <c r="BT297" i="3"/>
  <c r="BS297" i="3"/>
  <c r="BR297" i="3"/>
  <c r="BQ297" i="3"/>
  <c r="BP297" i="3"/>
  <c r="BO297" i="3"/>
  <c r="BN297" i="3"/>
  <c r="BM297" i="3"/>
  <c r="BL297" i="3"/>
  <c r="BK297" i="3"/>
  <c r="BJ297" i="3"/>
  <c r="BI297" i="3"/>
  <c r="BH297" i="3"/>
  <c r="BG297" i="3"/>
  <c r="BF297" i="3"/>
  <c r="BE297" i="3"/>
  <c r="BD297" i="3"/>
  <c r="BC297" i="3"/>
  <c r="BB297" i="3"/>
  <c r="BA297" i="3"/>
  <c r="AZ297" i="3"/>
  <c r="AY297" i="3"/>
  <c r="AX297" i="3"/>
  <c r="AW297" i="3"/>
  <c r="AV297" i="3"/>
  <c r="AU297" i="3"/>
  <c r="AT297" i="3"/>
  <c r="AS297" i="3"/>
  <c r="AR297" i="3"/>
  <c r="AQ297" i="3"/>
  <c r="AP297" i="3"/>
  <c r="AO297" i="3"/>
  <c r="AN297" i="3"/>
  <c r="AM297" i="3"/>
  <c r="AL297" i="3"/>
  <c r="AK297" i="3"/>
  <c r="AJ297" i="3"/>
  <c r="AI297" i="3"/>
  <c r="AH297" i="3"/>
  <c r="AB297" i="3" s="1"/>
  <c r="AG297" i="3"/>
  <c r="AF297" i="3"/>
  <c r="AE297" i="3"/>
  <c r="AD297" i="3"/>
  <c r="AA297" i="3" s="1"/>
  <c r="Z297" i="3"/>
  <c r="Y297" i="3"/>
  <c r="X297" i="3"/>
  <c r="U297" i="3"/>
  <c r="T297" i="3"/>
  <c r="S297" i="3" s="1"/>
  <c r="B297" i="3"/>
  <c r="DU296" i="3"/>
  <c r="DT296" i="3"/>
  <c r="DS296" i="3"/>
  <c r="DR296" i="3"/>
  <c r="DQ296" i="3"/>
  <c r="DP296" i="3"/>
  <c r="DO296" i="3"/>
  <c r="DN296" i="3"/>
  <c r="DM296" i="3"/>
  <c r="DL296" i="3"/>
  <c r="DK296" i="3"/>
  <c r="DJ296" i="3"/>
  <c r="DI296" i="3"/>
  <c r="DH296" i="3"/>
  <c r="DG296" i="3"/>
  <c r="DF296" i="3"/>
  <c r="DE296" i="3"/>
  <c r="DD296" i="3"/>
  <c r="DC296" i="3"/>
  <c r="DB296" i="3"/>
  <c r="DA296" i="3"/>
  <c r="CZ296" i="3"/>
  <c r="CY296" i="3"/>
  <c r="CX296" i="3"/>
  <c r="CW296" i="3"/>
  <c r="CV296" i="3"/>
  <c r="CU296" i="3"/>
  <c r="CT296" i="3"/>
  <c r="CS296" i="3"/>
  <c r="CR296" i="3"/>
  <c r="CQ296" i="3"/>
  <c r="CP296" i="3"/>
  <c r="CO296" i="3"/>
  <c r="CN296" i="3"/>
  <c r="CM296" i="3"/>
  <c r="CL296" i="3"/>
  <c r="CK296" i="3"/>
  <c r="CJ296" i="3"/>
  <c r="CI296" i="3"/>
  <c r="CH296" i="3"/>
  <c r="CG296" i="3"/>
  <c r="CF296" i="3"/>
  <c r="CE296" i="3"/>
  <c r="CD296" i="3"/>
  <c r="CC296" i="3"/>
  <c r="CB296" i="3"/>
  <c r="CA296" i="3"/>
  <c r="BZ296" i="3"/>
  <c r="BY296" i="3"/>
  <c r="BX296" i="3"/>
  <c r="BW296" i="3"/>
  <c r="BV296" i="3"/>
  <c r="BU296" i="3"/>
  <c r="BT296" i="3"/>
  <c r="BS296" i="3"/>
  <c r="BR296" i="3"/>
  <c r="BQ296" i="3"/>
  <c r="BP296" i="3"/>
  <c r="BO296" i="3"/>
  <c r="BN296" i="3"/>
  <c r="BM296" i="3"/>
  <c r="BL296" i="3"/>
  <c r="BK296" i="3"/>
  <c r="BJ296" i="3"/>
  <c r="BI296" i="3"/>
  <c r="BH296" i="3"/>
  <c r="BG296" i="3"/>
  <c r="BF296" i="3"/>
  <c r="BE296" i="3"/>
  <c r="BD296" i="3"/>
  <c r="BC296" i="3"/>
  <c r="BB296" i="3"/>
  <c r="BA296" i="3"/>
  <c r="AZ296" i="3"/>
  <c r="AY296" i="3"/>
  <c r="AX296" i="3"/>
  <c r="AW296" i="3"/>
  <c r="AV296" i="3"/>
  <c r="AU296" i="3"/>
  <c r="AT296" i="3"/>
  <c r="AS296" i="3"/>
  <c r="AR296" i="3"/>
  <c r="AQ296" i="3"/>
  <c r="AP296" i="3"/>
  <c r="AO296" i="3"/>
  <c r="AN296" i="3"/>
  <c r="AB296" i="3" s="1"/>
  <c r="AM296" i="3"/>
  <c r="AL296" i="3"/>
  <c r="AK296" i="3"/>
  <c r="AJ296" i="3"/>
  <c r="AI296" i="3"/>
  <c r="AH296" i="3"/>
  <c r="AG296" i="3"/>
  <c r="AF296" i="3"/>
  <c r="AC296" i="3" s="1"/>
  <c r="AE296" i="3"/>
  <c r="AD296" i="3"/>
  <c r="Z296" i="3"/>
  <c r="Y296" i="3"/>
  <c r="X296" i="3"/>
  <c r="U296" i="3"/>
  <c r="T296" i="3"/>
  <c r="S296" i="3" s="1"/>
  <c r="B296" i="3"/>
  <c r="DU295" i="3"/>
  <c r="DT295" i="3"/>
  <c r="DS295" i="3"/>
  <c r="DR295" i="3"/>
  <c r="DQ295" i="3"/>
  <c r="DP295" i="3"/>
  <c r="DO295" i="3"/>
  <c r="DN295" i="3"/>
  <c r="DM295" i="3"/>
  <c r="DL295" i="3"/>
  <c r="DK295" i="3"/>
  <c r="DJ295" i="3"/>
  <c r="DI295" i="3"/>
  <c r="DH295" i="3"/>
  <c r="DG295" i="3"/>
  <c r="DF295" i="3"/>
  <c r="DE295" i="3"/>
  <c r="DD295" i="3"/>
  <c r="DC295" i="3"/>
  <c r="DB295" i="3"/>
  <c r="DA295" i="3"/>
  <c r="CZ295" i="3"/>
  <c r="CY295" i="3"/>
  <c r="CX295" i="3"/>
  <c r="CW295" i="3"/>
  <c r="CV295" i="3"/>
  <c r="CU295" i="3"/>
  <c r="CT295" i="3"/>
  <c r="CS295" i="3"/>
  <c r="CR295" i="3"/>
  <c r="CQ295" i="3"/>
  <c r="CP295" i="3"/>
  <c r="CO295" i="3"/>
  <c r="CN295" i="3"/>
  <c r="CM295" i="3"/>
  <c r="CL295" i="3"/>
  <c r="CK295" i="3"/>
  <c r="CJ295" i="3"/>
  <c r="CI295" i="3"/>
  <c r="CH295" i="3"/>
  <c r="CG295" i="3"/>
  <c r="CF295" i="3"/>
  <c r="CE295" i="3"/>
  <c r="CD295" i="3"/>
  <c r="CC295" i="3"/>
  <c r="CB295" i="3"/>
  <c r="CA295" i="3"/>
  <c r="BZ295" i="3"/>
  <c r="BY295" i="3"/>
  <c r="BX295" i="3"/>
  <c r="BW295" i="3"/>
  <c r="BV295" i="3"/>
  <c r="BU295" i="3"/>
  <c r="BT295" i="3"/>
  <c r="BS295" i="3"/>
  <c r="BR295" i="3"/>
  <c r="BQ295" i="3"/>
  <c r="BP295" i="3"/>
  <c r="BO295" i="3"/>
  <c r="BN295" i="3"/>
  <c r="BM295" i="3"/>
  <c r="BL295" i="3"/>
  <c r="BK295" i="3"/>
  <c r="BJ295" i="3"/>
  <c r="BI295" i="3"/>
  <c r="BH295" i="3"/>
  <c r="BG295" i="3"/>
  <c r="BF295" i="3"/>
  <c r="BE295" i="3"/>
  <c r="BD295" i="3"/>
  <c r="BC295" i="3"/>
  <c r="BB295" i="3"/>
  <c r="BA295" i="3"/>
  <c r="AZ295" i="3"/>
  <c r="AY295" i="3"/>
  <c r="AX295" i="3"/>
  <c r="AW295" i="3"/>
  <c r="AV295" i="3"/>
  <c r="AU295" i="3"/>
  <c r="AT295" i="3"/>
  <c r="AS295" i="3"/>
  <c r="AR295" i="3"/>
  <c r="AQ295" i="3"/>
  <c r="AP295" i="3"/>
  <c r="AO295" i="3"/>
  <c r="AN295" i="3"/>
  <c r="AM295" i="3"/>
  <c r="AL295" i="3"/>
  <c r="AK295" i="3"/>
  <c r="AJ295" i="3"/>
  <c r="AI295" i="3"/>
  <c r="AH295" i="3"/>
  <c r="AG295" i="3"/>
  <c r="AF295" i="3"/>
  <c r="AC295" i="3" s="1"/>
  <c r="AE295" i="3"/>
  <c r="AD295" i="3"/>
  <c r="AB295" i="3"/>
  <c r="Z295" i="3"/>
  <c r="W295" i="3" s="1"/>
  <c r="Y295" i="3"/>
  <c r="X295" i="3"/>
  <c r="U295" i="3"/>
  <c r="T295" i="3"/>
  <c r="S295" i="3" s="1"/>
  <c r="B295" i="3"/>
  <c r="DU294" i="3"/>
  <c r="DT294" i="3"/>
  <c r="DS294" i="3"/>
  <c r="DR294" i="3"/>
  <c r="DQ294" i="3"/>
  <c r="DP294" i="3"/>
  <c r="DO294" i="3"/>
  <c r="DN294" i="3"/>
  <c r="DM294" i="3"/>
  <c r="DL294" i="3"/>
  <c r="DK294" i="3"/>
  <c r="DJ294" i="3"/>
  <c r="DI294" i="3"/>
  <c r="DH294" i="3"/>
  <c r="DG294" i="3"/>
  <c r="DF294" i="3"/>
  <c r="DE294" i="3"/>
  <c r="DD294" i="3"/>
  <c r="DC294" i="3"/>
  <c r="DB294" i="3"/>
  <c r="DA294" i="3"/>
  <c r="CZ294" i="3"/>
  <c r="CY294" i="3"/>
  <c r="CX294" i="3"/>
  <c r="CW294" i="3"/>
  <c r="CV294" i="3"/>
  <c r="CU294" i="3"/>
  <c r="CT294" i="3"/>
  <c r="CS294" i="3"/>
  <c r="CR294" i="3"/>
  <c r="CQ294" i="3"/>
  <c r="CP294" i="3"/>
  <c r="CO294" i="3"/>
  <c r="CN294" i="3"/>
  <c r="CM294" i="3"/>
  <c r="CL294" i="3"/>
  <c r="CK294" i="3"/>
  <c r="CJ294" i="3"/>
  <c r="CI294" i="3"/>
  <c r="CH294" i="3"/>
  <c r="CG294" i="3"/>
  <c r="CF294" i="3"/>
  <c r="CE294" i="3"/>
  <c r="CD294" i="3"/>
  <c r="CC294" i="3"/>
  <c r="CB294" i="3"/>
  <c r="CA294" i="3"/>
  <c r="BZ294" i="3"/>
  <c r="BY294" i="3"/>
  <c r="BX294" i="3"/>
  <c r="BW294" i="3"/>
  <c r="BV294" i="3"/>
  <c r="BU294" i="3"/>
  <c r="BT294" i="3"/>
  <c r="BS294" i="3"/>
  <c r="BR294" i="3"/>
  <c r="BQ294" i="3"/>
  <c r="BP294" i="3"/>
  <c r="BO294" i="3"/>
  <c r="BN294" i="3"/>
  <c r="BM294" i="3"/>
  <c r="BL294" i="3"/>
  <c r="BK294" i="3"/>
  <c r="BJ294" i="3"/>
  <c r="BI294" i="3"/>
  <c r="BH294" i="3"/>
  <c r="BG294" i="3"/>
  <c r="BF294" i="3"/>
  <c r="BE294" i="3"/>
  <c r="BD294" i="3"/>
  <c r="BC294" i="3"/>
  <c r="BB294" i="3"/>
  <c r="BA294" i="3"/>
  <c r="AZ294" i="3"/>
  <c r="AY294" i="3"/>
  <c r="AX294" i="3"/>
  <c r="AW294" i="3"/>
  <c r="AV294" i="3"/>
  <c r="AU294" i="3"/>
  <c r="AT294" i="3"/>
  <c r="AS294" i="3"/>
  <c r="AR294" i="3"/>
  <c r="AQ294" i="3"/>
  <c r="AP294" i="3"/>
  <c r="AO294" i="3"/>
  <c r="AN294" i="3"/>
  <c r="AM294" i="3"/>
  <c r="AL294" i="3"/>
  <c r="AK294" i="3"/>
  <c r="AJ294" i="3"/>
  <c r="AI294" i="3"/>
  <c r="AH294" i="3"/>
  <c r="AG294" i="3"/>
  <c r="AF294" i="3"/>
  <c r="AE294" i="3"/>
  <c r="AD294" i="3"/>
  <c r="AA294" i="3" s="1"/>
  <c r="AB294" i="3"/>
  <c r="Z294" i="3"/>
  <c r="Y294" i="3"/>
  <c r="X294" i="3"/>
  <c r="V294" i="3"/>
  <c r="U294" i="3"/>
  <c r="T294" i="3"/>
  <c r="S294" i="3" s="1"/>
  <c r="B294" i="3"/>
  <c r="DU293" i="3"/>
  <c r="DT293" i="3"/>
  <c r="DS293" i="3"/>
  <c r="DR293" i="3"/>
  <c r="DQ293" i="3"/>
  <c r="DP293" i="3"/>
  <c r="DO293" i="3"/>
  <c r="DN293" i="3"/>
  <c r="DM293" i="3"/>
  <c r="DL293" i="3"/>
  <c r="DK293" i="3"/>
  <c r="DJ293" i="3"/>
  <c r="DI293" i="3"/>
  <c r="DH293" i="3"/>
  <c r="DG293" i="3"/>
  <c r="DF293" i="3"/>
  <c r="DE293" i="3"/>
  <c r="DD293" i="3"/>
  <c r="DC293" i="3"/>
  <c r="DB293" i="3"/>
  <c r="DA293" i="3"/>
  <c r="CZ293" i="3"/>
  <c r="CY293" i="3"/>
  <c r="CX293" i="3"/>
  <c r="CW293" i="3"/>
  <c r="CV293" i="3"/>
  <c r="CU293" i="3"/>
  <c r="CT293" i="3"/>
  <c r="CS293" i="3"/>
  <c r="CR293" i="3"/>
  <c r="CQ293" i="3"/>
  <c r="CP293" i="3"/>
  <c r="CO293" i="3"/>
  <c r="CN293" i="3"/>
  <c r="CM293" i="3"/>
  <c r="CL293" i="3"/>
  <c r="CK293" i="3"/>
  <c r="CJ293" i="3"/>
  <c r="CI293" i="3"/>
  <c r="CH293" i="3"/>
  <c r="CG293" i="3"/>
  <c r="CF293" i="3"/>
  <c r="CE293" i="3"/>
  <c r="CD293" i="3"/>
  <c r="CC293" i="3"/>
  <c r="CB293" i="3"/>
  <c r="CA293" i="3"/>
  <c r="BZ293" i="3"/>
  <c r="BY293" i="3"/>
  <c r="BX293" i="3"/>
  <c r="BW293" i="3"/>
  <c r="BV293" i="3"/>
  <c r="BU293" i="3"/>
  <c r="BT293" i="3"/>
  <c r="BS293" i="3"/>
  <c r="BR293" i="3"/>
  <c r="BQ293" i="3"/>
  <c r="BP293" i="3"/>
  <c r="BO293" i="3"/>
  <c r="BN293" i="3"/>
  <c r="BM293" i="3"/>
  <c r="BL293" i="3"/>
  <c r="BK293" i="3"/>
  <c r="BJ293" i="3"/>
  <c r="BI293" i="3"/>
  <c r="BH293" i="3"/>
  <c r="BG293" i="3"/>
  <c r="BF293" i="3"/>
  <c r="BE293" i="3"/>
  <c r="BD293" i="3"/>
  <c r="BC293" i="3"/>
  <c r="BB293" i="3"/>
  <c r="BA293" i="3"/>
  <c r="AZ293" i="3"/>
  <c r="AY293" i="3"/>
  <c r="AX293" i="3"/>
  <c r="AW293" i="3"/>
  <c r="AV293" i="3"/>
  <c r="AU293" i="3"/>
  <c r="AT293" i="3"/>
  <c r="AS293" i="3"/>
  <c r="AR293" i="3"/>
  <c r="AQ293" i="3"/>
  <c r="AP293" i="3"/>
  <c r="AO293" i="3"/>
  <c r="AN293" i="3"/>
  <c r="AM293" i="3"/>
  <c r="AL293" i="3"/>
  <c r="AK293" i="3"/>
  <c r="AJ293" i="3"/>
  <c r="AI293" i="3"/>
  <c r="AH293" i="3"/>
  <c r="AB293" i="3" s="1"/>
  <c r="AG293" i="3"/>
  <c r="AF293" i="3"/>
  <c r="AE293" i="3"/>
  <c r="AD293" i="3"/>
  <c r="AA293" i="3" s="1"/>
  <c r="Z293" i="3"/>
  <c r="Y293" i="3"/>
  <c r="X293" i="3"/>
  <c r="U293" i="3"/>
  <c r="T293" i="3"/>
  <c r="S293" i="3" s="1"/>
  <c r="B293" i="3"/>
  <c r="DU292" i="3"/>
  <c r="DT292" i="3"/>
  <c r="DS292" i="3"/>
  <c r="DR292" i="3"/>
  <c r="DQ292" i="3"/>
  <c r="DP292" i="3"/>
  <c r="DO292" i="3"/>
  <c r="DN292" i="3"/>
  <c r="DM292" i="3"/>
  <c r="DL292" i="3"/>
  <c r="DK292" i="3"/>
  <c r="DJ292" i="3"/>
  <c r="DI292" i="3"/>
  <c r="DH292" i="3"/>
  <c r="DG292" i="3"/>
  <c r="DF292" i="3"/>
  <c r="DE292" i="3"/>
  <c r="DD292" i="3"/>
  <c r="DC292" i="3"/>
  <c r="DB292" i="3"/>
  <c r="DA292" i="3"/>
  <c r="CZ292" i="3"/>
  <c r="CY292" i="3"/>
  <c r="CX292" i="3"/>
  <c r="CW292" i="3"/>
  <c r="CV292" i="3"/>
  <c r="CU292" i="3"/>
  <c r="CT292" i="3"/>
  <c r="CS292" i="3"/>
  <c r="CR292" i="3"/>
  <c r="CQ292" i="3"/>
  <c r="CP292" i="3"/>
  <c r="CO292" i="3"/>
  <c r="CN292" i="3"/>
  <c r="CM292" i="3"/>
  <c r="CL292" i="3"/>
  <c r="CK292" i="3"/>
  <c r="CJ292" i="3"/>
  <c r="CI292" i="3"/>
  <c r="CH292" i="3"/>
  <c r="CG292" i="3"/>
  <c r="CF292" i="3"/>
  <c r="CE292" i="3"/>
  <c r="CD292" i="3"/>
  <c r="CC292" i="3"/>
  <c r="CB292" i="3"/>
  <c r="CA292" i="3"/>
  <c r="BZ292" i="3"/>
  <c r="BY292" i="3"/>
  <c r="BX292" i="3"/>
  <c r="BW292" i="3"/>
  <c r="BV292" i="3"/>
  <c r="BU292" i="3"/>
  <c r="BT292" i="3"/>
  <c r="BS292" i="3"/>
  <c r="BR292" i="3"/>
  <c r="BQ292" i="3"/>
  <c r="BP292" i="3"/>
  <c r="BO292" i="3"/>
  <c r="BN292" i="3"/>
  <c r="BM292" i="3"/>
  <c r="BL292" i="3"/>
  <c r="BK292" i="3"/>
  <c r="BJ292" i="3"/>
  <c r="BI292" i="3"/>
  <c r="BH292" i="3"/>
  <c r="BG292" i="3"/>
  <c r="BF292" i="3"/>
  <c r="BE292" i="3"/>
  <c r="BD292" i="3"/>
  <c r="BC292" i="3"/>
  <c r="BB292" i="3"/>
  <c r="BA292" i="3"/>
  <c r="AZ292" i="3"/>
  <c r="AY292" i="3"/>
  <c r="AX292" i="3"/>
  <c r="AW292" i="3"/>
  <c r="AV292" i="3"/>
  <c r="AU292" i="3"/>
  <c r="AT292" i="3"/>
  <c r="AS292" i="3"/>
  <c r="AR292" i="3"/>
  <c r="AQ292" i="3"/>
  <c r="AP292" i="3"/>
  <c r="AO292" i="3"/>
  <c r="AN292" i="3"/>
  <c r="AB292" i="3" s="1"/>
  <c r="AM292" i="3"/>
  <c r="AL292" i="3"/>
  <c r="AK292" i="3"/>
  <c r="AJ292" i="3"/>
  <c r="AI292" i="3"/>
  <c r="AH292" i="3"/>
  <c r="AG292" i="3"/>
  <c r="AF292" i="3"/>
  <c r="AC292" i="3" s="1"/>
  <c r="AE292" i="3"/>
  <c r="AD292" i="3"/>
  <c r="Z292" i="3"/>
  <c r="W292" i="3" s="1"/>
  <c r="Y292" i="3"/>
  <c r="X292" i="3"/>
  <c r="U292" i="3"/>
  <c r="T292" i="3"/>
  <c r="S292" i="3" s="1"/>
  <c r="B292" i="3"/>
  <c r="DU291" i="3"/>
  <c r="DT291" i="3"/>
  <c r="DS291" i="3"/>
  <c r="DR291" i="3"/>
  <c r="DQ291" i="3"/>
  <c r="DP291" i="3"/>
  <c r="DO291" i="3"/>
  <c r="DN291" i="3"/>
  <c r="DM291" i="3"/>
  <c r="DL291" i="3"/>
  <c r="DK291" i="3"/>
  <c r="DJ291" i="3"/>
  <c r="DI291" i="3"/>
  <c r="DH291" i="3"/>
  <c r="DG291" i="3"/>
  <c r="DF291" i="3"/>
  <c r="DE291" i="3"/>
  <c r="DD291" i="3"/>
  <c r="DC291" i="3"/>
  <c r="DB291" i="3"/>
  <c r="DA291" i="3"/>
  <c r="CZ291" i="3"/>
  <c r="CY291" i="3"/>
  <c r="CX291" i="3"/>
  <c r="CW291" i="3"/>
  <c r="CV291" i="3"/>
  <c r="CU291" i="3"/>
  <c r="CT291" i="3"/>
  <c r="CS291" i="3"/>
  <c r="CR291" i="3"/>
  <c r="CQ291" i="3"/>
  <c r="CP291" i="3"/>
  <c r="CO291" i="3"/>
  <c r="CN291" i="3"/>
  <c r="CM291" i="3"/>
  <c r="CL291" i="3"/>
  <c r="CK291" i="3"/>
  <c r="CJ291" i="3"/>
  <c r="CI291" i="3"/>
  <c r="CH291" i="3"/>
  <c r="CG291" i="3"/>
  <c r="CF291" i="3"/>
  <c r="CE291" i="3"/>
  <c r="CD291" i="3"/>
  <c r="CC291" i="3"/>
  <c r="CB291" i="3"/>
  <c r="CA291" i="3"/>
  <c r="BZ291" i="3"/>
  <c r="BY291" i="3"/>
  <c r="BX291" i="3"/>
  <c r="BW291" i="3"/>
  <c r="BV291" i="3"/>
  <c r="BU291" i="3"/>
  <c r="BT291" i="3"/>
  <c r="BS291" i="3"/>
  <c r="BR291" i="3"/>
  <c r="BQ291" i="3"/>
  <c r="BP291" i="3"/>
  <c r="BO291" i="3"/>
  <c r="BN291" i="3"/>
  <c r="BM291" i="3"/>
  <c r="BL291" i="3"/>
  <c r="BK291" i="3"/>
  <c r="BJ291" i="3"/>
  <c r="BI291" i="3"/>
  <c r="BH291" i="3"/>
  <c r="BG291" i="3"/>
  <c r="BF291" i="3"/>
  <c r="BE291" i="3"/>
  <c r="BD291" i="3"/>
  <c r="BC291" i="3"/>
  <c r="BB291" i="3"/>
  <c r="BA291" i="3"/>
  <c r="AZ291" i="3"/>
  <c r="AY291" i="3"/>
  <c r="AX291" i="3"/>
  <c r="AW291" i="3"/>
  <c r="AV291" i="3"/>
  <c r="AU291" i="3"/>
  <c r="AT291" i="3"/>
  <c r="AS291" i="3"/>
  <c r="AR291" i="3"/>
  <c r="AQ291" i="3"/>
  <c r="AP291" i="3"/>
  <c r="AO291" i="3"/>
  <c r="AN291" i="3"/>
  <c r="AB291" i="3" s="1"/>
  <c r="AM291" i="3"/>
  <c r="AL291" i="3"/>
  <c r="AK291" i="3"/>
  <c r="AJ291" i="3"/>
  <c r="AI291" i="3"/>
  <c r="AH291" i="3"/>
  <c r="AG291" i="3"/>
  <c r="AF291" i="3"/>
  <c r="AC291" i="3" s="1"/>
  <c r="AE291" i="3"/>
  <c r="AD291" i="3"/>
  <c r="Z291" i="3"/>
  <c r="Y291" i="3"/>
  <c r="X291" i="3"/>
  <c r="U291" i="3"/>
  <c r="T291" i="3"/>
  <c r="S291" i="3" s="1"/>
  <c r="B291" i="3"/>
  <c r="DU290" i="3"/>
  <c r="DT290" i="3"/>
  <c r="DS290" i="3"/>
  <c r="DR290" i="3"/>
  <c r="DQ290" i="3"/>
  <c r="DP290" i="3"/>
  <c r="DO290" i="3"/>
  <c r="DN290" i="3"/>
  <c r="DM290" i="3"/>
  <c r="DL290" i="3"/>
  <c r="DK290" i="3"/>
  <c r="DJ290" i="3"/>
  <c r="DI290" i="3"/>
  <c r="DH290" i="3"/>
  <c r="DG290" i="3"/>
  <c r="DF290" i="3"/>
  <c r="DE290" i="3"/>
  <c r="DD290" i="3"/>
  <c r="DC290" i="3"/>
  <c r="DB290" i="3"/>
  <c r="DA290" i="3"/>
  <c r="CZ290" i="3"/>
  <c r="CY290" i="3"/>
  <c r="CX290" i="3"/>
  <c r="CW290" i="3"/>
  <c r="CV290" i="3"/>
  <c r="CU290" i="3"/>
  <c r="CT290" i="3"/>
  <c r="CS290" i="3"/>
  <c r="CR290" i="3"/>
  <c r="CQ290" i="3"/>
  <c r="CP290" i="3"/>
  <c r="CO290" i="3"/>
  <c r="CN290" i="3"/>
  <c r="CM290" i="3"/>
  <c r="CL290" i="3"/>
  <c r="CK290" i="3"/>
  <c r="CJ290" i="3"/>
  <c r="CI290" i="3"/>
  <c r="CH290" i="3"/>
  <c r="CG290" i="3"/>
  <c r="CF290" i="3"/>
  <c r="CE290" i="3"/>
  <c r="CD290" i="3"/>
  <c r="CC290" i="3"/>
  <c r="CB290" i="3"/>
  <c r="CA290" i="3"/>
  <c r="BZ290" i="3"/>
  <c r="BY290" i="3"/>
  <c r="BX290" i="3"/>
  <c r="BW290" i="3"/>
  <c r="BV290" i="3"/>
  <c r="BU290" i="3"/>
  <c r="BT290" i="3"/>
  <c r="BS290" i="3"/>
  <c r="BR290" i="3"/>
  <c r="BQ290" i="3"/>
  <c r="BP290" i="3"/>
  <c r="BO290" i="3"/>
  <c r="BN290" i="3"/>
  <c r="BM290" i="3"/>
  <c r="BL290" i="3"/>
  <c r="BK290" i="3"/>
  <c r="BJ290" i="3"/>
  <c r="BI290" i="3"/>
  <c r="BH290" i="3"/>
  <c r="BG290" i="3"/>
  <c r="BF290" i="3"/>
  <c r="BE290" i="3"/>
  <c r="BD290" i="3"/>
  <c r="BC290" i="3"/>
  <c r="BB290" i="3"/>
  <c r="BA290" i="3"/>
  <c r="AZ290" i="3"/>
  <c r="AY290" i="3"/>
  <c r="AX290" i="3"/>
  <c r="AW290" i="3"/>
  <c r="AV290" i="3"/>
  <c r="AU290" i="3"/>
  <c r="AT290" i="3"/>
  <c r="AS290" i="3"/>
  <c r="AR290" i="3"/>
  <c r="AQ290" i="3"/>
  <c r="AP290" i="3"/>
  <c r="AO290" i="3"/>
  <c r="AN290" i="3"/>
  <c r="AM290" i="3"/>
  <c r="AL290" i="3"/>
  <c r="AK290" i="3"/>
  <c r="AJ290" i="3"/>
  <c r="AI290" i="3"/>
  <c r="AH290" i="3"/>
  <c r="AB290" i="3" s="1"/>
  <c r="AG290" i="3"/>
  <c r="AF290" i="3"/>
  <c r="AE290" i="3"/>
  <c r="AD290" i="3"/>
  <c r="AA290" i="3" s="1"/>
  <c r="Z290" i="3"/>
  <c r="Y290" i="3"/>
  <c r="X290" i="3"/>
  <c r="U290" i="3"/>
  <c r="T290" i="3"/>
  <c r="S290" i="3" s="1"/>
  <c r="B290" i="3"/>
  <c r="DU289" i="3"/>
  <c r="DT289" i="3"/>
  <c r="DS289" i="3"/>
  <c r="DR289" i="3"/>
  <c r="DQ289" i="3"/>
  <c r="DP289" i="3"/>
  <c r="DO289" i="3"/>
  <c r="DN289" i="3"/>
  <c r="DM289" i="3"/>
  <c r="DL289" i="3"/>
  <c r="DK289" i="3"/>
  <c r="DJ289" i="3"/>
  <c r="DI289" i="3"/>
  <c r="DH289" i="3"/>
  <c r="DG289" i="3"/>
  <c r="DF289" i="3"/>
  <c r="DE289" i="3"/>
  <c r="DD289" i="3"/>
  <c r="DC289" i="3"/>
  <c r="DB289" i="3"/>
  <c r="DA289" i="3"/>
  <c r="CZ289" i="3"/>
  <c r="CY289" i="3"/>
  <c r="CX289" i="3"/>
  <c r="CW289" i="3"/>
  <c r="CV289" i="3"/>
  <c r="CU289" i="3"/>
  <c r="CT289" i="3"/>
  <c r="CS289" i="3"/>
  <c r="CR289" i="3"/>
  <c r="CQ289" i="3"/>
  <c r="CP289" i="3"/>
  <c r="CO289" i="3"/>
  <c r="CN289" i="3"/>
  <c r="CM289" i="3"/>
  <c r="CL289" i="3"/>
  <c r="CK289" i="3"/>
  <c r="CJ289" i="3"/>
  <c r="CI289" i="3"/>
  <c r="CH289" i="3"/>
  <c r="CG289" i="3"/>
  <c r="CF289" i="3"/>
  <c r="CE289" i="3"/>
  <c r="CD289" i="3"/>
  <c r="CC289" i="3"/>
  <c r="CB289" i="3"/>
  <c r="CA289" i="3"/>
  <c r="BZ289" i="3"/>
  <c r="BY289" i="3"/>
  <c r="BX289" i="3"/>
  <c r="BW289" i="3"/>
  <c r="BV289" i="3"/>
  <c r="BU289" i="3"/>
  <c r="BT289" i="3"/>
  <c r="BS289" i="3"/>
  <c r="BR289" i="3"/>
  <c r="BQ289" i="3"/>
  <c r="BP289" i="3"/>
  <c r="BO289" i="3"/>
  <c r="BN289" i="3"/>
  <c r="BM289" i="3"/>
  <c r="BL289" i="3"/>
  <c r="BK289" i="3"/>
  <c r="BJ289" i="3"/>
  <c r="BI289" i="3"/>
  <c r="BH289" i="3"/>
  <c r="BG289" i="3"/>
  <c r="BF289" i="3"/>
  <c r="BE289" i="3"/>
  <c r="BD289" i="3"/>
  <c r="BC289" i="3"/>
  <c r="BB289" i="3"/>
  <c r="BA289" i="3"/>
  <c r="AZ289" i="3"/>
  <c r="AY289" i="3"/>
  <c r="AX289" i="3"/>
  <c r="AW289" i="3"/>
  <c r="AV289" i="3"/>
  <c r="AU289" i="3"/>
  <c r="AT289" i="3"/>
  <c r="AS289" i="3"/>
  <c r="AR289" i="3"/>
  <c r="AQ289" i="3"/>
  <c r="AP289" i="3"/>
  <c r="AO289" i="3"/>
  <c r="AN289" i="3"/>
  <c r="AM289" i="3"/>
  <c r="AL289" i="3"/>
  <c r="AK289" i="3"/>
  <c r="AJ289" i="3"/>
  <c r="AI289" i="3"/>
  <c r="AH289" i="3"/>
  <c r="AB289" i="3" s="1"/>
  <c r="AG289" i="3"/>
  <c r="AF289" i="3"/>
  <c r="AE289" i="3"/>
  <c r="AD289" i="3"/>
  <c r="AA289" i="3" s="1"/>
  <c r="Z289" i="3"/>
  <c r="Y289" i="3"/>
  <c r="X289" i="3"/>
  <c r="V289" i="3" s="1"/>
  <c r="U289" i="3"/>
  <c r="T289" i="3"/>
  <c r="S289" i="3" s="1"/>
  <c r="B289" i="3"/>
  <c r="DU288" i="3"/>
  <c r="DT288" i="3"/>
  <c r="DS288" i="3"/>
  <c r="DR288" i="3"/>
  <c r="DQ288" i="3"/>
  <c r="DP288" i="3"/>
  <c r="DO288" i="3"/>
  <c r="DN288" i="3"/>
  <c r="DM288" i="3"/>
  <c r="DL288" i="3"/>
  <c r="DK288" i="3"/>
  <c r="DJ288" i="3"/>
  <c r="DI288" i="3"/>
  <c r="DH288" i="3"/>
  <c r="DG288" i="3"/>
  <c r="DF288" i="3"/>
  <c r="DE288" i="3"/>
  <c r="DD288" i="3"/>
  <c r="DC288" i="3"/>
  <c r="DB288" i="3"/>
  <c r="DA288" i="3"/>
  <c r="CZ288" i="3"/>
  <c r="CY288" i="3"/>
  <c r="CX288" i="3"/>
  <c r="CW288" i="3"/>
  <c r="CV288" i="3"/>
  <c r="CU288" i="3"/>
  <c r="CT288" i="3"/>
  <c r="CS288" i="3"/>
  <c r="CR288" i="3"/>
  <c r="CQ288" i="3"/>
  <c r="CP288" i="3"/>
  <c r="CO288" i="3"/>
  <c r="CN288" i="3"/>
  <c r="CM288" i="3"/>
  <c r="CL288" i="3"/>
  <c r="CK288" i="3"/>
  <c r="CJ288" i="3"/>
  <c r="CI288" i="3"/>
  <c r="CH288" i="3"/>
  <c r="CG288" i="3"/>
  <c r="CF288" i="3"/>
  <c r="CE288" i="3"/>
  <c r="CD288" i="3"/>
  <c r="CC288" i="3"/>
  <c r="CB288" i="3"/>
  <c r="CA288" i="3"/>
  <c r="BZ288" i="3"/>
  <c r="BY288" i="3"/>
  <c r="BX288" i="3"/>
  <c r="BW288" i="3"/>
  <c r="BV288" i="3"/>
  <c r="BU288" i="3"/>
  <c r="BT288" i="3"/>
  <c r="BS288" i="3"/>
  <c r="BR288" i="3"/>
  <c r="BQ288" i="3"/>
  <c r="BP288" i="3"/>
  <c r="BO288" i="3"/>
  <c r="BN288" i="3"/>
  <c r="BM288" i="3"/>
  <c r="BL288" i="3"/>
  <c r="BK288" i="3"/>
  <c r="BJ288" i="3"/>
  <c r="BI288" i="3"/>
  <c r="BH288" i="3"/>
  <c r="BG288" i="3"/>
  <c r="BF288" i="3"/>
  <c r="BE288" i="3"/>
  <c r="BD288" i="3"/>
  <c r="BC288" i="3"/>
  <c r="BB288" i="3"/>
  <c r="BA288" i="3"/>
  <c r="AZ288" i="3"/>
  <c r="AY288" i="3"/>
  <c r="AX288" i="3"/>
  <c r="AW288" i="3"/>
  <c r="AV288" i="3"/>
  <c r="AU288" i="3"/>
  <c r="AT288" i="3"/>
  <c r="AS288" i="3"/>
  <c r="AR288" i="3"/>
  <c r="AQ288" i="3"/>
  <c r="AP288" i="3"/>
  <c r="AO288" i="3"/>
  <c r="AN288" i="3"/>
  <c r="AB288" i="3" s="1"/>
  <c r="AM288" i="3"/>
  <c r="AL288" i="3"/>
  <c r="AK288" i="3"/>
  <c r="AJ288" i="3"/>
  <c r="AI288" i="3"/>
  <c r="AH288" i="3"/>
  <c r="AG288" i="3"/>
  <c r="AF288" i="3"/>
  <c r="AC288" i="3" s="1"/>
  <c r="AE288" i="3"/>
  <c r="AD288" i="3"/>
  <c r="Z288" i="3"/>
  <c r="Y288" i="3"/>
  <c r="X288" i="3"/>
  <c r="U288" i="3"/>
  <c r="T288" i="3"/>
  <c r="S288" i="3" s="1"/>
  <c r="B288" i="3"/>
  <c r="DU287" i="3"/>
  <c r="DT287" i="3"/>
  <c r="DS287" i="3"/>
  <c r="DR287" i="3"/>
  <c r="DQ287" i="3"/>
  <c r="DP287" i="3"/>
  <c r="DO287" i="3"/>
  <c r="DN287" i="3"/>
  <c r="DM287" i="3"/>
  <c r="DL287" i="3"/>
  <c r="DK287" i="3"/>
  <c r="DJ287" i="3"/>
  <c r="DI287" i="3"/>
  <c r="DH287" i="3"/>
  <c r="DG287" i="3"/>
  <c r="DF287" i="3"/>
  <c r="DE287" i="3"/>
  <c r="DD287" i="3"/>
  <c r="DC287" i="3"/>
  <c r="DB287" i="3"/>
  <c r="DA287" i="3"/>
  <c r="CZ287" i="3"/>
  <c r="CY287" i="3"/>
  <c r="CX287" i="3"/>
  <c r="CW287" i="3"/>
  <c r="CV287" i="3"/>
  <c r="CU287" i="3"/>
  <c r="CT287" i="3"/>
  <c r="CS287" i="3"/>
  <c r="CR287" i="3"/>
  <c r="CQ287" i="3"/>
  <c r="CP287" i="3"/>
  <c r="CO287" i="3"/>
  <c r="CN287" i="3"/>
  <c r="CM287" i="3"/>
  <c r="CL287" i="3"/>
  <c r="CK287" i="3"/>
  <c r="CJ287" i="3"/>
  <c r="CI287" i="3"/>
  <c r="CH287" i="3"/>
  <c r="CG287" i="3"/>
  <c r="CF287" i="3"/>
  <c r="CE287" i="3"/>
  <c r="CD287" i="3"/>
  <c r="CC287" i="3"/>
  <c r="CB287" i="3"/>
  <c r="CA287" i="3"/>
  <c r="BZ287" i="3"/>
  <c r="BY287" i="3"/>
  <c r="BX287" i="3"/>
  <c r="BW287" i="3"/>
  <c r="BV287" i="3"/>
  <c r="BU287" i="3"/>
  <c r="BT287" i="3"/>
  <c r="BS287" i="3"/>
  <c r="BR287" i="3"/>
  <c r="BQ287" i="3"/>
  <c r="BP287" i="3"/>
  <c r="BO287" i="3"/>
  <c r="BN287" i="3"/>
  <c r="BM287" i="3"/>
  <c r="BL287" i="3"/>
  <c r="BK287" i="3"/>
  <c r="BJ287" i="3"/>
  <c r="BI287" i="3"/>
  <c r="BH287" i="3"/>
  <c r="BG287" i="3"/>
  <c r="BF287" i="3"/>
  <c r="BE287" i="3"/>
  <c r="BD287" i="3"/>
  <c r="BC287" i="3"/>
  <c r="BB287" i="3"/>
  <c r="BA287" i="3"/>
  <c r="AZ287" i="3"/>
  <c r="AY287" i="3"/>
  <c r="AX287" i="3"/>
  <c r="AW287" i="3"/>
  <c r="AV287" i="3"/>
  <c r="AU287" i="3"/>
  <c r="AT287" i="3"/>
  <c r="AS287" i="3"/>
  <c r="AR287" i="3"/>
  <c r="AQ287" i="3"/>
  <c r="AP287" i="3"/>
  <c r="AO287" i="3"/>
  <c r="AN287" i="3"/>
  <c r="AM287" i="3"/>
  <c r="AL287" i="3"/>
  <c r="AK287" i="3"/>
  <c r="AJ287" i="3"/>
  <c r="AI287" i="3"/>
  <c r="AH287" i="3"/>
  <c r="AG287" i="3"/>
  <c r="AF287" i="3"/>
  <c r="AC287" i="3" s="1"/>
  <c r="AE287" i="3"/>
  <c r="AD287" i="3"/>
  <c r="AB287" i="3"/>
  <c r="Z287" i="3"/>
  <c r="W287" i="3" s="1"/>
  <c r="Y287" i="3"/>
  <c r="X287" i="3"/>
  <c r="U287" i="3"/>
  <c r="T287" i="3"/>
  <c r="S287" i="3" s="1"/>
  <c r="B287" i="3"/>
  <c r="DU286" i="3"/>
  <c r="DT286" i="3"/>
  <c r="DS286" i="3"/>
  <c r="DR286" i="3"/>
  <c r="DQ286" i="3"/>
  <c r="DP286" i="3"/>
  <c r="DO286" i="3"/>
  <c r="DN286" i="3"/>
  <c r="DM286" i="3"/>
  <c r="DL286" i="3"/>
  <c r="DK286" i="3"/>
  <c r="DJ286" i="3"/>
  <c r="DI286" i="3"/>
  <c r="DH286" i="3"/>
  <c r="DG286" i="3"/>
  <c r="DF286" i="3"/>
  <c r="DE286" i="3"/>
  <c r="DD286" i="3"/>
  <c r="DC286" i="3"/>
  <c r="DB286" i="3"/>
  <c r="DA286" i="3"/>
  <c r="CZ286" i="3"/>
  <c r="CY286" i="3"/>
  <c r="CX286" i="3"/>
  <c r="CW286" i="3"/>
  <c r="CV286" i="3"/>
  <c r="CU286" i="3"/>
  <c r="CT286" i="3"/>
  <c r="CS286" i="3"/>
  <c r="CR286" i="3"/>
  <c r="CQ286" i="3"/>
  <c r="CP286" i="3"/>
  <c r="CO286" i="3"/>
  <c r="CN286" i="3"/>
  <c r="CM286" i="3"/>
  <c r="CL286" i="3"/>
  <c r="CK286" i="3"/>
  <c r="CJ286" i="3"/>
  <c r="CI286" i="3"/>
  <c r="CH286" i="3"/>
  <c r="CG286" i="3"/>
  <c r="CF286" i="3"/>
  <c r="CE286" i="3"/>
  <c r="CD286" i="3"/>
  <c r="CC286" i="3"/>
  <c r="CB286" i="3"/>
  <c r="CA286" i="3"/>
  <c r="BZ286" i="3"/>
  <c r="BY286" i="3"/>
  <c r="BX286" i="3"/>
  <c r="BW286" i="3"/>
  <c r="BV286" i="3"/>
  <c r="BU286" i="3"/>
  <c r="BT286" i="3"/>
  <c r="BS286" i="3"/>
  <c r="BR286" i="3"/>
  <c r="BQ286" i="3"/>
  <c r="BP286" i="3"/>
  <c r="BO286" i="3"/>
  <c r="BN286" i="3"/>
  <c r="BM286" i="3"/>
  <c r="BL286" i="3"/>
  <c r="BK286" i="3"/>
  <c r="BJ286" i="3"/>
  <c r="BI286" i="3"/>
  <c r="BH286" i="3"/>
  <c r="BG286" i="3"/>
  <c r="BF286" i="3"/>
  <c r="BE286" i="3"/>
  <c r="BD286" i="3"/>
  <c r="BC286" i="3"/>
  <c r="BB286" i="3"/>
  <c r="BA286" i="3"/>
  <c r="AZ286" i="3"/>
  <c r="AY286" i="3"/>
  <c r="AX286" i="3"/>
  <c r="AW286" i="3"/>
  <c r="AV286" i="3"/>
  <c r="AU286" i="3"/>
  <c r="AT286" i="3"/>
  <c r="AS286" i="3"/>
  <c r="AR286" i="3"/>
  <c r="AQ286" i="3"/>
  <c r="AP286" i="3"/>
  <c r="AO286" i="3"/>
  <c r="AN286" i="3"/>
  <c r="AM286" i="3"/>
  <c r="AL286" i="3"/>
  <c r="AK286" i="3"/>
  <c r="AJ286" i="3"/>
  <c r="AI286" i="3"/>
  <c r="AH286" i="3"/>
  <c r="AB286" i="3" s="1"/>
  <c r="AG286" i="3"/>
  <c r="AF286" i="3"/>
  <c r="AE286" i="3"/>
  <c r="AD286" i="3"/>
  <c r="AA286" i="3" s="1"/>
  <c r="Z286" i="3"/>
  <c r="Y286" i="3"/>
  <c r="X286" i="3"/>
  <c r="V286" i="3" s="1"/>
  <c r="U286" i="3"/>
  <c r="T286" i="3"/>
  <c r="S286" i="3" s="1"/>
  <c r="B286" i="3"/>
  <c r="DU285" i="3"/>
  <c r="DT285" i="3"/>
  <c r="DS285" i="3"/>
  <c r="DR285" i="3"/>
  <c r="DQ285" i="3"/>
  <c r="DP285" i="3"/>
  <c r="DO285" i="3"/>
  <c r="DN285" i="3"/>
  <c r="DM285" i="3"/>
  <c r="DL285" i="3"/>
  <c r="DK285" i="3"/>
  <c r="DJ285" i="3"/>
  <c r="DI285" i="3"/>
  <c r="DH285" i="3"/>
  <c r="DG285" i="3"/>
  <c r="DF285" i="3"/>
  <c r="DE285" i="3"/>
  <c r="DD285" i="3"/>
  <c r="DC285" i="3"/>
  <c r="DB285" i="3"/>
  <c r="DA285" i="3"/>
  <c r="CZ285" i="3"/>
  <c r="CY285" i="3"/>
  <c r="CX285" i="3"/>
  <c r="CW285" i="3"/>
  <c r="CV285" i="3"/>
  <c r="CU285" i="3"/>
  <c r="CT285" i="3"/>
  <c r="CS285" i="3"/>
  <c r="CR285" i="3"/>
  <c r="CQ285" i="3"/>
  <c r="CP285" i="3"/>
  <c r="CO285" i="3"/>
  <c r="CN285" i="3"/>
  <c r="CM285" i="3"/>
  <c r="CL285" i="3"/>
  <c r="CK285" i="3"/>
  <c r="CJ285" i="3"/>
  <c r="CI285" i="3"/>
  <c r="CH285" i="3"/>
  <c r="CG285" i="3"/>
  <c r="CF285" i="3"/>
  <c r="CE285" i="3"/>
  <c r="CD285" i="3"/>
  <c r="CC285" i="3"/>
  <c r="CB285" i="3"/>
  <c r="CA285" i="3"/>
  <c r="BZ285" i="3"/>
  <c r="BY285" i="3"/>
  <c r="BX285" i="3"/>
  <c r="BW285" i="3"/>
  <c r="BV285" i="3"/>
  <c r="BU285" i="3"/>
  <c r="BT285" i="3"/>
  <c r="BS285" i="3"/>
  <c r="BR285" i="3"/>
  <c r="BQ285" i="3"/>
  <c r="BP285" i="3"/>
  <c r="BO285" i="3"/>
  <c r="BN285" i="3"/>
  <c r="BM285" i="3"/>
  <c r="BL285" i="3"/>
  <c r="BK285" i="3"/>
  <c r="BJ285" i="3"/>
  <c r="BI285" i="3"/>
  <c r="BH285" i="3"/>
  <c r="BG285" i="3"/>
  <c r="BF285" i="3"/>
  <c r="BE285" i="3"/>
  <c r="BD285" i="3"/>
  <c r="BC285" i="3"/>
  <c r="BB285" i="3"/>
  <c r="BA285" i="3"/>
  <c r="AZ285" i="3"/>
  <c r="AY285" i="3"/>
  <c r="AX285" i="3"/>
  <c r="AW285" i="3"/>
  <c r="AV285" i="3"/>
  <c r="AU285" i="3"/>
  <c r="AT285" i="3"/>
  <c r="AS285" i="3"/>
  <c r="AR285" i="3"/>
  <c r="AQ285" i="3"/>
  <c r="AP285" i="3"/>
  <c r="AO285" i="3"/>
  <c r="AN285" i="3"/>
  <c r="AM285" i="3"/>
  <c r="AL285" i="3"/>
  <c r="AK285" i="3"/>
  <c r="AJ285" i="3"/>
  <c r="AI285" i="3"/>
  <c r="AH285" i="3"/>
  <c r="AB285" i="3" s="1"/>
  <c r="AG285" i="3"/>
  <c r="AF285" i="3"/>
  <c r="AE285" i="3"/>
  <c r="AD285" i="3"/>
  <c r="AA285" i="3" s="1"/>
  <c r="Z285" i="3"/>
  <c r="Y285" i="3"/>
  <c r="X285" i="3"/>
  <c r="U285" i="3"/>
  <c r="T285" i="3"/>
  <c r="S285" i="3" s="1"/>
  <c r="B285" i="3"/>
  <c r="DU284" i="3"/>
  <c r="DT284" i="3"/>
  <c r="DS284" i="3"/>
  <c r="DR284" i="3"/>
  <c r="DQ284" i="3"/>
  <c r="DP284" i="3"/>
  <c r="DO284" i="3"/>
  <c r="DN284" i="3"/>
  <c r="DM284" i="3"/>
  <c r="DL284" i="3"/>
  <c r="DK284" i="3"/>
  <c r="DJ284" i="3"/>
  <c r="DI284" i="3"/>
  <c r="DH284" i="3"/>
  <c r="DG284" i="3"/>
  <c r="DF284" i="3"/>
  <c r="DE284" i="3"/>
  <c r="DD284" i="3"/>
  <c r="DC284" i="3"/>
  <c r="DB284" i="3"/>
  <c r="DA284" i="3"/>
  <c r="CZ284" i="3"/>
  <c r="CY284" i="3"/>
  <c r="CX284" i="3"/>
  <c r="CW284" i="3"/>
  <c r="CV284" i="3"/>
  <c r="CU284" i="3"/>
  <c r="CT284" i="3"/>
  <c r="CS284" i="3"/>
  <c r="CR284" i="3"/>
  <c r="CQ284" i="3"/>
  <c r="CP284" i="3"/>
  <c r="CO284" i="3"/>
  <c r="CN284" i="3"/>
  <c r="CM284" i="3"/>
  <c r="CL284" i="3"/>
  <c r="CK284" i="3"/>
  <c r="CJ284" i="3"/>
  <c r="CI284" i="3"/>
  <c r="CH284" i="3"/>
  <c r="CG284" i="3"/>
  <c r="CF284" i="3"/>
  <c r="CE284" i="3"/>
  <c r="CD284" i="3"/>
  <c r="CC284" i="3"/>
  <c r="CB284" i="3"/>
  <c r="CA284" i="3"/>
  <c r="BZ284" i="3"/>
  <c r="BY284" i="3"/>
  <c r="BX284" i="3"/>
  <c r="BW284" i="3"/>
  <c r="BV284" i="3"/>
  <c r="BU284" i="3"/>
  <c r="BT284" i="3"/>
  <c r="BS284" i="3"/>
  <c r="BR284" i="3"/>
  <c r="BQ284" i="3"/>
  <c r="BP284" i="3"/>
  <c r="BO284" i="3"/>
  <c r="BN284" i="3"/>
  <c r="BM284" i="3"/>
  <c r="BL284" i="3"/>
  <c r="BK284" i="3"/>
  <c r="BJ284" i="3"/>
  <c r="BI284" i="3"/>
  <c r="BH284" i="3"/>
  <c r="BG284" i="3"/>
  <c r="BF284" i="3"/>
  <c r="BE284" i="3"/>
  <c r="BD284" i="3"/>
  <c r="BC284" i="3"/>
  <c r="BB284" i="3"/>
  <c r="BA284" i="3"/>
  <c r="AZ284" i="3"/>
  <c r="AY284" i="3"/>
  <c r="AX284" i="3"/>
  <c r="AW284" i="3"/>
  <c r="AV284" i="3"/>
  <c r="AU284" i="3"/>
  <c r="AT284" i="3"/>
  <c r="AS284" i="3"/>
  <c r="AR284" i="3"/>
  <c r="AQ284" i="3"/>
  <c r="AP284" i="3"/>
  <c r="AO284" i="3"/>
  <c r="AN284" i="3"/>
  <c r="AB284" i="3" s="1"/>
  <c r="AM284" i="3"/>
  <c r="AL284" i="3"/>
  <c r="AK284" i="3"/>
  <c r="AJ284" i="3"/>
  <c r="AI284" i="3"/>
  <c r="AH284" i="3"/>
  <c r="AG284" i="3"/>
  <c r="AF284" i="3"/>
  <c r="AC284" i="3" s="1"/>
  <c r="AE284" i="3"/>
  <c r="AD284" i="3"/>
  <c r="Z284" i="3"/>
  <c r="Y284" i="3"/>
  <c r="X284" i="3"/>
  <c r="U284" i="3"/>
  <c r="T284" i="3"/>
  <c r="S284" i="3" s="1"/>
  <c r="B284" i="3"/>
  <c r="DU283" i="3"/>
  <c r="DT283" i="3"/>
  <c r="DS283" i="3"/>
  <c r="DR283" i="3"/>
  <c r="DQ283" i="3"/>
  <c r="DP283" i="3"/>
  <c r="DO283" i="3"/>
  <c r="DN283" i="3"/>
  <c r="DM283" i="3"/>
  <c r="DL283" i="3"/>
  <c r="DK283" i="3"/>
  <c r="DJ283" i="3"/>
  <c r="DI283" i="3"/>
  <c r="DH283" i="3"/>
  <c r="DG283" i="3"/>
  <c r="DF283" i="3"/>
  <c r="DE283" i="3"/>
  <c r="DD283" i="3"/>
  <c r="DC283" i="3"/>
  <c r="DB283" i="3"/>
  <c r="DA283" i="3"/>
  <c r="CZ283" i="3"/>
  <c r="CY283" i="3"/>
  <c r="CX283" i="3"/>
  <c r="CW283" i="3"/>
  <c r="CV283" i="3"/>
  <c r="CU283" i="3"/>
  <c r="CT283" i="3"/>
  <c r="CS283" i="3"/>
  <c r="CR283" i="3"/>
  <c r="CQ283" i="3"/>
  <c r="CP283" i="3"/>
  <c r="CO283" i="3"/>
  <c r="CN283" i="3"/>
  <c r="CM283" i="3"/>
  <c r="CL283" i="3"/>
  <c r="CK283" i="3"/>
  <c r="CJ283" i="3"/>
  <c r="CI283" i="3"/>
  <c r="CH283" i="3"/>
  <c r="CG283" i="3"/>
  <c r="CF283" i="3"/>
  <c r="CE283" i="3"/>
  <c r="CD283" i="3"/>
  <c r="CC283" i="3"/>
  <c r="CB283" i="3"/>
  <c r="CA283" i="3"/>
  <c r="BZ283" i="3"/>
  <c r="BY283" i="3"/>
  <c r="BX283" i="3"/>
  <c r="BW283" i="3"/>
  <c r="BV283" i="3"/>
  <c r="BU283" i="3"/>
  <c r="BT283" i="3"/>
  <c r="BS283" i="3"/>
  <c r="BR283" i="3"/>
  <c r="BQ283" i="3"/>
  <c r="BP283" i="3"/>
  <c r="BO283" i="3"/>
  <c r="BN283" i="3"/>
  <c r="BM283" i="3"/>
  <c r="BL283" i="3"/>
  <c r="BK283" i="3"/>
  <c r="BJ283" i="3"/>
  <c r="BI283" i="3"/>
  <c r="BH283" i="3"/>
  <c r="BG283" i="3"/>
  <c r="BF283" i="3"/>
  <c r="BE283" i="3"/>
  <c r="BD283" i="3"/>
  <c r="BC283" i="3"/>
  <c r="BB283" i="3"/>
  <c r="BA283" i="3"/>
  <c r="AZ283" i="3"/>
  <c r="AY283" i="3"/>
  <c r="AX283" i="3"/>
  <c r="AW283" i="3"/>
  <c r="AV283" i="3"/>
  <c r="AU283" i="3"/>
  <c r="AT283" i="3"/>
  <c r="AS283" i="3"/>
  <c r="AR283" i="3"/>
  <c r="AQ283" i="3"/>
  <c r="AP283" i="3"/>
  <c r="AO283" i="3"/>
  <c r="AN283" i="3"/>
  <c r="AB283" i="3" s="1"/>
  <c r="AM283" i="3"/>
  <c r="AL283" i="3"/>
  <c r="AK283" i="3"/>
  <c r="AJ283" i="3"/>
  <c r="AI283" i="3"/>
  <c r="AH283" i="3"/>
  <c r="AG283" i="3"/>
  <c r="AF283" i="3"/>
  <c r="AC283" i="3" s="1"/>
  <c r="AE283" i="3"/>
  <c r="AD283" i="3"/>
  <c r="Z283" i="3"/>
  <c r="Y283" i="3"/>
  <c r="X283" i="3"/>
  <c r="U283" i="3"/>
  <c r="T283" i="3"/>
  <c r="S283" i="3" s="1"/>
  <c r="B283" i="3"/>
  <c r="DU282" i="3"/>
  <c r="DT282" i="3"/>
  <c r="DS282" i="3"/>
  <c r="DR282" i="3"/>
  <c r="DQ282" i="3"/>
  <c r="DP282" i="3"/>
  <c r="DO282" i="3"/>
  <c r="DN282" i="3"/>
  <c r="DM282" i="3"/>
  <c r="DL282" i="3"/>
  <c r="DK282" i="3"/>
  <c r="DJ282" i="3"/>
  <c r="DI282" i="3"/>
  <c r="DH282" i="3"/>
  <c r="DG282" i="3"/>
  <c r="DF282" i="3"/>
  <c r="DE282" i="3"/>
  <c r="DD282" i="3"/>
  <c r="DC282" i="3"/>
  <c r="DB282" i="3"/>
  <c r="DA282" i="3"/>
  <c r="CZ282" i="3"/>
  <c r="CY282" i="3"/>
  <c r="CX282" i="3"/>
  <c r="CW282" i="3"/>
  <c r="CV282" i="3"/>
  <c r="CU282" i="3"/>
  <c r="CT282" i="3"/>
  <c r="CS282" i="3"/>
  <c r="CR282" i="3"/>
  <c r="CQ282" i="3"/>
  <c r="CP282" i="3"/>
  <c r="CO282" i="3"/>
  <c r="CN282" i="3"/>
  <c r="CM282" i="3"/>
  <c r="CL282" i="3"/>
  <c r="CK282" i="3"/>
  <c r="CJ282" i="3"/>
  <c r="CI282" i="3"/>
  <c r="CH282" i="3"/>
  <c r="CG282" i="3"/>
  <c r="CF282" i="3"/>
  <c r="CE282" i="3"/>
  <c r="CD282" i="3"/>
  <c r="CC282" i="3"/>
  <c r="CB282" i="3"/>
  <c r="CA282" i="3"/>
  <c r="BZ282" i="3"/>
  <c r="BY282" i="3"/>
  <c r="BX282" i="3"/>
  <c r="BW282" i="3"/>
  <c r="BV282" i="3"/>
  <c r="BU282" i="3"/>
  <c r="BT282" i="3"/>
  <c r="BS282" i="3"/>
  <c r="BR282" i="3"/>
  <c r="BQ282" i="3"/>
  <c r="BP282" i="3"/>
  <c r="BO282" i="3"/>
  <c r="BN282" i="3"/>
  <c r="BM282" i="3"/>
  <c r="BL282" i="3"/>
  <c r="BK282" i="3"/>
  <c r="BJ282" i="3"/>
  <c r="BI282" i="3"/>
  <c r="BH282" i="3"/>
  <c r="BG282" i="3"/>
  <c r="BF282" i="3"/>
  <c r="BE282" i="3"/>
  <c r="BD282" i="3"/>
  <c r="BC282" i="3"/>
  <c r="BB282" i="3"/>
  <c r="BA282" i="3"/>
  <c r="AZ282" i="3"/>
  <c r="AY282" i="3"/>
  <c r="AX282" i="3"/>
  <c r="AW282" i="3"/>
  <c r="AV282" i="3"/>
  <c r="AU282" i="3"/>
  <c r="AT282" i="3"/>
  <c r="AS282" i="3"/>
  <c r="AR282" i="3"/>
  <c r="AQ282" i="3"/>
  <c r="AP282" i="3"/>
  <c r="AO282" i="3"/>
  <c r="AN282" i="3"/>
  <c r="AM282" i="3"/>
  <c r="AL282" i="3"/>
  <c r="AK282" i="3"/>
  <c r="AJ282" i="3"/>
  <c r="AI282" i="3"/>
  <c r="AH282" i="3"/>
  <c r="AB282" i="3" s="1"/>
  <c r="AG282" i="3"/>
  <c r="AF282" i="3"/>
  <c r="AE282" i="3"/>
  <c r="AD282" i="3"/>
  <c r="AA282" i="3" s="1"/>
  <c r="Z282" i="3"/>
  <c r="Y282" i="3"/>
  <c r="X282" i="3"/>
  <c r="V282" i="3" s="1"/>
  <c r="U282" i="3"/>
  <c r="T282" i="3"/>
  <c r="S282" i="3" s="1"/>
  <c r="B282" i="3"/>
  <c r="DU281" i="3"/>
  <c r="DT281" i="3"/>
  <c r="DS281" i="3"/>
  <c r="DR281" i="3"/>
  <c r="DQ281" i="3"/>
  <c r="DP281" i="3"/>
  <c r="DO281" i="3"/>
  <c r="DN281" i="3"/>
  <c r="DM281" i="3"/>
  <c r="DL281" i="3"/>
  <c r="DK281" i="3"/>
  <c r="DJ281" i="3"/>
  <c r="DI281" i="3"/>
  <c r="DH281" i="3"/>
  <c r="DG281" i="3"/>
  <c r="DF281" i="3"/>
  <c r="DE281" i="3"/>
  <c r="DD281" i="3"/>
  <c r="DC281" i="3"/>
  <c r="DB281" i="3"/>
  <c r="DA281" i="3"/>
  <c r="CZ281" i="3"/>
  <c r="CY281" i="3"/>
  <c r="CX281" i="3"/>
  <c r="CW281" i="3"/>
  <c r="CV281" i="3"/>
  <c r="CU281" i="3"/>
  <c r="CT281" i="3"/>
  <c r="CS281" i="3"/>
  <c r="CR281" i="3"/>
  <c r="CQ281" i="3"/>
  <c r="CP281" i="3"/>
  <c r="CO281" i="3"/>
  <c r="CN281" i="3"/>
  <c r="CM281" i="3"/>
  <c r="CL281" i="3"/>
  <c r="CK281" i="3"/>
  <c r="CJ281" i="3"/>
  <c r="CI281" i="3"/>
  <c r="CH281" i="3"/>
  <c r="CG281" i="3"/>
  <c r="CF281" i="3"/>
  <c r="CE281" i="3"/>
  <c r="CD281" i="3"/>
  <c r="CC281" i="3"/>
  <c r="CB281" i="3"/>
  <c r="CA281" i="3"/>
  <c r="BZ281" i="3"/>
  <c r="BY281" i="3"/>
  <c r="BX281" i="3"/>
  <c r="BW281" i="3"/>
  <c r="BV281" i="3"/>
  <c r="BU281" i="3"/>
  <c r="BT281" i="3"/>
  <c r="BS281" i="3"/>
  <c r="BR281" i="3"/>
  <c r="BQ281" i="3"/>
  <c r="BP281" i="3"/>
  <c r="BO281" i="3"/>
  <c r="BN281" i="3"/>
  <c r="BM281" i="3"/>
  <c r="BL281" i="3"/>
  <c r="BK281" i="3"/>
  <c r="BJ281" i="3"/>
  <c r="BI281" i="3"/>
  <c r="BH281" i="3"/>
  <c r="BG281" i="3"/>
  <c r="BF281" i="3"/>
  <c r="BE281" i="3"/>
  <c r="BD281" i="3"/>
  <c r="BC281" i="3"/>
  <c r="BB281" i="3"/>
  <c r="BA281" i="3"/>
  <c r="AZ281" i="3"/>
  <c r="AY281" i="3"/>
  <c r="AX281" i="3"/>
  <c r="AW281" i="3"/>
  <c r="AV281" i="3"/>
  <c r="AU281" i="3"/>
  <c r="AT281" i="3"/>
  <c r="AS281" i="3"/>
  <c r="AR281" i="3"/>
  <c r="AQ281" i="3"/>
  <c r="AP281" i="3"/>
  <c r="AO281" i="3"/>
  <c r="AN281" i="3"/>
  <c r="AM281" i="3"/>
  <c r="AL281" i="3"/>
  <c r="AK281" i="3"/>
  <c r="AJ281" i="3"/>
  <c r="AI281" i="3"/>
  <c r="AH281" i="3"/>
  <c r="AB281" i="3" s="1"/>
  <c r="AG281" i="3"/>
  <c r="AF281" i="3"/>
  <c r="AE281" i="3"/>
  <c r="AD281" i="3"/>
  <c r="AA281" i="3" s="1"/>
  <c r="Z281" i="3"/>
  <c r="Y281" i="3"/>
  <c r="X281" i="3"/>
  <c r="U281" i="3"/>
  <c r="T281" i="3"/>
  <c r="S281" i="3" s="1"/>
  <c r="B281" i="3"/>
  <c r="DU280" i="3"/>
  <c r="DT280" i="3"/>
  <c r="DS280" i="3"/>
  <c r="DR280" i="3"/>
  <c r="DQ280" i="3"/>
  <c r="DP280" i="3"/>
  <c r="DO280" i="3"/>
  <c r="DN280" i="3"/>
  <c r="DM280" i="3"/>
  <c r="DL280" i="3"/>
  <c r="DK280" i="3"/>
  <c r="DJ280" i="3"/>
  <c r="DI280" i="3"/>
  <c r="DH280" i="3"/>
  <c r="DG280" i="3"/>
  <c r="DF280" i="3"/>
  <c r="DE280" i="3"/>
  <c r="DD280" i="3"/>
  <c r="DC280" i="3"/>
  <c r="DB280" i="3"/>
  <c r="DA280" i="3"/>
  <c r="CZ280" i="3"/>
  <c r="CY280" i="3"/>
  <c r="CX280" i="3"/>
  <c r="CW280" i="3"/>
  <c r="CV280" i="3"/>
  <c r="CU280" i="3"/>
  <c r="CT280" i="3"/>
  <c r="CS280" i="3"/>
  <c r="CR280" i="3"/>
  <c r="CQ280" i="3"/>
  <c r="CP280" i="3"/>
  <c r="CO280" i="3"/>
  <c r="CN280" i="3"/>
  <c r="CM280" i="3"/>
  <c r="CL280" i="3"/>
  <c r="CK280" i="3"/>
  <c r="CJ280" i="3"/>
  <c r="CI280" i="3"/>
  <c r="CH280" i="3"/>
  <c r="CG280" i="3"/>
  <c r="CF280" i="3"/>
  <c r="CE280" i="3"/>
  <c r="CD280" i="3"/>
  <c r="CC280" i="3"/>
  <c r="CB280" i="3"/>
  <c r="CA280" i="3"/>
  <c r="BZ280" i="3"/>
  <c r="BY280" i="3"/>
  <c r="BX280" i="3"/>
  <c r="BW280" i="3"/>
  <c r="BV280" i="3"/>
  <c r="BU280" i="3"/>
  <c r="BT280" i="3"/>
  <c r="BS280" i="3"/>
  <c r="BR280" i="3"/>
  <c r="BQ280" i="3"/>
  <c r="BP280" i="3"/>
  <c r="BO280" i="3"/>
  <c r="BN280" i="3"/>
  <c r="BM280" i="3"/>
  <c r="BL280" i="3"/>
  <c r="BK280" i="3"/>
  <c r="BJ280" i="3"/>
  <c r="BI280" i="3"/>
  <c r="BH280" i="3"/>
  <c r="BG280" i="3"/>
  <c r="BF280" i="3"/>
  <c r="BE280" i="3"/>
  <c r="BD280" i="3"/>
  <c r="BC280" i="3"/>
  <c r="BB280" i="3"/>
  <c r="BA280" i="3"/>
  <c r="AZ280" i="3"/>
  <c r="AY280" i="3"/>
  <c r="AX280" i="3"/>
  <c r="AW280" i="3"/>
  <c r="AV280" i="3"/>
  <c r="AU280" i="3"/>
  <c r="AT280" i="3"/>
  <c r="AS280" i="3"/>
  <c r="AR280" i="3"/>
  <c r="AQ280" i="3"/>
  <c r="AP280" i="3"/>
  <c r="AO280" i="3"/>
  <c r="AN280" i="3"/>
  <c r="AB280" i="3" s="1"/>
  <c r="AM280" i="3"/>
  <c r="AL280" i="3"/>
  <c r="AK280" i="3"/>
  <c r="AJ280" i="3"/>
  <c r="AI280" i="3"/>
  <c r="AH280" i="3"/>
  <c r="AG280" i="3"/>
  <c r="AF280" i="3"/>
  <c r="AC280" i="3" s="1"/>
  <c r="AE280" i="3"/>
  <c r="AD280" i="3"/>
  <c r="Z280" i="3"/>
  <c r="Y280" i="3"/>
  <c r="X280" i="3"/>
  <c r="U280" i="3"/>
  <c r="T280" i="3"/>
  <c r="S280" i="3" s="1"/>
  <c r="B280" i="3"/>
  <c r="DU279" i="3"/>
  <c r="DT279" i="3"/>
  <c r="DS279" i="3"/>
  <c r="DR279" i="3"/>
  <c r="DQ279" i="3"/>
  <c r="DP279" i="3"/>
  <c r="DO279" i="3"/>
  <c r="DN279" i="3"/>
  <c r="DM279" i="3"/>
  <c r="DL279" i="3"/>
  <c r="DK279" i="3"/>
  <c r="DJ279" i="3"/>
  <c r="DI279" i="3"/>
  <c r="DH279" i="3"/>
  <c r="DG279" i="3"/>
  <c r="DF279" i="3"/>
  <c r="DE279" i="3"/>
  <c r="DD279" i="3"/>
  <c r="DC279" i="3"/>
  <c r="DB279" i="3"/>
  <c r="DA279" i="3"/>
  <c r="CZ279" i="3"/>
  <c r="CY279" i="3"/>
  <c r="CX279" i="3"/>
  <c r="CW279" i="3"/>
  <c r="CV279" i="3"/>
  <c r="CU279" i="3"/>
  <c r="CT279" i="3"/>
  <c r="CS279" i="3"/>
  <c r="CR279" i="3"/>
  <c r="CQ279" i="3"/>
  <c r="CP279" i="3"/>
  <c r="CO279" i="3"/>
  <c r="CN279" i="3"/>
  <c r="CM279" i="3"/>
  <c r="CL279" i="3"/>
  <c r="CK279" i="3"/>
  <c r="CJ279" i="3"/>
  <c r="CI279" i="3"/>
  <c r="CH279" i="3"/>
  <c r="CG279" i="3"/>
  <c r="CF279" i="3"/>
  <c r="CE279" i="3"/>
  <c r="CD279" i="3"/>
  <c r="CC279" i="3"/>
  <c r="CB279" i="3"/>
  <c r="CA279" i="3"/>
  <c r="BZ279" i="3"/>
  <c r="BY279" i="3"/>
  <c r="BX279" i="3"/>
  <c r="BW279" i="3"/>
  <c r="BV279" i="3"/>
  <c r="BU279" i="3"/>
  <c r="BT279" i="3"/>
  <c r="BS279" i="3"/>
  <c r="BR279" i="3"/>
  <c r="BQ279" i="3"/>
  <c r="BP279" i="3"/>
  <c r="BO279" i="3"/>
  <c r="BN279" i="3"/>
  <c r="BM279" i="3"/>
  <c r="BL279" i="3"/>
  <c r="BK279" i="3"/>
  <c r="BJ279" i="3"/>
  <c r="BI279" i="3"/>
  <c r="BH279" i="3"/>
  <c r="BG279" i="3"/>
  <c r="BF279" i="3"/>
  <c r="BE279" i="3"/>
  <c r="BD279" i="3"/>
  <c r="BC279" i="3"/>
  <c r="BB279" i="3"/>
  <c r="BA279" i="3"/>
  <c r="AZ279" i="3"/>
  <c r="AY279" i="3"/>
  <c r="AX279" i="3"/>
  <c r="AW279" i="3"/>
  <c r="AV279" i="3"/>
  <c r="AU279" i="3"/>
  <c r="AT279" i="3"/>
  <c r="AS279" i="3"/>
  <c r="AR279" i="3"/>
  <c r="AQ279" i="3"/>
  <c r="AP279" i="3"/>
  <c r="AO279" i="3"/>
  <c r="AN279" i="3"/>
  <c r="AM279" i="3"/>
  <c r="AL279" i="3"/>
  <c r="AK279" i="3"/>
  <c r="AJ279" i="3"/>
  <c r="AI279" i="3"/>
  <c r="AH279" i="3"/>
  <c r="AG279" i="3"/>
  <c r="AF279" i="3"/>
  <c r="AC279" i="3" s="1"/>
  <c r="AE279" i="3"/>
  <c r="AD279" i="3"/>
  <c r="AB279" i="3"/>
  <c r="Z279" i="3"/>
  <c r="W279" i="3" s="1"/>
  <c r="Y279" i="3"/>
  <c r="X279" i="3"/>
  <c r="U279" i="3"/>
  <c r="T279" i="3"/>
  <c r="S279" i="3" s="1"/>
  <c r="B279" i="3"/>
  <c r="DU278" i="3"/>
  <c r="DT278" i="3"/>
  <c r="DS278" i="3"/>
  <c r="DR278" i="3"/>
  <c r="DQ278" i="3"/>
  <c r="DP278" i="3"/>
  <c r="DO278" i="3"/>
  <c r="DN278" i="3"/>
  <c r="DM278" i="3"/>
  <c r="DL278" i="3"/>
  <c r="DK278" i="3"/>
  <c r="DJ278" i="3"/>
  <c r="DI278" i="3"/>
  <c r="DH278" i="3"/>
  <c r="DG278" i="3"/>
  <c r="DF278" i="3"/>
  <c r="DE278" i="3"/>
  <c r="DD278" i="3"/>
  <c r="DC278" i="3"/>
  <c r="DB278" i="3"/>
  <c r="DA278" i="3"/>
  <c r="CZ278" i="3"/>
  <c r="CY278" i="3"/>
  <c r="CX278" i="3"/>
  <c r="CW278" i="3"/>
  <c r="CV278" i="3"/>
  <c r="CU278" i="3"/>
  <c r="CT278" i="3"/>
  <c r="CS278" i="3"/>
  <c r="CR278" i="3"/>
  <c r="CQ278" i="3"/>
  <c r="CP278" i="3"/>
  <c r="CO278" i="3"/>
  <c r="CN278" i="3"/>
  <c r="CM278" i="3"/>
  <c r="CL278" i="3"/>
  <c r="CK278" i="3"/>
  <c r="CJ278" i="3"/>
  <c r="CI278" i="3"/>
  <c r="CH278" i="3"/>
  <c r="CG278" i="3"/>
  <c r="CF278" i="3"/>
  <c r="CE278" i="3"/>
  <c r="CD278" i="3"/>
  <c r="CC278" i="3"/>
  <c r="CB278" i="3"/>
  <c r="CA278" i="3"/>
  <c r="BZ278" i="3"/>
  <c r="BY278" i="3"/>
  <c r="BX278" i="3"/>
  <c r="BW278" i="3"/>
  <c r="BV278" i="3"/>
  <c r="BU278" i="3"/>
  <c r="BT278" i="3"/>
  <c r="BS278" i="3"/>
  <c r="BR278" i="3"/>
  <c r="BQ278" i="3"/>
  <c r="BP278" i="3"/>
  <c r="BO278" i="3"/>
  <c r="BN278" i="3"/>
  <c r="BM278" i="3"/>
  <c r="BL278" i="3"/>
  <c r="BK278" i="3"/>
  <c r="BJ278" i="3"/>
  <c r="BI278" i="3"/>
  <c r="BH278" i="3"/>
  <c r="BG278" i="3"/>
  <c r="BF278" i="3"/>
  <c r="BE278" i="3"/>
  <c r="BD278" i="3"/>
  <c r="BC278" i="3"/>
  <c r="BB278" i="3"/>
  <c r="BA278" i="3"/>
  <c r="AZ278" i="3"/>
  <c r="AY278" i="3"/>
  <c r="AX278" i="3"/>
  <c r="AW278" i="3"/>
  <c r="AV278" i="3"/>
  <c r="AU278" i="3"/>
  <c r="AT278" i="3"/>
  <c r="AS278" i="3"/>
  <c r="AR278" i="3"/>
  <c r="AQ278" i="3"/>
  <c r="AP278" i="3"/>
  <c r="AO278" i="3"/>
  <c r="AN278" i="3"/>
  <c r="AM278" i="3"/>
  <c r="AL278" i="3"/>
  <c r="AK278" i="3"/>
  <c r="AJ278" i="3"/>
  <c r="AI278" i="3"/>
  <c r="AH278" i="3"/>
  <c r="AG278" i="3"/>
  <c r="AF278" i="3"/>
  <c r="AE278" i="3"/>
  <c r="AD278" i="3"/>
  <c r="AA278" i="3" s="1"/>
  <c r="AB278" i="3"/>
  <c r="Z278" i="3"/>
  <c r="Y278" i="3"/>
  <c r="X278" i="3"/>
  <c r="V278" i="3"/>
  <c r="U278" i="3"/>
  <c r="T278" i="3"/>
  <c r="S278" i="3" s="1"/>
  <c r="B278" i="3"/>
  <c r="DU277" i="3"/>
  <c r="DT277" i="3"/>
  <c r="DS277" i="3"/>
  <c r="DR277" i="3"/>
  <c r="DQ277" i="3"/>
  <c r="DP277" i="3"/>
  <c r="DO277" i="3"/>
  <c r="DN277" i="3"/>
  <c r="DM277" i="3"/>
  <c r="DL277" i="3"/>
  <c r="DK277" i="3"/>
  <c r="DJ277" i="3"/>
  <c r="DI277" i="3"/>
  <c r="DH277" i="3"/>
  <c r="DG277" i="3"/>
  <c r="DF277" i="3"/>
  <c r="DE277" i="3"/>
  <c r="DD277" i="3"/>
  <c r="DC277" i="3"/>
  <c r="DB277" i="3"/>
  <c r="DA277" i="3"/>
  <c r="CZ277" i="3"/>
  <c r="CY277" i="3"/>
  <c r="CX277" i="3"/>
  <c r="CW277" i="3"/>
  <c r="CV277" i="3"/>
  <c r="CU277" i="3"/>
  <c r="CT277" i="3"/>
  <c r="CS277" i="3"/>
  <c r="CR277" i="3"/>
  <c r="CQ277" i="3"/>
  <c r="CP277" i="3"/>
  <c r="CO277" i="3"/>
  <c r="CN277" i="3"/>
  <c r="CM277" i="3"/>
  <c r="CL277" i="3"/>
  <c r="CK277" i="3"/>
  <c r="CJ277" i="3"/>
  <c r="CI277" i="3"/>
  <c r="CH277" i="3"/>
  <c r="CG277" i="3"/>
  <c r="CF277" i="3"/>
  <c r="CE277" i="3"/>
  <c r="CD277" i="3"/>
  <c r="CC277" i="3"/>
  <c r="CB277" i="3"/>
  <c r="CA277" i="3"/>
  <c r="BZ277" i="3"/>
  <c r="BY277" i="3"/>
  <c r="BX277" i="3"/>
  <c r="BW277" i="3"/>
  <c r="BV277" i="3"/>
  <c r="BU277" i="3"/>
  <c r="BT277" i="3"/>
  <c r="BS277" i="3"/>
  <c r="BR277" i="3"/>
  <c r="BQ277" i="3"/>
  <c r="BP277" i="3"/>
  <c r="BO277" i="3"/>
  <c r="BN277" i="3"/>
  <c r="BM277" i="3"/>
  <c r="BL277" i="3"/>
  <c r="BK277" i="3"/>
  <c r="BJ277" i="3"/>
  <c r="BI277" i="3"/>
  <c r="BH277" i="3"/>
  <c r="BG277" i="3"/>
  <c r="BF277" i="3"/>
  <c r="BE277" i="3"/>
  <c r="BD277" i="3"/>
  <c r="BC277" i="3"/>
  <c r="BB277" i="3"/>
  <c r="BA277" i="3"/>
  <c r="AZ277" i="3"/>
  <c r="AY277" i="3"/>
  <c r="AX277" i="3"/>
  <c r="AW277" i="3"/>
  <c r="AV277" i="3"/>
  <c r="AU277" i="3"/>
  <c r="AT277" i="3"/>
  <c r="AS277" i="3"/>
  <c r="AR277" i="3"/>
  <c r="AQ277" i="3"/>
  <c r="AP277" i="3"/>
  <c r="AO277" i="3"/>
  <c r="AN277" i="3"/>
  <c r="AM277" i="3"/>
  <c r="AL277" i="3"/>
  <c r="AK277" i="3"/>
  <c r="AJ277" i="3"/>
  <c r="AI277" i="3"/>
  <c r="AH277" i="3"/>
  <c r="AG277" i="3"/>
  <c r="AF277" i="3"/>
  <c r="AE277" i="3"/>
  <c r="AD277" i="3"/>
  <c r="AA277" i="3" s="1"/>
  <c r="Z277" i="3"/>
  <c r="Y277" i="3"/>
  <c r="X277" i="3"/>
  <c r="U277" i="3"/>
  <c r="T277" i="3"/>
  <c r="S277" i="3" s="1"/>
  <c r="B277" i="3"/>
  <c r="DU276" i="3"/>
  <c r="DT276" i="3"/>
  <c r="DS276" i="3"/>
  <c r="DR276" i="3"/>
  <c r="DQ276" i="3"/>
  <c r="DP276" i="3"/>
  <c r="DO276" i="3"/>
  <c r="DN276" i="3"/>
  <c r="DM276" i="3"/>
  <c r="DL276" i="3"/>
  <c r="DK276" i="3"/>
  <c r="DJ276" i="3"/>
  <c r="DI276" i="3"/>
  <c r="DH276" i="3"/>
  <c r="DG276" i="3"/>
  <c r="DF276" i="3"/>
  <c r="DE276" i="3"/>
  <c r="DD276" i="3"/>
  <c r="DC276" i="3"/>
  <c r="DB276" i="3"/>
  <c r="DA276" i="3"/>
  <c r="CZ276" i="3"/>
  <c r="CY276" i="3"/>
  <c r="CX276" i="3"/>
  <c r="CW276" i="3"/>
  <c r="CV276" i="3"/>
  <c r="CU276" i="3"/>
  <c r="CT276" i="3"/>
  <c r="CS276" i="3"/>
  <c r="CR276" i="3"/>
  <c r="CQ276" i="3"/>
  <c r="CP276" i="3"/>
  <c r="CO276" i="3"/>
  <c r="CN276" i="3"/>
  <c r="CM276" i="3"/>
  <c r="CL276" i="3"/>
  <c r="CK276" i="3"/>
  <c r="CJ276" i="3"/>
  <c r="CI276" i="3"/>
  <c r="CH276" i="3"/>
  <c r="CG276" i="3"/>
  <c r="CF276" i="3"/>
  <c r="CE276" i="3"/>
  <c r="CD276" i="3"/>
  <c r="CC276" i="3"/>
  <c r="CB276" i="3"/>
  <c r="CA276" i="3"/>
  <c r="BZ276" i="3"/>
  <c r="BY276" i="3"/>
  <c r="BX276" i="3"/>
  <c r="BW276" i="3"/>
  <c r="BV276" i="3"/>
  <c r="BU276" i="3"/>
  <c r="BT276" i="3"/>
  <c r="BS276" i="3"/>
  <c r="BR276" i="3"/>
  <c r="BQ276" i="3"/>
  <c r="BP276" i="3"/>
  <c r="BO276" i="3"/>
  <c r="BN276" i="3"/>
  <c r="BM276" i="3"/>
  <c r="BL276" i="3"/>
  <c r="BK276" i="3"/>
  <c r="BJ276" i="3"/>
  <c r="BI276" i="3"/>
  <c r="BH276" i="3"/>
  <c r="BG276" i="3"/>
  <c r="BF276" i="3"/>
  <c r="BE276" i="3"/>
  <c r="BD276" i="3"/>
  <c r="BC276" i="3"/>
  <c r="BB276" i="3"/>
  <c r="BA276" i="3"/>
  <c r="AZ276" i="3"/>
  <c r="AY276" i="3"/>
  <c r="AX276" i="3"/>
  <c r="AW276" i="3"/>
  <c r="AV276" i="3"/>
  <c r="AU276" i="3"/>
  <c r="AT276" i="3"/>
  <c r="AS276" i="3"/>
  <c r="AR276" i="3"/>
  <c r="AQ276" i="3"/>
  <c r="AP276" i="3"/>
  <c r="AO276" i="3"/>
  <c r="AN276" i="3"/>
  <c r="AB276" i="3" s="1"/>
  <c r="AM276" i="3"/>
  <c r="AL276" i="3"/>
  <c r="AK276" i="3"/>
  <c r="AJ276" i="3"/>
  <c r="AI276" i="3"/>
  <c r="AH276" i="3"/>
  <c r="AG276" i="3"/>
  <c r="AF276" i="3"/>
  <c r="AC276" i="3" s="1"/>
  <c r="AE276" i="3"/>
  <c r="AD276" i="3"/>
  <c r="Z276" i="3"/>
  <c r="W276" i="3" s="1"/>
  <c r="Y276" i="3"/>
  <c r="X276" i="3"/>
  <c r="U276" i="3"/>
  <c r="T276" i="3"/>
  <c r="S276" i="3" s="1"/>
  <c r="B276" i="3"/>
  <c r="DU275" i="3"/>
  <c r="DT275" i="3"/>
  <c r="DS275" i="3"/>
  <c r="DR275" i="3"/>
  <c r="DQ275" i="3"/>
  <c r="DP275" i="3"/>
  <c r="DO275" i="3"/>
  <c r="DN275" i="3"/>
  <c r="DM275" i="3"/>
  <c r="DL275" i="3"/>
  <c r="DK275" i="3"/>
  <c r="DJ275" i="3"/>
  <c r="DI275" i="3"/>
  <c r="DH275" i="3"/>
  <c r="DG275" i="3"/>
  <c r="DF275" i="3"/>
  <c r="DE275" i="3"/>
  <c r="DD275" i="3"/>
  <c r="DC275" i="3"/>
  <c r="DB275" i="3"/>
  <c r="DA275" i="3"/>
  <c r="CZ275" i="3"/>
  <c r="CY275" i="3"/>
  <c r="CX275" i="3"/>
  <c r="CW275" i="3"/>
  <c r="CV275" i="3"/>
  <c r="CU275" i="3"/>
  <c r="CT275" i="3"/>
  <c r="CS275" i="3"/>
  <c r="CR275" i="3"/>
  <c r="CQ275" i="3"/>
  <c r="CP275" i="3"/>
  <c r="CO275" i="3"/>
  <c r="CN275" i="3"/>
  <c r="CM275" i="3"/>
  <c r="CL275" i="3"/>
  <c r="CK275" i="3"/>
  <c r="CJ275" i="3"/>
  <c r="CI275" i="3"/>
  <c r="CH275" i="3"/>
  <c r="CG275" i="3"/>
  <c r="CF275" i="3"/>
  <c r="CE275" i="3"/>
  <c r="CD275" i="3"/>
  <c r="CC275" i="3"/>
  <c r="CB275" i="3"/>
  <c r="CA275" i="3"/>
  <c r="BZ275" i="3"/>
  <c r="BY275" i="3"/>
  <c r="BX275" i="3"/>
  <c r="BW275" i="3"/>
  <c r="BV275" i="3"/>
  <c r="BU275" i="3"/>
  <c r="BT275" i="3"/>
  <c r="BS275" i="3"/>
  <c r="BR275" i="3"/>
  <c r="BQ275" i="3"/>
  <c r="BP275" i="3"/>
  <c r="BO275" i="3"/>
  <c r="BN275" i="3"/>
  <c r="BM275" i="3"/>
  <c r="BL275" i="3"/>
  <c r="BK275" i="3"/>
  <c r="BJ275" i="3"/>
  <c r="BI275" i="3"/>
  <c r="BH275" i="3"/>
  <c r="BG275" i="3"/>
  <c r="BF275" i="3"/>
  <c r="BE275" i="3"/>
  <c r="BD275" i="3"/>
  <c r="BC275" i="3"/>
  <c r="BB275" i="3"/>
  <c r="BA275" i="3"/>
  <c r="AZ275" i="3"/>
  <c r="AY275" i="3"/>
  <c r="AX275" i="3"/>
  <c r="AW275" i="3"/>
  <c r="AV275" i="3"/>
  <c r="AU275" i="3"/>
  <c r="AT275" i="3"/>
  <c r="AS275" i="3"/>
  <c r="AR275" i="3"/>
  <c r="AQ275" i="3"/>
  <c r="AP275" i="3"/>
  <c r="AO275" i="3"/>
  <c r="AN275" i="3"/>
  <c r="AB275" i="3" s="1"/>
  <c r="AM275" i="3"/>
  <c r="AL275" i="3"/>
  <c r="AK275" i="3"/>
  <c r="AJ275" i="3"/>
  <c r="AI275" i="3"/>
  <c r="AH275" i="3"/>
  <c r="AG275" i="3"/>
  <c r="AF275" i="3"/>
  <c r="AC275" i="3" s="1"/>
  <c r="AE275" i="3"/>
  <c r="AD275" i="3"/>
  <c r="Z275" i="3"/>
  <c r="Y275" i="3"/>
  <c r="X275" i="3"/>
  <c r="U275" i="3"/>
  <c r="T275" i="3"/>
  <c r="S275" i="3" s="1"/>
  <c r="B275" i="3"/>
  <c r="DU274" i="3"/>
  <c r="DT274" i="3"/>
  <c r="DS274" i="3"/>
  <c r="DR274" i="3"/>
  <c r="DQ274" i="3"/>
  <c r="DP274" i="3"/>
  <c r="DO274" i="3"/>
  <c r="DN274" i="3"/>
  <c r="DM274" i="3"/>
  <c r="DL274" i="3"/>
  <c r="DK274" i="3"/>
  <c r="DJ274" i="3"/>
  <c r="DI274" i="3"/>
  <c r="DH274" i="3"/>
  <c r="DG274" i="3"/>
  <c r="DF274" i="3"/>
  <c r="DE274" i="3"/>
  <c r="DD274" i="3"/>
  <c r="DC274" i="3"/>
  <c r="DB274" i="3"/>
  <c r="DA274" i="3"/>
  <c r="CZ274" i="3"/>
  <c r="CY274" i="3"/>
  <c r="CX274" i="3"/>
  <c r="CW274" i="3"/>
  <c r="CV274" i="3"/>
  <c r="CU274" i="3"/>
  <c r="CT274" i="3"/>
  <c r="CS274" i="3"/>
  <c r="CR274" i="3"/>
  <c r="CQ274" i="3"/>
  <c r="CP274" i="3"/>
  <c r="CO274" i="3"/>
  <c r="CN274" i="3"/>
  <c r="CM274" i="3"/>
  <c r="CL274" i="3"/>
  <c r="CK274" i="3"/>
  <c r="CJ274" i="3"/>
  <c r="CI274" i="3"/>
  <c r="CH274" i="3"/>
  <c r="CG274" i="3"/>
  <c r="CF274" i="3"/>
  <c r="CE274" i="3"/>
  <c r="CD274" i="3"/>
  <c r="CC274" i="3"/>
  <c r="CB274" i="3"/>
  <c r="CA274" i="3"/>
  <c r="BZ274" i="3"/>
  <c r="BY274" i="3"/>
  <c r="BX274" i="3"/>
  <c r="BW274" i="3"/>
  <c r="BV274" i="3"/>
  <c r="BU274" i="3"/>
  <c r="BT274" i="3"/>
  <c r="BS274" i="3"/>
  <c r="BR274" i="3"/>
  <c r="BQ274" i="3"/>
  <c r="BP274" i="3"/>
  <c r="BO274" i="3"/>
  <c r="BN274" i="3"/>
  <c r="BM274" i="3"/>
  <c r="BL274" i="3"/>
  <c r="BK274" i="3"/>
  <c r="BJ274" i="3"/>
  <c r="BI274" i="3"/>
  <c r="BH274" i="3"/>
  <c r="BG274" i="3"/>
  <c r="BF274" i="3"/>
  <c r="BE274" i="3"/>
  <c r="BD274" i="3"/>
  <c r="BC274" i="3"/>
  <c r="BB274" i="3"/>
  <c r="BA274" i="3"/>
  <c r="AZ274" i="3"/>
  <c r="AY274" i="3"/>
  <c r="AX274" i="3"/>
  <c r="AW274" i="3"/>
  <c r="AV274" i="3"/>
  <c r="AU274" i="3"/>
  <c r="AT274" i="3"/>
  <c r="AS274" i="3"/>
  <c r="AR274" i="3"/>
  <c r="AQ274" i="3"/>
  <c r="AP274" i="3"/>
  <c r="AO274" i="3"/>
  <c r="AN274" i="3"/>
  <c r="AM274" i="3"/>
  <c r="AL274" i="3"/>
  <c r="AK274" i="3"/>
  <c r="AJ274" i="3"/>
  <c r="AI274" i="3"/>
  <c r="AH274" i="3"/>
  <c r="AB274" i="3" s="1"/>
  <c r="AG274" i="3"/>
  <c r="AF274" i="3"/>
  <c r="AE274" i="3"/>
  <c r="AD274" i="3"/>
  <c r="AA274" i="3" s="1"/>
  <c r="Z274" i="3"/>
  <c r="Y274" i="3"/>
  <c r="X274" i="3"/>
  <c r="U274" i="3"/>
  <c r="T274" i="3"/>
  <c r="S274" i="3" s="1"/>
  <c r="B274" i="3"/>
  <c r="DU273" i="3"/>
  <c r="DT273" i="3"/>
  <c r="DS273" i="3"/>
  <c r="DR273" i="3"/>
  <c r="DQ273" i="3"/>
  <c r="DP273" i="3"/>
  <c r="DO273" i="3"/>
  <c r="DN273" i="3"/>
  <c r="DM273" i="3"/>
  <c r="DL273" i="3"/>
  <c r="DK273" i="3"/>
  <c r="DJ273" i="3"/>
  <c r="DI273" i="3"/>
  <c r="DH273" i="3"/>
  <c r="DG273" i="3"/>
  <c r="DF273" i="3"/>
  <c r="DE273" i="3"/>
  <c r="DD273" i="3"/>
  <c r="DC273" i="3"/>
  <c r="DB273" i="3"/>
  <c r="DA273" i="3"/>
  <c r="CZ273" i="3"/>
  <c r="CY273" i="3"/>
  <c r="CX273" i="3"/>
  <c r="CW273" i="3"/>
  <c r="CV273" i="3"/>
  <c r="CU273" i="3"/>
  <c r="CT273" i="3"/>
  <c r="CS273" i="3"/>
  <c r="CR273" i="3"/>
  <c r="CQ273" i="3"/>
  <c r="CP273" i="3"/>
  <c r="CO273" i="3"/>
  <c r="CN273" i="3"/>
  <c r="CM273" i="3"/>
  <c r="CL273" i="3"/>
  <c r="CK273" i="3"/>
  <c r="CJ273" i="3"/>
  <c r="CI273" i="3"/>
  <c r="CH273" i="3"/>
  <c r="CG273" i="3"/>
  <c r="CF273" i="3"/>
  <c r="CE273" i="3"/>
  <c r="CD273" i="3"/>
  <c r="CC273" i="3"/>
  <c r="CB273" i="3"/>
  <c r="CA273" i="3"/>
  <c r="BZ273" i="3"/>
  <c r="BY273" i="3"/>
  <c r="BX273" i="3"/>
  <c r="BW273" i="3"/>
  <c r="BV273" i="3"/>
  <c r="BU273" i="3"/>
  <c r="BT273" i="3"/>
  <c r="BS273" i="3"/>
  <c r="BR273" i="3"/>
  <c r="BQ273" i="3"/>
  <c r="BP273" i="3"/>
  <c r="BO273" i="3"/>
  <c r="BN273" i="3"/>
  <c r="BM273" i="3"/>
  <c r="BL273" i="3"/>
  <c r="BK273" i="3"/>
  <c r="BJ273" i="3"/>
  <c r="BI273" i="3"/>
  <c r="BH273" i="3"/>
  <c r="BG273" i="3"/>
  <c r="BF273" i="3"/>
  <c r="BE273" i="3"/>
  <c r="BD273" i="3"/>
  <c r="BC273" i="3"/>
  <c r="BB273" i="3"/>
  <c r="BA273" i="3"/>
  <c r="AZ273" i="3"/>
  <c r="AY273" i="3"/>
  <c r="AX273" i="3"/>
  <c r="AW273" i="3"/>
  <c r="AV273" i="3"/>
  <c r="AU273" i="3"/>
  <c r="AT273" i="3"/>
  <c r="AS273" i="3"/>
  <c r="AR273" i="3"/>
  <c r="AQ273" i="3"/>
  <c r="AP273" i="3"/>
  <c r="AO273" i="3"/>
  <c r="AN273" i="3"/>
  <c r="AM273" i="3"/>
  <c r="AL273" i="3"/>
  <c r="AK273" i="3"/>
  <c r="AJ273" i="3"/>
  <c r="AI273" i="3"/>
  <c r="AH273" i="3"/>
  <c r="AB273" i="3" s="1"/>
  <c r="AG273" i="3"/>
  <c r="AF273" i="3"/>
  <c r="AE273" i="3"/>
  <c r="AD273" i="3"/>
  <c r="AA273" i="3" s="1"/>
  <c r="Z273" i="3"/>
  <c r="Y273" i="3"/>
  <c r="X273" i="3"/>
  <c r="V273" i="3" s="1"/>
  <c r="U273" i="3"/>
  <c r="T273" i="3"/>
  <c r="S273" i="3" s="1"/>
  <c r="B273" i="3"/>
  <c r="DU272" i="3"/>
  <c r="DT272" i="3"/>
  <c r="DS272" i="3"/>
  <c r="DR272" i="3"/>
  <c r="DQ272" i="3"/>
  <c r="DP272" i="3"/>
  <c r="DO272" i="3"/>
  <c r="DN272" i="3"/>
  <c r="DM272" i="3"/>
  <c r="DL272" i="3"/>
  <c r="DK272" i="3"/>
  <c r="DJ272" i="3"/>
  <c r="DI272" i="3"/>
  <c r="DH272" i="3"/>
  <c r="DG272" i="3"/>
  <c r="DF272" i="3"/>
  <c r="DE272" i="3"/>
  <c r="DD272" i="3"/>
  <c r="DC272" i="3"/>
  <c r="DB272" i="3"/>
  <c r="DA272" i="3"/>
  <c r="CZ272" i="3"/>
  <c r="CY272" i="3"/>
  <c r="CX272" i="3"/>
  <c r="CW272" i="3"/>
  <c r="CV272" i="3"/>
  <c r="CU272" i="3"/>
  <c r="CT272" i="3"/>
  <c r="CS272" i="3"/>
  <c r="CR272" i="3"/>
  <c r="CQ272" i="3"/>
  <c r="CP272" i="3"/>
  <c r="CO272" i="3"/>
  <c r="CN272" i="3"/>
  <c r="CM272" i="3"/>
  <c r="CL272" i="3"/>
  <c r="CK272" i="3"/>
  <c r="CJ272" i="3"/>
  <c r="CI272" i="3"/>
  <c r="CH272" i="3"/>
  <c r="CG272" i="3"/>
  <c r="CF272" i="3"/>
  <c r="CE272" i="3"/>
  <c r="CD272" i="3"/>
  <c r="CC272" i="3"/>
  <c r="CB272" i="3"/>
  <c r="CA272" i="3"/>
  <c r="BZ272" i="3"/>
  <c r="BY272" i="3"/>
  <c r="BX272" i="3"/>
  <c r="BW272" i="3"/>
  <c r="BV272" i="3"/>
  <c r="BU272" i="3"/>
  <c r="BT272" i="3"/>
  <c r="BS272" i="3"/>
  <c r="BR272" i="3"/>
  <c r="BQ272" i="3"/>
  <c r="BP272" i="3"/>
  <c r="BO272" i="3"/>
  <c r="BN272" i="3"/>
  <c r="BM272" i="3"/>
  <c r="BL272" i="3"/>
  <c r="BK272" i="3"/>
  <c r="BJ272" i="3"/>
  <c r="BI272" i="3"/>
  <c r="BH272" i="3"/>
  <c r="BG272" i="3"/>
  <c r="BF272" i="3"/>
  <c r="BE272" i="3"/>
  <c r="BD272" i="3"/>
  <c r="BC272" i="3"/>
  <c r="BB272" i="3"/>
  <c r="BA272" i="3"/>
  <c r="AZ272" i="3"/>
  <c r="AY272" i="3"/>
  <c r="AX272" i="3"/>
  <c r="AW272" i="3"/>
  <c r="AV272" i="3"/>
  <c r="AU272" i="3"/>
  <c r="AT272" i="3"/>
  <c r="AS272" i="3"/>
  <c r="AR272" i="3"/>
  <c r="AQ272" i="3"/>
  <c r="AP272" i="3"/>
  <c r="AO272" i="3"/>
  <c r="AN272" i="3"/>
  <c r="AB272" i="3" s="1"/>
  <c r="AM272" i="3"/>
  <c r="AL272" i="3"/>
  <c r="AK272" i="3"/>
  <c r="AJ272" i="3"/>
  <c r="AI272" i="3"/>
  <c r="AH272" i="3"/>
  <c r="AG272" i="3"/>
  <c r="AF272" i="3"/>
  <c r="AC272" i="3" s="1"/>
  <c r="AE272" i="3"/>
  <c r="AD272" i="3"/>
  <c r="Z272" i="3"/>
  <c r="Y272" i="3"/>
  <c r="X272" i="3"/>
  <c r="U272" i="3"/>
  <c r="T272" i="3"/>
  <c r="S272" i="3" s="1"/>
  <c r="B272" i="3"/>
  <c r="DU271" i="3"/>
  <c r="DT271" i="3"/>
  <c r="DS271" i="3"/>
  <c r="DR271" i="3"/>
  <c r="DQ271" i="3"/>
  <c r="DP271" i="3"/>
  <c r="DO271" i="3"/>
  <c r="DN271" i="3"/>
  <c r="DM271" i="3"/>
  <c r="DL271" i="3"/>
  <c r="DK271" i="3"/>
  <c r="DJ271" i="3"/>
  <c r="DI271" i="3"/>
  <c r="DH271" i="3"/>
  <c r="DG271" i="3"/>
  <c r="DF271" i="3"/>
  <c r="DE271" i="3"/>
  <c r="DD271" i="3"/>
  <c r="DC271" i="3"/>
  <c r="DB271" i="3"/>
  <c r="DA271" i="3"/>
  <c r="CZ271" i="3"/>
  <c r="CY271" i="3"/>
  <c r="CX271" i="3"/>
  <c r="CW271" i="3"/>
  <c r="CV271" i="3"/>
  <c r="CU271" i="3"/>
  <c r="CT271" i="3"/>
  <c r="CS271" i="3"/>
  <c r="CR271" i="3"/>
  <c r="CQ271" i="3"/>
  <c r="CP271" i="3"/>
  <c r="CO271" i="3"/>
  <c r="CN271" i="3"/>
  <c r="CM271" i="3"/>
  <c r="CL271" i="3"/>
  <c r="CK271" i="3"/>
  <c r="CJ271" i="3"/>
  <c r="CI271" i="3"/>
  <c r="CH271" i="3"/>
  <c r="CG271" i="3"/>
  <c r="CF271" i="3"/>
  <c r="CE271" i="3"/>
  <c r="CD271" i="3"/>
  <c r="CC271" i="3"/>
  <c r="CB271" i="3"/>
  <c r="CA271" i="3"/>
  <c r="BZ271" i="3"/>
  <c r="BY271" i="3"/>
  <c r="BX271" i="3"/>
  <c r="BW271" i="3"/>
  <c r="BV271" i="3"/>
  <c r="BU271" i="3"/>
  <c r="BT271" i="3"/>
  <c r="BS271" i="3"/>
  <c r="BR271" i="3"/>
  <c r="BQ271" i="3"/>
  <c r="BP271" i="3"/>
  <c r="BO271" i="3"/>
  <c r="BN271" i="3"/>
  <c r="BM271" i="3"/>
  <c r="BL271" i="3"/>
  <c r="BK271" i="3"/>
  <c r="BJ271" i="3"/>
  <c r="BI271" i="3"/>
  <c r="BH271" i="3"/>
  <c r="BG271" i="3"/>
  <c r="BF271" i="3"/>
  <c r="BE271" i="3"/>
  <c r="BD271" i="3"/>
  <c r="BC271" i="3"/>
  <c r="BB271" i="3"/>
  <c r="BA271" i="3"/>
  <c r="AZ271" i="3"/>
  <c r="AY271" i="3"/>
  <c r="AX271" i="3"/>
  <c r="AW271" i="3"/>
  <c r="AV271" i="3"/>
  <c r="AU271" i="3"/>
  <c r="AT271" i="3"/>
  <c r="AS271" i="3"/>
  <c r="AR271" i="3"/>
  <c r="AQ271" i="3"/>
  <c r="AP271" i="3"/>
  <c r="AO271" i="3"/>
  <c r="AN271" i="3"/>
  <c r="AM271" i="3"/>
  <c r="AL271" i="3"/>
  <c r="AK271" i="3"/>
  <c r="AJ271" i="3"/>
  <c r="AI271" i="3"/>
  <c r="AH271" i="3"/>
  <c r="AG271" i="3"/>
  <c r="AF271" i="3"/>
  <c r="AC271" i="3" s="1"/>
  <c r="AE271" i="3"/>
  <c r="AD271" i="3"/>
  <c r="AB271" i="3"/>
  <c r="Z271" i="3"/>
  <c r="W271" i="3" s="1"/>
  <c r="Y271" i="3"/>
  <c r="X271" i="3"/>
  <c r="U271" i="3"/>
  <c r="T271" i="3"/>
  <c r="S271" i="3" s="1"/>
  <c r="B271" i="3"/>
  <c r="K270" i="3"/>
  <c r="B270" i="3"/>
  <c r="DU269" i="3"/>
  <c r="DT269" i="3"/>
  <c r="DS269" i="3"/>
  <c r="DR269" i="3"/>
  <c r="DQ269" i="3"/>
  <c r="DP269" i="3"/>
  <c r="DO269" i="3"/>
  <c r="DN269" i="3"/>
  <c r="DM269" i="3"/>
  <c r="DL269" i="3"/>
  <c r="DK269" i="3"/>
  <c r="DJ269" i="3"/>
  <c r="DI269" i="3"/>
  <c r="DH269" i="3"/>
  <c r="DG269" i="3"/>
  <c r="DF269" i="3"/>
  <c r="DE269" i="3"/>
  <c r="DD269" i="3"/>
  <c r="DC269" i="3"/>
  <c r="DB269" i="3"/>
  <c r="DA269" i="3"/>
  <c r="CZ269" i="3"/>
  <c r="CY269" i="3"/>
  <c r="CX269" i="3"/>
  <c r="CW269" i="3"/>
  <c r="CV269" i="3"/>
  <c r="CU269" i="3"/>
  <c r="CT269" i="3"/>
  <c r="CS269" i="3"/>
  <c r="CR269" i="3"/>
  <c r="CQ269" i="3"/>
  <c r="CP269" i="3"/>
  <c r="CO269" i="3"/>
  <c r="CN269" i="3"/>
  <c r="CM269" i="3"/>
  <c r="CL269" i="3"/>
  <c r="CK269" i="3"/>
  <c r="CJ269" i="3"/>
  <c r="CI269" i="3"/>
  <c r="CH269" i="3"/>
  <c r="CG269" i="3"/>
  <c r="CF269" i="3"/>
  <c r="CE269" i="3"/>
  <c r="CD269" i="3"/>
  <c r="CC269" i="3"/>
  <c r="CB269" i="3"/>
  <c r="CA269" i="3"/>
  <c r="BZ269" i="3"/>
  <c r="BY269" i="3"/>
  <c r="BX269" i="3"/>
  <c r="BW269" i="3"/>
  <c r="BV269" i="3"/>
  <c r="BU269" i="3"/>
  <c r="BT269" i="3"/>
  <c r="BS269" i="3"/>
  <c r="BR269" i="3"/>
  <c r="BQ269" i="3"/>
  <c r="BP269" i="3"/>
  <c r="BO269" i="3"/>
  <c r="BN269" i="3"/>
  <c r="BM269" i="3"/>
  <c r="BL269" i="3"/>
  <c r="BK269" i="3"/>
  <c r="BJ269" i="3"/>
  <c r="BI269" i="3"/>
  <c r="BH269" i="3"/>
  <c r="BG269" i="3"/>
  <c r="BF269" i="3"/>
  <c r="BE269" i="3"/>
  <c r="BD269" i="3"/>
  <c r="BC269" i="3"/>
  <c r="BB269" i="3"/>
  <c r="BA269" i="3"/>
  <c r="AZ269" i="3"/>
  <c r="AY269" i="3"/>
  <c r="AX269" i="3"/>
  <c r="AW269" i="3"/>
  <c r="AV269" i="3"/>
  <c r="AU269" i="3"/>
  <c r="AT269" i="3"/>
  <c r="AS269" i="3"/>
  <c r="AR269" i="3"/>
  <c r="AQ269" i="3"/>
  <c r="AP269" i="3"/>
  <c r="AO269" i="3"/>
  <c r="AN269" i="3"/>
  <c r="AB269" i="3" s="1"/>
  <c r="AM269" i="3"/>
  <c r="AL269" i="3"/>
  <c r="AK269" i="3"/>
  <c r="AJ269" i="3"/>
  <c r="AI269" i="3"/>
  <c r="AH269" i="3"/>
  <c r="AG269" i="3"/>
  <c r="AF269" i="3"/>
  <c r="AC269" i="3" s="1"/>
  <c r="AE269" i="3"/>
  <c r="AD269" i="3"/>
  <c r="Z269" i="3"/>
  <c r="Y269" i="3"/>
  <c r="X269" i="3"/>
  <c r="U269" i="3"/>
  <c r="T269" i="3"/>
  <c r="S269" i="3" s="1"/>
  <c r="B269" i="3"/>
  <c r="DU268" i="3"/>
  <c r="DT268" i="3"/>
  <c r="DS268" i="3"/>
  <c r="DR268" i="3"/>
  <c r="DQ268" i="3"/>
  <c r="DP268" i="3"/>
  <c r="DO268" i="3"/>
  <c r="DN268" i="3"/>
  <c r="DM268" i="3"/>
  <c r="DL268" i="3"/>
  <c r="DK268" i="3"/>
  <c r="DJ268" i="3"/>
  <c r="DI268" i="3"/>
  <c r="DH268" i="3"/>
  <c r="DG268" i="3"/>
  <c r="DF268" i="3"/>
  <c r="DE268" i="3"/>
  <c r="DD268" i="3"/>
  <c r="DC268" i="3"/>
  <c r="DB268" i="3"/>
  <c r="DA268" i="3"/>
  <c r="CZ268" i="3"/>
  <c r="CY268" i="3"/>
  <c r="CX268" i="3"/>
  <c r="CW268" i="3"/>
  <c r="CV268" i="3"/>
  <c r="CU268" i="3"/>
  <c r="CT268" i="3"/>
  <c r="CS268" i="3"/>
  <c r="CR268" i="3"/>
  <c r="CQ268" i="3"/>
  <c r="CP268" i="3"/>
  <c r="CO268" i="3"/>
  <c r="CN268" i="3"/>
  <c r="CM268" i="3"/>
  <c r="CL268" i="3"/>
  <c r="CK268" i="3"/>
  <c r="CJ268" i="3"/>
  <c r="CI268" i="3"/>
  <c r="CH268" i="3"/>
  <c r="CG268" i="3"/>
  <c r="CF268" i="3"/>
  <c r="CE268" i="3"/>
  <c r="CD268" i="3"/>
  <c r="CC268" i="3"/>
  <c r="CB268" i="3"/>
  <c r="CA268" i="3"/>
  <c r="BZ268" i="3"/>
  <c r="BY268" i="3"/>
  <c r="BX268" i="3"/>
  <c r="BW268" i="3"/>
  <c r="BV268" i="3"/>
  <c r="BU268" i="3"/>
  <c r="BT268" i="3"/>
  <c r="BS268" i="3"/>
  <c r="BR268" i="3"/>
  <c r="BQ268" i="3"/>
  <c r="BP268" i="3"/>
  <c r="BO268" i="3"/>
  <c r="BN268" i="3"/>
  <c r="BM268" i="3"/>
  <c r="BL268" i="3"/>
  <c r="BK268" i="3"/>
  <c r="BJ268" i="3"/>
  <c r="BI268" i="3"/>
  <c r="BH268" i="3"/>
  <c r="BG268" i="3"/>
  <c r="BF268" i="3"/>
  <c r="BE268" i="3"/>
  <c r="BD268" i="3"/>
  <c r="BC268" i="3"/>
  <c r="BB268" i="3"/>
  <c r="BA268" i="3"/>
  <c r="AZ268" i="3"/>
  <c r="AY268" i="3"/>
  <c r="AX268" i="3"/>
  <c r="AW268" i="3"/>
  <c r="AV268" i="3"/>
  <c r="AU268" i="3"/>
  <c r="AT268" i="3"/>
  <c r="AS268" i="3"/>
  <c r="AR268" i="3"/>
  <c r="AQ268" i="3"/>
  <c r="AP268" i="3"/>
  <c r="AO268" i="3"/>
  <c r="AN268" i="3"/>
  <c r="AM268" i="3"/>
  <c r="AL268" i="3"/>
  <c r="AK268" i="3"/>
  <c r="AJ268" i="3"/>
  <c r="AI268" i="3"/>
  <c r="AH268" i="3"/>
  <c r="AG268" i="3"/>
  <c r="AF268" i="3"/>
  <c r="AC268" i="3" s="1"/>
  <c r="AE268" i="3"/>
  <c r="AD268" i="3"/>
  <c r="AB268" i="3"/>
  <c r="Z268" i="3"/>
  <c r="W268" i="3" s="1"/>
  <c r="Y268" i="3"/>
  <c r="X268" i="3"/>
  <c r="U268" i="3"/>
  <c r="T268" i="3"/>
  <c r="S268" i="3" s="1"/>
  <c r="B268" i="3"/>
  <c r="DU267" i="3"/>
  <c r="DT267" i="3"/>
  <c r="DS267" i="3"/>
  <c r="DR267" i="3"/>
  <c r="DQ267" i="3"/>
  <c r="DP267" i="3"/>
  <c r="DO267" i="3"/>
  <c r="DN267" i="3"/>
  <c r="DM267" i="3"/>
  <c r="DL267" i="3"/>
  <c r="DK267" i="3"/>
  <c r="DJ267" i="3"/>
  <c r="DI267" i="3"/>
  <c r="DH267" i="3"/>
  <c r="DG267" i="3"/>
  <c r="DF267" i="3"/>
  <c r="DE267" i="3"/>
  <c r="DD267" i="3"/>
  <c r="DC267" i="3"/>
  <c r="DB267" i="3"/>
  <c r="DA267" i="3"/>
  <c r="CZ267" i="3"/>
  <c r="CY267" i="3"/>
  <c r="CX267" i="3"/>
  <c r="CW267" i="3"/>
  <c r="CV267" i="3"/>
  <c r="CU267" i="3"/>
  <c r="CT267" i="3"/>
  <c r="CS267" i="3"/>
  <c r="CR267" i="3"/>
  <c r="CQ267" i="3"/>
  <c r="CP267" i="3"/>
  <c r="CO267" i="3"/>
  <c r="CN267" i="3"/>
  <c r="CM267" i="3"/>
  <c r="CL267" i="3"/>
  <c r="CK267" i="3"/>
  <c r="CJ267" i="3"/>
  <c r="CI267" i="3"/>
  <c r="CH267" i="3"/>
  <c r="CG267" i="3"/>
  <c r="CF267" i="3"/>
  <c r="CE267" i="3"/>
  <c r="CD267" i="3"/>
  <c r="CC267" i="3"/>
  <c r="CB267" i="3"/>
  <c r="CA267" i="3"/>
  <c r="BZ267" i="3"/>
  <c r="BY267" i="3"/>
  <c r="BX267" i="3"/>
  <c r="BW267" i="3"/>
  <c r="BV267" i="3"/>
  <c r="BU267" i="3"/>
  <c r="BT267" i="3"/>
  <c r="BS267" i="3"/>
  <c r="BR267" i="3"/>
  <c r="BQ267" i="3"/>
  <c r="BP267" i="3"/>
  <c r="BO267" i="3"/>
  <c r="BN267" i="3"/>
  <c r="BM267" i="3"/>
  <c r="BL267" i="3"/>
  <c r="BK267" i="3"/>
  <c r="BJ267" i="3"/>
  <c r="BI267" i="3"/>
  <c r="BH267" i="3"/>
  <c r="BG267" i="3"/>
  <c r="BF267" i="3"/>
  <c r="BE267" i="3"/>
  <c r="BD267" i="3"/>
  <c r="BC267" i="3"/>
  <c r="BB267" i="3"/>
  <c r="BA267" i="3"/>
  <c r="AZ267" i="3"/>
  <c r="AY267" i="3"/>
  <c r="AX267" i="3"/>
  <c r="AW267" i="3"/>
  <c r="AV267" i="3"/>
  <c r="AU267" i="3"/>
  <c r="AT267" i="3"/>
  <c r="AS267" i="3"/>
  <c r="AR267" i="3"/>
  <c r="AQ267" i="3"/>
  <c r="AP267" i="3"/>
  <c r="AO267" i="3"/>
  <c r="AN267" i="3"/>
  <c r="AM267" i="3"/>
  <c r="AL267" i="3"/>
  <c r="AK267" i="3"/>
  <c r="AJ267" i="3"/>
  <c r="AI267" i="3"/>
  <c r="AH267" i="3"/>
  <c r="AB267" i="3" s="1"/>
  <c r="AG267" i="3"/>
  <c r="AF267" i="3"/>
  <c r="AE267" i="3"/>
  <c r="AD267" i="3"/>
  <c r="AA267" i="3" s="1"/>
  <c r="Z267" i="3"/>
  <c r="Y267" i="3"/>
  <c r="X267" i="3"/>
  <c r="U267" i="3"/>
  <c r="T267" i="3"/>
  <c r="S267" i="3" s="1"/>
  <c r="B267" i="3"/>
  <c r="DU266" i="3"/>
  <c r="DT266" i="3"/>
  <c r="DS266" i="3"/>
  <c r="DR266" i="3"/>
  <c r="DQ266" i="3"/>
  <c r="DP266" i="3"/>
  <c r="DO266" i="3"/>
  <c r="DN266" i="3"/>
  <c r="DM266" i="3"/>
  <c r="DL266" i="3"/>
  <c r="DK266" i="3"/>
  <c r="DJ266" i="3"/>
  <c r="DI266" i="3"/>
  <c r="DH266" i="3"/>
  <c r="DG266" i="3"/>
  <c r="DF266" i="3"/>
  <c r="DE266" i="3"/>
  <c r="DD266" i="3"/>
  <c r="DC266" i="3"/>
  <c r="DB266" i="3"/>
  <c r="DA266" i="3"/>
  <c r="CZ266" i="3"/>
  <c r="CY266" i="3"/>
  <c r="CX266" i="3"/>
  <c r="CW266" i="3"/>
  <c r="CV266" i="3"/>
  <c r="CU266" i="3"/>
  <c r="CT266" i="3"/>
  <c r="CS266" i="3"/>
  <c r="CR266" i="3"/>
  <c r="CQ266" i="3"/>
  <c r="CP266" i="3"/>
  <c r="CO266" i="3"/>
  <c r="CN266" i="3"/>
  <c r="CM266" i="3"/>
  <c r="CL266" i="3"/>
  <c r="CK266" i="3"/>
  <c r="CJ266" i="3"/>
  <c r="CI266" i="3"/>
  <c r="CH266" i="3"/>
  <c r="CG266" i="3"/>
  <c r="CF266" i="3"/>
  <c r="CE266" i="3"/>
  <c r="CD266" i="3"/>
  <c r="CC266" i="3"/>
  <c r="CB266" i="3"/>
  <c r="CA266" i="3"/>
  <c r="BZ266" i="3"/>
  <c r="BY266" i="3"/>
  <c r="BX266" i="3"/>
  <c r="BW266" i="3"/>
  <c r="BV266" i="3"/>
  <c r="BU266" i="3"/>
  <c r="BT266" i="3"/>
  <c r="BS266" i="3"/>
  <c r="BR266" i="3"/>
  <c r="BQ266" i="3"/>
  <c r="BP266" i="3"/>
  <c r="BO266" i="3"/>
  <c r="BN266" i="3"/>
  <c r="BM266" i="3"/>
  <c r="BL266" i="3"/>
  <c r="BK266" i="3"/>
  <c r="BJ266" i="3"/>
  <c r="BI266" i="3"/>
  <c r="BH266" i="3"/>
  <c r="BG266" i="3"/>
  <c r="BF266" i="3"/>
  <c r="BE266" i="3"/>
  <c r="BD266" i="3"/>
  <c r="BC266" i="3"/>
  <c r="BB266" i="3"/>
  <c r="BA266" i="3"/>
  <c r="AZ266" i="3"/>
  <c r="AY266" i="3"/>
  <c r="AX266" i="3"/>
  <c r="AW266" i="3"/>
  <c r="AV266" i="3"/>
  <c r="AU266" i="3"/>
  <c r="AT266" i="3"/>
  <c r="AS266" i="3"/>
  <c r="AR266" i="3"/>
  <c r="AQ266" i="3"/>
  <c r="AP266" i="3"/>
  <c r="AO266" i="3"/>
  <c r="AN266" i="3"/>
  <c r="AM266" i="3"/>
  <c r="AL266" i="3"/>
  <c r="AK266" i="3"/>
  <c r="AJ266" i="3"/>
  <c r="AI266" i="3"/>
  <c r="AH266" i="3"/>
  <c r="AB266" i="3" s="1"/>
  <c r="AG266" i="3"/>
  <c r="AF266" i="3"/>
  <c r="AE266" i="3"/>
  <c r="AD266" i="3"/>
  <c r="AA266" i="3" s="1"/>
  <c r="Z266" i="3"/>
  <c r="Y266" i="3"/>
  <c r="X266" i="3"/>
  <c r="V266" i="3" s="1"/>
  <c r="U266" i="3"/>
  <c r="T266" i="3"/>
  <c r="S266" i="3" s="1"/>
  <c r="B266" i="3"/>
  <c r="DU265" i="3"/>
  <c r="DT265" i="3"/>
  <c r="DS265" i="3"/>
  <c r="DR265" i="3"/>
  <c r="DQ265" i="3"/>
  <c r="DP265" i="3"/>
  <c r="DO265" i="3"/>
  <c r="DN265" i="3"/>
  <c r="DM265" i="3"/>
  <c r="DL265" i="3"/>
  <c r="DK265" i="3"/>
  <c r="DJ265" i="3"/>
  <c r="DI265" i="3"/>
  <c r="DH265" i="3"/>
  <c r="DG265" i="3"/>
  <c r="DF265" i="3"/>
  <c r="DE265" i="3"/>
  <c r="DD265" i="3"/>
  <c r="DC265" i="3"/>
  <c r="DB265" i="3"/>
  <c r="DA265" i="3"/>
  <c r="CZ265" i="3"/>
  <c r="CY265" i="3"/>
  <c r="CX265" i="3"/>
  <c r="CW265" i="3"/>
  <c r="CV265" i="3"/>
  <c r="CU265" i="3"/>
  <c r="CT265" i="3"/>
  <c r="CS265" i="3"/>
  <c r="CR265" i="3"/>
  <c r="CQ265" i="3"/>
  <c r="CP265" i="3"/>
  <c r="CO265" i="3"/>
  <c r="CN265" i="3"/>
  <c r="CM265" i="3"/>
  <c r="CL265" i="3"/>
  <c r="CK265" i="3"/>
  <c r="CJ265" i="3"/>
  <c r="CI265" i="3"/>
  <c r="CH265" i="3"/>
  <c r="CG265" i="3"/>
  <c r="CF265" i="3"/>
  <c r="CE265" i="3"/>
  <c r="CD265" i="3"/>
  <c r="CC265" i="3"/>
  <c r="CB265" i="3"/>
  <c r="CA265" i="3"/>
  <c r="BZ265" i="3"/>
  <c r="BY265" i="3"/>
  <c r="BX265" i="3"/>
  <c r="BW265" i="3"/>
  <c r="BV265" i="3"/>
  <c r="BU265" i="3"/>
  <c r="BT265" i="3"/>
  <c r="BS265" i="3"/>
  <c r="BR265" i="3"/>
  <c r="BQ265" i="3"/>
  <c r="BP265" i="3"/>
  <c r="BO265" i="3"/>
  <c r="BN265" i="3"/>
  <c r="BM265" i="3"/>
  <c r="BL265" i="3"/>
  <c r="BK265" i="3"/>
  <c r="BJ265" i="3"/>
  <c r="BI265" i="3"/>
  <c r="BH265" i="3"/>
  <c r="BG265" i="3"/>
  <c r="BF265" i="3"/>
  <c r="BE265" i="3"/>
  <c r="BD265" i="3"/>
  <c r="BC265" i="3"/>
  <c r="BB265" i="3"/>
  <c r="BA265" i="3"/>
  <c r="AZ265" i="3"/>
  <c r="AY265" i="3"/>
  <c r="AX265" i="3"/>
  <c r="AW265" i="3"/>
  <c r="AV265" i="3"/>
  <c r="AU265" i="3"/>
  <c r="AT265" i="3"/>
  <c r="AS265" i="3"/>
  <c r="AR265" i="3"/>
  <c r="AQ265" i="3"/>
  <c r="AP265" i="3"/>
  <c r="AO265" i="3"/>
  <c r="AN265" i="3"/>
  <c r="AB265" i="3" s="1"/>
  <c r="AM265" i="3"/>
  <c r="AL265" i="3"/>
  <c r="AK265" i="3"/>
  <c r="AJ265" i="3"/>
  <c r="AI265" i="3"/>
  <c r="AH265" i="3"/>
  <c r="AG265" i="3"/>
  <c r="AF265" i="3"/>
  <c r="AC265" i="3" s="1"/>
  <c r="AE265" i="3"/>
  <c r="AD265" i="3"/>
  <c r="Z265" i="3"/>
  <c r="W265" i="3" s="1"/>
  <c r="Y265" i="3"/>
  <c r="X265" i="3"/>
  <c r="U265" i="3"/>
  <c r="T265" i="3"/>
  <c r="S265" i="3" s="1"/>
  <c r="B265" i="3"/>
  <c r="DU264" i="3"/>
  <c r="DT264" i="3"/>
  <c r="DS264" i="3"/>
  <c r="DR264" i="3"/>
  <c r="DQ264" i="3"/>
  <c r="DP264" i="3"/>
  <c r="DO264" i="3"/>
  <c r="DN264" i="3"/>
  <c r="DM264" i="3"/>
  <c r="DL264" i="3"/>
  <c r="DK264" i="3"/>
  <c r="DJ264" i="3"/>
  <c r="DI264" i="3"/>
  <c r="DH264" i="3"/>
  <c r="DG264" i="3"/>
  <c r="DF264" i="3"/>
  <c r="DE264" i="3"/>
  <c r="DD264" i="3"/>
  <c r="DC264" i="3"/>
  <c r="DB264" i="3"/>
  <c r="DA264" i="3"/>
  <c r="CZ264" i="3"/>
  <c r="CY264" i="3"/>
  <c r="CX264" i="3"/>
  <c r="CW264" i="3"/>
  <c r="CV264" i="3"/>
  <c r="CU264" i="3"/>
  <c r="CT264" i="3"/>
  <c r="CS264" i="3"/>
  <c r="CR264" i="3"/>
  <c r="CQ264" i="3"/>
  <c r="CP264" i="3"/>
  <c r="CO264" i="3"/>
  <c r="CN264" i="3"/>
  <c r="CM264" i="3"/>
  <c r="CL264" i="3"/>
  <c r="CK264" i="3"/>
  <c r="CJ264" i="3"/>
  <c r="CI264" i="3"/>
  <c r="CH264" i="3"/>
  <c r="CG264" i="3"/>
  <c r="CF264" i="3"/>
  <c r="CE264" i="3"/>
  <c r="CD264" i="3"/>
  <c r="CC264" i="3"/>
  <c r="CB264" i="3"/>
  <c r="CA264" i="3"/>
  <c r="BZ264" i="3"/>
  <c r="BY264" i="3"/>
  <c r="BX264" i="3"/>
  <c r="BW264" i="3"/>
  <c r="BV264" i="3"/>
  <c r="BU264" i="3"/>
  <c r="BT264" i="3"/>
  <c r="BS264" i="3"/>
  <c r="BR264" i="3"/>
  <c r="BQ264" i="3"/>
  <c r="BP264" i="3"/>
  <c r="BO264" i="3"/>
  <c r="BN264" i="3"/>
  <c r="BM264" i="3"/>
  <c r="BL264" i="3"/>
  <c r="BK264" i="3"/>
  <c r="BJ264" i="3"/>
  <c r="BI264" i="3"/>
  <c r="BH264" i="3"/>
  <c r="BG264" i="3"/>
  <c r="BF264" i="3"/>
  <c r="BE264" i="3"/>
  <c r="BD264" i="3"/>
  <c r="BC264" i="3"/>
  <c r="BB264" i="3"/>
  <c r="BA264" i="3"/>
  <c r="AZ264" i="3"/>
  <c r="AY264" i="3"/>
  <c r="AX264" i="3"/>
  <c r="AW264" i="3"/>
  <c r="AV264" i="3"/>
  <c r="AU264" i="3"/>
  <c r="AT264" i="3"/>
  <c r="AS264" i="3"/>
  <c r="AR264" i="3"/>
  <c r="AQ264" i="3"/>
  <c r="AP264" i="3"/>
  <c r="AO264" i="3"/>
  <c r="AN264" i="3"/>
  <c r="AM264" i="3"/>
  <c r="AL264" i="3"/>
  <c r="AK264" i="3"/>
  <c r="AJ264" i="3"/>
  <c r="AI264" i="3"/>
  <c r="AH264" i="3"/>
  <c r="AG264" i="3"/>
  <c r="AF264" i="3"/>
  <c r="AC264" i="3" s="1"/>
  <c r="AE264" i="3"/>
  <c r="AD264" i="3"/>
  <c r="AB264" i="3"/>
  <c r="Z264" i="3"/>
  <c r="W264" i="3" s="1"/>
  <c r="Y264" i="3"/>
  <c r="X264" i="3"/>
  <c r="U264" i="3"/>
  <c r="T264" i="3"/>
  <c r="S264" i="3" s="1"/>
  <c r="B264" i="3"/>
  <c r="DU263" i="3"/>
  <c r="DT263" i="3"/>
  <c r="DS263" i="3"/>
  <c r="DR263" i="3"/>
  <c r="DQ263" i="3"/>
  <c r="DP263" i="3"/>
  <c r="DO263" i="3"/>
  <c r="DN263" i="3"/>
  <c r="DM263" i="3"/>
  <c r="DL263" i="3"/>
  <c r="DK263" i="3"/>
  <c r="DJ263" i="3"/>
  <c r="DI263" i="3"/>
  <c r="DH263" i="3"/>
  <c r="DG263" i="3"/>
  <c r="DF263" i="3"/>
  <c r="DE263" i="3"/>
  <c r="DD263" i="3"/>
  <c r="DC263" i="3"/>
  <c r="DB263" i="3"/>
  <c r="DA263" i="3"/>
  <c r="CZ263" i="3"/>
  <c r="CY263" i="3"/>
  <c r="CX263" i="3"/>
  <c r="CW263" i="3"/>
  <c r="CV263" i="3"/>
  <c r="CU263" i="3"/>
  <c r="CT263" i="3"/>
  <c r="CS263" i="3"/>
  <c r="CR263" i="3"/>
  <c r="CQ263" i="3"/>
  <c r="CP263" i="3"/>
  <c r="CO263" i="3"/>
  <c r="CN263" i="3"/>
  <c r="CM263" i="3"/>
  <c r="CL263" i="3"/>
  <c r="CK263" i="3"/>
  <c r="CJ263" i="3"/>
  <c r="CI263" i="3"/>
  <c r="CH263" i="3"/>
  <c r="CG263" i="3"/>
  <c r="CF263" i="3"/>
  <c r="CE263" i="3"/>
  <c r="CD263" i="3"/>
  <c r="CC263" i="3"/>
  <c r="CB263" i="3"/>
  <c r="CA263" i="3"/>
  <c r="BZ263" i="3"/>
  <c r="BY263" i="3"/>
  <c r="BX263" i="3"/>
  <c r="BW263" i="3"/>
  <c r="BV263" i="3"/>
  <c r="BU263" i="3"/>
  <c r="BT263" i="3"/>
  <c r="BS263" i="3"/>
  <c r="BR263" i="3"/>
  <c r="BQ263" i="3"/>
  <c r="BP263" i="3"/>
  <c r="BO263" i="3"/>
  <c r="BN263" i="3"/>
  <c r="BM263" i="3"/>
  <c r="BL263" i="3"/>
  <c r="BK263" i="3"/>
  <c r="BJ263" i="3"/>
  <c r="BI263" i="3"/>
  <c r="BH263" i="3"/>
  <c r="BG263" i="3"/>
  <c r="BF263" i="3"/>
  <c r="BE263" i="3"/>
  <c r="BD263" i="3"/>
  <c r="BC263" i="3"/>
  <c r="BB263" i="3"/>
  <c r="BA263" i="3"/>
  <c r="AZ263" i="3"/>
  <c r="AY263" i="3"/>
  <c r="AX263" i="3"/>
  <c r="AW263" i="3"/>
  <c r="AV263" i="3"/>
  <c r="AU263" i="3"/>
  <c r="AT263" i="3"/>
  <c r="AS263" i="3"/>
  <c r="AR263" i="3"/>
  <c r="AQ263" i="3"/>
  <c r="AP263" i="3"/>
  <c r="AO263" i="3"/>
  <c r="AN263" i="3"/>
  <c r="AM263" i="3"/>
  <c r="AL263" i="3"/>
  <c r="AK263" i="3"/>
  <c r="AJ263" i="3"/>
  <c r="AI263" i="3"/>
  <c r="AH263" i="3"/>
  <c r="AG263" i="3"/>
  <c r="AF263" i="3"/>
  <c r="AE263" i="3"/>
  <c r="AD263" i="3"/>
  <c r="AA263" i="3" s="1"/>
  <c r="V263" i="3" s="1"/>
  <c r="AB263" i="3"/>
  <c r="Z263" i="3"/>
  <c r="Y263" i="3"/>
  <c r="X263" i="3"/>
  <c r="U263" i="3"/>
  <c r="T263" i="3"/>
  <c r="S263" i="3" s="1"/>
  <c r="B263" i="3"/>
  <c r="DU262" i="3"/>
  <c r="DT262" i="3"/>
  <c r="DS262" i="3"/>
  <c r="DR262" i="3"/>
  <c r="DQ262" i="3"/>
  <c r="DP262" i="3"/>
  <c r="DO262" i="3"/>
  <c r="DN262" i="3"/>
  <c r="DM262" i="3"/>
  <c r="DL262" i="3"/>
  <c r="DK262" i="3"/>
  <c r="DJ262" i="3"/>
  <c r="DI262" i="3"/>
  <c r="DH262" i="3"/>
  <c r="DG262" i="3"/>
  <c r="DF262" i="3"/>
  <c r="DE262" i="3"/>
  <c r="DD262" i="3"/>
  <c r="DC262" i="3"/>
  <c r="DB262" i="3"/>
  <c r="DA262" i="3"/>
  <c r="CZ262" i="3"/>
  <c r="CY262" i="3"/>
  <c r="CX262" i="3"/>
  <c r="CW262" i="3"/>
  <c r="CV262" i="3"/>
  <c r="CU262" i="3"/>
  <c r="CT262" i="3"/>
  <c r="CS262" i="3"/>
  <c r="CR262" i="3"/>
  <c r="CQ262" i="3"/>
  <c r="CP262" i="3"/>
  <c r="CO262" i="3"/>
  <c r="CN262" i="3"/>
  <c r="CM262" i="3"/>
  <c r="CL262" i="3"/>
  <c r="CK262" i="3"/>
  <c r="CJ262" i="3"/>
  <c r="CI262" i="3"/>
  <c r="CH262" i="3"/>
  <c r="CG262" i="3"/>
  <c r="CF262" i="3"/>
  <c r="CE262" i="3"/>
  <c r="CD262" i="3"/>
  <c r="CC262" i="3"/>
  <c r="CB262" i="3"/>
  <c r="CA262" i="3"/>
  <c r="BZ262" i="3"/>
  <c r="BY262" i="3"/>
  <c r="BX262" i="3"/>
  <c r="BW262" i="3"/>
  <c r="BV262" i="3"/>
  <c r="BU262" i="3"/>
  <c r="BT262" i="3"/>
  <c r="BS262" i="3"/>
  <c r="BR262" i="3"/>
  <c r="BQ262" i="3"/>
  <c r="BP262" i="3"/>
  <c r="BO262" i="3"/>
  <c r="BN262" i="3"/>
  <c r="BM262" i="3"/>
  <c r="BL262" i="3"/>
  <c r="BK262" i="3"/>
  <c r="BJ262" i="3"/>
  <c r="BI262" i="3"/>
  <c r="BH262" i="3"/>
  <c r="BG262" i="3"/>
  <c r="BF262" i="3"/>
  <c r="BE262" i="3"/>
  <c r="BD262" i="3"/>
  <c r="BC262" i="3"/>
  <c r="BB262" i="3"/>
  <c r="BA262" i="3"/>
  <c r="AZ262" i="3"/>
  <c r="AY262" i="3"/>
  <c r="AX262" i="3"/>
  <c r="AW262" i="3"/>
  <c r="AV262" i="3"/>
  <c r="AU262" i="3"/>
  <c r="AT262" i="3"/>
  <c r="AS262" i="3"/>
  <c r="AR262" i="3"/>
  <c r="AQ262" i="3"/>
  <c r="AP262" i="3"/>
  <c r="AO262" i="3"/>
  <c r="AN262" i="3"/>
  <c r="AM262" i="3"/>
  <c r="AL262" i="3"/>
  <c r="AK262" i="3"/>
  <c r="AJ262" i="3"/>
  <c r="AI262" i="3"/>
  <c r="AH262" i="3"/>
  <c r="AB262" i="3" s="1"/>
  <c r="AG262" i="3"/>
  <c r="AF262" i="3"/>
  <c r="AE262" i="3"/>
  <c r="AD262" i="3"/>
  <c r="AA262" i="3" s="1"/>
  <c r="Z262" i="3"/>
  <c r="Y262" i="3"/>
  <c r="X262" i="3"/>
  <c r="U262" i="3"/>
  <c r="T262" i="3"/>
  <c r="S262" i="3" s="1"/>
  <c r="B262" i="3"/>
  <c r="DU261" i="3"/>
  <c r="DT261" i="3"/>
  <c r="DS261" i="3"/>
  <c r="DR261" i="3"/>
  <c r="DQ261" i="3"/>
  <c r="DP261" i="3"/>
  <c r="DO261" i="3"/>
  <c r="DN261" i="3"/>
  <c r="DM261" i="3"/>
  <c r="DL261" i="3"/>
  <c r="DK261" i="3"/>
  <c r="DJ261" i="3"/>
  <c r="DI261" i="3"/>
  <c r="DH261" i="3"/>
  <c r="DG261" i="3"/>
  <c r="DF261" i="3"/>
  <c r="DE261" i="3"/>
  <c r="DD261" i="3"/>
  <c r="DC261" i="3"/>
  <c r="DB261" i="3"/>
  <c r="DA261" i="3"/>
  <c r="CZ261" i="3"/>
  <c r="CY261" i="3"/>
  <c r="CX261" i="3"/>
  <c r="CW261" i="3"/>
  <c r="CV261" i="3"/>
  <c r="CU261" i="3"/>
  <c r="CT261" i="3"/>
  <c r="CS261" i="3"/>
  <c r="CR261" i="3"/>
  <c r="CQ261" i="3"/>
  <c r="CP261" i="3"/>
  <c r="CO261" i="3"/>
  <c r="CN261" i="3"/>
  <c r="CM261" i="3"/>
  <c r="CL261" i="3"/>
  <c r="CK261" i="3"/>
  <c r="CJ261" i="3"/>
  <c r="CI261" i="3"/>
  <c r="CH261" i="3"/>
  <c r="CG261" i="3"/>
  <c r="CF261" i="3"/>
  <c r="CE261" i="3"/>
  <c r="CD261" i="3"/>
  <c r="CC261" i="3"/>
  <c r="CB261" i="3"/>
  <c r="CA261" i="3"/>
  <c r="BZ261" i="3"/>
  <c r="BY261" i="3"/>
  <c r="BX261" i="3"/>
  <c r="BW261" i="3"/>
  <c r="BV261" i="3"/>
  <c r="BU261" i="3"/>
  <c r="BT261" i="3"/>
  <c r="BS261" i="3"/>
  <c r="BR261" i="3"/>
  <c r="BQ261" i="3"/>
  <c r="BP261" i="3"/>
  <c r="BO261" i="3"/>
  <c r="BN261" i="3"/>
  <c r="BM261" i="3"/>
  <c r="BL261" i="3"/>
  <c r="BK261" i="3"/>
  <c r="BJ261" i="3"/>
  <c r="BI261" i="3"/>
  <c r="BH261" i="3"/>
  <c r="BG261" i="3"/>
  <c r="BF261" i="3"/>
  <c r="BE261" i="3"/>
  <c r="BD261" i="3"/>
  <c r="BC261" i="3"/>
  <c r="BB261" i="3"/>
  <c r="BA261" i="3"/>
  <c r="AZ261" i="3"/>
  <c r="AY261" i="3"/>
  <c r="AX261" i="3"/>
  <c r="AW261" i="3"/>
  <c r="AV261" i="3"/>
  <c r="AU261" i="3"/>
  <c r="AT261" i="3"/>
  <c r="AS261" i="3"/>
  <c r="AR261" i="3"/>
  <c r="AQ261" i="3"/>
  <c r="AP261" i="3"/>
  <c r="AO261" i="3"/>
  <c r="AN261" i="3"/>
  <c r="AM261" i="3"/>
  <c r="AL261" i="3"/>
  <c r="AK261" i="3"/>
  <c r="AJ261" i="3"/>
  <c r="AI261" i="3"/>
  <c r="AH261" i="3"/>
  <c r="AB261" i="3" s="1"/>
  <c r="AG261" i="3"/>
  <c r="AF261" i="3"/>
  <c r="AC261" i="3" s="1"/>
  <c r="AE261" i="3"/>
  <c r="AD261" i="3"/>
  <c r="Z261" i="3"/>
  <c r="W261" i="3" s="1"/>
  <c r="Y261" i="3"/>
  <c r="X261" i="3"/>
  <c r="U261" i="3"/>
  <c r="T261" i="3"/>
  <c r="S261" i="3" s="1"/>
  <c r="B261" i="3"/>
  <c r="DU260" i="3"/>
  <c r="DT260" i="3"/>
  <c r="DS260" i="3"/>
  <c r="DR260" i="3"/>
  <c r="DQ260" i="3"/>
  <c r="DP260" i="3"/>
  <c r="DO260" i="3"/>
  <c r="DN260" i="3"/>
  <c r="DM260" i="3"/>
  <c r="DL260" i="3"/>
  <c r="DK260" i="3"/>
  <c r="DJ260" i="3"/>
  <c r="DI260" i="3"/>
  <c r="DH260" i="3"/>
  <c r="DG260" i="3"/>
  <c r="DF260" i="3"/>
  <c r="DE260" i="3"/>
  <c r="DD260" i="3"/>
  <c r="DC260" i="3"/>
  <c r="DB260" i="3"/>
  <c r="DA260" i="3"/>
  <c r="CZ260" i="3"/>
  <c r="CY260" i="3"/>
  <c r="CX260" i="3"/>
  <c r="CW260" i="3"/>
  <c r="CV260" i="3"/>
  <c r="CU260" i="3"/>
  <c r="CT260" i="3"/>
  <c r="CS260" i="3"/>
  <c r="CR260" i="3"/>
  <c r="CQ260" i="3"/>
  <c r="CP260" i="3"/>
  <c r="CO260" i="3"/>
  <c r="CN260" i="3"/>
  <c r="CM260" i="3"/>
  <c r="CL260" i="3"/>
  <c r="CK260" i="3"/>
  <c r="CJ260" i="3"/>
  <c r="CI260" i="3"/>
  <c r="CH260" i="3"/>
  <c r="CG260" i="3"/>
  <c r="CF260" i="3"/>
  <c r="CE260" i="3"/>
  <c r="CD260" i="3"/>
  <c r="CC260" i="3"/>
  <c r="CB260" i="3"/>
  <c r="CA260" i="3"/>
  <c r="BZ260" i="3"/>
  <c r="BY260" i="3"/>
  <c r="BX260" i="3"/>
  <c r="BW260" i="3"/>
  <c r="BV260" i="3"/>
  <c r="BU260" i="3"/>
  <c r="BT260" i="3"/>
  <c r="BS260" i="3"/>
  <c r="BR260" i="3"/>
  <c r="BQ260" i="3"/>
  <c r="BP260" i="3"/>
  <c r="BO260" i="3"/>
  <c r="BN260" i="3"/>
  <c r="BM260" i="3"/>
  <c r="BL260" i="3"/>
  <c r="BK260" i="3"/>
  <c r="BJ260" i="3"/>
  <c r="BI260" i="3"/>
  <c r="BH260" i="3"/>
  <c r="BG260" i="3"/>
  <c r="BF260" i="3"/>
  <c r="BE260" i="3"/>
  <c r="BD260" i="3"/>
  <c r="BC260" i="3"/>
  <c r="BB260" i="3"/>
  <c r="BA260" i="3"/>
  <c r="AZ260" i="3"/>
  <c r="AY260" i="3"/>
  <c r="AX260" i="3"/>
  <c r="AW260" i="3"/>
  <c r="AV260" i="3"/>
  <c r="AU260" i="3"/>
  <c r="AT260" i="3"/>
  <c r="AS260" i="3"/>
  <c r="AR260" i="3"/>
  <c r="AQ260" i="3"/>
  <c r="AP260" i="3"/>
  <c r="AO260" i="3"/>
  <c r="AN260" i="3"/>
  <c r="AB260" i="3" s="1"/>
  <c r="AM260" i="3"/>
  <c r="AL260" i="3"/>
  <c r="AK260" i="3"/>
  <c r="AJ260" i="3"/>
  <c r="AI260" i="3"/>
  <c r="AH260" i="3"/>
  <c r="AG260" i="3"/>
  <c r="AF260" i="3"/>
  <c r="AC260" i="3" s="1"/>
  <c r="AE260" i="3"/>
  <c r="AD260" i="3"/>
  <c r="Z260" i="3"/>
  <c r="Y260" i="3"/>
  <c r="X260" i="3"/>
  <c r="U260" i="3"/>
  <c r="T260" i="3"/>
  <c r="S260" i="3" s="1"/>
  <c r="B260" i="3"/>
  <c r="DU259" i="3"/>
  <c r="DT259" i="3"/>
  <c r="DS259" i="3"/>
  <c r="DR259" i="3"/>
  <c r="DQ259" i="3"/>
  <c r="DP259" i="3"/>
  <c r="DO259" i="3"/>
  <c r="DN259" i="3"/>
  <c r="DM259" i="3"/>
  <c r="DL259" i="3"/>
  <c r="DK259" i="3"/>
  <c r="DJ259" i="3"/>
  <c r="DI259" i="3"/>
  <c r="DH259" i="3"/>
  <c r="DG259" i="3"/>
  <c r="DF259" i="3"/>
  <c r="DE259" i="3"/>
  <c r="DD259" i="3"/>
  <c r="DC259" i="3"/>
  <c r="DB259" i="3"/>
  <c r="DA259" i="3"/>
  <c r="CZ259" i="3"/>
  <c r="CY259" i="3"/>
  <c r="CX259" i="3"/>
  <c r="CW259" i="3"/>
  <c r="CV259" i="3"/>
  <c r="CU259" i="3"/>
  <c r="CT259" i="3"/>
  <c r="CS259" i="3"/>
  <c r="CR259" i="3"/>
  <c r="CQ259" i="3"/>
  <c r="CP259" i="3"/>
  <c r="CO259" i="3"/>
  <c r="CN259" i="3"/>
  <c r="CM259" i="3"/>
  <c r="CL259" i="3"/>
  <c r="CK259" i="3"/>
  <c r="CJ259" i="3"/>
  <c r="CI259" i="3"/>
  <c r="CH259" i="3"/>
  <c r="CG259" i="3"/>
  <c r="CF259" i="3"/>
  <c r="CE259" i="3"/>
  <c r="CD259" i="3"/>
  <c r="CC259" i="3"/>
  <c r="CB259" i="3"/>
  <c r="CA259" i="3"/>
  <c r="BZ259" i="3"/>
  <c r="BY259" i="3"/>
  <c r="BX259" i="3"/>
  <c r="BW259" i="3"/>
  <c r="BV259" i="3"/>
  <c r="BU259" i="3"/>
  <c r="BT259" i="3"/>
  <c r="BS259" i="3"/>
  <c r="BR259" i="3"/>
  <c r="BQ259" i="3"/>
  <c r="BP259" i="3"/>
  <c r="BO259" i="3"/>
  <c r="BN259" i="3"/>
  <c r="BM259" i="3"/>
  <c r="BL259" i="3"/>
  <c r="BK259" i="3"/>
  <c r="BJ259" i="3"/>
  <c r="BI259" i="3"/>
  <c r="BH259" i="3"/>
  <c r="BG259" i="3"/>
  <c r="BF259" i="3"/>
  <c r="BE259" i="3"/>
  <c r="BD259" i="3"/>
  <c r="BC259" i="3"/>
  <c r="BB259" i="3"/>
  <c r="BA259" i="3"/>
  <c r="AZ259" i="3"/>
  <c r="AY259" i="3"/>
  <c r="AX259" i="3"/>
  <c r="AW259" i="3"/>
  <c r="AV259" i="3"/>
  <c r="AU259" i="3"/>
  <c r="AT259" i="3"/>
  <c r="AS259" i="3"/>
  <c r="AR259" i="3"/>
  <c r="AQ259" i="3"/>
  <c r="AP259" i="3"/>
  <c r="AO259" i="3"/>
  <c r="AN259" i="3"/>
  <c r="AM259" i="3"/>
  <c r="AL259" i="3"/>
  <c r="AK259" i="3"/>
  <c r="AJ259" i="3"/>
  <c r="AI259" i="3"/>
  <c r="AH259" i="3"/>
  <c r="AB259" i="3" s="1"/>
  <c r="AG259" i="3"/>
  <c r="AF259" i="3"/>
  <c r="AE259" i="3"/>
  <c r="AD259" i="3"/>
  <c r="AA259" i="3" s="1"/>
  <c r="Z259" i="3"/>
  <c r="Y259" i="3"/>
  <c r="X259" i="3"/>
  <c r="U259" i="3"/>
  <c r="T259" i="3"/>
  <c r="S259" i="3" s="1"/>
  <c r="B259" i="3"/>
  <c r="DU258" i="3"/>
  <c r="DT258" i="3"/>
  <c r="DS258" i="3"/>
  <c r="DR258" i="3"/>
  <c r="DQ258" i="3"/>
  <c r="DP258" i="3"/>
  <c r="DO258" i="3"/>
  <c r="DN258" i="3"/>
  <c r="DM258" i="3"/>
  <c r="DL258" i="3"/>
  <c r="DK258" i="3"/>
  <c r="DJ258" i="3"/>
  <c r="DI258" i="3"/>
  <c r="DH258" i="3"/>
  <c r="DG258" i="3"/>
  <c r="DF258" i="3"/>
  <c r="DE258" i="3"/>
  <c r="DD258" i="3"/>
  <c r="DC258" i="3"/>
  <c r="DB258" i="3"/>
  <c r="DA258" i="3"/>
  <c r="CZ258" i="3"/>
  <c r="CY258" i="3"/>
  <c r="CX258" i="3"/>
  <c r="CW258" i="3"/>
  <c r="CV258" i="3"/>
  <c r="CU258" i="3"/>
  <c r="CT258" i="3"/>
  <c r="CS258" i="3"/>
  <c r="CR258" i="3"/>
  <c r="CQ258" i="3"/>
  <c r="CP258" i="3"/>
  <c r="CO258" i="3"/>
  <c r="CN258" i="3"/>
  <c r="CM258" i="3"/>
  <c r="CL258" i="3"/>
  <c r="CK258" i="3"/>
  <c r="CJ258" i="3"/>
  <c r="CI258" i="3"/>
  <c r="CH258" i="3"/>
  <c r="CG258" i="3"/>
  <c r="CF258" i="3"/>
  <c r="CE258" i="3"/>
  <c r="CD258" i="3"/>
  <c r="CC258" i="3"/>
  <c r="CB258" i="3"/>
  <c r="CA258" i="3"/>
  <c r="BZ258" i="3"/>
  <c r="BY258" i="3"/>
  <c r="BX258" i="3"/>
  <c r="BW258" i="3"/>
  <c r="BV258" i="3"/>
  <c r="BU258" i="3"/>
  <c r="BT258" i="3"/>
  <c r="BS258" i="3"/>
  <c r="BR258" i="3"/>
  <c r="BQ258" i="3"/>
  <c r="BP258" i="3"/>
  <c r="BO258" i="3"/>
  <c r="BN258" i="3"/>
  <c r="BM258" i="3"/>
  <c r="BL258" i="3"/>
  <c r="BK258" i="3"/>
  <c r="BJ258" i="3"/>
  <c r="BI258" i="3"/>
  <c r="BH258" i="3"/>
  <c r="BG258" i="3"/>
  <c r="BF258" i="3"/>
  <c r="BE258" i="3"/>
  <c r="BD258" i="3"/>
  <c r="BC258" i="3"/>
  <c r="BB258" i="3"/>
  <c r="BA258" i="3"/>
  <c r="AZ258" i="3"/>
  <c r="AY258" i="3"/>
  <c r="AX258" i="3"/>
  <c r="AW258" i="3"/>
  <c r="AV258" i="3"/>
  <c r="AU258" i="3"/>
  <c r="AT258" i="3"/>
  <c r="AS258" i="3"/>
  <c r="AR258" i="3"/>
  <c r="AQ258" i="3"/>
  <c r="AP258" i="3"/>
  <c r="AO258" i="3"/>
  <c r="AN258" i="3"/>
  <c r="AM258" i="3"/>
  <c r="AL258" i="3"/>
  <c r="AK258" i="3"/>
  <c r="AJ258" i="3"/>
  <c r="AI258" i="3"/>
  <c r="AH258" i="3"/>
  <c r="AB258" i="3" s="1"/>
  <c r="AG258" i="3"/>
  <c r="AF258" i="3"/>
  <c r="AE258" i="3"/>
  <c r="AD258" i="3"/>
  <c r="AA258" i="3" s="1"/>
  <c r="Z258" i="3"/>
  <c r="Y258" i="3"/>
  <c r="X258" i="3"/>
  <c r="V258" i="3" s="1"/>
  <c r="U258" i="3"/>
  <c r="T258" i="3"/>
  <c r="S258" i="3" s="1"/>
  <c r="B258" i="3"/>
  <c r="DU257" i="3"/>
  <c r="DT257" i="3"/>
  <c r="DS257" i="3"/>
  <c r="DR257" i="3"/>
  <c r="DQ257" i="3"/>
  <c r="DP257" i="3"/>
  <c r="DO257" i="3"/>
  <c r="DN257" i="3"/>
  <c r="DM257" i="3"/>
  <c r="DL257" i="3"/>
  <c r="DK257" i="3"/>
  <c r="DJ257" i="3"/>
  <c r="DI257" i="3"/>
  <c r="DH257" i="3"/>
  <c r="DG257" i="3"/>
  <c r="DF257" i="3"/>
  <c r="DE257" i="3"/>
  <c r="DD257" i="3"/>
  <c r="DC257" i="3"/>
  <c r="DB257" i="3"/>
  <c r="DA257" i="3"/>
  <c r="CZ257" i="3"/>
  <c r="CY257" i="3"/>
  <c r="CX257" i="3"/>
  <c r="CW257" i="3"/>
  <c r="CV257" i="3"/>
  <c r="CU257" i="3"/>
  <c r="CT257" i="3"/>
  <c r="CS257" i="3"/>
  <c r="CR257" i="3"/>
  <c r="CQ257" i="3"/>
  <c r="CP257" i="3"/>
  <c r="CO257" i="3"/>
  <c r="CN257" i="3"/>
  <c r="CM257" i="3"/>
  <c r="CL257" i="3"/>
  <c r="CK257" i="3"/>
  <c r="CJ257" i="3"/>
  <c r="CI257" i="3"/>
  <c r="CH257" i="3"/>
  <c r="CG257" i="3"/>
  <c r="CF257" i="3"/>
  <c r="CE257" i="3"/>
  <c r="CD257" i="3"/>
  <c r="CC257" i="3"/>
  <c r="CB257" i="3"/>
  <c r="CA257" i="3"/>
  <c r="BZ257" i="3"/>
  <c r="BY257" i="3"/>
  <c r="BX257" i="3"/>
  <c r="BW257" i="3"/>
  <c r="BV257" i="3"/>
  <c r="BU257" i="3"/>
  <c r="BT257" i="3"/>
  <c r="BS257" i="3"/>
  <c r="BR257" i="3"/>
  <c r="BQ257" i="3"/>
  <c r="BP257" i="3"/>
  <c r="BO257" i="3"/>
  <c r="BN257" i="3"/>
  <c r="BM257" i="3"/>
  <c r="BL257" i="3"/>
  <c r="BK257" i="3"/>
  <c r="BJ257" i="3"/>
  <c r="BI257" i="3"/>
  <c r="BH257" i="3"/>
  <c r="BG257" i="3"/>
  <c r="BF257" i="3"/>
  <c r="BE257" i="3"/>
  <c r="BD257" i="3"/>
  <c r="BC257" i="3"/>
  <c r="BB257" i="3"/>
  <c r="BA257" i="3"/>
  <c r="AZ257" i="3"/>
  <c r="AY257" i="3"/>
  <c r="AX257" i="3"/>
  <c r="AW257" i="3"/>
  <c r="AV257" i="3"/>
  <c r="AU257" i="3"/>
  <c r="AT257" i="3"/>
  <c r="AS257" i="3"/>
  <c r="AR257" i="3"/>
  <c r="AQ257" i="3"/>
  <c r="AP257" i="3"/>
  <c r="AO257" i="3"/>
  <c r="AN257" i="3"/>
  <c r="AM257" i="3"/>
  <c r="AL257" i="3"/>
  <c r="AK257" i="3"/>
  <c r="AJ257" i="3"/>
  <c r="AI257" i="3"/>
  <c r="AH257" i="3"/>
  <c r="AG257" i="3"/>
  <c r="AF257" i="3"/>
  <c r="AC257" i="3" s="1"/>
  <c r="AE257" i="3"/>
  <c r="AD257" i="3"/>
  <c r="Z257" i="3"/>
  <c r="Y257" i="3"/>
  <c r="X257" i="3"/>
  <c r="U257" i="3"/>
  <c r="T257" i="3"/>
  <c r="S257" i="3" s="1"/>
  <c r="B257" i="3"/>
  <c r="DU256" i="3"/>
  <c r="DT256" i="3"/>
  <c r="DS256" i="3"/>
  <c r="DR256" i="3"/>
  <c r="DQ256" i="3"/>
  <c r="DP256" i="3"/>
  <c r="DO256" i="3"/>
  <c r="DN256" i="3"/>
  <c r="DM256" i="3"/>
  <c r="DL256" i="3"/>
  <c r="DK256" i="3"/>
  <c r="DJ256" i="3"/>
  <c r="DI256" i="3"/>
  <c r="DH256" i="3"/>
  <c r="DG256" i="3"/>
  <c r="DF256" i="3"/>
  <c r="DE256" i="3"/>
  <c r="DD256" i="3"/>
  <c r="DC256" i="3"/>
  <c r="DB256" i="3"/>
  <c r="DA256" i="3"/>
  <c r="CZ256" i="3"/>
  <c r="CY256" i="3"/>
  <c r="CX256" i="3"/>
  <c r="CW256" i="3"/>
  <c r="CV256" i="3"/>
  <c r="CU256" i="3"/>
  <c r="CT256" i="3"/>
  <c r="CS256" i="3"/>
  <c r="CR256" i="3"/>
  <c r="CQ256" i="3"/>
  <c r="CP256" i="3"/>
  <c r="CO256" i="3"/>
  <c r="CN256" i="3"/>
  <c r="CM256" i="3"/>
  <c r="CL256" i="3"/>
  <c r="CK256" i="3"/>
  <c r="CJ256" i="3"/>
  <c r="CI256" i="3"/>
  <c r="CH256" i="3"/>
  <c r="CG256" i="3"/>
  <c r="CF256" i="3"/>
  <c r="CE256" i="3"/>
  <c r="CD256" i="3"/>
  <c r="CC256" i="3"/>
  <c r="CB256" i="3"/>
  <c r="CA256" i="3"/>
  <c r="BZ256" i="3"/>
  <c r="BY256" i="3"/>
  <c r="BX256" i="3"/>
  <c r="BW256" i="3"/>
  <c r="BV256" i="3"/>
  <c r="BU256" i="3"/>
  <c r="BT256" i="3"/>
  <c r="BS256" i="3"/>
  <c r="BR256" i="3"/>
  <c r="BQ256" i="3"/>
  <c r="BP256" i="3"/>
  <c r="BO256" i="3"/>
  <c r="BN256" i="3"/>
  <c r="BM256" i="3"/>
  <c r="BL256" i="3"/>
  <c r="BK256" i="3"/>
  <c r="BJ256" i="3"/>
  <c r="BI256" i="3"/>
  <c r="BH256" i="3"/>
  <c r="BG256" i="3"/>
  <c r="BF256" i="3"/>
  <c r="BE256" i="3"/>
  <c r="BD256" i="3"/>
  <c r="BC256" i="3"/>
  <c r="BB256" i="3"/>
  <c r="BA256" i="3"/>
  <c r="AZ256" i="3"/>
  <c r="AY256" i="3"/>
  <c r="AX256" i="3"/>
  <c r="AW256" i="3"/>
  <c r="AV256" i="3"/>
  <c r="AU256" i="3"/>
  <c r="AT256" i="3"/>
  <c r="AS256" i="3"/>
  <c r="AR256" i="3"/>
  <c r="AQ256" i="3"/>
  <c r="AP256" i="3"/>
  <c r="AO256" i="3"/>
  <c r="AN256" i="3"/>
  <c r="AM256" i="3"/>
  <c r="AL256" i="3"/>
  <c r="AK256" i="3"/>
  <c r="AJ256" i="3"/>
  <c r="AI256" i="3"/>
  <c r="AH256" i="3"/>
  <c r="AG256" i="3"/>
  <c r="AF256" i="3"/>
  <c r="AC256" i="3" s="1"/>
  <c r="AE256" i="3"/>
  <c r="AD256" i="3"/>
  <c r="AB256" i="3"/>
  <c r="Z256" i="3"/>
  <c r="W256" i="3" s="1"/>
  <c r="Y256" i="3"/>
  <c r="X256" i="3"/>
  <c r="U256" i="3"/>
  <c r="T256" i="3"/>
  <c r="S256" i="3" s="1"/>
  <c r="B256" i="3"/>
  <c r="DU255" i="3"/>
  <c r="DT255" i="3"/>
  <c r="DS255" i="3"/>
  <c r="DR255" i="3"/>
  <c r="DQ255" i="3"/>
  <c r="DP255" i="3"/>
  <c r="DO255" i="3"/>
  <c r="DN255" i="3"/>
  <c r="DM255" i="3"/>
  <c r="DL255" i="3"/>
  <c r="DK255" i="3"/>
  <c r="DJ255" i="3"/>
  <c r="DI255" i="3"/>
  <c r="DH255" i="3"/>
  <c r="DG255" i="3"/>
  <c r="DF255" i="3"/>
  <c r="DE255" i="3"/>
  <c r="DD255" i="3"/>
  <c r="DC255" i="3"/>
  <c r="DB255" i="3"/>
  <c r="DA255" i="3"/>
  <c r="CZ255" i="3"/>
  <c r="CY255" i="3"/>
  <c r="CX255" i="3"/>
  <c r="CW255" i="3"/>
  <c r="CV255" i="3"/>
  <c r="CU255" i="3"/>
  <c r="CT255" i="3"/>
  <c r="CS255" i="3"/>
  <c r="CR255" i="3"/>
  <c r="CQ255" i="3"/>
  <c r="CP255" i="3"/>
  <c r="CO255" i="3"/>
  <c r="CN255" i="3"/>
  <c r="CM255" i="3"/>
  <c r="CL255" i="3"/>
  <c r="CK255" i="3"/>
  <c r="CJ255" i="3"/>
  <c r="CI255" i="3"/>
  <c r="CH255" i="3"/>
  <c r="CG255" i="3"/>
  <c r="CF255" i="3"/>
  <c r="CE255" i="3"/>
  <c r="CD255" i="3"/>
  <c r="CC255" i="3"/>
  <c r="CB255" i="3"/>
  <c r="CA255" i="3"/>
  <c r="BZ255" i="3"/>
  <c r="BY255" i="3"/>
  <c r="BX255" i="3"/>
  <c r="BW255" i="3"/>
  <c r="BV255" i="3"/>
  <c r="BU255" i="3"/>
  <c r="BT255" i="3"/>
  <c r="BS255" i="3"/>
  <c r="BR255" i="3"/>
  <c r="BQ255" i="3"/>
  <c r="BP255" i="3"/>
  <c r="BO255" i="3"/>
  <c r="BN255" i="3"/>
  <c r="BM255" i="3"/>
  <c r="BL255" i="3"/>
  <c r="BK255" i="3"/>
  <c r="BJ255" i="3"/>
  <c r="BI255" i="3"/>
  <c r="BH255" i="3"/>
  <c r="BG255" i="3"/>
  <c r="BF255" i="3"/>
  <c r="BE255" i="3"/>
  <c r="BD255" i="3"/>
  <c r="BC255" i="3"/>
  <c r="BB255" i="3"/>
  <c r="BA255" i="3"/>
  <c r="AZ255" i="3"/>
  <c r="AY255" i="3"/>
  <c r="AX255" i="3"/>
  <c r="AW255" i="3"/>
  <c r="AV255" i="3"/>
  <c r="AU255" i="3"/>
  <c r="AT255" i="3"/>
  <c r="AS255" i="3"/>
  <c r="AR255" i="3"/>
  <c r="AQ255" i="3"/>
  <c r="AP255" i="3"/>
  <c r="AO255" i="3"/>
  <c r="AN255" i="3"/>
  <c r="AM255" i="3"/>
  <c r="AL255" i="3"/>
  <c r="AK255" i="3"/>
  <c r="AJ255" i="3"/>
  <c r="AI255" i="3"/>
  <c r="AH255" i="3"/>
  <c r="AG255" i="3"/>
  <c r="AF255" i="3"/>
  <c r="AE255" i="3"/>
  <c r="AD255" i="3"/>
  <c r="AA255" i="3" s="1"/>
  <c r="V255" i="3" s="1"/>
  <c r="AB255" i="3"/>
  <c r="Z255" i="3"/>
  <c r="Y255" i="3"/>
  <c r="X255" i="3"/>
  <c r="U255" i="3"/>
  <c r="T255" i="3"/>
  <c r="S255" i="3" s="1"/>
  <c r="B255" i="3"/>
  <c r="DU254" i="3"/>
  <c r="DT254" i="3"/>
  <c r="DS254" i="3"/>
  <c r="DR254" i="3"/>
  <c r="DQ254" i="3"/>
  <c r="DP254" i="3"/>
  <c r="DO254" i="3"/>
  <c r="DN254" i="3"/>
  <c r="DM254" i="3"/>
  <c r="DL254" i="3"/>
  <c r="DK254" i="3"/>
  <c r="DJ254" i="3"/>
  <c r="DI254" i="3"/>
  <c r="DH254" i="3"/>
  <c r="DG254" i="3"/>
  <c r="DF254" i="3"/>
  <c r="DE254" i="3"/>
  <c r="DD254" i="3"/>
  <c r="DC254" i="3"/>
  <c r="DB254" i="3"/>
  <c r="DA254" i="3"/>
  <c r="CZ254" i="3"/>
  <c r="CY254" i="3"/>
  <c r="CX254" i="3"/>
  <c r="CW254" i="3"/>
  <c r="CV254" i="3"/>
  <c r="CU254" i="3"/>
  <c r="CT254" i="3"/>
  <c r="CS254" i="3"/>
  <c r="CR254" i="3"/>
  <c r="CQ254" i="3"/>
  <c r="CP254" i="3"/>
  <c r="CO254" i="3"/>
  <c r="CN254" i="3"/>
  <c r="CM254" i="3"/>
  <c r="CL254" i="3"/>
  <c r="CK254" i="3"/>
  <c r="CJ254" i="3"/>
  <c r="CI254" i="3"/>
  <c r="CH254" i="3"/>
  <c r="CG254" i="3"/>
  <c r="CF254" i="3"/>
  <c r="CE254" i="3"/>
  <c r="CD254" i="3"/>
  <c r="CC254" i="3"/>
  <c r="CB254" i="3"/>
  <c r="CA254" i="3"/>
  <c r="BZ254" i="3"/>
  <c r="BY254" i="3"/>
  <c r="BX254" i="3"/>
  <c r="BW254" i="3"/>
  <c r="BV254" i="3"/>
  <c r="BU254" i="3"/>
  <c r="BT254" i="3"/>
  <c r="BS254" i="3"/>
  <c r="BR254" i="3"/>
  <c r="BQ254" i="3"/>
  <c r="BP254" i="3"/>
  <c r="BO254" i="3"/>
  <c r="BN254" i="3"/>
  <c r="BM254" i="3"/>
  <c r="BL254" i="3"/>
  <c r="BK254" i="3"/>
  <c r="BJ254" i="3"/>
  <c r="BI254" i="3"/>
  <c r="BH254" i="3"/>
  <c r="BG254" i="3"/>
  <c r="BF254" i="3"/>
  <c r="BE254" i="3"/>
  <c r="BD254" i="3"/>
  <c r="BC254" i="3"/>
  <c r="BB254" i="3"/>
  <c r="BA254" i="3"/>
  <c r="AZ254" i="3"/>
  <c r="AY254" i="3"/>
  <c r="AX254" i="3"/>
  <c r="AW254" i="3"/>
  <c r="AV254" i="3"/>
  <c r="AU254" i="3"/>
  <c r="AT254" i="3"/>
  <c r="AS254" i="3"/>
  <c r="AR254" i="3"/>
  <c r="AQ254" i="3"/>
  <c r="AP254" i="3"/>
  <c r="AO254" i="3"/>
  <c r="AN254" i="3"/>
  <c r="AM254" i="3"/>
  <c r="AL254" i="3"/>
  <c r="AK254" i="3"/>
  <c r="AJ254" i="3"/>
  <c r="AI254" i="3"/>
  <c r="AH254" i="3"/>
  <c r="AB254" i="3" s="1"/>
  <c r="AG254" i="3"/>
  <c r="AF254" i="3"/>
  <c r="AE254" i="3"/>
  <c r="AD254" i="3"/>
  <c r="AA254" i="3" s="1"/>
  <c r="Z254" i="3"/>
  <c r="Y254" i="3"/>
  <c r="X254" i="3"/>
  <c r="U254" i="3"/>
  <c r="T254" i="3"/>
  <c r="S254" i="3" s="1"/>
  <c r="B254" i="3"/>
  <c r="DU253" i="3"/>
  <c r="DT253" i="3"/>
  <c r="DS253" i="3"/>
  <c r="DR253" i="3"/>
  <c r="DQ253" i="3"/>
  <c r="DP253" i="3"/>
  <c r="DO253" i="3"/>
  <c r="DN253" i="3"/>
  <c r="DM253" i="3"/>
  <c r="DL253" i="3"/>
  <c r="DK253" i="3"/>
  <c r="DJ253" i="3"/>
  <c r="DI253" i="3"/>
  <c r="DH253" i="3"/>
  <c r="DG253" i="3"/>
  <c r="DF253" i="3"/>
  <c r="DE253" i="3"/>
  <c r="DD253" i="3"/>
  <c r="DC253" i="3"/>
  <c r="DB253" i="3"/>
  <c r="DA253" i="3"/>
  <c r="CZ253" i="3"/>
  <c r="CY253" i="3"/>
  <c r="CX253" i="3"/>
  <c r="CW253" i="3"/>
  <c r="CV253" i="3"/>
  <c r="CU253" i="3"/>
  <c r="CT253" i="3"/>
  <c r="CS253" i="3"/>
  <c r="CR253" i="3"/>
  <c r="CQ253" i="3"/>
  <c r="CP253" i="3"/>
  <c r="CO253" i="3"/>
  <c r="CN253" i="3"/>
  <c r="CM253" i="3"/>
  <c r="CL253" i="3"/>
  <c r="CK253" i="3"/>
  <c r="CJ253" i="3"/>
  <c r="CI253" i="3"/>
  <c r="CH253" i="3"/>
  <c r="CG253" i="3"/>
  <c r="CF253" i="3"/>
  <c r="CE253" i="3"/>
  <c r="CD253" i="3"/>
  <c r="CC253" i="3"/>
  <c r="CB253" i="3"/>
  <c r="CA253" i="3"/>
  <c r="BZ253" i="3"/>
  <c r="BY253" i="3"/>
  <c r="BX253" i="3"/>
  <c r="BW253" i="3"/>
  <c r="BV253" i="3"/>
  <c r="BU253" i="3"/>
  <c r="BT253" i="3"/>
  <c r="BS253" i="3"/>
  <c r="BR253" i="3"/>
  <c r="BQ253" i="3"/>
  <c r="BP253" i="3"/>
  <c r="BO253" i="3"/>
  <c r="BN253" i="3"/>
  <c r="BM253" i="3"/>
  <c r="BL253" i="3"/>
  <c r="BK253" i="3"/>
  <c r="BJ253" i="3"/>
  <c r="BI253" i="3"/>
  <c r="BH253" i="3"/>
  <c r="BG253" i="3"/>
  <c r="BF253" i="3"/>
  <c r="BE253" i="3"/>
  <c r="BD253" i="3"/>
  <c r="BC253" i="3"/>
  <c r="BB253" i="3"/>
  <c r="BA253" i="3"/>
  <c r="AZ253" i="3"/>
  <c r="AY253" i="3"/>
  <c r="AX253" i="3"/>
  <c r="AW253" i="3"/>
  <c r="AV253" i="3"/>
  <c r="AU253" i="3"/>
  <c r="AT253" i="3"/>
  <c r="AS253" i="3"/>
  <c r="AR253" i="3"/>
  <c r="AQ253" i="3"/>
  <c r="AP253" i="3"/>
  <c r="AO253" i="3"/>
  <c r="AN253" i="3"/>
  <c r="AM253" i="3"/>
  <c r="AL253" i="3"/>
  <c r="AK253" i="3"/>
  <c r="AJ253" i="3"/>
  <c r="AI253" i="3"/>
  <c r="AH253" i="3"/>
  <c r="AB253" i="3" s="1"/>
  <c r="AG253" i="3"/>
  <c r="AF253" i="3"/>
  <c r="AC253" i="3" s="1"/>
  <c r="AE253" i="3"/>
  <c r="AD253" i="3"/>
  <c r="Z253" i="3"/>
  <c r="Y253" i="3"/>
  <c r="X253" i="3"/>
  <c r="U253" i="3"/>
  <c r="T253" i="3"/>
  <c r="S253" i="3" s="1"/>
  <c r="B253" i="3"/>
  <c r="DU252" i="3"/>
  <c r="DT252" i="3"/>
  <c r="DS252" i="3"/>
  <c r="DR252" i="3"/>
  <c r="DQ252" i="3"/>
  <c r="DP252" i="3"/>
  <c r="DO252" i="3"/>
  <c r="DN252" i="3"/>
  <c r="DM252" i="3"/>
  <c r="DL252" i="3"/>
  <c r="DK252" i="3"/>
  <c r="DJ252" i="3"/>
  <c r="DI252" i="3"/>
  <c r="DH252" i="3"/>
  <c r="DG252" i="3"/>
  <c r="DF252" i="3"/>
  <c r="DE252" i="3"/>
  <c r="DD252" i="3"/>
  <c r="DC252" i="3"/>
  <c r="DB252" i="3"/>
  <c r="DA252" i="3"/>
  <c r="CZ252" i="3"/>
  <c r="CY252" i="3"/>
  <c r="CX252" i="3"/>
  <c r="CW252" i="3"/>
  <c r="CV252" i="3"/>
  <c r="CU252" i="3"/>
  <c r="CT252" i="3"/>
  <c r="CS252" i="3"/>
  <c r="CR252" i="3"/>
  <c r="CQ252" i="3"/>
  <c r="CP252" i="3"/>
  <c r="CO252" i="3"/>
  <c r="CN252" i="3"/>
  <c r="CM252" i="3"/>
  <c r="CL252" i="3"/>
  <c r="CK252" i="3"/>
  <c r="CJ252" i="3"/>
  <c r="CI252" i="3"/>
  <c r="CH252" i="3"/>
  <c r="CG252" i="3"/>
  <c r="CF252" i="3"/>
  <c r="CE252" i="3"/>
  <c r="CD252" i="3"/>
  <c r="CC252" i="3"/>
  <c r="CB252" i="3"/>
  <c r="CA252" i="3"/>
  <c r="BZ252" i="3"/>
  <c r="BY252" i="3"/>
  <c r="BX252" i="3"/>
  <c r="BW252" i="3"/>
  <c r="BV252" i="3"/>
  <c r="BU252" i="3"/>
  <c r="BT252" i="3"/>
  <c r="BS252" i="3"/>
  <c r="BR252" i="3"/>
  <c r="BQ252" i="3"/>
  <c r="BP252" i="3"/>
  <c r="BO252" i="3"/>
  <c r="BN252" i="3"/>
  <c r="BM252" i="3"/>
  <c r="BL252" i="3"/>
  <c r="BK252" i="3"/>
  <c r="BJ252" i="3"/>
  <c r="BI252" i="3"/>
  <c r="BH252" i="3"/>
  <c r="BG252" i="3"/>
  <c r="BF252" i="3"/>
  <c r="BE252" i="3"/>
  <c r="BD252" i="3"/>
  <c r="BC252" i="3"/>
  <c r="BB252" i="3"/>
  <c r="BA252" i="3"/>
  <c r="AZ252" i="3"/>
  <c r="AY252" i="3"/>
  <c r="AX252" i="3"/>
  <c r="AW252" i="3"/>
  <c r="AV252" i="3"/>
  <c r="AU252" i="3"/>
  <c r="AT252" i="3"/>
  <c r="AS252" i="3"/>
  <c r="AR252" i="3"/>
  <c r="AQ252" i="3"/>
  <c r="AP252" i="3"/>
  <c r="AO252" i="3"/>
  <c r="AN252" i="3"/>
  <c r="AB252" i="3" s="1"/>
  <c r="AM252" i="3"/>
  <c r="AL252" i="3"/>
  <c r="AK252" i="3"/>
  <c r="AJ252" i="3"/>
  <c r="AI252" i="3"/>
  <c r="AH252" i="3"/>
  <c r="AG252" i="3"/>
  <c r="AF252" i="3"/>
  <c r="AC252" i="3" s="1"/>
  <c r="AE252" i="3"/>
  <c r="AD252" i="3"/>
  <c r="Z252" i="3"/>
  <c r="Y252" i="3"/>
  <c r="X252" i="3"/>
  <c r="U252" i="3"/>
  <c r="T252" i="3"/>
  <c r="S252" i="3" s="1"/>
  <c r="B252" i="3"/>
  <c r="DU251" i="3"/>
  <c r="DT251" i="3"/>
  <c r="DS251" i="3"/>
  <c r="DR251" i="3"/>
  <c r="DQ251" i="3"/>
  <c r="DP251" i="3"/>
  <c r="DO251" i="3"/>
  <c r="DN251" i="3"/>
  <c r="DM251" i="3"/>
  <c r="DL251" i="3"/>
  <c r="DK251" i="3"/>
  <c r="DJ251" i="3"/>
  <c r="DI251" i="3"/>
  <c r="DH251" i="3"/>
  <c r="DG251" i="3"/>
  <c r="DF251" i="3"/>
  <c r="DE251" i="3"/>
  <c r="DD251" i="3"/>
  <c r="DC251" i="3"/>
  <c r="DB251" i="3"/>
  <c r="DA251" i="3"/>
  <c r="CZ251" i="3"/>
  <c r="CY251" i="3"/>
  <c r="CX251" i="3"/>
  <c r="CW251" i="3"/>
  <c r="CV251" i="3"/>
  <c r="CU251" i="3"/>
  <c r="CT251" i="3"/>
  <c r="CS251" i="3"/>
  <c r="CR251" i="3"/>
  <c r="CQ251" i="3"/>
  <c r="CP251" i="3"/>
  <c r="CO251" i="3"/>
  <c r="CN251" i="3"/>
  <c r="CM251" i="3"/>
  <c r="CL251" i="3"/>
  <c r="CK251" i="3"/>
  <c r="CJ251" i="3"/>
  <c r="CI251" i="3"/>
  <c r="CH251" i="3"/>
  <c r="CG251" i="3"/>
  <c r="CF251" i="3"/>
  <c r="CE251" i="3"/>
  <c r="CD251" i="3"/>
  <c r="CC251" i="3"/>
  <c r="CB251" i="3"/>
  <c r="CA251" i="3"/>
  <c r="BZ251" i="3"/>
  <c r="BY251" i="3"/>
  <c r="BX251" i="3"/>
  <c r="BW251" i="3"/>
  <c r="BV251" i="3"/>
  <c r="BU251" i="3"/>
  <c r="BT251" i="3"/>
  <c r="BS251" i="3"/>
  <c r="BR251" i="3"/>
  <c r="BQ251" i="3"/>
  <c r="BP251" i="3"/>
  <c r="BO251" i="3"/>
  <c r="BN251" i="3"/>
  <c r="BM251" i="3"/>
  <c r="BL251" i="3"/>
  <c r="BK251" i="3"/>
  <c r="BJ251" i="3"/>
  <c r="BI251" i="3"/>
  <c r="BH251" i="3"/>
  <c r="BG251" i="3"/>
  <c r="BF251" i="3"/>
  <c r="BE251" i="3"/>
  <c r="BD251" i="3"/>
  <c r="BC251" i="3"/>
  <c r="BB251" i="3"/>
  <c r="BA251" i="3"/>
  <c r="AZ251" i="3"/>
  <c r="AY251" i="3"/>
  <c r="AX251" i="3"/>
  <c r="AW251" i="3"/>
  <c r="AV251" i="3"/>
  <c r="AU251" i="3"/>
  <c r="AT251" i="3"/>
  <c r="AS251" i="3"/>
  <c r="AR251" i="3"/>
  <c r="AQ251" i="3"/>
  <c r="AP251" i="3"/>
  <c r="AO251" i="3"/>
  <c r="AN251" i="3"/>
  <c r="AM251" i="3"/>
  <c r="AL251" i="3"/>
  <c r="AK251" i="3"/>
  <c r="AJ251" i="3"/>
  <c r="AI251" i="3"/>
  <c r="AH251" i="3"/>
  <c r="AB251" i="3" s="1"/>
  <c r="AG251" i="3"/>
  <c r="AF251" i="3"/>
  <c r="AE251" i="3"/>
  <c r="AD251" i="3"/>
  <c r="AA251" i="3" s="1"/>
  <c r="Z251" i="3"/>
  <c r="Y251" i="3"/>
  <c r="X251" i="3"/>
  <c r="V251" i="3" s="1"/>
  <c r="U251" i="3"/>
  <c r="T251" i="3"/>
  <c r="S251" i="3" s="1"/>
  <c r="B251" i="3"/>
  <c r="DU250" i="3"/>
  <c r="DT250" i="3"/>
  <c r="DS250" i="3"/>
  <c r="DR250" i="3"/>
  <c r="DQ250" i="3"/>
  <c r="DP250" i="3"/>
  <c r="DO250" i="3"/>
  <c r="DN250" i="3"/>
  <c r="DM250" i="3"/>
  <c r="DL250" i="3"/>
  <c r="DK250" i="3"/>
  <c r="DJ250" i="3"/>
  <c r="DI250" i="3"/>
  <c r="DH250" i="3"/>
  <c r="DG250" i="3"/>
  <c r="DF250" i="3"/>
  <c r="DE250" i="3"/>
  <c r="DD250" i="3"/>
  <c r="DC250" i="3"/>
  <c r="DB250" i="3"/>
  <c r="DA250" i="3"/>
  <c r="CZ250" i="3"/>
  <c r="CY250" i="3"/>
  <c r="CX250" i="3"/>
  <c r="CW250" i="3"/>
  <c r="CV250" i="3"/>
  <c r="CU250" i="3"/>
  <c r="CT250" i="3"/>
  <c r="CS250" i="3"/>
  <c r="CR250" i="3"/>
  <c r="CQ250" i="3"/>
  <c r="CP250" i="3"/>
  <c r="CO250" i="3"/>
  <c r="CN250" i="3"/>
  <c r="CM250" i="3"/>
  <c r="CL250" i="3"/>
  <c r="CK250" i="3"/>
  <c r="CJ250" i="3"/>
  <c r="CI250" i="3"/>
  <c r="CH250" i="3"/>
  <c r="CG250" i="3"/>
  <c r="CF250" i="3"/>
  <c r="CE250" i="3"/>
  <c r="CD250" i="3"/>
  <c r="CC250" i="3"/>
  <c r="CB250" i="3"/>
  <c r="CA250" i="3"/>
  <c r="BZ250" i="3"/>
  <c r="BY250" i="3"/>
  <c r="BX250" i="3"/>
  <c r="BW250" i="3"/>
  <c r="BV250" i="3"/>
  <c r="BU250" i="3"/>
  <c r="BT250" i="3"/>
  <c r="BS250" i="3"/>
  <c r="BR250" i="3"/>
  <c r="BQ250" i="3"/>
  <c r="BP250" i="3"/>
  <c r="BO250" i="3"/>
  <c r="BN250" i="3"/>
  <c r="BM250" i="3"/>
  <c r="BL250" i="3"/>
  <c r="BK250" i="3"/>
  <c r="BJ250" i="3"/>
  <c r="BI250" i="3"/>
  <c r="BH250" i="3"/>
  <c r="BG250" i="3"/>
  <c r="BF250" i="3"/>
  <c r="BE250" i="3"/>
  <c r="BD250" i="3"/>
  <c r="BC250" i="3"/>
  <c r="BB250" i="3"/>
  <c r="BA250" i="3"/>
  <c r="AZ250" i="3"/>
  <c r="AY250" i="3"/>
  <c r="AX250" i="3"/>
  <c r="AW250" i="3"/>
  <c r="AV250" i="3"/>
  <c r="AU250" i="3"/>
  <c r="AT250" i="3"/>
  <c r="AS250" i="3"/>
  <c r="AR250" i="3"/>
  <c r="AQ250" i="3"/>
  <c r="AP250" i="3"/>
  <c r="AO250" i="3"/>
  <c r="AN250" i="3"/>
  <c r="AM250" i="3"/>
  <c r="AL250" i="3"/>
  <c r="AK250" i="3"/>
  <c r="AJ250" i="3"/>
  <c r="AI250" i="3"/>
  <c r="AH250" i="3"/>
  <c r="AB250" i="3" s="1"/>
  <c r="AG250" i="3"/>
  <c r="AF250" i="3"/>
  <c r="AE250" i="3"/>
  <c r="AD250" i="3"/>
  <c r="AA250" i="3" s="1"/>
  <c r="Z250" i="3"/>
  <c r="Y250" i="3"/>
  <c r="X250" i="3"/>
  <c r="U250" i="3"/>
  <c r="T250" i="3"/>
  <c r="S250" i="3" s="1"/>
  <c r="B250" i="3"/>
  <c r="DU249" i="3"/>
  <c r="DT249" i="3"/>
  <c r="DS249" i="3"/>
  <c r="DR249" i="3"/>
  <c r="DQ249" i="3"/>
  <c r="DP249" i="3"/>
  <c r="DO249" i="3"/>
  <c r="DN249" i="3"/>
  <c r="DM249" i="3"/>
  <c r="DL249" i="3"/>
  <c r="DK249" i="3"/>
  <c r="DJ249" i="3"/>
  <c r="DI249" i="3"/>
  <c r="DH249" i="3"/>
  <c r="DG249" i="3"/>
  <c r="DF249" i="3"/>
  <c r="DE249" i="3"/>
  <c r="DD249" i="3"/>
  <c r="DC249" i="3"/>
  <c r="DB249" i="3"/>
  <c r="DA249" i="3"/>
  <c r="CZ249" i="3"/>
  <c r="CY249" i="3"/>
  <c r="CX249" i="3"/>
  <c r="CW249" i="3"/>
  <c r="CV249" i="3"/>
  <c r="CU249" i="3"/>
  <c r="CT249" i="3"/>
  <c r="CS249" i="3"/>
  <c r="CR249" i="3"/>
  <c r="CQ249" i="3"/>
  <c r="CP249" i="3"/>
  <c r="CO249" i="3"/>
  <c r="CN249" i="3"/>
  <c r="CM249" i="3"/>
  <c r="CL249" i="3"/>
  <c r="CK249" i="3"/>
  <c r="CJ249" i="3"/>
  <c r="CI249" i="3"/>
  <c r="CH249" i="3"/>
  <c r="CG249" i="3"/>
  <c r="CF249" i="3"/>
  <c r="CE249" i="3"/>
  <c r="CD249" i="3"/>
  <c r="CC249" i="3"/>
  <c r="CB249" i="3"/>
  <c r="CA249" i="3"/>
  <c r="BZ249" i="3"/>
  <c r="BY249" i="3"/>
  <c r="BX249" i="3"/>
  <c r="BW249" i="3"/>
  <c r="BV249" i="3"/>
  <c r="BU249" i="3"/>
  <c r="BT249" i="3"/>
  <c r="BS249" i="3"/>
  <c r="BR249" i="3"/>
  <c r="BQ249" i="3"/>
  <c r="BP249" i="3"/>
  <c r="BO249" i="3"/>
  <c r="BN249" i="3"/>
  <c r="BM249" i="3"/>
  <c r="BL249" i="3"/>
  <c r="BK249" i="3"/>
  <c r="BJ249" i="3"/>
  <c r="BI249" i="3"/>
  <c r="BH249" i="3"/>
  <c r="BG249" i="3"/>
  <c r="BF249" i="3"/>
  <c r="BE249" i="3"/>
  <c r="BD249" i="3"/>
  <c r="BC249" i="3"/>
  <c r="BB249" i="3"/>
  <c r="BA249" i="3"/>
  <c r="AZ249" i="3"/>
  <c r="AY249" i="3"/>
  <c r="AX249" i="3"/>
  <c r="AW249" i="3"/>
  <c r="AV249" i="3"/>
  <c r="AU249" i="3"/>
  <c r="AT249" i="3"/>
  <c r="AS249" i="3"/>
  <c r="AR249" i="3"/>
  <c r="AQ249" i="3"/>
  <c r="AP249" i="3"/>
  <c r="AO249" i="3"/>
  <c r="AN249" i="3"/>
  <c r="AM249" i="3"/>
  <c r="AA249" i="3" s="1"/>
  <c r="AL249" i="3"/>
  <c r="AK249" i="3"/>
  <c r="AJ249" i="3"/>
  <c r="AI249" i="3"/>
  <c r="AH249" i="3"/>
  <c r="AG249" i="3"/>
  <c r="AF249" i="3"/>
  <c r="AE249" i="3"/>
  <c r="AB249" i="3" s="1"/>
  <c r="AD249" i="3"/>
  <c r="Z249" i="3"/>
  <c r="Y249" i="3"/>
  <c r="X249" i="3"/>
  <c r="U249" i="3"/>
  <c r="T249" i="3"/>
  <c r="S249" i="3" s="1"/>
  <c r="B249" i="3"/>
  <c r="AC248" i="3"/>
  <c r="W248" i="3" s="1"/>
  <c r="AB248" i="3"/>
  <c r="AA248" i="3"/>
  <c r="V248" i="3"/>
  <c r="K248" i="3"/>
  <c r="B248" i="3"/>
  <c r="DU247" i="3"/>
  <c r="DT247" i="3"/>
  <c r="DS247" i="3"/>
  <c r="DR247" i="3"/>
  <c r="DQ247" i="3"/>
  <c r="DP247" i="3"/>
  <c r="DO247" i="3"/>
  <c r="DN247" i="3"/>
  <c r="DM247" i="3"/>
  <c r="DL247" i="3"/>
  <c r="DK247" i="3"/>
  <c r="DJ247" i="3"/>
  <c r="DI247" i="3"/>
  <c r="DH247" i="3"/>
  <c r="DG247" i="3"/>
  <c r="DF247" i="3"/>
  <c r="DE247" i="3"/>
  <c r="DD247" i="3"/>
  <c r="DC247" i="3"/>
  <c r="DB247" i="3"/>
  <c r="DA247" i="3"/>
  <c r="CZ247" i="3"/>
  <c r="CY247" i="3"/>
  <c r="CX247" i="3"/>
  <c r="CW247" i="3"/>
  <c r="CV247" i="3"/>
  <c r="CU247" i="3"/>
  <c r="CT247" i="3"/>
  <c r="CS247" i="3"/>
  <c r="CR247" i="3"/>
  <c r="CQ247" i="3"/>
  <c r="CP247" i="3"/>
  <c r="CO247" i="3"/>
  <c r="CN247" i="3"/>
  <c r="CM247" i="3"/>
  <c r="CL247" i="3"/>
  <c r="CK247" i="3"/>
  <c r="CJ247" i="3"/>
  <c r="CI247" i="3"/>
  <c r="CH247" i="3"/>
  <c r="CG247" i="3"/>
  <c r="CF247" i="3"/>
  <c r="CE247" i="3"/>
  <c r="CD247" i="3"/>
  <c r="CC247" i="3"/>
  <c r="CB247" i="3"/>
  <c r="CA247" i="3"/>
  <c r="BZ247" i="3"/>
  <c r="BY247" i="3"/>
  <c r="BX247" i="3"/>
  <c r="BW247" i="3"/>
  <c r="BV247" i="3"/>
  <c r="BU247" i="3"/>
  <c r="BT247" i="3"/>
  <c r="BS247" i="3"/>
  <c r="BR247" i="3"/>
  <c r="BQ247" i="3"/>
  <c r="BP247" i="3"/>
  <c r="BO247" i="3"/>
  <c r="BN247" i="3"/>
  <c r="BM247" i="3"/>
  <c r="BL247" i="3"/>
  <c r="BK247" i="3"/>
  <c r="BJ247" i="3"/>
  <c r="BI247" i="3"/>
  <c r="BH247" i="3"/>
  <c r="BG247" i="3"/>
  <c r="BF247" i="3"/>
  <c r="BE247" i="3"/>
  <c r="BD247" i="3"/>
  <c r="BC247" i="3"/>
  <c r="BB247" i="3"/>
  <c r="BA247" i="3"/>
  <c r="AZ247" i="3"/>
  <c r="AY247" i="3"/>
  <c r="AX247" i="3"/>
  <c r="AW247" i="3"/>
  <c r="AV247" i="3"/>
  <c r="AU247" i="3"/>
  <c r="AT247" i="3"/>
  <c r="AS247" i="3"/>
  <c r="AR247" i="3"/>
  <c r="AQ247" i="3"/>
  <c r="AP247" i="3"/>
  <c r="AO247" i="3"/>
  <c r="AN247" i="3"/>
  <c r="AM247" i="3"/>
  <c r="AL247" i="3"/>
  <c r="AK247" i="3"/>
  <c r="AJ247" i="3"/>
  <c r="AI247" i="3"/>
  <c r="AH247" i="3"/>
  <c r="AG247" i="3"/>
  <c r="AF247" i="3"/>
  <c r="AC247" i="3" s="1"/>
  <c r="W247" i="3" s="1"/>
  <c r="AE247" i="3"/>
  <c r="AD247" i="3"/>
  <c r="AB247" i="3"/>
  <c r="Z247" i="3"/>
  <c r="Y247" i="3"/>
  <c r="X247" i="3"/>
  <c r="U247" i="3"/>
  <c r="T247" i="3"/>
  <c r="B247" i="3"/>
  <c r="DU246" i="3"/>
  <c r="DT246" i="3"/>
  <c r="DS246" i="3"/>
  <c r="DR246" i="3"/>
  <c r="DQ246" i="3"/>
  <c r="DP246" i="3"/>
  <c r="DO246" i="3"/>
  <c r="DN246" i="3"/>
  <c r="DM246" i="3"/>
  <c r="DL246" i="3"/>
  <c r="DK246" i="3"/>
  <c r="DJ246" i="3"/>
  <c r="DI246" i="3"/>
  <c r="DH246" i="3"/>
  <c r="DG246" i="3"/>
  <c r="DF246" i="3"/>
  <c r="DE246" i="3"/>
  <c r="DD246" i="3"/>
  <c r="DC246" i="3"/>
  <c r="DB246" i="3"/>
  <c r="DA246" i="3"/>
  <c r="CZ246" i="3"/>
  <c r="CY246" i="3"/>
  <c r="CX246" i="3"/>
  <c r="CW246" i="3"/>
  <c r="CV246" i="3"/>
  <c r="CU246" i="3"/>
  <c r="CT246" i="3"/>
  <c r="CS246" i="3"/>
  <c r="CR246" i="3"/>
  <c r="CQ246" i="3"/>
  <c r="CP246" i="3"/>
  <c r="CO246" i="3"/>
  <c r="CN246" i="3"/>
  <c r="CM246" i="3"/>
  <c r="CL246" i="3"/>
  <c r="CK246" i="3"/>
  <c r="CJ246" i="3"/>
  <c r="CI246" i="3"/>
  <c r="CH246" i="3"/>
  <c r="CG246" i="3"/>
  <c r="CF246" i="3"/>
  <c r="CE246" i="3"/>
  <c r="CD246" i="3"/>
  <c r="CC246" i="3"/>
  <c r="CB246" i="3"/>
  <c r="CA246" i="3"/>
  <c r="BZ246" i="3"/>
  <c r="BY246" i="3"/>
  <c r="BX246" i="3"/>
  <c r="BW246" i="3"/>
  <c r="BV246" i="3"/>
  <c r="BU246" i="3"/>
  <c r="BT246" i="3"/>
  <c r="BS246" i="3"/>
  <c r="BR246" i="3"/>
  <c r="BQ246" i="3"/>
  <c r="BP246" i="3"/>
  <c r="BO246" i="3"/>
  <c r="BN246" i="3"/>
  <c r="BM246" i="3"/>
  <c r="BL246" i="3"/>
  <c r="BK246" i="3"/>
  <c r="BJ246" i="3"/>
  <c r="BI246" i="3"/>
  <c r="BH246" i="3"/>
  <c r="BG246" i="3"/>
  <c r="BF246" i="3"/>
  <c r="BE246" i="3"/>
  <c r="BD246" i="3"/>
  <c r="BC246" i="3"/>
  <c r="BB246" i="3"/>
  <c r="BA246" i="3"/>
  <c r="AZ246" i="3"/>
  <c r="AY246" i="3"/>
  <c r="AX246" i="3"/>
  <c r="AW246" i="3"/>
  <c r="AV246" i="3"/>
  <c r="AU246" i="3"/>
  <c r="AT246" i="3"/>
  <c r="AS246" i="3"/>
  <c r="AR246" i="3"/>
  <c r="AQ246" i="3"/>
  <c r="AP246" i="3"/>
  <c r="AO246" i="3"/>
  <c r="AN246" i="3"/>
  <c r="AM246" i="3"/>
  <c r="AL246" i="3"/>
  <c r="AK246" i="3"/>
  <c r="AJ246" i="3"/>
  <c r="AI246" i="3"/>
  <c r="AH246" i="3"/>
  <c r="AG246" i="3"/>
  <c r="AF246" i="3"/>
  <c r="AE246" i="3"/>
  <c r="AD246" i="3"/>
  <c r="AA246" i="3"/>
  <c r="V246" i="3" s="1"/>
  <c r="Z246" i="3"/>
  <c r="Y246" i="3"/>
  <c r="X246" i="3"/>
  <c r="U246" i="3"/>
  <c r="T246" i="3"/>
  <c r="S246" i="3"/>
  <c r="B246" i="3"/>
  <c r="DU245" i="3"/>
  <c r="DT245" i="3"/>
  <c r="DS245" i="3"/>
  <c r="DR245" i="3"/>
  <c r="DQ245" i="3"/>
  <c r="DP245" i="3"/>
  <c r="DO245" i="3"/>
  <c r="DN245" i="3"/>
  <c r="DM245" i="3"/>
  <c r="DL245" i="3"/>
  <c r="DK245" i="3"/>
  <c r="DJ245" i="3"/>
  <c r="DI245" i="3"/>
  <c r="DH245" i="3"/>
  <c r="DG245" i="3"/>
  <c r="DF245" i="3"/>
  <c r="DE245" i="3"/>
  <c r="DD245" i="3"/>
  <c r="DC245" i="3"/>
  <c r="DB245" i="3"/>
  <c r="DA245" i="3"/>
  <c r="CZ245" i="3"/>
  <c r="CY245" i="3"/>
  <c r="CX245" i="3"/>
  <c r="CW245" i="3"/>
  <c r="CV245" i="3"/>
  <c r="CU245" i="3"/>
  <c r="CT245" i="3"/>
  <c r="CS245" i="3"/>
  <c r="CR245" i="3"/>
  <c r="CQ245" i="3"/>
  <c r="CP245" i="3"/>
  <c r="CO245" i="3"/>
  <c r="CN245" i="3"/>
  <c r="CM245" i="3"/>
  <c r="CL245" i="3"/>
  <c r="CK245" i="3"/>
  <c r="CJ245" i="3"/>
  <c r="CI245" i="3"/>
  <c r="CH245" i="3"/>
  <c r="CG245" i="3"/>
  <c r="CF245" i="3"/>
  <c r="CE245" i="3"/>
  <c r="CD245" i="3"/>
  <c r="CC245" i="3"/>
  <c r="CB245" i="3"/>
  <c r="CA245" i="3"/>
  <c r="BZ245" i="3"/>
  <c r="BY245" i="3"/>
  <c r="BX245" i="3"/>
  <c r="BW245" i="3"/>
  <c r="BV245" i="3"/>
  <c r="BU245" i="3"/>
  <c r="BT245" i="3"/>
  <c r="BS245" i="3"/>
  <c r="BR245" i="3"/>
  <c r="BQ245" i="3"/>
  <c r="BP245" i="3"/>
  <c r="BO245" i="3"/>
  <c r="BN245" i="3"/>
  <c r="BM245" i="3"/>
  <c r="BL245" i="3"/>
  <c r="BK245" i="3"/>
  <c r="BJ245" i="3"/>
  <c r="BI245" i="3"/>
  <c r="BH245" i="3"/>
  <c r="BG245" i="3"/>
  <c r="BF245" i="3"/>
  <c r="BE245" i="3"/>
  <c r="BD245" i="3"/>
  <c r="BC245" i="3"/>
  <c r="BB245" i="3"/>
  <c r="BA245" i="3"/>
  <c r="AZ245" i="3"/>
  <c r="AY245" i="3"/>
  <c r="AX245" i="3"/>
  <c r="AW245" i="3"/>
  <c r="AV245" i="3"/>
  <c r="AU245" i="3"/>
  <c r="AT245" i="3"/>
  <c r="AS245" i="3"/>
  <c r="AR245" i="3"/>
  <c r="AQ245" i="3"/>
  <c r="AP245" i="3"/>
  <c r="AO245" i="3"/>
  <c r="AN245" i="3"/>
  <c r="AM245" i="3"/>
  <c r="AL245" i="3"/>
  <c r="AK245" i="3"/>
  <c r="AJ245" i="3"/>
  <c r="AI245" i="3"/>
  <c r="AH245" i="3"/>
  <c r="AG245" i="3"/>
  <c r="AF245" i="3"/>
  <c r="AC245" i="3" s="1"/>
  <c r="W245" i="3" s="1"/>
  <c r="AE245" i="3"/>
  <c r="AD245" i="3"/>
  <c r="AB245" i="3"/>
  <c r="Z245" i="3"/>
  <c r="Y245" i="3"/>
  <c r="X245" i="3"/>
  <c r="U245" i="3"/>
  <c r="T245" i="3"/>
  <c r="B245" i="3"/>
  <c r="DU244" i="3"/>
  <c r="DT244" i="3"/>
  <c r="DS244" i="3"/>
  <c r="DR244" i="3"/>
  <c r="DQ244" i="3"/>
  <c r="DP244" i="3"/>
  <c r="DO244" i="3"/>
  <c r="DN244" i="3"/>
  <c r="DM244" i="3"/>
  <c r="DL244" i="3"/>
  <c r="DK244" i="3"/>
  <c r="DJ244" i="3"/>
  <c r="DI244" i="3"/>
  <c r="DH244" i="3"/>
  <c r="DG244" i="3"/>
  <c r="DF244" i="3"/>
  <c r="DE244" i="3"/>
  <c r="DD244" i="3"/>
  <c r="DC244" i="3"/>
  <c r="DB244" i="3"/>
  <c r="DA244" i="3"/>
  <c r="CZ244" i="3"/>
  <c r="CY244" i="3"/>
  <c r="CX244" i="3"/>
  <c r="CW244" i="3"/>
  <c r="CV244" i="3"/>
  <c r="CU244" i="3"/>
  <c r="CT244" i="3"/>
  <c r="CS244" i="3"/>
  <c r="CR244" i="3"/>
  <c r="CQ244" i="3"/>
  <c r="CP244" i="3"/>
  <c r="CO244" i="3"/>
  <c r="CN244" i="3"/>
  <c r="CM244" i="3"/>
  <c r="CL244" i="3"/>
  <c r="CK244" i="3"/>
  <c r="CJ244" i="3"/>
  <c r="CI244" i="3"/>
  <c r="CH244" i="3"/>
  <c r="CG244" i="3"/>
  <c r="CF244" i="3"/>
  <c r="CE244" i="3"/>
  <c r="CD244" i="3"/>
  <c r="CC244" i="3"/>
  <c r="CB244" i="3"/>
  <c r="CA244" i="3"/>
  <c r="BZ244" i="3"/>
  <c r="BY244" i="3"/>
  <c r="BX244" i="3"/>
  <c r="BW244" i="3"/>
  <c r="BV244" i="3"/>
  <c r="BU244" i="3"/>
  <c r="BT244" i="3"/>
  <c r="BS244" i="3"/>
  <c r="BR244" i="3"/>
  <c r="BQ244" i="3"/>
  <c r="BP244" i="3"/>
  <c r="BO244" i="3"/>
  <c r="BN244" i="3"/>
  <c r="BM244" i="3"/>
  <c r="BL244" i="3"/>
  <c r="BK244" i="3"/>
  <c r="BJ244" i="3"/>
  <c r="BI244" i="3"/>
  <c r="BH244" i="3"/>
  <c r="BG244" i="3"/>
  <c r="BF244" i="3"/>
  <c r="BE244" i="3"/>
  <c r="BD244" i="3"/>
  <c r="BC244" i="3"/>
  <c r="BB244" i="3"/>
  <c r="BA244" i="3"/>
  <c r="AZ244" i="3"/>
  <c r="AY244" i="3"/>
  <c r="AX244" i="3"/>
  <c r="AW244" i="3"/>
  <c r="AV244" i="3"/>
  <c r="AU244" i="3"/>
  <c r="AT244" i="3"/>
  <c r="AS244" i="3"/>
  <c r="AR244" i="3"/>
  <c r="AQ244" i="3"/>
  <c r="AP244" i="3"/>
  <c r="AO244" i="3"/>
  <c r="AN244" i="3"/>
  <c r="AM244" i="3"/>
  <c r="AL244" i="3"/>
  <c r="AK244" i="3"/>
  <c r="AJ244" i="3"/>
  <c r="AI244" i="3"/>
  <c r="AH244" i="3"/>
  <c r="AG244" i="3"/>
  <c r="AF244" i="3"/>
  <c r="AE244" i="3"/>
  <c r="AD244" i="3"/>
  <c r="AA244" i="3"/>
  <c r="V244" i="3" s="1"/>
  <c r="Z244" i="3"/>
  <c r="Y244" i="3"/>
  <c r="X244" i="3"/>
  <c r="U244" i="3"/>
  <c r="T244" i="3"/>
  <c r="S244" i="3"/>
  <c r="B244" i="3"/>
  <c r="DU243" i="3"/>
  <c r="DT243" i="3"/>
  <c r="DS243" i="3"/>
  <c r="DR243" i="3"/>
  <c r="DQ243" i="3"/>
  <c r="DP243" i="3"/>
  <c r="DO243" i="3"/>
  <c r="DN243" i="3"/>
  <c r="DM243" i="3"/>
  <c r="DL243" i="3"/>
  <c r="DK243" i="3"/>
  <c r="DJ243" i="3"/>
  <c r="DI243" i="3"/>
  <c r="DH243" i="3"/>
  <c r="DG243" i="3"/>
  <c r="DF243" i="3"/>
  <c r="DE243" i="3"/>
  <c r="DD243" i="3"/>
  <c r="DC243" i="3"/>
  <c r="DB243" i="3"/>
  <c r="DA243" i="3"/>
  <c r="CZ243" i="3"/>
  <c r="CY243" i="3"/>
  <c r="CX243" i="3"/>
  <c r="CW243" i="3"/>
  <c r="CV243" i="3"/>
  <c r="CU243" i="3"/>
  <c r="CT243" i="3"/>
  <c r="CS243" i="3"/>
  <c r="CR243" i="3"/>
  <c r="CQ243" i="3"/>
  <c r="CP243" i="3"/>
  <c r="CO243" i="3"/>
  <c r="CN243" i="3"/>
  <c r="CM243" i="3"/>
  <c r="CL243" i="3"/>
  <c r="CK243" i="3"/>
  <c r="CJ243" i="3"/>
  <c r="CI243" i="3"/>
  <c r="CH243" i="3"/>
  <c r="CG243" i="3"/>
  <c r="CF243" i="3"/>
  <c r="CE243" i="3"/>
  <c r="CD243" i="3"/>
  <c r="CC243" i="3"/>
  <c r="CB243" i="3"/>
  <c r="CA243" i="3"/>
  <c r="BZ243" i="3"/>
  <c r="BY243" i="3"/>
  <c r="BX243" i="3"/>
  <c r="BW243" i="3"/>
  <c r="BV243" i="3"/>
  <c r="BU243" i="3"/>
  <c r="BT243" i="3"/>
  <c r="BS243" i="3"/>
  <c r="BR243" i="3"/>
  <c r="BQ243" i="3"/>
  <c r="BP243" i="3"/>
  <c r="BO243" i="3"/>
  <c r="BN243" i="3"/>
  <c r="BM243" i="3"/>
  <c r="BL243" i="3"/>
  <c r="BK243" i="3"/>
  <c r="BJ243" i="3"/>
  <c r="BI243" i="3"/>
  <c r="BH243" i="3"/>
  <c r="BG243" i="3"/>
  <c r="BF243" i="3"/>
  <c r="BE243" i="3"/>
  <c r="BD243" i="3"/>
  <c r="BC243" i="3"/>
  <c r="BB243" i="3"/>
  <c r="BA243" i="3"/>
  <c r="AZ243" i="3"/>
  <c r="AY243" i="3"/>
  <c r="AX243" i="3"/>
  <c r="AW243" i="3"/>
  <c r="AV243" i="3"/>
  <c r="AU243" i="3"/>
  <c r="AT243" i="3"/>
  <c r="AS243" i="3"/>
  <c r="AR243" i="3"/>
  <c r="AQ243" i="3"/>
  <c r="AP243" i="3"/>
  <c r="AO243" i="3"/>
  <c r="AN243" i="3"/>
  <c r="AM243" i="3"/>
  <c r="AL243" i="3"/>
  <c r="AK243" i="3"/>
  <c r="AJ243" i="3"/>
  <c r="AI243" i="3"/>
  <c r="AH243" i="3"/>
  <c r="AG243" i="3"/>
  <c r="AF243" i="3"/>
  <c r="AC243" i="3" s="1"/>
  <c r="W243" i="3" s="1"/>
  <c r="AE243" i="3"/>
  <c r="AD243" i="3"/>
  <c r="AB243" i="3"/>
  <c r="Z243" i="3"/>
  <c r="Y243" i="3"/>
  <c r="X243" i="3"/>
  <c r="U243" i="3"/>
  <c r="T243" i="3"/>
  <c r="B243" i="3"/>
  <c r="DU242" i="3"/>
  <c r="DT242" i="3"/>
  <c r="DS242" i="3"/>
  <c r="DR242" i="3"/>
  <c r="DQ242" i="3"/>
  <c r="DP242" i="3"/>
  <c r="DO242" i="3"/>
  <c r="DN242" i="3"/>
  <c r="DM242" i="3"/>
  <c r="DL242" i="3"/>
  <c r="DK242" i="3"/>
  <c r="DJ242" i="3"/>
  <c r="DI242" i="3"/>
  <c r="DH242" i="3"/>
  <c r="DG242" i="3"/>
  <c r="DF242" i="3"/>
  <c r="DE242" i="3"/>
  <c r="DD242" i="3"/>
  <c r="DC242" i="3"/>
  <c r="DB242" i="3"/>
  <c r="DA242" i="3"/>
  <c r="CZ242" i="3"/>
  <c r="CY242" i="3"/>
  <c r="CX242" i="3"/>
  <c r="CW242" i="3"/>
  <c r="CV242" i="3"/>
  <c r="CU242" i="3"/>
  <c r="CT242" i="3"/>
  <c r="CS242" i="3"/>
  <c r="CR242" i="3"/>
  <c r="CQ242" i="3"/>
  <c r="CP242" i="3"/>
  <c r="CO242" i="3"/>
  <c r="CN242" i="3"/>
  <c r="CM242" i="3"/>
  <c r="CL242" i="3"/>
  <c r="CK242" i="3"/>
  <c r="CJ242" i="3"/>
  <c r="CI242" i="3"/>
  <c r="CH242" i="3"/>
  <c r="CG242" i="3"/>
  <c r="CF242" i="3"/>
  <c r="CE242" i="3"/>
  <c r="CD242" i="3"/>
  <c r="CC242" i="3"/>
  <c r="CB242" i="3"/>
  <c r="CA242" i="3"/>
  <c r="BZ242" i="3"/>
  <c r="BY242" i="3"/>
  <c r="BX242" i="3"/>
  <c r="BW242" i="3"/>
  <c r="BV242" i="3"/>
  <c r="BU242" i="3"/>
  <c r="BT242" i="3"/>
  <c r="BS242" i="3"/>
  <c r="BR242" i="3"/>
  <c r="BQ242" i="3"/>
  <c r="BP242" i="3"/>
  <c r="BO242" i="3"/>
  <c r="BN242" i="3"/>
  <c r="BM242" i="3"/>
  <c r="BL242" i="3"/>
  <c r="BK242" i="3"/>
  <c r="BJ242" i="3"/>
  <c r="BI242" i="3"/>
  <c r="BH242" i="3"/>
  <c r="BG242" i="3"/>
  <c r="BF242" i="3"/>
  <c r="BE242" i="3"/>
  <c r="BD242" i="3"/>
  <c r="BC242" i="3"/>
  <c r="BB242" i="3"/>
  <c r="BA242" i="3"/>
  <c r="AZ242" i="3"/>
  <c r="AY242" i="3"/>
  <c r="AX242" i="3"/>
  <c r="AW242" i="3"/>
  <c r="AV242" i="3"/>
  <c r="AU242" i="3"/>
  <c r="AT242" i="3"/>
  <c r="AS242" i="3"/>
  <c r="AR242" i="3"/>
  <c r="AQ242" i="3"/>
  <c r="AP242" i="3"/>
  <c r="AO242" i="3"/>
  <c r="AN242" i="3"/>
  <c r="AM242" i="3"/>
  <c r="AL242" i="3"/>
  <c r="AK242" i="3"/>
  <c r="AJ242" i="3"/>
  <c r="AI242" i="3"/>
  <c r="AH242" i="3"/>
  <c r="AG242" i="3"/>
  <c r="AF242" i="3"/>
  <c r="AE242" i="3"/>
  <c r="AD242" i="3"/>
  <c r="AA242" i="3"/>
  <c r="V242" i="3" s="1"/>
  <c r="Z242" i="3"/>
  <c r="Y242" i="3"/>
  <c r="X242" i="3"/>
  <c r="U242" i="3"/>
  <c r="T242" i="3"/>
  <c r="S242" i="3"/>
  <c r="B242" i="3"/>
  <c r="DU241" i="3"/>
  <c r="DT241" i="3"/>
  <c r="DS241" i="3"/>
  <c r="DR241" i="3"/>
  <c r="DQ241" i="3"/>
  <c r="DP241" i="3"/>
  <c r="DO241" i="3"/>
  <c r="DN241" i="3"/>
  <c r="DM241" i="3"/>
  <c r="DL241" i="3"/>
  <c r="DK241" i="3"/>
  <c r="DJ241" i="3"/>
  <c r="DI241" i="3"/>
  <c r="DH241" i="3"/>
  <c r="DG241" i="3"/>
  <c r="DF241" i="3"/>
  <c r="DE241" i="3"/>
  <c r="DD241" i="3"/>
  <c r="DC241" i="3"/>
  <c r="DB241" i="3"/>
  <c r="DA241" i="3"/>
  <c r="CZ241" i="3"/>
  <c r="CY241" i="3"/>
  <c r="CX241" i="3"/>
  <c r="CW241" i="3"/>
  <c r="CV241" i="3"/>
  <c r="CU241" i="3"/>
  <c r="CT241" i="3"/>
  <c r="CS241" i="3"/>
  <c r="CR241" i="3"/>
  <c r="CQ241" i="3"/>
  <c r="CP241" i="3"/>
  <c r="CO241" i="3"/>
  <c r="CN241" i="3"/>
  <c r="CM241" i="3"/>
  <c r="CL241" i="3"/>
  <c r="CK241" i="3"/>
  <c r="CJ241" i="3"/>
  <c r="CI241" i="3"/>
  <c r="CH241" i="3"/>
  <c r="CG241" i="3"/>
  <c r="CF241" i="3"/>
  <c r="CE241" i="3"/>
  <c r="CD241" i="3"/>
  <c r="CC241" i="3"/>
  <c r="CB241" i="3"/>
  <c r="CA241" i="3"/>
  <c r="BZ241" i="3"/>
  <c r="BY241" i="3"/>
  <c r="BX241" i="3"/>
  <c r="BW241" i="3"/>
  <c r="BV241" i="3"/>
  <c r="BU241" i="3"/>
  <c r="BT241" i="3"/>
  <c r="BS241" i="3"/>
  <c r="BR241" i="3"/>
  <c r="BQ241" i="3"/>
  <c r="BP241" i="3"/>
  <c r="BO241" i="3"/>
  <c r="BN241" i="3"/>
  <c r="BM241" i="3"/>
  <c r="BL241" i="3"/>
  <c r="BK241" i="3"/>
  <c r="BJ241" i="3"/>
  <c r="BI241" i="3"/>
  <c r="BH241" i="3"/>
  <c r="BG241" i="3"/>
  <c r="BF241" i="3"/>
  <c r="BE241" i="3"/>
  <c r="BD241" i="3"/>
  <c r="BC241" i="3"/>
  <c r="BB241" i="3"/>
  <c r="BA241" i="3"/>
  <c r="AZ241" i="3"/>
  <c r="AY241" i="3"/>
  <c r="AX241" i="3"/>
  <c r="AW241" i="3"/>
  <c r="AV241" i="3"/>
  <c r="AU241" i="3"/>
  <c r="AT241" i="3"/>
  <c r="AS241" i="3"/>
  <c r="AR241" i="3"/>
  <c r="AQ241" i="3"/>
  <c r="AP241" i="3"/>
  <c r="AO241" i="3"/>
  <c r="AN241" i="3"/>
  <c r="AM241" i="3"/>
  <c r="AL241" i="3"/>
  <c r="AK241" i="3"/>
  <c r="AJ241" i="3"/>
  <c r="AI241" i="3"/>
  <c r="AH241" i="3"/>
  <c r="AG241" i="3"/>
  <c r="AF241" i="3"/>
  <c r="AC241" i="3" s="1"/>
  <c r="W241" i="3" s="1"/>
  <c r="AE241" i="3"/>
  <c r="AD241" i="3"/>
  <c r="AB241" i="3"/>
  <c r="Z241" i="3"/>
  <c r="Y241" i="3"/>
  <c r="X241" i="3"/>
  <c r="U241" i="3"/>
  <c r="T241" i="3"/>
  <c r="B241" i="3"/>
  <c r="DU240" i="3"/>
  <c r="DT240" i="3"/>
  <c r="DS240" i="3"/>
  <c r="DR240" i="3"/>
  <c r="DQ240" i="3"/>
  <c r="DP240" i="3"/>
  <c r="DO240" i="3"/>
  <c r="DN240" i="3"/>
  <c r="DM240" i="3"/>
  <c r="DL240" i="3"/>
  <c r="DK240" i="3"/>
  <c r="DJ240" i="3"/>
  <c r="DI240" i="3"/>
  <c r="DH240" i="3"/>
  <c r="DG240" i="3"/>
  <c r="DF240" i="3"/>
  <c r="DE240" i="3"/>
  <c r="DD240" i="3"/>
  <c r="DC240" i="3"/>
  <c r="DB240" i="3"/>
  <c r="DA240" i="3"/>
  <c r="CZ240" i="3"/>
  <c r="CY240" i="3"/>
  <c r="CX240" i="3"/>
  <c r="CW240" i="3"/>
  <c r="CV240" i="3"/>
  <c r="CU240" i="3"/>
  <c r="CT240" i="3"/>
  <c r="CS240" i="3"/>
  <c r="CR240" i="3"/>
  <c r="CQ240" i="3"/>
  <c r="CP240" i="3"/>
  <c r="CO240" i="3"/>
  <c r="CN240" i="3"/>
  <c r="CM240" i="3"/>
  <c r="CL240" i="3"/>
  <c r="CK240" i="3"/>
  <c r="CJ240" i="3"/>
  <c r="CI240" i="3"/>
  <c r="CH240" i="3"/>
  <c r="CG240" i="3"/>
  <c r="CF240" i="3"/>
  <c r="CE240" i="3"/>
  <c r="CD240" i="3"/>
  <c r="CC240" i="3"/>
  <c r="CB240" i="3"/>
  <c r="CA240" i="3"/>
  <c r="BZ240" i="3"/>
  <c r="BY240" i="3"/>
  <c r="BX240" i="3"/>
  <c r="BW240" i="3"/>
  <c r="BV240" i="3"/>
  <c r="BU240" i="3"/>
  <c r="BT240" i="3"/>
  <c r="BS240" i="3"/>
  <c r="BR240" i="3"/>
  <c r="BQ240" i="3"/>
  <c r="BP240" i="3"/>
  <c r="BO240" i="3"/>
  <c r="BN240" i="3"/>
  <c r="BM240" i="3"/>
  <c r="BL240" i="3"/>
  <c r="BK240" i="3"/>
  <c r="BJ240" i="3"/>
  <c r="BI240" i="3"/>
  <c r="BH240" i="3"/>
  <c r="BG240" i="3"/>
  <c r="BF240" i="3"/>
  <c r="BE240" i="3"/>
  <c r="BD240" i="3"/>
  <c r="BC240" i="3"/>
  <c r="BB240" i="3"/>
  <c r="BA240" i="3"/>
  <c r="AZ240" i="3"/>
  <c r="AY240" i="3"/>
  <c r="AX240" i="3"/>
  <c r="AW240" i="3"/>
  <c r="AV240" i="3"/>
  <c r="AU240" i="3"/>
  <c r="AT240" i="3"/>
  <c r="AS240" i="3"/>
  <c r="AR240" i="3"/>
  <c r="AQ240" i="3"/>
  <c r="AP240" i="3"/>
  <c r="AO240" i="3"/>
  <c r="AN240" i="3"/>
  <c r="AM240" i="3"/>
  <c r="AL240" i="3"/>
  <c r="AK240" i="3"/>
  <c r="AJ240" i="3"/>
  <c r="AI240" i="3"/>
  <c r="AH240" i="3"/>
  <c r="AG240" i="3"/>
  <c r="AF240" i="3"/>
  <c r="AE240" i="3"/>
  <c r="AD240" i="3"/>
  <c r="AA240" i="3"/>
  <c r="V240" i="3" s="1"/>
  <c r="Z240" i="3"/>
  <c r="Y240" i="3"/>
  <c r="X240" i="3"/>
  <c r="U240" i="3"/>
  <c r="T240" i="3"/>
  <c r="S240" i="3"/>
  <c r="B240" i="3"/>
  <c r="DU239" i="3"/>
  <c r="DT239" i="3"/>
  <c r="DS239" i="3"/>
  <c r="DR239" i="3"/>
  <c r="DQ239" i="3"/>
  <c r="DP239" i="3"/>
  <c r="DO239" i="3"/>
  <c r="DN239" i="3"/>
  <c r="DM239" i="3"/>
  <c r="DL239" i="3"/>
  <c r="DK239" i="3"/>
  <c r="DJ239" i="3"/>
  <c r="DI239" i="3"/>
  <c r="DH239" i="3"/>
  <c r="DG239" i="3"/>
  <c r="DF239" i="3"/>
  <c r="DE239" i="3"/>
  <c r="DD239" i="3"/>
  <c r="DC239" i="3"/>
  <c r="DB239" i="3"/>
  <c r="DA239" i="3"/>
  <c r="CZ239" i="3"/>
  <c r="CY239" i="3"/>
  <c r="CX239" i="3"/>
  <c r="CW239" i="3"/>
  <c r="CV239" i="3"/>
  <c r="CU239" i="3"/>
  <c r="CT239" i="3"/>
  <c r="CS239" i="3"/>
  <c r="CR239" i="3"/>
  <c r="CQ239" i="3"/>
  <c r="CP239" i="3"/>
  <c r="CO239" i="3"/>
  <c r="CN239" i="3"/>
  <c r="CM239" i="3"/>
  <c r="CL239" i="3"/>
  <c r="CK239" i="3"/>
  <c r="CJ239" i="3"/>
  <c r="CI239" i="3"/>
  <c r="CH239" i="3"/>
  <c r="CG239" i="3"/>
  <c r="CF239" i="3"/>
  <c r="CE239" i="3"/>
  <c r="CD239" i="3"/>
  <c r="CC239" i="3"/>
  <c r="CB239" i="3"/>
  <c r="CA239" i="3"/>
  <c r="BZ239" i="3"/>
  <c r="BY239" i="3"/>
  <c r="BX239" i="3"/>
  <c r="BW239" i="3"/>
  <c r="BV239" i="3"/>
  <c r="BU239" i="3"/>
  <c r="BT239" i="3"/>
  <c r="BS239" i="3"/>
  <c r="BR239" i="3"/>
  <c r="BQ239" i="3"/>
  <c r="BP239" i="3"/>
  <c r="BO239" i="3"/>
  <c r="BN239" i="3"/>
  <c r="BM239" i="3"/>
  <c r="BL239" i="3"/>
  <c r="BK239" i="3"/>
  <c r="BJ239" i="3"/>
  <c r="BI239" i="3"/>
  <c r="BH239" i="3"/>
  <c r="BG239" i="3"/>
  <c r="BF239" i="3"/>
  <c r="BE239" i="3"/>
  <c r="BD239" i="3"/>
  <c r="BC239" i="3"/>
  <c r="BB239" i="3"/>
  <c r="BA239" i="3"/>
  <c r="AZ239" i="3"/>
  <c r="AY239" i="3"/>
  <c r="AX239" i="3"/>
  <c r="AW239" i="3"/>
  <c r="AV239" i="3"/>
  <c r="AU239" i="3"/>
  <c r="AT239" i="3"/>
  <c r="AS239" i="3"/>
  <c r="AR239" i="3"/>
  <c r="AQ239" i="3"/>
  <c r="AP239" i="3"/>
  <c r="AO239" i="3"/>
  <c r="AN239" i="3"/>
  <c r="AM239" i="3"/>
  <c r="AL239" i="3"/>
  <c r="AK239" i="3"/>
  <c r="AJ239" i="3"/>
  <c r="AI239" i="3"/>
  <c r="AH239" i="3"/>
  <c r="AG239" i="3"/>
  <c r="AF239" i="3"/>
  <c r="AC239" i="3" s="1"/>
  <c r="W239" i="3" s="1"/>
  <c r="AE239" i="3"/>
  <c r="AD239" i="3"/>
  <c r="AB239" i="3"/>
  <c r="Z239" i="3"/>
  <c r="Y239" i="3"/>
  <c r="X239" i="3"/>
  <c r="U239" i="3"/>
  <c r="T239" i="3"/>
  <c r="B239" i="3"/>
  <c r="DU238" i="3"/>
  <c r="DT238" i="3"/>
  <c r="DS238" i="3"/>
  <c r="DR238" i="3"/>
  <c r="DQ238" i="3"/>
  <c r="DP238" i="3"/>
  <c r="DO238" i="3"/>
  <c r="DN238" i="3"/>
  <c r="DM238" i="3"/>
  <c r="DL238" i="3"/>
  <c r="DK238" i="3"/>
  <c r="DJ238" i="3"/>
  <c r="DI238" i="3"/>
  <c r="DH238" i="3"/>
  <c r="DG238" i="3"/>
  <c r="DF238" i="3"/>
  <c r="DE238" i="3"/>
  <c r="DD238" i="3"/>
  <c r="DC238" i="3"/>
  <c r="DB238" i="3"/>
  <c r="DA238" i="3"/>
  <c r="CZ238" i="3"/>
  <c r="CY238" i="3"/>
  <c r="CX238" i="3"/>
  <c r="CW238" i="3"/>
  <c r="CV238" i="3"/>
  <c r="CU238" i="3"/>
  <c r="CT238" i="3"/>
  <c r="CS238" i="3"/>
  <c r="CR238" i="3"/>
  <c r="CQ238" i="3"/>
  <c r="CP238" i="3"/>
  <c r="CO238" i="3"/>
  <c r="CN238" i="3"/>
  <c r="CM238" i="3"/>
  <c r="CL238" i="3"/>
  <c r="CK238" i="3"/>
  <c r="CJ238" i="3"/>
  <c r="CI238" i="3"/>
  <c r="CH238" i="3"/>
  <c r="CG238" i="3"/>
  <c r="CF238" i="3"/>
  <c r="CE238" i="3"/>
  <c r="CD238" i="3"/>
  <c r="CC238" i="3"/>
  <c r="CB238" i="3"/>
  <c r="CA238" i="3"/>
  <c r="BZ238" i="3"/>
  <c r="BY238" i="3"/>
  <c r="BX238" i="3"/>
  <c r="BW238" i="3"/>
  <c r="BV238" i="3"/>
  <c r="BU238" i="3"/>
  <c r="BT238" i="3"/>
  <c r="BS238" i="3"/>
  <c r="BR238" i="3"/>
  <c r="BQ238" i="3"/>
  <c r="BP238" i="3"/>
  <c r="BO238" i="3"/>
  <c r="BN238" i="3"/>
  <c r="BM238" i="3"/>
  <c r="BL238" i="3"/>
  <c r="BK238" i="3"/>
  <c r="BJ238" i="3"/>
  <c r="BI238" i="3"/>
  <c r="BH238" i="3"/>
  <c r="BG238" i="3"/>
  <c r="BF238" i="3"/>
  <c r="BE238" i="3"/>
  <c r="BD238" i="3"/>
  <c r="BC238" i="3"/>
  <c r="BB238" i="3"/>
  <c r="BA238" i="3"/>
  <c r="AZ238" i="3"/>
  <c r="AY238" i="3"/>
  <c r="AX238" i="3"/>
  <c r="AW238" i="3"/>
  <c r="AV238" i="3"/>
  <c r="AU238" i="3"/>
  <c r="AT238" i="3"/>
  <c r="AS238" i="3"/>
  <c r="AR238" i="3"/>
  <c r="AQ238" i="3"/>
  <c r="AP238" i="3"/>
  <c r="AO238" i="3"/>
  <c r="AN238" i="3"/>
  <c r="AM238" i="3"/>
  <c r="AL238" i="3"/>
  <c r="AK238" i="3"/>
  <c r="AJ238" i="3"/>
  <c r="AI238" i="3"/>
  <c r="AH238" i="3"/>
  <c r="AG238" i="3"/>
  <c r="AF238" i="3"/>
  <c r="AE238" i="3"/>
  <c r="AD238" i="3"/>
  <c r="AA238" i="3"/>
  <c r="V238" i="3" s="1"/>
  <c r="Z238" i="3"/>
  <c r="Y238" i="3"/>
  <c r="X238" i="3"/>
  <c r="U238" i="3"/>
  <c r="T238" i="3"/>
  <c r="S238" i="3"/>
  <c r="B238" i="3"/>
  <c r="DU237" i="3"/>
  <c r="DT237" i="3"/>
  <c r="DS237" i="3"/>
  <c r="DR237" i="3"/>
  <c r="DQ237" i="3"/>
  <c r="DP237" i="3"/>
  <c r="DO237" i="3"/>
  <c r="DN237" i="3"/>
  <c r="DM237" i="3"/>
  <c r="DL237" i="3"/>
  <c r="DK237" i="3"/>
  <c r="DJ237" i="3"/>
  <c r="DI237" i="3"/>
  <c r="DH237" i="3"/>
  <c r="DG237" i="3"/>
  <c r="DF237" i="3"/>
  <c r="DE237" i="3"/>
  <c r="DD237" i="3"/>
  <c r="DC237" i="3"/>
  <c r="DB237" i="3"/>
  <c r="DA237" i="3"/>
  <c r="CZ237" i="3"/>
  <c r="CY237" i="3"/>
  <c r="CX237" i="3"/>
  <c r="CW237" i="3"/>
  <c r="CV237" i="3"/>
  <c r="CU237" i="3"/>
  <c r="CT237" i="3"/>
  <c r="CS237" i="3"/>
  <c r="CR237" i="3"/>
  <c r="CQ237" i="3"/>
  <c r="CP237" i="3"/>
  <c r="CO237" i="3"/>
  <c r="CN237" i="3"/>
  <c r="CM237" i="3"/>
  <c r="CL237" i="3"/>
  <c r="CK237" i="3"/>
  <c r="CJ237" i="3"/>
  <c r="CI237" i="3"/>
  <c r="CH237" i="3"/>
  <c r="CG237" i="3"/>
  <c r="CF237" i="3"/>
  <c r="CE237" i="3"/>
  <c r="CD237" i="3"/>
  <c r="CC237" i="3"/>
  <c r="CB237" i="3"/>
  <c r="CA237" i="3"/>
  <c r="BZ237" i="3"/>
  <c r="BY237" i="3"/>
  <c r="BX237" i="3"/>
  <c r="BW237" i="3"/>
  <c r="BV237" i="3"/>
  <c r="BU237" i="3"/>
  <c r="BT237" i="3"/>
  <c r="BS237" i="3"/>
  <c r="BR237" i="3"/>
  <c r="BQ237" i="3"/>
  <c r="BP237" i="3"/>
  <c r="BO237" i="3"/>
  <c r="BN237" i="3"/>
  <c r="BM237" i="3"/>
  <c r="BL237" i="3"/>
  <c r="BK237" i="3"/>
  <c r="BJ237" i="3"/>
  <c r="BI237" i="3"/>
  <c r="BH237" i="3"/>
  <c r="BG237" i="3"/>
  <c r="BF237" i="3"/>
  <c r="BE237" i="3"/>
  <c r="BD237" i="3"/>
  <c r="BC237" i="3"/>
  <c r="BB237" i="3"/>
  <c r="BA237" i="3"/>
  <c r="AZ237" i="3"/>
  <c r="AY237" i="3"/>
  <c r="AX237" i="3"/>
  <c r="AW237" i="3"/>
  <c r="AV237" i="3"/>
  <c r="AU237" i="3"/>
  <c r="AT237" i="3"/>
  <c r="AS237" i="3"/>
  <c r="AR237" i="3"/>
  <c r="AQ237" i="3"/>
  <c r="AP237" i="3"/>
  <c r="AO237" i="3"/>
  <c r="AN237" i="3"/>
  <c r="AM237" i="3"/>
  <c r="AL237" i="3"/>
  <c r="AK237" i="3"/>
  <c r="AJ237" i="3"/>
  <c r="AI237" i="3"/>
  <c r="AH237" i="3"/>
  <c r="AG237" i="3"/>
  <c r="AF237" i="3"/>
  <c r="AC237" i="3" s="1"/>
  <c r="W237" i="3" s="1"/>
  <c r="AE237" i="3"/>
  <c r="AD237" i="3"/>
  <c r="AB237" i="3"/>
  <c r="Z237" i="3"/>
  <c r="Y237" i="3"/>
  <c r="X237" i="3"/>
  <c r="U237" i="3"/>
  <c r="T237" i="3"/>
  <c r="B237" i="3"/>
  <c r="DU236" i="3"/>
  <c r="DT236" i="3"/>
  <c r="DS236" i="3"/>
  <c r="DR236" i="3"/>
  <c r="DQ236" i="3"/>
  <c r="DP236" i="3"/>
  <c r="DO236" i="3"/>
  <c r="DN236" i="3"/>
  <c r="DM236" i="3"/>
  <c r="DL236" i="3"/>
  <c r="DK236" i="3"/>
  <c r="DJ236" i="3"/>
  <c r="DI236" i="3"/>
  <c r="DH236" i="3"/>
  <c r="DG236" i="3"/>
  <c r="DF236" i="3"/>
  <c r="DE236" i="3"/>
  <c r="DD236" i="3"/>
  <c r="DC236" i="3"/>
  <c r="DB236" i="3"/>
  <c r="DA236" i="3"/>
  <c r="CZ236" i="3"/>
  <c r="CY236" i="3"/>
  <c r="CX236" i="3"/>
  <c r="CW236" i="3"/>
  <c r="CV236" i="3"/>
  <c r="CU236" i="3"/>
  <c r="CT236" i="3"/>
  <c r="CS236" i="3"/>
  <c r="CR236" i="3"/>
  <c r="CQ236" i="3"/>
  <c r="CP236" i="3"/>
  <c r="CO236" i="3"/>
  <c r="CN236" i="3"/>
  <c r="CM236" i="3"/>
  <c r="CL236" i="3"/>
  <c r="CK236" i="3"/>
  <c r="CJ236" i="3"/>
  <c r="CI236" i="3"/>
  <c r="CH236" i="3"/>
  <c r="CG236" i="3"/>
  <c r="CF236" i="3"/>
  <c r="CE236" i="3"/>
  <c r="CD236" i="3"/>
  <c r="CC236" i="3"/>
  <c r="CB236" i="3"/>
  <c r="CA236" i="3"/>
  <c r="BZ236" i="3"/>
  <c r="BY236" i="3"/>
  <c r="BX236" i="3"/>
  <c r="BW236" i="3"/>
  <c r="BV236" i="3"/>
  <c r="BU236" i="3"/>
  <c r="BT236" i="3"/>
  <c r="BS236" i="3"/>
  <c r="BR236" i="3"/>
  <c r="BQ236" i="3"/>
  <c r="BP236" i="3"/>
  <c r="BO236" i="3"/>
  <c r="BN236" i="3"/>
  <c r="BM236" i="3"/>
  <c r="BL236" i="3"/>
  <c r="BK236" i="3"/>
  <c r="BJ236" i="3"/>
  <c r="BI236" i="3"/>
  <c r="BH236" i="3"/>
  <c r="BG236" i="3"/>
  <c r="BF236" i="3"/>
  <c r="BE236" i="3"/>
  <c r="BD236" i="3"/>
  <c r="BC236" i="3"/>
  <c r="BB236" i="3"/>
  <c r="BA236" i="3"/>
  <c r="AZ236" i="3"/>
  <c r="AY236" i="3"/>
  <c r="AX236" i="3"/>
  <c r="AW236" i="3"/>
  <c r="AV236" i="3"/>
  <c r="AU236" i="3"/>
  <c r="AT236" i="3"/>
  <c r="AS236" i="3"/>
  <c r="AR236" i="3"/>
  <c r="AQ236" i="3"/>
  <c r="AP236" i="3"/>
  <c r="AO236" i="3"/>
  <c r="AN236" i="3"/>
  <c r="AM236" i="3"/>
  <c r="AL236" i="3"/>
  <c r="AK236" i="3"/>
  <c r="AJ236" i="3"/>
  <c r="AI236" i="3"/>
  <c r="AH236" i="3"/>
  <c r="AG236" i="3"/>
  <c r="AF236" i="3"/>
  <c r="AE236" i="3"/>
  <c r="AD236" i="3"/>
  <c r="AA236" i="3"/>
  <c r="V236" i="3" s="1"/>
  <c r="Z236" i="3"/>
  <c r="Y236" i="3"/>
  <c r="X236" i="3"/>
  <c r="U236" i="3"/>
  <c r="T236" i="3"/>
  <c r="S236" i="3"/>
  <c r="B236" i="3"/>
  <c r="DU235" i="3"/>
  <c r="DT235" i="3"/>
  <c r="DS235" i="3"/>
  <c r="DR235" i="3"/>
  <c r="DQ235" i="3"/>
  <c r="DP235" i="3"/>
  <c r="DO235" i="3"/>
  <c r="DN235" i="3"/>
  <c r="DM235" i="3"/>
  <c r="DL235" i="3"/>
  <c r="DK235" i="3"/>
  <c r="DJ235" i="3"/>
  <c r="DI235" i="3"/>
  <c r="DH235" i="3"/>
  <c r="DG235" i="3"/>
  <c r="DF235" i="3"/>
  <c r="DE235" i="3"/>
  <c r="DD235" i="3"/>
  <c r="DC235" i="3"/>
  <c r="DB235" i="3"/>
  <c r="DA235" i="3"/>
  <c r="CZ235" i="3"/>
  <c r="CY235" i="3"/>
  <c r="CX235" i="3"/>
  <c r="CW235" i="3"/>
  <c r="CV235" i="3"/>
  <c r="CU235" i="3"/>
  <c r="CT235" i="3"/>
  <c r="CS235" i="3"/>
  <c r="CR235" i="3"/>
  <c r="CQ235" i="3"/>
  <c r="CP235" i="3"/>
  <c r="CO235" i="3"/>
  <c r="CN235" i="3"/>
  <c r="CM235" i="3"/>
  <c r="CL235" i="3"/>
  <c r="CK235" i="3"/>
  <c r="CJ235" i="3"/>
  <c r="CI235" i="3"/>
  <c r="CH235" i="3"/>
  <c r="CG235" i="3"/>
  <c r="CF235" i="3"/>
  <c r="CE235" i="3"/>
  <c r="CD235" i="3"/>
  <c r="CC235" i="3"/>
  <c r="CB235" i="3"/>
  <c r="CA235" i="3"/>
  <c r="BZ235" i="3"/>
  <c r="BY235" i="3"/>
  <c r="BX235" i="3"/>
  <c r="BW235" i="3"/>
  <c r="BV235" i="3"/>
  <c r="BU235" i="3"/>
  <c r="BT235" i="3"/>
  <c r="BS235" i="3"/>
  <c r="BR235" i="3"/>
  <c r="BQ235" i="3"/>
  <c r="BP235" i="3"/>
  <c r="BO235" i="3"/>
  <c r="BN235" i="3"/>
  <c r="BM235" i="3"/>
  <c r="BL235" i="3"/>
  <c r="BK235" i="3"/>
  <c r="BJ235" i="3"/>
  <c r="BI235" i="3"/>
  <c r="BH235" i="3"/>
  <c r="BG235" i="3"/>
  <c r="BF235" i="3"/>
  <c r="BE235" i="3"/>
  <c r="BD235" i="3"/>
  <c r="BC235" i="3"/>
  <c r="BB235" i="3"/>
  <c r="BA235" i="3"/>
  <c r="AZ235" i="3"/>
  <c r="AY235" i="3"/>
  <c r="AX235" i="3"/>
  <c r="AW235" i="3"/>
  <c r="AV235" i="3"/>
  <c r="AU235" i="3"/>
  <c r="AT235" i="3"/>
  <c r="AS235" i="3"/>
  <c r="AR235" i="3"/>
  <c r="AQ235" i="3"/>
  <c r="AP235" i="3"/>
  <c r="AO235" i="3"/>
  <c r="AN235" i="3"/>
  <c r="AM235" i="3"/>
  <c r="AL235" i="3"/>
  <c r="AK235" i="3"/>
  <c r="AJ235" i="3"/>
  <c r="AI235" i="3"/>
  <c r="AH235" i="3"/>
  <c r="AG235" i="3"/>
  <c r="AF235" i="3"/>
  <c r="AC235" i="3" s="1"/>
  <c r="W235" i="3" s="1"/>
  <c r="AE235" i="3"/>
  <c r="AD235" i="3"/>
  <c r="AB235" i="3"/>
  <c r="Z235" i="3"/>
  <c r="Y235" i="3"/>
  <c r="X235" i="3"/>
  <c r="U235" i="3"/>
  <c r="T235" i="3"/>
  <c r="B235" i="3"/>
  <c r="DU234" i="3"/>
  <c r="DT234" i="3"/>
  <c r="DS234" i="3"/>
  <c r="DR234" i="3"/>
  <c r="DQ234" i="3"/>
  <c r="DP234" i="3"/>
  <c r="DO234" i="3"/>
  <c r="DN234" i="3"/>
  <c r="DM234" i="3"/>
  <c r="DL234" i="3"/>
  <c r="DK234" i="3"/>
  <c r="DJ234" i="3"/>
  <c r="DI234" i="3"/>
  <c r="DH234" i="3"/>
  <c r="DG234" i="3"/>
  <c r="DF234" i="3"/>
  <c r="DE234" i="3"/>
  <c r="DD234" i="3"/>
  <c r="DC234" i="3"/>
  <c r="DB234" i="3"/>
  <c r="DA234" i="3"/>
  <c r="CZ234" i="3"/>
  <c r="CY234" i="3"/>
  <c r="CX234" i="3"/>
  <c r="CW234" i="3"/>
  <c r="CV234" i="3"/>
  <c r="CU234" i="3"/>
  <c r="CT234" i="3"/>
  <c r="CS234" i="3"/>
  <c r="CR234" i="3"/>
  <c r="CQ234" i="3"/>
  <c r="CP234" i="3"/>
  <c r="CO234" i="3"/>
  <c r="CN234" i="3"/>
  <c r="CM234" i="3"/>
  <c r="CL234" i="3"/>
  <c r="CK234" i="3"/>
  <c r="CJ234" i="3"/>
  <c r="CI234" i="3"/>
  <c r="CH234" i="3"/>
  <c r="CG234" i="3"/>
  <c r="CF234" i="3"/>
  <c r="CE234" i="3"/>
  <c r="CD234" i="3"/>
  <c r="CC234" i="3"/>
  <c r="CB234" i="3"/>
  <c r="CA234" i="3"/>
  <c r="BZ234" i="3"/>
  <c r="BY234" i="3"/>
  <c r="BX234" i="3"/>
  <c r="BW234" i="3"/>
  <c r="BV234" i="3"/>
  <c r="BU234" i="3"/>
  <c r="BT234" i="3"/>
  <c r="BS234" i="3"/>
  <c r="BR234" i="3"/>
  <c r="BQ234" i="3"/>
  <c r="BP234" i="3"/>
  <c r="BO234" i="3"/>
  <c r="BN234" i="3"/>
  <c r="BM234" i="3"/>
  <c r="BL234" i="3"/>
  <c r="BK234" i="3"/>
  <c r="BJ234" i="3"/>
  <c r="BI234" i="3"/>
  <c r="BH234" i="3"/>
  <c r="BG234" i="3"/>
  <c r="BF234" i="3"/>
  <c r="BE234" i="3"/>
  <c r="BD234" i="3"/>
  <c r="BC234" i="3"/>
  <c r="BB234" i="3"/>
  <c r="BA234" i="3"/>
  <c r="AZ234" i="3"/>
  <c r="AY234" i="3"/>
  <c r="AX234" i="3"/>
  <c r="AW234" i="3"/>
  <c r="AV234" i="3"/>
  <c r="AU234" i="3"/>
  <c r="AT234" i="3"/>
  <c r="AS234" i="3"/>
  <c r="AR234" i="3"/>
  <c r="AQ234" i="3"/>
  <c r="AP234" i="3"/>
  <c r="AO234" i="3"/>
  <c r="AN234" i="3"/>
  <c r="AM234" i="3"/>
  <c r="AL234" i="3"/>
  <c r="AK234" i="3"/>
  <c r="AJ234" i="3"/>
  <c r="AI234" i="3"/>
  <c r="AH234" i="3"/>
  <c r="AG234" i="3"/>
  <c r="AF234" i="3"/>
  <c r="AE234" i="3"/>
  <c r="AD234" i="3"/>
  <c r="AA234" i="3"/>
  <c r="V234" i="3" s="1"/>
  <c r="Z234" i="3"/>
  <c r="Y234" i="3"/>
  <c r="X234" i="3"/>
  <c r="U234" i="3"/>
  <c r="T234" i="3"/>
  <c r="S234" i="3"/>
  <c r="B234" i="3"/>
  <c r="DU233" i="3"/>
  <c r="DT233" i="3"/>
  <c r="DS233" i="3"/>
  <c r="DR233" i="3"/>
  <c r="DQ233" i="3"/>
  <c r="DP233" i="3"/>
  <c r="DO233" i="3"/>
  <c r="DN233" i="3"/>
  <c r="DM233" i="3"/>
  <c r="DL233" i="3"/>
  <c r="DK233" i="3"/>
  <c r="DJ233" i="3"/>
  <c r="DI233" i="3"/>
  <c r="DH233" i="3"/>
  <c r="DG233" i="3"/>
  <c r="DF233" i="3"/>
  <c r="DE233" i="3"/>
  <c r="DD233" i="3"/>
  <c r="DC233" i="3"/>
  <c r="DB233" i="3"/>
  <c r="DA233" i="3"/>
  <c r="CZ233" i="3"/>
  <c r="CY233" i="3"/>
  <c r="CX233" i="3"/>
  <c r="CW233" i="3"/>
  <c r="CV233" i="3"/>
  <c r="CU233" i="3"/>
  <c r="CT233" i="3"/>
  <c r="CS233" i="3"/>
  <c r="CR233" i="3"/>
  <c r="CQ233" i="3"/>
  <c r="CP233" i="3"/>
  <c r="CO233" i="3"/>
  <c r="CN233" i="3"/>
  <c r="CM233" i="3"/>
  <c r="CL233" i="3"/>
  <c r="CK233" i="3"/>
  <c r="CJ233" i="3"/>
  <c r="CI233" i="3"/>
  <c r="CH233" i="3"/>
  <c r="CG233" i="3"/>
  <c r="CF233" i="3"/>
  <c r="CE233" i="3"/>
  <c r="CD233" i="3"/>
  <c r="CC233" i="3"/>
  <c r="CB233" i="3"/>
  <c r="CA233" i="3"/>
  <c r="BZ233" i="3"/>
  <c r="BY233" i="3"/>
  <c r="BX233" i="3"/>
  <c r="BW233" i="3"/>
  <c r="BV233" i="3"/>
  <c r="BU233" i="3"/>
  <c r="BT233" i="3"/>
  <c r="BS233" i="3"/>
  <c r="BR233" i="3"/>
  <c r="BQ233" i="3"/>
  <c r="BP233" i="3"/>
  <c r="BO233" i="3"/>
  <c r="BN233" i="3"/>
  <c r="BM233" i="3"/>
  <c r="BL233" i="3"/>
  <c r="BK233" i="3"/>
  <c r="BJ233" i="3"/>
  <c r="BI233" i="3"/>
  <c r="BH233" i="3"/>
  <c r="BG233" i="3"/>
  <c r="BF233" i="3"/>
  <c r="BE233" i="3"/>
  <c r="BD233" i="3"/>
  <c r="BC233" i="3"/>
  <c r="BB233" i="3"/>
  <c r="BA233" i="3"/>
  <c r="AZ233" i="3"/>
  <c r="AY233" i="3"/>
  <c r="AX233" i="3"/>
  <c r="AW233" i="3"/>
  <c r="AV233" i="3"/>
  <c r="AU233" i="3"/>
  <c r="AT233" i="3"/>
  <c r="AS233" i="3"/>
  <c r="AR233" i="3"/>
  <c r="AQ233" i="3"/>
  <c r="AP233" i="3"/>
  <c r="AO233" i="3"/>
  <c r="AN233" i="3"/>
  <c r="AM233" i="3"/>
  <c r="AL233" i="3"/>
  <c r="AK233" i="3"/>
  <c r="AJ233" i="3"/>
  <c r="AI233" i="3"/>
  <c r="AH233" i="3"/>
  <c r="AG233" i="3"/>
  <c r="AF233" i="3"/>
  <c r="AC233" i="3" s="1"/>
  <c r="W233" i="3" s="1"/>
  <c r="AE233" i="3"/>
  <c r="AD233" i="3"/>
  <c r="AB233" i="3"/>
  <c r="Z233" i="3"/>
  <c r="Y233" i="3"/>
  <c r="X233" i="3"/>
  <c r="U233" i="3"/>
  <c r="T233" i="3"/>
  <c r="B233" i="3"/>
  <c r="DU232" i="3"/>
  <c r="DT232" i="3"/>
  <c r="DS232" i="3"/>
  <c r="DR232" i="3"/>
  <c r="DQ232" i="3"/>
  <c r="DP232" i="3"/>
  <c r="DO232" i="3"/>
  <c r="DN232" i="3"/>
  <c r="DM232" i="3"/>
  <c r="DL232" i="3"/>
  <c r="DK232" i="3"/>
  <c r="DJ232" i="3"/>
  <c r="DI232" i="3"/>
  <c r="DH232" i="3"/>
  <c r="DG232" i="3"/>
  <c r="DF232" i="3"/>
  <c r="DE232" i="3"/>
  <c r="DD232" i="3"/>
  <c r="DC232" i="3"/>
  <c r="DB232" i="3"/>
  <c r="DA232" i="3"/>
  <c r="CZ232" i="3"/>
  <c r="CY232" i="3"/>
  <c r="CX232" i="3"/>
  <c r="CW232" i="3"/>
  <c r="CV232" i="3"/>
  <c r="CU232" i="3"/>
  <c r="CT232" i="3"/>
  <c r="CS232" i="3"/>
  <c r="CR232" i="3"/>
  <c r="CQ232" i="3"/>
  <c r="CP232" i="3"/>
  <c r="CO232" i="3"/>
  <c r="CN232" i="3"/>
  <c r="CM232" i="3"/>
  <c r="CL232" i="3"/>
  <c r="CK232" i="3"/>
  <c r="CJ232" i="3"/>
  <c r="CI232" i="3"/>
  <c r="CH232" i="3"/>
  <c r="CG232" i="3"/>
  <c r="CF232" i="3"/>
  <c r="CE232" i="3"/>
  <c r="CD232" i="3"/>
  <c r="CC232" i="3"/>
  <c r="CB232" i="3"/>
  <c r="CA232" i="3"/>
  <c r="BZ232" i="3"/>
  <c r="BY232" i="3"/>
  <c r="BX232" i="3"/>
  <c r="BW232" i="3"/>
  <c r="BV232" i="3"/>
  <c r="BU232" i="3"/>
  <c r="BT232" i="3"/>
  <c r="BS232" i="3"/>
  <c r="BR232" i="3"/>
  <c r="BQ232" i="3"/>
  <c r="BP232" i="3"/>
  <c r="BO232" i="3"/>
  <c r="BN232" i="3"/>
  <c r="BM232" i="3"/>
  <c r="BL232" i="3"/>
  <c r="BK232" i="3"/>
  <c r="BJ232" i="3"/>
  <c r="BI232" i="3"/>
  <c r="BH232" i="3"/>
  <c r="BG232" i="3"/>
  <c r="BF232" i="3"/>
  <c r="BE232" i="3"/>
  <c r="BD232" i="3"/>
  <c r="BC232" i="3"/>
  <c r="BB232" i="3"/>
  <c r="BA232" i="3"/>
  <c r="AZ232" i="3"/>
  <c r="AY232" i="3"/>
  <c r="AX232" i="3"/>
  <c r="AW232" i="3"/>
  <c r="AV232" i="3"/>
  <c r="AU232" i="3"/>
  <c r="AT232" i="3"/>
  <c r="AS232" i="3"/>
  <c r="AR232" i="3"/>
  <c r="AQ232" i="3"/>
  <c r="AP232" i="3"/>
  <c r="AO232" i="3"/>
  <c r="AN232" i="3"/>
  <c r="AM232" i="3"/>
  <c r="AL232" i="3"/>
  <c r="AK232" i="3"/>
  <c r="AJ232" i="3"/>
  <c r="AI232" i="3"/>
  <c r="AH232" i="3"/>
  <c r="AG232" i="3"/>
  <c r="AF232" i="3"/>
  <c r="AE232" i="3"/>
  <c r="AD232" i="3"/>
  <c r="AA232" i="3"/>
  <c r="V232" i="3" s="1"/>
  <c r="Z232" i="3"/>
  <c r="Y232" i="3"/>
  <c r="X232" i="3"/>
  <c r="U232" i="3"/>
  <c r="T232" i="3"/>
  <c r="S232" i="3"/>
  <c r="B232" i="3"/>
  <c r="DU231" i="3"/>
  <c r="DT231" i="3"/>
  <c r="DS231" i="3"/>
  <c r="DR231" i="3"/>
  <c r="DQ231" i="3"/>
  <c r="DP231" i="3"/>
  <c r="DO231" i="3"/>
  <c r="DN231" i="3"/>
  <c r="DM231" i="3"/>
  <c r="DL231" i="3"/>
  <c r="DK231" i="3"/>
  <c r="DJ231" i="3"/>
  <c r="DI231" i="3"/>
  <c r="DH231" i="3"/>
  <c r="DG231" i="3"/>
  <c r="DF231" i="3"/>
  <c r="DE231" i="3"/>
  <c r="DD231" i="3"/>
  <c r="DC231" i="3"/>
  <c r="DB231" i="3"/>
  <c r="DA231" i="3"/>
  <c r="CZ231" i="3"/>
  <c r="CY231" i="3"/>
  <c r="CX231" i="3"/>
  <c r="CW231" i="3"/>
  <c r="CV231" i="3"/>
  <c r="CU231" i="3"/>
  <c r="CT231" i="3"/>
  <c r="CS231" i="3"/>
  <c r="CR231" i="3"/>
  <c r="CQ231" i="3"/>
  <c r="CP231" i="3"/>
  <c r="CO231" i="3"/>
  <c r="CN231" i="3"/>
  <c r="CM231" i="3"/>
  <c r="CL231" i="3"/>
  <c r="CK231" i="3"/>
  <c r="CJ231" i="3"/>
  <c r="CI231" i="3"/>
  <c r="CH231" i="3"/>
  <c r="CG231" i="3"/>
  <c r="CF231" i="3"/>
  <c r="CE231" i="3"/>
  <c r="CD231" i="3"/>
  <c r="CC231" i="3"/>
  <c r="CB231" i="3"/>
  <c r="CA231" i="3"/>
  <c r="BZ231" i="3"/>
  <c r="BY231" i="3"/>
  <c r="BX231" i="3"/>
  <c r="BW231" i="3"/>
  <c r="BV231" i="3"/>
  <c r="BU231" i="3"/>
  <c r="BT231" i="3"/>
  <c r="BS231" i="3"/>
  <c r="BR231" i="3"/>
  <c r="BQ231" i="3"/>
  <c r="BP231" i="3"/>
  <c r="BO231" i="3"/>
  <c r="BN231" i="3"/>
  <c r="BM231" i="3"/>
  <c r="BL231" i="3"/>
  <c r="BK231" i="3"/>
  <c r="BJ231" i="3"/>
  <c r="BI231" i="3"/>
  <c r="BH231" i="3"/>
  <c r="BG231" i="3"/>
  <c r="BF231" i="3"/>
  <c r="BE231" i="3"/>
  <c r="BD231" i="3"/>
  <c r="BC231" i="3"/>
  <c r="BB231" i="3"/>
  <c r="BA231" i="3"/>
  <c r="AZ231" i="3"/>
  <c r="AY231" i="3"/>
  <c r="AX231" i="3"/>
  <c r="AW231" i="3"/>
  <c r="AV231" i="3"/>
  <c r="AU231" i="3"/>
  <c r="AT231" i="3"/>
  <c r="AS231" i="3"/>
  <c r="AR231" i="3"/>
  <c r="AQ231" i="3"/>
  <c r="AP231" i="3"/>
  <c r="AO231" i="3"/>
  <c r="AN231" i="3"/>
  <c r="AM231" i="3"/>
  <c r="AL231" i="3"/>
  <c r="AK231" i="3"/>
  <c r="AJ231" i="3"/>
  <c r="AI231" i="3"/>
  <c r="AH231" i="3"/>
  <c r="AG231" i="3"/>
  <c r="AF231" i="3"/>
  <c r="AC231" i="3" s="1"/>
  <c r="W231" i="3" s="1"/>
  <c r="AE231" i="3"/>
  <c r="AD231" i="3"/>
  <c r="AB231" i="3"/>
  <c r="Z231" i="3"/>
  <c r="Y231" i="3"/>
  <c r="X231" i="3"/>
  <c r="U231" i="3"/>
  <c r="T231" i="3"/>
  <c r="B231" i="3"/>
  <c r="DU230" i="3"/>
  <c r="DT230" i="3"/>
  <c r="DS230" i="3"/>
  <c r="DR230" i="3"/>
  <c r="DQ230" i="3"/>
  <c r="DP230" i="3"/>
  <c r="DO230" i="3"/>
  <c r="DN230" i="3"/>
  <c r="DM230" i="3"/>
  <c r="DL230" i="3"/>
  <c r="DK230" i="3"/>
  <c r="DJ230" i="3"/>
  <c r="DI230" i="3"/>
  <c r="DH230" i="3"/>
  <c r="DG230" i="3"/>
  <c r="DF230" i="3"/>
  <c r="DE230" i="3"/>
  <c r="DD230" i="3"/>
  <c r="DC230" i="3"/>
  <c r="DB230" i="3"/>
  <c r="DA230" i="3"/>
  <c r="CZ230" i="3"/>
  <c r="CY230" i="3"/>
  <c r="CX230" i="3"/>
  <c r="CW230" i="3"/>
  <c r="CV230" i="3"/>
  <c r="CU230" i="3"/>
  <c r="CT230" i="3"/>
  <c r="CS230" i="3"/>
  <c r="CR230" i="3"/>
  <c r="CQ230" i="3"/>
  <c r="CP230" i="3"/>
  <c r="CO230" i="3"/>
  <c r="CN230" i="3"/>
  <c r="CM230" i="3"/>
  <c r="CL230" i="3"/>
  <c r="CK230" i="3"/>
  <c r="CJ230" i="3"/>
  <c r="CI230" i="3"/>
  <c r="CH230" i="3"/>
  <c r="CG230" i="3"/>
  <c r="CF230" i="3"/>
  <c r="CE230" i="3"/>
  <c r="CD230" i="3"/>
  <c r="CC230" i="3"/>
  <c r="CB230" i="3"/>
  <c r="CA230" i="3"/>
  <c r="BZ230" i="3"/>
  <c r="BY230" i="3"/>
  <c r="BX230" i="3"/>
  <c r="BW230" i="3"/>
  <c r="BV230" i="3"/>
  <c r="BU230" i="3"/>
  <c r="BT230" i="3"/>
  <c r="BS230" i="3"/>
  <c r="BR230" i="3"/>
  <c r="BQ230" i="3"/>
  <c r="BP230" i="3"/>
  <c r="BO230" i="3"/>
  <c r="BN230" i="3"/>
  <c r="BM230" i="3"/>
  <c r="BL230" i="3"/>
  <c r="BK230" i="3"/>
  <c r="BJ230" i="3"/>
  <c r="BI230" i="3"/>
  <c r="BH230" i="3"/>
  <c r="BG230" i="3"/>
  <c r="BF230" i="3"/>
  <c r="BE230" i="3"/>
  <c r="BD230" i="3"/>
  <c r="BC230" i="3"/>
  <c r="BB230" i="3"/>
  <c r="BA230" i="3"/>
  <c r="AZ230" i="3"/>
  <c r="AY230" i="3"/>
  <c r="AX230" i="3"/>
  <c r="AW230" i="3"/>
  <c r="AV230" i="3"/>
  <c r="AU230" i="3"/>
  <c r="AT230" i="3"/>
  <c r="AS230" i="3"/>
  <c r="AR230" i="3"/>
  <c r="AQ230" i="3"/>
  <c r="AP230" i="3"/>
  <c r="AO230" i="3"/>
  <c r="AN230" i="3"/>
  <c r="AM230" i="3"/>
  <c r="AL230" i="3"/>
  <c r="AK230" i="3"/>
  <c r="AJ230" i="3"/>
  <c r="AI230" i="3"/>
  <c r="AH230" i="3"/>
  <c r="AG230" i="3"/>
  <c r="AF230" i="3"/>
  <c r="AE230" i="3"/>
  <c r="AD230" i="3"/>
  <c r="AA230" i="3"/>
  <c r="V230" i="3" s="1"/>
  <c r="Z230" i="3"/>
  <c r="Y230" i="3"/>
  <c r="X230" i="3"/>
  <c r="U230" i="3"/>
  <c r="T230" i="3"/>
  <c r="S230" i="3"/>
  <c r="B230" i="3"/>
  <c r="DU229" i="3"/>
  <c r="DT229" i="3"/>
  <c r="DS229" i="3"/>
  <c r="DR229" i="3"/>
  <c r="DQ229" i="3"/>
  <c r="DP229" i="3"/>
  <c r="DO229" i="3"/>
  <c r="DN229" i="3"/>
  <c r="DM229" i="3"/>
  <c r="DL229" i="3"/>
  <c r="DK229" i="3"/>
  <c r="DJ229" i="3"/>
  <c r="DI229" i="3"/>
  <c r="DH229" i="3"/>
  <c r="DG229" i="3"/>
  <c r="DF229" i="3"/>
  <c r="DE229" i="3"/>
  <c r="DD229" i="3"/>
  <c r="DC229" i="3"/>
  <c r="DB229" i="3"/>
  <c r="DA229" i="3"/>
  <c r="CZ229" i="3"/>
  <c r="CY229" i="3"/>
  <c r="CX229" i="3"/>
  <c r="CW229" i="3"/>
  <c r="CV229" i="3"/>
  <c r="CU229" i="3"/>
  <c r="CT229" i="3"/>
  <c r="CS229" i="3"/>
  <c r="CR229" i="3"/>
  <c r="CQ229" i="3"/>
  <c r="CP229" i="3"/>
  <c r="CO229" i="3"/>
  <c r="CN229" i="3"/>
  <c r="CM229" i="3"/>
  <c r="CL229" i="3"/>
  <c r="CK229" i="3"/>
  <c r="CJ229" i="3"/>
  <c r="CI229" i="3"/>
  <c r="CH229" i="3"/>
  <c r="CG229" i="3"/>
  <c r="CF229" i="3"/>
  <c r="CE229" i="3"/>
  <c r="CD229" i="3"/>
  <c r="CC229" i="3"/>
  <c r="CB229" i="3"/>
  <c r="CA229" i="3"/>
  <c r="BZ229" i="3"/>
  <c r="BY229" i="3"/>
  <c r="BX229" i="3"/>
  <c r="BW229" i="3"/>
  <c r="BV229" i="3"/>
  <c r="BU229" i="3"/>
  <c r="BT229" i="3"/>
  <c r="BS229" i="3"/>
  <c r="BR229" i="3"/>
  <c r="BQ229" i="3"/>
  <c r="BP229" i="3"/>
  <c r="BO229" i="3"/>
  <c r="BN229" i="3"/>
  <c r="BM229" i="3"/>
  <c r="BL229" i="3"/>
  <c r="BK229" i="3"/>
  <c r="BJ229" i="3"/>
  <c r="BI229" i="3"/>
  <c r="BH229" i="3"/>
  <c r="BG229" i="3"/>
  <c r="BF229" i="3"/>
  <c r="BE229" i="3"/>
  <c r="BD229" i="3"/>
  <c r="BC229" i="3"/>
  <c r="BB229" i="3"/>
  <c r="BA229" i="3"/>
  <c r="AZ229" i="3"/>
  <c r="AY229" i="3"/>
  <c r="AX229" i="3"/>
  <c r="AW229" i="3"/>
  <c r="AV229" i="3"/>
  <c r="AU229" i="3"/>
  <c r="AT229" i="3"/>
  <c r="AS229" i="3"/>
  <c r="AR229" i="3"/>
  <c r="AQ229" i="3"/>
  <c r="AP229" i="3"/>
  <c r="AO229" i="3"/>
  <c r="AN229" i="3"/>
  <c r="AM229" i="3"/>
  <c r="AL229" i="3"/>
  <c r="AK229" i="3"/>
  <c r="AJ229" i="3"/>
  <c r="AI229" i="3"/>
  <c r="AH229" i="3"/>
  <c r="AG229" i="3"/>
  <c r="AF229" i="3"/>
  <c r="AC229" i="3" s="1"/>
  <c r="W229" i="3" s="1"/>
  <c r="AE229" i="3"/>
  <c r="AD229" i="3"/>
  <c r="AB229" i="3"/>
  <c r="Z229" i="3"/>
  <c r="Y229" i="3"/>
  <c r="X229" i="3"/>
  <c r="U229" i="3"/>
  <c r="T229" i="3"/>
  <c r="B229" i="3"/>
  <c r="DU228" i="3"/>
  <c r="DT228" i="3"/>
  <c r="DS228" i="3"/>
  <c r="DR228" i="3"/>
  <c r="DQ228" i="3"/>
  <c r="DP228" i="3"/>
  <c r="DO228" i="3"/>
  <c r="DN228" i="3"/>
  <c r="DM228" i="3"/>
  <c r="DL228" i="3"/>
  <c r="DK228" i="3"/>
  <c r="DJ228" i="3"/>
  <c r="DI228" i="3"/>
  <c r="DH228" i="3"/>
  <c r="DG228" i="3"/>
  <c r="DF228" i="3"/>
  <c r="DE228" i="3"/>
  <c r="DD228" i="3"/>
  <c r="DC228" i="3"/>
  <c r="DB228" i="3"/>
  <c r="DA228" i="3"/>
  <c r="CZ228" i="3"/>
  <c r="CY228" i="3"/>
  <c r="CX228" i="3"/>
  <c r="CW228" i="3"/>
  <c r="CV228" i="3"/>
  <c r="CU228" i="3"/>
  <c r="CT228" i="3"/>
  <c r="CS228" i="3"/>
  <c r="CR228" i="3"/>
  <c r="CQ228" i="3"/>
  <c r="CP228" i="3"/>
  <c r="CO228" i="3"/>
  <c r="CN228" i="3"/>
  <c r="CM228" i="3"/>
  <c r="CL228" i="3"/>
  <c r="CK228" i="3"/>
  <c r="CJ228" i="3"/>
  <c r="CI228" i="3"/>
  <c r="CH228" i="3"/>
  <c r="CG228" i="3"/>
  <c r="CF228" i="3"/>
  <c r="CE228" i="3"/>
  <c r="CD228" i="3"/>
  <c r="CC228" i="3"/>
  <c r="CB228" i="3"/>
  <c r="CA228" i="3"/>
  <c r="BZ228" i="3"/>
  <c r="BY228" i="3"/>
  <c r="BX228" i="3"/>
  <c r="BW228" i="3"/>
  <c r="BV228" i="3"/>
  <c r="BU228" i="3"/>
  <c r="BT228" i="3"/>
  <c r="BS228" i="3"/>
  <c r="BR228" i="3"/>
  <c r="BQ228" i="3"/>
  <c r="BP228" i="3"/>
  <c r="BO228" i="3"/>
  <c r="BN228" i="3"/>
  <c r="BM228" i="3"/>
  <c r="BL228" i="3"/>
  <c r="BK228" i="3"/>
  <c r="BJ228" i="3"/>
  <c r="BI228" i="3"/>
  <c r="BH228" i="3"/>
  <c r="BG228" i="3"/>
  <c r="BF228" i="3"/>
  <c r="BE228" i="3"/>
  <c r="BD228" i="3"/>
  <c r="BC228" i="3"/>
  <c r="BB228" i="3"/>
  <c r="BA228" i="3"/>
  <c r="AZ228" i="3"/>
  <c r="AY228" i="3"/>
  <c r="AX228" i="3"/>
  <c r="AW228" i="3"/>
  <c r="AV228" i="3"/>
  <c r="AU228" i="3"/>
  <c r="AT228" i="3"/>
  <c r="AS228" i="3"/>
  <c r="AR228" i="3"/>
  <c r="AQ228" i="3"/>
  <c r="AP228" i="3"/>
  <c r="AO228" i="3"/>
  <c r="AN228" i="3"/>
  <c r="AM228" i="3"/>
  <c r="AL228" i="3"/>
  <c r="AK228" i="3"/>
  <c r="AJ228" i="3"/>
  <c r="AI228" i="3"/>
  <c r="AH228" i="3"/>
  <c r="AG228" i="3"/>
  <c r="AF228" i="3"/>
  <c r="AE228" i="3"/>
  <c r="AD228" i="3"/>
  <c r="AA228" i="3"/>
  <c r="V228" i="3" s="1"/>
  <c r="Z228" i="3"/>
  <c r="Y228" i="3"/>
  <c r="X228" i="3"/>
  <c r="U228" i="3"/>
  <c r="T228" i="3"/>
  <c r="S228" i="3"/>
  <c r="B228" i="3"/>
  <c r="DU227" i="3"/>
  <c r="DT227" i="3"/>
  <c r="DS227" i="3"/>
  <c r="DR227" i="3"/>
  <c r="DQ227" i="3"/>
  <c r="DP227" i="3"/>
  <c r="DO227" i="3"/>
  <c r="DN227" i="3"/>
  <c r="DM227" i="3"/>
  <c r="DL227" i="3"/>
  <c r="DK227" i="3"/>
  <c r="DJ227" i="3"/>
  <c r="DI227" i="3"/>
  <c r="DH227" i="3"/>
  <c r="DG227" i="3"/>
  <c r="DF227" i="3"/>
  <c r="DE227" i="3"/>
  <c r="DD227" i="3"/>
  <c r="DC227" i="3"/>
  <c r="DB227" i="3"/>
  <c r="DA227" i="3"/>
  <c r="CZ227" i="3"/>
  <c r="CY227" i="3"/>
  <c r="CX227" i="3"/>
  <c r="CW227" i="3"/>
  <c r="CV227" i="3"/>
  <c r="CU227" i="3"/>
  <c r="CT227" i="3"/>
  <c r="CS227" i="3"/>
  <c r="CR227" i="3"/>
  <c r="CQ227" i="3"/>
  <c r="CP227" i="3"/>
  <c r="CO227" i="3"/>
  <c r="CN227" i="3"/>
  <c r="CM227" i="3"/>
  <c r="CL227" i="3"/>
  <c r="CK227" i="3"/>
  <c r="CJ227" i="3"/>
  <c r="CI227" i="3"/>
  <c r="CH227" i="3"/>
  <c r="CG227" i="3"/>
  <c r="CF227" i="3"/>
  <c r="CE227" i="3"/>
  <c r="CD227" i="3"/>
  <c r="CC227" i="3"/>
  <c r="CB227" i="3"/>
  <c r="CA227" i="3"/>
  <c r="BZ227" i="3"/>
  <c r="BY227" i="3"/>
  <c r="BX227" i="3"/>
  <c r="BW227" i="3"/>
  <c r="BV227" i="3"/>
  <c r="BU227" i="3"/>
  <c r="BT227" i="3"/>
  <c r="BS227" i="3"/>
  <c r="BR227" i="3"/>
  <c r="BQ227" i="3"/>
  <c r="BP227" i="3"/>
  <c r="BO227" i="3"/>
  <c r="BN227" i="3"/>
  <c r="BM227" i="3"/>
  <c r="BL227" i="3"/>
  <c r="BK227" i="3"/>
  <c r="BJ227" i="3"/>
  <c r="BI227" i="3"/>
  <c r="BH227" i="3"/>
  <c r="BG227" i="3"/>
  <c r="BF227" i="3"/>
  <c r="BE227" i="3"/>
  <c r="BD227" i="3"/>
  <c r="BC227" i="3"/>
  <c r="BB227" i="3"/>
  <c r="BA227" i="3"/>
  <c r="AZ227" i="3"/>
  <c r="AY227" i="3"/>
  <c r="AX227" i="3"/>
  <c r="AW227" i="3"/>
  <c r="AV227" i="3"/>
  <c r="AU227" i="3"/>
  <c r="AT227" i="3"/>
  <c r="AS227" i="3"/>
  <c r="AR227" i="3"/>
  <c r="AQ227" i="3"/>
  <c r="AP227" i="3"/>
  <c r="AO227" i="3"/>
  <c r="AN227" i="3"/>
  <c r="AM227" i="3"/>
  <c r="AL227" i="3"/>
  <c r="AK227" i="3"/>
  <c r="AJ227" i="3"/>
  <c r="AI227" i="3"/>
  <c r="AH227" i="3"/>
  <c r="AG227" i="3"/>
  <c r="AF227" i="3"/>
  <c r="AC227" i="3" s="1"/>
  <c r="W227" i="3" s="1"/>
  <c r="AE227" i="3"/>
  <c r="AD227" i="3"/>
  <c r="AB227" i="3"/>
  <c r="Z227" i="3"/>
  <c r="Y227" i="3"/>
  <c r="X227" i="3"/>
  <c r="U227" i="3"/>
  <c r="T227" i="3"/>
  <c r="B227" i="3"/>
  <c r="K226" i="3"/>
  <c r="B226" i="3"/>
  <c r="DU225" i="3"/>
  <c r="DT225" i="3"/>
  <c r="DS225" i="3"/>
  <c r="DR225" i="3"/>
  <c r="DQ225" i="3"/>
  <c r="DP225" i="3"/>
  <c r="DO225" i="3"/>
  <c r="DN225" i="3"/>
  <c r="DM225" i="3"/>
  <c r="DL225" i="3"/>
  <c r="DK225" i="3"/>
  <c r="DJ225" i="3"/>
  <c r="DI225" i="3"/>
  <c r="DH225" i="3"/>
  <c r="DG225" i="3"/>
  <c r="DF225" i="3"/>
  <c r="DE225" i="3"/>
  <c r="DD225" i="3"/>
  <c r="DC225" i="3"/>
  <c r="DB225" i="3"/>
  <c r="DA225" i="3"/>
  <c r="CZ225" i="3"/>
  <c r="CY225" i="3"/>
  <c r="CX225" i="3"/>
  <c r="CW225" i="3"/>
  <c r="CV225" i="3"/>
  <c r="CU225" i="3"/>
  <c r="CT225" i="3"/>
  <c r="CS225" i="3"/>
  <c r="CR225" i="3"/>
  <c r="CQ225" i="3"/>
  <c r="CP225" i="3"/>
  <c r="CO225" i="3"/>
  <c r="CN225" i="3"/>
  <c r="CM225" i="3"/>
  <c r="CL225" i="3"/>
  <c r="CK225" i="3"/>
  <c r="CJ225" i="3"/>
  <c r="CI225" i="3"/>
  <c r="CH225" i="3"/>
  <c r="CG225" i="3"/>
  <c r="CF225" i="3"/>
  <c r="CE225" i="3"/>
  <c r="CD225" i="3"/>
  <c r="CC225" i="3"/>
  <c r="CB225" i="3"/>
  <c r="CA225" i="3"/>
  <c r="BZ225" i="3"/>
  <c r="BY225" i="3"/>
  <c r="BX225" i="3"/>
  <c r="BW225" i="3"/>
  <c r="BV225" i="3"/>
  <c r="BU225" i="3"/>
  <c r="BT225" i="3"/>
  <c r="BS225" i="3"/>
  <c r="BR225" i="3"/>
  <c r="BQ225" i="3"/>
  <c r="BP225" i="3"/>
  <c r="BO225" i="3"/>
  <c r="BN225" i="3"/>
  <c r="BM225" i="3"/>
  <c r="BL225" i="3"/>
  <c r="BK225" i="3"/>
  <c r="BJ225" i="3"/>
  <c r="BI225" i="3"/>
  <c r="BH225" i="3"/>
  <c r="BG225" i="3"/>
  <c r="BF225" i="3"/>
  <c r="BE225" i="3"/>
  <c r="BD225" i="3"/>
  <c r="BC225" i="3"/>
  <c r="BB225" i="3"/>
  <c r="BA225" i="3"/>
  <c r="AZ225" i="3"/>
  <c r="AY225" i="3"/>
  <c r="AX225" i="3"/>
  <c r="AW225" i="3"/>
  <c r="AV225" i="3"/>
  <c r="AU225" i="3"/>
  <c r="AT225" i="3"/>
  <c r="AS225" i="3"/>
  <c r="AR225" i="3"/>
  <c r="AQ225" i="3"/>
  <c r="AP225" i="3"/>
  <c r="AO225" i="3"/>
  <c r="AN225" i="3"/>
  <c r="AM225" i="3"/>
  <c r="AL225" i="3"/>
  <c r="AK225" i="3"/>
  <c r="AJ225" i="3"/>
  <c r="AI225" i="3"/>
  <c r="AH225" i="3"/>
  <c r="AG225" i="3"/>
  <c r="AF225" i="3"/>
  <c r="AC225" i="3" s="1"/>
  <c r="W225" i="3" s="1"/>
  <c r="AE225" i="3"/>
  <c r="AD225" i="3"/>
  <c r="AB225" i="3"/>
  <c r="Z225" i="3"/>
  <c r="Y225" i="3"/>
  <c r="X225" i="3"/>
  <c r="U225" i="3"/>
  <c r="T225" i="3"/>
  <c r="S225" i="3" s="1"/>
  <c r="B225" i="3"/>
  <c r="DU224" i="3"/>
  <c r="DT224" i="3"/>
  <c r="DS224" i="3"/>
  <c r="DR224" i="3"/>
  <c r="DQ224" i="3"/>
  <c r="DP224" i="3"/>
  <c r="DO224" i="3"/>
  <c r="DN224" i="3"/>
  <c r="DM224" i="3"/>
  <c r="DL224" i="3"/>
  <c r="DK224" i="3"/>
  <c r="DJ224" i="3"/>
  <c r="DI224" i="3"/>
  <c r="DH224" i="3"/>
  <c r="DG224" i="3"/>
  <c r="DF224" i="3"/>
  <c r="DE224" i="3"/>
  <c r="DD224" i="3"/>
  <c r="DC224" i="3"/>
  <c r="DB224" i="3"/>
  <c r="DA224" i="3"/>
  <c r="CZ224" i="3"/>
  <c r="CY224" i="3"/>
  <c r="CX224" i="3"/>
  <c r="CW224" i="3"/>
  <c r="CV224" i="3"/>
  <c r="CU224" i="3"/>
  <c r="CT224" i="3"/>
  <c r="CS224" i="3"/>
  <c r="CR224" i="3"/>
  <c r="CQ224" i="3"/>
  <c r="CP224" i="3"/>
  <c r="CO224" i="3"/>
  <c r="CN224" i="3"/>
  <c r="CM224" i="3"/>
  <c r="CL224" i="3"/>
  <c r="CK224" i="3"/>
  <c r="CJ224" i="3"/>
  <c r="CI224" i="3"/>
  <c r="CH224" i="3"/>
  <c r="CG224" i="3"/>
  <c r="CF224" i="3"/>
  <c r="CE224" i="3"/>
  <c r="CD224" i="3"/>
  <c r="CC224" i="3"/>
  <c r="CB224" i="3"/>
  <c r="CA224" i="3"/>
  <c r="BZ224" i="3"/>
  <c r="BY224" i="3"/>
  <c r="BX224" i="3"/>
  <c r="BW224" i="3"/>
  <c r="BV224" i="3"/>
  <c r="BU224" i="3"/>
  <c r="BT224" i="3"/>
  <c r="BS224" i="3"/>
  <c r="BR224" i="3"/>
  <c r="BQ224" i="3"/>
  <c r="BP224" i="3"/>
  <c r="BO224" i="3"/>
  <c r="BN224" i="3"/>
  <c r="BM224" i="3"/>
  <c r="BL224" i="3"/>
  <c r="BK224" i="3"/>
  <c r="BJ224" i="3"/>
  <c r="BI224" i="3"/>
  <c r="BH224" i="3"/>
  <c r="BG224" i="3"/>
  <c r="BF224" i="3"/>
  <c r="BE224" i="3"/>
  <c r="BD224" i="3"/>
  <c r="BC224" i="3"/>
  <c r="BB224" i="3"/>
  <c r="BA224" i="3"/>
  <c r="AZ224" i="3"/>
  <c r="AY224" i="3"/>
  <c r="AX224" i="3"/>
  <c r="AW224" i="3"/>
  <c r="AV224" i="3"/>
  <c r="AU224" i="3"/>
  <c r="AT224" i="3"/>
  <c r="AS224" i="3"/>
  <c r="AR224" i="3"/>
  <c r="AQ224" i="3"/>
  <c r="AP224" i="3"/>
  <c r="AO224" i="3"/>
  <c r="AN224" i="3"/>
  <c r="AM224" i="3"/>
  <c r="AL224" i="3"/>
  <c r="AK224" i="3"/>
  <c r="AJ224" i="3"/>
  <c r="AI224" i="3"/>
  <c r="AC224" i="3" s="1"/>
  <c r="AH224" i="3"/>
  <c r="AG224" i="3"/>
  <c r="AF224" i="3"/>
  <c r="AE224" i="3"/>
  <c r="AB224" i="3" s="1"/>
  <c r="AD224" i="3"/>
  <c r="AA224" i="3"/>
  <c r="Z224" i="3"/>
  <c r="Y224" i="3"/>
  <c r="X224" i="3"/>
  <c r="V224" i="3"/>
  <c r="U224" i="3"/>
  <c r="T224" i="3"/>
  <c r="S224" i="3"/>
  <c r="B224" i="3"/>
  <c r="DU223" i="3"/>
  <c r="DT223" i="3"/>
  <c r="DS223" i="3"/>
  <c r="DR223" i="3"/>
  <c r="DQ223" i="3"/>
  <c r="DP223" i="3"/>
  <c r="DO223" i="3"/>
  <c r="DN223" i="3"/>
  <c r="DM223" i="3"/>
  <c r="DL223" i="3"/>
  <c r="DK223" i="3"/>
  <c r="DJ223" i="3"/>
  <c r="DI223" i="3"/>
  <c r="DH223" i="3"/>
  <c r="DG223" i="3"/>
  <c r="DF223" i="3"/>
  <c r="DE223" i="3"/>
  <c r="DD223" i="3"/>
  <c r="DC223" i="3"/>
  <c r="DB223" i="3"/>
  <c r="DA223" i="3"/>
  <c r="CZ223" i="3"/>
  <c r="CY223" i="3"/>
  <c r="CX223" i="3"/>
  <c r="CW223" i="3"/>
  <c r="CV223" i="3"/>
  <c r="CU223" i="3"/>
  <c r="CT223" i="3"/>
  <c r="CS223" i="3"/>
  <c r="CR223" i="3"/>
  <c r="CQ223" i="3"/>
  <c r="CP223" i="3"/>
  <c r="CO223" i="3"/>
  <c r="CN223" i="3"/>
  <c r="CM223" i="3"/>
  <c r="CL223" i="3"/>
  <c r="CK223" i="3"/>
  <c r="CJ223" i="3"/>
  <c r="CI223" i="3"/>
  <c r="CH223" i="3"/>
  <c r="CG223" i="3"/>
  <c r="CF223" i="3"/>
  <c r="CE223" i="3"/>
  <c r="CD223" i="3"/>
  <c r="CC223" i="3"/>
  <c r="CB223" i="3"/>
  <c r="CA223" i="3"/>
  <c r="BZ223" i="3"/>
  <c r="BY223" i="3"/>
  <c r="BX223" i="3"/>
  <c r="BW223" i="3"/>
  <c r="BV223" i="3"/>
  <c r="BU223" i="3"/>
  <c r="BT223" i="3"/>
  <c r="BS223" i="3"/>
  <c r="BR223" i="3"/>
  <c r="BQ223" i="3"/>
  <c r="BP223" i="3"/>
  <c r="BO223" i="3"/>
  <c r="BN223" i="3"/>
  <c r="BM223" i="3"/>
  <c r="BL223" i="3"/>
  <c r="BK223" i="3"/>
  <c r="BJ223" i="3"/>
  <c r="BI223" i="3"/>
  <c r="BH223" i="3"/>
  <c r="BG223" i="3"/>
  <c r="BF223" i="3"/>
  <c r="BE223" i="3"/>
  <c r="BD223" i="3"/>
  <c r="BC223" i="3"/>
  <c r="BB223" i="3"/>
  <c r="BA223" i="3"/>
  <c r="AZ223" i="3"/>
  <c r="AY223" i="3"/>
  <c r="AX223" i="3"/>
  <c r="AW223" i="3"/>
  <c r="AV223" i="3"/>
  <c r="AU223" i="3"/>
  <c r="AT223" i="3"/>
  <c r="AS223" i="3"/>
  <c r="AR223" i="3"/>
  <c r="AQ223" i="3"/>
  <c r="AP223" i="3"/>
  <c r="AO223" i="3"/>
  <c r="AN223" i="3"/>
  <c r="AM223" i="3"/>
  <c r="AL223" i="3"/>
  <c r="AK223" i="3"/>
  <c r="AJ223" i="3"/>
  <c r="AI223" i="3"/>
  <c r="AH223" i="3"/>
  <c r="AG223" i="3"/>
  <c r="AF223" i="3"/>
  <c r="AC223" i="3" s="1"/>
  <c r="W223" i="3" s="1"/>
  <c r="AE223" i="3"/>
  <c r="AD223" i="3"/>
  <c r="AB223" i="3"/>
  <c r="Z223" i="3"/>
  <c r="Y223" i="3"/>
  <c r="X223" i="3"/>
  <c r="U223" i="3"/>
  <c r="T223" i="3"/>
  <c r="S223" i="3" s="1"/>
  <c r="B223" i="3"/>
  <c r="DU222" i="3"/>
  <c r="DT222" i="3"/>
  <c r="DS222" i="3"/>
  <c r="DR222" i="3"/>
  <c r="DQ222" i="3"/>
  <c r="DP222" i="3"/>
  <c r="DO222" i="3"/>
  <c r="DN222" i="3"/>
  <c r="DM222" i="3"/>
  <c r="DL222" i="3"/>
  <c r="DK222" i="3"/>
  <c r="DJ222" i="3"/>
  <c r="DI222" i="3"/>
  <c r="DH222" i="3"/>
  <c r="DG222" i="3"/>
  <c r="DF222" i="3"/>
  <c r="DE222" i="3"/>
  <c r="DD222" i="3"/>
  <c r="DC222" i="3"/>
  <c r="DB222" i="3"/>
  <c r="DA222" i="3"/>
  <c r="CZ222" i="3"/>
  <c r="CY222" i="3"/>
  <c r="CX222" i="3"/>
  <c r="CW222" i="3"/>
  <c r="CV222" i="3"/>
  <c r="CU222" i="3"/>
  <c r="CT222" i="3"/>
  <c r="CS222" i="3"/>
  <c r="CR222" i="3"/>
  <c r="CQ222" i="3"/>
  <c r="CP222" i="3"/>
  <c r="CO222" i="3"/>
  <c r="CN222" i="3"/>
  <c r="CM222" i="3"/>
  <c r="CL222" i="3"/>
  <c r="CK222" i="3"/>
  <c r="CJ222" i="3"/>
  <c r="CI222" i="3"/>
  <c r="CH222" i="3"/>
  <c r="CG222" i="3"/>
  <c r="CF222" i="3"/>
  <c r="CE222" i="3"/>
  <c r="CD222" i="3"/>
  <c r="CC222" i="3"/>
  <c r="CB222" i="3"/>
  <c r="CA222" i="3"/>
  <c r="BZ222" i="3"/>
  <c r="BY222" i="3"/>
  <c r="BX222" i="3"/>
  <c r="BW222" i="3"/>
  <c r="BV222" i="3"/>
  <c r="BU222" i="3"/>
  <c r="BT222" i="3"/>
  <c r="BS222" i="3"/>
  <c r="BR222" i="3"/>
  <c r="BQ222" i="3"/>
  <c r="BP222" i="3"/>
  <c r="BO222" i="3"/>
  <c r="BN222" i="3"/>
  <c r="BM222" i="3"/>
  <c r="BL222" i="3"/>
  <c r="BK222" i="3"/>
  <c r="BJ222" i="3"/>
  <c r="BI222" i="3"/>
  <c r="BH222" i="3"/>
  <c r="BG222" i="3"/>
  <c r="BF222" i="3"/>
  <c r="BE222" i="3"/>
  <c r="BD222" i="3"/>
  <c r="BC222" i="3"/>
  <c r="BB222" i="3"/>
  <c r="BA222" i="3"/>
  <c r="AZ222" i="3"/>
  <c r="AY222" i="3"/>
  <c r="AX222" i="3"/>
  <c r="AW222" i="3"/>
  <c r="AV222" i="3"/>
  <c r="AU222" i="3"/>
  <c r="AT222" i="3"/>
  <c r="AS222" i="3"/>
  <c r="AR222" i="3"/>
  <c r="AQ222" i="3"/>
  <c r="AP222" i="3"/>
  <c r="AO222" i="3"/>
  <c r="AN222" i="3"/>
  <c r="AM222" i="3"/>
  <c r="AL222" i="3"/>
  <c r="AK222" i="3"/>
  <c r="AJ222" i="3"/>
  <c r="AI222" i="3"/>
  <c r="AC222" i="3" s="1"/>
  <c r="AH222" i="3"/>
  <c r="AG222" i="3"/>
  <c r="AF222" i="3"/>
  <c r="AE222" i="3"/>
  <c r="AB222" i="3" s="1"/>
  <c r="AD222" i="3"/>
  <c r="AA222" i="3"/>
  <c r="Z222" i="3"/>
  <c r="Y222" i="3"/>
  <c r="X222" i="3"/>
  <c r="V222" i="3"/>
  <c r="U222" i="3"/>
  <c r="T222" i="3"/>
  <c r="S222" i="3"/>
  <c r="B222" i="3"/>
  <c r="DU221" i="3"/>
  <c r="DT221" i="3"/>
  <c r="DS221" i="3"/>
  <c r="DR221" i="3"/>
  <c r="DQ221" i="3"/>
  <c r="DP221" i="3"/>
  <c r="DO221" i="3"/>
  <c r="DN221" i="3"/>
  <c r="DM221" i="3"/>
  <c r="DL221" i="3"/>
  <c r="DK221" i="3"/>
  <c r="DJ221" i="3"/>
  <c r="DI221" i="3"/>
  <c r="DH221" i="3"/>
  <c r="DG221" i="3"/>
  <c r="DF221" i="3"/>
  <c r="DE221" i="3"/>
  <c r="DD221" i="3"/>
  <c r="DC221" i="3"/>
  <c r="DB221" i="3"/>
  <c r="DA221" i="3"/>
  <c r="CZ221" i="3"/>
  <c r="CY221" i="3"/>
  <c r="CX221" i="3"/>
  <c r="CW221" i="3"/>
  <c r="CV221" i="3"/>
  <c r="CU221" i="3"/>
  <c r="CT221" i="3"/>
  <c r="CS221" i="3"/>
  <c r="CR221" i="3"/>
  <c r="CQ221" i="3"/>
  <c r="CP221" i="3"/>
  <c r="CO221" i="3"/>
  <c r="CN221" i="3"/>
  <c r="CM221" i="3"/>
  <c r="CL221" i="3"/>
  <c r="CK221" i="3"/>
  <c r="CJ221" i="3"/>
  <c r="CI221" i="3"/>
  <c r="CH221" i="3"/>
  <c r="CG221" i="3"/>
  <c r="CF221" i="3"/>
  <c r="CE221" i="3"/>
  <c r="CD221" i="3"/>
  <c r="CC221" i="3"/>
  <c r="CB221" i="3"/>
  <c r="CA221" i="3"/>
  <c r="BZ221" i="3"/>
  <c r="BY221" i="3"/>
  <c r="BX221" i="3"/>
  <c r="BW221" i="3"/>
  <c r="BV221" i="3"/>
  <c r="BU221" i="3"/>
  <c r="BT221" i="3"/>
  <c r="BS221" i="3"/>
  <c r="BR221" i="3"/>
  <c r="BQ221" i="3"/>
  <c r="BP221" i="3"/>
  <c r="BO221" i="3"/>
  <c r="BN221" i="3"/>
  <c r="BM221" i="3"/>
  <c r="BL221" i="3"/>
  <c r="BK221" i="3"/>
  <c r="BJ221" i="3"/>
  <c r="BI221" i="3"/>
  <c r="BH221" i="3"/>
  <c r="BG221" i="3"/>
  <c r="BF221" i="3"/>
  <c r="BE221" i="3"/>
  <c r="BD221" i="3"/>
  <c r="BC221" i="3"/>
  <c r="BB221" i="3"/>
  <c r="BA221" i="3"/>
  <c r="AZ221" i="3"/>
  <c r="AY221" i="3"/>
  <c r="AX221" i="3"/>
  <c r="AW221" i="3"/>
  <c r="AV221" i="3"/>
  <c r="AU221" i="3"/>
  <c r="AT221" i="3"/>
  <c r="AS221" i="3"/>
  <c r="AR221" i="3"/>
  <c r="AQ221" i="3"/>
  <c r="AP221" i="3"/>
  <c r="AO221" i="3"/>
  <c r="AN221" i="3"/>
  <c r="AM221" i="3"/>
  <c r="AL221" i="3"/>
  <c r="AK221" i="3"/>
  <c r="AJ221" i="3"/>
  <c r="AI221" i="3"/>
  <c r="AH221" i="3"/>
  <c r="AG221" i="3"/>
  <c r="AF221" i="3"/>
  <c r="AC221" i="3" s="1"/>
  <c r="W221" i="3" s="1"/>
  <c r="AE221" i="3"/>
  <c r="AD221" i="3"/>
  <c r="AB221" i="3"/>
  <c r="Z221" i="3"/>
  <c r="Y221" i="3"/>
  <c r="X221" i="3"/>
  <c r="U221" i="3"/>
  <c r="T221" i="3"/>
  <c r="S221" i="3" s="1"/>
  <c r="B221" i="3"/>
  <c r="DU220" i="3"/>
  <c r="DT220" i="3"/>
  <c r="DS220" i="3"/>
  <c r="DR220" i="3"/>
  <c r="DQ220" i="3"/>
  <c r="DP220" i="3"/>
  <c r="DO220" i="3"/>
  <c r="DN220" i="3"/>
  <c r="DM220" i="3"/>
  <c r="DL220" i="3"/>
  <c r="DK220" i="3"/>
  <c r="DJ220" i="3"/>
  <c r="DI220" i="3"/>
  <c r="DH220" i="3"/>
  <c r="DG220" i="3"/>
  <c r="DF220" i="3"/>
  <c r="DE220" i="3"/>
  <c r="DD220" i="3"/>
  <c r="DC220" i="3"/>
  <c r="DB220" i="3"/>
  <c r="DA220" i="3"/>
  <c r="CZ220" i="3"/>
  <c r="CY220" i="3"/>
  <c r="CX220" i="3"/>
  <c r="CW220" i="3"/>
  <c r="CV220" i="3"/>
  <c r="CU220" i="3"/>
  <c r="CT220" i="3"/>
  <c r="CS220" i="3"/>
  <c r="CR220" i="3"/>
  <c r="CQ220" i="3"/>
  <c r="CP220" i="3"/>
  <c r="CO220" i="3"/>
  <c r="CN220" i="3"/>
  <c r="CM220" i="3"/>
  <c r="CL220" i="3"/>
  <c r="CK220" i="3"/>
  <c r="CJ220" i="3"/>
  <c r="CI220" i="3"/>
  <c r="CH220" i="3"/>
  <c r="CG220" i="3"/>
  <c r="CF220" i="3"/>
  <c r="CE220" i="3"/>
  <c r="CD220" i="3"/>
  <c r="CC220" i="3"/>
  <c r="CB220" i="3"/>
  <c r="CA220" i="3"/>
  <c r="BZ220" i="3"/>
  <c r="BY220" i="3"/>
  <c r="BX220" i="3"/>
  <c r="BW220" i="3"/>
  <c r="BV220" i="3"/>
  <c r="BU220" i="3"/>
  <c r="BT220" i="3"/>
  <c r="BS220" i="3"/>
  <c r="BR220" i="3"/>
  <c r="BQ220" i="3"/>
  <c r="BP220" i="3"/>
  <c r="BO220" i="3"/>
  <c r="BN220" i="3"/>
  <c r="BM220" i="3"/>
  <c r="BL220" i="3"/>
  <c r="BK220" i="3"/>
  <c r="BJ220" i="3"/>
  <c r="BI220" i="3"/>
  <c r="BH220" i="3"/>
  <c r="BG220" i="3"/>
  <c r="BF220" i="3"/>
  <c r="BE220" i="3"/>
  <c r="BD220" i="3"/>
  <c r="BC220" i="3"/>
  <c r="BB220" i="3"/>
  <c r="BA220" i="3"/>
  <c r="AZ220" i="3"/>
  <c r="AY220" i="3"/>
  <c r="AX220" i="3"/>
  <c r="AW220" i="3"/>
  <c r="AV220" i="3"/>
  <c r="AU220" i="3"/>
  <c r="AT220" i="3"/>
  <c r="AS220" i="3"/>
  <c r="AR220" i="3"/>
  <c r="AQ220" i="3"/>
  <c r="AP220" i="3"/>
  <c r="AO220" i="3"/>
  <c r="AN220" i="3"/>
  <c r="AM220" i="3"/>
  <c r="AL220" i="3"/>
  <c r="AK220" i="3"/>
  <c r="AJ220" i="3"/>
  <c r="AI220" i="3"/>
  <c r="AC220" i="3" s="1"/>
  <c r="AH220" i="3"/>
  <c r="AG220" i="3"/>
  <c r="AF220" i="3"/>
  <c r="AE220" i="3"/>
  <c r="AB220" i="3" s="1"/>
  <c r="AD220" i="3"/>
  <c r="AA220" i="3"/>
  <c r="Z220" i="3"/>
  <c r="Y220" i="3"/>
  <c r="X220" i="3"/>
  <c r="V220" i="3"/>
  <c r="U220" i="3"/>
  <c r="T220" i="3"/>
  <c r="S220" i="3"/>
  <c r="B220" i="3"/>
  <c r="DU219" i="3"/>
  <c r="DT219" i="3"/>
  <c r="DS219" i="3"/>
  <c r="DR219" i="3"/>
  <c r="DQ219" i="3"/>
  <c r="DP219" i="3"/>
  <c r="DO219" i="3"/>
  <c r="DN219" i="3"/>
  <c r="DM219" i="3"/>
  <c r="DL219" i="3"/>
  <c r="DK219" i="3"/>
  <c r="DJ219" i="3"/>
  <c r="DI219" i="3"/>
  <c r="DH219" i="3"/>
  <c r="DG219" i="3"/>
  <c r="DF219" i="3"/>
  <c r="DE219" i="3"/>
  <c r="DD219" i="3"/>
  <c r="DC219" i="3"/>
  <c r="DB219" i="3"/>
  <c r="DA219" i="3"/>
  <c r="CZ219" i="3"/>
  <c r="CY219" i="3"/>
  <c r="CX219" i="3"/>
  <c r="CW219" i="3"/>
  <c r="CV219" i="3"/>
  <c r="CU219" i="3"/>
  <c r="CT219" i="3"/>
  <c r="CS219" i="3"/>
  <c r="CR219" i="3"/>
  <c r="CQ219" i="3"/>
  <c r="CP219" i="3"/>
  <c r="CO219" i="3"/>
  <c r="CN219" i="3"/>
  <c r="CM219" i="3"/>
  <c r="CL219" i="3"/>
  <c r="CK219" i="3"/>
  <c r="CJ219" i="3"/>
  <c r="CI219" i="3"/>
  <c r="CH219" i="3"/>
  <c r="CG219" i="3"/>
  <c r="CF219" i="3"/>
  <c r="CE219" i="3"/>
  <c r="CD219" i="3"/>
  <c r="CC219" i="3"/>
  <c r="CB219" i="3"/>
  <c r="CA219" i="3"/>
  <c r="BZ219" i="3"/>
  <c r="BY219" i="3"/>
  <c r="BX219" i="3"/>
  <c r="BW219" i="3"/>
  <c r="BV219" i="3"/>
  <c r="BU219" i="3"/>
  <c r="BT219" i="3"/>
  <c r="BS219" i="3"/>
  <c r="BR219" i="3"/>
  <c r="BQ219" i="3"/>
  <c r="BP219" i="3"/>
  <c r="BO219" i="3"/>
  <c r="BN219" i="3"/>
  <c r="BM219" i="3"/>
  <c r="BL219" i="3"/>
  <c r="BK219" i="3"/>
  <c r="BJ219" i="3"/>
  <c r="BI219" i="3"/>
  <c r="BH219" i="3"/>
  <c r="BG219" i="3"/>
  <c r="BF219" i="3"/>
  <c r="BE219" i="3"/>
  <c r="BD219" i="3"/>
  <c r="BC219" i="3"/>
  <c r="BB219" i="3"/>
  <c r="BA219" i="3"/>
  <c r="AZ219" i="3"/>
  <c r="AY219" i="3"/>
  <c r="AX219" i="3"/>
  <c r="AW219" i="3"/>
  <c r="AV219" i="3"/>
  <c r="AU219" i="3"/>
  <c r="AT219" i="3"/>
  <c r="AS219" i="3"/>
  <c r="AR219" i="3"/>
  <c r="AQ219" i="3"/>
  <c r="AP219" i="3"/>
  <c r="AO219" i="3"/>
  <c r="AN219" i="3"/>
  <c r="AM219" i="3"/>
  <c r="AL219" i="3"/>
  <c r="AK219" i="3"/>
  <c r="AJ219" i="3"/>
  <c r="AI219" i="3"/>
  <c r="AH219" i="3"/>
  <c r="AG219" i="3"/>
  <c r="AF219" i="3"/>
  <c r="AC219" i="3" s="1"/>
  <c r="W219" i="3" s="1"/>
  <c r="AE219" i="3"/>
  <c r="AD219" i="3"/>
  <c r="AB219" i="3"/>
  <c r="Z219" i="3"/>
  <c r="Y219" i="3"/>
  <c r="X219" i="3"/>
  <c r="U219" i="3"/>
  <c r="T219" i="3"/>
  <c r="S219" i="3" s="1"/>
  <c r="B219" i="3"/>
  <c r="DU218" i="3"/>
  <c r="DT218" i="3"/>
  <c r="DS218" i="3"/>
  <c r="DR218" i="3"/>
  <c r="DQ218" i="3"/>
  <c r="DP218" i="3"/>
  <c r="DO218" i="3"/>
  <c r="DN218" i="3"/>
  <c r="DM218" i="3"/>
  <c r="DL218" i="3"/>
  <c r="DK218" i="3"/>
  <c r="DJ218" i="3"/>
  <c r="DI218" i="3"/>
  <c r="DH218" i="3"/>
  <c r="DG218" i="3"/>
  <c r="DF218" i="3"/>
  <c r="DE218" i="3"/>
  <c r="DD218" i="3"/>
  <c r="DC218" i="3"/>
  <c r="DB218" i="3"/>
  <c r="DA218" i="3"/>
  <c r="CZ218" i="3"/>
  <c r="CY218" i="3"/>
  <c r="CX218" i="3"/>
  <c r="CW218" i="3"/>
  <c r="CV218" i="3"/>
  <c r="CU218" i="3"/>
  <c r="CT218" i="3"/>
  <c r="CS218" i="3"/>
  <c r="CR218" i="3"/>
  <c r="CQ218" i="3"/>
  <c r="CP218" i="3"/>
  <c r="CO218" i="3"/>
  <c r="CN218" i="3"/>
  <c r="CM218" i="3"/>
  <c r="CL218" i="3"/>
  <c r="CK218" i="3"/>
  <c r="CJ218" i="3"/>
  <c r="CI218" i="3"/>
  <c r="CH218" i="3"/>
  <c r="CG218" i="3"/>
  <c r="CF218" i="3"/>
  <c r="CE218" i="3"/>
  <c r="CD218" i="3"/>
  <c r="CC218" i="3"/>
  <c r="CB218" i="3"/>
  <c r="CA218" i="3"/>
  <c r="BZ218" i="3"/>
  <c r="BY218" i="3"/>
  <c r="BX218" i="3"/>
  <c r="BW218" i="3"/>
  <c r="BV218" i="3"/>
  <c r="BU218" i="3"/>
  <c r="BT218" i="3"/>
  <c r="BS218" i="3"/>
  <c r="BR218" i="3"/>
  <c r="BQ218" i="3"/>
  <c r="BP218" i="3"/>
  <c r="BO218" i="3"/>
  <c r="BN218" i="3"/>
  <c r="BM218" i="3"/>
  <c r="BL218" i="3"/>
  <c r="BK218" i="3"/>
  <c r="BJ218" i="3"/>
  <c r="BI218" i="3"/>
  <c r="BH218" i="3"/>
  <c r="BG218" i="3"/>
  <c r="BF218" i="3"/>
  <c r="BE218" i="3"/>
  <c r="BD218" i="3"/>
  <c r="BC218" i="3"/>
  <c r="BB218" i="3"/>
  <c r="BA218" i="3"/>
  <c r="AZ218" i="3"/>
  <c r="AY218" i="3"/>
  <c r="AX218" i="3"/>
  <c r="AW218" i="3"/>
  <c r="AV218" i="3"/>
  <c r="AU218" i="3"/>
  <c r="AT218" i="3"/>
  <c r="AS218" i="3"/>
  <c r="AR218" i="3"/>
  <c r="AQ218" i="3"/>
  <c r="AP218" i="3"/>
  <c r="AO218" i="3"/>
  <c r="AN218" i="3"/>
  <c r="AM218" i="3"/>
  <c r="AL218" i="3"/>
  <c r="AK218" i="3"/>
  <c r="AJ218" i="3"/>
  <c r="AI218" i="3"/>
  <c r="AC218" i="3" s="1"/>
  <c r="AH218" i="3"/>
  <c r="AG218" i="3"/>
  <c r="AF218" i="3"/>
  <c r="AE218" i="3"/>
  <c r="AB218" i="3" s="1"/>
  <c r="AD218" i="3"/>
  <c r="AA218" i="3"/>
  <c r="Z218" i="3"/>
  <c r="Y218" i="3"/>
  <c r="X218" i="3"/>
  <c r="V218" i="3"/>
  <c r="U218" i="3"/>
  <c r="T218" i="3"/>
  <c r="S218" i="3"/>
  <c r="B218" i="3"/>
  <c r="DU217" i="3"/>
  <c r="DT217" i="3"/>
  <c r="DS217" i="3"/>
  <c r="DR217" i="3"/>
  <c r="DQ217" i="3"/>
  <c r="DP217" i="3"/>
  <c r="DO217" i="3"/>
  <c r="DN217" i="3"/>
  <c r="DM217" i="3"/>
  <c r="DL217" i="3"/>
  <c r="DK217" i="3"/>
  <c r="DJ217" i="3"/>
  <c r="DI217" i="3"/>
  <c r="DH217" i="3"/>
  <c r="DG217" i="3"/>
  <c r="DF217" i="3"/>
  <c r="DE217" i="3"/>
  <c r="DD217" i="3"/>
  <c r="DC217" i="3"/>
  <c r="DB217" i="3"/>
  <c r="DA217" i="3"/>
  <c r="CZ217" i="3"/>
  <c r="CY217" i="3"/>
  <c r="CX217" i="3"/>
  <c r="CW217" i="3"/>
  <c r="CV217" i="3"/>
  <c r="CU217" i="3"/>
  <c r="CT217" i="3"/>
  <c r="CS217" i="3"/>
  <c r="CR217" i="3"/>
  <c r="CQ217" i="3"/>
  <c r="CP217" i="3"/>
  <c r="CO217" i="3"/>
  <c r="CN217" i="3"/>
  <c r="CM217" i="3"/>
  <c r="CL217" i="3"/>
  <c r="CK217" i="3"/>
  <c r="CJ217" i="3"/>
  <c r="CI217" i="3"/>
  <c r="CH217" i="3"/>
  <c r="CG217" i="3"/>
  <c r="CF217" i="3"/>
  <c r="CE217" i="3"/>
  <c r="CD217" i="3"/>
  <c r="CC217" i="3"/>
  <c r="CB217" i="3"/>
  <c r="CA217" i="3"/>
  <c r="BZ217" i="3"/>
  <c r="BY217" i="3"/>
  <c r="BX217" i="3"/>
  <c r="BW217" i="3"/>
  <c r="BV217" i="3"/>
  <c r="BU217" i="3"/>
  <c r="BT217" i="3"/>
  <c r="BS217" i="3"/>
  <c r="BR217" i="3"/>
  <c r="BQ217" i="3"/>
  <c r="BP217" i="3"/>
  <c r="BO217" i="3"/>
  <c r="BN217" i="3"/>
  <c r="BM217" i="3"/>
  <c r="BL217" i="3"/>
  <c r="BK217" i="3"/>
  <c r="BJ217" i="3"/>
  <c r="BI217" i="3"/>
  <c r="BH217" i="3"/>
  <c r="BG217" i="3"/>
  <c r="BF217" i="3"/>
  <c r="BE217" i="3"/>
  <c r="BD217" i="3"/>
  <c r="BC217" i="3"/>
  <c r="BB217" i="3"/>
  <c r="BA217" i="3"/>
  <c r="AZ217" i="3"/>
  <c r="AY217" i="3"/>
  <c r="AX217" i="3"/>
  <c r="AW217" i="3"/>
  <c r="AV217" i="3"/>
  <c r="AU217" i="3"/>
  <c r="AT217" i="3"/>
  <c r="AS217" i="3"/>
  <c r="AR217" i="3"/>
  <c r="AQ217" i="3"/>
  <c r="AP217" i="3"/>
  <c r="AO217" i="3"/>
  <c r="AN217" i="3"/>
  <c r="AM217" i="3"/>
  <c r="AL217" i="3"/>
  <c r="AK217" i="3"/>
  <c r="AJ217" i="3"/>
  <c r="AI217" i="3"/>
  <c r="AH217" i="3"/>
  <c r="AG217" i="3"/>
  <c r="AF217" i="3"/>
  <c r="AC217" i="3" s="1"/>
  <c r="W217" i="3" s="1"/>
  <c r="AE217" i="3"/>
  <c r="AD217" i="3"/>
  <c r="AB217" i="3"/>
  <c r="Z217" i="3"/>
  <c r="Y217" i="3"/>
  <c r="X217" i="3"/>
  <c r="U217" i="3"/>
  <c r="T217" i="3"/>
  <c r="S217" i="3" s="1"/>
  <c r="B217" i="3"/>
  <c r="DU216" i="3"/>
  <c r="DT216" i="3"/>
  <c r="DS216" i="3"/>
  <c r="DR216" i="3"/>
  <c r="DQ216" i="3"/>
  <c r="DP216" i="3"/>
  <c r="DO216" i="3"/>
  <c r="DN216" i="3"/>
  <c r="DM216" i="3"/>
  <c r="DL216" i="3"/>
  <c r="DK216" i="3"/>
  <c r="DJ216" i="3"/>
  <c r="DI216" i="3"/>
  <c r="DH216" i="3"/>
  <c r="DG216" i="3"/>
  <c r="DF216" i="3"/>
  <c r="DE216" i="3"/>
  <c r="DD216" i="3"/>
  <c r="DC216" i="3"/>
  <c r="DB216" i="3"/>
  <c r="DA216" i="3"/>
  <c r="CZ216" i="3"/>
  <c r="CY216" i="3"/>
  <c r="CX216" i="3"/>
  <c r="CW216" i="3"/>
  <c r="CV216" i="3"/>
  <c r="CU216" i="3"/>
  <c r="CT216" i="3"/>
  <c r="CS216" i="3"/>
  <c r="CR216" i="3"/>
  <c r="CQ216" i="3"/>
  <c r="CP216" i="3"/>
  <c r="CO216" i="3"/>
  <c r="CN216" i="3"/>
  <c r="CM216" i="3"/>
  <c r="CL216" i="3"/>
  <c r="CK216" i="3"/>
  <c r="CJ216" i="3"/>
  <c r="CI216" i="3"/>
  <c r="CH216" i="3"/>
  <c r="CG216" i="3"/>
  <c r="CF216" i="3"/>
  <c r="CE216" i="3"/>
  <c r="CD216" i="3"/>
  <c r="CC216" i="3"/>
  <c r="CB216" i="3"/>
  <c r="CA216" i="3"/>
  <c r="BZ216" i="3"/>
  <c r="BY216" i="3"/>
  <c r="BX216" i="3"/>
  <c r="BW216" i="3"/>
  <c r="BV216" i="3"/>
  <c r="BU216" i="3"/>
  <c r="BT216" i="3"/>
  <c r="BS216" i="3"/>
  <c r="BR216" i="3"/>
  <c r="BQ216" i="3"/>
  <c r="BP216" i="3"/>
  <c r="BO216" i="3"/>
  <c r="BN216" i="3"/>
  <c r="BM216" i="3"/>
  <c r="BL216" i="3"/>
  <c r="BK216" i="3"/>
  <c r="BJ216" i="3"/>
  <c r="BI216" i="3"/>
  <c r="BH216" i="3"/>
  <c r="BG216" i="3"/>
  <c r="BF216" i="3"/>
  <c r="BE216" i="3"/>
  <c r="BD216" i="3"/>
  <c r="BC216" i="3"/>
  <c r="BB216" i="3"/>
  <c r="BA216" i="3"/>
  <c r="AZ216" i="3"/>
  <c r="AY216" i="3"/>
  <c r="AX216" i="3"/>
  <c r="AW216" i="3"/>
  <c r="AV216" i="3"/>
  <c r="AU216" i="3"/>
  <c r="AT216" i="3"/>
  <c r="AS216" i="3"/>
  <c r="AR216" i="3"/>
  <c r="AQ216" i="3"/>
  <c r="AP216" i="3"/>
  <c r="AO216" i="3"/>
  <c r="AN216" i="3"/>
  <c r="AM216" i="3"/>
  <c r="AL216" i="3"/>
  <c r="AK216" i="3"/>
  <c r="AJ216" i="3"/>
  <c r="AI216" i="3"/>
  <c r="AC216" i="3" s="1"/>
  <c r="AH216" i="3"/>
  <c r="AG216" i="3"/>
  <c r="AF216" i="3"/>
  <c r="AE216" i="3"/>
  <c r="AB216" i="3" s="1"/>
  <c r="AD216" i="3"/>
  <c r="AA216" i="3"/>
  <c r="Z216" i="3"/>
  <c r="Y216" i="3"/>
  <c r="X216" i="3"/>
  <c r="V216" i="3"/>
  <c r="U216" i="3"/>
  <c r="T216" i="3"/>
  <c r="S216" i="3"/>
  <c r="B216" i="3"/>
  <c r="DU215" i="3"/>
  <c r="DT215" i="3"/>
  <c r="DS215" i="3"/>
  <c r="DR215" i="3"/>
  <c r="DQ215" i="3"/>
  <c r="DP215" i="3"/>
  <c r="DO215" i="3"/>
  <c r="DN215" i="3"/>
  <c r="DM215" i="3"/>
  <c r="DL215" i="3"/>
  <c r="DK215" i="3"/>
  <c r="DJ215" i="3"/>
  <c r="DI215" i="3"/>
  <c r="DH215" i="3"/>
  <c r="DG215" i="3"/>
  <c r="DF215" i="3"/>
  <c r="DE215" i="3"/>
  <c r="DD215" i="3"/>
  <c r="DC215" i="3"/>
  <c r="DB215" i="3"/>
  <c r="DA215" i="3"/>
  <c r="CZ215" i="3"/>
  <c r="CY215" i="3"/>
  <c r="CX215" i="3"/>
  <c r="CW215" i="3"/>
  <c r="CV215" i="3"/>
  <c r="CU215" i="3"/>
  <c r="CT215" i="3"/>
  <c r="CS215" i="3"/>
  <c r="CR215" i="3"/>
  <c r="CQ215" i="3"/>
  <c r="CP215" i="3"/>
  <c r="CO215" i="3"/>
  <c r="CN215" i="3"/>
  <c r="CM215" i="3"/>
  <c r="CL215" i="3"/>
  <c r="CK215" i="3"/>
  <c r="CJ215" i="3"/>
  <c r="CI215" i="3"/>
  <c r="CH215" i="3"/>
  <c r="CG215" i="3"/>
  <c r="CF215" i="3"/>
  <c r="CE215" i="3"/>
  <c r="CD215" i="3"/>
  <c r="CC215" i="3"/>
  <c r="CB215" i="3"/>
  <c r="CA215" i="3"/>
  <c r="BZ215" i="3"/>
  <c r="BY215" i="3"/>
  <c r="BX215" i="3"/>
  <c r="BW215" i="3"/>
  <c r="BV215" i="3"/>
  <c r="BU215" i="3"/>
  <c r="BT215" i="3"/>
  <c r="BS215" i="3"/>
  <c r="BR215" i="3"/>
  <c r="BQ215" i="3"/>
  <c r="BP215" i="3"/>
  <c r="BO215" i="3"/>
  <c r="BN215" i="3"/>
  <c r="BM215" i="3"/>
  <c r="BL215" i="3"/>
  <c r="BK215" i="3"/>
  <c r="BJ215" i="3"/>
  <c r="BI215" i="3"/>
  <c r="BH215" i="3"/>
  <c r="BG215" i="3"/>
  <c r="BF215" i="3"/>
  <c r="BE215" i="3"/>
  <c r="BD215" i="3"/>
  <c r="BC215" i="3"/>
  <c r="BB215" i="3"/>
  <c r="BA215" i="3"/>
  <c r="AZ215" i="3"/>
  <c r="AY215" i="3"/>
  <c r="AX215" i="3"/>
  <c r="AW215" i="3"/>
  <c r="AV215" i="3"/>
  <c r="AU215" i="3"/>
  <c r="AT215" i="3"/>
  <c r="AS215" i="3"/>
  <c r="AR215" i="3"/>
  <c r="AQ215" i="3"/>
  <c r="AP215" i="3"/>
  <c r="AO215" i="3"/>
  <c r="AN215" i="3"/>
  <c r="AM215" i="3"/>
  <c r="AL215" i="3"/>
  <c r="AK215" i="3"/>
  <c r="AJ215" i="3"/>
  <c r="AI215" i="3"/>
  <c r="AH215" i="3"/>
  <c r="AG215" i="3"/>
  <c r="AF215" i="3"/>
  <c r="AC215" i="3" s="1"/>
  <c r="W215" i="3" s="1"/>
  <c r="AE215" i="3"/>
  <c r="AD215" i="3"/>
  <c r="AB215" i="3"/>
  <c r="Z215" i="3"/>
  <c r="Y215" i="3"/>
  <c r="X215" i="3"/>
  <c r="U215" i="3"/>
  <c r="T215" i="3"/>
  <c r="S215" i="3" s="1"/>
  <c r="B215" i="3"/>
  <c r="DU214" i="3"/>
  <c r="DT214" i="3"/>
  <c r="DS214" i="3"/>
  <c r="DR214" i="3"/>
  <c r="DQ214" i="3"/>
  <c r="DP214" i="3"/>
  <c r="DO214" i="3"/>
  <c r="DN214" i="3"/>
  <c r="DM214" i="3"/>
  <c r="DL214" i="3"/>
  <c r="DK214" i="3"/>
  <c r="DJ214" i="3"/>
  <c r="DI214" i="3"/>
  <c r="DH214" i="3"/>
  <c r="DG214" i="3"/>
  <c r="DF214" i="3"/>
  <c r="DE214" i="3"/>
  <c r="DD214" i="3"/>
  <c r="DC214" i="3"/>
  <c r="DB214" i="3"/>
  <c r="DA214" i="3"/>
  <c r="CZ214" i="3"/>
  <c r="CY214" i="3"/>
  <c r="CX214" i="3"/>
  <c r="CW214" i="3"/>
  <c r="CV214" i="3"/>
  <c r="CU214" i="3"/>
  <c r="CT214" i="3"/>
  <c r="CS214" i="3"/>
  <c r="CR214" i="3"/>
  <c r="CQ214" i="3"/>
  <c r="CP214" i="3"/>
  <c r="CO214" i="3"/>
  <c r="CN214" i="3"/>
  <c r="CM214" i="3"/>
  <c r="CL214" i="3"/>
  <c r="CK214" i="3"/>
  <c r="CJ214" i="3"/>
  <c r="CI214" i="3"/>
  <c r="CH214" i="3"/>
  <c r="CG214" i="3"/>
  <c r="CF214" i="3"/>
  <c r="CE214" i="3"/>
  <c r="CD214" i="3"/>
  <c r="CC214" i="3"/>
  <c r="CB214" i="3"/>
  <c r="CA214" i="3"/>
  <c r="BZ214" i="3"/>
  <c r="BY214" i="3"/>
  <c r="BX214" i="3"/>
  <c r="BW214" i="3"/>
  <c r="BV214" i="3"/>
  <c r="BU214" i="3"/>
  <c r="BT214" i="3"/>
  <c r="BS214" i="3"/>
  <c r="BR214" i="3"/>
  <c r="BQ214" i="3"/>
  <c r="BP214" i="3"/>
  <c r="BO214" i="3"/>
  <c r="BN214" i="3"/>
  <c r="BM214" i="3"/>
  <c r="BL214" i="3"/>
  <c r="BK214" i="3"/>
  <c r="BJ214" i="3"/>
  <c r="BI214" i="3"/>
  <c r="BH214" i="3"/>
  <c r="BG214" i="3"/>
  <c r="BF214" i="3"/>
  <c r="BE214" i="3"/>
  <c r="BD214" i="3"/>
  <c r="BC214" i="3"/>
  <c r="BB214" i="3"/>
  <c r="BA214" i="3"/>
  <c r="AZ214" i="3"/>
  <c r="AY214" i="3"/>
  <c r="AX214" i="3"/>
  <c r="AW214" i="3"/>
  <c r="AV214" i="3"/>
  <c r="AU214" i="3"/>
  <c r="AT214" i="3"/>
  <c r="AS214" i="3"/>
  <c r="AR214" i="3"/>
  <c r="AQ214" i="3"/>
  <c r="AP214" i="3"/>
  <c r="AO214" i="3"/>
  <c r="AN214" i="3"/>
  <c r="AM214" i="3"/>
  <c r="AL214" i="3"/>
  <c r="AK214" i="3"/>
  <c r="AJ214" i="3"/>
  <c r="AI214" i="3"/>
  <c r="AC214" i="3" s="1"/>
  <c r="AH214" i="3"/>
  <c r="AG214" i="3"/>
  <c r="AF214" i="3"/>
  <c r="AE214" i="3"/>
  <c r="AB214" i="3" s="1"/>
  <c r="AD214" i="3"/>
  <c r="AA214" i="3"/>
  <c r="Z214" i="3"/>
  <c r="Y214" i="3"/>
  <c r="X214" i="3"/>
  <c r="V214" i="3"/>
  <c r="U214" i="3"/>
  <c r="T214" i="3"/>
  <c r="S214" i="3"/>
  <c r="B214" i="3"/>
  <c r="DU213" i="3"/>
  <c r="DT213" i="3"/>
  <c r="DS213" i="3"/>
  <c r="DR213" i="3"/>
  <c r="DQ213" i="3"/>
  <c r="DP213" i="3"/>
  <c r="DO213" i="3"/>
  <c r="DN213" i="3"/>
  <c r="DM213" i="3"/>
  <c r="DL213" i="3"/>
  <c r="DK213" i="3"/>
  <c r="DJ213" i="3"/>
  <c r="DI213" i="3"/>
  <c r="DH213" i="3"/>
  <c r="DG213" i="3"/>
  <c r="DF213" i="3"/>
  <c r="DE213" i="3"/>
  <c r="DD213" i="3"/>
  <c r="DC213" i="3"/>
  <c r="DB213" i="3"/>
  <c r="DA213" i="3"/>
  <c r="CZ213" i="3"/>
  <c r="CY213" i="3"/>
  <c r="CX213" i="3"/>
  <c r="CW213" i="3"/>
  <c r="CV213" i="3"/>
  <c r="CU213" i="3"/>
  <c r="CT213" i="3"/>
  <c r="CS213" i="3"/>
  <c r="CR213" i="3"/>
  <c r="CQ213" i="3"/>
  <c r="CP213" i="3"/>
  <c r="CO213" i="3"/>
  <c r="CN213" i="3"/>
  <c r="CM213" i="3"/>
  <c r="CL213" i="3"/>
  <c r="CK213" i="3"/>
  <c r="CJ213" i="3"/>
  <c r="CI213" i="3"/>
  <c r="CH213" i="3"/>
  <c r="CG213" i="3"/>
  <c r="CF213" i="3"/>
  <c r="CE213" i="3"/>
  <c r="CD213" i="3"/>
  <c r="CC213" i="3"/>
  <c r="CB213" i="3"/>
  <c r="CA213" i="3"/>
  <c r="BZ213" i="3"/>
  <c r="BY213" i="3"/>
  <c r="BX213" i="3"/>
  <c r="BW213" i="3"/>
  <c r="BV213" i="3"/>
  <c r="BU213" i="3"/>
  <c r="BT213" i="3"/>
  <c r="BS213" i="3"/>
  <c r="BR213" i="3"/>
  <c r="BQ213" i="3"/>
  <c r="BP213" i="3"/>
  <c r="BO213" i="3"/>
  <c r="BN213" i="3"/>
  <c r="BM213" i="3"/>
  <c r="BL213" i="3"/>
  <c r="BK213" i="3"/>
  <c r="BJ213" i="3"/>
  <c r="BI213" i="3"/>
  <c r="BH213" i="3"/>
  <c r="BG213" i="3"/>
  <c r="BF213" i="3"/>
  <c r="BE213" i="3"/>
  <c r="BD213" i="3"/>
  <c r="BC213" i="3"/>
  <c r="BB213" i="3"/>
  <c r="BA213" i="3"/>
  <c r="AZ213" i="3"/>
  <c r="AY213" i="3"/>
  <c r="AX213" i="3"/>
  <c r="AW213" i="3"/>
  <c r="AV213" i="3"/>
  <c r="AU213" i="3"/>
  <c r="AT213" i="3"/>
  <c r="AS213" i="3"/>
  <c r="AR213" i="3"/>
  <c r="AQ213" i="3"/>
  <c r="AP213" i="3"/>
  <c r="AO213" i="3"/>
  <c r="AN213" i="3"/>
  <c r="AM213" i="3"/>
  <c r="AL213" i="3"/>
  <c r="AK213" i="3"/>
  <c r="AJ213" i="3"/>
  <c r="AI213" i="3"/>
  <c r="AH213" i="3"/>
  <c r="AG213" i="3"/>
  <c r="AF213" i="3"/>
  <c r="AC213" i="3" s="1"/>
  <c r="W213" i="3" s="1"/>
  <c r="AE213" i="3"/>
  <c r="AD213" i="3"/>
  <c r="AB213" i="3"/>
  <c r="Z213" i="3"/>
  <c r="Y213" i="3"/>
  <c r="X213" i="3"/>
  <c r="U213" i="3"/>
  <c r="T213" i="3"/>
  <c r="S213" i="3" s="1"/>
  <c r="B213" i="3"/>
  <c r="DU212" i="3"/>
  <c r="DT212" i="3"/>
  <c r="DS212" i="3"/>
  <c r="DR212" i="3"/>
  <c r="DQ212" i="3"/>
  <c r="DP212" i="3"/>
  <c r="DO212" i="3"/>
  <c r="DN212" i="3"/>
  <c r="DM212" i="3"/>
  <c r="DL212" i="3"/>
  <c r="DK212" i="3"/>
  <c r="DJ212" i="3"/>
  <c r="DI212" i="3"/>
  <c r="DH212" i="3"/>
  <c r="DG212" i="3"/>
  <c r="DF212" i="3"/>
  <c r="DE212" i="3"/>
  <c r="DD212" i="3"/>
  <c r="DC212" i="3"/>
  <c r="DB212" i="3"/>
  <c r="DA212" i="3"/>
  <c r="CZ212" i="3"/>
  <c r="CY212" i="3"/>
  <c r="CX212" i="3"/>
  <c r="CW212" i="3"/>
  <c r="CV212" i="3"/>
  <c r="CU212" i="3"/>
  <c r="CT212" i="3"/>
  <c r="CS212" i="3"/>
  <c r="CR212" i="3"/>
  <c r="CQ212" i="3"/>
  <c r="CP212" i="3"/>
  <c r="CO212" i="3"/>
  <c r="CN212" i="3"/>
  <c r="CM212" i="3"/>
  <c r="CL212" i="3"/>
  <c r="CK212" i="3"/>
  <c r="CJ212" i="3"/>
  <c r="CI212" i="3"/>
  <c r="CH212" i="3"/>
  <c r="CG212" i="3"/>
  <c r="CF212" i="3"/>
  <c r="CE212" i="3"/>
  <c r="CD212" i="3"/>
  <c r="CC212" i="3"/>
  <c r="CB212" i="3"/>
  <c r="CA212" i="3"/>
  <c r="BZ212" i="3"/>
  <c r="BY212" i="3"/>
  <c r="BX212" i="3"/>
  <c r="BW212" i="3"/>
  <c r="BV212" i="3"/>
  <c r="BU212" i="3"/>
  <c r="BT212" i="3"/>
  <c r="BS212" i="3"/>
  <c r="BR212" i="3"/>
  <c r="BQ212" i="3"/>
  <c r="BP212" i="3"/>
  <c r="BO212" i="3"/>
  <c r="BN212" i="3"/>
  <c r="BM212" i="3"/>
  <c r="BL212" i="3"/>
  <c r="BK212" i="3"/>
  <c r="BJ212" i="3"/>
  <c r="BI212" i="3"/>
  <c r="BH212" i="3"/>
  <c r="BG212" i="3"/>
  <c r="BF212" i="3"/>
  <c r="BE212" i="3"/>
  <c r="BD212" i="3"/>
  <c r="BC212" i="3"/>
  <c r="BB212" i="3"/>
  <c r="BA212" i="3"/>
  <c r="AZ212" i="3"/>
  <c r="AY212" i="3"/>
  <c r="AX212" i="3"/>
  <c r="AW212" i="3"/>
  <c r="AV212" i="3"/>
  <c r="AU212" i="3"/>
  <c r="AT212" i="3"/>
  <c r="AS212" i="3"/>
  <c r="AR212" i="3"/>
  <c r="AQ212" i="3"/>
  <c r="AP212" i="3"/>
  <c r="AO212" i="3"/>
  <c r="AN212" i="3"/>
  <c r="AM212" i="3"/>
  <c r="AL212" i="3"/>
  <c r="AK212" i="3"/>
  <c r="AJ212" i="3"/>
  <c r="AI212" i="3"/>
  <c r="AC212" i="3" s="1"/>
  <c r="AH212" i="3"/>
  <c r="AG212" i="3"/>
  <c r="AF212" i="3"/>
  <c r="AE212" i="3"/>
  <c r="AB212" i="3" s="1"/>
  <c r="AD212" i="3"/>
  <c r="AA212" i="3"/>
  <c r="Z212" i="3"/>
  <c r="Y212" i="3"/>
  <c r="X212" i="3"/>
  <c r="V212" i="3"/>
  <c r="U212" i="3"/>
  <c r="T212" i="3"/>
  <c r="S212" i="3"/>
  <c r="B212" i="3"/>
  <c r="DU211" i="3"/>
  <c r="DT211" i="3"/>
  <c r="DS211" i="3"/>
  <c r="DR211" i="3"/>
  <c r="DQ211" i="3"/>
  <c r="DP211" i="3"/>
  <c r="DO211" i="3"/>
  <c r="DN211" i="3"/>
  <c r="DM211" i="3"/>
  <c r="DL211" i="3"/>
  <c r="DK211" i="3"/>
  <c r="DJ211" i="3"/>
  <c r="DI211" i="3"/>
  <c r="DH211" i="3"/>
  <c r="DG211" i="3"/>
  <c r="DF211" i="3"/>
  <c r="DE211" i="3"/>
  <c r="DD211" i="3"/>
  <c r="DC211" i="3"/>
  <c r="DB211" i="3"/>
  <c r="DA211" i="3"/>
  <c r="CZ211" i="3"/>
  <c r="CY211" i="3"/>
  <c r="CX211" i="3"/>
  <c r="CW211" i="3"/>
  <c r="CV211" i="3"/>
  <c r="CU211" i="3"/>
  <c r="CT211" i="3"/>
  <c r="CS211" i="3"/>
  <c r="CR211" i="3"/>
  <c r="CQ211" i="3"/>
  <c r="CP211" i="3"/>
  <c r="CO211" i="3"/>
  <c r="CN211" i="3"/>
  <c r="CM211" i="3"/>
  <c r="CL211" i="3"/>
  <c r="CK211" i="3"/>
  <c r="CJ211" i="3"/>
  <c r="CI211" i="3"/>
  <c r="CH211" i="3"/>
  <c r="CG211" i="3"/>
  <c r="CF211" i="3"/>
  <c r="CE211" i="3"/>
  <c r="CD211" i="3"/>
  <c r="CC211" i="3"/>
  <c r="CB211" i="3"/>
  <c r="CA211" i="3"/>
  <c r="BZ211" i="3"/>
  <c r="BY211" i="3"/>
  <c r="BX211" i="3"/>
  <c r="BW211" i="3"/>
  <c r="BV211" i="3"/>
  <c r="BU211" i="3"/>
  <c r="BT211" i="3"/>
  <c r="BS211" i="3"/>
  <c r="BR211" i="3"/>
  <c r="BQ211" i="3"/>
  <c r="BP211" i="3"/>
  <c r="BO211" i="3"/>
  <c r="BN211" i="3"/>
  <c r="BM211" i="3"/>
  <c r="BL211" i="3"/>
  <c r="BK211" i="3"/>
  <c r="BJ211" i="3"/>
  <c r="BI211" i="3"/>
  <c r="BH211" i="3"/>
  <c r="BG211" i="3"/>
  <c r="BF211" i="3"/>
  <c r="BE211" i="3"/>
  <c r="BD211" i="3"/>
  <c r="BC211" i="3"/>
  <c r="BB211" i="3"/>
  <c r="BA211" i="3"/>
  <c r="AZ211" i="3"/>
  <c r="AY211" i="3"/>
  <c r="AX211" i="3"/>
  <c r="AW211" i="3"/>
  <c r="AV211" i="3"/>
  <c r="AU211" i="3"/>
  <c r="AT211" i="3"/>
  <c r="AS211" i="3"/>
  <c r="AR211" i="3"/>
  <c r="AQ211" i="3"/>
  <c r="AP211" i="3"/>
  <c r="AO211" i="3"/>
  <c r="AN211" i="3"/>
  <c r="AM211" i="3"/>
  <c r="AL211" i="3"/>
  <c r="AK211" i="3"/>
  <c r="AJ211" i="3"/>
  <c r="AI211" i="3"/>
  <c r="AH211" i="3"/>
  <c r="AG211" i="3"/>
  <c r="AF211" i="3"/>
  <c r="AC211" i="3" s="1"/>
  <c r="W211" i="3" s="1"/>
  <c r="AE211" i="3"/>
  <c r="AD211" i="3"/>
  <c r="AB211" i="3"/>
  <c r="Z211" i="3"/>
  <c r="Y211" i="3"/>
  <c r="X211" i="3"/>
  <c r="U211" i="3"/>
  <c r="T211" i="3"/>
  <c r="S211" i="3" s="1"/>
  <c r="B211" i="3"/>
  <c r="DU210" i="3"/>
  <c r="DT210" i="3"/>
  <c r="DS210" i="3"/>
  <c r="DR210" i="3"/>
  <c r="DQ210" i="3"/>
  <c r="DP210" i="3"/>
  <c r="DO210" i="3"/>
  <c r="DN210" i="3"/>
  <c r="DM210" i="3"/>
  <c r="DL210" i="3"/>
  <c r="DK210" i="3"/>
  <c r="DJ210" i="3"/>
  <c r="DI210" i="3"/>
  <c r="DH210" i="3"/>
  <c r="DG210" i="3"/>
  <c r="DF210" i="3"/>
  <c r="DE210" i="3"/>
  <c r="DD210" i="3"/>
  <c r="DC210" i="3"/>
  <c r="DB210" i="3"/>
  <c r="DA210" i="3"/>
  <c r="CZ210" i="3"/>
  <c r="CY210" i="3"/>
  <c r="CX210" i="3"/>
  <c r="CW210" i="3"/>
  <c r="CV210" i="3"/>
  <c r="CU210" i="3"/>
  <c r="CT210" i="3"/>
  <c r="CS210" i="3"/>
  <c r="CR210" i="3"/>
  <c r="CQ210" i="3"/>
  <c r="CP210" i="3"/>
  <c r="CO210" i="3"/>
  <c r="CN210" i="3"/>
  <c r="CM210" i="3"/>
  <c r="CL210" i="3"/>
  <c r="CK210" i="3"/>
  <c r="CJ210" i="3"/>
  <c r="CI210" i="3"/>
  <c r="CH210" i="3"/>
  <c r="CG210" i="3"/>
  <c r="CF210" i="3"/>
  <c r="CE210" i="3"/>
  <c r="CD210" i="3"/>
  <c r="CC210" i="3"/>
  <c r="CB210" i="3"/>
  <c r="CA210" i="3"/>
  <c r="BZ210" i="3"/>
  <c r="BY210" i="3"/>
  <c r="BX210" i="3"/>
  <c r="BW210" i="3"/>
  <c r="BV210" i="3"/>
  <c r="BU210" i="3"/>
  <c r="BT210" i="3"/>
  <c r="BS210" i="3"/>
  <c r="BR210" i="3"/>
  <c r="BQ210" i="3"/>
  <c r="BP210" i="3"/>
  <c r="BO210" i="3"/>
  <c r="BN210" i="3"/>
  <c r="BM210" i="3"/>
  <c r="BL210" i="3"/>
  <c r="BK210" i="3"/>
  <c r="BJ210" i="3"/>
  <c r="BI210" i="3"/>
  <c r="BH210" i="3"/>
  <c r="BG210" i="3"/>
  <c r="BF210" i="3"/>
  <c r="BE210" i="3"/>
  <c r="BD210" i="3"/>
  <c r="BC210" i="3"/>
  <c r="BB210" i="3"/>
  <c r="BA210" i="3"/>
  <c r="AZ210" i="3"/>
  <c r="AY210" i="3"/>
  <c r="AX210" i="3"/>
  <c r="AW210" i="3"/>
  <c r="AV210" i="3"/>
  <c r="AU210" i="3"/>
  <c r="AT210" i="3"/>
  <c r="AS210" i="3"/>
  <c r="AR210" i="3"/>
  <c r="AQ210" i="3"/>
  <c r="AP210" i="3"/>
  <c r="AO210" i="3"/>
  <c r="AN210" i="3"/>
  <c r="AM210" i="3"/>
  <c r="AL210" i="3"/>
  <c r="AK210" i="3"/>
  <c r="AJ210" i="3"/>
  <c r="AI210" i="3"/>
  <c r="AC210" i="3" s="1"/>
  <c r="AH210" i="3"/>
  <c r="AG210" i="3"/>
  <c r="AF210" i="3"/>
  <c r="AE210" i="3"/>
  <c r="AB210" i="3" s="1"/>
  <c r="AD210" i="3"/>
  <c r="AA210" i="3"/>
  <c r="Z210" i="3"/>
  <c r="Y210" i="3"/>
  <c r="X210" i="3"/>
  <c r="V210" i="3"/>
  <c r="U210" i="3"/>
  <c r="T210" i="3"/>
  <c r="S210" i="3"/>
  <c r="B210" i="3"/>
  <c r="DU209" i="3"/>
  <c r="DT209" i="3"/>
  <c r="DS209" i="3"/>
  <c r="DR209" i="3"/>
  <c r="DQ209" i="3"/>
  <c r="DP209" i="3"/>
  <c r="DO209" i="3"/>
  <c r="DN209" i="3"/>
  <c r="DM209" i="3"/>
  <c r="DL209" i="3"/>
  <c r="DK209" i="3"/>
  <c r="DJ209" i="3"/>
  <c r="DI209" i="3"/>
  <c r="DH209" i="3"/>
  <c r="DG209" i="3"/>
  <c r="DF209" i="3"/>
  <c r="DE209" i="3"/>
  <c r="DD209" i="3"/>
  <c r="DC209" i="3"/>
  <c r="DB209" i="3"/>
  <c r="DA209" i="3"/>
  <c r="CZ209" i="3"/>
  <c r="CY209" i="3"/>
  <c r="CX209" i="3"/>
  <c r="CW209" i="3"/>
  <c r="CV209" i="3"/>
  <c r="CU209" i="3"/>
  <c r="CT209" i="3"/>
  <c r="CS209" i="3"/>
  <c r="CR209" i="3"/>
  <c r="CQ209" i="3"/>
  <c r="CP209" i="3"/>
  <c r="CO209" i="3"/>
  <c r="CN209" i="3"/>
  <c r="CM209" i="3"/>
  <c r="CL209" i="3"/>
  <c r="CK209" i="3"/>
  <c r="CJ209" i="3"/>
  <c r="CI209" i="3"/>
  <c r="CH209" i="3"/>
  <c r="CG209" i="3"/>
  <c r="CF209" i="3"/>
  <c r="CE209" i="3"/>
  <c r="CD209" i="3"/>
  <c r="CC209" i="3"/>
  <c r="CB209" i="3"/>
  <c r="CA209" i="3"/>
  <c r="BZ209" i="3"/>
  <c r="BY209" i="3"/>
  <c r="BX209" i="3"/>
  <c r="BW209" i="3"/>
  <c r="BV209" i="3"/>
  <c r="BU209" i="3"/>
  <c r="BT209" i="3"/>
  <c r="BS209" i="3"/>
  <c r="BR209" i="3"/>
  <c r="BQ209" i="3"/>
  <c r="BP209" i="3"/>
  <c r="BO209" i="3"/>
  <c r="BN209" i="3"/>
  <c r="BM209" i="3"/>
  <c r="BL209" i="3"/>
  <c r="BK209" i="3"/>
  <c r="BJ209" i="3"/>
  <c r="BI209" i="3"/>
  <c r="BH209" i="3"/>
  <c r="BG209" i="3"/>
  <c r="BF209" i="3"/>
  <c r="BE209" i="3"/>
  <c r="BD209" i="3"/>
  <c r="BC209" i="3"/>
  <c r="BB209" i="3"/>
  <c r="BA209" i="3"/>
  <c r="AZ209" i="3"/>
  <c r="AY209" i="3"/>
  <c r="AX209" i="3"/>
  <c r="AW209" i="3"/>
  <c r="AV209" i="3"/>
  <c r="AU209" i="3"/>
  <c r="AT209" i="3"/>
  <c r="AS209" i="3"/>
  <c r="AR209" i="3"/>
  <c r="AQ209" i="3"/>
  <c r="AP209" i="3"/>
  <c r="AO209" i="3"/>
  <c r="AN209" i="3"/>
  <c r="AM209" i="3"/>
  <c r="AL209" i="3"/>
  <c r="AK209" i="3"/>
  <c r="AJ209" i="3"/>
  <c r="AI209" i="3"/>
  <c r="AH209" i="3"/>
  <c r="AG209" i="3"/>
  <c r="AF209" i="3"/>
  <c r="AC209" i="3" s="1"/>
  <c r="W209" i="3" s="1"/>
  <c r="AE209" i="3"/>
  <c r="AD209" i="3"/>
  <c r="AB209" i="3"/>
  <c r="Z209" i="3"/>
  <c r="Y209" i="3"/>
  <c r="X209" i="3"/>
  <c r="U209" i="3"/>
  <c r="T209" i="3"/>
  <c r="S209" i="3" s="1"/>
  <c r="B209" i="3"/>
  <c r="DU208" i="3"/>
  <c r="DT208" i="3"/>
  <c r="DS208" i="3"/>
  <c r="DR208" i="3"/>
  <c r="DQ208" i="3"/>
  <c r="DP208" i="3"/>
  <c r="DO208" i="3"/>
  <c r="DN208" i="3"/>
  <c r="DM208" i="3"/>
  <c r="DL208" i="3"/>
  <c r="DK208" i="3"/>
  <c r="DJ208" i="3"/>
  <c r="DI208" i="3"/>
  <c r="DH208" i="3"/>
  <c r="DG208" i="3"/>
  <c r="DF208" i="3"/>
  <c r="DE208" i="3"/>
  <c r="DD208" i="3"/>
  <c r="DC208" i="3"/>
  <c r="DB208" i="3"/>
  <c r="DA208" i="3"/>
  <c r="CZ208" i="3"/>
  <c r="CY208" i="3"/>
  <c r="CX208" i="3"/>
  <c r="CW208" i="3"/>
  <c r="CV208" i="3"/>
  <c r="CU208" i="3"/>
  <c r="CT208" i="3"/>
  <c r="CS208" i="3"/>
  <c r="CR208" i="3"/>
  <c r="CQ208" i="3"/>
  <c r="CP208" i="3"/>
  <c r="CO208" i="3"/>
  <c r="CN208" i="3"/>
  <c r="CM208" i="3"/>
  <c r="CL208" i="3"/>
  <c r="CK208" i="3"/>
  <c r="CJ208" i="3"/>
  <c r="CI208" i="3"/>
  <c r="CH208" i="3"/>
  <c r="CG208" i="3"/>
  <c r="CF208" i="3"/>
  <c r="CE208" i="3"/>
  <c r="CD208" i="3"/>
  <c r="CC208" i="3"/>
  <c r="CB208" i="3"/>
  <c r="CA208" i="3"/>
  <c r="BZ208" i="3"/>
  <c r="BY208" i="3"/>
  <c r="BX208" i="3"/>
  <c r="BW208" i="3"/>
  <c r="BV208" i="3"/>
  <c r="BU208" i="3"/>
  <c r="BT208" i="3"/>
  <c r="BS208" i="3"/>
  <c r="BR208" i="3"/>
  <c r="BQ208" i="3"/>
  <c r="BP208" i="3"/>
  <c r="BO208" i="3"/>
  <c r="BN208" i="3"/>
  <c r="BM208" i="3"/>
  <c r="BL208" i="3"/>
  <c r="BK208" i="3"/>
  <c r="BJ208" i="3"/>
  <c r="BI208" i="3"/>
  <c r="BH208" i="3"/>
  <c r="BG208" i="3"/>
  <c r="BF208" i="3"/>
  <c r="BE208" i="3"/>
  <c r="BD208" i="3"/>
  <c r="BC208" i="3"/>
  <c r="BB208" i="3"/>
  <c r="BA208" i="3"/>
  <c r="AZ208" i="3"/>
  <c r="AY208" i="3"/>
  <c r="AX208" i="3"/>
  <c r="AW208" i="3"/>
  <c r="AV208" i="3"/>
  <c r="AU208" i="3"/>
  <c r="AT208" i="3"/>
  <c r="AS208" i="3"/>
  <c r="AR208" i="3"/>
  <c r="AQ208" i="3"/>
  <c r="AP208" i="3"/>
  <c r="AO208" i="3"/>
  <c r="AN208" i="3"/>
  <c r="AM208" i="3"/>
  <c r="AL208" i="3"/>
  <c r="AK208" i="3"/>
  <c r="AJ208" i="3"/>
  <c r="AI208" i="3"/>
  <c r="AC208" i="3" s="1"/>
  <c r="AH208" i="3"/>
  <c r="AG208" i="3"/>
  <c r="AF208" i="3"/>
  <c r="AE208" i="3"/>
  <c r="AB208" i="3" s="1"/>
  <c r="AD208" i="3"/>
  <c r="AA208" i="3"/>
  <c r="Z208" i="3"/>
  <c r="Y208" i="3"/>
  <c r="X208" i="3"/>
  <c r="V208" i="3"/>
  <c r="U208" i="3"/>
  <c r="T208" i="3"/>
  <c r="S208" i="3"/>
  <c r="B208" i="3"/>
  <c r="K207" i="3"/>
  <c r="B207" i="3"/>
  <c r="DU206" i="3"/>
  <c r="DT206" i="3"/>
  <c r="DS206" i="3"/>
  <c r="DR206" i="3"/>
  <c r="DQ206" i="3"/>
  <c r="DP206" i="3"/>
  <c r="DO206" i="3"/>
  <c r="DN206" i="3"/>
  <c r="DM206" i="3"/>
  <c r="DL206" i="3"/>
  <c r="DK206" i="3"/>
  <c r="DJ206" i="3"/>
  <c r="DI206" i="3"/>
  <c r="DH206" i="3"/>
  <c r="DG206" i="3"/>
  <c r="DF206" i="3"/>
  <c r="DE206" i="3"/>
  <c r="DD206" i="3"/>
  <c r="DC206" i="3"/>
  <c r="DB206" i="3"/>
  <c r="DA206" i="3"/>
  <c r="CZ206" i="3"/>
  <c r="CY206" i="3"/>
  <c r="CX206" i="3"/>
  <c r="CW206" i="3"/>
  <c r="CV206" i="3"/>
  <c r="CU206" i="3"/>
  <c r="CT206" i="3"/>
  <c r="CS206" i="3"/>
  <c r="CR206" i="3"/>
  <c r="CQ206" i="3"/>
  <c r="CP206" i="3"/>
  <c r="CO206" i="3"/>
  <c r="CN206" i="3"/>
  <c r="CM206" i="3"/>
  <c r="CL206" i="3"/>
  <c r="CK206" i="3"/>
  <c r="CJ206" i="3"/>
  <c r="CI206" i="3"/>
  <c r="CH206" i="3"/>
  <c r="CG206" i="3"/>
  <c r="CF206" i="3"/>
  <c r="CE206" i="3"/>
  <c r="CD206" i="3"/>
  <c r="CC206" i="3"/>
  <c r="CB206" i="3"/>
  <c r="CA206" i="3"/>
  <c r="BZ206" i="3"/>
  <c r="BY206" i="3"/>
  <c r="BX206" i="3"/>
  <c r="BW206" i="3"/>
  <c r="BV206" i="3"/>
  <c r="BU206" i="3"/>
  <c r="BT206" i="3"/>
  <c r="BS206" i="3"/>
  <c r="BR206" i="3"/>
  <c r="BQ206" i="3"/>
  <c r="BP206" i="3"/>
  <c r="BO206" i="3"/>
  <c r="BN206" i="3"/>
  <c r="BM206" i="3"/>
  <c r="BL206" i="3"/>
  <c r="BK206" i="3"/>
  <c r="BJ206" i="3"/>
  <c r="BI206" i="3"/>
  <c r="BH206" i="3"/>
  <c r="BG206" i="3"/>
  <c r="BF206" i="3"/>
  <c r="BE206" i="3"/>
  <c r="BD206" i="3"/>
  <c r="BC206" i="3"/>
  <c r="BB206" i="3"/>
  <c r="BA206" i="3"/>
  <c r="AZ206" i="3"/>
  <c r="AY206" i="3"/>
  <c r="AX206" i="3"/>
  <c r="AW206" i="3"/>
  <c r="AV206" i="3"/>
  <c r="AU206" i="3"/>
  <c r="AT206" i="3"/>
  <c r="AS206" i="3"/>
  <c r="AR206" i="3"/>
  <c r="AQ206" i="3"/>
  <c r="AP206" i="3"/>
  <c r="AO206" i="3"/>
  <c r="AN206" i="3"/>
  <c r="AM206" i="3"/>
  <c r="AL206" i="3"/>
  <c r="AK206" i="3"/>
  <c r="AJ206" i="3"/>
  <c r="AI206" i="3"/>
  <c r="AH206" i="3"/>
  <c r="AG206" i="3"/>
  <c r="AF206" i="3"/>
  <c r="AE206" i="3"/>
  <c r="AD206" i="3"/>
  <c r="AA206" i="3"/>
  <c r="V206" i="3" s="1"/>
  <c r="Z206" i="3"/>
  <c r="Y206" i="3"/>
  <c r="X206" i="3"/>
  <c r="U206" i="3"/>
  <c r="T206" i="3"/>
  <c r="S206" i="3"/>
  <c r="B206" i="3"/>
  <c r="DU205" i="3"/>
  <c r="DT205" i="3"/>
  <c r="DS205" i="3"/>
  <c r="DR205" i="3"/>
  <c r="DQ205" i="3"/>
  <c r="DP205" i="3"/>
  <c r="DO205" i="3"/>
  <c r="DN205" i="3"/>
  <c r="DM205" i="3"/>
  <c r="DL205" i="3"/>
  <c r="DK205" i="3"/>
  <c r="DJ205" i="3"/>
  <c r="DI205" i="3"/>
  <c r="DH205" i="3"/>
  <c r="DG205" i="3"/>
  <c r="DF205" i="3"/>
  <c r="DE205" i="3"/>
  <c r="DD205" i="3"/>
  <c r="DC205" i="3"/>
  <c r="DB205" i="3"/>
  <c r="DA205" i="3"/>
  <c r="CZ205" i="3"/>
  <c r="CY205" i="3"/>
  <c r="CX205" i="3"/>
  <c r="CW205" i="3"/>
  <c r="CV205" i="3"/>
  <c r="CU205" i="3"/>
  <c r="CT205" i="3"/>
  <c r="CS205" i="3"/>
  <c r="CR205" i="3"/>
  <c r="CQ205" i="3"/>
  <c r="CP205" i="3"/>
  <c r="CO205" i="3"/>
  <c r="CN205" i="3"/>
  <c r="CM205" i="3"/>
  <c r="CL205" i="3"/>
  <c r="CK205" i="3"/>
  <c r="CJ205" i="3"/>
  <c r="CI205" i="3"/>
  <c r="CH205" i="3"/>
  <c r="CG205" i="3"/>
  <c r="CF205" i="3"/>
  <c r="CE205" i="3"/>
  <c r="CD205" i="3"/>
  <c r="CC205" i="3"/>
  <c r="CB205" i="3"/>
  <c r="CA205" i="3"/>
  <c r="BZ205" i="3"/>
  <c r="BY205" i="3"/>
  <c r="BX205" i="3"/>
  <c r="BW205" i="3"/>
  <c r="BV205" i="3"/>
  <c r="BU205" i="3"/>
  <c r="BT205" i="3"/>
  <c r="BS205" i="3"/>
  <c r="BR205" i="3"/>
  <c r="BQ205" i="3"/>
  <c r="BP205" i="3"/>
  <c r="BO205" i="3"/>
  <c r="BN205" i="3"/>
  <c r="BM205" i="3"/>
  <c r="BL205" i="3"/>
  <c r="BK205" i="3"/>
  <c r="BJ205" i="3"/>
  <c r="BI205" i="3"/>
  <c r="BH205" i="3"/>
  <c r="BG205" i="3"/>
  <c r="BF205" i="3"/>
  <c r="BE205" i="3"/>
  <c r="BD205" i="3"/>
  <c r="BC205" i="3"/>
  <c r="BB205" i="3"/>
  <c r="BA205" i="3"/>
  <c r="AZ205" i="3"/>
  <c r="AY205" i="3"/>
  <c r="AX205" i="3"/>
  <c r="AW205" i="3"/>
  <c r="AV205" i="3"/>
  <c r="AU205" i="3"/>
  <c r="AT205" i="3"/>
  <c r="AS205" i="3"/>
  <c r="AR205" i="3"/>
  <c r="AQ205" i="3"/>
  <c r="AP205" i="3"/>
  <c r="AO205" i="3"/>
  <c r="AN205" i="3"/>
  <c r="AM205" i="3"/>
  <c r="AL205" i="3"/>
  <c r="AK205" i="3"/>
  <c r="AJ205" i="3"/>
  <c r="AI205" i="3"/>
  <c r="AH205" i="3"/>
  <c r="AG205" i="3"/>
  <c r="AF205" i="3"/>
  <c r="AC205" i="3" s="1"/>
  <c r="W205" i="3" s="1"/>
  <c r="AE205" i="3"/>
  <c r="AD205" i="3"/>
  <c r="AB205" i="3"/>
  <c r="Z205" i="3"/>
  <c r="Y205" i="3"/>
  <c r="X205" i="3"/>
  <c r="U205" i="3"/>
  <c r="T205" i="3"/>
  <c r="B205" i="3"/>
  <c r="DU204" i="3"/>
  <c r="DT204" i="3"/>
  <c r="DS204" i="3"/>
  <c r="DR204" i="3"/>
  <c r="DQ204" i="3"/>
  <c r="DP204" i="3"/>
  <c r="DO204" i="3"/>
  <c r="DN204" i="3"/>
  <c r="DM204" i="3"/>
  <c r="DL204" i="3"/>
  <c r="DK204" i="3"/>
  <c r="DJ204" i="3"/>
  <c r="DI204" i="3"/>
  <c r="DH204" i="3"/>
  <c r="DG204" i="3"/>
  <c r="DF204" i="3"/>
  <c r="DE204" i="3"/>
  <c r="DD204" i="3"/>
  <c r="DC204" i="3"/>
  <c r="DB204" i="3"/>
  <c r="DA204" i="3"/>
  <c r="CZ204" i="3"/>
  <c r="CY204" i="3"/>
  <c r="CX204" i="3"/>
  <c r="CW204" i="3"/>
  <c r="CV204" i="3"/>
  <c r="CU204" i="3"/>
  <c r="CT204" i="3"/>
  <c r="CS204" i="3"/>
  <c r="CR204" i="3"/>
  <c r="CQ204" i="3"/>
  <c r="CP204" i="3"/>
  <c r="CO204" i="3"/>
  <c r="CN204" i="3"/>
  <c r="CM204" i="3"/>
  <c r="CL204" i="3"/>
  <c r="CK204" i="3"/>
  <c r="CJ204" i="3"/>
  <c r="CI204" i="3"/>
  <c r="CH204" i="3"/>
  <c r="CG204" i="3"/>
  <c r="CF204" i="3"/>
  <c r="CE204" i="3"/>
  <c r="CD204" i="3"/>
  <c r="CC204" i="3"/>
  <c r="CB204" i="3"/>
  <c r="CA204" i="3"/>
  <c r="BZ204" i="3"/>
  <c r="BY204" i="3"/>
  <c r="BX204" i="3"/>
  <c r="BW204" i="3"/>
  <c r="BV204" i="3"/>
  <c r="BU204" i="3"/>
  <c r="BT204" i="3"/>
  <c r="BS204" i="3"/>
  <c r="BR204" i="3"/>
  <c r="BQ204" i="3"/>
  <c r="BP204" i="3"/>
  <c r="BO204" i="3"/>
  <c r="BN204" i="3"/>
  <c r="BM204" i="3"/>
  <c r="BL204" i="3"/>
  <c r="BK204" i="3"/>
  <c r="BJ204" i="3"/>
  <c r="BI204" i="3"/>
  <c r="BH204" i="3"/>
  <c r="BG204" i="3"/>
  <c r="BF204" i="3"/>
  <c r="BE204" i="3"/>
  <c r="BD204" i="3"/>
  <c r="BC204" i="3"/>
  <c r="BB204" i="3"/>
  <c r="BA204" i="3"/>
  <c r="AZ204" i="3"/>
  <c r="AY204" i="3"/>
  <c r="AX204" i="3"/>
  <c r="AW204" i="3"/>
  <c r="AV204" i="3"/>
  <c r="AU204" i="3"/>
  <c r="AT204" i="3"/>
  <c r="AS204" i="3"/>
  <c r="AR204" i="3"/>
  <c r="AQ204" i="3"/>
  <c r="AP204" i="3"/>
  <c r="AO204" i="3"/>
  <c r="AN204" i="3"/>
  <c r="AM204" i="3"/>
  <c r="AL204" i="3"/>
  <c r="AK204" i="3"/>
  <c r="AJ204" i="3"/>
  <c r="AI204" i="3"/>
  <c r="AH204" i="3"/>
  <c r="AG204" i="3"/>
  <c r="AF204" i="3"/>
  <c r="AE204" i="3"/>
  <c r="AD204" i="3"/>
  <c r="AA204" i="3"/>
  <c r="V204" i="3" s="1"/>
  <c r="Z204" i="3"/>
  <c r="Y204" i="3"/>
  <c r="X204" i="3"/>
  <c r="U204" i="3"/>
  <c r="T204" i="3"/>
  <c r="S204" i="3"/>
  <c r="B204" i="3"/>
  <c r="DU203" i="3"/>
  <c r="DT203" i="3"/>
  <c r="DS203" i="3"/>
  <c r="DR203" i="3"/>
  <c r="DQ203" i="3"/>
  <c r="DP203" i="3"/>
  <c r="DO203" i="3"/>
  <c r="DN203" i="3"/>
  <c r="DM203" i="3"/>
  <c r="DL203" i="3"/>
  <c r="DK203" i="3"/>
  <c r="DJ203" i="3"/>
  <c r="DI203" i="3"/>
  <c r="DH203" i="3"/>
  <c r="DG203" i="3"/>
  <c r="DF203" i="3"/>
  <c r="DE203" i="3"/>
  <c r="DD203" i="3"/>
  <c r="DC203" i="3"/>
  <c r="DB203" i="3"/>
  <c r="DA203" i="3"/>
  <c r="CZ203" i="3"/>
  <c r="CY203" i="3"/>
  <c r="CX203" i="3"/>
  <c r="CW203" i="3"/>
  <c r="CV203" i="3"/>
  <c r="CU203" i="3"/>
  <c r="CT203" i="3"/>
  <c r="CS203" i="3"/>
  <c r="CR203" i="3"/>
  <c r="CQ203" i="3"/>
  <c r="CP203" i="3"/>
  <c r="CO203" i="3"/>
  <c r="CN203" i="3"/>
  <c r="CM203" i="3"/>
  <c r="CL203" i="3"/>
  <c r="CK203" i="3"/>
  <c r="CJ203" i="3"/>
  <c r="CI203" i="3"/>
  <c r="CH203" i="3"/>
  <c r="CG203" i="3"/>
  <c r="CF203" i="3"/>
  <c r="CE203" i="3"/>
  <c r="CD203" i="3"/>
  <c r="CC203" i="3"/>
  <c r="CB203" i="3"/>
  <c r="CA203" i="3"/>
  <c r="BZ203" i="3"/>
  <c r="BY203" i="3"/>
  <c r="BX203" i="3"/>
  <c r="BW203" i="3"/>
  <c r="BV203" i="3"/>
  <c r="BU203" i="3"/>
  <c r="BT203" i="3"/>
  <c r="BS203" i="3"/>
  <c r="BR203" i="3"/>
  <c r="BQ203" i="3"/>
  <c r="BP203" i="3"/>
  <c r="BO203" i="3"/>
  <c r="BN203" i="3"/>
  <c r="BM203" i="3"/>
  <c r="BL203" i="3"/>
  <c r="BK203" i="3"/>
  <c r="BJ203" i="3"/>
  <c r="BI203" i="3"/>
  <c r="BH203" i="3"/>
  <c r="BG203" i="3"/>
  <c r="BF203" i="3"/>
  <c r="BE203" i="3"/>
  <c r="BD203" i="3"/>
  <c r="BC203" i="3"/>
  <c r="BB203" i="3"/>
  <c r="BA203" i="3"/>
  <c r="AZ203" i="3"/>
  <c r="AY203" i="3"/>
  <c r="AX203" i="3"/>
  <c r="AW203" i="3"/>
  <c r="AV203" i="3"/>
  <c r="AU203" i="3"/>
  <c r="AT203" i="3"/>
  <c r="AS203" i="3"/>
  <c r="AR203" i="3"/>
  <c r="AQ203" i="3"/>
  <c r="AP203" i="3"/>
  <c r="AO203" i="3"/>
  <c r="AN203" i="3"/>
  <c r="AM203" i="3"/>
  <c r="AL203" i="3"/>
  <c r="AK203" i="3"/>
  <c r="AJ203" i="3"/>
  <c r="AI203" i="3"/>
  <c r="AH203" i="3"/>
  <c r="AG203" i="3"/>
  <c r="AF203" i="3"/>
  <c r="AC203" i="3" s="1"/>
  <c r="W203" i="3" s="1"/>
  <c r="AE203" i="3"/>
  <c r="AD203" i="3"/>
  <c r="AB203" i="3"/>
  <c r="Z203" i="3"/>
  <c r="Y203" i="3"/>
  <c r="X203" i="3"/>
  <c r="U203" i="3"/>
  <c r="T203" i="3"/>
  <c r="B203" i="3"/>
  <c r="DU202" i="3"/>
  <c r="DT202" i="3"/>
  <c r="DS202" i="3"/>
  <c r="DR202" i="3"/>
  <c r="DQ202" i="3"/>
  <c r="DP202" i="3"/>
  <c r="DO202" i="3"/>
  <c r="DN202" i="3"/>
  <c r="DM202" i="3"/>
  <c r="DL202" i="3"/>
  <c r="DK202" i="3"/>
  <c r="DJ202" i="3"/>
  <c r="DI202" i="3"/>
  <c r="DH202" i="3"/>
  <c r="DG202" i="3"/>
  <c r="DF202" i="3"/>
  <c r="DE202" i="3"/>
  <c r="DD202" i="3"/>
  <c r="DC202" i="3"/>
  <c r="DB202" i="3"/>
  <c r="DA202" i="3"/>
  <c r="CZ202" i="3"/>
  <c r="CY202" i="3"/>
  <c r="CX202" i="3"/>
  <c r="CW202" i="3"/>
  <c r="CV202" i="3"/>
  <c r="CU202" i="3"/>
  <c r="CT202" i="3"/>
  <c r="CS202" i="3"/>
  <c r="CR202" i="3"/>
  <c r="CQ202" i="3"/>
  <c r="CP202" i="3"/>
  <c r="CO202" i="3"/>
  <c r="CN202" i="3"/>
  <c r="CM202" i="3"/>
  <c r="CL202" i="3"/>
  <c r="CK202" i="3"/>
  <c r="CJ202" i="3"/>
  <c r="CI202" i="3"/>
  <c r="CH202" i="3"/>
  <c r="CG202" i="3"/>
  <c r="CF202" i="3"/>
  <c r="CE202" i="3"/>
  <c r="CD202" i="3"/>
  <c r="CC202" i="3"/>
  <c r="CB202" i="3"/>
  <c r="CA202" i="3"/>
  <c r="BZ202" i="3"/>
  <c r="BY202" i="3"/>
  <c r="BX202" i="3"/>
  <c r="BW202" i="3"/>
  <c r="BV202" i="3"/>
  <c r="BU202" i="3"/>
  <c r="BT202" i="3"/>
  <c r="BS202" i="3"/>
  <c r="BR202" i="3"/>
  <c r="BQ202" i="3"/>
  <c r="BP202" i="3"/>
  <c r="BO202" i="3"/>
  <c r="BN202" i="3"/>
  <c r="BM202" i="3"/>
  <c r="BL202" i="3"/>
  <c r="BK202" i="3"/>
  <c r="BJ202" i="3"/>
  <c r="BI202" i="3"/>
  <c r="BH202" i="3"/>
  <c r="BG202" i="3"/>
  <c r="BF202" i="3"/>
  <c r="BE202" i="3"/>
  <c r="BD202" i="3"/>
  <c r="BC202" i="3"/>
  <c r="BB202" i="3"/>
  <c r="BA202" i="3"/>
  <c r="AZ202" i="3"/>
  <c r="AY202" i="3"/>
  <c r="AX202" i="3"/>
  <c r="AW202" i="3"/>
  <c r="AV202" i="3"/>
  <c r="AU202" i="3"/>
  <c r="AT202" i="3"/>
  <c r="AS202" i="3"/>
  <c r="AR202" i="3"/>
  <c r="AQ202" i="3"/>
  <c r="AP202" i="3"/>
  <c r="AO202" i="3"/>
  <c r="AN202" i="3"/>
  <c r="AM202" i="3"/>
  <c r="AL202" i="3"/>
  <c r="AK202" i="3"/>
  <c r="AJ202" i="3"/>
  <c r="AI202" i="3"/>
  <c r="AH202" i="3"/>
  <c r="AG202" i="3"/>
  <c r="AF202" i="3"/>
  <c r="AE202" i="3"/>
  <c r="AD202" i="3"/>
  <c r="AA202" i="3"/>
  <c r="V202" i="3" s="1"/>
  <c r="Z202" i="3"/>
  <c r="Y202" i="3"/>
  <c r="X202" i="3"/>
  <c r="U202" i="3"/>
  <c r="T202" i="3"/>
  <c r="S202" i="3"/>
  <c r="B202" i="3"/>
  <c r="DU201" i="3"/>
  <c r="DT201" i="3"/>
  <c r="DS201" i="3"/>
  <c r="DR201" i="3"/>
  <c r="DQ201" i="3"/>
  <c r="DP201" i="3"/>
  <c r="DO201" i="3"/>
  <c r="DN201" i="3"/>
  <c r="DM201" i="3"/>
  <c r="DL201" i="3"/>
  <c r="DK201" i="3"/>
  <c r="DJ201" i="3"/>
  <c r="DI201" i="3"/>
  <c r="DH201" i="3"/>
  <c r="DG201" i="3"/>
  <c r="DF201" i="3"/>
  <c r="DE201" i="3"/>
  <c r="DD201" i="3"/>
  <c r="DC201" i="3"/>
  <c r="DB201" i="3"/>
  <c r="DA201" i="3"/>
  <c r="CZ201" i="3"/>
  <c r="CY201" i="3"/>
  <c r="CX201" i="3"/>
  <c r="CW201" i="3"/>
  <c r="CV201" i="3"/>
  <c r="CU201" i="3"/>
  <c r="CT201" i="3"/>
  <c r="CS201" i="3"/>
  <c r="CR201" i="3"/>
  <c r="CQ201" i="3"/>
  <c r="CP201" i="3"/>
  <c r="CO201" i="3"/>
  <c r="CN201" i="3"/>
  <c r="CM201" i="3"/>
  <c r="CL201" i="3"/>
  <c r="CK201" i="3"/>
  <c r="CJ201" i="3"/>
  <c r="CI201" i="3"/>
  <c r="CH201" i="3"/>
  <c r="CG201" i="3"/>
  <c r="CF201" i="3"/>
  <c r="CE201" i="3"/>
  <c r="CD201" i="3"/>
  <c r="CC201" i="3"/>
  <c r="CB201" i="3"/>
  <c r="CA201" i="3"/>
  <c r="BZ201" i="3"/>
  <c r="BY201" i="3"/>
  <c r="BX201" i="3"/>
  <c r="BW201" i="3"/>
  <c r="BV201" i="3"/>
  <c r="BU201" i="3"/>
  <c r="BT201" i="3"/>
  <c r="BS201" i="3"/>
  <c r="BR201" i="3"/>
  <c r="BQ201" i="3"/>
  <c r="BP201" i="3"/>
  <c r="BO201" i="3"/>
  <c r="BN201" i="3"/>
  <c r="BM201" i="3"/>
  <c r="BL201" i="3"/>
  <c r="BK201" i="3"/>
  <c r="BJ201" i="3"/>
  <c r="BI201" i="3"/>
  <c r="BH201" i="3"/>
  <c r="BG201" i="3"/>
  <c r="BF201" i="3"/>
  <c r="BE201" i="3"/>
  <c r="BD201" i="3"/>
  <c r="BC201" i="3"/>
  <c r="BB201" i="3"/>
  <c r="BA201" i="3"/>
  <c r="AZ201" i="3"/>
  <c r="AY201" i="3"/>
  <c r="AX201" i="3"/>
  <c r="AW201" i="3"/>
  <c r="AV201" i="3"/>
  <c r="AU201" i="3"/>
  <c r="AT201" i="3"/>
  <c r="AS201" i="3"/>
  <c r="AR201" i="3"/>
  <c r="AQ201" i="3"/>
  <c r="AP201" i="3"/>
  <c r="AO201" i="3"/>
  <c r="AN201" i="3"/>
  <c r="AM201" i="3"/>
  <c r="AL201" i="3"/>
  <c r="AK201" i="3"/>
  <c r="AJ201" i="3"/>
  <c r="AI201" i="3"/>
  <c r="AH201" i="3"/>
  <c r="AG201" i="3"/>
  <c r="AF201" i="3"/>
  <c r="AC201" i="3" s="1"/>
  <c r="W201" i="3" s="1"/>
  <c r="AE201" i="3"/>
  <c r="AD201" i="3"/>
  <c r="AB201" i="3"/>
  <c r="Z201" i="3"/>
  <c r="Y201" i="3"/>
  <c r="X201" i="3"/>
  <c r="U201" i="3"/>
  <c r="T201" i="3"/>
  <c r="B201" i="3"/>
  <c r="DU200" i="3"/>
  <c r="DT200" i="3"/>
  <c r="DS200" i="3"/>
  <c r="DR200" i="3"/>
  <c r="DQ200" i="3"/>
  <c r="DP200" i="3"/>
  <c r="DO200" i="3"/>
  <c r="DN200" i="3"/>
  <c r="DM200" i="3"/>
  <c r="DL200" i="3"/>
  <c r="DK200" i="3"/>
  <c r="DJ200" i="3"/>
  <c r="DI200" i="3"/>
  <c r="DH200" i="3"/>
  <c r="DG200" i="3"/>
  <c r="DF200" i="3"/>
  <c r="DE200" i="3"/>
  <c r="DD200" i="3"/>
  <c r="DC200" i="3"/>
  <c r="DB200" i="3"/>
  <c r="DA200" i="3"/>
  <c r="CZ200" i="3"/>
  <c r="CY200" i="3"/>
  <c r="CX200" i="3"/>
  <c r="CW200" i="3"/>
  <c r="CV200" i="3"/>
  <c r="CU200" i="3"/>
  <c r="CT200" i="3"/>
  <c r="CS200" i="3"/>
  <c r="CR200" i="3"/>
  <c r="CQ200" i="3"/>
  <c r="CP200" i="3"/>
  <c r="CO200" i="3"/>
  <c r="CN200" i="3"/>
  <c r="CM200" i="3"/>
  <c r="CL200" i="3"/>
  <c r="CK200" i="3"/>
  <c r="CJ200" i="3"/>
  <c r="CI200" i="3"/>
  <c r="CH200" i="3"/>
  <c r="CG200" i="3"/>
  <c r="CF200" i="3"/>
  <c r="CE200" i="3"/>
  <c r="CD200" i="3"/>
  <c r="CC200" i="3"/>
  <c r="CB200" i="3"/>
  <c r="CA200" i="3"/>
  <c r="BZ200" i="3"/>
  <c r="BY200" i="3"/>
  <c r="BX200" i="3"/>
  <c r="BW200" i="3"/>
  <c r="BV200" i="3"/>
  <c r="BU200" i="3"/>
  <c r="BT200" i="3"/>
  <c r="BS200" i="3"/>
  <c r="BR200" i="3"/>
  <c r="BQ200" i="3"/>
  <c r="BP200" i="3"/>
  <c r="BO200" i="3"/>
  <c r="BN200" i="3"/>
  <c r="BM200" i="3"/>
  <c r="BL200" i="3"/>
  <c r="BK200" i="3"/>
  <c r="BJ200" i="3"/>
  <c r="BI200" i="3"/>
  <c r="BH200" i="3"/>
  <c r="BG200" i="3"/>
  <c r="BF200" i="3"/>
  <c r="BE200" i="3"/>
  <c r="BD200" i="3"/>
  <c r="BC200" i="3"/>
  <c r="BB200" i="3"/>
  <c r="BA200" i="3"/>
  <c r="AZ200" i="3"/>
  <c r="AY200" i="3"/>
  <c r="AX200" i="3"/>
  <c r="AW200" i="3"/>
  <c r="AV200" i="3"/>
  <c r="AU200" i="3"/>
  <c r="AT200" i="3"/>
  <c r="AS200" i="3"/>
  <c r="AR200" i="3"/>
  <c r="AQ200" i="3"/>
  <c r="AP200" i="3"/>
  <c r="AO200" i="3"/>
  <c r="AN200" i="3"/>
  <c r="AM200" i="3"/>
  <c r="AL200" i="3"/>
  <c r="AK200" i="3"/>
  <c r="AJ200" i="3"/>
  <c r="AI200" i="3"/>
  <c r="AH200" i="3"/>
  <c r="AG200" i="3"/>
  <c r="AF200" i="3"/>
  <c r="AE200" i="3"/>
  <c r="AD200" i="3"/>
  <c r="AA200" i="3"/>
  <c r="V200" i="3" s="1"/>
  <c r="Z200" i="3"/>
  <c r="Y200" i="3"/>
  <c r="X200" i="3"/>
  <c r="U200" i="3"/>
  <c r="T200" i="3"/>
  <c r="S200" i="3"/>
  <c r="B200" i="3"/>
  <c r="DU199" i="3"/>
  <c r="DT199" i="3"/>
  <c r="DS199" i="3"/>
  <c r="DR199" i="3"/>
  <c r="DQ199" i="3"/>
  <c r="DP199" i="3"/>
  <c r="DO199" i="3"/>
  <c r="DN199" i="3"/>
  <c r="DM199" i="3"/>
  <c r="DL199" i="3"/>
  <c r="DK199" i="3"/>
  <c r="DJ199" i="3"/>
  <c r="DI199" i="3"/>
  <c r="DH199" i="3"/>
  <c r="DG199" i="3"/>
  <c r="DF199" i="3"/>
  <c r="DE199" i="3"/>
  <c r="DD199" i="3"/>
  <c r="DC199" i="3"/>
  <c r="DB199" i="3"/>
  <c r="DA199" i="3"/>
  <c r="CZ199" i="3"/>
  <c r="CY199" i="3"/>
  <c r="CX199" i="3"/>
  <c r="CW199" i="3"/>
  <c r="CV199" i="3"/>
  <c r="CU199" i="3"/>
  <c r="CT199" i="3"/>
  <c r="CS199" i="3"/>
  <c r="CR199" i="3"/>
  <c r="CQ199" i="3"/>
  <c r="CP199" i="3"/>
  <c r="CO199" i="3"/>
  <c r="CN199" i="3"/>
  <c r="CM199" i="3"/>
  <c r="CL199" i="3"/>
  <c r="CK199" i="3"/>
  <c r="CJ199" i="3"/>
  <c r="CI199" i="3"/>
  <c r="CH199" i="3"/>
  <c r="CG199" i="3"/>
  <c r="CF199" i="3"/>
  <c r="CE199" i="3"/>
  <c r="CD199" i="3"/>
  <c r="CC199" i="3"/>
  <c r="CB199" i="3"/>
  <c r="CA199" i="3"/>
  <c r="BZ199" i="3"/>
  <c r="BY199" i="3"/>
  <c r="BX199" i="3"/>
  <c r="BW199" i="3"/>
  <c r="BV199" i="3"/>
  <c r="BU199" i="3"/>
  <c r="BT199" i="3"/>
  <c r="BS199" i="3"/>
  <c r="BR199" i="3"/>
  <c r="BQ199" i="3"/>
  <c r="BP199" i="3"/>
  <c r="BO199" i="3"/>
  <c r="BN199" i="3"/>
  <c r="BM199" i="3"/>
  <c r="BL199" i="3"/>
  <c r="BK199" i="3"/>
  <c r="BJ199" i="3"/>
  <c r="BI199" i="3"/>
  <c r="BH199" i="3"/>
  <c r="BG199" i="3"/>
  <c r="BF199" i="3"/>
  <c r="BE199" i="3"/>
  <c r="BD199" i="3"/>
  <c r="BC199" i="3"/>
  <c r="BB199" i="3"/>
  <c r="BA199" i="3"/>
  <c r="AZ199" i="3"/>
  <c r="AY199" i="3"/>
  <c r="AX199" i="3"/>
  <c r="AW199" i="3"/>
  <c r="AV199" i="3"/>
  <c r="AU199" i="3"/>
  <c r="AT199" i="3"/>
  <c r="AS199" i="3"/>
  <c r="AR199" i="3"/>
  <c r="AQ199" i="3"/>
  <c r="AP199" i="3"/>
  <c r="AO199" i="3"/>
  <c r="AN199" i="3"/>
  <c r="AM199" i="3"/>
  <c r="AL199" i="3"/>
  <c r="AK199" i="3"/>
  <c r="AJ199" i="3"/>
  <c r="AI199" i="3"/>
  <c r="AH199" i="3"/>
  <c r="AG199" i="3"/>
  <c r="AF199" i="3"/>
  <c r="AC199" i="3" s="1"/>
  <c r="W199" i="3" s="1"/>
  <c r="AE199" i="3"/>
  <c r="AD199" i="3"/>
  <c r="AB199" i="3"/>
  <c r="Z199" i="3"/>
  <c r="Y199" i="3"/>
  <c r="X199" i="3"/>
  <c r="U199" i="3"/>
  <c r="T199" i="3"/>
  <c r="B199" i="3"/>
  <c r="DU198" i="3"/>
  <c r="DT198" i="3"/>
  <c r="DS198" i="3"/>
  <c r="DR198" i="3"/>
  <c r="DQ198" i="3"/>
  <c r="DP198" i="3"/>
  <c r="DO198" i="3"/>
  <c r="DN198" i="3"/>
  <c r="DM198" i="3"/>
  <c r="DL198" i="3"/>
  <c r="DK198" i="3"/>
  <c r="DJ198" i="3"/>
  <c r="DI198" i="3"/>
  <c r="DH198" i="3"/>
  <c r="DG198" i="3"/>
  <c r="DF198" i="3"/>
  <c r="DE198" i="3"/>
  <c r="DD198" i="3"/>
  <c r="DC198" i="3"/>
  <c r="DB198" i="3"/>
  <c r="DA198" i="3"/>
  <c r="CZ198" i="3"/>
  <c r="CY198" i="3"/>
  <c r="CX198" i="3"/>
  <c r="CW198" i="3"/>
  <c r="CV198" i="3"/>
  <c r="CU198" i="3"/>
  <c r="CT198" i="3"/>
  <c r="CS198" i="3"/>
  <c r="CR198" i="3"/>
  <c r="CQ198" i="3"/>
  <c r="CP198" i="3"/>
  <c r="CO198" i="3"/>
  <c r="CN198" i="3"/>
  <c r="CM198" i="3"/>
  <c r="CL198" i="3"/>
  <c r="CK198" i="3"/>
  <c r="CJ198" i="3"/>
  <c r="CI198" i="3"/>
  <c r="CH198" i="3"/>
  <c r="CG198" i="3"/>
  <c r="CF198" i="3"/>
  <c r="CE198" i="3"/>
  <c r="CD198" i="3"/>
  <c r="CC198" i="3"/>
  <c r="CB198" i="3"/>
  <c r="CA198" i="3"/>
  <c r="BZ198" i="3"/>
  <c r="BY198" i="3"/>
  <c r="BX198" i="3"/>
  <c r="BW198" i="3"/>
  <c r="BV198" i="3"/>
  <c r="BU198" i="3"/>
  <c r="BT198" i="3"/>
  <c r="BS198" i="3"/>
  <c r="BR198" i="3"/>
  <c r="BQ198" i="3"/>
  <c r="BP198" i="3"/>
  <c r="BO198" i="3"/>
  <c r="BN198" i="3"/>
  <c r="BM198" i="3"/>
  <c r="BL198" i="3"/>
  <c r="BK198" i="3"/>
  <c r="BJ198" i="3"/>
  <c r="BI198" i="3"/>
  <c r="BH198" i="3"/>
  <c r="BG198" i="3"/>
  <c r="BF198" i="3"/>
  <c r="BE198" i="3"/>
  <c r="BD198" i="3"/>
  <c r="BC198" i="3"/>
  <c r="BB198" i="3"/>
  <c r="BA198" i="3"/>
  <c r="AZ198" i="3"/>
  <c r="AY198" i="3"/>
  <c r="AX198" i="3"/>
  <c r="AW198" i="3"/>
  <c r="AV198" i="3"/>
  <c r="AU198" i="3"/>
  <c r="AT198" i="3"/>
  <c r="AS198" i="3"/>
  <c r="AR198" i="3"/>
  <c r="AQ198" i="3"/>
  <c r="AP198" i="3"/>
  <c r="AO198" i="3"/>
  <c r="AN198" i="3"/>
  <c r="AM198" i="3"/>
  <c r="AL198" i="3"/>
  <c r="AK198" i="3"/>
  <c r="AJ198" i="3"/>
  <c r="AI198" i="3"/>
  <c r="AH198" i="3"/>
  <c r="AG198" i="3"/>
  <c r="AF198" i="3"/>
  <c r="AE198" i="3"/>
  <c r="AD198" i="3"/>
  <c r="AA198" i="3"/>
  <c r="V198" i="3" s="1"/>
  <c r="Z198" i="3"/>
  <c r="Y198" i="3"/>
  <c r="X198" i="3"/>
  <c r="U198" i="3"/>
  <c r="T198" i="3"/>
  <c r="S198" i="3"/>
  <c r="B198" i="3"/>
  <c r="DU197" i="3"/>
  <c r="DT197" i="3"/>
  <c r="DS197" i="3"/>
  <c r="DR197" i="3"/>
  <c r="DQ197" i="3"/>
  <c r="DP197" i="3"/>
  <c r="DO197" i="3"/>
  <c r="DN197" i="3"/>
  <c r="DM197" i="3"/>
  <c r="DL197" i="3"/>
  <c r="DK197" i="3"/>
  <c r="DJ197" i="3"/>
  <c r="DI197" i="3"/>
  <c r="DH197" i="3"/>
  <c r="DG197" i="3"/>
  <c r="DF197" i="3"/>
  <c r="DE197" i="3"/>
  <c r="DD197" i="3"/>
  <c r="DC197" i="3"/>
  <c r="DB197" i="3"/>
  <c r="DA197" i="3"/>
  <c r="CZ197" i="3"/>
  <c r="CY197" i="3"/>
  <c r="CX197" i="3"/>
  <c r="CW197" i="3"/>
  <c r="CV197" i="3"/>
  <c r="CU197" i="3"/>
  <c r="CT197" i="3"/>
  <c r="CS197" i="3"/>
  <c r="CR197" i="3"/>
  <c r="CQ197" i="3"/>
  <c r="CP197" i="3"/>
  <c r="CO197" i="3"/>
  <c r="CN197" i="3"/>
  <c r="CM197" i="3"/>
  <c r="CL197" i="3"/>
  <c r="CK197" i="3"/>
  <c r="CJ197" i="3"/>
  <c r="CI197" i="3"/>
  <c r="CH197" i="3"/>
  <c r="CG197" i="3"/>
  <c r="CF197" i="3"/>
  <c r="CE197" i="3"/>
  <c r="CD197" i="3"/>
  <c r="CC197" i="3"/>
  <c r="CB197" i="3"/>
  <c r="CA197" i="3"/>
  <c r="BZ197" i="3"/>
  <c r="BY197" i="3"/>
  <c r="BX197" i="3"/>
  <c r="BW197" i="3"/>
  <c r="BV197" i="3"/>
  <c r="BU197" i="3"/>
  <c r="BT197" i="3"/>
  <c r="BS197" i="3"/>
  <c r="BR197" i="3"/>
  <c r="BQ197" i="3"/>
  <c r="BP197" i="3"/>
  <c r="BO197" i="3"/>
  <c r="BN197" i="3"/>
  <c r="BM197" i="3"/>
  <c r="BL197" i="3"/>
  <c r="BK197" i="3"/>
  <c r="BJ197" i="3"/>
  <c r="BI197" i="3"/>
  <c r="BH197" i="3"/>
  <c r="BG197" i="3"/>
  <c r="BF197" i="3"/>
  <c r="BE197" i="3"/>
  <c r="BD197" i="3"/>
  <c r="BC197" i="3"/>
  <c r="BB197" i="3"/>
  <c r="BA197" i="3"/>
  <c r="AZ197" i="3"/>
  <c r="AY197" i="3"/>
  <c r="AX197" i="3"/>
  <c r="AW197" i="3"/>
  <c r="AV197" i="3"/>
  <c r="AU197" i="3"/>
  <c r="AT197" i="3"/>
  <c r="AS197" i="3"/>
  <c r="AR197" i="3"/>
  <c r="AQ197" i="3"/>
  <c r="AP197" i="3"/>
  <c r="AO197" i="3"/>
  <c r="AN197" i="3"/>
  <c r="AM197" i="3"/>
  <c r="AL197" i="3"/>
  <c r="AK197" i="3"/>
  <c r="AJ197" i="3"/>
  <c r="AI197" i="3"/>
  <c r="AH197" i="3"/>
  <c r="AG197" i="3"/>
  <c r="AF197" i="3"/>
  <c r="AC197" i="3" s="1"/>
  <c r="W197" i="3" s="1"/>
  <c r="AE197" i="3"/>
  <c r="AD197" i="3"/>
  <c r="AB197" i="3"/>
  <c r="Z197" i="3"/>
  <c r="Y197" i="3"/>
  <c r="X197" i="3"/>
  <c r="U197" i="3"/>
  <c r="T197" i="3"/>
  <c r="B197" i="3"/>
  <c r="DU196" i="3"/>
  <c r="DT196" i="3"/>
  <c r="DS196" i="3"/>
  <c r="DR196" i="3"/>
  <c r="DQ196" i="3"/>
  <c r="DP196" i="3"/>
  <c r="DO196" i="3"/>
  <c r="DN196" i="3"/>
  <c r="DM196" i="3"/>
  <c r="DL196" i="3"/>
  <c r="DK196" i="3"/>
  <c r="DJ196" i="3"/>
  <c r="DI196" i="3"/>
  <c r="DH196" i="3"/>
  <c r="DG196" i="3"/>
  <c r="DF196" i="3"/>
  <c r="DE196" i="3"/>
  <c r="DD196" i="3"/>
  <c r="DC196" i="3"/>
  <c r="DB196" i="3"/>
  <c r="DA196" i="3"/>
  <c r="CZ196" i="3"/>
  <c r="CY196" i="3"/>
  <c r="CX196" i="3"/>
  <c r="CW196" i="3"/>
  <c r="CV196" i="3"/>
  <c r="CU196" i="3"/>
  <c r="CT196" i="3"/>
  <c r="CS196" i="3"/>
  <c r="CR196" i="3"/>
  <c r="CQ196" i="3"/>
  <c r="CP196" i="3"/>
  <c r="CO196" i="3"/>
  <c r="CN196" i="3"/>
  <c r="CM196" i="3"/>
  <c r="CL196" i="3"/>
  <c r="CK196" i="3"/>
  <c r="CJ196" i="3"/>
  <c r="CI196" i="3"/>
  <c r="CH196" i="3"/>
  <c r="CG196" i="3"/>
  <c r="CF196" i="3"/>
  <c r="CE196" i="3"/>
  <c r="CD196" i="3"/>
  <c r="CC196" i="3"/>
  <c r="CB196" i="3"/>
  <c r="CA196" i="3"/>
  <c r="BZ196" i="3"/>
  <c r="BY196" i="3"/>
  <c r="BX196" i="3"/>
  <c r="BW196" i="3"/>
  <c r="BV196" i="3"/>
  <c r="BU196" i="3"/>
  <c r="BT196" i="3"/>
  <c r="BS196" i="3"/>
  <c r="BR196" i="3"/>
  <c r="BQ196" i="3"/>
  <c r="BP196" i="3"/>
  <c r="BO196" i="3"/>
  <c r="BN196" i="3"/>
  <c r="BM196" i="3"/>
  <c r="BL196" i="3"/>
  <c r="BK196" i="3"/>
  <c r="BJ196" i="3"/>
  <c r="BI196" i="3"/>
  <c r="BH196" i="3"/>
  <c r="BG196" i="3"/>
  <c r="BF196" i="3"/>
  <c r="BE196" i="3"/>
  <c r="BD196" i="3"/>
  <c r="BC196" i="3"/>
  <c r="BB196" i="3"/>
  <c r="BA196" i="3"/>
  <c r="AZ196" i="3"/>
  <c r="AY196" i="3"/>
  <c r="AX196" i="3"/>
  <c r="AW196" i="3"/>
  <c r="AV196" i="3"/>
  <c r="AU196" i="3"/>
  <c r="AT196" i="3"/>
  <c r="AS196" i="3"/>
  <c r="AR196" i="3"/>
  <c r="AQ196" i="3"/>
  <c r="AP196" i="3"/>
  <c r="AO196" i="3"/>
  <c r="AN196" i="3"/>
  <c r="AM196" i="3"/>
  <c r="AL196" i="3"/>
  <c r="AK196" i="3"/>
  <c r="AJ196" i="3"/>
  <c r="AI196" i="3"/>
  <c r="AH196" i="3"/>
  <c r="AG196" i="3"/>
  <c r="AF196" i="3"/>
  <c r="AE196" i="3"/>
  <c r="AD196" i="3"/>
  <c r="AA196" i="3"/>
  <c r="V196" i="3" s="1"/>
  <c r="Z196" i="3"/>
  <c r="Y196" i="3"/>
  <c r="X196" i="3"/>
  <c r="U196" i="3"/>
  <c r="T196" i="3"/>
  <c r="S196" i="3"/>
  <c r="B196" i="3"/>
  <c r="DU195" i="3"/>
  <c r="DT195" i="3"/>
  <c r="DS195" i="3"/>
  <c r="DR195" i="3"/>
  <c r="DQ195" i="3"/>
  <c r="DP195" i="3"/>
  <c r="DO195" i="3"/>
  <c r="DN195" i="3"/>
  <c r="DM195" i="3"/>
  <c r="DL195" i="3"/>
  <c r="DK195" i="3"/>
  <c r="DJ195" i="3"/>
  <c r="DI195" i="3"/>
  <c r="DH195" i="3"/>
  <c r="DG195" i="3"/>
  <c r="DF195" i="3"/>
  <c r="DE195" i="3"/>
  <c r="DD195" i="3"/>
  <c r="DC195" i="3"/>
  <c r="DB195" i="3"/>
  <c r="DA195" i="3"/>
  <c r="CZ195" i="3"/>
  <c r="CY195" i="3"/>
  <c r="CX195" i="3"/>
  <c r="CW195" i="3"/>
  <c r="CV195" i="3"/>
  <c r="CU195" i="3"/>
  <c r="CT195" i="3"/>
  <c r="CS195" i="3"/>
  <c r="CR195" i="3"/>
  <c r="CQ195" i="3"/>
  <c r="CP195" i="3"/>
  <c r="CO195" i="3"/>
  <c r="CN195" i="3"/>
  <c r="CM195" i="3"/>
  <c r="CL195" i="3"/>
  <c r="CK195" i="3"/>
  <c r="CJ195" i="3"/>
  <c r="CI195" i="3"/>
  <c r="CH195" i="3"/>
  <c r="CG195" i="3"/>
  <c r="CF195" i="3"/>
  <c r="CE195" i="3"/>
  <c r="CD195" i="3"/>
  <c r="CC195" i="3"/>
  <c r="CB195" i="3"/>
  <c r="CA195" i="3"/>
  <c r="BZ195" i="3"/>
  <c r="BY195" i="3"/>
  <c r="BX195" i="3"/>
  <c r="BW195" i="3"/>
  <c r="BV195" i="3"/>
  <c r="BU195" i="3"/>
  <c r="BT195" i="3"/>
  <c r="BS195" i="3"/>
  <c r="BR195" i="3"/>
  <c r="BQ195" i="3"/>
  <c r="BP195" i="3"/>
  <c r="BO195" i="3"/>
  <c r="BN195" i="3"/>
  <c r="BM195" i="3"/>
  <c r="BL195" i="3"/>
  <c r="BK195" i="3"/>
  <c r="BJ195" i="3"/>
  <c r="BI195" i="3"/>
  <c r="BH195" i="3"/>
  <c r="BG195" i="3"/>
  <c r="BF195" i="3"/>
  <c r="BE195" i="3"/>
  <c r="BD195" i="3"/>
  <c r="BC195" i="3"/>
  <c r="BB195" i="3"/>
  <c r="BA195" i="3"/>
  <c r="AZ195" i="3"/>
  <c r="AY195" i="3"/>
  <c r="AX195" i="3"/>
  <c r="AW195" i="3"/>
  <c r="AV195" i="3"/>
  <c r="AU195" i="3"/>
  <c r="AT195" i="3"/>
  <c r="AS195" i="3"/>
  <c r="AR195" i="3"/>
  <c r="AQ195" i="3"/>
  <c r="AP195" i="3"/>
  <c r="AO195" i="3"/>
  <c r="AN195" i="3"/>
  <c r="AM195" i="3"/>
  <c r="AL195" i="3"/>
  <c r="AK195" i="3"/>
  <c r="AJ195" i="3"/>
  <c r="AI195" i="3"/>
  <c r="AH195" i="3"/>
  <c r="AG195" i="3"/>
  <c r="AF195" i="3"/>
  <c r="AC195" i="3" s="1"/>
  <c r="W195" i="3" s="1"/>
  <c r="AE195" i="3"/>
  <c r="AD195" i="3"/>
  <c r="AB195" i="3"/>
  <c r="Z195" i="3"/>
  <c r="Y195" i="3"/>
  <c r="X195" i="3"/>
  <c r="U195" i="3"/>
  <c r="T195" i="3"/>
  <c r="R195" i="3"/>
  <c r="B195" i="3"/>
  <c r="DU194" i="3"/>
  <c r="DT194" i="3"/>
  <c r="DS194" i="3"/>
  <c r="DR194" i="3"/>
  <c r="DQ194" i="3"/>
  <c r="DP194" i="3"/>
  <c r="DO194" i="3"/>
  <c r="DN194" i="3"/>
  <c r="DM194" i="3"/>
  <c r="DL194" i="3"/>
  <c r="DK194" i="3"/>
  <c r="DJ194" i="3"/>
  <c r="DI194" i="3"/>
  <c r="DH194" i="3"/>
  <c r="DG194" i="3"/>
  <c r="DF194" i="3"/>
  <c r="DE194" i="3"/>
  <c r="DD194" i="3"/>
  <c r="DC194" i="3"/>
  <c r="DB194" i="3"/>
  <c r="DA194" i="3"/>
  <c r="CZ194" i="3"/>
  <c r="CY194" i="3"/>
  <c r="CX194" i="3"/>
  <c r="CW194" i="3"/>
  <c r="CV194" i="3"/>
  <c r="CU194" i="3"/>
  <c r="CT194" i="3"/>
  <c r="CS194" i="3"/>
  <c r="CR194" i="3"/>
  <c r="CQ194" i="3"/>
  <c r="CP194" i="3"/>
  <c r="CO194" i="3"/>
  <c r="CN194" i="3"/>
  <c r="CM194" i="3"/>
  <c r="CL194" i="3"/>
  <c r="CK194" i="3"/>
  <c r="CJ194" i="3"/>
  <c r="CI194" i="3"/>
  <c r="CH194" i="3"/>
  <c r="CG194" i="3"/>
  <c r="CF194" i="3"/>
  <c r="CE194" i="3"/>
  <c r="CD194" i="3"/>
  <c r="CC194" i="3"/>
  <c r="CB194" i="3"/>
  <c r="CA194" i="3"/>
  <c r="BZ194" i="3"/>
  <c r="BY194" i="3"/>
  <c r="BX194" i="3"/>
  <c r="BW194" i="3"/>
  <c r="BV194" i="3"/>
  <c r="BU194" i="3"/>
  <c r="BT194" i="3"/>
  <c r="BS194" i="3"/>
  <c r="BR194" i="3"/>
  <c r="BQ194" i="3"/>
  <c r="BP194" i="3"/>
  <c r="BO194" i="3"/>
  <c r="BN194" i="3"/>
  <c r="BM194" i="3"/>
  <c r="BL194" i="3"/>
  <c r="BK194" i="3"/>
  <c r="BJ194" i="3"/>
  <c r="BI194" i="3"/>
  <c r="BH194" i="3"/>
  <c r="BG194" i="3"/>
  <c r="BF194" i="3"/>
  <c r="BE194" i="3"/>
  <c r="BD194" i="3"/>
  <c r="BC194" i="3"/>
  <c r="BB194" i="3"/>
  <c r="BA194" i="3"/>
  <c r="AZ194" i="3"/>
  <c r="AY194" i="3"/>
  <c r="AX194" i="3"/>
  <c r="AW194" i="3"/>
  <c r="AV194" i="3"/>
  <c r="AU194" i="3"/>
  <c r="AT194" i="3"/>
  <c r="AS194" i="3"/>
  <c r="AR194" i="3"/>
  <c r="AQ194" i="3"/>
  <c r="AP194" i="3"/>
  <c r="AO194" i="3"/>
  <c r="AN194" i="3"/>
  <c r="AM194" i="3"/>
  <c r="AL194" i="3"/>
  <c r="AK194" i="3"/>
  <c r="AJ194" i="3"/>
  <c r="AI194" i="3"/>
  <c r="AH194" i="3"/>
  <c r="AG194" i="3"/>
  <c r="AF194" i="3"/>
  <c r="AE194" i="3"/>
  <c r="AD194" i="3"/>
  <c r="AC194" i="3"/>
  <c r="Z194" i="3"/>
  <c r="Y194" i="3"/>
  <c r="X194" i="3"/>
  <c r="U194" i="3"/>
  <c r="T194" i="3"/>
  <c r="B194" i="3"/>
  <c r="DU193" i="3"/>
  <c r="DT193" i="3"/>
  <c r="DS193" i="3"/>
  <c r="DR193" i="3"/>
  <c r="DQ193" i="3"/>
  <c r="DP193" i="3"/>
  <c r="DO193" i="3"/>
  <c r="DN193" i="3"/>
  <c r="DM193" i="3"/>
  <c r="DL193" i="3"/>
  <c r="DK193" i="3"/>
  <c r="DJ193" i="3"/>
  <c r="DI193" i="3"/>
  <c r="DH193" i="3"/>
  <c r="DG193" i="3"/>
  <c r="DF193" i="3"/>
  <c r="DE193" i="3"/>
  <c r="DD193" i="3"/>
  <c r="DC193" i="3"/>
  <c r="DB193" i="3"/>
  <c r="DA193" i="3"/>
  <c r="CZ193" i="3"/>
  <c r="CY193" i="3"/>
  <c r="CX193" i="3"/>
  <c r="CW193" i="3"/>
  <c r="CV193" i="3"/>
  <c r="CU193" i="3"/>
  <c r="CT193" i="3"/>
  <c r="CS193" i="3"/>
  <c r="CR193" i="3"/>
  <c r="CQ193" i="3"/>
  <c r="CP193" i="3"/>
  <c r="CO193" i="3"/>
  <c r="CN193" i="3"/>
  <c r="CM193" i="3"/>
  <c r="CL193" i="3"/>
  <c r="CK193" i="3"/>
  <c r="CJ193" i="3"/>
  <c r="CI193" i="3"/>
  <c r="CH193" i="3"/>
  <c r="CG193" i="3"/>
  <c r="CF193" i="3"/>
  <c r="CE193" i="3"/>
  <c r="CD193" i="3"/>
  <c r="CC193" i="3"/>
  <c r="CB193" i="3"/>
  <c r="CA193" i="3"/>
  <c r="BZ193" i="3"/>
  <c r="BY193" i="3"/>
  <c r="BX193" i="3"/>
  <c r="BW193" i="3"/>
  <c r="BV193" i="3"/>
  <c r="BU193" i="3"/>
  <c r="BT193" i="3"/>
  <c r="BS193" i="3"/>
  <c r="BR193" i="3"/>
  <c r="BQ193" i="3"/>
  <c r="BP193" i="3"/>
  <c r="BO193" i="3"/>
  <c r="BN193" i="3"/>
  <c r="BM193" i="3"/>
  <c r="BL193" i="3"/>
  <c r="BK193" i="3"/>
  <c r="BJ193" i="3"/>
  <c r="BI193" i="3"/>
  <c r="BH193" i="3"/>
  <c r="BG193" i="3"/>
  <c r="BF193" i="3"/>
  <c r="BE193" i="3"/>
  <c r="BD193" i="3"/>
  <c r="BC193" i="3"/>
  <c r="BB193" i="3"/>
  <c r="BA193" i="3"/>
  <c r="AZ193" i="3"/>
  <c r="AY193" i="3"/>
  <c r="AX193" i="3"/>
  <c r="AW193" i="3"/>
  <c r="AV193" i="3"/>
  <c r="AU193" i="3"/>
  <c r="AT193" i="3"/>
  <c r="AS193" i="3"/>
  <c r="AR193" i="3"/>
  <c r="AQ193" i="3"/>
  <c r="AP193" i="3"/>
  <c r="AO193" i="3"/>
  <c r="AN193" i="3"/>
  <c r="AM193" i="3"/>
  <c r="AA193" i="3" s="1"/>
  <c r="AL193" i="3"/>
  <c r="AK193" i="3"/>
  <c r="AJ193" i="3"/>
  <c r="AI193" i="3"/>
  <c r="AH193" i="3"/>
  <c r="AG193" i="3"/>
  <c r="AF193" i="3"/>
  <c r="AE193" i="3"/>
  <c r="AB193" i="3" s="1"/>
  <c r="AD193" i="3"/>
  <c r="Z193" i="3"/>
  <c r="Y193" i="3"/>
  <c r="X193" i="3"/>
  <c r="U193" i="3"/>
  <c r="T193" i="3"/>
  <c r="S193" i="3" s="1"/>
  <c r="B193" i="3"/>
  <c r="DU192" i="3"/>
  <c r="DT192" i="3"/>
  <c r="DS192" i="3"/>
  <c r="DR192" i="3"/>
  <c r="DQ192" i="3"/>
  <c r="DP192" i="3"/>
  <c r="DO192" i="3"/>
  <c r="DN192" i="3"/>
  <c r="DM192" i="3"/>
  <c r="DL192" i="3"/>
  <c r="DK192" i="3"/>
  <c r="DJ192" i="3"/>
  <c r="DI192" i="3"/>
  <c r="DH192" i="3"/>
  <c r="DG192" i="3"/>
  <c r="DF192" i="3"/>
  <c r="DE192" i="3"/>
  <c r="DD192" i="3"/>
  <c r="DC192" i="3"/>
  <c r="DB192" i="3"/>
  <c r="DA192" i="3"/>
  <c r="CZ192" i="3"/>
  <c r="CY192" i="3"/>
  <c r="CX192" i="3"/>
  <c r="CW192" i="3"/>
  <c r="CV192" i="3"/>
  <c r="CU192" i="3"/>
  <c r="CT192" i="3"/>
  <c r="CS192" i="3"/>
  <c r="CR192" i="3"/>
  <c r="CQ192" i="3"/>
  <c r="CP192" i="3"/>
  <c r="CO192" i="3"/>
  <c r="CN192" i="3"/>
  <c r="CM192" i="3"/>
  <c r="CL192" i="3"/>
  <c r="CK192" i="3"/>
  <c r="CJ192" i="3"/>
  <c r="CI192" i="3"/>
  <c r="CH192" i="3"/>
  <c r="CG192" i="3"/>
  <c r="CF192" i="3"/>
  <c r="CE192" i="3"/>
  <c r="CD192" i="3"/>
  <c r="CC192" i="3"/>
  <c r="CB192" i="3"/>
  <c r="CA192" i="3"/>
  <c r="BZ192" i="3"/>
  <c r="BY192" i="3"/>
  <c r="BX192" i="3"/>
  <c r="BW192" i="3"/>
  <c r="BV192" i="3"/>
  <c r="BU192" i="3"/>
  <c r="BT192" i="3"/>
  <c r="BS192" i="3"/>
  <c r="BR192" i="3"/>
  <c r="BQ192" i="3"/>
  <c r="BP192" i="3"/>
  <c r="BO192" i="3"/>
  <c r="BN192" i="3"/>
  <c r="BM192" i="3"/>
  <c r="BL192" i="3"/>
  <c r="BK192" i="3"/>
  <c r="BJ192" i="3"/>
  <c r="BI192" i="3"/>
  <c r="BH192" i="3"/>
  <c r="BG192" i="3"/>
  <c r="BF192" i="3"/>
  <c r="BE192" i="3"/>
  <c r="BD192" i="3"/>
  <c r="BC192" i="3"/>
  <c r="BB192" i="3"/>
  <c r="BA192" i="3"/>
  <c r="AZ192" i="3"/>
  <c r="AY192" i="3"/>
  <c r="AX192" i="3"/>
  <c r="AW192" i="3"/>
  <c r="AV192" i="3"/>
  <c r="AU192" i="3"/>
  <c r="AT192" i="3"/>
  <c r="AS192" i="3"/>
  <c r="AR192" i="3"/>
  <c r="AQ192" i="3"/>
  <c r="AP192" i="3"/>
  <c r="AO192" i="3"/>
  <c r="AN192" i="3"/>
  <c r="AM192" i="3"/>
  <c r="AL192" i="3"/>
  <c r="AK192" i="3"/>
  <c r="AJ192" i="3"/>
  <c r="AI192" i="3"/>
  <c r="AH192" i="3"/>
  <c r="AG192" i="3"/>
  <c r="AF192" i="3"/>
  <c r="AE192" i="3"/>
  <c r="AD192" i="3"/>
  <c r="AC192" i="3"/>
  <c r="Z192" i="3"/>
  <c r="Y192" i="3"/>
  <c r="X192" i="3"/>
  <c r="U192" i="3"/>
  <c r="T192" i="3"/>
  <c r="B192" i="3"/>
  <c r="DU191" i="3"/>
  <c r="DT191" i="3"/>
  <c r="DS191" i="3"/>
  <c r="DR191" i="3"/>
  <c r="DQ191" i="3"/>
  <c r="DP191" i="3"/>
  <c r="DO191" i="3"/>
  <c r="DN191" i="3"/>
  <c r="DM191" i="3"/>
  <c r="DL191" i="3"/>
  <c r="DK191" i="3"/>
  <c r="DJ191" i="3"/>
  <c r="DI191" i="3"/>
  <c r="DH191" i="3"/>
  <c r="DG191" i="3"/>
  <c r="DF191" i="3"/>
  <c r="DE191" i="3"/>
  <c r="DD191" i="3"/>
  <c r="DC191" i="3"/>
  <c r="DB191" i="3"/>
  <c r="DA191" i="3"/>
  <c r="CZ191" i="3"/>
  <c r="CY191" i="3"/>
  <c r="CX191" i="3"/>
  <c r="CW191" i="3"/>
  <c r="CV191" i="3"/>
  <c r="CU191" i="3"/>
  <c r="CT191" i="3"/>
  <c r="CS191" i="3"/>
  <c r="CR191" i="3"/>
  <c r="CQ191" i="3"/>
  <c r="CP191" i="3"/>
  <c r="CO191" i="3"/>
  <c r="CN191" i="3"/>
  <c r="CM191" i="3"/>
  <c r="CL191" i="3"/>
  <c r="CK191" i="3"/>
  <c r="CJ191" i="3"/>
  <c r="CI191" i="3"/>
  <c r="CH191" i="3"/>
  <c r="CG191" i="3"/>
  <c r="CF191" i="3"/>
  <c r="CE191" i="3"/>
  <c r="CD191" i="3"/>
  <c r="CC191" i="3"/>
  <c r="CB191" i="3"/>
  <c r="CA191" i="3"/>
  <c r="BZ191" i="3"/>
  <c r="BY191" i="3"/>
  <c r="BX191" i="3"/>
  <c r="BW191" i="3"/>
  <c r="BV191" i="3"/>
  <c r="BU191" i="3"/>
  <c r="BT191" i="3"/>
  <c r="BS191" i="3"/>
  <c r="BR191" i="3"/>
  <c r="BQ191" i="3"/>
  <c r="BP191" i="3"/>
  <c r="BO191" i="3"/>
  <c r="BN191" i="3"/>
  <c r="BM191" i="3"/>
  <c r="BL191" i="3"/>
  <c r="BK191" i="3"/>
  <c r="BJ191" i="3"/>
  <c r="BI191" i="3"/>
  <c r="BH191" i="3"/>
  <c r="BG191" i="3"/>
  <c r="BF191" i="3"/>
  <c r="BE191" i="3"/>
  <c r="BD191" i="3"/>
  <c r="BC191" i="3"/>
  <c r="BB191" i="3"/>
  <c r="BA191" i="3"/>
  <c r="AZ191" i="3"/>
  <c r="AY191" i="3"/>
  <c r="AX191" i="3"/>
  <c r="AW191" i="3"/>
  <c r="AV191" i="3"/>
  <c r="AU191" i="3"/>
  <c r="AT191" i="3"/>
  <c r="AS191" i="3"/>
  <c r="AR191" i="3"/>
  <c r="AQ191" i="3"/>
  <c r="AP191" i="3"/>
  <c r="AO191" i="3"/>
  <c r="AN191" i="3"/>
  <c r="AM191" i="3"/>
  <c r="AA191" i="3" s="1"/>
  <c r="AL191" i="3"/>
  <c r="AK191" i="3"/>
  <c r="AJ191" i="3"/>
  <c r="AI191" i="3"/>
  <c r="AH191" i="3"/>
  <c r="AG191" i="3"/>
  <c r="AF191" i="3"/>
  <c r="AE191" i="3"/>
  <c r="AB191" i="3" s="1"/>
  <c r="AD191" i="3"/>
  <c r="Z191" i="3"/>
  <c r="Y191" i="3"/>
  <c r="X191" i="3"/>
  <c r="U191" i="3"/>
  <c r="T191" i="3"/>
  <c r="S191" i="3" s="1"/>
  <c r="B191" i="3"/>
  <c r="DU190" i="3"/>
  <c r="DT190" i="3"/>
  <c r="DS190" i="3"/>
  <c r="DR190" i="3"/>
  <c r="DQ190" i="3"/>
  <c r="DP190" i="3"/>
  <c r="DO190" i="3"/>
  <c r="DN190" i="3"/>
  <c r="DM190" i="3"/>
  <c r="DL190" i="3"/>
  <c r="DK190" i="3"/>
  <c r="DJ190" i="3"/>
  <c r="DI190" i="3"/>
  <c r="DH190" i="3"/>
  <c r="DG190" i="3"/>
  <c r="DF190" i="3"/>
  <c r="DE190" i="3"/>
  <c r="DD190" i="3"/>
  <c r="DC190" i="3"/>
  <c r="DB190" i="3"/>
  <c r="DA190" i="3"/>
  <c r="CZ190" i="3"/>
  <c r="CY190" i="3"/>
  <c r="CX190" i="3"/>
  <c r="CW190" i="3"/>
  <c r="CV190" i="3"/>
  <c r="CU190" i="3"/>
  <c r="CT190" i="3"/>
  <c r="CS190" i="3"/>
  <c r="CR190" i="3"/>
  <c r="CQ190" i="3"/>
  <c r="CP190" i="3"/>
  <c r="CO190" i="3"/>
  <c r="CN190" i="3"/>
  <c r="CM190" i="3"/>
  <c r="CL190" i="3"/>
  <c r="CK190" i="3"/>
  <c r="CJ190" i="3"/>
  <c r="CI190" i="3"/>
  <c r="CH190" i="3"/>
  <c r="CG190" i="3"/>
  <c r="CF190" i="3"/>
  <c r="CE190" i="3"/>
  <c r="CD190" i="3"/>
  <c r="CC190" i="3"/>
  <c r="CB190" i="3"/>
  <c r="CA190" i="3"/>
  <c r="BZ190" i="3"/>
  <c r="BY190" i="3"/>
  <c r="BX190" i="3"/>
  <c r="BW190" i="3"/>
  <c r="BV190" i="3"/>
  <c r="BU190" i="3"/>
  <c r="BT190" i="3"/>
  <c r="BS190" i="3"/>
  <c r="BR190" i="3"/>
  <c r="BQ190" i="3"/>
  <c r="BP190" i="3"/>
  <c r="BO190" i="3"/>
  <c r="BN190" i="3"/>
  <c r="BM190" i="3"/>
  <c r="BL190" i="3"/>
  <c r="BK190" i="3"/>
  <c r="BJ190" i="3"/>
  <c r="BI190" i="3"/>
  <c r="BH190" i="3"/>
  <c r="BG190" i="3"/>
  <c r="BF190" i="3"/>
  <c r="BE190" i="3"/>
  <c r="BD190" i="3"/>
  <c r="BC190" i="3"/>
  <c r="BB190" i="3"/>
  <c r="BA190" i="3"/>
  <c r="AZ190" i="3"/>
  <c r="AY190" i="3"/>
  <c r="AX190" i="3"/>
  <c r="AW190" i="3"/>
  <c r="AV190" i="3"/>
  <c r="AU190" i="3"/>
  <c r="AT190" i="3"/>
  <c r="AS190" i="3"/>
  <c r="AR190" i="3"/>
  <c r="AQ190" i="3"/>
  <c r="AP190" i="3"/>
  <c r="AO190" i="3"/>
  <c r="AN190" i="3"/>
  <c r="AM190" i="3"/>
  <c r="AL190" i="3"/>
  <c r="AK190" i="3"/>
  <c r="AJ190" i="3"/>
  <c r="AI190" i="3"/>
  <c r="AH190" i="3"/>
  <c r="AG190" i="3"/>
  <c r="AF190" i="3"/>
  <c r="AE190" i="3"/>
  <c r="AD190" i="3"/>
  <c r="AC190" i="3"/>
  <c r="Z190" i="3"/>
  <c r="Y190" i="3"/>
  <c r="X190" i="3"/>
  <c r="U190" i="3"/>
  <c r="T190" i="3"/>
  <c r="B190" i="3"/>
  <c r="DU189" i="3"/>
  <c r="DT189" i="3"/>
  <c r="DS189" i="3"/>
  <c r="DR189" i="3"/>
  <c r="DQ189" i="3"/>
  <c r="DP189" i="3"/>
  <c r="DO189" i="3"/>
  <c r="DN189" i="3"/>
  <c r="DM189" i="3"/>
  <c r="DL189" i="3"/>
  <c r="DK189" i="3"/>
  <c r="DJ189" i="3"/>
  <c r="DI189" i="3"/>
  <c r="DH189" i="3"/>
  <c r="DG189" i="3"/>
  <c r="DF189" i="3"/>
  <c r="DE189" i="3"/>
  <c r="DD189" i="3"/>
  <c r="DC189" i="3"/>
  <c r="DB189" i="3"/>
  <c r="DA189" i="3"/>
  <c r="CZ189" i="3"/>
  <c r="CY189" i="3"/>
  <c r="CX189" i="3"/>
  <c r="CW189" i="3"/>
  <c r="CV189" i="3"/>
  <c r="CU189" i="3"/>
  <c r="CT189" i="3"/>
  <c r="CS189" i="3"/>
  <c r="CR189" i="3"/>
  <c r="CQ189" i="3"/>
  <c r="CP189" i="3"/>
  <c r="CO189" i="3"/>
  <c r="CN189" i="3"/>
  <c r="CM189" i="3"/>
  <c r="CL189" i="3"/>
  <c r="CK189" i="3"/>
  <c r="CJ189" i="3"/>
  <c r="CI189" i="3"/>
  <c r="CH189" i="3"/>
  <c r="CG189" i="3"/>
  <c r="CF189" i="3"/>
  <c r="CE189" i="3"/>
  <c r="CD189" i="3"/>
  <c r="CC189" i="3"/>
  <c r="CB189" i="3"/>
  <c r="CA189" i="3"/>
  <c r="BZ189" i="3"/>
  <c r="BY189" i="3"/>
  <c r="BX189" i="3"/>
  <c r="BW189" i="3"/>
  <c r="BV189" i="3"/>
  <c r="BU189" i="3"/>
  <c r="BT189" i="3"/>
  <c r="BS189" i="3"/>
  <c r="BR189" i="3"/>
  <c r="BQ189" i="3"/>
  <c r="BP189" i="3"/>
  <c r="BO189" i="3"/>
  <c r="BN189" i="3"/>
  <c r="BM189" i="3"/>
  <c r="BL189" i="3"/>
  <c r="BK189" i="3"/>
  <c r="BJ189" i="3"/>
  <c r="BI189" i="3"/>
  <c r="BH189" i="3"/>
  <c r="BG189" i="3"/>
  <c r="BF189" i="3"/>
  <c r="BE189" i="3"/>
  <c r="BD189" i="3"/>
  <c r="BC189" i="3"/>
  <c r="BB189" i="3"/>
  <c r="BA189" i="3"/>
  <c r="AZ189" i="3"/>
  <c r="AY189" i="3"/>
  <c r="AX189" i="3"/>
  <c r="AW189" i="3"/>
  <c r="AV189" i="3"/>
  <c r="AU189" i="3"/>
  <c r="AT189" i="3"/>
  <c r="AS189" i="3"/>
  <c r="AR189" i="3"/>
  <c r="AQ189" i="3"/>
  <c r="AP189" i="3"/>
  <c r="AO189" i="3"/>
  <c r="AN189" i="3"/>
  <c r="AM189" i="3"/>
  <c r="AA189" i="3" s="1"/>
  <c r="AL189" i="3"/>
  <c r="AK189" i="3"/>
  <c r="AJ189" i="3"/>
  <c r="AI189" i="3"/>
  <c r="AH189" i="3"/>
  <c r="AG189" i="3"/>
  <c r="AF189" i="3"/>
  <c r="AE189" i="3"/>
  <c r="AB189" i="3" s="1"/>
  <c r="AD189" i="3"/>
  <c r="Z189" i="3"/>
  <c r="Y189" i="3"/>
  <c r="X189" i="3"/>
  <c r="U189" i="3"/>
  <c r="T189" i="3"/>
  <c r="S189" i="3" s="1"/>
  <c r="B189" i="3"/>
  <c r="DU188" i="3"/>
  <c r="DT188" i="3"/>
  <c r="DS188" i="3"/>
  <c r="DR188" i="3"/>
  <c r="DQ188" i="3"/>
  <c r="DP188" i="3"/>
  <c r="DO188" i="3"/>
  <c r="DN188" i="3"/>
  <c r="DM188" i="3"/>
  <c r="DL188" i="3"/>
  <c r="DK188" i="3"/>
  <c r="DJ188" i="3"/>
  <c r="DI188" i="3"/>
  <c r="DH188" i="3"/>
  <c r="DG188" i="3"/>
  <c r="DF188" i="3"/>
  <c r="DE188" i="3"/>
  <c r="DD188" i="3"/>
  <c r="DC188" i="3"/>
  <c r="DB188" i="3"/>
  <c r="DA188" i="3"/>
  <c r="CZ188" i="3"/>
  <c r="CY188" i="3"/>
  <c r="CX188" i="3"/>
  <c r="CW188" i="3"/>
  <c r="CV188" i="3"/>
  <c r="CU188" i="3"/>
  <c r="CT188" i="3"/>
  <c r="CS188" i="3"/>
  <c r="CR188" i="3"/>
  <c r="CQ188" i="3"/>
  <c r="CP188" i="3"/>
  <c r="CO188" i="3"/>
  <c r="CN188" i="3"/>
  <c r="CM188" i="3"/>
  <c r="CL188" i="3"/>
  <c r="CK188" i="3"/>
  <c r="CJ188" i="3"/>
  <c r="CI188" i="3"/>
  <c r="CH188" i="3"/>
  <c r="CG188" i="3"/>
  <c r="CF188" i="3"/>
  <c r="CE188" i="3"/>
  <c r="CD188" i="3"/>
  <c r="CC188" i="3"/>
  <c r="CB188" i="3"/>
  <c r="CA188" i="3"/>
  <c r="BZ188" i="3"/>
  <c r="BY188" i="3"/>
  <c r="BX188" i="3"/>
  <c r="BW188" i="3"/>
  <c r="BV188" i="3"/>
  <c r="BU188" i="3"/>
  <c r="BT188" i="3"/>
  <c r="BS188" i="3"/>
  <c r="BR188" i="3"/>
  <c r="BQ188" i="3"/>
  <c r="BP188" i="3"/>
  <c r="BO188" i="3"/>
  <c r="BN188" i="3"/>
  <c r="BM188" i="3"/>
  <c r="BL188" i="3"/>
  <c r="BK188" i="3"/>
  <c r="BJ188" i="3"/>
  <c r="BI188" i="3"/>
  <c r="BH188" i="3"/>
  <c r="BG188" i="3"/>
  <c r="BF188" i="3"/>
  <c r="BE188" i="3"/>
  <c r="BD188" i="3"/>
  <c r="BC188" i="3"/>
  <c r="BB188" i="3"/>
  <c r="BA188" i="3"/>
  <c r="AZ188" i="3"/>
  <c r="AY188" i="3"/>
  <c r="AX188" i="3"/>
  <c r="AW188" i="3"/>
  <c r="AV188" i="3"/>
  <c r="AU188" i="3"/>
  <c r="AT188" i="3"/>
  <c r="AS188" i="3"/>
  <c r="AR188" i="3"/>
  <c r="AQ188" i="3"/>
  <c r="AP188" i="3"/>
  <c r="AO188" i="3"/>
  <c r="AN188" i="3"/>
  <c r="AM188" i="3"/>
  <c r="AL188" i="3"/>
  <c r="AK188" i="3"/>
  <c r="AJ188" i="3"/>
  <c r="AI188" i="3"/>
  <c r="AH188" i="3"/>
  <c r="AG188" i="3"/>
  <c r="AF188" i="3"/>
  <c r="AE188" i="3"/>
  <c r="AD188" i="3"/>
  <c r="AC188" i="3"/>
  <c r="Z188" i="3"/>
  <c r="Y188" i="3"/>
  <c r="X188" i="3"/>
  <c r="U188" i="3"/>
  <c r="T188" i="3"/>
  <c r="B188" i="3"/>
  <c r="DU187" i="3"/>
  <c r="DT187" i="3"/>
  <c r="DS187" i="3"/>
  <c r="DR187" i="3"/>
  <c r="DQ187" i="3"/>
  <c r="DP187" i="3"/>
  <c r="DO187" i="3"/>
  <c r="DN187" i="3"/>
  <c r="DM187" i="3"/>
  <c r="DL187" i="3"/>
  <c r="DK187" i="3"/>
  <c r="DJ187" i="3"/>
  <c r="DI187" i="3"/>
  <c r="DH187" i="3"/>
  <c r="DG187" i="3"/>
  <c r="DF187" i="3"/>
  <c r="DE187" i="3"/>
  <c r="DD187" i="3"/>
  <c r="DC187" i="3"/>
  <c r="DB187" i="3"/>
  <c r="DA187" i="3"/>
  <c r="CZ187" i="3"/>
  <c r="CY187" i="3"/>
  <c r="CX187" i="3"/>
  <c r="CW187" i="3"/>
  <c r="CV187" i="3"/>
  <c r="CU187" i="3"/>
  <c r="CT187" i="3"/>
  <c r="CS187" i="3"/>
  <c r="CR187" i="3"/>
  <c r="CQ187" i="3"/>
  <c r="CP187" i="3"/>
  <c r="CO187" i="3"/>
  <c r="CN187" i="3"/>
  <c r="CM187" i="3"/>
  <c r="CL187" i="3"/>
  <c r="CK187" i="3"/>
  <c r="CJ187" i="3"/>
  <c r="CI187" i="3"/>
  <c r="CH187" i="3"/>
  <c r="CG187" i="3"/>
  <c r="CF187" i="3"/>
  <c r="CE187" i="3"/>
  <c r="CD187" i="3"/>
  <c r="CC187" i="3"/>
  <c r="CB187" i="3"/>
  <c r="CA187" i="3"/>
  <c r="BZ187" i="3"/>
  <c r="BY187" i="3"/>
  <c r="BX187" i="3"/>
  <c r="BW187" i="3"/>
  <c r="BV187" i="3"/>
  <c r="BU187" i="3"/>
  <c r="BT187" i="3"/>
  <c r="BS187" i="3"/>
  <c r="BR187" i="3"/>
  <c r="BQ187" i="3"/>
  <c r="BP187" i="3"/>
  <c r="BO187" i="3"/>
  <c r="BN187" i="3"/>
  <c r="BM187" i="3"/>
  <c r="BL187" i="3"/>
  <c r="BK187" i="3"/>
  <c r="BJ187" i="3"/>
  <c r="BI187" i="3"/>
  <c r="BH187" i="3"/>
  <c r="BG187" i="3"/>
  <c r="BF187" i="3"/>
  <c r="BE187" i="3"/>
  <c r="BD187" i="3"/>
  <c r="BC187" i="3"/>
  <c r="BB187" i="3"/>
  <c r="BA187" i="3"/>
  <c r="AZ187" i="3"/>
  <c r="AY187" i="3"/>
  <c r="AX187" i="3"/>
  <c r="AW187" i="3"/>
  <c r="AV187" i="3"/>
  <c r="AU187" i="3"/>
  <c r="AT187" i="3"/>
  <c r="AS187" i="3"/>
  <c r="AR187" i="3"/>
  <c r="AQ187" i="3"/>
  <c r="AP187" i="3"/>
  <c r="AO187" i="3"/>
  <c r="AN187" i="3"/>
  <c r="AM187" i="3"/>
  <c r="AA187" i="3" s="1"/>
  <c r="AL187" i="3"/>
  <c r="AK187" i="3"/>
  <c r="AJ187" i="3"/>
  <c r="AI187" i="3"/>
  <c r="AH187" i="3"/>
  <c r="AG187" i="3"/>
  <c r="AF187" i="3"/>
  <c r="AE187" i="3"/>
  <c r="AB187" i="3" s="1"/>
  <c r="AD187" i="3"/>
  <c r="Z187" i="3"/>
  <c r="Y187" i="3"/>
  <c r="X187" i="3"/>
  <c r="U187" i="3"/>
  <c r="T187" i="3"/>
  <c r="S187" i="3" s="1"/>
  <c r="B187" i="3"/>
  <c r="DU186" i="3"/>
  <c r="DT186" i="3"/>
  <c r="DS186" i="3"/>
  <c r="DR186" i="3"/>
  <c r="DQ186" i="3"/>
  <c r="DP186" i="3"/>
  <c r="DO186" i="3"/>
  <c r="DN186" i="3"/>
  <c r="DM186" i="3"/>
  <c r="DL186" i="3"/>
  <c r="DK186" i="3"/>
  <c r="DJ186" i="3"/>
  <c r="DI186" i="3"/>
  <c r="DH186" i="3"/>
  <c r="DG186" i="3"/>
  <c r="DF186" i="3"/>
  <c r="DE186" i="3"/>
  <c r="DD186" i="3"/>
  <c r="DC186" i="3"/>
  <c r="DB186" i="3"/>
  <c r="DA186" i="3"/>
  <c r="CZ186" i="3"/>
  <c r="CY186" i="3"/>
  <c r="CX186" i="3"/>
  <c r="CW186" i="3"/>
  <c r="CV186" i="3"/>
  <c r="CU186" i="3"/>
  <c r="CT186" i="3"/>
  <c r="CS186" i="3"/>
  <c r="CR186" i="3"/>
  <c r="CQ186" i="3"/>
  <c r="CP186" i="3"/>
  <c r="CO186" i="3"/>
  <c r="CN186" i="3"/>
  <c r="CM186" i="3"/>
  <c r="CL186" i="3"/>
  <c r="CK186" i="3"/>
  <c r="CJ186" i="3"/>
  <c r="CI186" i="3"/>
  <c r="CH186" i="3"/>
  <c r="CG186" i="3"/>
  <c r="CF186" i="3"/>
  <c r="CE186" i="3"/>
  <c r="CD186" i="3"/>
  <c r="CC186" i="3"/>
  <c r="CB186" i="3"/>
  <c r="CA186" i="3"/>
  <c r="BZ186" i="3"/>
  <c r="BY186" i="3"/>
  <c r="BX186" i="3"/>
  <c r="BW186" i="3"/>
  <c r="BV186" i="3"/>
  <c r="BU186" i="3"/>
  <c r="BT186" i="3"/>
  <c r="BS186" i="3"/>
  <c r="BR186" i="3"/>
  <c r="BQ186" i="3"/>
  <c r="BP186" i="3"/>
  <c r="BO186" i="3"/>
  <c r="BN186" i="3"/>
  <c r="BM186" i="3"/>
  <c r="BL186" i="3"/>
  <c r="BK186" i="3"/>
  <c r="BJ186" i="3"/>
  <c r="BI186" i="3"/>
  <c r="BH186" i="3"/>
  <c r="BG186" i="3"/>
  <c r="BF186" i="3"/>
  <c r="BE186" i="3"/>
  <c r="BD186" i="3"/>
  <c r="BC186" i="3"/>
  <c r="BB186" i="3"/>
  <c r="BA186" i="3"/>
  <c r="AZ186" i="3"/>
  <c r="AY186" i="3"/>
  <c r="AX186" i="3"/>
  <c r="AW186" i="3"/>
  <c r="AV186" i="3"/>
  <c r="AU186" i="3"/>
  <c r="AT186" i="3"/>
  <c r="AS186" i="3"/>
  <c r="AR186" i="3"/>
  <c r="AQ186" i="3"/>
  <c r="AP186" i="3"/>
  <c r="AO186" i="3"/>
  <c r="AN186" i="3"/>
  <c r="AM186" i="3"/>
  <c r="AL186" i="3"/>
  <c r="AK186" i="3"/>
  <c r="AJ186" i="3"/>
  <c r="AI186" i="3"/>
  <c r="AH186" i="3"/>
  <c r="AG186" i="3"/>
  <c r="AF186" i="3"/>
  <c r="AE186" i="3"/>
  <c r="AD186" i="3"/>
  <c r="AC186" i="3"/>
  <c r="Z186" i="3"/>
  <c r="Y186" i="3"/>
  <c r="X186" i="3"/>
  <c r="U186" i="3"/>
  <c r="T186" i="3"/>
  <c r="B186" i="3"/>
  <c r="DU185" i="3"/>
  <c r="DT185" i="3"/>
  <c r="DS185" i="3"/>
  <c r="DR185" i="3"/>
  <c r="DQ185" i="3"/>
  <c r="DP185" i="3"/>
  <c r="DO185" i="3"/>
  <c r="DN185" i="3"/>
  <c r="DM185" i="3"/>
  <c r="DL185" i="3"/>
  <c r="DK185" i="3"/>
  <c r="DJ185" i="3"/>
  <c r="DI185" i="3"/>
  <c r="DH185" i="3"/>
  <c r="DG185" i="3"/>
  <c r="DF185" i="3"/>
  <c r="DE185" i="3"/>
  <c r="DD185" i="3"/>
  <c r="DC185" i="3"/>
  <c r="DB185" i="3"/>
  <c r="DA185" i="3"/>
  <c r="CZ185" i="3"/>
  <c r="CY185" i="3"/>
  <c r="CX185" i="3"/>
  <c r="CW185" i="3"/>
  <c r="CV185" i="3"/>
  <c r="CU185" i="3"/>
  <c r="CT185" i="3"/>
  <c r="CS185" i="3"/>
  <c r="CR185" i="3"/>
  <c r="CQ185" i="3"/>
  <c r="CP185" i="3"/>
  <c r="CO185" i="3"/>
  <c r="CN185" i="3"/>
  <c r="CM185" i="3"/>
  <c r="CL185" i="3"/>
  <c r="CK185" i="3"/>
  <c r="CJ185" i="3"/>
  <c r="CI185" i="3"/>
  <c r="CH185" i="3"/>
  <c r="CG185" i="3"/>
  <c r="CF185" i="3"/>
  <c r="CE185" i="3"/>
  <c r="CD185" i="3"/>
  <c r="CC185" i="3"/>
  <c r="CB185" i="3"/>
  <c r="CA185" i="3"/>
  <c r="BZ185" i="3"/>
  <c r="BY185" i="3"/>
  <c r="BX185" i="3"/>
  <c r="BW185" i="3"/>
  <c r="BV185" i="3"/>
  <c r="BU185" i="3"/>
  <c r="BT185" i="3"/>
  <c r="BS185" i="3"/>
  <c r="BR185" i="3"/>
  <c r="BQ185" i="3"/>
  <c r="BP185" i="3"/>
  <c r="BO185" i="3"/>
  <c r="BN185" i="3"/>
  <c r="BM185" i="3"/>
  <c r="BL185" i="3"/>
  <c r="BK185" i="3"/>
  <c r="BJ185" i="3"/>
  <c r="BI185" i="3"/>
  <c r="BH185" i="3"/>
  <c r="BG185" i="3"/>
  <c r="BF185" i="3"/>
  <c r="BE185" i="3"/>
  <c r="BD185" i="3"/>
  <c r="BC185" i="3"/>
  <c r="BB185" i="3"/>
  <c r="BA185" i="3"/>
  <c r="AZ185" i="3"/>
  <c r="AY185" i="3"/>
  <c r="AX185" i="3"/>
  <c r="AW185" i="3"/>
  <c r="AV185" i="3"/>
  <c r="AU185" i="3"/>
  <c r="AT185" i="3"/>
  <c r="AS185" i="3"/>
  <c r="AR185" i="3"/>
  <c r="AQ185" i="3"/>
  <c r="AP185" i="3"/>
  <c r="AO185" i="3"/>
  <c r="AN185" i="3"/>
  <c r="AM185" i="3"/>
  <c r="AA185" i="3" s="1"/>
  <c r="AL185" i="3"/>
  <c r="AK185" i="3"/>
  <c r="AJ185" i="3"/>
  <c r="AI185" i="3"/>
  <c r="AH185" i="3"/>
  <c r="AG185" i="3"/>
  <c r="AF185" i="3"/>
  <c r="AE185" i="3"/>
  <c r="AB185" i="3" s="1"/>
  <c r="AD185" i="3"/>
  <c r="Z185" i="3"/>
  <c r="Y185" i="3"/>
  <c r="X185" i="3"/>
  <c r="U185" i="3"/>
  <c r="T185" i="3"/>
  <c r="S185" i="3" s="1"/>
  <c r="B185" i="3"/>
  <c r="DU184" i="3"/>
  <c r="DT184" i="3"/>
  <c r="DS184" i="3"/>
  <c r="DR184" i="3"/>
  <c r="DQ184" i="3"/>
  <c r="DP184" i="3"/>
  <c r="DO184" i="3"/>
  <c r="DN184" i="3"/>
  <c r="DM184" i="3"/>
  <c r="DL184" i="3"/>
  <c r="DK184" i="3"/>
  <c r="DJ184" i="3"/>
  <c r="DI184" i="3"/>
  <c r="DH184" i="3"/>
  <c r="DG184" i="3"/>
  <c r="DF184" i="3"/>
  <c r="DE184" i="3"/>
  <c r="DD184" i="3"/>
  <c r="DC184" i="3"/>
  <c r="DB184" i="3"/>
  <c r="DA184" i="3"/>
  <c r="CZ184" i="3"/>
  <c r="CY184" i="3"/>
  <c r="CX184" i="3"/>
  <c r="CW184" i="3"/>
  <c r="CV184" i="3"/>
  <c r="CU184" i="3"/>
  <c r="CT184" i="3"/>
  <c r="CS184" i="3"/>
  <c r="CR184" i="3"/>
  <c r="CQ184" i="3"/>
  <c r="CP184" i="3"/>
  <c r="CO184" i="3"/>
  <c r="CN184" i="3"/>
  <c r="CM184" i="3"/>
  <c r="CL184" i="3"/>
  <c r="CK184" i="3"/>
  <c r="CJ184" i="3"/>
  <c r="CI184" i="3"/>
  <c r="CH184" i="3"/>
  <c r="CG184" i="3"/>
  <c r="CF184" i="3"/>
  <c r="CE184" i="3"/>
  <c r="CD184" i="3"/>
  <c r="CC184" i="3"/>
  <c r="CB184" i="3"/>
  <c r="CA184" i="3"/>
  <c r="BZ184" i="3"/>
  <c r="BY184" i="3"/>
  <c r="BX184" i="3"/>
  <c r="BW184" i="3"/>
  <c r="BV184" i="3"/>
  <c r="BU184" i="3"/>
  <c r="BT184" i="3"/>
  <c r="BS184" i="3"/>
  <c r="BR184" i="3"/>
  <c r="BQ184" i="3"/>
  <c r="BP184" i="3"/>
  <c r="BO184" i="3"/>
  <c r="BN184" i="3"/>
  <c r="BM184" i="3"/>
  <c r="BL184" i="3"/>
  <c r="BK184" i="3"/>
  <c r="BJ184" i="3"/>
  <c r="BI184" i="3"/>
  <c r="BH184" i="3"/>
  <c r="BG184" i="3"/>
  <c r="BF184" i="3"/>
  <c r="BE184" i="3"/>
  <c r="BD184" i="3"/>
  <c r="BC184" i="3"/>
  <c r="BB184" i="3"/>
  <c r="BA184" i="3"/>
  <c r="AZ184" i="3"/>
  <c r="AY184" i="3"/>
  <c r="AX184" i="3"/>
  <c r="AW184" i="3"/>
  <c r="AV184" i="3"/>
  <c r="AU184" i="3"/>
  <c r="AT184" i="3"/>
  <c r="AS184" i="3"/>
  <c r="AR184" i="3"/>
  <c r="AQ184" i="3"/>
  <c r="AP184" i="3"/>
  <c r="AO184" i="3"/>
  <c r="AN184" i="3"/>
  <c r="AM184" i="3"/>
  <c r="AL184" i="3"/>
  <c r="AK184" i="3"/>
  <c r="AJ184" i="3"/>
  <c r="AI184" i="3"/>
  <c r="AH184" i="3"/>
  <c r="AG184" i="3"/>
  <c r="AF184" i="3"/>
  <c r="AE184" i="3"/>
  <c r="AD184" i="3"/>
  <c r="AC184" i="3"/>
  <c r="Z184" i="3"/>
  <c r="Y184" i="3"/>
  <c r="X184" i="3"/>
  <c r="U184" i="3"/>
  <c r="T184" i="3"/>
  <c r="B184" i="3"/>
  <c r="DU183" i="3"/>
  <c r="DT183" i="3"/>
  <c r="DS183" i="3"/>
  <c r="DR183" i="3"/>
  <c r="DQ183" i="3"/>
  <c r="DP183" i="3"/>
  <c r="DO183" i="3"/>
  <c r="DN183" i="3"/>
  <c r="DM183" i="3"/>
  <c r="DL183" i="3"/>
  <c r="DK183" i="3"/>
  <c r="DJ183" i="3"/>
  <c r="DI183" i="3"/>
  <c r="DH183" i="3"/>
  <c r="DG183" i="3"/>
  <c r="DF183" i="3"/>
  <c r="DE183" i="3"/>
  <c r="DD183" i="3"/>
  <c r="DC183" i="3"/>
  <c r="DB183" i="3"/>
  <c r="DA183" i="3"/>
  <c r="CZ183" i="3"/>
  <c r="CY183" i="3"/>
  <c r="CX183" i="3"/>
  <c r="CW183" i="3"/>
  <c r="CV183" i="3"/>
  <c r="CU183" i="3"/>
  <c r="CT183" i="3"/>
  <c r="CS183" i="3"/>
  <c r="CR183" i="3"/>
  <c r="CQ183" i="3"/>
  <c r="CP183" i="3"/>
  <c r="CO183" i="3"/>
  <c r="CN183" i="3"/>
  <c r="CM183" i="3"/>
  <c r="CL183" i="3"/>
  <c r="CK183" i="3"/>
  <c r="CJ183" i="3"/>
  <c r="CI183" i="3"/>
  <c r="CH183" i="3"/>
  <c r="CG183" i="3"/>
  <c r="CF183" i="3"/>
  <c r="CE183" i="3"/>
  <c r="CD183" i="3"/>
  <c r="CC183" i="3"/>
  <c r="CB183" i="3"/>
  <c r="CA183" i="3"/>
  <c r="BZ183" i="3"/>
  <c r="BY183" i="3"/>
  <c r="BX183" i="3"/>
  <c r="BW183" i="3"/>
  <c r="BV183" i="3"/>
  <c r="BU183" i="3"/>
  <c r="BT183" i="3"/>
  <c r="BS183" i="3"/>
  <c r="BR183" i="3"/>
  <c r="BQ183" i="3"/>
  <c r="BP183" i="3"/>
  <c r="BO183" i="3"/>
  <c r="BN183" i="3"/>
  <c r="BM183" i="3"/>
  <c r="BL183" i="3"/>
  <c r="BK183" i="3"/>
  <c r="BJ183" i="3"/>
  <c r="BI183" i="3"/>
  <c r="BH183" i="3"/>
  <c r="BG183" i="3"/>
  <c r="BF183" i="3"/>
  <c r="BE183" i="3"/>
  <c r="BD183" i="3"/>
  <c r="BC183" i="3"/>
  <c r="BB183" i="3"/>
  <c r="BA183" i="3"/>
  <c r="AZ183" i="3"/>
  <c r="AY183" i="3"/>
  <c r="AX183" i="3"/>
  <c r="AW183" i="3"/>
  <c r="AV183" i="3"/>
  <c r="AU183" i="3"/>
  <c r="AT183" i="3"/>
  <c r="AS183" i="3"/>
  <c r="AR183" i="3"/>
  <c r="AQ183" i="3"/>
  <c r="AP183" i="3"/>
  <c r="AO183" i="3"/>
  <c r="AN183" i="3"/>
  <c r="AM183" i="3"/>
  <c r="AA183" i="3" s="1"/>
  <c r="AL183" i="3"/>
  <c r="AK183" i="3"/>
  <c r="AJ183" i="3"/>
  <c r="AI183" i="3"/>
  <c r="AH183" i="3"/>
  <c r="AG183" i="3"/>
  <c r="AF183" i="3"/>
  <c r="AE183" i="3"/>
  <c r="AB183" i="3" s="1"/>
  <c r="AD183" i="3"/>
  <c r="Z183" i="3"/>
  <c r="Y183" i="3"/>
  <c r="X183" i="3"/>
  <c r="U183" i="3"/>
  <c r="T183" i="3"/>
  <c r="S183" i="3" s="1"/>
  <c r="B183" i="3"/>
  <c r="DU182" i="3"/>
  <c r="DT182" i="3"/>
  <c r="DS182" i="3"/>
  <c r="DR182" i="3"/>
  <c r="DQ182" i="3"/>
  <c r="DP182" i="3"/>
  <c r="DO182" i="3"/>
  <c r="DN182" i="3"/>
  <c r="DM182" i="3"/>
  <c r="DL182" i="3"/>
  <c r="DK182" i="3"/>
  <c r="DJ182" i="3"/>
  <c r="DI182" i="3"/>
  <c r="DH182" i="3"/>
  <c r="DG182" i="3"/>
  <c r="DF182" i="3"/>
  <c r="DE182" i="3"/>
  <c r="DD182" i="3"/>
  <c r="DC182" i="3"/>
  <c r="DB182" i="3"/>
  <c r="DA182" i="3"/>
  <c r="CZ182" i="3"/>
  <c r="CY182" i="3"/>
  <c r="CX182" i="3"/>
  <c r="CW182" i="3"/>
  <c r="CV182" i="3"/>
  <c r="CU182" i="3"/>
  <c r="CT182" i="3"/>
  <c r="CS182" i="3"/>
  <c r="CR182" i="3"/>
  <c r="CQ182" i="3"/>
  <c r="CP182" i="3"/>
  <c r="CO182" i="3"/>
  <c r="CN182" i="3"/>
  <c r="CM182" i="3"/>
  <c r="CL182" i="3"/>
  <c r="CK182" i="3"/>
  <c r="CJ182" i="3"/>
  <c r="CI182" i="3"/>
  <c r="CH182" i="3"/>
  <c r="CG182" i="3"/>
  <c r="CF182" i="3"/>
  <c r="CE182" i="3"/>
  <c r="CD182" i="3"/>
  <c r="CC182" i="3"/>
  <c r="CB182" i="3"/>
  <c r="CA182" i="3"/>
  <c r="BZ182" i="3"/>
  <c r="BY182" i="3"/>
  <c r="BX182" i="3"/>
  <c r="BW182" i="3"/>
  <c r="BV182" i="3"/>
  <c r="BU182" i="3"/>
  <c r="BT182" i="3"/>
  <c r="BS182" i="3"/>
  <c r="BR182" i="3"/>
  <c r="BQ182" i="3"/>
  <c r="BP182" i="3"/>
  <c r="BO182" i="3"/>
  <c r="BN182" i="3"/>
  <c r="BM182" i="3"/>
  <c r="BL182" i="3"/>
  <c r="BK182" i="3"/>
  <c r="BJ182" i="3"/>
  <c r="BI182" i="3"/>
  <c r="BH182" i="3"/>
  <c r="BG182" i="3"/>
  <c r="BF182" i="3"/>
  <c r="BE182" i="3"/>
  <c r="BD182" i="3"/>
  <c r="BC182" i="3"/>
  <c r="BB182" i="3"/>
  <c r="BA182" i="3"/>
  <c r="AZ182" i="3"/>
  <c r="AY182" i="3"/>
  <c r="AX182" i="3"/>
  <c r="AW182" i="3"/>
  <c r="AV182" i="3"/>
  <c r="AU182" i="3"/>
  <c r="AT182" i="3"/>
  <c r="AS182" i="3"/>
  <c r="AR182" i="3"/>
  <c r="AQ182" i="3"/>
  <c r="AP182" i="3"/>
  <c r="AO182" i="3"/>
  <c r="AN182" i="3"/>
  <c r="AM182" i="3"/>
  <c r="AL182" i="3"/>
  <c r="AK182" i="3"/>
  <c r="AJ182" i="3"/>
  <c r="AI182" i="3"/>
  <c r="AH182" i="3"/>
  <c r="AG182" i="3"/>
  <c r="AF182" i="3"/>
  <c r="AE182" i="3"/>
  <c r="AD182" i="3"/>
  <c r="AC182" i="3"/>
  <c r="Z182" i="3"/>
  <c r="Y182" i="3"/>
  <c r="X182" i="3"/>
  <c r="U182" i="3"/>
  <c r="T182" i="3"/>
  <c r="B182" i="3"/>
  <c r="K181" i="3"/>
  <c r="B181" i="3"/>
  <c r="DU180" i="3"/>
  <c r="DT180" i="3"/>
  <c r="DS180" i="3"/>
  <c r="DR180" i="3"/>
  <c r="DQ180" i="3"/>
  <c r="DP180" i="3"/>
  <c r="DO180" i="3"/>
  <c r="DN180" i="3"/>
  <c r="DM180" i="3"/>
  <c r="DL180" i="3"/>
  <c r="DK180" i="3"/>
  <c r="DJ180" i="3"/>
  <c r="DI180" i="3"/>
  <c r="DH180" i="3"/>
  <c r="DG180" i="3"/>
  <c r="DF180" i="3"/>
  <c r="DE180" i="3"/>
  <c r="DD180" i="3"/>
  <c r="DC180" i="3"/>
  <c r="DB180" i="3"/>
  <c r="DA180" i="3"/>
  <c r="CZ180" i="3"/>
  <c r="CY180" i="3"/>
  <c r="CX180" i="3"/>
  <c r="CW180" i="3"/>
  <c r="CV180" i="3"/>
  <c r="CU180" i="3"/>
  <c r="CT180" i="3"/>
  <c r="CS180" i="3"/>
  <c r="CR180" i="3"/>
  <c r="CQ180" i="3"/>
  <c r="CP180" i="3"/>
  <c r="CO180" i="3"/>
  <c r="CN180" i="3"/>
  <c r="CM180" i="3"/>
  <c r="CL180" i="3"/>
  <c r="CK180" i="3"/>
  <c r="CJ180" i="3"/>
  <c r="CI180" i="3"/>
  <c r="CH180" i="3"/>
  <c r="CG180" i="3"/>
  <c r="CF180" i="3"/>
  <c r="CE180" i="3"/>
  <c r="CD180" i="3"/>
  <c r="CC180" i="3"/>
  <c r="CB180" i="3"/>
  <c r="CA180" i="3"/>
  <c r="BZ180" i="3"/>
  <c r="BY180" i="3"/>
  <c r="BX180" i="3"/>
  <c r="BW180" i="3"/>
  <c r="BV180" i="3"/>
  <c r="BU180" i="3"/>
  <c r="BT180" i="3"/>
  <c r="BS180" i="3"/>
  <c r="BR180" i="3"/>
  <c r="BQ180" i="3"/>
  <c r="BP180" i="3"/>
  <c r="BO180" i="3"/>
  <c r="BN180" i="3"/>
  <c r="BM180" i="3"/>
  <c r="BL180" i="3"/>
  <c r="BK180" i="3"/>
  <c r="BJ180" i="3"/>
  <c r="BI180" i="3"/>
  <c r="BH180" i="3"/>
  <c r="BG180" i="3"/>
  <c r="BF180" i="3"/>
  <c r="BE180" i="3"/>
  <c r="BD180" i="3"/>
  <c r="BC180" i="3"/>
  <c r="BB180" i="3"/>
  <c r="BA180" i="3"/>
  <c r="AZ180" i="3"/>
  <c r="AY180" i="3"/>
  <c r="AX180" i="3"/>
  <c r="AW180" i="3"/>
  <c r="AV180" i="3"/>
  <c r="AU180" i="3"/>
  <c r="AT180" i="3"/>
  <c r="AS180" i="3"/>
  <c r="AR180" i="3"/>
  <c r="AQ180" i="3"/>
  <c r="AP180" i="3"/>
  <c r="AO180" i="3"/>
  <c r="AN180" i="3"/>
  <c r="AM180" i="3"/>
  <c r="AL180" i="3"/>
  <c r="AK180" i="3"/>
  <c r="AJ180" i="3"/>
  <c r="AI180" i="3"/>
  <c r="AH180" i="3"/>
  <c r="AG180" i="3"/>
  <c r="AF180" i="3"/>
  <c r="AE180" i="3"/>
  <c r="AD180" i="3"/>
  <c r="AC180" i="3"/>
  <c r="Z180" i="3"/>
  <c r="Y180" i="3"/>
  <c r="X180" i="3"/>
  <c r="U180" i="3"/>
  <c r="T180" i="3"/>
  <c r="B180" i="3"/>
  <c r="DU179" i="3"/>
  <c r="DT179" i="3"/>
  <c r="DS179" i="3"/>
  <c r="DR179" i="3"/>
  <c r="DQ179" i="3"/>
  <c r="DP179" i="3"/>
  <c r="DO179" i="3"/>
  <c r="DN179" i="3"/>
  <c r="DM179" i="3"/>
  <c r="DL179" i="3"/>
  <c r="DK179" i="3"/>
  <c r="DJ179" i="3"/>
  <c r="DI179" i="3"/>
  <c r="DH179" i="3"/>
  <c r="DG179" i="3"/>
  <c r="DF179" i="3"/>
  <c r="DE179" i="3"/>
  <c r="DD179" i="3"/>
  <c r="DC179" i="3"/>
  <c r="DB179" i="3"/>
  <c r="DA179" i="3"/>
  <c r="CZ179" i="3"/>
  <c r="CY179" i="3"/>
  <c r="CX179" i="3"/>
  <c r="CW179" i="3"/>
  <c r="CV179" i="3"/>
  <c r="CU179" i="3"/>
  <c r="CT179" i="3"/>
  <c r="CS179" i="3"/>
  <c r="CR179" i="3"/>
  <c r="CQ179" i="3"/>
  <c r="CP179" i="3"/>
  <c r="CO179" i="3"/>
  <c r="CN179" i="3"/>
  <c r="CM179" i="3"/>
  <c r="CL179" i="3"/>
  <c r="CK179" i="3"/>
  <c r="CJ179" i="3"/>
  <c r="CI179" i="3"/>
  <c r="CH179" i="3"/>
  <c r="CG179" i="3"/>
  <c r="CF179" i="3"/>
  <c r="CE179" i="3"/>
  <c r="CD179" i="3"/>
  <c r="CC179" i="3"/>
  <c r="CB179" i="3"/>
  <c r="CA179" i="3"/>
  <c r="BZ179" i="3"/>
  <c r="BY179" i="3"/>
  <c r="BX179" i="3"/>
  <c r="BW179" i="3"/>
  <c r="BV179" i="3"/>
  <c r="BU179" i="3"/>
  <c r="BT179" i="3"/>
  <c r="BS179" i="3"/>
  <c r="BR179" i="3"/>
  <c r="BQ179" i="3"/>
  <c r="BP179" i="3"/>
  <c r="BO179" i="3"/>
  <c r="BN179" i="3"/>
  <c r="BM179" i="3"/>
  <c r="BL179" i="3"/>
  <c r="BK179" i="3"/>
  <c r="BJ179" i="3"/>
  <c r="BI179" i="3"/>
  <c r="BH179" i="3"/>
  <c r="BG179" i="3"/>
  <c r="BF179" i="3"/>
  <c r="BE179" i="3"/>
  <c r="BD179" i="3"/>
  <c r="BC179" i="3"/>
  <c r="BB179" i="3"/>
  <c r="BA179" i="3"/>
  <c r="AZ179" i="3"/>
  <c r="AY179" i="3"/>
  <c r="AX179" i="3"/>
  <c r="AW179" i="3"/>
  <c r="AV179" i="3"/>
  <c r="AU179" i="3"/>
  <c r="AT179" i="3"/>
  <c r="AS179" i="3"/>
  <c r="AR179" i="3"/>
  <c r="AQ179" i="3"/>
  <c r="AP179" i="3"/>
  <c r="AO179" i="3"/>
  <c r="AN179" i="3"/>
  <c r="AM179" i="3"/>
  <c r="AA179" i="3" s="1"/>
  <c r="AL179" i="3"/>
  <c r="AK179" i="3"/>
  <c r="AJ179" i="3"/>
  <c r="AI179" i="3"/>
  <c r="AH179" i="3"/>
  <c r="AG179" i="3"/>
  <c r="AF179" i="3"/>
  <c r="AE179" i="3"/>
  <c r="AB179" i="3" s="1"/>
  <c r="AD179" i="3"/>
  <c r="Z179" i="3"/>
  <c r="Y179" i="3"/>
  <c r="X179" i="3"/>
  <c r="U179" i="3"/>
  <c r="T179" i="3"/>
  <c r="S179" i="3" s="1"/>
  <c r="B179" i="3"/>
  <c r="DU178" i="3"/>
  <c r="DT178" i="3"/>
  <c r="DS178" i="3"/>
  <c r="DR178" i="3"/>
  <c r="DQ178" i="3"/>
  <c r="DP178" i="3"/>
  <c r="DO178" i="3"/>
  <c r="DN178" i="3"/>
  <c r="DM178" i="3"/>
  <c r="DL178" i="3"/>
  <c r="DK178" i="3"/>
  <c r="DJ178" i="3"/>
  <c r="DI178" i="3"/>
  <c r="DH178" i="3"/>
  <c r="DG178" i="3"/>
  <c r="DF178" i="3"/>
  <c r="DE178" i="3"/>
  <c r="DD178" i="3"/>
  <c r="DC178" i="3"/>
  <c r="DB178" i="3"/>
  <c r="DA178" i="3"/>
  <c r="CZ178" i="3"/>
  <c r="CY178" i="3"/>
  <c r="CX178" i="3"/>
  <c r="CW178" i="3"/>
  <c r="CV178" i="3"/>
  <c r="CU178" i="3"/>
  <c r="CT178" i="3"/>
  <c r="CS178" i="3"/>
  <c r="CR178" i="3"/>
  <c r="CQ178" i="3"/>
  <c r="CP178" i="3"/>
  <c r="CO178" i="3"/>
  <c r="CN178" i="3"/>
  <c r="CM178" i="3"/>
  <c r="CL178" i="3"/>
  <c r="CK178" i="3"/>
  <c r="CJ178" i="3"/>
  <c r="CI178" i="3"/>
  <c r="CH178" i="3"/>
  <c r="CG178" i="3"/>
  <c r="CF178" i="3"/>
  <c r="CE178" i="3"/>
  <c r="CD178" i="3"/>
  <c r="CC178" i="3"/>
  <c r="CB178" i="3"/>
  <c r="CA178" i="3"/>
  <c r="BZ178" i="3"/>
  <c r="BY178" i="3"/>
  <c r="BX178" i="3"/>
  <c r="BW178" i="3"/>
  <c r="BV178" i="3"/>
  <c r="BU178" i="3"/>
  <c r="BT178" i="3"/>
  <c r="BS178" i="3"/>
  <c r="BR178" i="3"/>
  <c r="BQ178" i="3"/>
  <c r="BP178" i="3"/>
  <c r="BO178" i="3"/>
  <c r="BN178" i="3"/>
  <c r="BM178" i="3"/>
  <c r="BL178" i="3"/>
  <c r="BK178" i="3"/>
  <c r="BJ178" i="3"/>
  <c r="BI178" i="3"/>
  <c r="BH178" i="3"/>
  <c r="BG178" i="3"/>
  <c r="BF178" i="3"/>
  <c r="BE178" i="3"/>
  <c r="BD178" i="3"/>
  <c r="BC178" i="3"/>
  <c r="BB178" i="3"/>
  <c r="BA178" i="3"/>
  <c r="AZ178" i="3"/>
  <c r="AY178" i="3"/>
  <c r="AX178" i="3"/>
  <c r="AW178" i="3"/>
  <c r="AV178" i="3"/>
  <c r="AU178" i="3"/>
  <c r="AT178" i="3"/>
  <c r="AS178" i="3"/>
  <c r="AR178" i="3"/>
  <c r="AQ178" i="3"/>
  <c r="AP178" i="3"/>
  <c r="AO178" i="3"/>
  <c r="AN178" i="3"/>
  <c r="AM178" i="3"/>
  <c r="AL178" i="3"/>
  <c r="AK178" i="3"/>
  <c r="AJ178" i="3"/>
  <c r="AI178" i="3"/>
  <c r="AH178" i="3"/>
  <c r="AG178" i="3"/>
  <c r="AF178" i="3"/>
  <c r="AE178" i="3"/>
  <c r="AD178" i="3"/>
  <c r="AC178" i="3"/>
  <c r="Z178" i="3"/>
  <c r="Y178" i="3"/>
  <c r="X178" i="3"/>
  <c r="U178" i="3"/>
  <c r="T178" i="3"/>
  <c r="B178" i="3"/>
  <c r="DU177" i="3"/>
  <c r="DT177" i="3"/>
  <c r="DS177" i="3"/>
  <c r="DR177" i="3"/>
  <c r="DQ177" i="3"/>
  <c r="DP177" i="3"/>
  <c r="DO177" i="3"/>
  <c r="DN177" i="3"/>
  <c r="DM177" i="3"/>
  <c r="DL177" i="3"/>
  <c r="DK177" i="3"/>
  <c r="DJ177" i="3"/>
  <c r="DI177" i="3"/>
  <c r="DH177" i="3"/>
  <c r="DG177" i="3"/>
  <c r="DF177" i="3"/>
  <c r="DE177" i="3"/>
  <c r="DD177" i="3"/>
  <c r="DC177" i="3"/>
  <c r="DB177" i="3"/>
  <c r="DA177" i="3"/>
  <c r="CZ177" i="3"/>
  <c r="CY177" i="3"/>
  <c r="CX177" i="3"/>
  <c r="CW177" i="3"/>
  <c r="CV177" i="3"/>
  <c r="CU177" i="3"/>
  <c r="CT177" i="3"/>
  <c r="CS177" i="3"/>
  <c r="CR177" i="3"/>
  <c r="CQ177" i="3"/>
  <c r="CP177" i="3"/>
  <c r="CO177" i="3"/>
  <c r="CN177" i="3"/>
  <c r="CM177" i="3"/>
  <c r="CL177" i="3"/>
  <c r="CK177" i="3"/>
  <c r="CJ177" i="3"/>
  <c r="CI177" i="3"/>
  <c r="CH177" i="3"/>
  <c r="CG177" i="3"/>
  <c r="CF177" i="3"/>
  <c r="CE177" i="3"/>
  <c r="CD177" i="3"/>
  <c r="CC177" i="3"/>
  <c r="CB177" i="3"/>
  <c r="CA177" i="3"/>
  <c r="BZ177" i="3"/>
  <c r="BY177" i="3"/>
  <c r="BX177" i="3"/>
  <c r="BW177" i="3"/>
  <c r="BV177" i="3"/>
  <c r="BU177" i="3"/>
  <c r="BT177" i="3"/>
  <c r="BS177" i="3"/>
  <c r="BR177" i="3"/>
  <c r="BQ177" i="3"/>
  <c r="BP177" i="3"/>
  <c r="BO177" i="3"/>
  <c r="BN177" i="3"/>
  <c r="BM177" i="3"/>
  <c r="BL177" i="3"/>
  <c r="BK177" i="3"/>
  <c r="BJ177" i="3"/>
  <c r="BI177" i="3"/>
  <c r="BH177" i="3"/>
  <c r="BG177" i="3"/>
  <c r="BF177" i="3"/>
  <c r="BE177" i="3"/>
  <c r="BD177" i="3"/>
  <c r="BC177" i="3"/>
  <c r="BB177" i="3"/>
  <c r="BA177" i="3"/>
  <c r="AZ177" i="3"/>
  <c r="AY177" i="3"/>
  <c r="AX177" i="3"/>
  <c r="AW177" i="3"/>
  <c r="AV177" i="3"/>
  <c r="AU177" i="3"/>
  <c r="AT177" i="3"/>
  <c r="AS177" i="3"/>
  <c r="AR177" i="3"/>
  <c r="AQ177" i="3"/>
  <c r="AP177" i="3"/>
  <c r="AO177" i="3"/>
  <c r="AN177" i="3"/>
  <c r="AM177" i="3"/>
  <c r="AA177" i="3" s="1"/>
  <c r="AL177" i="3"/>
  <c r="AK177" i="3"/>
  <c r="AJ177" i="3"/>
  <c r="AI177" i="3"/>
  <c r="AH177" i="3"/>
  <c r="AG177" i="3"/>
  <c r="AF177" i="3"/>
  <c r="AE177" i="3"/>
  <c r="AB177" i="3" s="1"/>
  <c r="AD177" i="3"/>
  <c r="Z177" i="3"/>
  <c r="Y177" i="3"/>
  <c r="X177" i="3"/>
  <c r="U177" i="3"/>
  <c r="T177" i="3"/>
  <c r="S177" i="3" s="1"/>
  <c r="B177" i="3"/>
  <c r="DU176" i="3"/>
  <c r="DT176" i="3"/>
  <c r="DS176" i="3"/>
  <c r="DR176" i="3"/>
  <c r="DQ176" i="3"/>
  <c r="DP176" i="3"/>
  <c r="DO176" i="3"/>
  <c r="DN176" i="3"/>
  <c r="DM176" i="3"/>
  <c r="DL176" i="3"/>
  <c r="DK176" i="3"/>
  <c r="DJ176" i="3"/>
  <c r="DI176" i="3"/>
  <c r="DH176" i="3"/>
  <c r="DG176" i="3"/>
  <c r="DF176" i="3"/>
  <c r="DE176" i="3"/>
  <c r="DD176" i="3"/>
  <c r="DC176" i="3"/>
  <c r="DB176" i="3"/>
  <c r="DA176" i="3"/>
  <c r="CZ176" i="3"/>
  <c r="CY176" i="3"/>
  <c r="CX176" i="3"/>
  <c r="CW176" i="3"/>
  <c r="CV176" i="3"/>
  <c r="CU176" i="3"/>
  <c r="CT176" i="3"/>
  <c r="CS176" i="3"/>
  <c r="CR176" i="3"/>
  <c r="CQ176" i="3"/>
  <c r="CP176" i="3"/>
  <c r="CO176" i="3"/>
  <c r="CN176" i="3"/>
  <c r="CM176" i="3"/>
  <c r="CL176" i="3"/>
  <c r="CK176" i="3"/>
  <c r="CJ176" i="3"/>
  <c r="CI176" i="3"/>
  <c r="CH176" i="3"/>
  <c r="CG176" i="3"/>
  <c r="CF176" i="3"/>
  <c r="CE176" i="3"/>
  <c r="CD176" i="3"/>
  <c r="CC176" i="3"/>
  <c r="CB176" i="3"/>
  <c r="CA176" i="3"/>
  <c r="BZ176" i="3"/>
  <c r="BY176" i="3"/>
  <c r="BX176" i="3"/>
  <c r="BW176" i="3"/>
  <c r="BV176" i="3"/>
  <c r="BU176" i="3"/>
  <c r="BT176" i="3"/>
  <c r="BS176" i="3"/>
  <c r="BR176" i="3"/>
  <c r="BQ176" i="3"/>
  <c r="BP176" i="3"/>
  <c r="BO176" i="3"/>
  <c r="BN176" i="3"/>
  <c r="BM176" i="3"/>
  <c r="BL176" i="3"/>
  <c r="BK176" i="3"/>
  <c r="BJ176" i="3"/>
  <c r="BI176" i="3"/>
  <c r="BH176" i="3"/>
  <c r="BG176" i="3"/>
  <c r="BF176" i="3"/>
  <c r="BE176" i="3"/>
  <c r="BD176" i="3"/>
  <c r="BC176" i="3"/>
  <c r="BB176" i="3"/>
  <c r="BA176" i="3"/>
  <c r="AZ176" i="3"/>
  <c r="AY176" i="3"/>
  <c r="AX176" i="3"/>
  <c r="AW176" i="3"/>
  <c r="AV176" i="3"/>
  <c r="AU176" i="3"/>
  <c r="AT176" i="3"/>
  <c r="AS176" i="3"/>
  <c r="AR176" i="3"/>
  <c r="AQ176" i="3"/>
  <c r="AP176" i="3"/>
  <c r="AO176" i="3"/>
  <c r="AN176" i="3"/>
  <c r="AM176" i="3"/>
  <c r="AL176" i="3"/>
  <c r="AK176" i="3"/>
  <c r="AJ176" i="3"/>
  <c r="AI176" i="3"/>
  <c r="AH176" i="3"/>
  <c r="AG176" i="3"/>
  <c r="AF176" i="3"/>
  <c r="AE176" i="3"/>
  <c r="AD176" i="3"/>
  <c r="AC176" i="3"/>
  <c r="Z176" i="3"/>
  <c r="Y176" i="3"/>
  <c r="X176" i="3"/>
  <c r="U176" i="3"/>
  <c r="T176" i="3"/>
  <c r="B176" i="3"/>
  <c r="K175" i="3"/>
  <c r="B175" i="3"/>
  <c r="DU174" i="3"/>
  <c r="DT174" i="3"/>
  <c r="DS174" i="3"/>
  <c r="DR174" i="3"/>
  <c r="DQ174" i="3"/>
  <c r="DP174" i="3"/>
  <c r="DO174" i="3"/>
  <c r="DN174" i="3"/>
  <c r="DM174" i="3"/>
  <c r="DL174" i="3"/>
  <c r="DK174" i="3"/>
  <c r="DJ174" i="3"/>
  <c r="DI174" i="3"/>
  <c r="DH174" i="3"/>
  <c r="DG174" i="3"/>
  <c r="DF174" i="3"/>
  <c r="DE174" i="3"/>
  <c r="DD174" i="3"/>
  <c r="DC174" i="3"/>
  <c r="DB174" i="3"/>
  <c r="DA174" i="3"/>
  <c r="CZ174" i="3"/>
  <c r="CY174" i="3"/>
  <c r="CX174" i="3"/>
  <c r="CW174" i="3"/>
  <c r="CV174" i="3"/>
  <c r="CU174" i="3"/>
  <c r="CT174" i="3"/>
  <c r="CS174" i="3"/>
  <c r="CR174" i="3"/>
  <c r="CQ174" i="3"/>
  <c r="CP174" i="3"/>
  <c r="CO174" i="3"/>
  <c r="CN174" i="3"/>
  <c r="CM174" i="3"/>
  <c r="CL174" i="3"/>
  <c r="CK174" i="3"/>
  <c r="CJ174" i="3"/>
  <c r="CI174" i="3"/>
  <c r="CH174" i="3"/>
  <c r="CG174" i="3"/>
  <c r="CF174" i="3"/>
  <c r="CE174" i="3"/>
  <c r="CD174" i="3"/>
  <c r="CC174" i="3"/>
  <c r="CB174" i="3"/>
  <c r="CA174" i="3"/>
  <c r="BZ174" i="3"/>
  <c r="BY174" i="3"/>
  <c r="BX174" i="3"/>
  <c r="BW174" i="3"/>
  <c r="BV174" i="3"/>
  <c r="BU174" i="3"/>
  <c r="BT174" i="3"/>
  <c r="BS174" i="3"/>
  <c r="BR174" i="3"/>
  <c r="BQ174" i="3"/>
  <c r="BP174" i="3"/>
  <c r="BO174" i="3"/>
  <c r="BN174" i="3"/>
  <c r="BM174" i="3"/>
  <c r="BL174" i="3"/>
  <c r="BK174" i="3"/>
  <c r="BJ174" i="3"/>
  <c r="BI174" i="3"/>
  <c r="BH174" i="3"/>
  <c r="BG174" i="3"/>
  <c r="BF174" i="3"/>
  <c r="BE174" i="3"/>
  <c r="BD174" i="3"/>
  <c r="BC174" i="3"/>
  <c r="BB174" i="3"/>
  <c r="BA174" i="3"/>
  <c r="AZ174" i="3"/>
  <c r="AY174" i="3"/>
  <c r="AX174" i="3"/>
  <c r="AW174" i="3"/>
  <c r="AV174" i="3"/>
  <c r="AU174" i="3"/>
  <c r="AT174" i="3"/>
  <c r="AS174" i="3"/>
  <c r="AR174" i="3"/>
  <c r="AQ174" i="3"/>
  <c r="AP174" i="3"/>
  <c r="AO174" i="3"/>
  <c r="AN174" i="3"/>
  <c r="AM174" i="3"/>
  <c r="AL174" i="3"/>
  <c r="AK174" i="3"/>
  <c r="AJ174" i="3"/>
  <c r="AI174" i="3"/>
  <c r="AH174" i="3"/>
  <c r="AG174" i="3"/>
  <c r="AF174" i="3"/>
  <c r="AE174" i="3"/>
  <c r="AD174" i="3"/>
  <c r="AC174" i="3"/>
  <c r="Z174" i="3"/>
  <c r="Y174" i="3"/>
  <c r="X174" i="3"/>
  <c r="U174" i="3"/>
  <c r="T174" i="3"/>
  <c r="K174" i="3"/>
  <c r="B174" i="3"/>
  <c r="DU173" i="3"/>
  <c r="DT173" i="3"/>
  <c r="DS173" i="3"/>
  <c r="DR173" i="3"/>
  <c r="DQ173" i="3"/>
  <c r="DP173" i="3"/>
  <c r="DO173" i="3"/>
  <c r="DN173" i="3"/>
  <c r="DM173" i="3"/>
  <c r="DL173" i="3"/>
  <c r="DK173" i="3"/>
  <c r="DJ173" i="3"/>
  <c r="DI173" i="3"/>
  <c r="DH173" i="3"/>
  <c r="DG173" i="3"/>
  <c r="DF173" i="3"/>
  <c r="DE173" i="3"/>
  <c r="DD173" i="3"/>
  <c r="DC173" i="3"/>
  <c r="DB173" i="3"/>
  <c r="DA173" i="3"/>
  <c r="CZ173" i="3"/>
  <c r="CY173" i="3"/>
  <c r="CX173" i="3"/>
  <c r="CW173" i="3"/>
  <c r="CV173" i="3"/>
  <c r="CU173" i="3"/>
  <c r="CT173" i="3"/>
  <c r="CS173" i="3"/>
  <c r="CR173" i="3"/>
  <c r="CQ173" i="3"/>
  <c r="CP173" i="3"/>
  <c r="CO173" i="3"/>
  <c r="CN173" i="3"/>
  <c r="CM173" i="3"/>
  <c r="CL173" i="3"/>
  <c r="CK173" i="3"/>
  <c r="CJ173" i="3"/>
  <c r="CI173" i="3"/>
  <c r="CH173" i="3"/>
  <c r="CG173" i="3"/>
  <c r="CF173" i="3"/>
  <c r="CE173" i="3"/>
  <c r="CD173" i="3"/>
  <c r="CC173" i="3"/>
  <c r="CB173" i="3"/>
  <c r="CA173" i="3"/>
  <c r="BZ173" i="3"/>
  <c r="BY173" i="3"/>
  <c r="BX173" i="3"/>
  <c r="BW173" i="3"/>
  <c r="BV173" i="3"/>
  <c r="BU173" i="3"/>
  <c r="BT173" i="3"/>
  <c r="BS173" i="3"/>
  <c r="BR173" i="3"/>
  <c r="BQ173" i="3"/>
  <c r="BP173" i="3"/>
  <c r="BO173" i="3"/>
  <c r="BN173" i="3"/>
  <c r="BM173" i="3"/>
  <c r="BL173" i="3"/>
  <c r="BK173" i="3"/>
  <c r="BJ173" i="3"/>
  <c r="BI173" i="3"/>
  <c r="BH173" i="3"/>
  <c r="BG173" i="3"/>
  <c r="BF173" i="3"/>
  <c r="BE173" i="3"/>
  <c r="BD173" i="3"/>
  <c r="BC173" i="3"/>
  <c r="BB173" i="3"/>
  <c r="BA173" i="3"/>
  <c r="AZ173" i="3"/>
  <c r="AY173" i="3"/>
  <c r="AX173" i="3"/>
  <c r="AW173" i="3"/>
  <c r="AV173" i="3"/>
  <c r="AU173" i="3"/>
  <c r="AT173" i="3"/>
  <c r="AS173" i="3"/>
  <c r="AR173" i="3"/>
  <c r="AQ173" i="3"/>
  <c r="AP173" i="3"/>
  <c r="AO173" i="3"/>
  <c r="AN173" i="3"/>
  <c r="AM173" i="3"/>
  <c r="AL173" i="3"/>
  <c r="AK173" i="3"/>
  <c r="AJ173" i="3"/>
  <c r="AI173" i="3"/>
  <c r="AH173" i="3"/>
  <c r="AG173" i="3"/>
  <c r="AF173" i="3"/>
  <c r="AC173" i="3" s="1"/>
  <c r="W173" i="3" s="1"/>
  <c r="AE173" i="3"/>
  <c r="AD173" i="3"/>
  <c r="AB173" i="3"/>
  <c r="Z173" i="3"/>
  <c r="Y173" i="3"/>
  <c r="X173" i="3"/>
  <c r="U173" i="3"/>
  <c r="T173" i="3"/>
  <c r="K173" i="3"/>
  <c r="B173" i="3"/>
  <c r="DU172" i="3"/>
  <c r="DT172" i="3"/>
  <c r="DS172" i="3"/>
  <c r="DR172" i="3"/>
  <c r="DQ172" i="3"/>
  <c r="DP172" i="3"/>
  <c r="DO172" i="3"/>
  <c r="DN172" i="3"/>
  <c r="DM172" i="3"/>
  <c r="DL172" i="3"/>
  <c r="DK172" i="3"/>
  <c r="DJ172" i="3"/>
  <c r="DI172" i="3"/>
  <c r="DH172" i="3"/>
  <c r="DG172" i="3"/>
  <c r="DF172" i="3"/>
  <c r="DE172" i="3"/>
  <c r="DD172" i="3"/>
  <c r="DC172" i="3"/>
  <c r="DB172" i="3"/>
  <c r="DA172" i="3"/>
  <c r="CZ172" i="3"/>
  <c r="CY172" i="3"/>
  <c r="CX172" i="3"/>
  <c r="CW172" i="3"/>
  <c r="CV172" i="3"/>
  <c r="CU172" i="3"/>
  <c r="CT172" i="3"/>
  <c r="CS172" i="3"/>
  <c r="CR172" i="3"/>
  <c r="CQ172" i="3"/>
  <c r="CP172" i="3"/>
  <c r="CO172" i="3"/>
  <c r="CN172" i="3"/>
  <c r="CM172" i="3"/>
  <c r="CL172" i="3"/>
  <c r="CK172" i="3"/>
  <c r="CJ172" i="3"/>
  <c r="CI172" i="3"/>
  <c r="CH172" i="3"/>
  <c r="CG172" i="3"/>
  <c r="CF172" i="3"/>
  <c r="CE172" i="3"/>
  <c r="CD172" i="3"/>
  <c r="CC172" i="3"/>
  <c r="CB172" i="3"/>
  <c r="CA172" i="3"/>
  <c r="BZ172" i="3"/>
  <c r="BY172" i="3"/>
  <c r="BX172" i="3"/>
  <c r="BW172" i="3"/>
  <c r="BV172" i="3"/>
  <c r="BU172" i="3"/>
  <c r="BT172" i="3"/>
  <c r="BS172" i="3"/>
  <c r="BR172" i="3"/>
  <c r="BQ172" i="3"/>
  <c r="BP172" i="3"/>
  <c r="BO172" i="3"/>
  <c r="BN172" i="3"/>
  <c r="BM172" i="3"/>
  <c r="BL172" i="3"/>
  <c r="BK172" i="3"/>
  <c r="BJ172" i="3"/>
  <c r="BI172" i="3"/>
  <c r="BH172" i="3"/>
  <c r="BG172" i="3"/>
  <c r="BF172" i="3"/>
  <c r="BE172" i="3"/>
  <c r="BD172" i="3"/>
  <c r="BC172" i="3"/>
  <c r="BB172" i="3"/>
  <c r="BA172" i="3"/>
  <c r="AZ172" i="3"/>
  <c r="AY172" i="3"/>
  <c r="AX172" i="3"/>
  <c r="AW172" i="3"/>
  <c r="AV172" i="3"/>
  <c r="AU172" i="3"/>
  <c r="AT172" i="3"/>
  <c r="AS172" i="3"/>
  <c r="AR172" i="3"/>
  <c r="AQ172" i="3"/>
  <c r="AP172" i="3"/>
  <c r="AO172" i="3"/>
  <c r="AN172" i="3"/>
  <c r="AM172" i="3"/>
  <c r="AA172" i="3" s="1"/>
  <c r="AL172" i="3"/>
  <c r="AK172" i="3"/>
  <c r="AJ172" i="3"/>
  <c r="AI172" i="3"/>
  <c r="AH172" i="3"/>
  <c r="AG172" i="3"/>
  <c r="AF172" i="3"/>
  <c r="AE172" i="3"/>
  <c r="AB172" i="3" s="1"/>
  <c r="AD172" i="3"/>
  <c r="Z172" i="3"/>
  <c r="Y172" i="3"/>
  <c r="X172" i="3"/>
  <c r="U172" i="3"/>
  <c r="T172" i="3"/>
  <c r="S172" i="3" s="1"/>
  <c r="K172" i="3"/>
  <c r="B172" i="3"/>
  <c r="DU171" i="3"/>
  <c r="DT171" i="3"/>
  <c r="DS171" i="3"/>
  <c r="DR171" i="3"/>
  <c r="DQ171" i="3"/>
  <c r="DP171" i="3"/>
  <c r="DO171" i="3"/>
  <c r="DN171" i="3"/>
  <c r="DM171" i="3"/>
  <c r="DL171" i="3"/>
  <c r="DK171" i="3"/>
  <c r="DJ171" i="3"/>
  <c r="DI171" i="3"/>
  <c r="DH171" i="3"/>
  <c r="DG171" i="3"/>
  <c r="DF171" i="3"/>
  <c r="DE171" i="3"/>
  <c r="DD171" i="3"/>
  <c r="DC171" i="3"/>
  <c r="DB171" i="3"/>
  <c r="DA171" i="3"/>
  <c r="CZ171" i="3"/>
  <c r="CY171" i="3"/>
  <c r="CX171" i="3"/>
  <c r="CW171" i="3"/>
  <c r="CV171" i="3"/>
  <c r="CU171" i="3"/>
  <c r="CT171" i="3"/>
  <c r="CS171" i="3"/>
  <c r="CR171" i="3"/>
  <c r="CQ171" i="3"/>
  <c r="CP171" i="3"/>
  <c r="CO171" i="3"/>
  <c r="CN171" i="3"/>
  <c r="CM171" i="3"/>
  <c r="CL171" i="3"/>
  <c r="CK171" i="3"/>
  <c r="CJ171" i="3"/>
  <c r="CI171" i="3"/>
  <c r="CH171" i="3"/>
  <c r="CG171" i="3"/>
  <c r="CF171" i="3"/>
  <c r="CE171" i="3"/>
  <c r="CD171" i="3"/>
  <c r="CC171" i="3"/>
  <c r="CB171" i="3"/>
  <c r="CA171" i="3"/>
  <c r="BZ171" i="3"/>
  <c r="BY171" i="3"/>
  <c r="BX171" i="3"/>
  <c r="BW171" i="3"/>
  <c r="BV171" i="3"/>
  <c r="BU171" i="3"/>
  <c r="BT171" i="3"/>
  <c r="BS171" i="3"/>
  <c r="BR171" i="3"/>
  <c r="BQ171" i="3"/>
  <c r="BP171" i="3"/>
  <c r="BO171" i="3"/>
  <c r="BN171" i="3"/>
  <c r="BM171" i="3"/>
  <c r="BL171" i="3"/>
  <c r="BK171" i="3"/>
  <c r="BJ171" i="3"/>
  <c r="BI171" i="3"/>
  <c r="BH171" i="3"/>
  <c r="BG171" i="3"/>
  <c r="BF171" i="3"/>
  <c r="BE171" i="3"/>
  <c r="BD171" i="3"/>
  <c r="BC171" i="3"/>
  <c r="BB171" i="3"/>
  <c r="BA171" i="3"/>
  <c r="AZ171" i="3"/>
  <c r="AY171" i="3"/>
  <c r="AX171" i="3"/>
  <c r="AW171" i="3"/>
  <c r="AV171" i="3"/>
  <c r="AU171" i="3"/>
  <c r="AT171" i="3"/>
  <c r="AS171" i="3"/>
  <c r="AR171" i="3"/>
  <c r="AQ171" i="3"/>
  <c r="AP171" i="3"/>
  <c r="AO171" i="3"/>
  <c r="AN171" i="3"/>
  <c r="AM171" i="3"/>
  <c r="AL171" i="3"/>
  <c r="AK171" i="3"/>
  <c r="AJ171" i="3"/>
  <c r="AI171" i="3"/>
  <c r="AH171" i="3"/>
  <c r="AG171" i="3"/>
  <c r="AF171" i="3"/>
  <c r="AE171" i="3"/>
  <c r="AD171" i="3"/>
  <c r="AA171" i="3"/>
  <c r="V171" i="3" s="1"/>
  <c r="Z171" i="3"/>
  <c r="Y171" i="3"/>
  <c r="X171" i="3"/>
  <c r="U171" i="3"/>
  <c r="T171" i="3"/>
  <c r="S171" i="3"/>
  <c r="K171" i="3"/>
  <c r="B171" i="3"/>
  <c r="DU170" i="3"/>
  <c r="DT170" i="3"/>
  <c r="DS170" i="3"/>
  <c r="DR170" i="3"/>
  <c r="DQ170" i="3"/>
  <c r="DP170" i="3"/>
  <c r="DO170" i="3"/>
  <c r="DN170" i="3"/>
  <c r="DM170" i="3"/>
  <c r="DL170" i="3"/>
  <c r="DK170" i="3"/>
  <c r="DJ170" i="3"/>
  <c r="DI170" i="3"/>
  <c r="DH170" i="3"/>
  <c r="DG170" i="3"/>
  <c r="DF170" i="3"/>
  <c r="DE170" i="3"/>
  <c r="DD170" i="3"/>
  <c r="DC170" i="3"/>
  <c r="DB170" i="3"/>
  <c r="DA170" i="3"/>
  <c r="CZ170" i="3"/>
  <c r="CY170" i="3"/>
  <c r="CX170" i="3"/>
  <c r="CW170" i="3"/>
  <c r="CV170" i="3"/>
  <c r="CU170" i="3"/>
  <c r="CT170" i="3"/>
  <c r="CS170" i="3"/>
  <c r="CR170" i="3"/>
  <c r="CQ170" i="3"/>
  <c r="CP170" i="3"/>
  <c r="CO170" i="3"/>
  <c r="CN170" i="3"/>
  <c r="CM170" i="3"/>
  <c r="CL170" i="3"/>
  <c r="CK170" i="3"/>
  <c r="CJ170" i="3"/>
  <c r="CI170" i="3"/>
  <c r="CH170" i="3"/>
  <c r="CG170" i="3"/>
  <c r="CF170" i="3"/>
  <c r="CE170" i="3"/>
  <c r="CD170" i="3"/>
  <c r="CC170" i="3"/>
  <c r="CB170" i="3"/>
  <c r="CA170" i="3"/>
  <c r="BZ170" i="3"/>
  <c r="BY170" i="3"/>
  <c r="BX170" i="3"/>
  <c r="BW170" i="3"/>
  <c r="BV170" i="3"/>
  <c r="BU170" i="3"/>
  <c r="BT170" i="3"/>
  <c r="BS170" i="3"/>
  <c r="BR170" i="3"/>
  <c r="BQ170" i="3"/>
  <c r="BP170" i="3"/>
  <c r="BO170" i="3"/>
  <c r="BN170" i="3"/>
  <c r="BM170" i="3"/>
  <c r="BL170" i="3"/>
  <c r="BK170" i="3"/>
  <c r="BJ170" i="3"/>
  <c r="BI170" i="3"/>
  <c r="BH170" i="3"/>
  <c r="BG170" i="3"/>
  <c r="BF170" i="3"/>
  <c r="BE170" i="3"/>
  <c r="BD170" i="3"/>
  <c r="BC170" i="3"/>
  <c r="BB170" i="3"/>
  <c r="BA170" i="3"/>
  <c r="AZ170" i="3"/>
  <c r="AY170" i="3"/>
  <c r="AX170" i="3"/>
  <c r="AW170" i="3"/>
  <c r="AV170" i="3"/>
  <c r="AU170" i="3"/>
  <c r="AT170" i="3"/>
  <c r="AS170" i="3"/>
  <c r="AR170" i="3"/>
  <c r="AQ170" i="3"/>
  <c r="AP170" i="3"/>
  <c r="AO170" i="3"/>
  <c r="AN170" i="3"/>
  <c r="AM170" i="3"/>
  <c r="AL170" i="3"/>
  <c r="AK170" i="3"/>
  <c r="AJ170" i="3"/>
  <c r="AI170" i="3"/>
  <c r="AH170" i="3"/>
  <c r="AG170" i="3"/>
  <c r="AF170" i="3"/>
  <c r="AE170" i="3"/>
  <c r="AD170" i="3"/>
  <c r="AC170" i="3"/>
  <c r="Z170" i="3"/>
  <c r="Y170" i="3"/>
  <c r="X170" i="3"/>
  <c r="U170" i="3"/>
  <c r="T170" i="3"/>
  <c r="K170" i="3"/>
  <c r="B170" i="3"/>
  <c r="DU169" i="3"/>
  <c r="DT169" i="3"/>
  <c r="DS169" i="3"/>
  <c r="DR169" i="3"/>
  <c r="DQ169" i="3"/>
  <c r="DP169" i="3"/>
  <c r="DO169" i="3"/>
  <c r="DN169" i="3"/>
  <c r="DM169" i="3"/>
  <c r="DL169" i="3"/>
  <c r="DK169" i="3"/>
  <c r="DJ169" i="3"/>
  <c r="DI169" i="3"/>
  <c r="DH169" i="3"/>
  <c r="DG169" i="3"/>
  <c r="DF169" i="3"/>
  <c r="DE169" i="3"/>
  <c r="DD169" i="3"/>
  <c r="DC169" i="3"/>
  <c r="DB169" i="3"/>
  <c r="DA169" i="3"/>
  <c r="CZ169" i="3"/>
  <c r="CY169" i="3"/>
  <c r="CX169" i="3"/>
  <c r="CW169" i="3"/>
  <c r="CV169" i="3"/>
  <c r="CU169" i="3"/>
  <c r="CT169" i="3"/>
  <c r="CS169" i="3"/>
  <c r="CR169" i="3"/>
  <c r="CQ169" i="3"/>
  <c r="CP169" i="3"/>
  <c r="CO169" i="3"/>
  <c r="CN169" i="3"/>
  <c r="CM169" i="3"/>
  <c r="CL169" i="3"/>
  <c r="CK169" i="3"/>
  <c r="CJ169" i="3"/>
  <c r="CI169" i="3"/>
  <c r="CH169" i="3"/>
  <c r="CG169" i="3"/>
  <c r="CF169" i="3"/>
  <c r="CE169" i="3"/>
  <c r="CD169" i="3"/>
  <c r="CC169" i="3"/>
  <c r="CB169" i="3"/>
  <c r="CA169" i="3"/>
  <c r="BZ169" i="3"/>
  <c r="BY169" i="3"/>
  <c r="BX169" i="3"/>
  <c r="BW169" i="3"/>
  <c r="BV169" i="3"/>
  <c r="BU169" i="3"/>
  <c r="BT169" i="3"/>
  <c r="BS169" i="3"/>
  <c r="BR169" i="3"/>
  <c r="BQ169" i="3"/>
  <c r="BP169" i="3"/>
  <c r="BO169" i="3"/>
  <c r="BN169" i="3"/>
  <c r="BM169" i="3"/>
  <c r="BL169" i="3"/>
  <c r="BK169" i="3"/>
  <c r="BJ169" i="3"/>
  <c r="BI169" i="3"/>
  <c r="BH169" i="3"/>
  <c r="BG169" i="3"/>
  <c r="BF169" i="3"/>
  <c r="BE169" i="3"/>
  <c r="BD169" i="3"/>
  <c r="BC169" i="3"/>
  <c r="BB169" i="3"/>
  <c r="BA169" i="3"/>
  <c r="AZ169" i="3"/>
  <c r="AY169" i="3"/>
  <c r="AX169" i="3"/>
  <c r="AW169" i="3"/>
  <c r="AV169" i="3"/>
  <c r="AU169" i="3"/>
  <c r="AT169" i="3"/>
  <c r="AS169" i="3"/>
  <c r="AR169" i="3"/>
  <c r="AQ169" i="3"/>
  <c r="AP169" i="3"/>
  <c r="AO169" i="3"/>
  <c r="AN169" i="3"/>
  <c r="AM169" i="3"/>
  <c r="AL169" i="3"/>
  <c r="AK169" i="3"/>
  <c r="AJ169" i="3"/>
  <c r="AI169" i="3"/>
  <c r="AH169" i="3"/>
  <c r="AG169" i="3"/>
  <c r="AF169" i="3"/>
  <c r="AC169" i="3" s="1"/>
  <c r="W169" i="3" s="1"/>
  <c r="AE169" i="3"/>
  <c r="AD169" i="3"/>
  <c r="AB169" i="3"/>
  <c r="Z169" i="3"/>
  <c r="Y169" i="3"/>
  <c r="X169" i="3"/>
  <c r="U169" i="3"/>
  <c r="T169" i="3"/>
  <c r="K169" i="3"/>
  <c r="B169" i="3"/>
  <c r="DU168" i="3"/>
  <c r="DT168" i="3"/>
  <c r="DS168" i="3"/>
  <c r="DR168" i="3"/>
  <c r="DQ168" i="3"/>
  <c r="DP168" i="3"/>
  <c r="DO168" i="3"/>
  <c r="DN168" i="3"/>
  <c r="DM168" i="3"/>
  <c r="DL168" i="3"/>
  <c r="DK168" i="3"/>
  <c r="DJ168" i="3"/>
  <c r="DI168" i="3"/>
  <c r="DH168" i="3"/>
  <c r="DG168" i="3"/>
  <c r="DF168" i="3"/>
  <c r="DE168" i="3"/>
  <c r="DD168" i="3"/>
  <c r="DC168" i="3"/>
  <c r="DB168" i="3"/>
  <c r="DA168" i="3"/>
  <c r="CZ168" i="3"/>
  <c r="CY168" i="3"/>
  <c r="CX168" i="3"/>
  <c r="CW168" i="3"/>
  <c r="CV168" i="3"/>
  <c r="CU168" i="3"/>
  <c r="CT168" i="3"/>
  <c r="CS168" i="3"/>
  <c r="CR168" i="3"/>
  <c r="CQ168" i="3"/>
  <c r="CP168" i="3"/>
  <c r="CO168" i="3"/>
  <c r="CN168" i="3"/>
  <c r="CM168" i="3"/>
  <c r="CL168" i="3"/>
  <c r="CK168" i="3"/>
  <c r="CJ168" i="3"/>
  <c r="CI168" i="3"/>
  <c r="CH168" i="3"/>
  <c r="CG168" i="3"/>
  <c r="CF168" i="3"/>
  <c r="CE168" i="3"/>
  <c r="CD168" i="3"/>
  <c r="CC168" i="3"/>
  <c r="CB168" i="3"/>
  <c r="CA168" i="3"/>
  <c r="BZ168" i="3"/>
  <c r="BY168" i="3"/>
  <c r="BX168" i="3"/>
  <c r="BW168" i="3"/>
  <c r="BV168" i="3"/>
  <c r="BU168" i="3"/>
  <c r="BT168" i="3"/>
  <c r="BS168" i="3"/>
  <c r="BR168" i="3"/>
  <c r="BQ168" i="3"/>
  <c r="BP168" i="3"/>
  <c r="BO168" i="3"/>
  <c r="BN168" i="3"/>
  <c r="BM168" i="3"/>
  <c r="BL168" i="3"/>
  <c r="BK168" i="3"/>
  <c r="BJ168" i="3"/>
  <c r="BI168" i="3"/>
  <c r="BH168" i="3"/>
  <c r="BG168" i="3"/>
  <c r="BF168" i="3"/>
  <c r="BE168" i="3"/>
  <c r="BD168" i="3"/>
  <c r="BC168" i="3"/>
  <c r="BB168" i="3"/>
  <c r="BA168" i="3"/>
  <c r="AZ168" i="3"/>
  <c r="AY168" i="3"/>
  <c r="AX168" i="3"/>
  <c r="AW168" i="3"/>
  <c r="AV168" i="3"/>
  <c r="AU168" i="3"/>
  <c r="AT168" i="3"/>
  <c r="AS168" i="3"/>
  <c r="AR168" i="3"/>
  <c r="AQ168" i="3"/>
  <c r="AP168" i="3"/>
  <c r="AO168" i="3"/>
  <c r="AN168" i="3"/>
  <c r="AM168" i="3"/>
  <c r="AA168" i="3" s="1"/>
  <c r="AL168" i="3"/>
  <c r="AK168" i="3"/>
  <c r="AJ168" i="3"/>
  <c r="AI168" i="3"/>
  <c r="AH168" i="3"/>
  <c r="AG168" i="3"/>
  <c r="AF168" i="3"/>
  <c r="AE168" i="3"/>
  <c r="AB168" i="3" s="1"/>
  <c r="AD168" i="3"/>
  <c r="Z168" i="3"/>
  <c r="Y168" i="3"/>
  <c r="X168" i="3"/>
  <c r="U168" i="3"/>
  <c r="T168" i="3"/>
  <c r="S168" i="3" s="1"/>
  <c r="K168" i="3"/>
  <c r="B168" i="3"/>
  <c r="DU167" i="3"/>
  <c r="DT167" i="3"/>
  <c r="DS167" i="3"/>
  <c r="DR167" i="3"/>
  <c r="DQ167" i="3"/>
  <c r="DP167" i="3"/>
  <c r="DO167" i="3"/>
  <c r="DN167" i="3"/>
  <c r="DM167" i="3"/>
  <c r="DL167" i="3"/>
  <c r="DK167" i="3"/>
  <c r="DJ167" i="3"/>
  <c r="DI167" i="3"/>
  <c r="DH167" i="3"/>
  <c r="DG167" i="3"/>
  <c r="DF167" i="3"/>
  <c r="DE167" i="3"/>
  <c r="DD167" i="3"/>
  <c r="DC167" i="3"/>
  <c r="DB167" i="3"/>
  <c r="DA167" i="3"/>
  <c r="CZ167" i="3"/>
  <c r="CY167" i="3"/>
  <c r="CX167" i="3"/>
  <c r="CW167" i="3"/>
  <c r="CV167" i="3"/>
  <c r="CU167" i="3"/>
  <c r="CT167" i="3"/>
  <c r="CS167" i="3"/>
  <c r="CR167" i="3"/>
  <c r="CQ167" i="3"/>
  <c r="CP167" i="3"/>
  <c r="CO167" i="3"/>
  <c r="CN167" i="3"/>
  <c r="CM167" i="3"/>
  <c r="CL167" i="3"/>
  <c r="CK167" i="3"/>
  <c r="CJ167" i="3"/>
  <c r="CI167" i="3"/>
  <c r="CH167" i="3"/>
  <c r="CG167" i="3"/>
  <c r="CF167" i="3"/>
  <c r="CE167" i="3"/>
  <c r="CD167" i="3"/>
  <c r="CC167" i="3"/>
  <c r="CB167" i="3"/>
  <c r="CA167" i="3"/>
  <c r="BZ167" i="3"/>
  <c r="BY167" i="3"/>
  <c r="BX167" i="3"/>
  <c r="BW167" i="3"/>
  <c r="BV167" i="3"/>
  <c r="BU167" i="3"/>
  <c r="BT167" i="3"/>
  <c r="BS167" i="3"/>
  <c r="BR167" i="3"/>
  <c r="BQ167" i="3"/>
  <c r="BP167" i="3"/>
  <c r="BO167" i="3"/>
  <c r="BN167" i="3"/>
  <c r="BM167" i="3"/>
  <c r="BL167" i="3"/>
  <c r="BK167" i="3"/>
  <c r="BJ167" i="3"/>
  <c r="BI167" i="3"/>
  <c r="BH167" i="3"/>
  <c r="BG167" i="3"/>
  <c r="BF167" i="3"/>
  <c r="BE167" i="3"/>
  <c r="BD167" i="3"/>
  <c r="BC167" i="3"/>
  <c r="BB167" i="3"/>
  <c r="BA167" i="3"/>
  <c r="AZ167" i="3"/>
  <c r="AY167" i="3"/>
  <c r="AX167" i="3"/>
  <c r="AW167" i="3"/>
  <c r="AV167" i="3"/>
  <c r="AU167" i="3"/>
  <c r="AT167" i="3"/>
  <c r="AS167" i="3"/>
  <c r="AR167" i="3"/>
  <c r="AQ167" i="3"/>
  <c r="AP167" i="3"/>
  <c r="AO167" i="3"/>
  <c r="AN167" i="3"/>
  <c r="AM167" i="3"/>
  <c r="AL167" i="3"/>
  <c r="AK167" i="3"/>
  <c r="AJ167" i="3"/>
  <c r="AI167" i="3"/>
  <c r="AH167" i="3"/>
  <c r="AG167" i="3"/>
  <c r="AF167" i="3"/>
  <c r="AE167" i="3"/>
  <c r="AD167" i="3"/>
  <c r="AA167" i="3"/>
  <c r="V167" i="3" s="1"/>
  <c r="Z167" i="3"/>
  <c r="Y167" i="3"/>
  <c r="X167" i="3"/>
  <c r="U167" i="3"/>
  <c r="T167" i="3"/>
  <c r="S167" i="3"/>
  <c r="K167" i="3"/>
  <c r="B167" i="3"/>
  <c r="DU166" i="3"/>
  <c r="DT166" i="3"/>
  <c r="DS166" i="3"/>
  <c r="DR166" i="3"/>
  <c r="DQ166" i="3"/>
  <c r="DP166" i="3"/>
  <c r="DO166" i="3"/>
  <c r="DN166" i="3"/>
  <c r="DM166" i="3"/>
  <c r="DL166" i="3"/>
  <c r="DK166" i="3"/>
  <c r="DJ166" i="3"/>
  <c r="DI166" i="3"/>
  <c r="DH166" i="3"/>
  <c r="DG166" i="3"/>
  <c r="DF166" i="3"/>
  <c r="DE166" i="3"/>
  <c r="DD166" i="3"/>
  <c r="DC166" i="3"/>
  <c r="DB166" i="3"/>
  <c r="DA166" i="3"/>
  <c r="CZ166" i="3"/>
  <c r="CY166" i="3"/>
  <c r="CX166" i="3"/>
  <c r="CW166" i="3"/>
  <c r="CV166" i="3"/>
  <c r="CU166" i="3"/>
  <c r="CT166" i="3"/>
  <c r="CS166" i="3"/>
  <c r="CR166" i="3"/>
  <c r="CQ166" i="3"/>
  <c r="CP166" i="3"/>
  <c r="CO166" i="3"/>
  <c r="CN166" i="3"/>
  <c r="CM166" i="3"/>
  <c r="CL166" i="3"/>
  <c r="CK166" i="3"/>
  <c r="CJ166" i="3"/>
  <c r="CI166" i="3"/>
  <c r="CH166" i="3"/>
  <c r="CG166" i="3"/>
  <c r="CF166" i="3"/>
  <c r="CE166" i="3"/>
  <c r="CD166" i="3"/>
  <c r="CC166" i="3"/>
  <c r="CB166" i="3"/>
  <c r="CA166" i="3"/>
  <c r="BZ166" i="3"/>
  <c r="BY166" i="3"/>
  <c r="BX166" i="3"/>
  <c r="BW166" i="3"/>
  <c r="BV166" i="3"/>
  <c r="BU166" i="3"/>
  <c r="BT166" i="3"/>
  <c r="BS166" i="3"/>
  <c r="BR166" i="3"/>
  <c r="BQ166" i="3"/>
  <c r="BP166" i="3"/>
  <c r="BO166" i="3"/>
  <c r="BN166" i="3"/>
  <c r="BM166" i="3"/>
  <c r="BL166" i="3"/>
  <c r="BK166" i="3"/>
  <c r="BJ166" i="3"/>
  <c r="BI166" i="3"/>
  <c r="BH166" i="3"/>
  <c r="BG166" i="3"/>
  <c r="BF166" i="3"/>
  <c r="BE166" i="3"/>
  <c r="BD166" i="3"/>
  <c r="BC166" i="3"/>
  <c r="BB166" i="3"/>
  <c r="BA166" i="3"/>
  <c r="AZ166" i="3"/>
  <c r="AY166" i="3"/>
  <c r="AX166" i="3"/>
  <c r="AW166" i="3"/>
  <c r="AV166" i="3"/>
  <c r="AU166" i="3"/>
  <c r="AT166" i="3"/>
  <c r="AS166" i="3"/>
  <c r="AR166" i="3"/>
  <c r="AQ166" i="3"/>
  <c r="AP166" i="3"/>
  <c r="AO166" i="3"/>
  <c r="AN166" i="3"/>
  <c r="AM166" i="3"/>
  <c r="AL166" i="3"/>
  <c r="AK166" i="3"/>
  <c r="AJ166" i="3"/>
  <c r="AI166" i="3"/>
  <c r="AH166" i="3"/>
  <c r="AG166" i="3"/>
  <c r="AF166" i="3"/>
  <c r="AE166" i="3"/>
  <c r="AD166" i="3"/>
  <c r="AC166" i="3"/>
  <c r="Z166" i="3"/>
  <c r="Y166" i="3"/>
  <c r="X166" i="3"/>
  <c r="U166" i="3"/>
  <c r="T166" i="3"/>
  <c r="K166" i="3"/>
  <c r="B166" i="3"/>
  <c r="DU165" i="3"/>
  <c r="DT165" i="3"/>
  <c r="DS165" i="3"/>
  <c r="DR165" i="3"/>
  <c r="DQ165" i="3"/>
  <c r="DP165" i="3"/>
  <c r="DO165" i="3"/>
  <c r="DN165" i="3"/>
  <c r="DM165" i="3"/>
  <c r="DL165" i="3"/>
  <c r="DK165" i="3"/>
  <c r="DJ165" i="3"/>
  <c r="DI165" i="3"/>
  <c r="DH165" i="3"/>
  <c r="DG165" i="3"/>
  <c r="DF165" i="3"/>
  <c r="DE165" i="3"/>
  <c r="DD165" i="3"/>
  <c r="DC165" i="3"/>
  <c r="DB165" i="3"/>
  <c r="DA165" i="3"/>
  <c r="CZ165" i="3"/>
  <c r="CY165" i="3"/>
  <c r="CX165" i="3"/>
  <c r="CW165" i="3"/>
  <c r="CV165" i="3"/>
  <c r="CU165" i="3"/>
  <c r="CT165" i="3"/>
  <c r="CS165" i="3"/>
  <c r="CR165" i="3"/>
  <c r="CQ165" i="3"/>
  <c r="CP165" i="3"/>
  <c r="CO165" i="3"/>
  <c r="CN165" i="3"/>
  <c r="CM165" i="3"/>
  <c r="CL165" i="3"/>
  <c r="CK165" i="3"/>
  <c r="CJ165" i="3"/>
  <c r="CI165" i="3"/>
  <c r="CH165" i="3"/>
  <c r="CG165" i="3"/>
  <c r="CF165" i="3"/>
  <c r="CE165" i="3"/>
  <c r="CD165" i="3"/>
  <c r="CC165" i="3"/>
  <c r="CB165" i="3"/>
  <c r="CA165" i="3"/>
  <c r="BZ165" i="3"/>
  <c r="BY165" i="3"/>
  <c r="BX165" i="3"/>
  <c r="BW165" i="3"/>
  <c r="BV165" i="3"/>
  <c r="BU165" i="3"/>
  <c r="BT165" i="3"/>
  <c r="BS165" i="3"/>
  <c r="BR165" i="3"/>
  <c r="BQ165" i="3"/>
  <c r="BP165" i="3"/>
  <c r="BO165" i="3"/>
  <c r="BN165" i="3"/>
  <c r="BM165" i="3"/>
  <c r="BL165" i="3"/>
  <c r="BK165" i="3"/>
  <c r="BJ165" i="3"/>
  <c r="BI165" i="3"/>
  <c r="BH165" i="3"/>
  <c r="BG165" i="3"/>
  <c r="BF165" i="3"/>
  <c r="BE165" i="3"/>
  <c r="BD165" i="3"/>
  <c r="BC165" i="3"/>
  <c r="BB165" i="3"/>
  <c r="BA165" i="3"/>
  <c r="AZ165" i="3"/>
  <c r="AY165" i="3"/>
  <c r="AX165" i="3"/>
  <c r="AW165" i="3"/>
  <c r="AV165" i="3"/>
  <c r="AU165" i="3"/>
  <c r="AT165" i="3"/>
  <c r="AS165" i="3"/>
  <c r="AR165" i="3"/>
  <c r="AQ165" i="3"/>
  <c r="AP165" i="3"/>
  <c r="AO165" i="3"/>
  <c r="AN165" i="3"/>
  <c r="AM165" i="3"/>
  <c r="AL165" i="3"/>
  <c r="AK165" i="3"/>
  <c r="AJ165" i="3"/>
  <c r="AI165" i="3"/>
  <c r="AH165" i="3"/>
  <c r="AG165" i="3"/>
  <c r="AF165" i="3"/>
  <c r="AC165" i="3" s="1"/>
  <c r="AE165" i="3"/>
  <c r="AD165" i="3"/>
  <c r="AB165" i="3"/>
  <c r="Z165" i="3"/>
  <c r="Y165" i="3"/>
  <c r="X165" i="3"/>
  <c r="U165" i="3"/>
  <c r="T165" i="3"/>
  <c r="K165" i="3"/>
  <c r="B165" i="3"/>
  <c r="DU164" i="3"/>
  <c r="DT164" i="3"/>
  <c r="DS164" i="3"/>
  <c r="DR164" i="3"/>
  <c r="DQ164" i="3"/>
  <c r="DP164" i="3"/>
  <c r="DO164" i="3"/>
  <c r="DN164" i="3"/>
  <c r="DM164" i="3"/>
  <c r="DL164" i="3"/>
  <c r="DK164" i="3"/>
  <c r="DJ164" i="3"/>
  <c r="DI164" i="3"/>
  <c r="DH164" i="3"/>
  <c r="DG164" i="3"/>
  <c r="DF164" i="3"/>
  <c r="DE164" i="3"/>
  <c r="DD164" i="3"/>
  <c r="DC164" i="3"/>
  <c r="DB164" i="3"/>
  <c r="DA164" i="3"/>
  <c r="CZ164" i="3"/>
  <c r="CY164" i="3"/>
  <c r="CX164" i="3"/>
  <c r="CW164" i="3"/>
  <c r="CV164" i="3"/>
  <c r="CU164" i="3"/>
  <c r="CT164" i="3"/>
  <c r="CS164" i="3"/>
  <c r="CR164" i="3"/>
  <c r="CQ164" i="3"/>
  <c r="CP164" i="3"/>
  <c r="CO164" i="3"/>
  <c r="CN164" i="3"/>
  <c r="CM164" i="3"/>
  <c r="CL164" i="3"/>
  <c r="CK164" i="3"/>
  <c r="CJ164" i="3"/>
  <c r="CI164" i="3"/>
  <c r="CH164" i="3"/>
  <c r="CG164" i="3"/>
  <c r="CF164" i="3"/>
  <c r="CE164" i="3"/>
  <c r="CD164" i="3"/>
  <c r="CC164" i="3"/>
  <c r="CB164" i="3"/>
  <c r="CA164" i="3"/>
  <c r="BZ164" i="3"/>
  <c r="BY164" i="3"/>
  <c r="BX164" i="3"/>
  <c r="BW164" i="3"/>
  <c r="BV164" i="3"/>
  <c r="BU164" i="3"/>
  <c r="BT164" i="3"/>
  <c r="BS164" i="3"/>
  <c r="BR164" i="3"/>
  <c r="BQ164" i="3"/>
  <c r="BP164" i="3"/>
  <c r="BO164" i="3"/>
  <c r="BN164" i="3"/>
  <c r="BM164" i="3"/>
  <c r="BL164" i="3"/>
  <c r="BK164" i="3"/>
  <c r="BJ164" i="3"/>
  <c r="BI164" i="3"/>
  <c r="BH164" i="3"/>
  <c r="BG164" i="3"/>
  <c r="BF164" i="3"/>
  <c r="BE164" i="3"/>
  <c r="BD164" i="3"/>
  <c r="BC164" i="3"/>
  <c r="BB164" i="3"/>
  <c r="BA164" i="3"/>
  <c r="AZ164" i="3"/>
  <c r="AY164" i="3"/>
  <c r="AX164" i="3"/>
  <c r="AW164" i="3"/>
  <c r="AV164" i="3"/>
  <c r="AU164" i="3"/>
  <c r="AT164" i="3"/>
  <c r="AS164" i="3"/>
  <c r="AR164" i="3"/>
  <c r="AQ164" i="3"/>
  <c r="AP164" i="3"/>
  <c r="AO164" i="3"/>
  <c r="AN164" i="3"/>
  <c r="AM164" i="3"/>
  <c r="AA164" i="3" s="1"/>
  <c r="AL164" i="3"/>
  <c r="AK164" i="3"/>
  <c r="AJ164" i="3"/>
  <c r="AI164" i="3"/>
  <c r="AH164" i="3"/>
  <c r="AG164" i="3"/>
  <c r="AF164" i="3"/>
  <c r="AE164" i="3"/>
  <c r="AB164" i="3" s="1"/>
  <c r="AD164" i="3"/>
  <c r="Z164" i="3"/>
  <c r="Y164" i="3"/>
  <c r="X164" i="3"/>
  <c r="U164" i="3"/>
  <c r="T164" i="3"/>
  <c r="S164" i="3" s="1"/>
  <c r="K164" i="3"/>
  <c r="B164" i="3"/>
  <c r="DU163" i="3"/>
  <c r="DT163" i="3"/>
  <c r="DS163" i="3"/>
  <c r="DR163" i="3"/>
  <c r="DQ163" i="3"/>
  <c r="DP163" i="3"/>
  <c r="DO163" i="3"/>
  <c r="DN163" i="3"/>
  <c r="DM163" i="3"/>
  <c r="DL163" i="3"/>
  <c r="DK163" i="3"/>
  <c r="DJ163" i="3"/>
  <c r="DI163" i="3"/>
  <c r="DH163" i="3"/>
  <c r="DG163" i="3"/>
  <c r="DF163" i="3"/>
  <c r="DE163" i="3"/>
  <c r="DD163" i="3"/>
  <c r="DC163" i="3"/>
  <c r="DB163" i="3"/>
  <c r="DA163" i="3"/>
  <c r="CZ163" i="3"/>
  <c r="CY163" i="3"/>
  <c r="CX163" i="3"/>
  <c r="CW163" i="3"/>
  <c r="CV163" i="3"/>
  <c r="CU163" i="3"/>
  <c r="CT163" i="3"/>
  <c r="CS163" i="3"/>
  <c r="CR163" i="3"/>
  <c r="CQ163" i="3"/>
  <c r="CP163" i="3"/>
  <c r="CO163" i="3"/>
  <c r="CN163" i="3"/>
  <c r="CM163" i="3"/>
  <c r="CL163" i="3"/>
  <c r="CK163" i="3"/>
  <c r="CJ163" i="3"/>
  <c r="CI163" i="3"/>
  <c r="CH163" i="3"/>
  <c r="CG163" i="3"/>
  <c r="CF163" i="3"/>
  <c r="CE163" i="3"/>
  <c r="CD163" i="3"/>
  <c r="CC163" i="3"/>
  <c r="CB163" i="3"/>
  <c r="CA163" i="3"/>
  <c r="BZ163" i="3"/>
  <c r="BY163" i="3"/>
  <c r="BX163" i="3"/>
  <c r="BW163" i="3"/>
  <c r="BV163" i="3"/>
  <c r="BU163" i="3"/>
  <c r="BT163" i="3"/>
  <c r="BS163" i="3"/>
  <c r="BR163" i="3"/>
  <c r="BQ163" i="3"/>
  <c r="BP163" i="3"/>
  <c r="BO163" i="3"/>
  <c r="BN163" i="3"/>
  <c r="BM163" i="3"/>
  <c r="BL163" i="3"/>
  <c r="BK163" i="3"/>
  <c r="BJ163" i="3"/>
  <c r="BI163" i="3"/>
  <c r="BH163" i="3"/>
  <c r="BG163" i="3"/>
  <c r="BF163" i="3"/>
  <c r="BE163" i="3"/>
  <c r="BD163" i="3"/>
  <c r="BC163" i="3"/>
  <c r="BB163" i="3"/>
  <c r="BA163" i="3"/>
  <c r="AZ163" i="3"/>
  <c r="AY163" i="3"/>
  <c r="AX163" i="3"/>
  <c r="AW163" i="3"/>
  <c r="AV163" i="3"/>
  <c r="AU163" i="3"/>
  <c r="AT163" i="3"/>
  <c r="AS163" i="3"/>
  <c r="AR163" i="3"/>
  <c r="AQ163" i="3"/>
  <c r="AP163" i="3"/>
  <c r="AO163" i="3"/>
  <c r="AN163" i="3"/>
  <c r="AM163" i="3"/>
  <c r="AL163" i="3"/>
  <c r="AK163" i="3"/>
  <c r="AJ163" i="3"/>
  <c r="AI163" i="3"/>
  <c r="AH163" i="3"/>
  <c r="AG163" i="3"/>
  <c r="AF163" i="3"/>
  <c r="AE163" i="3"/>
  <c r="AD163" i="3"/>
  <c r="AA163" i="3"/>
  <c r="V163" i="3" s="1"/>
  <c r="Z163" i="3"/>
  <c r="Y163" i="3"/>
  <c r="X163" i="3"/>
  <c r="U163" i="3"/>
  <c r="T163" i="3"/>
  <c r="S163" i="3"/>
  <c r="K163" i="3"/>
  <c r="B163" i="3"/>
  <c r="DU162" i="3"/>
  <c r="DT162" i="3"/>
  <c r="DS162" i="3"/>
  <c r="DR162" i="3"/>
  <c r="DQ162" i="3"/>
  <c r="DP162" i="3"/>
  <c r="DO162" i="3"/>
  <c r="DN162" i="3"/>
  <c r="DM162" i="3"/>
  <c r="DL162" i="3"/>
  <c r="DK162" i="3"/>
  <c r="DJ162" i="3"/>
  <c r="DI162" i="3"/>
  <c r="DH162" i="3"/>
  <c r="DG162" i="3"/>
  <c r="DF162" i="3"/>
  <c r="DE162" i="3"/>
  <c r="DD162" i="3"/>
  <c r="DC162" i="3"/>
  <c r="DB162" i="3"/>
  <c r="DA162" i="3"/>
  <c r="CZ162" i="3"/>
  <c r="CY162" i="3"/>
  <c r="CX162" i="3"/>
  <c r="CW162" i="3"/>
  <c r="CV162" i="3"/>
  <c r="CU162" i="3"/>
  <c r="CT162" i="3"/>
  <c r="CS162" i="3"/>
  <c r="CR162" i="3"/>
  <c r="CQ162" i="3"/>
  <c r="CP162" i="3"/>
  <c r="CO162" i="3"/>
  <c r="CN162" i="3"/>
  <c r="CM162" i="3"/>
  <c r="CL162" i="3"/>
  <c r="CK162" i="3"/>
  <c r="CJ162" i="3"/>
  <c r="CI162" i="3"/>
  <c r="CH162" i="3"/>
  <c r="CG162" i="3"/>
  <c r="CF162" i="3"/>
  <c r="CE162" i="3"/>
  <c r="CD162" i="3"/>
  <c r="CC162" i="3"/>
  <c r="CB162" i="3"/>
  <c r="CA162" i="3"/>
  <c r="BZ162" i="3"/>
  <c r="BY162" i="3"/>
  <c r="BX162" i="3"/>
  <c r="BW162" i="3"/>
  <c r="BV162" i="3"/>
  <c r="BU162" i="3"/>
  <c r="BT162" i="3"/>
  <c r="BS162" i="3"/>
  <c r="BR162" i="3"/>
  <c r="BQ162" i="3"/>
  <c r="BP162" i="3"/>
  <c r="BO162" i="3"/>
  <c r="BN162" i="3"/>
  <c r="BM162" i="3"/>
  <c r="BL162" i="3"/>
  <c r="BK162" i="3"/>
  <c r="BJ162" i="3"/>
  <c r="BI162" i="3"/>
  <c r="BH162" i="3"/>
  <c r="BG162" i="3"/>
  <c r="BF162" i="3"/>
  <c r="BE162" i="3"/>
  <c r="BD162" i="3"/>
  <c r="BC162" i="3"/>
  <c r="BB162" i="3"/>
  <c r="BA162" i="3"/>
  <c r="AZ162" i="3"/>
  <c r="AY162" i="3"/>
  <c r="AX162" i="3"/>
  <c r="AW162" i="3"/>
  <c r="AV162" i="3"/>
  <c r="AU162" i="3"/>
  <c r="AT162" i="3"/>
  <c r="AS162" i="3"/>
  <c r="AR162" i="3"/>
  <c r="AQ162" i="3"/>
  <c r="AP162" i="3"/>
  <c r="AO162" i="3"/>
  <c r="AN162" i="3"/>
  <c r="AM162" i="3"/>
  <c r="AL162" i="3"/>
  <c r="AK162" i="3"/>
  <c r="AJ162" i="3"/>
  <c r="AI162" i="3"/>
  <c r="AH162" i="3"/>
  <c r="AG162" i="3"/>
  <c r="AF162" i="3"/>
  <c r="AE162" i="3"/>
  <c r="AD162" i="3"/>
  <c r="AC162" i="3"/>
  <c r="Z162" i="3"/>
  <c r="Y162" i="3"/>
  <c r="X162" i="3"/>
  <c r="U162" i="3"/>
  <c r="T162" i="3"/>
  <c r="K162" i="3"/>
  <c r="B162" i="3"/>
  <c r="DU161" i="3"/>
  <c r="DT161" i="3"/>
  <c r="DS161" i="3"/>
  <c r="DR161" i="3"/>
  <c r="DQ161" i="3"/>
  <c r="DP161" i="3"/>
  <c r="DO161" i="3"/>
  <c r="DN161" i="3"/>
  <c r="DM161" i="3"/>
  <c r="DL161" i="3"/>
  <c r="DK161" i="3"/>
  <c r="DJ161" i="3"/>
  <c r="DI161" i="3"/>
  <c r="DH161" i="3"/>
  <c r="DG161" i="3"/>
  <c r="DF161" i="3"/>
  <c r="DE161" i="3"/>
  <c r="DD161" i="3"/>
  <c r="DC161" i="3"/>
  <c r="DB161" i="3"/>
  <c r="DA161" i="3"/>
  <c r="CZ161" i="3"/>
  <c r="CY161" i="3"/>
  <c r="CX161" i="3"/>
  <c r="CW161" i="3"/>
  <c r="CV161" i="3"/>
  <c r="CU161" i="3"/>
  <c r="CT161" i="3"/>
  <c r="CS161" i="3"/>
  <c r="CR161" i="3"/>
  <c r="CQ161" i="3"/>
  <c r="CP161" i="3"/>
  <c r="CO161" i="3"/>
  <c r="CN161" i="3"/>
  <c r="CM161" i="3"/>
  <c r="CL161" i="3"/>
  <c r="CK161" i="3"/>
  <c r="CJ161" i="3"/>
  <c r="CI161" i="3"/>
  <c r="CH161" i="3"/>
  <c r="CG161" i="3"/>
  <c r="CF161" i="3"/>
  <c r="CE161" i="3"/>
  <c r="CD161" i="3"/>
  <c r="CC161" i="3"/>
  <c r="CB161" i="3"/>
  <c r="CA161" i="3"/>
  <c r="BZ161" i="3"/>
  <c r="BY161" i="3"/>
  <c r="BX161" i="3"/>
  <c r="BW161" i="3"/>
  <c r="BV161" i="3"/>
  <c r="BU161" i="3"/>
  <c r="BT161" i="3"/>
  <c r="BS161" i="3"/>
  <c r="BR161" i="3"/>
  <c r="BQ161" i="3"/>
  <c r="BP161" i="3"/>
  <c r="BO161" i="3"/>
  <c r="BN161" i="3"/>
  <c r="BM161" i="3"/>
  <c r="BL161" i="3"/>
  <c r="BK161" i="3"/>
  <c r="BJ161" i="3"/>
  <c r="BI161" i="3"/>
  <c r="BH161" i="3"/>
  <c r="BG161" i="3"/>
  <c r="BF161" i="3"/>
  <c r="BE161" i="3"/>
  <c r="BD161" i="3"/>
  <c r="BC161" i="3"/>
  <c r="BB161" i="3"/>
  <c r="BA161" i="3"/>
  <c r="AZ161" i="3"/>
  <c r="AY161" i="3"/>
  <c r="AX161" i="3"/>
  <c r="AW161" i="3"/>
  <c r="AV161" i="3"/>
  <c r="AU161" i="3"/>
  <c r="AT161" i="3"/>
  <c r="AS161" i="3"/>
  <c r="AR161" i="3"/>
  <c r="AQ161" i="3"/>
  <c r="AP161" i="3"/>
  <c r="AO161" i="3"/>
  <c r="AN161" i="3"/>
  <c r="AM161" i="3"/>
  <c r="AL161" i="3"/>
  <c r="AK161" i="3"/>
  <c r="AJ161" i="3"/>
  <c r="AI161" i="3"/>
  <c r="AH161" i="3"/>
  <c r="AG161" i="3"/>
  <c r="AF161" i="3"/>
  <c r="AC161" i="3" s="1"/>
  <c r="W161" i="3" s="1"/>
  <c r="AE161" i="3"/>
  <c r="AD161" i="3"/>
  <c r="AB161" i="3"/>
  <c r="Z161" i="3"/>
  <c r="Y161" i="3"/>
  <c r="X161" i="3"/>
  <c r="U161" i="3"/>
  <c r="T161" i="3"/>
  <c r="K161" i="3"/>
  <c r="B161" i="3"/>
  <c r="DU160" i="3"/>
  <c r="DT160" i="3"/>
  <c r="DS160" i="3"/>
  <c r="DR160" i="3"/>
  <c r="DQ160" i="3"/>
  <c r="DP160" i="3"/>
  <c r="DO160" i="3"/>
  <c r="DN160" i="3"/>
  <c r="DM160" i="3"/>
  <c r="DL160" i="3"/>
  <c r="DK160" i="3"/>
  <c r="DJ160" i="3"/>
  <c r="DI160" i="3"/>
  <c r="DH160" i="3"/>
  <c r="DG160" i="3"/>
  <c r="DF160" i="3"/>
  <c r="DE160" i="3"/>
  <c r="DD160" i="3"/>
  <c r="DC160" i="3"/>
  <c r="DB160" i="3"/>
  <c r="DA160" i="3"/>
  <c r="CZ160" i="3"/>
  <c r="CY160" i="3"/>
  <c r="CX160" i="3"/>
  <c r="CW160" i="3"/>
  <c r="CV160" i="3"/>
  <c r="CU160" i="3"/>
  <c r="CT160" i="3"/>
  <c r="CS160" i="3"/>
  <c r="CR160" i="3"/>
  <c r="CQ160" i="3"/>
  <c r="CP160" i="3"/>
  <c r="CO160" i="3"/>
  <c r="CN160" i="3"/>
  <c r="CM160" i="3"/>
  <c r="CL160" i="3"/>
  <c r="CK160" i="3"/>
  <c r="CJ160" i="3"/>
  <c r="CI160" i="3"/>
  <c r="CH160" i="3"/>
  <c r="CG160" i="3"/>
  <c r="CF160" i="3"/>
  <c r="CE160" i="3"/>
  <c r="CD160" i="3"/>
  <c r="CC160" i="3"/>
  <c r="CB160" i="3"/>
  <c r="CA160" i="3"/>
  <c r="BZ160" i="3"/>
  <c r="BY160" i="3"/>
  <c r="BX160" i="3"/>
  <c r="BW160" i="3"/>
  <c r="BV160" i="3"/>
  <c r="BU160" i="3"/>
  <c r="BT160" i="3"/>
  <c r="BS160" i="3"/>
  <c r="BR160" i="3"/>
  <c r="BQ160" i="3"/>
  <c r="BP160" i="3"/>
  <c r="BO160" i="3"/>
  <c r="BN160" i="3"/>
  <c r="BM160" i="3"/>
  <c r="BL160" i="3"/>
  <c r="BK160" i="3"/>
  <c r="BJ160" i="3"/>
  <c r="BI160" i="3"/>
  <c r="BH160" i="3"/>
  <c r="BG160" i="3"/>
  <c r="BF160" i="3"/>
  <c r="BE160" i="3"/>
  <c r="BD160" i="3"/>
  <c r="BC160" i="3"/>
  <c r="BB160" i="3"/>
  <c r="BA160" i="3"/>
  <c r="AZ160" i="3"/>
  <c r="AY160" i="3"/>
  <c r="AX160" i="3"/>
  <c r="AW160" i="3"/>
  <c r="AV160" i="3"/>
  <c r="AU160" i="3"/>
  <c r="AT160" i="3"/>
  <c r="AS160" i="3"/>
  <c r="AR160" i="3"/>
  <c r="AQ160" i="3"/>
  <c r="AP160" i="3"/>
  <c r="AO160" i="3"/>
  <c r="AN160" i="3"/>
  <c r="AM160" i="3"/>
  <c r="AA160" i="3" s="1"/>
  <c r="AL160" i="3"/>
  <c r="AK160" i="3"/>
  <c r="AJ160" i="3"/>
  <c r="AI160" i="3"/>
  <c r="AH160" i="3"/>
  <c r="AG160" i="3"/>
  <c r="AF160" i="3"/>
  <c r="AE160" i="3"/>
  <c r="AB160" i="3" s="1"/>
  <c r="AD160" i="3"/>
  <c r="Z160" i="3"/>
  <c r="Y160" i="3"/>
  <c r="X160" i="3"/>
  <c r="U160" i="3"/>
  <c r="T160" i="3"/>
  <c r="S160" i="3" s="1"/>
  <c r="K160" i="3"/>
  <c r="B160" i="3"/>
  <c r="AB159" i="3"/>
  <c r="B159" i="3"/>
  <c r="DU158" i="3"/>
  <c r="DT158" i="3"/>
  <c r="DS158" i="3"/>
  <c r="DR158" i="3"/>
  <c r="DQ158" i="3"/>
  <c r="DP158" i="3"/>
  <c r="DO158" i="3"/>
  <c r="DN158" i="3"/>
  <c r="DM158" i="3"/>
  <c r="DL158" i="3"/>
  <c r="DK158" i="3"/>
  <c r="DJ158" i="3"/>
  <c r="DI158" i="3"/>
  <c r="DH158" i="3"/>
  <c r="DG158" i="3"/>
  <c r="DF158" i="3"/>
  <c r="DE158" i="3"/>
  <c r="DD158" i="3"/>
  <c r="DC158" i="3"/>
  <c r="DB158" i="3"/>
  <c r="DA158" i="3"/>
  <c r="CZ158" i="3"/>
  <c r="CY158" i="3"/>
  <c r="CX158" i="3"/>
  <c r="CW158" i="3"/>
  <c r="CV158" i="3"/>
  <c r="CU158" i="3"/>
  <c r="CT158" i="3"/>
  <c r="CS158" i="3"/>
  <c r="CR158" i="3"/>
  <c r="CQ158" i="3"/>
  <c r="CP158" i="3"/>
  <c r="CO158" i="3"/>
  <c r="CN158" i="3"/>
  <c r="CM158" i="3"/>
  <c r="CL158" i="3"/>
  <c r="CK158" i="3"/>
  <c r="CJ158" i="3"/>
  <c r="CI158" i="3"/>
  <c r="CH158" i="3"/>
  <c r="CG158" i="3"/>
  <c r="CF158" i="3"/>
  <c r="CE158" i="3"/>
  <c r="CD158" i="3"/>
  <c r="CC158" i="3"/>
  <c r="CB158" i="3"/>
  <c r="CA158" i="3"/>
  <c r="BZ158" i="3"/>
  <c r="BY158" i="3"/>
  <c r="BX158" i="3"/>
  <c r="BW158" i="3"/>
  <c r="BV158" i="3"/>
  <c r="BU158" i="3"/>
  <c r="BT158" i="3"/>
  <c r="BS158" i="3"/>
  <c r="BR158" i="3"/>
  <c r="BQ158" i="3"/>
  <c r="BP158" i="3"/>
  <c r="BO158" i="3"/>
  <c r="BN158" i="3"/>
  <c r="BM158" i="3"/>
  <c r="BL158" i="3"/>
  <c r="BK158" i="3"/>
  <c r="BJ158" i="3"/>
  <c r="BI158" i="3"/>
  <c r="BH158" i="3"/>
  <c r="BG158" i="3"/>
  <c r="BF158" i="3"/>
  <c r="BE158" i="3"/>
  <c r="BD158" i="3"/>
  <c r="BC158" i="3"/>
  <c r="BB158" i="3"/>
  <c r="BA158" i="3"/>
  <c r="AZ158" i="3"/>
  <c r="AY158" i="3"/>
  <c r="AX158" i="3"/>
  <c r="AW158" i="3"/>
  <c r="AV158" i="3"/>
  <c r="AU158" i="3"/>
  <c r="AT158" i="3"/>
  <c r="AS158" i="3"/>
  <c r="AR158" i="3"/>
  <c r="AQ158" i="3"/>
  <c r="AP158" i="3"/>
  <c r="AO158" i="3"/>
  <c r="AN158" i="3"/>
  <c r="AM158" i="3"/>
  <c r="AL158" i="3"/>
  <c r="AC158" i="3" s="1"/>
  <c r="AK158" i="3"/>
  <c r="AJ158" i="3"/>
  <c r="AI158" i="3"/>
  <c r="AH158" i="3"/>
  <c r="AG158" i="3"/>
  <c r="AF158" i="3"/>
  <c r="AE158" i="3"/>
  <c r="AB158" i="3" s="1"/>
  <c r="AD158" i="3"/>
  <c r="AA158" i="3" s="1"/>
  <c r="V158" i="3" s="1"/>
  <c r="Z158" i="3"/>
  <c r="Y158" i="3"/>
  <c r="X158" i="3"/>
  <c r="U158" i="3"/>
  <c r="T158" i="3"/>
  <c r="S158" i="3" s="1"/>
  <c r="B158" i="3"/>
  <c r="DU157" i="3"/>
  <c r="DT157" i="3"/>
  <c r="DS157" i="3"/>
  <c r="DR157" i="3"/>
  <c r="DQ157" i="3"/>
  <c r="DP157" i="3"/>
  <c r="DO157" i="3"/>
  <c r="DN157" i="3"/>
  <c r="DM157" i="3"/>
  <c r="DL157" i="3"/>
  <c r="DK157" i="3"/>
  <c r="DJ157" i="3"/>
  <c r="DI157" i="3"/>
  <c r="DH157" i="3"/>
  <c r="DG157" i="3"/>
  <c r="DF157" i="3"/>
  <c r="DE157" i="3"/>
  <c r="DD157" i="3"/>
  <c r="DC157" i="3"/>
  <c r="DB157" i="3"/>
  <c r="DA157" i="3"/>
  <c r="CZ157" i="3"/>
  <c r="CY157" i="3"/>
  <c r="CX157" i="3"/>
  <c r="CW157" i="3"/>
  <c r="CV157" i="3"/>
  <c r="CU157" i="3"/>
  <c r="CT157" i="3"/>
  <c r="CS157" i="3"/>
  <c r="CR157" i="3"/>
  <c r="CQ157" i="3"/>
  <c r="CP157" i="3"/>
  <c r="CO157" i="3"/>
  <c r="CN157" i="3"/>
  <c r="CM157" i="3"/>
  <c r="CL157" i="3"/>
  <c r="CK157" i="3"/>
  <c r="CJ157" i="3"/>
  <c r="CI157" i="3"/>
  <c r="CH157" i="3"/>
  <c r="CG157" i="3"/>
  <c r="CF157" i="3"/>
  <c r="CE157" i="3"/>
  <c r="CD157" i="3"/>
  <c r="CC157" i="3"/>
  <c r="CB157" i="3"/>
  <c r="CA157" i="3"/>
  <c r="BZ157" i="3"/>
  <c r="BY157" i="3"/>
  <c r="BX157" i="3"/>
  <c r="BW157" i="3"/>
  <c r="BV157" i="3"/>
  <c r="BU157" i="3"/>
  <c r="BT157" i="3"/>
  <c r="BS157" i="3"/>
  <c r="BR157" i="3"/>
  <c r="BQ157" i="3"/>
  <c r="BP157" i="3"/>
  <c r="BO157" i="3"/>
  <c r="BN157" i="3"/>
  <c r="BM157" i="3"/>
  <c r="BL157" i="3"/>
  <c r="BK157" i="3"/>
  <c r="BJ157" i="3"/>
  <c r="BI157" i="3"/>
  <c r="BH157" i="3"/>
  <c r="BG157" i="3"/>
  <c r="BF157" i="3"/>
  <c r="BE157" i="3"/>
  <c r="BD157" i="3"/>
  <c r="BC157" i="3"/>
  <c r="BB157" i="3"/>
  <c r="BA157" i="3"/>
  <c r="AZ157" i="3"/>
  <c r="AY157" i="3"/>
  <c r="AX157" i="3"/>
  <c r="AW157" i="3"/>
  <c r="AV157" i="3"/>
  <c r="AU157" i="3"/>
  <c r="AT157" i="3"/>
  <c r="AS157" i="3"/>
  <c r="AR157" i="3"/>
  <c r="AQ157" i="3"/>
  <c r="AP157" i="3"/>
  <c r="AO157" i="3"/>
  <c r="AN157" i="3"/>
  <c r="AM157" i="3"/>
  <c r="AL157" i="3"/>
  <c r="AK157" i="3"/>
  <c r="AJ157" i="3"/>
  <c r="AI157" i="3"/>
  <c r="AH157" i="3"/>
  <c r="AG157" i="3"/>
  <c r="AF157" i="3"/>
  <c r="AC157" i="3" s="1"/>
  <c r="AE157" i="3"/>
  <c r="AD157" i="3"/>
  <c r="AB157" i="3"/>
  <c r="AA157" i="3"/>
  <c r="Z157" i="3"/>
  <c r="Y157" i="3"/>
  <c r="X157" i="3"/>
  <c r="V157" i="3" s="1"/>
  <c r="W157" i="3"/>
  <c r="U157" i="3"/>
  <c r="T157" i="3"/>
  <c r="S157" i="3"/>
  <c r="B157" i="3"/>
  <c r="AB156" i="3"/>
  <c r="B156" i="3"/>
  <c r="DU155" i="3"/>
  <c r="DT155" i="3"/>
  <c r="DS155" i="3"/>
  <c r="DR155" i="3"/>
  <c r="DQ155" i="3"/>
  <c r="DP155" i="3"/>
  <c r="DO155" i="3"/>
  <c r="DN155" i="3"/>
  <c r="DM155" i="3"/>
  <c r="DL155" i="3"/>
  <c r="DK155" i="3"/>
  <c r="DJ155" i="3"/>
  <c r="DI155" i="3"/>
  <c r="DH155" i="3"/>
  <c r="DG155" i="3"/>
  <c r="DF155" i="3"/>
  <c r="DE155" i="3"/>
  <c r="DD155" i="3"/>
  <c r="DC155" i="3"/>
  <c r="DB155" i="3"/>
  <c r="DA155" i="3"/>
  <c r="CZ155" i="3"/>
  <c r="CY155" i="3"/>
  <c r="CX155" i="3"/>
  <c r="CW155" i="3"/>
  <c r="CV155" i="3"/>
  <c r="CU155" i="3"/>
  <c r="CT155" i="3"/>
  <c r="CS155" i="3"/>
  <c r="CR155" i="3"/>
  <c r="CQ155" i="3"/>
  <c r="CP155" i="3"/>
  <c r="CO155" i="3"/>
  <c r="CN155" i="3"/>
  <c r="CM155" i="3"/>
  <c r="CL155" i="3"/>
  <c r="CK155" i="3"/>
  <c r="CJ155" i="3"/>
  <c r="CI155" i="3"/>
  <c r="CH155" i="3"/>
  <c r="CG155" i="3"/>
  <c r="CF155" i="3"/>
  <c r="CE155" i="3"/>
  <c r="CD155" i="3"/>
  <c r="CC155" i="3"/>
  <c r="CB155" i="3"/>
  <c r="CA155" i="3"/>
  <c r="BZ155" i="3"/>
  <c r="BY155" i="3"/>
  <c r="BX155" i="3"/>
  <c r="BW155" i="3"/>
  <c r="BV155" i="3"/>
  <c r="BU155" i="3"/>
  <c r="BT155" i="3"/>
  <c r="BS155" i="3"/>
  <c r="BR155" i="3"/>
  <c r="BQ155" i="3"/>
  <c r="BP155" i="3"/>
  <c r="BO155" i="3"/>
  <c r="BN155" i="3"/>
  <c r="BM155" i="3"/>
  <c r="BL155" i="3"/>
  <c r="BK155" i="3"/>
  <c r="BJ155" i="3"/>
  <c r="BI155" i="3"/>
  <c r="BH155" i="3"/>
  <c r="BG155" i="3"/>
  <c r="BF155" i="3"/>
  <c r="BE155" i="3"/>
  <c r="BD155" i="3"/>
  <c r="BC155" i="3"/>
  <c r="BB155" i="3"/>
  <c r="BA155" i="3"/>
  <c r="AZ155" i="3"/>
  <c r="AY155" i="3"/>
  <c r="AX155" i="3"/>
  <c r="AW155" i="3"/>
  <c r="AV155" i="3"/>
  <c r="AU155" i="3"/>
  <c r="AT155" i="3"/>
  <c r="AS155" i="3"/>
  <c r="AR155" i="3"/>
  <c r="AQ155" i="3"/>
  <c r="AP155" i="3"/>
  <c r="AO155" i="3"/>
  <c r="AN155" i="3"/>
  <c r="AM155" i="3"/>
  <c r="AL155" i="3"/>
  <c r="AK155" i="3"/>
  <c r="AJ155" i="3"/>
  <c r="AI155" i="3"/>
  <c r="AH155" i="3"/>
  <c r="AG155" i="3"/>
  <c r="AF155" i="3"/>
  <c r="AC155" i="3" s="1"/>
  <c r="AE155" i="3"/>
  <c r="AD155" i="3"/>
  <c r="AB155" i="3"/>
  <c r="AA155" i="3"/>
  <c r="Z155" i="3"/>
  <c r="Y155" i="3"/>
  <c r="X155" i="3"/>
  <c r="V155" i="3" s="1"/>
  <c r="W155" i="3"/>
  <c r="U155" i="3"/>
  <c r="T155" i="3"/>
  <c r="S155" i="3"/>
  <c r="K155" i="3"/>
  <c r="B155" i="3"/>
  <c r="DU154" i="3"/>
  <c r="DT154" i="3"/>
  <c r="DS154" i="3"/>
  <c r="DR154" i="3"/>
  <c r="DQ154" i="3"/>
  <c r="DP154" i="3"/>
  <c r="DO154" i="3"/>
  <c r="DN154" i="3"/>
  <c r="DM154" i="3"/>
  <c r="DL154" i="3"/>
  <c r="DK154" i="3"/>
  <c r="DJ154" i="3"/>
  <c r="DI154" i="3"/>
  <c r="DH154" i="3"/>
  <c r="DG154" i="3"/>
  <c r="DF154" i="3"/>
  <c r="DE154" i="3"/>
  <c r="DD154" i="3"/>
  <c r="DC154" i="3"/>
  <c r="DB154" i="3"/>
  <c r="DA154" i="3"/>
  <c r="CZ154" i="3"/>
  <c r="CY154" i="3"/>
  <c r="CX154" i="3"/>
  <c r="CW154" i="3"/>
  <c r="CV154" i="3"/>
  <c r="CU154" i="3"/>
  <c r="CT154" i="3"/>
  <c r="CS154" i="3"/>
  <c r="CR154" i="3"/>
  <c r="CQ154" i="3"/>
  <c r="CP154" i="3"/>
  <c r="CO154" i="3"/>
  <c r="CN154" i="3"/>
  <c r="CM154" i="3"/>
  <c r="CL154" i="3"/>
  <c r="CK154" i="3"/>
  <c r="CJ154" i="3"/>
  <c r="CI154" i="3"/>
  <c r="CH154" i="3"/>
  <c r="CG154" i="3"/>
  <c r="CF154" i="3"/>
  <c r="CE154" i="3"/>
  <c r="CD154" i="3"/>
  <c r="CC154" i="3"/>
  <c r="CB154" i="3"/>
  <c r="CA154" i="3"/>
  <c r="BZ154" i="3"/>
  <c r="BY154" i="3"/>
  <c r="BX154" i="3"/>
  <c r="BW154" i="3"/>
  <c r="BV154" i="3"/>
  <c r="BU154" i="3"/>
  <c r="BT154" i="3"/>
  <c r="BS154" i="3"/>
  <c r="BR154" i="3"/>
  <c r="BQ154" i="3"/>
  <c r="BP154" i="3"/>
  <c r="BO154" i="3"/>
  <c r="BN154" i="3"/>
  <c r="BM154" i="3"/>
  <c r="BL154" i="3"/>
  <c r="BK154" i="3"/>
  <c r="BJ154" i="3"/>
  <c r="BI154" i="3"/>
  <c r="BH154" i="3"/>
  <c r="BG154" i="3"/>
  <c r="BF154" i="3"/>
  <c r="BE154" i="3"/>
  <c r="BD154" i="3"/>
  <c r="BC154" i="3"/>
  <c r="BB154" i="3"/>
  <c r="BA154" i="3"/>
  <c r="AZ154" i="3"/>
  <c r="AY154" i="3"/>
  <c r="AX154" i="3"/>
  <c r="AW154" i="3"/>
  <c r="AV154" i="3"/>
  <c r="AU154" i="3"/>
  <c r="AT154" i="3"/>
  <c r="AS154" i="3"/>
  <c r="AR154" i="3"/>
  <c r="AQ154" i="3"/>
  <c r="AP154" i="3"/>
  <c r="AO154" i="3"/>
  <c r="AN154" i="3"/>
  <c r="AM154" i="3"/>
  <c r="AL154" i="3"/>
  <c r="AK154" i="3"/>
  <c r="AJ154" i="3"/>
  <c r="AI154" i="3"/>
  <c r="AH154" i="3"/>
  <c r="AG154" i="3"/>
  <c r="AF154" i="3"/>
  <c r="AC154" i="3" s="1"/>
  <c r="AE154" i="3"/>
  <c r="AB154" i="3" s="1"/>
  <c r="AD154" i="3"/>
  <c r="AA154" i="3"/>
  <c r="Z154" i="3"/>
  <c r="Y154" i="3"/>
  <c r="X154" i="3"/>
  <c r="V154" i="3"/>
  <c r="U154" i="3"/>
  <c r="T154" i="3"/>
  <c r="S154" i="3"/>
  <c r="K154" i="3"/>
  <c r="B154" i="3"/>
  <c r="DU153" i="3"/>
  <c r="DT153" i="3"/>
  <c r="DS153" i="3"/>
  <c r="DR153" i="3"/>
  <c r="DQ153" i="3"/>
  <c r="DP153" i="3"/>
  <c r="DO153" i="3"/>
  <c r="DN153" i="3"/>
  <c r="DM153" i="3"/>
  <c r="DL153" i="3"/>
  <c r="DK153" i="3"/>
  <c r="DJ153" i="3"/>
  <c r="DI153" i="3"/>
  <c r="DH153" i="3"/>
  <c r="DG153" i="3"/>
  <c r="DF153" i="3"/>
  <c r="DE153" i="3"/>
  <c r="DD153" i="3"/>
  <c r="DC153" i="3"/>
  <c r="DB153" i="3"/>
  <c r="DA153" i="3"/>
  <c r="CZ153" i="3"/>
  <c r="CY153" i="3"/>
  <c r="CX153" i="3"/>
  <c r="CW153" i="3"/>
  <c r="CV153" i="3"/>
  <c r="CU153" i="3"/>
  <c r="CT153" i="3"/>
  <c r="CS153" i="3"/>
  <c r="CR153" i="3"/>
  <c r="CQ153" i="3"/>
  <c r="CP153" i="3"/>
  <c r="CO153" i="3"/>
  <c r="CN153" i="3"/>
  <c r="CM153" i="3"/>
  <c r="CL153" i="3"/>
  <c r="CK153" i="3"/>
  <c r="CJ153" i="3"/>
  <c r="CI153" i="3"/>
  <c r="CH153" i="3"/>
  <c r="CG153" i="3"/>
  <c r="CF153" i="3"/>
  <c r="CE153" i="3"/>
  <c r="CD153" i="3"/>
  <c r="CC153" i="3"/>
  <c r="CB153" i="3"/>
  <c r="CA153" i="3"/>
  <c r="BZ153" i="3"/>
  <c r="BY153" i="3"/>
  <c r="BX153" i="3"/>
  <c r="BW153" i="3"/>
  <c r="BV153" i="3"/>
  <c r="BU153" i="3"/>
  <c r="BT153" i="3"/>
  <c r="BS153" i="3"/>
  <c r="BR153" i="3"/>
  <c r="BQ153" i="3"/>
  <c r="BP153" i="3"/>
  <c r="BO153" i="3"/>
  <c r="BN153" i="3"/>
  <c r="BM153" i="3"/>
  <c r="BL153" i="3"/>
  <c r="BK153" i="3"/>
  <c r="BJ153" i="3"/>
  <c r="BI153" i="3"/>
  <c r="BH153" i="3"/>
  <c r="BG153" i="3"/>
  <c r="BF153" i="3"/>
  <c r="BE153" i="3"/>
  <c r="BD153" i="3"/>
  <c r="BC153" i="3"/>
  <c r="BB153" i="3"/>
  <c r="BA153" i="3"/>
  <c r="AZ153" i="3"/>
  <c r="AY153" i="3"/>
  <c r="AX153" i="3"/>
  <c r="AW153" i="3"/>
  <c r="AV153" i="3"/>
  <c r="AU153" i="3"/>
  <c r="AT153" i="3"/>
  <c r="AS153" i="3"/>
  <c r="AR153" i="3"/>
  <c r="AQ153" i="3"/>
  <c r="AP153" i="3"/>
  <c r="AO153" i="3"/>
  <c r="AN153" i="3"/>
  <c r="AM153" i="3"/>
  <c r="AL153" i="3"/>
  <c r="AK153" i="3"/>
  <c r="AJ153" i="3"/>
  <c r="AI153" i="3"/>
  <c r="AH153" i="3"/>
  <c r="AG153" i="3"/>
  <c r="AF153" i="3"/>
  <c r="AE153" i="3"/>
  <c r="AD153" i="3"/>
  <c r="AC153" i="3"/>
  <c r="Z153" i="3"/>
  <c r="Y153" i="3"/>
  <c r="X153" i="3"/>
  <c r="U153" i="3"/>
  <c r="T153" i="3"/>
  <c r="K153" i="3"/>
  <c r="B153" i="3"/>
  <c r="DU152" i="3"/>
  <c r="DT152" i="3"/>
  <c r="DS152" i="3"/>
  <c r="DR152" i="3"/>
  <c r="DQ152" i="3"/>
  <c r="DP152" i="3"/>
  <c r="DO152" i="3"/>
  <c r="DN152" i="3"/>
  <c r="DM152" i="3"/>
  <c r="DL152" i="3"/>
  <c r="DK152" i="3"/>
  <c r="DJ152" i="3"/>
  <c r="DI152" i="3"/>
  <c r="DH152" i="3"/>
  <c r="DG152" i="3"/>
  <c r="DF152" i="3"/>
  <c r="DE152" i="3"/>
  <c r="DD152" i="3"/>
  <c r="DC152" i="3"/>
  <c r="DB152" i="3"/>
  <c r="DA152" i="3"/>
  <c r="CZ152" i="3"/>
  <c r="CY152" i="3"/>
  <c r="CX152" i="3"/>
  <c r="CW152" i="3"/>
  <c r="CV152" i="3"/>
  <c r="CU152" i="3"/>
  <c r="CT152" i="3"/>
  <c r="CS152" i="3"/>
  <c r="CR152" i="3"/>
  <c r="CQ152" i="3"/>
  <c r="CP152" i="3"/>
  <c r="CO152" i="3"/>
  <c r="CN152" i="3"/>
  <c r="CM152" i="3"/>
  <c r="CL152" i="3"/>
  <c r="CK152" i="3"/>
  <c r="CJ152" i="3"/>
  <c r="CI152" i="3"/>
  <c r="CH152" i="3"/>
  <c r="CG152" i="3"/>
  <c r="CF152" i="3"/>
  <c r="CE152" i="3"/>
  <c r="CD152" i="3"/>
  <c r="CC152" i="3"/>
  <c r="CB152" i="3"/>
  <c r="CA152" i="3"/>
  <c r="BZ152" i="3"/>
  <c r="BY152" i="3"/>
  <c r="BX152" i="3"/>
  <c r="BW152" i="3"/>
  <c r="BV152" i="3"/>
  <c r="BU152" i="3"/>
  <c r="BT152" i="3"/>
  <c r="BS152" i="3"/>
  <c r="BR152" i="3"/>
  <c r="BQ152" i="3"/>
  <c r="BP152" i="3"/>
  <c r="BO152" i="3"/>
  <c r="BN152" i="3"/>
  <c r="BM152" i="3"/>
  <c r="BL152" i="3"/>
  <c r="BK152" i="3"/>
  <c r="BJ152" i="3"/>
  <c r="BI152" i="3"/>
  <c r="BH152" i="3"/>
  <c r="BG152" i="3"/>
  <c r="BF152" i="3"/>
  <c r="BE152" i="3"/>
  <c r="BD152" i="3"/>
  <c r="BC152" i="3"/>
  <c r="BB152" i="3"/>
  <c r="BA152" i="3"/>
  <c r="AZ152" i="3"/>
  <c r="AY152" i="3"/>
  <c r="AX152" i="3"/>
  <c r="AW152" i="3"/>
  <c r="AV152" i="3"/>
  <c r="AU152" i="3"/>
  <c r="AT152" i="3"/>
  <c r="AS152" i="3"/>
  <c r="AR152" i="3"/>
  <c r="AQ152" i="3"/>
  <c r="AP152" i="3"/>
  <c r="AO152" i="3"/>
  <c r="AN152" i="3"/>
  <c r="AM152" i="3"/>
  <c r="AL152" i="3"/>
  <c r="AK152" i="3"/>
  <c r="AJ152" i="3"/>
  <c r="AI152" i="3"/>
  <c r="AH152" i="3"/>
  <c r="AG152" i="3"/>
  <c r="AF152" i="3"/>
  <c r="AC152" i="3" s="1"/>
  <c r="W152" i="3" s="1"/>
  <c r="AE152" i="3"/>
  <c r="AD152" i="3"/>
  <c r="AB152" i="3"/>
  <c r="Z152" i="3"/>
  <c r="Y152" i="3"/>
  <c r="X152" i="3"/>
  <c r="U152" i="3"/>
  <c r="T152" i="3"/>
  <c r="S152" i="3" s="1"/>
  <c r="K152" i="3"/>
  <c r="B152" i="3"/>
  <c r="DU151" i="3"/>
  <c r="DT151" i="3"/>
  <c r="DS151" i="3"/>
  <c r="DR151" i="3"/>
  <c r="DQ151" i="3"/>
  <c r="DP151" i="3"/>
  <c r="DO151" i="3"/>
  <c r="DN151" i="3"/>
  <c r="DM151" i="3"/>
  <c r="DL151" i="3"/>
  <c r="DK151" i="3"/>
  <c r="DJ151" i="3"/>
  <c r="DI151" i="3"/>
  <c r="DH151" i="3"/>
  <c r="DG151" i="3"/>
  <c r="DF151" i="3"/>
  <c r="DE151" i="3"/>
  <c r="DD151" i="3"/>
  <c r="DC151" i="3"/>
  <c r="DB151" i="3"/>
  <c r="DA151" i="3"/>
  <c r="CZ151" i="3"/>
  <c r="CY151" i="3"/>
  <c r="CX151" i="3"/>
  <c r="CW151" i="3"/>
  <c r="CV151" i="3"/>
  <c r="CU151" i="3"/>
  <c r="CT151" i="3"/>
  <c r="CS151" i="3"/>
  <c r="CR151" i="3"/>
  <c r="CQ151" i="3"/>
  <c r="CP151" i="3"/>
  <c r="CO151" i="3"/>
  <c r="CN151" i="3"/>
  <c r="CM151" i="3"/>
  <c r="CL151" i="3"/>
  <c r="CK151" i="3"/>
  <c r="CJ151" i="3"/>
  <c r="CI151" i="3"/>
  <c r="CH151" i="3"/>
  <c r="CG151" i="3"/>
  <c r="CF151" i="3"/>
  <c r="CE151" i="3"/>
  <c r="CD151" i="3"/>
  <c r="CC151" i="3"/>
  <c r="CB151" i="3"/>
  <c r="CA151" i="3"/>
  <c r="BZ151" i="3"/>
  <c r="BY151" i="3"/>
  <c r="BX151" i="3"/>
  <c r="BW151" i="3"/>
  <c r="BV151" i="3"/>
  <c r="BU151" i="3"/>
  <c r="BT151" i="3"/>
  <c r="BS151" i="3"/>
  <c r="BR151" i="3"/>
  <c r="BQ151" i="3"/>
  <c r="BP151" i="3"/>
  <c r="BO151" i="3"/>
  <c r="BN151" i="3"/>
  <c r="BM151" i="3"/>
  <c r="BL151" i="3"/>
  <c r="BK151" i="3"/>
  <c r="BJ151" i="3"/>
  <c r="BI151" i="3"/>
  <c r="BH151" i="3"/>
  <c r="BG151" i="3"/>
  <c r="BF151" i="3"/>
  <c r="BE151" i="3"/>
  <c r="BD151" i="3"/>
  <c r="BC151" i="3"/>
  <c r="BB151" i="3"/>
  <c r="BA151" i="3"/>
  <c r="AZ151" i="3"/>
  <c r="AY151" i="3"/>
  <c r="AX151" i="3"/>
  <c r="AW151" i="3"/>
  <c r="AV151" i="3"/>
  <c r="AU151" i="3"/>
  <c r="AT151" i="3"/>
  <c r="AS151" i="3"/>
  <c r="AR151" i="3"/>
  <c r="AQ151" i="3"/>
  <c r="AP151" i="3"/>
  <c r="AO151" i="3"/>
  <c r="AN151" i="3"/>
  <c r="AM151" i="3"/>
  <c r="AL151" i="3"/>
  <c r="AK151" i="3"/>
  <c r="AJ151" i="3"/>
  <c r="AI151" i="3"/>
  <c r="AH151" i="3"/>
  <c r="AG151" i="3"/>
  <c r="AF151" i="3"/>
  <c r="AC151" i="3" s="1"/>
  <c r="AE151" i="3"/>
  <c r="AD151" i="3"/>
  <c r="AB151" i="3"/>
  <c r="AA151" i="3"/>
  <c r="Z151" i="3"/>
  <c r="Y151" i="3"/>
  <c r="X151" i="3"/>
  <c r="V151" i="3" s="1"/>
  <c r="W151" i="3"/>
  <c r="U151" i="3"/>
  <c r="T151" i="3"/>
  <c r="S151" i="3"/>
  <c r="K151" i="3"/>
  <c r="B151" i="3"/>
  <c r="DU150" i="3"/>
  <c r="DT150" i="3"/>
  <c r="DS150" i="3"/>
  <c r="DR150" i="3"/>
  <c r="DQ150" i="3"/>
  <c r="DP150" i="3"/>
  <c r="DO150" i="3"/>
  <c r="DN150" i="3"/>
  <c r="DM150" i="3"/>
  <c r="DL150" i="3"/>
  <c r="DK150" i="3"/>
  <c r="DJ150" i="3"/>
  <c r="DI150" i="3"/>
  <c r="DH150" i="3"/>
  <c r="DG150" i="3"/>
  <c r="DF150" i="3"/>
  <c r="DE150" i="3"/>
  <c r="DD150" i="3"/>
  <c r="DC150" i="3"/>
  <c r="DB150" i="3"/>
  <c r="DA150" i="3"/>
  <c r="CZ150" i="3"/>
  <c r="CY150" i="3"/>
  <c r="CX150" i="3"/>
  <c r="CW150" i="3"/>
  <c r="CV150" i="3"/>
  <c r="CU150" i="3"/>
  <c r="CT150" i="3"/>
  <c r="CS150" i="3"/>
  <c r="CR150" i="3"/>
  <c r="CQ150" i="3"/>
  <c r="CP150" i="3"/>
  <c r="CO150" i="3"/>
  <c r="CN150" i="3"/>
  <c r="CM150" i="3"/>
  <c r="CL150" i="3"/>
  <c r="CK150" i="3"/>
  <c r="CJ150" i="3"/>
  <c r="CI150" i="3"/>
  <c r="CH150" i="3"/>
  <c r="CG150" i="3"/>
  <c r="CF150" i="3"/>
  <c r="CE150" i="3"/>
  <c r="CD150" i="3"/>
  <c r="CC150" i="3"/>
  <c r="CB150" i="3"/>
  <c r="CA150" i="3"/>
  <c r="BZ150" i="3"/>
  <c r="BY150" i="3"/>
  <c r="BX150" i="3"/>
  <c r="BW150" i="3"/>
  <c r="BV150" i="3"/>
  <c r="BU150" i="3"/>
  <c r="BT150" i="3"/>
  <c r="BS150" i="3"/>
  <c r="BR150" i="3"/>
  <c r="BQ150" i="3"/>
  <c r="BP150" i="3"/>
  <c r="BO150" i="3"/>
  <c r="BN150" i="3"/>
  <c r="BM150" i="3"/>
  <c r="BL150" i="3"/>
  <c r="BK150" i="3"/>
  <c r="BJ150" i="3"/>
  <c r="BI150" i="3"/>
  <c r="BH150" i="3"/>
  <c r="BG150" i="3"/>
  <c r="BF150" i="3"/>
  <c r="BE150" i="3"/>
  <c r="BD150" i="3"/>
  <c r="BC150" i="3"/>
  <c r="BB150" i="3"/>
  <c r="BA150" i="3"/>
  <c r="AZ150" i="3"/>
  <c r="AY150" i="3"/>
  <c r="AX150" i="3"/>
  <c r="AW150" i="3"/>
  <c r="AV150" i="3"/>
  <c r="AU150" i="3"/>
  <c r="AT150" i="3"/>
  <c r="AS150" i="3"/>
  <c r="AR150" i="3"/>
  <c r="AQ150" i="3"/>
  <c r="AP150" i="3"/>
  <c r="AO150" i="3"/>
  <c r="AN150" i="3"/>
  <c r="AM150" i="3"/>
  <c r="AL150" i="3"/>
  <c r="AK150" i="3"/>
  <c r="AJ150" i="3"/>
  <c r="AI150" i="3"/>
  <c r="AH150" i="3"/>
  <c r="AG150" i="3"/>
  <c r="AF150" i="3"/>
  <c r="AC150" i="3" s="1"/>
  <c r="AE150" i="3"/>
  <c r="AB150" i="3" s="1"/>
  <c r="AD150" i="3"/>
  <c r="AA150" i="3"/>
  <c r="V150" i="3" s="1"/>
  <c r="Z150" i="3"/>
  <c r="W150" i="3" s="1"/>
  <c r="Y150" i="3"/>
  <c r="X150" i="3"/>
  <c r="U150" i="3"/>
  <c r="T150" i="3"/>
  <c r="S150" i="3"/>
  <c r="K150" i="3"/>
  <c r="B150" i="3"/>
  <c r="DU149" i="3"/>
  <c r="DT149" i="3"/>
  <c r="DS149" i="3"/>
  <c r="DR149" i="3"/>
  <c r="DQ149" i="3"/>
  <c r="DP149" i="3"/>
  <c r="DO149" i="3"/>
  <c r="DN149" i="3"/>
  <c r="DM149" i="3"/>
  <c r="DL149" i="3"/>
  <c r="DK149" i="3"/>
  <c r="DJ149" i="3"/>
  <c r="DI149" i="3"/>
  <c r="DH149" i="3"/>
  <c r="DG149" i="3"/>
  <c r="DF149" i="3"/>
  <c r="DE149" i="3"/>
  <c r="DD149" i="3"/>
  <c r="DC149" i="3"/>
  <c r="DB149" i="3"/>
  <c r="DA149" i="3"/>
  <c r="CZ149" i="3"/>
  <c r="CY149" i="3"/>
  <c r="CX149" i="3"/>
  <c r="CW149" i="3"/>
  <c r="CV149" i="3"/>
  <c r="CU149" i="3"/>
  <c r="CT149" i="3"/>
  <c r="CS149" i="3"/>
  <c r="CR149" i="3"/>
  <c r="CQ149" i="3"/>
  <c r="CP149" i="3"/>
  <c r="CO149" i="3"/>
  <c r="CN149" i="3"/>
  <c r="CM149" i="3"/>
  <c r="CL149" i="3"/>
  <c r="CK149" i="3"/>
  <c r="CJ149" i="3"/>
  <c r="CI149" i="3"/>
  <c r="CH149" i="3"/>
  <c r="CG149" i="3"/>
  <c r="CF149" i="3"/>
  <c r="CE149" i="3"/>
  <c r="CD149" i="3"/>
  <c r="CC149" i="3"/>
  <c r="CB149" i="3"/>
  <c r="CA149" i="3"/>
  <c r="BZ149" i="3"/>
  <c r="BY149" i="3"/>
  <c r="BX149" i="3"/>
  <c r="BW149" i="3"/>
  <c r="BV149" i="3"/>
  <c r="BU149" i="3"/>
  <c r="BT149" i="3"/>
  <c r="BS149" i="3"/>
  <c r="BR149" i="3"/>
  <c r="BQ149" i="3"/>
  <c r="BP149" i="3"/>
  <c r="BO149" i="3"/>
  <c r="BN149" i="3"/>
  <c r="BM149" i="3"/>
  <c r="BL149" i="3"/>
  <c r="BK149" i="3"/>
  <c r="BJ149" i="3"/>
  <c r="BI149" i="3"/>
  <c r="BH149" i="3"/>
  <c r="BG149" i="3"/>
  <c r="BF149" i="3"/>
  <c r="BE149" i="3"/>
  <c r="BD149" i="3"/>
  <c r="BC149" i="3"/>
  <c r="BB149" i="3"/>
  <c r="BA149" i="3"/>
  <c r="AZ149" i="3"/>
  <c r="AY149" i="3"/>
  <c r="AX149" i="3"/>
  <c r="AW149" i="3"/>
  <c r="AV149" i="3"/>
  <c r="AU149" i="3"/>
  <c r="AT149" i="3"/>
  <c r="AS149" i="3"/>
  <c r="AR149" i="3"/>
  <c r="AQ149" i="3"/>
  <c r="AP149" i="3"/>
  <c r="AO149" i="3"/>
  <c r="AN149" i="3"/>
  <c r="AM149" i="3"/>
  <c r="AL149" i="3"/>
  <c r="AK149" i="3"/>
  <c r="AJ149" i="3"/>
  <c r="AI149" i="3"/>
  <c r="AH149" i="3"/>
  <c r="AG149" i="3"/>
  <c r="AF149" i="3"/>
  <c r="AE149" i="3"/>
  <c r="AD149" i="3"/>
  <c r="AC149" i="3"/>
  <c r="Z149" i="3"/>
  <c r="W149" i="3" s="1"/>
  <c r="Y149" i="3"/>
  <c r="X149" i="3"/>
  <c r="U149" i="3"/>
  <c r="T149" i="3"/>
  <c r="K149" i="3"/>
  <c r="B149" i="3"/>
  <c r="DU148" i="3"/>
  <c r="DT148" i="3"/>
  <c r="DS148" i="3"/>
  <c r="DR148" i="3"/>
  <c r="DQ148" i="3"/>
  <c r="DP148" i="3"/>
  <c r="DO148" i="3"/>
  <c r="DN148" i="3"/>
  <c r="DM148" i="3"/>
  <c r="DL148" i="3"/>
  <c r="DK148" i="3"/>
  <c r="DJ148" i="3"/>
  <c r="DI148" i="3"/>
  <c r="DH148" i="3"/>
  <c r="DG148" i="3"/>
  <c r="DF148" i="3"/>
  <c r="DE148" i="3"/>
  <c r="DD148" i="3"/>
  <c r="DC148" i="3"/>
  <c r="DB148" i="3"/>
  <c r="DA148" i="3"/>
  <c r="CZ148" i="3"/>
  <c r="CY148" i="3"/>
  <c r="CX148" i="3"/>
  <c r="CW148" i="3"/>
  <c r="CV148" i="3"/>
  <c r="CU148" i="3"/>
  <c r="CT148" i="3"/>
  <c r="CS148" i="3"/>
  <c r="CR148" i="3"/>
  <c r="CQ148" i="3"/>
  <c r="CP148" i="3"/>
  <c r="CO148" i="3"/>
  <c r="CN148" i="3"/>
  <c r="CM148" i="3"/>
  <c r="CL148" i="3"/>
  <c r="CK148" i="3"/>
  <c r="CJ148" i="3"/>
  <c r="CI148" i="3"/>
  <c r="CH148" i="3"/>
  <c r="CG148" i="3"/>
  <c r="CF148" i="3"/>
  <c r="CE148" i="3"/>
  <c r="CD148" i="3"/>
  <c r="CC148" i="3"/>
  <c r="CB148" i="3"/>
  <c r="CA148" i="3"/>
  <c r="BZ148" i="3"/>
  <c r="BY148" i="3"/>
  <c r="BX148" i="3"/>
  <c r="BW148" i="3"/>
  <c r="BV148" i="3"/>
  <c r="BU148" i="3"/>
  <c r="BT148" i="3"/>
  <c r="BS148" i="3"/>
  <c r="BR148" i="3"/>
  <c r="BQ148" i="3"/>
  <c r="BP148" i="3"/>
  <c r="BO148" i="3"/>
  <c r="BN148" i="3"/>
  <c r="BM148" i="3"/>
  <c r="BL148" i="3"/>
  <c r="BK148" i="3"/>
  <c r="BJ148" i="3"/>
  <c r="BI148" i="3"/>
  <c r="BH148" i="3"/>
  <c r="BG148" i="3"/>
  <c r="BF148" i="3"/>
  <c r="BE148" i="3"/>
  <c r="BD148" i="3"/>
  <c r="BC148" i="3"/>
  <c r="BB148" i="3"/>
  <c r="BA148" i="3"/>
  <c r="AZ148" i="3"/>
  <c r="AY148" i="3"/>
  <c r="AX148" i="3"/>
  <c r="AW148" i="3"/>
  <c r="AV148" i="3"/>
  <c r="AU148" i="3"/>
  <c r="AT148" i="3"/>
  <c r="AS148" i="3"/>
  <c r="AR148" i="3"/>
  <c r="AQ148" i="3"/>
  <c r="AP148" i="3"/>
  <c r="AO148" i="3"/>
  <c r="AN148" i="3"/>
  <c r="AM148" i="3"/>
  <c r="AL148" i="3"/>
  <c r="AK148" i="3"/>
  <c r="AJ148" i="3"/>
  <c r="AI148" i="3"/>
  <c r="AH148" i="3"/>
  <c r="AG148" i="3"/>
  <c r="AF148" i="3"/>
  <c r="AC148" i="3" s="1"/>
  <c r="AE148" i="3"/>
  <c r="AD148" i="3"/>
  <c r="AB148" i="3"/>
  <c r="Z148" i="3"/>
  <c r="Y148" i="3"/>
  <c r="X148" i="3"/>
  <c r="U148" i="3"/>
  <c r="T148" i="3"/>
  <c r="S148" i="3" s="1"/>
  <c r="K148" i="3"/>
  <c r="B148" i="3"/>
  <c r="DU147" i="3"/>
  <c r="DT147" i="3"/>
  <c r="DS147" i="3"/>
  <c r="DR147" i="3"/>
  <c r="DQ147" i="3"/>
  <c r="DP147" i="3"/>
  <c r="DO147" i="3"/>
  <c r="DN147" i="3"/>
  <c r="DM147" i="3"/>
  <c r="DL147" i="3"/>
  <c r="DK147" i="3"/>
  <c r="DJ147" i="3"/>
  <c r="DI147" i="3"/>
  <c r="DH147" i="3"/>
  <c r="DG147" i="3"/>
  <c r="DF147" i="3"/>
  <c r="DE147" i="3"/>
  <c r="DD147" i="3"/>
  <c r="DC147" i="3"/>
  <c r="DB147" i="3"/>
  <c r="DA147" i="3"/>
  <c r="CZ147" i="3"/>
  <c r="CY147" i="3"/>
  <c r="CX147" i="3"/>
  <c r="CW147" i="3"/>
  <c r="CV147" i="3"/>
  <c r="CU147" i="3"/>
  <c r="CT147" i="3"/>
  <c r="CS147" i="3"/>
  <c r="CR147" i="3"/>
  <c r="CQ147" i="3"/>
  <c r="CP147" i="3"/>
  <c r="CO147" i="3"/>
  <c r="CN147" i="3"/>
  <c r="CM147" i="3"/>
  <c r="CL147" i="3"/>
  <c r="CK147" i="3"/>
  <c r="CJ147" i="3"/>
  <c r="CI147" i="3"/>
  <c r="CH147" i="3"/>
  <c r="CG147" i="3"/>
  <c r="CF147" i="3"/>
  <c r="CE147" i="3"/>
  <c r="CD147" i="3"/>
  <c r="CC147" i="3"/>
  <c r="CB147" i="3"/>
  <c r="CA147" i="3"/>
  <c r="BZ147" i="3"/>
  <c r="BY147" i="3"/>
  <c r="BX147" i="3"/>
  <c r="BW147" i="3"/>
  <c r="BV147" i="3"/>
  <c r="BU147" i="3"/>
  <c r="BT147" i="3"/>
  <c r="BS147" i="3"/>
  <c r="BR147" i="3"/>
  <c r="BQ147" i="3"/>
  <c r="BP147" i="3"/>
  <c r="BO147" i="3"/>
  <c r="BN147" i="3"/>
  <c r="BM147" i="3"/>
  <c r="BL147" i="3"/>
  <c r="BK147" i="3"/>
  <c r="BJ147" i="3"/>
  <c r="BI147" i="3"/>
  <c r="BH147" i="3"/>
  <c r="BG147" i="3"/>
  <c r="BF147" i="3"/>
  <c r="BE147" i="3"/>
  <c r="BD147" i="3"/>
  <c r="BC147" i="3"/>
  <c r="BB147" i="3"/>
  <c r="BA147" i="3"/>
  <c r="AZ147" i="3"/>
  <c r="AY147" i="3"/>
  <c r="AX147" i="3"/>
  <c r="AW147" i="3"/>
  <c r="AV147" i="3"/>
  <c r="AU147" i="3"/>
  <c r="AT147" i="3"/>
  <c r="AS147" i="3"/>
  <c r="AR147" i="3"/>
  <c r="AQ147" i="3"/>
  <c r="AP147" i="3"/>
  <c r="AO147" i="3"/>
  <c r="AN147" i="3"/>
  <c r="AM147" i="3"/>
  <c r="AL147" i="3"/>
  <c r="AK147" i="3"/>
  <c r="AJ147" i="3"/>
  <c r="AI147" i="3"/>
  <c r="AH147" i="3"/>
  <c r="AG147" i="3"/>
  <c r="AF147" i="3"/>
  <c r="AC147" i="3" s="1"/>
  <c r="AE147" i="3"/>
  <c r="AD147" i="3"/>
  <c r="AB147" i="3"/>
  <c r="AA147" i="3"/>
  <c r="Z147" i="3"/>
  <c r="Y147" i="3"/>
  <c r="X147" i="3"/>
  <c r="W147" i="3"/>
  <c r="U147" i="3"/>
  <c r="T147" i="3"/>
  <c r="S147" i="3"/>
  <c r="K147" i="3"/>
  <c r="B147" i="3"/>
  <c r="DU146" i="3"/>
  <c r="DT146" i="3"/>
  <c r="DS146" i="3"/>
  <c r="DR146" i="3"/>
  <c r="DQ146" i="3"/>
  <c r="DP146" i="3"/>
  <c r="DO146" i="3"/>
  <c r="DN146" i="3"/>
  <c r="DM146" i="3"/>
  <c r="DL146" i="3"/>
  <c r="DK146" i="3"/>
  <c r="DJ146" i="3"/>
  <c r="DI146" i="3"/>
  <c r="DH146" i="3"/>
  <c r="DG146" i="3"/>
  <c r="DF146" i="3"/>
  <c r="DE146" i="3"/>
  <c r="DD146" i="3"/>
  <c r="DC146" i="3"/>
  <c r="DB146" i="3"/>
  <c r="DA146" i="3"/>
  <c r="CZ146" i="3"/>
  <c r="CY146" i="3"/>
  <c r="CX146" i="3"/>
  <c r="CW146" i="3"/>
  <c r="CV146" i="3"/>
  <c r="CU146" i="3"/>
  <c r="CT146" i="3"/>
  <c r="CS146" i="3"/>
  <c r="CR146" i="3"/>
  <c r="CQ146" i="3"/>
  <c r="CP146" i="3"/>
  <c r="CO146" i="3"/>
  <c r="CN146" i="3"/>
  <c r="CM146" i="3"/>
  <c r="CL146" i="3"/>
  <c r="CK146" i="3"/>
  <c r="CJ146" i="3"/>
  <c r="CI146" i="3"/>
  <c r="CH146" i="3"/>
  <c r="CG146" i="3"/>
  <c r="CF146" i="3"/>
  <c r="CE146" i="3"/>
  <c r="CD146" i="3"/>
  <c r="CC146" i="3"/>
  <c r="CB146" i="3"/>
  <c r="CA146" i="3"/>
  <c r="BZ146" i="3"/>
  <c r="BY146" i="3"/>
  <c r="BX146" i="3"/>
  <c r="BW146" i="3"/>
  <c r="BV146" i="3"/>
  <c r="BU146" i="3"/>
  <c r="BT146" i="3"/>
  <c r="BS146" i="3"/>
  <c r="BR146" i="3"/>
  <c r="BQ146" i="3"/>
  <c r="BP146" i="3"/>
  <c r="BO146" i="3"/>
  <c r="BN146" i="3"/>
  <c r="BM146" i="3"/>
  <c r="BL146" i="3"/>
  <c r="BK146" i="3"/>
  <c r="BJ146" i="3"/>
  <c r="BI146" i="3"/>
  <c r="BH146" i="3"/>
  <c r="BG146" i="3"/>
  <c r="BF146" i="3"/>
  <c r="BE146" i="3"/>
  <c r="BD146" i="3"/>
  <c r="BC146" i="3"/>
  <c r="BB146" i="3"/>
  <c r="BA146" i="3"/>
  <c r="AZ146" i="3"/>
  <c r="AY146" i="3"/>
  <c r="AX146" i="3"/>
  <c r="AW146" i="3"/>
  <c r="AV146" i="3"/>
  <c r="AU146" i="3"/>
  <c r="AT146" i="3"/>
  <c r="AS146" i="3"/>
  <c r="AR146" i="3"/>
  <c r="AQ146" i="3"/>
  <c r="AP146" i="3"/>
  <c r="AO146" i="3"/>
  <c r="AN146" i="3"/>
  <c r="AM146" i="3"/>
  <c r="AL146" i="3"/>
  <c r="AK146" i="3"/>
  <c r="AJ146" i="3"/>
  <c r="AI146" i="3"/>
  <c r="AH146" i="3"/>
  <c r="AG146" i="3"/>
  <c r="AF146" i="3"/>
  <c r="AC146" i="3" s="1"/>
  <c r="AE146" i="3"/>
  <c r="AB146" i="3" s="1"/>
  <c r="AD146" i="3"/>
  <c r="AA146" i="3"/>
  <c r="Z146" i="3"/>
  <c r="W146" i="3" s="1"/>
  <c r="Y146" i="3"/>
  <c r="X146" i="3"/>
  <c r="V146" i="3"/>
  <c r="U146" i="3"/>
  <c r="T146" i="3"/>
  <c r="S146" i="3"/>
  <c r="K146" i="3"/>
  <c r="B146" i="3"/>
  <c r="DU145" i="3"/>
  <c r="DT145" i="3"/>
  <c r="DS145" i="3"/>
  <c r="DR145" i="3"/>
  <c r="DQ145" i="3"/>
  <c r="DP145" i="3"/>
  <c r="DO145" i="3"/>
  <c r="DN145" i="3"/>
  <c r="DM145" i="3"/>
  <c r="DL145" i="3"/>
  <c r="DK145" i="3"/>
  <c r="DJ145" i="3"/>
  <c r="DI145" i="3"/>
  <c r="DH145" i="3"/>
  <c r="DG145" i="3"/>
  <c r="DF145" i="3"/>
  <c r="DE145" i="3"/>
  <c r="DD145" i="3"/>
  <c r="DC145" i="3"/>
  <c r="DB145" i="3"/>
  <c r="DA145" i="3"/>
  <c r="CZ145" i="3"/>
  <c r="CY145" i="3"/>
  <c r="CX145" i="3"/>
  <c r="CW145" i="3"/>
  <c r="CV145" i="3"/>
  <c r="CU145" i="3"/>
  <c r="CT145" i="3"/>
  <c r="CS145" i="3"/>
  <c r="CR145" i="3"/>
  <c r="CQ145" i="3"/>
  <c r="CP145" i="3"/>
  <c r="CO145" i="3"/>
  <c r="CN145" i="3"/>
  <c r="CM145" i="3"/>
  <c r="CL145" i="3"/>
  <c r="CK145" i="3"/>
  <c r="CJ145" i="3"/>
  <c r="CI145" i="3"/>
  <c r="CH145" i="3"/>
  <c r="CG145" i="3"/>
  <c r="CF145" i="3"/>
  <c r="CE145" i="3"/>
  <c r="CD145" i="3"/>
  <c r="CC145" i="3"/>
  <c r="CB145" i="3"/>
  <c r="CA145" i="3"/>
  <c r="BZ145" i="3"/>
  <c r="BY145" i="3"/>
  <c r="BX145" i="3"/>
  <c r="BW145" i="3"/>
  <c r="BV145" i="3"/>
  <c r="BU145" i="3"/>
  <c r="BT145" i="3"/>
  <c r="BS145" i="3"/>
  <c r="BR145" i="3"/>
  <c r="BQ145" i="3"/>
  <c r="BP145" i="3"/>
  <c r="BO145" i="3"/>
  <c r="BN145" i="3"/>
  <c r="BM145" i="3"/>
  <c r="BL145" i="3"/>
  <c r="BK145" i="3"/>
  <c r="BJ145" i="3"/>
  <c r="BI145" i="3"/>
  <c r="BH145" i="3"/>
  <c r="BG145" i="3"/>
  <c r="BF145" i="3"/>
  <c r="BE145" i="3"/>
  <c r="BD145" i="3"/>
  <c r="BC145" i="3"/>
  <c r="BB145" i="3"/>
  <c r="BA145" i="3"/>
  <c r="AZ145" i="3"/>
  <c r="AY145" i="3"/>
  <c r="AX145" i="3"/>
  <c r="AW145" i="3"/>
  <c r="AV145" i="3"/>
  <c r="AU145" i="3"/>
  <c r="AT145" i="3"/>
  <c r="AS145" i="3"/>
  <c r="AR145" i="3"/>
  <c r="AQ145" i="3"/>
  <c r="AP145" i="3"/>
  <c r="AO145" i="3"/>
  <c r="AN145" i="3"/>
  <c r="AM145" i="3"/>
  <c r="AL145" i="3"/>
  <c r="AK145" i="3"/>
  <c r="AJ145" i="3"/>
  <c r="AI145" i="3"/>
  <c r="AH145" i="3"/>
  <c r="AG145" i="3"/>
  <c r="AF145" i="3"/>
  <c r="AE145" i="3"/>
  <c r="AD145" i="3"/>
  <c r="AC145" i="3"/>
  <c r="Z145" i="3"/>
  <c r="W145" i="3" s="1"/>
  <c r="Y145" i="3"/>
  <c r="X145" i="3"/>
  <c r="U145" i="3"/>
  <c r="T145" i="3"/>
  <c r="K145" i="3"/>
  <c r="B145" i="3"/>
  <c r="DU144" i="3"/>
  <c r="DT144" i="3"/>
  <c r="DS144" i="3"/>
  <c r="DR144" i="3"/>
  <c r="DQ144" i="3"/>
  <c r="DP144" i="3"/>
  <c r="DO144" i="3"/>
  <c r="DN144" i="3"/>
  <c r="DM144" i="3"/>
  <c r="DL144" i="3"/>
  <c r="DK144" i="3"/>
  <c r="DJ144" i="3"/>
  <c r="DI144" i="3"/>
  <c r="DH144" i="3"/>
  <c r="DG144" i="3"/>
  <c r="DF144" i="3"/>
  <c r="DE144" i="3"/>
  <c r="DD144" i="3"/>
  <c r="DC144" i="3"/>
  <c r="DB144" i="3"/>
  <c r="DA144" i="3"/>
  <c r="CZ144" i="3"/>
  <c r="CY144" i="3"/>
  <c r="CX144" i="3"/>
  <c r="CW144" i="3"/>
  <c r="CV144" i="3"/>
  <c r="CU144" i="3"/>
  <c r="CT144" i="3"/>
  <c r="CS144" i="3"/>
  <c r="CR144" i="3"/>
  <c r="CQ144" i="3"/>
  <c r="CP144" i="3"/>
  <c r="CO144" i="3"/>
  <c r="CN144" i="3"/>
  <c r="CM144" i="3"/>
  <c r="CL144" i="3"/>
  <c r="CK144" i="3"/>
  <c r="CJ144" i="3"/>
  <c r="CI144" i="3"/>
  <c r="CH144" i="3"/>
  <c r="CG144" i="3"/>
  <c r="CF144" i="3"/>
  <c r="CE144" i="3"/>
  <c r="CD144" i="3"/>
  <c r="CC144" i="3"/>
  <c r="CB144" i="3"/>
  <c r="CA144" i="3"/>
  <c r="BZ144" i="3"/>
  <c r="BY144" i="3"/>
  <c r="BX144" i="3"/>
  <c r="BW144" i="3"/>
  <c r="BV144" i="3"/>
  <c r="BU144" i="3"/>
  <c r="BT144" i="3"/>
  <c r="BS144" i="3"/>
  <c r="BR144" i="3"/>
  <c r="BQ144" i="3"/>
  <c r="BP144" i="3"/>
  <c r="BO144" i="3"/>
  <c r="BN144" i="3"/>
  <c r="BM144" i="3"/>
  <c r="BL144" i="3"/>
  <c r="BK144" i="3"/>
  <c r="BJ144" i="3"/>
  <c r="BI144" i="3"/>
  <c r="BH144" i="3"/>
  <c r="BG144" i="3"/>
  <c r="BF144" i="3"/>
  <c r="BE144" i="3"/>
  <c r="BD144" i="3"/>
  <c r="BC144" i="3"/>
  <c r="BB144" i="3"/>
  <c r="BA144" i="3"/>
  <c r="AZ144" i="3"/>
  <c r="AY144" i="3"/>
  <c r="AX144" i="3"/>
  <c r="AW144" i="3"/>
  <c r="AV144" i="3"/>
  <c r="AU144" i="3"/>
  <c r="AT144" i="3"/>
  <c r="AS144" i="3"/>
  <c r="AR144" i="3"/>
  <c r="AQ144" i="3"/>
  <c r="AP144" i="3"/>
  <c r="AO144" i="3"/>
  <c r="AN144" i="3"/>
  <c r="AM144" i="3"/>
  <c r="AL144" i="3"/>
  <c r="AK144" i="3"/>
  <c r="AJ144" i="3"/>
  <c r="AI144" i="3"/>
  <c r="AH144" i="3"/>
  <c r="AG144" i="3"/>
  <c r="AF144" i="3"/>
  <c r="AC144" i="3" s="1"/>
  <c r="AE144" i="3"/>
  <c r="AD144" i="3"/>
  <c r="AB144" i="3"/>
  <c r="Z144" i="3"/>
  <c r="Y144" i="3"/>
  <c r="X144" i="3"/>
  <c r="U144" i="3"/>
  <c r="T144" i="3"/>
  <c r="S144" i="3" s="1"/>
  <c r="K144" i="3"/>
  <c r="B144" i="3"/>
  <c r="DU143" i="3"/>
  <c r="DT143" i="3"/>
  <c r="DS143" i="3"/>
  <c r="DR143" i="3"/>
  <c r="DQ143" i="3"/>
  <c r="DP143" i="3"/>
  <c r="DO143" i="3"/>
  <c r="DN143" i="3"/>
  <c r="DM143" i="3"/>
  <c r="DL143" i="3"/>
  <c r="DK143" i="3"/>
  <c r="DJ143" i="3"/>
  <c r="DI143" i="3"/>
  <c r="DH143" i="3"/>
  <c r="DG143" i="3"/>
  <c r="DF143" i="3"/>
  <c r="DE143" i="3"/>
  <c r="DD143" i="3"/>
  <c r="DC143" i="3"/>
  <c r="DB143" i="3"/>
  <c r="DA143" i="3"/>
  <c r="CZ143" i="3"/>
  <c r="CY143" i="3"/>
  <c r="CX143" i="3"/>
  <c r="CW143" i="3"/>
  <c r="CV143" i="3"/>
  <c r="CU143" i="3"/>
  <c r="CT143" i="3"/>
  <c r="CS143" i="3"/>
  <c r="CR143" i="3"/>
  <c r="CQ143" i="3"/>
  <c r="CP143" i="3"/>
  <c r="CO143" i="3"/>
  <c r="CN143" i="3"/>
  <c r="CM143" i="3"/>
  <c r="CL143" i="3"/>
  <c r="CK143" i="3"/>
  <c r="CJ143" i="3"/>
  <c r="CI143" i="3"/>
  <c r="CH143" i="3"/>
  <c r="CG143" i="3"/>
  <c r="CF143" i="3"/>
  <c r="CE143" i="3"/>
  <c r="CD143" i="3"/>
  <c r="CC143" i="3"/>
  <c r="CB143" i="3"/>
  <c r="CA143" i="3"/>
  <c r="BZ143" i="3"/>
  <c r="BY143" i="3"/>
  <c r="BX143" i="3"/>
  <c r="BW143" i="3"/>
  <c r="BV143" i="3"/>
  <c r="BU143" i="3"/>
  <c r="BT143" i="3"/>
  <c r="BS143" i="3"/>
  <c r="BR143" i="3"/>
  <c r="BQ143" i="3"/>
  <c r="BP143" i="3"/>
  <c r="BO143" i="3"/>
  <c r="BN143" i="3"/>
  <c r="BM143" i="3"/>
  <c r="BL143" i="3"/>
  <c r="BK143" i="3"/>
  <c r="BJ143" i="3"/>
  <c r="BI143" i="3"/>
  <c r="BH143" i="3"/>
  <c r="BG143" i="3"/>
  <c r="BF143" i="3"/>
  <c r="BE143" i="3"/>
  <c r="BD143" i="3"/>
  <c r="BC143" i="3"/>
  <c r="BB143" i="3"/>
  <c r="BA143" i="3"/>
  <c r="AZ143" i="3"/>
  <c r="AY143" i="3"/>
  <c r="AX143" i="3"/>
  <c r="AW143" i="3"/>
  <c r="AV143" i="3"/>
  <c r="AU143" i="3"/>
  <c r="AT143" i="3"/>
  <c r="AS143" i="3"/>
  <c r="AR143" i="3"/>
  <c r="AQ143" i="3"/>
  <c r="AP143" i="3"/>
  <c r="AO143" i="3"/>
  <c r="AN143" i="3"/>
  <c r="AM143" i="3"/>
  <c r="AL143" i="3"/>
  <c r="AK143" i="3"/>
  <c r="AJ143" i="3"/>
  <c r="AI143" i="3"/>
  <c r="AH143" i="3"/>
  <c r="AG143" i="3"/>
  <c r="AF143" i="3"/>
  <c r="AC143" i="3" s="1"/>
  <c r="AE143" i="3"/>
  <c r="AD143" i="3"/>
  <c r="AB143" i="3"/>
  <c r="AA143" i="3"/>
  <c r="Z143" i="3"/>
  <c r="Y143" i="3"/>
  <c r="X143" i="3"/>
  <c r="W143" i="3"/>
  <c r="U143" i="3"/>
  <c r="T143" i="3"/>
  <c r="S143" i="3"/>
  <c r="K143" i="3"/>
  <c r="B143" i="3"/>
  <c r="DU142" i="3"/>
  <c r="DT142" i="3"/>
  <c r="DS142" i="3"/>
  <c r="DR142" i="3"/>
  <c r="DQ142" i="3"/>
  <c r="DP142" i="3"/>
  <c r="DO142" i="3"/>
  <c r="DN142" i="3"/>
  <c r="DM142" i="3"/>
  <c r="DL142" i="3"/>
  <c r="DK142" i="3"/>
  <c r="DJ142" i="3"/>
  <c r="DI142" i="3"/>
  <c r="DH142" i="3"/>
  <c r="DG142" i="3"/>
  <c r="DF142" i="3"/>
  <c r="DE142" i="3"/>
  <c r="DD142" i="3"/>
  <c r="DC142" i="3"/>
  <c r="DB142" i="3"/>
  <c r="DA142" i="3"/>
  <c r="CZ142" i="3"/>
  <c r="CY142" i="3"/>
  <c r="CX142" i="3"/>
  <c r="CW142" i="3"/>
  <c r="CV142" i="3"/>
  <c r="CU142" i="3"/>
  <c r="CT142" i="3"/>
  <c r="CS142" i="3"/>
  <c r="CR142" i="3"/>
  <c r="CQ142" i="3"/>
  <c r="CP142" i="3"/>
  <c r="CO142" i="3"/>
  <c r="CN142" i="3"/>
  <c r="CM142" i="3"/>
  <c r="CL142" i="3"/>
  <c r="CK142" i="3"/>
  <c r="CJ142" i="3"/>
  <c r="CI142" i="3"/>
  <c r="CH142" i="3"/>
  <c r="CG142" i="3"/>
  <c r="CF142" i="3"/>
  <c r="CE142" i="3"/>
  <c r="CD142" i="3"/>
  <c r="CC142" i="3"/>
  <c r="CB142" i="3"/>
  <c r="CA142" i="3"/>
  <c r="BZ142" i="3"/>
  <c r="BY142" i="3"/>
  <c r="BX142" i="3"/>
  <c r="BW142" i="3"/>
  <c r="BV142" i="3"/>
  <c r="BU142" i="3"/>
  <c r="BT142" i="3"/>
  <c r="BS142" i="3"/>
  <c r="BR142" i="3"/>
  <c r="BQ142" i="3"/>
  <c r="BP142" i="3"/>
  <c r="BO142" i="3"/>
  <c r="BN142" i="3"/>
  <c r="BM142" i="3"/>
  <c r="BL142" i="3"/>
  <c r="BK142" i="3"/>
  <c r="BJ142" i="3"/>
  <c r="BI142" i="3"/>
  <c r="BH142" i="3"/>
  <c r="BG142" i="3"/>
  <c r="BF142" i="3"/>
  <c r="BE142" i="3"/>
  <c r="BD142" i="3"/>
  <c r="BC142" i="3"/>
  <c r="BB142" i="3"/>
  <c r="BA142" i="3"/>
  <c r="AZ142" i="3"/>
  <c r="AY142" i="3"/>
  <c r="AX142" i="3"/>
  <c r="AW142" i="3"/>
  <c r="AV142" i="3"/>
  <c r="AU142" i="3"/>
  <c r="AT142" i="3"/>
  <c r="AS142" i="3"/>
  <c r="AR142" i="3"/>
  <c r="AQ142" i="3"/>
  <c r="AP142" i="3"/>
  <c r="AO142" i="3"/>
  <c r="AN142" i="3"/>
  <c r="AM142" i="3"/>
  <c r="AL142" i="3"/>
  <c r="AK142" i="3"/>
  <c r="AJ142" i="3"/>
  <c r="AI142" i="3"/>
  <c r="AH142" i="3"/>
  <c r="AG142" i="3"/>
  <c r="AF142" i="3"/>
  <c r="AC142" i="3" s="1"/>
  <c r="AE142" i="3"/>
  <c r="AB142" i="3" s="1"/>
  <c r="AD142" i="3"/>
  <c r="AA142" i="3"/>
  <c r="Z142" i="3"/>
  <c r="W142" i="3" s="1"/>
  <c r="Q142" i="3" s="1"/>
  <c r="R142" i="3" s="1"/>
  <c r="Y142" i="3"/>
  <c r="X142" i="3"/>
  <c r="V142" i="3"/>
  <c r="U142" i="3"/>
  <c r="T142" i="3"/>
  <c r="S142" i="3"/>
  <c r="K142" i="3"/>
  <c r="B142" i="3"/>
  <c r="DU141" i="3"/>
  <c r="DT141" i="3"/>
  <c r="DS141" i="3"/>
  <c r="DR141" i="3"/>
  <c r="DQ141" i="3"/>
  <c r="DP141" i="3"/>
  <c r="DO141" i="3"/>
  <c r="DN141" i="3"/>
  <c r="DM141" i="3"/>
  <c r="DL141" i="3"/>
  <c r="DK141" i="3"/>
  <c r="DJ141" i="3"/>
  <c r="DI141" i="3"/>
  <c r="DH141" i="3"/>
  <c r="DG141" i="3"/>
  <c r="DF141" i="3"/>
  <c r="DE141" i="3"/>
  <c r="DD141" i="3"/>
  <c r="DC141" i="3"/>
  <c r="DB141" i="3"/>
  <c r="DA141" i="3"/>
  <c r="CZ141" i="3"/>
  <c r="CY141" i="3"/>
  <c r="CX141" i="3"/>
  <c r="CW141" i="3"/>
  <c r="CV141" i="3"/>
  <c r="CU141" i="3"/>
  <c r="CT141" i="3"/>
  <c r="CS141" i="3"/>
  <c r="CR141" i="3"/>
  <c r="CQ141" i="3"/>
  <c r="CP141" i="3"/>
  <c r="CO141" i="3"/>
  <c r="CN141" i="3"/>
  <c r="CM141" i="3"/>
  <c r="CL141" i="3"/>
  <c r="CK141" i="3"/>
  <c r="CJ141" i="3"/>
  <c r="CI141" i="3"/>
  <c r="CH141" i="3"/>
  <c r="CG141" i="3"/>
  <c r="CF141" i="3"/>
  <c r="CE141" i="3"/>
  <c r="CD141" i="3"/>
  <c r="CC141" i="3"/>
  <c r="CB141" i="3"/>
  <c r="CA141" i="3"/>
  <c r="BZ141" i="3"/>
  <c r="BY141" i="3"/>
  <c r="BX141" i="3"/>
  <c r="BW141" i="3"/>
  <c r="BV141" i="3"/>
  <c r="BU141" i="3"/>
  <c r="BT141" i="3"/>
  <c r="BS141" i="3"/>
  <c r="BR141" i="3"/>
  <c r="BQ141" i="3"/>
  <c r="BP141" i="3"/>
  <c r="BO141" i="3"/>
  <c r="BN141" i="3"/>
  <c r="BM141" i="3"/>
  <c r="BL141" i="3"/>
  <c r="BK141" i="3"/>
  <c r="BJ141" i="3"/>
  <c r="BI141" i="3"/>
  <c r="BH141" i="3"/>
  <c r="BG141" i="3"/>
  <c r="BF141" i="3"/>
  <c r="BE141" i="3"/>
  <c r="BD141" i="3"/>
  <c r="BC141" i="3"/>
  <c r="BB141" i="3"/>
  <c r="BA141" i="3"/>
  <c r="AZ141" i="3"/>
  <c r="AY141" i="3"/>
  <c r="AX141" i="3"/>
  <c r="AW141" i="3"/>
  <c r="AV141" i="3"/>
  <c r="AU141" i="3"/>
  <c r="AT141" i="3"/>
  <c r="AS141" i="3"/>
  <c r="AR141" i="3"/>
  <c r="AQ141" i="3"/>
  <c r="AP141" i="3"/>
  <c r="AO141" i="3"/>
  <c r="AN141" i="3"/>
  <c r="AM141" i="3"/>
  <c r="AL141" i="3"/>
  <c r="AK141" i="3"/>
  <c r="AJ141" i="3"/>
  <c r="AI141" i="3"/>
  <c r="AH141" i="3"/>
  <c r="AG141" i="3"/>
  <c r="AF141" i="3"/>
  <c r="AE141" i="3"/>
  <c r="AD141" i="3"/>
  <c r="AC141" i="3"/>
  <c r="Z141" i="3"/>
  <c r="Y141" i="3"/>
  <c r="X141" i="3"/>
  <c r="U141" i="3"/>
  <c r="T141" i="3"/>
  <c r="K141" i="3"/>
  <c r="B141" i="3"/>
  <c r="DU140" i="3"/>
  <c r="DT140" i="3"/>
  <c r="DS140" i="3"/>
  <c r="DR140" i="3"/>
  <c r="DQ140" i="3"/>
  <c r="DP140" i="3"/>
  <c r="DO140" i="3"/>
  <c r="DN140" i="3"/>
  <c r="DM140" i="3"/>
  <c r="DL140" i="3"/>
  <c r="DK140" i="3"/>
  <c r="DJ140" i="3"/>
  <c r="DI140" i="3"/>
  <c r="DH140" i="3"/>
  <c r="DG140" i="3"/>
  <c r="DF140" i="3"/>
  <c r="DE140" i="3"/>
  <c r="DD140" i="3"/>
  <c r="DC140" i="3"/>
  <c r="DB140" i="3"/>
  <c r="DA140" i="3"/>
  <c r="CZ140" i="3"/>
  <c r="CY140" i="3"/>
  <c r="CX140" i="3"/>
  <c r="CW140" i="3"/>
  <c r="CV140" i="3"/>
  <c r="CU140" i="3"/>
  <c r="CT140" i="3"/>
  <c r="CS140" i="3"/>
  <c r="CR140" i="3"/>
  <c r="CQ140" i="3"/>
  <c r="CP140" i="3"/>
  <c r="CO140" i="3"/>
  <c r="CN140" i="3"/>
  <c r="CM140" i="3"/>
  <c r="CL140" i="3"/>
  <c r="CK140" i="3"/>
  <c r="CJ140" i="3"/>
  <c r="CI140" i="3"/>
  <c r="CH140" i="3"/>
  <c r="CG140" i="3"/>
  <c r="CF140" i="3"/>
  <c r="CE140" i="3"/>
  <c r="CD140" i="3"/>
  <c r="CC140" i="3"/>
  <c r="CB140" i="3"/>
  <c r="CA140" i="3"/>
  <c r="BZ140" i="3"/>
  <c r="BY140" i="3"/>
  <c r="BX140" i="3"/>
  <c r="BW140" i="3"/>
  <c r="BV140" i="3"/>
  <c r="BU140" i="3"/>
  <c r="BT140" i="3"/>
  <c r="BS140" i="3"/>
  <c r="BR140" i="3"/>
  <c r="BQ140" i="3"/>
  <c r="BP140" i="3"/>
  <c r="BO140" i="3"/>
  <c r="BN140" i="3"/>
  <c r="BM140" i="3"/>
  <c r="BL140" i="3"/>
  <c r="BK140" i="3"/>
  <c r="BJ140" i="3"/>
  <c r="BI140" i="3"/>
  <c r="BH140" i="3"/>
  <c r="BG140" i="3"/>
  <c r="BF140" i="3"/>
  <c r="BE140" i="3"/>
  <c r="BD140" i="3"/>
  <c r="BC140" i="3"/>
  <c r="BB140" i="3"/>
  <c r="BA140" i="3"/>
  <c r="AZ140" i="3"/>
  <c r="AY140" i="3"/>
  <c r="AX140" i="3"/>
  <c r="AW140" i="3"/>
  <c r="AV140" i="3"/>
  <c r="AU140" i="3"/>
  <c r="AT140" i="3"/>
  <c r="AS140" i="3"/>
  <c r="AR140" i="3"/>
  <c r="AQ140" i="3"/>
  <c r="AP140" i="3"/>
  <c r="AO140" i="3"/>
  <c r="AN140" i="3"/>
  <c r="AM140" i="3"/>
  <c r="AL140" i="3"/>
  <c r="AK140" i="3"/>
  <c r="AJ140" i="3"/>
  <c r="AI140" i="3"/>
  <c r="AH140" i="3"/>
  <c r="AG140" i="3"/>
  <c r="AF140" i="3"/>
  <c r="AC140" i="3" s="1"/>
  <c r="W140" i="3" s="1"/>
  <c r="AE140" i="3"/>
  <c r="AD140" i="3"/>
  <c r="AB140" i="3"/>
  <c r="Z140" i="3"/>
  <c r="Y140" i="3"/>
  <c r="X140" i="3"/>
  <c r="U140" i="3"/>
  <c r="T140" i="3"/>
  <c r="S140" i="3" s="1"/>
  <c r="K140" i="3"/>
  <c r="B140" i="3"/>
  <c r="DU139" i="3"/>
  <c r="DT139" i="3"/>
  <c r="DS139" i="3"/>
  <c r="DR139" i="3"/>
  <c r="DQ139" i="3"/>
  <c r="DP139" i="3"/>
  <c r="DO139" i="3"/>
  <c r="DN139" i="3"/>
  <c r="DM139" i="3"/>
  <c r="DL139" i="3"/>
  <c r="DK139" i="3"/>
  <c r="DJ139" i="3"/>
  <c r="DI139" i="3"/>
  <c r="DH139" i="3"/>
  <c r="DG139" i="3"/>
  <c r="DF139" i="3"/>
  <c r="DE139" i="3"/>
  <c r="DD139" i="3"/>
  <c r="DC139" i="3"/>
  <c r="DB139" i="3"/>
  <c r="DA139" i="3"/>
  <c r="CZ139" i="3"/>
  <c r="CY139" i="3"/>
  <c r="CX139" i="3"/>
  <c r="CW139" i="3"/>
  <c r="CV139" i="3"/>
  <c r="CU139" i="3"/>
  <c r="CT139" i="3"/>
  <c r="CS139" i="3"/>
  <c r="CR139" i="3"/>
  <c r="CQ139" i="3"/>
  <c r="CP139" i="3"/>
  <c r="CO139" i="3"/>
  <c r="CN139" i="3"/>
  <c r="CM139" i="3"/>
  <c r="CL139" i="3"/>
  <c r="CK139" i="3"/>
  <c r="CJ139" i="3"/>
  <c r="CI139" i="3"/>
  <c r="CH139" i="3"/>
  <c r="CG139" i="3"/>
  <c r="CF139" i="3"/>
  <c r="CE139" i="3"/>
  <c r="CD139" i="3"/>
  <c r="CC139" i="3"/>
  <c r="CB139" i="3"/>
  <c r="CA139" i="3"/>
  <c r="BZ139" i="3"/>
  <c r="BY139" i="3"/>
  <c r="BX139" i="3"/>
  <c r="BW139" i="3"/>
  <c r="BV139" i="3"/>
  <c r="BU139" i="3"/>
  <c r="BT139" i="3"/>
  <c r="BS139" i="3"/>
  <c r="BR139" i="3"/>
  <c r="BQ139" i="3"/>
  <c r="BP139" i="3"/>
  <c r="BO139" i="3"/>
  <c r="BN139" i="3"/>
  <c r="BM139" i="3"/>
  <c r="BL139" i="3"/>
  <c r="BK139" i="3"/>
  <c r="BJ139" i="3"/>
  <c r="BI139" i="3"/>
  <c r="BH139" i="3"/>
  <c r="BG139" i="3"/>
  <c r="BF139" i="3"/>
  <c r="BE139" i="3"/>
  <c r="BD139" i="3"/>
  <c r="BC139" i="3"/>
  <c r="BB139" i="3"/>
  <c r="BA139" i="3"/>
  <c r="AZ139" i="3"/>
  <c r="AY139" i="3"/>
  <c r="AX139" i="3"/>
  <c r="AW139" i="3"/>
  <c r="AV139" i="3"/>
  <c r="AU139" i="3"/>
  <c r="AT139" i="3"/>
  <c r="AS139" i="3"/>
  <c r="AR139" i="3"/>
  <c r="AQ139" i="3"/>
  <c r="AP139" i="3"/>
  <c r="AO139" i="3"/>
  <c r="AN139" i="3"/>
  <c r="AM139" i="3"/>
  <c r="AL139" i="3"/>
  <c r="AK139" i="3"/>
  <c r="AJ139" i="3"/>
  <c r="AI139" i="3"/>
  <c r="AH139" i="3"/>
  <c r="AG139" i="3"/>
  <c r="AF139" i="3"/>
  <c r="AC139" i="3" s="1"/>
  <c r="AE139" i="3"/>
  <c r="AD139" i="3"/>
  <c r="AB139" i="3"/>
  <c r="AA139" i="3"/>
  <c r="Z139" i="3"/>
  <c r="Y139" i="3"/>
  <c r="X139" i="3"/>
  <c r="V139" i="3" s="1"/>
  <c r="W139" i="3"/>
  <c r="U139" i="3"/>
  <c r="T139" i="3"/>
  <c r="S139" i="3"/>
  <c r="K139" i="3"/>
  <c r="B139" i="3"/>
  <c r="DU138" i="3"/>
  <c r="DT138" i="3"/>
  <c r="DS138" i="3"/>
  <c r="DR138" i="3"/>
  <c r="DQ138" i="3"/>
  <c r="DP138" i="3"/>
  <c r="DO138" i="3"/>
  <c r="DN138" i="3"/>
  <c r="DM138" i="3"/>
  <c r="DL138" i="3"/>
  <c r="DK138" i="3"/>
  <c r="DJ138" i="3"/>
  <c r="DI138" i="3"/>
  <c r="DH138" i="3"/>
  <c r="DG138" i="3"/>
  <c r="DF138" i="3"/>
  <c r="DE138" i="3"/>
  <c r="DD138" i="3"/>
  <c r="DC138" i="3"/>
  <c r="DB138" i="3"/>
  <c r="DA138" i="3"/>
  <c r="CZ138" i="3"/>
  <c r="CY138" i="3"/>
  <c r="CX138" i="3"/>
  <c r="CW138" i="3"/>
  <c r="CV138" i="3"/>
  <c r="CU138" i="3"/>
  <c r="CT138" i="3"/>
  <c r="CS138" i="3"/>
  <c r="CR138" i="3"/>
  <c r="CQ138" i="3"/>
  <c r="CP138" i="3"/>
  <c r="CO138" i="3"/>
  <c r="CN138" i="3"/>
  <c r="CM138" i="3"/>
  <c r="CL138" i="3"/>
  <c r="CK138" i="3"/>
  <c r="CJ138" i="3"/>
  <c r="CI138" i="3"/>
  <c r="CH138" i="3"/>
  <c r="CG138" i="3"/>
  <c r="CF138" i="3"/>
  <c r="CE138" i="3"/>
  <c r="CD138" i="3"/>
  <c r="CC138" i="3"/>
  <c r="CB138" i="3"/>
  <c r="CA138" i="3"/>
  <c r="BZ138" i="3"/>
  <c r="BY138" i="3"/>
  <c r="BX138" i="3"/>
  <c r="BW138" i="3"/>
  <c r="BV138" i="3"/>
  <c r="BU138" i="3"/>
  <c r="BT138" i="3"/>
  <c r="BS138" i="3"/>
  <c r="BR138" i="3"/>
  <c r="BQ138" i="3"/>
  <c r="BP138" i="3"/>
  <c r="BO138" i="3"/>
  <c r="BN138" i="3"/>
  <c r="BM138" i="3"/>
  <c r="BL138" i="3"/>
  <c r="BK138" i="3"/>
  <c r="BJ138" i="3"/>
  <c r="BI138" i="3"/>
  <c r="BH138" i="3"/>
  <c r="BG138" i="3"/>
  <c r="BF138" i="3"/>
  <c r="BE138" i="3"/>
  <c r="BD138" i="3"/>
  <c r="BC138" i="3"/>
  <c r="BB138" i="3"/>
  <c r="BA138" i="3"/>
  <c r="AZ138" i="3"/>
  <c r="AY138" i="3"/>
  <c r="AX138" i="3"/>
  <c r="AW138" i="3"/>
  <c r="AV138" i="3"/>
  <c r="AU138" i="3"/>
  <c r="AT138" i="3"/>
  <c r="AS138" i="3"/>
  <c r="AR138" i="3"/>
  <c r="AQ138" i="3"/>
  <c r="AP138" i="3"/>
  <c r="AO138" i="3"/>
  <c r="AN138" i="3"/>
  <c r="AM138" i="3"/>
  <c r="AL138" i="3"/>
  <c r="AK138" i="3"/>
  <c r="AJ138" i="3"/>
  <c r="AI138" i="3"/>
  <c r="AH138" i="3"/>
  <c r="AG138" i="3"/>
  <c r="AF138" i="3"/>
  <c r="AC138" i="3" s="1"/>
  <c r="AE138" i="3"/>
  <c r="AB138" i="3" s="1"/>
  <c r="AD138" i="3"/>
  <c r="AA138" i="3"/>
  <c r="Z138" i="3"/>
  <c r="Y138" i="3"/>
  <c r="X138" i="3"/>
  <c r="V138" i="3"/>
  <c r="U138" i="3"/>
  <c r="T138" i="3"/>
  <c r="S138" i="3"/>
  <c r="K138" i="3"/>
  <c r="B138" i="3"/>
  <c r="DU137" i="3"/>
  <c r="DT137" i="3"/>
  <c r="DS137" i="3"/>
  <c r="DR137" i="3"/>
  <c r="DQ137" i="3"/>
  <c r="DP137" i="3"/>
  <c r="DO137" i="3"/>
  <c r="DN137" i="3"/>
  <c r="DM137" i="3"/>
  <c r="DL137" i="3"/>
  <c r="DK137" i="3"/>
  <c r="DJ137" i="3"/>
  <c r="DI137" i="3"/>
  <c r="DH137" i="3"/>
  <c r="DG137" i="3"/>
  <c r="DF137" i="3"/>
  <c r="DE137" i="3"/>
  <c r="DD137" i="3"/>
  <c r="DC137" i="3"/>
  <c r="DB137" i="3"/>
  <c r="DA137" i="3"/>
  <c r="CZ137" i="3"/>
  <c r="CY137" i="3"/>
  <c r="CX137" i="3"/>
  <c r="CW137" i="3"/>
  <c r="CV137" i="3"/>
  <c r="CU137" i="3"/>
  <c r="CT137" i="3"/>
  <c r="CS137" i="3"/>
  <c r="CR137" i="3"/>
  <c r="CQ137" i="3"/>
  <c r="CP137" i="3"/>
  <c r="CO137" i="3"/>
  <c r="CN137" i="3"/>
  <c r="CM137" i="3"/>
  <c r="CL137" i="3"/>
  <c r="CK137" i="3"/>
  <c r="CJ137" i="3"/>
  <c r="CI137" i="3"/>
  <c r="CH137" i="3"/>
  <c r="CG137" i="3"/>
  <c r="CF137" i="3"/>
  <c r="CE137" i="3"/>
  <c r="CD137" i="3"/>
  <c r="CC137" i="3"/>
  <c r="CB137" i="3"/>
  <c r="CA137" i="3"/>
  <c r="BZ137" i="3"/>
  <c r="BY137" i="3"/>
  <c r="BX137" i="3"/>
  <c r="BW137" i="3"/>
  <c r="BV137" i="3"/>
  <c r="BU137" i="3"/>
  <c r="BT137" i="3"/>
  <c r="BS137" i="3"/>
  <c r="BR137" i="3"/>
  <c r="BQ137" i="3"/>
  <c r="BP137" i="3"/>
  <c r="BO137" i="3"/>
  <c r="BN137" i="3"/>
  <c r="BM137" i="3"/>
  <c r="BL137" i="3"/>
  <c r="BK137" i="3"/>
  <c r="BJ137" i="3"/>
  <c r="BI137" i="3"/>
  <c r="BH137" i="3"/>
  <c r="BG137" i="3"/>
  <c r="BF137" i="3"/>
  <c r="BE137" i="3"/>
  <c r="BD137" i="3"/>
  <c r="BC137" i="3"/>
  <c r="BB137" i="3"/>
  <c r="BA137" i="3"/>
  <c r="AZ137" i="3"/>
  <c r="AY137" i="3"/>
  <c r="AX137" i="3"/>
  <c r="AW137" i="3"/>
  <c r="AV137" i="3"/>
  <c r="AU137" i="3"/>
  <c r="AT137" i="3"/>
  <c r="AS137" i="3"/>
  <c r="AR137" i="3"/>
  <c r="AQ137" i="3"/>
  <c r="AP137" i="3"/>
  <c r="AO137" i="3"/>
  <c r="AN137" i="3"/>
  <c r="AM137" i="3"/>
  <c r="AL137" i="3"/>
  <c r="AK137" i="3"/>
  <c r="AJ137" i="3"/>
  <c r="AI137" i="3"/>
  <c r="AH137" i="3"/>
  <c r="AG137" i="3"/>
  <c r="AF137" i="3"/>
  <c r="AE137" i="3"/>
  <c r="AD137" i="3"/>
  <c r="AC137" i="3"/>
  <c r="Z137" i="3"/>
  <c r="Y137" i="3"/>
  <c r="X137" i="3"/>
  <c r="U137" i="3"/>
  <c r="T137" i="3"/>
  <c r="K137" i="3"/>
  <c r="B137" i="3"/>
  <c r="DU136" i="3"/>
  <c r="DT136" i="3"/>
  <c r="DS136" i="3"/>
  <c r="DR136" i="3"/>
  <c r="DQ136" i="3"/>
  <c r="DP136" i="3"/>
  <c r="DO136" i="3"/>
  <c r="DN136" i="3"/>
  <c r="DM136" i="3"/>
  <c r="DL136" i="3"/>
  <c r="DK136" i="3"/>
  <c r="DJ136" i="3"/>
  <c r="DI136" i="3"/>
  <c r="DH136" i="3"/>
  <c r="DG136" i="3"/>
  <c r="DF136" i="3"/>
  <c r="DE136" i="3"/>
  <c r="DD136" i="3"/>
  <c r="DC136" i="3"/>
  <c r="DB136" i="3"/>
  <c r="DA136" i="3"/>
  <c r="CZ136" i="3"/>
  <c r="CY136" i="3"/>
  <c r="CX136" i="3"/>
  <c r="CW136" i="3"/>
  <c r="CV136" i="3"/>
  <c r="CU136" i="3"/>
  <c r="CT136" i="3"/>
  <c r="CS136" i="3"/>
  <c r="CR136" i="3"/>
  <c r="CQ136" i="3"/>
  <c r="CP136" i="3"/>
  <c r="CO136" i="3"/>
  <c r="CN136" i="3"/>
  <c r="CM136" i="3"/>
  <c r="CL136" i="3"/>
  <c r="CK136" i="3"/>
  <c r="CJ136" i="3"/>
  <c r="CI136" i="3"/>
  <c r="CH136" i="3"/>
  <c r="CG136" i="3"/>
  <c r="CF136" i="3"/>
  <c r="CE136" i="3"/>
  <c r="CD136" i="3"/>
  <c r="CC136" i="3"/>
  <c r="CB136" i="3"/>
  <c r="CA136" i="3"/>
  <c r="BZ136" i="3"/>
  <c r="BY136" i="3"/>
  <c r="BX136" i="3"/>
  <c r="BW136" i="3"/>
  <c r="BV136" i="3"/>
  <c r="BU136" i="3"/>
  <c r="BT136" i="3"/>
  <c r="BS136" i="3"/>
  <c r="BR136" i="3"/>
  <c r="BQ136" i="3"/>
  <c r="BP136" i="3"/>
  <c r="BO136" i="3"/>
  <c r="BN136" i="3"/>
  <c r="BM136" i="3"/>
  <c r="BL136" i="3"/>
  <c r="BK136" i="3"/>
  <c r="BJ136" i="3"/>
  <c r="BI136" i="3"/>
  <c r="BH136" i="3"/>
  <c r="BG136" i="3"/>
  <c r="BF136" i="3"/>
  <c r="BE136" i="3"/>
  <c r="BD136" i="3"/>
  <c r="BC136" i="3"/>
  <c r="BB136" i="3"/>
  <c r="BA136" i="3"/>
  <c r="AZ136" i="3"/>
  <c r="AY136" i="3"/>
  <c r="AX136" i="3"/>
  <c r="AW136" i="3"/>
  <c r="AV136" i="3"/>
  <c r="AU136" i="3"/>
  <c r="AT136" i="3"/>
  <c r="AS136" i="3"/>
  <c r="AR136" i="3"/>
  <c r="AQ136" i="3"/>
  <c r="AP136" i="3"/>
  <c r="AO136" i="3"/>
  <c r="AN136" i="3"/>
  <c r="AM136" i="3"/>
  <c r="AL136" i="3"/>
  <c r="AK136" i="3"/>
  <c r="AJ136" i="3"/>
  <c r="AI136" i="3"/>
  <c r="AH136" i="3"/>
  <c r="AG136" i="3"/>
  <c r="AF136" i="3"/>
  <c r="AC136" i="3" s="1"/>
  <c r="AE136" i="3"/>
  <c r="AD136" i="3"/>
  <c r="AB136" i="3"/>
  <c r="Z136" i="3"/>
  <c r="Y136" i="3"/>
  <c r="X136" i="3"/>
  <c r="U136" i="3"/>
  <c r="T136" i="3"/>
  <c r="S136" i="3" s="1"/>
  <c r="K136" i="3"/>
  <c r="B136" i="3"/>
  <c r="DU135" i="3"/>
  <c r="DT135" i="3"/>
  <c r="DS135" i="3"/>
  <c r="DR135" i="3"/>
  <c r="DQ135" i="3"/>
  <c r="DP135" i="3"/>
  <c r="DO135" i="3"/>
  <c r="DN135" i="3"/>
  <c r="DM135" i="3"/>
  <c r="DL135" i="3"/>
  <c r="DK135" i="3"/>
  <c r="DJ135" i="3"/>
  <c r="DI135" i="3"/>
  <c r="DH135" i="3"/>
  <c r="DG135" i="3"/>
  <c r="DF135" i="3"/>
  <c r="DE135" i="3"/>
  <c r="DD135" i="3"/>
  <c r="DC135" i="3"/>
  <c r="DB135" i="3"/>
  <c r="DA135" i="3"/>
  <c r="CZ135" i="3"/>
  <c r="CY135" i="3"/>
  <c r="CX135" i="3"/>
  <c r="CW135" i="3"/>
  <c r="CV135" i="3"/>
  <c r="CU135" i="3"/>
  <c r="CT135" i="3"/>
  <c r="CS135" i="3"/>
  <c r="CR135" i="3"/>
  <c r="CQ135" i="3"/>
  <c r="CP135" i="3"/>
  <c r="CO135" i="3"/>
  <c r="CN135" i="3"/>
  <c r="CM135" i="3"/>
  <c r="CL135" i="3"/>
  <c r="CK135" i="3"/>
  <c r="CJ135" i="3"/>
  <c r="CI135" i="3"/>
  <c r="CH135" i="3"/>
  <c r="CG135" i="3"/>
  <c r="CF135" i="3"/>
  <c r="CE135" i="3"/>
  <c r="CD135" i="3"/>
  <c r="CC135" i="3"/>
  <c r="CB135" i="3"/>
  <c r="CA135" i="3"/>
  <c r="BZ135" i="3"/>
  <c r="BY135" i="3"/>
  <c r="BX135" i="3"/>
  <c r="BW135" i="3"/>
  <c r="BV135" i="3"/>
  <c r="BU135" i="3"/>
  <c r="BT135" i="3"/>
  <c r="BS135" i="3"/>
  <c r="BR135" i="3"/>
  <c r="BQ135" i="3"/>
  <c r="BP135" i="3"/>
  <c r="BO135" i="3"/>
  <c r="BN135" i="3"/>
  <c r="BM135" i="3"/>
  <c r="BL135" i="3"/>
  <c r="BK135" i="3"/>
  <c r="BJ135" i="3"/>
  <c r="BI135" i="3"/>
  <c r="BH135" i="3"/>
  <c r="BG135" i="3"/>
  <c r="BF135" i="3"/>
  <c r="BE135" i="3"/>
  <c r="BD135" i="3"/>
  <c r="BC135" i="3"/>
  <c r="BB135" i="3"/>
  <c r="BA135" i="3"/>
  <c r="AZ135" i="3"/>
  <c r="AY135" i="3"/>
  <c r="AX135" i="3"/>
  <c r="AW135" i="3"/>
  <c r="AV135" i="3"/>
  <c r="AU135" i="3"/>
  <c r="AT135" i="3"/>
  <c r="AS135" i="3"/>
  <c r="AR135" i="3"/>
  <c r="AQ135" i="3"/>
  <c r="AP135" i="3"/>
  <c r="AO135" i="3"/>
  <c r="AN135" i="3"/>
  <c r="AM135" i="3"/>
  <c r="AL135" i="3"/>
  <c r="AK135" i="3"/>
  <c r="AJ135" i="3"/>
  <c r="AI135" i="3"/>
  <c r="AH135" i="3"/>
  <c r="AG135" i="3"/>
  <c r="AF135" i="3"/>
  <c r="AC135" i="3" s="1"/>
  <c r="AE135" i="3"/>
  <c r="AD135" i="3"/>
  <c r="AB135" i="3"/>
  <c r="AA135" i="3"/>
  <c r="Z135" i="3"/>
  <c r="Y135" i="3"/>
  <c r="X135" i="3"/>
  <c r="V135" i="3" s="1"/>
  <c r="W135" i="3"/>
  <c r="U135" i="3"/>
  <c r="T135" i="3"/>
  <c r="S135" i="3"/>
  <c r="K135" i="3"/>
  <c r="K131" i="3" s="1"/>
  <c r="B135" i="3"/>
  <c r="DU134" i="3"/>
  <c r="DT134" i="3"/>
  <c r="DS134" i="3"/>
  <c r="DR134" i="3"/>
  <c r="DQ134" i="3"/>
  <c r="DP134" i="3"/>
  <c r="DO134" i="3"/>
  <c r="DN134" i="3"/>
  <c r="DM134" i="3"/>
  <c r="DL134" i="3"/>
  <c r="DK134" i="3"/>
  <c r="DJ134" i="3"/>
  <c r="DI134" i="3"/>
  <c r="DH134" i="3"/>
  <c r="DG134" i="3"/>
  <c r="DF134" i="3"/>
  <c r="DE134" i="3"/>
  <c r="DD134" i="3"/>
  <c r="DC134" i="3"/>
  <c r="DB134" i="3"/>
  <c r="DA134" i="3"/>
  <c r="CZ134" i="3"/>
  <c r="CY134" i="3"/>
  <c r="CX134" i="3"/>
  <c r="CW134" i="3"/>
  <c r="CV134" i="3"/>
  <c r="CU134" i="3"/>
  <c r="CT134" i="3"/>
  <c r="CS134" i="3"/>
  <c r="CR134" i="3"/>
  <c r="CQ134" i="3"/>
  <c r="CP134" i="3"/>
  <c r="CO134" i="3"/>
  <c r="CN134" i="3"/>
  <c r="CM134" i="3"/>
  <c r="CL134" i="3"/>
  <c r="CK134" i="3"/>
  <c r="CJ134" i="3"/>
  <c r="CI134" i="3"/>
  <c r="CH134" i="3"/>
  <c r="CG134" i="3"/>
  <c r="CF134" i="3"/>
  <c r="CE134" i="3"/>
  <c r="CD134" i="3"/>
  <c r="CC134" i="3"/>
  <c r="CB134" i="3"/>
  <c r="CA134" i="3"/>
  <c r="BZ134" i="3"/>
  <c r="BY134" i="3"/>
  <c r="BX134" i="3"/>
  <c r="BW134" i="3"/>
  <c r="BV134" i="3"/>
  <c r="BU134" i="3"/>
  <c r="BT134" i="3"/>
  <c r="BS134" i="3"/>
  <c r="BR134" i="3"/>
  <c r="BQ134" i="3"/>
  <c r="BP134" i="3"/>
  <c r="BO134" i="3"/>
  <c r="BN134" i="3"/>
  <c r="BM134" i="3"/>
  <c r="BL134" i="3"/>
  <c r="BK134" i="3"/>
  <c r="BJ134" i="3"/>
  <c r="BI134" i="3"/>
  <c r="BH134" i="3"/>
  <c r="BG134" i="3"/>
  <c r="BF134" i="3"/>
  <c r="BE134" i="3"/>
  <c r="BD134" i="3"/>
  <c r="BC134" i="3"/>
  <c r="BB134" i="3"/>
  <c r="BA134" i="3"/>
  <c r="AZ134" i="3"/>
  <c r="AY134" i="3"/>
  <c r="AX134" i="3"/>
  <c r="AW134" i="3"/>
  <c r="AV134" i="3"/>
  <c r="AU134" i="3"/>
  <c r="AT134" i="3"/>
  <c r="AS134" i="3"/>
  <c r="AR134" i="3"/>
  <c r="AQ134" i="3"/>
  <c r="AP134" i="3"/>
  <c r="AO134" i="3"/>
  <c r="AN134" i="3"/>
  <c r="AM134" i="3"/>
  <c r="AL134" i="3"/>
  <c r="AK134" i="3"/>
  <c r="AJ134" i="3"/>
  <c r="AI134" i="3"/>
  <c r="AH134" i="3"/>
  <c r="AG134" i="3"/>
  <c r="AF134" i="3"/>
  <c r="AC134" i="3" s="1"/>
  <c r="AE134" i="3"/>
  <c r="AB134" i="3" s="1"/>
  <c r="AD134" i="3"/>
  <c r="AA134" i="3"/>
  <c r="V134" i="3" s="1"/>
  <c r="Z134" i="3"/>
  <c r="W134" i="3" s="1"/>
  <c r="Y134" i="3"/>
  <c r="X134" i="3"/>
  <c r="U134" i="3"/>
  <c r="T134" i="3"/>
  <c r="S134" i="3"/>
  <c r="K134" i="3"/>
  <c r="B134" i="3"/>
  <c r="DU133" i="3"/>
  <c r="DT133" i="3"/>
  <c r="DS133" i="3"/>
  <c r="DR133" i="3"/>
  <c r="DQ133" i="3"/>
  <c r="DP133" i="3"/>
  <c r="DO133" i="3"/>
  <c r="DN133" i="3"/>
  <c r="DM133" i="3"/>
  <c r="DL133" i="3"/>
  <c r="DK133" i="3"/>
  <c r="DJ133" i="3"/>
  <c r="DI133" i="3"/>
  <c r="DH133" i="3"/>
  <c r="DG133" i="3"/>
  <c r="DF133" i="3"/>
  <c r="DE133" i="3"/>
  <c r="DD133" i="3"/>
  <c r="DC133" i="3"/>
  <c r="DB133" i="3"/>
  <c r="DA133" i="3"/>
  <c r="CZ133" i="3"/>
  <c r="CY133" i="3"/>
  <c r="CX133" i="3"/>
  <c r="CW133" i="3"/>
  <c r="CV133" i="3"/>
  <c r="CU133" i="3"/>
  <c r="CT133" i="3"/>
  <c r="CS133" i="3"/>
  <c r="CR133" i="3"/>
  <c r="CQ133" i="3"/>
  <c r="CP133" i="3"/>
  <c r="CO133" i="3"/>
  <c r="CN133" i="3"/>
  <c r="CM133" i="3"/>
  <c r="CL133" i="3"/>
  <c r="CK133" i="3"/>
  <c r="CJ133" i="3"/>
  <c r="CI133" i="3"/>
  <c r="CH133" i="3"/>
  <c r="CG133" i="3"/>
  <c r="CF133" i="3"/>
  <c r="CE133" i="3"/>
  <c r="CD133" i="3"/>
  <c r="CC133" i="3"/>
  <c r="CB133" i="3"/>
  <c r="CA133" i="3"/>
  <c r="BZ133" i="3"/>
  <c r="BY133" i="3"/>
  <c r="BX133" i="3"/>
  <c r="BW133" i="3"/>
  <c r="BV133" i="3"/>
  <c r="BU133" i="3"/>
  <c r="BT133" i="3"/>
  <c r="BS133" i="3"/>
  <c r="BR133" i="3"/>
  <c r="BQ133" i="3"/>
  <c r="BP133" i="3"/>
  <c r="BO133" i="3"/>
  <c r="BN133" i="3"/>
  <c r="BM133" i="3"/>
  <c r="BL133" i="3"/>
  <c r="BK133" i="3"/>
  <c r="BJ133" i="3"/>
  <c r="BI133" i="3"/>
  <c r="BH133" i="3"/>
  <c r="BG133" i="3"/>
  <c r="BF133" i="3"/>
  <c r="BE133" i="3"/>
  <c r="BD133" i="3"/>
  <c r="BC133" i="3"/>
  <c r="BB133" i="3"/>
  <c r="BA133" i="3"/>
  <c r="AZ133" i="3"/>
  <c r="AY133" i="3"/>
  <c r="AX133" i="3"/>
  <c r="AW133" i="3"/>
  <c r="AV133" i="3"/>
  <c r="AU133" i="3"/>
  <c r="AT133" i="3"/>
  <c r="AS133" i="3"/>
  <c r="AR133" i="3"/>
  <c r="AQ133" i="3"/>
  <c r="AP133" i="3"/>
  <c r="AO133" i="3"/>
  <c r="AN133" i="3"/>
  <c r="AM133" i="3"/>
  <c r="AL133" i="3"/>
  <c r="AK133" i="3"/>
  <c r="AJ133" i="3"/>
  <c r="AI133" i="3"/>
  <c r="AH133" i="3"/>
  <c r="AG133" i="3"/>
  <c r="AF133" i="3"/>
  <c r="AE133" i="3"/>
  <c r="AD133" i="3"/>
  <c r="AC133" i="3"/>
  <c r="Z133" i="3"/>
  <c r="W133" i="3" s="1"/>
  <c r="Y133" i="3"/>
  <c r="X133" i="3"/>
  <c r="U133" i="3"/>
  <c r="T133" i="3"/>
  <c r="K133" i="3"/>
  <c r="B133" i="3"/>
  <c r="DU132" i="3"/>
  <c r="DT132" i="3"/>
  <c r="DS132" i="3"/>
  <c r="DR132" i="3"/>
  <c r="DQ132" i="3"/>
  <c r="DP132" i="3"/>
  <c r="DO132" i="3"/>
  <c r="DN132" i="3"/>
  <c r="DM132" i="3"/>
  <c r="DL132" i="3"/>
  <c r="DK132" i="3"/>
  <c r="DJ132" i="3"/>
  <c r="DI132" i="3"/>
  <c r="DH132" i="3"/>
  <c r="DG132" i="3"/>
  <c r="DF132" i="3"/>
  <c r="DE132" i="3"/>
  <c r="DD132" i="3"/>
  <c r="DC132" i="3"/>
  <c r="DB132" i="3"/>
  <c r="DA132" i="3"/>
  <c r="CZ132" i="3"/>
  <c r="CY132" i="3"/>
  <c r="CX132" i="3"/>
  <c r="CW132" i="3"/>
  <c r="CV132" i="3"/>
  <c r="CU132" i="3"/>
  <c r="CT132" i="3"/>
  <c r="CS132" i="3"/>
  <c r="CR132" i="3"/>
  <c r="CQ132" i="3"/>
  <c r="CP132" i="3"/>
  <c r="CO132" i="3"/>
  <c r="CN132" i="3"/>
  <c r="CM132" i="3"/>
  <c r="CL132" i="3"/>
  <c r="CK132" i="3"/>
  <c r="CJ132" i="3"/>
  <c r="CI132" i="3"/>
  <c r="CH132" i="3"/>
  <c r="CG132" i="3"/>
  <c r="CF132" i="3"/>
  <c r="CE132" i="3"/>
  <c r="CD132" i="3"/>
  <c r="CC132" i="3"/>
  <c r="CB132" i="3"/>
  <c r="CA132" i="3"/>
  <c r="BZ132" i="3"/>
  <c r="BY132" i="3"/>
  <c r="BX132" i="3"/>
  <c r="BW132" i="3"/>
  <c r="BV132" i="3"/>
  <c r="BU132" i="3"/>
  <c r="BT132" i="3"/>
  <c r="BS132" i="3"/>
  <c r="BR132" i="3"/>
  <c r="BQ132" i="3"/>
  <c r="BP132" i="3"/>
  <c r="BO132" i="3"/>
  <c r="BN132" i="3"/>
  <c r="BM132" i="3"/>
  <c r="BL132" i="3"/>
  <c r="BK132" i="3"/>
  <c r="BJ132" i="3"/>
  <c r="BI132" i="3"/>
  <c r="BH132" i="3"/>
  <c r="BG132" i="3"/>
  <c r="BF132" i="3"/>
  <c r="BE132" i="3"/>
  <c r="BD132" i="3"/>
  <c r="BC132" i="3"/>
  <c r="BB132" i="3"/>
  <c r="BA132" i="3"/>
  <c r="AZ132" i="3"/>
  <c r="AY132" i="3"/>
  <c r="AX132" i="3"/>
  <c r="AW132" i="3"/>
  <c r="AV132" i="3"/>
  <c r="AU132" i="3"/>
  <c r="AT132" i="3"/>
  <c r="AS132" i="3"/>
  <c r="AR132" i="3"/>
  <c r="AQ132" i="3"/>
  <c r="AP132" i="3"/>
  <c r="AO132" i="3"/>
  <c r="AN132" i="3"/>
  <c r="AM132" i="3"/>
  <c r="AL132" i="3"/>
  <c r="AK132" i="3"/>
  <c r="AJ132" i="3"/>
  <c r="AI132" i="3"/>
  <c r="AH132" i="3"/>
  <c r="AG132" i="3"/>
  <c r="AF132" i="3"/>
  <c r="AC132" i="3" s="1"/>
  <c r="AE132" i="3"/>
  <c r="AD132" i="3"/>
  <c r="AB132" i="3"/>
  <c r="Z132" i="3"/>
  <c r="Y132" i="3"/>
  <c r="X132" i="3"/>
  <c r="U132" i="3"/>
  <c r="T132" i="3"/>
  <c r="S132" i="3" s="1"/>
  <c r="K132" i="3"/>
  <c r="B132" i="3"/>
  <c r="AB131" i="3"/>
  <c r="B131" i="3"/>
  <c r="DU130" i="3"/>
  <c r="DT130" i="3"/>
  <c r="DS130" i="3"/>
  <c r="DR130" i="3"/>
  <c r="DQ130" i="3"/>
  <c r="DP130" i="3"/>
  <c r="DO130" i="3"/>
  <c r="DN130" i="3"/>
  <c r="DM130" i="3"/>
  <c r="DL130" i="3"/>
  <c r="DK130" i="3"/>
  <c r="DJ130" i="3"/>
  <c r="DI130" i="3"/>
  <c r="DH130" i="3"/>
  <c r="DG130" i="3"/>
  <c r="DF130" i="3"/>
  <c r="DE130" i="3"/>
  <c r="DD130" i="3"/>
  <c r="DC130" i="3"/>
  <c r="DB130" i="3"/>
  <c r="DA130" i="3"/>
  <c r="CZ130" i="3"/>
  <c r="CY130" i="3"/>
  <c r="CX130" i="3"/>
  <c r="CW130" i="3"/>
  <c r="CV130" i="3"/>
  <c r="CU130" i="3"/>
  <c r="CT130" i="3"/>
  <c r="CS130" i="3"/>
  <c r="CR130" i="3"/>
  <c r="CQ130" i="3"/>
  <c r="CP130" i="3"/>
  <c r="CO130" i="3"/>
  <c r="CN130" i="3"/>
  <c r="CM130" i="3"/>
  <c r="CL130" i="3"/>
  <c r="CK130" i="3"/>
  <c r="CJ130" i="3"/>
  <c r="CI130" i="3"/>
  <c r="CH130" i="3"/>
  <c r="CG130" i="3"/>
  <c r="CF130" i="3"/>
  <c r="CE130" i="3"/>
  <c r="CD130" i="3"/>
  <c r="CC130" i="3"/>
  <c r="CB130" i="3"/>
  <c r="CA130" i="3"/>
  <c r="BZ130" i="3"/>
  <c r="BY130" i="3"/>
  <c r="BX130" i="3"/>
  <c r="BW130" i="3"/>
  <c r="BV130" i="3"/>
  <c r="BU130" i="3"/>
  <c r="BT130" i="3"/>
  <c r="BS130" i="3"/>
  <c r="BR130" i="3"/>
  <c r="BQ130" i="3"/>
  <c r="BP130" i="3"/>
  <c r="BO130" i="3"/>
  <c r="BN130" i="3"/>
  <c r="BM130" i="3"/>
  <c r="BL130" i="3"/>
  <c r="BK130" i="3"/>
  <c r="BJ130" i="3"/>
  <c r="BI130" i="3"/>
  <c r="BH130" i="3"/>
  <c r="BG130" i="3"/>
  <c r="BF130" i="3"/>
  <c r="BE130" i="3"/>
  <c r="BD130" i="3"/>
  <c r="BC130" i="3"/>
  <c r="BB130" i="3"/>
  <c r="BA130" i="3"/>
  <c r="AZ130" i="3"/>
  <c r="AY130" i="3"/>
  <c r="AX130" i="3"/>
  <c r="AW130" i="3"/>
  <c r="AV130" i="3"/>
  <c r="AU130" i="3"/>
  <c r="AT130" i="3"/>
  <c r="AS130" i="3"/>
  <c r="AR130" i="3"/>
  <c r="AQ130" i="3"/>
  <c r="AP130" i="3"/>
  <c r="AO130" i="3"/>
  <c r="AN130" i="3"/>
  <c r="AM130" i="3"/>
  <c r="AL130" i="3"/>
  <c r="AK130" i="3"/>
  <c r="AJ130" i="3"/>
  <c r="AI130" i="3"/>
  <c r="AH130" i="3"/>
  <c r="AG130" i="3"/>
  <c r="AF130" i="3"/>
  <c r="AC130" i="3" s="1"/>
  <c r="AE130" i="3"/>
  <c r="AD130" i="3"/>
  <c r="AB130" i="3"/>
  <c r="AA130" i="3"/>
  <c r="Z130" i="3"/>
  <c r="Y130" i="3"/>
  <c r="X130" i="3"/>
  <c r="V130" i="3" s="1"/>
  <c r="W130" i="3"/>
  <c r="U130" i="3"/>
  <c r="T130" i="3"/>
  <c r="S130" i="3"/>
  <c r="K130" i="3"/>
  <c r="B130" i="3"/>
  <c r="DU129" i="3"/>
  <c r="DT129" i="3"/>
  <c r="DS129" i="3"/>
  <c r="DR129" i="3"/>
  <c r="DQ129" i="3"/>
  <c r="DP129" i="3"/>
  <c r="DO129" i="3"/>
  <c r="DN129" i="3"/>
  <c r="DM129" i="3"/>
  <c r="DL129" i="3"/>
  <c r="DK129" i="3"/>
  <c r="DJ129" i="3"/>
  <c r="DI129" i="3"/>
  <c r="DH129" i="3"/>
  <c r="DG129" i="3"/>
  <c r="DF129" i="3"/>
  <c r="DE129" i="3"/>
  <c r="DD129" i="3"/>
  <c r="DC129" i="3"/>
  <c r="DB129" i="3"/>
  <c r="DA129" i="3"/>
  <c r="CZ129" i="3"/>
  <c r="CY129" i="3"/>
  <c r="CX129" i="3"/>
  <c r="CW129" i="3"/>
  <c r="CV129" i="3"/>
  <c r="CU129" i="3"/>
  <c r="CT129" i="3"/>
  <c r="CS129" i="3"/>
  <c r="CR129" i="3"/>
  <c r="CQ129" i="3"/>
  <c r="CP129" i="3"/>
  <c r="CO129" i="3"/>
  <c r="CN129" i="3"/>
  <c r="CM129" i="3"/>
  <c r="CL129" i="3"/>
  <c r="CK129" i="3"/>
  <c r="CJ129" i="3"/>
  <c r="CI129" i="3"/>
  <c r="CH129" i="3"/>
  <c r="CG129" i="3"/>
  <c r="CF129" i="3"/>
  <c r="CE129" i="3"/>
  <c r="CD129" i="3"/>
  <c r="CC129" i="3"/>
  <c r="CB129" i="3"/>
  <c r="CA129" i="3"/>
  <c r="BZ129" i="3"/>
  <c r="BY129" i="3"/>
  <c r="BX129" i="3"/>
  <c r="BW129" i="3"/>
  <c r="BV129" i="3"/>
  <c r="BU129" i="3"/>
  <c r="BT129" i="3"/>
  <c r="BS129" i="3"/>
  <c r="BR129" i="3"/>
  <c r="BQ129" i="3"/>
  <c r="BP129" i="3"/>
  <c r="BO129" i="3"/>
  <c r="BN129" i="3"/>
  <c r="BM129" i="3"/>
  <c r="BL129" i="3"/>
  <c r="BK129" i="3"/>
  <c r="BJ129" i="3"/>
  <c r="BI129" i="3"/>
  <c r="BH129" i="3"/>
  <c r="BG129" i="3"/>
  <c r="BF129" i="3"/>
  <c r="BE129" i="3"/>
  <c r="BD129" i="3"/>
  <c r="BC129" i="3"/>
  <c r="BB129" i="3"/>
  <c r="BA129" i="3"/>
  <c r="AZ129" i="3"/>
  <c r="AY129" i="3"/>
  <c r="AX129" i="3"/>
  <c r="AW129" i="3"/>
  <c r="AV129" i="3"/>
  <c r="AU129" i="3"/>
  <c r="AT129" i="3"/>
  <c r="AS129" i="3"/>
  <c r="AR129" i="3"/>
  <c r="AQ129" i="3"/>
  <c r="AP129" i="3"/>
  <c r="AO129" i="3"/>
  <c r="AN129" i="3"/>
  <c r="AM129" i="3"/>
  <c r="AL129" i="3"/>
  <c r="AK129" i="3"/>
  <c r="AJ129" i="3"/>
  <c r="AI129" i="3"/>
  <c r="AH129" i="3"/>
  <c r="AG129" i="3"/>
  <c r="AF129" i="3"/>
  <c r="AC129" i="3" s="1"/>
  <c r="AE129" i="3"/>
  <c r="AB129" i="3" s="1"/>
  <c r="AD129" i="3"/>
  <c r="AA129" i="3"/>
  <c r="Z129" i="3"/>
  <c r="Y129" i="3"/>
  <c r="X129" i="3"/>
  <c r="V129" i="3"/>
  <c r="U129" i="3"/>
  <c r="T129" i="3"/>
  <c r="S129" i="3"/>
  <c r="K129" i="3"/>
  <c r="B129" i="3"/>
  <c r="DU128" i="3"/>
  <c r="DT128" i="3"/>
  <c r="DS128" i="3"/>
  <c r="DR128" i="3"/>
  <c r="DQ128" i="3"/>
  <c r="DP128" i="3"/>
  <c r="DO128" i="3"/>
  <c r="DN128" i="3"/>
  <c r="DM128" i="3"/>
  <c r="DL128" i="3"/>
  <c r="DK128" i="3"/>
  <c r="DJ128" i="3"/>
  <c r="DI128" i="3"/>
  <c r="DH128" i="3"/>
  <c r="DG128" i="3"/>
  <c r="DF128" i="3"/>
  <c r="DE128" i="3"/>
  <c r="DD128" i="3"/>
  <c r="DC128" i="3"/>
  <c r="DB128" i="3"/>
  <c r="DA128" i="3"/>
  <c r="CZ128" i="3"/>
  <c r="CY128" i="3"/>
  <c r="CX128" i="3"/>
  <c r="CW128" i="3"/>
  <c r="CV128" i="3"/>
  <c r="CU128" i="3"/>
  <c r="CT128" i="3"/>
  <c r="CS128" i="3"/>
  <c r="CR128" i="3"/>
  <c r="CQ128" i="3"/>
  <c r="CP128" i="3"/>
  <c r="CO128" i="3"/>
  <c r="CN128" i="3"/>
  <c r="CM128" i="3"/>
  <c r="CL128" i="3"/>
  <c r="CK128" i="3"/>
  <c r="CJ128" i="3"/>
  <c r="CI128" i="3"/>
  <c r="CH128" i="3"/>
  <c r="CG128" i="3"/>
  <c r="CF128" i="3"/>
  <c r="CE128" i="3"/>
  <c r="CD128" i="3"/>
  <c r="CC128" i="3"/>
  <c r="CB128" i="3"/>
  <c r="CA128" i="3"/>
  <c r="BZ128" i="3"/>
  <c r="BY128" i="3"/>
  <c r="BX128" i="3"/>
  <c r="BW128" i="3"/>
  <c r="BV128" i="3"/>
  <c r="BU128" i="3"/>
  <c r="BT128" i="3"/>
  <c r="BS128" i="3"/>
  <c r="BR128" i="3"/>
  <c r="BQ128" i="3"/>
  <c r="BP128" i="3"/>
  <c r="BO128" i="3"/>
  <c r="BN128" i="3"/>
  <c r="BM128" i="3"/>
  <c r="BL128" i="3"/>
  <c r="BK128" i="3"/>
  <c r="BJ128" i="3"/>
  <c r="BI128" i="3"/>
  <c r="BH128" i="3"/>
  <c r="BG128" i="3"/>
  <c r="BF128" i="3"/>
  <c r="BE128" i="3"/>
  <c r="BD128" i="3"/>
  <c r="BC128" i="3"/>
  <c r="BB128" i="3"/>
  <c r="BA128" i="3"/>
  <c r="AZ128" i="3"/>
  <c r="AY128" i="3"/>
  <c r="AX128" i="3"/>
  <c r="AW128" i="3"/>
  <c r="AV128" i="3"/>
  <c r="AU128" i="3"/>
  <c r="AT128" i="3"/>
  <c r="AS128" i="3"/>
  <c r="AR128" i="3"/>
  <c r="AQ128" i="3"/>
  <c r="AP128" i="3"/>
  <c r="AO128" i="3"/>
  <c r="AN128" i="3"/>
  <c r="AM128" i="3"/>
  <c r="AL128" i="3"/>
  <c r="AK128" i="3"/>
  <c r="AJ128" i="3"/>
  <c r="AI128" i="3"/>
  <c r="AH128" i="3"/>
  <c r="AG128" i="3"/>
  <c r="AF128" i="3"/>
  <c r="AE128" i="3"/>
  <c r="AD128" i="3"/>
  <c r="AC128" i="3"/>
  <c r="Z128" i="3"/>
  <c r="Y128" i="3"/>
  <c r="U128" i="3"/>
  <c r="T128" i="3"/>
  <c r="S128" i="3" s="1"/>
  <c r="K128" i="3"/>
  <c r="B128" i="3"/>
  <c r="AB127" i="3"/>
  <c r="K127" i="3"/>
  <c r="B127" i="3"/>
  <c r="DU126" i="3"/>
  <c r="DT126" i="3"/>
  <c r="DS126" i="3"/>
  <c r="DR126" i="3"/>
  <c r="DQ126" i="3"/>
  <c r="DP126" i="3"/>
  <c r="DO126" i="3"/>
  <c r="DN126" i="3"/>
  <c r="DM126" i="3"/>
  <c r="DL126" i="3"/>
  <c r="DK126" i="3"/>
  <c r="DJ126" i="3"/>
  <c r="DI126" i="3"/>
  <c r="DH126" i="3"/>
  <c r="DG126" i="3"/>
  <c r="DF126" i="3"/>
  <c r="DE126" i="3"/>
  <c r="DD126" i="3"/>
  <c r="DC126" i="3"/>
  <c r="DB126" i="3"/>
  <c r="DA126" i="3"/>
  <c r="CZ126" i="3"/>
  <c r="CY126" i="3"/>
  <c r="CX126" i="3"/>
  <c r="CW126" i="3"/>
  <c r="CV126" i="3"/>
  <c r="CU126" i="3"/>
  <c r="CT126" i="3"/>
  <c r="CS126" i="3"/>
  <c r="CR126" i="3"/>
  <c r="CQ126" i="3"/>
  <c r="CP126" i="3"/>
  <c r="CO126" i="3"/>
  <c r="CN126" i="3"/>
  <c r="CM126" i="3"/>
  <c r="CL126" i="3"/>
  <c r="CK126" i="3"/>
  <c r="CJ126" i="3"/>
  <c r="CI126" i="3"/>
  <c r="CH126" i="3"/>
  <c r="CG126" i="3"/>
  <c r="CF126" i="3"/>
  <c r="CE126" i="3"/>
  <c r="CD126" i="3"/>
  <c r="CC126" i="3"/>
  <c r="CB126" i="3"/>
  <c r="CA126" i="3"/>
  <c r="BZ126" i="3"/>
  <c r="BY126" i="3"/>
  <c r="BX126" i="3"/>
  <c r="BW126" i="3"/>
  <c r="BV126" i="3"/>
  <c r="BU126" i="3"/>
  <c r="BT126" i="3"/>
  <c r="BS126" i="3"/>
  <c r="BR126" i="3"/>
  <c r="BQ126" i="3"/>
  <c r="BP126" i="3"/>
  <c r="BO126" i="3"/>
  <c r="BN126" i="3"/>
  <c r="BM126" i="3"/>
  <c r="BL126" i="3"/>
  <c r="BK126" i="3"/>
  <c r="BJ126" i="3"/>
  <c r="BI126" i="3"/>
  <c r="BH126" i="3"/>
  <c r="BG126" i="3"/>
  <c r="BF126" i="3"/>
  <c r="BE126" i="3"/>
  <c r="BD126" i="3"/>
  <c r="BC126" i="3"/>
  <c r="BB126" i="3"/>
  <c r="BA126" i="3"/>
  <c r="AZ126" i="3"/>
  <c r="AY126" i="3"/>
  <c r="AX126" i="3"/>
  <c r="AW126" i="3"/>
  <c r="AV126" i="3"/>
  <c r="AU126" i="3"/>
  <c r="AT126" i="3"/>
  <c r="AS126" i="3"/>
  <c r="AR126" i="3"/>
  <c r="AQ126" i="3"/>
  <c r="AP126" i="3"/>
  <c r="AO126" i="3"/>
  <c r="AN126" i="3"/>
  <c r="AB126" i="3" s="1"/>
  <c r="AM126" i="3"/>
  <c r="AL126" i="3"/>
  <c r="AK126" i="3"/>
  <c r="AJ126" i="3"/>
  <c r="AI126" i="3"/>
  <c r="AH126" i="3"/>
  <c r="AG126" i="3"/>
  <c r="AF126" i="3"/>
  <c r="AC126" i="3" s="1"/>
  <c r="W126" i="3" s="1"/>
  <c r="AE126" i="3"/>
  <c r="AD126" i="3"/>
  <c r="AA126" i="3"/>
  <c r="Z126" i="3"/>
  <c r="Y126" i="3"/>
  <c r="X126" i="3"/>
  <c r="U126" i="3"/>
  <c r="T126" i="3"/>
  <c r="S126" i="3"/>
  <c r="B126" i="3"/>
  <c r="AB125" i="3"/>
  <c r="K125" i="3"/>
  <c r="B125" i="3"/>
  <c r="DU124" i="3"/>
  <c r="DT124" i="3"/>
  <c r="DS124" i="3"/>
  <c r="DR124" i="3"/>
  <c r="DQ124" i="3"/>
  <c r="DP124" i="3"/>
  <c r="DO124" i="3"/>
  <c r="DN124" i="3"/>
  <c r="DM124" i="3"/>
  <c r="DL124" i="3"/>
  <c r="DK124" i="3"/>
  <c r="DJ124" i="3"/>
  <c r="DI124" i="3"/>
  <c r="DH124" i="3"/>
  <c r="DG124" i="3"/>
  <c r="DF124" i="3"/>
  <c r="DE124" i="3"/>
  <c r="DD124" i="3"/>
  <c r="DC124" i="3"/>
  <c r="DB124" i="3"/>
  <c r="DA124" i="3"/>
  <c r="CZ124" i="3"/>
  <c r="CY124" i="3"/>
  <c r="CX124" i="3"/>
  <c r="CW124" i="3"/>
  <c r="CV124" i="3"/>
  <c r="CU124" i="3"/>
  <c r="CT124" i="3"/>
  <c r="CS124" i="3"/>
  <c r="CR124" i="3"/>
  <c r="CQ124" i="3"/>
  <c r="CP124" i="3"/>
  <c r="CO124" i="3"/>
  <c r="CN124" i="3"/>
  <c r="CM124" i="3"/>
  <c r="CL124" i="3"/>
  <c r="CK124" i="3"/>
  <c r="CJ124" i="3"/>
  <c r="CI124" i="3"/>
  <c r="CH124" i="3"/>
  <c r="CG124" i="3"/>
  <c r="CF124" i="3"/>
  <c r="CE124" i="3"/>
  <c r="CD124" i="3"/>
  <c r="CC124" i="3"/>
  <c r="CB124" i="3"/>
  <c r="CA124" i="3"/>
  <c r="BZ124" i="3"/>
  <c r="BY124" i="3"/>
  <c r="BX124" i="3"/>
  <c r="BW124" i="3"/>
  <c r="BV124" i="3"/>
  <c r="BU124" i="3"/>
  <c r="BT124" i="3"/>
  <c r="BS124" i="3"/>
  <c r="BR124" i="3"/>
  <c r="BQ124" i="3"/>
  <c r="BP124" i="3"/>
  <c r="BO124" i="3"/>
  <c r="BN124" i="3"/>
  <c r="BM124" i="3"/>
  <c r="BL124" i="3"/>
  <c r="BK124" i="3"/>
  <c r="BJ124" i="3"/>
  <c r="BI124" i="3"/>
  <c r="BH124" i="3"/>
  <c r="BG124" i="3"/>
  <c r="BF124" i="3"/>
  <c r="BE124" i="3"/>
  <c r="BD124" i="3"/>
  <c r="BC124" i="3"/>
  <c r="BB124" i="3"/>
  <c r="BA124" i="3"/>
  <c r="AZ124" i="3"/>
  <c r="AY124" i="3"/>
  <c r="AX124" i="3"/>
  <c r="AW124" i="3"/>
  <c r="AV124" i="3"/>
  <c r="AU124" i="3"/>
  <c r="AT124" i="3"/>
  <c r="AS124" i="3"/>
  <c r="AR124" i="3"/>
  <c r="AQ124" i="3"/>
  <c r="AP124" i="3"/>
  <c r="AO124" i="3"/>
  <c r="AN124" i="3"/>
  <c r="AM124" i="3"/>
  <c r="AL124" i="3"/>
  <c r="AK124" i="3"/>
  <c r="AJ124" i="3"/>
  <c r="AI124" i="3"/>
  <c r="AH124" i="3"/>
  <c r="AG124" i="3"/>
  <c r="AF124" i="3"/>
  <c r="AE124" i="3"/>
  <c r="AD124" i="3"/>
  <c r="AC124" i="3"/>
  <c r="Z124" i="3"/>
  <c r="Y124" i="3"/>
  <c r="X124" i="3"/>
  <c r="U124" i="3"/>
  <c r="T124" i="3"/>
  <c r="K124" i="3"/>
  <c r="B124" i="3"/>
  <c r="DU123" i="3"/>
  <c r="DT123" i="3"/>
  <c r="DS123" i="3"/>
  <c r="DR123" i="3"/>
  <c r="DQ123" i="3"/>
  <c r="DP123" i="3"/>
  <c r="DO123" i="3"/>
  <c r="DN123" i="3"/>
  <c r="DM123" i="3"/>
  <c r="DL123" i="3"/>
  <c r="DK123" i="3"/>
  <c r="DJ123" i="3"/>
  <c r="DI123" i="3"/>
  <c r="DH123" i="3"/>
  <c r="DG123" i="3"/>
  <c r="DF123" i="3"/>
  <c r="DE123" i="3"/>
  <c r="DD123" i="3"/>
  <c r="DC123" i="3"/>
  <c r="DB123" i="3"/>
  <c r="DA123" i="3"/>
  <c r="CZ123" i="3"/>
  <c r="CY123" i="3"/>
  <c r="CX123" i="3"/>
  <c r="CW123" i="3"/>
  <c r="CV123" i="3"/>
  <c r="CU123" i="3"/>
  <c r="CT123" i="3"/>
  <c r="CS123" i="3"/>
  <c r="CR123" i="3"/>
  <c r="CQ123" i="3"/>
  <c r="CP123" i="3"/>
  <c r="CO123" i="3"/>
  <c r="CN123" i="3"/>
  <c r="CM123" i="3"/>
  <c r="CL123" i="3"/>
  <c r="CK123" i="3"/>
  <c r="CJ123" i="3"/>
  <c r="CI123" i="3"/>
  <c r="CH123" i="3"/>
  <c r="CG123" i="3"/>
  <c r="CF123" i="3"/>
  <c r="CE123" i="3"/>
  <c r="CD123" i="3"/>
  <c r="CC123" i="3"/>
  <c r="CB123" i="3"/>
  <c r="CA123" i="3"/>
  <c r="BZ123" i="3"/>
  <c r="BY123" i="3"/>
  <c r="BX123" i="3"/>
  <c r="BW123" i="3"/>
  <c r="BV123" i="3"/>
  <c r="BU123" i="3"/>
  <c r="BT123" i="3"/>
  <c r="BS123" i="3"/>
  <c r="BR123" i="3"/>
  <c r="BQ123" i="3"/>
  <c r="BP123" i="3"/>
  <c r="BO123" i="3"/>
  <c r="BN123" i="3"/>
  <c r="BM123" i="3"/>
  <c r="BL123" i="3"/>
  <c r="BK123" i="3"/>
  <c r="BJ123" i="3"/>
  <c r="BI123" i="3"/>
  <c r="BH123" i="3"/>
  <c r="BG123" i="3"/>
  <c r="BF123" i="3"/>
  <c r="BE123" i="3"/>
  <c r="BD123" i="3"/>
  <c r="BC123" i="3"/>
  <c r="BB123" i="3"/>
  <c r="BA123" i="3"/>
  <c r="AZ123" i="3"/>
  <c r="AY123" i="3"/>
  <c r="AX123" i="3"/>
  <c r="AW123" i="3"/>
  <c r="AV123" i="3"/>
  <c r="AU123" i="3"/>
  <c r="AT123" i="3"/>
  <c r="AS123" i="3"/>
  <c r="AR123" i="3"/>
  <c r="AQ123" i="3"/>
  <c r="AP123" i="3"/>
  <c r="AO123" i="3"/>
  <c r="AN123" i="3"/>
  <c r="AM123" i="3"/>
  <c r="AL123" i="3"/>
  <c r="AK123" i="3"/>
  <c r="AJ123" i="3"/>
  <c r="AI123" i="3"/>
  <c r="AH123" i="3"/>
  <c r="AG123" i="3"/>
  <c r="AF123" i="3"/>
  <c r="AC123" i="3" s="1"/>
  <c r="W123" i="3" s="1"/>
  <c r="AE123" i="3"/>
  <c r="AD123" i="3"/>
  <c r="AB123" i="3"/>
  <c r="Z123" i="3"/>
  <c r="Y123" i="3"/>
  <c r="X123" i="3"/>
  <c r="U123" i="3"/>
  <c r="T123" i="3"/>
  <c r="K123" i="3"/>
  <c r="K121" i="3" s="1"/>
  <c r="B123" i="3"/>
  <c r="DU122" i="3"/>
  <c r="DT122" i="3"/>
  <c r="DS122" i="3"/>
  <c r="DR122" i="3"/>
  <c r="DQ122" i="3"/>
  <c r="DP122" i="3"/>
  <c r="DO122" i="3"/>
  <c r="DN122" i="3"/>
  <c r="DM122" i="3"/>
  <c r="DL122" i="3"/>
  <c r="DK122" i="3"/>
  <c r="DJ122" i="3"/>
  <c r="DI122" i="3"/>
  <c r="DH122" i="3"/>
  <c r="DG122" i="3"/>
  <c r="DF122" i="3"/>
  <c r="DE122" i="3"/>
  <c r="DD122" i="3"/>
  <c r="DC122" i="3"/>
  <c r="DB122" i="3"/>
  <c r="DA122" i="3"/>
  <c r="CZ122" i="3"/>
  <c r="CY122" i="3"/>
  <c r="CX122" i="3"/>
  <c r="CW122" i="3"/>
  <c r="CV122" i="3"/>
  <c r="CU122" i="3"/>
  <c r="CT122" i="3"/>
  <c r="CS122" i="3"/>
  <c r="CR122" i="3"/>
  <c r="CQ122" i="3"/>
  <c r="CP122" i="3"/>
  <c r="CO122" i="3"/>
  <c r="CN122" i="3"/>
  <c r="CM122" i="3"/>
  <c r="CL122" i="3"/>
  <c r="CK122" i="3"/>
  <c r="CJ122" i="3"/>
  <c r="CI122" i="3"/>
  <c r="CH122" i="3"/>
  <c r="CG122" i="3"/>
  <c r="CF122" i="3"/>
  <c r="CE122" i="3"/>
  <c r="CD122" i="3"/>
  <c r="CC122" i="3"/>
  <c r="CB122" i="3"/>
  <c r="CA122" i="3"/>
  <c r="BZ122" i="3"/>
  <c r="BY122" i="3"/>
  <c r="BX122" i="3"/>
  <c r="BW122" i="3"/>
  <c r="BV122" i="3"/>
  <c r="BU122" i="3"/>
  <c r="BT122" i="3"/>
  <c r="BS122" i="3"/>
  <c r="BR122" i="3"/>
  <c r="BQ122" i="3"/>
  <c r="BP122" i="3"/>
  <c r="BO122" i="3"/>
  <c r="BN122" i="3"/>
  <c r="BM122" i="3"/>
  <c r="BL122" i="3"/>
  <c r="BK122" i="3"/>
  <c r="BJ122" i="3"/>
  <c r="BI122" i="3"/>
  <c r="BH122" i="3"/>
  <c r="BG122" i="3"/>
  <c r="BF122" i="3"/>
  <c r="BE122" i="3"/>
  <c r="BD122" i="3"/>
  <c r="BC122" i="3"/>
  <c r="BB122" i="3"/>
  <c r="BA122" i="3"/>
  <c r="AZ122" i="3"/>
  <c r="AY122" i="3"/>
  <c r="AX122" i="3"/>
  <c r="AW122" i="3"/>
  <c r="AV122" i="3"/>
  <c r="AU122" i="3"/>
  <c r="AT122" i="3"/>
  <c r="AS122" i="3"/>
  <c r="AR122" i="3"/>
  <c r="AQ122" i="3"/>
  <c r="AP122" i="3"/>
  <c r="AO122" i="3"/>
  <c r="AN122" i="3"/>
  <c r="AM122" i="3"/>
  <c r="AA122" i="3" s="1"/>
  <c r="AL122" i="3"/>
  <c r="AK122" i="3"/>
  <c r="AJ122" i="3"/>
  <c r="AI122" i="3"/>
  <c r="AH122" i="3"/>
  <c r="AG122" i="3"/>
  <c r="AF122" i="3"/>
  <c r="AE122" i="3"/>
  <c r="AB122" i="3" s="1"/>
  <c r="AD122" i="3"/>
  <c r="Z122" i="3"/>
  <c r="Y122" i="3"/>
  <c r="X122" i="3"/>
  <c r="U122" i="3"/>
  <c r="T122" i="3"/>
  <c r="S122" i="3" s="1"/>
  <c r="K122" i="3"/>
  <c r="B122" i="3"/>
  <c r="AB121" i="3"/>
  <c r="B121" i="3"/>
  <c r="DU120" i="3"/>
  <c r="DT120" i="3"/>
  <c r="DS120" i="3"/>
  <c r="DR120" i="3"/>
  <c r="DQ120" i="3"/>
  <c r="DP120" i="3"/>
  <c r="DO120" i="3"/>
  <c r="DN120" i="3"/>
  <c r="DM120" i="3"/>
  <c r="DL120" i="3"/>
  <c r="DK120" i="3"/>
  <c r="DJ120" i="3"/>
  <c r="DI120" i="3"/>
  <c r="DH120" i="3"/>
  <c r="DG120" i="3"/>
  <c r="DF120" i="3"/>
  <c r="DE120" i="3"/>
  <c r="DD120" i="3"/>
  <c r="DC120" i="3"/>
  <c r="DB120" i="3"/>
  <c r="DA120" i="3"/>
  <c r="CZ120" i="3"/>
  <c r="CY120" i="3"/>
  <c r="CX120" i="3"/>
  <c r="CW120" i="3"/>
  <c r="CV120" i="3"/>
  <c r="CU120" i="3"/>
  <c r="CT120" i="3"/>
  <c r="CS120" i="3"/>
  <c r="CR120" i="3"/>
  <c r="CQ120" i="3"/>
  <c r="CP120" i="3"/>
  <c r="CO120" i="3"/>
  <c r="CN120" i="3"/>
  <c r="CM120" i="3"/>
  <c r="CL120" i="3"/>
  <c r="CK120" i="3"/>
  <c r="CJ120" i="3"/>
  <c r="CI120" i="3"/>
  <c r="CH120" i="3"/>
  <c r="CG120" i="3"/>
  <c r="CF120" i="3"/>
  <c r="CE120" i="3"/>
  <c r="CD120" i="3"/>
  <c r="CC120" i="3"/>
  <c r="CB120" i="3"/>
  <c r="CA120" i="3"/>
  <c r="BZ120" i="3"/>
  <c r="BY120" i="3"/>
  <c r="BX120" i="3"/>
  <c r="BW120" i="3"/>
  <c r="BV120" i="3"/>
  <c r="BU120" i="3"/>
  <c r="BT120" i="3"/>
  <c r="BS120" i="3"/>
  <c r="BR120" i="3"/>
  <c r="BQ120" i="3"/>
  <c r="BP120" i="3"/>
  <c r="BO120" i="3"/>
  <c r="BN120" i="3"/>
  <c r="BM120" i="3"/>
  <c r="BL120" i="3"/>
  <c r="BK120" i="3"/>
  <c r="BJ120" i="3"/>
  <c r="BI120" i="3"/>
  <c r="BH120" i="3"/>
  <c r="BG120" i="3"/>
  <c r="BF120" i="3"/>
  <c r="BE120" i="3"/>
  <c r="BD120" i="3"/>
  <c r="BC120" i="3"/>
  <c r="BB120" i="3"/>
  <c r="BA120" i="3"/>
  <c r="AZ120" i="3"/>
  <c r="AY120" i="3"/>
  <c r="AX120" i="3"/>
  <c r="AW120" i="3"/>
  <c r="AV120" i="3"/>
  <c r="AU120" i="3"/>
  <c r="AT120" i="3"/>
  <c r="AS120" i="3"/>
  <c r="AR120" i="3"/>
  <c r="AQ120" i="3"/>
  <c r="AP120" i="3"/>
  <c r="AO120" i="3"/>
  <c r="AN120" i="3"/>
  <c r="AM120" i="3"/>
  <c r="AL120" i="3"/>
  <c r="AK120" i="3"/>
  <c r="AJ120" i="3"/>
  <c r="AI120" i="3"/>
  <c r="AH120" i="3"/>
  <c r="AG120" i="3"/>
  <c r="AF120" i="3"/>
  <c r="AC120" i="3" s="1"/>
  <c r="AE120" i="3"/>
  <c r="AB120" i="3" s="1"/>
  <c r="AD120" i="3"/>
  <c r="AA120" i="3"/>
  <c r="Z120" i="3"/>
  <c r="W120" i="3" s="1"/>
  <c r="Y120" i="3"/>
  <c r="X120" i="3"/>
  <c r="V120" i="3"/>
  <c r="U120" i="3"/>
  <c r="T120" i="3"/>
  <c r="S120" i="3"/>
  <c r="K120" i="3"/>
  <c r="B120" i="3"/>
  <c r="DU119" i="3"/>
  <c r="DT119" i="3"/>
  <c r="DS119" i="3"/>
  <c r="DR119" i="3"/>
  <c r="DQ119" i="3"/>
  <c r="DP119" i="3"/>
  <c r="DO119" i="3"/>
  <c r="DN119" i="3"/>
  <c r="DM119" i="3"/>
  <c r="DL119" i="3"/>
  <c r="DK119" i="3"/>
  <c r="DJ119" i="3"/>
  <c r="DI119" i="3"/>
  <c r="DH119" i="3"/>
  <c r="DG119" i="3"/>
  <c r="DF119" i="3"/>
  <c r="DE119" i="3"/>
  <c r="DD119" i="3"/>
  <c r="DC119" i="3"/>
  <c r="DB119" i="3"/>
  <c r="DA119" i="3"/>
  <c r="CZ119" i="3"/>
  <c r="CY119" i="3"/>
  <c r="CX119" i="3"/>
  <c r="CW119" i="3"/>
  <c r="CV119" i="3"/>
  <c r="CU119" i="3"/>
  <c r="CT119" i="3"/>
  <c r="CS119" i="3"/>
  <c r="CR119" i="3"/>
  <c r="CQ119" i="3"/>
  <c r="CP119" i="3"/>
  <c r="CO119" i="3"/>
  <c r="CN119" i="3"/>
  <c r="CM119" i="3"/>
  <c r="CL119" i="3"/>
  <c r="CK119" i="3"/>
  <c r="CJ119" i="3"/>
  <c r="CI119" i="3"/>
  <c r="CH119" i="3"/>
  <c r="CG119" i="3"/>
  <c r="CF119" i="3"/>
  <c r="CE119" i="3"/>
  <c r="CD119" i="3"/>
  <c r="CC119" i="3"/>
  <c r="CB119" i="3"/>
  <c r="CA119" i="3"/>
  <c r="BZ119" i="3"/>
  <c r="BY119" i="3"/>
  <c r="BX119" i="3"/>
  <c r="BW119" i="3"/>
  <c r="BV119" i="3"/>
  <c r="BU119" i="3"/>
  <c r="BT119" i="3"/>
  <c r="BS119" i="3"/>
  <c r="BR119" i="3"/>
  <c r="BQ119" i="3"/>
  <c r="BP119" i="3"/>
  <c r="BO119" i="3"/>
  <c r="BN119" i="3"/>
  <c r="BM119" i="3"/>
  <c r="BL119" i="3"/>
  <c r="BK119" i="3"/>
  <c r="BJ119" i="3"/>
  <c r="BI119" i="3"/>
  <c r="BH119" i="3"/>
  <c r="BG119" i="3"/>
  <c r="BF119" i="3"/>
  <c r="BE119" i="3"/>
  <c r="BD119" i="3"/>
  <c r="BC119" i="3"/>
  <c r="BB119" i="3"/>
  <c r="BA119" i="3"/>
  <c r="AZ119" i="3"/>
  <c r="AY119" i="3"/>
  <c r="AX119" i="3"/>
  <c r="AW119" i="3"/>
  <c r="AV119" i="3"/>
  <c r="AU119" i="3"/>
  <c r="AT119" i="3"/>
  <c r="AS119" i="3"/>
  <c r="AR119" i="3"/>
  <c r="AQ119" i="3"/>
  <c r="AP119" i="3"/>
  <c r="AO119" i="3"/>
  <c r="AN119" i="3"/>
  <c r="AM119" i="3"/>
  <c r="AL119" i="3"/>
  <c r="AK119" i="3"/>
  <c r="AJ119" i="3"/>
  <c r="AI119" i="3"/>
  <c r="AH119" i="3"/>
  <c r="AG119" i="3"/>
  <c r="AF119" i="3"/>
  <c r="AE119" i="3"/>
  <c r="AD119" i="3"/>
  <c r="AC119" i="3"/>
  <c r="Z119" i="3"/>
  <c r="W119" i="3" s="1"/>
  <c r="Y119" i="3"/>
  <c r="X119" i="3"/>
  <c r="U119" i="3"/>
  <c r="T119" i="3"/>
  <c r="K119" i="3"/>
  <c r="B119" i="3"/>
  <c r="DU118" i="3"/>
  <c r="DT118" i="3"/>
  <c r="DS118" i="3"/>
  <c r="DR118" i="3"/>
  <c r="DQ118" i="3"/>
  <c r="DP118" i="3"/>
  <c r="DO118" i="3"/>
  <c r="DN118" i="3"/>
  <c r="DM118" i="3"/>
  <c r="DL118" i="3"/>
  <c r="DK118" i="3"/>
  <c r="DJ118" i="3"/>
  <c r="DI118" i="3"/>
  <c r="DH118" i="3"/>
  <c r="DG118" i="3"/>
  <c r="DF118" i="3"/>
  <c r="DE118" i="3"/>
  <c r="DD118" i="3"/>
  <c r="DC118" i="3"/>
  <c r="DB118" i="3"/>
  <c r="DA118" i="3"/>
  <c r="CZ118" i="3"/>
  <c r="CY118" i="3"/>
  <c r="CX118" i="3"/>
  <c r="CW118" i="3"/>
  <c r="CV118" i="3"/>
  <c r="CU118" i="3"/>
  <c r="CT118" i="3"/>
  <c r="CS118" i="3"/>
  <c r="CR118" i="3"/>
  <c r="CQ118" i="3"/>
  <c r="CP118" i="3"/>
  <c r="CO118" i="3"/>
  <c r="CN118" i="3"/>
  <c r="CM118" i="3"/>
  <c r="CL118" i="3"/>
  <c r="CK118" i="3"/>
  <c r="CJ118" i="3"/>
  <c r="CI118" i="3"/>
  <c r="CH118" i="3"/>
  <c r="CG118" i="3"/>
  <c r="CF118" i="3"/>
  <c r="CE118" i="3"/>
  <c r="CD118" i="3"/>
  <c r="CC118" i="3"/>
  <c r="CB118" i="3"/>
  <c r="CA118" i="3"/>
  <c r="BZ118" i="3"/>
  <c r="BY118" i="3"/>
  <c r="BX118" i="3"/>
  <c r="BW118" i="3"/>
  <c r="BV118" i="3"/>
  <c r="BU118" i="3"/>
  <c r="BT118" i="3"/>
  <c r="BS118" i="3"/>
  <c r="BR118" i="3"/>
  <c r="BQ118" i="3"/>
  <c r="BP118" i="3"/>
  <c r="BO118" i="3"/>
  <c r="BN118" i="3"/>
  <c r="BM118" i="3"/>
  <c r="BL118" i="3"/>
  <c r="BK118" i="3"/>
  <c r="BJ118" i="3"/>
  <c r="BI118" i="3"/>
  <c r="BH118" i="3"/>
  <c r="BG118" i="3"/>
  <c r="BF118" i="3"/>
  <c r="BE118" i="3"/>
  <c r="BD118" i="3"/>
  <c r="BC118" i="3"/>
  <c r="BB118" i="3"/>
  <c r="BA118" i="3"/>
  <c r="AZ118" i="3"/>
  <c r="AY118" i="3"/>
  <c r="AX118" i="3"/>
  <c r="AW118" i="3"/>
  <c r="AV118" i="3"/>
  <c r="AU118" i="3"/>
  <c r="AT118" i="3"/>
  <c r="AS118" i="3"/>
  <c r="AR118" i="3"/>
  <c r="AQ118" i="3"/>
  <c r="AP118" i="3"/>
  <c r="AO118" i="3"/>
  <c r="AN118" i="3"/>
  <c r="AM118" i="3"/>
  <c r="AL118" i="3"/>
  <c r="AK118" i="3"/>
  <c r="AJ118" i="3"/>
  <c r="AI118" i="3"/>
  <c r="AH118" i="3"/>
  <c r="AG118" i="3"/>
  <c r="AF118" i="3"/>
  <c r="AC118" i="3" s="1"/>
  <c r="W118" i="3" s="1"/>
  <c r="AE118" i="3"/>
  <c r="AD118" i="3"/>
  <c r="AB118" i="3"/>
  <c r="Z118" i="3"/>
  <c r="Y118" i="3"/>
  <c r="X118" i="3"/>
  <c r="U118" i="3"/>
  <c r="T118" i="3"/>
  <c r="S118" i="3" s="1"/>
  <c r="K118" i="3"/>
  <c r="B118" i="3"/>
  <c r="DU117" i="3"/>
  <c r="DT117" i="3"/>
  <c r="DS117" i="3"/>
  <c r="DR117" i="3"/>
  <c r="DQ117" i="3"/>
  <c r="DP117" i="3"/>
  <c r="DO117" i="3"/>
  <c r="DN117" i="3"/>
  <c r="DM117" i="3"/>
  <c r="DL117" i="3"/>
  <c r="DK117" i="3"/>
  <c r="DJ117" i="3"/>
  <c r="DI117" i="3"/>
  <c r="DH117" i="3"/>
  <c r="DG117" i="3"/>
  <c r="DF117" i="3"/>
  <c r="DE117" i="3"/>
  <c r="DD117" i="3"/>
  <c r="DC117" i="3"/>
  <c r="DB117" i="3"/>
  <c r="DA117" i="3"/>
  <c r="CZ117" i="3"/>
  <c r="CY117" i="3"/>
  <c r="CX117" i="3"/>
  <c r="CW117" i="3"/>
  <c r="CV117" i="3"/>
  <c r="CU117" i="3"/>
  <c r="CT117" i="3"/>
  <c r="CS117" i="3"/>
  <c r="CR117" i="3"/>
  <c r="CQ117" i="3"/>
  <c r="CP117" i="3"/>
  <c r="CO117" i="3"/>
  <c r="CN117" i="3"/>
  <c r="CM117" i="3"/>
  <c r="CL117" i="3"/>
  <c r="CK117" i="3"/>
  <c r="CJ117" i="3"/>
  <c r="CI117" i="3"/>
  <c r="CH117" i="3"/>
  <c r="CG117" i="3"/>
  <c r="CF117" i="3"/>
  <c r="CE117" i="3"/>
  <c r="CD117" i="3"/>
  <c r="CC117" i="3"/>
  <c r="CB117" i="3"/>
  <c r="CA117" i="3"/>
  <c r="BZ117" i="3"/>
  <c r="BY117" i="3"/>
  <c r="BX117" i="3"/>
  <c r="BW117" i="3"/>
  <c r="BV117" i="3"/>
  <c r="BU117" i="3"/>
  <c r="BT117" i="3"/>
  <c r="BS117" i="3"/>
  <c r="BR117" i="3"/>
  <c r="BQ117" i="3"/>
  <c r="BP117" i="3"/>
  <c r="BO117" i="3"/>
  <c r="BN117" i="3"/>
  <c r="BM117" i="3"/>
  <c r="BL117" i="3"/>
  <c r="BK117" i="3"/>
  <c r="BJ117" i="3"/>
  <c r="BI117" i="3"/>
  <c r="BH117" i="3"/>
  <c r="BG117" i="3"/>
  <c r="BF117" i="3"/>
  <c r="BE117" i="3"/>
  <c r="BD117" i="3"/>
  <c r="BC117" i="3"/>
  <c r="BB117" i="3"/>
  <c r="BA117" i="3"/>
  <c r="AZ117" i="3"/>
  <c r="AY117" i="3"/>
  <c r="AX117" i="3"/>
  <c r="AW117" i="3"/>
  <c r="AV117" i="3"/>
  <c r="AU117" i="3"/>
  <c r="AT117" i="3"/>
  <c r="AS117" i="3"/>
  <c r="AR117" i="3"/>
  <c r="AQ117" i="3"/>
  <c r="AP117" i="3"/>
  <c r="AO117" i="3"/>
  <c r="AN117" i="3"/>
  <c r="AM117" i="3"/>
  <c r="AA117" i="3" s="1"/>
  <c r="AL117" i="3"/>
  <c r="AK117" i="3"/>
  <c r="AJ117" i="3"/>
  <c r="AI117" i="3"/>
  <c r="AH117" i="3"/>
  <c r="AG117" i="3"/>
  <c r="AF117" i="3"/>
  <c r="AE117" i="3"/>
  <c r="AD117" i="3"/>
  <c r="AB117" i="3"/>
  <c r="Z117" i="3"/>
  <c r="Y117" i="3"/>
  <c r="X117" i="3"/>
  <c r="U117" i="3"/>
  <c r="T117" i="3"/>
  <c r="S117" i="3"/>
  <c r="K117" i="3"/>
  <c r="K114" i="3" s="1"/>
  <c r="B117" i="3"/>
  <c r="DU116" i="3"/>
  <c r="DT116" i="3"/>
  <c r="DS116" i="3"/>
  <c r="DR116" i="3"/>
  <c r="DQ116" i="3"/>
  <c r="DP116" i="3"/>
  <c r="DO116" i="3"/>
  <c r="DN116" i="3"/>
  <c r="DM116" i="3"/>
  <c r="DL116" i="3"/>
  <c r="DK116" i="3"/>
  <c r="DJ116" i="3"/>
  <c r="DI116" i="3"/>
  <c r="DH116" i="3"/>
  <c r="DG116" i="3"/>
  <c r="DF116" i="3"/>
  <c r="DE116" i="3"/>
  <c r="DD116" i="3"/>
  <c r="DC116" i="3"/>
  <c r="DB116" i="3"/>
  <c r="DA116" i="3"/>
  <c r="CZ116" i="3"/>
  <c r="CY116" i="3"/>
  <c r="CX116" i="3"/>
  <c r="CW116" i="3"/>
  <c r="CV116" i="3"/>
  <c r="CU116" i="3"/>
  <c r="CT116" i="3"/>
  <c r="CS116" i="3"/>
  <c r="CR116" i="3"/>
  <c r="CQ116" i="3"/>
  <c r="CP116" i="3"/>
  <c r="CO116" i="3"/>
  <c r="CN116" i="3"/>
  <c r="CM116" i="3"/>
  <c r="CL116" i="3"/>
  <c r="CK116" i="3"/>
  <c r="CJ116" i="3"/>
  <c r="CI116" i="3"/>
  <c r="CH116" i="3"/>
  <c r="CG116" i="3"/>
  <c r="CF116" i="3"/>
  <c r="CE116" i="3"/>
  <c r="CD116" i="3"/>
  <c r="CC116" i="3"/>
  <c r="CB116" i="3"/>
  <c r="CA116" i="3"/>
  <c r="BZ116" i="3"/>
  <c r="BY116" i="3"/>
  <c r="BX116" i="3"/>
  <c r="BW116" i="3"/>
  <c r="BV116" i="3"/>
  <c r="BU116" i="3"/>
  <c r="BT116" i="3"/>
  <c r="BS116" i="3"/>
  <c r="BR116" i="3"/>
  <c r="BQ116" i="3"/>
  <c r="BP116" i="3"/>
  <c r="BO116" i="3"/>
  <c r="BN116" i="3"/>
  <c r="BM116" i="3"/>
  <c r="BL116" i="3"/>
  <c r="BK116" i="3"/>
  <c r="BJ116" i="3"/>
  <c r="BI116" i="3"/>
  <c r="BH116" i="3"/>
  <c r="BG116" i="3"/>
  <c r="BF116" i="3"/>
  <c r="BE116" i="3"/>
  <c r="BD116" i="3"/>
  <c r="BC116" i="3"/>
  <c r="BB116" i="3"/>
  <c r="BA116" i="3"/>
  <c r="AZ116" i="3"/>
  <c r="AY116" i="3"/>
  <c r="AX116" i="3"/>
  <c r="AW116" i="3"/>
  <c r="AV116" i="3"/>
  <c r="AU116" i="3"/>
  <c r="AT116" i="3"/>
  <c r="AS116" i="3"/>
  <c r="AR116" i="3"/>
  <c r="AQ116" i="3"/>
  <c r="AP116" i="3"/>
  <c r="AO116" i="3"/>
  <c r="AN116" i="3"/>
  <c r="AM116" i="3"/>
  <c r="AL116" i="3"/>
  <c r="AK116" i="3"/>
  <c r="AJ116" i="3"/>
  <c r="AI116" i="3"/>
  <c r="AH116" i="3"/>
  <c r="AG116" i="3"/>
  <c r="AF116" i="3"/>
  <c r="AC116" i="3" s="1"/>
  <c r="AE116" i="3"/>
  <c r="AB116" i="3" s="1"/>
  <c r="AD116" i="3"/>
  <c r="AA116" i="3"/>
  <c r="Z116" i="3"/>
  <c r="Y116" i="3"/>
  <c r="X116" i="3"/>
  <c r="V116" i="3"/>
  <c r="U116" i="3"/>
  <c r="T116" i="3"/>
  <c r="S116" i="3"/>
  <c r="K116" i="3"/>
  <c r="B116" i="3"/>
  <c r="DU115" i="3"/>
  <c r="DT115" i="3"/>
  <c r="DS115" i="3"/>
  <c r="DR115" i="3"/>
  <c r="DQ115" i="3"/>
  <c r="DP115" i="3"/>
  <c r="DO115" i="3"/>
  <c r="DN115" i="3"/>
  <c r="DM115" i="3"/>
  <c r="DL115" i="3"/>
  <c r="DK115" i="3"/>
  <c r="DJ115" i="3"/>
  <c r="DI115" i="3"/>
  <c r="DH115" i="3"/>
  <c r="DG115" i="3"/>
  <c r="DF115" i="3"/>
  <c r="DE115" i="3"/>
  <c r="DD115" i="3"/>
  <c r="DC115" i="3"/>
  <c r="DB115" i="3"/>
  <c r="DA115" i="3"/>
  <c r="CZ115" i="3"/>
  <c r="CY115" i="3"/>
  <c r="CX115" i="3"/>
  <c r="CW115" i="3"/>
  <c r="CV115" i="3"/>
  <c r="CU115" i="3"/>
  <c r="CT115" i="3"/>
  <c r="CS115" i="3"/>
  <c r="CR115" i="3"/>
  <c r="CQ115" i="3"/>
  <c r="CP115" i="3"/>
  <c r="CO115" i="3"/>
  <c r="CN115" i="3"/>
  <c r="CM115" i="3"/>
  <c r="CL115" i="3"/>
  <c r="CK115" i="3"/>
  <c r="CJ115" i="3"/>
  <c r="CI115" i="3"/>
  <c r="CH115" i="3"/>
  <c r="CG115" i="3"/>
  <c r="CF115" i="3"/>
  <c r="CE115" i="3"/>
  <c r="CD115" i="3"/>
  <c r="CC115" i="3"/>
  <c r="CB115" i="3"/>
  <c r="CA115" i="3"/>
  <c r="BZ115" i="3"/>
  <c r="BY115" i="3"/>
  <c r="BX115" i="3"/>
  <c r="BW115" i="3"/>
  <c r="BV115" i="3"/>
  <c r="BU115" i="3"/>
  <c r="BT115" i="3"/>
  <c r="BS115" i="3"/>
  <c r="BR115" i="3"/>
  <c r="BQ115" i="3"/>
  <c r="BP115" i="3"/>
  <c r="BO115" i="3"/>
  <c r="BN115" i="3"/>
  <c r="BM115" i="3"/>
  <c r="BL115" i="3"/>
  <c r="BK115" i="3"/>
  <c r="BJ115" i="3"/>
  <c r="BI115" i="3"/>
  <c r="BH115" i="3"/>
  <c r="BG115" i="3"/>
  <c r="BF115" i="3"/>
  <c r="BE115" i="3"/>
  <c r="BD115" i="3"/>
  <c r="BC115" i="3"/>
  <c r="BB115" i="3"/>
  <c r="BA115" i="3"/>
  <c r="AZ115" i="3"/>
  <c r="AY115" i="3"/>
  <c r="AX115" i="3"/>
  <c r="AW115" i="3"/>
  <c r="AV115" i="3"/>
  <c r="AU115" i="3"/>
  <c r="AT115" i="3"/>
  <c r="AS115" i="3"/>
  <c r="AR115" i="3"/>
  <c r="AQ115" i="3"/>
  <c r="AP115" i="3"/>
  <c r="AO115" i="3"/>
  <c r="AN115" i="3"/>
  <c r="AM115" i="3"/>
  <c r="AL115" i="3"/>
  <c r="AK115" i="3"/>
  <c r="AJ115" i="3"/>
  <c r="AI115" i="3"/>
  <c r="AH115" i="3"/>
  <c r="AG115" i="3"/>
  <c r="AF115" i="3"/>
  <c r="AE115" i="3"/>
  <c r="AD115" i="3"/>
  <c r="AC115" i="3"/>
  <c r="Z115" i="3"/>
  <c r="Y115" i="3"/>
  <c r="X115" i="3"/>
  <c r="U115" i="3"/>
  <c r="T115" i="3"/>
  <c r="K115" i="3"/>
  <c r="B115" i="3"/>
  <c r="AB114" i="3"/>
  <c r="B114" i="3"/>
  <c r="DU113" i="3"/>
  <c r="DT113" i="3"/>
  <c r="DS113" i="3"/>
  <c r="DR113" i="3"/>
  <c r="DQ113" i="3"/>
  <c r="DP113" i="3"/>
  <c r="DO113" i="3"/>
  <c r="DN113" i="3"/>
  <c r="DM113" i="3"/>
  <c r="DL113" i="3"/>
  <c r="DK113" i="3"/>
  <c r="DJ113" i="3"/>
  <c r="DI113" i="3"/>
  <c r="DH113" i="3"/>
  <c r="DG113" i="3"/>
  <c r="DF113" i="3"/>
  <c r="DE113" i="3"/>
  <c r="DD113" i="3"/>
  <c r="DC113" i="3"/>
  <c r="DB113" i="3"/>
  <c r="DA113" i="3"/>
  <c r="CZ113" i="3"/>
  <c r="CY113" i="3"/>
  <c r="CX113" i="3"/>
  <c r="CW113" i="3"/>
  <c r="CV113" i="3"/>
  <c r="CU113" i="3"/>
  <c r="CT113" i="3"/>
  <c r="CS113" i="3"/>
  <c r="CR113" i="3"/>
  <c r="CQ113" i="3"/>
  <c r="CP113" i="3"/>
  <c r="CO113" i="3"/>
  <c r="CN113" i="3"/>
  <c r="CM113" i="3"/>
  <c r="CL113" i="3"/>
  <c r="CK113" i="3"/>
  <c r="CJ113" i="3"/>
  <c r="CI113" i="3"/>
  <c r="CH113" i="3"/>
  <c r="CG113" i="3"/>
  <c r="CF113" i="3"/>
  <c r="CE113" i="3"/>
  <c r="CD113" i="3"/>
  <c r="CC113" i="3"/>
  <c r="CB113" i="3"/>
  <c r="CA113" i="3"/>
  <c r="BZ113" i="3"/>
  <c r="BY113" i="3"/>
  <c r="BX113" i="3"/>
  <c r="BW113" i="3"/>
  <c r="BV113" i="3"/>
  <c r="BU113" i="3"/>
  <c r="BT113" i="3"/>
  <c r="BS113" i="3"/>
  <c r="BR113" i="3"/>
  <c r="BQ113" i="3"/>
  <c r="BP113" i="3"/>
  <c r="BO113" i="3"/>
  <c r="BN113" i="3"/>
  <c r="BM113" i="3"/>
  <c r="BL113" i="3"/>
  <c r="BK113" i="3"/>
  <c r="BJ113" i="3"/>
  <c r="BI113" i="3"/>
  <c r="BH113" i="3"/>
  <c r="BG113" i="3"/>
  <c r="BF113" i="3"/>
  <c r="BE113" i="3"/>
  <c r="BD113" i="3"/>
  <c r="BC113" i="3"/>
  <c r="BB113" i="3"/>
  <c r="BA113" i="3"/>
  <c r="AZ113" i="3"/>
  <c r="AY113" i="3"/>
  <c r="AX113" i="3"/>
  <c r="AW113" i="3"/>
  <c r="AV113" i="3"/>
  <c r="AU113" i="3"/>
  <c r="AT113" i="3"/>
  <c r="AS113" i="3"/>
  <c r="AR113" i="3"/>
  <c r="AQ113" i="3"/>
  <c r="AP113" i="3"/>
  <c r="AO113" i="3"/>
  <c r="AN113" i="3"/>
  <c r="AM113" i="3"/>
  <c r="AL113" i="3"/>
  <c r="AK113" i="3"/>
  <c r="AJ113" i="3"/>
  <c r="AI113" i="3"/>
  <c r="AH113" i="3"/>
  <c r="AG113" i="3"/>
  <c r="AF113" i="3"/>
  <c r="AC113" i="3" s="1"/>
  <c r="W113" i="3" s="1"/>
  <c r="AE113" i="3"/>
  <c r="AD113" i="3"/>
  <c r="AB113" i="3"/>
  <c r="Z113" i="3"/>
  <c r="Y113" i="3"/>
  <c r="X113" i="3"/>
  <c r="U113" i="3"/>
  <c r="T113" i="3"/>
  <c r="S113" i="3" s="1"/>
  <c r="K113" i="3"/>
  <c r="B113" i="3"/>
  <c r="DU112" i="3"/>
  <c r="DT112" i="3"/>
  <c r="DS112" i="3"/>
  <c r="DR112" i="3"/>
  <c r="DQ112" i="3"/>
  <c r="DP112" i="3"/>
  <c r="DO112" i="3"/>
  <c r="DN112" i="3"/>
  <c r="DM112" i="3"/>
  <c r="DL112" i="3"/>
  <c r="DK112" i="3"/>
  <c r="DJ112" i="3"/>
  <c r="DI112" i="3"/>
  <c r="DH112" i="3"/>
  <c r="DG112" i="3"/>
  <c r="DF112" i="3"/>
  <c r="DE112" i="3"/>
  <c r="DD112" i="3"/>
  <c r="DC112" i="3"/>
  <c r="DB112" i="3"/>
  <c r="DA112" i="3"/>
  <c r="CZ112" i="3"/>
  <c r="CY112" i="3"/>
  <c r="CX112" i="3"/>
  <c r="CW112" i="3"/>
  <c r="CV112" i="3"/>
  <c r="CU112" i="3"/>
  <c r="CT112" i="3"/>
  <c r="CS112" i="3"/>
  <c r="CR112" i="3"/>
  <c r="CQ112" i="3"/>
  <c r="CP112" i="3"/>
  <c r="CO112" i="3"/>
  <c r="CN112" i="3"/>
  <c r="CM112" i="3"/>
  <c r="CL112" i="3"/>
  <c r="CK112" i="3"/>
  <c r="CJ112" i="3"/>
  <c r="CI112" i="3"/>
  <c r="CH112" i="3"/>
  <c r="CG112" i="3"/>
  <c r="CF112" i="3"/>
  <c r="CE112" i="3"/>
  <c r="CD112" i="3"/>
  <c r="CC112" i="3"/>
  <c r="CB112" i="3"/>
  <c r="CA112" i="3"/>
  <c r="BZ112" i="3"/>
  <c r="BY112" i="3"/>
  <c r="BX112" i="3"/>
  <c r="BW112" i="3"/>
  <c r="BV112" i="3"/>
  <c r="BU112" i="3"/>
  <c r="BT112" i="3"/>
  <c r="BS112" i="3"/>
  <c r="BR112" i="3"/>
  <c r="BQ112" i="3"/>
  <c r="BP112" i="3"/>
  <c r="BO112" i="3"/>
  <c r="BN112" i="3"/>
  <c r="BM112" i="3"/>
  <c r="BL112" i="3"/>
  <c r="BK112" i="3"/>
  <c r="BJ112" i="3"/>
  <c r="BI112" i="3"/>
  <c r="BH112" i="3"/>
  <c r="BG112" i="3"/>
  <c r="BF112" i="3"/>
  <c r="BE112" i="3"/>
  <c r="BD112" i="3"/>
  <c r="BC112" i="3"/>
  <c r="BB112" i="3"/>
  <c r="BA112" i="3"/>
  <c r="AZ112" i="3"/>
  <c r="AY112" i="3"/>
  <c r="AX112" i="3"/>
  <c r="AW112" i="3"/>
  <c r="AV112" i="3"/>
  <c r="AU112" i="3"/>
  <c r="AT112" i="3"/>
  <c r="AS112" i="3"/>
  <c r="AR112" i="3"/>
  <c r="AQ112" i="3"/>
  <c r="AP112" i="3"/>
  <c r="AO112" i="3"/>
  <c r="AN112" i="3"/>
  <c r="AB112" i="3" s="1"/>
  <c r="AM112" i="3"/>
  <c r="AL112" i="3"/>
  <c r="AK112" i="3"/>
  <c r="AJ112" i="3"/>
  <c r="AI112" i="3"/>
  <c r="AH112" i="3"/>
  <c r="AG112" i="3"/>
  <c r="AF112" i="3"/>
  <c r="AC112" i="3" s="1"/>
  <c r="W112" i="3" s="1"/>
  <c r="AE112" i="3"/>
  <c r="AD112" i="3"/>
  <c r="AA112" i="3"/>
  <c r="Z112" i="3"/>
  <c r="Y112" i="3"/>
  <c r="X112" i="3"/>
  <c r="U112" i="3"/>
  <c r="T112" i="3"/>
  <c r="S112" i="3"/>
  <c r="K112" i="3"/>
  <c r="B112" i="3"/>
  <c r="DU111" i="3"/>
  <c r="DT111" i="3"/>
  <c r="DS111" i="3"/>
  <c r="DR111" i="3"/>
  <c r="DQ111" i="3"/>
  <c r="DP111" i="3"/>
  <c r="DO111" i="3"/>
  <c r="DN111" i="3"/>
  <c r="DM111" i="3"/>
  <c r="DL111" i="3"/>
  <c r="DK111" i="3"/>
  <c r="DJ111" i="3"/>
  <c r="DI111" i="3"/>
  <c r="DH111" i="3"/>
  <c r="DG111" i="3"/>
  <c r="DF111" i="3"/>
  <c r="DE111" i="3"/>
  <c r="DD111" i="3"/>
  <c r="DC111" i="3"/>
  <c r="DB111" i="3"/>
  <c r="DA111" i="3"/>
  <c r="CZ111" i="3"/>
  <c r="CY111" i="3"/>
  <c r="CX111" i="3"/>
  <c r="CW111" i="3"/>
  <c r="CV111" i="3"/>
  <c r="CU111" i="3"/>
  <c r="CT111" i="3"/>
  <c r="CS111" i="3"/>
  <c r="CR111" i="3"/>
  <c r="CQ111" i="3"/>
  <c r="CP111" i="3"/>
  <c r="CO111" i="3"/>
  <c r="CN111" i="3"/>
  <c r="CM111" i="3"/>
  <c r="CL111" i="3"/>
  <c r="CK111" i="3"/>
  <c r="CJ111" i="3"/>
  <c r="CI111" i="3"/>
  <c r="CH111" i="3"/>
  <c r="CG111" i="3"/>
  <c r="CF111" i="3"/>
  <c r="CE111" i="3"/>
  <c r="CD111" i="3"/>
  <c r="CC111" i="3"/>
  <c r="CB111" i="3"/>
  <c r="CA111" i="3"/>
  <c r="BZ111" i="3"/>
  <c r="BY111" i="3"/>
  <c r="BX111" i="3"/>
  <c r="BW111" i="3"/>
  <c r="BV111" i="3"/>
  <c r="BU111" i="3"/>
  <c r="BT111" i="3"/>
  <c r="BS111" i="3"/>
  <c r="BR111" i="3"/>
  <c r="BQ111" i="3"/>
  <c r="BP111" i="3"/>
  <c r="BO111" i="3"/>
  <c r="BN111" i="3"/>
  <c r="BM111" i="3"/>
  <c r="BL111" i="3"/>
  <c r="BK111" i="3"/>
  <c r="BJ111" i="3"/>
  <c r="BI111" i="3"/>
  <c r="BH111" i="3"/>
  <c r="BG111" i="3"/>
  <c r="BF111" i="3"/>
  <c r="BE111" i="3"/>
  <c r="BD111" i="3"/>
  <c r="BC111" i="3"/>
  <c r="BB111" i="3"/>
  <c r="BA111" i="3"/>
  <c r="AZ111" i="3"/>
  <c r="AY111" i="3"/>
  <c r="AX111" i="3"/>
  <c r="AW111" i="3"/>
  <c r="AV111" i="3"/>
  <c r="AU111" i="3"/>
  <c r="AT111" i="3"/>
  <c r="AS111" i="3"/>
  <c r="AR111" i="3"/>
  <c r="AQ111" i="3"/>
  <c r="AP111" i="3"/>
  <c r="AO111" i="3"/>
  <c r="AN111" i="3"/>
  <c r="AM111" i="3"/>
  <c r="AA111" i="3" s="1"/>
  <c r="V111" i="3" s="1"/>
  <c r="AL111" i="3"/>
  <c r="AK111" i="3"/>
  <c r="AJ111" i="3"/>
  <c r="AI111" i="3"/>
  <c r="AH111" i="3"/>
  <c r="AG111" i="3"/>
  <c r="AF111" i="3"/>
  <c r="AE111" i="3"/>
  <c r="AB111" i="3" s="1"/>
  <c r="AD111" i="3"/>
  <c r="Z111" i="3"/>
  <c r="Y111" i="3"/>
  <c r="X111" i="3"/>
  <c r="U111" i="3"/>
  <c r="T111" i="3"/>
  <c r="S111" i="3"/>
  <c r="K111" i="3"/>
  <c r="B111" i="3"/>
  <c r="DU110" i="3"/>
  <c r="DT110" i="3"/>
  <c r="DS110" i="3"/>
  <c r="DR110" i="3"/>
  <c r="DQ110" i="3"/>
  <c r="DP110" i="3"/>
  <c r="DO110" i="3"/>
  <c r="DN110" i="3"/>
  <c r="DM110" i="3"/>
  <c r="DL110" i="3"/>
  <c r="DK110" i="3"/>
  <c r="DJ110" i="3"/>
  <c r="DI110" i="3"/>
  <c r="DH110" i="3"/>
  <c r="DG110" i="3"/>
  <c r="DF110" i="3"/>
  <c r="DE110" i="3"/>
  <c r="DD110" i="3"/>
  <c r="DC110" i="3"/>
  <c r="DB110" i="3"/>
  <c r="DA110" i="3"/>
  <c r="CZ110" i="3"/>
  <c r="CY110" i="3"/>
  <c r="CX110" i="3"/>
  <c r="CW110" i="3"/>
  <c r="CV110" i="3"/>
  <c r="CU110" i="3"/>
  <c r="CT110" i="3"/>
  <c r="CS110" i="3"/>
  <c r="CR110" i="3"/>
  <c r="CQ110" i="3"/>
  <c r="CP110" i="3"/>
  <c r="CO110" i="3"/>
  <c r="CN110" i="3"/>
  <c r="CM110" i="3"/>
  <c r="CL110" i="3"/>
  <c r="CK110" i="3"/>
  <c r="CJ110" i="3"/>
  <c r="CI110" i="3"/>
  <c r="CH110" i="3"/>
  <c r="CG110" i="3"/>
  <c r="CF110" i="3"/>
  <c r="CE110" i="3"/>
  <c r="CD110" i="3"/>
  <c r="CC110" i="3"/>
  <c r="CB110" i="3"/>
  <c r="CA110" i="3"/>
  <c r="BZ110" i="3"/>
  <c r="BY110" i="3"/>
  <c r="BX110" i="3"/>
  <c r="BW110" i="3"/>
  <c r="BV110" i="3"/>
  <c r="BU110" i="3"/>
  <c r="BT110" i="3"/>
  <c r="BS110" i="3"/>
  <c r="BR110" i="3"/>
  <c r="BQ110" i="3"/>
  <c r="BP110" i="3"/>
  <c r="BO110" i="3"/>
  <c r="BN110" i="3"/>
  <c r="BM110" i="3"/>
  <c r="BL110" i="3"/>
  <c r="BK110" i="3"/>
  <c r="BJ110" i="3"/>
  <c r="BI110" i="3"/>
  <c r="BH110" i="3"/>
  <c r="BG110" i="3"/>
  <c r="BF110" i="3"/>
  <c r="BE110" i="3"/>
  <c r="BD110" i="3"/>
  <c r="BC110" i="3"/>
  <c r="BB110" i="3"/>
  <c r="BA110" i="3"/>
  <c r="AZ110" i="3"/>
  <c r="AY110" i="3"/>
  <c r="AX110" i="3"/>
  <c r="AW110" i="3"/>
  <c r="AV110" i="3"/>
  <c r="AU110" i="3"/>
  <c r="AT110" i="3"/>
  <c r="AS110" i="3"/>
  <c r="AR110" i="3"/>
  <c r="AQ110" i="3"/>
  <c r="AP110" i="3"/>
  <c r="AO110" i="3"/>
  <c r="AN110" i="3"/>
  <c r="AM110" i="3"/>
  <c r="AL110" i="3"/>
  <c r="AK110" i="3"/>
  <c r="AJ110" i="3"/>
  <c r="AI110" i="3"/>
  <c r="AH110" i="3"/>
  <c r="AG110" i="3"/>
  <c r="AF110" i="3"/>
  <c r="AE110" i="3"/>
  <c r="AB110" i="3" s="1"/>
  <c r="AD110" i="3"/>
  <c r="AC110" i="3"/>
  <c r="Z110" i="3"/>
  <c r="Y110" i="3"/>
  <c r="X110" i="3"/>
  <c r="U110" i="3"/>
  <c r="T110" i="3"/>
  <c r="S110" i="3" s="1"/>
  <c r="K110" i="3"/>
  <c r="B110" i="3"/>
  <c r="DU109" i="3"/>
  <c r="DT109" i="3"/>
  <c r="DS109" i="3"/>
  <c r="DR109" i="3"/>
  <c r="DQ109" i="3"/>
  <c r="DP109" i="3"/>
  <c r="DO109" i="3"/>
  <c r="DN109" i="3"/>
  <c r="DM109" i="3"/>
  <c r="DL109" i="3"/>
  <c r="DK109" i="3"/>
  <c r="DJ109" i="3"/>
  <c r="DI109" i="3"/>
  <c r="DH109" i="3"/>
  <c r="DG109" i="3"/>
  <c r="DF109" i="3"/>
  <c r="DE109" i="3"/>
  <c r="DD109" i="3"/>
  <c r="DC109" i="3"/>
  <c r="DB109" i="3"/>
  <c r="DA109" i="3"/>
  <c r="CZ109" i="3"/>
  <c r="CY109" i="3"/>
  <c r="CX109" i="3"/>
  <c r="CW109" i="3"/>
  <c r="CV109" i="3"/>
  <c r="CU109" i="3"/>
  <c r="CT109" i="3"/>
  <c r="CS109" i="3"/>
  <c r="CR109" i="3"/>
  <c r="CQ109" i="3"/>
  <c r="CP109" i="3"/>
  <c r="CO109" i="3"/>
  <c r="CN109" i="3"/>
  <c r="CM109" i="3"/>
  <c r="CL109" i="3"/>
  <c r="CK109" i="3"/>
  <c r="CJ109" i="3"/>
  <c r="CI109" i="3"/>
  <c r="CH109" i="3"/>
  <c r="CG109" i="3"/>
  <c r="CF109" i="3"/>
  <c r="CE109" i="3"/>
  <c r="CD109" i="3"/>
  <c r="CC109" i="3"/>
  <c r="CB109" i="3"/>
  <c r="CA109" i="3"/>
  <c r="BZ109" i="3"/>
  <c r="BY109" i="3"/>
  <c r="BX109" i="3"/>
  <c r="BW109" i="3"/>
  <c r="BV109" i="3"/>
  <c r="BU109" i="3"/>
  <c r="BT109" i="3"/>
  <c r="BS109" i="3"/>
  <c r="BR109" i="3"/>
  <c r="BQ109" i="3"/>
  <c r="BP109" i="3"/>
  <c r="BO109" i="3"/>
  <c r="BN109" i="3"/>
  <c r="BM109" i="3"/>
  <c r="BL109" i="3"/>
  <c r="BK109" i="3"/>
  <c r="BJ109" i="3"/>
  <c r="BI109" i="3"/>
  <c r="BH109" i="3"/>
  <c r="BG109" i="3"/>
  <c r="BF109" i="3"/>
  <c r="BE109" i="3"/>
  <c r="BD109" i="3"/>
  <c r="BC109" i="3"/>
  <c r="BB109" i="3"/>
  <c r="BA109" i="3"/>
  <c r="AZ109" i="3"/>
  <c r="AY109" i="3"/>
  <c r="AX109" i="3"/>
  <c r="AW109" i="3"/>
  <c r="AV109" i="3"/>
  <c r="AU109" i="3"/>
  <c r="AT109" i="3"/>
  <c r="AS109" i="3"/>
  <c r="AR109" i="3"/>
  <c r="AQ109" i="3"/>
  <c r="AP109" i="3"/>
  <c r="AO109" i="3"/>
  <c r="AN109" i="3"/>
  <c r="AM109" i="3"/>
  <c r="AL109" i="3"/>
  <c r="AK109" i="3"/>
  <c r="AJ109" i="3"/>
  <c r="AI109" i="3"/>
  <c r="AH109" i="3"/>
  <c r="AG109" i="3"/>
  <c r="AF109" i="3"/>
  <c r="AC109" i="3" s="1"/>
  <c r="W109" i="3" s="1"/>
  <c r="AE109" i="3"/>
  <c r="AD109" i="3"/>
  <c r="AB109" i="3"/>
  <c r="Z109" i="3"/>
  <c r="Y109" i="3"/>
  <c r="X109" i="3"/>
  <c r="U109" i="3"/>
  <c r="T109" i="3"/>
  <c r="S109" i="3" s="1"/>
  <c r="K109" i="3"/>
  <c r="B109" i="3"/>
  <c r="DU108" i="3"/>
  <c r="DT108" i="3"/>
  <c r="DS108" i="3"/>
  <c r="DR108" i="3"/>
  <c r="DQ108" i="3"/>
  <c r="DP108" i="3"/>
  <c r="DO108" i="3"/>
  <c r="DN108" i="3"/>
  <c r="DM108" i="3"/>
  <c r="DL108" i="3"/>
  <c r="DK108" i="3"/>
  <c r="DJ108" i="3"/>
  <c r="DI108" i="3"/>
  <c r="DH108" i="3"/>
  <c r="DG108" i="3"/>
  <c r="DF108" i="3"/>
  <c r="DE108" i="3"/>
  <c r="DD108" i="3"/>
  <c r="DC108" i="3"/>
  <c r="DB108" i="3"/>
  <c r="DA108" i="3"/>
  <c r="CZ108" i="3"/>
  <c r="CY108" i="3"/>
  <c r="CX108" i="3"/>
  <c r="CW108" i="3"/>
  <c r="CV108" i="3"/>
  <c r="CU108" i="3"/>
  <c r="CT108" i="3"/>
  <c r="CS108" i="3"/>
  <c r="CR108" i="3"/>
  <c r="CQ108" i="3"/>
  <c r="CP108" i="3"/>
  <c r="CO108" i="3"/>
  <c r="CN108" i="3"/>
  <c r="CM108" i="3"/>
  <c r="CL108" i="3"/>
  <c r="CK108" i="3"/>
  <c r="CJ108" i="3"/>
  <c r="CI108" i="3"/>
  <c r="CH108" i="3"/>
  <c r="CG108" i="3"/>
  <c r="CF108" i="3"/>
  <c r="CE108" i="3"/>
  <c r="CD108" i="3"/>
  <c r="CC108" i="3"/>
  <c r="CB108" i="3"/>
  <c r="CA108" i="3"/>
  <c r="BZ108" i="3"/>
  <c r="BY108" i="3"/>
  <c r="BX108" i="3"/>
  <c r="BW108" i="3"/>
  <c r="BV108" i="3"/>
  <c r="BU108" i="3"/>
  <c r="BT108" i="3"/>
  <c r="BS108" i="3"/>
  <c r="BR108" i="3"/>
  <c r="BQ108" i="3"/>
  <c r="BP108" i="3"/>
  <c r="BO108" i="3"/>
  <c r="BN108" i="3"/>
  <c r="BM108" i="3"/>
  <c r="BL108" i="3"/>
  <c r="BK108" i="3"/>
  <c r="BJ108" i="3"/>
  <c r="BI108" i="3"/>
  <c r="BH108" i="3"/>
  <c r="BG108" i="3"/>
  <c r="BF108" i="3"/>
  <c r="BE108" i="3"/>
  <c r="BD108" i="3"/>
  <c r="BC108" i="3"/>
  <c r="BB108" i="3"/>
  <c r="BA108" i="3"/>
  <c r="AZ108" i="3"/>
  <c r="AY108" i="3"/>
  <c r="AX108" i="3"/>
  <c r="AW108" i="3"/>
  <c r="AV108" i="3"/>
  <c r="AU108" i="3"/>
  <c r="AT108" i="3"/>
  <c r="AS108" i="3"/>
  <c r="AR108" i="3"/>
  <c r="AQ108" i="3"/>
  <c r="AP108" i="3"/>
  <c r="AO108" i="3"/>
  <c r="AN108" i="3"/>
  <c r="AM108" i="3"/>
  <c r="AL108" i="3"/>
  <c r="AK108" i="3"/>
  <c r="AJ108" i="3"/>
  <c r="AI108" i="3"/>
  <c r="AH108" i="3"/>
  <c r="AG108" i="3"/>
  <c r="AF108" i="3"/>
  <c r="AC108" i="3" s="1"/>
  <c r="AE108" i="3"/>
  <c r="AD108" i="3"/>
  <c r="AA108" i="3" s="1"/>
  <c r="AB108" i="3"/>
  <c r="Z108" i="3"/>
  <c r="W108" i="3" s="1"/>
  <c r="Y108" i="3"/>
  <c r="X108" i="3"/>
  <c r="U108" i="3"/>
  <c r="T108" i="3"/>
  <c r="S108" i="3" s="1"/>
  <c r="K108" i="3"/>
  <c r="B108" i="3"/>
  <c r="DU107" i="3"/>
  <c r="DT107" i="3"/>
  <c r="DS107" i="3"/>
  <c r="DR107" i="3"/>
  <c r="DQ107" i="3"/>
  <c r="DP107" i="3"/>
  <c r="DO107" i="3"/>
  <c r="DN107" i="3"/>
  <c r="DM107" i="3"/>
  <c r="DL107" i="3"/>
  <c r="DK107" i="3"/>
  <c r="DJ107" i="3"/>
  <c r="DI107" i="3"/>
  <c r="DH107" i="3"/>
  <c r="DG107" i="3"/>
  <c r="DF107" i="3"/>
  <c r="DE107" i="3"/>
  <c r="DD107" i="3"/>
  <c r="DC107" i="3"/>
  <c r="DB107" i="3"/>
  <c r="DA107" i="3"/>
  <c r="CZ107" i="3"/>
  <c r="CY107" i="3"/>
  <c r="CX107" i="3"/>
  <c r="CW107" i="3"/>
  <c r="CV107" i="3"/>
  <c r="CU107" i="3"/>
  <c r="CT107" i="3"/>
  <c r="CS107" i="3"/>
  <c r="CR107" i="3"/>
  <c r="CQ107" i="3"/>
  <c r="CP107" i="3"/>
  <c r="CO107" i="3"/>
  <c r="CN107" i="3"/>
  <c r="CM107" i="3"/>
  <c r="CL107" i="3"/>
  <c r="CK107" i="3"/>
  <c r="CJ107" i="3"/>
  <c r="CI107" i="3"/>
  <c r="CH107" i="3"/>
  <c r="CG107" i="3"/>
  <c r="CF107" i="3"/>
  <c r="CE107" i="3"/>
  <c r="CD107" i="3"/>
  <c r="CC107" i="3"/>
  <c r="CB107" i="3"/>
  <c r="CA107" i="3"/>
  <c r="BZ107" i="3"/>
  <c r="BY107" i="3"/>
  <c r="BX107" i="3"/>
  <c r="BW107" i="3"/>
  <c r="BV107" i="3"/>
  <c r="BU107" i="3"/>
  <c r="BT107" i="3"/>
  <c r="BS107" i="3"/>
  <c r="BR107" i="3"/>
  <c r="BQ107" i="3"/>
  <c r="BP107" i="3"/>
  <c r="BO107" i="3"/>
  <c r="BN107" i="3"/>
  <c r="BM107" i="3"/>
  <c r="BL107" i="3"/>
  <c r="BK107" i="3"/>
  <c r="BJ107" i="3"/>
  <c r="BI107" i="3"/>
  <c r="BH107" i="3"/>
  <c r="BG107" i="3"/>
  <c r="BF107" i="3"/>
  <c r="BE107" i="3"/>
  <c r="BD107" i="3"/>
  <c r="BC107" i="3"/>
  <c r="BB107" i="3"/>
  <c r="BA107" i="3"/>
  <c r="AZ107" i="3"/>
  <c r="AY107" i="3"/>
  <c r="AX107" i="3"/>
  <c r="AW107" i="3"/>
  <c r="AV107" i="3"/>
  <c r="AU107" i="3"/>
  <c r="AT107" i="3"/>
  <c r="AS107" i="3"/>
  <c r="AR107" i="3"/>
  <c r="AQ107" i="3"/>
  <c r="AP107" i="3"/>
  <c r="AO107" i="3"/>
  <c r="AN107" i="3"/>
  <c r="AM107" i="3"/>
  <c r="AL107" i="3"/>
  <c r="AK107" i="3"/>
  <c r="AJ107" i="3"/>
  <c r="AI107" i="3"/>
  <c r="AH107" i="3"/>
  <c r="AG107" i="3"/>
  <c r="AF107" i="3"/>
  <c r="AC107" i="3" s="1"/>
  <c r="W107" i="3" s="1"/>
  <c r="AE107" i="3"/>
  <c r="AB107" i="3" s="1"/>
  <c r="AD107" i="3"/>
  <c r="AA107" i="3"/>
  <c r="Z107" i="3"/>
  <c r="Y107" i="3"/>
  <c r="X107" i="3"/>
  <c r="V107" i="3" s="1"/>
  <c r="U107" i="3"/>
  <c r="T107" i="3"/>
  <c r="S107" i="3"/>
  <c r="K107" i="3"/>
  <c r="B107" i="3"/>
  <c r="DU106" i="3"/>
  <c r="DT106" i="3"/>
  <c r="DS106" i="3"/>
  <c r="DR106" i="3"/>
  <c r="DQ106" i="3"/>
  <c r="DP106" i="3"/>
  <c r="DO106" i="3"/>
  <c r="DN106" i="3"/>
  <c r="DM106" i="3"/>
  <c r="DL106" i="3"/>
  <c r="DK106" i="3"/>
  <c r="DJ106" i="3"/>
  <c r="DI106" i="3"/>
  <c r="DH106" i="3"/>
  <c r="DG106" i="3"/>
  <c r="DF106" i="3"/>
  <c r="DE106" i="3"/>
  <c r="DD106" i="3"/>
  <c r="DC106" i="3"/>
  <c r="DB106" i="3"/>
  <c r="DA106" i="3"/>
  <c r="CZ106" i="3"/>
  <c r="CY106" i="3"/>
  <c r="CX106" i="3"/>
  <c r="CW106" i="3"/>
  <c r="CV106" i="3"/>
  <c r="CU106" i="3"/>
  <c r="CT106" i="3"/>
  <c r="CS106" i="3"/>
  <c r="CR106" i="3"/>
  <c r="CQ106" i="3"/>
  <c r="CP106" i="3"/>
  <c r="CO106" i="3"/>
  <c r="CN106" i="3"/>
  <c r="CM106" i="3"/>
  <c r="CL106" i="3"/>
  <c r="CK106" i="3"/>
  <c r="CJ106" i="3"/>
  <c r="CI106" i="3"/>
  <c r="CH106" i="3"/>
  <c r="CG106" i="3"/>
  <c r="CF106" i="3"/>
  <c r="CE106" i="3"/>
  <c r="CD106" i="3"/>
  <c r="CC106" i="3"/>
  <c r="CB106" i="3"/>
  <c r="CA106" i="3"/>
  <c r="BZ106" i="3"/>
  <c r="BY106" i="3"/>
  <c r="BX106" i="3"/>
  <c r="BW106" i="3"/>
  <c r="BV106" i="3"/>
  <c r="BU106" i="3"/>
  <c r="BT106" i="3"/>
  <c r="BS106" i="3"/>
  <c r="BR106" i="3"/>
  <c r="BQ106" i="3"/>
  <c r="BP106" i="3"/>
  <c r="BO106" i="3"/>
  <c r="BN106" i="3"/>
  <c r="BM106" i="3"/>
  <c r="BL106" i="3"/>
  <c r="BK106" i="3"/>
  <c r="BJ106" i="3"/>
  <c r="BI106" i="3"/>
  <c r="BH106" i="3"/>
  <c r="BG106" i="3"/>
  <c r="BF106" i="3"/>
  <c r="BE106" i="3"/>
  <c r="BD106" i="3"/>
  <c r="BC106" i="3"/>
  <c r="BB106" i="3"/>
  <c r="BA106" i="3"/>
  <c r="AZ106" i="3"/>
  <c r="AY106" i="3"/>
  <c r="AX106" i="3"/>
  <c r="AW106" i="3"/>
  <c r="AV106" i="3"/>
  <c r="AU106" i="3"/>
  <c r="AT106" i="3"/>
  <c r="AS106" i="3"/>
  <c r="AR106" i="3"/>
  <c r="AQ106" i="3"/>
  <c r="AP106" i="3"/>
  <c r="AO106" i="3"/>
  <c r="AN106" i="3"/>
  <c r="AM106" i="3"/>
  <c r="AL106" i="3"/>
  <c r="AK106" i="3"/>
  <c r="AJ106" i="3"/>
  <c r="AI106" i="3"/>
  <c r="AH106" i="3"/>
  <c r="AG106" i="3"/>
  <c r="AF106" i="3"/>
  <c r="AC106" i="3" s="1"/>
  <c r="AE106" i="3"/>
  <c r="AB106" i="3" s="1"/>
  <c r="AD106" i="3"/>
  <c r="AA106" i="3" s="1"/>
  <c r="V106" i="3" s="1"/>
  <c r="Z106" i="3"/>
  <c r="Y106" i="3"/>
  <c r="X106" i="3"/>
  <c r="U106" i="3"/>
  <c r="T106" i="3"/>
  <c r="S106" i="3"/>
  <c r="K106" i="3"/>
  <c r="B106" i="3"/>
  <c r="DU105" i="3"/>
  <c r="DT105" i="3"/>
  <c r="DS105" i="3"/>
  <c r="DR105" i="3"/>
  <c r="DQ105" i="3"/>
  <c r="DP105" i="3"/>
  <c r="DO105" i="3"/>
  <c r="DN105" i="3"/>
  <c r="DM105" i="3"/>
  <c r="DL105" i="3"/>
  <c r="DK105" i="3"/>
  <c r="DJ105" i="3"/>
  <c r="DI105" i="3"/>
  <c r="DH105" i="3"/>
  <c r="DG105" i="3"/>
  <c r="DF105" i="3"/>
  <c r="DE105" i="3"/>
  <c r="DD105" i="3"/>
  <c r="DC105" i="3"/>
  <c r="DB105" i="3"/>
  <c r="DA105" i="3"/>
  <c r="CZ105" i="3"/>
  <c r="CY105" i="3"/>
  <c r="CX105" i="3"/>
  <c r="CW105" i="3"/>
  <c r="CV105" i="3"/>
  <c r="CU105" i="3"/>
  <c r="CT105" i="3"/>
  <c r="CS105" i="3"/>
  <c r="CR105" i="3"/>
  <c r="CQ105" i="3"/>
  <c r="CP105" i="3"/>
  <c r="CO105" i="3"/>
  <c r="CN105" i="3"/>
  <c r="CM105" i="3"/>
  <c r="CL105" i="3"/>
  <c r="CK105" i="3"/>
  <c r="CJ105" i="3"/>
  <c r="CI105" i="3"/>
  <c r="CH105" i="3"/>
  <c r="CG105" i="3"/>
  <c r="CF105" i="3"/>
  <c r="CE105" i="3"/>
  <c r="CD105" i="3"/>
  <c r="CC105" i="3"/>
  <c r="CB105" i="3"/>
  <c r="CA105" i="3"/>
  <c r="BZ105" i="3"/>
  <c r="BY105" i="3"/>
  <c r="BX105" i="3"/>
  <c r="BW105" i="3"/>
  <c r="BV105" i="3"/>
  <c r="BU105" i="3"/>
  <c r="BT105" i="3"/>
  <c r="BS105" i="3"/>
  <c r="BR105" i="3"/>
  <c r="BQ105" i="3"/>
  <c r="BP105" i="3"/>
  <c r="BO105" i="3"/>
  <c r="BN105" i="3"/>
  <c r="BM105" i="3"/>
  <c r="BL105" i="3"/>
  <c r="BK105" i="3"/>
  <c r="BJ105" i="3"/>
  <c r="BI105" i="3"/>
  <c r="BH105" i="3"/>
  <c r="BG105" i="3"/>
  <c r="BF105" i="3"/>
  <c r="BE105" i="3"/>
  <c r="BD105" i="3"/>
  <c r="BC105" i="3"/>
  <c r="BB105" i="3"/>
  <c r="BA105" i="3"/>
  <c r="AZ105" i="3"/>
  <c r="AY105" i="3"/>
  <c r="AX105" i="3"/>
  <c r="AW105" i="3"/>
  <c r="AV105" i="3"/>
  <c r="AU105" i="3"/>
  <c r="AT105" i="3"/>
  <c r="AS105" i="3"/>
  <c r="AR105" i="3"/>
  <c r="AQ105" i="3"/>
  <c r="AP105" i="3"/>
  <c r="AO105" i="3"/>
  <c r="AN105" i="3"/>
  <c r="AM105" i="3"/>
  <c r="AL105" i="3"/>
  <c r="AK105" i="3"/>
  <c r="AJ105" i="3"/>
  <c r="AI105" i="3"/>
  <c r="AH105" i="3"/>
  <c r="AG105" i="3"/>
  <c r="AF105" i="3"/>
  <c r="AE105" i="3"/>
  <c r="AB105" i="3" s="1"/>
  <c r="AD105" i="3"/>
  <c r="AA105" i="3" s="1"/>
  <c r="V105" i="3" s="1"/>
  <c r="AC105" i="3"/>
  <c r="Z105" i="3"/>
  <c r="W105" i="3" s="1"/>
  <c r="Y105" i="3"/>
  <c r="X105" i="3"/>
  <c r="U105" i="3"/>
  <c r="S105" i="3" s="1"/>
  <c r="T105" i="3"/>
  <c r="K105" i="3"/>
  <c r="B105" i="3"/>
  <c r="DU104" i="3"/>
  <c r="DT104" i="3"/>
  <c r="DS104" i="3"/>
  <c r="DR104" i="3"/>
  <c r="DQ104" i="3"/>
  <c r="DP104" i="3"/>
  <c r="DO104" i="3"/>
  <c r="DN104" i="3"/>
  <c r="DM104" i="3"/>
  <c r="DL104" i="3"/>
  <c r="DK104" i="3"/>
  <c r="DJ104" i="3"/>
  <c r="DI104" i="3"/>
  <c r="DH104" i="3"/>
  <c r="DG104" i="3"/>
  <c r="DF104" i="3"/>
  <c r="DE104" i="3"/>
  <c r="DD104" i="3"/>
  <c r="DC104" i="3"/>
  <c r="DB104" i="3"/>
  <c r="DA104" i="3"/>
  <c r="CZ104" i="3"/>
  <c r="CY104" i="3"/>
  <c r="CX104" i="3"/>
  <c r="CW104" i="3"/>
  <c r="CV104" i="3"/>
  <c r="CU104" i="3"/>
  <c r="CT104" i="3"/>
  <c r="CS104" i="3"/>
  <c r="CR104" i="3"/>
  <c r="CQ104" i="3"/>
  <c r="CP104" i="3"/>
  <c r="CO104" i="3"/>
  <c r="CN104" i="3"/>
  <c r="CM104" i="3"/>
  <c r="CL104" i="3"/>
  <c r="CK104" i="3"/>
  <c r="CJ104" i="3"/>
  <c r="CI104" i="3"/>
  <c r="CH104" i="3"/>
  <c r="CG104" i="3"/>
  <c r="CF104" i="3"/>
  <c r="CE104" i="3"/>
  <c r="CD104" i="3"/>
  <c r="CC104" i="3"/>
  <c r="CB104" i="3"/>
  <c r="CA104" i="3"/>
  <c r="BZ104" i="3"/>
  <c r="BY104" i="3"/>
  <c r="BX104" i="3"/>
  <c r="BW104" i="3"/>
  <c r="BV104" i="3"/>
  <c r="BU104" i="3"/>
  <c r="BT104" i="3"/>
  <c r="BS104" i="3"/>
  <c r="BR104" i="3"/>
  <c r="BQ104" i="3"/>
  <c r="BP104" i="3"/>
  <c r="BO104" i="3"/>
  <c r="BN104" i="3"/>
  <c r="BM104" i="3"/>
  <c r="BL104" i="3"/>
  <c r="BK104" i="3"/>
  <c r="BJ104" i="3"/>
  <c r="BI104" i="3"/>
  <c r="BH104" i="3"/>
  <c r="BG104" i="3"/>
  <c r="BF104" i="3"/>
  <c r="BE104" i="3"/>
  <c r="BD104" i="3"/>
  <c r="BC104" i="3"/>
  <c r="BB104" i="3"/>
  <c r="BA104" i="3"/>
  <c r="AZ104" i="3"/>
  <c r="AY104" i="3"/>
  <c r="AX104" i="3"/>
  <c r="AW104" i="3"/>
  <c r="AV104" i="3"/>
  <c r="AU104" i="3"/>
  <c r="AT104" i="3"/>
  <c r="AS104" i="3"/>
  <c r="AR104" i="3"/>
  <c r="AQ104" i="3"/>
  <c r="AP104" i="3"/>
  <c r="AO104" i="3"/>
  <c r="AN104" i="3"/>
  <c r="AM104" i="3"/>
  <c r="AL104" i="3"/>
  <c r="AK104" i="3"/>
  <c r="AJ104" i="3"/>
  <c r="AI104" i="3"/>
  <c r="AH104" i="3"/>
  <c r="AG104" i="3"/>
  <c r="AF104" i="3"/>
  <c r="AC104" i="3" s="1"/>
  <c r="AE104" i="3"/>
  <c r="AD104" i="3"/>
  <c r="AA104" i="3" s="1"/>
  <c r="AB104" i="3"/>
  <c r="Z104" i="3"/>
  <c r="W104" i="3" s="1"/>
  <c r="Y104" i="3"/>
  <c r="X104" i="3"/>
  <c r="V104" i="3" s="1"/>
  <c r="U104" i="3"/>
  <c r="T104" i="3"/>
  <c r="S104" i="3" s="1"/>
  <c r="K104" i="3"/>
  <c r="B104" i="3"/>
  <c r="DU103" i="3"/>
  <c r="DT103" i="3"/>
  <c r="DS103" i="3"/>
  <c r="DR103" i="3"/>
  <c r="DQ103" i="3"/>
  <c r="DP103" i="3"/>
  <c r="DO103" i="3"/>
  <c r="DN103" i="3"/>
  <c r="DM103" i="3"/>
  <c r="DL103" i="3"/>
  <c r="DK103" i="3"/>
  <c r="DJ103" i="3"/>
  <c r="DI103" i="3"/>
  <c r="DH103" i="3"/>
  <c r="DG103" i="3"/>
  <c r="DF103" i="3"/>
  <c r="DE103" i="3"/>
  <c r="DD103" i="3"/>
  <c r="DC103" i="3"/>
  <c r="DB103" i="3"/>
  <c r="DA103" i="3"/>
  <c r="CZ103" i="3"/>
  <c r="CY103" i="3"/>
  <c r="CX103" i="3"/>
  <c r="CW103" i="3"/>
  <c r="CV103" i="3"/>
  <c r="CU103" i="3"/>
  <c r="CT103" i="3"/>
  <c r="CS103" i="3"/>
  <c r="CR103" i="3"/>
  <c r="CQ103" i="3"/>
  <c r="CP103" i="3"/>
  <c r="CO103" i="3"/>
  <c r="CN103" i="3"/>
  <c r="CM103" i="3"/>
  <c r="CL103" i="3"/>
  <c r="CK103" i="3"/>
  <c r="CJ103" i="3"/>
  <c r="CI103" i="3"/>
  <c r="CH103" i="3"/>
  <c r="CG103" i="3"/>
  <c r="CF103" i="3"/>
  <c r="CE103" i="3"/>
  <c r="CD103" i="3"/>
  <c r="CC103" i="3"/>
  <c r="CB103" i="3"/>
  <c r="CA103" i="3"/>
  <c r="BZ103" i="3"/>
  <c r="BY103" i="3"/>
  <c r="BX103" i="3"/>
  <c r="BW103" i="3"/>
  <c r="BV103" i="3"/>
  <c r="BU103" i="3"/>
  <c r="BT103" i="3"/>
  <c r="BS103" i="3"/>
  <c r="BR103" i="3"/>
  <c r="BQ103" i="3"/>
  <c r="BP103" i="3"/>
  <c r="BO103" i="3"/>
  <c r="BN103" i="3"/>
  <c r="BM103" i="3"/>
  <c r="BL103" i="3"/>
  <c r="BK103" i="3"/>
  <c r="BJ103" i="3"/>
  <c r="BI103" i="3"/>
  <c r="BH103" i="3"/>
  <c r="BG103" i="3"/>
  <c r="BF103" i="3"/>
  <c r="BE103" i="3"/>
  <c r="BD103" i="3"/>
  <c r="BC103" i="3"/>
  <c r="BB103" i="3"/>
  <c r="BA103" i="3"/>
  <c r="AZ103" i="3"/>
  <c r="AY103" i="3"/>
  <c r="AX103" i="3"/>
  <c r="AW103" i="3"/>
  <c r="AV103" i="3"/>
  <c r="AU103" i="3"/>
  <c r="AT103" i="3"/>
  <c r="AS103" i="3"/>
  <c r="AR103" i="3"/>
  <c r="AQ103" i="3"/>
  <c r="AP103" i="3"/>
  <c r="AO103" i="3"/>
  <c r="AN103" i="3"/>
  <c r="AM103" i="3"/>
  <c r="AL103" i="3"/>
  <c r="AK103" i="3"/>
  <c r="AJ103" i="3"/>
  <c r="AI103" i="3"/>
  <c r="AH103" i="3"/>
  <c r="AG103" i="3"/>
  <c r="AF103" i="3"/>
  <c r="AC103" i="3" s="1"/>
  <c r="W103" i="3" s="1"/>
  <c r="AE103" i="3"/>
  <c r="AB103" i="3" s="1"/>
  <c r="AD103" i="3"/>
  <c r="AA103" i="3"/>
  <c r="Z103" i="3"/>
  <c r="Y103" i="3"/>
  <c r="X103" i="3"/>
  <c r="V103" i="3" s="1"/>
  <c r="U103" i="3"/>
  <c r="T103" i="3"/>
  <c r="S103" i="3"/>
  <c r="K103" i="3"/>
  <c r="B103" i="3"/>
  <c r="DU102" i="3"/>
  <c r="DT102" i="3"/>
  <c r="DS102" i="3"/>
  <c r="DR102" i="3"/>
  <c r="DQ102" i="3"/>
  <c r="DP102" i="3"/>
  <c r="DO102" i="3"/>
  <c r="DN102" i="3"/>
  <c r="DM102" i="3"/>
  <c r="DL102" i="3"/>
  <c r="DK102" i="3"/>
  <c r="DJ102" i="3"/>
  <c r="DI102" i="3"/>
  <c r="DH102" i="3"/>
  <c r="DG102" i="3"/>
  <c r="DF102" i="3"/>
  <c r="DE102" i="3"/>
  <c r="DD102" i="3"/>
  <c r="DC102" i="3"/>
  <c r="DB102" i="3"/>
  <c r="DA102" i="3"/>
  <c r="CZ102" i="3"/>
  <c r="CY102" i="3"/>
  <c r="CX102" i="3"/>
  <c r="CW102" i="3"/>
  <c r="CV102" i="3"/>
  <c r="CU102" i="3"/>
  <c r="CT102" i="3"/>
  <c r="CS102" i="3"/>
  <c r="CR102" i="3"/>
  <c r="CQ102" i="3"/>
  <c r="CP102" i="3"/>
  <c r="CO102" i="3"/>
  <c r="CN102" i="3"/>
  <c r="CM102" i="3"/>
  <c r="CL102" i="3"/>
  <c r="CK102" i="3"/>
  <c r="CJ102" i="3"/>
  <c r="CI102" i="3"/>
  <c r="CH102" i="3"/>
  <c r="CG102" i="3"/>
  <c r="CF102" i="3"/>
  <c r="CE102" i="3"/>
  <c r="CD102" i="3"/>
  <c r="CC102" i="3"/>
  <c r="CB102" i="3"/>
  <c r="CA102" i="3"/>
  <c r="BZ102" i="3"/>
  <c r="BY102" i="3"/>
  <c r="BX102" i="3"/>
  <c r="BW102" i="3"/>
  <c r="BV102" i="3"/>
  <c r="BU102" i="3"/>
  <c r="BT102" i="3"/>
  <c r="BS102" i="3"/>
  <c r="BR102" i="3"/>
  <c r="BQ102" i="3"/>
  <c r="BP102" i="3"/>
  <c r="BO102" i="3"/>
  <c r="BN102" i="3"/>
  <c r="BM102" i="3"/>
  <c r="BL102" i="3"/>
  <c r="BK102" i="3"/>
  <c r="BJ102" i="3"/>
  <c r="BI102" i="3"/>
  <c r="BH102" i="3"/>
  <c r="BG102" i="3"/>
  <c r="BF102" i="3"/>
  <c r="BE102" i="3"/>
  <c r="BD102" i="3"/>
  <c r="BC102" i="3"/>
  <c r="BB102" i="3"/>
  <c r="BA102" i="3"/>
  <c r="AZ102" i="3"/>
  <c r="AY102" i="3"/>
  <c r="AX102" i="3"/>
  <c r="AW102" i="3"/>
  <c r="AV102" i="3"/>
  <c r="AU102" i="3"/>
  <c r="AT102" i="3"/>
  <c r="AS102" i="3"/>
  <c r="AR102" i="3"/>
  <c r="AQ102" i="3"/>
  <c r="AP102" i="3"/>
  <c r="AO102" i="3"/>
  <c r="AN102" i="3"/>
  <c r="AM102" i="3"/>
  <c r="AL102" i="3"/>
  <c r="AK102" i="3"/>
  <c r="AJ102" i="3"/>
  <c r="AI102" i="3"/>
  <c r="AH102" i="3"/>
  <c r="AG102" i="3"/>
  <c r="AF102" i="3"/>
  <c r="AC102" i="3" s="1"/>
  <c r="AE102" i="3"/>
  <c r="AB102" i="3" s="1"/>
  <c r="AD102" i="3"/>
  <c r="AA102" i="3" s="1"/>
  <c r="V102" i="3" s="1"/>
  <c r="Z102" i="3"/>
  <c r="Y102" i="3"/>
  <c r="X102" i="3"/>
  <c r="U102" i="3"/>
  <c r="T102" i="3"/>
  <c r="S102" i="3"/>
  <c r="K102" i="3"/>
  <c r="B102" i="3"/>
  <c r="DU101" i="3"/>
  <c r="DT101" i="3"/>
  <c r="DS101" i="3"/>
  <c r="DR101" i="3"/>
  <c r="DQ101" i="3"/>
  <c r="DP101" i="3"/>
  <c r="DO101" i="3"/>
  <c r="DN101" i="3"/>
  <c r="DM101" i="3"/>
  <c r="DL101" i="3"/>
  <c r="DK101" i="3"/>
  <c r="DJ101" i="3"/>
  <c r="DI101" i="3"/>
  <c r="DH101" i="3"/>
  <c r="DG101" i="3"/>
  <c r="DF101" i="3"/>
  <c r="DE101" i="3"/>
  <c r="DD101" i="3"/>
  <c r="DC101" i="3"/>
  <c r="DB101" i="3"/>
  <c r="DA101" i="3"/>
  <c r="CZ101" i="3"/>
  <c r="CY101" i="3"/>
  <c r="CX101" i="3"/>
  <c r="CW101" i="3"/>
  <c r="CV101" i="3"/>
  <c r="CU101" i="3"/>
  <c r="CT101" i="3"/>
  <c r="CS101" i="3"/>
  <c r="CR101" i="3"/>
  <c r="CQ101" i="3"/>
  <c r="CP101" i="3"/>
  <c r="CO101" i="3"/>
  <c r="CN101" i="3"/>
  <c r="CM101" i="3"/>
  <c r="CL101" i="3"/>
  <c r="CK101" i="3"/>
  <c r="CJ101" i="3"/>
  <c r="CI101" i="3"/>
  <c r="CH101" i="3"/>
  <c r="CG101" i="3"/>
  <c r="CF101" i="3"/>
  <c r="CE101" i="3"/>
  <c r="CD101" i="3"/>
  <c r="CC101" i="3"/>
  <c r="CB101" i="3"/>
  <c r="CA101" i="3"/>
  <c r="BZ101" i="3"/>
  <c r="BY101" i="3"/>
  <c r="BX101" i="3"/>
  <c r="BW101" i="3"/>
  <c r="BV101" i="3"/>
  <c r="BU101" i="3"/>
  <c r="BT101" i="3"/>
  <c r="BS101" i="3"/>
  <c r="BR101" i="3"/>
  <c r="BQ101" i="3"/>
  <c r="BP101" i="3"/>
  <c r="BO101" i="3"/>
  <c r="BN101" i="3"/>
  <c r="BM101" i="3"/>
  <c r="BL101" i="3"/>
  <c r="BK101" i="3"/>
  <c r="BJ101" i="3"/>
  <c r="BI101" i="3"/>
  <c r="BH101" i="3"/>
  <c r="BG101" i="3"/>
  <c r="BF101" i="3"/>
  <c r="BE101" i="3"/>
  <c r="BD101" i="3"/>
  <c r="BC101" i="3"/>
  <c r="BB101" i="3"/>
  <c r="BA101" i="3"/>
  <c r="AZ101" i="3"/>
  <c r="AY101" i="3"/>
  <c r="AX101" i="3"/>
  <c r="AW101" i="3"/>
  <c r="AV101" i="3"/>
  <c r="AU101" i="3"/>
  <c r="AT101" i="3"/>
  <c r="AS101" i="3"/>
  <c r="AR101" i="3"/>
  <c r="AQ101" i="3"/>
  <c r="AP101" i="3"/>
  <c r="AO101" i="3"/>
  <c r="AN101" i="3"/>
  <c r="AM101" i="3"/>
  <c r="AL101" i="3"/>
  <c r="AK101" i="3"/>
  <c r="AJ101" i="3"/>
  <c r="AI101" i="3"/>
  <c r="AH101" i="3"/>
  <c r="AG101" i="3"/>
  <c r="AF101" i="3"/>
  <c r="AE101" i="3"/>
  <c r="AB101" i="3" s="1"/>
  <c r="AD101" i="3"/>
  <c r="AA101" i="3" s="1"/>
  <c r="V101" i="3" s="1"/>
  <c r="AC101" i="3"/>
  <c r="Z101" i="3"/>
  <c r="W101" i="3" s="1"/>
  <c r="Q101" i="3" s="1"/>
  <c r="R101" i="3" s="1"/>
  <c r="Y101" i="3"/>
  <c r="X101" i="3"/>
  <c r="U101" i="3"/>
  <c r="S101" i="3" s="1"/>
  <c r="T101" i="3"/>
  <c r="K101" i="3"/>
  <c r="B101" i="3"/>
  <c r="DU100" i="3"/>
  <c r="DT100" i="3"/>
  <c r="DS100" i="3"/>
  <c r="DR100" i="3"/>
  <c r="DQ100" i="3"/>
  <c r="DP100" i="3"/>
  <c r="DO100" i="3"/>
  <c r="DN100" i="3"/>
  <c r="DM100" i="3"/>
  <c r="DL100" i="3"/>
  <c r="DK100" i="3"/>
  <c r="DJ100" i="3"/>
  <c r="DI100" i="3"/>
  <c r="DH100" i="3"/>
  <c r="DG100" i="3"/>
  <c r="DF100" i="3"/>
  <c r="DE100" i="3"/>
  <c r="DD100" i="3"/>
  <c r="DC100" i="3"/>
  <c r="DB100" i="3"/>
  <c r="DA100" i="3"/>
  <c r="CZ100" i="3"/>
  <c r="CY100" i="3"/>
  <c r="CX100" i="3"/>
  <c r="CW100" i="3"/>
  <c r="CV100" i="3"/>
  <c r="CU100" i="3"/>
  <c r="CT100" i="3"/>
  <c r="CS100" i="3"/>
  <c r="CR100" i="3"/>
  <c r="CQ100" i="3"/>
  <c r="CP100" i="3"/>
  <c r="CO100" i="3"/>
  <c r="CN100" i="3"/>
  <c r="CM100" i="3"/>
  <c r="CL100" i="3"/>
  <c r="CK100" i="3"/>
  <c r="CJ100" i="3"/>
  <c r="CI100" i="3"/>
  <c r="CH100" i="3"/>
  <c r="CG100" i="3"/>
  <c r="CF100" i="3"/>
  <c r="CE100" i="3"/>
  <c r="CD100" i="3"/>
  <c r="CC100" i="3"/>
  <c r="CB100" i="3"/>
  <c r="CA100" i="3"/>
  <c r="BZ100" i="3"/>
  <c r="BY100" i="3"/>
  <c r="BX100" i="3"/>
  <c r="BW100" i="3"/>
  <c r="BV100" i="3"/>
  <c r="BU100" i="3"/>
  <c r="BT100" i="3"/>
  <c r="BS100" i="3"/>
  <c r="BR100" i="3"/>
  <c r="BQ100" i="3"/>
  <c r="BP100" i="3"/>
  <c r="BO100" i="3"/>
  <c r="BN100" i="3"/>
  <c r="BM100" i="3"/>
  <c r="BL100" i="3"/>
  <c r="BK100" i="3"/>
  <c r="BJ100" i="3"/>
  <c r="BI100" i="3"/>
  <c r="BH100" i="3"/>
  <c r="BG100" i="3"/>
  <c r="BF100" i="3"/>
  <c r="BE100" i="3"/>
  <c r="BD100" i="3"/>
  <c r="BC100" i="3"/>
  <c r="BB100" i="3"/>
  <c r="BA100" i="3"/>
  <c r="AZ100" i="3"/>
  <c r="AY100" i="3"/>
  <c r="AX100" i="3"/>
  <c r="AW100" i="3"/>
  <c r="AV100" i="3"/>
  <c r="AU100" i="3"/>
  <c r="AT100" i="3"/>
  <c r="AS100" i="3"/>
  <c r="AR100" i="3"/>
  <c r="AQ100" i="3"/>
  <c r="AP100" i="3"/>
  <c r="AO100" i="3"/>
  <c r="AN100" i="3"/>
  <c r="AM100" i="3"/>
  <c r="AL100" i="3"/>
  <c r="AK100" i="3"/>
  <c r="AJ100" i="3"/>
  <c r="AI100" i="3"/>
  <c r="AH100" i="3"/>
  <c r="AG100" i="3"/>
  <c r="AF100" i="3"/>
  <c r="AC100" i="3" s="1"/>
  <c r="AE100" i="3"/>
  <c r="AD100" i="3"/>
  <c r="AA100" i="3" s="1"/>
  <c r="AB100" i="3"/>
  <c r="Z100" i="3"/>
  <c r="Y100" i="3"/>
  <c r="X100" i="3"/>
  <c r="V100" i="3" s="1"/>
  <c r="U100" i="3"/>
  <c r="T100" i="3"/>
  <c r="S100" i="3" s="1"/>
  <c r="K100" i="3"/>
  <c r="B100" i="3"/>
  <c r="AB99" i="3"/>
  <c r="K99" i="3"/>
  <c r="B99" i="3"/>
  <c r="DU98" i="3"/>
  <c r="DT98" i="3"/>
  <c r="DS98" i="3"/>
  <c r="DR98" i="3"/>
  <c r="DQ98" i="3"/>
  <c r="DP98" i="3"/>
  <c r="DO98" i="3"/>
  <c r="DN98" i="3"/>
  <c r="DM98" i="3"/>
  <c r="DL98" i="3"/>
  <c r="DK98" i="3"/>
  <c r="DJ98" i="3"/>
  <c r="DI98" i="3"/>
  <c r="DH98" i="3"/>
  <c r="DG98" i="3"/>
  <c r="DF98" i="3"/>
  <c r="DE98" i="3"/>
  <c r="DD98" i="3"/>
  <c r="DC98" i="3"/>
  <c r="DB98" i="3"/>
  <c r="DA98" i="3"/>
  <c r="CZ98" i="3"/>
  <c r="CY98" i="3"/>
  <c r="CX98" i="3"/>
  <c r="CW98" i="3"/>
  <c r="CV98" i="3"/>
  <c r="CU98" i="3"/>
  <c r="CT98" i="3"/>
  <c r="CS98" i="3"/>
  <c r="CR98" i="3"/>
  <c r="CQ98" i="3"/>
  <c r="CP98" i="3"/>
  <c r="CO98" i="3"/>
  <c r="CN98" i="3"/>
  <c r="CM98" i="3"/>
  <c r="CL98" i="3"/>
  <c r="CK98" i="3"/>
  <c r="CJ98" i="3"/>
  <c r="CI98" i="3"/>
  <c r="CH98" i="3"/>
  <c r="CG98" i="3"/>
  <c r="CF98" i="3"/>
  <c r="CE98" i="3"/>
  <c r="CD98" i="3"/>
  <c r="CC98" i="3"/>
  <c r="CB98" i="3"/>
  <c r="CA98" i="3"/>
  <c r="BZ98" i="3"/>
  <c r="BY98" i="3"/>
  <c r="BX98" i="3"/>
  <c r="BW98" i="3"/>
  <c r="BV98" i="3"/>
  <c r="BU98" i="3"/>
  <c r="BT98" i="3"/>
  <c r="BS98" i="3"/>
  <c r="BR98" i="3"/>
  <c r="BQ98" i="3"/>
  <c r="BP98" i="3"/>
  <c r="BO98" i="3"/>
  <c r="BN98" i="3"/>
  <c r="BM98" i="3"/>
  <c r="BL98" i="3"/>
  <c r="BK98" i="3"/>
  <c r="BJ98" i="3"/>
  <c r="BI98" i="3"/>
  <c r="BH98" i="3"/>
  <c r="BG98" i="3"/>
  <c r="BF98" i="3"/>
  <c r="BE98" i="3"/>
  <c r="BD98" i="3"/>
  <c r="BC98" i="3"/>
  <c r="BB98" i="3"/>
  <c r="BA98" i="3"/>
  <c r="AZ98" i="3"/>
  <c r="AY98" i="3"/>
  <c r="AX98" i="3"/>
  <c r="AW98" i="3"/>
  <c r="AV98" i="3"/>
  <c r="AU98" i="3"/>
  <c r="AT98" i="3"/>
  <c r="AS98" i="3"/>
  <c r="AR98" i="3"/>
  <c r="AQ98" i="3"/>
  <c r="AP98" i="3"/>
  <c r="AO98" i="3"/>
  <c r="AN98" i="3"/>
  <c r="AM98" i="3"/>
  <c r="AL98" i="3"/>
  <c r="AK98" i="3"/>
  <c r="AJ98" i="3"/>
  <c r="AI98" i="3"/>
  <c r="AH98" i="3"/>
  <c r="AG98" i="3"/>
  <c r="AF98" i="3"/>
  <c r="AC98" i="3" s="1"/>
  <c r="W98" i="3" s="1"/>
  <c r="AE98" i="3"/>
  <c r="AB98" i="3" s="1"/>
  <c r="AD98" i="3"/>
  <c r="AA98" i="3"/>
  <c r="Z98" i="3"/>
  <c r="Y98" i="3"/>
  <c r="X98" i="3"/>
  <c r="V98" i="3" s="1"/>
  <c r="U98" i="3"/>
  <c r="T98" i="3"/>
  <c r="S98" i="3"/>
  <c r="B98" i="3"/>
  <c r="DU97" i="3"/>
  <c r="DT97" i="3"/>
  <c r="DS97" i="3"/>
  <c r="DR97" i="3"/>
  <c r="DQ97" i="3"/>
  <c r="DP97" i="3"/>
  <c r="DO97" i="3"/>
  <c r="DN97" i="3"/>
  <c r="DM97" i="3"/>
  <c r="DL97" i="3"/>
  <c r="DK97" i="3"/>
  <c r="DJ97" i="3"/>
  <c r="DI97" i="3"/>
  <c r="DH97" i="3"/>
  <c r="DG97" i="3"/>
  <c r="DF97" i="3"/>
  <c r="DE97" i="3"/>
  <c r="DD97" i="3"/>
  <c r="DC97" i="3"/>
  <c r="DB97" i="3"/>
  <c r="DA97" i="3"/>
  <c r="CZ97" i="3"/>
  <c r="CY97" i="3"/>
  <c r="CX97" i="3"/>
  <c r="CW97" i="3"/>
  <c r="CV97" i="3"/>
  <c r="CU97" i="3"/>
  <c r="CT97" i="3"/>
  <c r="CS97" i="3"/>
  <c r="CR97" i="3"/>
  <c r="CQ97" i="3"/>
  <c r="CP97" i="3"/>
  <c r="CO97" i="3"/>
  <c r="CN97" i="3"/>
  <c r="CM97" i="3"/>
  <c r="CL97" i="3"/>
  <c r="CK97" i="3"/>
  <c r="CJ97" i="3"/>
  <c r="CI97" i="3"/>
  <c r="CH97" i="3"/>
  <c r="CG97" i="3"/>
  <c r="CF97" i="3"/>
  <c r="CE97" i="3"/>
  <c r="CD97" i="3"/>
  <c r="CC97" i="3"/>
  <c r="CB97" i="3"/>
  <c r="CA97" i="3"/>
  <c r="BZ97" i="3"/>
  <c r="BY97" i="3"/>
  <c r="BX97" i="3"/>
  <c r="BW97" i="3"/>
  <c r="BV97" i="3"/>
  <c r="BU97" i="3"/>
  <c r="BT97" i="3"/>
  <c r="BS97" i="3"/>
  <c r="BR97" i="3"/>
  <c r="BQ97" i="3"/>
  <c r="BP97" i="3"/>
  <c r="BO97" i="3"/>
  <c r="BN97" i="3"/>
  <c r="BM97" i="3"/>
  <c r="BL97" i="3"/>
  <c r="BK97" i="3"/>
  <c r="BJ97" i="3"/>
  <c r="BI97" i="3"/>
  <c r="BH97" i="3"/>
  <c r="BG97" i="3"/>
  <c r="BF97" i="3"/>
  <c r="BE97" i="3"/>
  <c r="BD97" i="3"/>
  <c r="BC97" i="3"/>
  <c r="BB97" i="3"/>
  <c r="BA97" i="3"/>
  <c r="AZ97" i="3"/>
  <c r="AY97" i="3"/>
  <c r="AX97" i="3"/>
  <c r="AW97" i="3"/>
  <c r="AV97" i="3"/>
  <c r="AU97" i="3"/>
  <c r="AT97" i="3"/>
  <c r="AS97" i="3"/>
  <c r="AR97" i="3"/>
  <c r="AQ97" i="3"/>
  <c r="AP97" i="3"/>
  <c r="AO97" i="3"/>
  <c r="AN97" i="3"/>
  <c r="AM97" i="3"/>
  <c r="AL97" i="3"/>
  <c r="AK97" i="3"/>
  <c r="AJ97" i="3"/>
  <c r="AI97" i="3"/>
  <c r="AH97" i="3"/>
  <c r="AG97" i="3"/>
  <c r="AF97" i="3"/>
  <c r="AE97" i="3"/>
  <c r="AB97" i="3" s="1"/>
  <c r="AD97" i="3"/>
  <c r="AA97" i="3" s="1"/>
  <c r="V97" i="3" s="1"/>
  <c r="AC97" i="3"/>
  <c r="Z97" i="3"/>
  <c r="W97" i="3" s="1"/>
  <c r="Y97" i="3"/>
  <c r="X97" i="3"/>
  <c r="U97" i="3"/>
  <c r="S97" i="3" s="1"/>
  <c r="T97" i="3"/>
  <c r="B97" i="3"/>
  <c r="DU96" i="3"/>
  <c r="DT96" i="3"/>
  <c r="DS96" i="3"/>
  <c r="DR96" i="3"/>
  <c r="DQ96" i="3"/>
  <c r="DP96" i="3"/>
  <c r="DO96" i="3"/>
  <c r="DN96" i="3"/>
  <c r="DM96" i="3"/>
  <c r="DL96" i="3"/>
  <c r="DK96" i="3"/>
  <c r="DJ96" i="3"/>
  <c r="DI96" i="3"/>
  <c r="DH96" i="3"/>
  <c r="DG96" i="3"/>
  <c r="DF96" i="3"/>
  <c r="DE96" i="3"/>
  <c r="DD96" i="3"/>
  <c r="DC96" i="3"/>
  <c r="DB96" i="3"/>
  <c r="DA96" i="3"/>
  <c r="CZ96" i="3"/>
  <c r="CY96" i="3"/>
  <c r="CX96" i="3"/>
  <c r="CW96" i="3"/>
  <c r="CV96" i="3"/>
  <c r="CU96" i="3"/>
  <c r="CT96" i="3"/>
  <c r="CS96" i="3"/>
  <c r="CR96" i="3"/>
  <c r="CQ96" i="3"/>
  <c r="CP96" i="3"/>
  <c r="CO96" i="3"/>
  <c r="CN96" i="3"/>
  <c r="CM96" i="3"/>
  <c r="CL96" i="3"/>
  <c r="CK96" i="3"/>
  <c r="CJ96" i="3"/>
  <c r="CI96" i="3"/>
  <c r="CH96" i="3"/>
  <c r="CG96" i="3"/>
  <c r="CF96" i="3"/>
  <c r="CE96" i="3"/>
  <c r="CD96" i="3"/>
  <c r="CC96" i="3"/>
  <c r="CB96" i="3"/>
  <c r="CA96" i="3"/>
  <c r="BZ96" i="3"/>
  <c r="BY96" i="3"/>
  <c r="BX96" i="3"/>
  <c r="BW96" i="3"/>
  <c r="BV96" i="3"/>
  <c r="BU96" i="3"/>
  <c r="BT96" i="3"/>
  <c r="BS96" i="3"/>
  <c r="BR96" i="3"/>
  <c r="BQ96" i="3"/>
  <c r="BP96" i="3"/>
  <c r="BO96" i="3"/>
  <c r="BN96" i="3"/>
  <c r="BM96" i="3"/>
  <c r="BL96" i="3"/>
  <c r="BK96" i="3"/>
  <c r="BJ96" i="3"/>
  <c r="BI96" i="3"/>
  <c r="BH96" i="3"/>
  <c r="BG96" i="3"/>
  <c r="BF96" i="3"/>
  <c r="BE96" i="3"/>
  <c r="BD96" i="3"/>
  <c r="BC96" i="3"/>
  <c r="BB96" i="3"/>
  <c r="BA96" i="3"/>
  <c r="AZ96" i="3"/>
  <c r="AY96" i="3"/>
  <c r="AX96" i="3"/>
  <c r="AW96" i="3"/>
  <c r="AV96" i="3"/>
  <c r="AU96" i="3"/>
  <c r="AT96" i="3"/>
  <c r="AS96" i="3"/>
  <c r="AR96" i="3"/>
  <c r="AQ96" i="3"/>
  <c r="AP96" i="3"/>
  <c r="AO96" i="3"/>
  <c r="AN96" i="3"/>
  <c r="AM96" i="3"/>
  <c r="AL96" i="3"/>
  <c r="AK96" i="3"/>
  <c r="AJ96" i="3"/>
  <c r="AI96" i="3"/>
  <c r="AH96" i="3"/>
  <c r="AG96" i="3"/>
  <c r="AF96" i="3"/>
  <c r="AC96" i="3" s="1"/>
  <c r="W96" i="3" s="1"/>
  <c r="AE96" i="3"/>
  <c r="AB96" i="3" s="1"/>
  <c r="AD96" i="3"/>
  <c r="AA96" i="3"/>
  <c r="Z96" i="3"/>
  <c r="Y96" i="3"/>
  <c r="X96" i="3"/>
  <c r="V96" i="3" s="1"/>
  <c r="U96" i="3"/>
  <c r="T96" i="3"/>
  <c r="S96" i="3"/>
  <c r="B96" i="3"/>
  <c r="AB95" i="3"/>
  <c r="AA95" i="3"/>
  <c r="Z95" i="3"/>
  <c r="W95" i="3" s="1"/>
  <c r="Y95" i="3"/>
  <c r="X95" i="3"/>
  <c r="V95" i="3" s="1"/>
  <c r="K95" i="3"/>
  <c r="B95" i="3"/>
  <c r="DU94" i="3"/>
  <c r="DT94" i="3"/>
  <c r="DS94" i="3"/>
  <c r="DR94" i="3"/>
  <c r="DQ94" i="3"/>
  <c r="DP94" i="3"/>
  <c r="DO94" i="3"/>
  <c r="DN94" i="3"/>
  <c r="DM94" i="3"/>
  <c r="DL94" i="3"/>
  <c r="DK94" i="3"/>
  <c r="DJ94" i="3"/>
  <c r="DI94" i="3"/>
  <c r="DH94" i="3"/>
  <c r="DG94" i="3"/>
  <c r="DF94" i="3"/>
  <c r="DE94" i="3"/>
  <c r="DD94" i="3"/>
  <c r="DC94" i="3"/>
  <c r="DB94" i="3"/>
  <c r="DA94" i="3"/>
  <c r="CZ94" i="3"/>
  <c r="CY94" i="3"/>
  <c r="CX94" i="3"/>
  <c r="CW94" i="3"/>
  <c r="CV94" i="3"/>
  <c r="CU94" i="3"/>
  <c r="CT94" i="3"/>
  <c r="CS94" i="3"/>
  <c r="CR94" i="3"/>
  <c r="CQ94" i="3"/>
  <c r="CP94" i="3"/>
  <c r="CO94" i="3"/>
  <c r="CN94" i="3"/>
  <c r="CM94" i="3"/>
  <c r="CL94" i="3"/>
  <c r="CK94" i="3"/>
  <c r="CJ94" i="3"/>
  <c r="CI94" i="3"/>
  <c r="CH94" i="3"/>
  <c r="CG94" i="3"/>
  <c r="CF94" i="3"/>
  <c r="CE94" i="3"/>
  <c r="CD94" i="3"/>
  <c r="CC94" i="3"/>
  <c r="CB94" i="3"/>
  <c r="CA94" i="3"/>
  <c r="BZ94" i="3"/>
  <c r="BY94" i="3"/>
  <c r="BX94" i="3"/>
  <c r="BW94" i="3"/>
  <c r="BV94" i="3"/>
  <c r="BU94" i="3"/>
  <c r="BT94" i="3"/>
  <c r="BS94" i="3"/>
  <c r="BR94" i="3"/>
  <c r="BQ94" i="3"/>
  <c r="BP94" i="3"/>
  <c r="BO94" i="3"/>
  <c r="BN94" i="3"/>
  <c r="BM94" i="3"/>
  <c r="BL94" i="3"/>
  <c r="BK94" i="3"/>
  <c r="BJ94" i="3"/>
  <c r="BI94" i="3"/>
  <c r="BH94" i="3"/>
  <c r="BG94" i="3"/>
  <c r="BF94" i="3"/>
  <c r="BE94" i="3"/>
  <c r="BD94" i="3"/>
  <c r="BC94" i="3"/>
  <c r="BB94" i="3"/>
  <c r="BA94" i="3"/>
  <c r="AZ94" i="3"/>
  <c r="AY94" i="3"/>
  <c r="AX94" i="3"/>
  <c r="AW94" i="3"/>
  <c r="AV94" i="3"/>
  <c r="AU94" i="3"/>
  <c r="AT94" i="3"/>
  <c r="AS94" i="3"/>
  <c r="AR94" i="3"/>
  <c r="AQ94" i="3"/>
  <c r="AP94" i="3"/>
  <c r="AO94" i="3"/>
  <c r="AN94" i="3"/>
  <c r="AM94" i="3"/>
  <c r="AL94" i="3"/>
  <c r="AK94" i="3"/>
  <c r="AJ94" i="3"/>
  <c r="AI94" i="3"/>
  <c r="AH94" i="3"/>
  <c r="AG94" i="3"/>
  <c r="AF94" i="3"/>
  <c r="AC94" i="3" s="1"/>
  <c r="W94" i="3" s="1"/>
  <c r="AE94" i="3"/>
  <c r="AB94" i="3" s="1"/>
  <c r="AD94" i="3"/>
  <c r="AA94" i="3"/>
  <c r="Z94" i="3"/>
  <c r="Y94" i="3"/>
  <c r="X94" i="3"/>
  <c r="U94" i="3"/>
  <c r="T94" i="3"/>
  <c r="S94" i="3"/>
  <c r="B94" i="3"/>
  <c r="DU93" i="3"/>
  <c r="DT93" i="3"/>
  <c r="DS93" i="3"/>
  <c r="DR93" i="3"/>
  <c r="DQ93" i="3"/>
  <c r="DP93" i="3"/>
  <c r="DO93" i="3"/>
  <c r="DN93" i="3"/>
  <c r="DM93" i="3"/>
  <c r="DL93" i="3"/>
  <c r="DK93" i="3"/>
  <c r="DJ93" i="3"/>
  <c r="DI93" i="3"/>
  <c r="DH93" i="3"/>
  <c r="DG93" i="3"/>
  <c r="DF93" i="3"/>
  <c r="DE93" i="3"/>
  <c r="DD93" i="3"/>
  <c r="DC93" i="3"/>
  <c r="DB93" i="3"/>
  <c r="DA93" i="3"/>
  <c r="CZ93" i="3"/>
  <c r="CY93" i="3"/>
  <c r="CX93" i="3"/>
  <c r="CW93" i="3"/>
  <c r="CV93" i="3"/>
  <c r="CU93" i="3"/>
  <c r="CT93" i="3"/>
  <c r="CS93" i="3"/>
  <c r="CR93" i="3"/>
  <c r="CQ93" i="3"/>
  <c r="CP93" i="3"/>
  <c r="CO93" i="3"/>
  <c r="CN93" i="3"/>
  <c r="CM93" i="3"/>
  <c r="CL93" i="3"/>
  <c r="CK93" i="3"/>
  <c r="CJ93" i="3"/>
  <c r="CI93" i="3"/>
  <c r="CH93" i="3"/>
  <c r="CG93" i="3"/>
  <c r="CF93" i="3"/>
  <c r="CE93" i="3"/>
  <c r="CD93" i="3"/>
  <c r="CC93" i="3"/>
  <c r="CB93" i="3"/>
  <c r="CA93" i="3"/>
  <c r="BZ93" i="3"/>
  <c r="BY93" i="3"/>
  <c r="BX93" i="3"/>
  <c r="BW93" i="3"/>
  <c r="BV93" i="3"/>
  <c r="BU93" i="3"/>
  <c r="BT93" i="3"/>
  <c r="BS93" i="3"/>
  <c r="BR93" i="3"/>
  <c r="BQ93" i="3"/>
  <c r="BP93" i="3"/>
  <c r="BO93" i="3"/>
  <c r="BN93" i="3"/>
  <c r="BM93" i="3"/>
  <c r="BL93" i="3"/>
  <c r="BK93" i="3"/>
  <c r="BJ93" i="3"/>
  <c r="BI93" i="3"/>
  <c r="BH93" i="3"/>
  <c r="BG93" i="3"/>
  <c r="BF93" i="3"/>
  <c r="BE93" i="3"/>
  <c r="BD93" i="3"/>
  <c r="BC93" i="3"/>
  <c r="BB93" i="3"/>
  <c r="BA93" i="3"/>
  <c r="AZ93" i="3"/>
  <c r="AY93" i="3"/>
  <c r="AX93" i="3"/>
  <c r="AW93" i="3"/>
  <c r="AV93" i="3"/>
  <c r="AU93" i="3"/>
  <c r="AT93" i="3"/>
  <c r="AS93" i="3"/>
  <c r="AR93" i="3"/>
  <c r="AQ93" i="3"/>
  <c r="AP93" i="3"/>
  <c r="AO93" i="3"/>
  <c r="AN93" i="3"/>
  <c r="AM93" i="3"/>
  <c r="AL93" i="3"/>
  <c r="AK93" i="3"/>
  <c r="AJ93" i="3"/>
  <c r="AI93" i="3"/>
  <c r="AH93" i="3"/>
  <c r="AG93" i="3"/>
  <c r="AF93" i="3"/>
  <c r="AE93" i="3"/>
  <c r="AB93" i="3" s="1"/>
  <c r="AD93" i="3"/>
  <c r="AA93" i="3" s="1"/>
  <c r="V93" i="3" s="1"/>
  <c r="AC93" i="3"/>
  <c r="Z93" i="3"/>
  <c r="Y93" i="3"/>
  <c r="X93" i="3"/>
  <c r="U93" i="3"/>
  <c r="T93" i="3"/>
  <c r="S93" i="3" s="1"/>
  <c r="B93" i="3"/>
  <c r="DU92" i="3"/>
  <c r="DT92" i="3"/>
  <c r="DS92" i="3"/>
  <c r="DR92" i="3"/>
  <c r="DQ92" i="3"/>
  <c r="DP92" i="3"/>
  <c r="DO92" i="3"/>
  <c r="DN92" i="3"/>
  <c r="DM92" i="3"/>
  <c r="DL92" i="3"/>
  <c r="DK92" i="3"/>
  <c r="DJ92" i="3"/>
  <c r="DI92" i="3"/>
  <c r="DH92" i="3"/>
  <c r="DG92" i="3"/>
  <c r="DF92" i="3"/>
  <c r="DE92" i="3"/>
  <c r="DD92" i="3"/>
  <c r="DC92" i="3"/>
  <c r="DB92" i="3"/>
  <c r="DA92" i="3"/>
  <c r="CZ92" i="3"/>
  <c r="CY92" i="3"/>
  <c r="CX92" i="3"/>
  <c r="CW92" i="3"/>
  <c r="CV92" i="3"/>
  <c r="CU92" i="3"/>
  <c r="CT92" i="3"/>
  <c r="CS92" i="3"/>
  <c r="CR92" i="3"/>
  <c r="CQ92" i="3"/>
  <c r="CP92" i="3"/>
  <c r="CO92" i="3"/>
  <c r="CN92" i="3"/>
  <c r="CM92" i="3"/>
  <c r="CL92" i="3"/>
  <c r="CK92" i="3"/>
  <c r="CJ92" i="3"/>
  <c r="CI92" i="3"/>
  <c r="CH92" i="3"/>
  <c r="CG92" i="3"/>
  <c r="CF92" i="3"/>
  <c r="CE92" i="3"/>
  <c r="CD92" i="3"/>
  <c r="CC92" i="3"/>
  <c r="CB92" i="3"/>
  <c r="CA92" i="3"/>
  <c r="BZ92" i="3"/>
  <c r="BY92" i="3"/>
  <c r="BX92" i="3"/>
  <c r="BW92" i="3"/>
  <c r="BV92" i="3"/>
  <c r="BU92" i="3"/>
  <c r="BT92" i="3"/>
  <c r="BS92" i="3"/>
  <c r="BR92" i="3"/>
  <c r="BQ92" i="3"/>
  <c r="BP92" i="3"/>
  <c r="BO92" i="3"/>
  <c r="BN92" i="3"/>
  <c r="BM92" i="3"/>
  <c r="BL92" i="3"/>
  <c r="BK92" i="3"/>
  <c r="BJ92" i="3"/>
  <c r="BI92" i="3"/>
  <c r="BH92" i="3"/>
  <c r="BG92" i="3"/>
  <c r="BF92" i="3"/>
  <c r="BE92" i="3"/>
  <c r="BD92" i="3"/>
  <c r="BC92" i="3"/>
  <c r="BB92" i="3"/>
  <c r="BA92" i="3"/>
  <c r="AZ92" i="3"/>
  <c r="AY92" i="3"/>
  <c r="AX92" i="3"/>
  <c r="AW92" i="3"/>
  <c r="AV92" i="3"/>
  <c r="AU92" i="3"/>
  <c r="AT92" i="3"/>
  <c r="AS92" i="3"/>
  <c r="AR92" i="3"/>
  <c r="AQ92" i="3"/>
  <c r="AP92" i="3"/>
  <c r="AO92" i="3"/>
  <c r="AN92" i="3"/>
  <c r="AM92" i="3"/>
  <c r="AL92" i="3"/>
  <c r="AK92" i="3"/>
  <c r="AJ92" i="3"/>
  <c r="AI92" i="3"/>
  <c r="AH92" i="3"/>
  <c r="AG92" i="3"/>
  <c r="AF92" i="3"/>
  <c r="AC92" i="3" s="1"/>
  <c r="W92" i="3" s="1"/>
  <c r="AE92" i="3"/>
  <c r="AB92" i="3" s="1"/>
  <c r="AD92" i="3"/>
  <c r="AA92" i="3"/>
  <c r="Z92" i="3"/>
  <c r="Y92" i="3"/>
  <c r="X92" i="3"/>
  <c r="U92" i="3"/>
  <c r="T92" i="3"/>
  <c r="S92" i="3"/>
  <c r="B92" i="3"/>
  <c r="DU91" i="3"/>
  <c r="DT91" i="3"/>
  <c r="DS91" i="3"/>
  <c r="DR91" i="3"/>
  <c r="DQ91" i="3"/>
  <c r="DP91" i="3"/>
  <c r="DO91" i="3"/>
  <c r="DN91" i="3"/>
  <c r="DM91" i="3"/>
  <c r="DL91" i="3"/>
  <c r="DK91" i="3"/>
  <c r="DJ91" i="3"/>
  <c r="DI91" i="3"/>
  <c r="DH91" i="3"/>
  <c r="DG91" i="3"/>
  <c r="DF91" i="3"/>
  <c r="DE91" i="3"/>
  <c r="DD91" i="3"/>
  <c r="DC91" i="3"/>
  <c r="DB91" i="3"/>
  <c r="DA91" i="3"/>
  <c r="CZ91" i="3"/>
  <c r="CY91" i="3"/>
  <c r="CX91" i="3"/>
  <c r="CW91" i="3"/>
  <c r="CV91" i="3"/>
  <c r="CU91" i="3"/>
  <c r="CT91" i="3"/>
  <c r="CS91" i="3"/>
  <c r="CR91" i="3"/>
  <c r="CQ91" i="3"/>
  <c r="CP91" i="3"/>
  <c r="CO91" i="3"/>
  <c r="CN91" i="3"/>
  <c r="CM91" i="3"/>
  <c r="CL91" i="3"/>
  <c r="CK91" i="3"/>
  <c r="CJ91" i="3"/>
  <c r="CI91" i="3"/>
  <c r="CH91" i="3"/>
  <c r="CG91" i="3"/>
  <c r="CF91" i="3"/>
  <c r="CE91" i="3"/>
  <c r="CD91" i="3"/>
  <c r="CC91" i="3"/>
  <c r="CB91" i="3"/>
  <c r="CA91" i="3"/>
  <c r="BZ91" i="3"/>
  <c r="BY91" i="3"/>
  <c r="BX91" i="3"/>
  <c r="BW91" i="3"/>
  <c r="BV91" i="3"/>
  <c r="BU91" i="3"/>
  <c r="BT91" i="3"/>
  <c r="BS91" i="3"/>
  <c r="BR91" i="3"/>
  <c r="BQ91" i="3"/>
  <c r="BP91" i="3"/>
  <c r="BO91" i="3"/>
  <c r="BN91" i="3"/>
  <c r="BM91" i="3"/>
  <c r="BL91" i="3"/>
  <c r="BK91" i="3"/>
  <c r="BJ91" i="3"/>
  <c r="BI91" i="3"/>
  <c r="BH91" i="3"/>
  <c r="BG91" i="3"/>
  <c r="BF91" i="3"/>
  <c r="BE91" i="3"/>
  <c r="BD91" i="3"/>
  <c r="BC91" i="3"/>
  <c r="BB91" i="3"/>
  <c r="BA91" i="3"/>
  <c r="AZ91" i="3"/>
  <c r="AY91" i="3"/>
  <c r="AX91" i="3"/>
  <c r="AW91" i="3"/>
  <c r="AV91" i="3"/>
  <c r="AU91" i="3"/>
  <c r="AT91" i="3"/>
  <c r="AS91" i="3"/>
  <c r="AR91" i="3"/>
  <c r="AQ91" i="3"/>
  <c r="AP91" i="3"/>
  <c r="AO91" i="3"/>
  <c r="AN91" i="3"/>
  <c r="AM91" i="3"/>
  <c r="AL91" i="3"/>
  <c r="AK91" i="3"/>
  <c r="AJ91" i="3"/>
  <c r="AI91" i="3"/>
  <c r="AH91" i="3"/>
  <c r="AB91" i="3" s="1"/>
  <c r="AG91" i="3"/>
  <c r="AF91" i="3"/>
  <c r="AE91" i="3"/>
  <c r="AD91" i="3"/>
  <c r="AA91" i="3" s="1"/>
  <c r="V91" i="3" s="1"/>
  <c r="AC91" i="3"/>
  <c r="Z91" i="3"/>
  <c r="W91" i="3" s="1"/>
  <c r="Y91" i="3"/>
  <c r="X91" i="3"/>
  <c r="U91" i="3"/>
  <c r="T91" i="3"/>
  <c r="S91" i="3" s="1"/>
  <c r="B91" i="3"/>
  <c r="DU90" i="3"/>
  <c r="DT90" i="3"/>
  <c r="DS90" i="3"/>
  <c r="DR90" i="3"/>
  <c r="DQ90" i="3"/>
  <c r="DP90" i="3"/>
  <c r="DO90" i="3"/>
  <c r="DN90" i="3"/>
  <c r="DM90" i="3"/>
  <c r="DL90" i="3"/>
  <c r="DK90" i="3"/>
  <c r="DJ90" i="3"/>
  <c r="DI90" i="3"/>
  <c r="DH90" i="3"/>
  <c r="DG90" i="3"/>
  <c r="DF90" i="3"/>
  <c r="DE90" i="3"/>
  <c r="DD90" i="3"/>
  <c r="DC90" i="3"/>
  <c r="DB90" i="3"/>
  <c r="DA90" i="3"/>
  <c r="CZ90" i="3"/>
  <c r="CY90" i="3"/>
  <c r="CX90" i="3"/>
  <c r="CW90" i="3"/>
  <c r="CV90" i="3"/>
  <c r="CU90" i="3"/>
  <c r="CT90" i="3"/>
  <c r="CS90" i="3"/>
  <c r="CR90" i="3"/>
  <c r="CQ90" i="3"/>
  <c r="CP90" i="3"/>
  <c r="CO90" i="3"/>
  <c r="CN90" i="3"/>
  <c r="CM90" i="3"/>
  <c r="CL90" i="3"/>
  <c r="CK90" i="3"/>
  <c r="CJ90" i="3"/>
  <c r="CI90" i="3"/>
  <c r="CH90" i="3"/>
  <c r="CG90" i="3"/>
  <c r="CF90" i="3"/>
  <c r="CE90" i="3"/>
  <c r="CD90" i="3"/>
  <c r="CC90" i="3"/>
  <c r="CB90" i="3"/>
  <c r="CA90" i="3"/>
  <c r="BZ90" i="3"/>
  <c r="BY90" i="3"/>
  <c r="BX90" i="3"/>
  <c r="BW90" i="3"/>
  <c r="BV90" i="3"/>
  <c r="BU90" i="3"/>
  <c r="BT90" i="3"/>
  <c r="BS90" i="3"/>
  <c r="BR90" i="3"/>
  <c r="BQ90" i="3"/>
  <c r="BP90" i="3"/>
  <c r="BO90" i="3"/>
  <c r="BN90" i="3"/>
  <c r="BM90" i="3"/>
  <c r="BL90" i="3"/>
  <c r="BK90" i="3"/>
  <c r="BJ90" i="3"/>
  <c r="BI90" i="3"/>
  <c r="BH90" i="3"/>
  <c r="BG90" i="3"/>
  <c r="BF90" i="3"/>
  <c r="BE90" i="3"/>
  <c r="BD90" i="3"/>
  <c r="BC90" i="3"/>
  <c r="BB90" i="3"/>
  <c r="BA90" i="3"/>
  <c r="AZ90" i="3"/>
  <c r="AY90" i="3"/>
  <c r="AX90" i="3"/>
  <c r="AW90" i="3"/>
  <c r="AV90" i="3"/>
  <c r="AU90" i="3"/>
  <c r="AT90" i="3"/>
  <c r="AS90" i="3"/>
  <c r="AR90" i="3"/>
  <c r="AQ90" i="3"/>
  <c r="AP90" i="3"/>
  <c r="AO90" i="3"/>
  <c r="AN90" i="3"/>
  <c r="AM90" i="3"/>
  <c r="AL90" i="3"/>
  <c r="AK90" i="3"/>
  <c r="AJ90" i="3"/>
  <c r="AI90" i="3"/>
  <c r="AH90" i="3"/>
  <c r="AG90" i="3"/>
  <c r="AF90" i="3"/>
  <c r="AC90" i="3" s="1"/>
  <c r="W90" i="3" s="1"/>
  <c r="AE90" i="3"/>
  <c r="AB90" i="3" s="1"/>
  <c r="AD90" i="3"/>
  <c r="AA90" i="3"/>
  <c r="Z90" i="3"/>
  <c r="Y90" i="3"/>
  <c r="X90" i="3"/>
  <c r="V90" i="3" s="1"/>
  <c r="U90" i="3"/>
  <c r="T90" i="3"/>
  <c r="S90" i="3"/>
  <c r="B90" i="3"/>
  <c r="DU89" i="3"/>
  <c r="DT89" i="3"/>
  <c r="DS89" i="3"/>
  <c r="DR89" i="3"/>
  <c r="DQ89" i="3"/>
  <c r="DP89" i="3"/>
  <c r="DO89" i="3"/>
  <c r="DN89" i="3"/>
  <c r="DM89" i="3"/>
  <c r="DL89" i="3"/>
  <c r="DK89" i="3"/>
  <c r="DJ89" i="3"/>
  <c r="DI89" i="3"/>
  <c r="DH89" i="3"/>
  <c r="DG89" i="3"/>
  <c r="DF89" i="3"/>
  <c r="DE89" i="3"/>
  <c r="DD89" i="3"/>
  <c r="DC89" i="3"/>
  <c r="DB89" i="3"/>
  <c r="DA89" i="3"/>
  <c r="CZ89" i="3"/>
  <c r="CY89" i="3"/>
  <c r="CX89" i="3"/>
  <c r="CW89" i="3"/>
  <c r="CV89" i="3"/>
  <c r="CU89" i="3"/>
  <c r="CT89" i="3"/>
  <c r="CS89" i="3"/>
  <c r="CR89" i="3"/>
  <c r="CQ89" i="3"/>
  <c r="CP89" i="3"/>
  <c r="CO89" i="3"/>
  <c r="CN89" i="3"/>
  <c r="CM89" i="3"/>
  <c r="CL89" i="3"/>
  <c r="CK89" i="3"/>
  <c r="CJ89" i="3"/>
  <c r="CI89" i="3"/>
  <c r="CH89" i="3"/>
  <c r="CG89" i="3"/>
  <c r="CF89" i="3"/>
  <c r="CE89" i="3"/>
  <c r="CD89" i="3"/>
  <c r="CC89" i="3"/>
  <c r="CB89" i="3"/>
  <c r="CA89" i="3"/>
  <c r="BZ89" i="3"/>
  <c r="BY89" i="3"/>
  <c r="BX89" i="3"/>
  <c r="BW89" i="3"/>
  <c r="BV89" i="3"/>
  <c r="BU89" i="3"/>
  <c r="BT89" i="3"/>
  <c r="BS89" i="3"/>
  <c r="BR89" i="3"/>
  <c r="BQ89" i="3"/>
  <c r="BP89" i="3"/>
  <c r="BO89" i="3"/>
  <c r="BN89" i="3"/>
  <c r="BM89" i="3"/>
  <c r="BL89" i="3"/>
  <c r="BK89" i="3"/>
  <c r="BJ89" i="3"/>
  <c r="BI89" i="3"/>
  <c r="BH89" i="3"/>
  <c r="BG89" i="3"/>
  <c r="BF89" i="3"/>
  <c r="BE89" i="3"/>
  <c r="BD89" i="3"/>
  <c r="BC89" i="3"/>
  <c r="BB89" i="3"/>
  <c r="BA89" i="3"/>
  <c r="AZ89" i="3"/>
  <c r="AY89" i="3"/>
  <c r="AX89" i="3"/>
  <c r="AW89" i="3"/>
  <c r="AV89" i="3"/>
  <c r="AU89" i="3"/>
  <c r="AT89" i="3"/>
  <c r="AS89" i="3"/>
  <c r="AR89" i="3"/>
  <c r="AQ89" i="3"/>
  <c r="AP89" i="3"/>
  <c r="AO89" i="3"/>
  <c r="AN89" i="3"/>
  <c r="AM89" i="3"/>
  <c r="AL89" i="3"/>
  <c r="AK89" i="3"/>
  <c r="AJ89" i="3"/>
  <c r="AI89" i="3"/>
  <c r="AH89" i="3"/>
  <c r="AB89" i="3" s="1"/>
  <c r="AG89" i="3"/>
  <c r="AF89" i="3"/>
  <c r="AE89" i="3"/>
  <c r="AD89" i="3"/>
  <c r="AA89" i="3" s="1"/>
  <c r="V89" i="3" s="1"/>
  <c r="AC89" i="3"/>
  <c r="Z89" i="3"/>
  <c r="W89" i="3" s="1"/>
  <c r="Y89" i="3"/>
  <c r="X89" i="3"/>
  <c r="U89" i="3"/>
  <c r="T89" i="3"/>
  <c r="S89" i="3" s="1"/>
  <c r="B89" i="3"/>
  <c r="DU88" i="3"/>
  <c r="DT88" i="3"/>
  <c r="DS88" i="3"/>
  <c r="DR88" i="3"/>
  <c r="DQ88" i="3"/>
  <c r="DP88" i="3"/>
  <c r="DO88" i="3"/>
  <c r="DN88" i="3"/>
  <c r="DM88" i="3"/>
  <c r="DL88" i="3"/>
  <c r="DK88" i="3"/>
  <c r="DJ88" i="3"/>
  <c r="DI88" i="3"/>
  <c r="DH88" i="3"/>
  <c r="DG88" i="3"/>
  <c r="DF88" i="3"/>
  <c r="DE88" i="3"/>
  <c r="DD88" i="3"/>
  <c r="DC88" i="3"/>
  <c r="DB88" i="3"/>
  <c r="DA88" i="3"/>
  <c r="CZ88" i="3"/>
  <c r="CY88" i="3"/>
  <c r="CX88" i="3"/>
  <c r="CW88" i="3"/>
  <c r="CV88" i="3"/>
  <c r="CU88" i="3"/>
  <c r="CT88" i="3"/>
  <c r="CS88" i="3"/>
  <c r="CR88" i="3"/>
  <c r="CQ88" i="3"/>
  <c r="CP88" i="3"/>
  <c r="CO88" i="3"/>
  <c r="CN88" i="3"/>
  <c r="CM88" i="3"/>
  <c r="CL88" i="3"/>
  <c r="CK88" i="3"/>
  <c r="CJ88" i="3"/>
  <c r="CI88" i="3"/>
  <c r="CH88" i="3"/>
  <c r="CG88" i="3"/>
  <c r="CF88" i="3"/>
  <c r="CE88" i="3"/>
  <c r="CD88" i="3"/>
  <c r="CC88" i="3"/>
  <c r="CB88" i="3"/>
  <c r="CA88" i="3"/>
  <c r="BZ88" i="3"/>
  <c r="BY88" i="3"/>
  <c r="BX88" i="3"/>
  <c r="BW88" i="3"/>
  <c r="BV88" i="3"/>
  <c r="BU88" i="3"/>
  <c r="BT88" i="3"/>
  <c r="BS88" i="3"/>
  <c r="BR88" i="3"/>
  <c r="BQ88" i="3"/>
  <c r="BP88" i="3"/>
  <c r="BO88" i="3"/>
  <c r="BN88" i="3"/>
  <c r="BM88" i="3"/>
  <c r="BL88" i="3"/>
  <c r="BK88" i="3"/>
  <c r="BJ88" i="3"/>
  <c r="BI88" i="3"/>
  <c r="BH88" i="3"/>
  <c r="BG88" i="3"/>
  <c r="BF88" i="3"/>
  <c r="BE88" i="3"/>
  <c r="BD88" i="3"/>
  <c r="BC88" i="3"/>
  <c r="BB88" i="3"/>
  <c r="BA88" i="3"/>
  <c r="AZ88" i="3"/>
  <c r="AY88" i="3"/>
  <c r="AX88" i="3"/>
  <c r="AW88" i="3"/>
  <c r="AV88" i="3"/>
  <c r="AU88" i="3"/>
  <c r="AT88" i="3"/>
  <c r="AS88" i="3"/>
  <c r="AR88" i="3"/>
  <c r="AQ88" i="3"/>
  <c r="AP88" i="3"/>
  <c r="AO88" i="3"/>
  <c r="AN88" i="3"/>
  <c r="AM88" i="3"/>
  <c r="AL88" i="3"/>
  <c r="AK88" i="3"/>
  <c r="AJ88" i="3"/>
  <c r="AI88" i="3"/>
  <c r="AH88" i="3"/>
  <c r="AG88" i="3"/>
  <c r="AF88" i="3"/>
  <c r="AC88" i="3" s="1"/>
  <c r="W88" i="3" s="1"/>
  <c r="AE88" i="3"/>
  <c r="AB88" i="3" s="1"/>
  <c r="AD88" i="3"/>
  <c r="AA88" i="3"/>
  <c r="Z88" i="3"/>
  <c r="Y88" i="3"/>
  <c r="X88" i="3"/>
  <c r="V88" i="3" s="1"/>
  <c r="U88" i="3"/>
  <c r="T88" i="3"/>
  <c r="S88" i="3"/>
  <c r="B88" i="3"/>
  <c r="AB87" i="3"/>
  <c r="Z87" i="3"/>
  <c r="Y87" i="3"/>
  <c r="X87" i="3"/>
  <c r="V87" i="3" s="1"/>
  <c r="W87" i="3"/>
  <c r="K87" i="3"/>
  <c r="B87" i="3"/>
  <c r="DU86" i="3"/>
  <c r="DT86" i="3"/>
  <c r="DS86" i="3"/>
  <c r="DR86" i="3"/>
  <c r="DQ86" i="3"/>
  <c r="DP86" i="3"/>
  <c r="DO86" i="3"/>
  <c r="DN86" i="3"/>
  <c r="DM86" i="3"/>
  <c r="DL86" i="3"/>
  <c r="DK86" i="3"/>
  <c r="DJ86" i="3"/>
  <c r="DI86" i="3"/>
  <c r="DH86" i="3"/>
  <c r="DG86" i="3"/>
  <c r="DF86" i="3"/>
  <c r="DE86" i="3"/>
  <c r="DD86" i="3"/>
  <c r="DC86" i="3"/>
  <c r="DB86" i="3"/>
  <c r="DA86" i="3"/>
  <c r="CZ86" i="3"/>
  <c r="CY86" i="3"/>
  <c r="CX86" i="3"/>
  <c r="CW86" i="3"/>
  <c r="CV86" i="3"/>
  <c r="CU86" i="3"/>
  <c r="CT86" i="3"/>
  <c r="CS86" i="3"/>
  <c r="CR86" i="3"/>
  <c r="CQ86" i="3"/>
  <c r="CP86" i="3"/>
  <c r="CO86" i="3"/>
  <c r="CN86" i="3"/>
  <c r="CM86" i="3"/>
  <c r="CL86" i="3"/>
  <c r="CK86" i="3"/>
  <c r="CJ86" i="3"/>
  <c r="CI86" i="3"/>
  <c r="CH86" i="3"/>
  <c r="CG86" i="3"/>
  <c r="CF86" i="3"/>
  <c r="CE86" i="3"/>
  <c r="CD86" i="3"/>
  <c r="CC86" i="3"/>
  <c r="CB86" i="3"/>
  <c r="CA86" i="3"/>
  <c r="BZ86" i="3"/>
  <c r="BY86" i="3"/>
  <c r="BX86" i="3"/>
  <c r="BW86" i="3"/>
  <c r="BV86" i="3"/>
  <c r="BU86" i="3"/>
  <c r="BT86" i="3"/>
  <c r="BS86" i="3"/>
  <c r="BR86" i="3"/>
  <c r="BQ86" i="3"/>
  <c r="BP86" i="3"/>
  <c r="BO86" i="3"/>
  <c r="BN86" i="3"/>
  <c r="BM86" i="3"/>
  <c r="BL86" i="3"/>
  <c r="BK86" i="3"/>
  <c r="BJ86" i="3"/>
  <c r="BI86" i="3"/>
  <c r="BH86" i="3"/>
  <c r="BG86" i="3"/>
  <c r="BF86" i="3"/>
  <c r="BE86" i="3"/>
  <c r="BD86" i="3"/>
  <c r="BC86" i="3"/>
  <c r="BB86" i="3"/>
  <c r="BA86" i="3"/>
  <c r="AZ86" i="3"/>
  <c r="AY86" i="3"/>
  <c r="AX86" i="3"/>
  <c r="AW86" i="3"/>
  <c r="AV86" i="3"/>
  <c r="AU86" i="3"/>
  <c r="AT86" i="3"/>
  <c r="AS86" i="3"/>
  <c r="AR86" i="3"/>
  <c r="AQ86" i="3"/>
  <c r="AP86" i="3"/>
  <c r="AO86" i="3"/>
  <c r="AN86" i="3"/>
  <c r="AM86" i="3"/>
  <c r="AL86" i="3"/>
  <c r="AK86" i="3"/>
  <c r="AJ86" i="3"/>
  <c r="AI86" i="3"/>
  <c r="AC86" i="3" s="1"/>
  <c r="AH86" i="3"/>
  <c r="AG86" i="3"/>
  <c r="AF86" i="3"/>
  <c r="AE86" i="3"/>
  <c r="AB86" i="3" s="1"/>
  <c r="AD86" i="3"/>
  <c r="AA86" i="3" s="1"/>
  <c r="V86" i="3" s="1"/>
  <c r="Z86" i="3"/>
  <c r="Y86" i="3"/>
  <c r="X86" i="3"/>
  <c r="U86" i="3"/>
  <c r="T86" i="3"/>
  <c r="S86" i="3"/>
  <c r="B86" i="3"/>
  <c r="DU85" i="3"/>
  <c r="DT85" i="3"/>
  <c r="DS85" i="3"/>
  <c r="DR85" i="3"/>
  <c r="DQ85" i="3"/>
  <c r="DP85" i="3"/>
  <c r="DO85" i="3"/>
  <c r="DN85" i="3"/>
  <c r="DM85" i="3"/>
  <c r="DL85" i="3"/>
  <c r="DK85" i="3"/>
  <c r="DJ85" i="3"/>
  <c r="DI85" i="3"/>
  <c r="DH85" i="3"/>
  <c r="DG85" i="3"/>
  <c r="DF85" i="3"/>
  <c r="DE85" i="3"/>
  <c r="DD85" i="3"/>
  <c r="DC85" i="3"/>
  <c r="DB85" i="3"/>
  <c r="DA85" i="3"/>
  <c r="CZ85" i="3"/>
  <c r="CY85" i="3"/>
  <c r="CX85" i="3"/>
  <c r="CW85" i="3"/>
  <c r="CV85" i="3"/>
  <c r="CU85" i="3"/>
  <c r="CT85" i="3"/>
  <c r="CS85" i="3"/>
  <c r="CR85" i="3"/>
  <c r="CQ85" i="3"/>
  <c r="CP85" i="3"/>
  <c r="CO85" i="3"/>
  <c r="CN85" i="3"/>
  <c r="CM85" i="3"/>
  <c r="CL85" i="3"/>
  <c r="CK85" i="3"/>
  <c r="CJ85" i="3"/>
  <c r="CI85" i="3"/>
  <c r="CH85" i="3"/>
  <c r="CG85" i="3"/>
  <c r="CF85" i="3"/>
  <c r="CE85" i="3"/>
  <c r="CD85" i="3"/>
  <c r="CC85" i="3"/>
  <c r="CB85" i="3"/>
  <c r="CA85" i="3"/>
  <c r="BZ85" i="3"/>
  <c r="BY85" i="3"/>
  <c r="BX85" i="3"/>
  <c r="BW85" i="3"/>
  <c r="BV85" i="3"/>
  <c r="BU85" i="3"/>
  <c r="BT85" i="3"/>
  <c r="BS85" i="3"/>
  <c r="BR85" i="3"/>
  <c r="BQ85" i="3"/>
  <c r="BP85" i="3"/>
  <c r="BO85" i="3"/>
  <c r="BN85" i="3"/>
  <c r="BM85" i="3"/>
  <c r="BL85" i="3"/>
  <c r="BK85" i="3"/>
  <c r="BJ85" i="3"/>
  <c r="BI85" i="3"/>
  <c r="BH85" i="3"/>
  <c r="BG85" i="3"/>
  <c r="BF85" i="3"/>
  <c r="BE85" i="3"/>
  <c r="BD85" i="3"/>
  <c r="BC85" i="3"/>
  <c r="BB85" i="3"/>
  <c r="BA85" i="3"/>
  <c r="AZ85" i="3"/>
  <c r="AY85" i="3"/>
  <c r="AX85" i="3"/>
  <c r="AW85" i="3"/>
  <c r="AV85" i="3"/>
  <c r="AU85" i="3"/>
  <c r="AT85" i="3"/>
  <c r="AS85" i="3"/>
  <c r="AR85" i="3"/>
  <c r="AQ85" i="3"/>
  <c r="AP85" i="3"/>
  <c r="AO85" i="3"/>
  <c r="AN85" i="3"/>
  <c r="AM85" i="3"/>
  <c r="AL85" i="3"/>
  <c r="AK85" i="3"/>
  <c r="AJ85" i="3"/>
  <c r="AI85" i="3"/>
  <c r="AH85" i="3"/>
  <c r="AG85" i="3"/>
  <c r="AA85" i="3" s="1"/>
  <c r="AF85" i="3"/>
  <c r="AC85" i="3" s="1"/>
  <c r="W85" i="3" s="1"/>
  <c r="AE85" i="3"/>
  <c r="AD85" i="3"/>
  <c r="AB85" i="3"/>
  <c r="Z85" i="3"/>
  <c r="Y85" i="3"/>
  <c r="X85" i="3"/>
  <c r="U85" i="3"/>
  <c r="T85" i="3"/>
  <c r="S85" i="3" s="1"/>
  <c r="B85" i="3"/>
  <c r="DU84" i="3"/>
  <c r="DT84" i="3"/>
  <c r="DS84" i="3"/>
  <c r="DR84" i="3"/>
  <c r="DQ84" i="3"/>
  <c r="DP84" i="3"/>
  <c r="DO84" i="3"/>
  <c r="DN84" i="3"/>
  <c r="DM84" i="3"/>
  <c r="DL84" i="3"/>
  <c r="DK84" i="3"/>
  <c r="DJ84" i="3"/>
  <c r="DI84" i="3"/>
  <c r="DH84" i="3"/>
  <c r="DG84" i="3"/>
  <c r="DF84" i="3"/>
  <c r="DE84" i="3"/>
  <c r="DD84" i="3"/>
  <c r="DC84" i="3"/>
  <c r="DB84" i="3"/>
  <c r="DA84" i="3"/>
  <c r="CZ84" i="3"/>
  <c r="CY84" i="3"/>
  <c r="CX84" i="3"/>
  <c r="CW84" i="3"/>
  <c r="CV84" i="3"/>
  <c r="CU84" i="3"/>
  <c r="CT84" i="3"/>
  <c r="CS84" i="3"/>
  <c r="CR84" i="3"/>
  <c r="CQ84" i="3"/>
  <c r="CP84" i="3"/>
  <c r="CO84" i="3"/>
  <c r="CN84" i="3"/>
  <c r="CM84" i="3"/>
  <c r="CL84" i="3"/>
  <c r="CK84" i="3"/>
  <c r="CJ84" i="3"/>
  <c r="CI84" i="3"/>
  <c r="CH84" i="3"/>
  <c r="CG84" i="3"/>
  <c r="CF84" i="3"/>
  <c r="CE84" i="3"/>
  <c r="CD84" i="3"/>
  <c r="CC84" i="3"/>
  <c r="CB84" i="3"/>
  <c r="CA84" i="3"/>
  <c r="BZ84" i="3"/>
  <c r="BY84" i="3"/>
  <c r="BX84" i="3"/>
  <c r="BW84" i="3"/>
  <c r="BV84" i="3"/>
  <c r="BU84" i="3"/>
  <c r="BT84" i="3"/>
  <c r="BS84" i="3"/>
  <c r="BR84" i="3"/>
  <c r="BQ84" i="3"/>
  <c r="BP84" i="3"/>
  <c r="BO84" i="3"/>
  <c r="BN84" i="3"/>
  <c r="BM84" i="3"/>
  <c r="BL84" i="3"/>
  <c r="BK84" i="3"/>
  <c r="BJ84" i="3"/>
  <c r="BI84" i="3"/>
  <c r="BH84" i="3"/>
  <c r="BG84" i="3"/>
  <c r="BF84" i="3"/>
  <c r="BE84" i="3"/>
  <c r="BD84" i="3"/>
  <c r="BC84" i="3"/>
  <c r="BB84" i="3"/>
  <c r="BA84" i="3"/>
  <c r="AZ84" i="3"/>
  <c r="AY84" i="3"/>
  <c r="AX84" i="3"/>
  <c r="AW84" i="3"/>
  <c r="AV84" i="3"/>
  <c r="AU84" i="3"/>
  <c r="AT84" i="3"/>
  <c r="AS84" i="3"/>
  <c r="AR84" i="3"/>
  <c r="AQ84" i="3"/>
  <c r="AP84" i="3"/>
  <c r="AO84" i="3"/>
  <c r="AN84" i="3"/>
  <c r="AM84" i="3"/>
  <c r="AL84" i="3"/>
  <c r="AK84" i="3"/>
  <c r="AJ84" i="3"/>
  <c r="AI84" i="3"/>
  <c r="AC84" i="3" s="1"/>
  <c r="AH84" i="3"/>
  <c r="AG84" i="3"/>
  <c r="AF84" i="3"/>
  <c r="AE84" i="3"/>
  <c r="AB84" i="3" s="1"/>
  <c r="AD84" i="3"/>
  <c r="AA84" i="3" s="1"/>
  <c r="V84" i="3" s="1"/>
  <c r="Z84" i="3"/>
  <c r="Y84" i="3"/>
  <c r="X84" i="3"/>
  <c r="U84" i="3"/>
  <c r="T84" i="3"/>
  <c r="S84" i="3"/>
  <c r="B84" i="3"/>
  <c r="DU83" i="3"/>
  <c r="DT83" i="3"/>
  <c r="DS83" i="3"/>
  <c r="DR83" i="3"/>
  <c r="DQ83" i="3"/>
  <c r="DP83" i="3"/>
  <c r="DO83" i="3"/>
  <c r="DN83" i="3"/>
  <c r="DM83" i="3"/>
  <c r="DL83" i="3"/>
  <c r="DK83" i="3"/>
  <c r="DJ83" i="3"/>
  <c r="DI83" i="3"/>
  <c r="DH83" i="3"/>
  <c r="DG83" i="3"/>
  <c r="DF83" i="3"/>
  <c r="DE83" i="3"/>
  <c r="DD83" i="3"/>
  <c r="DC83" i="3"/>
  <c r="DB83" i="3"/>
  <c r="DA83" i="3"/>
  <c r="CZ83" i="3"/>
  <c r="CY83" i="3"/>
  <c r="CX83" i="3"/>
  <c r="CW83" i="3"/>
  <c r="CV83" i="3"/>
  <c r="CU83" i="3"/>
  <c r="CT83" i="3"/>
  <c r="CS83" i="3"/>
  <c r="CR83" i="3"/>
  <c r="CQ83" i="3"/>
  <c r="CP83" i="3"/>
  <c r="CO83" i="3"/>
  <c r="CN83" i="3"/>
  <c r="CM83" i="3"/>
  <c r="CL83" i="3"/>
  <c r="CK83" i="3"/>
  <c r="CJ83" i="3"/>
  <c r="CI83" i="3"/>
  <c r="CH83" i="3"/>
  <c r="CG83" i="3"/>
  <c r="CF83" i="3"/>
  <c r="CE83" i="3"/>
  <c r="CD83" i="3"/>
  <c r="CC83" i="3"/>
  <c r="CB83" i="3"/>
  <c r="CA83" i="3"/>
  <c r="BZ83" i="3"/>
  <c r="BY83" i="3"/>
  <c r="BX83" i="3"/>
  <c r="BW83" i="3"/>
  <c r="BV83" i="3"/>
  <c r="BU83" i="3"/>
  <c r="BT83" i="3"/>
  <c r="BS83" i="3"/>
  <c r="BR83" i="3"/>
  <c r="BQ83" i="3"/>
  <c r="BP83" i="3"/>
  <c r="BO83" i="3"/>
  <c r="BN83" i="3"/>
  <c r="BM83" i="3"/>
  <c r="BL83" i="3"/>
  <c r="BK83" i="3"/>
  <c r="BJ83" i="3"/>
  <c r="BI83" i="3"/>
  <c r="BH83" i="3"/>
  <c r="BG83" i="3"/>
  <c r="BF83" i="3"/>
  <c r="BE83" i="3"/>
  <c r="BD83" i="3"/>
  <c r="BC83" i="3"/>
  <c r="BB83" i="3"/>
  <c r="BA83" i="3"/>
  <c r="AZ83" i="3"/>
  <c r="AY83" i="3"/>
  <c r="AX83" i="3"/>
  <c r="AW83" i="3"/>
  <c r="AV83" i="3"/>
  <c r="AU83" i="3"/>
  <c r="AT83" i="3"/>
  <c r="AS83" i="3"/>
  <c r="AR83" i="3"/>
  <c r="AQ83" i="3"/>
  <c r="AP83" i="3"/>
  <c r="AO83" i="3"/>
  <c r="AN83" i="3"/>
  <c r="AM83" i="3"/>
  <c r="AL83" i="3"/>
  <c r="AK83" i="3"/>
  <c r="AJ83" i="3"/>
  <c r="AI83" i="3"/>
  <c r="AH83" i="3"/>
  <c r="AG83" i="3"/>
  <c r="AA83" i="3" s="1"/>
  <c r="AF83" i="3"/>
  <c r="AC83" i="3" s="1"/>
  <c r="W83" i="3" s="1"/>
  <c r="AE83" i="3"/>
  <c r="AD83" i="3"/>
  <c r="AB83" i="3"/>
  <c r="Z83" i="3"/>
  <c r="Y83" i="3"/>
  <c r="X83" i="3"/>
  <c r="U83" i="3"/>
  <c r="T83" i="3"/>
  <c r="S83" i="3" s="1"/>
  <c r="B83" i="3"/>
  <c r="DU82" i="3"/>
  <c r="DT82" i="3"/>
  <c r="DS82" i="3"/>
  <c r="DR82" i="3"/>
  <c r="DQ82" i="3"/>
  <c r="DP82" i="3"/>
  <c r="DO82" i="3"/>
  <c r="DN82" i="3"/>
  <c r="DM82" i="3"/>
  <c r="DL82" i="3"/>
  <c r="DK82" i="3"/>
  <c r="DJ82" i="3"/>
  <c r="DI82" i="3"/>
  <c r="DH82" i="3"/>
  <c r="DG82" i="3"/>
  <c r="DF82" i="3"/>
  <c r="DE82" i="3"/>
  <c r="DD82" i="3"/>
  <c r="DC82" i="3"/>
  <c r="DB82" i="3"/>
  <c r="DA82" i="3"/>
  <c r="CZ82" i="3"/>
  <c r="CY82" i="3"/>
  <c r="CX82" i="3"/>
  <c r="CW82" i="3"/>
  <c r="CV82" i="3"/>
  <c r="CU82" i="3"/>
  <c r="CT82" i="3"/>
  <c r="CS82" i="3"/>
  <c r="CR82" i="3"/>
  <c r="CQ82" i="3"/>
  <c r="CP82" i="3"/>
  <c r="CO82" i="3"/>
  <c r="CN82" i="3"/>
  <c r="CM82" i="3"/>
  <c r="CL82" i="3"/>
  <c r="CK82" i="3"/>
  <c r="CJ82" i="3"/>
  <c r="CI82" i="3"/>
  <c r="CH82" i="3"/>
  <c r="CG82" i="3"/>
  <c r="CF82" i="3"/>
  <c r="CE82" i="3"/>
  <c r="CD82" i="3"/>
  <c r="CC82" i="3"/>
  <c r="CB82" i="3"/>
  <c r="CA82" i="3"/>
  <c r="BZ82" i="3"/>
  <c r="BY82" i="3"/>
  <c r="BX82" i="3"/>
  <c r="BW82" i="3"/>
  <c r="BV82" i="3"/>
  <c r="BU82" i="3"/>
  <c r="BT82" i="3"/>
  <c r="BS82" i="3"/>
  <c r="BR82" i="3"/>
  <c r="BQ82" i="3"/>
  <c r="BP82" i="3"/>
  <c r="BO82" i="3"/>
  <c r="BN82" i="3"/>
  <c r="BM82" i="3"/>
  <c r="BL82" i="3"/>
  <c r="BK82" i="3"/>
  <c r="BJ82" i="3"/>
  <c r="BI82" i="3"/>
  <c r="BH82" i="3"/>
  <c r="BG82" i="3"/>
  <c r="BF82" i="3"/>
  <c r="BE82" i="3"/>
  <c r="BD82" i="3"/>
  <c r="BC82" i="3"/>
  <c r="BB82" i="3"/>
  <c r="BA82" i="3"/>
  <c r="AZ82" i="3"/>
  <c r="AY82" i="3"/>
  <c r="AX82" i="3"/>
  <c r="AW82" i="3"/>
  <c r="AV82" i="3"/>
  <c r="AU82" i="3"/>
  <c r="AT82" i="3"/>
  <c r="AS82" i="3"/>
  <c r="AR82" i="3"/>
  <c r="AQ82" i="3"/>
  <c r="AP82" i="3"/>
  <c r="AO82" i="3"/>
  <c r="AN82" i="3"/>
  <c r="AM82" i="3"/>
  <c r="AL82" i="3"/>
  <c r="AK82" i="3"/>
  <c r="AJ82" i="3"/>
  <c r="AI82" i="3"/>
  <c r="AC82" i="3" s="1"/>
  <c r="AH82" i="3"/>
  <c r="AG82" i="3"/>
  <c r="AF82" i="3"/>
  <c r="AE82" i="3"/>
  <c r="AB82" i="3" s="1"/>
  <c r="AD82" i="3"/>
  <c r="AA82" i="3" s="1"/>
  <c r="V82" i="3" s="1"/>
  <c r="Z82" i="3"/>
  <c r="Y82" i="3"/>
  <c r="X82" i="3"/>
  <c r="U82" i="3"/>
  <c r="T82" i="3"/>
  <c r="S82" i="3"/>
  <c r="B82" i="3"/>
  <c r="DU81" i="3"/>
  <c r="DT81" i="3"/>
  <c r="DS81" i="3"/>
  <c r="DR81" i="3"/>
  <c r="DQ81" i="3"/>
  <c r="DP81" i="3"/>
  <c r="DO81" i="3"/>
  <c r="DN81" i="3"/>
  <c r="DM81" i="3"/>
  <c r="DL81" i="3"/>
  <c r="DK81" i="3"/>
  <c r="DJ81" i="3"/>
  <c r="DI81" i="3"/>
  <c r="DH81" i="3"/>
  <c r="DG81" i="3"/>
  <c r="DF81" i="3"/>
  <c r="DE81" i="3"/>
  <c r="DD81" i="3"/>
  <c r="DC81" i="3"/>
  <c r="DB81" i="3"/>
  <c r="DA81" i="3"/>
  <c r="CZ81" i="3"/>
  <c r="CY81" i="3"/>
  <c r="CX81" i="3"/>
  <c r="CW81" i="3"/>
  <c r="CV81" i="3"/>
  <c r="CU81" i="3"/>
  <c r="CT81" i="3"/>
  <c r="CS81" i="3"/>
  <c r="CR81" i="3"/>
  <c r="CQ81" i="3"/>
  <c r="CP81" i="3"/>
  <c r="CO81" i="3"/>
  <c r="CN81" i="3"/>
  <c r="CM81" i="3"/>
  <c r="CL81" i="3"/>
  <c r="CK81" i="3"/>
  <c r="CJ81" i="3"/>
  <c r="CI81" i="3"/>
  <c r="CH81" i="3"/>
  <c r="CG81" i="3"/>
  <c r="CF81" i="3"/>
  <c r="CE81" i="3"/>
  <c r="CD81" i="3"/>
  <c r="CC81" i="3"/>
  <c r="CB81" i="3"/>
  <c r="CA81" i="3"/>
  <c r="BZ81" i="3"/>
  <c r="BY81" i="3"/>
  <c r="BX81" i="3"/>
  <c r="BW81" i="3"/>
  <c r="BV81" i="3"/>
  <c r="BU81" i="3"/>
  <c r="BT81" i="3"/>
  <c r="BS81" i="3"/>
  <c r="BR81" i="3"/>
  <c r="BQ81" i="3"/>
  <c r="BP81" i="3"/>
  <c r="BO81" i="3"/>
  <c r="BN81" i="3"/>
  <c r="BM81" i="3"/>
  <c r="BL81" i="3"/>
  <c r="BK81" i="3"/>
  <c r="BJ81" i="3"/>
  <c r="BI81" i="3"/>
  <c r="BH81" i="3"/>
  <c r="BG81" i="3"/>
  <c r="BF81" i="3"/>
  <c r="BE81" i="3"/>
  <c r="BD81" i="3"/>
  <c r="BC81" i="3"/>
  <c r="BB81" i="3"/>
  <c r="BA81" i="3"/>
  <c r="AZ81" i="3"/>
  <c r="AY81" i="3"/>
  <c r="AX81" i="3"/>
  <c r="AW81" i="3"/>
  <c r="AV81" i="3"/>
  <c r="AU81" i="3"/>
  <c r="AT81" i="3"/>
  <c r="AS81" i="3"/>
  <c r="AR81" i="3"/>
  <c r="AQ81" i="3"/>
  <c r="AP81" i="3"/>
  <c r="AO81" i="3"/>
  <c r="AN81" i="3"/>
  <c r="AM81" i="3"/>
  <c r="AL81" i="3"/>
  <c r="AK81" i="3"/>
  <c r="AJ81" i="3"/>
  <c r="AI81" i="3"/>
  <c r="AH81" i="3"/>
  <c r="AG81" i="3"/>
  <c r="AA81" i="3" s="1"/>
  <c r="AF81" i="3"/>
  <c r="AC81" i="3" s="1"/>
  <c r="W81" i="3" s="1"/>
  <c r="AE81" i="3"/>
  <c r="AD81" i="3"/>
  <c r="AB81" i="3"/>
  <c r="Z81" i="3"/>
  <c r="Y81" i="3"/>
  <c r="X81" i="3"/>
  <c r="U81" i="3"/>
  <c r="T81" i="3"/>
  <c r="S81" i="3" s="1"/>
  <c r="B81" i="3"/>
  <c r="DU80" i="3"/>
  <c r="DT80" i="3"/>
  <c r="DS80" i="3"/>
  <c r="DR80" i="3"/>
  <c r="DQ80" i="3"/>
  <c r="DP80" i="3"/>
  <c r="DO80" i="3"/>
  <c r="DN80" i="3"/>
  <c r="DM80" i="3"/>
  <c r="DL80" i="3"/>
  <c r="DK80" i="3"/>
  <c r="DJ80" i="3"/>
  <c r="DI80" i="3"/>
  <c r="DH80" i="3"/>
  <c r="DG80" i="3"/>
  <c r="DF80" i="3"/>
  <c r="DE80" i="3"/>
  <c r="DD80" i="3"/>
  <c r="DC80" i="3"/>
  <c r="DB80" i="3"/>
  <c r="DA80" i="3"/>
  <c r="CZ80" i="3"/>
  <c r="CY80" i="3"/>
  <c r="CX80" i="3"/>
  <c r="CW80" i="3"/>
  <c r="CV80" i="3"/>
  <c r="CU80" i="3"/>
  <c r="CT80" i="3"/>
  <c r="CS80" i="3"/>
  <c r="CR80" i="3"/>
  <c r="CQ80" i="3"/>
  <c r="CP80" i="3"/>
  <c r="CO80" i="3"/>
  <c r="CN80" i="3"/>
  <c r="CM80" i="3"/>
  <c r="CL80" i="3"/>
  <c r="CK80" i="3"/>
  <c r="CJ80" i="3"/>
  <c r="CI80" i="3"/>
  <c r="CH80" i="3"/>
  <c r="CG80" i="3"/>
  <c r="CF80" i="3"/>
  <c r="CE80" i="3"/>
  <c r="CD80" i="3"/>
  <c r="CC80" i="3"/>
  <c r="CB80" i="3"/>
  <c r="CA80" i="3"/>
  <c r="BZ80" i="3"/>
  <c r="BY80" i="3"/>
  <c r="BX80" i="3"/>
  <c r="BW80" i="3"/>
  <c r="BV80" i="3"/>
  <c r="BU80" i="3"/>
  <c r="BT80" i="3"/>
  <c r="BS80" i="3"/>
  <c r="BR80" i="3"/>
  <c r="BQ80" i="3"/>
  <c r="BP80" i="3"/>
  <c r="BO80" i="3"/>
  <c r="BN80" i="3"/>
  <c r="BM80" i="3"/>
  <c r="BL80" i="3"/>
  <c r="BK80" i="3"/>
  <c r="BJ80" i="3"/>
  <c r="BI80" i="3"/>
  <c r="BH80" i="3"/>
  <c r="BG80" i="3"/>
  <c r="BF80" i="3"/>
  <c r="BE80" i="3"/>
  <c r="BD80" i="3"/>
  <c r="BC80" i="3"/>
  <c r="BB80" i="3"/>
  <c r="BA80" i="3"/>
  <c r="AZ80" i="3"/>
  <c r="AY80" i="3"/>
  <c r="AX80" i="3"/>
  <c r="AW80" i="3"/>
  <c r="AV80" i="3"/>
  <c r="AU80" i="3"/>
  <c r="AT80" i="3"/>
  <c r="AS80" i="3"/>
  <c r="AR80" i="3"/>
  <c r="AQ80" i="3"/>
  <c r="AP80" i="3"/>
  <c r="AO80" i="3"/>
  <c r="AN80" i="3"/>
  <c r="AM80" i="3"/>
  <c r="AL80" i="3"/>
  <c r="AK80" i="3"/>
  <c r="AJ80" i="3"/>
  <c r="AI80" i="3"/>
  <c r="AC80" i="3" s="1"/>
  <c r="AH80" i="3"/>
  <c r="AG80" i="3"/>
  <c r="AF80" i="3"/>
  <c r="AE80" i="3"/>
  <c r="AB80" i="3" s="1"/>
  <c r="AD80" i="3"/>
  <c r="AA80" i="3" s="1"/>
  <c r="V80" i="3" s="1"/>
  <c r="Z80" i="3"/>
  <c r="Y80" i="3"/>
  <c r="X80" i="3"/>
  <c r="U80" i="3"/>
  <c r="T80" i="3"/>
  <c r="S80" i="3"/>
  <c r="B80" i="3"/>
  <c r="AB79" i="3"/>
  <c r="K79" i="3"/>
  <c r="B79" i="3"/>
  <c r="DU78" i="3"/>
  <c r="DT78" i="3"/>
  <c r="DS78" i="3"/>
  <c r="DR78" i="3"/>
  <c r="DQ78" i="3"/>
  <c r="DP78" i="3"/>
  <c r="DO78" i="3"/>
  <c r="DN78" i="3"/>
  <c r="DM78" i="3"/>
  <c r="DL78" i="3"/>
  <c r="DK78" i="3"/>
  <c r="DJ78" i="3"/>
  <c r="DI78" i="3"/>
  <c r="DH78" i="3"/>
  <c r="DG78" i="3"/>
  <c r="DF78" i="3"/>
  <c r="DE78" i="3"/>
  <c r="DD78" i="3"/>
  <c r="DC78" i="3"/>
  <c r="DB78" i="3"/>
  <c r="DA78" i="3"/>
  <c r="CZ78" i="3"/>
  <c r="CY78" i="3"/>
  <c r="CX78" i="3"/>
  <c r="CW78" i="3"/>
  <c r="CV78" i="3"/>
  <c r="CU78" i="3"/>
  <c r="CT78" i="3"/>
  <c r="CS78" i="3"/>
  <c r="CR78" i="3"/>
  <c r="CQ78" i="3"/>
  <c r="CP78" i="3"/>
  <c r="CO78" i="3"/>
  <c r="CN78" i="3"/>
  <c r="CM78" i="3"/>
  <c r="CL78" i="3"/>
  <c r="CK78" i="3"/>
  <c r="CJ78" i="3"/>
  <c r="CI78" i="3"/>
  <c r="CH78" i="3"/>
  <c r="CG78" i="3"/>
  <c r="CF78" i="3"/>
  <c r="CE78" i="3"/>
  <c r="CD78" i="3"/>
  <c r="CC78" i="3"/>
  <c r="CB78" i="3"/>
  <c r="CA78" i="3"/>
  <c r="BZ78" i="3"/>
  <c r="BY78" i="3"/>
  <c r="BX78" i="3"/>
  <c r="BW78" i="3"/>
  <c r="BV78" i="3"/>
  <c r="BU78" i="3"/>
  <c r="BT78" i="3"/>
  <c r="BS78" i="3"/>
  <c r="BR78" i="3"/>
  <c r="BQ78" i="3"/>
  <c r="BP78" i="3"/>
  <c r="BO78" i="3"/>
  <c r="BN78" i="3"/>
  <c r="BM78" i="3"/>
  <c r="BL78" i="3"/>
  <c r="BK78" i="3"/>
  <c r="BJ78" i="3"/>
  <c r="BI78" i="3"/>
  <c r="BH78" i="3"/>
  <c r="BG78" i="3"/>
  <c r="BF78" i="3"/>
  <c r="BE78" i="3"/>
  <c r="BD78" i="3"/>
  <c r="BC78" i="3"/>
  <c r="BB78" i="3"/>
  <c r="BA78" i="3"/>
  <c r="AZ78" i="3"/>
  <c r="AY78" i="3"/>
  <c r="AX78" i="3"/>
  <c r="AW78" i="3"/>
  <c r="AV78" i="3"/>
  <c r="AU78" i="3"/>
  <c r="AT78" i="3"/>
  <c r="AS78" i="3"/>
  <c r="AR78" i="3"/>
  <c r="AQ78" i="3"/>
  <c r="AP78" i="3"/>
  <c r="AO78" i="3"/>
  <c r="AN78" i="3"/>
  <c r="AM78" i="3"/>
  <c r="AL78" i="3"/>
  <c r="AK78" i="3"/>
  <c r="AJ78" i="3"/>
  <c r="AI78" i="3"/>
  <c r="AH78" i="3"/>
  <c r="AG78" i="3"/>
  <c r="AA78" i="3" s="1"/>
  <c r="AF78" i="3"/>
  <c r="AC78" i="3" s="1"/>
  <c r="W78" i="3" s="1"/>
  <c r="AE78" i="3"/>
  <c r="AD78" i="3"/>
  <c r="AB78" i="3"/>
  <c r="Z78" i="3"/>
  <c r="Y78" i="3"/>
  <c r="X78" i="3"/>
  <c r="U78" i="3"/>
  <c r="T78" i="3"/>
  <c r="S78" i="3" s="1"/>
  <c r="B78" i="3"/>
  <c r="DU77" i="3"/>
  <c r="DT77" i="3"/>
  <c r="DS77" i="3"/>
  <c r="DR77" i="3"/>
  <c r="DQ77" i="3"/>
  <c r="DP77" i="3"/>
  <c r="DO77" i="3"/>
  <c r="DN77" i="3"/>
  <c r="DM77" i="3"/>
  <c r="DL77" i="3"/>
  <c r="DK77" i="3"/>
  <c r="DJ77" i="3"/>
  <c r="DI77" i="3"/>
  <c r="DH77" i="3"/>
  <c r="DG77" i="3"/>
  <c r="DF77" i="3"/>
  <c r="DE77" i="3"/>
  <c r="DD77" i="3"/>
  <c r="DC77" i="3"/>
  <c r="DB77" i="3"/>
  <c r="DA77" i="3"/>
  <c r="CZ77" i="3"/>
  <c r="CY77" i="3"/>
  <c r="CX77" i="3"/>
  <c r="CW77" i="3"/>
  <c r="CV77" i="3"/>
  <c r="CU77" i="3"/>
  <c r="CT77" i="3"/>
  <c r="CS77" i="3"/>
  <c r="CR77" i="3"/>
  <c r="CQ77" i="3"/>
  <c r="CP77" i="3"/>
  <c r="CO77" i="3"/>
  <c r="CN77" i="3"/>
  <c r="CM77" i="3"/>
  <c r="CL77" i="3"/>
  <c r="CK77" i="3"/>
  <c r="CJ77" i="3"/>
  <c r="CI77" i="3"/>
  <c r="CH77" i="3"/>
  <c r="CG77" i="3"/>
  <c r="CF77" i="3"/>
  <c r="CE77" i="3"/>
  <c r="CD77" i="3"/>
  <c r="CC77" i="3"/>
  <c r="CB77" i="3"/>
  <c r="CA77" i="3"/>
  <c r="BZ77" i="3"/>
  <c r="BY77" i="3"/>
  <c r="BX77" i="3"/>
  <c r="BW77" i="3"/>
  <c r="BV77" i="3"/>
  <c r="BU77" i="3"/>
  <c r="BT77" i="3"/>
  <c r="BS77" i="3"/>
  <c r="BR77" i="3"/>
  <c r="BQ77" i="3"/>
  <c r="BP77" i="3"/>
  <c r="BO77" i="3"/>
  <c r="BN77" i="3"/>
  <c r="BM77" i="3"/>
  <c r="BL77" i="3"/>
  <c r="BK77" i="3"/>
  <c r="BJ77" i="3"/>
  <c r="BI77" i="3"/>
  <c r="BH77" i="3"/>
  <c r="BG77" i="3"/>
  <c r="BF77" i="3"/>
  <c r="BE77" i="3"/>
  <c r="BD77" i="3"/>
  <c r="BC77" i="3"/>
  <c r="BB77" i="3"/>
  <c r="BA77" i="3"/>
  <c r="AZ77" i="3"/>
  <c r="AY77" i="3"/>
  <c r="AX77" i="3"/>
  <c r="AW77" i="3"/>
  <c r="AV77" i="3"/>
  <c r="AU77" i="3"/>
  <c r="AT77" i="3"/>
  <c r="AS77" i="3"/>
  <c r="AR77" i="3"/>
  <c r="AQ77" i="3"/>
  <c r="AP77" i="3"/>
  <c r="AO77" i="3"/>
  <c r="AN77" i="3"/>
  <c r="AM77" i="3"/>
  <c r="AL77" i="3"/>
  <c r="AK77" i="3"/>
  <c r="AJ77" i="3"/>
  <c r="AI77" i="3"/>
  <c r="AC77" i="3" s="1"/>
  <c r="AH77" i="3"/>
  <c r="AG77" i="3"/>
  <c r="AF77" i="3"/>
  <c r="AE77" i="3"/>
  <c r="AB77" i="3" s="1"/>
  <c r="AD77" i="3"/>
  <c r="AA77" i="3" s="1"/>
  <c r="V77" i="3" s="1"/>
  <c r="Z77" i="3"/>
  <c r="Y77" i="3"/>
  <c r="X77" i="3"/>
  <c r="U77" i="3"/>
  <c r="T77" i="3"/>
  <c r="S77" i="3"/>
  <c r="B77" i="3"/>
  <c r="DU76" i="3"/>
  <c r="DT76" i="3"/>
  <c r="DS76" i="3"/>
  <c r="DR76" i="3"/>
  <c r="DQ76" i="3"/>
  <c r="DP76" i="3"/>
  <c r="DO76" i="3"/>
  <c r="DN76" i="3"/>
  <c r="DM76" i="3"/>
  <c r="DL76" i="3"/>
  <c r="DK76" i="3"/>
  <c r="DJ76" i="3"/>
  <c r="DI76" i="3"/>
  <c r="DH76" i="3"/>
  <c r="DG76" i="3"/>
  <c r="DF76" i="3"/>
  <c r="DE76" i="3"/>
  <c r="DD76" i="3"/>
  <c r="DC76" i="3"/>
  <c r="DB76" i="3"/>
  <c r="DA76" i="3"/>
  <c r="CZ76" i="3"/>
  <c r="CY76" i="3"/>
  <c r="CX76" i="3"/>
  <c r="CW76" i="3"/>
  <c r="CV76" i="3"/>
  <c r="CU76" i="3"/>
  <c r="CT76" i="3"/>
  <c r="CS76" i="3"/>
  <c r="CR76" i="3"/>
  <c r="CQ76" i="3"/>
  <c r="CP76" i="3"/>
  <c r="CO76" i="3"/>
  <c r="CN76" i="3"/>
  <c r="CM76" i="3"/>
  <c r="CL76" i="3"/>
  <c r="CK76" i="3"/>
  <c r="CJ76" i="3"/>
  <c r="CI76" i="3"/>
  <c r="CH76" i="3"/>
  <c r="CG76" i="3"/>
  <c r="CF76" i="3"/>
  <c r="CE76" i="3"/>
  <c r="CD76" i="3"/>
  <c r="CC76" i="3"/>
  <c r="CB76" i="3"/>
  <c r="CA76" i="3"/>
  <c r="BZ76" i="3"/>
  <c r="BY76" i="3"/>
  <c r="BX76" i="3"/>
  <c r="BW76" i="3"/>
  <c r="BV76" i="3"/>
  <c r="BU76" i="3"/>
  <c r="BT76" i="3"/>
  <c r="BS76" i="3"/>
  <c r="BR76" i="3"/>
  <c r="BQ76" i="3"/>
  <c r="BP76" i="3"/>
  <c r="BO76" i="3"/>
  <c r="BN76" i="3"/>
  <c r="BM76" i="3"/>
  <c r="BL76" i="3"/>
  <c r="BK76" i="3"/>
  <c r="BJ76" i="3"/>
  <c r="BI76" i="3"/>
  <c r="BH76" i="3"/>
  <c r="BG76" i="3"/>
  <c r="BF76" i="3"/>
  <c r="BE76" i="3"/>
  <c r="BD76" i="3"/>
  <c r="BC76" i="3"/>
  <c r="BB76" i="3"/>
  <c r="BA76" i="3"/>
  <c r="AZ76" i="3"/>
  <c r="AY76" i="3"/>
  <c r="AX76" i="3"/>
  <c r="AW76" i="3"/>
  <c r="AV76" i="3"/>
  <c r="AU76" i="3"/>
  <c r="AT76" i="3"/>
  <c r="AS76" i="3"/>
  <c r="AR76" i="3"/>
  <c r="AQ76" i="3"/>
  <c r="AP76" i="3"/>
  <c r="AO76" i="3"/>
  <c r="AN76" i="3"/>
  <c r="AM76" i="3"/>
  <c r="AL76" i="3"/>
  <c r="AK76" i="3"/>
  <c r="AJ76" i="3"/>
  <c r="AI76" i="3"/>
  <c r="AH76" i="3"/>
  <c r="AG76" i="3"/>
  <c r="AA76" i="3" s="1"/>
  <c r="AF76" i="3"/>
  <c r="AC76" i="3" s="1"/>
  <c r="W76" i="3" s="1"/>
  <c r="AE76" i="3"/>
  <c r="AD76" i="3"/>
  <c r="AB76" i="3"/>
  <c r="Z76" i="3"/>
  <c r="Y76" i="3"/>
  <c r="X76" i="3"/>
  <c r="V76" i="3" s="1"/>
  <c r="U76" i="3"/>
  <c r="T76" i="3"/>
  <c r="S76" i="3" s="1"/>
  <c r="B76" i="3"/>
  <c r="DU75" i="3"/>
  <c r="DT75" i="3"/>
  <c r="DS75" i="3"/>
  <c r="DR75" i="3"/>
  <c r="DQ75" i="3"/>
  <c r="DP75" i="3"/>
  <c r="DO75" i="3"/>
  <c r="DN75" i="3"/>
  <c r="DM75" i="3"/>
  <c r="DL75" i="3"/>
  <c r="DK75" i="3"/>
  <c r="DJ75" i="3"/>
  <c r="DI75" i="3"/>
  <c r="DH75" i="3"/>
  <c r="DG75" i="3"/>
  <c r="DF75" i="3"/>
  <c r="DE75" i="3"/>
  <c r="DD75" i="3"/>
  <c r="DC75" i="3"/>
  <c r="DB75" i="3"/>
  <c r="DA75" i="3"/>
  <c r="CZ75" i="3"/>
  <c r="CY75" i="3"/>
  <c r="CX75" i="3"/>
  <c r="CW75" i="3"/>
  <c r="CV75" i="3"/>
  <c r="CU75" i="3"/>
  <c r="CT75" i="3"/>
  <c r="CS75" i="3"/>
  <c r="CR75" i="3"/>
  <c r="CQ75" i="3"/>
  <c r="CP75" i="3"/>
  <c r="CO75" i="3"/>
  <c r="CN75" i="3"/>
  <c r="CM75" i="3"/>
  <c r="CL75" i="3"/>
  <c r="CK75" i="3"/>
  <c r="CJ75" i="3"/>
  <c r="CI75" i="3"/>
  <c r="CH75" i="3"/>
  <c r="CG75" i="3"/>
  <c r="CF75" i="3"/>
  <c r="CE75" i="3"/>
  <c r="CD75" i="3"/>
  <c r="CC75" i="3"/>
  <c r="CB75" i="3"/>
  <c r="CA75" i="3"/>
  <c r="BZ75" i="3"/>
  <c r="BY75" i="3"/>
  <c r="BX75" i="3"/>
  <c r="BW75" i="3"/>
  <c r="BV75" i="3"/>
  <c r="BU75" i="3"/>
  <c r="BT75" i="3"/>
  <c r="BS75" i="3"/>
  <c r="BR75" i="3"/>
  <c r="BQ75" i="3"/>
  <c r="BP75" i="3"/>
  <c r="BO75" i="3"/>
  <c r="BN75" i="3"/>
  <c r="BM75" i="3"/>
  <c r="BL75" i="3"/>
  <c r="BK75" i="3"/>
  <c r="BJ75" i="3"/>
  <c r="BI75" i="3"/>
  <c r="BH75" i="3"/>
  <c r="BG75" i="3"/>
  <c r="BF75" i="3"/>
  <c r="BE75" i="3"/>
  <c r="BD75" i="3"/>
  <c r="BC75" i="3"/>
  <c r="BB75" i="3"/>
  <c r="BA75" i="3"/>
  <c r="AZ75" i="3"/>
  <c r="AY75" i="3"/>
  <c r="AX75" i="3"/>
  <c r="AW75" i="3"/>
  <c r="AV75" i="3"/>
  <c r="AU75" i="3"/>
  <c r="AT75" i="3"/>
  <c r="AS75" i="3"/>
  <c r="AR75" i="3"/>
  <c r="AQ75" i="3"/>
  <c r="AP75" i="3"/>
  <c r="AO75" i="3"/>
  <c r="AN75" i="3"/>
  <c r="AM75" i="3"/>
  <c r="AL75" i="3"/>
  <c r="AK75" i="3"/>
  <c r="AJ75" i="3"/>
  <c r="AI75" i="3"/>
  <c r="AH75" i="3"/>
  <c r="AG75" i="3"/>
  <c r="AF75" i="3"/>
  <c r="AC75" i="3" s="1"/>
  <c r="AE75" i="3"/>
  <c r="AB75" i="3" s="1"/>
  <c r="AD75" i="3"/>
  <c r="AA75" i="3" s="1"/>
  <c r="V75" i="3" s="1"/>
  <c r="Z75" i="3"/>
  <c r="W75" i="3" s="1"/>
  <c r="Y75" i="3"/>
  <c r="X75" i="3"/>
  <c r="U75" i="3"/>
  <c r="T75" i="3"/>
  <c r="S75" i="3"/>
  <c r="B75" i="3"/>
  <c r="DU74" i="3"/>
  <c r="DT74" i="3"/>
  <c r="DS74" i="3"/>
  <c r="DR74" i="3"/>
  <c r="DQ74" i="3"/>
  <c r="DP74" i="3"/>
  <c r="DO74" i="3"/>
  <c r="DN74" i="3"/>
  <c r="DM74" i="3"/>
  <c r="DL74" i="3"/>
  <c r="DK74" i="3"/>
  <c r="DJ74" i="3"/>
  <c r="DI74" i="3"/>
  <c r="DH74" i="3"/>
  <c r="DG74" i="3"/>
  <c r="DF74" i="3"/>
  <c r="DE74" i="3"/>
  <c r="DD74" i="3"/>
  <c r="DC74" i="3"/>
  <c r="DB74" i="3"/>
  <c r="DA74" i="3"/>
  <c r="CZ74" i="3"/>
  <c r="CY74" i="3"/>
  <c r="CX74" i="3"/>
  <c r="CW74" i="3"/>
  <c r="CV74" i="3"/>
  <c r="CU74" i="3"/>
  <c r="CT74" i="3"/>
  <c r="CS74" i="3"/>
  <c r="CR74" i="3"/>
  <c r="CQ74" i="3"/>
  <c r="CP74" i="3"/>
  <c r="CO74" i="3"/>
  <c r="CN74" i="3"/>
  <c r="CM74" i="3"/>
  <c r="CL74" i="3"/>
  <c r="CK74" i="3"/>
  <c r="CJ74" i="3"/>
  <c r="CI74" i="3"/>
  <c r="CH74" i="3"/>
  <c r="CG74" i="3"/>
  <c r="CF74" i="3"/>
  <c r="CE74" i="3"/>
  <c r="CD74" i="3"/>
  <c r="CC74" i="3"/>
  <c r="CB74" i="3"/>
  <c r="CA74" i="3"/>
  <c r="BZ74" i="3"/>
  <c r="BY74" i="3"/>
  <c r="BX74" i="3"/>
  <c r="BW74" i="3"/>
  <c r="BV74" i="3"/>
  <c r="BU74" i="3"/>
  <c r="BT74" i="3"/>
  <c r="BS74" i="3"/>
  <c r="BR74" i="3"/>
  <c r="BQ74" i="3"/>
  <c r="BP74" i="3"/>
  <c r="BO74" i="3"/>
  <c r="BN74" i="3"/>
  <c r="BM74" i="3"/>
  <c r="BL74" i="3"/>
  <c r="BK74" i="3"/>
  <c r="BJ74" i="3"/>
  <c r="BI74" i="3"/>
  <c r="BH74" i="3"/>
  <c r="BG74" i="3"/>
  <c r="BF74" i="3"/>
  <c r="BE74" i="3"/>
  <c r="BD74" i="3"/>
  <c r="BC74" i="3"/>
  <c r="BB74" i="3"/>
  <c r="BA74" i="3"/>
  <c r="AZ74" i="3"/>
  <c r="AY74" i="3"/>
  <c r="AX74" i="3"/>
  <c r="AW74" i="3"/>
  <c r="AV74" i="3"/>
  <c r="AU74" i="3"/>
  <c r="AT74" i="3"/>
  <c r="AS74" i="3"/>
  <c r="AR74" i="3"/>
  <c r="AQ74" i="3"/>
  <c r="AP74" i="3"/>
  <c r="AO74" i="3"/>
  <c r="AN74" i="3"/>
  <c r="AM74" i="3"/>
  <c r="AL74" i="3"/>
  <c r="AK74" i="3"/>
  <c r="AJ74" i="3"/>
  <c r="AI74" i="3"/>
  <c r="AH74" i="3"/>
  <c r="AG74" i="3"/>
  <c r="AF74" i="3"/>
  <c r="AC74" i="3" s="1"/>
  <c r="AE74" i="3"/>
  <c r="AD74" i="3"/>
  <c r="AA74" i="3" s="1"/>
  <c r="AB74" i="3"/>
  <c r="Z74" i="3"/>
  <c r="W74" i="3" s="1"/>
  <c r="Q74" i="3" s="1"/>
  <c r="R74" i="3" s="1"/>
  <c r="Y74" i="3"/>
  <c r="X74" i="3"/>
  <c r="V74" i="3" s="1"/>
  <c r="U74" i="3"/>
  <c r="T74" i="3"/>
  <c r="S74" i="3" s="1"/>
  <c r="B74" i="3"/>
  <c r="DU73" i="3"/>
  <c r="DT73" i="3"/>
  <c r="DS73" i="3"/>
  <c r="DR73" i="3"/>
  <c r="DQ73" i="3"/>
  <c r="DP73" i="3"/>
  <c r="DO73" i="3"/>
  <c r="DN73" i="3"/>
  <c r="DM73" i="3"/>
  <c r="DL73" i="3"/>
  <c r="DK73" i="3"/>
  <c r="DJ73" i="3"/>
  <c r="DI73" i="3"/>
  <c r="DH73" i="3"/>
  <c r="DG73" i="3"/>
  <c r="DF73" i="3"/>
  <c r="DE73" i="3"/>
  <c r="DD73" i="3"/>
  <c r="DC73" i="3"/>
  <c r="DB73" i="3"/>
  <c r="DA73" i="3"/>
  <c r="CZ73" i="3"/>
  <c r="CY73" i="3"/>
  <c r="CX73" i="3"/>
  <c r="CW73" i="3"/>
  <c r="CV73" i="3"/>
  <c r="CU73" i="3"/>
  <c r="CT73" i="3"/>
  <c r="CS73" i="3"/>
  <c r="CR73" i="3"/>
  <c r="CQ73" i="3"/>
  <c r="CP73" i="3"/>
  <c r="CO73" i="3"/>
  <c r="CN73" i="3"/>
  <c r="CM73" i="3"/>
  <c r="CL73" i="3"/>
  <c r="CK73" i="3"/>
  <c r="CJ73" i="3"/>
  <c r="CI73" i="3"/>
  <c r="CH73" i="3"/>
  <c r="CG73" i="3"/>
  <c r="CF73" i="3"/>
  <c r="CE73" i="3"/>
  <c r="CD73" i="3"/>
  <c r="CC73" i="3"/>
  <c r="CB73" i="3"/>
  <c r="CA73" i="3"/>
  <c r="BZ73" i="3"/>
  <c r="BY73" i="3"/>
  <c r="BX73" i="3"/>
  <c r="BW73" i="3"/>
  <c r="BV73" i="3"/>
  <c r="BU73" i="3"/>
  <c r="BT73" i="3"/>
  <c r="BS73" i="3"/>
  <c r="BR73" i="3"/>
  <c r="BQ73" i="3"/>
  <c r="BP73" i="3"/>
  <c r="BO73" i="3"/>
  <c r="BN73" i="3"/>
  <c r="BM73" i="3"/>
  <c r="BL73" i="3"/>
  <c r="BK73" i="3"/>
  <c r="BJ73" i="3"/>
  <c r="BI73" i="3"/>
  <c r="BH73" i="3"/>
  <c r="BG73" i="3"/>
  <c r="BF73" i="3"/>
  <c r="BE73" i="3"/>
  <c r="BD73" i="3"/>
  <c r="BC73" i="3"/>
  <c r="BB73" i="3"/>
  <c r="BA73" i="3"/>
  <c r="AZ73" i="3"/>
  <c r="AY73" i="3"/>
  <c r="AX73" i="3"/>
  <c r="AW73" i="3"/>
  <c r="AV73" i="3"/>
  <c r="AU73" i="3"/>
  <c r="AT73" i="3"/>
  <c r="AS73" i="3"/>
  <c r="AR73" i="3"/>
  <c r="AQ73" i="3"/>
  <c r="AP73" i="3"/>
  <c r="AO73" i="3"/>
  <c r="AN73" i="3"/>
  <c r="AM73" i="3"/>
  <c r="AL73" i="3"/>
  <c r="AK73" i="3"/>
  <c r="AJ73" i="3"/>
  <c r="AI73" i="3"/>
  <c r="AC73" i="3" s="1"/>
  <c r="AH73" i="3"/>
  <c r="AG73" i="3"/>
  <c r="AF73" i="3"/>
  <c r="AE73" i="3"/>
  <c r="AB73" i="3" s="1"/>
  <c r="AD73" i="3"/>
  <c r="AA73" i="3" s="1"/>
  <c r="V73" i="3" s="1"/>
  <c r="Z73" i="3"/>
  <c r="Y73" i="3"/>
  <c r="X73" i="3"/>
  <c r="U73" i="3"/>
  <c r="T73" i="3"/>
  <c r="S73" i="3"/>
  <c r="B73" i="3"/>
  <c r="DU72" i="3"/>
  <c r="DT72" i="3"/>
  <c r="DS72" i="3"/>
  <c r="DR72" i="3"/>
  <c r="DQ72" i="3"/>
  <c r="DP72" i="3"/>
  <c r="DO72" i="3"/>
  <c r="DN72" i="3"/>
  <c r="DM72" i="3"/>
  <c r="DL72" i="3"/>
  <c r="DK72" i="3"/>
  <c r="DJ72" i="3"/>
  <c r="DI72" i="3"/>
  <c r="DH72" i="3"/>
  <c r="DG72" i="3"/>
  <c r="DF72" i="3"/>
  <c r="DE72" i="3"/>
  <c r="DD72" i="3"/>
  <c r="DC72" i="3"/>
  <c r="DB72" i="3"/>
  <c r="DA72" i="3"/>
  <c r="CZ72" i="3"/>
  <c r="CY72" i="3"/>
  <c r="CX72" i="3"/>
  <c r="CW72" i="3"/>
  <c r="CV72" i="3"/>
  <c r="CU72" i="3"/>
  <c r="CT72" i="3"/>
  <c r="CS72" i="3"/>
  <c r="CR72" i="3"/>
  <c r="CQ72" i="3"/>
  <c r="CP72" i="3"/>
  <c r="CO72" i="3"/>
  <c r="CN72" i="3"/>
  <c r="CM72" i="3"/>
  <c r="CL72" i="3"/>
  <c r="CK72" i="3"/>
  <c r="CJ72" i="3"/>
  <c r="CI72" i="3"/>
  <c r="CH72" i="3"/>
  <c r="CG72" i="3"/>
  <c r="CF72" i="3"/>
  <c r="CE72" i="3"/>
  <c r="CD72" i="3"/>
  <c r="CC72" i="3"/>
  <c r="CB72" i="3"/>
  <c r="CA72" i="3"/>
  <c r="BZ72" i="3"/>
  <c r="BY72" i="3"/>
  <c r="BX72" i="3"/>
  <c r="BW72" i="3"/>
  <c r="BV72" i="3"/>
  <c r="BU72" i="3"/>
  <c r="BT72" i="3"/>
  <c r="BS72" i="3"/>
  <c r="BR72" i="3"/>
  <c r="BQ72" i="3"/>
  <c r="BP72" i="3"/>
  <c r="BO72" i="3"/>
  <c r="BN72" i="3"/>
  <c r="BM72" i="3"/>
  <c r="BL72" i="3"/>
  <c r="BK72" i="3"/>
  <c r="BJ72" i="3"/>
  <c r="BI72" i="3"/>
  <c r="BH72" i="3"/>
  <c r="BG72" i="3"/>
  <c r="BF72" i="3"/>
  <c r="BE72" i="3"/>
  <c r="BD72" i="3"/>
  <c r="BC72" i="3"/>
  <c r="BB72" i="3"/>
  <c r="BA72" i="3"/>
  <c r="AZ72" i="3"/>
  <c r="AY72" i="3"/>
  <c r="AX72" i="3"/>
  <c r="AW72" i="3"/>
  <c r="AV72" i="3"/>
  <c r="AU72" i="3"/>
  <c r="AT72" i="3"/>
  <c r="AS72" i="3"/>
  <c r="AR72" i="3"/>
  <c r="AQ72" i="3"/>
  <c r="AP72" i="3"/>
  <c r="AO72" i="3"/>
  <c r="AN72" i="3"/>
  <c r="AM72" i="3"/>
  <c r="AL72" i="3"/>
  <c r="AK72" i="3"/>
  <c r="AJ72" i="3"/>
  <c r="AI72" i="3"/>
  <c r="AH72" i="3"/>
  <c r="AG72" i="3"/>
  <c r="AF72" i="3"/>
  <c r="AC72" i="3" s="1"/>
  <c r="W72" i="3" s="1"/>
  <c r="AE72" i="3"/>
  <c r="AB72" i="3" s="1"/>
  <c r="AD72" i="3"/>
  <c r="AA72" i="3"/>
  <c r="Z72" i="3"/>
  <c r="Y72" i="3"/>
  <c r="X72" i="3"/>
  <c r="V72" i="3" s="1"/>
  <c r="U72" i="3"/>
  <c r="T72" i="3"/>
  <c r="S72" i="3"/>
  <c r="B72" i="3"/>
  <c r="DU71" i="3"/>
  <c r="DT71" i="3"/>
  <c r="DS71" i="3"/>
  <c r="DR71" i="3"/>
  <c r="DQ71" i="3"/>
  <c r="DP71" i="3"/>
  <c r="DO71" i="3"/>
  <c r="DN71" i="3"/>
  <c r="DM71" i="3"/>
  <c r="DL71" i="3"/>
  <c r="DK71" i="3"/>
  <c r="DJ71" i="3"/>
  <c r="DI71" i="3"/>
  <c r="DH71" i="3"/>
  <c r="DG71" i="3"/>
  <c r="DF71" i="3"/>
  <c r="DE71" i="3"/>
  <c r="DD71" i="3"/>
  <c r="DC71" i="3"/>
  <c r="DB71" i="3"/>
  <c r="DA71" i="3"/>
  <c r="CZ71" i="3"/>
  <c r="CY71" i="3"/>
  <c r="CX71" i="3"/>
  <c r="CW71" i="3"/>
  <c r="CV71" i="3"/>
  <c r="CU71" i="3"/>
  <c r="CT71" i="3"/>
  <c r="CS71" i="3"/>
  <c r="CR71" i="3"/>
  <c r="CQ71" i="3"/>
  <c r="CP71" i="3"/>
  <c r="CO71" i="3"/>
  <c r="CN71" i="3"/>
  <c r="CM71" i="3"/>
  <c r="CL71" i="3"/>
  <c r="CK71" i="3"/>
  <c r="CJ71" i="3"/>
  <c r="CI71" i="3"/>
  <c r="CH71" i="3"/>
  <c r="CG71" i="3"/>
  <c r="CF71" i="3"/>
  <c r="CE71" i="3"/>
  <c r="CD71" i="3"/>
  <c r="CC71" i="3"/>
  <c r="CB71" i="3"/>
  <c r="CA71" i="3"/>
  <c r="BZ71" i="3"/>
  <c r="BY71" i="3"/>
  <c r="BX71" i="3"/>
  <c r="BW71" i="3"/>
  <c r="BV71" i="3"/>
  <c r="BU71" i="3"/>
  <c r="BT71" i="3"/>
  <c r="BS71" i="3"/>
  <c r="BR71" i="3"/>
  <c r="BQ71" i="3"/>
  <c r="BP71" i="3"/>
  <c r="BO71" i="3"/>
  <c r="BN71" i="3"/>
  <c r="BM71" i="3"/>
  <c r="BL71" i="3"/>
  <c r="BK71" i="3"/>
  <c r="BJ71" i="3"/>
  <c r="BI71" i="3"/>
  <c r="BH71" i="3"/>
  <c r="BG71" i="3"/>
  <c r="BF71" i="3"/>
  <c r="BE71" i="3"/>
  <c r="BD71" i="3"/>
  <c r="BC71" i="3"/>
  <c r="BB71" i="3"/>
  <c r="BA71" i="3"/>
  <c r="AZ71" i="3"/>
  <c r="AY71" i="3"/>
  <c r="AX71" i="3"/>
  <c r="AW71" i="3"/>
  <c r="AV71" i="3"/>
  <c r="AU71" i="3"/>
  <c r="AT71" i="3"/>
  <c r="AS71" i="3"/>
  <c r="AR71" i="3"/>
  <c r="AQ71" i="3"/>
  <c r="AP71" i="3"/>
  <c r="AO71" i="3"/>
  <c r="AN71" i="3"/>
  <c r="AM71" i="3"/>
  <c r="AL71" i="3"/>
  <c r="AK71" i="3"/>
  <c r="AJ71" i="3"/>
  <c r="AI71" i="3"/>
  <c r="AH71" i="3"/>
  <c r="AG71" i="3"/>
  <c r="AF71" i="3"/>
  <c r="AE71" i="3"/>
  <c r="AD71" i="3"/>
  <c r="AA71" i="3" s="1"/>
  <c r="V71" i="3" s="1"/>
  <c r="AC71" i="3"/>
  <c r="Z71" i="3"/>
  <c r="W71" i="3" s="1"/>
  <c r="Y71" i="3"/>
  <c r="X71" i="3"/>
  <c r="U71" i="3"/>
  <c r="T71" i="3"/>
  <c r="S71" i="3" s="1"/>
  <c r="B71" i="3"/>
  <c r="AB70" i="3"/>
  <c r="K70" i="3"/>
  <c r="B70" i="3"/>
  <c r="DU69" i="3"/>
  <c r="DT69" i="3"/>
  <c r="DS69" i="3"/>
  <c r="DR69" i="3"/>
  <c r="DQ69" i="3"/>
  <c r="DP69" i="3"/>
  <c r="DO69" i="3"/>
  <c r="DN69" i="3"/>
  <c r="DM69" i="3"/>
  <c r="DL69" i="3"/>
  <c r="DK69" i="3"/>
  <c r="DJ69" i="3"/>
  <c r="DI69" i="3"/>
  <c r="DH69" i="3"/>
  <c r="DG69" i="3"/>
  <c r="DF69" i="3"/>
  <c r="DE69" i="3"/>
  <c r="DD69" i="3"/>
  <c r="DC69" i="3"/>
  <c r="DB69" i="3"/>
  <c r="DA69" i="3"/>
  <c r="CZ69" i="3"/>
  <c r="CY69" i="3"/>
  <c r="CX69" i="3"/>
  <c r="CW69" i="3"/>
  <c r="CV69" i="3"/>
  <c r="CU69" i="3"/>
  <c r="CT69" i="3"/>
  <c r="CS69" i="3"/>
  <c r="CR69" i="3"/>
  <c r="CQ69" i="3"/>
  <c r="CP69" i="3"/>
  <c r="CO69" i="3"/>
  <c r="CN69" i="3"/>
  <c r="CM69" i="3"/>
  <c r="CL69" i="3"/>
  <c r="CK69" i="3"/>
  <c r="CJ69" i="3"/>
  <c r="CI69" i="3"/>
  <c r="CH69" i="3"/>
  <c r="CG69" i="3"/>
  <c r="CF69" i="3"/>
  <c r="CE69" i="3"/>
  <c r="CD69" i="3"/>
  <c r="CC69" i="3"/>
  <c r="CB69" i="3"/>
  <c r="CA69" i="3"/>
  <c r="BZ69" i="3"/>
  <c r="BY69" i="3"/>
  <c r="BX69" i="3"/>
  <c r="BW69" i="3"/>
  <c r="BV69" i="3"/>
  <c r="BU69" i="3"/>
  <c r="BT69" i="3"/>
  <c r="BS69" i="3"/>
  <c r="BR69" i="3"/>
  <c r="BQ69" i="3"/>
  <c r="BP69" i="3"/>
  <c r="BO69" i="3"/>
  <c r="BN69" i="3"/>
  <c r="BM69" i="3"/>
  <c r="BL69" i="3"/>
  <c r="BK69" i="3"/>
  <c r="BJ69" i="3"/>
  <c r="BI69" i="3"/>
  <c r="BH69" i="3"/>
  <c r="BG69" i="3"/>
  <c r="BF69" i="3"/>
  <c r="BE69" i="3"/>
  <c r="BD69" i="3"/>
  <c r="BC69" i="3"/>
  <c r="BB69" i="3"/>
  <c r="BA69" i="3"/>
  <c r="AZ69" i="3"/>
  <c r="AY69" i="3"/>
  <c r="AX69" i="3"/>
  <c r="AW69" i="3"/>
  <c r="AV69" i="3"/>
  <c r="AU69" i="3"/>
  <c r="AT69" i="3"/>
  <c r="AS69" i="3"/>
  <c r="AR69" i="3"/>
  <c r="AQ69" i="3"/>
  <c r="AP69" i="3"/>
  <c r="AO69" i="3"/>
  <c r="AN69" i="3"/>
  <c r="AM69" i="3"/>
  <c r="AL69" i="3"/>
  <c r="AK69" i="3"/>
  <c r="AJ69" i="3"/>
  <c r="AI69" i="3"/>
  <c r="AH69" i="3"/>
  <c r="AG69" i="3"/>
  <c r="AF69" i="3"/>
  <c r="AE69" i="3"/>
  <c r="AB69" i="3" s="1"/>
  <c r="AD69" i="3"/>
  <c r="AA69" i="3"/>
  <c r="Z69" i="3"/>
  <c r="Y69" i="3"/>
  <c r="X69" i="3"/>
  <c r="U69" i="3"/>
  <c r="T69" i="3"/>
  <c r="S69" i="3"/>
  <c r="B69" i="3"/>
  <c r="DU68" i="3"/>
  <c r="DT68" i="3"/>
  <c r="DS68" i="3"/>
  <c r="DR68" i="3"/>
  <c r="DQ68" i="3"/>
  <c r="DP68" i="3"/>
  <c r="DO68" i="3"/>
  <c r="DN68" i="3"/>
  <c r="DM68" i="3"/>
  <c r="DL68" i="3"/>
  <c r="DK68" i="3"/>
  <c r="DJ68" i="3"/>
  <c r="DI68" i="3"/>
  <c r="DH68" i="3"/>
  <c r="DG68" i="3"/>
  <c r="DF68" i="3"/>
  <c r="DE68" i="3"/>
  <c r="DD68" i="3"/>
  <c r="DC68" i="3"/>
  <c r="DB68" i="3"/>
  <c r="DA68" i="3"/>
  <c r="CZ68" i="3"/>
  <c r="CY68" i="3"/>
  <c r="CX68" i="3"/>
  <c r="CW68" i="3"/>
  <c r="CV68" i="3"/>
  <c r="CU68" i="3"/>
  <c r="CT68" i="3"/>
  <c r="CS68" i="3"/>
  <c r="CR68" i="3"/>
  <c r="CQ68" i="3"/>
  <c r="CP68" i="3"/>
  <c r="CO68" i="3"/>
  <c r="CN68" i="3"/>
  <c r="CM68" i="3"/>
  <c r="CL68" i="3"/>
  <c r="CK68" i="3"/>
  <c r="CJ68" i="3"/>
  <c r="CI68" i="3"/>
  <c r="CH68" i="3"/>
  <c r="CG68" i="3"/>
  <c r="CF68" i="3"/>
  <c r="CE68" i="3"/>
  <c r="CD68" i="3"/>
  <c r="CC68" i="3"/>
  <c r="CB68" i="3"/>
  <c r="CA68" i="3"/>
  <c r="BZ68" i="3"/>
  <c r="BY68" i="3"/>
  <c r="BX68" i="3"/>
  <c r="BW68" i="3"/>
  <c r="BV68" i="3"/>
  <c r="BU68" i="3"/>
  <c r="BT68" i="3"/>
  <c r="BS68" i="3"/>
  <c r="BR68" i="3"/>
  <c r="BQ68" i="3"/>
  <c r="BP68" i="3"/>
  <c r="BO68" i="3"/>
  <c r="BN68" i="3"/>
  <c r="BM68" i="3"/>
  <c r="BL68" i="3"/>
  <c r="BK68" i="3"/>
  <c r="BJ68" i="3"/>
  <c r="BI68" i="3"/>
  <c r="BH68" i="3"/>
  <c r="BG68" i="3"/>
  <c r="BF68" i="3"/>
  <c r="BE68" i="3"/>
  <c r="BD68" i="3"/>
  <c r="BC68" i="3"/>
  <c r="BB68" i="3"/>
  <c r="BA68" i="3"/>
  <c r="AZ68" i="3"/>
  <c r="AY68" i="3"/>
  <c r="AX68" i="3"/>
  <c r="AW68" i="3"/>
  <c r="AV68" i="3"/>
  <c r="AU68" i="3"/>
  <c r="AT68" i="3"/>
  <c r="AS68" i="3"/>
  <c r="AR68" i="3"/>
  <c r="AQ68" i="3"/>
  <c r="AP68" i="3"/>
  <c r="AO68" i="3"/>
  <c r="AN68" i="3"/>
  <c r="AM68" i="3"/>
  <c r="AL68" i="3"/>
  <c r="AK68" i="3"/>
  <c r="AJ68" i="3"/>
  <c r="AI68" i="3"/>
  <c r="AH68" i="3"/>
  <c r="AG68" i="3"/>
  <c r="AF68" i="3"/>
  <c r="AE68" i="3"/>
  <c r="AD68" i="3"/>
  <c r="AA68" i="3" s="1"/>
  <c r="V68" i="3" s="1"/>
  <c r="AC68" i="3"/>
  <c r="Z68" i="3"/>
  <c r="Y68" i="3"/>
  <c r="X68" i="3"/>
  <c r="U68" i="3"/>
  <c r="T68" i="3"/>
  <c r="S68" i="3" s="1"/>
  <c r="B68" i="3"/>
  <c r="DU67" i="3"/>
  <c r="DT67" i="3"/>
  <c r="DS67" i="3"/>
  <c r="DR67" i="3"/>
  <c r="DQ67" i="3"/>
  <c r="DP67" i="3"/>
  <c r="DO67" i="3"/>
  <c r="DN67" i="3"/>
  <c r="DM67" i="3"/>
  <c r="DL67" i="3"/>
  <c r="DK67" i="3"/>
  <c r="DJ67" i="3"/>
  <c r="DI67" i="3"/>
  <c r="DH67" i="3"/>
  <c r="DG67" i="3"/>
  <c r="DF67" i="3"/>
  <c r="DE67" i="3"/>
  <c r="DD67" i="3"/>
  <c r="DC67" i="3"/>
  <c r="DB67" i="3"/>
  <c r="DA67" i="3"/>
  <c r="CZ67" i="3"/>
  <c r="CY67" i="3"/>
  <c r="CX67" i="3"/>
  <c r="CW67" i="3"/>
  <c r="CV67" i="3"/>
  <c r="CU67" i="3"/>
  <c r="CT67" i="3"/>
  <c r="CS67" i="3"/>
  <c r="CR67" i="3"/>
  <c r="CQ67" i="3"/>
  <c r="CP67" i="3"/>
  <c r="CO67" i="3"/>
  <c r="CN67" i="3"/>
  <c r="CM67" i="3"/>
  <c r="CL67" i="3"/>
  <c r="CK67" i="3"/>
  <c r="CJ67" i="3"/>
  <c r="CI67" i="3"/>
  <c r="CH67" i="3"/>
  <c r="CG67" i="3"/>
  <c r="CF67" i="3"/>
  <c r="CE67" i="3"/>
  <c r="CD67" i="3"/>
  <c r="CC67" i="3"/>
  <c r="CB67" i="3"/>
  <c r="CA67" i="3"/>
  <c r="BZ67" i="3"/>
  <c r="BY67" i="3"/>
  <c r="BX67" i="3"/>
  <c r="BW67" i="3"/>
  <c r="BV67" i="3"/>
  <c r="BU67" i="3"/>
  <c r="BT67" i="3"/>
  <c r="BS67" i="3"/>
  <c r="BR67" i="3"/>
  <c r="BQ67" i="3"/>
  <c r="BP67" i="3"/>
  <c r="BO67" i="3"/>
  <c r="BN67" i="3"/>
  <c r="BM67" i="3"/>
  <c r="BL67" i="3"/>
  <c r="BK67" i="3"/>
  <c r="BJ67" i="3"/>
  <c r="BI67" i="3"/>
  <c r="BH67" i="3"/>
  <c r="BG67" i="3"/>
  <c r="BF67" i="3"/>
  <c r="BE67" i="3"/>
  <c r="BD67" i="3"/>
  <c r="BC67" i="3"/>
  <c r="BB67" i="3"/>
  <c r="BA67" i="3"/>
  <c r="AZ67" i="3"/>
  <c r="AY67" i="3"/>
  <c r="AX67" i="3"/>
  <c r="AW67" i="3"/>
  <c r="AV67" i="3"/>
  <c r="AU67" i="3"/>
  <c r="AT67" i="3"/>
  <c r="AS67" i="3"/>
  <c r="AR67" i="3"/>
  <c r="AQ67" i="3"/>
  <c r="AP67" i="3"/>
  <c r="AO67" i="3"/>
  <c r="AN67" i="3"/>
  <c r="AM67" i="3"/>
  <c r="AL67" i="3"/>
  <c r="AK67" i="3"/>
  <c r="AJ67" i="3"/>
  <c r="AI67" i="3"/>
  <c r="AH67" i="3"/>
  <c r="AG67" i="3"/>
  <c r="AF67" i="3"/>
  <c r="AC67" i="3" s="1"/>
  <c r="W67" i="3" s="1"/>
  <c r="AE67" i="3"/>
  <c r="AB67" i="3" s="1"/>
  <c r="AD67" i="3"/>
  <c r="AA67" i="3"/>
  <c r="Z67" i="3"/>
  <c r="Y67" i="3"/>
  <c r="X67" i="3"/>
  <c r="U67" i="3"/>
  <c r="T67" i="3"/>
  <c r="S67" i="3"/>
  <c r="B67" i="3"/>
  <c r="DU66" i="3"/>
  <c r="DT66" i="3"/>
  <c r="DS66" i="3"/>
  <c r="DR66" i="3"/>
  <c r="DQ66" i="3"/>
  <c r="DP66" i="3"/>
  <c r="DO66" i="3"/>
  <c r="DN66" i="3"/>
  <c r="DM66" i="3"/>
  <c r="DL66" i="3"/>
  <c r="DK66" i="3"/>
  <c r="DJ66" i="3"/>
  <c r="DI66" i="3"/>
  <c r="DH66" i="3"/>
  <c r="DG66" i="3"/>
  <c r="DF66" i="3"/>
  <c r="DE66" i="3"/>
  <c r="DD66" i="3"/>
  <c r="DC66" i="3"/>
  <c r="DB66" i="3"/>
  <c r="DA66" i="3"/>
  <c r="CZ66" i="3"/>
  <c r="CY66" i="3"/>
  <c r="CX66" i="3"/>
  <c r="CW66" i="3"/>
  <c r="CV66" i="3"/>
  <c r="CU66" i="3"/>
  <c r="CT66" i="3"/>
  <c r="CS66" i="3"/>
  <c r="CR66" i="3"/>
  <c r="CQ66" i="3"/>
  <c r="CP66" i="3"/>
  <c r="CO66" i="3"/>
  <c r="CN66" i="3"/>
  <c r="CM66" i="3"/>
  <c r="CL66" i="3"/>
  <c r="CK66" i="3"/>
  <c r="CJ66" i="3"/>
  <c r="CI66" i="3"/>
  <c r="CH66" i="3"/>
  <c r="CG66" i="3"/>
  <c r="CF66" i="3"/>
  <c r="CE66" i="3"/>
  <c r="CD66" i="3"/>
  <c r="CC66" i="3"/>
  <c r="CB66" i="3"/>
  <c r="CA66" i="3"/>
  <c r="BZ66" i="3"/>
  <c r="BY66" i="3"/>
  <c r="BX66" i="3"/>
  <c r="BW66" i="3"/>
  <c r="BV66" i="3"/>
  <c r="BU66" i="3"/>
  <c r="BT66" i="3"/>
  <c r="BS66" i="3"/>
  <c r="BR66" i="3"/>
  <c r="BQ66" i="3"/>
  <c r="BP66" i="3"/>
  <c r="BO66" i="3"/>
  <c r="BN66" i="3"/>
  <c r="BM66" i="3"/>
  <c r="BL66" i="3"/>
  <c r="BK66" i="3"/>
  <c r="BJ66" i="3"/>
  <c r="BI66" i="3"/>
  <c r="BH66" i="3"/>
  <c r="BG66" i="3"/>
  <c r="BF66" i="3"/>
  <c r="BE66" i="3"/>
  <c r="BD66" i="3"/>
  <c r="BC66" i="3"/>
  <c r="BB66" i="3"/>
  <c r="BA66" i="3"/>
  <c r="AZ66" i="3"/>
  <c r="AY66" i="3"/>
  <c r="AX66" i="3"/>
  <c r="AW66" i="3"/>
  <c r="AV66" i="3"/>
  <c r="AU66" i="3"/>
  <c r="AT66" i="3"/>
  <c r="AS66" i="3"/>
  <c r="AR66" i="3"/>
  <c r="AQ66" i="3"/>
  <c r="AP66" i="3"/>
  <c r="AO66" i="3"/>
  <c r="AN66" i="3"/>
  <c r="AM66" i="3"/>
  <c r="AL66" i="3"/>
  <c r="AK66" i="3"/>
  <c r="AJ66" i="3"/>
  <c r="AI66" i="3"/>
  <c r="AH66" i="3"/>
  <c r="AG66" i="3"/>
  <c r="AF66" i="3"/>
  <c r="AE66" i="3"/>
  <c r="AB66" i="3" s="1"/>
  <c r="AD66" i="3"/>
  <c r="AC66" i="3"/>
  <c r="Z66" i="3"/>
  <c r="Y66" i="3"/>
  <c r="X66" i="3"/>
  <c r="U66" i="3"/>
  <c r="T66" i="3"/>
  <c r="B66" i="3"/>
  <c r="DU65" i="3"/>
  <c r="DT65" i="3"/>
  <c r="DS65" i="3"/>
  <c r="DR65" i="3"/>
  <c r="DQ65" i="3"/>
  <c r="DP65" i="3"/>
  <c r="DO65" i="3"/>
  <c r="DN65" i="3"/>
  <c r="DM65" i="3"/>
  <c r="DL65" i="3"/>
  <c r="DK65" i="3"/>
  <c r="DJ65" i="3"/>
  <c r="DI65" i="3"/>
  <c r="DH65" i="3"/>
  <c r="DG65" i="3"/>
  <c r="DF65" i="3"/>
  <c r="DE65" i="3"/>
  <c r="DD65" i="3"/>
  <c r="DC65" i="3"/>
  <c r="DB65" i="3"/>
  <c r="DA65" i="3"/>
  <c r="CZ65" i="3"/>
  <c r="CY65" i="3"/>
  <c r="CX65" i="3"/>
  <c r="CW65" i="3"/>
  <c r="CV65" i="3"/>
  <c r="CU65" i="3"/>
  <c r="CT65" i="3"/>
  <c r="CS65" i="3"/>
  <c r="CR65" i="3"/>
  <c r="CQ65" i="3"/>
  <c r="CP65" i="3"/>
  <c r="CO65" i="3"/>
  <c r="CN65" i="3"/>
  <c r="CM65" i="3"/>
  <c r="CL65" i="3"/>
  <c r="CK65" i="3"/>
  <c r="CJ65" i="3"/>
  <c r="CI65" i="3"/>
  <c r="CH65" i="3"/>
  <c r="CG65" i="3"/>
  <c r="CF65" i="3"/>
  <c r="CE65" i="3"/>
  <c r="CD65" i="3"/>
  <c r="CC65" i="3"/>
  <c r="CB65" i="3"/>
  <c r="CA65" i="3"/>
  <c r="BZ65" i="3"/>
  <c r="BY65" i="3"/>
  <c r="BX65" i="3"/>
  <c r="BW65" i="3"/>
  <c r="BV65" i="3"/>
  <c r="BU65" i="3"/>
  <c r="BT65" i="3"/>
  <c r="BS65" i="3"/>
  <c r="BR65" i="3"/>
  <c r="BQ65" i="3"/>
  <c r="BP65" i="3"/>
  <c r="BO65" i="3"/>
  <c r="BN65" i="3"/>
  <c r="BM65" i="3"/>
  <c r="BL65" i="3"/>
  <c r="BK65" i="3"/>
  <c r="BJ65" i="3"/>
  <c r="BI65" i="3"/>
  <c r="BH65" i="3"/>
  <c r="BG65" i="3"/>
  <c r="BF65" i="3"/>
  <c r="BE65" i="3"/>
  <c r="BD65" i="3"/>
  <c r="BC65" i="3"/>
  <c r="BB65" i="3"/>
  <c r="BA65" i="3"/>
  <c r="AZ65" i="3"/>
  <c r="AY65" i="3"/>
  <c r="AX65" i="3"/>
  <c r="AW65" i="3"/>
  <c r="AV65" i="3"/>
  <c r="AU65" i="3"/>
  <c r="AT65" i="3"/>
  <c r="AS65" i="3"/>
  <c r="AR65" i="3"/>
  <c r="AQ65" i="3"/>
  <c r="AP65" i="3"/>
  <c r="AO65" i="3"/>
  <c r="AN65" i="3"/>
  <c r="AM65" i="3"/>
  <c r="AL65" i="3"/>
  <c r="AK65" i="3"/>
  <c r="AJ65" i="3"/>
  <c r="AI65" i="3"/>
  <c r="AH65" i="3"/>
  <c r="AG65" i="3"/>
  <c r="AF65" i="3"/>
  <c r="AE65" i="3"/>
  <c r="AD65" i="3"/>
  <c r="AA65" i="3" s="1"/>
  <c r="Z65" i="3"/>
  <c r="Y65" i="3"/>
  <c r="X65" i="3"/>
  <c r="V65" i="3"/>
  <c r="U65" i="3"/>
  <c r="T65" i="3"/>
  <c r="S65" i="3"/>
  <c r="B65" i="3"/>
  <c r="DU64" i="3"/>
  <c r="DT64" i="3"/>
  <c r="DS64" i="3"/>
  <c r="DR64" i="3"/>
  <c r="DQ64" i="3"/>
  <c r="DP64" i="3"/>
  <c r="DO64" i="3"/>
  <c r="DN64" i="3"/>
  <c r="DM64" i="3"/>
  <c r="DL64" i="3"/>
  <c r="DK64" i="3"/>
  <c r="DJ64" i="3"/>
  <c r="DI64" i="3"/>
  <c r="DH64" i="3"/>
  <c r="DG64" i="3"/>
  <c r="DF64" i="3"/>
  <c r="DE64" i="3"/>
  <c r="DD64" i="3"/>
  <c r="DC64" i="3"/>
  <c r="DB64" i="3"/>
  <c r="DA64" i="3"/>
  <c r="CZ64" i="3"/>
  <c r="CY64" i="3"/>
  <c r="CX64" i="3"/>
  <c r="CW64" i="3"/>
  <c r="CV64" i="3"/>
  <c r="CU64" i="3"/>
  <c r="CT64" i="3"/>
  <c r="CS64" i="3"/>
  <c r="CR64" i="3"/>
  <c r="CQ64" i="3"/>
  <c r="CP64" i="3"/>
  <c r="CO64" i="3"/>
  <c r="CN64" i="3"/>
  <c r="CM64" i="3"/>
  <c r="CL64" i="3"/>
  <c r="CK64" i="3"/>
  <c r="CJ64" i="3"/>
  <c r="CI64" i="3"/>
  <c r="CH64" i="3"/>
  <c r="CG64" i="3"/>
  <c r="CF64" i="3"/>
  <c r="CE64" i="3"/>
  <c r="CD64" i="3"/>
  <c r="CC64" i="3"/>
  <c r="CB64" i="3"/>
  <c r="CA64" i="3"/>
  <c r="BZ64" i="3"/>
  <c r="BY64" i="3"/>
  <c r="BX64" i="3"/>
  <c r="BW64" i="3"/>
  <c r="BV64" i="3"/>
  <c r="BU64" i="3"/>
  <c r="BT64" i="3"/>
  <c r="BS64" i="3"/>
  <c r="BR64" i="3"/>
  <c r="BQ64" i="3"/>
  <c r="BP64" i="3"/>
  <c r="BO64" i="3"/>
  <c r="BN64" i="3"/>
  <c r="BM64" i="3"/>
  <c r="BL64" i="3"/>
  <c r="BK64" i="3"/>
  <c r="BJ64" i="3"/>
  <c r="BI64" i="3"/>
  <c r="BH64" i="3"/>
  <c r="BG64" i="3"/>
  <c r="BF64" i="3"/>
  <c r="BE64" i="3"/>
  <c r="BD64" i="3"/>
  <c r="BC64" i="3"/>
  <c r="BB64" i="3"/>
  <c r="BA64" i="3"/>
  <c r="AZ64" i="3"/>
  <c r="AY64" i="3"/>
  <c r="AX64" i="3"/>
  <c r="AW64" i="3"/>
  <c r="AV64" i="3"/>
  <c r="AU64" i="3"/>
  <c r="AT64" i="3"/>
  <c r="AS64" i="3"/>
  <c r="AR64" i="3"/>
  <c r="AQ64" i="3"/>
  <c r="AP64" i="3"/>
  <c r="AO64" i="3"/>
  <c r="AN64" i="3"/>
  <c r="AM64" i="3"/>
  <c r="AL64" i="3"/>
  <c r="AK64" i="3"/>
  <c r="AJ64" i="3"/>
  <c r="AI64" i="3"/>
  <c r="AH64" i="3"/>
  <c r="AG64" i="3"/>
  <c r="AA64" i="3" s="1"/>
  <c r="AF64" i="3"/>
  <c r="AC64" i="3" s="1"/>
  <c r="W64" i="3" s="1"/>
  <c r="AE64" i="3"/>
  <c r="AD64" i="3"/>
  <c r="AB64" i="3"/>
  <c r="Z64" i="3"/>
  <c r="Y64" i="3"/>
  <c r="X64" i="3"/>
  <c r="U64" i="3"/>
  <c r="T64" i="3"/>
  <c r="S64" i="3" s="1"/>
  <c r="B64" i="3"/>
  <c r="DU63" i="3"/>
  <c r="DT63" i="3"/>
  <c r="DS63" i="3"/>
  <c r="DR63" i="3"/>
  <c r="DQ63" i="3"/>
  <c r="DP63" i="3"/>
  <c r="DO63" i="3"/>
  <c r="DN63" i="3"/>
  <c r="DM63" i="3"/>
  <c r="DL63" i="3"/>
  <c r="DK63" i="3"/>
  <c r="DJ63" i="3"/>
  <c r="DI63" i="3"/>
  <c r="DH63" i="3"/>
  <c r="DG63" i="3"/>
  <c r="DF63" i="3"/>
  <c r="DE63" i="3"/>
  <c r="DD63" i="3"/>
  <c r="DC63" i="3"/>
  <c r="DB63" i="3"/>
  <c r="DA63" i="3"/>
  <c r="CZ63" i="3"/>
  <c r="CY63" i="3"/>
  <c r="CX63" i="3"/>
  <c r="CW63" i="3"/>
  <c r="CV63" i="3"/>
  <c r="CU63" i="3"/>
  <c r="CT63" i="3"/>
  <c r="CS63" i="3"/>
  <c r="CR63" i="3"/>
  <c r="CQ63" i="3"/>
  <c r="CP63" i="3"/>
  <c r="CO63" i="3"/>
  <c r="CN63" i="3"/>
  <c r="CM63" i="3"/>
  <c r="CL63" i="3"/>
  <c r="CK63" i="3"/>
  <c r="CJ63" i="3"/>
  <c r="CI63" i="3"/>
  <c r="CH63" i="3"/>
  <c r="CG63" i="3"/>
  <c r="CF63" i="3"/>
  <c r="CE63" i="3"/>
  <c r="CD63" i="3"/>
  <c r="CC63" i="3"/>
  <c r="CB63" i="3"/>
  <c r="CA63" i="3"/>
  <c r="BZ63" i="3"/>
  <c r="BY63" i="3"/>
  <c r="BX63" i="3"/>
  <c r="BW63" i="3"/>
  <c r="BV63" i="3"/>
  <c r="BU63" i="3"/>
  <c r="BT63" i="3"/>
  <c r="BS63" i="3"/>
  <c r="BR63" i="3"/>
  <c r="BQ63" i="3"/>
  <c r="BP63" i="3"/>
  <c r="BO63" i="3"/>
  <c r="BN63" i="3"/>
  <c r="BM63" i="3"/>
  <c r="BL63" i="3"/>
  <c r="BK63" i="3"/>
  <c r="BJ63" i="3"/>
  <c r="BI63" i="3"/>
  <c r="BH63" i="3"/>
  <c r="BG63" i="3"/>
  <c r="BF63" i="3"/>
  <c r="BE63" i="3"/>
  <c r="BD63" i="3"/>
  <c r="BC63" i="3"/>
  <c r="BB63" i="3"/>
  <c r="BA63" i="3"/>
  <c r="AZ63" i="3"/>
  <c r="AY63" i="3"/>
  <c r="AX63" i="3"/>
  <c r="AW63" i="3"/>
  <c r="AV63" i="3"/>
  <c r="AU63" i="3"/>
  <c r="AT63" i="3"/>
  <c r="AS63" i="3"/>
  <c r="AR63" i="3"/>
  <c r="AQ63" i="3"/>
  <c r="AP63" i="3"/>
  <c r="AO63" i="3"/>
  <c r="AN63" i="3"/>
  <c r="AM63" i="3"/>
  <c r="AL63" i="3"/>
  <c r="AK63" i="3"/>
  <c r="AJ63" i="3"/>
  <c r="AI63" i="3"/>
  <c r="AH63" i="3"/>
  <c r="AG63" i="3"/>
  <c r="AF63" i="3"/>
  <c r="AE63" i="3"/>
  <c r="AD63" i="3"/>
  <c r="AA63" i="3" s="1"/>
  <c r="V63" i="3" s="1"/>
  <c r="Z63" i="3"/>
  <c r="Y63" i="3"/>
  <c r="X63" i="3"/>
  <c r="U63" i="3"/>
  <c r="T63" i="3"/>
  <c r="S63" i="3"/>
  <c r="B63" i="3"/>
  <c r="AB62" i="3"/>
  <c r="K62" i="3"/>
  <c r="B62" i="3"/>
  <c r="DU61" i="3"/>
  <c r="DT61" i="3"/>
  <c r="DS61" i="3"/>
  <c r="DR61" i="3"/>
  <c r="DQ61" i="3"/>
  <c r="DP61" i="3"/>
  <c r="DO61" i="3"/>
  <c r="DN61" i="3"/>
  <c r="DM61" i="3"/>
  <c r="DL61" i="3"/>
  <c r="DK61" i="3"/>
  <c r="DJ61" i="3"/>
  <c r="DI61" i="3"/>
  <c r="DH61" i="3"/>
  <c r="DG61" i="3"/>
  <c r="DF61" i="3"/>
  <c r="DE61" i="3"/>
  <c r="DD61" i="3"/>
  <c r="DC61" i="3"/>
  <c r="DB61" i="3"/>
  <c r="DA61" i="3"/>
  <c r="CZ61" i="3"/>
  <c r="CY61" i="3"/>
  <c r="CX61" i="3"/>
  <c r="CW61" i="3"/>
  <c r="CV61" i="3"/>
  <c r="CU61" i="3"/>
  <c r="CT61" i="3"/>
  <c r="CS61" i="3"/>
  <c r="CR61" i="3"/>
  <c r="CQ61" i="3"/>
  <c r="CP61" i="3"/>
  <c r="CO61" i="3"/>
  <c r="CN61" i="3"/>
  <c r="CM61" i="3"/>
  <c r="CL61" i="3"/>
  <c r="CK61" i="3"/>
  <c r="CJ61" i="3"/>
  <c r="CI61" i="3"/>
  <c r="CH61" i="3"/>
  <c r="CG61" i="3"/>
  <c r="CF61" i="3"/>
  <c r="CE61" i="3"/>
  <c r="CD61" i="3"/>
  <c r="CC61" i="3"/>
  <c r="CB61" i="3"/>
  <c r="CA61" i="3"/>
  <c r="BZ61" i="3"/>
  <c r="BY61" i="3"/>
  <c r="BX61" i="3"/>
  <c r="BW61" i="3"/>
  <c r="BV61" i="3"/>
  <c r="BU61" i="3"/>
  <c r="BT61" i="3"/>
  <c r="BS61" i="3"/>
  <c r="BR61" i="3"/>
  <c r="BQ61" i="3"/>
  <c r="BP61" i="3"/>
  <c r="BO61" i="3"/>
  <c r="BN61" i="3"/>
  <c r="BM61" i="3"/>
  <c r="BL61" i="3"/>
  <c r="BK61" i="3"/>
  <c r="BJ61" i="3"/>
  <c r="BI61" i="3"/>
  <c r="BH61" i="3"/>
  <c r="BG61" i="3"/>
  <c r="BF61" i="3"/>
  <c r="BE61" i="3"/>
  <c r="BD61" i="3"/>
  <c r="BC61" i="3"/>
  <c r="BB61" i="3"/>
  <c r="BA61" i="3"/>
  <c r="AZ61" i="3"/>
  <c r="AY61" i="3"/>
  <c r="AX61" i="3"/>
  <c r="AW61" i="3"/>
  <c r="AV61" i="3"/>
  <c r="AU61" i="3"/>
  <c r="AT61" i="3"/>
  <c r="AS61" i="3"/>
  <c r="AR61" i="3"/>
  <c r="AQ61" i="3"/>
  <c r="AP61" i="3"/>
  <c r="AO61" i="3"/>
  <c r="AN61" i="3"/>
  <c r="AM61" i="3"/>
  <c r="AL61" i="3"/>
  <c r="AK61" i="3"/>
  <c r="AJ61" i="3"/>
  <c r="AI61" i="3"/>
  <c r="AH61" i="3"/>
  <c r="AG61" i="3"/>
  <c r="AA61" i="3" s="1"/>
  <c r="AF61" i="3"/>
  <c r="AC61" i="3" s="1"/>
  <c r="W61" i="3" s="1"/>
  <c r="AE61" i="3"/>
  <c r="AD61" i="3"/>
  <c r="AB61" i="3"/>
  <c r="Z61" i="3"/>
  <c r="Y61" i="3"/>
  <c r="X61" i="3"/>
  <c r="U61" i="3"/>
  <c r="T61" i="3"/>
  <c r="S61" i="3" s="1"/>
  <c r="B61" i="3"/>
  <c r="DU60" i="3"/>
  <c r="DT60" i="3"/>
  <c r="DS60" i="3"/>
  <c r="DR60" i="3"/>
  <c r="DQ60" i="3"/>
  <c r="DP60" i="3"/>
  <c r="DO60" i="3"/>
  <c r="DN60" i="3"/>
  <c r="DM60" i="3"/>
  <c r="DL60" i="3"/>
  <c r="DK60" i="3"/>
  <c r="DJ60" i="3"/>
  <c r="DI60" i="3"/>
  <c r="DH60" i="3"/>
  <c r="DG60" i="3"/>
  <c r="DF60" i="3"/>
  <c r="DE60" i="3"/>
  <c r="DD60" i="3"/>
  <c r="DC60" i="3"/>
  <c r="DB60" i="3"/>
  <c r="DA60" i="3"/>
  <c r="CZ60" i="3"/>
  <c r="CY60" i="3"/>
  <c r="CX60" i="3"/>
  <c r="CW60" i="3"/>
  <c r="CV60" i="3"/>
  <c r="CU60" i="3"/>
  <c r="CT60" i="3"/>
  <c r="CS60" i="3"/>
  <c r="CR60" i="3"/>
  <c r="CQ60" i="3"/>
  <c r="CP60" i="3"/>
  <c r="CO60" i="3"/>
  <c r="CN60" i="3"/>
  <c r="CM60" i="3"/>
  <c r="CL60" i="3"/>
  <c r="CK60" i="3"/>
  <c r="CJ60" i="3"/>
  <c r="CI60" i="3"/>
  <c r="CH60" i="3"/>
  <c r="CG60" i="3"/>
  <c r="CF60" i="3"/>
  <c r="CE60" i="3"/>
  <c r="CD60" i="3"/>
  <c r="CC60" i="3"/>
  <c r="CB60" i="3"/>
  <c r="CA60" i="3"/>
  <c r="BZ60" i="3"/>
  <c r="BY60" i="3"/>
  <c r="BX60" i="3"/>
  <c r="BW60" i="3"/>
  <c r="BV60" i="3"/>
  <c r="BU60" i="3"/>
  <c r="BT60" i="3"/>
  <c r="BS60" i="3"/>
  <c r="BR60" i="3"/>
  <c r="BQ60" i="3"/>
  <c r="BP60" i="3"/>
  <c r="BO60" i="3"/>
  <c r="BN60" i="3"/>
  <c r="BM60" i="3"/>
  <c r="BL60" i="3"/>
  <c r="BK60" i="3"/>
  <c r="BJ60" i="3"/>
  <c r="BI60" i="3"/>
  <c r="BH60" i="3"/>
  <c r="BG60" i="3"/>
  <c r="BF60" i="3"/>
  <c r="BE60" i="3"/>
  <c r="BD60" i="3"/>
  <c r="BC60" i="3"/>
  <c r="BB60" i="3"/>
  <c r="BA60" i="3"/>
  <c r="AZ60" i="3"/>
  <c r="AY60" i="3"/>
  <c r="AX60" i="3"/>
  <c r="AW60" i="3"/>
  <c r="AV60" i="3"/>
  <c r="AU60" i="3"/>
  <c r="AT60" i="3"/>
  <c r="AS60" i="3"/>
  <c r="AR60" i="3"/>
  <c r="AQ60" i="3"/>
  <c r="AP60" i="3"/>
  <c r="AO60" i="3"/>
  <c r="AN60" i="3"/>
  <c r="AM60" i="3"/>
  <c r="AL60" i="3"/>
  <c r="AK60" i="3"/>
  <c r="AJ60" i="3"/>
  <c r="AI60" i="3"/>
  <c r="AH60" i="3"/>
  <c r="AG60" i="3"/>
  <c r="AF60" i="3"/>
  <c r="AE60" i="3"/>
  <c r="AD60" i="3"/>
  <c r="AA60" i="3" s="1"/>
  <c r="Z60" i="3"/>
  <c r="Y60" i="3"/>
  <c r="X60" i="3"/>
  <c r="V60" i="3"/>
  <c r="U60" i="3"/>
  <c r="T60" i="3"/>
  <c r="S60" i="3"/>
  <c r="B60" i="3"/>
  <c r="DU59" i="3"/>
  <c r="DT59" i="3"/>
  <c r="DS59" i="3"/>
  <c r="DR59" i="3"/>
  <c r="DQ59" i="3"/>
  <c r="DP59" i="3"/>
  <c r="DO59" i="3"/>
  <c r="DN59" i="3"/>
  <c r="DM59" i="3"/>
  <c r="DL59" i="3"/>
  <c r="DK59" i="3"/>
  <c r="DJ59" i="3"/>
  <c r="DI59" i="3"/>
  <c r="DH59" i="3"/>
  <c r="DG59" i="3"/>
  <c r="DF59" i="3"/>
  <c r="DE59" i="3"/>
  <c r="DD59" i="3"/>
  <c r="DC59" i="3"/>
  <c r="DB59" i="3"/>
  <c r="DA59" i="3"/>
  <c r="CZ59" i="3"/>
  <c r="CY59" i="3"/>
  <c r="CX59" i="3"/>
  <c r="CW59" i="3"/>
  <c r="CV59" i="3"/>
  <c r="CU59" i="3"/>
  <c r="CT59" i="3"/>
  <c r="CS59" i="3"/>
  <c r="CR59" i="3"/>
  <c r="CQ59" i="3"/>
  <c r="CP59" i="3"/>
  <c r="CO59" i="3"/>
  <c r="CN59" i="3"/>
  <c r="CM59" i="3"/>
  <c r="CL59" i="3"/>
  <c r="CK59" i="3"/>
  <c r="CJ59" i="3"/>
  <c r="CI59" i="3"/>
  <c r="CH59" i="3"/>
  <c r="CG59" i="3"/>
  <c r="CF59" i="3"/>
  <c r="CE59" i="3"/>
  <c r="CD59" i="3"/>
  <c r="CC59" i="3"/>
  <c r="CB59" i="3"/>
  <c r="CA59" i="3"/>
  <c r="BZ59" i="3"/>
  <c r="BY59" i="3"/>
  <c r="BX59" i="3"/>
  <c r="BW59" i="3"/>
  <c r="BV59" i="3"/>
  <c r="BU59" i="3"/>
  <c r="BT59" i="3"/>
  <c r="BS59" i="3"/>
  <c r="BR59" i="3"/>
  <c r="BQ59" i="3"/>
  <c r="BP59" i="3"/>
  <c r="BO59" i="3"/>
  <c r="BN59" i="3"/>
  <c r="BM59" i="3"/>
  <c r="BL59" i="3"/>
  <c r="BK59" i="3"/>
  <c r="BJ59" i="3"/>
  <c r="BI59" i="3"/>
  <c r="BH59" i="3"/>
  <c r="BG59" i="3"/>
  <c r="BF59" i="3"/>
  <c r="BE59" i="3"/>
  <c r="BD59" i="3"/>
  <c r="BC59" i="3"/>
  <c r="BB59" i="3"/>
  <c r="BA59" i="3"/>
  <c r="AZ59" i="3"/>
  <c r="AY59" i="3"/>
  <c r="AX59" i="3"/>
  <c r="AW59" i="3"/>
  <c r="AV59" i="3"/>
  <c r="AU59" i="3"/>
  <c r="AT59" i="3"/>
  <c r="AS59" i="3"/>
  <c r="AR59" i="3"/>
  <c r="AQ59" i="3"/>
  <c r="AP59" i="3"/>
  <c r="AO59" i="3"/>
  <c r="AN59" i="3"/>
  <c r="AM59" i="3"/>
  <c r="AL59" i="3"/>
  <c r="AK59" i="3"/>
  <c r="AJ59" i="3"/>
  <c r="AI59" i="3"/>
  <c r="AH59" i="3"/>
  <c r="AG59" i="3"/>
  <c r="AA59" i="3" s="1"/>
  <c r="AF59" i="3"/>
  <c r="AC59" i="3" s="1"/>
  <c r="W59" i="3" s="1"/>
  <c r="AE59" i="3"/>
  <c r="AD59" i="3"/>
  <c r="AB59" i="3"/>
  <c r="Z59" i="3"/>
  <c r="Y59" i="3"/>
  <c r="X59" i="3"/>
  <c r="U59" i="3"/>
  <c r="T59" i="3"/>
  <c r="S59" i="3" s="1"/>
  <c r="B59" i="3"/>
  <c r="DU58" i="3"/>
  <c r="DT58" i="3"/>
  <c r="DS58" i="3"/>
  <c r="DR58" i="3"/>
  <c r="DQ58" i="3"/>
  <c r="DP58" i="3"/>
  <c r="DO58" i="3"/>
  <c r="DN58" i="3"/>
  <c r="DM58" i="3"/>
  <c r="DL58" i="3"/>
  <c r="DK58" i="3"/>
  <c r="DJ58" i="3"/>
  <c r="DI58" i="3"/>
  <c r="DH58" i="3"/>
  <c r="DG58" i="3"/>
  <c r="DF58" i="3"/>
  <c r="DE58" i="3"/>
  <c r="DD58" i="3"/>
  <c r="DC58" i="3"/>
  <c r="DB58" i="3"/>
  <c r="DA58" i="3"/>
  <c r="CZ58" i="3"/>
  <c r="CY58" i="3"/>
  <c r="CX58" i="3"/>
  <c r="CW58" i="3"/>
  <c r="CV58" i="3"/>
  <c r="CU58" i="3"/>
  <c r="CT58" i="3"/>
  <c r="CS58" i="3"/>
  <c r="CR58" i="3"/>
  <c r="CQ58" i="3"/>
  <c r="CP58" i="3"/>
  <c r="CO58" i="3"/>
  <c r="CN58" i="3"/>
  <c r="CM58" i="3"/>
  <c r="CL58" i="3"/>
  <c r="CK58" i="3"/>
  <c r="CJ58" i="3"/>
  <c r="CI58" i="3"/>
  <c r="CH58" i="3"/>
  <c r="CG58" i="3"/>
  <c r="CF58" i="3"/>
  <c r="CE58" i="3"/>
  <c r="CD58" i="3"/>
  <c r="CC58" i="3"/>
  <c r="CB58" i="3"/>
  <c r="CA58" i="3"/>
  <c r="BZ58" i="3"/>
  <c r="BY58" i="3"/>
  <c r="BX58" i="3"/>
  <c r="BW58" i="3"/>
  <c r="BV58" i="3"/>
  <c r="BU58" i="3"/>
  <c r="BT58" i="3"/>
  <c r="BS58" i="3"/>
  <c r="BR58" i="3"/>
  <c r="BQ58" i="3"/>
  <c r="BP58" i="3"/>
  <c r="BO58" i="3"/>
  <c r="BN58" i="3"/>
  <c r="BM58" i="3"/>
  <c r="BL58" i="3"/>
  <c r="BK58" i="3"/>
  <c r="BJ58" i="3"/>
  <c r="BI58" i="3"/>
  <c r="BH58" i="3"/>
  <c r="BG58" i="3"/>
  <c r="BF58" i="3"/>
  <c r="BE58" i="3"/>
  <c r="BD58" i="3"/>
  <c r="BC58" i="3"/>
  <c r="BB58" i="3"/>
  <c r="BA58" i="3"/>
  <c r="AZ58" i="3"/>
  <c r="AY58" i="3"/>
  <c r="AX58" i="3"/>
  <c r="AW58" i="3"/>
  <c r="AV58" i="3"/>
  <c r="AU58" i="3"/>
  <c r="AT58" i="3"/>
  <c r="AS58" i="3"/>
  <c r="AR58" i="3"/>
  <c r="AQ58" i="3"/>
  <c r="AP58" i="3"/>
  <c r="AO58" i="3"/>
  <c r="AN58" i="3"/>
  <c r="AM58" i="3"/>
  <c r="AL58" i="3"/>
  <c r="AK58" i="3"/>
  <c r="AJ58" i="3"/>
  <c r="AI58" i="3"/>
  <c r="AH58" i="3"/>
  <c r="AG58" i="3"/>
  <c r="AF58" i="3"/>
  <c r="AE58" i="3"/>
  <c r="AD58" i="3"/>
  <c r="AA58" i="3" s="1"/>
  <c r="Z58" i="3"/>
  <c r="Y58" i="3"/>
  <c r="X58" i="3"/>
  <c r="V58" i="3"/>
  <c r="U58" i="3"/>
  <c r="T58" i="3"/>
  <c r="S58" i="3"/>
  <c r="B58" i="3"/>
  <c r="DU57" i="3"/>
  <c r="DT57" i="3"/>
  <c r="DS57" i="3"/>
  <c r="DR57" i="3"/>
  <c r="DQ57" i="3"/>
  <c r="DP57" i="3"/>
  <c r="DO57" i="3"/>
  <c r="DN57" i="3"/>
  <c r="DM57" i="3"/>
  <c r="DL57" i="3"/>
  <c r="DK57" i="3"/>
  <c r="DJ57" i="3"/>
  <c r="DI57" i="3"/>
  <c r="DH57" i="3"/>
  <c r="DG57" i="3"/>
  <c r="DF57" i="3"/>
  <c r="DE57" i="3"/>
  <c r="DD57" i="3"/>
  <c r="DC57" i="3"/>
  <c r="DB57" i="3"/>
  <c r="DA57" i="3"/>
  <c r="CZ57" i="3"/>
  <c r="CY57" i="3"/>
  <c r="CX57" i="3"/>
  <c r="CW57" i="3"/>
  <c r="CV57" i="3"/>
  <c r="CU57" i="3"/>
  <c r="CT57" i="3"/>
  <c r="CS57" i="3"/>
  <c r="CR57" i="3"/>
  <c r="CQ57" i="3"/>
  <c r="CP57" i="3"/>
  <c r="CO57" i="3"/>
  <c r="CN57" i="3"/>
  <c r="CM57" i="3"/>
  <c r="CL57" i="3"/>
  <c r="CK57" i="3"/>
  <c r="CJ57" i="3"/>
  <c r="CI57" i="3"/>
  <c r="CH57" i="3"/>
  <c r="CG57" i="3"/>
  <c r="CF57" i="3"/>
  <c r="CE57" i="3"/>
  <c r="CD57" i="3"/>
  <c r="CC57" i="3"/>
  <c r="CB57" i="3"/>
  <c r="CA57" i="3"/>
  <c r="BZ57" i="3"/>
  <c r="BY57" i="3"/>
  <c r="BX57" i="3"/>
  <c r="BW57" i="3"/>
  <c r="BV57" i="3"/>
  <c r="BU57" i="3"/>
  <c r="BT57" i="3"/>
  <c r="BS57" i="3"/>
  <c r="BR57" i="3"/>
  <c r="BQ57" i="3"/>
  <c r="BP57" i="3"/>
  <c r="BO57" i="3"/>
  <c r="BN57" i="3"/>
  <c r="BM57" i="3"/>
  <c r="BL57" i="3"/>
  <c r="BK57" i="3"/>
  <c r="BJ57" i="3"/>
  <c r="BI57" i="3"/>
  <c r="BH57" i="3"/>
  <c r="BG57" i="3"/>
  <c r="BF57" i="3"/>
  <c r="BE57" i="3"/>
  <c r="BD57" i="3"/>
  <c r="BC57" i="3"/>
  <c r="BB57" i="3"/>
  <c r="BA57" i="3"/>
  <c r="AZ57" i="3"/>
  <c r="AY57" i="3"/>
  <c r="AX57" i="3"/>
  <c r="AW57" i="3"/>
  <c r="AV57" i="3"/>
  <c r="AU57" i="3"/>
  <c r="AT57" i="3"/>
  <c r="AS57" i="3"/>
  <c r="AR57" i="3"/>
  <c r="AQ57" i="3"/>
  <c r="AP57" i="3"/>
  <c r="AO57" i="3"/>
  <c r="AN57" i="3"/>
  <c r="AM57" i="3"/>
  <c r="AL57" i="3"/>
  <c r="AK57" i="3"/>
  <c r="AJ57" i="3"/>
  <c r="AI57" i="3"/>
  <c r="AH57" i="3"/>
  <c r="AG57" i="3"/>
  <c r="AA57" i="3" s="1"/>
  <c r="AF57" i="3"/>
  <c r="AC57" i="3" s="1"/>
  <c r="W57" i="3" s="1"/>
  <c r="AE57" i="3"/>
  <c r="AD57" i="3"/>
  <c r="AB57" i="3"/>
  <c r="Z57" i="3"/>
  <c r="Y57" i="3"/>
  <c r="X57" i="3"/>
  <c r="U57" i="3"/>
  <c r="T57" i="3"/>
  <c r="S57" i="3" s="1"/>
  <c r="B57" i="3"/>
  <c r="DU56" i="3"/>
  <c r="DT56" i="3"/>
  <c r="DS56" i="3"/>
  <c r="DR56" i="3"/>
  <c r="DQ56" i="3"/>
  <c r="DP56" i="3"/>
  <c r="DO56" i="3"/>
  <c r="DN56" i="3"/>
  <c r="DM56" i="3"/>
  <c r="DL56" i="3"/>
  <c r="DK56" i="3"/>
  <c r="DJ56" i="3"/>
  <c r="DI56" i="3"/>
  <c r="DH56" i="3"/>
  <c r="DG56" i="3"/>
  <c r="DF56" i="3"/>
  <c r="DE56" i="3"/>
  <c r="DD56" i="3"/>
  <c r="DC56" i="3"/>
  <c r="DB56" i="3"/>
  <c r="DA56" i="3"/>
  <c r="CZ56" i="3"/>
  <c r="CY56" i="3"/>
  <c r="CX56" i="3"/>
  <c r="CW56" i="3"/>
  <c r="CV56" i="3"/>
  <c r="CU56" i="3"/>
  <c r="CT56" i="3"/>
  <c r="CS56" i="3"/>
  <c r="CR56" i="3"/>
  <c r="CQ56" i="3"/>
  <c r="CP56" i="3"/>
  <c r="CO56" i="3"/>
  <c r="CN56" i="3"/>
  <c r="CM56" i="3"/>
  <c r="CL56" i="3"/>
  <c r="CK56" i="3"/>
  <c r="CJ56" i="3"/>
  <c r="CI56" i="3"/>
  <c r="CH56" i="3"/>
  <c r="CG56" i="3"/>
  <c r="CF56" i="3"/>
  <c r="CE56" i="3"/>
  <c r="CD56" i="3"/>
  <c r="CC56" i="3"/>
  <c r="CB56" i="3"/>
  <c r="CA56" i="3"/>
  <c r="BZ56" i="3"/>
  <c r="BY56" i="3"/>
  <c r="BX56" i="3"/>
  <c r="BW56" i="3"/>
  <c r="BV56" i="3"/>
  <c r="BU56" i="3"/>
  <c r="BT56" i="3"/>
  <c r="BS56" i="3"/>
  <c r="BR56" i="3"/>
  <c r="BQ56" i="3"/>
  <c r="BP56" i="3"/>
  <c r="BO56" i="3"/>
  <c r="BN56" i="3"/>
  <c r="BM56" i="3"/>
  <c r="BL56" i="3"/>
  <c r="BK56" i="3"/>
  <c r="BJ56" i="3"/>
  <c r="BI56" i="3"/>
  <c r="BH56" i="3"/>
  <c r="BG56" i="3"/>
  <c r="BF56" i="3"/>
  <c r="BE56" i="3"/>
  <c r="BD56" i="3"/>
  <c r="BC56" i="3"/>
  <c r="BB56" i="3"/>
  <c r="BA56" i="3"/>
  <c r="AZ56" i="3"/>
  <c r="AY56" i="3"/>
  <c r="AX56" i="3"/>
  <c r="AW56" i="3"/>
  <c r="AV56" i="3"/>
  <c r="AU56" i="3"/>
  <c r="AT56" i="3"/>
  <c r="AS56" i="3"/>
  <c r="AR56" i="3"/>
  <c r="AQ56" i="3"/>
  <c r="AP56" i="3"/>
  <c r="AO56" i="3"/>
  <c r="AN56" i="3"/>
  <c r="AM56" i="3"/>
  <c r="AL56" i="3"/>
  <c r="AK56" i="3"/>
  <c r="AJ56" i="3"/>
  <c r="AI56" i="3"/>
  <c r="AH56" i="3"/>
  <c r="AG56" i="3"/>
  <c r="AF56" i="3"/>
  <c r="AE56" i="3"/>
  <c r="AD56" i="3"/>
  <c r="AA56" i="3" s="1"/>
  <c r="V56" i="3" s="1"/>
  <c r="Z56" i="3"/>
  <c r="Y56" i="3"/>
  <c r="X56" i="3"/>
  <c r="U56" i="3"/>
  <c r="T56" i="3"/>
  <c r="S56" i="3"/>
  <c r="B56" i="3"/>
  <c r="DU55" i="3"/>
  <c r="DT55" i="3"/>
  <c r="DS55" i="3"/>
  <c r="DR55" i="3"/>
  <c r="DQ55" i="3"/>
  <c r="DP55" i="3"/>
  <c r="DO55" i="3"/>
  <c r="DN55" i="3"/>
  <c r="DM55" i="3"/>
  <c r="DL55" i="3"/>
  <c r="DK55" i="3"/>
  <c r="DJ55" i="3"/>
  <c r="DI55" i="3"/>
  <c r="DH55" i="3"/>
  <c r="DG55" i="3"/>
  <c r="DF55" i="3"/>
  <c r="DE55" i="3"/>
  <c r="DD55" i="3"/>
  <c r="DC55" i="3"/>
  <c r="DB55" i="3"/>
  <c r="DA55" i="3"/>
  <c r="CZ55" i="3"/>
  <c r="CY55" i="3"/>
  <c r="CX55" i="3"/>
  <c r="CW55" i="3"/>
  <c r="CV55" i="3"/>
  <c r="CU55" i="3"/>
  <c r="CT55" i="3"/>
  <c r="CS55" i="3"/>
  <c r="CR55" i="3"/>
  <c r="CQ55" i="3"/>
  <c r="CP55" i="3"/>
  <c r="CO55" i="3"/>
  <c r="CN55" i="3"/>
  <c r="CM55" i="3"/>
  <c r="CL55" i="3"/>
  <c r="CK55" i="3"/>
  <c r="CJ55" i="3"/>
  <c r="CI55" i="3"/>
  <c r="CH55" i="3"/>
  <c r="CG55" i="3"/>
  <c r="CF55" i="3"/>
  <c r="CE55" i="3"/>
  <c r="CD55" i="3"/>
  <c r="CC55" i="3"/>
  <c r="CB55" i="3"/>
  <c r="CA55" i="3"/>
  <c r="BZ55" i="3"/>
  <c r="BY55" i="3"/>
  <c r="BX55" i="3"/>
  <c r="BW55" i="3"/>
  <c r="BV55" i="3"/>
  <c r="BU55" i="3"/>
  <c r="BT55" i="3"/>
  <c r="BS55" i="3"/>
  <c r="BR55" i="3"/>
  <c r="BQ55" i="3"/>
  <c r="BP55" i="3"/>
  <c r="BO55" i="3"/>
  <c r="BN55" i="3"/>
  <c r="BM55" i="3"/>
  <c r="BL55" i="3"/>
  <c r="BK55" i="3"/>
  <c r="BJ55" i="3"/>
  <c r="BI55" i="3"/>
  <c r="BH55" i="3"/>
  <c r="BG55" i="3"/>
  <c r="BF55" i="3"/>
  <c r="BE55" i="3"/>
  <c r="BD55" i="3"/>
  <c r="BC55" i="3"/>
  <c r="BB55" i="3"/>
  <c r="BA55" i="3"/>
  <c r="AZ55" i="3"/>
  <c r="AY55" i="3"/>
  <c r="AX55" i="3"/>
  <c r="AW55" i="3"/>
  <c r="AV55" i="3"/>
  <c r="AU55" i="3"/>
  <c r="AT55" i="3"/>
  <c r="AS55" i="3"/>
  <c r="AR55" i="3"/>
  <c r="AQ55" i="3"/>
  <c r="AP55" i="3"/>
  <c r="AO55" i="3"/>
  <c r="AN55" i="3"/>
  <c r="AM55" i="3"/>
  <c r="AL55" i="3"/>
  <c r="AK55" i="3"/>
  <c r="AJ55" i="3"/>
  <c r="AI55" i="3"/>
  <c r="AH55" i="3"/>
  <c r="AG55" i="3"/>
  <c r="AA55" i="3" s="1"/>
  <c r="AF55" i="3"/>
  <c r="AC55" i="3" s="1"/>
  <c r="W55" i="3" s="1"/>
  <c r="AE55" i="3"/>
  <c r="AD55" i="3"/>
  <c r="AB55" i="3"/>
  <c r="Z55" i="3"/>
  <c r="Y55" i="3"/>
  <c r="X55" i="3"/>
  <c r="U55" i="3"/>
  <c r="T55" i="3"/>
  <c r="S55" i="3" s="1"/>
  <c r="B55" i="3"/>
  <c r="AB54" i="3"/>
  <c r="K54" i="3"/>
  <c r="B54" i="3"/>
  <c r="DU53" i="3"/>
  <c r="DT53" i="3"/>
  <c r="DS53" i="3"/>
  <c r="DR53" i="3"/>
  <c r="DQ53" i="3"/>
  <c r="DP53" i="3"/>
  <c r="DO53" i="3"/>
  <c r="DN53" i="3"/>
  <c r="DM53" i="3"/>
  <c r="DL53" i="3"/>
  <c r="DK53" i="3"/>
  <c r="DJ53" i="3"/>
  <c r="DI53" i="3"/>
  <c r="DH53" i="3"/>
  <c r="DG53" i="3"/>
  <c r="DF53" i="3"/>
  <c r="DE53" i="3"/>
  <c r="DD53" i="3"/>
  <c r="DC53" i="3"/>
  <c r="DB53" i="3"/>
  <c r="DA53" i="3"/>
  <c r="CZ53" i="3"/>
  <c r="CY53" i="3"/>
  <c r="CX53" i="3"/>
  <c r="CW53" i="3"/>
  <c r="CV53" i="3"/>
  <c r="CU53" i="3"/>
  <c r="CT53" i="3"/>
  <c r="CS53" i="3"/>
  <c r="CR53" i="3"/>
  <c r="CQ53" i="3"/>
  <c r="CP53" i="3"/>
  <c r="CO53" i="3"/>
  <c r="CN53" i="3"/>
  <c r="CM53" i="3"/>
  <c r="CL53" i="3"/>
  <c r="CK53" i="3"/>
  <c r="CJ53" i="3"/>
  <c r="CI53" i="3"/>
  <c r="CH53" i="3"/>
  <c r="CG53" i="3"/>
  <c r="CF53" i="3"/>
  <c r="CE53" i="3"/>
  <c r="CD53" i="3"/>
  <c r="CC53" i="3"/>
  <c r="CB53" i="3"/>
  <c r="CA53" i="3"/>
  <c r="BZ53" i="3"/>
  <c r="BY53" i="3"/>
  <c r="BX53" i="3"/>
  <c r="BW53" i="3"/>
  <c r="BV53" i="3"/>
  <c r="BU53" i="3"/>
  <c r="BT53" i="3"/>
  <c r="BS53" i="3"/>
  <c r="BR53" i="3"/>
  <c r="BQ53" i="3"/>
  <c r="BP53" i="3"/>
  <c r="BO53" i="3"/>
  <c r="BN53" i="3"/>
  <c r="BM53" i="3"/>
  <c r="BL53" i="3"/>
  <c r="BK53" i="3"/>
  <c r="BJ53" i="3"/>
  <c r="BI53" i="3"/>
  <c r="BH53" i="3"/>
  <c r="BG53" i="3"/>
  <c r="BF53" i="3"/>
  <c r="BE53" i="3"/>
  <c r="BD53" i="3"/>
  <c r="BC53" i="3"/>
  <c r="BB53" i="3"/>
  <c r="BA53" i="3"/>
  <c r="AZ53" i="3"/>
  <c r="AY53" i="3"/>
  <c r="AX53" i="3"/>
  <c r="AW53" i="3"/>
  <c r="AV53" i="3"/>
  <c r="AU53" i="3"/>
  <c r="AT53" i="3"/>
  <c r="AS53" i="3"/>
  <c r="AR53" i="3"/>
  <c r="AQ53" i="3"/>
  <c r="AP53" i="3"/>
  <c r="AO53" i="3"/>
  <c r="AN53" i="3"/>
  <c r="AM53" i="3"/>
  <c r="AL53" i="3"/>
  <c r="AK53" i="3"/>
  <c r="AJ53" i="3"/>
  <c r="AI53" i="3"/>
  <c r="AC53" i="3" s="1"/>
  <c r="AH53" i="3"/>
  <c r="AG53" i="3"/>
  <c r="AF53" i="3"/>
  <c r="AE53" i="3"/>
  <c r="AB53" i="3" s="1"/>
  <c r="AD53" i="3"/>
  <c r="AA53" i="3" s="1"/>
  <c r="Z53" i="3"/>
  <c r="Y53" i="3"/>
  <c r="X53" i="3"/>
  <c r="V53" i="3"/>
  <c r="U53" i="3"/>
  <c r="T53" i="3"/>
  <c r="S53" i="3"/>
  <c r="B53" i="3"/>
  <c r="AB52" i="3"/>
  <c r="K52" i="3"/>
  <c r="B52" i="3"/>
  <c r="DU51" i="3"/>
  <c r="DT51" i="3"/>
  <c r="DS51" i="3"/>
  <c r="DR51" i="3"/>
  <c r="DQ51" i="3"/>
  <c r="DP51" i="3"/>
  <c r="DO51" i="3"/>
  <c r="DN51" i="3"/>
  <c r="DM51" i="3"/>
  <c r="DL51" i="3"/>
  <c r="DK51" i="3"/>
  <c r="DJ51" i="3"/>
  <c r="DI51" i="3"/>
  <c r="DH51" i="3"/>
  <c r="DG51" i="3"/>
  <c r="DF51" i="3"/>
  <c r="DE51" i="3"/>
  <c r="DD51" i="3"/>
  <c r="DC51" i="3"/>
  <c r="DB51" i="3"/>
  <c r="DA51" i="3"/>
  <c r="CZ51" i="3"/>
  <c r="CY51" i="3"/>
  <c r="CX51" i="3"/>
  <c r="CW51" i="3"/>
  <c r="CV51" i="3"/>
  <c r="CU51" i="3"/>
  <c r="CT51" i="3"/>
  <c r="CS51" i="3"/>
  <c r="CR51" i="3"/>
  <c r="CQ51" i="3"/>
  <c r="CP51" i="3"/>
  <c r="CO51" i="3"/>
  <c r="CN51" i="3"/>
  <c r="CM51" i="3"/>
  <c r="CL51" i="3"/>
  <c r="CK51" i="3"/>
  <c r="CJ51" i="3"/>
  <c r="CI51" i="3"/>
  <c r="CH51" i="3"/>
  <c r="CG51" i="3"/>
  <c r="CF51" i="3"/>
  <c r="CE51" i="3"/>
  <c r="CD51" i="3"/>
  <c r="CC51" i="3"/>
  <c r="CB51" i="3"/>
  <c r="CA51" i="3"/>
  <c r="BZ51" i="3"/>
  <c r="BY51" i="3"/>
  <c r="BX51" i="3"/>
  <c r="BW51" i="3"/>
  <c r="BV51" i="3"/>
  <c r="BU51" i="3"/>
  <c r="BT51" i="3"/>
  <c r="BS51" i="3"/>
  <c r="BR51" i="3"/>
  <c r="BQ51" i="3"/>
  <c r="BP51" i="3"/>
  <c r="BO51" i="3"/>
  <c r="BN51" i="3"/>
  <c r="BM51" i="3"/>
  <c r="BL51" i="3"/>
  <c r="BK51" i="3"/>
  <c r="BJ51" i="3"/>
  <c r="BI51" i="3"/>
  <c r="BH51" i="3"/>
  <c r="BG51" i="3"/>
  <c r="BF51" i="3"/>
  <c r="BE51" i="3"/>
  <c r="BD51" i="3"/>
  <c r="BC51" i="3"/>
  <c r="BB51" i="3"/>
  <c r="BA51" i="3"/>
  <c r="AZ51" i="3"/>
  <c r="AY51" i="3"/>
  <c r="AX51" i="3"/>
  <c r="AW51" i="3"/>
  <c r="AV51" i="3"/>
  <c r="AU51" i="3"/>
  <c r="AT51" i="3"/>
  <c r="AS51" i="3"/>
  <c r="AR51" i="3"/>
  <c r="AQ51" i="3"/>
  <c r="AP51" i="3"/>
  <c r="AO51" i="3"/>
  <c r="AN51" i="3"/>
  <c r="AB51" i="3" s="1"/>
  <c r="AM51" i="3"/>
  <c r="AL51" i="3"/>
  <c r="AK51" i="3"/>
  <c r="AJ51" i="3"/>
  <c r="AI51" i="3"/>
  <c r="AH51" i="3"/>
  <c r="AG51" i="3"/>
  <c r="AF51" i="3"/>
  <c r="AC51" i="3" s="1"/>
  <c r="W51" i="3" s="1"/>
  <c r="AE51" i="3"/>
  <c r="AD51" i="3"/>
  <c r="Z51" i="3"/>
  <c r="Y51" i="3"/>
  <c r="X51" i="3"/>
  <c r="U51" i="3"/>
  <c r="T51" i="3"/>
  <c r="S51" i="3" s="1"/>
  <c r="B51" i="3"/>
  <c r="DU50" i="3"/>
  <c r="DT50" i="3"/>
  <c r="DS50" i="3"/>
  <c r="DR50" i="3"/>
  <c r="DQ50" i="3"/>
  <c r="DP50" i="3"/>
  <c r="DO50" i="3"/>
  <c r="DN50" i="3"/>
  <c r="DM50" i="3"/>
  <c r="DL50" i="3"/>
  <c r="DK50" i="3"/>
  <c r="DJ50" i="3"/>
  <c r="DI50" i="3"/>
  <c r="DH50" i="3"/>
  <c r="DG50" i="3"/>
  <c r="DF50" i="3"/>
  <c r="DE50" i="3"/>
  <c r="DD50" i="3"/>
  <c r="DC50" i="3"/>
  <c r="DB50" i="3"/>
  <c r="DA50" i="3"/>
  <c r="CZ50" i="3"/>
  <c r="CY50" i="3"/>
  <c r="CX50" i="3"/>
  <c r="CW50" i="3"/>
  <c r="CV50" i="3"/>
  <c r="CU50" i="3"/>
  <c r="CT50" i="3"/>
  <c r="CS50" i="3"/>
  <c r="CR50" i="3"/>
  <c r="CQ50" i="3"/>
  <c r="CP50" i="3"/>
  <c r="CO50" i="3"/>
  <c r="CN50" i="3"/>
  <c r="CM50" i="3"/>
  <c r="CL50" i="3"/>
  <c r="CK50" i="3"/>
  <c r="CJ50" i="3"/>
  <c r="CI50" i="3"/>
  <c r="CH50" i="3"/>
  <c r="CG50" i="3"/>
  <c r="CF50" i="3"/>
  <c r="CE50" i="3"/>
  <c r="CD50" i="3"/>
  <c r="CC50" i="3"/>
  <c r="CB50" i="3"/>
  <c r="CA50" i="3"/>
  <c r="BZ50" i="3"/>
  <c r="BY50" i="3"/>
  <c r="BX50" i="3"/>
  <c r="BW50" i="3"/>
  <c r="BV50" i="3"/>
  <c r="BU50" i="3"/>
  <c r="BT50" i="3"/>
  <c r="BS50" i="3"/>
  <c r="BR50" i="3"/>
  <c r="BQ50" i="3"/>
  <c r="BP50" i="3"/>
  <c r="BO50" i="3"/>
  <c r="BN50" i="3"/>
  <c r="BM50" i="3"/>
  <c r="BL50" i="3"/>
  <c r="BK50" i="3"/>
  <c r="BJ50" i="3"/>
  <c r="BI50" i="3"/>
  <c r="BH50" i="3"/>
  <c r="BG50" i="3"/>
  <c r="BF50" i="3"/>
  <c r="BE50" i="3"/>
  <c r="BD50" i="3"/>
  <c r="BC50" i="3"/>
  <c r="BB50" i="3"/>
  <c r="BA50" i="3"/>
  <c r="AZ50" i="3"/>
  <c r="AY50" i="3"/>
  <c r="AX50" i="3"/>
  <c r="AW50" i="3"/>
  <c r="AV50" i="3"/>
  <c r="AU50" i="3"/>
  <c r="AT50" i="3"/>
  <c r="AS50" i="3"/>
  <c r="AR50" i="3"/>
  <c r="AQ50" i="3"/>
  <c r="AP50" i="3"/>
  <c r="AO50" i="3"/>
  <c r="AN50" i="3"/>
  <c r="AM50" i="3"/>
  <c r="AL50" i="3"/>
  <c r="AK50" i="3"/>
  <c r="AJ50" i="3"/>
  <c r="AI50" i="3"/>
  <c r="AC50" i="3" s="1"/>
  <c r="AH50" i="3"/>
  <c r="AG50" i="3"/>
  <c r="AF50" i="3"/>
  <c r="AE50" i="3"/>
  <c r="AB50" i="3" s="1"/>
  <c r="AD50" i="3"/>
  <c r="AA50" i="3" s="1"/>
  <c r="Z50" i="3"/>
  <c r="W50" i="3" s="1"/>
  <c r="Q50" i="3" s="1"/>
  <c r="R50" i="3" s="1"/>
  <c r="Y50" i="3"/>
  <c r="X50" i="3"/>
  <c r="V50" i="3"/>
  <c r="U50" i="3"/>
  <c r="T50" i="3"/>
  <c r="S50" i="3"/>
  <c r="B50" i="3"/>
  <c r="DU49" i="3"/>
  <c r="DT49" i="3"/>
  <c r="DS49" i="3"/>
  <c r="DR49" i="3"/>
  <c r="DQ49" i="3"/>
  <c r="DP49" i="3"/>
  <c r="DO49" i="3"/>
  <c r="DN49" i="3"/>
  <c r="DM49" i="3"/>
  <c r="DL49" i="3"/>
  <c r="DK49" i="3"/>
  <c r="DJ49" i="3"/>
  <c r="DI49" i="3"/>
  <c r="DH49" i="3"/>
  <c r="DG49" i="3"/>
  <c r="DF49" i="3"/>
  <c r="DE49" i="3"/>
  <c r="DD49" i="3"/>
  <c r="DC49" i="3"/>
  <c r="DB49" i="3"/>
  <c r="DA49" i="3"/>
  <c r="CZ49" i="3"/>
  <c r="CY49" i="3"/>
  <c r="CX49" i="3"/>
  <c r="CW49" i="3"/>
  <c r="CV49" i="3"/>
  <c r="CU49" i="3"/>
  <c r="CT49" i="3"/>
  <c r="CS49" i="3"/>
  <c r="CR49" i="3"/>
  <c r="CQ49" i="3"/>
  <c r="CP49" i="3"/>
  <c r="CO49" i="3"/>
  <c r="CN49" i="3"/>
  <c r="CM49" i="3"/>
  <c r="CL49" i="3"/>
  <c r="CK49" i="3"/>
  <c r="CJ49" i="3"/>
  <c r="CI49" i="3"/>
  <c r="CH49" i="3"/>
  <c r="CG49" i="3"/>
  <c r="CF49" i="3"/>
  <c r="CE49" i="3"/>
  <c r="CD49" i="3"/>
  <c r="CC49" i="3"/>
  <c r="CB49" i="3"/>
  <c r="CA49" i="3"/>
  <c r="BZ49" i="3"/>
  <c r="BY49" i="3"/>
  <c r="BX49" i="3"/>
  <c r="BW49" i="3"/>
  <c r="BV49" i="3"/>
  <c r="BU49" i="3"/>
  <c r="BT49" i="3"/>
  <c r="BS49" i="3"/>
  <c r="BR49" i="3"/>
  <c r="BQ49" i="3"/>
  <c r="BP49" i="3"/>
  <c r="BO49" i="3"/>
  <c r="BN49" i="3"/>
  <c r="BM49" i="3"/>
  <c r="BL49" i="3"/>
  <c r="BK49" i="3"/>
  <c r="BJ49" i="3"/>
  <c r="BI49" i="3"/>
  <c r="BH49" i="3"/>
  <c r="BG49" i="3"/>
  <c r="BF49" i="3"/>
  <c r="BE49" i="3"/>
  <c r="BD49" i="3"/>
  <c r="BC49" i="3"/>
  <c r="BB49" i="3"/>
  <c r="BA49" i="3"/>
  <c r="AZ49" i="3"/>
  <c r="AY49" i="3"/>
  <c r="AX49" i="3"/>
  <c r="AW49" i="3"/>
  <c r="AV49" i="3"/>
  <c r="AU49" i="3"/>
  <c r="AT49" i="3"/>
  <c r="AS49" i="3"/>
  <c r="AR49" i="3"/>
  <c r="AQ49" i="3"/>
  <c r="AP49" i="3"/>
  <c r="AO49" i="3"/>
  <c r="AN49" i="3"/>
  <c r="AB49" i="3" s="1"/>
  <c r="AM49" i="3"/>
  <c r="AL49" i="3"/>
  <c r="AK49" i="3"/>
  <c r="AJ49" i="3"/>
  <c r="AI49" i="3"/>
  <c r="AH49" i="3"/>
  <c r="AG49" i="3"/>
  <c r="AF49" i="3"/>
  <c r="AC49" i="3" s="1"/>
  <c r="W49" i="3" s="1"/>
  <c r="AE49" i="3"/>
  <c r="AD49" i="3"/>
  <c r="Z49" i="3"/>
  <c r="Y49" i="3"/>
  <c r="X49" i="3"/>
  <c r="U49" i="3"/>
  <c r="T49" i="3"/>
  <c r="S49" i="3" s="1"/>
  <c r="B49" i="3"/>
  <c r="DU48" i="3"/>
  <c r="DT48" i="3"/>
  <c r="DS48" i="3"/>
  <c r="DR48" i="3"/>
  <c r="DQ48" i="3"/>
  <c r="DP48" i="3"/>
  <c r="DO48" i="3"/>
  <c r="DN48" i="3"/>
  <c r="DM48" i="3"/>
  <c r="DL48" i="3"/>
  <c r="DK48" i="3"/>
  <c r="DJ48" i="3"/>
  <c r="DI48" i="3"/>
  <c r="DH48" i="3"/>
  <c r="DG48" i="3"/>
  <c r="DF48" i="3"/>
  <c r="DE48" i="3"/>
  <c r="DD48" i="3"/>
  <c r="DC48" i="3"/>
  <c r="DB48" i="3"/>
  <c r="DA48" i="3"/>
  <c r="CZ48" i="3"/>
  <c r="CY48" i="3"/>
  <c r="CX48" i="3"/>
  <c r="CW48" i="3"/>
  <c r="CV48" i="3"/>
  <c r="CU48" i="3"/>
  <c r="CT48" i="3"/>
  <c r="CS48" i="3"/>
  <c r="CR48" i="3"/>
  <c r="CQ48" i="3"/>
  <c r="CP48" i="3"/>
  <c r="CO48" i="3"/>
  <c r="CN48" i="3"/>
  <c r="CM48" i="3"/>
  <c r="CL48" i="3"/>
  <c r="CK48" i="3"/>
  <c r="CJ48" i="3"/>
  <c r="CI48" i="3"/>
  <c r="CH48" i="3"/>
  <c r="CG48" i="3"/>
  <c r="CF48" i="3"/>
  <c r="CE48" i="3"/>
  <c r="CD48" i="3"/>
  <c r="CC48" i="3"/>
  <c r="CB48" i="3"/>
  <c r="CA48" i="3"/>
  <c r="BZ48" i="3"/>
  <c r="BY48" i="3"/>
  <c r="BX48" i="3"/>
  <c r="BW48" i="3"/>
  <c r="BV48" i="3"/>
  <c r="BU48" i="3"/>
  <c r="BT48" i="3"/>
  <c r="BS48" i="3"/>
  <c r="BR48" i="3"/>
  <c r="BQ48" i="3"/>
  <c r="BP48" i="3"/>
  <c r="BO48" i="3"/>
  <c r="BN48" i="3"/>
  <c r="BM48" i="3"/>
  <c r="BL48" i="3"/>
  <c r="BK48" i="3"/>
  <c r="BJ48" i="3"/>
  <c r="BI48" i="3"/>
  <c r="BH48" i="3"/>
  <c r="BG48" i="3"/>
  <c r="BF48" i="3"/>
  <c r="BE48" i="3"/>
  <c r="BD48" i="3"/>
  <c r="BC48" i="3"/>
  <c r="BB48" i="3"/>
  <c r="BA48" i="3"/>
  <c r="AZ48" i="3"/>
  <c r="AY48" i="3"/>
  <c r="AX48" i="3"/>
  <c r="AW48" i="3"/>
  <c r="AV48" i="3"/>
  <c r="AU48" i="3"/>
  <c r="AT48" i="3"/>
  <c r="AS48" i="3"/>
  <c r="AR48" i="3"/>
  <c r="AQ48" i="3"/>
  <c r="AP48" i="3"/>
  <c r="AO48" i="3"/>
  <c r="AN48" i="3"/>
  <c r="AM48" i="3"/>
  <c r="AL48" i="3"/>
  <c r="AK48" i="3"/>
  <c r="AJ48" i="3"/>
  <c r="AI48" i="3"/>
  <c r="AC48" i="3" s="1"/>
  <c r="AH48" i="3"/>
  <c r="AG48" i="3"/>
  <c r="AF48" i="3"/>
  <c r="AE48" i="3"/>
  <c r="AB48" i="3" s="1"/>
  <c r="AD48" i="3"/>
  <c r="AA48" i="3" s="1"/>
  <c r="Z48" i="3"/>
  <c r="Y48" i="3"/>
  <c r="X48" i="3"/>
  <c r="V48" i="3"/>
  <c r="U48" i="3"/>
  <c r="T48" i="3"/>
  <c r="S48" i="3"/>
  <c r="B48" i="3"/>
  <c r="DU47" i="3"/>
  <c r="DT47" i="3"/>
  <c r="DS47" i="3"/>
  <c r="DR47" i="3"/>
  <c r="DQ47" i="3"/>
  <c r="DP47" i="3"/>
  <c r="DO47" i="3"/>
  <c r="DN47" i="3"/>
  <c r="DM47" i="3"/>
  <c r="DL47" i="3"/>
  <c r="DK47" i="3"/>
  <c r="DJ47" i="3"/>
  <c r="DI47" i="3"/>
  <c r="DH47" i="3"/>
  <c r="DG47" i="3"/>
  <c r="DF47" i="3"/>
  <c r="DE47" i="3"/>
  <c r="DD47" i="3"/>
  <c r="DC47" i="3"/>
  <c r="DB47" i="3"/>
  <c r="DA47" i="3"/>
  <c r="CZ47" i="3"/>
  <c r="CY47" i="3"/>
  <c r="CX47" i="3"/>
  <c r="CW47" i="3"/>
  <c r="CV47" i="3"/>
  <c r="CU47" i="3"/>
  <c r="CT47" i="3"/>
  <c r="CS47" i="3"/>
  <c r="CR47" i="3"/>
  <c r="CQ47" i="3"/>
  <c r="CP47" i="3"/>
  <c r="CO47" i="3"/>
  <c r="CN47" i="3"/>
  <c r="CM47" i="3"/>
  <c r="CL47" i="3"/>
  <c r="CK47" i="3"/>
  <c r="CJ47" i="3"/>
  <c r="CI47" i="3"/>
  <c r="CH47" i="3"/>
  <c r="CG47" i="3"/>
  <c r="CF47" i="3"/>
  <c r="CE47" i="3"/>
  <c r="CD47" i="3"/>
  <c r="CC47" i="3"/>
  <c r="CB47" i="3"/>
  <c r="CA47" i="3"/>
  <c r="BZ47" i="3"/>
  <c r="BY47" i="3"/>
  <c r="BX47" i="3"/>
  <c r="BW47" i="3"/>
  <c r="BV47" i="3"/>
  <c r="BU47" i="3"/>
  <c r="BT47" i="3"/>
  <c r="BS47" i="3"/>
  <c r="BR47" i="3"/>
  <c r="BQ47" i="3"/>
  <c r="BP47" i="3"/>
  <c r="BO47" i="3"/>
  <c r="BN47" i="3"/>
  <c r="BM47" i="3"/>
  <c r="BL47" i="3"/>
  <c r="BK47" i="3"/>
  <c r="BJ47" i="3"/>
  <c r="BI47" i="3"/>
  <c r="BH47" i="3"/>
  <c r="BG47" i="3"/>
  <c r="BF47" i="3"/>
  <c r="BE47" i="3"/>
  <c r="BD47" i="3"/>
  <c r="BC47" i="3"/>
  <c r="BB47" i="3"/>
  <c r="BA47" i="3"/>
  <c r="AZ47" i="3"/>
  <c r="AY47" i="3"/>
  <c r="AX47" i="3"/>
  <c r="AW47" i="3"/>
  <c r="AV47" i="3"/>
  <c r="AU47" i="3"/>
  <c r="AT47" i="3"/>
  <c r="AS47" i="3"/>
  <c r="AR47" i="3"/>
  <c r="AQ47" i="3"/>
  <c r="AP47" i="3"/>
  <c r="AO47" i="3"/>
  <c r="AN47" i="3"/>
  <c r="AB47" i="3" s="1"/>
  <c r="AM47" i="3"/>
  <c r="AL47" i="3"/>
  <c r="AK47" i="3"/>
  <c r="AJ47" i="3"/>
  <c r="AI47" i="3"/>
  <c r="AH47" i="3"/>
  <c r="AG47" i="3"/>
  <c r="AF47" i="3"/>
  <c r="AC47" i="3" s="1"/>
  <c r="W47" i="3" s="1"/>
  <c r="AE47" i="3"/>
  <c r="AD47" i="3"/>
  <c r="Z47" i="3"/>
  <c r="Y47" i="3"/>
  <c r="X47" i="3"/>
  <c r="U47" i="3"/>
  <c r="T47" i="3"/>
  <c r="S47" i="3" s="1"/>
  <c r="B47" i="3"/>
  <c r="DU46" i="3"/>
  <c r="DT46" i="3"/>
  <c r="DS46" i="3"/>
  <c r="DR46" i="3"/>
  <c r="DQ46" i="3"/>
  <c r="DP46" i="3"/>
  <c r="DO46" i="3"/>
  <c r="DN46" i="3"/>
  <c r="DM46" i="3"/>
  <c r="DL46" i="3"/>
  <c r="DK46" i="3"/>
  <c r="DJ46" i="3"/>
  <c r="DI46" i="3"/>
  <c r="DH46" i="3"/>
  <c r="DG46" i="3"/>
  <c r="DF46" i="3"/>
  <c r="DE46" i="3"/>
  <c r="DD46" i="3"/>
  <c r="DC46" i="3"/>
  <c r="DB46" i="3"/>
  <c r="DA46" i="3"/>
  <c r="CZ46" i="3"/>
  <c r="CY46" i="3"/>
  <c r="CX46" i="3"/>
  <c r="CW46" i="3"/>
  <c r="CV46" i="3"/>
  <c r="CU46" i="3"/>
  <c r="CT46" i="3"/>
  <c r="CS46" i="3"/>
  <c r="CR46" i="3"/>
  <c r="CQ46" i="3"/>
  <c r="CP46" i="3"/>
  <c r="CO46" i="3"/>
  <c r="CN46" i="3"/>
  <c r="CM46" i="3"/>
  <c r="CL46" i="3"/>
  <c r="CK46" i="3"/>
  <c r="CJ46" i="3"/>
  <c r="CI46" i="3"/>
  <c r="CH46" i="3"/>
  <c r="CG46" i="3"/>
  <c r="CF46" i="3"/>
  <c r="CE46" i="3"/>
  <c r="CD46" i="3"/>
  <c r="CC46" i="3"/>
  <c r="CB46" i="3"/>
  <c r="CA46" i="3"/>
  <c r="BZ46" i="3"/>
  <c r="BY46" i="3"/>
  <c r="BX46" i="3"/>
  <c r="BW46" i="3"/>
  <c r="BV46" i="3"/>
  <c r="BU46" i="3"/>
  <c r="BT46" i="3"/>
  <c r="BS46" i="3"/>
  <c r="BR46" i="3"/>
  <c r="BQ46" i="3"/>
  <c r="BP46" i="3"/>
  <c r="BO46" i="3"/>
  <c r="BN46" i="3"/>
  <c r="BM46" i="3"/>
  <c r="BL46" i="3"/>
  <c r="BK46" i="3"/>
  <c r="BJ46" i="3"/>
  <c r="BI46" i="3"/>
  <c r="BH46" i="3"/>
  <c r="BG46" i="3"/>
  <c r="BF46" i="3"/>
  <c r="BE46" i="3"/>
  <c r="BD46" i="3"/>
  <c r="BC46" i="3"/>
  <c r="BB46" i="3"/>
  <c r="BA46" i="3"/>
  <c r="AZ46" i="3"/>
  <c r="AY46" i="3"/>
  <c r="AX46" i="3"/>
  <c r="AW46" i="3"/>
  <c r="AV46" i="3"/>
  <c r="AU46" i="3"/>
  <c r="AT46" i="3"/>
  <c r="AS46" i="3"/>
  <c r="AR46" i="3"/>
  <c r="AQ46" i="3"/>
  <c r="AP46" i="3"/>
  <c r="AO46" i="3"/>
  <c r="AN46" i="3"/>
  <c r="AM46" i="3"/>
  <c r="AL46" i="3"/>
  <c r="AK46" i="3"/>
  <c r="AJ46" i="3"/>
  <c r="AI46" i="3"/>
  <c r="AC46" i="3" s="1"/>
  <c r="AH46" i="3"/>
  <c r="AG46" i="3"/>
  <c r="AF46" i="3"/>
  <c r="AE46" i="3"/>
  <c r="AB46" i="3" s="1"/>
  <c r="AD46" i="3"/>
  <c r="AA46" i="3" s="1"/>
  <c r="Z46" i="3"/>
  <c r="W46" i="3" s="1"/>
  <c r="Q46" i="3" s="1"/>
  <c r="Y46" i="3"/>
  <c r="X46" i="3"/>
  <c r="V46" i="3"/>
  <c r="U46" i="3"/>
  <c r="T46" i="3"/>
  <c r="S46" i="3"/>
  <c r="B46" i="3"/>
  <c r="DU45" i="3"/>
  <c r="DT45" i="3"/>
  <c r="DS45" i="3"/>
  <c r="DR45" i="3"/>
  <c r="DQ45" i="3"/>
  <c r="DP45" i="3"/>
  <c r="DO45" i="3"/>
  <c r="DN45" i="3"/>
  <c r="DM45" i="3"/>
  <c r="DL45" i="3"/>
  <c r="DK45" i="3"/>
  <c r="DJ45" i="3"/>
  <c r="DI45" i="3"/>
  <c r="DH45" i="3"/>
  <c r="DG45" i="3"/>
  <c r="DF45" i="3"/>
  <c r="DE45" i="3"/>
  <c r="DD45" i="3"/>
  <c r="DC45" i="3"/>
  <c r="DB45" i="3"/>
  <c r="DA45" i="3"/>
  <c r="CZ45" i="3"/>
  <c r="CY45" i="3"/>
  <c r="CX45" i="3"/>
  <c r="CW45" i="3"/>
  <c r="CV45" i="3"/>
  <c r="CU45" i="3"/>
  <c r="CT45" i="3"/>
  <c r="CS45" i="3"/>
  <c r="CR45" i="3"/>
  <c r="CQ45" i="3"/>
  <c r="CP45" i="3"/>
  <c r="CO45" i="3"/>
  <c r="CN45" i="3"/>
  <c r="CM45" i="3"/>
  <c r="CL45" i="3"/>
  <c r="CK45" i="3"/>
  <c r="CJ45" i="3"/>
  <c r="CI45" i="3"/>
  <c r="CH45" i="3"/>
  <c r="CG45" i="3"/>
  <c r="CF45" i="3"/>
  <c r="CE45" i="3"/>
  <c r="CD45" i="3"/>
  <c r="CC45" i="3"/>
  <c r="CB45" i="3"/>
  <c r="CA45" i="3"/>
  <c r="BZ45" i="3"/>
  <c r="BY45" i="3"/>
  <c r="BX45" i="3"/>
  <c r="BW45" i="3"/>
  <c r="BV45" i="3"/>
  <c r="BU45" i="3"/>
  <c r="BT45" i="3"/>
  <c r="BS45" i="3"/>
  <c r="BR45" i="3"/>
  <c r="BQ45" i="3"/>
  <c r="BP45" i="3"/>
  <c r="BO45" i="3"/>
  <c r="BN45" i="3"/>
  <c r="BM45" i="3"/>
  <c r="BL45" i="3"/>
  <c r="BK45" i="3"/>
  <c r="BJ45" i="3"/>
  <c r="BI45" i="3"/>
  <c r="BH45" i="3"/>
  <c r="BG45" i="3"/>
  <c r="BF45" i="3"/>
  <c r="BE45" i="3"/>
  <c r="BD45" i="3"/>
  <c r="BC45" i="3"/>
  <c r="BB45" i="3"/>
  <c r="BA45" i="3"/>
  <c r="AZ45" i="3"/>
  <c r="AY45" i="3"/>
  <c r="AX45" i="3"/>
  <c r="AW45" i="3"/>
  <c r="AV45" i="3"/>
  <c r="AU45" i="3"/>
  <c r="AT45" i="3"/>
  <c r="AS45" i="3"/>
  <c r="AR45" i="3"/>
  <c r="AQ45" i="3"/>
  <c r="AP45" i="3"/>
  <c r="AO45" i="3"/>
  <c r="AN45" i="3"/>
  <c r="AM45" i="3"/>
  <c r="AA45" i="3" s="1"/>
  <c r="AL45" i="3"/>
  <c r="AK45" i="3"/>
  <c r="AJ45" i="3"/>
  <c r="AI45" i="3"/>
  <c r="AH45" i="3"/>
  <c r="AG45" i="3"/>
  <c r="AF45" i="3"/>
  <c r="AC45" i="3" s="1"/>
  <c r="W45" i="3" s="1"/>
  <c r="AE45" i="3"/>
  <c r="AB45" i="3" s="1"/>
  <c r="AD45" i="3"/>
  <c r="Z45" i="3"/>
  <c r="Y45" i="3"/>
  <c r="X45" i="3"/>
  <c r="U45" i="3"/>
  <c r="T45" i="3"/>
  <c r="S45" i="3"/>
  <c r="B45" i="3"/>
  <c r="DU44" i="3"/>
  <c r="DT44" i="3"/>
  <c r="DS44" i="3"/>
  <c r="DR44" i="3"/>
  <c r="DQ44" i="3"/>
  <c r="DP44" i="3"/>
  <c r="DO44" i="3"/>
  <c r="DN44" i="3"/>
  <c r="DM44" i="3"/>
  <c r="DL44" i="3"/>
  <c r="DK44" i="3"/>
  <c r="DJ44" i="3"/>
  <c r="DI44" i="3"/>
  <c r="DH44" i="3"/>
  <c r="DG44" i="3"/>
  <c r="DF44" i="3"/>
  <c r="DE44" i="3"/>
  <c r="DD44" i="3"/>
  <c r="DC44" i="3"/>
  <c r="DB44" i="3"/>
  <c r="DA44" i="3"/>
  <c r="CZ44" i="3"/>
  <c r="CY44" i="3"/>
  <c r="CX44" i="3"/>
  <c r="CW44" i="3"/>
  <c r="CV44" i="3"/>
  <c r="CU44" i="3"/>
  <c r="CT44" i="3"/>
  <c r="CS44" i="3"/>
  <c r="CR44" i="3"/>
  <c r="CQ44" i="3"/>
  <c r="CP44" i="3"/>
  <c r="CO44" i="3"/>
  <c r="CN44" i="3"/>
  <c r="CM44" i="3"/>
  <c r="CL44" i="3"/>
  <c r="CK44" i="3"/>
  <c r="CJ44" i="3"/>
  <c r="CI44" i="3"/>
  <c r="CH44" i="3"/>
  <c r="CG44" i="3"/>
  <c r="CF44" i="3"/>
  <c r="CE44" i="3"/>
  <c r="CD44" i="3"/>
  <c r="CC44" i="3"/>
  <c r="CB44" i="3"/>
  <c r="CA44" i="3"/>
  <c r="BZ44" i="3"/>
  <c r="BY44" i="3"/>
  <c r="BX44" i="3"/>
  <c r="BW44" i="3"/>
  <c r="BV44" i="3"/>
  <c r="BU44" i="3"/>
  <c r="BT44" i="3"/>
  <c r="BS44" i="3"/>
  <c r="BR44" i="3"/>
  <c r="BQ44" i="3"/>
  <c r="BP44" i="3"/>
  <c r="BO44" i="3"/>
  <c r="BN44" i="3"/>
  <c r="BM44" i="3"/>
  <c r="BL44" i="3"/>
  <c r="BK44" i="3"/>
  <c r="BJ44" i="3"/>
  <c r="BI44" i="3"/>
  <c r="BH44" i="3"/>
  <c r="BG44" i="3"/>
  <c r="BF44" i="3"/>
  <c r="BE44" i="3"/>
  <c r="BD44" i="3"/>
  <c r="BC44" i="3"/>
  <c r="BB44" i="3"/>
  <c r="BA44" i="3"/>
  <c r="AZ44" i="3"/>
  <c r="AY44" i="3"/>
  <c r="AX44" i="3"/>
  <c r="AW44" i="3"/>
  <c r="AV44" i="3"/>
  <c r="AU44" i="3"/>
  <c r="AT44" i="3"/>
  <c r="AS44" i="3"/>
  <c r="AR44" i="3"/>
  <c r="AQ44" i="3"/>
  <c r="AP44" i="3"/>
  <c r="AO44" i="3"/>
  <c r="AN44" i="3"/>
  <c r="AM44" i="3"/>
  <c r="AL44" i="3"/>
  <c r="AK44" i="3"/>
  <c r="AJ44" i="3"/>
  <c r="AI44" i="3"/>
  <c r="AH44" i="3"/>
  <c r="AG44" i="3"/>
  <c r="AF44" i="3"/>
  <c r="AE44" i="3"/>
  <c r="AD44" i="3"/>
  <c r="AC44" i="3"/>
  <c r="Z44" i="3"/>
  <c r="Y44" i="3"/>
  <c r="X44" i="3"/>
  <c r="U44" i="3"/>
  <c r="T44" i="3"/>
  <c r="B44" i="3"/>
  <c r="AB43" i="3"/>
  <c r="K43" i="3"/>
  <c r="B43" i="3"/>
  <c r="DU42" i="3"/>
  <c r="DT42" i="3"/>
  <c r="DS42" i="3"/>
  <c r="DR42" i="3"/>
  <c r="DQ42" i="3"/>
  <c r="DP42" i="3"/>
  <c r="DO42" i="3"/>
  <c r="DN42" i="3"/>
  <c r="DM42" i="3"/>
  <c r="DL42" i="3"/>
  <c r="DK42" i="3"/>
  <c r="DJ42" i="3"/>
  <c r="DI42" i="3"/>
  <c r="DH42" i="3"/>
  <c r="DG42" i="3"/>
  <c r="DF42" i="3"/>
  <c r="DE42" i="3"/>
  <c r="DD42" i="3"/>
  <c r="DC42" i="3"/>
  <c r="DB42" i="3"/>
  <c r="DA42" i="3"/>
  <c r="CZ42" i="3"/>
  <c r="CY42" i="3"/>
  <c r="CX42" i="3"/>
  <c r="CW42" i="3"/>
  <c r="CV42" i="3"/>
  <c r="CU42" i="3"/>
  <c r="CT42" i="3"/>
  <c r="CS42" i="3"/>
  <c r="CR42" i="3"/>
  <c r="CQ42" i="3"/>
  <c r="CP42" i="3"/>
  <c r="CO42" i="3"/>
  <c r="CN42" i="3"/>
  <c r="CM42" i="3"/>
  <c r="CL42" i="3"/>
  <c r="CK42" i="3"/>
  <c r="CJ42" i="3"/>
  <c r="CI42" i="3"/>
  <c r="CH42" i="3"/>
  <c r="CG42" i="3"/>
  <c r="CF42" i="3"/>
  <c r="CE42" i="3"/>
  <c r="CD42" i="3"/>
  <c r="CC42" i="3"/>
  <c r="CB42" i="3"/>
  <c r="CA42" i="3"/>
  <c r="BZ42" i="3"/>
  <c r="BY42" i="3"/>
  <c r="BX42" i="3"/>
  <c r="BW42" i="3"/>
  <c r="BV42" i="3"/>
  <c r="BU42" i="3"/>
  <c r="BT42" i="3"/>
  <c r="BS42" i="3"/>
  <c r="BR42" i="3"/>
  <c r="BQ42" i="3"/>
  <c r="BP42" i="3"/>
  <c r="BO42" i="3"/>
  <c r="BN42" i="3"/>
  <c r="BM42" i="3"/>
  <c r="BL42" i="3"/>
  <c r="BK42" i="3"/>
  <c r="BJ42" i="3"/>
  <c r="BI42" i="3"/>
  <c r="BH42" i="3"/>
  <c r="BG42" i="3"/>
  <c r="BF42" i="3"/>
  <c r="BE42" i="3"/>
  <c r="BD42" i="3"/>
  <c r="BC42" i="3"/>
  <c r="BB42" i="3"/>
  <c r="BA42" i="3"/>
  <c r="AZ42" i="3"/>
  <c r="AY42" i="3"/>
  <c r="AX42" i="3"/>
  <c r="AW42" i="3"/>
  <c r="AV42" i="3"/>
  <c r="AU42" i="3"/>
  <c r="AT42" i="3"/>
  <c r="AS42" i="3"/>
  <c r="AR42" i="3"/>
  <c r="AQ42" i="3"/>
  <c r="AP42" i="3"/>
  <c r="AO42" i="3"/>
  <c r="AN42" i="3"/>
  <c r="AM42" i="3"/>
  <c r="AA42" i="3" s="1"/>
  <c r="AL42" i="3"/>
  <c r="AK42" i="3"/>
  <c r="AJ42" i="3"/>
  <c r="AI42" i="3"/>
  <c r="AH42" i="3"/>
  <c r="AG42" i="3"/>
  <c r="AF42" i="3"/>
  <c r="AC42" i="3" s="1"/>
  <c r="W42" i="3" s="1"/>
  <c r="AE42" i="3"/>
  <c r="AB42" i="3" s="1"/>
  <c r="AD42" i="3"/>
  <c r="Z42" i="3"/>
  <c r="Y42" i="3"/>
  <c r="X42" i="3"/>
  <c r="U42" i="3"/>
  <c r="T42" i="3"/>
  <c r="S42" i="3"/>
  <c r="B42" i="3"/>
  <c r="DU41" i="3"/>
  <c r="DT41" i="3"/>
  <c r="DS41" i="3"/>
  <c r="DR41" i="3"/>
  <c r="DQ41" i="3"/>
  <c r="DP41" i="3"/>
  <c r="DO41" i="3"/>
  <c r="DN41" i="3"/>
  <c r="DM41" i="3"/>
  <c r="DL41" i="3"/>
  <c r="DK41" i="3"/>
  <c r="DJ41" i="3"/>
  <c r="DI41" i="3"/>
  <c r="DH41" i="3"/>
  <c r="DG41" i="3"/>
  <c r="DF41" i="3"/>
  <c r="DE41" i="3"/>
  <c r="DD41" i="3"/>
  <c r="DC41" i="3"/>
  <c r="DB41" i="3"/>
  <c r="DA41" i="3"/>
  <c r="CZ41" i="3"/>
  <c r="CY41" i="3"/>
  <c r="CX41" i="3"/>
  <c r="CW41" i="3"/>
  <c r="CV41" i="3"/>
  <c r="CU41" i="3"/>
  <c r="CT41" i="3"/>
  <c r="CS41" i="3"/>
  <c r="CR41" i="3"/>
  <c r="CQ41" i="3"/>
  <c r="CP41" i="3"/>
  <c r="CO41" i="3"/>
  <c r="CN41" i="3"/>
  <c r="CM41" i="3"/>
  <c r="CL41" i="3"/>
  <c r="CK41" i="3"/>
  <c r="CJ41" i="3"/>
  <c r="CI41" i="3"/>
  <c r="CH41" i="3"/>
  <c r="CG41" i="3"/>
  <c r="CF41" i="3"/>
  <c r="CE41" i="3"/>
  <c r="CD41" i="3"/>
  <c r="CC41" i="3"/>
  <c r="CB41" i="3"/>
  <c r="CA41" i="3"/>
  <c r="BZ41" i="3"/>
  <c r="BY41" i="3"/>
  <c r="BX41" i="3"/>
  <c r="BW41" i="3"/>
  <c r="BV41" i="3"/>
  <c r="BU41" i="3"/>
  <c r="BT41" i="3"/>
  <c r="BS41" i="3"/>
  <c r="BR41" i="3"/>
  <c r="BQ41" i="3"/>
  <c r="BP41" i="3"/>
  <c r="BO41" i="3"/>
  <c r="BN41" i="3"/>
  <c r="BM41" i="3"/>
  <c r="BL41" i="3"/>
  <c r="BK41" i="3"/>
  <c r="BJ41" i="3"/>
  <c r="BI41" i="3"/>
  <c r="BH41" i="3"/>
  <c r="BG41" i="3"/>
  <c r="BF41" i="3"/>
  <c r="BE41" i="3"/>
  <c r="BD41" i="3"/>
  <c r="BC41" i="3"/>
  <c r="BB41" i="3"/>
  <c r="BA41" i="3"/>
  <c r="AZ41" i="3"/>
  <c r="AY41" i="3"/>
  <c r="AX41" i="3"/>
  <c r="AW41" i="3"/>
  <c r="AV41" i="3"/>
  <c r="AU41" i="3"/>
  <c r="AT41" i="3"/>
  <c r="AS41" i="3"/>
  <c r="AR41" i="3"/>
  <c r="AQ41" i="3"/>
  <c r="AP41" i="3"/>
  <c r="AO41" i="3"/>
  <c r="AN41" i="3"/>
  <c r="AM41" i="3"/>
  <c r="AL41" i="3"/>
  <c r="AK41" i="3"/>
  <c r="AJ41" i="3"/>
  <c r="AI41" i="3"/>
  <c r="AH41" i="3"/>
  <c r="AG41" i="3"/>
  <c r="AF41" i="3"/>
  <c r="AE41" i="3"/>
  <c r="AD41" i="3"/>
  <c r="AC41" i="3"/>
  <c r="Z41" i="3"/>
  <c r="Y41" i="3"/>
  <c r="X41" i="3"/>
  <c r="U41" i="3"/>
  <c r="T41" i="3"/>
  <c r="B41" i="3"/>
  <c r="DU40" i="3"/>
  <c r="DT40" i="3"/>
  <c r="DS40" i="3"/>
  <c r="DR40" i="3"/>
  <c r="DQ40" i="3"/>
  <c r="DP40" i="3"/>
  <c r="DO40" i="3"/>
  <c r="DN40" i="3"/>
  <c r="DM40" i="3"/>
  <c r="DL40" i="3"/>
  <c r="DK40" i="3"/>
  <c r="DJ40" i="3"/>
  <c r="DI40" i="3"/>
  <c r="DH40" i="3"/>
  <c r="DG40" i="3"/>
  <c r="DF40" i="3"/>
  <c r="DE40" i="3"/>
  <c r="DD40" i="3"/>
  <c r="DC40" i="3"/>
  <c r="DB40" i="3"/>
  <c r="DA40" i="3"/>
  <c r="CZ40" i="3"/>
  <c r="CY40" i="3"/>
  <c r="CX40" i="3"/>
  <c r="CW40" i="3"/>
  <c r="CV40" i="3"/>
  <c r="CU40" i="3"/>
  <c r="CT40" i="3"/>
  <c r="CS40" i="3"/>
  <c r="CR40" i="3"/>
  <c r="CQ40" i="3"/>
  <c r="CP40" i="3"/>
  <c r="CO40" i="3"/>
  <c r="CN40" i="3"/>
  <c r="CM40" i="3"/>
  <c r="CL40" i="3"/>
  <c r="CK40" i="3"/>
  <c r="CJ40" i="3"/>
  <c r="CI40" i="3"/>
  <c r="CH40" i="3"/>
  <c r="CG40" i="3"/>
  <c r="CF40" i="3"/>
  <c r="CE40" i="3"/>
  <c r="CD40" i="3"/>
  <c r="CC40" i="3"/>
  <c r="CB40" i="3"/>
  <c r="CA40" i="3"/>
  <c r="BZ40" i="3"/>
  <c r="BY40" i="3"/>
  <c r="BX40" i="3"/>
  <c r="BW40" i="3"/>
  <c r="BV40" i="3"/>
  <c r="BU40" i="3"/>
  <c r="BT40" i="3"/>
  <c r="BS40" i="3"/>
  <c r="BR40" i="3"/>
  <c r="BQ40" i="3"/>
  <c r="BP40" i="3"/>
  <c r="BO40" i="3"/>
  <c r="BN40" i="3"/>
  <c r="BM40" i="3"/>
  <c r="BL40" i="3"/>
  <c r="BK40" i="3"/>
  <c r="BJ40" i="3"/>
  <c r="BI40" i="3"/>
  <c r="BH40" i="3"/>
  <c r="BG40" i="3"/>
  <c r="BF40" i="3"/>
  <c r="BE40" i="3"/>
  <c r="BD40" i="3"/>
  <c r="BC40" i="3"/>
  <c r="BB40" i="3"/>
  <c r="BA40" i="3"/>
  <c r="AZ40" i="3"/>
  <c r="AY40" i="3"/>
  <c r="AX40" i="3"/>
  <c r="AW40" i="3"/>
  <c r="AV40" i="3"/>
  <c r="AU40" i="3"/>
  <c r="AT40" i="3"/>
  <c r="AS40" i="3"/>
  <c r="AR40" i="3"/>
  <c r="AQ40" i="3"/>
  <c r="AP40" i="3"/>
  <c r="AO40" i="3"/>
  <c r="AN40" i="3"/>
  <c r="AM40" i="3"/>
  <c r="AA40" i="3" s="1"/>
  <c r="AL40" i="3"/>
  <c r="AK40" i="3"/>
  <c r="AJ40" i="3"/>
  <c r="AI40" i="3"/>
  <c r="AH40" i="3"/>
  <c r="AG40" i="3"/>
  <c r="AF40" i="3"/>
  <c r="AE40" i="3"/>
  <c r="AB40" i="3" s="1"/>
  <c r="AD40" i="3"/>
  <c r="Z40" i="3"/>
  <c r="Y40" i="3"/>
  <c r="X40" i="3"/>
  <c r="U40" i="3"/>
  <c r="T40" i="3"/>
  <c r="S40" i="3"/>
  <c r="B40" i="3"/>
  <c r="DU39" i="3"/>
  <c r="DT39" i="3"/>
  <c r="DS39" i="3"/>
  <c r="DR39" i="3"/>
  <c r="DQ39" i="3"/>
  <c r="DP39" i="3"/>
  <c r="DO39" i="3"/>
  <c r="DN39" i="3"/>
  <c r="DM39" i="3"/>
  <c r="DL39" i="3"/>
  <c r="DK39" i="3"/>
  <c r="DJ39" i="3"/>
  <c r="DI39" i="3"/>
  <c r="DH39" i="3"/>
  <c r="DG39" i="3"/>
  <c r="DF39" i="3"/>
  <c r="DE39" i="3"/>
  <c r="DD39" i="3"/>
  <c r="DC39" i="3"/>
  <c r="DB39" i="3"/>
  <c r="DA39" i="3"/>
  <c r="CZ39" i="3"/>
  <c r="CY39" i="3"/>
  <c r="CX39" i="3"/>
  <c r="CW39" i="3"/>
  <c r="CV39" i="3"/>
  <c r="CU39" i="3"/>
  <c r="CT39" i="3"/>
  <c r="CS39" i="3"/>
  <c r="CR39" i="3"/>
  <c r="CQ39" i="3"/>
  <c r="CP39" i="3"/>
  <c r="CO39" i="3"/>
  <c r="CN39" i="3"/>
  <c r="CM39" i="3"/>
  <c r="CL39" i="3"/>
  <c r="CK39" i="3"/>
  <c r="CJ39" i="3"/>
  <c r="CI39" i="3"/>
  <c r="CH39" i="3"/>
  <c r="CG39" i="3"/>
  <c r="CF39" i="3"/>
  <c r="CE39" i="3"/>
  <c r="CD39" i="3"/>
  <c r="CC39" i="3"/>
  <c r="CB39" i="3"/>
  <c r="CA39" i="3"/>
  <c r="BZ39" i="3"/>
  <c r="BY39" i="3"/>
  <c r="BX39" i="3"/>
  <c r="BW39" i="3"/>
  <c r="BV39" i="3"/>
  <c r="BU39" i="3"/>
  <c r="BT39" i="3"/>
  <c r="BS39" i="3"/>
  <c r="BR39" i="3"/>
  <c r="BQ39" i="3"/>
  <c r="BP39" i="3"/>
  <c r="BO39" i="3"/>
  <c r="BN39" i="3"/>
  <c r="BM39" i="3"/>
  <c r="BL39" i="3"/>
  <c r="BK39" i="3"/>
  <c r="BJ39" i="3"/>
  <c r="BI39" i="3"/>
  <c r="BH39" i="3"/>
  <c r="BG39" i="3"/>
  <c r="BF39" i="3"/>
  <c r="BE39" i="3"/>
  <c r="BD39" i="3"/>
  <c r="BC39" i="3"/>
  <c r="BB39" i="3"/>
  <c r="BA39" i="3"/>
  <c r="AZ39" i="3"/>
  <c r="AY39" i="3"/>
  <c r="AX39" i="3"/>
  <c r="AW39" i="3"/>
  <c r="AV39" i="3"/>
  <c r="AU39" i="3"/>
  <c r="AT39" i="3"/>
  <c r="AS39" i="3"/>
  <c r="AR39" i="3"/>
  <c r="AQ39" i="3"/>
  <c r="AP39" i="3"/>
  <c r="AO39" i="3"/>
  <c r="AN39" i="3"/>
  <c r="AM39" i="3"/>
  <c r="AL39" i="3"/>
  <c r="AK39" i="3"/>
  <c r="AJ39" i="3"/>
  <c r="AI39" i="3"/>
  <c r="AH39" i="3"/>
  <c r="AB39" i="3" s="1"/>
  <c r="AG39" i="3"/>
  <c r="AF39" i="3"/>
  <c r="AE39" i="3"/>
  <c r="AD39" i="3"/>
  <c r="AA39" i="3" s="1"/>
  <c r="V39" i="3" s="1"/>
  <c r="AC39" i="3"/>
  <c r="Z39" i="3"/>
  <c r="W39" i="3" s="1"/>
  <c r="Y39" i="3"/>
  <c r="X39" i="3"/>
  <c r="U39" i="3"/>
  <c r="T39" i="3"/>
  <c r="S39" i="3" s="1"/>
  <c r="B39" i="3"/>
  <c r="DU38" i="3"/>
  <c r="DT38" i="3"/>
  <c r="DS38" i="3"/>
  <c r="DR38" i="3"/>
  <c r="DQ38" i="3"/>
  <c r="DP38" i="3"/>
  <c r="DO38" i="3"/>
  <c r="DN38" i="3"/>
  <c r="DM38" i="3"/>
  <c r="DL38" i="3"/>
  <c r="DK38" i="3"/>
  <c r="DJ38" i="3"/>
  <c r="DI38" i="3"/>
  <c r="DH38" i="3"/>
  <c r="DG38" i="3"/>
  <c r="DF38" i="3"/>
  <c r="DE38" i="3"/>
  <c r="DD38" i="3"/>
  <c r="DC38" i="3"/>
  <c r="DB38" i="3"/>
  <c r="DA38" i="3"/>
  <c r="CZ38" i="3"/>
  <c r="CY38" i="3"/>
  <c r="CX38" i="3"/>
  <c r="CW38" i="3"/>
  <c r="CV38" i="3"/>
  <c r="CU38" i="3"/>
  <c r="CT38" i="3"/>
  <c r="CS38" i="3"/>
  <c r="CR38" i="3"/>
  <c r="CQ38" i="3"/>
  <c r="CP38" i="3"/>
  <c r="CO38" i="3"/>
  <c r="CN38" i="3"/>
  <c r="CM38" i="3"/>
  <c r="CL38" i="3"/>
  <c r="CK38" i="3"/>
  <c r="CJ38" i="3"/>
  <c r="CI38" i="3"/>
  <c r="CH38" i="3"/>
  <c r="CG38" i="3"/>
  <c r="CF38" i="3"/>
  <c r="CE38" i="3"/>
  <c r="CD38" i="3"/>
  <c r="CC38" i="3"/>
  <c r="CB38" i="3"/>
  <c r="CA38" i="3"/>
  <c r="BZ38" i="3"/>
  <c r="BY38" i="3"/>
  <c r="BX38" i="3"/>
  <c r="BW38" i="3"/>
  <c r="BV38" i="3"/>
  <c r="BU38" i="3"/>
  <c r="BT38" i="3"/>
  <c r="BS38" i="3"/>
  <c r="BR38" i="3"/>
  <c r="BQ38" i="3"/>
  <c r="BP38" i="3"/>
  <c r="BO38" i="3"/>
  <c r="BN38" i="3"/>
  <c r="BM38" i="3"/>
  <c r="BL38" i="3"/>
  <c r="BK38" i="3"/>
  <c r="BJ38" i="3"/>
  <c r="BI38" i="3"/>
  <c r="BH38" i="3"/>
  <c r="BG38" i="3"/>
  <c r="BF38" i="3"/>
  <c r="BE38" i="3"/>
  <c r="BD38" i="3"/>
  <c r="BC38" i="3"/>
  <c r="BB38" i="3"/>
  <c r="BA38" i="3"/>
  <c r="AZ38" i="3"/>
  <c r="AY38" i="3"/>
  <c r="AX38" i="3"/>
  <c r="AW38" i="3"/>
  <c r="AV38" i="3"/>
  <c r="AU38" i="3"/>
  <c r="AT38" i="3"/>
  <c r="AS38" i="3"/>
  <c r="AR38" i="3"/>
  <c r="AQ38" i="3"/>
  <c r="AP38" i="3"/>
  <c r="AO38" i="3"/>
  <c r="AN38" i="3"/>
  <c r="AM38" i="3"/>
  <c r="AL38" i="3"/>
  <c r="AK38" i="3"/>
  <c r="AJ38" i="3"/>
  <c r="AI38" i="3"/>
  <c r="AH38" i="3"/>
  <c r="AG38" i="3"/>
  <c r="AF38" i="3"/>
  <c r="AC38" i="3" s="1"/>
  <c r="W38" i="3" s="1"/>
  <c r="AE38" i="3"/>
  <c r="AB38" i="3" s="1"/>
  <c r="AD38" i="3"/>
  <c r="AA38" i="3"/>
  <c r="Z38" i="3"/>
  <c r="Y38" i="3"/>
  <c r="X38" i="3"/>
  <c r="V38" i="3" s="1"/>
  <c r="U38" i="3"/>
  <c r="T38" i="3"/>
  <c r="S38" i="3"/>
  <c r="B38" i="3"/>
  <c r="DU37" i="3"/>
  <c r="DT37" i="3"/>
  <c r="DS37" i="3"/>
  <c r="DR37" i="3"/>
  <c r="DQ37" i="3"/>
  <c r="DP37" i="3"/>
  <c r="DO37" i="3"/>
  <c r="DN37" i="3"/>
  <c r="DM37" i="3"/>
  <c r="DL37" i="3"/>
  <c r="DK37" i="3"/>
  <c r="DJ37" i="3"/>
  <c r="DI37" i="3"/>
  <c r="DH37" i="3"/>
  <c r="DG37" i="3"/>
  <c r="DF37" i="3"/>
  <c r="DE37" i="3"/>
  <c r="DD37" i="3"/>
  <c r="DC37" i="3"/>
  <c r="DB37" i="3"/>
  <c r="DA37" i="3"/>
  <c r="CZ37" i="3"/>
  <c r="CY37" i="3"/>
  <c r="CX37" i="3"/>
  <c r="CW37" i="3"/>
  <c r="CV37" i="3"/>
  <c r="CU37" i="3"/>
  <c r="CT37" i="3"/>
  <c r="CS37" i="3"/>
  <c r="CR37" i="3"/>
  <c r="CQ37" i="3"/>
  <c r="CP37" i="3"/>
  <c r="CO37" i="3"/>
  <c r="CN37" i="3"/>
  <c r="CM37" i="3"/>
  <c r="CL37" i="3"/>
  <c r="CK37" i="3"/>
  <c r="CJ37" i="3"/>
  <c r="CI37" i="3"/>
  <c r="CH37" i="3"/>
  <c r="CG37" i="3"/>
  <c r="CF37" i="3"/>
  <c r="CE37" i="3"/>
  <c r="CD37" i="3"/>
  <c r="CC37" i="3"/>
  <c r="CB37" i="3"/>
  <c r="CA37" i="3"/>
  <c r="BZ37" i="3"/>
  <c r="BY37" i="3"/>
  <c r="BX37" i="3"/>
  <c r="BW37" i="3"/>
  <c r="BV37" i="3"/>
  <c r="BU37" i="3"/>
  <c r="BT37" i="3"/>
  <c r="BS37" i="3"/>
  <c r="BR37" i="3"/>
  <c r="BQ37" i="3"/>
  <c r="BP37" i="3"/>
  <c r="BO37" i="3"/>
  <c r="BN37" i="3"/>
  <c r="BM37" i="3"/>
  <c r="BL37" i="3"/>
  <c r="BK37" i="3"/>
  <c r="BJ37" i="3"/>
  <c r="BI37" i="3"/>
  <c r="BH37" i="3"/>
  <c r="BG37" i="3"/>
  <c r="BF37" i="3"/>
  <c r="BE37" i="3"/>
  <c r="BD37" i="3"/>
  <c r="BC37" i="3"/>
  <c r="BB37" i="3"/>
  <c r="BA37" i="3"/>
  <c r="AZ37" i="3"/>
  <c r="AY37" i="3"/>
  <c r="AX37" i="3"/>
  <c r="AW37" i="3"/>
  <c r="AV37" i="3"/>
  <c r="AU37" i="3"/>
  <c r="AT37" i="3"/>
  <c r="AS37" i="3"/>
  <c r="AR37" i="3"/>
  <c r="AQ37" i="3"/>
  <c r="AP37" i="3"/>
  <c r="AO37" i="3"/>
  <c r="AN37" i="3"/>
  <c r="AM37" i="3"/>
  <c r="AL37" i="3"/>
  <c r="AK37" i="3"/>
  <c r="AJ37" i="3"/>
  <c r="AI37" i="3"/>
  <c r="AH37" i="3"/>
  <c r="AG37" i="3"/>
  <c r="AF37" i="3"/>
  <c r="AE37" i="3"/>
  <c r="AD37" i="3"/>
  <c r="AC37" i="3"/>
  <c r="Z37" i="3"/>
  <c r="Y37" i="3"/>
  <c r="X37" i="3"/>
  <c r="U37" i="3"/>
  <c r="T37" i="3"/>
  <c r="B37" i="3"/>
  <c r="DU36" i="3"/>
  <c r="DT36" i="3"/>
  <c r="DS36" i="3"/>
  <c r="DR36" i="3"/>
  <c r="DQ36" i="3"/>
  <c r="DP36" i="3"/>
  <c r="DO36" i="3"/>
  <c r="DN36" i="3"/>
  <c r="DM36" i="3"/>
  <c r="DL36" i="3"/>
  <c r="DK36" i="3"/>
  <c r="DJ36" i="3"/>
  <c r="DI36" i="3"/>
  <c r="DH36" i="3"/>
  <c r="DG36" i="3"/>
  <c r="DF36" i="3"/>
  <c r="DE36" i="3"/>
  <c r="DD36" i="3"/>
  <c r="DC36" i="3"/>
  <c r="DB36" i="3"/>
  <c r="DA36" i="3"/>
  <c r="CZ36" i="3"/>
  <c r="CY36" i="3"/>
  <c r="CX36" i="3"/>
  <c r="CW36" i="3"/>
  <c r="CV36" i="3"/>
  <c r="CU36" i="3"/>
  <c r="CT36" i="3"/>
  <c r="CS36" i="3"/>
  <c r="CR36" i="3"/>
  <c r="CQ36" i="3"/>
  <c r="CP36" i="3"/>
  <c r="CO36" i="3"/>
  <c r="CN36" i="3"/>
  <c r="CM36" i="3"/>
  <c r="CL36" i="3"/>
  <c r="CK36" i="3"/>
  <c r="CJ36" i="3"/>
  <c r="CI36" i="3"/>
  <c r="CH36" i="3"/>
  <c r="CG36" i="3"/>
  <c r="CF36" i="3"/>
  <c r="CE36" i="3"/>
  <c r="CD36" i="3"/>
  <c r="CC36" i="3"/>
  <c r="CB36" i="3"/>
  <c r="CA36" i="3"/>
  <c r="BZ36" i="3"/>
  <c r="BY36" i="3"/>
  <c r="BX36" i="3"/>
  <c r="BW36" i="3"/>
  <c r="BV36" i="3"/>
  <c r="BU36" i="3"/>
  <c r="BT36" i="3"/>
  <c r="BS36" i="3"/>
  <c r="BR36" i="3"/>
  <c r="BQ36" i="3"/>
  <c r="BP36" i="3"/>
  <c r="BO36" i="3"/>
  <c r="BN36" i="3"/>
  <c r="BM36" i="3"/>
  <c r="BL36" i="3"/>
  <c r="BK36" i="3"/>
  <c r="BJ36" i="3"/>
  <c r="BI36" i="3"/>
  <c r="BH36" i="3"/>
  <c r="BG36" i="3"/>
  <c r="BF36" i="3"/>
  <c r="BE36" i="3"/>
  <c r="BD36" i="3"/>
  <c r="BC36" i="3"/>
  <c r="BB36" i="3"/>
  <c r="BA36" i="3"/>
  <c r="AZ36" i="3"/>
  <c r="AY36" i="3"/>
  <c r="AX36" i="3"/>
  <c r="AW36" i="3"/>
  <c r="AV36" i="3"/>
  <c r="AU36" i="3"/>
  <c r="AT36" i="3"/>
  <c r="AS36" i="3"/>
  <c r="AR36" i="3"/>
  <c r="AQ36" i="3"/>
  <c r="AP36" i="3"/>
  <c r="AO36" i="3"/>
  <c r="AN36" i="3"/>
  <c r="AM36" i="3"/>
  <c r="AL36" i="3"/>
  <c r="AK36" i="3"/>
  <c r="AJ36" i="3"/>
  <c r="AI36" i="3"/>
  <c r="AH36" i="3"/>
  <c r="AG36" i="3"/>
  <c r="AF36" i="3"/>
  <c r="AE36" i="3"/>
  <c r="AB36" i="3" s="1"/>
  <c r="AD36" i="3"/>
  <c r="AA36" i="3"/>
  <c r="Z36" i="3"/>
  <c r="Y36" i="3"/>
  <c r="X36" i="3"/>
  <c r="U36" i="3"/>
  <c r="T36" i="3"/>
  <c r="S36" i="3"/>
  <c r="B36" i="3"/>
  <c r="AB35" i="3"/>
  <c r="K35" i="3"/>
  <c r="B35" i="3"/>
  <c r="DU34" i="3"/>
  <c r="DT34" i="3"/>
  <c r="DS34" i="3"/>
  <c r="DR34" i="3"/>
  <c r="DQ34" i="3"/>
  <c r="DP34" i="3"/>
  <c r="DO34" i="3"/>
  <c r="DN34" i="3"/>
  <c r="DM34" i="3"/>
  <c r="DL34" i="3"/>
  <c r="DK34" i="3"/>
  <c r="DJ34" i="3"/>
  <c r="DI34" i="3"/>
  <c r="DH34" i="3"/>
  <c r="DG34" i="3"/>
  <c r="DF34" i="3"/>
  <c r="DE34" i="3"/>
  <c r="DD34" i="3"/>
  <c r="DC34" i="3"/>
  <c r="DB34" i="3"/>
  <c r="DA34" i="3"/>
  <c r="CZ34" i="3"/>
  <c r="CY34" i="3"/>
  <c r="CX34" i="3"/>
  <c r="CW34" i="3"/>
  <c r="CV34" i="3"/>
  <c r="CU34" i="3"/>
  <c r="CT34" i="3"/>
  <c r="CS34" i="3"/>
  <c r="CR34" i="3"/>
  <c r="CQ34" i="3"/>
  <c r="CP34" i="3"/>
  <c r="CO34" i="3"/>
  <c r="CN34" i="3"/>
  <c r="CM34" i="3"/>
  <c r="CL34" i="3"/>
  <c r="CK34" i="3"/>
  <c r="CJ34" i="3"/>
  <c r="CI34" i="3"/>
  <c r="CH34" i="3"/>
  <c r="CG34" i="3"/>
  <c r="CF34" i="3"/>
  <c r="CE34" i="3"/>
  <c r="CD34" i="3"/>
  <c r="CC34" i="3"/>
  <c r="CB34" i="3"/>
  <c r="CA34" i="3"/>
  <c r="BZ34" i="3"/>
  <c r="BY34" i="3"/>
  <c r="BX34" i="3"/>
  <c r="BW34" i="3"/>
  <c r="BV34" i="3"/>
  <c r="BU34" i="3"/>
  <c r="BT34" i="3"/>
  <c r="BS34" i="3"/>
  <c r="BR34" i="3"/>
  <c r="BQ34" i="3"/>
  <c r="BP34" i="3"/>
  <c r="BO34" i="3"/>
  <c r="BN34" i="3"/>
  <c r="BM34" i="3"/>
  <c r="BL34" i="3"/>
  <c r="BK34" i="3"/>
  <c r="BJ34" i="3"/>
  <c r="BI34" i="3"/>
  <c r="BH34" i="3"/>
  <c r="BG34" i="3"/>
  <c r="BF34" i="3"/>
  <c r="BE34" i="3"/>
  <c r="BD34" i="3"/>
  <c r="BC34" i="3"/>
  <c r="BB34" i="3"/>
  <c r="BA34" i="3"/>
  <c r="AZ34" i="3"/>
  <c r="AY34" i="3"/>
  <c r="AX34" i="3"/>
  <c r="AW34" i="3"/>
  <c r="AV34" i="3"/>
  <c r="AU34" i="3"/>
  <c r="AT34" i="3"/>
  <c r="AS34" i="3"/>
  <c r="AR34" i="3"/>
  <c r="AQ34" i="3"/>
  <c r="AP34" i="3"/>
  <c r="AO34" i="3"/>
  <c r="AN34" i="3"/>
  <c r="AM34" i="3"/>
  <c r="AL34" i="3"/>
  <c r="AK34" i="3"/>
  <c r="AJ34" i="3"/>
  <c r="AI34" i="3"/>
  <c r="AH34" i="3"/>
  <c r="AG34" i="3"/>
  <c r="AF34" i="3"/>
  <c r="AE34" i="3"/>
  <c r="AD34" i="3"/>
  <c r="AC34" i="3"/>
  <c r="Z34" i="3"/>
  <c r="Y34" i="3"/>
  <c r="X34" i="3"/>
  <c r="U34" i="3"/>
  <c r="T34" i="3"/>
  <c r="B34" i="3"/>
  <c r="DU33" i="3"/>
  <c r="DT33" i="3"/>
  <c r="DS33" i="3"/>
  <c r="DR33" i="3"/>
  <c r="DQ33" i="3"/>
  <c r="DP33" i="3"/>
  <c r="DO33" i="3"/>
  <c r="DN33" i="3"/>
  <c r="DM33" i="3"/>
  <c r="DL33" i="3"/>
  <c r="DK33" i="3"/>
  <c r="DJ33" i="3"/>
  <c r="DI33" i="3"/>
  <c r="DH33" i="3"/>
  <c r="DG33" i="3"/>
  <c r="DF33" i="3"/>
  <c r="DE33" i="3"/>
  <c r="DD33" i="3"/>
  <c r="DC33" i="3"/>
  <c r="DB33" i="3"/>
  <c r="DA33" i="3"/>
  <c r="CZ33" i="3"/>
  <c r="CY33" i="3"/>
  <c r="CX33" i="3"/>
  <c r="CW33" i="3"/>
  <c r="CV33" i="3"/>
  <c r="CU33" i="3"/>
  <c r="CT33" i="3"/>
  <c r="CS33" i="3"/>
  <c r="CR33" i="3"/>
  <c r="CQ33" i="3"/>
  <c r="CP33" i="3"/>
  <c r="CO33" i="3"/>
  <c r="CN33" i="3"/>
  <c r="CM33" i="3"/>
  <c r="CL33" i="3"/>
  <c r="CK33" i="3"/>
  <c r="CJ33" i="3"/>
  <c r="CI33" i="3"/>
  <c r="CH33" i="3"/>
  <c r="CG33" i="3"/>
  <c r="CF33" i="3"/>
  <c r="CE33" i="3"/>
  <c r="CD33" i="3"/>
  <c r="CC33" i="3"/>
  <c r="CB33" i="3"/>
  <c r="CA33" i="3"/>
  <c r="BZ33" i="3"/>
  <c r="BY33" i="3"/>
  <c r="BX33" i="3"/>
  <c r="BW33" i="3"/>
  <c r="BV33" i="3"/>
  <c r="BU33" i="3"/>
  <c r="BT33" i="3"/>
  <c r="BS33" i="3"/>
  <c r="BR33" i="3"/>
  <c r="BQ33" i="3"/>
  <c r="BP33" i="3"/>
  <c r="BO33" i="3"/>
  <c r="BN33" i="3"/>
  <c r="BM33" i="3"/>
  <c r="BL33" i="3"/>
  <c r="BK33" i="3"/>
  <c r="BJ33" i="3"/>
  <c r="BI33" i="3"/>
  <c r="BH33" i="3"/>
  <c r="BG33" i="3"/>
  <c r="BF33" i="3"/>
  <c r="BE33" i="3"/>
  <c r="BD33" i="3"/>
  <c r="BC33" i="3"/>
  <c r="BB33" i="3"/>
  <c r="BA33" i="3"/>
  <c r="AZ33" i="3"/>
  <c r="AY33" i="3"/>
  <c r="AX33" i="3"/>
  <c r="AW33" i="3"/>
  <c r="AV33" i="3"/>
  <c r="AU33" i="3"/>
  <c r="AT33" i="3"/>
  <c r="AS33" i="3"/>
  <c r="AR33" i="3"/>
  <c r="AQ33" i="3"/>
  <c r="AP33" i="3"/>
  <c r="AO33" i="3"/>
  <c r="AN33" i="3"/>
  <c r="AM33" i="3"/>
  <c r="AL33" i="3"/>
  <c r="AK33" i="3"/>
  <c r="AJ33" i="3"/>
  <c r="AI33" i="3"/>
  <c r="AH33" i="3"/>
  <c r="AG33" i="3"/>
  <c r="AF33" i="3"/>
  <c r="AE33" i="3"/>
  <c r="AB33" i="3" s="1"/>
  <c r="AD33" i="3"/>
  <c r="AA33" i="3"/>
  <c r="Z33" i="3"/>
  <c r="Y33" i="3"/>
  <c r="X33" i="3"/>
  <c r="U33" i="3"/>
  <c r="T33" i="3"/>
  <c r="S33" i="3"/>
  <c r="B33" i="3"/>
  <c r="DU32" i="3"/>
  <c r="DT32" i="3"/>
  <c r="DS32" i="3"/>
  <c r="DR32" i="3"/>
  <c r="DQ32" i="3"/>
  <c r="DP32" i="3"/>
  <c r="DO32" i="3"/>
  <c r="DN32" i="3"/>
  <c r="DM32" i="3"/>
  <c r="DL32" i="3"/>
  <c r="DK32" i="3"/>
  <c r="DJ32" i="3"/>
  <c r="DI32" i="3"/>
  <c r="DH32" i="3"/>
  <c r="DG32" i="3"/>
  <c r="DF32" i="3"/>
  <c r="DE32" i="3"/>
  <c r="DD32" i="3"/>
  <c r="DC32" i="3"/>
  <c r="DB32" i="3"/>
  <c r="DA32" i="3"/>
  <c r="CZ32" i="3"/>
  <c r="CY32" i="3"/>
  <c r="CX32" i="3"/>
  <c r="CW32" i="3"/>
  <c r="CV32" i="3"/>
  <c r="CU32" i="3"/>
  <c r="CT32" i="3"/>
  <c r="CS32" i="3"/>
  <c r="CR32" i="3"/>
  <c r="CQ32" i="3"/>
  <c r="CP32" i="3"/>
  <c r="CO32" i="3"/>
  <c r="CN32" i="3"/>
  <c r="CM32" i="3"/>
  <c r="CL32" i="3"/>
  <c r="CK32" i="3"/>
  <c r="CJ32" i="3"/>
  <c r="CI32" i="3"/>
  <c r="CH32" i="3"/>
  <c r="CG32" i="3"/>
  <c r="CF32" i="3"/>
  <c r="CE32" i="3"/>
  <c r="CD32" i="3"/>
  <c r="CC32" i="3"/>
  <c r="CB32" i="3"/>
  <c r="CA32" i="3"/>
  <c r="BZ32" i="3"/>
  <c r="BY32" i="3"/>
  <c r="BX32" i="3"/>
  <c r="BW32" i="3"/>
  <c r="BV32" i="3"/>
  <c r="BU32" i="3"/>
  <c r="BT32" i="3"/>
  <c r="BS32" i="3"/>
  <c r="BR32" i="3"/>
  <c r="BQ32" i="3"/>
  <c r="BP32" i="3"/>
  <c r="BO32" i="3"/>
  <c r="BN32" i="3"/>
  <c r="BM32" i="3"/>
  <c r="BL32" i="3"/>
  <c r="BK32" i="3"/>
  <c r="BJ32" i="3"/>
  <c r="BI32" i="3"/>
  <c r="BH32" i="3"/>
  <c r="BG32" i="3"/>
  <c r="BF32" i="3"/>
  <c r="BE32" i="3"/>
  <c r="BD32" i="3"/>
  <c r="BC32" i="3"/>
  <c r="BB32" i="3"/>
  <c r="BA32" i="3"/>
  <c r="AZ32" i="3"/>
  <c r="AY32" i="3"/>
  <c r="AX32" i="3"/>
  <c r="AW32" i="3"/>
  <c r="AV32" i="3"/>
  <c r="AU32" i="3"/>
  <c r="AT32" i="3"/>
  <c r="AS32" i="3"/>
  <c r="AR32" i="3"/>
  <c r="AQ32" i="3"/>
  <c r="AP32" i="3"/>
  <c r="AO32" i="3"/>
  <c r="AN32" i="3"/>
  <c r="AM32" i="3"/>
  <c r="AL32" i="3"/>
  <c r="AK32" i="3"/>
  <c r="AJ32" i="3"/>
  <c r="AI32" i="3"/>
  <c r="AH32" i="3"/>
  <c r="AB32" i="3" s="1"/>
  <c r="AG32" i="3"/>
  <c r="AF32" i="3"/>
  <c r="AE32" i="3"/>
  <c r="AD32" i="3"/>
  <c r="AA32" i="3" s="1"/>
  <c r="V32" i="3" s="1"/>
  <c r="AC32" i="3"/>
  <c r="Z32" i="3"/>
  <c r="W32" i="3" s="1"/>
  <c r="Y32" i="3"/>
  <c r="X32" i="3"/>
  <c r="U32" i="3"/>
  <c r="T32" i="3"/>
  <c r="S32" i="3" s="1"/>
  <c r="B32" i="3"/>
  <c r="DU31" i="3"/>
  <c r="DT31" i="3"/>
  <c r="DS31" i="3"/>
  <c r="DR31" i="3"/>
  <c r="DQ31" i="3"/>
  <c r="DP31" i="3"/>
  <c r="DO31" i="3"/>
  <c r="DN31" i="3"/>
  <c r="DM31" i="3"/>
  <c r="DL31" i="3"/>
  <c r="DK31" i="3"/>
  <c r="DJ31" i="3"/>
  <c r="DI31" i="3"/>
  <c r="DH31" i="3"/>
  <c r="DG31" i="3"/>
  <c r="DF31" i="3"/>
  <c r="DE31" i="3"/>
  <c r="DD31" i="3"/>
  <c r="DC31" i="3"/>
  <c r="DB31" i="3"/>
  <c r="DA31" i="3"/>
  <c r="CZ31" i="3"/>
  <c r="CY31" i="3"/>
  <c r="CX31" i="3"/>
  <c r="CW31" i="3"/>
  <c r="CV31" i="3"/>
  <c r="CU31" i="3"/>
  <c r="CT31" i="3"/>
  <c r="CS31" i="3"/>
  <c r="CR31" i="3"/>
  <c r="CQ31" i="3"/>
  <c r="CP31" i="3"/>
  <c r="CO31" i="3"/>
  <c r="CN31" i="3"/>
  <c r="CM31" i="3"/>
  <c r="CL31" i="3"/>
  <c r="CK31" i="3"/>
  <c r="CJ31" i="3"/>
  <c r="CI31" i="3"/>
  <c r="CH31" i="3"/>
  <c r="CG31" i="3"/>
  <c r="CF31" i="3"/>
  <c r="CE31" i="3"/>
  <c r="CD31" i="3"/>
  <c r="CC31" i="3"/>
  <c r="CB31" i="3"/>
  <c r="CA31" i="3"/>
  <c r="BZ31" i="3"/>
  <c r="BY31" i="3"/>
  <c r="BX31" i="3"/>
  <c r="BW31" i="3"/>
  <c r="BV31" i="3"/>
  <c r="BU31" i="3"/>
  <c r="BT31" i="3"/>
  <c r="BS31" i="3"/>
  <c r="BR31" i="3"/>
  <c r="BQ31" i="3"/>
  <c r="BP31" i="3"/>
  <c r="BO31" i="3"/>
  <c r="BN31" i="3"/>
  <c r="BM31" i="3"/>
  <c r="BL31" i="3"/>
  <c r="BK31" i="3"/>
  <c r="BJ31" i="3"/>
  <c r="BI31" i="3"/>
  <c r="BH31" i="3"/>
  <c r="BG31" i="3"/>
  <c r="BF31" i="3"/>
  <c r="BE31" i="3"/>
  <c r="BD31" i="3"/>
  <c r="BC31" i="3"/>
  <c r="BB31" i="3"/>
  <c r="BA31" i="3"/>
  <c r="AZ31" i="3"/>
  <c r="AY31" i="3"/>
  <c r="AX31" i="3"/>
  <c r="AW31" i="3"/>
  <c r="AV31" i="3"/>
  <c r="AU31" i="3"/>
  <c r="AT31" i="3"/>
  <c r="AS31" i="3"/>
  <c r="AR31" i="3"/>
  <c r="AQ31" i="3"/>
  <c r="AP31" i="3"/>
  <c r="AO31" i="3"/>
  <c r="AN31" i="3"/>
  <c r="AM31" i="3"/>
  <c r="AA31" i="3" s="1"/>
  <c r="AL31" i="3"/>
  <c r="AK31" i="3"/>
  <c r="AJ31" i="3"/>
  <c r="AI31" i="3"/>
  <c r="AH31" i="3"/>
  <c r="AG31" i="3"/>
  <c r="AF31" i="3"/>
  <c r="AC31" i="3" s="1"/>
  <c r="W31" i="3" s="1"/>
  <c r="AE31" i="3"/>
  <c r="AB31" i="3" s="1"/>
  <c r="AD31" i="3"/>
  <c r="Z31" i="3"/>
  <c r="Y31" i="3"/>
  <c r="X31" i="3"/>
  <c r="U31" i="3"/>
  <c r="T31" i="3"/>
  <c r="S31" i="3"/>
  <c r="B31" i="3"/>
  <c r="DU30" i="3"/>
  <c r="DT30" i="3"/>
  <c r="DS30" i="3"/>
  <c r="DR30" i="3"/>
  <c r="DQ30" i="3"/>
  <c r="DP30" i="3"/>
  <c r="DO30" i="3"/>
  <c r="DN30" i="3"/>
  <c r="DM30" i="3"/>
  <c r="DL30" i="3"/>
  <c r="DK30" i="3"/>
  <c r="DJ30" i="3"/>
  <c r="DI30" i="3"/>
  <c r="DH30" i="3"/>
  <c r="DG30" i="3"/>
  <c r="DF30" i="3"/>
  <c r="DE30" i="3"/>
  <c r="DD30" i="3"/>
  <c r="DC30" i="3"/>
  <c r="DB30" i="3"/>
  <c r="DA30" i="3"/>
  <c r="CZ30" i="3"/>
  <c r="CY30" i="3"/>
  <c r="CX30" i="3"/>
  <c r="CW30" i="3"/>
  <c r="CV30" i="3"/>
  <c r="CU30" i="3"/>
  <c r="CT30" i="3"/>
  <c r="CS30" i="3"/>
  <c r="CR30" i="3"/>
  <c r="CQ30" i="3"/>
  <c r="CP30" i="3"/>
  <c r="CO30" i="3"/>
  <c r="CN30" i="3"/>
  <c r="CM30" i="3"/>
  <c r="CL30" i="3"/>
  <c r="CK30" i="3"/>
  <c r="CJ30" i="3"/>
  <c r="CI30" i="3"/>
  <c r="CH30" i="3"/>
  <c r="CG30" i="3"/>
  <c r="CF30" i="3"/>
  <c r="CE30" i="3"/>
  <c r="CD30" i="3"/>
  <c r="CC30" i="3"/>
  <c r="CB30" i="3"/>
  <c r="CA30" i="3"/>
  <c r="BZ30" i="3"/>
  <c r="BY30" i="3"/>
  <c r="BX30" i="3"/>
  <c r="BW30" i="3"/>
  <c r="BV30" i="3"/>
  <c r="BU30" i="3"/>
  <c r="BT30" i="3"/>
  <c r="BS30" i="3"/>
  <c r="BR30" i="3"/>
  <c r="BQ30" i="3"/>
  <c r="BP30" i="3"/>
  <c r="BO30" i="3"/>
  <c r="BN30" i="3"/>
  <c r="BM30" i="3"/>
  <c r="BL30" i="3"/>
  <c r="BK30" i="3"/>
  <c r="BJ30" i="3"/>
  <c r="BI30" i="3"/>
  <c r="BH30" i="3"/>
  <c r="BG30" i="3"/>
  <c r="BF30" i="3"/>
  <c r="BE30" i="3"/>
  <c r="BD30" i="3"/>
  <c r="BC30" i="3"/>
  <c r="BB30" i="3"/>
  <c r="BA30" i="3"/>
  <c r="AZ30" i="3"/>
  <c r="AY30" i="3"/>
  <c r="AX30" i="3"/>
  <c r="AW30" i="3"/>
  <c r="AV30" i="3"/>
  <c r="AU30" i="3"/>
  <c r="AT30" i="3"/>
  <c r="AS30" i="3"/>
  <c r="AR30" i="3"/>
  <c r="AQ30" i="3"/>
  <c r="AP30" i="3"/>
  <c r="AO30" i="3"/>
  <c r="AN30" i="3"/>
  <c r="AM30" i="3"/>
  <c r="AL30" i="3"/>
  <c r="AK30" i="3"/>
  <c r="AJ30" i="3"/>
  <c r="AI30" i="3"/>
  <c r="AH30" i="3"/>
  <c r="AG30" i="3"/>
  <c r="AF30" i="3"/>
  <c r="AE30" i="3"/>
  <c r="AD30" i="3"/>
  <c r="AC30" i="3"/>
  <c r="Z30" i="3"/>
  <c r="X30" i="3"/>
  <c r="U30" i="3"/>
  <c r="T30" i="3"/>
  <c r="S30" i="3" s="1"/>
  <c r="B30" i="3"/>
  <c r="DU29" i="3"/>
  <c r="DT29" i="3"/>
  <c r="DS29" i="3"/>
  <c r="DR29" i="3"/>
  <c r="DQ29" i="3"/>
  <c r="DP29" i="3"/>
  <c r="DO29" i="3"/>
  <c r="DN29" i="3"/>
  <c r="DM29" i="3"/>
  <c r="DL29" i="3"/>
  <c r="DK29" i="3"/>
  <c r="DJ29" i="3"/>
  <c r="DI29" i="3"/>
  <c r="DH29" i="3"/>
  <c r="DG29" i="3"/>
  <c r="DF29" i="3"/>
  <c r="DE29" i="3"/>
  <c r="DD29" i="3"/>
  <c r="DC29" i="3"/>
  <c r="DB29" i="3"/>
  <c r="DA29" i="3"/>
  <c r="CZ29" i="3"/>
  <c r="CY29" i="3"/>
  <c r="CX29" i="3"/>
  <c r="CW29" i="3"/>
  <c r="CV29" i="3"/>
  <c r="CU29" i="3"/>
  <c r="CT29" i="3"/>
  <c r="CS29" i="3"/>
  <c r="CR29" i="3"/>
  <c r="CQ29" i="3"/>
  <c r="CP29" i="3"/>
  <c r="CO29" i="3"/>
  <c r="CN29" i="3"/>
  <c r="CM29" i="3"/>
  <c r="CL29" i="3"/>
  <c r="CK29" i="3"/>
  <c r="CJ29" i="3"/>
  <c r="CI29" i="3"/>
  <c r="CH29" i="3"/>
  <c r="CG29" i="3"/>
  <c r="CF29" i="3"/>
  <c r="CE29" i="3"/>
  <c r="CD29" i="3"/>
  <c r="CC29" i="3"/>
  <c r="CB29" i="3"/>
  <c r="CA29" i="3"/>
  <c r="BZ29" i="3"/>
  <c r="BY29" i="3"/>
  <c r="BX29" i="3"/>
  <c r="BW29" i="3"/>
  <c r="BV29" i="3"/>
  <c r="BU29" i="3"/>
  <c r="BT29" i="3"/>
  <c r="BS29" i="3"/>
  <c r="BR29" i="3"/>
  <c r="BQ29" i="3"/>
  <c r="BP29" i="3"/>
  <c r="BO29" i="3"/>
  <c r="BN29" i="3"/>
  <c r="BM29" i="3"/>
  <c r="BL29" i="3"/>
  <c r="BK29" i="3"/>
  <c r="BJ29" i="3"/>
  <c r="BI29" i="3"/>
  <c r="BH29" i="3"/>
  <c r="BG29" i="3"/>
  <c r="BF29" i="3"/>
  <c r="BE29" i="3"/>
  <c r="BD29" i="3"/>
  <c r="BC29" i="3"/>
  <c r="BB29" i="3"/>
  <c r="BA29" i="3"/>
  <c r="AZ29" i="3"/>
  <c r="AY29" i="3"/>
  <c r="AX29" i="3"/>
  <c r="AW29" i="3"/>
  <c r="AV29" i="3"/>
  <c r="AU29" i="3"/>
  <c r="AT29" i="3"/>
  <c r="AS29" i="3"/>
  <c r="AR29" i="3"/>
  <c r="AQ29" i="3"/>
  <c r="AP29" i="3"/>
  <c r="AO29" i="3"/>
  <c r="AN29" i="3"/>
  <c r="AM29" i="3"/>
  <c r="AL29" i="3"/>
  <c r="AK29" i="3"/>
  <c r="AJ29" i="3"/>
  <c r="AI29" i="3"/>
  <c r="AC29" i="3" s="1"/>
  <c r="AH29" i="3"/>
  <c r="AG29" i="3"/>
  <c r="AF29" i="3"/>
  <c r="AE29" i="3"/>
  <c r="AB29" i="3" s="1"/>
  <c r="AD29" i="3"/>
  <c r="AA29" i="3" s="1"/>
  <c r="Z29" i="3"/>
  <c r="Y29" i="3"/>
  <c r="X29" i="3"/>
  <c r="V29" i="3"/>
  <c r="U29" i="3"/>
  <c r="T29" i="3"/>
  <c r="S29" i="3"/>
  <c r="B29" i="3"/>
  <c r="DU28" i="3"/>
  <c r="DT28" i="3"/>
  <c r="DS28" i="3"/>
  <c r="DR28" i="3"/>
  <c r="DQ28" i="3"/>
  <c r="DP28" i="3"/>
  <c r="DO28" i="3"/>
  <c r="DN28" i="3"/>
  <c r="DM28" i="3"/>
  <c r="DL28" i="3"/>
  <c r="DK28" i="3"/>
  <c r="DJ28" i="3"/>
  <c r="DI28" i="3"/>
  <c r="DH28" i="3"/>
  <c r="DG28" i="3"/>
  <c r="DF28" i="3"/>
  <c r="DE28" i="3"/>
  <c r="DD28" i="3"/>
  <c r="DC28" i="3"/>
  <c r="DB28" i="3"/>
  <c r="DA28" i="3"/>
  <c r="CZ28" i="3"/>
  <c r="CY28" i="3"/>
  <c r="CX28" i="3"/>
  <c r="CW28" i="3"/>
  <c r="CV28" i="3"/>
  <c r="CU28" i="3"/>
  <c r="CT28" i="3"/>
  <c r="CS28" i="3"/>
  <c r="CR28" i="3"/>
  <c r="CQ28" i="3"/>
  <c r="CP28" i="3"/>
  <c r="CO28" i="3"/>
  <c r="CN28" i="3"/>
  <c r="CM28" i="3"/>
  <c r="CL28" i="3"/>
  <c r="CK28" i="3"/>
  <c r="CJ28" i="3"/>
  <c r="CI28" i="3"/>
  <c r="CH28" i="3"/>
  <c r="CG28" i="3"/>
  <c r="CF28" i="3"/>
  <c r="CE28" i="3"/>
  <c r="CD28" i="3"/>
  <c r="CC28" i="3"/>
  <c r="CB28" i="3"/>
  <c r="CA28" i="3"/>
  <c r="BZ28" i="3"/>
  <c r="BY28" i="3"/>
  <c r="BX28" i="3"/>
  <c r="BW28" i="3"/>
  <c r="BV28" i="3"/>
  <c r="BU28" i="3"/>
  <c r="BT28" i="3"/>
  <c r="BS28" i="3"/>
  <c r="BR28" i="3"/>
  <c r="BQ28" i="3"/>
  <c r="BP28" i="3"/>
  <c r="BO28" i="3"/>
  <c r="BN28" i="3"/>
  <c r="BM28" i="3"/>
  <c r="BL28" i="3"/>
  <c r="BK28" i="3"/>
  <c r="BJ28" i="3"/>
  <c r="BI28" i="3"/>
  <c r="BH28" i="3"/>
  <c r="BG28" i="3"/>
  <c r="BF28" i="3"/>
  <c r="BE28" i="3"/>
  <c r="BD28" i="3"/>
  <c r="BC28" i="3"/>
  <c r="BB28" i="3"/>
  <c r="BA28" i="3"/>
  <c r="AZ28" i="3"/>
  <c r="AY28" i="3"/>
  <c r="AX28" i="3"/>
  <c r="AW28" i="3"/>
  <c r="AV28" i="3"/>
  <c r="AU28" i="3"/>
  <c r="AT28" i="3"/>
  <c r="AS28" i="3"/>
  <c r="AR28" i="3"/>
  <c r="AQ28" i="3"/>
  <c r="AP28" i="3"/>
  <c r="AO28" i="3"/>
  <c r="AN28" i="3"/>
  <c r="AM28" i="3"/>
  <c r="AA28" i="3" s="1"/>
  <c r="AL28" i="3"/>
  <c r="AK28" i="3"/>
  <c r="AJ28" i="3"/>
  <c r="AI28" i="3"/>
  <c r="AH28" i="3"/>
  <c r="AG28" i="3"/>
  <c r="AF28" i="3"/>
  <c r="AC28" i="3" s="1"/>
  <c r="W28" i="3" s="1"/>
  <c r="AE28" i="3"/>
  <c r="AB28" i="3" s="1"/>
  <c r="AD28" i="3"/>
  <c r="Z28" i="3"/>
  <c r="Y28" i="3"/>
  <c r="X28" i="3"/>
  <c r="U28" i="3"/>
  <c r="T28" i="3"/>
  <c r="S28" i="3"/>
  <c r="B28" i="3"/>
  <c r="DU27" i="3"/>
  <c r="DT27" i="3"/>
  <c r="DS27" i="3"/>
  <c r="DR27" i="3"/>
  <c r="DQ27" i="3"/>
  <c r="DP27" i="3"/>
  <c r="DO27" i="3"/>
  <c r="DN27" i="3"/>
  <c r="DM27" i="3"/>
  <c r="DL27" i="3"/>
  <c r="DK27" i="3"/>
  <c r="DJ27" i="3"/>
  <c r="DI27" i="3"/>
  <c r="DH27" i="3"/>
  <c r="DG27" i="3"/>
  <c r="DF27" i="3"/>
  <c r="DE27" i="3"/>
  <c r="DD27" i="3"/>
  <c r="DC27" i="3"/>
  <c r="DB27" i="3"/>
  <c r="DA27" i="3"/>
  <c r="CZ27" i="3"/>
  <c r="CY27" i="3"/>
  <c r="CX27" i="3"/>
  <c r="CW27" i="3"/>
  <c r="CV27" i="3"/>
  <c r="CU27" i="3"/>
  <c r="CT27" i="3"/>
  <c r="CS27" i="3"/>
  <c r="CR27" i="3"/>
  <c r="CQ27" i="3"/>
  <c r="CP27" i="3"/>
  <c r="CO27" i="3"/>
  <c r="CN27" i="3"/>
  <c r="CM27" i="3"/>
  <c r="CL27" i="3"/>
  <c r="CK27" i="3"/>
  <c r="CJ27" i="3"/>
  <c r="CI27" i="3"/>
  <c r="CH27" i="3"/>
  <c r="CG27" i="3"/>
  <c r="CF27" i="3"/>
  <c r="CE27" i="3"/>
  <c r="CD27" i="3"/>
  <c r="CC27" i="3"/>
  <c r="CB27" i="3"/>
  <c r="CA27" i="3"/>
  <c r="BZ27" i="3"/>
  <c r="BY27" i="3"/>
  <c r="BX27" i="3"/>
  <c r="BW27" i="3"/>
  <c r="BV27" i="3"/>
  <c r="BU27" i="3"/>
  <c r="BT27" i="3"/>
  <c r="BS27" i="3"/>
  <c r="BR27" i="3"/>
  <c r="BQ27" i="3"/>
  <c r="BP27" i="3"/>
  <c r="BO27" i="3"/>
  <c r="BN27" i="3"/>
  <c r="BM27" i="3"/>
  <c r="BL27" i="3"/>
  <c r="BK27" i="3"/>
  <c r="BJ27" i="3"/>
  <c r="BI27" i="3"/>
  <c r="BH27" i="3"/>
  <c r="BG27" i="3"/>
  <c r="BF27" i="3"/>
  <c r="BE27" i="3"/>
  <c r="BD27" i="3"/>
  <c r="BC27" i="3"/>
  <c r="BB27" i="3"/>
  <c r="BA27" i="3"/>
  <c r="AZ27" i="3"/>
  <c r="AY27" i="3"/>
  <c r="AX27" i="3"/>
  <c r="AW27" i="3"/>
  <c r="AV27" i="3"/>
  <c r="AU27" i="3"/>
  <c r="AT27" i="3"/>
  <c r="AS27" i="3"/>
  <c r="AR27" i="3"/>
  <c r="AQ27" i="3"/>
  <c r="AP27" i="3"/>
  <c r="AO27" i="3"/>
  <c r="AN27" i="3"/>
  <c r="AM27" i="3"/>
  <c r="AL27" i="3"/>
  <c r="AK27" i="3"/>
  <c r="AJ27" i="3"/>
  <c r="AI27" i="3"/>
  <c r="AH27" i="3"/>
  <c r="AG27" i="3"/>
  <c r="AF27" i="3"/>
  <c r="AE27" i="3"/>
  <c r="AD27" i="3"/>
  <c r="AC27" i="3"/>
  <c r="Z27" i="3"/>
  <c r="Y27" i="3"/>
  <c r="X27" i="3"/>
  <c r="U27" i="3"/>
  <c r="T27" i="3"/>
  <c r="B27" i="3"/>
  <c r="AB26" i="3"/>
  <c r="K26" i="3"/>
  <c r="B26" i="3"/>
  <c r="DU25" i="3"/>
  <c r="DT25" i="3"/>
  <c r="DS25" i="3"/>
  <c r="DR25" i="3"/>
  <c r="DQ25" i="3"/>
  <c r="DP25" i="3"/>
  <c r="DO25" i="3"/>
  <c r="DN25" i="3"/>
  <c r="DM25" i="3"/>
  <c r="DL25" i="3"/>
  <c r="DK25" i="3"/>
  <c r="DJ25" i="3"/>
  <c r="DI25" i="3"/>
  <c r="DH25" i="3"/>
  <c r="DG25" i="3"/>
  <c r="DF25" i="3"/>
  <c r="DE25" i="3"/>
  <c r="DD25" i="3"/>
  <c r="DC25" i="3"/>
  <c r="DB25" i="3"/>
  <c r="DA25" i="3"/>
  <c r="CZ25" i="3"/>
  <c r="CY25" i="3"/>
  <c r="CX25" i="3"/>
  <c r="CW25" i="3"/>
  <c r="CV25" i="3"/>
  <c r="CU25" i="3"/>
  <c r="CT25" i="3"/>
  <c r="CS25" i="3"/>
  <c r="CR25" i="3"/>
  <c r="CQ25" i="3"/>
  <c r="CP25" i="3"/>
  <c r="CO25" i="3"/>
  <c r="CN25" i="3"/>
  <c r="CM25" i="3"/>
  <c r="CL25" i="3"/>
  <c r="CK25" i="3"/>
  <c r="CJ25" i="3"/>
  <c r="CI25" i="3"/>
  <c r="CH25" i="3"/>
  <c r="CG25" i="3"/>
  <c r="CF25" i="3"/>
  <c r="CE25" i="3"/>
  <c r="CD25" i="3"/>
  <c r="CC25" i="3"/>
  <c r="CB25" i="3"/>
  <c r="CA25" i="3"/>
  <c r="BZ25" i="3"/>
  <c r="BY25" i="3"/>
  <c r="BX25" i="3"/>
  <c r="BW25" i="3"/>
  <c r="BV25" i="3"/>
  <c r="BU25" i="3"/>
  <c r="BT25" i="3"/>
  <c r="BS25" i="3"/>
  <c r="BR25" i="3"/>
  <c r="BQ25" i="3"/>
  <c r="BP25" i="3"/>
  <c r="BO25" i="3"/>
  <c r="BN25" i="3"/>
  <c r="BM25" i="3"/>
  <c r="BL25" i="3"/>
  <c r="BK25" i="3"/>
  <c r="BJ25" i="3"/>
  <c r="BI25" i="3"/>
  <c r="BH25" i="3"/>
  <c r="BG25" i="3"/>
  <c r="BF25" i="3"/>
  <c r="BE25" i="3"/>
  <c r="BD25" i="3"/>
  <c r="BC25" i="3"/>
  <c r="BB25" i="3"/>
  <c r="BA25" i="3"/>
  <c r="AZ25" i="3"/>
  <c r="AY25" i="3"/>
  <c r="AX25" i="3"/>
  <c r="AW25" i="3"/>
  <c r="AV25" i="3"/>
  <c r="AU25" i="3"/>
  <c r="AT25" i="3"/>
  <c r="AS25" i="3"/>
  <c r="AR25" i="3"/>
  <c r="AQ25" i="3"/>
  <c r="AP25" i="3"/>
  <c r="AO25" i="3"/>
  <c r="AN25" i="3"/>
  <c r="AM25" i="3"/>
  <c r="AA25" i="3" s="1"/>
  <c r="AL25" i="3"/>
  <c r="AK25" i="3"/>
  <c r="AJ25" i="3"/>
  <c r="AI25" i="3"/>
  <c r="AH25" i="3"/>
  <c r="AG25" i="3"/>
  <c r="AF25" i="3"/>
  <c r="AC25" i="3" s="1"/>
  <c r="W25" i="3" s="1"/>
  <c r="AE25" i="3"/>
  <c r="AB25" i="3" s="1"/>
  <c r="AD25" i="3"/>
  <c r="Z25" i="3"/>
  <c r="Y25" i="3"/>
  <c r="X25" i="3"/>
  <c r="U25" i="3"/>
  <c r="T25" i="3"/>
  <c r="S25" i="3"/>
  <c r="B25" i="3"/>
  <c r="DU24" i="3"/>
  <c r="DT24" i="3"/>
  <c r="DS24" i="3"/>
  <c r="DR24" i="3"/>
  <c r="DQ24" i="3"/>
  <c r="DP24" i="3"/>
  <c r="DO24" i="3"/>
  <c r="DN24" i="3"/>
  <c r="DM24" i="3"/>
  <c r="DL24" i="3"/>
  <c r="DK24" i="3"/>
  <c r="DJ24" i="3"/>
  <c r="DI24" i="3"/>
  <c r="DH24" i="3"/>
  <c r="DG24" i="3"/>
  <c r="DF24" i="3"/>
  <c r="DE24" i="3"/>
  <c r="DD24" i="3"/>
  <c r="DC24" i="3"/>
  <c r="DB24" i="3"/>
  <c r="DA24" i="3"/>
  <c r="CZ24" i="3"/>
  <c r="CY24" i="3"/>
  <c r="CX24" i="3"/>
  <c r="CW24" i="3"/>
  <c r="CV24" i="3"/>
  <c r="CU24" i="3"/>
  <c r="CT24" i="3"/>
  <c r="CS24" i="3"/>
  <c r="CR24" i="3"/>
  <c r="CQ24" i="3"/>
  <c r="CP24" i="3"/>
  <c r="CO24" i="3"/>
  <c r="CN24" i="3"/>
  <c r="CM24" i="3"/>
  <c r="CL24" i="3"/>
  <c r="CK24" i="3"/>
  <c r="CJ24" i="3"/>
  <c r="CI24" i="3"/>
  <c r="CH24" i="3"/>
  <c r="CG24" i="3"/>
  <c r="CF24" i="3"/>
  <c r="CE24" i="3"/>
  <c r="CD24" i="3"/>
  <c r="CC24" i="3"/>
  <c r="CB24" i="3"/>
  <c r="CA24" i="3"/>
  <c r="BZ24" i="3"/>
  <c r="BY24" i="3"/>
  <c r="BX24" i="3"/>
  <c r="BW24" i="3"/>
  <c r="BV24" i="3"/>
  <c r="BU24" i="3"/>
  <c r="BT24" i="3"/>
  <c r="BS24" i="3"/>
  <c r="BR24" i="3"/>
  <c r="BQ24" i="3"/>
  <c r="BP24" i="3"/>
  <c r="BO24" i="3"/>
  <c r="BN24" i="3"/>
  <c r="BM24" i="3"/>
  <c r="BL24" i="3"/>
  <c r="BK24" i="3"/>
  <c r="BJ24" i="3"/>
  <c r="BI24" i="3"/>
  <c r="BH24" i="3"/>
  <c r="BG24" i="3"/>
  <c r="BF24" i="3"/>
  <c r="BE24" i="3"/>
  <c r="BD24" i="3"/>
  <c r="BC24" i="3"/>
  <c r="BB24" i="3"/>
  <c r="BA24" i="3"/>
  <c r="AZ24" i="3"/>
  <c r="AY24" i="3"/>
  <c r="AX24" i="3"/>
  <c r="AW24" i="3"/>
  <c r="AV24" i="3"/>
  <c r="AU24" i="3"/>
  <c r="AT24" i="3"/>
  <c r="AS24" i="3"/>
  <c r="AR24" i="3"/>
  <c r="AQ24" i="3"/>
  <c r="AP24" i="3"/>
  <c r="AO24" i="3"/>
  <c r="AN24" i="3"/>
  <c r="AM24" i="3"/>
  <c r="AL24" i="3"/>
  <c r="AK24" i="3"/>
  <c r="AJ24" i="3"/>
  <c r="AI24" i="3"/>
  <c r="AH24" i="3"/>
  <c r="AG24" i="3"/>
  <c r="AF24" i="3"/>
  <c r="AE24" i="3"/>
  <c r="AD24" i="3"/>
  <c r="AC24" i="3"/>
  <c r="Z24" i="3"/>
  <c r="Y24" i="3"/>
  <c r="X24" i="3"/>
  <c r="U24" i="3"/>
  <c r="T24" i="3"/>
  <c r="B24" i="3"/>
  <c r="DU23" i="3"/>
  <c r="DT23" i="3"/>
  <c r="DS23" i="3"/>
  <c r="DR23" i="3"/>
  <c r="DQ23" i="3"/>
  <c r="DP23" i="3"/>
  <c r="DO23" i="3"/>
  <c r="DN23" i="3"/>
  <c r="DM23" i="3"/>
  <c r="DL23" i="3"/>
  <c r="DK23" i="3"/>
  <c r="DJ23" i="3"/>
  <c r="DI23" i="3"/>
  <c r="DH23" i="3"/>
  <c r="DG23" i="3"/>
  <c r="DF23" i="3"/>
  <c r="DE23" i="3"/>
  <c r="DD23" i="3"/>
  <c r="DC23" i="3"/>
  <c r="DB23" i="3"/>
  <c r="DA23" i="3"/>
  <c r="CZ23" i="3"/>
  <c r="CY23" i="3"/>
  <c r="CX23" i="3"/>
  <c r="CW23" i="3"/>
  <c r="CV23" i="3"/>
  <c r="CU23" i="3"/>
  <c r="CT23" i="3"/>
  <c r="CS23" i="3"/>
  <c r="CR23" i="3"/>
  <c r="CQ23" i="3"/>
  <c r="CP23" i="3"/>
  <c r="CO23" i="3"/>
  <c r="CN23" i="3"/>
  <c r="CM23" i="3"/>
  <c r="CL23" i="3"/>
  <c r="CK23" i="3"/>
  <c r="CJ23" i="3"/>
  <c r="CI23" i="3"/>
  <c r="CH23" i="3"/>
  <c r="CG23" i="3"/>
  <c r="CF23" i="3"/>
  <c r="CE23" i="3"/>
  <c r="CD23" i="3"/>
  <c r="CC23" i="3"/>
  <c r="CB23" i="3"/>
  <c r="CA23" i="3"/>
  <c r="BZ23" i="3"/>
  <c r="BY23" i="3"/>
  <c r="BX23" i="3"/>
  <c r="BW23" i="3"/>
  <c r="BV23" i="3"/>
  <c r="BU23" i="3"/>
  <c r="BT23" i="3"/>
  <c r="BS23" i="3"/>
  <c r="BR23" i="3"/>
  <c r="BQ23" i="3"/>
  <c r="BP23" i="3"/>
  <c r="BO23" i="3"/>
  <c r="BN23" i="3"/>
  <c r="BM23" i="3"/>
  <c r="BL23" i="3"/>
  <c r="BK23" i="3"/>
  <c r="BJ23" i="3"/>
  <c r="BI23" i="3"/>
  <c r="BH23" i="3"/>
  <c r="BG23" i="3"/>
  <c r="BF23" i="3"/>
  <c r="BE23" i="3"/>
  <c r="BD23" i="3"/>
  <c r="BC23" i="3"/>
  <c r="BB23" i="3"/>
  <c r="BA23" i="3"/>
  <c r="AZ23" i="3"/>
  <c r="AY23" i="3"/>
  <c r="AX23" i="3"/>
  <c r="AW23" i="3"/>
  <c r="AV23" i="3"/>
  <c r="AU23" i="3"/>
  <c r="AT23" i="3"/>
  <c r="AS23" i="3"/>
  <c r="AR23" i="3"/>
  <c r="AQ23" i="3"/>
  <c r="AP23" i="3"/>
  <c r="AO23" i="3"/>
  <c r="AN23" i="3"/>
  <c r="AM23" i="3"/>
  <c r="AL23" i="3"/>
  <c r="AK23" i="3"/>
  <c r="AJ23" i="3"/>
  <c r="AI23" i="3"/>
  <c r="AH23" i="3"/>
  <c r="AG23" i="3"/>
  <c r="AF23" i="3"/>
  <c r="AE23" i="3"/>
  <c r="AB23" i="3" s="1"/>
  <c r="AD23" i="3"/>
  <c r="AA23" i="3"/>
  <c r="Z23" i="3"/>
  <c r="Y23" i="3"/>
  <c r="X23" i="3"/>
  <c r="U23" i="3"/>
  <c r="T23" i="3"/>
  <c r="S23" i="3"/>
  <c r="B23" i="3"/>
  <c r="DU22" i="3"/>
  <c r="DT22" i="3"/>
  <c r="DS22" i="3"/>
  <c r="DR22" i="3"/>
  <c r="DQ22" i="3"/>
  <c r="DP22" i="3"/>
  <c r="DO22" i="3"/>
  <c r="DN22" i="3"/>
  <c r="DM22" i="3"/>
  <c r="DL22" i="3"/>
  <c r="DK22" i="3"/>
  <c r="DJ22" i="3"/>
  <c r="DI22" i="3"/>
  <c r="DH22" i="3"/>
  <c r="DG22" i="3"/>
  <c r="DF22" i="3"/>
  <c r="DE22" i="3"/>
  <c r="DD22" i="3"/>
  <c r="DC22" i="3"/>
  <c r="DB22" i="3"/>
  <c r="DA22" i="3"/>
  <c r="CZ22" i="3"/>
  <c r="CY22" i="3"/>
  <c r="CX22" i="3"/>
  <c r="CW22" i="3"/>
  <c r="CV22" i="3"/>
  <c r="CU22" i="3"/>
  <c r="CT22" i="3"/>
  <c r="CS22" i="3"/>
  <c r="CR22" i="3"/>
  <c r="CQ22" i="3"/>
  <c r="CP22" i="3"/>
  <c r="CO22" i="3"/>
  <c r="CN22" i="3"/>
  <c r="CM22" i="3"/>
  <c r="CL22" i="3"/>
  <c r="CK22" i="3"/>
  <c r="CJ22" i="3"/>
  <c r="CI22" i="3"/>
  <c r="CH22" i="3"/>
  <c r="CG22" i="3"/>
  <c r="CF22" i="3"/>
  <c r="CE22" i="3"/>
  <c r="CD22" i="3"/>
  <c r="CC22" i="3"/>
  <c r="CB22" i="3"/>
  <c r="CA22" i="3"/>
  <c r="BZ22" i="3"/>
  <c r="BY22" i="3"/>
  <c r="BX22" i="3"/>
  <c r="BW22" i="3"/>
  <c r="BV22" i="3"/>
  <c r="BU22" i="3"/>
  <c r="BT22" i="3"/>
  <c r="BS22" i="3"/>
  <c r="BR22" i="3"/>
  <c r="BQ22" i="3"/>
  <c r="BP22" i="3"/>
  <c r="BO22" i="3"/>
  <c r="BN22" i="3"/>
  <c r="BM22" i="3"/>
  <c r="BL22" i="3"/>
  <c r="BK22" i="3"/>
  <c r="BJ22" i="3"/>
  <c r="BI22" i="3"/>
  <c r="BH22" i="3"/>
  <c r="BG22" i="3"/>
  <c r="BF22" i="3"/>
  <c r="BE22" i="3"/>
  <c r="BD22" i="3"/>
  <c r="BC22" i="3"/>
  <c r="BB22" i="3"/>
  <c r="BA22" i="3"/>
  <c r="AZ22" i="3"/>
  <c r="AY22" i="3"/>
  <c r="AX22" i="3"/>
  <c r="AW22" i="3"/>
  <c r="AV22" i="3"/>
  <c r="AU22" i="3"/>
  <c r="AT22" i="3"/>
  <c r="AS22" i="3"/>
  <c r="AR22" i="3"/>
  <c r="AQ22" i="3"/>
  <c r="AP22" i="3"/>
  <c r="AO22" i="3"/>
  <c r="AN22" i="3"/>
  <c r="AM22" i="3"/>
  <c r="AL22" i="3"/>
  <c r="AK22" i="3"/>
  <c r="AJ22" i="3"/>
  <c r="AI22" i="3"/>
  <c r="AH22" i="3"/>
  <c r="AG22" i="3"/>
  <c r="AF22" i="3"/>
  <c r="AE22" i="3"/>
  <c r="AD22" i="3"/>
  <c r="AA22" i="3" s="1"/>
  <c r="V22" i="3" s="1"/>
  <c r="AC22" i="3"/>
  <c r="Z22" i="3"/>
  <c r="Y22" i="3"/>
  <c r="X22" i="3"/>
  <c r="U22" i="3"/>
  <c r="T22" i="3"/>
  <c r="S22" i="3" s="1"/>
  <c r="B22" i="3"/>
  <c r="DU21" i="3"/>
  <c r="DT21" i="3"/>
  <c r="DS21" i="3"/>
  <c r="DR21" i="3"/>
  <c r="DQ21" i="3"/>
  <c r="DP21" i="3"/>
  <c r="DO21" i="3"/>
  <c r="DN21" i="3"/>
  <c r="DM21" i="3"/>
  <c r="DL21" i="3"/>
  <c r="DK21" i="3"/>
  <c r="DJ21" i="3"/>
  <c r="DI21" i="3"/>
  <c r="DH21" i="3"/>
  <c r="DG21" i="3"/>
  <c r="DF21" i="3"/>
  <c r="DE21" i="3"/>
  <c r="DD21" i="3"/>
  <c r="DC21" i="3"/>
  <c r="DB21" i="3"/>
  <c r="DA21" i="3"/>
  <c r="CZ21" i="3"/>
  <c r="CY21" i="3"/>
  <c r="CX21" i="3"/>
  <c r="CW21" i="3"/>
  <c r="CV21" i="3"/>
  <c r="CU21" i="3"/>
  <c r="CT21" i="3"/>
  <c r="CS21" i="3"/>
  <c r="CR21" i="3"/>
  <c r="CQ21" i="3"/>
  <c r="CP21" i="3"/>
  <c r="CO21" i="3"/>
  <c r="CN21" i="3"/>
  <c r="CM21" i="3"/>
  <c r="CL21" i="3"/>
  <c r="CK21" i="3"/>
  <c r="CJ21" i="3"/>
  <c r="CI21" i="3"/>
  <c r="CH21" i="3"/>
  <c r="CG21" i="3"/>
  <c r="CF21" i="3"/>
  <c r="CE21" i="3"/>
  <c r="CD21" i="3"/>
  <c r="CC21" i="3"/>
  <c r="CB21" i="3"/>
  <c r="CA21" i="3"/>
  <c r="BZ21" i="3"/>
  <c r="BY21" i="3"/>
  <c r="BX21" i="3"/>
  <c r="BW21" i="3"/>
  <c r="BV21" i="3"/>
  <c r="BU21" i="3"/>
  <c r="BT21" i="3"/>
  <c r="BS21" i="3"/>
  <c r="BR21" i="3"/>
  <c r="BQ21" i="3"/>
  <c r="BP21" i="3"/>
  <c r="BO21" i="3"/>
  <c r="BN21" i="3"/>
  <c r="BM21" i="3"/>
  <c r="BL21" i="3"/>
  <c r="BK21" i="3"/>
  <c r="BJ21" i="3"/>
  <c r="BI21" i="3"/>
  <c r="BH21" i="3"/>
  <c r="BG21" i="3"/>
  <c r="BF21" i="3"/>
  <c r="BE21" i="3"/>
  <c r="BD21" i="3"/>
  <c r="BC21" i="3"/>
  <c r="BB21" i="3"/>
  <c r="BA21" i="3"/>
  <c r="AZ21" i="3"/>
  <c r="AY21" i="3"/>
  <c r="AX21" i="3"/>
  <c r="AW21" i="3"/>
  <c r="AV21" i="3"/>
  <c r="AU21" i="3"/>
  <c r="AT21" i="3"/>
  <c r="AS21" i="3"/>
  <c r="AR21" i="3"/>
  <c r="AQ21" i="3"/>
  <c r="AP21" i="3"/>
  <c r="AO21" i="3"/>
  <c r="AN21" i="3"/>
  <c r="AM21" i="3"/>
  <c r="AL21" i="3"/>
  <c r="AK21" i="3"/>
  <c r="AJ21" i="3"/>
  <c r="AI21" i="3"/>
  <c r="AH21" i="3"/>
  <c r="AG21" i="3"/>
  <c r="AF21" i="3"/>
  <c r="AC21" i="3" s="1"/>
  <c r="W21" i="3" s="1"/>
  <c r="AE21" i="3"/>
  <c r="AB21" i="3" s="1"/>
  <c r="AD21" i="3"/>
  <c r="AA21" i="3"/>
  <c r="Z21" i="3"/>
  <c r="Y21" i="3"/>
  <c r="X21" i="3"/>
  <c r="U21" i="3"/>
  <c r="T21" i="3"/>
  <c r="S21" i="3"/>
  <c r="B21" i="3"/>
  <c r="DU20" i="3"/>
  <c r="DT20" i="3"/>
  <c r="DS20" i="3"/>
  <c r="DR20" i="3"/>
  <c r="DQ20" i="3"/>
  <c r="DP20" i="3"/>
  <c r="DO20" i="3"/>
  <c r="DN20" i="3"/>
  <c r="DM20" i="3"/>
  <c r="DL20" i="3"/>
  <c r="DK20" i="3"/>
  <c r="DJ20" i="3"/>
  <c r="DI20" i="3"/>
  <c r="DH20" i="3"/>
  <c r="DG20" i="3"/>
  <c r="DF20" i="3"/>
  <c r="DE20" i="3"/>
  <c r="DD20" i="3"/>
  <c r="DC20" i="3"/>
  <c r="DB20" i="3"/>
  <c r="DA20" i="3"/>
  <c r="CZ20" i="3"/>
  <c r="CY20" i="3"/>
  <c r="CX20" i="3"/>
  <c r="CW20" i="3"/>
  <c r="CV20" i="3"/>
  <c r="CU20" i="3"/>
  <c r="CT20" i="3"/>
  <c r="CS20" i="3"/>
  <c r="CR20" i="3"/>
  <c r="CQ20" i="3"/>
  <c r="CP20" i="3"/>
  <c r="CO20" i="3"/>
  <c r="CN20" i="3"/>
  <c r="CM20" i="3"/>
  <c r="CL20" i="3"/>
  <c r="CK20" i="3"/>
  <c r="CJ20" i="3"/>
  <c r="CI20" i="3"/>
  <c r="CH20" i="3"/>
  <c r="CG20" i="3"/>
  <c r="CF20" i="3"/>
  <c r="CE20" i="3"/>
  <c r="CD20" i="3"/>
  <c r="CC20" i="3"/>
  <c r="CB20" i="3"/>
  <c r="CA20" i="3"/>
  <c r="BZ20" i="3"/>
  <c r="BY20" i="3"/>
  <c r="BX20" i="3"/>
  <c r="BW20" i="3"/>
  <c r="BV20" i="3"/>
  <c r="BU20" i="3"/>
  <c r="BT20" i="3"/>
  <c r="BS20" i="3"/>
  <c r="BR20" i="3"/>
  <c r="BQ20" i="3"/>
  <c r="BP20" i="3"/>
  <c r="BO20" i="3"/>
  <c r="BN20" i="3"/>
  <c r="BM20" i="3"/>
  <c r="BL20" i="3"/>
  <c r="BK20" i="3"/>
  <c r="BJ20" i="3"/>
  <c r="BI20" i="3"/>
  <c r="BH20" i="3"/>
  <c r="BG20" i="3"/>
  <c r="BF20" i="3"/>
  <c r="BE20" i="3"/>
  <c r="BD20" i="3"/>
  <c r="BC20" i="3"/>
  <c r="BB20" i="3"/>
  <c r="BA20" i="3"/>
  <c r="AZ20" i="3"/>
  <c r="AY20" i="3"/>
  <c r="AX20" i="3"/>
  <c r="AW20" i="3"/>
  <c r="AV20" i="3"/>
  <c r="AU20" i="3"/>
  <c r="AT20" i="3"/>
  <c r="AS20" i="3"/>
  <c r="AR20" i="3"/>
  <c r="AQ20" i="3"/>
  <c r="AP20" i="3"/>
  <c r="AO20" i="3"/>
  <c r="AN20" i="3"/>
  <c r="AM20" i="3"/>
  <c r="AL20" i="3"/>
  <c r="AK20" i="3"/>
  <c r="AJ20" i="3"/>
  <c r="AI20" i="3"/>
  <c r="AH20" i="3"/>
  <c r="AG20" i="3"/>
  <c r="AF20" i="3"/>
  <c r="AE20" i="3"/>
  <c r="AB20" i="3" s="1"/>
  <c r="AD20" i="3"/>
  <c r="AC20" i="3"/>
  <c r="Z20" i="3"/>
  <c r="Y20" i="3"/>
  <c r="X20" i="3"/>
  <c r="U20" i="3"/>
  <c r="T20" i="3"/>
  <c r="B20" i="3"/>
  <c r="AB19" i="3"/>
  <c r="K19" i="3"/>
  <c r="B19" i="3"/>
  <c r="DU18" i="3"/>
  <c r="DT18" i="3"/>
  <c r="DS18" i="3"/>
  <c r="DR18" i="3"/>
  <c r="DQ18" i="3"/>
  <c r="DP18" i="3"/>
  <c r="DO18" i="3"/>
  <c r="DN18" i="3"/>
  <c r="DM18" i="3"/>
  <c r="DL18" i="3"/>
  <c r="DK18" i="3"/>
  <c r="DJ18" i="3"/>
  <c r="DI18" i="3"/>
  <c r="DH18" i="3"/>
  <c r="DG18" i="3"/>
  <c r="DF18" i="3"/>
  <c r="DE18" i="3"/>
  <c r="DD18" i="3"/>
  <c r="DC18" i="3"/>
  <c r="DB18" i="3"/>
  <c r="DA18" i="3"/>
  <c r="CZ18" i="3"/>
  <c r="CY18" i="3"/>
  <c r="CX18" i="3"/>
  <c r="CW18" i="3"/>
  <c r="CV18" i="3"/>
  <c r="CU18" i="3"/>
  <c r="CT18" i="3"/>
  <c r="CS18" i="3"/>
  <c r="CR18" i="3"/>
  <c r="CQ18" i="3"/>
  <c r="CP18" i="3"/>
  <c r="CO18" i="3"/>
  <c r="CN18" i="3"/>
  <c r="CM18" i="3"/>
  <c r="CL18" i="3"/>
  <c r="CK18" i="3"/>
  <c r="CJ18" i="3"/>
  <c r="CI18" i="3"/>
  <c r="CH18" i="3"/>
  <c r="CG18" i="3"/>
  <c r="CF18" i="3"/>
  <c r="CE18" i="3"/>
  <c r="CD18" i="3"/>
  <c r="CC18" i="3"/>
  <c r="CB18" i="3"/>
  <c r="CA18" i="3"/>
  <c r="BZ18" i="3"/>
  <c r="BY18" i="3"/>
  <c r="BX18" i="3"/>
  <c r="BW18" i="3"/>
  <c r="BV18" i="3"/>
  <c r="BU18" i="3"/>
  <c r="BT18" i="3"/>
  <c r="BS18" i="3"/>
  <c r="BR18" i="3"/>
  <c r="BQ18" i="3"/>
  <c r="BP18" i="3"/>
  <c r="BO18" i="3"/>
  <c r="BN18" i="3"/>
  <c r="BM18" i="3"/>
  <c r="BL18" i="3"/>
  <c r="BK18" i="3"/>
  <c r="BJ18" i="3"/>
  <c r="BI18" i="3"/>
  <c r="BH18" i="3"/>
  <c r="BG18" i="3"/>
  <c r="BF18" i="3"/>
  <c r="BE18" i="3"/>
  <c r="BD18" i="3"/>
  <c r="BC18" i="3"/>
  <c r="BB18" i="3"/>
  <c r="BA18" i="3"/>
  <c r="AZ18" i="3"/>
  <c r="AY18" i="3"/>
  <c r="AX18" i="3"/>
  <c r="AW18" i="3"/>
  <c r="AV18" i="3"/>
  <c r="AU18" i="3"/>
  <c r="AT18" i="3"/>
  <c r="AS18" i="3"/>
  <c r="AR18" i="3"/>
  <c r="AQ18" i="3"/>
  <c r="AP18" i="3"/>
  <c r="AO18" i="3"/>
  <c r="AN18" i="3"/>
  <c r="AM18" i="3"/>
  <c r="AL18" i="3"/>
  <c r="AK18" i="3"/>
  <c r="AJ18" i="3"/>
  <c r="AI18" i="3"/>
  <c r="AH18" i="3"/>
  <c r="AG18" i="3"/>
  <c r="AF18" i="3"/>
  <c r="AC18" i="3" s="1"/>
  <c r="W18" i="3" s="1"/>
  <c r="AE18" i="3"/>
  <c r="AB18" i="3" s="1"/>
  <c r="AD18" i="3"/>
  <c r="AA18" i="3"/>
  <c r="Z18" i="3"/>
  <c r="Y18" i="3"/>
  <c r="X18" i="3"/>
  <c r="V18" i="3" s="1"/>
  <c r="U18" i="3"/>
  <c r="T18" i="3"/>
  <c r="S18" i="3"/>
  <c r="B18" i="3"/>
  <c r="DU17" i="3"/>
  <c r="DT17" i="3"/>
  <c r="DS17" i="3"/>
  <c r="DR17" i="3"/>
  <c r="DQ17" i="3"/>
  <c r="DP17" i="3"/>
  <c r="DO17" i="3"/>
  <c r="DN17" i="3"/>
  <c r="DM17" i="3"/>
  <c r="DL17" i="3"/>
  <c r="DK17" i="3"/>
  <c r="DJ17" i="3"/>
  <c r="DI17" i="3"/>
  <c r="DH17" i="3"/>
  <c r="DG17" i="3"/>
  <c r="DF17" i="3"/>
  <c r="DE17" i="3"/>
  <c r="DD17" i="3"/>
  <c r="DC17" i="3"/>
  <c r="DB17" i="3"/>
  <c r="DA17" i="3"/>
  <c r="CZ17" i="3"/>
  <c r="CY17" i="3"/>
  <c r="CX17" i="3"/>
  <c r="CW17" i="3"/>
  <c r="CV17" i="3"/>
  <c r="CU17" i="3"/>
  <c r="CT17" i="3"/>
  <c r="CS17" i="3"/>
  <c r="CR17" i="3"/>
  <c r="CQ17" i="3"/>
  <c r="CP17" i="3"/>
  <c r="CO17" i="3"/>
  <c r="CN17" i="3"/>
  <c r="CM17" i="3"/>
  <c r="CL17" i="3"/>
  <c r="CK17" i="3"/>
  <c r="CJ17" i="3"/>
  <c r="CI17" i="3"/>
  <c r="CH17" i="3"/>
  <c r="CG17" i="3"/>
  <c r="CF17" i="3"/>
  <c r="CE17" i="3"/>
  <c r="CD17" i="3"/>
  <c r="CC17" i="3"/>
  <c r="CB17" i="3"/>
  <c r="CA17" i="3"/>
  <c r="BZ17" i="3"/>
  <c r="BY17" i="3"/>
  <c r="BX17" i="3"/>
  <c r="BW17" i="3"/>
  <c r="BV17" i="3"/>
  <c r="BU17" i="3"/>
  <c r="BT17" i="3"/>
  <c r="BS17" i="3"/>
  <c r="BR17" i="3"/>
  <c r="BQ17" i="3"/>
  <c r="BP17" i="3"/>
  <c r="BO17" i="3"/>
  <c r="BN17" i="3"/>
  <c r="BM17" i="3"/>
  <c r="BL17" i="3"/>
  <c r="BK17" i="3"/>
  <c r="BJ17" i="3"/>
  <c r="BI17" i="3"/>
  <c r="BH17" i="3"/>
  <c r="BG17" i="3"/>
  <c r="BF17" i="3"/>
  <c r="BE17" i="3"/>
  <c r="BD17" i="3"/>
  <c r="BC17" i="3"/>
  <c r="BB17" i="3"/>
  <c r="BA17" i="3"/>
  <c r="AZ17" i="3"/>
  <c r="AY17" i="3"/>
  <c r="AX17" i="3"/>
  <c r="AW17" i="3"/>
  <c r="AV17" i="3"/>
  <c r="AU17" i="3"/>
  <c r="AT17" i="3"/>
  <c r="AS17" i="3"/>
  <c r="AR17" i="3"/>
  <c r="AQ17" i="3"/>
  <c r="AP17" i="3"/>
  <c r="AO17" i="3"/>
  <c r="AN17" i="3"/>
  <c r="AM17" i="3"/>
  <c r="AL17" i="3"/>
  <c r="AK17" i="3"/>
  <c r="AJ17" i="3"/>
  <c r="AI17" i="3"/>
  <c r="AH17" i="3"/>
  <c r="AG17" i="3"/>
  <c r="AF17" i="3"/>
  <c r="AE17" i="3"/>
  <c r="AB17" i="3" s="1"/>
  <c r="AD17" i="3"/>
  <c r="AC17" i="3"/>
  <c r="Z17" i="3"/>
  <c r="Y17" i="3"/>
  <c r="X17" i="3"/>
  <c r="U17" i="3"/>
  <c r="T17" i="3"/>
  <c r="B17" i="3"/>
  <c r="AB16" i="3"/>
  <c r="K16" i="3"/>
  <c r="B16" i="3"/>
  <c r="DU15" i="3"/>
  <c r="DT15" i="3"/>
  <c r="DS15" i="3"/>
  <c r="DR15" i="3"/>
  <c r="DQ15" i="3"/>
  <c r="DP15" i="3"/>
  <c r="DO15" i="3"/>
  <c r="DN15" i="3"/>
  <c r="DM15" i="3"/>
  <c r="DL15" i="3"/>
  <c r="DK15" i="3"/>
  <c r="DJ15" i="3"/>
  <c r="DI15" i="3"/>
  <c r="DH15" i="3"/>
  <c r="DG15" i="3"/>
  <c r="DF15" i="3"/>
  <c r="DE15" i="3"/>
  <c r="DD15" i="3"/>
  <c r="DC15" i="3"/>
  <c r="DB15" i="3"/>
  <c r="DA15" i="3"/>
  <c r="CZ15" i="3"/>
  <c r="CY15" i="3"/>
  <c r="CX15" i="3"/>
  <c r="CW15" i="3"/>
  <c r="CV15" i="3"/>
  <c r="CU15" i="3"/>
  <c r="CT15" i="3"/>
  <c r="CS15" i="3"/>
  <c r="CR15" i="3"/>
  <c r="CQ15" i="3"/>
  <c r="CP15" i="3"/>
  <c r="CO15" i="3"/>
  <c r="CN15" i="3"/>
  <c r="CM15" i="3"/>
  <c r="CL15" i="3"/>
  <c r="CK15" i="3"/>
  <c r="CJ15" i="3"/>
  <c r="CI15" i="3"/>
  <c r="CH15" i="3"/>
  <c r="CG15" i="3"/>
  <c r="CF15" i="3"/>
  <c r="CE15" i="3"/>
  <c r="CD15" i="3"/>
  <c r="CC15" i="3"/>
  <c r="CB15" i="3"/>
  <c r="CA15" i="3"/>
  <c r="BZ15" i="3"/>
  <c r="BY15" i="3"/>
  <c r="BX15" i="3"/>
  <c r="BW15" i="3"/>
  <c r="BV15" i="3"/>
  <c r="BU15" i="3"/>
  <c r="BT15" i="3"/>
  <c r="BS15" i="3"/>
  <c r="BR15" i="3"/>
  <c r="BQ15" i="3"/>
  <c r="BP15" i="3"/>
  <c r="BO15" i="3"/>
  <c r="BN15" i="3"/>
  <c r="BM15" i="3"/>
  <c r="BL15" i="3"/>
  <c r="BK15" i="3"/>
  <c r="BJ15" i="3"/>
  <c r="BI15" i="3"/>
  <c r="BH15" i="3"/>
  <c r="BG15" i="3"/>
  <c r="BF15" i="3"/>
  <c r="BE15" i="3"/>
  <c r="BD15" i="3"/>
  <c r="BC15" i="3"/>
  <c r="BB15" i="3"/>
  <c r="BA15" i="3"/>
  <c r="AZ15" i="3"/>
  <c r="AY15" i="3"/>
  <c r="AX15" i="3"/>
  <c r="AW15" i="3"/>
  <c r="AV15" i="3"/>
  <c r="AU15" i="3"/>
  <c r="AT15" i="3"/>
  <c r="AS15" i="3"/>
  <c r="AR15" i="3"/>
  <c r="AQ15" i="3"/>
  <c r="AP15" i="3"/>
  <c r="AO15" i="3"/>
  <c r="AN15" i="3"/>
  <c r="AM15" i="3"/>
  <c r="AL15" i="3"/>
  <c r="AK15" i="3"/>
  <c r="AJ15" i="3"/>
  <c r="AI15" i="3"/>
  <c r="AH15" i="3"/>
  <c r="AG15" i="3"/>
  <c r="AF15" i="3"/>
  <c r="AC15" i="3" s="1"/>
  <c r="W15" i="3" s="1"/>
  <c r="AE15" i="3"/>
  <c r="AB15" i="3" s="1"/>
  <c r="AD15" i="3"/>
  <c r="AA15" i="3"/>
  <c r="Z15" i="3"/>
  <c r="Y15" i="3"/>
  <c r="X15" i="3"/>
  <c r="U15" i="3"/>
  <c r="T15" i="3"/>
  <c r="S15" i="3"/>
  <c r="B15" i="3"/>
  <c r="DU14" i="3"/>
  <c r="DT14" i="3"/>
  <c r="DS14" i="3"/>
  <c r="DR14" i="3"/>
  <c r="DQ14" i="3"/>
  <c r="DP14" i="3"/>
  <c r="DO14" i="3"/>
  <c r="DN14" i="3"/>
  <c r="DM14" i="3"/>
  <c r="DL14" i="3"/>
  <c r="DK14" i="3"/>
  <c r="DJ14" i="3"/>
  <c r="DI14" i="3"/>
  <c r="DH14" i="3"/>
  <c r="DG14" i="3"/>
  <c r="DF14" i="3"/>
  <c r="DE14" i="3"/>
  <c r="DD14" i="3"/>
  <c r="DC14" i="3"/>
  <c r="DB14" i="3"/>
  <c r="DA14" i="3"/>
  <c r="CZ14" i="3"/>
  <c r="CY14" i="3"/>
  <c r="CX14" i="3"/>
  <c r="CW14" i="3"/>
  <c r="CV14" i="3"/>
  <c r="CU14" i="3"/>
  <c r="CT14" i="3"/>
  <c r="CS14" i="3"/>
  <c r="CR14" i="3"/>
  <c r="CQ14" i="3"/>
  <c r="CP14" i="3"/>
  <c r="CO14" i="3"/>
  <c r="CN14" i="3"/>
  <c r="CM14" i="3"/>
  <c r="CL14" i="3"/>
  <c r="CK14" i="3"/>
  <c r="CJ14" i="3"/>
  <c r="CI14" i="3"/>
  <c r="CH14" i="3"/>
  <c r="CG14" i="3"/>
  <c r="CF14" i="3"/>
  <c r="CE14" i="3"/>
  <c r="CD14" i="3"/>
  <c r="CC14" i="3"/>
  <c r="CB14" i="3"/>
  <c r="CA14" i="3"/>
  <c r="BZ14" i="3"/>
  <c r="BY14" i="3"/>
  <c r="BX14" i="3"/>
  <c r="BW14" i="3"/>
  <c r="BV14" i="3"/>
  <c r="BU14" i="3"/>
  <c r="BT14" i="3"/>
  <c r="BS14" i="3"/>
  <c r="BR14" i="3"/>
  <c r="BQ14" i="3"/>
  <c r="BP14" i="3"/>
  <c r="BO14" i="3"/>
  <c r="BN14" i="3"/>
  <c r="BM14" i="3"/>
  <c r="BL14" i="3"/>
  <c r="BK14" i="3"/>
  <c r="BJ14" i="3"/>
  <c r="BI14" i="3"/>
  <c r="BH14" i="3"/>
  <c r="BG14" i="3"/>
  <c r="BF14" i="3"/>
  <c r="BE14" i="3"/>
  <c r="BD14" i="3"/>
  <c r="BC14" i="3"/>
  <c r="BB14" i="3"/>
  <c r="BA14" i="3"/>
  <c r="AZ14" i="3"/>
  <c r="AY14" i="3"/>
  <c r="AX14" i="3"/>
  <c r="AW14" i="3"/>
  <c r="AV14" i="3"/>
  <c r="AU14" i="3"/>
  <c r="AT14" i="3"/>
  <c r="AS14" i="3"/>
  <c r="AR14" i="3"/>
  <c r="AQ14" i="3"/>
  <c r="AP14" i="3"/>
  <c r="AO14" i="3"/>
  <c r="AN14" i="3"/>
  <c r="AM14" i="3"/>
  <c r="AL14" i="3"/>
  <c r="AK14" i="3"/>
  <c r="AJ14" i="3"/>
  <c r="AI14" i="3"/>
  <c r="AH14" i="3"/>
  <c r="AG14" i="3"/>
  <c r="AF14" i="3"/>
  <c r="AE14" i="3"/>
  <c r="AD14" i="3"/>
  <c r="AC14" i="3"/>
  <c r="Z14" i="3"/>
  <c r="Y14" i="3"/>
  <c r="X14" i="3"/>
  <c r="U14" i="3"/>
  <c r="T14" i="3"/>
  <c r="B14" i="3"/>
  <c r="DU13" i="3"/>
  <c r="DT13" i="3"/>
  <c r="DS13" i="3"/>
  <c r="DR13" i="3"/>
  <c r="DQ13" i="3"/>
  <c r="DP13" i="3"/>
  <c r="DO13" i="3"/>
  <c r="DN13" i="3"/>
  <c r="DM13" i="3"/>
  <c r="DL13" i="3"/>
  <c r="DK13" i="3"/>
  <c r="DJ13" i="3"/>
  <c r="DI13" i="3"/>
  <c r="DH13" i="3"/>
  <c r="DG13" i="3"/>
  <c r="DF13" i="3"/>
  <c r="DE13" i="3"/>
  <c r="DD13" i="3"/>
  <c r="DC13" i="3"/>
  <c r="DB13" i="3"/>
  <c r="DA13" i="3"/>
  <c r="CZ13" i="3"/>
  <c r="CY13" i="3"/>
  <c r="CX13" i="3"/>
  <c r="CW13" i="3"/>
  <c r="CV13" i="3"/>
  <c r="CU13" i="3"/>
  <c r="CT13" i="3"/>
  <c r="CS13" i="3"/>
  <c r="CR13" i="3"/>
  <c r="CQ13" i="3"/>
  <c r="CP13" i="3"/>
  <c r="CO13" i="3"/>
  <c r="CN13" i="3"/>
  <c r="CM13" i="3"/>
  <c r="CL13" i="3"/>
  <c r="CK13" i="3"/>
  <c r="CJ13" i="3"/>
  <c r="CI13" i="3"/>
  <c r="CH13" i="3"/>
  <c r="CG13" i="3"/>
  <c r="CF13" i="3"/>
  <c r="CE13" i="3"/>
  <c r="CD13" i="3"/>
  <c r="CC13" i="3"/>
  <c r="CB13" i="3"/>
  <c r="CA13" i="3"/>
  <c r="BZ13" i="3"/>
  <c r="BY13" i="3"/>
  <c r="BX13" i="3"/>
  <c r="BW13" i="3"/>
  <c r="BV13" i="3"/>
  <c r="BU13" i="3"/>
  <c r="BT13" i="3"/>
  <c r="BS13" i="3"/>
  <c r="BR13" i="3"/>
  <c r="BQ13" i="3"/>
  <c r="BP13" i="3"/>
  <c r="BO13" i="3"/>
  <c r="BN13" i="3"/>
  <c r="BM13" i="3"/>
  <c r="BL13" i="3"/>
  <c r="BK13" i="3"/>
  <c r="BJ13" i="3"/>
  <c r="BI13" i="3"/>
  <c r="BH13" i="3"/>
  <c r="BG13" i="3"/>
  <c r="BF13" i="3"/>
  <c r="BE13" i="3"/>
  <c r="BD13" i="3"/>
  <c r="BC13" i="3"/>
  <c r="BB13" i="3"/>
  <c r="BA13" i="3"/>
  <c r="AZ13" i="3"/>
  <c r="AY13" i="3"/>
  <c r="AX13" i="3"/>
  <c r="AW13" i="3"/>
  <c r="AV13" i="3"/>
  <c r="AU13" i="3"/>
  <c r="AT13" i="3"/>
  <c r="AS13" i="3"/>
  <c r="AR13" i="3"/>
  <c r="AQ13" i="3"/>
  <c r="AP13" i="3"/>
  <c r="AO13" i="3"/>
  <c r="AN13" i="3"/>
  <c r="AM13" i="3"/>
  <c r="AL13" i="3"/>
  <c r="AK13" i="3"/>
  <c r="AJ13" i="3"/>
  <c r="AI13" i="3"/>
  <c r="AH13" i="3"/>
  <c r="AG13" i="3"/>
  <c r="AF13" i="3"/>
  <c r="AE13" i="3"/>
  <c r="AB13" i="3" s="1"/>
  <c r="AD13" i="3"/>
  <c r="AA13" i="3"/>
  <c r="Z13" i="3"/>
  <c r="Y13" i="3"/>
  <c r="X13" i="3"/>
  <c r="U13" i="3"/>
  <c r="T13" i="3"/>
  <c r="S13" i="3"/>
  <c r="B13" i="3"/>
  <c r="DU12" i="3"/>
  <c r="DT12" i="3"/>
  <c r="DS12" i="3"/>
  <c r="DR12" i="3"/>
  <c r="DQ12" i="3"/>
  <c r="DP12" i="3"/>
  <c r="DO12" i="3"/>
  <c r="DN12" i="3"/>
  <c r="DM12" i="3"/>
  <c r="DL12" i="3"/>
  <c r="DK12" i="3"/>
  <c r="DJ12" i="3"/>
  <c r="DI12" i="3"/>
  <c r="DH12" i="3"/>
  <c r="DG12" i="3"/>
  <c r="DF12" i="3"/>
  <c r="DE12" i="3"/>
  <c r="DD12" i="3"/>
  <c r="DC12" i="3"/>
  <c r="DB12" i="3"/>
  <c r="DA12" i="3"/>
  <c r="CZ12" i="3"/>
  <c r="CY12" i="3"/>
  <c r="CX12" i="3"/>
  <c r="CW12" i="3"/>
  <c r="CV12" i="3"/>
  <c r="CU12" i="3"/>
  <c r="CT12" i="3"/>
  <c r="CS12" i="3"/>
  <c r="CR12" i="3"/>
  <c r="CQ12" i="3"/>
  <c r="CP12" i="3"/>
  <c r="CO12" i="3"/>
  <c r="CN12" i="3"/>
  <c r="CM12" i="3"/>
  <c r="CL12" i="3"/>
  <c r="CK12" i="3"/>
  <c r="CJ12" i="3"/>
  <c r="CI12" i="3"/>
  <c r="CH12" i="3"/>
  <c r="CG12" i="3"/>
  <c r="CF12" i="3"/>
  <c r="CE12" i="3"/>
  <c r="CD12" i="3"/>
  <c r="CC12" i="3"/>
  <c r="CB12" i="3"/>
  <c r="CA12" i="3"/>
  <c r="BZ12" i="3"/>
  <c r="BY12" i="3"/>
  <c r="BX12" i="3"/>
  <c r="BW12" i="3"/>
  <c r="BV12" i="3"/>
  <c r="BU12" i="3"/>
  <c r="BT12" i="3"/>
  <c r="BS12" i="3"/>
  <c r="BR12" i="3"/>
  <c r="BQ12" i="3"/>
  <c r="BP12" i="3"/>
  <c r="BO12" i="3"/>
  <c r="BN12" i="3"/>
  <c r="BM12" i="3"/>
  <c r="BL12" i="3"/>
  <c r="BK12" i="3"/>
  <c r="BJ12" i="3"/>
  <c r="BI12" i="3"/>
  <c r="BH12" i="3"/>
  <c r="BG12" i="3"/>
  <c r="BF12" i="3"/>
  <c r="BE12" i="3"/>
  <c r="BD12" i="3"/>
  <c r="BC12" i="3"/>
  <c r="BB12" i="3"/>
  <c r="BA12" i="3"/>
  <c r="AZ12" i="3"/>
  <c r="AY12" i="3"/>
  <c r="AX12" i="3"/>
  <c r="AW12" i="3"/>
  <c r="AV12" i="3"/>
  <c r="AU12" i="3"/>
  <c r="AT12" i="3"/>
  <c r="AS12" i="3"/>
  <c r="AR12" i="3"/>
  <c r="AQ12" i="3"/>
  <c r="AP12" i="3"/>
  <c r="AO12" i="3"/>
  <c r="AN12" i="3"/>
  <c r="AM12" i="3"/>
  <c r="AL12" i="3"/>
  <c r="AK12" i="3"/>
  <c r="AJ12" i="3"/>
  <c r="AI12" i="3"/>
  <c r="AH12" i="3"/>
  <c r="AG12" i="3"/>
  <c r="AF12" i="3"/>
  <c r="AE12" i="3"/>
  <c r="AB12" i="3" s="1"/>
  <c r="AD12" i="3"/>
  <c r="AA12" i="3" s="1"/>
  <c r="V12" i="3" s="1"/>
  <c r="AC12" i="3"/>
  <c r="Z12" i="3"/>
  <c r="W12" i="3" s="1"/>
  <c r="Q12" i="3" s="1"/>
  <c r="R12" i="3" s="1"/>
  <c r="Y12" i="3"/>
  <c r="X12" i="3"/>
  <c r="U12" i="3"/>
  <c r="T12" i="3"/>
  <c r="S12" i="3" s="1"/>
  <c r="B12" i="3"/>
  <c r="DU11" i="3"/>
  <c r="DT11" i="3"/>
  <c r="DS11" i="3"/>
  <c r="DR11" i="3"/>
  <c r="DQ11" i="3"/>
  <c r="DP11" i="3"/>
  <c r="DO11" i="3"/>
  <c r="DN11" i="3"/>
  <c r="DM11" i="3"/>
  <c r="DL11" i="3"/>
  <c r="DK11" i="3"/>
  <c r="DJ11" i="3"/>
  <c r="DI11" i="3"/>
  <c r="DH11" i="3"/>
  <c r="DG11" i="3"/>
  <c r="DF11" i="3"/>
  <c r="DE11" i="3"/>
  <c r="DD11" i="3"/>
  <c r="DC11" i="3"/>
  <c r="DB11" i="3"/>
  <c r="DA11" i="3"/>
  <c r="CZ11" i="3"/>
  <c r="CY11" i="3"/>
  <c r="CX11" i="3"/>
  <c r="CW11" i="3"/>
  <c r="CV11" i="3"/>
  <c r="CU11" i="3"/>
  <c r="CT11" i="3"/>
  <c r="CS11" i="3"/>
  <c r="CR11" i="3"/>
  <c r="CQ11" i="3"/>
  <c r="CP11" i="3"/>
  <c r="CO11" i="3"/>
  <c r="CN11" i="3"/>
  <c r="CM11" i="3"/>
  <c r="CL11" i="3"/>
  <c r="CK11" i="3"/>
  <c r="CJ11" i="3"/>
  <c r="CI11" i="3"/>
  <c r="CH11" i="3"/>
  <c r="CG11" i="3"/>
  <c r="CF11" i="3"/>
  <c r="CE11" i="3"/>
  <c r="CD11" i="3"/>
  <c r="CC11" i="3"/>
  <c r="CB11" i="3"/>
  <c r="CA11" i="3"/>
  <c r="BZ11" i="3"/>
  <c r="BY11" i="3"/>
  <c r="BX11" i="3"/>
  <c r="BW11" i="3"/>
  <c r="BV11" i="3"/>
  <c r="BU11" i="3"/>
  <c r="BT11" i="3"/>
  <c r="BS11" i="3"/>
  <c r="BR11" i="3"/>
  <c r="BQ11" i="3"/>
  <c r="BP11" i="3"/>
  <c r="BO11" i="3"/>
  <c r="BN11" i="3"/>
  <c r="BM11" i="3"/>
  <c r="BL11" i="3"/>
  <c r="BK11" i="3"/>
  <c r="BJ11" i="3"/>
  <c r="BI11" i="3"/>
  <c r="BH11" i="3"/>
  <c r="BG11" i="3"/>
  <c r="BF11" i="3"/>
  <c r="BE11" i="3"/>
  <c r="BD11" i="3"/>
  <c r="BC11" i="3"/>
  <c r="BB11" i="3"/>
  <c r="BA11" i="3"/>
  <c r="AZ11" i="3"/>
  <c r="AY11" i="3"/>
  <c r="AX11" i="3"/>
  <c r="AW11" i="3"/>
  <c r="AV11" i="3"/>
  <c r="AU11" i="3"/>
  <c r="AT11" i="3"/>
  <c r="AS11" i="3"/>
  <c r="AR11" i="3"/>
  <c r="AQ11" i="3"/>
  <c r="AP11" i="3"/>
  <c r="AO11" i="3"/>
  <c r="AN11" i="3"/>
  <c r="AM11" i="3"/>
  <c r="AA11" i="3" s="1"/>
  <c r="AL11" i="3"/>
  <c r="AK11" i="3"/>
  <c r="AJ11" i="3"/>
  <c r="AI11" i="3"/>
  <c r="AH11" i="3"/>
  <c r="AG11" i="3"/>
  <c r="AF11" i="3"/>
  <c r="AC11" i="3" s="1"/>
  <c r="W11" i="3" s="1"/>
  <c r="AE11" i="3"/>
  <c r="AB11" i="3" s="1"/>
  <c r="AD11" i="3"/>
  <c r="Z11" i="3"/>
  <c r="Y11" i="3"/>
  <c r="X11" i="3"/>
  <c r="U11" i="3"/>
  <c r="T11" i="3"/>
  <c r="S11" i="3"/>
  <c r="B11" i="3"/>
  <c r="DU10" i="3"/>
  <c r="DT10" i="3"/>
  <c r="DS10" i="3"/>
  <c r="DR10" i="3"/>
  <c r="DQ10" i="3"/>
  <c r="DP10" i="3"/>
  <c r="DO10" i="3"/>
  <c r="DN10" i="3"/>
  <c r="DM10" i="3"/>
  <c r="DL10" i="3"/>
  <c r="DK10" i="3"/>
  <c r="DJ10" i="3"/>
  <c r="DI10" i="3"/>
  <c r="DH10" i="3"/>
  <c r="DG10" i="3"/>
  <c r="DF10" i="3"/>
  <c r="DE10" i="3"/>
  <c r="DD10" i="3"/>
  <c r="DC10" i="3"/>
  <c r="DB10" i="3"/>
  <c r="DA10" i="3"/>
  <c r="CZ10" i="3"/>
  <c r="CY10" i="3"/>
  <c r="CX10" i="3"/>
  <c r="CW10" i="3"/>
  <c r="CV10" i="3"/>
  <c r="CU10" i="3"/>
  <c r="CT10" i="3"/>
  <c r="CS10" i="3"/>
  <c r="CR10" i="3"/>
  <c r="CQ10" i="3"/>
  <c r="CP10" i="3"/>
  <c r="CO10" i="3"/>
  <c r="CN10" i="3"/>
  <c r="CM10" i="3"/>
  <c r="CL10" i="3"/>
  <c r="CK10" i="3"/>
  <c r="CJ10" i="3"/>
  <c r="CI10" i="3"/>
  <c r="CH10" i="3"/>
  <c r="CG10" i="3"/>
  <c r="CF10" i="3"/>
  <c r="CE10" i="3"/>
  <c r="CD10" i="3"/>
  <c r="CC10" i="3"/>
  <c r="CB10" i="3"/>
  <c r="CA10" i="3"/>
  <c r="BZ10" i="3"/>
  <c r="BY10" i="3"/>
  <c r="BX10" i="3"/>
  <c r="BW10" i="3"/>
  <c r="BV10" i="3"/>
  <c r="BU10" i="3"/>
  <c r="BT10" i="3"/>
  <c r="BS10" i="3"/>
  <c r="BR10" i="3"/>
  <c r="BQ10" i="3"/>
  <c r="BP10" i="3"/>
  <c r="BO10" i="3"/>
  <c r="BN10" i="3"/>
  <c r="BM10" i="3"/>
  <c r="BL10" i="3"/>
  <c r="BK10" i="3"/>
  <c r="BJ10" i="3"/>
  <c r="BI10" i="3"/>
  <c r="BH10" i="3"/>
  <c r="BG10" i="3"/>
  <c r="BF10" i="3"/>
  <c r="BE10" i="3"/>
  <c r="BD10" i="3"/>
  <c r="BC10" i="3"/>
  <c r="BB10" i="3"/>
  <c r="BA10" i="3"/>
  <c r="AZ10" i="3"/>
  <c r="AY10" i="3"/>
  <c r="AX10" i="3"/>
  <c r="AW10" i="3"/>
  <c r="AV10" i="3"/>
  <c r="AU10" i="3"/>
  <c r="AT10" i="3"/>
  <c r="AS10" i="3"/>
  <c r="AR10" i="3"/>
  <c r="AQ10" i="3"/>
  <c r="AP10" i="3"/>
  <c r="AO10" i="3"/>
  <c r="AN10" i="3"/>
  <c r="AM10" i="3"/>
  <c r="AL10" i="3"/>
  <c r="AK10" i="3"/>
  <c r="AJ10" i="3"/>
  <c r="AI10" i="3"/>
  <c r="AH10" i="3"/>
  <c r="AG10" i="3"/>
  <c r="AF10" i="3"/>
  <c r="AE10" i="3"/>
  <c r="AB10" i="3" s="1"/>
  <c r="AD10" i="3"/>
  <c r="AC10" i="3"/>
  <c r="Z10" i="3"/>
  <c r="Y10" i="3"/>
  <c r="X10" i="3"/>
  <c r="U10" i="3"/>
  <c r="T10" i="3"/>
  <c r="B10" i="3"/>
  <c r="DU9" i="3"/>
  <c r="DT9" i="3"/>
  <c r="DS9" i="3"/>
  <c r="DR9" i="3"/>
  <c r="DQ9" i="3"/>
  <c r="DP9" i="3"/>
  <c r="DO9" i="3"/>
  <c r="DN9" i="3"/>
  <c r="DM9" i="3"/>
  <c r="DL9" i="3"/>
  <c r="DK9" i="3"/>
  <c r="DJ9" i="3"/>
  <c r="DI9" i="3"/>
  <c r="DH9" i="3"/>
  <c r="DG9" i="3"/>
  <c r="DF9" i="3"/>
  <c r="DE9" i="3"/>
  <c r="DD9" i="3"/>
  <c r="DC9" i="3"/>
  <c r="DB9" i="3"/>
  <c r="DA9" i="3"/>
  <c r="CZ9" i="3"/>
  <c r="CY9" i="3"/>
  <c r="CX9" i="3"/>
  <c r="CW9" i="3"/>
  <c r="CV9" i="3"/>
  <c r="CU9" i="3"/>
  <c r="CT9" i="3"/>
  <c r="CS9" i="3"/>
  <c r="CR9" i="3"/>
  <c r="CQ9" i="3"/>
  <c r="CP9" i="3"/>
  <c r="CO9" i="3"/>
  <c r="CN9" i="3"/>
  <c r="CM9" i="3"/>
  <c r="CL9" i="3"/>
  <c r="CK9" i="3"/>
  <c r="CJ9" i="3"/>
  <c r="CI9" i="3"/>
  <c r="CH9" i="3"/>
  <c r="CG9" i="3"/>
  <c r="CF9" i="3"/>
  <c r="CE9" i="3"/>
  <c r="CD9" i="3"/>
  <c r="CC9" i="3"/>
  <c r="CB9" i="3"/>
  <c r="CA9" i="3"/>
  <c r="BZ9" i="3"/>
  <c r="BY9" i="3"/>
  <c r="BX9" i="3"/>
  <c r="BW9" i="3"/>
  <c r="BV9" i="3"/>
  <c r="BU9" i="3"/>
  <c r="BT9" i="3"/>
  <c r="BS9" i="3"/>
  <c r="BR9" i="3"/>
  <c r="BQ9" i="3"/>
  <c r="BP9" i="3"/>
  <c r="BO9" i="3"/>
  <c r="BN9" i="3"/>
  <c r="BM9" i="3"/>
  <c r="BL9" i="3"/>
  <c r="BK9" i="3"/>
  <c r="BJ9" i="3"/>
  <c r="BI9" i="3"/>
  <c r="BH9" i="3"/>
  <c r="BG9" i="3"/>
  <c r="BF9" i="3"/>
  <c r="BE9" i="3"/>
  <c r="BD9" i="3"/>
  <c r="BC9" i="3"/>
  <c r="BB9" i="3"/>
  <c r="BA9" i="3"/>
  <c r="AZ9" i="3"/>
  <c r="AY9" i="3"/>
  <c r="AX9" i="3"/>
  <c r="AW9" i="3"/>
  <c r="AV9" i="3"/>
  <c r="AU9" i="3"/>
  <c r="AT9" i="3"/>
  <c r="AS9" i="3"/>
  <c r="AR9" i="3"/>
  <c r="AQ9" i="3"/>
  <c r="AP9" i="3"/>
  <c r="AO9" i="3"/>
  <c r="AN9" i="3"/>
  <c r="AM9" i="3"/>
  <c r="AA9" i="3" s="1"/>
  <c r="AL9" i="3"/>
  <c r="AK9" i="3"/>
  <c r="AJ9" i="3"/>
  <c r="AI9" i="3"/>
  <c r="AH9" i="3"/>
  <c r="AG9" i="3"/>
  <c r="AF9" i="3"/>
  <c r="AE9" i="3"/>
  <c r="AB9" i="3" s="1"/>
  <c r="AD9" i="3"/>
  <c r="Z9" i="3"/>
  <c r="Y9" i="3"/>
  <c r="X9" i="3"/>
  <c r="U9" i="3"/>
  <c r="T9" i="3"/>
  <c r="S9" i="3"/>
  <c r="B9" i="3"/>
  <c r="DU8" i="3"/>
  <c r="DT8" i="3"/>
  <c r="DS8" i="3"/>
  <c r="DR8" i="3"/>
  <c r="DQ8" i="3"/>
  <c r="DP8" i="3"/>
  <c r="DI8" i="3"/>
  <c r="DH8" i="3"/>
  <c r="DG8" i="3"/>
  <c r="DF8" i="3"/>
  <c r="DC8" i="3"/>
  <c r="DB8" i="3"/>
  <c r="DA8" i="3"/>
  <c r="CZ8" i="3"/>
  <c r="CY8" i="3"/>
  <c r="CX8" i="3"/>
  <c r="CW8" i="3"/>
  <c r="CV8" i="3"/>
  <c r="CU8" i="3"/>
  <c r="CT8" i="3"/>
  <c r="CS8" i="3"/>
  <c r="CR8" i="3"/>
  <c r="CQ8" i="3"/>
  <c r="CH8" i="3"/>
  <c r="CG8" i="3"/>
  <c r="CF8" i="3"/>
  <c r="CE8" i="3"/>
  <c r="CD8" i="3"/>
  <c r="CC8" i="3"/>
  <c r="CB8" i="3"/>
  <c r="CA8" i="3"/>
  <c r="BZ8" i="3"/>
  <c r="BY8" i="3"/>
  <c r="BX8" i="3"/>
  <c r="BW8" i="3"/>
  <c r="BV8" i="3"/>
  <c r="BU8" i="3"/>
  <c r="BT8" i="3"/>
  <c r="BS8" i="3"/>
  <c r="BR8" i="3"/>
  <c r="BQ8" i="3"/>
  <c r="BP8" i="3"/>
  <c r="BM8" i="3"/>
  <c r="BL8" i="3"/>
  <c r="BK8" i="3"/>
  <c r="BJ8" i="3"/>
  <c r="BI8" i="3"/>
  <c r="BH8" i="3"/>
  <c r="BG8" i="3"/>
  <c r="BF8" i="3"/>
  <c r="BE8" i="3"/>
  <c r="BD8" i="3"/>
  <c r="BC8" i="3"/>
  <c r="BB8" i="3"/>
  <c r="BA8" i="3"/>
  <c r="AZ8" i="3"/>
  <c r="AY8" i="3"/>
  <c r="AX8" i="3"/>
  <c r="AU8" i="3"/>
  <c r="AT8" i="3"/>
  <c r="AS8" i="3"/>
  <c r="AR8" i="3"/>
  <c r="AQ8" i="3"/>
  <c r="AP8" i="3"/>
  <c r="AO8" i="3"/>
  <c r="AN8" i="3"/>
  <c r="AM8" i="3"/>
  <c r="AL8" i="3"/>
  <c r="AK8" i="3"/>
  <c r="AI8" i="3"/>
  <c r="AF8" i="3"/>
  <c r="AE8" i="3"/>
  <c r="AB8" i="3" s="1"/>
  <c r="AD8" i="3"/>
  <c r="AA8" i="3" s="1"/>
  <c r="Z8" i="3"/>
  <c r="Y8" i="3"/>
  <c r="X8" i="3"/>
  <c r="V8" i="3"/>
  <c r="U8" i="3"/>
  <c r="T8" i="3"/>
  <c r="S8" i="3"/>
  <c r="B8" i="3"/>
  <c r="DU7" i="3"/>
  <c r="DT7" i="3"/>
  <c r="DS7" i="3"/>
  <c r="DR7" i="3"/>
  <c r="DQ7" i="3"/>
  <c r="DP7" i="3"/>
  <c r="DO7" i="3"/>
  <c r="DN7" i="3"/>
  <c r="DL7" i="3"/>
  <c r="DI7" i="3"/>
  <c r="DH7" i="3"/>
  <c r="DG7" i="3"/>
  <c r="DF7" i="3"/>
  <c r="DC7" i="3"/>
  <c r="DB7" i="3"/>
  <c r="DA7" i="3"/>
  <c r="CZ7" i="3"/>
  <c r="CY7" i="3"/>
  <c r="CX7" i="3"/>
  <c r="CW7" i="3"/>
  <c r="CV7" i="3"/>
  <c r="CU7" i="3"/>
  <c r="CT7" i="3"/>
  <c r="CS7" i="3"/>
  <c r="CR7" i="3"/>
  <c r="CQ7" i="3"/>
  <c r="CP7" i="3"/>
  <c r="CO7" i="3"/>
  <c r="CN7" i="3"/>
  <c r="CM7" i="3"/>
  <c r="CL7" i="3"/>
  <c r="CK7" i="3"/>
  <c r="CH7" i="3"/>
  <c r="CG7" i="3"/>
  <c r="CF7" i="3"/>
  <c r="CE7" i="3"/>
  <c r="CD7" i="3"/>
  <c r="CC7" i="3"/>
  <c r="CB7" i="3"/>
  <c r="CA7" i="3"/>
  <c r="BZ7" i="3"/>
  <c r="BY7" i="3"/>
  <c r="BX7" i="3"/>
  <c r="BW7" i="3"/>
  <c r="BV7" i="3"/>
  <c r="BU7" i="3"/>
  <c r="BT7" i="3"/>
  <c r="BS7" i="3"/>
  <c r="BR7" i="3"/>
  <c r="BQ7" i="3"/>
  <c r="BP7" i="3"/>
  <c r="BM7" i="3"/>
  <c r="BL7" i="3"/>
  <c r="BK7" i="3"/>
  <c r="BJ7" i="3"/>
  <c r="BI7" i="3"/>
  <c r="BG7" i="3"/>
  <c r="BF7" i="3"/>
  <c r="BE7" i="3"/>
  <c r="BD7" i="3"/>
  <c r="BC7" i="3"/>
  <c r="BB7" i="3"/>
  <c r="BA7" i="3"/>
  <c r="AZ7" i="3"/>
  <c r="AY7" i="3"/>
  <c r="AX7" i="3"/>
  <c r="AW7" i="3"/>
  <c r="AV7" i="3"/>
  <c r="AU7" i="3"/>
  <c r="AT7" i="3"/>
  <c r="AS7" i="3"/>
  <c r="AR7" i="3"/>
  <c r="AQ7" i="3"/>
  <c r="AP7" i="3"/>
  <c r="AO7" i="3"/>
  <c r="AN7" i="3"/>
  <c r="AM7" i="3"/>
  <c r="AL7" i="3"/>
  <c r="AK7" i="3"/>
  <c r="AJ7" i="3"/>
  <c r="AI7" i="3"/>
  <c r="AH7" i="3"/>
  <c r="AG7" i="3"/>
  <c r="AF7" i="3"/>
  <c r="AE7" i="3"/>
  <c r="AD7" i="3"/>
  <c r="AA7" i="3" s="1"/>
  <c r="V7" i="3" s="1"/>
  <c r="Z7" i="3"/>
  <c r="Y7" i="3"/>
  <c r="X7" i="3"/>
  <c r="U7" i="3"/>
  <c r="T7" i="3"/>
  <c r="S7" i="3"/>
  <c r="B7" i="3"/>
  <c r="K6" i="3"/>
  <c r="B6" i="3"/>
  <c r="V544" i="3" l="1"/>
  <c r="W100" i="3"/>
  <c r="Q100" i="3" s="1"/>
  <c r="R100" i="3" s="1"/>
  <c r="W154" i="3"/>
  <c r="Q154" i="3" s="1"/>
  <c r="R154" i="3" s="1"/>
  <c r="Q15" i="3"/>
  <c r="R15" i="3" s="1"/>
  <c r="W68" i="3"/>
  <c r="Q68" i="3" s="1"/>
  <c r="R68" i="3" s="1"/>
  <c r="Q75" i="3"/>
  <c r="R75" i="3" s="1"/>
  <c r="Q78" i="3"/>
  <c r="R78" i="3" s="1"/>
  <c r="W93" i="3"/>
  <c r="Q93" i="3" s="1"/>
  <c r="R93" i="3" s="1"/>
  <c r="Q120" i="3"/>
  <c r="R120" i="3" s="1"/>
  <c r="Q134" i="3"/>
  <c r="R134" i="3" s="1"/>
  <c r="W141" i="3"/>
  <c r="Q150" i="3"/>
  <c r="R150" i="3" s="1"/>
  <c r="W471" i="3"/>
  <c r="Q471" i="3" s="1"/>
  <c r="R471" i="3" s="1"/>
  <c r="V78" i="3"/>
  <c r="V94" i="3"/>
  <c r="Q94" i="3" s="1"/>
  <c r="R94" i="3" s="1"/>
  <c r="W102" i="3"/>
  <c r="Q102" i="3" s="1"/>
  <c r="R102" i="3" s="1"/>
  <c r="V143" i="3"/>
  <c r="V250" i="3"/>
  <c r="W253" i="3"/>
  <c r="V267" i="3"/>
  <c r="V274" i="3"/>
  <c r="W275" i="3"/>
  <c r="Q275" i="3" s="1"/>
  <c r="R275" i="3" s="1"/>
  <c r="V290" i="3"/>
  <c r="W291" i="3"/>
  <c r="V306" i="3"/>
  <c r="V308" i="3"/>
  <c r="V328" i="3"/>
  <c r="W329" i="3"/>
  <c r="V363" i="3"/>
  <c r="W385" i="3"/>
  <c r="W391" i="3"/>
  <c r="V408" i="3"/>
  <c r="Q490" i="3"/>
  <c r="R490" i="3" s="1"/>
  <c r="W510" i="3"/>
  <c r="Q67" i="3"/>
  <c r="R67" i="3" s="1"/>
  <c r="Q92" i="3"/>
  <c r="R92" i="3" s="1"/>
  <c r="V108" i="3"/>
  <c r="W116" i="3"/>
  <c r="Q116" i="3" s="1"/>
  <c r="R116" i="3" s="1"/>
  <c r="W129" i="3"/>
  <c r="Q129" i="3" s="1"/>
  <c r="R129" i="3" s="1"/>
  <c r="W138" i="3"/>
  <c r="Q138" i="3" s="1"/>
  <c r="R138" i="3" s="1"/>
  <c r="V15" i="3"/>
  <c r="Q18" i="3"/>
  <c r="R18" i="3" s="1"/>
  <c r="V21" i="3"/>
  <c r="Q21" i="3" s="1"/>
  <c r="R21" i="3" s="1"/>
  <c r="Q32" i="3"/>
  <c r="R32" i="3" s="1"/>
  <c r="Q39" i="3"/>
  <c r="R39" i="3" s="1"/>
  <c r="W53" i="3"/>
  <c r="Q53" i="3" s="1"/>
  <c r="R53" i="3" s="1"/>
  <c r="R52" i="3" s="1"/>
  <c r="Q71" i="3"/>
  <c r="R71" i="3" s="1"/>
  <c r="W22" i="3"/>
  <c r="Q22" i="3" s="1"/>
  <c r="R22" i="3" s="1"/>
  <c r="W29" i="3"/>
  <c r="Q29" i="3" s="1"/>
  <c r="Q38" i="3"/>
  <c r="R38" i="3" s="1"/>
  <c r="W48" i="3"/>
  <c r="Q48" i="3" s="1"/>
  <c r="R48" i="3" s="1"/>
  <c r="V67" i="3"/>
  <c r="V92" i="3"/>
  <c r="W110" i="3"/>
  <c r="W115" i="3"/>
  <c r="Q115" i="3" s="1"/>
  <c r="R115" i="3" s="1"/>
  <c r="W128" i="3"/>
  <c r="W137" i="3"/>
  <c r="Q146" i="3"/>
  <c r="R146" i="3" s="1"/>
  <c r="V147" i="3"/>
  <c r="Q147" i="3" s="1"/>
  <c r="R147" i="3" s="1"/>
  <c r="W153" i="3"/>
  <c r="W208" i="3"/>
  <c r="Q208" i="3" s="1"/>
  <c r="R208" i="3" s="1"/>
  <c r="W210" i="3"/>
  <c r="Q210" i="3" s="1"/>
  <c r="R210" i="3" s="1"/>
  <c r="W212" i="3"/>
  <c r="Q212" i="3" s="1"/>
  <c r="R212" i="3" s="1"/>
  <c r="W214" i="3"/>
  <c r="Q214" i="3" s="1"/>
  <c r="R214" i="3" s="1"/>
  <c r="W216" i="3"/>
  <c r="Q216" i="3" s="1"/>
  <c r="R216" i="3" s="1"/>
  <c r="W218" i="3"/>
  <c r="Q218" i="3" s="1"/>
  <c r="R218" i="3" s="1"/>
  <c r="W220" i="3"/>
  <c r="Q220" i="3" s="1"/>
  <c r="R220" i="3" s="1"/>
  <c r="W222" i="3"/>
  <c r="Q222" i="3" s="1"/>
  <c r="R222" i="3" s="1"/>
  <c r="W224" i="3"/>
  <c r="Q224" i="3" s="1"/>
  <c r="R224" i="3" s="1"/>
  <c r="V259" i="3"/>
  <c r="V281" i="3"/>
  <c r="W284" i="3"/>
  <c r="V285" i="3"/>
  <c r="V297" i="3"/>
  <c r="W300" i="3"/>
  <c r="V301" i="3"/>
  <c r="V312" i="3"/>
  <c r="W315" i="3"/>
  <c r="Q315" i="3" s="1"/>
  <c r="R315" i="3" s="1"/>
  <c r="V319" i="3"/>
  <c r="W432" i="3"/>
  <c r="W475" i="3"/>
  <c r="Q475" i="3" s="1"/>
  <c r="R475" i="3" s="1"/>
  <c r="V477" i="3"/>
  <c r="Q477" i="3" s="1"/>
  <c r="R477" i="3" s="1"/>
  <c r="W497" i="3"/>
  <c r="Q497" i="3" s="1"/>
  <c r="R497" i="3" s="1"/>
  <c r="V498" i="3"/>
  <c r="W505" i="3"/>
  <c r="W518" i="3"/>
  <c r="Q28" i="3"/>
  <c r="R28" i="3" s="1"/>
  <c r="AC7" i="3"/>
  <c r="W7" i="3" s="1"/>
  <c r="Q7" i="3" s="1"/>
  <c r="R7" i="3" s="1"/>
  <c r="V11" i="3"/>
  <c r="Q11" i="3" s="1"/>
  <c r="R11" i="3" s="1"/>
  <c r="AB24" i="3"/>
  <c r="V25" i="3"/>
  <c r="Q25" i="3" s="1"/>
  <c r="R25" i="3" s="1"/>
  <c r="AB27" i="3"/>
  <c r="V28" i="3"/>
  <c r="V31" i="3"/>
  <c r="Q31" i="3" s="1"/>
  <c r="R31" i="3" s="1"/>
  <c r="V42" i="3"/>
  <c r="Q42" i="3" s="1"/>
  <c r="R42" i="3" s="1"/>
  <c r="V45" i="3"/>
  <c r="Q45" i="3" s="1"/>
  <c r="R45" i="3" s="1"/>
  <c r="AC9" i="3"/>
  <c r="W9" i="3" s="1"/>
  <c r="S10" i="3"/>
  <c r="W10" i="3"/>
  <c r="V13" i="3"/>
  <c r="AA14" i="3"/>
  <c r="V14" i="3" s="1"/>
  <c r="AA17" i="3"/>
  <c r="V17" i="3" s="1"/>
  <c r="AA20" i="3"/>
  <c r="V20" i="3" s="1"/>
  <c r="AC23" i="3"/>
  <c r="W23" i="3" s="1"/>
  <c r="S24" i="3"/>
  <c r="W24" i="3"/>
  <c r="S27" i="3"/>
  <c r="W27" i="3"/>
  <c r="W30" i="3"/>
  <c r="V33" i="3"/>
  <c r="AA34" i="3"/>
  <c r="V34" i="3" s="1"/>
  <c r="V36" i="3"/>
  <c r="AA37" i="3"/>
  <c r="V37" i="3" s="1"/>
  <c r="AB37" i="3"/>
  <c r="AC40" i="3"/>
  <c r="W40" i="3" s="1"/>
  <c r="S41" i="3"/>
  <c r="W41" i="3"/>
  <c r="S44" i="3"/>
  <c r="W44" i="3"/>
  <c r="AB56" i="3"/>
  <c r="AC56" i="3"/>
  <c r="W56" i="3" s="1"/>
  <c r="Q56" i="3" s="1"/>
  <c r="R56" i="3" s="1"/>
  <c r="AB58" i="3"/>
  <c r="AC58" i="3"/>
  <c r="W58" i="3" s="1"/>
  <c r="Q58" i="3" s="1"/>
  <c r="R58" i="3" s="1"/>
  <c r="AB60" i="3"/>
  <c r="AC60" i="3"/>
  <c r="AB63" i="3"/>
  <c r="Q64" i="3"/>
  <c r="R64" i="3" s="1"/>
  <c r="AB65" i="3"/>
  <c r="AC65" i="3"/>
  <c r="S66" i="3"/>
  <c r="W66" i="3"/>
  <c r="AB68" i="3"/>
  <c r="V69" i="3"/>
  <c r="AB71" i="3"/>
  <c r="W82" i="3"/>
  <c r="Q82" i="3" s="1"/>
  <c r="R82" i="3" s="1"/>
  <c r="V83" i="3"/>
  <c r="Q83" i="3" s="1"/>
  <c r="R83" i="3" s="1"/>
  <c r="W86" i="3"/>
  <c r="Q86" i="3" s="1"/>
  <c r="R86" i="3" s="1"/>
  <c r="Q91" i="3"/>
  <c r="R91" i="3" s="1"/>
  <c r="AB14" i="3"/>
  <c r="AB34" i="3"/>
  <c r="AC63" i="3"/>
  <c r="W63" i="3" s="1"/>
  <c r="Q63" i="3" s="1"/>
  <c r="R63" i="3" s="1"/>
  <c r="Q72" i="3"/>
  <c r="R72" i="3" s="1"/>
  <c r="W73" i="3"/>
  <c r="Q73" i="3" s="1"/>
  <c r="Q76" i="3"/>
  <c r="R76" i="3" s="1"/>
  <c r="W77" i="3"/>
  <c r="Q77" i="3" s="1"/>
  <c r="R77" i="3" s="1"/>
  <c r="Q89" i="3"/>
  <c r="R89" i="3" s="1"/>
  <c r="Q90" i="3"/>
  <c r="R90" i="3" s="1"/>
  <c r="Q97" i="3"/>
  <c r="R97" i="3" s="1"/>
  <c r="Q98" i="3"/>
  <c r="R98" i="3" s="1"/>
  <c r="Q103" i="3"/>
  <c r="R103" i="3" s="1"/>
  <c r="Q104" i="3"/>
  <c r="R104" i="3" s="1"/>
  <c r="Q105" i="3"/>
  <c r="R105" i="3" s="1"/>
  <c r="AB7" i="3"/>
  <c r="AC8" i="3"/>
  <c r="W8" i="3" s="1"/>
  <c r="Q8" i="3" s="1"/>
  <c r="R8" i="3" s="1"/>
  <c r="V9" i="3"/>
  <c r="AA10" i="3"/>
  <c r="V10" i="3" s="1"/>
  <c r="AC13" i="3"/>
  <c r="W13" i="3" s="1"/>
  <c r="Q13" i="3" s="1"/>
  <c r="R13" i="3" s="1"/>
  <c r="S14" i="3"/>
  <c r="W14" i="3"/>
  <c r="S17" i="3"/>
  <c r="W17" i="3"/>
  <c r="Q17" i="3" s="1"/>
  <c r="R17" i="3" s="1"/>
  <c r="R16" i="3" s="1"/>
  <c r="S20" i="3"/>
  <c r="W20" i="3"/>
  <c r="AB22" i="3"/>
  <c r="V23" i="3"/>
  <c r="AA24" i="3"/>
  <c r="V24" i="3" s="1"/>
  <c r="AA27" i="3"/>
  <c r="V27" i="3" s="1"/>
  <c r="AA30" i="3"/>
  <c r="V30" i="3" s="1"/>
  <c r="AB30" i="3"/>
  <c r="AC33" i="3"/>
  <c r="W33" i="3" s="1"/>
  <c r="S34" i="3"/>
  <c r="W34" i="3"/>
  <c r="AC36" i="3"/>
  <c r="W36" i="3" s="1"/>
  <c r="Q36" i="3" s="1"/>
  <c r="R36" i="3" s="1"/>
  <c r="S37" i="3"/>
  <c r="W37" i="3"/>
  <c r="V40" i="3"/>
  <c r="AA41" i="3"/>
  <c r="V41" i="3" s="1"/>
  <c r="AB41" i="3"/>
  <c r="AA44" i="3"/>
  <c r="V44" i="3" s="1"/>
  <c r="AB44" i="3"/>
  <c r="AA47" i="3"/>
  <c r="V47" i="3" s="1"/>
  <c r="Q47" i="3" s="1"/>
  <c r="R47" i="3" s="1"/>
  <c r="AA49" i="3"/>
  <c r="V49" i="3" s="1"/>
  <c r="Q49" i="3" s="1"/>
  <c r="R49" i="3" s="1"/>
  <c r="AA51" i="3"/>
  <c r="V51" i="3" s="1"/>
  <c r="Q51" i="3" s="1"/>
  <c r="R51" i="3" s="1"/>
  <c r="V55" i="3"/>
  <c r="Q55" i="3" s="1"/>
  <c r="R55" i="3" s="1"/>
  <c r="V57" i="3"/>
  <c r="Q57" i="3" s="1"/>
  <c r="R57" i="3" s="1"/>
  <c r="V59" i="3"/>
  <c r="Q59" i="3" s="1"/>
  <c r="R59" i="3" s="1"/>
  <c r="W60" i="3"/>
  <c r="Q60" i="3" s="1"/>
  <c r="R60" i="3" s="1"/>
  <c r="V61" i="3"/>
  <c r="Q61" i="3" s="1"/>
  <c r="R61" i="3" s="1"/>
  <c r="V64" i="3"/>
  <c r="W65" i="3"/>
  <c r="Q65" i="3" s="1"/>
  <c r="R65" i="3" s="1"/>
  <c r="AA66" i="3"/>
  <c r="V66" i="3" s="1"/>
  <c r="AC69" i="3"/>
  <c r="W69" i="3" s="1"/>
  <c r="Q69" i="3" s="1"/>
  <c r="R69" i="3" s="1"/>
  <c r="W80" i="3"/>
  <c r="Q80" i="3" s="1"/>
  <c r="R80" i="3" s="1"/>
  <c r="V81" i="3"/>
  <c r="Q81" i="3" s="1"/>
  <c r="R81" i="3" s="1"/>
  <c r="W84" i="3"/>
  <c r="Q84" i="3" s="1"/>
  <c r="R84" i="3" s="1"/>
  <c r="V85" i="3"/>
  <c r="Q85" i="3" s="1"/>
  <c r="R85" i="3" s="1"/>
  <c r="Q88" i="3"/>
  <c r="R88" i="3" s="1"/>
  <c r="Q96" i="3"/>
  <c r="R96" i="3" s="1"/>
  <c r="W106" i="3"/>
  <c r="Q106" i="3" s="1"/>
  <c r="R106" i="3" s="1"/>
  <c r="Q107" i="3"/>
  <c r="R107" i="3" s="1"/>
  <c r="Q108" i="3"/>
  <c r="R108" i="3" s="1"/>
  <c r="Q153" i="3"/>
  <c r="R153" i="3" s="1"/>
  <c r="W144" i="3"/>
  <c r="AB277" i="3"/>
  <c r="W361" i="3"/>
  <c r="AC111" i="3"/>
  <c r="W111" i="3" s="1"/>
  <c r="Q111" i="3" s="1"/>
  <c r="R111" i="3" s="1"/>
  <c r="V112" i="3"/>
  <c r="Q112" i="3" s="1"/>
  <c r="R112" i="3" s="1"/>
  <c r="AA123" i="3"/>
  <c r="AA161" i="3"/>
  <c r="V161" i="3" s="1"/>
  <c r="Q161" i="3" s="1"/>
  <c r="R161" i="3" s="1"/>
  <c r="AA166" i="3"/>
  <c r="V166" i="3" s="1"/>
  <c r="AA170" i="3"/>
  <c r="V170" i="3" s="1"/>
  <c r="AA173" i="3"/>
  <c r="AA174" i="3"/>
  <c r="V174" i="3" s="1"/>
  <c r="AA176" i="3"/>
  <c r="V176" i="3" s="1"/>
  <c r="AC177" i="3"/>
  <c r="W177" i="3" s="1"/>
  <c r="AA178" i="3"/>
  <c r="V178" i="3" s="1"/>
  <c r="AB180" i="3"/>
  <c r="AA182" i="3"/>
  <c r="V182" i="3" s="1"/>
  <c r="AC183" i="3"/>
  <c r="W183" i="3" s="1"/>
  <c r="AB184" i="3"/>
  <c r="AA186" i="3"/>
  <c r="V186" i="3" s="1"/>
  <c r="AC187" i="3"/>
  <c r="W187" i="3" s="1"/>
  <c r="AA188" i="3"/>
  <c r="V188" i="3" s="1"/>
  <c r="AB190" i="3"/>
  <c r="AC191" i="3"/>
  <c r="W191" i="3" s="1"/>
  <c r="Q191" i="3" s="1"/>
  <c r="R191" i="3" s="1"/>
  <c r="AB192" i="3"/>
  <c r="AA194" i="3"/>
  <c r="V194" i="3" s="1"/>
  <c r="AA195" i="3"/>
  <c r="V195" i="3" s="1"/>
  <c r="AA197" i="3"/>
  <c r="V197" i="3" s="1"/>
  <c r="Q197" i="3" s="1"/>
  <c r="R197" i="3" s="1"/>
  <c r="AA205" i="3"/>
  <c r="V205" i="3" s="1"/>
  <c r="Q205" i="3" s="1"/>
  <c r="R205" i="3" s="1"/>
  <c r="AA233" i="3"/>
  <c r="V233" i="3" s="1"/>
  <c r="Q233" i="3" s="1"/>
  <c r="R233" i="3" s="1"/>
  <c r="AA237" i="3"/>
  <c r="AA243" i="3"/>
  <c r="V243" i="3" s="1"/>
  <c r="Q243" i="3" s="1"/>
  <c r="R243" i="3" s="1"/>
  <c r="AA245" i="3"/>
  <c r="W252" i="3"/>
  <c r="V254" i="3"/>
  <c r="V262" i="3"/>
  <c r="V316" i="3"/>
  <c r="W321" i="3"/>
  <c r="Q321" i="3" s="1"/>
  <c r="R321" i="3" s="1"/>
  <c r="V331" i="3"/>
  <c r="AA115" i="3"/>
  <c r="V115" i="3" s="1"/>
  <c r="AA118" i="3"/>
  <c r="V118" i="3" s="1"/>
  <c r="Q118" i="3" s="1"/>
  <c r="R118" i="3" s="1"/>
  <c r="AA119" i="3"/>
  <c r="V119" i="3" s="1"/>
  <c r="Q119" i="3" s="1"/>
  <c r="R119" i="3" s="1"/>
  <c r="AC122" i="3"/>
  <c r="W122" i="3" s="1"/>
  <c r="S124" i="3"/>
  <c r="AB124" i="3"/>
  <c r="AA128" i="3"/>
  <c r="V128" i="3" s="1"/>
  <c r="Q128" i="3" s="1"/>
  <c r="R128" i="3" s="1"/>
  <c r="AB128" i="3"/>
  <c r="AA133" i="3"/>
  <c r="V133" i="3" s="1"/>
  <c r="Q133" i="3" s="1"/>
  <c r="R133" i="3" s="1"/>
  <c r="V136" i="3"/>
  <c r="AA137" i="3"/>
  <c r="V137" i="3" s="1"/>
  <c r="Q137" i="3" s="1"/>
  <c r="R137" i="3" s="1"/>
  <c r="AA140" i="3"/>
  <c r="V140" i="3" s="1"/>
  <c r="Q140" i="3" s="1"/>
  <c r="R140" i="3" s="1"/>
  <c r="AA141" i="3"/>
  <c r="V141" i="3" s="1"/>
  <c r="AA144" i="3"/>
  <c r="V144" i="3" s="1"/>
  <c r="AA145" i="3"/>
  <c r="V145" i="3" s="1"/>
  <c r="Q145" i="3" s="1"/>
  <c r="R145" i="3" s="1"/>
  <c r="AA148" i="3"/>
  <c r="V148" i="3" s="1"/>
  <c r="AA149" i="3"/>
  <c r="V149" i="3" s="1"/>
  <c r="Q149" i="3" s="1"/>
  <c r="R149" i="3" s="1"/>
  <c r="AA152" i="3"/>
  <c r="V152" i="3" s="1"/>
  <c r="Q152" i="3" s="1"/>
  <c r="R152" i="3" s="1"/>
  <c r="AA153" i="3"/>
  <c r="V153" i="3" s="1"/>
  <c r="K159" i="3"/>
  <c r="AC160" i="3"/>
  <c r="W160" i="3" s="1"/>
  <c r="S162" i="3"/>
  <c r="AB162" i="3"/>
  <c r="AB163" i="3"/>
  <c r="AC164" i="3"/>
  <c r="W164" i="3" s="1"/>
  <c r="AA165" i="3"/>
  <c r="V165" i="3" s="1"/>
  <c r="S166" i="3"/>
  <c r="AB166" i="3"/>
  <c r="AB167" i="3"/>
  <c r="AC168" i="3"/>
  <c r="W168" i="3" s="1"/>
  <c r="S170" i="3"/>
  <c r="AB170" i="3"/>
  <c r="AB171" i="3"/>
  <c r="AC172" i="3"/>
  <c r="W172" i="3" s="1"/>
  <c r="S174" i="3"/>
  <c r="S176" i="3"/>
  <c r="V177" i="3"/>
  <c r="S178" i="3"/>
  <c r="V179" i="3"/>
  <c r="S180" i="3"/>
  <c r="S182" i="3"/>
  <c r="AB182" i="3"/>
  <c r="V183" i="3"/>
  <c r="S184" i="3"/>
  <c r="V185" i="3"/>
  <c r="S186" i="3"/>
  <c r="V187" i="3"/>
  <c r="S188" i="3"/>
  <c r="V189" i="3"/>
  <c r="S190" i="3"/>
  <c r="V191" i="3"/>
  <c r="S192" i="3"/>
  <c r="V193" i="3"/>
  <c r="S194" i="3"/>
  <c r="AB196" i="3"/>
  <c r="AC196" i="3"/>
  <c r="W196" i="3" s="1"/>
  <c r="Q196" i="3" s="1"/>
  <c r="R196" i="3" s="1"/>
  <c r="AB198" i="3"/>
  <c r="AC198" i="3"/>
  <c r="W198" i="3" s="1"/>
  <c r="Q198" i="3" s="1"/>
  <c r="R198" i="3" s="1"/>
  <c r="AB200" i="3"/>
  <c r="AC200" i="3"/>
  <c r="W200" i="3" s="1"/>
  <c r="Q200" i="3" s="1"/>
  <c r="R200" i="3" s="1"/>
  <c r="AB202" i="3"/>
  <c r="AC202" i="3"/>
  <c r="W202" i="3" s="1"/>
  <c r="Q202" i="3" s="1"/>
  <c r="R202" i="3" s="1"/>
  <c r="AB204" i="3"/>
  <c r="AC204" i="3"/>
  <c r="W204" i="3" s="1"/>
  <c r="Q204" i="3" s="1"/>
  <c r="R204" i="3" s="1"/>
  <c r="AB206" i="3"/>
  <c r="AC206" i="3"/>
  <c r="W206" i="3" s="1"/>
  <c r="Q206" i="3" s="1"/>
  <c r="R206" i="3" s="1"/>
  <c r="AA209" i="3"/>
  <c r="V209" i="3" s="1"/>
  <c r="Q209" i="3" s="1"/>
  <c r="R209" i="3" s="1"/>
  <c r="AA211" i="3"/>
  <c r="V211" i="3" s="1"/>
  <c r="Q211" i="3" s="1"/>
  <c r="R211" i="3" s="1"/>
  <c r="AA213" i="3"/>
  <c r="V213" i="3" s="1"/>
  <c r="Q213" i="3" s="1"/>
  <c r="R213" i="3" s="1"/>
  <c r="AA215" i="3"/>
  <c r="V215" i="3" s="1"/>
  <c r="Q215" i="3" s="1"/>
  <c r="R215" i="3" s="1"/>
  <c r="AA217" i="3"/>
  <c r="V217" i="3" s="1"/>
  <c r="Q217" i="3" s="1"/>
  <c r="R217" i="3" s="1"/>
  <c r="AA219" i="3"/>
  <c r="V219" i="3" s="1"/>
  <c r="Q219" i="3" s="1"/>
  <c r="R219" i="3" s="1"/>
  <c r="AA221" i="3"/>
  <c r="V221" i="3" s="1"/>
  <c r="Q221" i="3" s="1"/>
  <c r="R221" i="3" s="1"/>
  <c r="AA223" i="3"/>
  <c r="V223" i="3" s="1"/>
  <c r="Q223" i="3" s="1"/>
  <c r="R223" i="3" s="1"/>
  <c r="AA225" i="3"/>
  <c r="V225" i="3" s="1"/>
  <c r="Q225" i="3" s="1"/>
  <c r="R225" i="3" s="1"/>
  <c r="AB228" i="3"/>
  <c r="AC228" i="3"/>
  <c r="W228" i="3" s="1"/>
  <c r="Q228" i="3" s="1"/>
  <c r="R228" i="3" s="1"/>
  <c r="AB230" i="3"/>
  <c r="AC230" i="3"/>
  <c r="W230" i="3" s="1"/>
  <c r="Q230" i="3" s="1"/>
  <c r="R230" i="3" s="1"/>
  <c r="AB232" i="3"/>
  <c r="AC232" i="3"/>
  <c r="W232" i="3" s="1"/>
  <c r="Q232" i="3" s="1"/>
  <c r="R232" i="3" s="1"/>
  <c r="AB234" i="3"/>
  <c r="AC234" i="3"/>
  <c r="W234" i="3" s="1"/>
  <c r="Q234" i="3" s="1"/>
  <c r="R234" i="3" s="1"/>
  <c r="AB236" i="3"/>
  <c r="AC236" i="3"/>
  <c r="W236" i="3" s="1"/>
  <c r="Q236" i="3" s="1"/>
  <c r="R236" i="3" s="1"/>
  <c r="AB238" i="3"/>
  <c r="AC238" i="3"/>
  <c r="W238" i="3" s="1"/>
  <c r="Q238" i="3" s="1"/>
  <c r="R238" i="3" s="1"/>
  <c r="AB240" i="3"/>
  <c r="AC240" i="3"/>
  <c r="W240" i="3" s="1"/>
  <c r="Q240" i="3" s="1"/>
  <c r="R240" i="3" s="1"/>
  <c r="AB242" i="3"/>
  <c r="AC242" i="3"/>
  <c r="W242" i="3" s="1"/>
  <c r="Q242" i="3" s="1"/>
  <c r="R242" i="3" s="1"/>
  <c r="AB244" i="3"/>
  <c r="AC244" i="3"/>
  <c r="W244" i="3" s="1"/>
  <c r="Q244" i="3" s="1"/>
  <c r="R244" i="3" s="1"/>
  <c r="AB246" i="3"/>
  <c r="AC246" i="3"/>
  <c r="W246" i="3" s="1"/>
  <c r="Q246" i="3" s="1"/>
  <c r="R246" i="3" s="1"/>
  <c r="V249" i="3"/>
  <c r="W257" i="3"/>
  <c r="W372" i="3"/>
  <c r="V117" i="3"/>
  <c r="Q126" i="3"/>
  <c r="R126" i="3" s="1"/>
  <c r="R125" i="3" s="1"/>
  <c r="W132" i="3"/>
  <c r="W136" i="3"/>
  <c r="W148" i="3"/>
  <c r="V123" i="3"/>
  <c r="Q123" i="3" s="1"/>
  <c r="R123" i="3" s="1"/>
  <c r="AA124" i="3"/>
  <c r="V124" i="3" s="1"/>
  <c r="V126" i="3"/>
  <c r="W158" i="3"/>
  <c r="Q158" i="3" s="1"/>
  <c r="R158" i="3" s="1"/>
  <c r="AA162" i="3"/>
  <c r="V162" i="3" s="1"/>
  <c r="AA169" i="3"/>
  <c r="V169" i="3" s="1"/>
  <c r="Q169" i="3" s="1"/>
  <c r="R169" i="3" s="1"/>
  <c r="V173" i="3"/>
  <c r="Q173" i="3" s="1"/>
  <c r="R173" i="3" s="1"/>
  <c r="AB174" i="3"/>
  <c r="AB176" i="3"/>
  <c r="AB178" i="3"/>
  <c r="AC179" i="3"/>
  <c r="W179" i="3" s="1"/>
  <c r="Q179" i="3" s="1"/>
  <c r="R179" i="3" s="1"/>
  <c r="AA180" i="3"/>
  <c r="V180" i="3" s="1"/>
  <c r="AA184" i="3"/>
  <c r="V184" i="3" s="1"/>
  <c r="AC185" i="3"/>
  <c r="W185" i="3" s="1"/>
  <c r="AB186" i="3"/>
  <c r="AB188" i="3"/>
  <c r="AC189" i="3"/>
  <c r="W189" i="3" s="1"/>
  <c r="AA190" i="3"/>
  <c r="V190" i="3" s="1"/>
  <c r="AA192" i="3"/>
  <c r="V192" i="3" s="1"/>
  <c r="AC193" i="3"/>
  <c r="W193" i="3" s="1"/>
  <c r="AB194" i="3"/>
  <c r="AA199" i="3"/>
  <c r="V199" i="3" s="1"/>
  <c r="Q199" i="3" s="1"/>
  <c r="R199" i="3" s="1"/>
  <c r="AA201" i="3"/>
  <c r="V201" i="3" s="1"/>
  <c r="Q201" i="3" s="1"/>
  <c r="R201" i="3" s="1"/>
  <c r="AA203" i="3"/>
  <c r="V203" i="3" s="1"/>
  <c r="Q203" i="3" s="1"/>
  <c r="R203" i="3" s="1"/>
  <c r="AA227" i="3"/>
  <c r="V227" i="3" s="1"/>
  <c r="Q227" i="3" s="1"/>
  <c r="R227" i="3" s="1"/>
  <c r="AA229" i="3"/>
  <c r="V229" i="3" s="1"/>
  <c r="Q229" i="3" s="1"/>
  <c r="R229" i="3" s="1"/>
  <c r="AA231" i="3"/>
  <c r="V231" i="3" s="1"/>
  <c r="Q231" i="3" s="1"/>
  <c r="R231" i="3" s="1"/>
  <c r="AA235" i="3"/>
  <c r="V235" i="3" s="1"/>
  <c r="Q235" i="3" s="1"/>
  <c r="R235" i="3" s="1"/>
  <c r="V237" i="3"/>
  <c r="Q237" i="3" s="1"/>
  <c r="R237" i="3" s="1"/>
  <c r="AA239" i="3"/>
  <c r="V239" i="3" s="1"/>
  <c r="Q239" i="3" s="1"/>
  <c r="R239" i="3" s="1"/>
  <c r="AA241" i="3"/>
  <c r="V241" i="3" s="1"/>
  <c r="Q241" i="3" s="1"/>
  <c r="R241" i="3" s="1"/>
  <c r="V245" i="3"/>
  <c r="Q245" i="3" s="1"/>
  <c r="R245" i="3" s="1"/>
  <c r="AA247" i="3"/>
  <c r="V247" i="3" s="1"/>
  <c r="Q247" i="3" s="1"/>
  <c r="R247" i="3" s="1"/>
  <c r="AC249" i="3"/>
  <c r="W249" i="3" s="1"/>
  <c r="Q249" i="3" s="1"/>
  <c r="R249" i="3" s="1"/>
  <c r="W260" i="3"/>
  <c r="V277" i="3"/>
  <c r="W283" i="3"/>
  <c r="V293" i="3"/>
  <c r="W299" i="3"/>
  <c r="V339" i="3"/>
  <c r="AA109" i="3"/>
  <c r="V109" i="3" s="1"/>
  <c r="Q109" i="3" s="1"/>
  <c r="R109" i="3" s="1"/>
  <c r="AA110" i="3"/>
  <c r="V110" i="3" s="1"/>
  <c r="AA113" i="3"/>
  <c r="V113" i="3" s="1"/>
  <c r="Q113" i="3" s="1"/>
  <c r="R113" i="3" s="1"/>
  <c r="S115" i="3"/>
  <c r="AB115" i="3"/>
  <c r="AC117" i="3"/>
  <c r="W117" i="3" s="1"/>
  <c r="S119" i="3"/>
  <c r="AB119" i="3"/>
  <c r="V122" i="3"/>
  <c r="S123" i="3"/>
  <c r="W124" i="3"/>
  <c r="Q124" i="3" s="1"/>
  <c r="R124" i="3" s="1"/>
  <c r="Q130" i="3"/>
  <c r="R130" i="3" s="1"/>
  <c r="AA132" i="3"/>
  <c r="V132" i="3" s="1"/>
  <c r="S133" i="3"/>
  <c r="AB133" i="3"/>
  <c r="Q135" i="3"/>
  <c r="R135" i="3" s="1"/>
  <c r="AA136" i="3"/>
  <c r="S137" i="3"/>
  <c r="AB137" i="3"/>
  <c r="Q139" i="3"/>
  <c r="R139" i="3" s="1"/>
  <c r="S141" i="3"/>
  <c r="AB141" i="3"/>
  <c r="Q143" i="3"/>
  <c r="R143" i="3" s="1"/>
  <c r="S145" i="3"/>
  <c r="AB145" i="3"/>
  <c r="S149" i="3"/>
  <c r="AB149" i="3"/>
  <c r="Q151" i="3"/>
  <c r="R151" i="3" s="1"/>
  <c r="S153" i="3"/>
  <c r="AB153" i="3"/>
  <c r="Q155" i="3"/>
  <c r="R155" i="3" s="1"/>
  <c r="Q157" i="3"/>
  <c r="R157" i="3" s="1"/>
  <c r="V160" i="3"/>
  <c r="S161" i="3"/>
  <c r="W162" i="3"/>
  <c r="Q162" i="3" s="1"/>
  <c r="R162" i="3" s="1"/>
  <c r="AC163" i="3"/>
  <c r="W163" i="3" s="1"/>
  <c r="Q163" i="3" s="1"/>
  <c r="R163" i="3" s="1"/>
  <c r="V164" i="3"/>
  <c r="S165" i="3"/>
  <c r="W165" i="3"/>
  <c r="W166" i="3"/>
  <c r="AC167" i="3"/>
  <c r="W167" i="3" s="1"/>
  <c r="Q167" i="3" s="1"/>
  <c r="R167" i="3" s="1"/>
  <c r="V168" i="3"/>
  <c r="S169" i="3"/>
  <c r="W170" i="3"/>
  <c r="Q170" i="3" s="1"/>
  <c r="R170" i="3" s="1"/>
  <c r="AC171" i="3"/>
  <c r="W171" i="3" s="1"/>
  <c r="Q171" i="3" s="1"/>
  <c r="R171" i="3" s="1"/>
  <c r="V172" i="3"/>
  <c r="S173" i="3"/>
  <c r="W174" i="3"/>
  <c r="W176" i="3"/>
  <c r="Q176" i="3" s="1"/>
  <c r="R176" i="3" s="1"/>
  <c r="W178" i="3"/>
  <c r="Q178" i="3" s="1"/>
  <c r="R178" i="3" s="1"/>
  <c r="W180" i="3"/>
  <c r="Q180" i="3" s="1"/>
  <c r="R180" i="3" s="1"/>
  <c r="W182" i="3"/>
  <c r="W184" i="3"/>
  <c r="Q184" i="3" s="1"/>
  <c r="R184" i="3" s="1"/>
  <c r="W186" i="3"/>
  <c r="W188" i="3"/>
  <c r="Q188" i="3" s="1"/>
  <c r="R188" i="3" s="1"/>
  <c r="W190" i="3"/>
  <c r="W192" i="3"/>
  <c r="W194" i="3"/>
  <c r="Q194" i="3" s="1"/>
  <c r="R194" i="3" s="1"/>
  <c r="S195" i="3"/>
  <c r="S197" i="3"/>
  <c r="S199" i="3"/>
  <c r="S201" i="3"/>
  <c r="S203" i="3"/>
  <c r="S205" i="3"/>
  <c r="S227" i="3"/>
  <c r="S229" i="3"/>
  <c r="S231" i="3"/>
  <c r="S233" i="3"/>
  <c r="S235" i="3"/>
  <c r="S237" i="3"/>
  <c r="S239" i="3"/>
  <c r="S241" i="3"/>
  <c r="S243" i="3"/>
  <c r="S245" i="3"/>
  <c r="S247" i="3"/>
  <c r="AB257" i="3"/>
  <c r="Q314" i="3"/>
  <c r="R314" i="3" s="1"/>
  <c r="AC250" i="3"/>
  <c r="W250" i="3" s="1"/>
  <c r="AA252" i="3"/>
  <c r="V252" i="3" s="1"/>
  <c r="AC254" i="3"/>
  <c r="W254" i="3" s="1"/>
  <c r="Q254" i="3" s="1"/>
  <c r="R254" i="3" s="1"/>
  <c r="AA256" i="3"/>
  <c r="V256" i="3" s="1"/>
  <c r="Q256" i="3" s="1"/>
  <c r="R256" i="3" s="1"/>
  <c r="AC258" i="3"/>
  <c r="W258" i="3" s="1"/>
  <c r="Q258" i="3" s="1"/>
  <c r="R258" i="3" s="1"/>
  <c r="AA260" i="3"/>
  <c r="V260" i="3" s="1"/>
  <c r="W262" i="3"/>
  <c r="Q262" i="3" s="1"/>
  <c r="R262" i="3" s="1"/>
  <c r="AC262" i="3"/>
  <c r="AA264" i="3"/>
  <c r="V264" i="3" s="1"/>
  <c r="Q264" i="3" s="1"/>
  <c r="R264" i="3" s="1"/>
  <c r="W269" i="3"/>
  <c r="W272" i="3"/>
  <c r="Q272" i="3" s="1"/>
  <c r="R272" i="3" s="1"/>
  <c r="W280" i="3"/>
  <c r="W288" i="3"/>
  <c r="W296" i="3"/>
  <c r="W304" i="3"/>
  <c r="Q304" i="3" s="1"/>
  <c r="R304" i="3" s="1"/>
  <c r="W311" i="3"/>
  <c r="W326" i="3"/>
  <c r="W334" i="3"/>
  <c r="W342" i="3"/>
  <c r="V345" i="3"/>
  <c r="W359" i="3"/>
  <c r="V368" i="3"/>
  <c r="W380" i="3"/>
  <c r="AC251" i="3"/>
  <c r="W251" i="3" s="1"/>
  <c r="Q251" i="3" s="1"/>
  <c r="R251" i="3" s="1"/>
  <c r="AA253" i="3"/>
  <c r="V253" i="3" s="1"/>
  <c r="Q253" i="3" s="1"/>
  <c r="R253" i="3" s="1"/>
  <c r="AC255" i="3"/>
  <c r="W255" i="3" s="1"/>
  <c r="Q255" i="3" s="1"/>
  <c r="R255" i="3" s="1"/>
  <c r="AA257" i="3"/>
  <c r="V257" i="3" s="1"/>
  <c r="AC259" i="3"/>
  <c r="W259" i="3" s="1"/>
  <c r="Q259" i="3" s="1"/>
  <c r="R259" i="3" s="1"/>
  <c r="AA261" i="3"/>
  <c r="V261" i="3" s="1"/>
  <c r="Q261" i="3" s="1"/>
  <c r="R261" i="3" s="1"/>
  <c r="AC263" i="3"/>
  <c r="W263" i="3" s="1"/>
  <c r="Q263" i="3" s="1"/>
  <c r="R263" i="3" s="1"/>
  <c r="Q268" i="3"/>
  <c r="R268" i="3" s="1"/>
  <c r="Q287" i="3"/>
  <c r="R287" i="3" s="1"/>
  <c r="V327" i="3"/>
  <c r="V335" i="3"/>
  <c r="Q341" i="3"/>
  <c r="R341" i="3" s="1"/>
  <c r="V343" i="3"/>
  <c r="W354" i="3"/>
  <c r="V376" i="3"/>
  <c r="AC266" i="3"/>
  <c r="W266" i="3" s="1"/>
  <c r="Q266" i="3" s="1"/>
  <c r="R266" i="3" s="1"/>
  <c r="AA268" i="3"/>
  <c r="V268" i="3" s="1"/>
  <c r="AA271" i="3"/>
  <c r="V271" i="3" s="1"/>
  <c r="Q271" i="3" s="1"/>
  <c r="R271" i="3" s="1"/>
  <c r="AC273" i="3"/>
  <c r="W273" i="3" s="1"/>
  <c r="Q273" i="3" s="1"/>
  <c r="R273" i="3" s="1"/>
  <c r="AA275" i="3"/>
  <c r="V275" i="3" s="1"/>
  <c r="AC277" i="3"/>
  <c r="W277" i="3" s="1"/>
  <c r="Q277" i="3" s="1"/>
  <c r="R277" i="3" s="1"/>
  <c r="AA279" i="3"/>
  <c r="V279" i="3" s="1"/>
  <c r="Q279" i="3" s="1"/>
  <c r="R279" i="3" s="1"/>
  <c r="AC281" i="3"/>
  <c r="W281" i="3" s="1"/>
  <c r="Q281" i="3" s="1"/>
  <c r="R281" i="3" s="1"/>
  <c r="AA283" i="3"/>
  <c r="V283" i="3" s="1"/>
  <c r="AC285" i="3"/>
  <c r="W285" i="3" s="1"/>
  <c r="Q285" i="3" s="1"/>
  <c r="R285" i="3" s="1"/>
  <c r="AA287" i="3"/>
  <c r="V287" i="3" s="1"/>
  <c r="AC289" i="3"/>
  <c r="W289" i="3" s="1"/>
  <c r="Q289" i="3" s="1"/>
  <c r="R289" i="3" s="1"/>
  <c r="AA291" i="3"/>
  <c r="V291" i="3" s="1"/>
  <c r="Q291" i="3" s="1"/>
  <c r="R291" i="3" s="1"/>
  <c r="AC293" i="3"/>
  <c r="W293" i="3" s="1"/>
  <c r="AA295" i="3"/>
  <c r="V295" i="3" s="1"/>
  <c r="Q295" i="3" s="1"/>
  <c r="R295" i="3" s="1"/>
  <c r="AC297" i="3"/>
  <c r="W297" i="3" s="1"/>
  <c r="Q297" i="3" s="1"/>
  <c r="R297" i="3" s="1"/>
  <c r="AA299" i="3"/>
  <c r="V299" i="3" s="1"/>
  <c r="AC301" i="3"/>
  <c r="W301" i="3" s="1"/>
  <c r="Q301" i="3" s="1"/>
  <c r="R301" i="3" s="1"/>
  <c r="AA303" i="3"/>
  <c r="V303" i="3" s="1"/>
  <c r="Q303" i="3" s="1"/>
  <c r="R303" i="3" s="1"/>
  <c r="AC305" i="3"/>
  <c r="W305" i="3" s="1"/>
  <c r="Q305" i="3" s="1"/>
  <c r="R305" i="3" s="1"/>
  <c r="AC308" i="3"/>
  <c r="W308" i="3" s="1"/>
  <c r="AA310" i="3"/>
  <c r="V310" i="3" s="1"/>
  <c r="Q310" i="3" s="1"/>
  <c r="R310" i="3" s="1"/>
  <c r="W312" i="3"/>
  <c r="Q312" i="3" s="1"/>
  <c r="R312" i="3" s="1"/>
  <c r="AC312" i="3"/>
  <c r="AA314" i="3"/>
  <c r="V314" i="3" s="1"/>
  <c r="AC316" i="3"/>
  <c r="W316" i="3" s="1"/>
  <c r="Q316" i="3" s="1"/>
  <c r="R316" i="3" s="1"/>
  <c r="AC319" i="3"/>
  <c r="W319" i="3" s="1"/>
  <c r="Q319" i="3" s="1"/>
  <c r="R319" i="3" s="1"/>
  <c r="AA321" i="3"/>
  <c r="V321" i="3" s="1"/>
  <c r="AC323" i="3"/>
  <c r="W323" i="3" s="1"/>
  <c r="Q323" i="3" s="1"/>
  <c r="R323" i="3" s="1"/>
  <c r="AA325" i="3"/>
  <c r="V325" i="3" s="1"/>
  <c r="Q325" i="3" s="1"/>
  <c r="R325" i="3" s="1"/>
  <c r="AC327" i="3"/>
  <c r="W327" i="3" s="1"/>
  <c r="Q327" i="3" s="1"/>
  <c r="R327" i="3" s="1"/>
  <c r="AA329" i="3"/>
  <c r="V329" i="3" s="1"/>
  <c r="Q329" i="3" s="1"/>
  <c r="R329" i="3" s="1"/>
  <c r="AC331" i="3"/>
  <c r="W331" i="3" s="1"/>
  <c r="AA333" i="3"/>
  <c r="V333" i="3" s="1"/>
  <c r="Q333" i="3" s="1"/>
  <c r="R333" i="3" s="1"/>
  <c r="AC335" i="3"/>
  <c r="W335" i="3" s="1"/>
  <c r="AA337" i="3"/>
  <c r="V337" i="3" s="1"/>
  <c r="Q337" i="3" s="1"/>
  <c r="R337" i="3" s="1"/>
  <c r="AC339" i="3"/>
  <c r="W339" i="3" s="1"/>
  <c r="Q339" i="3" s="1"/>
  <c r="R339" i="3" s="1"/>
  <c r="AA341" i="3"/>
  <c r="V341" i="3" s="1"/>
  <c r="AC343" i="3"/>
  <c r="W343" i="3" s="1"/>
  <c r="Q343" i="3" s="1"/>
  <c r="R343" i="3" s="1"/>
  <c r="AC345" i="3"/>
  <c r="W345" i="3" s="1"/>
  <c r="Q345" i="3" s="1"/>
  <c r="R345" i="3" s="1"/>
  <c r="V348" i="3"/>
  <c r="AC350" i="3"/>
  <c r="W352" i="3"/>
  <c r="AA354" i="3"/>
  <c r="V354" i="3" s="1"/>
  <c r="AB354" i="3"/>
  <c r="W357" i="3"/>
  <c r="AA359" i="3"/>
  <c r="V359" i="3" s="1"/>
  <c r="AB359" i="3"/>
  <c r="V361" i="3"/>
  <c r="AC363" i="3"/>
  <c r="W365" i="3"/>
  <c r="AC368" i="3"/>
  <c r="W368" i="3" s="1"/>
  <c r="W370" i="3"/>
  <c r="AA372" i="3"/>
  <c r="V372" i="3" s="1"/>
  <c r="AB372" i="3"/>
  <c r="V374" i="3"/>
  <c r="AC376" i="3"/>
  <c r="W376" i="3" s="1"/>
  <c r="Q376" i="3" s="1"/>
  <c r="R376" i="3" s="1"/>
  <c r="W378" i="3"/>
  <c r="AA380" i="3"/>
  <c r="V380" i="3" s="1"/>
  <c r="AB380" i="3"/>
  <c r="W383" i="3"/>
  <c r="AA385" i="3"/>
  <c r="V385" i="3" s="1"/>
  <c r="AB385" i="3"/>
  <c r="V387" i="3"/>
  <c r="AC389" i="3"/>
  <c r="W389" i="3" s="1"/>
  <c r="Q389" i="3" s="1"/>
  <c r="R389" i="3" s="1"/>
  <c r="AC393" i="3"/>
  <c r="W393" i="3" s="1"/>
  <c r="AC397" i="3"/>
  <c r="AC401" i="3"/>
  <c r="AA406" i="3"/>
  <c r="V406" i="3" s="1"/>
  <c r="AB406" i="3"/>
  <c r="AA265" i="3"/>
  <c r="V265" i="3" s="1"/>
  <c r="Q265" i="3" s="1"/>
  <c r="R265" i="3" s="1"/>
  <c r="AC267" i="3"/>
  <c r="W267" i="3" s="1"/>
  <c r="Q267" i="3" s="1"/>
  <c r="R267" i="3" s="1"/>
  <c r="AA269" i="3"/>
  <c r="V269" i="3" s="1"/>
  <c r="AA272" i="3"/>
  <c r="V272" i="3" s="1"/>
  <c r="AC274" i="3"/>
  <c r="W274" i="3" s="1"/>
  <c r="Q274" i="3" s="1"/>
  <c r="R274" i="3" s="1"/>
  <c r="AA276" i="3"/>
  <c r="V276" i="3" s="1"/>
  <c r="Q276" i="3" s="1"/>
  <c r="R276" i="3" s="1"/>
  <c r="AC278" i="3"/>
  <c r="W278" i="3" s="1"/>
  <c r="Q278" i="3" s="1"/>
  <c r="R278" i="3" s="1"/>
  <c r="AA280" i="3"/>
  <c r="V280" i="3" s="1"/>
  <c r="AC282" i="3"/>
  <c r="W282" i="3" s="1"/>
  <c r="Q282" i="3" s="1"/>
  <c r="R282" i="3" s="1"/>
  <c r="AA284" i="3"/>
  <c r="V284" i="3" s="1"/>
  <c r="Q284" i="3" s="1"/>
  <c r="R284" i="3" s="1"/>
  <c r="AC286" i="3"/>
  <c r="W286" i="3" s="1"/>
  <c r="Q286" i="3" s="1"/>
  <c r="R286" i="3" s="1"/>
  <c r="AA288" i="3"/>
  <c r="V288" i="3" s="1"/>
  <c r="AC290" i="3"/>
  <c r="W290" i="3" s="1"/>
  <c r="Q290" i="3" s="1"/>
  <c r="R290" i="3" s="1"/>
  <c r="AA292" i="3"/>
  <c r="V292" i="3" s="1"/>
  <c r="Q292" i="3" s="1"/>
  <c r="R292" i="3" s="1"/>
  <c r="AC294" i="3"/>
  <c r="W294" i="3" s="1"/>
  <c r="Q294" i="3" s="1"/>
  <c r="R294" i="3" s="1"/>
  <c r="AA296" i="3"/>
  <c r="V296" i="3" s="1"/>
  <c r="AC298" i="3"/>
  <c r="W298" i="3" s="1"/>
  <c r="Q298" i="3" s="1"/>
  <c r="R298" i="3" s="1"/>
  <c r="AA300" i="3"/>
  <c r="V300" i="3" s="1"/>
  <c r="AC302" i="3"/>
  <c r="W302" i="3" s="1"/>
  <c r="Q302" i="3" s="1"/>
  <c r="R302" i="3" s="1"/>
  <c r="AA304" i="3"/>
  <c r="V304" i="3" s="1"/>
  <c r="AC306" i="3"/>
  <c r="W306" i="3" s="1"/>
  <c r="Q306" i="3" s="1"/>
  <c r="R306" i="3" s="1"/>
  <c r="AC309" i="3"/>
  <c r="W309" i="3" s="1"/>
  <c r="Q309" i="3" s="1"/>
  <c r="R309" i="3" s="1"/>
  <c r="AA311" i="3"/>
  <c r="V311" i="3" s="1"/>
  <c r="AC313" i="3"/>
  <c r="W313" i="3" s="1"/>
  <c r="Q313" i="3" s="1"/>
  <c r="R313" i="3" s="1"/>
  <c r="AA315" i="3"/>
  <c r="V315" i="3" s="1"/>
  <c r="AC317" i="3"/>
  <c r="W317" i="3" s="1"/>
  <c r="Q317" i="3" s="1"/>
  <c r="R317" i="3" s="1"/>
  <c r="AC320" i="3"/>
  <c r="W320" i="3" s="1"/>
  <c r="Q320" i="3" s="1"/>
  <c r="R320" i="3" s="1"/>
  <c r="AA322" i="3"/>
  <c r="V322" i="3" s="1"/>
  <c r="Q322" i="3" s="1"/>
  <c r="R322" i="3" s="1"/>
  <c r="AC324" i="3"/>
  <c r="W324" i="3" s="1"/>
  <c r="Q324" i="3" s="1"/>
  <c r="R324" i="3" s="1"/>
  <c r="AA326" i="3"/>
  <c r="V326" i="3" s="1"/>
  <c r="AC328" i="3"/>
  <c r="W328" i="3" s="1"/>
  <c r="Q328" i="3" s="1"/>
  <c r="R328" i="3" s="1"/>
  <c r="AA330" i="3"/>
  <c r="V330" i="3" s="1"/>
  <c r="Q330" i="3" s="1"/>
  <c r="R330" i="3" s="1"/>
  <c r="AC332" i="3"/>
  <c r="W332" i="3" s="1"/>
  <c r="Q332" i="3" s="1"/>
  <c r="R332" i="3" s="1"/>
  <c r="AA334" i="3"/>
  <c r="V334" i="3" s="1"/>
  <c r="W336" i="3"/>
  <c r="Q336" i="3" s="1"/>
  <c r="R336" i="3" s="1"/>
  <c r="AC336" i="3"/>
  <c r="AA338" i="3"/>
  <c r="V338" i="3" s="1"/>
  <c r="Q338" i="3" s="1"/>
  <c r="R338" i="3" s="1"/>
  <c r="AC340" i="3"/>
  <c r="W340" i="3" s="1"/>
  <c r="Q340" i="3" s="1"/>
  <c r="R340" i="3" s="1"/>
  <c r="AA342" i="3"/>
  <c r="V342" i="3" s="1"/>
  <c r="AC348" i="3"/>
  <c r="W348" i="3" s="1"/>
  <c r="W350" i="3"/>
  <c r="Q350" i="3" s="1"/>
  <c r="R350" i="3" s="1"/>
  <c r="AA352" i="3"/>
  <c r="V352" i="3" s="1"/>
  <c r="AB352" i="3"/>
  <c r="AA357" i="3"/>
  <c r="V357" i="3" s="1"/>
  <c r="AB357" i="3"/>
  <c r="AC361" i="3"/>
  <c r="W363" i="3"/>
  <c r="Q363" i="3" s="1"/>
  <c r="R363" i="3" s="1"/>
  <c r="AA365" i="3"/>
  <c r="V365" i="3" s="1"/>
  <c r="AB365" i="3"/>
  <c r="AA370" i="3"/>
  <c r="V370" i="3" s="1"/>
  <c r="AB370" i="3"/>
  <c r="AC374" i="3"/>
  <c r="W374" i="3" s="1"/>
  <c r="Q374" i="3" s="1"/>
  <c r="R374" i="3" s="1"/>
  <c r="AA378" i="3"/>
  <c r="V378" i="3" s="1"/>
  <c r="AB378" i="3"/>
  <c r="AA383" i="3"/>
  <c r="V383" i="3" s="1"/>
  <c r="AB383" i="3"/>
  <c r="AC387" i="3"/>
  <c r="W387" i="3" s="1"/>
  <c r="AC411" i="3"/>
  <c r="W411" i="3" s="1"/>
  <c r="Q411" i="3" s="1"/>
  <c r="R411" i="3" s="1"/>
  <c r="AC415" i="3"/>
  <c r="AC419" i="3"/>
  <c r="AC423" i="3"/>
  <c r="Q356" i="3"/>
  <c r="R356" i="3" s="1"/>
  <c r="Q371" i="3"/>
  <c r="R371" i="3" s="1"/>
  <c r="V389" i="3"/>
  <c r="V397" i="3"/>
  <c r="W401" i="3"/>
  <c r="Q401" i="3" s="1"/>
  <c r="R401" i="3" s="1"/>
  <c r="W406" i="3"/>
  <c r="V415" i="3"/>
  <c r="W419" i="3"/>
  <c r="Q419" i="3" s="1"/>
  <c r="R419" i="3" s="1"/>
  <c r="V423" i="3"/>
  <c r="AC344" i="3"/>
  <c r="W344" i="3" s="1"/>
  <c r="Q344" i="3" s="1"/>
  <c r="R344" i="3" s="1"/>
  <c r="AC347" i="3"/>
  <c r="W347" i="3" s="1"/>
  <c r="Q347" i="3" s="1"/>
  <c r="R347" i="3" s="1"/>
  <c r="AA349" i="3"/>
  <c r="V349" i="3" s="1"/>
  <c r="Q349" i="3" s="1"/>
  <c r="R349" i="3" s="1"/>
  <c r="AC351" i="3"/>
  <c r="W351" i="3" s="1"/>
  <c r="Q351" i="3" s="1"/>
  <c r="R351" i="3" s="1"/>
  <c r="AA353" i="3"/>
  <c r="V353" i="3" s="1"/>
  <c r="Q353" i="3" s="1"/>
  <c r="R353" i="3" s="1"/>
  <c r="AA356" i="3"/>
  <c r="V356" i="3" s="1"/>
  <c r="AC358" i="3"/>
  <c r="W358" i="3" s="1"/>
  <c r="Q358" i="3" s="1"/>
  <c r="R358" i="3" s="1"/>
  <c r="AA360" i="3"/>
  <c r="V360" i="3" s="1"/>
  <c r="Q360" i="3" s="1"/>
  <c r="R360" i="3" s="1"/>
  <c r="AC362" i="3"/>
  <c r="W362" i="3" s="1"/>
  <c r="Q362" i="3" s="1"/>
  <c r="R362" i="3" s="1"/>
  <c r="AA364" i="3"/>
  <c r="V364" i="3" s="1"/>
  <c r="Q364" i="3" s="1"/>
  <c r="R364" i="3" s="1"/>
  <c r="AA367" i="3"/>
  <c r="V367" i="3" s="1"/>
  <c r="Q367" i="3" s="1"/>
  <c r="R367" i="3" s="1"/>
  <c r="AC369" i="3"/>
  <c r="W369" i="3" s="1"/>
  <c r="Q369" i="3" s="1"/>
  <c r="R369" i="3" s="1"/>
  <c r="AA371" i="3"/>
  <c r="V371" i="3" s="1"/>
  <c r="AC373" i="3"/>
  <c r="W373" i="3" s="1"/>
  <c r="Q373" i="3" s="1"/>
  <c r="R373" i="3" s="1"/>
  <c r="AA375" i="3"/>
  <c r="V375" i="3" s="1"/>
  <c r="Q375" i="3" s="1"/>
  <c r="R375" i="3" s="1"/>
  <c r="W377" i="3"/>
  <c r="Q377" i="3" s="1"/>
  <c r="R377" i="3" s="1"/>
  <c r="AC377" i="3"/>
  <c r="AA379" i="3"/>
  <c r="V379" i="3" s="1"/>
  <c r="Q379" i="3" s="1"/>
  <c r="R379" i="3" s="1"/>
  <c r="AA382" i="3"/>
  <c r="V382" i="3" s="1"/>
  <c r="Q382" i="3" s="1"/>
  <c r="R382" i="3" s="1"/>
  <c r="W384" i="3"/>
  <c r="Q384" i="3" s="1"/>
  <c r="R384" i="3" s="1"/>
  <c r="AC384" i="3"/>
  <c r="AA386" i="3"/>
  <c r="V386" i="3" s="1"/>
  <c r="Q386" i="3" s="1"/>
  <c r="R386" i="3" s="1"/>
  <c r="AC388" i="3"/>
  <c r="W388" i="3" s="1"/>
  <c r="Q388" i="3" s="1"/>
  <c r="R388" i="3" s="1"/>
  <c r="AA391" i="3"/>
  <c r="V391" i="3" s="1"/>
  <c r="AB391" i="3"/>
  <c r="V393" i="3"/>
  <c r="AC395" i="3"/>
  <c r="W395" i="3" s="1"/>
  <c r="Q395" i="3" s="1"/>
  <c r="R395" i="3" s="1"/>
  <c r="W397" i="3"/>
  <c r="AA399" i="3"/>
  <c r="V399" i="3" s="1"/>
  <c r="Q399" i="3" s="1"/>
  <c r="R399" i="3" s="1"/>
  <c r="AB399" i="3"/>
  <c r="V401" i="3"/>
  <c r="AC403" i="3"/>
  <c r="W403" i="3" s="1"/>
  <c r="Q403" i="3" s="1"/>
  <c r="R403" i="3" s="1"/>
  <c r="AC408" i="3"/>
  <c r="W408" i="3" s="1"/>
  <c r="Q408" i="3" s="1"/>
  <c r="R408" i="3" s="1"/>
  <c r="V411" i="3"/>
  <c r="AC413" i="3"/>
  <c r="W413" i="3" s="1"/>
  <c r="Q413" i="3" s="1"/>
  <c r="R413" i="3" s="1"/>
  <c r="W415" i="3"/>
  <c r="Q415" i="3" s="1"/>
  <c r="R415" i="3" s="1"/>
  <c r="AA417" i="3"/>
  <c r="V417" i="3" s="1"/>
  <c r="Q417" i="3" s="1"/>
  <c r="R417" i="3" s="1"/>
  <c r="AB417" i="3"/>
  <c r="V419" i="3"/>
  <c r="AC421" i="3"/>
  <c r="W421" i="3" s="1"/>
  <c r="Q421" i="3" s="1"/>
  <c r="R421" i="3" s="1"/>
  <c r="W423" i="3"/>
  <c r="Q423" i="3" s="1"/>
  <c r="R423" i="3" s="1"/>
  <c r="AB425" i="3"/>
  <c r="K424" i="3"/>
  <c r="AA427" i="3"/>
  <c r="V427" i="3" s="1"/>
  <c r="Q427" i="3" s="1"/>
  <c r="R427" i="3" s="1"/>
  <c r="AB429" i="3"/>
  <c r="AA431" i="3"/>
  <c r="V431" i="3" s="1"/>
  <c r="Q431" i="3" s="1"/>
  <c r="R431" i="3" s="1"/>
  <c r="AB433" i="3"/>
  <c r="AB436" i="3"/>
  <c r="W473" i="3"/>
  <c r="Q473" i="3" s="1"/>
  <c r="R473" i="3" s="1"/>
  <c r="W478" i="3"/>
  <c r="Q478" i="3" s="1"/>
  <c r="R478" i="3" s="1"/>
  <c r="Q502" i="3"/>
  <c r="R502" i="3" s="1"/>
  <c r="V507" i="3"/>
  <c r="AA390" i="3"/>
  <c r="V390" i="3" s="1"/>
  <c r="Q390" i="3" s="1"/>
  <c r="R390" i="3" s="1"/>
  <c r="AC392" i="3"/>
  <c r="W392" i="3" s="1"/>
  <c r="Q392" i="3" s="1"/>
  <c r="R392" i="3" s="1"/>
  <c r="AA394" i="3"/>
  <c r="V394" i="3" s="1"/>
  <c r="Q394" i="3" s="1"/>
  <c r="R394" i="3" s="1"/>
  <c r="AC396" i="3"/>
  <c r="W396" i="3" s="1"/>
  <c r="Q396" i="3" s="1"/>
  <c r="R396" i="3" s="1"/>
  <c r="AA398" i="3"/>
  <c r="V398" i="3" s="1"/>
  <c r="Q398" i="3" s="1"/>
  <c r="R398" i="3" s="1"/>
  <c r="AC400" i="3"/>
  <c r="W400" i="3" s="1"/>
  <c r="Q400" i="3" s="1"/>
  <c r="R400" i="3" s="1"/>
  <c r="AA402" i="3"/>
  <c r="V402" i="3" s="1"/>
  <c r="Q402" i="3" s="1"/>
  <c r="R402" i="3" s="1"/>
  <c r="AA405" i="3"/>
  <c r="V405" i="3" s="1"/>
  <c r="Q405" i="3" s="1"/>
  <c r="R405" i="3" s="1"/>
  <c r="AC407" i="3"/>
  <c r="W407" i="3" s="1"/>
  <c r="Q407" i="3" s="1"/>
  <c r="R407" i="3" s="1"/>
  <c r="AC410" i="3"/>
  <c r="W410" i="3" s="1"/>
  <c r="Q410" i="3" s="1"/>
  <c r="R410" i="3" s="1"/>
  <c r="AA412" i="3"/>
  <c r="V412" i="3" s="1"/>
  <c r="Q412" i="3" s="1"/>
  <c r="R412" i="3" s="1"/>
  <c r="AC414" i="3"/>
  <c r="W414" i="3" s="1"/>
  <c r="Q414" i="3" s="1"/>
  <c r="R414" i="3" s="1"/>
  <c r="AA416" i="3"/>
  <c r="V416" i="3" s="1"/>
  <c r="Q416" i="3" s="1"/>
  <c r="R416" i="3" s="1"/>
  <c r="AC418" i="3"/>
  <c r="W418" i="3" s="1"/>
  <c r="Q418" i="3" s="1"/>
  <c r="R418" i="3" s="1"/>
  <c r="AA420" i="3"/>
  <c r="V420" i="3" s="1"/>
  <c r="Q420" i="3" s="1"/>
  <c r="R420" i="3" s="1"/>
  <c r="W422" i="3"/>
  <c r="Q422" i="3" s="1"/>
  <c r="R422" i="3" s="1"/>
  <c r="AC422" i="3"/>
  <c r="AC426" i="3"/>
  <c r="W426" i="3" s="1"/>
  <c r="Q426" i="3" s="1"/>
  <c r="R426" i="3" s="1"/>
  <c r="AA428" i="3"/>
  <c r="V428" i="3" s="1"/>
  <c r="Q428" i="3" s="1"/>
  <c r="R428" i="3" s="1"/>
  <c r="AC430" i="3"/>
  <c r="W430" i="3" s="1"/>
  <c r="Q430" i="3" s="1"/>
  <c r="R430" i="3" s="1"/>
  <c r="AA432" i="3"/>
  <c r="V432" i="3" s="1"/>
  <c r="Q432" i="3" s="1"/>
  <c r="R432" i="3" s="1"/>
  <c r="AA435" i="3"/>
  <c r="V435" i="3" s="1"/>
  <c r="Q435" i="3" s="1"/>
  <c r="R435" i="3" s="1"/>
  <c r="W469" i="3"/>
  <c r="Q469" i="3" s="1"/>
  <c r="R469" i="3" s="1"/>
  <c r="AC437" i="3"/>
  <c r="W437" i="3" s="1"/>
  <c r="Q437" i="3" s="1"/>
  <c r="R437" i="3" s="1"/>
  <c r="S446" i="3"/>
  <c r="S448" i="3"/>
  <c r="V455" i="3"/>
  <c r="Q455" i="3" s="1"/>
  <c r="R455" i="3" s="1"/>
  <c r="AA455" i="3"/>
  <c r="S478" i="3"/>
  <c r="AB480" i="3"/>
  <c r="AC480" i="3"/>
  <c r="W480" i="3" s="1"/>
  <c r="Q480" i="3" s="1"/>
  <c r="R480" i="3" s="1"/>
  <c r="AA482" i="3"/>
  <c r="V482" i="3" s="1"/>
  <c r="AB482" i="3"/>
  <c r="AA485" i="3"/>
  <c r="V485" i="3" s="1"/>
  <c r="Q485" i="3" s="1"/>
  <c r="R485" i="3" s="1"/>
  <c r="V487" i="3"/>
  <c r="Q487" i="3" s="1"/>
  <c r="R487" i="3" s="1"/>
  <c r="S488" i="3"/>
  <c r="W489" i="3"/>
  <c r="V491" i="3"/>
  <c r="Q491" i="3" s="1"/>
  <c r="R491" i="3" s="1"/>
  <c r="S499" i="3"/>
  <c r="V520" i="3"/>
  <c r="V550" i="3"/>
  <c r="AC439" i="3"/>
  <c r="W439" i="3" s="1"/>
  <c r="Q439" i="3" s="1"/>
  <c r="R439" i="3" s="1"/>
  <c r="V440" i="3"/>
  <c r="Q440" i="3" s="1"/>
  <c r="R440" i="3" s="1"/>
  <c r="AA446" i="3"/>
  <c r="V446" i="3" s="1"/>
  <c r="Q446" i="3" s="1"/>
  <c r="R446" i="3" s="1"/>
  <c r="AA448" i="3"/>
  <c r="V448" i="3" s="1"/>
  <c r="Q448" i="3" s="1"/>
  <c r="R448" i="3" s="1"/>
  <c r="S455" i="3"/>
  <c r="V468" i="3"/>
  <c r="Q468" i="3" s="1"/>
  <c r="R468" i="3" s="1"/>
  <c r="S469" i="3"/>
  <c r="V470" i="3"/>
  <c r="Q470" i="3" s="1"/>
  <c r="R470" i="3" s="1"/>
  <c r="S471" i="3"/>
  <c r="V472" i="3"/>
  <c r="Q472" i="3" s="1"/>
  <c r="R472" i="3" s="1"/>
  <c r="S473" i="3"/>
  <c r="V474" i="3"/>
  <c r="Q474" i="3" s="1"/>
  <c r="R474" i="3" s="1"/>
  <c r="S475" i="3"/>
  <c r="W482" i="3"/>
  <c r="V484" i="3"/>
  <c r="Q484" i="3" s="1"/>
  <c r="R484" i="3" s="1"/>
  <c r="S485" i="3"/>
  <c r="AA488" i="3"/>
  <c r="V488" i="3" s="1"/>
  <c r="Q488" i="3" s="1"/>
  <c r="R488" i="3" s="1"/>
  <c r="AA489" i="3"/>
  <c r="V489" i="3" s="1"/>
  <c r="AB489" i="3"/>
  <c r="AB494" i="3"/>
  <c r="W494" i="3" s="1"/>
  <c r="Q494" i="3" s="1"/>
  <c r="R494" i="3" s="1"/>
  <c r="AC494" i="3"/>
  <c r="W500" i="3"/>
  <c r="Q509" i="3"/>
  <c r="R509" i="3" s="1"/>
  <c r="V534" i="3"/>
  <c r="W548" i="3"/>
  <c r="S496" i="3"/>
  <c r="AA496" i="3"/>
  <c r="V496" i="3" s="1"/>
  <c r="AA499" i="3"/>
  <c r="V499" i="3" s="1"/>
  <c r="Q499" i="3" s="1"/>
  <c r="R499" i="3" s="1"/>
  <c r="AA500" i="3"/>
  <c r="V500" i="3" s="1"/>
  <c r="AB500" i="3"/>
  <c r="V515" i="3"/>
  <c r="W524" i="3"/>
  <c r="W527" i="3"/>
  <c r="W531" i="3"/>
  <c r="AA535" i="3"/>
  <c r="V535" i="3" s="1"/>
  <c r="Q535" i="3" s="1"/>
  <c r="R535" i="3" s="1"/>
  <c r="AA540" i="3"/>
  <c r="V540" i="3" s="1"/>
  <c r="Q540" i="3" s="1"/>
  <c r="R540" i="3" s="1"/>
  <c r="V542" i="3"/>
  <c r="Q542" i="3" s="1"/>
  <c r="R542" i="3" s="1"/>
  <c r="S493" i="3"/>
  <c r="AA493" i="3"/>
  <c r="V493" i="3" s="1"/>
  <c r="Q493" i="3" s="1"/>
  <c r="R493" i="3" s="1"/>
  <c r="W496" i="3"/>
  <c r="Q498" i="3"/>
  <c r="R498" i="3" s="1"/>
  <c r="S500" i="3"/>
  <c r="AA516" i="3"/>
  <c r="V516" i="3" s="1"/>
  <c r="Q516" i="3" s="1"/>
  <c r="R516" i="3" s="1"/>
  <c r="Q518" i="3"/>
  <c r="R518" i="3" s="1"/>
  <c r="AB524" i="3"/>
  <c r="AB527" i="3"/>
  <c r="AB531" i="3"/>
  <c r="V502" i="3"/>
  <c r="AB504" i="3"/>
  <c r="AB509" i="3"/>
  <c r="AC515" i="3"/>
  <c r="W515" i="3" s="1"/>
  <c r="Q515" i="3" s="1"/>
  <c r="R515" i="3" s="1"/>
  <c r="AA518" i="3"/>
  <c r="V518" i="3" s="1"/>
  <c r="AA521" i="3"/>
  <c r="V521" i="3" s="1"/>
  <c r="Q521" i="3" s="1"/>
  <c r="R521" i="3" s="1"/>
  <c r="AA526" i="3"/>
  <c r="V526" i="3" s="1"/>
  <c r="Q526" i="3" s="1"/>
  <c r="R526" i="3" s="1"/>
  <c r="AC528" i="3"/>
  <c r="W528" i="3" s="1"/>
  <c r="Q528" i="3" s="1"/>
  <c r="R528" i="3" s="1"/>
  <c r="K529" i="3"/>
  <c r="AB530" i="3"/>
  <c r="V532" i="3"/>
  <c r="Q532" i="3" s="1"/>
  <c r="R532" i="3" s="1"/>
  <c r="AC534" i="3"/>
  <c r="W534" i="3" s="1"/>
  <c r="AA536" i="3"/>
  <c r="V536" i="3" s="1"/>
  <c r="Q536" i="3" s="1"/>
  <c r="R536" i="3" s="1"/>
  <c r="AC538" i="3"/>
  <c r="W538" i="3" s="1"/>
  <c r="Q538" i="3" s="1"/>
  <c r="R538" i="3" s="1"/>
  <c r="AC544" i="3"/>
  <c r="W544" i="3" s="1"/>
  <c r="Q544" i="3" s="1"/>
  <c r="R544" i="3" s="1"/>
  <c r="AA548" i="3"/>
  <c r="V548" i="3" s="1"/>
  <c r="AC550" i="3"/>
  <c r="W550" i="3" s="1"/>
  <c r="AA501" i="3"/>
  <c r="V501" i="3" s="1"/>
  <c r="Q501" i="3" s="1"/>
  <c r="R501" i="3" s="1"/>
  <c r="AC503" i="3"/>
  <c r="W503" i="3" s="1"/>
  <c r="Q503" i="3" s="1"/>
  <c r="R503" i="3" s="1"/>
  <c r="AA505" i="3"/>
  <c r="V505" i="3" s="1"/>
  <c r="Q505" i="3" s="1"/>
  <c r="R505" i="3" s="1"/>
  <c r="AC507" i="3"/>
  <c r="W507" i="3" s="1"/>
  <c r="Q507" i="3" s="1"/>
  <c r="R507" i="3" s="1"/>
  <c r="AC508" i="3"/>
  <c r="W508" i="3" s="1"/>
  <c r="Q508" i="3" s="1"/>
  <c r="R508" i="3" s="1"/>
  <c r="AA510" i="3"/>
  <c r="V510" i="3" s="1"/>
  <c r="Q510" i="3" s="1"/>
  <c r="R510" i="3" s="1"/>
  <c r="AB514" i="3"/>
  <c r="AC520" i="3"/>
  <c r="W520" i="3" s="1"/>
  <c r="Q520" i="3" s="1"/>
  <c r="R520" i="3" s="1"/>
  <c r="V522" i="3"/>
  <c r="Q522" i="3" s="1"/>
  <c r="R522" i="3" s="1"/>
  <c r="AA524" i="3"/>
  <c r="V524" i="3" s="1"/>
  <c r="AA527" i="3"/>
  <c r="V527" i="3" s="1"/>
  <c r="AA531" i="3"/>
  <c r="V531" i="3" s="1"/>
  <c r="AB533" i="3"/>
  <c r="AB537" i="3"/>
  <c r="AB542" i="3"/>
  <c r="V546" i="3"/>
  <c r="Q546" i="3" s="1"/>
  <c r="R546" i="3" s="1"/>
  <c r="AA549" i="3"/>
  <c r="V549" i="3" s="1"/>
  <c r="Q549" i="3" s="1"/>
  <c r="R549" i="3" s="1"/>
  <c r="Q548" i="3" l="1"/>
  <c r="R548" i="3" s="1"/>
  <c r="Q550" i="3"/>
  <c r="R550" i="3" s="1"/>
  <c r="Q342" i="3"/>
  <c r="R342" i="3" s="1"/>
  <c r="R127" i="3"/>
  <c r="Q397" i="3"/>
  <c r="R397" i="3" s="1"/>
  <c r="Q391" i="3"/>
  <c r="R391" i="3" s="1"/>
  <c r="Q387" i="3"/>
  <c r="R387" i="3" s="1"/>
  <c r="Q348" i="3"/>
  <c r="R348" i="3" s="1"/>
  <c r="Q365" i="3"/>
  <c r="R365" i="3" s="1"/>
  <c r="Q308" i="3"/>
  <c r="R308" i="3" s="1"/>
  <c r="Q293" i="3"/>
  <c r="R293" i="3" s="1"/>
  <c r="Q250" i="3"/>
  <c r="R250" i="3" s="1"/>
  <c r="Q192" i="3"/>
  <c r="R192" i="3" s="1"/>
  <c r="Q117" i="3"/>
  <c r="R117" i="3" s="1"/>
  <c r="Q141" i="3"/>
  <c r="R141" i="3" s="1"/>
  <c r="R87" i="3"/>
  <c r="R62" i="3"/>
  <c r="Q44" i="3"/>
  <c r="R44" i="3" s="1"/>
  <c r="R43" i="3" s="1"/>
  <c r="Q40" i="3"/>
  <c r="R40" i="3" s="1"/>
  <c r="Q10" i="3"/>
  <c r="R10" i="3" s="1"/>
  <c r="Q331" i="3"/>
  <c r="R331" i="3" s="1"/>
  <c r="Q185" i="3"/>
  <c r="R185" i="3" s="1"/>
  <c r="Q252" i="3"/>
  <c r="R252" i="3" s="1"/>
  <c r="Q361" i="3"/>
  <c r="R361" i="3" s="1"/>
  <c r="R70" i="3"/>
  <c r="Q66" i="3"/>
  <c r="Q534" i="3"/>
  <c r="R534" i="3" s="1"/>
  <c r="Q500" i="3"/>
  <c r="R500" i="3" s="1"/>
  <c r="Q300" i="3"/>
  <c r="R300" i="3" s="1"/>
  <c r="Q393" i="3"/>
  <c r="R393" i="3" s="1"/>
  <c r="Q385" i="3"/>
  <c r="R385" i="3" s="1"/>
  <c r="Q335" i="3"/>
  <c r="R335" i="3" s="1"/>
  <c r="Q190" i="3"/>
  <c r="R190" i="3" s="1"/>
  <c r="Q174" i="3"/>
  <c r="R174" i="3" s="1"/>
  <c r="Q166" i="3"/>
  <c r="R166" i="3" s="1"/>
  <c r="Q110" i="3"/>
  <c r="R110" i="3" s="1"/>
  <c r="Q260" i="3"/>
  <c r="R260" i="3" s="1"/>
  <c r="Q172" i="3"/>
  <c r="R172" i="3" s="1"/>
  <c r="Q168" i="3"/>
  <c r="R168" i="3" s="1"/>
  <c r="Q187" i="3"/>
  <c r="R187" i="3" s="1"/>
  <c r="Q144" i="3"/>
  <c r="R144" i="3" s="1"/>
  <c r="Q37" i="3"/>
  <c r="R37" i="3" s="1"/>
  <c r="R35" i="3" s="1"/>
  <c r="Q14" i="3"/>
  <c r="R14" i="3" s="1"/>
  <c r="Q24" i="3"/>
  <c r="R24" i="3" s="1"/>
  <c r="Q496" i="3"/>
  <c r="R496" i="3" s="1"/>
  <c r="R99" i="3"/>
  <c r="R54" i="3"/>
  <c r="Q368" i="3"/>
  <c r="R368" i="3" s="1"/>
  <c r="Q334" i="3"/>
  <c r="R334" i="3" s="1"/>
  <c r="Q283" i="3"/>
  <c r="R283" i="3" s="1"/>
  <c r="Q160" i="3"/>
  <c r="R160" i="3" s="1"/>
  <c r="R114" i="3"/>
  <c r="Q34" i="3"/>
  <c r="R34" i="3" s="1"/>
  <c r="Q531" i="3"/>
  <c r="R531" i="3" s="1"/>
  <c r="Q482" i="3"/>
  <c r="R482" i="3" s="1"/>
  <c r="Q383" i="3"/>
  <c r="R383" i="3" s="1"/>
  <c r="Q370" i="3"/>
  <c r="R370" i="3" s="1"/>
  <c r="Q354" i="3"/>
  <c r="R354" i="3" s="1"/>
  <c r="Q380" i="3"/>
  <c r="R380" i="3" s="1"/>
  <c r="Q359" i="3"/>
  <c r="R359" i="3" s="1"/>
  <c r="Q326" i="3"/>
  <c r="R326" i="3" s="1"/>
  <c r="Q288" i="3"/>
  <c r="R288" i="3" s="1"/>
  <c r="Q165" i="3"/>
  <c r="R165" i="3" s="1"/>
  <c r="Q299" i="3"/>
  <c r="R299" i="3" s="1"/>
  <c r="Q189" i="3"/>
  <c r="R189" i="3" s="1"/>
  <c r="Q136" i="3"/>
  <c r="R136" i="3" s="1"/>
  <c r="Q20" i="3"/>
  <c r="R20" i="3" s="1"/>
  <c r="R19" i="3" s="1"/>
  <c r="Q41" i="3"/>
  <c r="R41" i="3" s="1"/>
  <c r="Q30" i="3"/>
  <c r="R30" i="3" s="1"/>
  <c r="Q9" i="3"/>
  <c r="R9" i="3" s="1"/>
  <c r="R6" i="3" s="1"/>
  <c r="Q524" i="3"/>
  <c r="R524" i="3" s="1"/>
  <c r="Q352" i="3"/>
  <c r="R352" i="3" s="1"/>
  <c r="Q489" i="3"/>
  <c r="R489" i="3" s="1"/>
  <c r="Q378" i="3"/>
  <c r="R378" i="3" s="1"/>
  <c r="Q357" i="3"/>
  <c r="R357" i="3" s="1"/>
  <c r="Q296" i="3"/>
  <c r="R296" i="3" s="1"/>
  <c r="Q269" i="3"/>
  <c r="R269" i="3" s="1"/>
  <c r="Q182" i="3"/>
  <c r="R182" i="3" s="1"/>
  <c r="Q148" i="3"/>
  <c r="R148" i="3" s="1"/>
  <c r="Q164" i="3"/>
  <c r="R164" i="3" s="1"/>
  <c r="R79" i="3"/>
  <c r="Q527" i="3"/>
  <c r="R527" i="3" s="1"/>
  <c r="Q406" i="3"/>
  <c r="R406" i="3" s="1"/>
  <c r="Q311" i="3"/>
  <c r="R311" i="3" s="1"/>
  <c r="Q280" i="3"/>
  <c r="R280" i="3" s="1"/>
  <c r="Q186" i="3"/>
  <c r="R186" i="3" s="1"/>
  <c r="Q193" i="3"/>
  <c r="R193" i="3" s="1"/>
  <c r="Q132" i="3"/>
  <c r="R132" i="3" s="1"/>
  <c r="Q372" i="3"/>
  <c r="R372" i="3" s="1"/>
  <c r="Q257" i="3"/>
  <c r="R257" i="3" s="1"/>
  <c r="Q122" i="3"/>
  <c r="R122" i="3" s="1"/>
  <c r="R121" i="3" s="1"/>
  <c r="Q183" i="3"/>
  <c r="R183" i="3" s="1"/>
  <c r="Q177" i="3"/>
  <c r="R177" i="3" s="1"/>
  <c r="R95" i="3"/>
  <c r="Q33" i="3"/>
  <c r="R33" i="3" s="1"/>
  <c r="Q27" i="3"/>
  <c r="R27" i="3" s="1"/>
  <c r="Q23" i="3"/>
  <c r="R23" i="3" s="1"/>
  <c r="R26" i="3" l="1"/>
  <c r="R131" i="3"/>
</calcChain>
</file>

<file path=xl/comments1.xml><?xml version="1.0" encoding="utf-8"?>
<comments xmlns="http://schemas.openxmlformats.org/spreadsheetml/2006/main">
  <authors>
    <author>Meibi Elizabeth Ojeda Buitrago</author>
    <author>Oficina Asesora de Planeación</author>
    <author>Margy Aliethe Villanueva Soto</author>
    <author>Hector Ricardo Palacios Peralta</author>
    <author>ADMINOTI</author>
  </authors>
  <commentList>
    <comment ref="I16" authorId="0">
      <text>
        <r>
          <rPr>
            <b/>
            <sz val="9"/>
            <color indexed="81"/>
            <rFont val="Tahoma"/>
            <family val="2"/>
          </rPr>
          <t>Meibi Elizabeth Ojeda Buitrago:</t>
        </r>
        <r>
          <rPr>
            <sz val="9"/>
            <color indexed="81"/>
            <rFont val="Tahoma"/>
            <family val="2"/>
          </rPr>
          <t xml:space="preserve">
Solo aplica en  Arauca y Vichada. La información de Boyacá se reporta por Arauca </t>
        </r>
      </text>
    </comment>
    <comment ref="P74" authorId="1">
      <text>
        <r>
          <rPr>
            <b/>
            <sz val="9"/>
            <color indexed="81"/>
            <rFont val="Tahoma"/>
            <family val="2"/>
          </rPr>
          <t>Oficina Asesora de Planeación:</t>
        </r>
        <r>
          <rPr>
            <sz val="9"/>
            <color indexed="81"/>
            <rFont val="Tahoma"/>
            <family val="2"/>
          </rPr>
          <t xml:space="preserve">
Verificar si por cada sospecha hay una o mas de una visita</t>
        </r>
      </text>
    </comment>
    <comment ref="I165" authorId="2">
      <text>
        <r>
          <rPr>
            <b/>
            <sz val="9"/>
            <color indexed="81"/>
            <rFont val="Tahoma"/>
            <family val="2"/>
          </rPr>
          <t>Margy Aliethe Villanueva Soto:</t>
        </r>
        <r>
          <rPr>
            <sz val="9"/>
            <color indexed="81"/>
            <rFont val="Tahoma"/>
            <family val="2"/>
          </rPr>
          <t xml:space="preserve"> Esta actividad se realiza en los departamentos de Antioquia, Atlántico, Bolívar, Boyaca, Cauca,Huila, Risaralda y Sucr</t>
        </r>
        <r>
          <rPr>
            <b/>
            <sz val="9"/>
            <color indexed="81"/>
            <rFont val="Tahoma"/>
            <family val="2"/>
          </rPr>
          <t>e</t>
        </r>
        <r>
          <rPr>
            <sz val="9"/>
            <color indexed="81"/>
            <rFont val="Tahoma"/>
            <family val="2"/>
          </rPr>
          <t xml:space="preserve">
</t>
        </r>
      </text>
    </comment>
    <comment ref="I166" authorId="2">
      <text>
        <r>
          <rPr>
            <b/>
            <sz val="9"/>
            <color indexed="81"/>
            <rFont val="Tahoma"/>
            <family val="2"/>
          </rPr>
          <t>Margy Aliethe Villanueva Soto:</t>
        </r>
        <r>
          <rPr>
            <sz val="9"/>
            <color indexed="81"/>
            <rFont val="Tahoma"/>
            <family val="2"/>
          </rPr>
          <t xml:space="preserve">
Esta actividad se realiza en los departamentos de: Atlántico. Bolívar, Sucre, Córdoba.</t>
        </r>
      </text>
    </comment>
    <comment ref="AC191" authorId="3">
      <text>
        <r>
          <rPr>
            <b/>
            <sz val="9"/>
            <color indexed="81"/>
            <rFont val="Tahoma"/>
            <family val="2"/>
          </rPr>
          <t>Hector Ricardo Palacios Peralta:</t>
        </r>
        <r>
          <rPr>
            <sz val="9"/>
            <color indexed="81"/>
            <rFont val="Tahoma"/>
            <family val="2"/>
          </rPr>
          <t xml:space="preserve">
Antes 2</t>
        </r>
      </text>
    </comment>
    <comment ref="BS191" authorId="3">
      <text>
        <r>
          <rPr>
            <b/>
            <sz val="9"/>
            <color indexed="81"/>
            <rFont val="Tahoma"/>
            <family val="2"/>
          </rPr>
          <t>Hector Ricardo Palacios Peralta:</t>
        </r>
        <r>
          <rPr>
            <sz val="9"/>
            <color indexed="81"/>
            <rFont val="Tahoma"/>
            <family val="2"/>
          </rPr>
          <t xml:space="preserve">
Antes 3</t>
        </r>
      </text>
    </comment>
    <comment ref="CZ191" authorId="3">
      <text>
        <r>
          <rPr>
            <b/>
            <sz val="9"/>
            <color indexed="81"/>
            <rFont val="Tahoma"/>
            <family val="2"/>
          </rPr>
          <t>Hector Ricardo Palacios Peralta:</t>
        </r>
        <r>
          <rPr>
            <sz val="9"/>
            <color indexed="81"/>
            <rFont val="Tahoma"/>
            <family val="2"/>
          </rPr>
          <t xml:space="preserve">
Antes 1</t>
        </r>
      </text>
    </comment>
    <comment ref="O216" authorId="4">
      <text>
        <r>
          <rPr>
            <b/>
            <sz val="9"/>
            <color indexed="81"/>
            <rFont val="Tahoma"/>
            <family val="2"/>
          </rPr>
          <t>ADMINOTI:</t>
        </r>
        <r>
          <rPr>
            <sz val="9"/>
            <color indexed="81"/>
            <rFont val="Tahoma"/>
            <family val="2"/>
          </rPr>
          <t xml:space="preserve">
Revisar tipo de indicador</t>
        </r>
      </text>
    </comment>
  </commentList>
</comments>
</file>

<file path=xl/comments2.xml><?xml version="1.0" encoding="utf-8"?>
<comments xmlns="http://schemas.openxmlformats.org/spreadsheetml/2006/main">
  <authors>
    <author>Luz Myriam Moncada</author>
    <author>Oficina Asesora de Planeación</author>
    <author>Amparo Gallo Ortiz</author>
    <author>O.A.P</author>
    <author>Miyi Nivia Prieto Galindo</author>
    <author>Meibi Elizabeth Ojeda Buitrago</author>
    <author>María Liliana Bocanegra Clavijo</author>
    <author>Margy Aliethe Villanueva Soto</author>
    <author>Hector Ricardo Palacios Peralta</author>
    <author>ADMINOTI</author>
    <author>Mercedes del Pilar Gonzalez Martinez</author>
    <author>Juan José Ramírez Aristizabal</author>
  </authors>
  <commentList>
    <comment ref="J10" authorId="0">
      <text>
        <r>
          <rPr>
            <b/>
            <sz val="9"/>
            <color indexed="81"/>
            <rFont val="Tahoma"/>
            <family val="2"/>
          </rPr>
          <t>proyectado con 10% sobre el 2014</t>
        </r>
        <r>
          <rPr>
            <sz val="9"/>
            <color indexed="81"/>
            <rFont val="Tahoma"/>
            <family val="2"/>
          </rPr>
          <t xml:space="preserve">
</t>
        </r>
      </text>
    </comment>
    <comment ref="J11" authorId="0">
      <text>
        <r>
          <rPr>
            <b/>
            <sz val="9"/>
            <color indexed="81"/>
            <rFont val="Tahoma"/>
            <family val="2"/>
          </rPr>
          <t>Proyectado con 10% de incremento sobre 2014</t>
        </r>
      </text>
    </comment>
    <comment ref="G19" authorId="1">
      <text>
        <r>
          <rPr>
            <b/>
            <sz val="9"/>
            <color indexed="81"/>
            <rFont val="Tahoma"/>
            <family val="2"/>
          </rPr>
          <t>Oficina Asesora de Planeación:</t>
        </r>
        <r>
          <rPr>
            <sz val="9"/>
            <color indexed="81"/>
            <rFont val="Tahoma"/>
            <family val="2"/>
          </rPr>
          <t xml:space="preserve">
verificar si se puede cambiar por acreditación del laboratorio de metrología</t>
        </r>
      </text>
    </comment>
    <comment ref="J25" authorId="0">
      <text>
        <r>
          <rPr>
            <b/>
            <sz val="9"/>
            <color indexed="81"/>
            <rFont val="Tahoma"/>
            <family val="2"/>
          </rPr>
          <t>Número de muestras proyectadas por histórico de ingreso +10%.</t>
        </r>
        <r>
          <rPr>
            <sz val="9"/>
            <color indexed="81"/>
            <rFont val="Tahoma"/>
            <family val="2"/>
          </rPr>
          <t xml:space="preserve">
</t>
        </r>
      </text>
    </comment>
    <comment ref="J28" authorId="2">
      <text>
        <r>
          <rPr>
            <b/>
            <sz val="9"/>
            <color indexed="81"/>
            <rFont val="Tahoma"/>
            <family val="2"/>
          </rPr>
          <t>Amparo Gallo Ortiz:</t>
        </r>
        <r>
          <rPr>
            <sz val="9"/>
            <color indexed="81"/>
            <rFont val="Tahoma"/>
            <family val="2"/>
          </rPr>
          <t xml:space="preserve">
Las 8 pruebas a validar corresponden al rezago del 2014
</t>
        </r>
      </text>
    </comment>
    <comment ref="J33" authorId="0">
      <text>
        <r>
          <rPr>
            <b/>
            <sz val="9"/>
            <color indexed="81"/>
            <rFont val="Tahoma"/>
            <family val="2"/>
          </rPr>
          <t>Número de muestras proyectadas por histórico de ingreso +10%.</t>
        </r>
        <r>
          <rPr>
            <sz val="9"/>
            <color indexed="81"/>
            <rFont val="Tahoma"/>
            <family val="2"/>
          </rPr>
          <t xml:space="preserve">
</t>
        </r>
      </text>
    </comment>
    <comment ref="J34" authorId="0">
      <text>
        <r>
          <rPr>
            <b/>
            <sz val="9"/>
            <color indexed="81"/>
            <rFont val="Tahoma"/>
            <family val="2"/>
          </rPr>
          <t>Número de análisis proyectado según relación promedio de análisis por muestra en 2014</t>
        </r>
      </text>
    </comment>
    <comment ref="J37" authorId="2">
      <text>
        <r>
          <rPr>
            <b/>
            <sz val="9"/>
            <color indexed="81"/>
            <rFont val="Tahoma"/>
            <family val="2"/>
          </rPr>
          <t>Amparo Gallo Ortiz:</t>
        </r>
        <r>
          <rPr>
            <sz val="9"/>
            <color indexed="81"/>
            <rFont val="Tahoma"/>
            <family val="2"/>
          </rPr>
          <t xml:space="preserve">
24 pruebas a validar corresponden al rezago 2014 y 20 pruebas a validar son del 2015</t>
        </r>
      </text>
    </comment>
    <comment ref="J41" authorId="0">
      <text>
        <r>
          <rPr>
            <b/>
            <sz val="9"/>
            <color indexed="81"/>
            <rFont val="Tahoma"/>
            <family val="2"/>
          </rPr>
          <t>Número de muestras proyectadas por histórico de ingreso +10%.</t>
        </r>
        <r>
          <rPr>
            <sz val="9"/>
            <color indexed="81"/>
            <rFont val="Tahoma"/>
            <family val="2"/>
          </rPr>
          <t xml:space="preserve">
</t>
        </r>
      </text>
    </comment>
    <comment ref="J42" authorId="0">
      <text>
        <r>
          <rPr>
            <b/>
            <sz val="9"/>
            <color indexed="81"/>
            <rFont val="Tahoma"/>
            <family val="2"/>
          </rPr>
          <t>Número de análisis proyectado con 10% de incremento sobre 2014</t>
        </r>
      </text>
    </comment>
    <comment ref="J45" authorId="2">
      <text>
        <r>
          <rPr>
            <b/>
            <sz val="9"/>
            <color indexed="81"/>
            <rFont val="Tahoma"/>
            <family val="2"/>
          </rPr>
          <t>Amparo Gallo Ortiz:</t>
        </r>
        <r>
          <rPr>
            <sz val="9"/>
            <color indexed="81"/>
            <rFont val="Tahoma"/>
            <family val="2"/>
          </rPr>
          <t xml:space="preserve">
Las 5 pruebas a validar corresponden al rezago 2014</t>
        </r>
      </text>
    </comment>
    <comment ref="J50" authorId="0">
      <text>
        <r>
          <rPr>
            <b/>
            <sz val="9"/>
            <color indexed="81"/>
            <rFont val="Tahoma"/>
            <family val="2"/>
          </rPr>
          <t>Número de muestras proyectadas por histórico de ingreso +10%.</t>
        </r>
        <r>
          <rPr>
            <sz val="9"/>
            <color indexed="81"/>
            <rFont val="Tahoma"/>
            <family val="2"/>
          </rPr>
          <t xml:space="preserve">
</t>
        </r>
      </text>
    </comment>
    <comment ref="J51" authorId="0">
      <text>
        <r>
          <rPr>
            <b/>
            <sz val="9"/>
            <color indexed="81"/>
            <rFont val="Tahoma"/>
            <family val="2"/>
          </rPr>
          <t>Número de análisis proyectado según relación promedio de análisis por muestra en 2014</t>
        </r>
      </text>
    </comment>
    <comment ref="J56" authorId="2">
      <text>
        <r>
          <rPr>
            <b/>
            <sz val="9"/>
            <color indexed="81"/>
            <rFont val="Tahoma"/>
            <family val="2"/>
          </rPr>
          <t>Amparo Gallo Ortiz:</t>
        </r>
        <r>
          <rPr>
            <sz val="9"/>
            <color indexed="81"/>
            <rFont val="Tahoma"/>
            <family val="2"/>
          </rPr>
          <t xml:space="preserve">
La prueba a validar corresponde al rezago 2014</t>
        </r>
      </text>
    </comment>
    <comment ref="J57" authorId="2">
      <text>
        <r>
          <rPr>
            <b/>
            <sz val="9"/>
            <color indexed="81"/>
            <rFont val="Tahoma"/>
            <family val="2"/>
          </rPr>
          <t>Amparo Gallo Ortiz:</t>
        </r>
        <r>
          <rPr>
            <sz val="9"/>
            <color indexed="81"/>
            <rFont val="Tahoma"/>
            <family val="2"/>
          </rPr>
          <t xml:space="preserve">
1 laboratorio para el 2015 </t>
        </r>
      </text>
    </comment>
    <comment ref="I60" authorId="3">
      <text>
        <r>
          <rPr>
            <b/>
            <sz val="9"/>
            <color indexed="81"/>
            <rFont val="Tahoma"/>
            <family val="2"/>
          </rPr>
          <t>O.A.P:</t>
        </r>
        <r>
          <rPr>
            <sz val="9"/>
            <color indexed="81"/>
            <rFont val="Tahoma"/>
            <family val="2"/>
          </rPr>
          <t xml:space="preserve">
se requiere revisar las metas porque no coinciden la suma de nacional y Seccional</t>
        </r>
      </text>
    </comment>
    <comment ref="J60" authorId="0">
      <text>
        <r>
          <rPr>
            <b/>
            <sz val="9"/>
            <color indexed="81"/>
            <rFont val="Tahoma"/>
            <family val="2"/>
          </rPr>
          <t>Número de muestras proyectadas con 10% de incremento sobre demanda del 2014</t>
        </r>
      </text>
    </comment>
    <comment ref="J61" authorId="0">
      <text>
        <r>
          <rPr>
            <b/>
            <sz val="9"/>
            <color indexed="81"/>
            <rFont val="Tahoma"/>
            <family val="2"/>
          </rPr>
          <t>Número de análisis proyectadas por histórico de ingreso +10%.</t>
        </r>
        <r>
          <rPr>
            <sz val="9"/>
            <color indexed="81"/>
            <rFont val="Tahoma"/>
            <family val="2"/>
          </rPr>
          <t xml:space="preserve">
</t>
        </r>
      </text>
    </comment>
    <comment ref="J64" authorId="2">
      <text>
        <r>
          <rPr>
            <b/>
            <sz val="9"/>
            <color indexed="81"/>
            <rFont val="Tahoma"/>
            <family val="2"/>
          </rPr>
          <t>Amparo Gallo Ortiz:</t>
        </r>
        <r>
          <rPr>
            <sz val="9"/>
            <color indexed="81"/>
            <rFont val="Tahoma"/>
            <family val="2"/>
          </rPr>
          <t xml:space="preserve">
las 2 pruebas a validar corresponden al rezago del 2014</t>
        </r>
      </text>
    </comment>
    <comment ref="J65" authorId="2">
      <text>
        <r>
          <rPr>
            <b/>
            <sz val="9"/>
            <color indexed="81"/>
            <rFont val="Tahoma"/>
            <family val="2"/>
          </rPr>
          <t>Amparo Gallo Ortiz:</t>
        </r>
        <r>
          <rPr>
            <sz val="9"/>
            <color indexed="81"/>
            <rFont val="Tahoma"/>
            <family val="2"/>
          </rPr>
          <t xml:space="preserve">
Lanase corresponde al rezago del 2014 y 1 laboratorio de la red para el 2015</t>
        </r>
      </text>
    </comment>
    <comment ref="J68" authorId="0">
      <text>
        <r>
          <rPr>
            <b/>
            <sz val="9"/>
            <color indexed="81"/>
            <rFont val="Tahoma"/>
            <family val="2"/>
          </rPr>
          <t>Número de muestras proyectadas por histórico de ingreso +10%.</t>
        </r>
        <r>
          <rPr>
            <sz val="9"/>
            <color indexed="81"/>
            <rFont val="Tahoma"/>
            <family val="2"/>
          </rPr>
          <t xml:space="preserve">
</t>
        </r>
      </text>
    </comment>
    <comment ref="J69" authorId="0">
      <text>
        <r>
          <rPr>
            <b/>
            <sz val="9"/>
            <color indexed="81"/>
            <rFont val="Tahoma"/>
            <family val="2"/>
          </rPr>
          <t>Número de análisis proyectadas por histórico de ingreso +10%.</t>
        </r>
        <r>
          <rPr>
            <sz val="9"/>
            <color indexed="81"/>
            <rFont val="Tahoma"/>
            <family val="2"/>
          </rPr>
          <t xml:space="preserve">
</t>
        </r>
      </text>
    </comment>
    <comment ref="J72" authorId="2">
      <text>
        <r>
          <rPr>
            <b/>
            <sz val="9"/>
            <color indexed="81"/>
            <rFont val="Tahoma"/>
            <family val="2"/>
          </rPr>
          <t>Amparo Gallo Ortiz:</t>
        </r>
        <r>
          <rPr>
            <sz val="9"/>
            <color indexed="81"/>
            <rFont val="Tahoma"/>
            <family val="2"/>
          </rPr>
          <t xml:space="preserve">
La prueba a validar corresponde al rezago 2014</t>
        </r>
      </text>
    </comment>
    <comment ref="J77" authorId="0">
      <text>
        <r>
          <rPr>
            <b/>
            <sz val="9"/>
            <color indexed="81"/>
            <rFont val="Tahoma"/>
            <family val="2"/>
          </rPr>
          <t>Número de muestras proyectadas con 10% de incremento basado en 2014</t>
        </r>
      </text>
    </comment>
    <comment ref="J78" authorId="0">
      <text>
        <r>
          <rPr>
            <b/>
            <sz val="9"/>
            <color indexed="81"/>
            <rFont val="Tahoma"/>
            <family val="2"/>
          </rPr>
          <t>Número de análisis proyectadas por histórico de ingreso +10%.</t>
        </r>
        <r>
          <rPr>
            <sz val="9"/>
            <color indexed="81"/>
            <rFont val="Tahoma"/>
            <family val="2"/>
          </rPr>
          <t xml:space="preserve">
</t>
        </r>
      </text>
    </comment>
    <comment ref="J81" authorId="2">
      <text>
        <r>
          <rPr>
            <b/>
            <sz val="9"/>
            <color indexed="81"/>
            <rFont val="Tahoma"/>
            <family val="2"/>
          </rPr>
          <t>Amparo Gallo Ortiz:</t>
        </r>
        <r>
          <rPr>
            <sz val="9"/>
            <color indexed="81"/>
            <rFont val="Tahoma"/>
            <family val="2"/>
          </rPr>
          <t xml:space="preserve">
Las pruebas a validar corresponden al rezago 2014</t>
        </r>
      </text>
    </comment>
    <comment ref="J82" authorId="2">
      <text>
        <r>
          <rPr>
            <b/>
            <sz val="9"/>
            <color indexed="81"/>
            <rFont val="Tahoma"/>
            <family val="2"/>
          </rPr>
          <t>Amparo Gallo Ortiz:</t>
        </r>
        <r>
          <rPr>
            <sz val="9"/>
            <color indexed="81"/>
            <rFont val="Tahoma"/>
            <family val="2"/>
          </rPr>
          <t xml:space="preserve">
1 laboratorio corresponde al rezago 2014 y 1 laboratorio para el 2015 (OGM)</t>
        </r>
      </text>
    </comment>
    <comment ref="J85" authorId="0">
      <text>
        <r>
          <rPr>
            <b/>
            <sz val="9"/>
            <color indexed="81"/>
            <rFont val="Tahoma"/>
            <family val="2"/>
          </rPr>
          <t>Número de muestras proyectadas por histórico de ingreso 2014+10%.</t>
        </r>
      </text>
    </comment>
    <comment ref="J86" authorId="0">
      <text>
        <r>
          <rPr>
            <b/>
            <sz val="9"/>
            <color indexed="81"/>
            <rFont val="Tahoma"/>
            <family val="2"/>
          </rPr>
          <t>Número de análisis proyectado según relación promedio de análisis por muestra en 2014 + 10%</t>
        </r>
      </text>
    </comment>
    <comment ref="L123" authorId="1">
      <text>
        <r>
          <rPr>
            <b/>
            <sz val="9"/>
            <color indexed="81"/>
            <rFont val="Tahoma"/>
            <family val="2"/>
          </rPr>
          <t>Oficina Asesora de Planeación:</t>
        </r>
        <r>
          <rPr>
            <sz val="9"/>
            <color indexed="81"/>
            <rFont val="Tahoma"/>
            <family val="2"/>
          </rPr>
          <t xml:space="preserve">
Sismeg</t>
        </r>
      </text>
    </comment>
    <comment ref="L124" authorId="1">
      <text>
        <r>
          <rPr>
            <b/>
            <sz val="9"/>
            <color indexed="81"/>
            <rFont val="Tahoma"/>
            <family val="2"/>
          </rPr>
          <t>Oficina Asesora de Planeación:</t>
        </r>
        <r>
          <rPr>
            <sz val="9"/>
            <color indexed="81"/>
            <rFont val="Tahoma"/>
            <family val="2"/>
          </rPr>
          <t xml:space="preserve">
Sisme</t>
        </r>
      </text>
    </comment>
    <comment ref="L130" authorId="1">
      <text>
        <r>
          <rPr>
            <b/>
            <sz val="9"/>
            <color indexed="81"/>
            <rFont val="Tahoma"/>
            <family val="2"/>
          </rPr>
          <t>Oficina Asesora de Planeación:</t>
        </r>
        <r>
          <rPr>
            <sz val="9"/>
            <color indexed="81"/>
            <rFont val="Tahoma"/>
            <family val="2"/>
          </rPr>
          <t xml:space="preserve">
Sisme</t>
        </r>
      </text>
    </comment>
    <comment ref="I151" authorId="4">
      <text>
        <r>
          <rPr>
            <b/>
            <sz val="9"/>
            <color indexed="81"/>
            <rFont val="Tahoma"/>
            <family val="2"/>
          </rPr>
          <t>Miyi Nivia Prieto Galindo:</t>
        </r>
        <r>
          <rPr>
            <sz val="9"/>
            <color indexed="81"/>
            <rFont val="Tahoma"/>
            <family val="2"/>
          </rPr>
          <t xml:space="preserve">
-20 metros lineales de Inventario de Archivo
-100 fichas de valoración
-100 cuadros de caracterización
-20 cuadros de clasificación</t>
        </r>
      </text>
    </comment>
    <comment ref="J157" authorId="1">
      <text>
        <r>
          <rPr>
            <b/>
            <sz val="9"/>
            <color indexed="81"/>
            <rFont val="Tahoma"/>
            <family val="2"/>
          </rPr>
          <t>Oficina Asesora de Planeación:</t>
        </r>
        <r>
          <rPr>
            <sz val="9"/>
            <color indexed="81"/>
            <rFont val="Tahoma"/>
            <family val="2"/>
          </rPr>
          <t xml:space="preserve">
sisme</t>
        </r>
      </text>
    </comment>
    <comment ref="I191" authorId="5">
      <text>
        <r>
          <rPr>
            <b/>
            <sz val="9"/>
            <color indexed="81"/>
            <rFont val="Tahoma"/>
            <family val="2"/>
          </rPr>
          <t>Meibi Elizabeth Ojeda Buitrago:</t>
        </r>
        <r>
          <rPr>
            <sz val="9"/>
            <color indexed="81"/>
            <rFont val="Tahoma"/>
            <family val="2"/>
          </rPr>
          <t xml:space="preserve">
Solo aplica en  Arauca y Vichada. La información de Boyacá se reporta por Arauca </t>
        </r>
      </text>
    </comment>
    <comment ref="L216" authorId="1">
      <text>
        <r>
          <rPr>
            <b/>
            <sz val="9"/>
            <color indexed="81"/>
            <rFont val="Tahoma"/>
            <family val="2"/>
          </rPr>
          <t>Oficina Asesora de Planeación:</t>
        </r>
        <r>
          <rPr>
            <sz val="9"/>
            <color indexed="81"/>
            <rFont val="Tahoma"/>
            <family val="2"/>
          </rPr>
          <t xml:space="preserve">
La Ganadería bufalina no se mide en el Indicador anterior? Duplicaríamos la Información?</t>
        </r>
      </text>
    </comment>
    <comment ref="L233" authorId="1">
      <text>
        <r>
          <rPr>
            <b/>
            <sz val="9"/>
            <color indexed="81"/>
            <rFont val="Tahoma"/>
            <family val="2"/>
          </rPr>
          <t>Oficina Asesora de Planeación:</t>
        </r>
        <r>
          <rPr>
            <sz val="9"/>
            <color indexed="81"/>
            <rFont val="Tahoma"/>
            <family val="2"/>
          </rPr>
          <t xml:space="preserve">
Revisar con el Indicador anterior. No se duplica la información?  </t>
        </r>
      </text>
    </comment>
    <comment ref="M236" authorId="6">
      <text>
        <r>
          <rPr>
            <b/>
            <sz val="9"/>
            <color indexed="81"/>
            <rFont val="Tahoma"/>
            <family val="2"/>
          </rPr>
          <t xml:space="preserve">YANSE RAMIREZ:
</t>
        </r>
        <r>
          <rPr>
            <sz val="9"/>
            <color indexed="81"/>
            <rFont val="Tahoma"/>
            <family val="2"/>
          </rPr>
          <t>Esta información esta unificada ya que actualmente no se encuentra discriminada.</t>
        </r>
        <r>
          <rPr>
            <sz val="9"/>
            <color indexed="81"/>
            <rFont val="Tahoma"/>
            <family val="2"/>
          </rPr>
          <t xml:space="preserve">
</t>
        </r>
      </text>
    </comment>
    <comment ref="M242" authorId="6">
      <text>
        <r>
          <rPr>
            <b/>
            <sz val="9"/>
            <color indexed="81"/>
            <rFont val="Tahoma"/>
            <family val="2"/>
          </rPr>
          <t xml:space="preserve">YANSE RAMIREZ:
</t>
        </r>
        <r>
          <rPr>
            <sz val="9"/>
            <color indexed="81"/>
            <rFont val="Tahoma"/>
            <family val="2"/>
          </rPr>
          <t xml:space="preserve">Esta información esta unificada ya que actualmente no se encuentra discriminada.
</t>
        </r>
      </text>
    </comment>
    <comment ref="P249" authorId="1">
      <text>
        <r>
          <rPr>
            <b/>
            <sz val="9"/>
            <color indexed="81"/>
            <rFont val="Tahoma"/>
            <family val="2"/>
          </rPr>
          <t>Oficina Asesora de Planeación:</t>
        </r>
        <r>
          <rPr>
            <sz val="9"/>
            <color indexed="81"/>
            <rFont val="Tahoma"/>
            <family val="2"/>
          </rPr>
          <t xml:space="preserve">
Verificar si por cada sospecha hay una o mas de una visita</t>
        </r>
      </text>
    </comment>
    <comment ref="P254" authorId="1">
      <text>
        <r>
          <rPr>
            <b/>
            <sz val="9"/>
            <color indexed="81"/>
            <rFont val="Tahoma"/>
            <family val="2"/>
          </rPr>
          <t>Oficina Asesora de Planeación:</t>
        </r>
        <r>
          <rPr>
            <sz val="9"/>
            <color indexed="81"/>
            <rFont val="Tahoma"/>
            <family val="2"/>
          </rPr>
          <t xml:space="preserve">
¿Cúal dato es mas importante, los predios vigilados?, el Numero de visitas a estos predios? O ambos datos.</t>
        </r>
      </text>
    </comment>
    <comment ref="L284" authorId="1">
      <text>
        <r>
          <rPr>
            <b/>
            <sz val="9"/>
            <color indexed="81"/>
            <rFont val="Tahoma"/>
            <family val="2"/>
          </rPr>
          <t>Oficina Asesora de Planeación:</t>
        </r>
        <r>
          <rPr>
            <sz val="9"/>
            <color indexed="81"/>
            <rFont val="Tahoma"/>
            <family val="2"/>
          </rPr>
          <t xml:space="preserve">
¿Este dato, no es ta incluido en el anterior indicador? La meta es la misma?</t>
        </r>
      </text>
    </comment>
    <comment ref="I340" authorId="7">
      <text>
        <r>
          <rPr>
            <b/>
            <sz val="9"/>
            <color indexed="81"/>
            <rFont val="Tahoma"/>
            <family val="2"/>
          </rPr>
          <t>Margy Aliethe Villanueva Soto:</t>
        </r>
        <r>
          <rPr>
            <sz val="9"/>
            <color indexed="81"/>
            <rFont val="Tahoma"/>
            <family val="2"/>
          </rPr>
          <t xml:space="preserve"> Esta actividad se realiza en los departamentos de Antioquia, Atlántico, Bolívar, Boyacá, Cauca, Huila, Risaralda y Sucr</t>
        </r>
        <r>
          <rPr>
            <b/>
            <sz val="9"/>
            <color indexed="81"/>
            <rFont val="Tahoma"/>
            <family val="2"/>
          </rPr>
          <t>e</t>
        </r>
        <r>
          <rPr>
            <sz val="9"/>
            <color indexed="81"/>
            <rFont val="Tahoma"/>
            <family val="2"/>
          </rPr>
          <t xml:space="preserve">
</t>
        </r>
      </text>
    </comment>
    <comment ref="I341" authorId="7">
      <text>
        <r>
          <rPr>
            <b/>
            <sz val="9"/>
            <color indexed="81"/>
            <rFont val="Tahoma"/>
            <family val="2"/>
          </rPr>
          <t>Margy Aliethe Villanueva Soto:</t>
        </r>
        <r>
          <rPr>
            <sz val="9"/>
            <color indexed="81"/>
            <rFont val="Tahoma"/>
            <family val="2"/>
          </rPr>
          <t xml:space="preserve">
Esta actividad se realiza en los departamentos de: Atlántico. Bolívar, Sucre, Córdoba.</t>
        </r>
      </text>
    </comment>
    <comment ref="AD366" authorId="8">
      <text>
        <r>
          <rPr>
            <b/>
            <sz val="9"/>
            <color indexed="81"/>
            <rFont val="Tahoma"/>
            <family val="2"/>
          </rPr>
          <t>Héctor Ricardo Palacios Peralta:</t>
        </r>
        <r>
          <rPr>
            <sz val="9"/>
            <color indexed="81"/>
            <rFont val="Tahoma"/>
            <family val="2"/>
          </rPr>
          <t xml:space="preserve">
Antes 2</t>
        </r>
      </text>
    </comment>
    <comment ref="BT366" authorId="8">
      <text>
        <r>
          <rPr>
            <b/>
            <sz val="9"/>
            <color indexed="81"/>
            <rFont val="Tahoma"/>
            <family val="2"/>
          </rPr>
          <t>Héctor Ricardo Palacios Peralta:</t>
        </r>
        <r>
          <rPr>
            <sz val="9"/>
            <color indexed="81"/>
            <rFont val="Tahoma"/>
            <family val="2"/>
          </rPr>
          <t xml:space="preserve">
Antes 3</t>
        </r>
      </text>
    </comment>
    <comment ref="DA366" authorId="8">
      <text>
        <r>
          <rPr>
            <b/>
            <sz val="9"/>
            <color indexed="81"/>
            <rFont val="Tahoma"/>
            <family val="2"/>
          </rPr>
          <t>Héctor Ricardo Palacios Peralta:</t>
        </r>
        <r>
          <rPr>
            <sz val="9"/>
            <color indexed="81"/>
            <rFont val="Tahoma"/>
            <family val="2"/>
          </rPr>
          <t xml:space="preserve">
Antes 1</t>
        </r>
      </text>
    </comment>
    <comment ref="O391" authorId="9">
      <text>
        <r>
          <rPr>
            <b/>
            <sz val="9"/>
            <color indexed="81"/>
            <rFont val="Tahoma"/>
            <family val="2"/>
          </rPr>
          <t>ADMINOTI:</t>
        </r>
        <r>
          <rPr>
            <sz val="9"/>
            <color indexed="81"/>
            <rFont val="Tahoma"/>
            <family val="2"/>
          </rPr>
          <t xml:space="preserve">
Revisar tipo de indicador</t>
        </r>
      </text>
    </comment>
    <comment ref="I441" authorId="1">
      <text>
        <r>
          <rPr>
            <b/>
            <sz val="9"/>
            <color indexed="81"/>
            <rFont val="Tahoma"/>
            <family val="2"/>
          </rPr>
          <t>Oficina Asesora de Planeación:</t>
        </r>
        <r>
          <rPr>
            <sz val="9"/>
            <color indexed="81"/>
            <rFont val="Tahoma"/>
            <family val="2"/>
          </rPr>
          <t xml:space="preserve">
falta información de indicador, soporte, tipo de indicador, etc.
</t>
        </r>
      </text>
    </comment>
    <comment ref="CO468" authorId="10">
      <text>
        <r>
          <rPr>
            <b/>
            <sz val="9"/>
            <color indexed="81"/>
            <rFont val="Tahoma"/>
            <family val="2"/>
          </rPr>
          <t>Mercedes del Pilar González Martínez:</t>
        </r>
        <r>
          <rPr>
            <sz val="9"/>
            <color indexed="81"/>
            <rFont val="Tahoma"/>
            <family val="2"/>
          </rPr>
          <t xml:space="preserve">
apoyo agrónomo registro</t>
        </r>
      </text>
    </comment>
    <comment ref="AG476" authorId="10">
      <text>
        <r>
          <rPr>
            <b/>
            <sz val="9"/>
            <color indexed="81"/>
            <rFont val="Tahoma"/>
            <family val="2"/>
          </rPr>
          <t>Mercedes del Pilar González Martínez:</t>
        </r>
        <r>
          <rPr>
            <sz val="9"/>
            <color indexed="81"/>
            <rFont val="Tahoma"/>
            <family val="2"/>
          </rPr>
          <t xml:space="preserve">
se tiene en cuenta personal regalías
</t>
        </r>
      </text>
    </comment>
    <comment ref="J521" authorId="11">
      <text>
        <r>
          <rPr>
            <b/>
            <sz val="9"/>
            <color indexed="81"/>
            <rFont val="Tahoma"/>
            <family val="2"/>
          </rPr>
          <t>Juan José Ramírez Aristizabal:</t>
        </r>
        <r>
          <rPr>
            <sz val="9"/>
            <color indexed="81"/>
            <rFont val="Tahoma"/>
            <family val="2"/>
          </rPr>
          <t xml:space="preserve">
la meta se paso a 5, ya que se separaron los departamentos que comprenden los llanos (meta, casanare y vichada) los cuales se tenian como una sola area libre</t>
        </r>
      </text>
    </comment>
  </commentList>
</comments>
</file>

<file path=xl/comments3.xml><?xml version="1.0" encoding="utf-8"?>
<comments xmlns="http://schemas.openxmlformats.org/spreadsheetml/2006/main">
  <authors>
    <author>Luz Myriam Moncada</author>
    <author>Oficina Asesora de Planeación</author>
    <author>Amparo Gallo Ortiz</author>
    <author>O.A.P</author>
    <author>Miyi Nivia Prieto Galindo</author>
    <author>Meibi Elizabeth Ojeda Buitrago</author>
    <author>María Liliana Bocanegra Clavijo</author>
    <author>Margy Aliethe Villanueva Soto</author>
    <author>Hector Ricardo Palacios Peralta</author>
    <author>ADMINOTI</author>
    <author>Mercedes del Pilar Gonzalez Martinez</author>
  </authors>
  <commentList>
    <comment ref="J10" authorId="0">
      <text>
        <r>
          <rPr>
            <b/>
            <sz val="9"/>
            <color indexed="81"/>
            <rFont val="Tahoma"/>
            <family val="2"/>
          </rPr>
          <t>proyectado con 10% sobre el 2014</t>
        </r>
        <r>
          <rPr>
            <sz val="9"/>
            <color indexed="81"/>
            <rFont val="Tahoma"/>
            <family val="2"/>
          </rPr>
          <t xml:space="preserve">
</t>
        </r>
      </text>
    </comment>
    <comment ref="J11" authorId="0">
      <text>
        <r>
          <rPr>
            <b/>
            <sz val="9"/>
            <color indexed="81"/>
            <rFont val="Tahoma"/>
            <family val="2"/>
          </rPr>
          <t>Proyectado con 10% de incremento sobre 2014</t>
        </r>
      </text>
    </comment>
    <comment ref="G19" authorId="1">
      <text>
        <r>
          <rPr>
            <b/>
            <sz val="9"/>
            <color indexed="81"/>
            <rFont val="Tahoma"/>
            <family val="2"/>
          </rPr>
          <t>Oficina Asesora de Planeación:</t>
        </r>
        <r>
          <rPr>
            <sz val="9"/>
            <color indexed="81"/>
            <rFont val="Tahoma"/>
            <family val="2"/>
          </rPr>
          <t xml:space="preserve">
verificar si se puede cambiar por acreditación del laboratorio de metrología</t>
        </r>
      </text>
    </comment>
    <comment ref="J25" authorId="0">
      <text>
        <r>
          <rPr>
            <b/>
            <sz val="9"/>
            <color indexed="81"/>
            <rFont val="Tahoma"/>
            <family val="2"/>
          </rPr>
          <t>Número de muestras proyectadas por histórico de ingreso +10%.</t>
        </r>
        <r>
          <rPr>
            <sz val="9"/>
            <color indexed="81"/>
            <rFont val="Tahoma"/>
            <family val="2"/>
          </rPr>
          <t xml:space="preserve">
</t>
        </r>
      </text>
    </comment>
    <comment ref="J28" authorId="2">
      <text>
        <r>
          <rPr>
            <b/>
            <sz val="9"/>
            <color indexed="81"/>
            <rFont val="Tahoma"/>
            <family val="2"/>
          </rPr>
          <t>Amparo Gallo Ortiz:</t>
        </r>
        <r>
          <rPr>
            <sz val="9"/>
            <color indexed="81"/>
            <rFont val="Tahoma"/>
            <family val="2"/>
          </rPr>
          <t xml:space="preserve">
Las 8 pruebas a validar corresponden al rezago del 2014
</t>
        </r>
      </text>
    </comment>
    <comment ref="J33" authorId="0">
      <text>
        <r>
          <rPr>
            <b/>
            <sz val="9"/>
            <color indexed="81"/>
            <rFont val="Tahoma"/>
            <family val="2"/>
          </rPr>
          <t>Número de muestras proyectadas por histórico de ingreso +10%.</t>
        </r>
        <r>
          <rPr>
            <sz val="9"/>
            <color indexed="81"/>
            <rFont val="Tahoma"/>
            <family val="2"/>
          </rPr>
          <t xml:space="preserve">
</t>
        </r>
      </text>
    </comment>
    <comment ref="J34" authorId="0">
      <text>
        <r>
          <rPr>
            <b/>
            <sz val="9"/>
            <color indexed="81"/>
            <rFont val="Tahoma"/>
            <family val="2"/>
          </rPr>
          <t>Número de análisis proyectado según relación promedio de análisis por muestra en 2014</t>
        </r>
      </text>
    </comment>
    <comment ref="J37" authorId="2">
      <text>
        <r>
          <rPr>
            <b/>
            <sz val="9"/>
            <color indexed="81"/>
            <rFont val="Tahoma"/>
            <family val="2"/>
          </rPr>
          <t>Amparo Gallo Ortiz:</t>
        </r>
        <r>
          <rPr>
            <sz val="9"/>
            <color indexed="81"/>
            <rFont val="Tahoma"/>
            <family val="2"/>
          </rPr>
          <t xml:space="preserve">
24 puebas a validar corresponden al rezago 2014 y 20 pruebas a validar son del 2015</t>
        </r>
      </text>
    </comment>
    <comment ref="J41" authorId="0">
      <text>
        <r>
          <rPr>
            <b/>
            <sz val="9"/>
            <color indexed="81"/>
            <rFont val="Tahoma"/>
            <family val="2"/>
          </rPr>
          <t>Número de muestras proyectadas por histórico de ingreso +10%.</t>
        </r>
        <r>
          <rPr>
            <sz val="9"/>
            <color indexed="81"/>
            <rFont val="Tahoma"/>
            <family val="2"/>
          </rPr>
          <t xml:space="preserve">
</t>
        </r>
      </text>
    </comment>
    <comment ref="J42" authorId="0">
      <text>
        <r>
          <rPr>
            <b/>
            <sz val="9"/>
            <color indexed="81"/>
            <rFont val="Tahoma"/>
            <family val="2"/>
          </rPr>
          <t>Número de análisis proyectado con 10% de incremento sobre 2014</t>
        </r>
      </text>
    </comment>
    <comment ref="J45" authorId="2">
      <text>
        <r>
          <rPr>
            <b/>
            <sz val="9"/>
            <color indexed="81"/>
            <rFont val="Tahoma"/>
            <family val="2"/>
          </rPr>
          <t>Amparo Gallo Ortiz:</t>
        </r>
        <r>
          <rPr>
            <sz val="9"/>
            <color indexed="81"/>
            <rFont val="Tahoma"/>
            <family val="2"/>
          </rPr>
          <t xml:space="preserve">
Las 5 pruebas a validar corresponden al rezago 2014</t>
        </r>
      </text>
    </comment>
    <comment ref="J50" authorId="0">
      <text>
        <r>
          <rPr>
            <b/>
            <sz val="9"/>
            <color indexed="81"/>
            <rFont val="Tahoma"/>
            <family val="2"/>
          </rPr>
          <t>Número de muestras proyectadas por histórico de ingreso +10%.</t>
        </r>
        <r>
          <rPr>
            <sz val="9"/>
            <color indexed="81"/>
            <rFont val="Tahoma"/>
            <family val="2"/>
          </rPr>
          <t xml:space="preserve">
</t>
        </r>
      </text>
    </comment>
    <comment ref="J51" authorId="0">
      <text>
        <r>
          <rPr>
            <b/>
            <sz val="9"/>
            <color indexed="81"/>
            <rFont val="Tahoma"/>
            <family val="2"/>
          </rPr>
          <t>Número de análisis proyectado según relación promedio de análisis por muestra en 2014</t>
        </r>
      </text>
    </comment>
    <comment ref="J56" authorId="2">
      <text>
        <r>
          <rPr>
            <b/>
            <sz val="9"/>
            <color indexed="81"/>
            <rFont val="Tahoma"/>
            <family val="2"/>
          </rPr>
          <t>Amparo Gallo Ortiz:</t>
        </r>
        <r>
          <rPr>
            <sz val="9"/>
            <color indexed="81"/>
            <rFont val="Tahoma"/>
            <family val="2"/>
          </rPr>
          <t xml:space="preserve">
La prueba a validar corresponde al rezago 2014</t>
        </r>
      </text>
    </comment>
    <comment ref="J57" authorId="2">
      <text>
        <r>
          <rPr>
            <b/>
            <sz val="9"/>
            <color indexed="81"/>
            <rFont val="Tahoma"/>
            <family val="2"/>
          </rPr>
          <t>Amparo Gallo Ortiz:</t>
        </r>
        <r>
          <rPr>
            <sz val="9"/>
            <color indexed="81"/>
            <rFont val="Tahoma"/>
            <family val="2"/>
          </rPr>
          <t xml:space="preserve">
1 laboratorio para el 2015 </t>
        </r>
      </text>
    </comment>
    <comment ref="I60" authorId="3">
      <text>
        <r>
          <rPr>
            <b/>
            <sz val="9"/>
            <color indexed="81"/>
            <rFont val="Tahoma"/>
            <family val="2"/>
          </rPr>
          <t>O.A.P:</t>
        </r>
        <r>
          <rPr>
            <sz val="9"/>
            <color indexed="81"/>
            <rFont val="Tahoma"/>
            <family val="2"/>
          </rPr>
          <t xml:space="preserve">
se requiere revizar las metas porque no coinciden la suma de nacional y Seccional</t>
        </r>
      </text>
    </comment>
    <comment ref="J60" authorId="0">
      <text>
        <r>
          <rPr>
            <b/>
            <sz val="9"/>
            <color indexed="81"/>
            <rFont val="Tahoma"/>
            <family val="2"/>
          </rPr>
          <t>Número de muestras proyectadas con 10% de incremento sobre demanda del 2014</t>
        </r>
      </text>
    </comment>
    <comment ref="J61" authorId="0">
      <text>
        <r>
          <rPr>
            <b/>
            <sz val="9"/>
            <color indexed="81"/>
            <rFont val="Tahoma"/>
            <family val="2"/>
          </rPr>
          <t>Número de análisis proyectadas por histórico de ingreso +10%.</t>
        </r>
        <r>
          <rPr>
            <sz val="9"/>
            <color indexed="81"/>
            <rFont val="Tahoma"/>
            <family val="2"/>
          </rPr>
          <t xml:space="preserve">
</t>
        </r>
      </text>
    </comment>
    <comment ref="J64" authorId="2">
      <text>
        <r>
          <rPr>
            <b/>
            <sz val="9"/>
            <color indexed="81"/>
            <rFont val="Tahoma"/>
            <family val="2"/>
          </rPr>
          <t>Amparo Gallo Ortiz:</t>
        </r>
        <r>
          <rPr>
            <sz val="9"/>
            <color indexed="81"/>
            <rFont val="Tahoma"/>
            <family val="2"/>
          </rPr>
          <t xml:space="preserve">
las 2 pruebas a validar corresponden al rezago del 2014</t>
        </r>
      </text>
    </comment>
    <comment ref="J65" authorId="2">
      <text>
        <r>
          <rPr>
            <b/>
            <sz val="9"/>
            <color indexed="81"/>
            <rFont val="Tahoma"/>
            <family val="2"/>
          </rPr>
          <t>Amparo Gallo Ortiz:</t>
        </r>
        <r>
          <rPr>
            <sz val="9"/>
            <color indexed="81"/>
            <rFont val="Tahoma"/>
            <family val="2"/>
          </rPr>
          <t xml:space="preserve">
Lanase corresponde al rezago del 2014 y 1 laboratorio de la red para el 2015</t>
        </r>
      </text>
    </comment>
    <comment ref="J68" authorId="0">
      <text>
        <r>
          <rPr>
            <b/>
            <sz val="9"/>
            <color indexed="81"/>
            <rFont val="Tahoma"/>
            <family val="2"/>
          </rPr>
          <t>Número de muestras proyectadas por histórico de ingreso +10%.</t>
        </r>
        <r>
          <rPr>
            <sz val="9"/>
            <color indexed="81"/>
            <rFont val="Tahoma"/>
            <family val="2"/>
          </rPr>
          <t xml:space="preserve">
</t>
        </r>
      </text>
    </comment>
    <comment ref="J69" authorId="0">
      <text>
        <r>
          <rPr>
            <b/>
            <sz val="9"/>
            <color indexed="81"/>
            <rFont val="Tahoma"/>
            <family val="2"/>
          </rPr>
          <t>Número de análisis proyectadas por histórico de ingreso +10%.</t>
        </r>
        <r>
          <rPr>
            <sz val="9"/>
            <color indexed="81"/>
            <rFont val="Tahoma"/>
            <family val="2"/>
          </rPr>
          <t xml:space="preserve">
</t>
        </r>
      </text>
    </comment>
    <comment ref="J72" authorId="2">
      <text>
        <r>
          <rPr>
            <b/>
            <sz val="9"/>
            <color indexed="81"/>
            <rFont val="Tahoma"/>
            <family val="2"/>
          </rPr>
          <t>Amparo Gallo Ortiz:</t>
        </r>
        <r>
          <rPr>
            <sz val="9"/>
            <color indexed="81"/>
            <rFont val="Tahoma"/>
            <family val="2"/>
          </rPr>
          <t xml:space="preserve">
La prueba a validar corresponde al rezago 2014</t>
        </r>
      </text>
    </comment>
    <comment ref="J77" authorId="0">
      <text>
        <r>
          <rPr>
            <b/>
            <sz val="9"/>
            <color indexed="81"/>
            <rFont val="Tahoma"/>
            <family val="2"/>
          </rPr>
          <t>Número de muestras proyectadas con 10% de incremento basado en 2014</t>
        </r>
      </text>
    </comment>
    <comment ref="J78" authorId="0">
      <text>
        <r>
          <rPr>
            <b/>
            <sz val="9"/>
            <color indexed="81"/>
            <rFont val="Tahoma"/>
            <family val="2"/>
          </rPr>
          <t>Número de análisis proyectadas por histórico de ingreso +10%.</t>
        </r>
        <r>
          <rPr>
            <sz val="9"/>
            <color indexed="81"/>
            <rFont val="Tahoma"/>
            <family val="2"/>
          </rPr>
          <t xml:space="preserve">
</t>
        </r>
      </text>
    </comment>
    <comment ref="J81" authorId="2">
      <text>
        <r>
          <rPr>
            <b/>
            <sz val="9"/>
            <color indexed="81"/>
            <rFont val="Tahoma"/>
            <family val="2"/>
          </rPr>
          <t>Amparo Gallo Ortiz:</t>
        </r>
        <r>
          <rPr>
            <sz val="9"/>
            <color indexed="81"/>
            <rFont val="Tahoma"/>
            <family val="2"/>
          </rPr>
          <t xml:space="preserve">
Las pruebas a validar corresponden al rezago 2014</t>
        </r>
      </text>
    </comment>
    <comment ref="J82" authorId="2">
      <text>
        <r>
          <rPr>
            <b/>
            <sz val="9"/>
            <color indexed="81"/>
            <rFont val="Tahoma"/>
            <family val="2"/>
          </rPr>
          <t>Amparo Gallo Ortiz:</t>
        </r>
        <r>
          <rPr>
            <sz val="9"/>
            <color indexed="81"/>
            <rFont val="Tahoma"/>
            <family val="2"/>
          </rPr>
          <t xml:space="preserve">
1 laboratorio corresponde al rezago 2014 y 1 laboratorio para el 2015 (OGM)</t>
        </r>
      </text>
    </comment>
    <comment ref="J85" authorId="0">
      <text>
        <r>
          <rPr>
            <b/>
            <sz val="9"/>
            <color indexed="81"/>
            <rFont val="Tahoma"/>
            <family val="2"/>
          </rPr>
          <t>Número de muestras proyectadas por histórico de ingreso 2014+10%.</t>
        </r>
      </text>
    </comment>
    <comment ref="J86" authorId="0">
      <text>
        <r>
          <rPr>
            <b/>
            <sz val="9"/>
            <color indexed="81"/>
            <rFont val="Tahoma"/>
            <family val="2"/>
          </rPr>
          <t>Número de análisis proyectado según relación promedio de análisis por muestra en 2014 + 10%</t>
        </r>
      </text>
    </comment>
    <comment ref="L126" authorId="1">
      <text>
        <r>
          <rPr>
            <b/>
            <sz val="9"/>
            <color indexed="81"/>
            <rFont val="Tahoma"/>
            <family val="2"/>
          </rPr>
          <t>Oficina Asesora de Planeación:</t>
        </r>
        <r>
          <rPr>
            <sz val="9"/>
            <color indexed="81"/>
            <rFont val="Tahoma"/>
            <family val="2"/>
          </rPr>
          <t xml:space="preserve">
Sismeng</t>
        </r>
      </text>
    </comment>
    <comment ref="L127" authorId="1">
      <text>
        <r>
          <rPr>
            <b/>
            <sz val="9"/>
            <color indexed="81"/>
            <rFont val="Tahoma"/>
            <family val="2"/>
          </rPr>
          <t>Oficina Asesora de Planeación:</t>
        </r>
        <r>
          <rPr>
            <sz val="9"/>
            <color indexed="81"/>
            <rFont val="Tahoma"/>
            <family val="2"/>
          </rPr>
          <t xml:space="preserve">
Sismeg</t>
        </r>
      </text>
    </comment>
    <comment ref="L133" authorId="1">
      <text>
        <r>
          <rPr>
            <b/>
            <sz val="9"/>
            <color indexed="81"/>
            <rFont val="Tahoma"/>
            <family val="2"/>
          </rPr>
          <t>Oficina Asesora de Planeación:</t>
        </r>
        <r>
          <rPr>
            <sz val="9"/>
            <color indexed="81"/>
            <rFont val="Tahoma"/>
            <family val="2"/>
          </rPr>
          <t xml:space="preserve">
Sismeg</t>
        </r>
      </text>
    </comment>
    <comment ref="I154" authorId="4">
      <text>
        <r>
          <rPr>
            <b/>
            <sz val="9"/>
            <color indexed="81"/>
            <rFont val="Tahoma"/>
            <family val="2"/>
          </rPr>
          <t>Miyi Nivia Prieto Galindo:</t>
        </r>
        <r>
          <rPr>
            <sz val="9"/>
            <color indexed="81"/>
            <rFont val="Tahoma"/>
            <family val="2"/>
          </rPr>
          <t xml:space="preserve">
-20 metros lineales de Inventario de Archivo
-100 fichas de valoración
-100 cuadros de caracterización
-20 cuadros de clasificación</t>
        </r>
      </text>
    </comment>
    <comment ref="J160" authorId="1">
      <text>
        <r>
          <rPr>
            <b/>
            <sz val="9"/>
            <color indexed="81"/>
            <rFont val="Tahoma"/>
            <family val="2"/>
          </rPr>
          <t>Oficina Asesora de Planeación:</t>
        </r>
        <r>
          <rPr>
            <sz val="9"/>
            <color indexed="81"/>
            <rFont val="Tahoma"/>
            <family val="2"/>
          </rPr>
          <t xml:space="preserve">
sismeg</t>
        </r>
      </text>
    </comment>
    <comment ref="I194" authorId="5">
      <text>
        <r>
          <rPr>
            <b/>
            <sz val="9"/>
            <color indexed="81"/>
            <rFont val="Tahoma"/>
            <family val="2"/>
          </rPr>
          <t>Meibi Elizabeth Ojeda Buitrago:</t>
        </r>
        <r>
          <rPr>
            <sz val="9"/>
            <color indexed="81"/>
            <rFont val="Tahoma"/>
            <family val="2"/>
          </rPr>
          <t xml:space="preserve">
Solo aplica en  Arauca y Vichada. La información de Boyacá se reporta por Arauca </t>
        </r>
      </text>
    </comment>
    <comment ref="L219" authorId="1">
      <text>
        <r>
          <rPr>
            <b/>
            <sz val="9"/>
            <color indexed="81"/>
            <rFont val="Tahoma"/>
            <family val="2"/>
          </rPr>
          <t>Oficina Asesora de Planeación:</t>
        </r>
        <r>
          <rPr>
            <sz val="9"/>
            <color indexed="81"/>
            <rFont val="Tahoma"/>
            <family val="2"/>
          </rPr>
          <t xml:space="preserve">
La Ganaderia bufalina no se mide en el Indicador anterior? Duplicariamos la Información?</t>
        </r>
      </text>
    </comment>
    <comment ref="L236" authorId="1">
      <text>
        <r>
          <rPr>
            <b/>
            <sz val="9"/>
            <color indexed="81"/>
            <rFont val="Tahoma"/>
            <family val="2"/>
          </rPr>
          <t>Oficina Asesora de Planeación:</t>
        </r>
        <r>
          <rPr>
            <sz val="9"/>
            <color indexed="81"/>
            <rFont val="Tahoma"/>
            <family val="2"/>
          </rPr>
          <t xml:space="preserve">
Revisar con el Indicador anterior. No se duplica la información?  </t>
        </r>
      </text>
    </comment>
    <comment ref="M239" authorId="6">
      <text>
        <r>
          <rPr>
            <b/>
            <sz val="9"/>
            <color indexed="81"/>
            <rFont val="Tahoma"/>
            <family val="2"/>
          </rPr>
          <t xml:space="preserve">YANSE RAMIREZ:
</t>
        </r>
        <r>
          <rPr>
            <sz val="9"/>
            <color indexed="81"/>
            <rFont val="Tahoma"/>
            <family val="2"/>
          </rPr>
          <t>Esta informacion esta unificada ya que actualmente no se encuentra discriminada.</t>
        </r>
        <r>
          <rPr>
            <sz val="9"/>
            <color indexed="81"/>
            <rFont val="Tahoma"/>
            <family val="2"/>
          </rPr>
          <t xml:space="preserve">
</t>
        </r>
      </text>
    </comment>
    <comment ref="M245" authorId="6">
      <text>
        <r>
          <rPr>
            <b/>
            <sz val="9"/>
            <color indexed="81"/>
            <rFont val="Tahoma"/>
            <family val="2"/>
          </rPr>
          <t xml:space="preserve">YANSE RAMIREZ:
</t>
        </r>
        <r>
          <rPr>
            <sz val="9"/>
            <color indexed="81"/>
            <rFont val="Tahoma"/>
            <family val="2"/>
          </rPr>
          <t xml:space="preserve">Esta informacion esta unificada ya que actualmente no se encuentra discriminada.
</t>
        </r>
      </text>
    </comment>
    <comment ref="P252" authorId="1">
      <text>
        <r>
          <rPr>
            <b/>
            <sz val="9"/>
            <color indexed="81"/>
            <rFont val="Tahoma"/>
            <family val="2"/>
          </rPr>
          <t>Oficina Asesora de Planeación:</t>
        </r>
        <r>
          <rPr>
            <sz val="9"/>
            <color indexed="81"/>
            <rFont val="Tahoma"/>
            <family val="2"/>
          </rPr>
          <t xml:space="preserve">
Verificar si por cada sospecha hay una o mas de una visita</t>
        </r>
      </text>
    </comment>
    <comment ref="P257" authorId="1">
      <text>
        <r>
          <rPr>
            <b/>
            <sz val="9"/>
            <color indexed="81"/>
            <rFont val="Tahoma"/>
            <family val="2"/>
          </rPr>
          <t>Oficina Asesora de Planeación:</t>
        </r>
        <r>
          <rPr>
            <sz val="9"/>
            <color indexed="81"/>
            <rFont val="Tahoma"/>
            <family val="2"/>
          </rPr>
          <t xml:space="preserve">
¿Cúal dato es mas importante, los predios vigilados?, el Numero de visitas a estos predios? O ambos datos.</t>
        </r>
      </text>
    </comment>
    <comment ref="L287" authorId="1">
      <text>
        <r>
          <rPr>
            <b/>
            <sz val="9"/>
            <color indexed="81"/>
            <rFont val="Tahoma"/>
            <family val="2"/>
          </rPr>
          <t>Oficina Asesora de Planeación:</t>
        </r>
        <r>
          <rPr>
            <sz val="9"/>
            <color indexed="81"/>
            <rFont val="Tahoma"/>
            <family val="2"/>
          </rPr>
          <t xml:space="preserve">
¿Este dato, no es ta incluido en el anterior indicador? La meta es la misma?</t>
        </r>
      </text>
    </comment>
    <comment ref="I343" authorId="7">
      <text>
        <r>
          <rPr>
            <b/>
            <sz val="9"/>
            <color indexed="81"/>
            <rFont val="Tahoma"/>
            <family val="2"/>
          </rPr>
          <t>Margy Aliethe Villanueva Soto:</t>
        </r>
        <r>
          <rPr>
            <sz val="9"/>
            <color indexed="81"/>
            <rFont val="Tahoma"/>
            <family val="2"/>
          </rPr>
          <t xml:space="preserve"> Esta actividad se realiza en los departamentos de Antioquia, Atlántico, Bolívar, Boyaca, Cauca,Huila, Risaralda y Sucr</t>
        </r>
        <r>
          <rPr>
            <b/>
            <sz val="9"/>
            <color indexed="81"/>
            <rFont val="Tahoma"/>
            <family val="2"/>
          </rPr>
          <t>e</t>
        </r>
        <r>
          <rPr>
            <sz val="9"/>
            <color indexed="81"/>
            <rFont val="Tahoma"/>
            <family val="2"/>
          </rPr>
          <t xml:space="preserve">
</t>
        </r>
      </text>
    </comment>
    <comment ref="I344" authorId="7">
      <text>
        <r>
          <rPr>
            <b/>
            <sz val="9"/>
            <color indexed="81"/>
            <rFont val="Tahoma"/>
            <family val="2"/>
          </rPr>
          <t>Margy Aliethe Villanueva Soto:</t>
        </r>
        <r>
          <rPr>
            <sz val="9"/>
            <color indexed="81"/>
            <rFont val="Tahoma"/>
            <family val="2"/>
          </rPr>
          <t xml:space="preserve">
Esta actividad se realiza en los departamentos de: Atlántico. Bolívar, Sucre, Córdoba.</t>
        </r>
      </text>
    </comment>
    <comment ref="AC369" authorId="8">
      <text>
        <r>
          <rPr>
            <b/>
            <sz val="9"/>
            <color indexed="81"/>
            <rFont val="Tahoma"/>
            <family val="2"/>
          </rPr>
          <t>Hector Ricardo Palacios Peralta:</t>
        </r>
        <r>
          <rPr>
            <sz val="9"/>
            <color indexed="81"/>
            <rFont val="Tahoma"/>
            <family val="2"/>
          </rPr>
          <t xml:space="preserve">
Antes 2</t>
        </r>
      </text>
    </comment>
    <comment ref="BS369" authorId="8">
      <text>
        <r>
          <rPr>
            <b/>
            <sz val="9"/>
            <color indexed="81"/>
            <rFont val="Tahoma"/>
            <family val="2"/>
          </rPr>
          <t>Hector Ricardo Palacios Peralta:</t>
        </r>
        <r>
          <rPr>
            <sz val="9"/>
            <color indexed="81"/>
            <rFont val="Tahoma"/>
            <family val="2"/>
          </rPr>
          <t xml:space="preserve">
Antes 3</t>
        </r>
      </text>
    </comment>
    <comment ref="CZ369" authorId="8">
      <text>
        <r>
          <rPr>
            <b/>
            <sz val="9"/>
            <color indexed="81"/>
            <rFont val="Tahoma"/>
            <family val="2"/>
          </rPr>
          <t>Hector Ricardo Palacios Peralta:</t>
        </r>
        <r>
          <rPr>
            <sz val="9"/>
            <color indexed="81"/>
            <rFont val="Tahoma"/>
            <family val="2"/>
          </rPr>
          <t xml:space="preserve">
Antes 1</t>
        </r>
      </text>
    </comment>
    <comment ref="O394" authorId="9">
      <text>
        <r>
          <rPr>
            <b/>
            <sz val="9"/>
            <color indexed="81"/>
            <rFont val="Tahoma"/>
            <family val="2"/>
          </rPr>
          <t>ADMINOTI:</t>
        </r>
        <r>
          <rPr>
            <sz val="9"/>
            <color indexed="81"/>
            <rFont val="Tahoma"/>
            <family val="2"/>
          </rPr>
          <t xml:space="preserve">
Revisar tipo de indicador</t>
        </r>
      </text>
    </comment>
    <comment ref="I428" authorId="1">
      <text>
        <r>
          <rPr>
            <b/>
            <sz val="9"/>
            <color indexed="81"/>
            <rFont val="Tahoma"/>
            <family val="2"/>
          </rPr>
          <t>Oficina Asesora de Planeación:</t>
        </r>
        <r>
          <rPr>
            <sz val="9"/>
            <color indexed="81"/>
            <rFont val="Tahoma"/>
            <family val="2"/>
          </rPr>
          <t xml:space="preserve">
verificar con spi</t>
        </r>
      </text>
    </comment>
    <comment ref="I429" authorId="1">
      <text>
        <r>
          <rPr>
            <b/>
            <sz val="9"/>
            <color indexed="81"/>
            <rFont val="Tahoma"/>
            <family val="2"/>
          </rPr>
          <t>Oficina Asesora de Planeación:</t>
        </r>
        <r>
          <rPr>
            <sz val="9"/>
            <color indexed="81"/>
            <rFont val="Tahoma"/>
            <family val="2"/>
          </rPr>
          <t xml:space="preserve">
falta informacion de indicador, soporte, tipo de indicador, etc.
</t>
        </r>
      </text>
    </comment>
    <comment ref="CN456" authorId="10">
      <text>
        <r>
          <rPr>
            <b/>
            <sz val="9"/>
            <color indexed="81"/>
            <rFont val="Tahoma"/>
            <family val="2"/>
          </rPr>
          <t>Mercedes del Pilar Gonzalez Martinez:</t>
        </r>
        <r>
          <rPr>
            <sz val="9"/>
            <color indexed="81"/>
            <rFont val="Tahoma"/>
            <family val="2"/>
          </rPr>
          <t xml:space="preserve">
apoyo agronomo regisro</t>
        </r>
      </text>
    </comment>
    <comment ref="J457" authorId="10">
      <text>
        <r>
          <rPr>
            <b/>
            <sz val="9"/>
            <color indexed="81"/>
            <rFont val="Tahoma"/>
            <family val="2"/>
          </rPr>
          <t>Mercedes del Pilar Gonzalez Martinez:</t>
        </r>
        <r>
          <rPr>
            <sz val="9"/>
            <color indexed="81"/>
            <rFont val="Tahoma"/>
            <family val="2"/>
          </rPr>
          <t xml:space="preserve">
redes nacional</t>
        </r>
      </text>
    </comment>
    <comment ref="AF464" authorId="10">
      <text>
        <r>
          <rPr>
            <b/>
            <sz val="9"/>
            <color indexed="81"/>
            <rFont val="Tahoma"/>
            <family val="2"/>
          </rPr>
          <t>Mercedes del Pilar Gonzalez Martinez:</t>
        </r>
        <r>
          <rPr>
            <sz val="9"/>
            <color indexed="81"/>
            <rFont val="Tahoma"/>
            <family val="2"/>
          </rPr>
          <t xml:space="preserve">
se tiene en cuenta personal regalias
</t>
        </r>
      </text>
    </comment>
  </commentList>
</comments>
</file>

<file path=xl/comments4.xml><?xml version="1.0" encoding="utf-8"?>
<comments xmlns="http://schemas.openxmlformats.org/spreadsheetml/2006/main">
  <authors>
    <author>Miyi Nivia Prieto Galindo</author>
    <author>Oficina Asesora de Planeación</author>
  </authors>
  <commentList>
    <comment ref="E24" authorId="0">
      <text>
        <r>
          <rPr>
            <b/>
            <sz val="9"/>
            <color indexed="81"/>
            <rFont val="Tahoma"/>
            <family val="2"/>
          </rPr>
          <t>Miyi Nivia Prieto Galindo:</t>
        </r>
        <r>
          <rPr>
            <sz val="9"/>
            <color indexed="81"/>
            <rFont val="Tahoma"/>
            <family val="2"/>
          </rPr>
          <t xml:space="preserve">
-20 metros lineales de Inventario de Archivo
-100 fichas de valoración
-100 cuadros de caracterización
-20 cuadros de clasificación</t>
        </r>
      </text>
    </comment>
    <comment ref="F30" authorId="1">
      <text>
        <r>
          <rPr>
            <b/>
            <sz val="9"/>
            <color indexed="81"/>
            <rFont val="Tahoma"/>
            <family val="2"/>
          </rPr>
          <t>Oficina Asesora de Planeación:</t>
        </r>
        <r>
          <rPr>
            <sz val="9"/>
            <color indexed="81"/>
            <rFont val="Tahoma"/>
            <family val="2"/>
          </rPr>
          <t xml:space="preserve">
sismeg</t>
        </r>
      </text>
    </comment>
  </commentList>
</comments>
</file>

<file path=xl/sharedStrings.xml><?xml version="1.0" encoding="utf-8"?>
<sst xmlns="http://schemas.openxmlformats.org/spreadsheetml/2006/main" count="16935" uniqueCount="2030">
  <si>
    <t>INSTITUTO COLOMBIANO AGROPECUARIO - ICA</t>
  </si>
  <si>
    <t>PLAN DE ACCION NACIONAL  -  2015</t>
  </si>
  <si>
    <t>No.</t>
  </si>
  <si>
    <t>DEPENDENCIA</t>
  </si>
  <si>
    <t>ID PROYECTO</t>
  </si>
  <si>
    <t>PROYECTO</t>
  </si>
  <si>
    <t>ID ACCIÓN ESTRATEGICA</t>
  </si>
  <si>
    <t>ACCIÓN ESTRÉGICA</t>
  </si>
  <si>
    <t>ID ACTIVIDAD</t>
  </si>
  <si>
    <t>ACTIVIDADES</t>
  </si>
  <si>
    <t>META  (Total Nacional)</t>
  </si>
  <si>
    <t>PONDERADOR %</t>
  </si>
  <si>
    <t>INDICADOR</t>
  </si>
  <si>
    <t>SOPORTE</t>
  </si>
  <si>
    <t>TIPO DE INDICADOR</t>
  </si>
  <si>
    <t>UNIDAD DE MEDIDA</t>
  </si>
  <si>
    <t>% AVANCE</t>
  </si>
  <si>
    <t>TOTAL NACIONAL</t>
  </si>
  <si>
    <t>OFICINAS NACIONALES</t>
  </si>
  <si>
    <t>TOTAL SECCIONALES</t>
  </si>
  <si>
    <t>AMAZONAS</t>
  </si>
  <si>
    <t>ANTIOQUIA</t>
  </si>
  <si>
    <t>ATLÁNTICO</t>
  </si>
  <si>
    <t>ARAUCA</t>
  </si>
  <si>
    <t>BOLIVAR</t>
  </si>
  <si>
    <t>BOYACA</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</si>
  <si>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</si>
  <si>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</si>
  <si>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</si>
  <si>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</si>
  <si>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</si>
  <si>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</si>
  <si>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</si>
  <si>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</si>
  <si>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</si>
  <si>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</si>
  <si>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</si>
  <si>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</si>
  <si>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</si>
  <si>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</si>
  <si>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</si>
  <si>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</si>
  <si>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</si>
  <si>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</si>
  <si>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</si>
  <si>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t>
  </si>
  <si>
    <t>SANTANDER</t>
  </si>
  <si>
    <t>SUCRE</t>
  </si>
  <si>
    <t>TOLIMA</t>
  </si>
  <si>
    <t>VAUPÉS</t>
  </si>
  <si>
    <t>VICHADA</t>
  </si>
  <si>
    <t>Meta</t>
  </si>
  <si>
    <t>Avance</t>
  </si>
  <si>
    <t>Línea base</t>
  </si>
  <si>
    <t>Línea Base</t>
  </si>
  <si>
    <t>520-1108-5</t>
  </si>
  <si>
    <t>PREVENCIÓN Y CONTROL DE ENFERMEDADES Y PLAGAS EN ANIMALES Y VEGETALES A NIVEL NACIONAL</t>
  </si>
  <si>
    <t>Crecimiento</t>
  </si>
  <si>
    <t>Mantenimiento</t>
  </si>
  <si>
    <t>Porcentaje</t>
  </si>
  <si>
    <t>Número</t>
  </si>
  <si>
    <t>Informe</t>
  </si>
  <si>
    <t>Listados de asistencia</t>
  </si>
  <si>
    <t xml:space="preserve">Capacitación </t>
  </si>
  <si>
    <t>%</t>
  </si>
  <si>
    <t>SUBGERENCIA DE PROTECCIÓN ANIMAL</t>
  </si>
  <si>
    <t>C-520-1108-5-0-3</t>
  </si>
  <si>
    <t>ZONAS LIBRES Y BAJA PREVALENCIA ENFERMEDADES ANIMALES - FIEBRE AFTOSA</t>
  </si>
  <si>
    <t>5-0-3</t>
  </si>
  <si>
    <t>5-0-3-1</t>
  </si>
  <si>
    <t>Atención de sospechas  de enfermedad vesicular.</t>
  </si>
  <si>
    <t>Sospechas   de enfermedad vesicular atendidas.</t>
  </si>
  <si>
    <t>Forma 3-106</t>
  </si>
  <si>
    <t xml:space="preserve">Investigaciones complementarias adelantadas. </t>
  </si>
  <si>
    <t>Informe de Investigación Epidemiológica.</t>
  </si>
  <si>
    <t>5-0-3-2</t>
  </si>
  <si>
    <t>Seguimiento a la vacunación contra Fiebre Aftosa durante los ciclos establecidos por el ICA.</t>
  </si>
  <si>
    <t>Informes finales de ciclo.</t>
  </si>
  <si>
    <t>Predios con vacunación contra Fiebre Aftosa.</t>
  </si>
  <si>
    <t>Dosis aplicadas contra Fiebre Aftosa.</t>
  </si>
  <si>
    <t>5-0-3-3</t>
  </si>
  <si>
    <t>Supervisión oficial a la vacunación contra  Fiebre Aftosa .</t>
  </si>
  <si>
    <t>Forma 3-237.</t>
  </si>
  <si>
    <t>Forma 3-245.</t>
  </si>
  <si>
    <t>5-0-3-4</t>
  </si>
  <si>
    <t>Control a la movilizaciónen los puestos de control establecidos por el ICA en zonas estratégicas.</t>
  </si>
  <si>
    <t>Informes mensuales de puestos de control - Forma 3-227</t>
  </si>
  <si>
    <t>Informes mensuales de puestos de control - Forma 3-227.</t>
  </si>
  <si>
    <t>5-0-3-5</t>
  </si>
  <si>
    <t>Control a la movilización en  la ZONA DE ALTA VIGILANCIA - ZAV.</t>
  </si>
  <si>
    <t>Visitas a predios en la ZAV por movilizaciones controladas.</t>
  </si>
  <si>
    <t>Formularios de inspección Forma 3-999 A</t>
  </si>
  <si>
    <t>Movilizaciones controladas por salida a la Zona Libre .</t>
  </si>
  <si>
    <t>Formularios de inspección Forma 3-227.</t>
  </si>
  <si>
    <t>5-0-3-6</t>
  </si>
  <si>
    <t>Vigilancia de la FA en predios de alto riesgo.</t>
  </si>
  <si>
    <t>Registros visita predios Forma 3-253.</t>
  </si>
  <si>
    <t>No. de visitas a predios de alto riesgo.</t>
  </si>
  <si>
    <t>Animales  en predios de alto riesgo de fiebre aftosa vigilados</t>
  </si>
  <si>
    <t>5-0-3-7</t>
  </si>
  <si>
    <t>Vigilancia a concentraciones de animales  de las especies susceptibles que se realizan en el departamento.</t>
  </si>
  <si>
    <t>Resoluciones de Licencia Zoosanitaria vigentes</t>
  </si>
  <si>
    <t>Resoluciones de autorización de eventos vigentes.</t>
  </si>
  <si>
    <t>Visitas de supervisión a concentraciones animales realizadas.</t>
  </si>
  <si>
    <t>Registros de supervisión a eventos - Forma 3-841.</t>
  </si>
  <si>
    <t>5-0-3-8</t>
  </si>
  <si>
    <t>Vigilancia  en plantas de beneficio.</t>
  </si>
  <si>
    <t>Visitas realizadas  a plantas de beneficio animal.</t>
  </si>
  <si>
    <t>Formularios diligenciados - Forma 3-232.</t>
  </si>
  <si>
    <t>Animales de especies susceptibles inspeccionados en plantas de beneficio .</t>
  </si>
  <si>
    <t>5-0-3-9</t>
  </si>
  <si>
    <t>Vigilancia en plantas de acopio y procesadoras de leche.</t>
  </si>
  <si>
    <t>Visitas a  plantas de acopio  y procesadoras de leche.</t>
  </si>
  <si>
    <t>Formularios diligenciados - Forma 3-254.</t>
  </si>
  <si>
    <t>5-0-3-10</t>
  </si>
  <si>
    <t xml:space="preserve">Simulacros regionales. </t>
  </si>
  <si>
    <t>Simulacros regionales  de Fiebre Aftosa realizados.</t>
  </si>
  <si>
    <t>Programa del simulacro</t>
  </si>
  <si>
    <t>Participantes en simulacros regionales de fiebre aftosa.</t>
  </si>
  <si>
    <t>Listados del total de asistentes al simulacro regional - Forma 4-007.</t>
  </si>
  <si>
    <t>Participantes de la seccional en simulacros regionales de fiebre aftosa.</t>
  </si>
  <si>
    <t xml:space="preserve">Listados  del personal  por seccional que participó en algún simulacro regional Forma 4-007 </t>
  </si>
  <si>
    <t>5-0-3-11</t>
  </si>
  <si>
    <t>Eventos de educomunicación de Fiebre Aftosa.</t>
  </si>
  <si>
    <t>Eventos de educomunicación realizados.</t>
  </si>
  <si>
    <t>Asistentes a eventos de educomunicación sobre Fiebre Aftosa.</t>
  </si>
  <si>
    <t>C-520-1108-5-0-5</t>
  </si>
  <si>
    <t>ZONAS LIBRES Y DE BAJA PREVALENCIA ENFERMEDADES ANIMALES - ERRADICACIÓN DE BRUCELOSIS</t>
  </si>
  <si>
    <t>5-0-5</t>
  </si>
  <si>
    <t>5-0-5-1</t>
  </si>
  <si>
    <t>Seguimiento a la vacunación contra brucelosis bovina</t>
  </si>
  <si>
    <t>Terneras y bucerras vacunadas contra  Brucelosis</t>
  </si>
  <si>
    <t>Informes Fedegan</t>
  </si>
  <si>
    <t>Predios con vacunación contra Brucelosis.</t>
  </si>
  <si>
    <t>5-0-5-2</t>
  </si>
  <si>
    <t>Certificación de predios libres de brucelosis</t>
  </si>
  <si>
    <t>Predios libres con certificado vigente</t>
  </si>
  <si>
    <t>Certificados vigentes Forma 3-300</t>
  </si>
  <si>
    <t xml:space="preserve"> Predios libres nuevos certificados</t>
  </si>
  <si>
    <t xml:space="preserve"> Predios que han abandonado el proceso de certificación</t>
  </si>
  <si>
    <t>5-0-5-3</t>
  </si>
  <si>
    <t>Recertificación de predios libres de brucelosis</t>
  </si>
  <si>
    <t>Predios libres recertificados</t>
  </si>
  <si>
    <t>5-0-5-4</t>
  </si>
  <si>
    <t xml:space="preserve">Actualización semanal de los listados de predios certificados en el Software de predios libres de brucelosis </t>
  </si>
  <si>
    <t>Predios libres con ganadería bovina</t>
  </si>
  <si>
    <t>Base de datos actualizada</t>
  </si>
  <si>
    <t xml:space="preserve"> Predios libres con ganadería bufalina</t>
  </si>
  <si>
    <t>5-0-5-5</t>
  </si>
  <si>
    <t>Seguimiento al número de predios en saneamiento</t>
  </si>
  <si>
    <t>Predios en saneamiento por Organismos de Inspección</t>
  </si>
  <si>
    <t>Formas 3-234 y 3-229</t>
  </si>
  <si>
    <t>Predios en saneamiento por ICA</t>
  </si>
  <si>
    <t>Predios en que se ha suspendido el proceso de saneamiento</t>
  </si>
  <si>
    <t>Visitas de seguimiento a  las sedes de los organismos de inspección autorizados para Brucelosis.</t>
  </si>
  <si>
    <t xml:space="preserve"> Visitas  de seguimiento a predios atendidos por organismos de inspección autorizados para Brucelosis</t>
  </si>
  <si>
    <t>5-0-5-9</t>
  </si>
  <si>
    <t>Realización de eventos de actualización a profesionales y personal de apoyo a las actividades de campo en las oficinas locales</t>
  </si>
  <si>
    <t>Eventos de actualización de Brucelosis bovina realizados.</t>
  </si>
  <si>
    <t>Programa del evento</t>
  </si>
  <si>
    <t>Participantes en eventos de actualización de Brucelosis bovina.</t>
  </si>
  <si>
    <t>Forma 4-007</t>
  </si>
  <si>
    <t>5-0-5-10</t>
  </si>
  <si>
    <t>Realización de eventos de educomunicación sobre Brucelosis bovina dirigido a usuarios</t>
  </si>
  <si>
    <t>Eventos de Educomunicación sobre Brucelosis</t>
  </si>
  <si>
    <t>Participantes en eventos de Educomunicación sobre Brucelosis</t>
  </si>
  <si>
    <t>C-520-1108-5-0-1</t>
  </si>
  <si>
    <t>ZONAS LIBRES Y DE BAJA PREVALENCIA ENFERMEDADES ANIMALES - ERRADICACIÓN DE TUBERCULOSIS</t>
  </si>
  <si>
    <t>5-0-1</t>
  </si>
  <si>
    <t>5-0-1-1</t>
  </si>
  <si>
    <t>Certificación de predios como libres de tuberculosis</t>
  </si>
  <si>
    <t>Certificados vigentes Forma 3-744</t>
  </si>
  <si>
    <t>Nuevos Predios certificados libres</t>
  </si>
  <si>
    <t>5-0-1-2</t>
  </si>
  <si>
    <t>Recertificación de predios libres de tuberculosis</t>
  </si>
  <si>
    <t>5-0-1-3</t>
  </si>
  <si>
    <t>Actualización semanal de los listados de predios certificados en el Software de predios libres de tuberculosis</t>
  </si>
  <si>
    <t>5-0-1-4</t>
  </si>
  <si>
    <t xml:space="preserve"> Seguimiento de número de predios en saneamiento</t>
  </si>
  <si>
    <t xml:space="preserve"> Predios en saneamiento detectados  por Organismos de Inspección</t>
  </si>
  <si>
    <t xml:space="preserve"> Predios en saneamiento detectados por ICA</t>
  </si>
  <si>
    <t>5-0-1-5</t>
  </si>
  <si>
    <t>Aplicación  de Tuberculina por solicitud de ganaderos</t>
  </si>
  <si>
    <t>Animales tuberculinizados en ganadería Bovina</t>
  </si>
  <si>
    <t>Animales tuberculinizados en ganadería Bufalina</t>
  </si>
  <si>
    <t>Animales tuberculinizados por Organismos de Inspección Autorizados en ganadería Bovina</t>
  </si>
  <si>
    <t>Animales tuberculinizados por Organismos de Inspección Autorizados en ganadería Bufalina</t>
  </si>
  <si>
    <t>5-0-1-6</t>
  </si>
  <si>
    <t>Seguimiento al stock de tuberculina  en la Seccional</t>
  </si>
  <si>
    <t>Dosis de Tuberculina bovina existente.</t>
  </si>
  <si>
    <t>Forma 3-579</t>
  </si>
  <si>
    <t>Dosis de Tuberculina aviar existente.</t>
  </si>
  <si>
    <t>5-0-1-7</t>
  </si>
  <si>
    <t>Seguimiento a  organismos de inspección autorizados para Tuberculosis bovina.</t>
  </si>
  <si>
    <t>Visitas de seguimiento a  las sedes de los organismos de inspección autorizados para Tuberculosis bovina.</t>
  </si>
  <si>
    <t xml:space="preserve"> Visitas  de seguimiento a predios atendidos por organismos de inspección autorizados para Tuberculosis bovina</t>
  </si>
  <si>
    <t>5-0-5-8</t>
  </si>
  <si>
    <t>Eventos de actualización de Tuberculosis bovina  realizados.</t>
  </si>
  <si>
    <t>Participantes en eventos de actualización de Tuberculosis  bovina.</t>
  </si>
  <si>
    <t>Realización de eventos de educomunicación sobre Tuberculosis bovina dirigido a usuarios</t>
  </si>
  <si>
    <t>Eventos de Educomunicación sobre Tuberculosis bovina.</t>
  </si>
  <si>
    <t>Participantes en eventos de Educomunicación sobre Tuberculosis bovina.</t>
  </si>
  <si>
    <t>C-520-1108-5-0-4</t>
  </si>
  <si>
    <t>ZONAS LIBRES Y DE BAJA PREVALENCIA ENFERMEDADES ANIMALES   - PPC</t>
  </si>
  <si>
    <t>5-0-4</t>
  </si>
  <si>
    <t>ZONAS LIBRES Y DE BAJA PREVALENCIA ENFERMEDADES ANIMALES  - PPC</t>
  </si>
  <si>
    <t>5-0-4-1</t>
  </si>
  <si>
    <t>Atención a sospechas de cuadro sistémico Porcino.</t>
  </si>
  <si>
    <t>Sospechas de cuadro sistémico porcino atendidas.</t>
  </si>
  <si>
    <t xml:space="preserve">Forma 3-853 </t>
  </si>
  <si>
    <t xml:space="preserve">No. de visitas realizadas </t>
  </si>
  <si>
    <t>5-0-4-2</t>
  </si>
  <si>
    <t>Seguimiento a la vacunación.</t>
  </si>
  <si>
    <t>Reuniones de seguimiento a la vacunación en PPC realizadas.</t>
  </si>
  <si>
    <t>Actas 
 Forma 4-007</t>
  </si>
  <si>
    <t>Informes de seguimiento a la vacunación en PPC entregados</t>
  </si>
  <si>
    <t>Informes Trimestrales</t>
  </si>
  <si>
    <t>5-0-4-3</t>
  </si>
  <si>
    <t>Control a la movilización en los puestos de control establecidos por el ICA en zonas Libres o en proceso  de ser declaradas libres de PPC</t>
  </si>
  <si>
    <t>Movilizaciones  de porcinos controladas</t>
  </si>
  <si>
    <t>Informes mensuales de puestos de control 
Forma 3-227</t>
  </si>
  <si>
    <t xml:space="preserve">ZONAS LIBRES Y DE BAJA PREVALENCIA ENFERMEDADES ANIMALES  - PPC </t>
  </si>
  <si>
    <t>Movilizaciones de productos porcinos controladas</t>
  </si>
  <si>
    <t>5-0-4-4</t>
  </si>
  <si>
    <t>Vigilancia y seguimiento a predios alto riesgo de la zona declarada  Libre de PPC.</t>
  </si>
  <si>
    <t>Predios  de alto riesgo de PPC vigilados.</t>
  </si>
  <si>
    <t>Registros visita predios Forma 3-100.</t>
  </si>
  <si>
    <t xml:space="preserve">Animales vigilados en predios de alto riesgo para PPC </t>
  </si>
  <si>
    <t>5-0-4-5</t>
  </si>
  <si>
    <t>Vigilancia y seguimiento en PPC a predios de las zonas de frontera.</t>
  </si>
  <si>
    <t xml:space="preserve"> Predios  en zonas de frontera vigilados para PPC.</t>
  </si>
  <si>
    <t>Forma 3-100</t>
  </si>
  <si>
    <t xml:space="preserve"> Animales vigilados para PPC .</t>
  </si>
  <si>
    <t>5-0-4-6</t>
  </si>
  <si>
    <t xml:space="preserve">Vigilancia y seguimiento en PPC a predios de producción informal de la Costa Atlántica </t>
  </si>
  <si>
    <t>Predios  VIgilados para PPC.</t>
  </si>
  <si>
    <t>Animales  vigilados para PPC</t>
  </si>
  <si>
    <t>5-0-4-7</t>
  </si>
  <si>
    <t>Vigilancia a concentraciones de porcinos</t>
  </si>
  <si>
    <t>Visitas de supervisión a concentraciones de animales  con presencia de porcinos realizadas.</t>
  </si>
  <si>
    <t>5-0-4-8</t>
  </si>
  <si>
    <t>Seguimiento a plantas de sacrificio de porcinos</t>
  </si>
  <si>
    <t>Formularios diligenciados - Forma 3-232A</t>
  </si>
  <si>
    <t>Porcinos inspeccionados en plantas de beneficio .</t>
  </si>
  <si>
    <t>5-0-4-9</t>
  </si>
  <si>
    <t>Simulacros regionales  en PPC.</t>
  </si>
  <si>
    <t>Simulacros realizados sobre de PPC</t>
  </si>
  <si>
    <t>Programa</t>
  </si>
  <si>
    <t>Participantes en simulacros regionales de PPC.</t>
  </si>
  <si>
    <t>Participantes de la seccional en simulacros regionales de PPC.</t>
  </si>
  <si>
    <t xml:space="preserve">Listados  del personal  por seccional que participó en algún simulacro regional Forma 4-007. </t>
  </si>
  <si>
    <t>5-0-4-10</t>
  </si>
  <si>
    <t>Eventos de  educomunicacion sobre PPC</t>
  </si>
  <si>
    <t>Asistentes a eventos de educomunicación sobre PPC.</t>
  </si>
  <si>
    <t>C-520-1108-5-0-6</t>
  </si>
  <si>
    <t>ZONAS LIBRES Y DE BAJA PREVALENCIA ENFERMEDADES ANIMALES - ENFERMEDADES AVIARES</t>
  </si>
  <si>
    <t>5-0-6</t>
  </si>
  <si>
    <t>ZONAS LIBRES Y DE BAJA PREVALENCIA ENFERMEDADES ANIMALES  - ENFERMEDADES AVIARES</t>
  </si>
  <si>
    <t>5-0-6-1</t>
  </si>
  <si>
    <t>Atención de sospechas de cuadro neurológico-respiratorio aviar.</t>
  </si>
  <si>
    <t>Sospechas de cuadro neurológico-respiratorio aviar atendidas</t>
  </si>
  <si>
    <t>ZONAS LIBRES Y DE BAJA PREVALENCIA ENFERMEDADES ANIMALES   - ENFERMEDADES AVIARES</t>
  </si>
  <si>
    <t>5-0-6-2</t>
  </si>
  <si>
    <t>Muestreo en avicultura comercial a nivel departamental.</t>
  </si>
  <si>
    <t>Granjas muestreadas.</t>
  </si>
  <si>
    <t xml:space="preserve"> Forma 3-098.</t>
  </si>
  <si>
    <t>Aves muestreadas.</t>
  </si>
  <si>
    <t>5-0-6-3</t>
  </si>
  <si>
    <t>Muestreo de aves de traspatio alrededor de granjas reproductoras.</t>
  </si>
  <si>
    <t>Predios muestreados.</t>
  </si>
  <si>
    <t>Aves muestreados.</t>
  </si>
  <si>
    <t xml:space="preserve">ZONAS LIBRES Y DE BAJA PREVALENCIA ENFERMEDADES ANIMALES  - ENFERMEDADES AVIARES </t>
  </si>
  <si>
    <t>5-0-6-4</t>
  </si>
  <si>
    <t>Muestreo de aves de traspatio alrededor de los humedales bajo monitoreo.</t>
  </si>
  <si>
    <t>Aves muestreadas</t>
  </si>
  <si>
    <t>5-0-6-5</t>
  </si>
  <si>
    <t>Muestreo de aves vivas comercializadas en plazas de mercado.</t>
  </si>
  <si>
    <t>Plazas de mercado de aves vivas muestreadas</t>
  </si>
  <si>
    <t>5-0-6-6</t>
  </si>
  <si>
    <t>Muestreo de aves de combate.</t>
  </si>
  <si>
    <t>Predios muestreados</t>
  </si>
  <si>
    <t>5-0-6-7</t>
  </si>
  <si>
    <t>Simulacros regionales  de Influenza Aviar realizados.</t>
  </si>
  <si>
    <t>Programa del simulacro.</t>
  </si>
  <si>
    <t>Participantes en simulacros regionales de Influenza Aviar.</t>
  </si>
  <si>
    <t>Participantes de la seccional en simulacros regionales de Influenza Aviar.</t>
  </si>
  <si>
    <t>5-0-6-8</t>
  </si>
  <si>
    <t>Eventos de educomunicación de Influenza Aviar.</t>
  </si>
  <si>
    <t>Asistentes a eventos de educomunicación sobre Influenza Aviar</t>
  </si>
  <si>
    <t>5-0-6-9</t>
  </si>
  <si>
    <t>Atención de notificaciones de cuadro neurológico-respiratorio aviar.</t>
  </si>
  <si>
    <t>5-0-6-10</t>
  </si>
  <si>
    <t xml:space="preserve"> Certificación de granjas bioseguras.</t>
  </si>
  <si>
    <t>Visitas  realizadas.</t>
  </si>
  <si>
    <t xml:space="preserve"> Formatos o Listas de chequeo 
 Forma 3-049</t>
  </si>
  <si>
    <t>Certificados expedidos.</t>
  </si>
  <si>
    <t>5-0-6-11</t>
  </si>
  <si>
    <t>Seguimiento de granjas bioseguras.</t>
  </si>
  <si>
    <t>Forma 3-942</t>
  </si>
  <si>
    <t>Certificados expedidos vigentes.</t>
  </si>
  <si>
    <t>Certificados 
Forma 3-943</t>
  </si>
  <si>
    <t>5-0-6-12</t>
  </si>
  <si>
    <t>Recertificacion de granjas bioseguras.</t>
  </si>
  <si>
    <t>Re-certificaciones expedidas</t>
  </si>
  <si>
    <t>5-0-6-13</t>
  </si>
  <si>
    <t>Visita a predios avícolas  del proyecto de seguridad alimentaria.</t>
  </si>
  <si>
    <t>Visitas realizadas.</t>
  </si>
  <si>
    <t>5-0-6-14</t>
  </si>
  <si>
    <t>Participación en comité regional de sanidad avícola.</t>
  </si>
  <si>
    <t>Participación del ICA en los comités regionales</t>
  </si>
  <si>
    <t>Actas 
Forma 4-603</t>
  </si>
  <si>
    <t>5-0-6-15</t>
  </si>
  <si>
    <t>Eventos de actualización de Newcastle  realizados.</t>
  </si>
  <si>
    <t>Participantes en eventos de actualización de Newcastle.</t>
  </si>
  <si>
    <t>5-0-6-16</t>
  </si>
  <si>
    <t>Realización de eventos de educomunicación en la enfermedad de  Newcastle dirigido a usuarios</t>
  </si>
  <si>
    <t>Eventos de Educomunicación sobre Newcastle.</t>
  </si>
  <si>
    <t>Participantes en eventos de Educomunicación sobre Newcastle.</t>
  </si>
  <si>
    <t>5-0-6-17</t>
  </si>
  <si>
    <t>Muestreos en granjas de material genético</t>
  </si>
  <si>
    <t>Granjas de material genético muestreadas</t>
  </si>
  <si>
    <t>Forma 3-092</t>
  </si>
  <si>
    <t>5-0-6-18</t>
  </si>
  <si>
    <t>Muestreos en planta de incubación</t>
  </si>
  <si>
    <t>Plantas de incubación muestreadas</t>
  </si>
  <si>
    <t>Forma 3-093</t>
  </si>
  <si>
    <t>5-0-6-19</t>
  </si>
  <si>
    <t>Muestreos en granjas habilitadas para la exportación</t>
  </si>
  <si>
    <t>Granjas habilitadas para exportación muestreadas</t>
  </si>
  <si>
    <t>5-0-6-20</t>
  </si>
  <si>
    <t>Eventos de actualización de Salmonelosis  realizados.</t>
  </si>
  <si>
    <t>Participantes en eventos de actualización de Salmonelosis.</t>
  </si>
  <si>
    <t>5-0-6-21</t>
  </si>
  <si>
    <t>Realización de eventos de educomunicación sobre Salmonelosis dirigido a usuarios</t>
  </si>
  <si>
    <t>Eventos de Educomunicación sobre Salmonelosis.</t>
  </si>
  <si>
    <t>Participantes en eventos de Educomunicación sobre Salmonelosis.</t>
  </si>
  <si>
    <t>C-520-1108-5-0-2</t>
  </si>
  <si>
    <t>ZONAS LIBRES Y DE BAJA PREVALENCIA DE ENFERMEDADES ANIMALES - EEB</t>
  </si>
  <si>
    <t>5-0-2</t>
  </si>
  <si>
    <t>ZONAS LIBRES Y DE BAJA PREVALENCIA ENFERMEDADES ANIMALES - ENCEFALOPATIA ESPONGIFORME BOVINA- EEB</t>
  </si>
  <si>
    <t>5-0-2-1</t>
  </si>
  <si>
    <t xml:space="preserve">Toma, conservación y envío de muestras para la detección de la EEB por vigilancia pasiva  en bovinos mayores de 30 meses. </t>
  </si>
  <si>
    <t>Animales muestreados para la vigilancia pasiva de EEB .</t>
  </si>
  <si>
    <t>Forma 3-888.</t>
  </si>
  <si>
    <t>5-0-2-2</t>
  </si>
  <si>
    <t>Toma, conservacion y envio de muestras para la deteccion de EEB por vigilancia activa  de bovinos sanos mayores de 36 meses en plantas de beneficio.</t>
  </si>
  <si>
    <t>Animales muestreados para la vigilancia activa de EEB .</t>
  </si>
  <si>
    <t>5-0-2-3</t>
  </si>
  <si>
    <t>Auditorias a plantas registradas productoras de harinas de carne y de hueso o  chicharrones.</t>
  </si>
  <si>
    <t>Auditorias  a plantas productoras de harinas realizadas.</t>
  </si>
  <si>
    <t>Informe de visita.</t>
  </si>
  <si>
    <t>5-0-2-4</t>
  </si>
  <si>
    <t>Muestreo de productos balanceados para rumiantes (registrados/autoconsumo) para la detección de proteína de origen mamífero.</t>
  </si>
  <si>
    <t>Muestreos  de productos balanceados para rumiantes realizados.</t>
  </si>
  <si>
    <t>Actas de toma de muestras.</t>
  </si>
  <si>
    <t>5-0-2-5</t>
  </si>
  <si>
    <t xml:space="preserve">Auditoría a plantas que producen alimentos balanceados para rumiantes.  </t>
  </si>
  <si>
    <t>Auditorías  a plantas que producen alimentos balanceados para rumiantes realizadas.</t>
  </si>
  <si>
    <t>5-0-2-6</t>
  </si>
  <si>
    <t>Seguimiento  a predios con  bovinos importados de países con riesgo controlado o indeterminado a EEB .</t>
  </si>
  <si>
    <t>Visitas de vigilancia a los animales importados.</t>
  </si>
  <si>
    <t>Matriz de seguimiento actualizada.</t>
  </si>
  <si>
    <t>5-0-2-7</t>
  </si>
  <si>
    <t>Eventos de actualización de EEB  realizados.</t>
  </si>
  <si>
    <t>Participantes en eventos de actualización de EEB.</t>
  </si>
  <si>
    <t>5-0-2-8</t>
  </si>
  <si>
    <t>Realización de eventos de educomunicación sobre EEB dirigido a usuarios</t>
  </si>
  <si>
    <t>Eventos de Educomunicación sobre EEB.</t>
  </si>
  <si>
    <t>Participantes en eventos de Educomunicación sobre EEB.</t>
  </si>
  <si>
    <t>CONTROL  Y ERRADICACION DE ENFERMEDADES EN ANIMALES</t>
  </si>
  <si>
    <t>CONTROL  Y ERRADICACION DE ENFERMEDADES EN ANIMALES (1. ENCEFALITIS EQUINA)</t>
  </si>
  <si>
    <t>Atención de sospechas de síndrome neurológico  en équidos</t>
  </si>
  <si>
    <t>Sospechas de síndrome neurológico  en équidos (EEV) atendidas.</t>
  </si>
  <si>
    <t>Vacunación de équidos contra EEV</t>
  </si>
  <si>
    <t>équidos vacunados contra EEV</t>
  </si>
  <si>
    <t>Forma 3-884</t>
  </si>
  <si>
    <t>Seguimiento a la vacunación de équidos contra EEV realizada por terceros.</t>
  </si>
  <si>
    <t>Informes  de  seguimiento a la vacunación EEV enviados.</t>
  </si>
  <si>
    <t xml:space="preserve">Informes mensuales </t>
  </si>
  <si>
    <t>Vigilancia a concentraciones de équidos.</t>
  </si>
  <si>
    <t>Visitas de supervisión a concentraciones de animales  con presencia de équidos realizadas.</t>
  </si>
  <si>
    <t xml:space="preserve">Équidos vigilados en concentraciones animales. </t>
  </si>
  <si>
    <t>Simulacros regionales  en EEV.</t>
  </si>
  <si>
    <t>Simulacros realizados de EEV</t>
  </si>
  <si>
    <t>Participantes en simulacros regionales de EEV.</t>
  </si>
  <si>
    <t>Participantes de la seccional en simulacros regionales de EEV.</t>
  </si>
  <si>
    <t>Eventos de educomunicación de EEV.</t>
  </si>
  <si>
    <t>Asistentes a eventos de educomunicación sobre EEV</t>
  </si>
  <si>
    <t>CONTROL  Y ERRADICACION DE ENFERMEDADES EN ANIMALES (2. RABIA DE ORIGEN SILVESTRE)</t>
  </si>
  <si>
    <t>Atención de sospechas de síndrome neurológico.</t>
  </si>
  <si>
    <t>Sospechas de síndrome neurológico  atendidas.</t>
  </si>
  <si>
    <t>Control  de murciélagos hematófagos asociado al seguimiento de focos.</t>
  </si>
  <si>
    <t>Visitas de captura realizadas en seguimiento a focos.</t>
  </si>
  <si>
    <t>Forma 3-913.</t>
  </si>
  <si>
    <t>Envío de murciélagos hematófogos al laboratorio .</t>
  </si>
  <si>
    <t>Murciélagos hematófagos enviados al laboratorio.</t>
  </si>
  <si>
    <t xml:space="preserve">Participación en Comité Departamental de Control de  Zoonosis </t>
  </si>
  <si>
    <t>Listado de Asistentes
Forma 4-007</t>
  </si>
  <si>
    <t>Simulacros regionales  en rabia de origen silvestre.</t>
  </si>
  <si>
    <t>Simulacros realizados sobre de rabia de origen silvestre</t>
  </si>
  <si>
    <t>Participantes en simulacros regionales de rabia de origen silvestre.</t>
  </si>
  <si>
    <t>Participantes de la seccional en simulacros regionales de rabia de origen silvestre.</t>
  </si>
  <si>
    <t>Eventos de educomunicación de rabia de origen silvestre.</t>
  </si>
  <si>
    <t>Asistentes a eventos de educomunicación sobre rabia de origen silvestre</t>
  </si>
  <si>
    <t>CONTROL  Y ERRADICACION DE ENFERMEDADES EN ANIMALES  (4.  CONTROL SANITARIO  DE LAS ESPECIES ACUICOLAS PRIORIZADAS)</t>
  </si>
  <si>
    <t>Seguimiento a predios acuícolas</t>
  </si>
  <si>
    <t>Visitas de seguimiento a predios acuícolas realizadas.</t>
  </si>
  <si>
    <t>Formato visitas
Forma 3-100</t>
  </si>
  <si>
    <t>CONTROL  Y ERRADICACION DE ENFERMEDADES EN ANIMALES  (4. CONTROL SANITARIO  DE LAS ESPECIES ACUICOLAS PRIORIZADAS)</t>
  </si>
  <si>
    <t xml:space="preserve">Seguimiento a predios  exportadores  de peces y camarones. </t>
  </si>
  <si>
    <t>Visitas de seguimiento a predios  exportadores  de peces y camarones realizadas.</t>
  </si>
  <si>
    <t>Formato visitas</t>
  </si>
  <si>
    <t>CONTROL  Y ERRADICACION DE ENFERMEDADES EN ANIMALES (4. CONTROL SANITARIO  DE LAS ESPECIES ACUICOLAS PRIORIZADAS)</t>
  </si>
  <si>
    <t>Toma de muestras para la vigilancia de Manchas-blancas -WSSV  y  Cabeza amarilla-YHV en establecimientos productores de camarón de la zona Caribe.</t>
  </si>
  <si>
    <t>Establecimientos productores de camarón muestreados.</t>
  </si>
  <si>
    <t xml:space="preserve">Formatos toma de muestras </t>
  </si>
  <si>
    <t>Realización de eventos de actualización en sanidad acuícola</t>
  </si>
  <si>
    <t>Eventos de actualización de sanidad acuícola realizados.</t>
  </si>
  <si>
    <t>Participantes en eventos de actualización de sanidad acuícola.</t>
  </si>
  <si>
    <t>Realización de eventos de Educomunicación a productores en sanidad acuícola</t>
  </si>
  <si>
    <t xml:space="preserve"> Eventos  de educomunicación a productores en sanidad acuícola</t>
  </si>
  <si>
    <t>Participantes en eventos de educomunicación de sanidad acuícola.</t>
  </si>
  <si>
    <t>C-520-1108-5-0-8</t>
  </si>
  <si>
    <t>SISTEMA NACIONAL DE IDENTIFICACIÓN E INFORMACIÓN DE ANIMALES</t>
  </si>
  <si>
    <t>5-0-8</t>
  </si>
  <si>
    <t>5-0-8-1</t>
  </si>
  <si>
    <t>Identificación de Animales en predios de departamentos de frontera, certificacdos en BPG, Brucelosis y Tuberculosis, Plan Nacionalde Mejoramiento Genético y ZES</t>
  </si>
  <si>
    <t>Animales identificados y predios objeto de identificación</t>
  </si>
  <si>
    <t>SOFTWARE APLICATIVO SINIGAN</t>
  </si>
  <si>
    <t>5-0-8-2</t>
  </si>
  <si>
    <t>Implementación de nuevos puntos de servicio al ganadero</t>
  </si>
  <si>
    <t>C-520-1108-8</t>
  </si>
  <si>
    <t>ADMINISTRACIÓN DEL FONPAGRO</t>
  </si>
  <si>
    <t>C-520-1108-8-0-3</t>
  </si>
  <si>
    <t>SISTEMA DE INFORMACIÓN Y VIGILANCIA EPIDEMIOLÓGICA ANIMAL</t>
  </si>
  <si>
    <t>8-0-3</t>
  </si>
  <si>
    <t>SISTEMA DE INFORMACIÓN Y VIGILANCIA EPIDEMIOLÓGICA</t>
  </si>
  <si>
    <t>8-0-3-1</t>
  </si>
  <si>
    <t xml:space="preserve">Identificación y formalización de Sensores </t>
  </si>
  <si>
    <t>Número de Municipios con sensores activos</t>
  </si>
  <si>
    <t xml:space="preserve">Formas 3-223
Base de datos
</t>
  </si>
  <si>
    <t>Número de Sensores activos y formalizados</t>
  </si>
  <si>
    <t>8-0-3-2</t>
  </si>
  <si>
    <t>Notificaciones de ocurrencia de enfermedades de control oficial  e inusuales</t>
  </si>
  <si>
    <t>Notificaciones atendidas</t>
  </si>
  <si>
    <t>8-0-3-3</t>
  </si>
  <si>
    <t>Investigación epidemiológica de focos de enfermedad</t>
  </si>
  <si>
    <t>Investigaciones epidemiologicas</t>
  </si>
  <si>
    <t>Investigación epidemiológica, informe escrito</t>
  </si>
  <si>
    <t>8-0-3-4</t>
  </si>
  <si>
    <t xml:space="preserve"> Representación espacial de datos recolectados</t>
  </si>
  <si>
    <t>Mapas de Epidemiología Veterinaria Actualizados</t>
  </si>
  <si>
    <t>Mapas a nivel regional</t>
  </si>
  <si>
    <t>8-0-3-5</t>
  </si>
  <si>
    <t>Informe trimestral de gestión, actividades y administrativo</t>
  </si>
  <si>
    <t>Informes seccionales enviados</t>
  </si>
  <si>
    <t>8-0-3-6</t>
  </si>
  <si>
    <t>Elaboración y envío de informes internacionales a OIE</t>
  </si>
  <si>
    <t>Informe semestral</t>
  </si>
  <si>
    <t>8-0-3-7</t>
  </si>
  <si>
    <t>Informe Anual</t>
  </si>
  <si>
    <t>8-0-3-8</t>
  </si>
  <si>
    <t xml:space="preserve">Elaboración y publicación de boletín de alerta semanal </t>
  </si>
  <si>
    <t>Informes publicados semanalmente en la página web del ICA</t>
  </si>
  <si>
    <t>8-0-3-9</t>
  </si>
  <si>
    <t>Consolidación y cierre de informe internacional semanal sobre ocurrencia de enfermedades a OPS</t>
  </si>
  <si>
    <t>Informes cerrados</t>
  </si>
  <si>
    <t>C-520-1108-5-0-9</t>
  </si>
  <si>
    <t xml:space="preserve">SISTEMA DE SUPERVICIÓN Y CERTIFICACIÓN DE  INOCUIDAD </t>
  </si>
  <si>
    <t>5-0-9</t>
  </si>
  <si>
    <t>SISTEMA DE SUPERVISIÓN Y CERTIFICACIÓN DE  INOCUIDAD PECUARIA</t>
  </si>
  <si>
    <t>Certificación de predios en BPG</t>
  </si>
  <si>
    <t>Certificaciones</t>
  </si>
  <si>
    <t>Certificado</t>
  </si>
  <si>
    <t>5-0-9-1</t>
  </si>
  <si>
    <t>Auditoria a predios  a certificar</t>
  </si>
  <si>
    <t xml:space="preserve">Auditorias </t>
  </si>
  <si>
    <t>Solicitud de auditoria forma 3958.  Informe de auditoria forma 3-969</t>
  </si>
  <si>
    <t>5-0-9-2</t>
  </si>
  <si>
    <t>Visitas de vigilancia a predios certificados</t>
  </si>
  <si>
    <t>Visitas de vigilancia.</t>
  </si>
  <si>
    <t>Informe de auditoria.  
Forma 3-969 y listas de chequeo; Formas:3-138, 3-519 o 3-852</t>
  </si>
  <si>
    <t>5-0-9-3</t>
  </si>
  <si>
    <t>Visitas de Inspección a predios en proceso de implementación de Buenas Prácticas Ganaderas.</t>
  </si>
  <si>
    <t xml:space="preserve">Visitas de inspección </t>
  </si>
  <si>
    <t>Listas de chequeo; Forma 3-969 y listas de chequeo; Formas:3-138, 3-519 o 3-852</t>
  </si>
  <si>
    <t>5-0-9-5</t>
  </si>
  <si>
    <t>Gestión  de  Planes de Trabajo para la implementación  de las  buenas practicas ganaderas</t>
  </si>
  <si>
    <t>Planes de trabajo</t>
  </si>
  <si>
    <t>Plan de trabajo s forma 3-1008</t>
  </si>
  <si>
    <t>5-0-9-6</t>
  </si>
  <si>
    <t>Eventos de sensibilización (Eventos de educomunicación sobre inocuidad pecuaria)</t>
  </si>
  <si>
    <t>Eventos sensibilización</t>
  </si>
  <si>
    <t xml:space="preserve">Lista de Asistencia </t>
  </si>
  <si>
    <t xml:space="preserve">Asistentes </t>
  </si>
  <si>
    <t>5-0-9-7</t>
  </si>
  <si>
    <t>Talleres de buenas Practicas Ganaderas (Eventos de educomunicación)</t>
  </si>
  <si>
    <t xml:space="preserve">Talleres  </t>
  </si>
  <si>
    <t xml:space="preserve"> Asistentes </t>
  </si>
  <si>
    <t>Lista de Asistencia talleres BPG</t>
  </si>
  <si>
    <t>5-0-9-8</t>
  </si>
  <si>
    <t>Formulación del plan de monitoreo para la detección de sustancias químicas prohibidas,   restringidas y autorizadas.</t>
  </si>
  <si>
    <t>Plan de monitoreo formulado</t>
  </si>
  <si>
    <t>Documento plan de monitoreo</t>
  </si>
  <si>
    <t>Muestras tomadas</t>
  </si>
  <si>
    <t>Acta de toma de muestras</t>
  </si>
  <si>
    <t>Formulación y ejecución del Plan de vigilancia de resistencia antimicrobiana.</t>
  </si>
  <si>
    <t>5-0-9-12</t>
  </si>
  <si>
    <t>Visita de inspección basada en riesgo a predios con resultado positivo en los planes de residuos</t>
  </si>
  <si>
    <t>Numero de predios con resultado positivo /Predios inspeccionados</t>
  </si>
  <si>
    <t>Acta de visita, reportes Invima de predios positivos</t>
  </si>
  <si>
    <t>C-520-1108-5-0-10</t>
  </si>
  <si>
    <t>COMBATIR INSUMOS AGROPECUARIO ILEGALES Y FORMALIZACION PRODUCTORES</t>
  </si>
  <si>
    <t>5-0-10</t>
  </si>
  <si>
    <t xml:space="preserve">COMBATIR INSUMOS AGROPECUARIO ILEGALES Y FORMALIZACION PRODUCTORES </t>
  </si>
  <si>
    <t>5-0-10-1</t>
  </si>
  <si>
    <t>Emisión de conceptos técnicos para registro de productos</t>
  </si>
  <si>
    <t xml:space="preserve">Conceptos emitidos </t>
  </si>
  <si>
    <t>Medicamentos:  430 
Alimentos: 897.
Biológicos: 55</t>
  </si>
  <si>
    <t xml:space="preserve">Documentos de conceptos emitidos y Base de datos </t>
  </si>
  <si>
    <t>5-0-10-2</t>
  </si>
  <si>
    <t>Modificación a registros de empresas de insumos veterinarios</t>
  </si>
  <si>
    <t>Modificaciones emitidos</t>
  </si>
  <si>
    <t>Medicamentos: 42
Alimentos: 8
Biologicos: 0</t>
  </si>
  <si>
    <t>Resolución de modificación de registros</t>
  </si>
  <si>
    <t>5-0-10-3</t>
  </si>
  <si>
    <t>Modificación a licencias de venta de insumos veterinarios</t>
  </si>
  <si>
    <t>Medicamentos: 1163
Alimentos:520 .
Biologicos: 38</t>
  </si>
  <si>
    <t xml:space="preserve">Licencias de ventas modificadas </t>
  </si>
  <si>
    <t>5-0-10-4</t>
  </si>
  <si>
    <t>Certificación en buenas practicas de manufactura a las empresas nacionales de medicamentos veterinarios</t>
  </si>
  <si>
    <t>Certificados emitidos</t>
  </si>
  <si>
    <t>Certificados emitidos en buenas practicas de manufacturas</t>
  </si>
  <si>
    <t>5-0-10-5</t>
  </si>
  <si>
    <t>Emisión de conceptos para importación de materia prima o producto terminado (Vuce)</t>
  </si>
  <si>
    <t>Registro digital del sistema de VUCE</t>
  </si>
  <si>
    <t>5-0-10-6</t>
  </si>
  <si>
    <t>Emisión de licencias de venta de insumos veterinarios</t>
  </si>
  <si>
    <t>Licencias de venta emitidas</t>
  </si>
  <si>
    <t>licencia de ventas y base de datos</t>
  </si>
  <si>
    <t>5-0-10-7</t>
  </si>
  <si>
    <t>Registro de empresas de insumos veterinarios</t>
  </si>
  <si>
    <t xml:space="preserve">Registros de empresas emitidos </t>
  </si>
  <si>
    <t>Resoluciones y base de datos (Excel)</t>
  </si>
  <si>
    <t>5-0-10-8</t>
  </si>
  <si>
    <t>Eventos de capacitación y sensibilización a autoridades, comercializadores y productores de insumos veterinarios</t>
  </si>
  <si>
    <t xml:space="preserve">Número de Eventos </t>
  </si>
  <si>
    <t>Listado de asistentes</t>
  </si>
  <si>
    <t xml:space="preserve">Número de Asistentes </t>
  </si>
  <si>
    <t>5-0-10-9</t>
  </si>
  <si>
    <t>Visita de inspección a empresas productoras e importadoras de insumos veterinarios no registradas</t>
  </si>
  <si>
    <t>Visitas de Inspección</t>
  </si>
  <si>
    <t>Actas de visitas</t>
  </si>
  <si>
    <t>5-0-10-10</t>
  </si>
  <si>
    <t>Visita de inspección a distribuidores de insumos veterinarios no registrados</t>
  </si>
  <si>
    <t>5-0-10-12</t>
  </si>
  <si>
    <t xml:space="preserve">Registro de distribuidores de insumos veterinarios </t>
  </si>
  <si>
    <t xml:space="preserve">Registros de distribuidores emitidos </t>
  </si>
  <si>
    <t xml:space="preserve">936 registros </t>
  </si>
  <si>
    <t>Formato de solicitud diligenciado, actas de visita y resoluciones de registro</t>
  </si>
  <si>
    <t>5-0-10-13</t>
  </si>
  <si>
    <t>Visita de seguimiento a empresas productoras e importadoras de insumos veterinarios</t>
  </si>
  <si>
    <t>Visitas de seguimiento</t>
  </si>
  <si>
    <t>Acta de visita</t>
  </si>
  <si>
    <t>5-0-10-14</t>
  </si>
  <si>
    <t>Visita de seguimiento a empresas productoras de harinas de origen animal</t>
  </si>
  <si>
    <t>5-0-10-15</t>
  </si>
  <si>
    <t>Visita de seguimiento a distribuidores de insumos veterinarios registrados</t>
  </si>
  <si>
    <t>5-0-10-16</t>
  </si>
  <si>
    <t>Formulación y ejecución del Plan de Muestreo para la verificación de la calidad de insumos veterinarios</t>
  </si>
  <si>
    <t>Plan de muestreo</t>
  </si>
  <si>
    <t>Documento plan de muestreo</t>
  </si>
  <si>
    <t xml:space="preserve">Muestras de alimentos para animales </t>
  </si>
  <si>
    <t xml:space="preserve"> Acta toma de muestras /Formato Excel</t>
  </si>
  <si>
    <t>5-0-10-17</t>
  </si>
  <si>
    <t xml:space="preserve">Muestras de medicamentos veterinarios </t>
  </si>
  <si>
    <t xml:space="preserve">Muestras de suplementos alimenticios  para rumiantes </t>
  </si>
  <si>
    <t>5-0-10-18</t>
  </si>
  <si>
    <t>Auditorias a  productores de Material Genético Aviar.</t>
  </si>
  <si>
    <t>Auditorias realizadas</t>
  </si>
  <si>
    <t>Forma 3-135 o Forma 3-521</t>
  </si>
  <si>
    <t>5-0-10-19</t>
  </si>
  <si>
    <t>Auditorias a productores e importadores de material seminal y/o embriones</t>
  </si>
  <si>
    <t>Forma 3-133 o Forma 3-872</t>
  </si>
  <si>
    <t>5-0-10-20</t>
  </si>
  <si>
    <t>Auditorías de seguimiento a establecimientos productores, importadores y comercializadores de insumos veterinarios</t>
  </si>
  <si>
    <t xml:space="preserve">Auditorías de seguimiento </t>
  </si>
  <si>
    <t>Acta de visita, Forma 3-133 o Forma 3-872; Forma 3-135 o Forma 3-521</t>
  </si>
  <si>
    <t>APOYO ALA PREVENCIÓN Y EL CONTROL SANITARIO Y FITOSANITARIO EN EL MARCO DE LOS CONTRATOS PLAN</t>
  </si>
  <si>
    <t>MANTENIMIENTO DE LOS BANCOS DE GERMOPLASMA ANIMAL, VEGETAL Y MICROBIAL A NIVEL NACIONAL</t>
  </si>
  <si>
    <t>MANTENIMIENTO DE LOS BANCOS DE GERMOPLASMA - SUBGERENCIA DE PROTECCIÓN ANIMAL</t>
  </si>
  <si>
    <t xml:space="preserve">Banco de germoplasma animal supervisado </t>
  </si>
  <si>
    <t>Bancos de germoplasma animal supervisados</t>
  </si>
  <si>
    <t>Actas de comité se supervisión/Informes de supervisión</t>
  </si>
  <si>
    <t>Caracterizaciones realizadas sobre accesiones conservadas en los bancos de germoplasma animal</t>
  </si>
  <si>
    <t>Informes Técnicos de CORPOICA</t>
  </si>
  <si>
    <t>Muestras recolectadas y conservadas de material genético Invitro</t>
  </si>
  <si>
    <t>Núcleos de razas criollas conservadas</t>
  </si>
  <si>
    <t>C-410-1100-16</t>
  </si>
  <si>
    <t>1100-16</t>
  </si>
  <si>
    <t>1100-16-5</t>
  </si>
  <si>
    <t>1100-16-6</t>
  </si>
  <si>
    <t>1100-16-7</t>
  </si>
  <si>
    <t>1100-16-8</t>
  </si>
  <si>
    <t>520-1000-1</t>
  </si>
  <si>
    <t>APOYO ALA PREVENCIÓN Y EL CONTROL SANITARIO Y FITOSANITARIO EN EL MARCO DE LOS CONTRATOS PLAN.</t>
  </si>
  <si>
    <t>Seguimiento a  organismos de inspección autorizados para Brucelosis.</t>
  </si>
  <si>
    <t>LINEA BASE NACIONAL</t>
  </si>
  <si>
    <t>Reducción</t>
  </si>
  <si>
    <t>NUMERADOR</t>
  </si>
  <si>
    <t>DENOMINADOR</t>
  </si>
  <si>
    <t>RESULTADOS DEL INDICADOR</t>
  </si>
  <si>
    <t>Linea Base</t>
  </si>
  <si>
    <t>VALLE DEL CAUCA</t>
  </si>
  <si>
    <t>5-0-8-3</t>
  </si>
  <si>
    <t>5-0-8-4</t>
  </si>
  <si>
    <t>5-0-8-5</t>
  </si>
  <si>
    <t>5-0-8-6</t>
  </si>
  <si>
    <t>5-0-8-7</t>
  </si>
  <si>
    <t>5-0-8-8</t>
  </si>
  <si>
    <t>Registro de Hierros</t>
  </si>
  <si>
    <t>Registro de de Trasnportadores</t>
  </si>
  <si>
    <t>Expedición de Guía de Transporte</t>
  </si>
  <si>
    <t>Expedición de Bonos de venta</t>
  </si>
  <si>
    <t>Registro de Establecimiento</t>
  </si>
  <si>
    <t>Registro de usuarios</t>
  </si>
  <si>
    <t>5-0-3-12</t>
  </si>
  <si>
    <t>5-0-3-13</t>
  </si>
  <si>
    <t>5-0-3-14</t>
  </si>
  <si>
    <t>5-0-3-15</t>
  </si>
  <si>
    <t>5-0-3-16</t>
  </si>
  <si>
    <t>5-0-3-17</t>
  </si>
  <si>
    <t>5-0-3-18</t>
  </si>
  <si>
    <t>5-0-3-19</t>
  </si>
  <si>
    <t>5-0-3-20</t>
  </si>
  <si>
    <t>5-0-3-21</t>
  </si>
  <si>
    <t>5-0-3-22</t>
  </si>
  <si>
    <t>5-0-3-23</t>
  </si>
  <si>
    <t>5-0-3-24</t>
  </si>
  <si>
    <t>5-0-5-6</t>
  </si>
  <si>
    <t>5-0-5-7</t>
  </si>
  <si>
    <t>5-0-5-11</t>
  </si>
  <si>
    <t>5-0-5-12</t>
  </si>
  <si>
    <t>5-0-5-13</t>
  </si>
  <si>
    <t>5-0-5-14</t>
  </si>
  <si>
    <t>5-0-5-15</t>
  </si>
  <si>
    <t>5-0-5-16</t>
  </si>
  <si>
    <t>5-0-5-17</t>
  </si>
  <si>
    <t>5-0-5-18</t>
  </si>
  <si>
    <t>5-0-1-8</t>
  </si>
  <si>
    <t>5-0-1-9</t>
  </si>
  <si>
    <t>5-0-1-10</t>
  </si>
  <si>
    <t>5-0-1-11</t>
  </si>
  <si>
    <t>5-0-1-12</t>
  </si>
  <si>
    <t>5-0-1-13</t>
  </si>
  <si>
    <t>5-0-1-14</t>
  </si>
  <si>
    <t>5-0-1-15</t>
  </si>
  <si>
    <t>5-0-1-16</t>
  </si>
  <si>
    <t>5-0-1-17</t>
  </si>
  <si>
    <t>5-0-1-18</t>
  </si>
  <si>
    <t>5-0-1-19</t>
  </si>
  <si>
    <t>5-0-1-20</t>
  </si>
  <si>
    <t>5-0-1-21</t>
  </si>
  <si>
    <t>5-0-4-11</t>
  </si>
  <si>
    <t>5-0-4-12</t>
  </si>
  <si>
    <t>5-0-4-13</t>
  </si>
  <si>
    <t>5-0-4-14</t>
  </si>
  <si>
    <t>5-0-4-15</t>
  </si>
  <si>
    <t>5-0-4-16</t>
  </si>
  <si>
    <t>5-0-4-17</t>
  </si>
  <si>
    <t>5-0-4-18</t>
  </si>
  <si>
    <t>5-0-4-19</t>
  </si>
  <si>
    <t>5-0-4-20</t>
  </si>
  <si>
    <t>5-0-4-21</t>
  </si>
  <si>
    <t>5-0-6-22</t>
  </si>
  <si>
    <t>5-0-6-23</t>
  </si>
  <si>
    <t>5-0-6-24</t>
  </si>
  <si>
    <t>5-0-6-25</t>
  </si>
  <si>
    <t>5-0-6-26</t>
  </si>
  <si>
    <t>5-0-6-27</t>
  </si>
  <si>
    <t>5-0-6-28</t>
  </si>
  <si>
    <t>5-0-6-29</t>
  </si>
  <si>
    <t>5-0-6-30</t>
  </si>
  <si>
    <t>5-0-6-31</t>
  </si>
  <si>
    <t>5-0-6-32</t>
  </si>
  <si>
    <t>5-0-6-33</t>
  </si>
  <si>
    <t>5-0-6-34</t>
  </si>
  <si>
    <t>5-0-6-35</t>
  </si>
  <si>
    <t>5-0-6-36</t>
  </si>
  <si>
    <t>5-0-2-9</t>
  </si>
  <si>
    <t>5-0-2-10</t>
  </si>
  <si>
    <t>5-0-5-19</t>
  </si>
  <si>
    <t>5-0-5-20</t>
  </si>
  <si>
    <t>5-0-5-21</t>
  </si>
  <si>
    <t>5-0-5-22</t>
  </si>
  <si>
    <t>5-0-5-23</t>
  </si>
  <si>
    <t>5-0-5-24</t>
  </si>
  <si>
    <t>5-0-5-25</t>
  </si>
  <si>
    <t>5-0-5-26</t>
  </si>
  <si>
    <t>5-0-5-27</t>
  </si>
  <si>
    <t>8-0-3-10</t>
  </si>
  <si>
    <t>5-0-9-4</t>
  </si>
  <si>
    <t>5-0-9-9</t>
  </si>
  <si>
    <t>5-0-9-10</t>
  </si>
  <si>
    <t>5-0-9-11</t>
  </si>
  <si>
    <t>5-0-9-13</t>
  </si>
  <si>
    <t>5-0-9-14</t>
  </si>
  <si>
    <t>5-0-10-11</t>
  </si>
  <si>
    <t>5-0-10-21</t>
  </si>
  <si>
    <t>5-0-10-22</t>
  </si>
  <si>
    <t>Medicamentos:  133
Alimentos:   61
Biológicos:  43
Licencias de venta de  líneas aviares: 4</t>
  </si>
  <si>
    <t>Medicamentos: 22
Alimentos: 61
Biológicos:  1
Material genético: 9</t>
  </si>
  <si>
    <t>Medicamentos: 3585
Alimentos:  2753
Biológicos:  1748</t>
  </si>
  <si>
    <t>1000-1</t>
  </si>
  <si>
    <t>Predios libres con ganadería bufalina</t>
  </si>
  <si>
    <t>Predios libres con ganadería bovina y bufalina</t>
  </si>
  <si>
    <t>Nuevos Puntos de Servicio</t>
  </si>
  <si>
    <t>selección</t>
  </si>
  <si>
    <t>visible</t>
  </si>
  <si>
    <t>Animales controlados por salida a la Zona Libre</t>
  </si>
  <si>
    <t>5-0-3-25</t>
  </si>
  <si>
    <t>Bovinos  vacunados contra Fiebre Aftosa.</t>
  </si>
  <si>
    <t>Predios   supervisados.</t>
  </si>
  <si>
    <t>Vacunadores supervisados.</t>
  </si>
  <si>
    <t>Movilizaciones de animales vigiladas  en los puestos de control establecidos por el ICA.</t>
  </si>
  <si>
    <t>Movilizaciones de productos vigiladas  en los puestos de control establecidos por el ICA.</t>
  </si>
  <si>
    <t>Predios  de alto riesgo de fiebre aftosa vigilados.</t>
  </si>
  <si>
    <t>Animales susceptibles a Fiebre Aftosa vigilados en concentraciones .</t>
  </si>
  <si>
    <t>Forma 
3-691 o 3-691A</t>
  </si>
  <si>
    <t>Porcinos vigilados en concentraciones animales .</t>
  </si>
  <si>
    <t>Usuarios registrados</t>
  </si>
  <si>
    <t>Establecimientos registrados</t>
  </si>
  <si>
    <t>Bonos de venta expedidos</t>
  </si>
  <si>
    <t>Guias de transporte expedidas</t>
  </si>
  <si>
    <t>Transportadores registrados</t>
  </si>
  <si>
    <t>Hierros registrados</t>
  </si>
  <si>
    <t>BRUCELOSIS Y TUBERCULOSIS EN EL MARCO DE CONTRATOS PLAN</t>
  </si>
  <si>
    <t>1000-1-2</t>
  </si>
  <si>
    <t>1000-1-6</t>
  </si>
  <si>
    <t>1000-1-10</t>
  </si>
  <si>
    <t>1000-1-11</t>
  </si>
  <si>
    <t>1000-1-12</t>
  </si>
  <si>
    <t>1000-1-13</t>
  </si>
  <si>
    <t>1000-1-14</t>
  </si>
  <si>
    <t>1000-1-15</t>
  </si>
  <si>
    <t>Equipos adquiridos</t>
  </si>
  <si>
    <t>Personas sensibilizadas</t>
  </si>
  <si>
    <t>Sensibilización de Personas</t>
  </si>
  <si>
    <t>Adquisición de Equipos</t>
  </si>
  <si>
    <t>Contratos sucritos</t>
  </si>
  <si>
    <t>Animales muestreados para tuberculosis</t>
  </si>
  <si>
    <t>Animales muestreados para brucelosis</t>
  </si>
  <si>
    <t>Talleres o actividades de capacitación realizados</t>
  </si>
  <si>
    <t xml:space="preserve">Contratación </t>
  </si>
  <si>
    <t>Muestreo de Animales con tuberculosis</t>
  </si>
  <si>
    <t>Muestreo de Animales con brucelosis</t>
  </si>
  <si>
    <t>Plan de Adquisiciones ejecutado</t>
  </si>
  <si>
    <t>Minutas de contrato</t>
  </si>
  <si>
    <t>Informes (Forma 3 - 090 )</t>
  </si>
  <si>
    <t>Comunicación Gerencia Seccional a propietario y respuesta de propietario</t>
  </si>
  <si>
    <t>Predios certificados libres de Brucelosis</t>
  </si>
  <si>
    <t>Predios certificados libres de Tuberculosis</t>
  </si>
  <si>
    <t>Forma 4-608</t>
  </si>
  <si>
    <t>Lista de Chequeo auditoria</t>
  </si>
  <si>
    <t>Informe y forma 3-239</t>
  </si>
  <si>
    <t>Forma 3-300B</t>
  </si>
  <si>
    <t>Forma 3-300A</t>
  </si>
  <si>
    <t>Forma 4-918</t>
  </si>
  <si>
    <t>Forma 3-049</t>
  </si>
  <si>
    <t>Forma 4-694</t>
  </si>
  <si>
    <t>AVANCE PONDERADO</t>
  </si>
  <si>
    <t>oculta</t>
  </si>
  <si>
    <t>SUBGERENCIA DE ANALISIS Y DIAGNÓSTICO</t>
  </si>
  <si>
    <t>C-520-1108-5-0-23</t>
  </si>
  <si>
    <t>IMPLEMENTACIÓN Y ASEGURAMIENTO DE CALIDAD ANALÍTICA Y BPL EN LOS LABORATORIOS DEL ICA</t>
  </si>
  <si>
    <t>5-0-23</t>
  </si>
  <si>
    <t>5-0-23-1</t>
  </si>
  <si>
    <t xml:space="preserve">Tabular y analizar los resultados de las encuestas aplicadas a cliente interno por parte de los laboratorios y enviadas al grupo de gestión de calidad analítica y BPL.  </t>
  </si>
  <si>
    <t>No de encuestas recibidas / no de encuestas enviadas de los laboratorios *100</t>
  </si>
  <si>
    <t>Base de datos de encuestas de satisfacción de cliente interno recibidas en el grupo de gestión de calidad analítica y BPL</t>
  </si>
  <si>
    <t>5-0-23-2</t>
  </si>
  <si>
    <t>Realizar el análisis estadístico de las encuestas recibidas.</t>
  </si>
  <si>
    <t>Informe de satisfacción de cliente interno y externo de los laboratorios</t>
  </si>
  <si>
    <t>Informe y análisis estadístico de los resultados de encuestas de satisfacción de cliente interno y externo recibidas.</t>
  </si>
  <si>
    <t>5-0-23-3</t>
  </si>
  <si>
    <t>Acompañar a laboratorios en implementación de ISO 17025 y BPL con base en plan de trabajo</t>
  </si>
  <si>
    <t>No de laboratorios con acompañamiento</t>
  </si>
  <si>
    <t xml:space="preserve">Informes o actas de visitas de acompañamiento a los laboratorios. </t>
  </si>
  <si>
    <t>5-0-23-4</t>
  </si>
  <si>
    <t>Realizar los eventos de formación para la gestión de calidad analítica</t>
  </si>
  <si>
    <t>No de eventos de formación realizados.</t>
  </si>
  <si>
    <t xml:space="preserve">No eventos de formación realizados </t>
  </si>
  <si>
    <t>5-0-23-5</t>
  </si>
  <si>
    <t>Aplicar estrategias que permitan la mayor cobertura y resultados eficaces en la  apropiación del conocimiento.</t>
  </si>
  <si>
    <t>No de asistentes a las actividades de formación realizadas.</t>
  </si>
  <si>
    <t xml:space="preserve">Listados de asistencia y resultados de verificación de comprensión </t>
  </si>
  <si>
    <t>5-0-23-6</t>
  </si>
  <si>
    <t>Elaborar y/o actualizar los documentos transversales para la implementación del sistema de aseguramiento de calidad analítica y BPL en los laboratorios</t>
  </si>
  <si>
    <t>No documentos elaborados y actualizados.</t>
  </si>
  <si>
    <t>Documentos elaborados y actualizados</t>
  </si>
  <si>
    <t>5-0-23-7</t>
  </si>
  <si>
    <t xml:space="preserve">Editar y subir al DM los documentos elaborados por los laboratorios </t>
  </si>
  <si>
    <t>No documentos editados, revisados y subidos a DM/ No documentos programados*100</t>
  </si>
  <si>
    <t>Documentos editados, revisados y subidos al DM</t>
  </si>
  <si>
    <t>5-0-23-8</t>
  </si>
  <si>
    <t>Elaborar y ejecutar el programa de auditorias internas de la norma 17025.</t>
  </si>
  <si>
    <t>No auditorias de la norma 17025 internas realizadas</t>
  </si>
  <si>
    <t>Actas de finalización de auditoría interna.</t>
  </si>
  <si>
    <t xml:space="preserve">Número </t>
  </si>
  <si>
    <t>5-0-23-9</t>
  </si>
  <si>
    <t>Apoyar en la implementación del plan de gestión integral de desechos peligrosos del PGIDP en los laboratorios del ICA</t>
  </si>
  <si>
    <t>No laboratorios con PGIDP en con diagnóstico y en proceso de implementación (Etapa 1 y 2).</t>
  </si>
  <si>
    <r>
      <t xml:space="preserve">Lista de chequeo de PGIDP 
Etapa 1 Diagnóstico e inicio hasta </t>
    </r>
    <r>
      <rPr>
        <sz val="8"/>
        <rFont val="Calibri"/>
        <family val="2"/>
      </rPr>
      <t>≤</t>
    </r>
    <r>
      <rPr>
        <sz val="8"/>
        <rFont val="Calibri"/>
        <family val="2"/>
        <scheme val="minor"/>
      </rPr>
      <t>50%, 
Etapa 2 Implementación avance &gt;75%</t>
    </r>
  </si>
  <si>
    <t>C-520-1108-5-0-24</t>
  </si>
  <si>
    <t>REGISTRO, AUTORIZACIÓN Y SEGUIMIENTO A LABORATORIOS EXTERNOS Y AUTORIZADOS</t>
  </si>
  <si>
    <t>5-0-24</t>
  </si>
  <si>
    <t>5-0-24-1</t>
  </si>
  <si>
    <t>Gestión de Registro de laboratorios externos y autorizados</t>
  </si>
  <si>
    <t>No de solicitudes tramitadas oportunamente/ No de solicitudes recibidas *100</t>
  </si>
  <si>
    <t>Informe de auditoria, base de datos de solicitudes, Solicitud registrada en el software de laboratorios, Resoluciones de registro</t>
  </si>
  <si>
    <t>5-0-24-2</t>
  </si>
  <si>
    <t>Seguimiento a laboratorios registrados y autorizados</t>
  </si>
  <si>
    <t xml:space="preserve">No de laboratorios registrados y autorizados con seguimiento </t>
  </si>
  <si>
    <t>Actas de auditoria, Expedientes de laboratorio</t>
  </si>
  <si>
    <t>C-520-1108-5-0-25</t>
  </si>
  <si>
    <t>CONSOLIDACIÓN DE LABORATORIO DE METROLOGÍA</t>
  </si>
  <si>
    <t>5-0-25</t>
  </si>
  <si>
    <t>5-0-25-1</t>
  </si>
  <si>
    <t>Implementar las buenas prácticas de laboratorio (BPL) en el laboratorios de soporte interno de metrología del ICA. LASIM.</t>
  </si>
  <si>
    <t>Porcentaje de cumplimiento de requisitos de BPL en los laboratorios= (No requisitos implementados / No total de requisitos)*100</t>
  </si>
  <si>
    <t xml:space="preserve">Lista de chequeo de BPL </t>
  </si>
  <si>
    <t>crecimiento</t>
  </si>
  <si>
    <t>5-0-25-2</t>
  </si>
  <si>
    <t>Validar los métodos estandarizados de  calibración propuestos para acreditación</t>
  </si>
  <si>
    <t>Número de métodos validados</t>
  </si>
  <si>
    <t>Informe de validación</t>
  </si>
  <si>
    <t>5-0-25-3</t>
  </si>
  <si>
    <t>Preparar el laboratorio LASIM para ser acreditado</t>
  </si>
  <si>
    <r>
      <t>(No requisitos implementados por laboratorio / No total de requisitos)*100</t>
    </r>
    <r>
      <rPr>
        <b/>
        <sz val="8"/>
        <rFont val="Calibri"/>
        <family val="2"/>
        <scheme val="minor"/>
      </rPr>
      <t xml:space="preserve"> </t>
    </r>
    <r>
      <rPr>
        <b/>
        <u/>
        <sz val="8"/>
        <rFont val="Calibri"/>
        <family val="2"/>
      </rPr>
      <t>≥ 75%</t>
    </r>
  </si>
  <si>
    <t>Resultado de auditoria interna de acreditación</t>
  </si>
  <si>
    <t>5-0-25-4</t>
  </si>
  <si>
    <t>Asegurar el mejoramiento en la capacidad analítica del laboratorio LASIM</t>
  </si>
  <si>
    <r>
      <t>Laboratorio con mejoramiento de capacidad analítica= (No requisitos cumplidos / No total de requisitos)*100</t>
    </r>
    <r>
      <rPr>
        <b/>
        <u/>
        <sz val="8"/>
        <rFont val="Calibri"/>
        <family val="2"/>
        <scheme val="minor"/>
      </rPr>
      <t xml:space="preserve"> ≥ 50%</t>
    </r>
  </si>
  <si>
    <t xml:space="preserve">Informes y/o certificados de cumplimiento de cada uno de los requisitos (personal, infraestructura, equipos, métodos, materiales e insumos) </t>
  </si>
  <si>
    <t>5-0-25-5</t>
  </si>
  <si>
    <t>Asegurar la respuesta oportuna en la atención y verificación de instrumentos de medición.</t>
  </si>
  <si>
    <t>Porcentaje de instrumentos verificados con oportunidad= No de informes de verificación entregados oportunamente/No de instrumentos verificados*100</t>
  </si>
  <si>
    <t>Los informes de verificación de instrumentos de medición</t>
  </si>
  <si>
    <t>5-0-25-6</t>
  </si>
  <si>
    <t>Verificar los instrumentos de medición en sitio y los ingresados al LASIM</t>
  </si>
  <si>
    <t>No de instrumentos verificados o calibrados</t>
  </si>
  <si>
    <t>número</t>
  </si>
  <si>
    <t>C-520-1108-5-0-26</t>
  </si>
  <si>
    <t>CONSOLIDACIÓN DEL SERVICIO EN EL LABORATORIO NACIONAL DE DIAGNÓSTICO VETERINARIO</t>
  </si>
  <si>
    <t>5-0-26</t>
  </si>
  <si>
    <t>5-0-26-1</t>
  </si>
  <si>
    <t>Implementar las buenas prácticas de laboratorio (BPL) en el laboratorio nacional  de diagnóstico veterinario del ICA. LNDV</t>
  </si>
  <si>
    <t>5-0-26-2</t>
  </si>
  <si>
    <t>Validar las pruebas estandarizadas propuestas para acreditación</t>
  </si>
  <si>
    <t>Número de pruebas validadas para ser acreditadas</t>
  </si>
  <si>
    <t>5-0-26-3</t>
  </si>
  <si>
    <t xml:space="preserve">Preparar los laboratorios seleccionados para ser acreditados </t>
  </si>
  <si>
    <t>Laboratorio preparado para ser acreditado</t>
  </si>
  <si>
    <t>Certificado de acreditación</t>
  </si>
  <si>
    <t>5-0-26-4</t>
  </si>
  <si>
    <t>Mantener la acreditación (renovación de la acreditación).</t>
  </si>
  <si>
    <t>Laboratorio acreditados que mantienen o amplían la acreditación</t>
  </si>
  <si>
    <t>Documento de renovación de la acreditación y alcance aprobado (lista oficial de la Onac)</t>
  </si>
  <si>
    <t>5-0-26-5</t>
  </si>
  <si>
    <t>Asegurar el mejoramiento en la capacidad analítica de los laboratorios</t>
  </si>
  <si>
    <t>Informes y/o certificados de cumplimiento de cada uno de los requisitos (personal, infraestructura, equipos, métodos, materiales e insumos)</t>
  </si>
  <si>
    <t>5-0-26-6</t>
  </si>
  <si>
    <t>Asegurar la respuesta oportuna en la atención y análisis de las muestras.</t>
  </si>
  <si>
    <t>Porcentaje de muestras atendidas y analizadas con oportunidad= No de reportes de análisis entregados oportunamente/No de análisis realizados*100</t>
  </si>
  <si>
    <t xml:space="preserve">Los reportes de análisis </t>
  </si>
  <si>
    <t>5-0-26-7</t>
  </si>
  <si>
    <t>Analizar las muestras ingresadas al LNDV para diagnóstico veterinario</t>
  </si>
  <si>
    <t xml:space="preserve">No de muestras procesadas </t>
  </si>
  <si>
    <t>Reporte de resultados de muestras</t>
  </si>
  <si>
    <t>5-0-26-8</t>
  </si>
  <si>
    <t>Efectuar los análisis requeridos para diagnóstico veterinario</t>
  </si>
  <si>
    <t>No de análisis realizados</t>
  </si>
  <si>
    <t>Registro de análisis realizados</t>
  </si>
  <si>
    <t>C-520-1108-5-0-27</t>
  </si>
  <si>
    <t>CONSOLIDACIÓN DEL SERVICIO EN LA RED OFICIAL DE LABORATORIOS DE DIAGNÓSTICO VETERINARIO Y FORTALECIMIENTO EN LA RED OFICIAL DE BRUCELOSIS</t>
  </si>
  <si>
    <t>5-0-27</t>
  </si>
  <si>
    <t>5-0-27-1</t>
  </si>
  <si>
    <t>Implementar las buenas prácticas de laboratorio (BPL) en los laboratorios de  la red   de diagnóstico veterinario del ICA. LDV.</t>
  </si>
  <si>
    <t>5-0-27-2</t>
  </si>
  <si>
    <t>Número de pruebas validadas</t>
  </si>
  <si>
    <t>5-0-27-3</t>
  </si>
  <si>
    <t>Resultado de auditoria de acreditación</t>
  </si>
  <si>
    <t>5-0-27-4</t>
  </si>
  <si>
    <t>5-0-27-5</t>
  </si>
  <si>
    <t>5-0-27-6</t>
  </si>
  <si>
    <t>Analizar las muestras ingresadas a la red de  diagnóstico veterinario</t>
  </si>
  <si>
    <t>5-0-27-7</t>
  </si>
  <si>
    <t>Efectuar los análisis requeridos en las muestras ingresadas a la red LDV para diagnóstico veterinario</t>
  </si>
  <si>
    <t>C-520-1108-5-0-28</t>
  </si>
  <si>
    <t>CONSOLIDACIÓN DEL SERVICIO EN EL LABORATORIO NACIONAL DE INSUMOS PECUARIOS</t>
  </si>
  <si>
    <t>5-0-28</t>
  </si>
  <si>
    <t>5-0-28-1</t>
  </si>
  <si>
    <t xml:space="preserve">Implementar las buenas prácticas de laboratorio (BPL) en el laboratorio nacional  de insumos pecuarios del ICA. LANIP </t>
  </si>
  <si>
    <t>5-0-28-2</t>
  </si>
  <si>
    <t>5-0-28-3</t>
  </si>
  <si>
    <t>Preparar los laboratorios seleccionados para ser acreditados</t>
  </si>
  <si>
    <t>5-0-28-4</t>
  </si>
  <si>
    <t>5-0-28-5</t>
  </si>
  <si>
    <t>5-0-28-6</t>
  </si>
  <si>
    <t>5-0-28-7</t>
  </si>
  <si>
    <t>Analizar las muestras ingresadas al LANIP.</t>
  </si>
  <si>
    <t>5-0-28-8</t>
  </si>
  <si>
    <t>Efectuar los análisis requeridos para el análisis de muestras de insumos pecuarios.</t>
  </si>
  <si>
    <t>C-520-1108-5-0-29</t>
  </si>
  <si>
    <t>FUNCIONAMIENTO DEL LABORATORIO DE BIOSEGURIDAD NSB3</t>
  </si>
  <si>
    <t>5-0-29</t>
  </si>
  <si>
    <t>5-0-29-1</t>
  </si>
  <si>
    <t>Prestación de servicio de análisis en el laboratorio de bioseguridad NSB3</t>
  </si>
  <si>
    <t>Cantidad de análisis efectuados en el laboratorio de bioseguridad NSB3 una vez el laboratorio sea entregado y acreditados para su funcionamiento</t>
  </si>
  <si>
    <t>Reportes de análisis</t>
  </si>
  <si>
    <t>C-520-1108-5-0-30</t>
  </si>
  <si>
    <t>CONSOLIDACIÓN DEL SERVICIO EN LA RED OFICIAL DE DIAGNÓSTICO FITOSANITARIO</t>
  </si>
  <si>
    <t>5-0-30</t>
  </si>
  <si>
    <t>5-0-30-1</t>
  </si>
  <si>
    <t>Implementar las buenas prácticas de laboratorio (BPL) en los laboratorios de  la red   de diagnóstico fitosanitario del ICA. LDF.</t>
  </si>
  <si>
    <t>5-0-30-2</t>
  </si>
  <si>
    <t>5-0-30-3</t>
  </si>
  <si>
    <t>Preparar los laboratorios seleccionados para ser acreditados o para mantener la acreditación</t>
  </si>
  <si>
    <t>5-0-30-4</t>
  </si>
  <si>
    <t>5-0-30-5</t>
  </si>
  <si>
    <t>5-0-30-6</t>
  </si>
  <si>
    <t>Analizar las muestras ingresadas a la red de  diagnóstico fitosanitario.</t>
  </si>
  <si>
    <t>5-0-30-7</t>
  </si>
  <si>
    <t>Efectuar los análisis requeridos para el diagnóstico fitosanitario</t>
  </si>
  <si>
    <t>C-520-1108-5-0-31</t>
  </si>
  <si>
    <t>FORTALECIMIENTO DE LA RED OFICIAL DE SEMILLAS</t>
  </si>
  <si>
    <t>5-0-31</t>
  </si>
  <si>
    <t>5-0-31-1</t>
  </si>
  <si>
    <t>Implementar las buenas prácticas de laboratorio (BPL) en los laboratorios de la red   de Semillas del ICA. LASE.</t>
  </si>
  <si>
    <t>5-0-31-2</t>
  </si>
  <si>
    <t>5-0-31-3</t>
  </si>
  <si>
    <t>5-0-31-4</t>
  </si>
  <si>
    <t>5-0-31-5</t>
  </si>
  <si>
    <t>5-0-31-6</t>
  </si>
  <si>
    <t>Analizar las muestras ingresadas a la red de  semillas LASE</t>
  </si>
  <si>
    <t>5-0-31-7</t>
  </si>
  <si>
    <t>Efectuar los análisis requeridos para la evaluación de calidad de semillas</t>
  </si>
  <si>
    <t>C-520-1108-5-0-32</t>
  </si>
  <si>
    <t>CONSOLIDACIÓN DEL SERVICIO EN EL LABORATORIO NACIONAL DE INSUMOS AGRICOLAS - LANIA</t>
  </si>
  <si>
    <t>5-0-32</t>
  </si>
  <si>
    <t>5-0-32-1</t>
  </si>
  <si>
    <t>Implementar las buenas prácticas de laboratorio (BPL) en el laboratorio nacional  de insumos agrícolas del ICA. LANIA</t>
  </si>
  <si>
    <t>5-0-32-2</t>
  </si>
  <si>
    <t>5-0-32-3</t>
  </si>
  <si>
    <t>5-0-32-4</t>
  </si>
  <si>
    <t>Preparar los laboratorios  acreditados para mantener  la acreditación</t>
  </si>
  <si>
    <t>5-0-32-5</t>
  </si>
  <si>
    <t>5-0-32-6</t>
  </si>
  <si>
    <t>5-0-32-7</t>
  </si>
  <si>
    <t>Analizar las muestras ingresadas al LANIA para análisis.</t>
  </si>
  <si>
    <t>5-0-32-8</t>
  </si>
  <si>
    <t>Efectuar los análisis requeridos para insumos agrícolas</t>
  </si>
  <si>
    <t>C-520-1108-5-0-33</t>
  </si>
  <si>
    <t>CONSOLIDACIÓN DE LOS SERVICIOS DE LOS LABORATORIOS DE DIAGNOSTICO VEGETAL (LNDF, TRATAMIENTOS CUARENTENARIOS, CUARENTENA VEGETAL Y OGM)</t>
  </si>
  <si>
    <t>5-0-33</t>
  </si>
  <si>
    <t>5-0-33-1</t>
  </si>
  <si>
    <t>Implementar las buenas prácticas de laboratorio (BPL) en el laboratorio nacional  de diagnóstico fitosanitario, OGM, Cuarentena vegetal, Tratamientos cuarentenarios del ICA. LNDF&amp;MR</t>
  </si>
  <si>
    <t>5-0-33-2</t>
  </si>
  <si>
    <t>Pruebas validadas para ser acreditadas</t>
  </si>
  <si>
    <t>5-0-33-3</t>
  </si>
  <si>
    <t>5-0-33-4</t>
  </si>
  <si>
    <t>5-0-33-5</t>
  </si>
  <si>
    <t>5-0-33-6</t>
  </si>
  <si>
    <t>Analizar las muestras ingresadas al LNDF, OGM, TC, CV para diagnóstico fitosanitario.</t>
  </si>
  <si>
    <t>5-0-33-7</t>
  </si>
  <si>
    <t>Efectuar los análisis requeridos para diagnóstico fitosanitario en LNDF, OGM, TC, CV.</t>
  </si>
  <si>
    <t>SUBGERENCIA DE REGULACIÓN  SANITARIA Y FITOSANITARIA</t>
  </si>
  <si>
    <t>C-520-1108-5-0-36</t>
  </si>
  <si>
    <t xml:space="preserve">APERTURA DE MERCADOS DESDE LA PERSPECTIVA SANITARIA Y FITOSANITARIA </t>
  </si>
  <si>
    <t>5-0-36</t>
  </si>
  <si>
    <t>No productos admitidos sanitaria y fitosanitariamente</t>
  </si>
  <si>
    <t>Documento soporte que certifican el producto admitido</t>
  </si>
  <si>
    <t xml:space="preserve">SUBGERENCIA DE REGULACIÓN  SANITARIA Y FITOSANITARIA </t>
  </si>
  <si>
    <t>5-0-36-1</t>
  </si>
  <si>
    <t>Gestión de medidas sanitarias y fitosanitarias</t>
  </si>
  <si>
    <t>No de solicitudes Tramitadas sobre No de solicitudes realizadas.</t>
  </si>
  <si>
    <t>Carpetas, matriz de trazabilidad, resoluciones expedidas</t>
  </si>
  <si>
    <t>5-0-36-2</t>
  </si>
  <si>
    <t>Talleres de información  y seguimiento en la expedición de medidas sanitarias y fitosanitarias</t>
  </si>
  <si>
    <t>No de personas</t>
  </si>
  <si>
    <t>informes y listas de asistencia</t>
  </si>
  <si>
    <t>5-0-36-3</t>
  </si>
  <si>
    <t>No de talleres de información</t>
  </si>
  <si>
    <t>5-0-36-4</t>
  </si>
  <si>
    <t xml:space="preserve">Socialización de proyectos de resolución MSF de carácter ordinarios </t>
  </si>
  <si>
    <t>No de socializaciones realizadas sobre No de proyectos en tramite.</t>
  </si>
  <si>
    <t>Listas de Asistencia, Informes</t>
  </si>
  <si>
    <t>5-0-36-5</t>
  </si>
  <si>
    <t>Gestión de productos con admisibilidad</t>
  </si>
  <si>
    <t>No de productos con admisibilidad</t>
  </si>
  <si>
    <t>5-0-36-6</t>
  </si>
  <si>
    <t xml:space="preserve">Gestión de notificación de proyectos y resoluciones de MSF y reglamentos técnicos, </t>
  </si>
  <si>
    <t>No de solicitudes de notificación gestionadas sobre No de solicitudes de notificación.</t>
  </si>
  <si>
    <t>Solicitud de notificación, formato de informe de notificación y comunicación al punto de contacto en el Ministerio de Comercio</t>
  </si>
  <si>
    <t>5-0-36-7</t>
  </si>
  <si>
    <t xml:space="preserve">Talleres de socialización del proceso admisibilidad sanitario y fitosanitario </t>
  </si>
  <si>
    <t>No de talleres realizados</t>
  </si>
  <si>
    <t>Listados de asistencia, archivo de la presentación realizada</t>
  </si>
  <si>
    <t>C-520-1108-5-0-37</t>
  </si>
  <si>
    <t>ADELANTAR LA EVALUACIÓN DE RIESGO DE MATERIAL ANIMAL, VEGETAL Y EN ORGANISMOS VIVOS  MODIFICADOS PARA PROTEGER EL ESTATUS NACIONAL</t>
  </si>
  <si>
    <t>5-0-37</t>
  </si>
  <si>
    <t xml:space="preserve">No de evaluaciones y perfiles de riesgos realizados y presentados al Comité de Importaciones. </t>
  </si>
  <si>
    <t>Numero de Actas e Informes terminados</t>
  </si>
  <si>
    <t>5-0-37-1</t>
  </si>
  <si>
    <t>Realizar Evaluaciones de Riesgos de plagas y enfermedades</t>
  </si>
  <si>
    <t>No de evaluaciones de Riesgo presentadas al comité de importaciones</t>
  </si>
  <si>
    <t>Actas de comité de importaciones</t>
  </si>
  <si>
    <t>5-0-37-2</t>
  </si>
  <si>
    <t>Elaborar perfiles de Riesgos agrícolas</t>
  </si>
  <si>
    <t>No de perfiles de riesgos agrícolas realizados</t>
  </si>
  <si>
    <t>5-0-37-3</t>
  </si>
  <si>
    <t>Realizar Evaluaciones de Riesgos de tecnologías de organismos vivos modificados</t>
  </si>
  <si>
    <t>No de evaluaciones de riesgos  OVM realizados</t>
  </si>
  <si>
    <t>Informe presentado a la CTNBIO</t>
  </si>
  <si>
    <t>OFICINA ASESORA DE COMUNICACIONES</t>
  </si>
  <si>
    <t>C-520-1108-5-0-39</t>
  </si>
  <si>
    <t>VISIBILIDAD INSTITUCIONAL, PRODUCCIÓN Y DIVULGACIÓN DE INFORMACIÓN DE MSF A MEDIOS DE COMUNICACIÓN EXTERNOS E INTERNOS.</t>
  </si>
  <si>
    <t>5-0-39</t>
  </si>
  <si>
    <t>VISIBILIDAD INSTITUCIONAL, PRODUCCIÓN Y DIVULGACIÓN DE INFORMACIÓN MSF A MEDIOS DE COMUNICACIÓN EXTERNOS E INTERNOS.</t>
  </si>
  <si>
    <t>5-0-39-1</t>
  </si>
  <si>
    <t>Organización de Audiencias Públicas.</t>
  </si>
  <si>
    <t>Cantidad de Audiencias Públicas realizadas</t>
  </si>
  <si>
    <t xml:space="preserve">Registros de asistencia, presentación de la audiencia </t>
  </si>
  <si>
    <t>5-0-39-2</t>
  </si>
  <si>
    <t>Publicaciones en el Micro sitio ICA Comunica</t>
  </si>
  <si>
    <t>Cantidad de publicaciones Micro sitio ICA Comunica</t>
  </si>
  <si>
    <t>archivo Web</t>
  </si>
  <si>
    <t>5-0-39-3</t>
  </si>
  <si>
    <t>Programas de Radio emitidos</t>
  </si>
  <si>
    <t>Cantidad de Programas de Radios emitidos</t>
  </si>
  <si>
    <t>Archivos de audio en la pagina Web</t>
  </si>
  <si>
    <t>5-0-39-4</t>
  </si>
  <si>
    <t>Informes Especiales</t>
  </si>
  <si>
    <t>Cantidad de Informes Especiales elaborados</t>
  </si>
  <si>
    <t>Archivo digital</t>
  </si>
  <si>
    <t>5-0-39-5</t>
  </si>
  <si>
    <t>Boletines de Prensa producidos</t>
  </si>
  <si>
    <t>Boletines de Prensa emitidos</t>
  </si>
  <si>
    <t>5-0-39-6</t>
  </si>
  <si>
    <t>Gestión de entrevistas,y atención de solicitudes de medios</t>
  </si>
  <si>
    <t>No de entrevistas y/o agendas gestionadas sobre No de entrevistas realizadas</t>
  </si>
  <si>
    <t>Archivos de audio y/o video</t>
  </si>
  <si>
    <t>5-0-39-7</t>
  </si>
  <si>
    <t>Programas de Televisión emitidos</t>
  </si>
  <si>
    <t>Archivo de video</t>
  </si>
  <si>
    <t>5-0-39-8</t>
  </si>
  <si>
    <t>Diseño y producción de piezas Divulgativas para Visibilidad institucional</t>
  </si>
  <si>
    <t>Cantidad de Piezas Divulgativas elaboradas (Visibilidad Interna y externa)</t>
  </si>
  <si>
    <t>Registro de solicitudes de diseño y registro de diseños entregados</t>
  </si>
  <si>
    <t>5-0-39-9</t>
  </si>
  <si>
    <t>Campañas sanitarias de comunicación del riesgo</t>
  </si>
  <si>
    <t>No de solicitudes recibidas sobre No de campañas realizadas</t>
  </si>
  <si>
    <t>Piezas comunicativas de las campañas</t>
  </si>
  <si>
    <t xml:space="preserve">DISEÑO E IMPLEMENTACIÓN DE ESTRATEGIAS DE COMUNICACIÓN DE RIESGO REFERIDAS A PROGRAMAS SANITARIOS Y FITOSANITARIOS ESTRATÉGICOS PARA LA ENTIDAD.                                                                        </t>
  </si>
  <si>
    <t>5-0-39-10</t>
  </si>
  <si>
    <t xml:space="preserve"> Agendas de Medios </t>
  </si>
  <si>
    <t>No de solicitudes sobre No de traducciones realizadas</t>
  </si>
  <si>
    <t>Textos traducidos</t>
  </si>
  <si>
    <t>5-0-39-12</t>
  </si>
  <si>
    <t>Elaboración, impresión y reimpresión de documentos técnicos producidos</t>
  </si>
  <si>
    <t>Títulos de documentos técnicos producidos</t>
  </si>
  <si>
    <t>Documentos publicados</t>
  </si>
  <si>
    <t>5-0-39-14</t>
  </si>
  <si>
    <t>Participaciones en Eventos y Ferias</t>
  </si>
  <si>
    <t>Cantidad de Participaciones en Eventos y Ferias</t>
  </si>
  <si>
    <t>Registro fotográfico, de asistencia boletines de prensa</t>
  </si>
  <si>
    <t>5-0-39-16</t>
  </si>
  <si>
    <t>Publicaciones en Redes sociales</t>
  </si>
  <si>
    <t>No de publicaciones realizadas</t>
  </si>
  <si>
    <t>Registro de Publicaciones en la Web</t>
  </si>
  <si>
    <t>5-0-39-17</t>
  </si>
  <si>
    <t>Interacción en redes Sociales</t>
  </si>
  <si>
    <t>No de Respuestas sobre No de Solicitudes</t>
  </si>
  <si>
    <t xml:space="preserve">Registro de interacciones </t>
  </si>
  <si>
    <t>C-520-1108-5-0-40</t>
  </si>
  <si>
    <t>5-0-40</t>
  </si>
  <si>
    <t>5-0-40-1</t>
  </si>
  <si>
    <t>Revista Digital</t>
  </si>
  <si>
    <t>Cantidad de ediciones de la Revista Digital publicadas</t>
  </si>
  <si>
    <t>No de publicaciones en intranet</t>
  </si>
  <si>
    <t>5-0-40-2</t>
  </si>
  <si>
    <t>Actualizaciones Intranet (E-book, diccionario virtual, portal infantil, galería fotográfica.</t>
  </si>
  <si>
    <t>No de actualizaciones Intranet (E-book, diccionario virtual, portal infantil, galería fotográfica).</t>
  </si>
  <si>
    <t>Archivo digital mensual de actualización</t>
  </si>
  <si>
    <t>5-0-40-3</t>
  </si>
  <si>
    <t>Monitoreo de medios para publicación de Información en carteleras.</t>
  </si>
  <si>
    <t>Cantidad de informaciones publicadas en carteleras.</t>
  </si>
  <si>
    <t>Archivo impreso y fotográfico</t>
  </si>
  <si>
    <t>5-0-40-4</t>
  </si>
  <si>
    <t>Boletines Internos</t>
  </si>
  <si>
    <t>No de Boletines Internos publicados</t>
  </si>
  <si>
    <t>Boletines publicados</t>
  </si>
  <si>
    <t>5-0-40-5</t>
  </si>
  <si>
    <t>Correos Masivos enviados</t>
  </si>
  <si>
    <t>No de mensajes solicitados sobre No de Correos Masivos enviados</t>
  </si>
  <si>
    <t>Correos enviados y solicitados</t>
  </si>
  <si>
    <t>5-0-40-6</t>
  </si>
  <si>
    <t>Campañas de Comunicación Interna</t>
  </si>
  <si>
    <t>No de campañas de Comunicación Interna ejecutadas</t>
  </si>
  <si>
    <t>Archivo digital o físico</t>
  </si>
  <si>
    <t>OFICINA DE TECNOLOGIAS DE LA INFORMACIÓN</t>
  </si>
  <si>
    <t>520-1108-6</t>
  </si>
  <si>
    <t>MEJORAMIENTO Y FORTALECIMIENTO DE LA CAPACIDAD DE GESTION DEL ICA A NIVEL NACIONAL.</t>
  </si>
  <si>
    <t>C-520-1108-6-0-1</t>
  </si>
  <si>
    <t>IMPLEMENTACION Y MANTENIMIENTO DEL SISTEMA INTEGRADO DE INFORMACION</t>
  </si>
  <si>
    <t>6-0-1</t>
  </si>
  <si>
    <t>6-0-1-1</t>
  </si>
  <si>
    <t>Mantenimiento y/o desarrollo de nuevas funcionalidades de los sistemas de información existentes</t>
  </si>
  <si>
    <t>No de funcionalidades realizadas sobre el No de funcionalidades solicitadas.</t>
  </si>
  <si>
    <t xml:space="preserve">Actas de casos de uso actas de prueba, actas de control de cambios y formato de solicitudes 903, 904 </t>
  </si>
  <si>
    <t>6-0-1-2</t>
  </si>
  <si>
    <t>Desarrollos de nuevos sistemas de información</t>
  </si>
  <si>
    <t>Procesos implementados en el sistema de información</t>
  </si>
  <si>
    <t>Actas y documentación del sistema</t>
  </si>
  <si>
    <t>6-0-1-3</t>
  </si>
  <si>
    <t>Desarrollos informáticos Adquiridos o Actualizados</t>
  </si>
  <si>
    <t>C-520-1108-6-0-2</t>
  </si>
  <si>
    <t>MODERNIZACION Y MANTENIMIENTO DE LA INFRAESTRUCTURA TECNOLOGICA</t>
  </si>
  <si>
    <t>6-0-2</t>
  </si>
  <si>
    <t>6-0-2-1</t>
  </si>
  <si>
    <t>Mantenimiento y/o renovación, y/o adquisición de elementos para el mejoramiento de la infraestructura tecnológica</t>
  </si>
  <si>
    <t>No de mantenimientos, renovaciones y adquisiciones ejecutadas.</t>
  </si>
  <si>
    <t>Contratos de mantenimiento, renovación y adquisición</t>
  </si>
  <si>
    <t>C-520-1108-6-0-3</t>
  </si>
  <si>
    <t>SERVICIO DE TRASMISION DE DATOS E INTERNET.</t>
  </si>
  <si>
    <t>6-0-3</t>
  </si>
  <si>
    <t>6-0-3-1</t>
  </si>
  <si>
    <t xml:space="preserve">Garantizar la disponibilidad mínima del canal dedicado de Internet  </t>
  </si>
  <si>
    <t>99.9</t>
  </si>
  <si>
    <t>Disponibilidad mensual real prestada Sobre disponibilidad  mínima mensual adquirida</t>
  </si>
  <si>
    <t>Informe de disponibilidad del servicio</t>
  </si>
  <si>
    <t>6-0-3-2</t>
  </si>
  <si>
    <t>Atención Solicitudes Mesa de Ayuda</t>
  </si>
  <si>
    <t>Porcentaje de solicitudes atendidas</t>
  </si>
  <si>
    <t>Informes de solicitudes</t>
  </si>
  <si>
    <t>6-0-3-3</t>
  </si>
  <si>
    <t>Talleres de capacitación</t>
  </si>
  <si>
    <t>Listado de asistentes, invitaciones a talleres</t>
  </si>
  <si>
    <t>SUBGERENCIA ADMINISTRATIVA Y FINANCIERA</t>
  </si>
  <si>
    <t>C-520-1108-5-0-38</t>
  </si>
  <si>
    <t xml:space="preserve">APOYO A LA GESTIÓN INSTITUCIONAL </t>
  </si>
  <si>
    <t>5-0-38</t>
  </si>
  <si>
    <t>5-0-38-1</t>
  </si>
  <si>
    <t xml:space="preserve">Realizar procesos meritocráticos de gerentes públicos </t>
  </si>
  <si>
    <t>estudio realizado/estudio programado</t>
  </si>
  <si>
    <t>5-0-38-2</t>
  </si>
  <si>
    <t>Acciones de seguimiento conforme a la programación realizada y aprobada por CNSC para el concurso de méritos de empleos de carrera</t>
  </si>
  <si>
    <t>acciones realizadas/acciones programadas</t>
  </si>
  <si>
    <t>Actas y publicaciones en la página web de la CNSC</t>
  </si>
  <si>
    <t>5-0-38-3</t>
  </si>
  <si>
    <t>Estudio de resultados de evaluación de desempeño</t>
  </si>
  <si>
    <t>5-0-38-4</t>
  </si>
  <si>
    <t>Política de Talento Humano</t>
  </si>
  <si>
    <t>Política diseñada/política programada</t>
  </si>
  <si>
    <t>Resolución de adopción de la política de Talento Humano</t>
  </si>
  <si>
    <t>5-0-38-5</t>
  </si>
  <si>
    <t>Aplicativo para certificaciones laborales en línea</t>
  </si>
  <si>
    <t>Aplicativo formulado/aplicativo programado</t>
  </si>
  <si>
    <t>Aplicativo</t>
  </si>
  <si>
    <t>5-0-38-6</t>
  </si>
  <si>
    <t>Formulación del Plan Institucional de Capacitación - PIC</t>
  </si>
  <si>
    <t>plan formulado/plan programado</t>
  </si>
  <si>
    <t>PIC EXCEL</t>
  </si>
  <si>
    <t>5-0-38-7</t>
  </si>
  <si>
    <t>Ejecución del PIC</t>
  </si>
  <si>
    <t>Número de capacitaciones realizadas/número capacitaciones programadas</t>
  </si>
  <si>
    <t>LISTADOS DE ASISTENCIA, INSCRIPCIONES, CONTRATOS PARA COMISION DE ESTUDIO, RESOLUCIONES</t>
  </si>
  <si>
    <t>5-0-38-8</t>
  </si>
  <si>
    <t>Plan de Bienestar social elaborado</t>
  </si>
  <si>
    <t>programa formulado/programa programado</t>
  </si>
  <si>
    <t>PLAN DE BIENESTAR EXCEL</t>
  </si>
  <si>
    <t>5-0-38-9</t>
  </si>
  <si>
    <t>Ejecución plan de bienestar social</t>
  </si>
  <si>
    <t>actividades ejecutadas/actividades programadas</t>
  </si>
  <si>
    <t>LISTADOS DE ASISTENCIA, COPIAS DE INVITACION, FOTOS, REGISTROS DE INSCRIPCION, INFORMES DE GESTION</t>
  </si>
  <si>
    <t>5-0-38-10</t>
  </si>
  <si>
    <t>Ejecución  Plan Anual de Adquisiciones -PAA</t>
  </si>
  <si>
    <t>Numero de procesos publicados/numero de procesos programados</t>
  </si>
  <si>
    <t>Procesos adjudicados publicados en secop</t>
  </si>
  <si>
    <t>5-0-38-11</t>
  </si>
  <si>
    <t>Numero de procesos adjudicados/numero de procesos publicados</t>
  </si>
  <si>
    <t>5-0-38-12</t>
  </si>
  <si>
    <t>Seguimiento a la liquidación de los contratos</t>
  </si>
  <si>
    <t>Numero de liquidaciones recibidas/numero de liquidaciones solicitadas</t>
  </si>
  <si>
    <t>Actas de liquidación, correos de solicitud, comunicaciones</t>
  </si>
  <si>
    <t>5-0-38-13</t>
  </si>
  <si>
    <t>Eventos para socializar la Política de Participación Ciudadana y la Resolución que reglamenta el trámite de Peticiones en el Instituto</t>
  </si>
  <si>
    <t>eventos realizados/eventos programados</t>
  </si>
  <si>
    <t>5-0-38-14</t>
  </si>
  <si>
    <t xml:space="preserve"> Informes de Atención y Servicio al Ciudadano </t>
  </si>
  <si>
    <t>informes realizados/informes programados</t>
  </si>
  <si>
    <t>Informes</t>
  </si>
  <si>
    <t>5-0-38-15</t>
  </si>
  <si>
    <t xml:space="preserve"> Encuesta de Satisfacción al Ciudadano</t>
  </si>
  <si>
    <t>Encuesta realizada/encuesta programada</t>
  </si>
  <si>
    <t>Informe resultados encuesta</t>
  </si>
  <si>
    <t>5-0-38-16</t>
  </si>
  <si>
    <t>Respuesta Oportuna  a las PQR recibidas de acuerdo a los términos de la resolución N° 2544 de 2012</t>
  </si>
  <si>
    <t xml:space="preserve"> requerimientos  respondidos oportunamente PQR/ requerimientos recibidos PQR</t>
  </si>
  <si>
    <t>Copia de respuesta, aplicativo de gestión documental</t>
  </si>
  <si>
    <t>5-0-38-17</t>
  </si>
  <si>
    <t>Participar en las Ferias Nacionales de Servicio al Ciudadano  programados por el DNP</t>
  </si>
  <si>
    <t>Copia de inscripciones o invitaciones, documentos de participación, fotografías</t>
  </si>
  <si>
    <t>5-0-38-18</t>
  </si>
  <si>
    <t xml:space="preserve">Eventos de socialización e instrucción sobre el manejo de la Gestión Documental </t>
  </si>
  <si>
    <t>5-0-38-19</t>
  </si>
  <si>
    <t>Actualización del Reglamento de Archivo y Correspondencia.</t>
  </si>
  <si>
    <t>Reglamento aprobado por Resolución del Comité de Desarrollo Administrativo/Reglamento propuesto</t>
  </si>
  <si>
    <t>reglamento actualizado</t>
  </si>
  <si>
    <t>5-0-38-20</t>
  </si>
  <si>
    <t>Elaborar Instrumentos Archivísticos para la Gestión Documental</t>
  </si>
  <si>
    <t>Instrumentos Archivísticos elaborados/Instrumentos Archivísticos propuestos</t>
  </si>
  <si>
    <t>fichas de valoración, cuadros de clasificación y de caracterización</t>
  </si>
  <si>
    <t>5-0-38-21</t>
  </si>
  <si>
    <t>Actualización de Tablas de Retención Documental de Oficinas Nacionales y Gerencias Seccionales</t>
  </si>
  <si>
    <t>Tablas de Retención Documental Actualizadas/Tablas de Retención Documental Programadas</t>
  </si>
  <si>
    <t>Tablas de retención documental actualizadas</t>
  </si>
  <si>
    <t>5-0-38-22</t>
  </si>
  <si>
    <t xml:space="preserve">Comprometer el  presupuesto asignado </t>
  </si>
  <si>
    <t>porcentaje ejecución/porcentaje programado</t>
  </si>
  <si>
    <t>ejecución presupuestal</t>
  </si>
  <si>
    <t>5-0-38-23</t>
  </si>
  <si>
    <t>Captación de  ingresos por recursos propios</t>
  </si>
  <si>
    <t>5-0-38-24</t>
  </si>
  <si>
    <t>Cancelar la totalidad de las obligaciones de acuerdo al Programa Anual Mensual izado de Caja  - PAC aprobado</t>
  </si>
  <si>
    <t>ejecución pac</t>
  </si>
  <si>
    <t>MEJORAMIENTO Y FORTALECIMIENTO DE LA CAPACIDAD DE GESTIÓN DEL ICA A NIVEL NACIONAL</t>
  </si>
  <si>
    <t>C-520-1108-6-0-6</t>
  </si>
  <si>
    <t>OPERACIÓN DE SEDES</t>
  </si>
  <si>
    <t>6-0-6</t>
  </si>
  <si>
    <t>MANTENIMIENTO INFRAESTRUCTURA ICA A NIVEL NACIONAL</t>
  </si>
  <si>
    <t>6-0-6-1</t>
  </si>
  <si>
    <t xml:space="preserve">Sedes intervenidas con  el mejoramiento o mantenimiento  de la infraestructura física </t>
  </si>
  <si>
    <t>sedes intervenidas/sedes programadas</t>
  </si>
  <si>
    <t>Contratos</t>
  </si>
  <si>
    <t>6-0-6-2</t>
  </si>
  <si>
    <t>Operación de sedes</t>
  </si>
  <si>
    <t>Sedes Operando</t>
  </si>
  <si>
    <t>SUBGERENCIA DE PROTECCION FRONTERIZA</t>
  </si>
  <si>
    <t>C-520-1108-6-0-34</t>
  </si>
  <si>
    <t>INSPECCION Y SEGUIMIENTO DE LAS IMPORTACIONES AGROPECUARIAS Y LOS MEDIOS DE TRANSPORTE QUE LLEGAN O INGRESEN AL PAIS, POR VIA MARITIMA, FLUVIAL, AREA O TERRESTRE</t>
  </si>
  <si>
    <t>5-0-34</t>
  </si>
  <si>
    <t>C-520-1108-5-0-34</t>
  </si>
  <si>
    <t>5-0-34-1</t>
  </si>
  <si>
    <t>Inspección sanitaria de importación de animales y sus productos</t>
  </si>
  <si>
    <t xml:space="preserve">Número de envíos inspeccionados </t>
  </si>
  <si>
    <t xml:space="preserve">Certificados de inspección sanitaria CIS.
</t>
  </si>
  <si>
    <t>5-0-34-2</t>
  </si>
  <si>
    <t xml:space="preserve">No de cargamentos pecuarios interceptados </t>
  </si>
  <si>
    <t>Comprobante de Retención de Animales, Vegetales o sus Productos</t>
  </si>
  <si>
    <t>5-0-34-3</t>
  </si>
  <si>
    <t xml:space="preserve">Inspección fitosanitaria de las plantas, productos vegetales y artículos reglamentados de importación. </t>
  </si>
  <si>
    <t>Número de envíos Inspeccionados.</t>
  </si>
  <si>
    <t>Certificado Fitosanitario para Nacionalización CFN</t>
  </si>
  <si>
    <t>5-0-34-4</t>
  </si>
  <si>
    <t>Número de envíos interceptados.</t>
  </si>
  <si>
    <t>Aviso Nacional de intercepción.</t>
  </si>
  <si>
    <t>5-0-34-5</t>
  </si>
  <si>
    <t>Inspección sanitaria y / o fitosanitaria de paquetes en aduanas postales y correos</t>
  </si>
  <si>
    <t xml:space="preserve">Número de paquetes inspeccionados </t>
  </si>
  <si>
    <t>Registro de Inspección de correo aéreo.</t>
  </si>
  <si>
    <t>5-0-34-6</t>
  </si>
  <si>
    <t>Número de paquetes retenidos</t>
  </si>
  <si>
    <t xml:space="preserve">Comprobante de Retención de Animales, Vegetales o sus Productos </t>
  </si>
  <si>
    <t>5-0-34-7</t>
  </si>
  <si>
    <t>Inspección sanitaria y fitosanitaria a vehículos terrestres</t>
  </si>
  <si>
    <t>Número de vehículos inspeccionados</t>
  </si>
  <si>
    <t xml:space="preserve">Libro Registro de inspección de vehículos terrestres </t>
  </si>
  <si>
    <t>5-0-34-8</t>
  </si>
  <si>
    <t>Número de vehículos rechazados</t>
  </si>
  <si>
    <t>Libro Registro de inspección de vehículos terrestres</t>
  </si>
  <si>
    <t>5-0-34-9</t>
  </si>
  <si>
    <t>Inspección sanitaria y fitosanitaria en motonaves y naves de transporte marítimo y fluvial internacional.</t>
  </si>
  <si>
    <t>Número de buques inspeccionados</t>
  </si>
  <si>
    <t xml:space="preserve">Acta de recepción de Buques
</t>
  </si>
  <si>
    <t>5-0-34-10</t>
  </si>
  <si>
    <t>Inspección sanitaria y fitosanitaria de equipajes  de pasajeros de vuelos internacionales</t>
  </si>
  <si>
    <t>Número de vuelos inspeccionados.</t>
  </si>
  <si>
    <t xml:space="preserve">Registro diario de Vuelos Internacionales </t>
  </si>
  <si>
    <t>5-0-34-11</t>
  </si>
  <si>
    <t xml:space="preserve">Número de equipajes rechazados </t>
  </si>
  <si>
    <t>Comprobante de Retención de Animales, Vegetales o sus Productos forma 704</t>
  </si>
  <si>
    <t>5-0-34-12</t>
  </si>
  <si>
    <t>Cuarentena posentrada a material vegetal importado</t>
  </si>
  <si>
    <t xml:space="preserve">Número de envíos  en cuarentena posentrada </t>
  </si>
  <si>
    <t>Acta de ingreso a Cuarentena de posentrada.</t>
  </si>
  <si>
    <t>5-0-34-13</t>
  </si>
  <si>
    <t>Número de cuarentenas levantadas</t>
  </si>
  <si>
    <t>Actas de Levantamiento de cuarentenas</t>
  </si>
  <si>
    <t>5-0-34-14</t>
  </si>
  <si>
    <t>Cuarentenas a animales importados</t>
  </si>
  <si>
    <t>Número de Cuarentenas Supervisadas</t>
  </si>
  <si>
    <t>Resolución de Cuarentena</t>
  </si>
  <si>
    <t>5-0-34-15</t>
  </si>
  <si>
    <t>C-520-1108-5-0-35</t>
  </si>
  <si>
    <t>CERTIFICAR EL ESTADO SANITARIO Y FITOSANITARIO DE LAS EXPORTACIONES AGROPECUARIAS PARA CONTRIBUIR CON EL MANTENIMIENTO DE LA ADMISIBILIDAD</t>
  </si>
  <si>
    <t>5-0-35</t>
  </si>
  <si>
    <t>5-0-35-1</t>
  </si>
  <si>
    <t>Inspección fitosanitaria de las plantas, productos vegetales y artículos reglamentados de exportación</t>
  </si>
  <si>
    <t>Número de envíos certificados.</t>
  </si>
  <si>
    <t>Certificado Fitosanitario para Exportación CFE.</t>
  </si>
  <si>
    <t>5-0-35-2</t>
  </si>
  <si>
    <t xml:space="preserve">Numero de envíos rechazados </t>
  </si>
  <si>
    <t>Aviso de devolución de material vegetal para exportación.</t>
  </si>
  <si>
    <t>5-0-35-3</t>
  </si>
  <si>
    <t xml:space="preserve">Inspección sanitaria de exportaciones en establecimientos de origen </t>
  </si>
  <si>
    <t>Numero de certificados expedidos</t>
  </si>
  <si>
    <t>Certificado Sanitario de Origen. -CSO</t>
  </si>
  <si>
    <t>5-0-35-4</t>
  </si>
  <si>
    <t>Inspección sanitaria de exportaciones</t>
  </si>
  <si>
    <t xml:space="preserve">Certificado zoosanitario de exportación CZE. </t>
  </si>
  <si>
    <t>5-0-35-5</t>
  </si>
  <si>
    <t>Número de envíos certificados</t>
  </si>
  <si>
    <t>Certificado de Inspección Sanitaria CIS.</t>
  </si>
  <si>
    <t>Control a la movilización en los puestos de control establecidos por el ICA en zonas estratégicas.</t>
  </si>
  <si>
    <t>Forma 4--007</t>
  </si>
  <si>
    <t>Acta de abandono del proceso de certificación</t>
  </si>
  <si>
    <t>Informe (Forma 3-090B)</t>
  </si>
  <si>
    <t>Informes (Forma 3 - 090 B)</t>
  </si>
  <si>
    <t>Predios  Vigilados para PPC.</t>
  </si>
  <si>
    <t>Toma, conservación y envió de muestras para la detección de EEB por vigilancia activa  de bovinos sanos mayores de 36 meses en plantas de beneficio.</t>
  </si>
  <si>
    <t>Envío de murciélagos hematófagos al laboratorio .</t>
  </si>
  <si>
    <t>Identificación de Animales en predios de departamentos de frontera, certificados en BPG, Brucelosis y Tuberculosis, Plan Nacional de Mejoramiento Genético y ZES</t>
  </si>
  <si>
    <t>Registro de  Transportadores</t>
  </si>
  <si>
    <t>Guías de transporte expedidas</t>
  </si>
  <si>
    <t>Investigaciones epidemiológicas</t>
  </si>
  <si>
    <t>Medicamentos: 42
Alimentos: 8
Biológicos: 0</t>
  </si>
  <si>
    <t>Medicamentos: 1163
Alimentos:520 .
Biológicos: 38</t>
  </si>
  <si>
    <t>1000-1-3</t>
  </si>
  <si>
    <t>Predios libres nuevos certificados</t>
  </si>
  <si>
    <t>1000-1-4</t>
  </si>
  <si>
    <t>Predios que han abandonado el proceso de certificación</t>
  </si>
  <si>
    <t>1000-1-5</t>
  </si>
  <si>
    <t>1000-1-7</t>
  </si>
  <si>
    <t>1000-1-8</t>
  </si>
  <si>
    <t>1000-1-9</t>
  </si>
  <si>
    <t>Minitas de contrato</t>
  </si>
  <si>
    <t>SUBGERENCIA DE PROTECCIÓN VEGETAL</t>
  </si>
  <si>
    <t>C-520-1108-5-0-11</t>
  </si>
  <si>
    <t xml:space="preserve">CONTROL TÉCNICO EN LA PRODUCCIÓN Y COMERCIALIZACIÓN DE SEMILLAS </t>
  </si>
  <si>
    <t>5-0-11</t>
  </si>
  <si>
    <t>5-0-11-1</t>
  </si>
  <si>
    <t xml:space="preserve">Verificación de hectáreas sembradas con semilla certificada </t>
  </si>
  <si>
    <t>No. de hectáreas sembradas con semillas certificadas</t>
  </si>
  <si>
    <t>reporte de ventas de semillas</t>
  </si>
  <si>
    <t>5-0-11-2</t>
  </si>
  <si>
    <t>Semilla Certificada</t>
  </si>
  <si>
    <t>toneladas de  semillas certificadas</t>
  </si>
  <si>
    <t xml:space="preserve">Actas de visita a productores y/o distribuidores de semillas registrados </t>
  </si>
  <si>
    <t>5-0-11-3</t>
  </si>
  <si>
    <t>Inspección, vigilancia y control a  Viveros</t>
  </si>
  <si>
    <t>Visitas realizadas a viveros</t>
  </si>
  <si>
    <t xml:space="preserve">Actas e informes de Visita </t>
  </si>
  <si>
    <t>5-0-11-4</t>
  </si>
  <si>
    <t>Registro de  Viveros</t>
  </si>
  <si>
    <t xml:space="preserve">Registros  otorgados sobre registros solicitados </t>
  </si>
  <si>
    <t>resoluciones de registro y oficios de negación</t>
  </si>
  <si>
    <t>5-0-11-5</t>
  </si>
  <si>
    <t xml:space="preserve">Número de brigadas de control y vigilancia de la comercialización de semillas y viveros. </t>
  </si>
  <si>
    <t>No de incumplimientos encontrados sobre No. de Brigadas de control realizadas</t>
  </si>
  <si>
    <t>Actas de visita</t>
  </si>
  <si>
    <t>5-0-11-6</t>
  </si>
  <si>
    <t>Evaluaciones pos - Registro de materiales vegetales realizadas</t>
  </si>
  <si>
    <t>Cantidad de Evaluaciones pos registro de materiales vegetales realizados</t>
  </si>
  <si>
    <t>Informes de pruebas</t>
  </si>
  <si>
    <t>5-0-11-7</t>
  </si>
  <si>
    <t>Muestreos en control en comercialización de semillas</t>
  </si>
  <si>
    <t>Cantidad de Muestreos de semillas realizados</t>
  </si>
  <si>
    <t>Actas de Toma de Muestras</t>
  </si>
  <si>
    <t>5-0-11-8</t>
  </si>
  <si>
    <t>Supervisión a las Pruebas de Evaluación Agronómica de cultivares</t>
  </si>
  <si>
    <t>Cantidad de Pruebas evaluación agronómica atendidas / Número de pruebas solicitadas</t>
  </si>
  <si>
    <t xml:space="preserve">Actas e informes de Supervisión a las Pruebas de Evaluación Agronómica de semillas </t>
  </si>
  <si>
    <t>5-0-11-9</t>
  </si>
  <si>
    <t>Eventos de transferencia sobre producción, comercialización, uso de semillas y material vegetal de propagación</t>
  </si>
  <si>
    <t>Cantidad de personas participantes sobre No Eventos de transferencia realizados</t>
  </si>
  <si>
    <t xml:space="preserve">Listado de asistentes a  Eventos </t>
  </si>
  <si>
    <t>C-520-1108-5-0-12</t>
  </si>
  <si>
    <t>BIOSEGURIDAD PARA OVM DE ORIGEN VEGETAL</t>
  </si>
  <si>
    <t>5-0-12</t>
  </si>
  <si>
    <t>5-0-12-1</t>
  </si>
  <si>
    <t>Pruebas de Bioseguridad para OVM</t>
  </si>
  <si>
    <t>Eficiencia en seguimiento a cultivos OVM</t>
  </si>
  <si>
    <t xml:space="preserve">Informes de verificación </t>
  </si>
  <si>
    <t>5-0-12-2</t>
  </si>
  <si>
    <t>Seguimiento y control a cultivos OVM</t>
  </si>
  <si>
    <t>N° Monitoreos de seguimiento a cultivos OVM realizados</t>
  </si>
  <si>
    <t>Verificación del cumplimiento de las medidas de bioseguridad establecidas en las Resoluciones ICA 682 del 2009 y 2894 del 2010</t>
  </si>
  <si>
    <t>5-0-12-3</t>
  </si>
  <si>
    <t>Atención de solicitudes</t>
  </si>
  <si>
    <t>No solicitudes atendidas Sobre No de solicitudes presentadas.</t>
  </si>
  <si>
    <t>Documentos de conceptos emitidos</t>
  </si>
  <si>
    <t>C-520-1108-5-0-13</t>
  </si>
  <si>
    <t>DERECHOS DE OBTENTOR</t>
  </si>
  <si>
    <t>5-0-13</t>
  </si>
  <si>
    <t>5-0-13-1</t>
  </si>
  <si>
    <t xml:space="preserve">Establecimiento de Pruebas de Distinguibilidad, Homogeneidad y Estabilidad </t>
  </si>
  <si>
    <t>Pruebas DHE Ejecutadas</t>
  </si>
  <si>
    <t xml:space="preserve">Informes de Evaluaciones </t>
  </si>
  <si>
    <t>5-0-13-2</t>
  </si>
  <si>
    <t>Otorgamiento de Certificados de Obtentor</t>
  </si>
  <si>
    <t>Cantidad de Certificados de Variedad Vegetal Protegida entregados sobre No de certificados solicitados</t>
  </si>
  <si>
    <t>Certificados</t>
  </si>
  <si>
    <t>5-0-13-3</t>
  </si>
  <si>
    <t xml:space="preserve">Incremento de Variedades Vegetales Protegidas </t>
  </si>
  <si>
    <t>520-1108-8</t>
  </si>
  <si>
    <t>C-520-1108-8-0-8</t>
  </si>
  <si>
    <t>CONTROL TÉCNICO EN LA PRODUCCIÓN Y COMERCIALIZACIÓN DE SEMILLAS</t>
  </si>
  <si>
    <t>8-0-8</t>
  </si>
  <si>
    <t>8-0-8-1</t>
  </si>
  <si>
    <t xml:space="preserve">Visita a productores y/o distribuidores de semillas </t>
  </si>
  <si>
    <t>Número de Visitas a productores y/o distribuidores de semillas registrados Realizadas</t>
  </si>
  <si>
    <t>8-0-8-2</t>
  </si>
  <si>
    <t>Retenes de Movilización de material de propagación vegetal</t>
  </si>
  <si>
    <t>Cantidad de Retenes realizados / Cantidad de Retenes programados</t>
  </si>
  <si>
    <t>Actas de Reporte de control de movilización de material de propagación vegetal</t>
  </si>
  <si>
    <t>C-520-1108-5-0-14</t>
  </si>
  <si>
    <t xml:space="preserve">DETECCIÓN, CONTROL Y ERRADICACIÓN - PLAN NACIONAL DE MOSCA DE LA FRUTA -PNMF- </t>
  </si>
  <si>
    <t>5-0-14</t>
  </si>
  <si>
    <t>5-0-14-1</t>
  </si>
  <si>
    <t>Mantenimiento de áreas libre de Moscas de las Frutas con el índice MTD igual a cero (Bactrocera spp)</t>
  </si>
  <si>
    <t>Índice MTD para Bactrocera spp. En Colombia = 0</t>
  </si>
  <si>
    <t xml:space="preserve">Boletines epidemiológicos trimestrales publicados en la Web </t>
  </si>
  <si>
    <t>5-0-14-2</t>
  </si>
  <si>
    <t>Muestreo de frutos (Bactrocera spp)</t>
  </si>
  <si>
    <t>Número de formatos MF_Fru diligenciados</t>
  </si>
  <si>
    <t>Formatos MF_Fru diligenciados</t>
  </si>
  <si>
    <t>5-0-14-3</t>
  </si>
  <si>
    <t>Servicio a redes de trampeo (Bactrocera spp)</t>
  </si>
  <si>
    <t>Número de formatos MF_Cap diligenciados y actualizados</t>
  </si>
  <si>
    <t>Envío de formatos MF_Cap diligenciados y actualizados</t>
  </si>
  <si>
    <t>5-0-14-4</t>
  </si>
  <si>
    <t>Mantenimiento de áreas libre de Moscas de las Frutas con el índice MTD igual a cero (Anastrepha grandis)</t>
  </si>
  <si>
    <t>1.Indice MTD para Anastrepha grandis en el sur de la guajira = 0</t>
  </si>
  <si>
    <t>5-0-14-5</t>
  </si>
  <si>
    <t>Servicio a redes de trampeo  (A. grandis)</t>
  </si>
  <si>
    <t>5-0-14-6</t>
  </si>
  <si>
    <t>Elaboración de boletines epidemiológicos (A. grandis)</t>
  </si>
  <si>
    <t>Número de boletines epidemiológicos elaborados</t>
  </si>
  <si>
    <t>No de boletines epidemiológicos elaborados</t>
  </si>
  <si>
    <t>5-0-14-7</t>
  </si>
  <si>
    <t>Muestreo de frutos (A. grandis)</t>
  </si>
  <si>
    <t>5-0-14-8</t>
  </si>
  <si>
    <t>Mantenimiento de áreas baja prevalencia de Moscas de las Frutas</t>
  </si>
  <si>
    <t>Elaboración de boletines epidemiológicos</t>
  </si>
  <si>
    <t>Índice MTD &lt;1 
(Norte del Valle, Oriente de Antioquia, Eje cafetero, Altiplano Cundi boyacense, Cordoba: Valencia y Tierralta, Sabana de Bogotá)</t>
  </si>
  <si>
    <t>5-0-14-9</t>
  </si>
  <si>
    <t>Servicio a redes de trampeo</t>
  </si>
  <si>
    <t>Envió de formatos MF_Cap diligenciados y actualizados</t>
  </si>
  <si>
    <t>5-0-14-10</t>
  </si>
  <si>
    <t>5-0-14-11</t>
  </si>
  <si>
    <t>Muestreo de frutos</t>
  </si>
  <si>
    <t>5-0-14-12</t>
  </si>
  <si>
    <t>Acciones de supresión de Ceratitis capitata.</t>
  </si>
  <si>
    <t xml:space="preserve">Hectáreas con acciones de control ejecutadas Ceratitis capitata en Norte de Santander, Cundinamarca, Bolivar y Atlantico </t>
  </si>
  <si>
    <t>Boletines epidemiológicos semestrales publicados en la Web por área</t>
  </si>
  <si>
    <t>5-0-14-13</t>
  </si>
  <si>
    <t>Servicio a redes de trampeo (Ceratitis capitata)</t>
  </si>
  <si>
    <t>5-0-14-14</t>
  </si>
  <si>
    <t>Elaboración de boletines epidemiológicos (Ceratitis capitata)</t>
  </si>
  <si>
    <t>Boletines epidemiológicos elaborados</t>
  </si>
  <si>
    <t>5-0-14-15</t>
  </si>
  <si>
    <t>Muestreo de frutos (Ceratitis capitata)</t>
  </si>
  <si>
    <t>5-0-14-16</t>
  </si>
  <si>
    <t>Informe sobre las acciones tomadas para lograr reducción de niveles de población verificada  a través del índice MTD</t>
  </si>
  <si>
    <t xml:space="preserve">Informe </t>
  </si>
  <si>
    <t>Documento de informe</t>
  </si>
  <si>
    <t>5-0-14-17</t>
  </si>
  <si>
    <t>Atención de brotes de mosca de la fruta invasivas (exóticas al país).</t>
  </si>
  <si>
    <t>Porcentaje de Brotes atendidos: (No de brotes atendidos sobre No de brotes presentados en las areas libres y de baja prevalencia)*100</t>
  </si>
  <si>
    <t>5-0-14-18</t>
  </si>
  <si>
    <r>
      <t xml:space="preserve">Vigilancia de especies nativas y </t>
    </r>
    <r>
      <rPr>
        <b/>
        <i/>
        <sz val="8"/>
        <rFont val="Calibri"/>
        <family val="2"/>
        <scheme val="minor"/>
      </rPr>
      <t>C. capitata</t>
    </r>
    <r>
      <rPr>
        <b/>
        <sz val="8"/>
        <rFont val="Calibri"/>
        <family val="2"/>
        <scheme val="minor"/>
      </rPr>
      <t xml:space="preserve"> </t>
    </r>
  </si>
  <si>
    <r>
      <t xml:space="preserve">Número de departamentos con redes de vigilancia para especies nativas y </t>
    </r>
    <r>
      <rPr>
        <i/>
        <sz val="8"/>
        <rFont val="Calibri"/>
        <family val="2"/>
        <scheme val="minor"/>
      </rPr>
      <t>C. capitata</t>
    </r>
  </si>
  <si>
    <t xml:space="preserve">Boletines epidemiológicos ubicados en la Web </t>
  </si>
  <si>
    <t>5-0-14-19</t>
  </si>
  <si>
    <t>Elaboración de boletines epidemiológicos (C. capitata)</t>
  </si>
  <si>
    <t>5-0-14-20</t>
  </si>
  <si>
    <t>Servicio a redes de trampeo (C. capitata)</t>
  </si>
  <si>
    <t>5-0-14-21</t>
  </si>
  <si>
    <t>Muestreo de frutos (C. capitata)</t>
  </si>
  <si>
    <t>C-520-1108-5-0-15</t>
  </si>
  <si>
    <t>VIGILANCIA DE PLAGAS DE CONTROL OFICIAL Y ESTATUS FITOSANITARIO</t>
  </si>
  <si>
    <t>5-0-15</t>
  </si>
  <si>
    <t>5-0-15-1</t>
  </si>
  <si>
    <t xml:space="preserve">Actualización del estatus fitosanitario del país </t>
  </si>
  <si>
    <t>Número de plagas o especies agrícolas con actualización de estatus</t>
  </si>
  <si>
    <t>Bases de datos</t>
  </si>
  <si>
    <t>5-0-15-2</t>
  </si>
  <si>
    <t>Redes de vigilancia de plagas priorizadas</t>
  </si>
  <si>
    <t xml:space="preserve">Número de redes de vigilancia de plagas activas </t>
  </si>
  <si>
    <t>bases de datos
boletines epidemiológicos</t>
  </si>
  <si>
    <t>5-0-15-3</t>
  </si>
  <si>
    <t>Episodios inusuales atendidos</t>
  </si>
  <si>
    <t>Atención a episodios inusuales</t>
  </si>
  <si>
    <t>bases de datos</t>
  </si>
  <si>
    <t>5-0-15-4</t>
  </si>
  <si>
    <t>Visitas de captura de información de plagas priorizadas</t>
  </si>
  <si>
    <t>Número de visitas realizadas sobre número de visitas programadas</t>
  </si>
  <si>
    <t>bases de datos
archivo físico seccional</t>
  </si>
  <si>
    <t>5-0-15-5</t>
  </si>
  <si>
    <t>Generación de alertas sobre plagas de importancia económica o reglamentadas.</t>
  </si>
  <si>
    <t>Alertas publicadas en el SAF sobre número de alertas presentadas</t>
  </si>
  <si>
    <t>publicación en página Web</t>
  </si>
  <si>
    <t>5-0-15-6</t>
  </si>
  <si>
    <t>Actualización de estatus fitosanitario de especies agrícolas</t>
  </si>
  <si>
    <t>Número de  nuevas especies agrícolas con estatus actualizado</t>
  </si>
  <si>
    <t>5-0-15-7</t>
  </si>
  <si>
    <t>Difusión de información sobre plagas priorizadas</t>
  </si>
  <si>
    <t>Eventos de comunicación del riesgo
publicación de documentos impresos-digitales</t>
  </si>
  <si>
    <t>10 eventos de comunicación del riesgo</t>
  </si>
  <si>
    <t>listados de asistencia
documentos generados</t>
  </si>
  <si>
    <t>5-0-15-8</t>
  </si>
  <si>
    <t>Ejecución de convenios de cooperación para establecer el estatus de fitoplasma x de la papa y ácaros de Colombia.</t>
  </si>
  <si>
    <t>Avance en la gestión y ejecución de convenios de cooperación técnica</t>
  </si>
  <si>
    <t>Gestión</t>
  </si>
  <si>
    <t>porcentaje</t>
  </si>
  <si>
    <t>Fortalecimiento del sistema de vigilancia de plagas cuarentenarias en aguacate Hass</t>
  </si>
  <si>
    <t>Protocolo de vigilancia aceptado para la admisibilidad del aguacate Hass</t>
  </si>
  <si>
    <t xml:space="preserve"> boletines epidemiológicos, base de datos</t>
  </si>
  <si>
    <t>5-0-15-3-1</t>
  </si>
  <si>
    <t>Área atendida en el programa de vigilancia de plagas cuarentenarias (área no acumulada)</t>
  </si>
  <si>
    <t>hectáreas vigiladas</t>
  </si>
  <si>
    <t>5-0-15-3-2</t>
  </si>
  <si>
    <t xml:space="preserve">Visitas de captura de información de plagas priorizadas en cultivos de aguacate Hass, otras variedades y sitios dentro de  área buffer </t>
  </si>
  <si>
    <t>Numero de rastreos realizados en sitios priorizados sobre numero de sitios priorizados</t>
  </si>
  <si>
    <t>5-0-15-3-3</t>
  </si>
  <si>
    <t>Área involucrada en el programa para el establecimiento de sitios libres de las plagas cuarentenarias.</t>
  </si>
  <si>
    <t>hectáreas que participan del programa de certificación de sitios libres sobre total de hectáreas propuestas</t>
  </si>
  <si>
    <t>5-0-15-3-4</t>
  </si>
  <si>
    <t>5 eventos de comunicación del riesgo</t>
  </si>
  <si>
    <t xml:space="preserve">PROGRAMA DE VIGILANCIA DEL HUANGLONGBING (HLB) DE LOS CÍTRICOS Y OTRAS PLAGAS CUARENTENARIAS. </t>
  </si>
  <si>
    <t>30.000 ha.</t>
  </si>
  <si>
    <t>Numero de hectáreas de cítricos y cultricos, limón swinglea y mirto monitoreadas.</t>
  </si>
  <si>
    <t>23.000 ha</t>
  </si>
  <si>
    <t xml:space="preserve">Acta de visitas y planilla </t>
  </si>
  <si>
    <t>5-0-15-4-1</t>
  </si>
  <si>
    <t>Número de Visitas</t>
  </si>
  <si>
    <t>No. de Acta de visitas y planillas adicionales.</t>
  </si>
  <si>
    <t>Acta de visitas y planillas adicionales.</t>
  </si>
  <si>
    <t>5-0-15-4-2</t>
  </si>
  <si>
    <t>Predios Sensores</t>
  </si>
  <si>
    <t>No. Registro de información de predios sensores</t>
  </si>
  <si>
    <t>Registro de información de predios sensores</t>
  </si>
  <si>
    <t>5-0-15-4-3</t>
  </si>
  <si>
    <t>Boletines Epidemiológicos</t>
  </si>
  <si>
    <t>No. Boletines epidemiológicos publicados en página web ica.gov.co (minisitio de HLB)</t>
  </si>
  <si>
    <t>Boletines epidemiológicos publicados en página web ica.gov.co (minisitio de HLB)</t>
  </si>
  <si>
    <t>5-0-15-4-4</t>
  </si>
  <si>
    <t>Eventos de educomunicación</t>
  </si>
  <si>
    <t>NO. Acta de registros y registros de asistentes a eventos ica. Soporte audiovisual.</t>
  </si>
  <si>
    <t>Acta de registros y registros de asistentes a eventos ica. Soporte audiovisual.</t>
  </si>
  <si>
    <t>C-520-1108-5-0-16</t>
  </si>
  <si>
    <t>VIGILANCIA FITOSANITARIA DE PREDIOS Y EMPRESAS EXPORTADORAS DE VEGETALES FRESCOS Y EMPRESAS O PLANTAS DE TRATAMIENTO DE EMBALAJES DE MADERA</t>
  </si>
  <si>
    <t>5-0-16</t>
  </si>
  <si>
    <t>5-0-16-1</t>
  </si>
  <si>
    <t>Visitas de seguimiento a predios, empresas exportadoras de vegetales frescos y empresas o plantas de tratamiento de embalajes de madera registrados ante el ICA</t>
  </si>
  <si>
    <t>No de visitas de seguimiento/No de registros otorgados</t>
  </si>
  <si>
    <t>Actas de visita a predios y empresas registradas
Base de datos</t>
  </si>
  <si>
    <t>5-0-16-2</t>
  </si>
  <si>
    <t>Tarea 1. Visitas de seguimiento a predios registrados</t>
  </si>
  <si>
    <t>Cantidad de visitas a predios registrados para exportación de vegetales frescos</t>
  </si>
  <si>
    <t>Actas de visita  a predios de frutas, hortalizas y aromáticas registrados
Base de datos</t>
  </si>
  <si>
    <t>5-0-16-3</t>
  </si>
  <si>
    <t>Tarea 2. Visitas de seguimiento a empresas exportadoras de vegetales frescos</t>
  </si>
  <si>
    <t>Cantidad de Auditorías a empresas registradas para exportación de vegetales frescos</t>
  </si>
  <si>
    <t>Actas de visita  a empresas exportadores de frutas, hortalizas y aromáticas
Base de datos</t>
  </si>
  <si>
    <t>5-0-16-4</t>
  </si>
  <si>
    <t>Tarea 3. Visitas de seguimiento a empresas o plantas de tratamiento de embalajes de madera</t>
  </si>
  <si>
    <t>Cantidad de Auditorías a empresas o plantas de tratamiento de embalajes de madera</t>
  </si>
  <si>
    <t>Actas de visita a empresas exportadoras
Bases de datos</t>
  </si>
  <si>
    <t>5-0-16-5</t>
  </si>
  <si>
    <t>Tarea 4. Eventos de Educomunicación sobre producción de vegetales para exportación</t>
  </si>
  <si>
    <t>Cantidad de Eventos de educomunicación</t>
  </si>
  <si>
    <t xml:space="preserve">Lista de participantes </t>
  </si>
  <si>
    <t>C-520-1108-5-0-17</t>
  </si>
  <si>
    <t>PROTECCIÓN FITOSANITARIA EN CULTIVOS DE PLÁTANO Y BANANO</t>
  </si>
  <si>
    <t>5-0-17</t>
  </si>
  <si>
    <t>5-0-17-1</t>
  </si>
  <si>
    <r>
      <t>Área con inspección o vigilancia, seguimiento  y control fitosanitario a cultivos de plátano y banano (</t>
    </r>
    <r>
      <rPr>
        <i/>
        <sz val="8"/>
        <rFont val="Calibri"/>
        <family val="2"/>
        <scheme val="minor"/>
      </rPr>
      <t>Picudos, Fusarium, Moko</t>
    </r>
    <r>
      <rPr>
        <sz val="8"/>
        <rFont val="Calibri"/>
        <family val="2"/>
        <scheme val="minor"/>
      </rPr>
      <t>)</t>
    </r>
  </si>
  <si>
    <t>No de hectáreas inspeccionadas o vigiladas sobre No de hectáreas cultivadas</t>
  </si>
  <si>
    <t>Actas de Visitas de: inspección, vigilancia y/o control a cultivos de plátano y banano informes mensual sobre presencia de plagas vigiladas o de eventos inusuales</t>
  </si>
  <si>
    <t>5-0-17-2</t>
  </si>
  <si>
    <t>Supresión de focos con Moko en cultivos de Plátano y Banano medida en hectáreas</t>
  </si>
  <si>
    <t>No de hectáreas erradicadas con focos de Moko</t>
  </si>
  <si>
    <t>Actas de Visitas y acta de erradicación</t>
  </si>
  <si>
    <t>C-520-1108-5-0-18</t>
  </si>
  <si>
    <t>PROTECCIÓN FITOSANITARIA SOBRE LAS PRINCIPALES ESPECIES AGRÍCOLAS DEL PAIS.</t>
  </si>
  <si>
    <t>5-0-18</t>
  </si>
  <si>
    <t>5-0-18-1</t>
  </si>
  <si>
    <r>
      <t xml:space="preserve">Área con inspección  o vigilancia, seguimiento  y control fitosanitario a cultivos de Arroz en </t>
    </r>
    <r>
      <rPr>
        <i/>
        <sz val="8"/>
        <rFont val="Calibri"/>
        <family val="2"/>
        <scheme val="minor"/>
      </rPr>
      <t>Añublo Bacterial, Mal de Pie, Sarocladium</t>
    </r>
    <r>
      <rPr>
        <sz val="8"/>
        <rFont val="Calibri"/>
        <family val="2"/>
        <scheme val="minor"/>
      </rPr>
      <t>.</t>
    </r>
  </si>
  <si>
    <t>Actas de Visitas de: inspección, vigilancia y/o control a cultivos de arroz</t>
  </si>
  <si>
    <t>CRECIMIENTO</t>
  </si>
  <si>
    <t>5-0-18-2</t>
  </si>
  <si>
    <t>Evaluación Epidemiológica de Problemas Fitosanitarios en zonas productoras de arroz.</t>
  </si>
  <si>
    <t>Instalación de Parcelas para vigilancia Epidemiológica</t>
  </si>
  <si>
    <t>MANTENIMIENTO</t>
  </si>
  <si>
    <t>5-0-18-3</t>
  </si>
  <si>
    <r>
      <t xml:space="preserve">Área con inspección o vigilancia, seguimiento  y control fitosanitario a cultivos de Cacao en </t>
    </r>
    <r>
      <rPr>
        <i/>
        <sz val="8"/>
        <rFont val="Calibri"/>
        <family val="2"/>
        <scheme val="minor"/>
      </rPr>
      <t>Monilia, Escoba de Bruja, Phytophthora y Pasadores del Fruto</t>
    </r>
    <r>
      <rPr>
        <sz val="8"/>
        <rFont val="Calibri"/>
        <family val="2"/>
        <scheme val="minor"/>
      </rPr>
      <t>.</t>
    </r>
  </si>
  <si>
    <t>Actas de Visitas de: inspección, vigilancia y/o control a cultivos de cacao</t>
  </si>
  <si>
    <t>5-0-18-4</t>
  </si>
  <si>
    <t>Implementación control fitosanitario en parcelas demostrativas en Cacao.</t>
  </si>
  <si>
    <t>Instalación de parcelas demostrativas de control fitosanitario</t>
  </si>
  <si>
    <t>5-0-18-5</t>
  </si>
  <si>
    <r>
      <t xml:space="preserve">Área con inspección o vigilancia, seguimiento  y control fitosanitario a cultivos de Papa en </t>
    </r>
    <r>
      <rPr>
        <i/>
        <sz val="8"/>
        <rFont val="Calibri"/>
        <family val="2"/>
        <scheme val="minor"/>
      </rPr>
      <t>PYVV, Mosca Blanca, Ralstonia, Nematodos, Fitoplasma, Roña, Rizhoctonia, Gusano Blanco y polilla Guatemalteca</t>
    </r>
    <r>
      <rPr>
        <sz val="8"/>
        <rFont val="Calibri"/>
        <family val="2"/>
        <scheme val="minor"/>
      </rPr>
      <t>.</t>
    </r>
  </si>
  <si>
    <t>Actas de Visitas de: inspección, vigilancia y/o control a cultivos de papa</t>
  </si>
  <si>
    <t>5-0-18-6</t>
  </si>
  <si>
    <r>
      <t>Área con inspección o vigilancia, seguimiento  y control fitosanitario a cultivos de Caña Panelera en B</t>
    </r>
    <r>
      <rPr>
        <i/>
        <sz val="8"/>
        <rFont val="Calibri"/>
        <family val="2"/>
        <scheme val="minor"/>
      </rPr>
      <t>arrenador, Hormiga Loca, Salivazo, Carbón y Roya Naranja</t>
    </r>
    <r>
      <rPr>
        <sz val="8"/>
        <rFont val="Calibri"/>
        <family val="2"/>
        <scheme val="minor"/>
      </rPr>
      <t>.</t>
    </r>
  </si>
  <si>
    <t>Actas de Visitas de: inspección, vigilancia y/o control a cultivos de caña panelera</t>
  </si>
  <si>
    <t>5-0-18-7</t>
  </si>
  <si>
    <r>
      <t xml:space="preserve">Área con inspección o vigilancia, seguimiento  y control fitosanitario a cultivos de Caucho en </t>
    </r>
    <r>
      <rPr>
        <i/>
        <sz val="8"/>
        <rFont val="Calibri"/>
        <family val="2"/>
        <scheme val="minor"/>
      </rPr>
      <t>Microciclus ullei, Antracnosis y Phytophthora.</t>
    </r>
  </si>
  <si>
    <t>Actas de Visitas de: inspección, vigilancia y/o control a cultivos de caucho</t>
  </si>
  <si>
    <t>5-0-18-8</t>
  </si>
  <si>
    <r>
      <t xml:space="preserve">Área con inspección o vigilancia, seguimiento  y control fitosanitario a cultivos de Frutales priorizados: </t>
    </r>
    <r>
      <rPr>
        <b/>
        <sz val="8"/>
        <rFont val="Calibri"/>
        <family val="2"/>
        <scheme val="minor"/>
      </rPr>
      <t>Aguacate</t>
    </r>
    <r>
      <rPr>
        <sz val="8"/>
        <rFont val="Calibri"/>
        <family val="2"/>
        <scheme val="minor"/>
      </rPr>
      <t xml:space="preserve"> (</t>
    </r>
    <r>
      <rPr>
        <i/>
        <sz val="8"/>
        <rFont val="Calibri"/>
        <family val="2"/>
        <scheme val="minor"/>
      </rPr>
      <t>Heilipus trifasciatus, Heilipus lauri, Stenoma catenifer, Phytophthora</t>
    </r>
    <r>
      <rPr>
        <sz val="8"/>
        <rFont val="Calibri"/>
        <family val="2"/>
        <scheme val="minor"/>
      </rPr>
      <t xml:space="preserve">), </t>
    </r>
    <r>
      <rPr>
        <b/>
        <sz val="8"/>
        <rFont val="Calibri"/>
        <family val="2"/>
        <scheme val="minor"/>
      </rPr>
      <t>Cítricos</t>
    </r>
    <r>
      <rPr>
        <sz val="8"/>
        <rFont val="Calibri"/>
        <family val="2"/>
        <scheme val="minor"/>
      </rPr>
      <t xml:space="preserve"> (</t>
    </r>
    <r>
      <rPr>
        <i/>
        <sz val="8"/>
        <rFont val="Calibri"/>
        <family val="2"/>
        <scheme val="minor"/>
      </rPr>
      <t xml:space="preserve">Diaphorina </t>
    </r>
    <r>
      <rPr>
        <sz val="8"/>
        <rFont val="Calibri"/>
        <family val="2"/>
        <scheme val="minor"/>
      </rPr>
      <t>sp</t>
    </r>
    <r>
      <rPr>
        <i/>
        <sz val="8"/>
        <rFont val="Calibri"/>
        <family val="2"/>
        <scheme val="minor"/>
      </rPr>
      <t xml:space="preserve"> y HLB, Leprosis, Exocortis, Parabemisia myricae, Schizotetranychus hindustanicus</t>
    </r>
    <r>
      <rPr>
        <sz val="8"/>
        <rFont val="Calibri"/>
        <family val="2"/>
        <scheme val="minor"/>
      </rPr>
      <t xml:space="preserve">), </t>
    </r>
    <r>
      <rPr>
        <b/>
        <sz val="8"/>
        <rFont val="Calibri"/>
        <family val="2"/>
        <scheme val="minor"/>
      </rPr>
      <t>Guayaba</t>
    </r>
    <r>
      <rPr>
        <sz val="8"/>
        <rFont val="Calibri"/>
        <family val="2"/>
        <scheme val="minor"/>
      </rPr>
      <t xml:space="preserve"> (</t>
    </r>
    <r>
      <rPr>
        <i/>
        <sz val="8"/>
        <rFont val="Calibri"/>
        <family val="2"/>
        <scheme val="minor"/>
      </rPr>
      <t>Capulinia</t>
    </r>
    <r>
      <rPr>
        <sz val="8"/>
        <rFont val="Calibri"/>
        <family val="2"/>
        <scheme val="minor"/>
      </rPr>
      <t xml:space="preserve"> sp.), </t>
    </r>
    <r>
      <rPr>
        <b/>
        <sz val="8"/>
        <rFont val="Calibri"/>
        <family val="2"/>
        <scheme val="minor"/>
      </rPr>
      <t>Pasifloras</t>
    </r>
    <r>
      <rPr>
        <sz val="8"/>
        <rFont val="Calibri"/>
        <family val="2"/>
        <scheme val="minor"/>
      </rPr>
      <t xml:space="preserve"> (</t>
    </r>
    <r>
      <rPr>
        <i/>
        <sz val="8"/>
        <rFont val="Calibri"/>
        <family val="2"/>
        <scheme val="minor"/>
      </rPr>
      <t>Secadera: Fusarium</t>
    </r>
    <r>
      <rPr>
        <sz val="8"/>
        <rFont val="Calibri"/>
        <family val="2"/>
        <scheme val="minor"/>
      </rPr>
      <t xml:space="preserve"> sp.), Uchuva (</t>
    </r>
    <r>
      <rPr>
        <i/>
        <sz val="8"/>
        <rFont val="Calibri"/>
        <family val="2"/>
        <scheme val="minor"/>
      </rPr>
      <t>Fusarium</t>
    </r>
    <r>
      <rPr>
        <sz val="8"/>
        <rFont val="Calibri"/>
        <family val="2"/>
        <scheme val="minor"/>
      </rPr>
      <t xml:space="preserve"> sp.), </t>
    </r>
    <r>
      <rPr>
        <b/>
        <sz val="8"/>
        <rFont val="Calibri"/>
        <family val="2"/>
        <scheme val="minor"/>
      </rPr>
      <t>Durazno</t>
    </r>
    <r>
      <rPr>
        <sz val="8"/>
        <rFont val="Calibri"/>
        <family val="2"/>
        <scheme val="minor"/>
      </rPr>
      <t>.</t>
    </r>
  </si>
  <si>
    <t>Actas de Visitas de: inspección, vigilancia y/o control a cultivos de Frutales</t>
  </si>
  <si>
    <t>5-0-18-9</t>
  </si>
  <si>
    <r>
      <t xml:space="preserve">Área bajo inspección, vigilancia y control en cultivos de hortalizas -aromáticas priorizadas (Género Allium: </t>
    </r>
    <r>
      <rPr>
        <i/>
        <sz val="8"/>
        <rFont val="Calibri"/>
        <family val="2"/>
        <scheme val="minor"/>
      </rPr>
      <t>Puccinia allii</t>
    </r>
    <r>
      <rPr>
        <sz val="8"/>
        <rFont val="Calibri"/>
        <family val="2"/>
        <scheme val="minor"/>
      </rPr>
      <t xml:space="preserve">, Berenjena: </t>
    </r>
    <r>
      <rPr>
        <i/>
        <sz val="8"/>
        <rFont val="Calibri"/>
        <family val="2"/>
        <scheme val="minor"/>
      </rPr>
      <t>Ralstonia solanacearum</t>
    </r>
    <r>
      <rPr>
        <sz val="8"/>
        <rFont val="Calibri"/>
        <family val="2"/>
        <scheme val="minor"/>
      </rPr>
      <t>, Fresa: pudrición negra, Ñame: virus, sábila: pudrición fétida y pudrición de raíz, tomate: virus; aromáticas con registro ICA: trips y escamas).</t>
    </r>
  </si>
  <si>
    <t>No de hectáreas inspeccionadas o vigiladas.</t>
  </si>
  <si>
    <t>Informe DTSV, actas de visita DTSV</t>
  </si>
  <si>
    <t>5-0-18-10</t>
  </si>
  <si>
    <r>
      <t>Declaratoria de áreas libres de Roya de la Cebolla (</t>
    </r>
    <r>
      <rPr>
        <i/>
        <sz val="8"/>
        <rFont val="Calibri"/>
        <family val="2"/>
        <scheme val="minor"/>
      </rPr>
      <t>Puccinia allii</t>
    </r>
    <r>
      <rPr>
        <sz val="8"/>
        <rFont val="Calibri"/>
        <family val="2"/>
        <scheme val="minor"/>
      </rPr>
      <t>).</t>
    </r>
  </si>
  <si>
    <t>Areas libres declaradas</t>
  </si>
  <si>
    <t>5-0-18-11</t>
  </si>
  <si>
    <t>Tratamiento químico de focos de Roya de la Cebolla en cultivos del genero Allium.</t>
  </si>
  <si>
    <t>No de hectáreas con tratamiento químico para Roya de la Cebolla.</t>
  </si>
  <si>
    <t>Informe DTSV</t>
  </si>
  <si>
    <t>5-0-18-12</t>
  </si>
  <si>
    <t>Implementación de plan de manejo de Trips y Escamas en aromáticas registradas.</t>
  </si>
  <si>
    <t>Numero de hectáreas con plan de manejo implementado.</t>
  </si>
  <si>
    <t>Forma  4-007 (Lista asistencia)</t>
  </si>
  <si>
    <t>5-0-18-13</t>
  </si>
  <si>
    <r>
      <t xml:space="preserve">Área con inspección o vigilancia, seguimiento  y control fitosanitario a cultivos de Café en </t>
    </r>
    <r>
      <rPr>
        <i/>
        <sz val="8"/>
        <rFont val="Calibri"/>
        <family val="2"/>
        <scheme val="minor"/>
      </rPr>
      <t>Broca, Roya y Cochinilla</t>
    </r>
    <r>
      <rPr>
        <sz val="8"/>
        <rFont val="Calibri"/>
        <family val="2"/>
        <scheme val="minor"/>
      </rPr>
      <t>.</t>
    </r>
  </si>
  <si>
    <t>Actas de Visitas de: inspección, vigilancia y/o control a cultivos de café</t>
  </si>
  <si>
    <t>5-0-18-14</t>
  </si>
  <si>
    <t>Área con inspección o vigilancia, seguimiento  y control fitosanitario a cultivos de Yuca en Gusano Cachon, Mosca Blanca y Cuero de Sapo</t>
  </si>
  <si>
    <t>Actas de Visitas de: inspección, vigilancia y/o control a cultivos de yuca</t>
  </si>
  <si>
    <t>5-0-18-15</t>
  </si>
  <si>
    <t>Área con inspección o vigilancia, seguimiento  y control fitosanitario a cultivos de Cereales y Oleaginosas. (Maíz: Mildeo velloso, Cercospora y Phyllosticta) y Cebada: Arevenses.</t>
  </si>
  <si>
    <t>Actas de Visitas de: inspección, vigilancia y/o control.</t>
  </si>
  <si>
    <t>5-0-18-16</t>
  </si>
  <si>
    <t>Área bajo inspección, vigilancia y control en cultivos de Chontaduro y Coco</t>
  </si>
  <si>
    <t>5-0-18-17</t>
  </si>
  <si>
    <t>Hectáreas de las principales especies Agrícolas del país monitoreadas y controladas</t>
  </si>
  <si>
    <t>C-520-1108-5-0-20</t>
  </si>
  <si>
    <t>ATENCIÓN OPORTUNA DE EMERGENCIAS FITOSANITARIAS</t>
  </si>
  <si>
    <t>5-0-20</t>
  </si>
  <si>
    <t>5-0-20-1</t>
  </si>
  <si>
    <t>Emergencia Fitosanitaria Pudrición Radical en cultivos de aguacate en los montes de maria departamentos de Bolivar y Sucre.</t>
  </si>
  <si>
    <t>No de hectáreas intervenidas</t>
  </si>
  <si>
    <t>5-0-20-2</t>
  </si>
  <si>
    <r>
      <t xml:space="preserve">Emergencia Fitosanitaria de </t>
    </r>
    <r>
      <rPr>
        <i/>
        <sz val="8"/>
        <rFont val="Calibri"/>
        <family val="2"/>
        <scheme val="minor"/>
      </rPr>
      <t>Capulinia</t>
    </r>
    <r>
      <rPr>
        <sz val="8"/>
        <rFont val="Calibri"/>
        <family val="2"/>
        <scheme val="minor"/>
      </rPr>
      <t xml:space="preserve"> sp.  en cultivos de guayaba en los departamentos de Atlántico, Bolivar y Magdalena.</t>
    </r>
  </si>
  <si>
    <t>5-0-20-3</t>
  </si>
  <si>
    <t>Emergencia Fitosanitaria por Mosca Blanca en cultivos de plátano en los departamentos de Quindio y Risaralda.</t>
  </si>
  <si>
    <t>C-520-1108-5-0-21</t>
  </si>
  <si>
    <t>VIGILANCIA Y MANEJO DE PC EN CULTIVOS DE PALMA DE ACEITE</t>
  </si>
  <si>
    <t>5-0-21</t>
  </si>
  <si>
    <t>VIGILANCIA Y MANEJO DE PUDRICIÓN DEL COGOLLO EN CULTIVOS DE PALMA DE ACEITE</t>
  </si>
  <si>
    <t>5-0-21-1</t>
  </si>
  <si>
    <r>
      <t xml:space="preserve">Área con inspección o vigilancia, seguimiento  y control fitosanitario a cultivos de </t>
    </r>
    <r>
      <rPr>
        <i/>
        <sz val="8"/>
        <rFont val="Calibri"/>
        <family val="2"/>
        <scheme val="minor"/>
      </rPr>
      <t>Palma de Aceite en Pudrición del Cogollo, Marchitez Letal, marchitez Sorpresiva, Anillo Rojo, Tynchophorus plamarum (Picudo negro de la palma) y Strategus aloeus (Torito</t>
    </r>
    <r>
      <rPr>
        <sz val="8"/>
        <rFont val="Calibri"/>
        <family val="2"/>
        <scheme val="minor"/>
      </rPr>
      <t>).</t>
    </r>
  </si>
  <si>
    <t>Actas de Visitas de: inspección, vigilancia y/o control a cultivos de Palma de Aceite</t>
  </si>
  <si>
    <t xml:space="preserve">CRECIMIENTO </t>
  </si>
  <si>
    <t>C-520-1108-5-0-22</t>
  </si>
  <si>
    <t>CONTROL Y MANTENIMIENTO DE ÁREAS LIBRES Y DE BAJA PREVALENCIA EN LOS CULTIVOS ORNAMENTALES Y DE ALGODÓN</t>
  </si>
  <si>
    <t>5-0-22</t>
  </si>
  <si>
    <t>5-0-22-1</t>
  </si>
  <si>
    <t>Área con inspección o vigilancia, seguimiento  y control fitosanitario a cultivos de algodón.</t>
  </si>
  <si>
    <t>Área monitoreada en cultivos de algodón</t>
  </si>
  <si>
    <t>Actas de visita a cultivos de algodón</t>
  </si>
  <si>
    <t>5-0-22-2</t>
  </si>
  <si>
    <t>Mantenimiento de Áreas Libres de Picudo del Algodón.</t>
  </si>
  <si>
    <t>Áreas libres de Picudo del Algodón mantenidas</t>
  </si>
  <si>
    <t>Informes de Brigada</t>
  </si>
  <si>
    <t>5-0-22-3</t>
  </si>
  <si>
    <t>Área con inspección o vigilancia, seguimiento  y control fitosanitario a cultivos de ornamentales de exportación y de producción nacional.</t>
  </si>
  <si>
    <t>Área monitoreada en cultivos ornamentales</t>
  </si>
  <si>
    <t>Actas de visita a cultivos ornamentales</t>
  </si>
  <si>
    <t>5-0-22-4</t>
  </si>
  <si>
    <t>Mantenimiento de Áreas Libres de Roya Blanca del Crisantemo</t>
  </si>
  <si>
    <t>Áreas Libres de RBC Mantenidas</t>
  </si>
  <si>
    <t>Certificaciones de áreas libres de RBC</t>
  </si>
  <si>
    <t>5-0-22-5</t>
  </si>
  <si>
    <t>Atención de brotes de RBC en cultivos de pompón y crisantemo.</t>
  </si>
  <si>
    <t>No de brotes atendidos / sobre No de brotes presentados en las areas libres.</t>
  </si>
  <si>
    <t>Actas de supresión de focos</t>
  </si>
  <si>
    <t>C-520-1108-8-0-4</t>
  </si>
  <si>
    <t>PROGRAMA DE VIGILANCIA FITOSANITARIA FORESTAL</t>
  </si>
  <si>
    <t>8-0-4</t>
  </si>
  <si>
    <t>8-0-4-1</t>
  </si>
  <si>
    <t>Registro de cultivos forestales y sistemas agroforestales con fines comerciales.</t>
  </si>
  <si>
    <t xml:space="preserve">No de registros expedidos de cultivos forestales y sistemas agroforestales con fines comerciales (CF-SF) </t>
  </si>
  <si>
    <t xml:space="preserve">Registro expedido mediante el aplicativo forestal del ICA.   </t>
  </si>
  <si>
    <t>8-0-4-2</t>
  </si>
  <si>
    <t>Control a la movilización de productos de transformación primaria provenientes de cultivos forestales y/o sistemas agroforestales registrados con fines comerciales.</t>
  </si>
  <si>
    <t>Cantidad de Remisiones de movilización de productos de transformación primaria expedidas</t>
  </si>
  <si>
    <t>Remisiones de productos de transformación primaria provenientes de cultivos forestales y/o agroforestales registrados con fines comerciales.</t>
  </si>
  <si>
    <t>8-0-4-3</t>
  </si>
  <si>
    <t>Implementar el Programa Fitosanitario Forestal, mediante la Vigilancia, Seguimiento y monitoreo de las áreas de cultivos Forestales y Sistemas Agroforestales con fines comerciales.</t>
  </si>
  <si>
    <t>Cantidad de Hectáreas de cultivos forestales y sistemas agroforestales con fines comerciales con vigilancia fitosanitaria</t>
  </si>
  <si>
    <t>Formatos de visita diligenciados</t>
  </si>
  <si>
    <t>C-520-1108-8-0-5</t>
  </si>
  <si>
    <t>CONTROL TÉCNICO EN LA PRODUCCIÓN Y COMERCIALIZACIÓN DE INSUMOS AGRÍCOLAS</t>
  </si>
  <si>
    <t>8-0-5</t>
  </si>
  <si>
    <t>PREVENCION Y CONTROL DE  ENFERMEDADES Y PLAGAS  EN ANIMALES Y VEGETALES A NIVEL NACIONAL"</t>
  </si>
  <si>
    <t>8-0-5-1</t>
  </si>
  <si>
    <t>Almacenes comercializadores de insumos agrícolas supervisados y controlados</t>
  </si>
  <si>
    <t>Cantidad de Visitas a productores, importadores o comercializadores de insumos agrícolas</t>
  </si>
  <si>
    <t>Actas de Visita</t>
  </si>
  <si>
    <t>8-0-5-2</t>
  </si>
  <si>
    <t>Atención a las solicitudes de Registro de almacenes de Insumos Agrícolas y Semillas</t>
  </si>
  <si>
    <t>% Solicitudes de Registro de almacenes de Insumos Agrícolas y Semillas atendidas (Solicitudes atendidas) / Solicitudes recibidas)</t>
  </si>
  <si>
    <t>Registros otorgados y actas de visita</t>
  </si>
  <si>
    <t>8-0-5-3</t>
  </si>
  <si>
    <t>Visitas de Verificación a plantas productoras de Insumos Agrícolas a partir de compostaje</t>
  </si>
  <si>
    <t>Cantidad de Visitas de Verificación a plantas productoras de Insumos Agrícolas a partir de compostaje</t>
  </si>
  <si>
    <t>Actas de Visita, Informe</t>
  </si>
  <si>
    <t>8-0-5-4</t>
  </si>
  <si>
    <t>Muestreo de Insumos Agrícolas para análisis de calidad</t>
  </si>
  <si>
    <t>Cantidad de Muestras de Insumos Agrícolas para análisis de calidad</t>
  </si>
  <si>
    <t>Actas de tomas de muestras</t>
  </si>
  <si>
    <t>8-0-5-5</t>
  </si>
  <si>
    <t>Porcentaje de solicitudes de registro de empresas productoras, comercializadoras, importadoras, formuladoras de insumos agrícolas atendidas</t>
  </si>
  <si>
    <t>Porcentaje de solicitudes  de registro atendidas (empresas productoras, comercializadoras, importadoras, formuladoras de insumos agrícolas) /sobre solicitudes radicadas</t>
  </si>
  <si>
    <t>Resoluciones de registro de venta y registros nacionales expedidos</t>
  </si>
  <si>
    <t>8-0-5-6</t>
  </si>
  <si>
    <t>Porcentaje de solicitudes de registro de productos (insumos agrícolas) atendidas</t>
  </si>
  <si>
    <t>Porcentaje de solicitudes atendidas (insumos agricolas)</t>
  </si>
  <si>
    <t>Resoluciones de registro de empresas, de venta y registros nacionales expedidos</t>
  </si>
  <si>
    <t>8-0-5-7</t>
  </si>
  <si>
    <t>Visitas de supervisión a pruebas de eficacia de insumos agrícolas</t>
  </si>
  <si>
    <t>Cantidad de Visitas de supervisión a pruebas de eficacia sobre solicitudes enviadas</t>
  </si>
  <si>
    <t>Informe de Visita</t>
  </si>
  <si>
    <t>8-0-5-8</t>
  </si>
  <si>
    <t xml:space="preserve">Número de brigadas de control y vigilancia de la comercialización de insumos agrícolas. </t>
  </si>
  <si>
    <t xml:space="preserve">No de Incumplimientos encontrados </t>
  </si>
  <si>
    <t>Acta de sellado, de visita</t>
  </si>
  <si>
    <t>8-0-5-9</t>
  </si>
  <si>
    <t xml:space="preserve">Eventos de transferencia sobre producción, comercialización, y uso de insumos </t>
  </si>
  <si>
    <t>Lista de asistentes</t>
  </si>
  <si>
    <t>C-520-1108-8-0-6</t>
  </si>
  <si>
    <t>IMPLEMENTACIÓN DEL SISTEMA DE SUPERVISIÓN Y CERTIFICACIÓN DE LA INOCUIDAD EN LA PRODUCCIÓN AGRÍCOLA</t>
  </si>
  <si>
    <t>8-0-6</t>
  </si>
  <si>
    <t>8-0-6-1</t>
  </si>
  <si>
    <t>Ampliar la base de predios certificados en buenas practicas Agrícolas - BPA</t>
  </si>
  <si>
    <t>Cantidad de Predios certificados en BPA</t>
  </si>
  <si>
    <t>Certificados en BPA Forma 3-187</t>
  </si>
  <si>
    <t>8-0-6-2</t>
  </si>
  <si>
    <t>Continuar y ampliar la base de predios certificados en BPA.</t>
  </si>
  <si>
    <t>No. recertificaciónes otorgadas en BPA / No. solicitudes atendidas x 100</t>
  </si>
  <si>
    <t>8-0-6-3</t>
  </si>
  <si>
    <t xml:space="preserve">Visitas de seguimiento y/o pre auditoría a predios </t>
  </si>
  <si>
    <t>Número de predios certificados / número de predios visitados X 100</t>
  </si>
  <si>
    <t>Lista de chequeo para certificación de predios Forma 3-041</t>
  </si>
  <si>
    <t>C-520-1108-8-0-7</t>
  </si>
  <si>
    <t>IMPLEMENTAR ESTRATÉGIAS DE CAPACITACIÓN PARA LOGRAR EL MEJORAMIOENTO DE LA INOCUIDAD EN LA PRODUCCIÓN PRIMARIA DE ALIMENTOS ECOLÓGICOS.</t>
  </si>
  <si>
    <t>8-0-7</t>
  </si>
  <si>
    <t>8-0-7-1</t>
  </si>
  <si>
    <t>Talleres de agricultura ecológica</t>
  </si>
  <si>
    <t>CONTROL DEL ANILLO ROJO PARA EL CULTIVO DEL COCOTERO</t>
  </si>
  <si>
    <t>1000-1-1</t>
  </si>
  <si>
    <t>Hectáreas con seguimiento y monitoreo palma de coco</t>
  </si>
  <si>
    <t>Hectáreas con monitoreo, seguimiento y control fitosanitario</t>
  </si>
  <si>
    <t>Actas de Visitas de: inspección, vigilancia y/o control a cultivos de Coco.</t>
  </si>
  <si>
    <t>410-1100-16</t>
  </si>
  <si>
    <t>C-410-1100-16-0-2</t>
  </si>
  <si>
    <t>MANTENIMIENTO DE LOS BANCOS DE GERMOPLASMA - SUBGERENCIA DE PROTECCIÓN VEGETAL</t>
  </si>
  <si>
    <t>16-0-2</t>
  </si>
  <si>
    <t>16-0-2-1</t>
  </si>
  <si>
    <t>Supervisar las actividades de conservación de los Bancos de Germoplasma Vegetal</t>
  </si>
  <si>
    <t>Cantidad de Visitas de Supervisión a Bancos de Germoplasma Vegetal</t>
  </si>
  <si>
    <t>Actas de visita a bancos de germoplasma vegetal e informes</t>
  </si>
  <si>
    <t>16-0-2-2</t>
  </si>
  <si>
    <t>Cantidad de Accesiones Caracterizaciones realizadas / accesiones conservadas en los bancos de germoplasma</t>
  </si>
  <si>
    <t>16-0-2-3</t>
  </si>
  <si>
    <t>Cantidad de Accesiones monitoreadas y renovadas</t>
  </si>
  <si>
    <t>No. de solicitudes tramitadas sobre No. de solicitudes realizadas</t>
  </si>
  <si>
    <t xml:space="preserve">Socialización de proyectos y resoluciones MSF de carácter ordinarios </t>
  </si>
  <si>
    <t xml:space="preserve"> No. de socializaciones realizadas sobre No. de proyectos y resoluciones </t>
  </si>
  <si>
    <t xml:space="preserve">Gestión de notificación internacional  de proyectos y resoluciones de MSF y reglamentos técnicos, </t>
  </si>
  <si>
    <t>Gestión de entrevistas, Agendas de Medios y atención de solicitudes de medios</t>
  </si>
  <si>
    <t>Traducciones de documento e información Web</t>
  </si>
  <si>
    <t>5-0-39-11</t>
  </si>
  <si>
    <t>Compilación y actualización de información para los micro sitios</t>
  </si>
  <si>
    <t>No de actualizaciones realizadas</t>
  </si>
  <si>
    <t>Publicaciones en el micro sitio</t>
  </si>
  <si>
    <t>5-0-39-13</t>
  </si>
  <si>
    <t>Cátedra ICA</t>
  </si>
  <si>
    <t>Registro de asistencia, boletín de prensa, reg fotográfico</t>
  </si>
  <si>
    <t>5-0-39-15</t>
  </si>
  <si>
    <t>Nuevos suscriptores en Twiter, Facebook y YouTube</t>
  </si>
  <si>
    <t>Cantidad de Nuevos suscriptores en Twiter, Facebook y YouTube</t>
  </si>
  <si>
    <t>Procesos implementados en el sistema de informacion</t>
  </si>
  <si>
    <t>Desarrollos informaticos Adquiridos o Actualizados</t>
  </si>
  <si>
    <t>Atencion Solicitudes Mesa de Ayuda</t>
  </si>
  <si>
    <t>Acciones de seguimiento conforme a la programación realizada y aprobada por CNSC para el concurso de meritos de empleos de carrera</t>
  </si>
  <si>
    <t>Politica de Talento Humano</t>
  </si>
  <si>
    <t>Politica diseñada/politica programada</t>
  </si>
  <si>
    <t>Aplicativo para certificaciones laborales en linea</t>
  </si>
  <si>
    <t xml:space="preserve"> requerimientos  respondidos opotunamente PQR/ requerimientos recibidos PQR</t>
  </si>
  <si>
    <t>Copia de inscripciones o invitaciones, documentos de participación, fotografias</t>
  </si>
  <si>
    <t>Actualizacion del Reglamento de Archivo y Correspondencia.</t>
  </si>
  <si>
    <t>Elaborar Instrumentos Archivisticos para la Gestión Documental</t>
  </si>
  <si>
    <t>Instrumentos Archivisticos elaborados/Instrumentos Archivisticos propuestos</t>
  </si>
  <si>
    <t>fichas de valoración, cuadros de clasificacion y de caracterización</t>
  </si>
  <si>
    <t>porcentaje ejecucion/porcentaje programado</t>
  </si>
  <si>
    <t>ejecucion presupuestal</t>
  </si>
  <si>
    <t>Cancelar la totalidad de las obligaciones de acuerdo al Programa Anual Mensualizado de Caja  - PAC aprobado</t>
  </si>
  <si>
    <t>Registro de Inspeccion de correo aereo.</t>
  </si>
  <si>
    <t>Inspección sanitaria y fitosanitaria a vehiculos terrestres</t>
  </si>
  <si>
    <t>Número de vehiculos inspeccionados</t>
  </si>
  <si>
    <t>Número de vehiculos rechazados</t>
  </si>
  <si>
    <t>Inspección sanitaria y fitosanitaria en motonaves y naves de transporte maritimo y fluvial internacional.</t>
  </si>
  <si>
    <t xml:space="preserve">Verificacion de hectareas sembradas con semilla certificada </t>
  </si>
  <si>
    <t>No. de hectareas sembradas con semillas certificadas</t>
  </si>
  <si>
    <t>Inspeccion, vigilancia y control a  Viveros</t>
  </si>
  <si>
    <t>Cantidad de Evaluaciones postregistro de materiales vegetales realizados</t>
  </si>
  <si>
    <t>Cantidad de personas participantes sobre No Eventos de trasnferencia realizados</t>
  </si>
  <si>
    <t>Mantenimiento de áreas libre de Moscas de las Frutas con el indice MTD igual a cero (Bactrocera spp)</t>
  </si>
  <si>
    <t>Indice MTD para Bactrocera spp. En Colombia = 0</t>
  </si>
  <si>
    <t xml:space="preserve">Boletines epidemiologicos trimestrales publicados en la Web </t>
  </si>
  <si>
    <t>Mantenimiento de áreas libre de Moscas de las Frutas con el indice MTD igual a cero (Anastrepha grandis)</t>
  </si>
  <si>
    <t>Indice MTD &lt;1 
(Norte del Valle, Oriente de Antioquia, Eje cafetero, Altiplano Cundiboyacense, Cordoba: Valencia y Tierralta, Sabana de Bogotá)</t>
  </si>
  <si>
    <t>Envio de formatos MF_Cap diligenciados y actualizados</t>
  </si>
  <si>
    <t xml:space="preserve">Hectareas con acciones de control ejecutadas Ceratitis capitata en Norte de Santander, Cundinamarca, Bolivar y Atlantico </t>
  </si>
  <si>
    <t>Boletines epidemiologicos semestrales publicados en la Web por area</t>
  </si>
  <si>
    <t>Numero</t>
  </si>
  <si>
    <t>Informe sobre las acciones tomadas para lograr reducción de niveles de población verificada  a través del indice MTD</t>
  </si>
  <si>
    <t>Atencion de brotes de mosca de la fruta invasivas (exóticas al pais).</t>
  </si>
  <si>
    <t>No de brotes atendidos sobre No de brotes presentados en las areas libres y de baja prevalencia</t>
  </si>
  <si>
    <t xml:space="preserve">Boletines epidemiologicos ublicados en la Web </t>
  </si>
  <si>
    <t>Número de plagas o especies agricolas con actualización de estatus</t>
  </si>
  <si>
    <t>bases de datos
archivo fisico seccional</t>
  </si>
  <si>
    <t xml:space="preserve"> boletines epidemiologicos, base de datos</t>
  </si>
  <si>
    <t>Area vigilada para plagas cuarentenarias del aguacate Hass</t>
  </si>
  <si>
    <t>Visitas de captura de información de plagas priorizadas en cultivos de aguacate Hass y áreas buffer</t>
  </si>
  <si>
    <t>Area involucrada en el programa para el establecimiento de sitios libres de las plagas cuarentenarias.</t>
  </si>
  <si>
    <t>hectáreas que participan del programa de certificación de sitios libres sobre total de hectareas propuestas</t>
  </si>
  <si>
    <t>Numero de hectareas de cítricos y cultricos, limón swinglea y mirto monitoreadas.</t>
  </si>
  <si>
    <t>No. Boletínes epidemiológicos publicados en página web ica.gov.co (minisitio de HLB)</t>
  </si>
  <si>
    <t>Boletínes epidemiológicos publicados en página web ica.gov.co (minisitio de HLB)</t>
  </si>
  <si>
    <t>NO. Acta de registros y registors de asistentes a eventos ica. Soporte audiovisual.</t>
  </si>
  <si>
    <t>Acta de registros y registors de asistentes a eventos ica. Soporte audiovisual.</t>
  </si>
  <si>
    <r>
      <t>Area con inspección o vigilancia, seguimiento  y control fitosanitario a cultivos de plátano y banano (</t>
    </r>
    <r>
      <rPr>
        <i/>
        <sz val="8"/>
        <rFont val="Calibri"/>
        <family val="2"/>
        <scheme val="minor"/>
      </rPr>
      <t>Picudos, Fusarium, Moko</t>
    </r>
    <r>
      <rPr>
        <sz val="8"/>
        <rFont val="Calibri"/>
        <family val="2"/>
        <scheme val="minor"/>
      </rPr>
      <t>)</t>
    </r>
  </si>
  <si>
    <t>No de hectareas inspeccionadas o vigiladas sobre No de hectareas cultivadas</t>
  </si>
  <si>
    <t>Supresión de focos con Moko en cultivos de Platano y Banano medida en hectareas</t>
  </si>
  <si>
    <t>No de hectareas erradicadas con focos de Moko</t>
  </si>
  <si>
    <t>PROTECCIÓN FITOSANITARIA SOBRE LAS PRINCIPALES ESPECIES AGRÍCOLAS DEL PAÍS</t>
  </si>
  <si>
    <r>
      <t xml:space="preserve">Area con inspección  o vigilancia, seguimiento  y control fitosanitario a cultivos de Arroz en </t>
    </r>
    <r>
      <rPr>
        <i/>
        <sz val="8"/>
        <rFont val="Calibri"/>
        <family val="2"/>
        <scheme val="minor"/>
      </rPr>
      <t>Añublo Bacterial, Mal de Pie, Sarocladium</t>
    </r>
    <r>
      <rPr>
        <sz val="8"/>
        <rFont val="Calibri"/>
        <family val="2"/>
        <scheme val="minor"/>
      </rPr>
      <t>.</t>
    </r>
  </si>
  <si>
    <t>Evaluacion Epidemiologica de Problemas Fitosanitarios en zonas productoras de arroz.</t>
  </si>
  <si>
    <t>Instalacion de Parcelas para vigilancia Epidemiologica</t>
  </si>
  <si>
    <r>
      <t xml:space="preserve">Area con inspección o vigilancia, seguimiento  y control fitosanitario a cultivos de Cacao en </t>
    </r>
    <r>
      <rPr>
        <i/>
        <sz val="8"/>
        <rFont val="Calibri"/>
        <family val="2"/>
        <scheme val="minor"/>
      </rPr>
      <t>Monilia, Escoba de Bruja, Phytophthora y Pasadores del Fruto</t>
    </r>
    <r>
      <rPr>
        <sz val="8"/>
        <rFont val="Calibri"/>
        <family val="2"/>
        <scheme val="minor"/>
      </rPr>
      <t>.</t>
    </r>
  </si>
  <si>
    <t>Implementacion control fitosanitario en parcelas demostrativas en Cacao.</t>
  </si>
  <si>
    <t>Instalacion de parcelas demostrativas de control fitosanitario</t>
  </si>
  <si>
    <r>
      <t xml:space="preserve">Area con inspección o vigilancia, seguimiento  y control fitosanitario a cultivos de Papa en </t>
    </r>
    <r>
      <rPr>
        <i/>
        <sz val="8"/>
        <rFont val="Calibri"/>
        <family val="2"/>
        <scheme val="minor"/>
      </rPr>
      <t>PYVV, Mosca Blanca, Ralstonia, Nematodos, Fitoplasma, Roña, Rizhoctonia, Gusano Blanco y polilla Guatemalteca</t>
    </r>
    <r>
      <rPr>
        <sz val="8"/>
        <rFont val="Calibri"/>
        <family val="2"/>
        <scheme val="minor"/>
      </rPr>
      <t>.</t>
    </r>
  </si>
  <si>
    <r>
      <t>Area con inspección o vigilancia, seguimiento  y control fitosanitario a cultivos de Caña Panelera en B</t>
    </r>
    <r>
      <rPr>
        <i/>
        <sz val="8"/>
        <rFont val="Calibri"/>
        <family val="2"/>
        <scheme val="minor"/>
      </rPr>
      <t>arrenador, Hormiga Loca, Salivazo, Carbon y Roya Naranja</t>
    </r>
    <r>
      <rPr>
        <sz val="8"/>
        <rFont val="Calibri"/>
        <family val="2"/>
        <scheme val="minor"/>
      </rPr>
      <t>.</t>
    </r>
  </si>
  <si>
    <r>
      <t xml:space="preserve">Area con inspección o vigilancia, seguimiento  y control fitosanitario a cultivos de Caucho en </t>
    </r>
    <r>
      <rPr>
        <i/>
        <sz val="8"/>
        <rFont val="Calibri"/>
        <family val="2"/>
        <scheme val="minor"/>
      </rPr>
      <t>Microciclus ullei, Antracnosis y Phytophthora.</t>
    </r>
  </si>
  <si>
    <r>
      <t xml:space="preserve">Area con inspección o vigilancia, seguimiento  y control fitosanitario a cultivos de Frutales priorizados: </t>
    </r>
    <r>
      <rPr>
        <b/>
        <sz val="8"/>
        <rFont val="Calibri"/>
        <family val="2"/>
        <scheme val="minor"/>
      </rPr>
      <t>Aguacate</t>
    </r>
    <r>
      <rPr>
        <sz val="8"/>
        <rFont val="Calibri"/>
        <family val="2"/>
        <scheme val="minor"/>
      </rPr>
      <t xml:space="preserve"> (</t>
    </r>
    <r>
      <rPr>
        <i/>
        <sz val="8"/>
        <rFont val="Calibri"/>
        <family val="2"/>
        <scheme val="minor"/>
      </rPr>
      <t>Heilipus trifasciatus, Heilipus lauri, Stenoma catenifer, Phytophthora</t>
    </r>
    <r>
      <rPr>
        <sz val="8"/>
        <rFont val="Calibri"/>
        <family val="2"/>
        <scheme val="minor"/>
      </rPr>
      <t xml:space="preserve">), </t>
    </r>
    <r>
      <rPr>
        <b/>
        <sz val="8"/>
        <rFont val="Calibri"/>
        <family val="2"/>
        <scheme val="minor"/>
      </rPr>
      <t>Citricos</t>
    </r>
    <r>
      <rPr>
        <sz val="8"/>
        <rFont val="Calibri"/>
        <family val="2"/>
        <scheme val="minor"/>
      </rPr>
      <t xml:space="preserve"> (</t>
    </r>
    <r>
      <rPr>
        <i/>
        <sz val="8"/>
        <rFont val="Calibri"/>
        <family val="2"/>
        <scheme val="minor"/>
      </rPr>
      <t xml:space="preserve">Diaphorina </t>
    </r>
    <r>
      <rPr>
        <sz val="8"/>
        <rFont val="Calibri"/>
        <family val="2"/>
        <scheme val="minor"/>
      </rPr>
      <t>sp</t>
    </r>
    <r>
      <rPr>
        <i/>
        <sz val="8"/>
        <rFont val="Calibri"/>
        <family val="2"/>
        <scheme val="minor"/>
      </rPr>
      <t xml:space="preserve"> y HLB, Leprosis, Exocortis, Parabemisia myricae, Schizotetranychus hindustanicus</t>
    </r>
    <r>
      <rPr>
        <sz val="8"/>
        <rFont val="Calibri"/>
        <family val="2"/>
        <scheme val="minor"/>
      </rPr>
      <t xml:space="preserve">), </t>
    </r>
    <r>
      <rPr>
        <b/>
        <sz val="8"/>
        <rFont val="Calibri"/>
        <family val="2"/>
        <scheme val="minor"/>
      </rPr>
      <t>Guayaba</t>
    </r>
    <r>
      <rPr>
        <sz val="8"/>
        <rFont val="Calibri"/>
        <family val="2"/>
        <scheme val="minor"/>
      </rPr>
      <t xml:space="preserve"> (</t>
    </r>
    <r>
      <rPr>
        <i/>
        <sz val="8"/>
        <rFont val="Calibri"/>
        <family val="2"/>
        <scheme val="minor"/>
      </rPr>
      <t>Capulinia</t>
    </r>
    <r>
      <rPr>
        <sz val="8"/>
        <rFont val="Calibri"/>
        <family val="2"/>
        <scheme val="minor"/>
      </rPr>
      <t xml:space="preserve"> sp.), </t>
    </r>
    <r>
      <rPr>
        <b/>
        <sz val="8"/>
        <rFont val="Calibri"/>
        <family val="2"/>
        <scheme val="minor"/>
      </rPr>
      <t>Pasifloras</t>
    </r>
    <r>
      <rPr>
        <sz val="8"/>
        <rFont val="Calibri"/>
        <family val="2"/>
        <scheme val="minor"/>
      </rPr>
      <t xml:space="preserve"> (</t>
    </r>
    <r>
      <rPr>
        <i/>
        <sz val="8"/>
        <rFont val="Calibri"/>
        <family val="2"/>
        <scheme val="minor"/>
      </rPr>
      <t>Secadera: Fusarium</t>
    </r>
    <r>
      <rPr>
        <sz val="8"/>
        <rFont val="Calibri"/>
        <family val="2"/>
        <scheme val="minor"/>
      </rPr>
      <t xml:space="preserve"> sp.), Uchuva (</t>
    </r>
    <r>
      <rPr>
        <i/>
        <sz val="8"/>
        <rFont val="Calibri"/>
        <family val="2"/>
        <scheme val="minor"/>
      </rPr>
      <t>Fusarium</t>
    </r>
    <r>
      <rPr>
        <sz val="8"/>
        <rFont val="Calibri"/>
        <family val="2"/>
        <scheme val="minor"/>
      </rPr>
      <t xml:space="preserve"> sp.), </t>
    </r>
    <r>
      <rPr>
        <b/>
        <sz val="8"/>
        <rFont val="Calibri"/>
        <family val="2"/>
        <scheme val="minor"/>
      </rPr>
      <t>Durazno</t>
    </r>
    <r>
      <rPr>
        <sz val="8"/>
        <rFont val="Calibri"/>
        <family val="2"/>
        <scheme val="minor"/>
      </rPr>
      <t>.</t>
    </r>
  </si>
  <si>
    <t>No de hectareas inspeccionadas o vigiladas.</t>
  </si>
  <si>
    <r>
      <t>Declaratoria de areas libres de Roya de la Cebolla (</t>
    </r>
    <r>
      <rPr>
        <i/>
        <sz val="8"/>
        <rFont val="Calibri"/>
        <family val="2"/>
        <scheme val="minor"/>
      </rPr>
      <t>Puccinia allii</t>
    </r>
    <r>
      <rPr>
        <sz val="8"/>
        <rFont val="Calibri"/>
        <family val="2"/>
        <scheme val="minor"/>
      </rPr>
      <t>).</t>
    </r>
  </si>
  <si>
    <t>Tratamiento quimico de focos de Roya de la Cebolla en cultivos del genero Allium.</t>
  </si>
  <si>
    <t>No de hectareas con tratamiento quimico para Roya de la Cebolla.</t>
  </si>
  <si>
    <t>Implementacion de plan de manejo de Trips y Escamas en aromaticas registradas.</t>
  </si>
  <si>
    <t>Numero de hectareas con plan de manejo implementado.</t>
  </si>
  <si>
    <r>
      <t xml:space="preserve">Area con inspección o vigilancia, seguimiento  y control fitosanitario a cultivos de Café en </t>
    </r>
    <r>
      <rPr>
        <i/>
        <sz val="8"/>
        <rFont val="Calibri"/>
        <family val="2"/>
        <scheme val="minor"/>
      </rPr>
      <t>Broca, Roya y Cochinilla</t>
    </r>
    <r>
      <rPr>
        <sz val="8"/>
        <rFont val="Calibri"/>
        <family val="2"/>
        <scheme val="minor"/>
      </rPr>
      <t>.</t>
    </r>
  </si>
  <si>
    <t>Area con inspección o vigilancia, seguimiento  y control fitosanitario a cultivos de Yuca en Gusano Cachon, Mosca Blanca y Cuero de Sapo</t>
  </si>
  <si>
    <t>Area con inspección o vigilancia, seguimiento  y control fitosanitario a cultivos de Cereales y Oleaginosas. (Maiz: Mildeo velloso, Cercospora y Phyllosticta) y Cebada: Arevenses.</t>
  </si>
  <si>
    <t>Hectareas de las principales especies Agricolas del país monitoreadas y controladas</t>
  </si>
  <si>
    <t>Emergencia Fitosanitaria Pudricion Radical en cultivos de aguacate en los montes de maria departamentos de Bolivar y Sucre.</t>
  </si>
  <si>
    <t>No de hectareas intervenidas</t>
  </si>
  <si>
    <t>Emergencia Fitosanitaria por Mosca Blanca en cultivos de platano en los departamentos de Quindio y Risaralda.</t>
  </si>
  <si>
    <r>
      <t xml:space="preserve">Area con inspección o vigilancia, seguimiento  y control fitosanitario a cultivos de </t>
    </r>
    <r>
      <rPr>
        <i/>
        <sz val="8"/>
        <rFont val="Calibri"/>
        <family val="2"/>
        <scheme val="minor"/>
      </rPr>
      <t>Palma de Aceite en Pudricion del Cogollo, Marchitez Letal, marchitez Sorpresiva, Anilllo Rojo, Tynchophorus plamarum (Picudo negro de la palma) y Strategus aloeus (Torito</t>
    </r>
    <r>
      <rPr>
        <sz val="8"/>
        <rFont val="Calibri"/>
        <family val="2"/>
        <scheme val="minor"/>
      </rPr>
      <t>).</t>
    </r>
  </si>
  <si>
    <t>Area con inspección o vigilancia, seguimiento  y control fitosanitario a cultivos de algodón.</t>
  </si>
  <si>
    <t>Mantenimiento de Areas Libres de Picudo del Algodón.</t>
  </si>
  <si>
    <t>Area con inspección o vigilancia, seguimiento  y control fitosanitario a cultivos de ornamentales de exportación y de produccion nacional.</t>
  </si>
  <si>
    <t>Mantenimiento de Areas Libres de Roya Blanca del Crisantemo</t>
  </si>
  <si>
    <t>Atencion de brotes de RBC en cultivos de pompom y crisantemo.</t>
  </si>
  <si>
    <t>No de brotes atendidos sobre No de brotes presentados en las areas libres.</t>
  </si>
  <si>
    <t>Actas de supresion de focos</t>
  </si>
  <si>
    <t>PORCENTAJE</t>
  </si>
  <si>
    <t>Control a la movilización de productos de transformación primaria provenientes de cultivos forestales y/o agroforestales registrados con fines comerciales.</t>
  </si>
  <si>
    <t>Implementar el Programa Fitosanitario Forestal, mediante la Vigilancia, Seguimiento y monitoreo de las áreas de cultivos Forestales y Sistemas Agroforestales con fines comerciales registrados ante el ICA</t>
  </si>
  <si>
    <t>Almacenes comercializadores de insumos agricolas supervisados y controlados</t>
  </si>
  <si>
    <t>DIAGNOSTICO</t>
  </si>
  <si>
    <t>Porcentaje de solicitudes de registro de empresas productoras, comercializadoras, importadosras, formuladoras de insumos agricolas atendidas</t>
  </si>
  <si>
    <t>Porcentaje de solicitudes atendidas sobre solicitudes radicadas</t>
  </si>
  <si>
    <t>Porcentaje de solicitudes de registro de productos (insumos agricolas) atendidas</t>
  </si>
  <si>
    <t>Cantidad de Visitas de supervisión a pruebas de eficacia sobre protocolos aprobados</t>
  </si>
  <si>
    <t xml:space="preserve">Número de brigadas de control y vigilancia de la comercialización de insumos agricolas. </t>
  </si>
  <si>
    <t>No de Incumplimientos encontrados sobre No de brigadas realizadas</t>
  </si>
  <si>
    <t>Lista de asistemtes</t>
  </si>
  <si>
    <t>Ampliar la base de predios certificados en BPA</t>
  </si>
  <si>
    <t>% de recertificación otorgadas en BPA sobre solicitudes presentadas</t>
  </si>
  <si>
    <t xml:space="preserve">Visitas de seguimiento y/o preauditoría a predios </t>
  </si>
  <si>
    <t>No. de predios certificados sobre Número de predios visitados X 100</t>
  </si>
  <si>
    <t>Talleres de agricultura ecologica</t>
  </si>
  <si>
    <t>Area con inspección o vigilancia, seguimiento  y control fitosanitario a cultivos de coco con el complejo Anillo Rojo - Picudo y Porroca en Nariño.</t>
  </si>
  <si>
    <t>MANTNIMIENTO DE LOS BANCOS DE GERMOPLASMA - SUBGERENCIA DE PROTECCIÓN VEGETAL</t>
  </si>
  <si>
    <t>Recibo y comprobación de las novedades en el inventario de las accesiones de los Bancos de Germoplasma Vegetal</t>
  </si>
  <si>
    <t>Acta de Baja o de Incremento y memorandos de comunicación de la novedad</t>
  </si>
  <si>
    <t>16-0-2-4</t>
  </si>
  <si>
    <t>Presupuesto SP</t>
  </si>
  <si>
    <t>Presupuesto GG</t>
  </si>
  <si>
    <t>Ejecución SP</t>
  </si>
  <si>
    <t>Ejecución GG</t>
  </si>
  <si>
    <t>META NACIONAL</t>
  </si>
  <si>
    <t>LINEA BASE OFICINAS NACIONALES</t>
  </si>
  <si>
    <t>EJECUCION MENSUAL</t>
  </si>
  <si>
    <t>EJECUCION ACUMULADA</t>
  </si>
  <si>
    <t>OBSERVACIONES</t>
  </si>
  <si>
    <t>ENERO</t>
  </si>
  <si>
    <t>FEBRERO</t>
  </si>
  <si>
    <t>MARZO</t>
  </si>
  <si>
    <t>ABRIL</t>
  </si>
  <si>
    <t>MAYO</t>
  </si>
  <si>
    <t>JUNIO</t>
  </si>
  <si>
    <t>JULIO</t>
  </si>
  <si>
    <t>AGOSTO</t>
  </si>
  <si>
    <t>SEPTIEMBRE</t>
  </si>
  <si>
    <t>OCTUBRE</t>
  </si>
  <si>
    <t>NOVIEMBRE</t>
  </si>
  <si>
    <t>DICIEMBRE</t>
  </si>
  <si>
    <t xml:space="preserve">
La CNSC informa a los concursantes inscritos que no han realizado el proceso de cargue de documentos, que el plazo para la recepción virtual para la verificación de requisitos mínimos y posterior análisis de antecedentes de la Convocatoria No. 324 de 2014 del Instituto Colombiano Agropecuario - ICA, previsto inicialmente hasta el día viernes 31 de julio de 2015 a las 23:59 horas, fue ampliado hasta el día 10 de agosto de 2015 a las 23:59 horas. 
De otra parte, el GGTH finalizó y entregó con oportunidad la totalidad de 1.500 certificaciones solicitadas por funcionarios y exfuncionarios del Instituto. La CNSC continua el proceso de verficación de requisitos y analisis de antecedentes de los aspirantes admitidos una vez finalice el proceso de adjudicación del concurso a la Universidad que gane la licitacion. La Universidad de Medellin gano la licitación para continuar con el proceso de la Convocatoria por lo cual se estima que en el mes de febrero de 2016 se efectuaran las pruebas a los admitidos.  De otra el parte se hizo la 2 entrega de los ejes temáticos.  El 17 de Noviembre de 2015, se realizó la Videoconferencia con la Universidad de Medellín, seleccionada para continuar el proceso.
 </t>
  </si>
  <si>
    <t>ANALISIS Y FORMULACION DEL SISTEMA PROPIO DE EVALUACION DEL DESEMPEÑO PARA FUNCIONARIOS DE CARRERA ADMINISTRATIVA Y PROVISIONALES.</t>
  </si>
  <si>
    <t>Resoluciòn de adopcion de sistema propio de evaluaciòn</t>
  </si>
  <si>
    <t xml:space="preserve">Elaboración de la Encuesta para medir la percepción acerca del Sistema de Evaluación del Desempeño actualmente utilizado por el Instituto; dicha Encuesta incluye preguntas sobre el tema del diseño de un sistema propio de evaluación  del desempeño de la entidad para funcionarios de carrera administrativa y nombramiento provisional y pretende identificar las debilidades y fortalezas para iniciar el diseño de los nuevos formatos de Evaluación más  sencillos y fáciles de diligenciar. La Oficina Asesora de Comunicaciones, publicó la encuesta el día 23 de septiembre de 2015,  estamos pendiente de los resultados de una población de 751 funcionarios de carrera a fin de continuar con los demas tramites pertinentes. En octubre se envió nuevamente la encuesta y se esta diseñando el nuevo formato.  </t>
  </si>
  <si>
    <t>Se finalizó el Documento que contiene la Política de Talento Humano; el cual se espera socializar con el Nivel Directivo y el Sindicato, según lo estipulado en el Acuerdo con el Sindicato.</t>
  </si>
  <si>
    <r>
      <rPr>
        <b/>
        <sz val="10"/>
        <rFont val="Calibri"/>
        <family val="2"/>
        <scheme val="minor"/>
      </rPr>
      <t>OCTUBRE 201</t>
    </r>
    <r>
      <rPr>
        <sz val="10"/>
        <rFont val="Calibri"/>
        <family val="2"/>
        <scheme val="minor"/>
      </rPr>
      <t xml:space="preserve">5: Según acuerdo con la Oficina de Tecnologías de la Información, a la fecha se encuentra aprobada por las partes (OTI y TH), el requerimiento de desarrollo y se procederá a la elaboración de los casos usos, para las certificaciones sencillas, las cuales se espera iniciar antes de acabar la presente vigencia, para ser solicitadas y expedidas por el aplicativo dispuesto para tal fin. </t>
    </r>
    <r>
      <rPr>
        <b/>
        <sz val="10"/>
        <rFont val="Calibri"/>
        <family val="2"/>
        <scheme val="minor"/>
      </rPr>
      <t>NOVIEMBRE 2015</t>
    </r>
    <r>
      <rPr>
        <sz val="10"/>
        <rFont val="Calibri"/>
        <family val="2"/>
        <scheme val="minor"/>
      </rPr>
      <t>: Se realizaron los casos de uso los cuales fueron enviados a la OTI con el propósito de que se desarrolle la base de datos.</t>
    </r>
  </si>
  <si>
    <t>Plan Institucional Consolidado.</t>
  </si>
  <si>
    <t xml:space="preserve"> A 30 de diciembre se  efectuaron 51 cursos cumpliendo con la meta establecida para la vigencia 2015 de 50 cursos con la participacipon de 548 funcionarios capacitados en diferentes temas de carácter  técnico como administrativos.</t>
  </si>
  <si>
    <t>Plan de Acción de Bienestar Social y Capacitación.</t>
  </si>
  <si>
    <t>Durante el mes de diciembre se llevaron a cabo las actividades de lustros: Se zonifico en cuatro zonas: Atlantico, Meta,Antioquia y Bogotá.
El aguinaldo de los niños de los funcionarios en Bogotá y Cundinamarca  y se envio a las seccionales los aguinaldos para que las seccionales hicieran lo pertinente.
Campañas de Promoción y prevencion en salud.
En deportes se hicieron las finales a nivel de la empresa como interempresas .</t>
  </si>
  <si>
    <t>Durante el mes de noviembre de 2015, se efectuó la publicación de 14 procesos en el SECOP, cuyos contratos se celebraron en el mismo mes.</t>
  </si>
  <si>
    <t>Meta y Cauca</t>
  </si>
  <si>
    <t>Se adelantará el proceso en los primeros meses del 2016</t>
  </si>
  <si>
    <t>Feria nacional Arjona Bolívar</t>
  </si>
  <si>
    <t>Contractual y regulación sanitaria</t>
  </si>
  <si>
    <t>24  metros lineales de archivo, 1 cuadro de clasificacion documental , 10 fichas de caracterizacion y valoración</t>
  </si>
  <si>
    <t>Semillas</t>
  </si>
  <si>
    <t>Se efectuó una reducción en el presupuesto General de la Nación para la vigencia fiscal de 2015 por $ 9,000,000,000 los cuales se encontraban bloqueados , mediante  Decreto 2240 del 24/11/2015</t>
  </si>
  <si>
    <t>5-0-38-25</t>
  </si>
  <si>
    <t>Se conto con el flujo de caja solicitado por el Ministerio con el cual nos fue asignado PAC para el mes de novie mbre/2015, cancelando las obligaciones que se encontraban pendientes de pago del mes anterior.</t>
  </si>
  <si>
    <t xml:space="preserve">1. Seccional Magdalena: Contratos No. MAG-MC-30-
    002-2015 y MAG-MC-30-006-2015
2. Seccional San Andrés: Contrato No. SAN-08-2015.
3. Seccional Sucre: Contrato No. SUC-MC-006-2015
4.Seccional Vichada Contrato No. VIC-M-014-2015
5. Seccional Vaupes: Contrato No.  SV-MC-07-2015
6.  Seccional Guaviare Contrato No. GC-SGV-010-001-2015.
7. Seccional Putumayo: Contrato No. PUT-MC-009-2015.
8. Seccional Risaralda: contrato No. RIS.36-MC-007-2015.
9. Seccional  Huila: Contrato No. HUI-SA-038-2015
10. Seccional Caldas: CAL-MC-001-2015.
11. Seccional Atlántico: ATL-21-10-2015 y ATL-12-2015
12. Seccional Chocó CH-21-006-2015; 
13. Seccional Antioquia: GGC-077-2015
14. Seccional Guajira GGC-159-2015
15. Oficinas Nacionales GGC-063-2015
16. Seccional Cundinamarca GGC-180-2015
17. Seccional Norte de Santander GGC-189-2015
18. Seccional Boyacá No. BOY-018-2015.
19.  Seccional Guainia, realizo una orde servicios.
20.  Seccional Tolima. GGC-179-2015.
21. Seccional Arauca GGC-199-2015
</t>
  </si>
  <si>
    <t>22.  Valle del Cauca: GGC-205-2015
23   Casanare: CAS-SAM-001-2015
24  Santander GGC-221-2015
25.  Caquetá GC-112-2015
26. Quindio: GC-244-2015
27. Córdoba GGC-230-2015
28. Meta GGC-MET-SA-001-2015</t>
  </si>
  <si>
    <t>LUIS CARLOS MANJARRES HERNANDEZ</t>
  </si>
  <si>
    <t>SUBGERENTE ADMINISTRATIVO Y FINANCIERO</t>
  </si>
  <si>
    <t>META OFICINAS NACIONALES</t>
  </si>
  <si>
    <t>Bogotá Junio 23,  Monteria Junio 30.   Yopal  Julio 22, Cúcuta Julio 30, Pasto Agosto 12</t>
  </si>
  <si>
    <t>Agosto: 4 Fotomurales temas Institucionales para estructuras de Skylines,  2 pendones:  Institucional  e  proceso de trazabilidad.   Identifica Vallas, piezas recordación  institucional: Moscas de la fruta, Mal de Panamá R-4, Puestos de control sanitario,  Puesto Movilización Porcinos, Logros 2015</t>
  </si>
  <si>
    <t>1Plegable:  Emergencia Sanitaria de Mosca del mediterráneo en Nte. Santamder - Ref. Sr. Transportador.        ! Hoja Divulgativa: Emergencia Sanitaria Mosca del mediterráneo. Ref. Todos contra la mosca del mediterráneo.          1 Plegable Medidas Fitosanitarias para el manejo de la Mosca de la fruta.        1 Boletín divulgativo: Sea legal  resoluciones 1167  y  2888.    1 Plegable Identifique y Prevenga el complejo virus del PYVV.      1 plegable  Laboratorio de Diagnóstico Fitosanitario -Seccional. &gt;Atlántico.     1 Hoja Divultaiva   Laboratorio Diagnóstico veterianrio.                                                   1 HD. Control Mosca de las Frutas - General Colombia.                                                                                                                                                                               1  Plegable Resoluición 001 Control Fitosanitario Mosca.                                          3 Fichas Técnicas: Enfermedades Aguacate.   1 Cartilla Aguacate.                  2 Afiches: Marchitéz y Nemátodos.                                         1 Informe de Gestión 2014.                                         3 certificados ICONTEC.     Agosto: Afiche Identifica Boletínes técnico y Divulgativos, Plegables y afiches: Moscas de la fruta, Caracterización producción animal en 4 Dptos colombianos, epimeiología Animal, Variedades obtentores vegetales, Fertilizantes, Plaguicidas, Guía de vigilancia, Procedimientos de Bioseguridad, Calidoscopio.</t>
  </si>
  <si>
    <t>Mayo: Inauguración CITAG, Foro CCI, Agroinnova Manizales, Congreso ICA Guaviare y Feria Cebuista del Atlántico                                                Junio: Congreso Fedepalma (Meta) y Día del campesino (Córdoba)                            Julio: Agroexpo 2015 - Feria de servicios Buenaventura                             Agosto: Feria Nacional Cebú (Valledupar) , Feria Ganadera y Equina (Sincelejo), Foro Internacional de la papa (Villa Pinzón,Cundinamarca) y Expo-Agrofuturo (Medellín)                                                                    Septiembre: Inauguración Laboratorios del Atlántico, Feria Ganadera de Puerto López  y Conferencia Internacional de Palma en Cartagena                          Octubre: Proflora y ExpoHuila                                                                 Noviembre: Agronova, Seminario Cárnico en Bucaramanga, Feria Ganadera de Sabanalarga y Mundo Mascotas
Diciembre ferian nacional Ovina, congreso internacional de la OIE, congreso internacional de productores de carne</t>
  </si>
  <si>
    <t xml:space="preserve">Enero: Seguridad Informática                                                                                                Febrero: Sinad                                                                                                                                      Abril: Evaluación del desempeño                                                                                                                                                                                Agosto: Teléfono                                                                                                  Septiembre: Comisión de Personal, Valores, Auditorías Internas, Office 365                                  Octubre: Comité de Convivencia </t>
  </si>
  <si>
    <t>META 2015</t>
  </si>
  <si>
    <t>Acumulado a Dic.31</t>
  </si>
  <si>
    <t>Descripcion</t>
  </si>
  <si>
    <t>Plan auditoria interna al sistema de gestión y auditoria de seguimiento a la certificación</t>
  </si>
  <si>
    <t xml:space="preserve">Autoevaluación de la estrategia gobierno en línea bajo modelo 3.0. </t>
  </si>
  <si>
    <t>Elaboración  del plan operativo anual de inversiones -POAI</t>
  </si>
  <si>
    <t>Formulación y seguimiento a proyectos de inversión en sistemas de información del DNP</t>
  </si>
  <si>
    <t>Implementación propuestas del plan de eficiencia administrativa y cero papel</t>
  </si>
  <si>
    <t xml:space="preserve">Plan anticorrupción y de atención al ciudadano elaborado </t>
  </si>
  <si>
    <t>Plan de tratamiento de riesgos elaborado</t>
  </si>
  <si>
    <t>Trámites analizados para racionalización</t>
  </si>
  <si>
    <t>Se elabora el Plan de tratamiento de riesgos para la vigencia 2015</t>
  </si>
  <si>
    <t>Informes de seguimiento plan de tratamiento de riesgos</t>
  </si>
  <si>
    <t>Se realizo el Primer Informe el dia 14 de Octubre de la presente vigencia y el otro se realizo para el corte de Diciembre 31</t>
  </si>
  <si>
    <t>Plan Anticorrupción y de Atención al Ciudadano elaborado</t>
  </si>
  <si>
    <t>El  Plan Anticorrupción y de atención al ciudadano se elaboro y publico en la pagina Web del día 28 de enero del 2015</t>
  </si>
  <si>
    <t>Informes de seguimiento Plan Anticorrupción y de Atención al Ciudadano</t>
  </si>
  <si>
    <t>Se eviaron a Control interno en Abril, Julio, Octubre del 2015 y en Enero del 2016</t>
  </si>
  <si>
    <t>Informe de gestión para rendición de cuentas elaborado y publicado en página web</t>
  </si>
  <si>
    <t>Se Realizo el 24 de Junio de la vigencia 2015 y se encuentra publicado en la pagina Web</t>
  </si>
  <si>
    <t>Diligenciamiento formulario único de reporte y avance de la gestión -  FURAG</t>
  </si>
  <si>
    <t>Se diligencio en el mes de Febrero de la vigencia 2015</t>
  </si>
  <si>
    <t>Plan  auditoria interna al sistema de gestión y auditoria de seguimiento a la certificación</t>
  </si>
  <si>
    <r>
      <rPr>
        <b/>
        <u/>
        <sz val="11"/>
        <color theme="1"/>
        <rFont val="Calibri"/>
        <family val="2"/>
        <scheme val="minor"/>
      </rPr>
      <t>Auditoría interna</t>
    </r>
    <r>
      <rPr>
        <sz val="11"/>
        <color theme="1"/>
        <rFont val="Calibri"/>
        <family val="2"/>
        <scheme val="minor"/>
      </rPr>
      <t xml:space="preserve">: desde el 16 de Septiembre hasta el 16 de Octubre de 2015.
</t>
    </r>
    <r>
      <rPr>
        <b/>
        <u/>
        <sz val="11"/>
        <color theme="1"/>
        <rFont val="Calibri"/>
        <family val="2"/>
        <scheme val="minor"/>
      </rPr>
      <t>Auditoría ICONTEC</t>
    </r>
    <r>
      <rPr>
        <sz val="11"/>
        <color theme="1"/>
        <rFont val="Calibri"/>
        <family val="2"/>
        <scheme val="minor"/>
      </rPr>
      <t>: desde el 19 hasta el 23 de Octubre de 2015.</t>
    </r>
  </si>
  <si>
    <t xml:space="preserve">Procesos auditados </t>
  </si>
  <si>
    <t>Se auditaron los 14 Procesos que tiene la entidad en la vigencia 2015</t>
  </si>
  <si>
    <t>Implementación propuestas  del plan de eficiencia administrativa y cero papel</t>
  </si>
  <si>
    <t>Se implemetaron las iniciativas que se tenian propuestas para la Vigencia.</t>
  </si>
  <si>
    <t xml:space="preserve">Hasta el mes de Diciembre se tramitaron 53 procedimientos </t>
  </si>
  <si>
    <t>Autoevaluación de la estrategia gobierno en línea  bajo modelo 3.0</t>
  </si>
  <si>
    <t>Este indicador se le dara cumplimiento en la Vigencia 2016</t>
  </si>
  <si>
    <t>Se cumplio al 100% en la vigencia 2015</t>
  </si>
  <si>
    <t>Elaboración del Plan Operativo Anual de Inversiones - POAI</t>
  </si>
  <si>
    <t>Se elaboro el plan operativo anual de inversiones POAI</t>
  </si>
  <si>
    <t>Contratos;SPS y SISPAP(Liq. de medicamentos, PRE-CIS exp. animal, Exp. DZI en linea consumo humano); SIGMA; Mod.para la gest. del proc.analit. en LANIA(A.Residuos);Mod.para la gest.del proc.analit. en LANIA(A. Bioinsumos E Inocuidad). SIPCO Y FORESTALES</t>
  </si>
  <si>
    <t>Sistema Nacional de Recaudo ICA - SNRI</t>
  </si>
  <si>
    <t>VEJETALES FRESCOS: Act. aplicativo; BIENESTAR: Act. aplicativo; CONTRATOS: Act. aplicativo; Mod.para la gestion del proceso analitico en LANIA (Area Plaguicidas).  Mod. para la gestion del proceso analitico en LANIA (Area Fertilizantes). SIGMA V.3,10</t>
  </si>
  <si>
    <t>Mantenimiento Aires,  Mantenimiento UPS
Adobe Connect; Vmware, McAfee, Check Point, Backup, Blue Coat</t>
  </si>
  <si>
    <t>97.64%</t>
  </si>
  <si>
    <t>Se solicitaron xxxx servicios, los cuales fueron atendidos en su totalidad. Cerrados xxxx  y pendientes por Cerrar xxx que se estan gestionando. (Los casos pendientes se refieren a temas principalmente de claves de dominio x migracion office365, la instalación de un nuevo parche que permite imprimir las GSMI en los nuevos formatos de guía (Forma 015) en las oficinas locales y convenios ).</t>
  </si>
  <si>
    <t>En la inducción de BPL  el 25 de feb. A los funcionarios del LNDV y Grupo BPL  el 03 marzo y a los Líderes de los 26 LNDV el 09 marzo. A la OTI 23 y 25 Jun. A TH 19 y 21 agost, 2 sesiones a financiera 31 agost y 26 agost Induccion. A SRSYF (2) 27 y 30 de oct. 6,12 y 18 de Nov. transferencia de conocimientos Office</t>
  </si>
  <si>
    <t>OFICINA ASESORA DE PLANEACION - PLAN DE ACCION NACIONAL 2015</t>
  </si>
  <si>
    <t>SUBGERENCIA DE ANÁLISIS Y DIAGNOSTICO</t>
  </si>
  <si>
    <t>INDICADOR DE AVANCE 2015</t>
  </si>
  <si>
    <t>ACTIVIDAD</t>
  </si>
  <si>
    <t>META ANUAL</t>
  </si>
  <si>
    <t>ENE</t>
  </si>
  <si>
    <t>FEB</t>
  </si>
  <si>
    <t>MAR</t>
  </si>
  <si>
    <t>ABR</t>
  </si>
  <si>
    <t>MAY</t>
  </si>
  <si>
    <t>JUN</t>
  </si>
  <si>
    <t>JUL</t>
  </si>
  <si>
    <t>AGO</t>
  </si>
  <si>
    <t>SEP</t>
  </si>
  <si>
    <t>OCT</t>
  </si>
  <si>
    <t>NOV</t>
  </si>
  <si>
    <t>DIC</t>
  </si>
  <si>
    <t>Ejecución acumulada</t>
  </si>
  <si>
    <t>% Cumplimiento de la meta</t>
  </si>
  <si>
    <t>PROFESIONALES, TECNICOS Y AUXILIARES CON VERIFICACIÓN DE CONOCIMIENTOS Y HABILIDADES MÍNIMO 75%</t>
  </si>
  <si>
    <t>1- IMPLEMENTAR LAS BUENAS PRÁCTICAS DE LABORATORIO  BPL EN LOS LABORATORIOS</t>
  </si>
  <si>
    <t>2-VALIDAR LAS PRUEBAS ESTANDARIZADAS PROPUESTAS PARA ACREDITACIÓN</t>
  </si>
  <si>
    <t>3   PREPARAR LOS LABORATORIOS PARA SER ACREDITADOS</t>
  </si>
  <si>
    <t>3- PARA LABORATORIOS ACREDITADOS:  MANTENER LA ACREDITACIÓN.</t>
  </si>
  <si>
    <t>4- ASEGURAR EL MEJORAMIENTO DE LA CAPACIDAD ANALITICA DE LOS LABORATORIOS</t>
  </si>
  <si>
    <t>5- ASEGURAR LA RESPUESTA OPORTUNA EN LA ATENCIÓN Y ANÁLISIS DE LAS MUESTRAS</t>
  </si>
  <si>
    <t>ANALIZAR LAS MUESTRAS INGRESADAS AL LABORATORIO</t>
  </si>
  <si>
    <t>EFECTUA LOS ANALISIS REQUERIDOS PARA LAS MUESTRAS INGRESADAS AL LABORATORIO</t>
  </si>
  <si>
    <t>DIRECCIÓN TECNICA ADV</t>
  </si>
  <si>
    <t>DIRECCIÓN TECNICA ADA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</si>
</sst>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0;[Red]#,##0"/>
    <numFmt numFmtId="166" formatCode="_-* #,##0.00\ [$€]_-;\-* #,##0.00\ [$€]_-;_-* &quot;-&quot;??\ [$€]_-;_-@_-"/>
    <numFmt numFmtId="167" formatCode="0;[Red]0"/>
    <numFmt numFmtId="168" formatCode="#,##0.0;[Red]#,##0.0"/>
    <numFmt numFmtId="169" formatCode="#,##0.00;[Red]#,##0.00"/>
    <numFmt numFmtId="170" formatCode="0.0"/>
    <numFmt numFmtId="171" formatCode="_(* #,##0_);_(* \(#,##0\);_(* &quot;-&quot;??_);_(@_)"/>
  </numFmts>
  <fonts count="57" x14ac:knownFonts="1">
    <font>
      <sz val="11"/>
      <color theme="1"/>
      <name val="Calibri"/>
      <family val="2"/>
      <scheme val="minor"/>
    </font>
    <font>
      <sz val="11"/>
      <color theme="1"/>
      <name val="Calibri"/>
      <family val="2"/>
      <scheme val="minor"/>
    </font>
    <font>
      <b/>
      <sz val="8"/>
      <name val="Calibri"/>
      <family val="2"/>
      <scheme val="minor"/>
    </font>
    <font>
      <b/>
      <sz val="8"/>
      <color theme="1"/>
      <name val="Calibri"/>
      <family val="2"/>
      <scheme val="minor"/>
    </font>
    <font>
      <sz val="8"/>
      <name val="Calibri"/>
      <family val="2"/>
      <scheme val="minor"/>
    </font>
    <font>
      <sz val="10"/>
      <name val="Arial"/>
      <family val="2"/>
    </font>
    <font>
      <sz val="8"/>
      <color theme="1"/>
      <name val="Calibri"/>
      <family val="2"/>
      <scheme val="minor"/>
    </font>
    <font>
      <b/>
      <sz val="9"/>
      <color indexed="81"/>
      <name val="Tahoma"/>
      <family val="2"/>
    </font>
    <font>
      <sz val="9"/>
      <color indexed="81"/>
      <name val="Tahoma"/>
      <family val="2"/>
    </font>
    <font>
      <sz val="11"/>
      <color indexed="8"/>
      <name val="Calibri"/>
      <family val="2"/>
    </font>
    <font>
      <sz val="10"/>
      <name val="Verdana"/>
      <family val="2"/>
    </font>
    <font>
      <sz val="8"/>
      <color indexed="8"/>
      <name val="Calibri"/>
      <family val="2"/>
      <scheme val="minor"/>
    </font>
    <font>
      <b/>
      <sz val="7"/>
      <name val="Calibri"/>
      <family val="2"/>
      <scheme val="minor"/>
    </font>
    <font>
      <sz val="7"/>
      <color theme="1"/>
      <name val="Calibri"/>
      <family val="2"/>
      <scheme val="minor"/>
    </font>
    <font>
      <b/>
      <sz val="11"/>
      <color theme="1"/>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color theme="1"/>
      <name val="Calibri"/>
      <family val="2"/>
      <scheme val="minor"/>
    </font>
    <font>
      <sz val="8"/>
      <color rgb="FFFF0000"/>
      <name val="Calibri"/>
      <family val="2"/>
      <scheme val="minor"/>
    </font>
    <font>
      <sz val="8"/>
      <name val="Calibri"/>
      <family val="2"/>
    </font>
    <font>
      <b/>
      <u/>
      <sz val="8"/>
      <name val="Calibri"/>
      <family val="2"/>
    </font>
    <font>
      <b/>
      <u/>
      <sz val="8"/>
      <name val="Calibri"/>
      <family val="2"/>
      <scheme val="minor"/>
    </font>
    <font>
      <b/>
      <i/>
      <sz val="8"/>
      <name val="Calibri"/>
      <family val="2"/>
      <scheme val="minor"/>
    </font>
    <font>
      <i/>
      <sz val="8"/>
      <name val="Calibri"/>
      <family val="2"/>
      <scheme val="minor"/>
    </font>
    <font>
      <sz val="10"/>
      <name val="Calibri"/>
      <family val="2"/>
      <scheme val="minor"/>
    </font>
    <font>
      <sz val="6"/>
      <name val="Calibri"/>
      <family val="2"/>
      <scheme val="minor"/>
    </font>
    <font>
      <sz val="9"/>
      <name val="Calibri"/>
      <family val="2"/>
      <scheme val="minor"/>
    </font>
    <font>
      <b/>
      <sz val="10"/>
      <name val="Calibri"/>
      <family val="2"/>
      <scheme val="minor"/>
    </font>
    <font>
      <sz val="7"/>
      <name val="Calibri"/>
      <family val="2"/>
      <scheme val="minor"/>
    </font>
    <font>
      <sz val="8"/>
      <color rgb="FF000000"/>
      <name val="Arial"/>
      <family val="2"/>
    </font>
    <font>
      <sz val="9"/>
      <name val="Trebuchet MS"/>
      <family val="2"/>
    </font>
    <font>
      <b/>
      <sz val="12"/>
      <color theme="1"/>
      <name val="Calibri"/>
      <family val="2"/>
      <scheme val="minor"/>
    </font>
    <font>
      <sz val="12"/>
      <color theme="1"/>
      <name val="Calibri"/>
      <family val="2"/>
      <scheme val="minor"/>
    </font>
    <font>
      <sz val="11"/>
      <color rgb="FF000000"/>
      <name val="Arial"/>
      <family val="2"/>
    </font>
    <font>
      <sz val="12"/>
      <color rgb="FF000000"/>
      <name val="Arial"/>
      <family val="2"/>
    </font>
    <font>
      <sz val="12"/>
      <name val="Arial"/>
      <family val="2"/>
    </font>
    <font>
      <b/>
      <u/>
      <sz val="11"/>
      <color theme="1"/>
      <name val="Calibri"/>
      <family val="2"/>
      <scheme val="minor"/>
    </font>
    <font>
      <sz val="12"/>
      <color theme="1"/>
      <name val="Arial"/>
      <family val="2"/>
    </font>
    <font>
      <sz val="11"/>
      <name val="Trebuchet MS"/>
      <family val="2"/>
    </font>
    <font>
      <b/>
      <sz val="20"/>
      <name val="Arial"/>
      <family val="2"/>
    </font>
    <font>
      <sz val="16"/>
      <name val="Arial"/>
      <family val="2"/>
    </font>
    <font>
      <b/>
      <sz val="16"/>
      <name val="Arial"/>
      <family val="2"/>
    </font>
    <font>
      <b/>
      <sz val="16"/>
      <color rgb="FFFF0000"/>
      <name val="Arial"/>
      <family val="2"/>
    </font>
    <font>
      <sz val="16"/>
      <color rgb="FFFF0000"/>
      <name val="Arial"/>
      <family val="2"/>
    </font>
  </fonts>
  <fills count="53">
    <fill>
      <patternFill patternType="none"/>
    </fill>
    <fill>
      <patternFill patternType="gray125"/>
    </fill>
    <fill>
      <patternFill patternType="solid">
        <fgColor theme="0"/>
        <bgColor indexed="64"/>
      </patternFill>
    </fill>
    <fill>
      <patternFill patternType="solid">
        <fgColor indexed="43"/>
        <bgColor indexed="64"/>
      </patternFill>
    </fill>
    <fill>
      <patternFill patternType="solid">
        <fgColor rgb="FFFFFF99"/>
        <bgColor indexed="64"/>
      </patternFill>
    </fill>
    <fill>
      <patternFill patternType="solid">
        <fgColor rgb="FF92D050"/>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FF0000"/>
        <bgColor indexed="64"/>
      </patternFill>
    </fill>
    <fill>
      <patternFill patternType="gray125">
        <bgColor rgb="FF92D050"/>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FF9900"/>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9"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87">
    <xf numFmtId="0" fontId="0" fillId="0" borderId="0"/>
    <xf numFmtId="9" fontId="1" fillId="0" borderId="0" applyFont="0" applyFill="0" applyBorder="0" applyAlignment="0" applyProtection="0"/>
    <xf numFmtId="0" fontId="5" fillId="0" borderId="0"/>
    <xf numFmtId="166"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9" fillId="0" borderId="0"/>
    <xf numFmtId="0" fontId="5" fillId="0" borderId="0"/>
    <xf numFmtId="0" fontId="1" fillId="0" borderId="0"/>
    <xf numFmtId="37" fontId="5" fillId="0" borderId="0"/>
    <xf numFmtId="0" fontId="5" fillId="0" borderId="0"/>
    <xf numFmtId="0" fontId="5" fillId="0" borderId="0"/>
    <xf numFmtId="0" fontId="5" fillId="0" borderId="0"/>
    <xf numFmtId="0" fontId="10" fillId="0" borderId="0"/>
    <xf numFmtId="0" fontId="9" fillId="0" borderId="0"/>
    <xf numFmtId="9" fontId="9" fillId="0" borderId="0" applyFont="0" applyFill="0" applyBorder="0" applyAlignment="0" applyProtection="0"/>
    <xf numFmtId="43" fontId="9" fillId="0" borderId="0" applyFont="0" applyFill="0" applyBorder="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0" borderId="9" applyNumberFormat="0" applyFill="0" applyAlignment="0" applyProtection="0"/>
    <xf numFmtId="0" fontId="19" fillId="0" borderId="10" applyNumberFormat="0" applyFill="0" applyAlignment="0" applyProtection="0"/>
    <xf numFmtId="0" fontId="19" fillId="0" borderId="0" applyNumberFormat="0" applyFill="0" applyBorder="0" applyAlignment="0" applyProtection="0"/>
    <xf numFmtId="0" fontId="20" fillId="9" borderId="0" applyNumberFormat="0" applyBorder="0" applyAlignment="0" applyProtection="0"/>
    <xf numFmtId="0" fontId="21" fillId="10" borderId="0" applyNumberFormat="0" applyBorder="0" applyAlignment="0" applyProtection="0"/>
    <xf numFmtId="0" fontId="22" fillId="11" borderId="0" applyNumberFormat="0" applyBorder="0" applyAlignment="0" applyProtection="0"/>
    <xf numFmtId="0" fontId="23" fillId="12" borderId="11" applyNumberFormat="0" applyAlignment="0" applyProtection="0"/>
    <xf numFmtId="0" fontId="24" fillId="13" borderId="12" applyNumberFormat="0" applyAlignment="0" applyProtection="0"/>
    <xf numFmtId="0" fontId="25" fillId="13" borderId="11" applyNumberFormat="0" applyAlignment="0" applyProtection="0"/>
    <xf numFmtId="0" fontId="26" fillId="0" borderId="13" applyNumberFormat="0" applyFill="0" applyAlignment="0" applyProtection="0"/>
    <xf numFmtId="0" fontId="27" fillId="14" borderId="14" applyNumberFormat="0" applyAlignment="0" applyProtection="0"/>
    <xf numFmtId="0" fontId="15" fillId="0" borderId="0" applyNumberFormat="0" applyFill="0" applyBorder="0" applyAlignment="0" applyProtection="0"/>
    <xf numFmtId="0" fontId="1" fillId="15" borderId="15" applyNumberFormat="0" applyFont="0" applyAlignment="0" applyProtection="0"/>
    <xf numFmtId="0" fontId="28" fillId="0" borderId="0" applyNumberFormat="0" applyFill="0" applyBorder="0" applyAlignment="0" applyProtection="0"/>
    <xf numFmtId="0" fontId="14" fillId="0" borderId="16" applyNumberFormat="0" applyFill="0" applyAlignment="0" applyProtection="0"/>
    <xf numFmtId="0" fontId="29"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9" fillId="27" borderId="0" applyNumberFormat="0" applyBorder="0" applyAlignment="0" applyProtection="0"/>
    <xf numFmtId="0" fontId="29"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9" fillId="31" borderId="0" applyNumberFormat="0" applyBorder="0" applyAlignment="0" applyProtection="0"/>
    <xf numFmtId="0" fontId="29"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9" fillId="35" borderId="0" applyNumberFormat="0" applyBorder="0" applyAlignment="0" applyProtection="0"/>
    <xf numFmtId="0" fontId="29"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29" fillId="39" borderId="0" applyNumberFormat="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9" fillId="0" borderId="0"/>
    <xf numFmtId="9" fontId="9" fillId="0" borderId="0" applyFont="0" applyFill="0" applyBorder="0" applyAlignment="0" applyProtection="0"/>
    <xf numFmtId="0" fontId="1" fillId="0" borderId="0"/>
    <xf numFmtId="0" fontId="5" fillId="0" borderId="0"/>
    <xf numFmtId="0" fontId="30" fillId="0" borderId="0"/>
    <xf numFmtId="0" fontId="30" fillId="0" borderId="0"/>
    <xf numFmtId="43"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cellStyleXfs>
  <cellXfs count="607">
    <xf numFmtId="0" fontId="0" fillId="0" borderId="0" xfId="0"/>
    <xf numFmtId="0" fontId="4"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165" fontId="4" fillId="5" borderId="1" xfId="0" applyNumberFormat="1" applyFont="1" applyFill="1" applyBorder="1" applyAlignment="1">
      <alignment horizontal="left" vertical="center" wrapText="1"/>
    </xf>
    <xf numFmtId="165" fontId="4" fillId="5" borderId="1" xfId="0" applyNumberFormat="1" applyFont="1" applyFill="1" applyBorder="1" applyAlignment="1">
      <alignment horizontal="center" vertical="center" wrapText="1"/>
    </xf>
    <xf numFmtId="165" fontId="4" fillId="0" borderId="1" xfId="0" applyNumberFormat="1" applyFont="1" applyFill="1" applyBorder="1" applyAlignment="1" applyProtection="1">
      <alignment horizontal="center" vertical="center" wrapText="1"/>
    </xf>
    <xf numFmtId="165" fontId="4" fillId="0" borderId="1" xfId="0" applyNumberFormat="1" applyFont="1" applyFill="1" applyBorder="1" applyAlignment="1">
      <alignment horizontal="left" vertical="center" wrapText="1"/>
    </xf>
    <xf numFmtId="0" fontId="4" fillId="5" borderId="1" xfId="0" applyFont="1" applyFill="1" applyBorder="1" applyAlignment="1" applyProtection="1">
      <alignment horizontal="left" vertical="center" wrapText="1"/>
    </xf>
    <xf numFmtId="0" fontId="4" fillId="5" borderId="1" xfId="0" applyFont="1" applyFill="1" applyBorder="1" applyAlignment="1" applyProtection="1">
      <alignment horizontal="center" vertical="center" wrapText="1"/>
    </xf>
    <xf numFmtId="0" fontId="4" fillId="5" borderId="1" xfId="0" applyFont="1" applyFill="1" applyBorder="1" applyAlignment="1">
      <alignment vertical="center" wrapText="1"/>
    </xf>
    <xf numFmtId="14" fontId="4" fillId="5" borderId="1" xfId="0" applyNumberFormat="1" applyFont="1" applyFill="1" applyBorder="1" applyAlignment="1">
      <alignment vertical="center" wrapText="1"/>
    </xf>
    <xf numFmtId="14" fontId="4" fillId="5" borderId="1" xfId="0" applyNumberFormat="1" applyFont="1" applyFill="1" applyBorder="1" applyAlignment="1">
      <alignment horizontal="center" vertical="center" wrapText="1"/>
    </xf>
    <xf numFmtId="14" fontId="4" fillId="5" borderId="1"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0" xfId="0" applyFont="1" applyFill="1" applyAlignment="1" applyProtection="1">
      <alignment horizontal="left"/>
    </xf>
    <xf numFmtId="165" fontId="4" fillId="0" borderId="0" xfId="0" applyNumberFormat="1" applyFont="1" applyAlignment="1" applyProtection="1">
      <alignment horizontal="center" vertical="center"/>
    </xf>
    <xf numFmtId="0" fontId="4" fillId="0" borderId="1" xfId="0" applyFont="1" applyFill="1" applyBorder="1" applyAlignment="1" applyProtection="1">
      <alignment horizontal="left" vertical="center"/>
    </xf>
    <xf numFmtId="165" fontId="4" fillId="0" borderId="0" xfId="0" applyNumberFormat="1" applyFont="1" applyFill="1" applyAlignment="1" applyProtection="1">
      <alignment horizontal="center" vertical="center"/>
    </xf>
    <xf numFmtId="0" fontId="4" fillId="0" borderId="0" xfId="0" applyFont="1" applyAlignment="1" applyProtection="1">
      <alignment horizontal="center" vertical="center"/>
    </xf>
    <xf numFmtId="9" fontId="4" fillId="5" borderId="1" xfId="0" applyNumberFormat="1" applyFont="1" applyFill="1" applyBorder="1" applyAlignment="1">
      <alignment horizontal="center" vertical="center" wrapText="1"/>
    </xf>
    <xf numFmtId="165" fontId="4" fillId="5" borderId="1" xfId="0" applyNumberFormat="1" applyFont="1" applyFill="1" applyBorder="1" applyAlignment="1" applyProtection="1">
      <alignment horizontal="center" vertical="center" wrapText="1"/>
    </xf>
    <xf numFmtId="0" fontId="4" fillId="0" borderId="0" xfId="0" applyFont="1" applyProtection="1"/>
    <xf numFmtId="0" fontId="4" fillId="0" borderId="0" xfId="0" applyFont="1" applyAlignment="1" applyProtection="1">
      <alignment horizontal="left" vertical="center"/>
    </xf>
    <xf numFmtId="0" fontId="4" fillId="0" borderId="0" xfId="0" applyFont="1" applyAlignment="1" applyProtection="1">
      <alignment horizontal="left"/>
    </xf>
    <xf numFmtId="0" fontId="4" fillId="0" borderId="0" xfId="0" applyFont="1" applyAlignment="1" applyProtection="1">
      <alignment horizontal="left" wrapText="1"/>
    </xf>
    <xf numFmtId="0" fontId="4" fillId="0" borderId="0" xfId="0" applyFont="1" applyAlignment="1" applyProtection="1">
      <alignment horizontal="left" vertical="center" wrapText="1"/>
    </xf>
    <xf numFmtId="0" fontId="4" fillId="0" borderId="0" xfId="0" applyFont="1" applyFill="1" applyAlignment="1" applyProtection="1">
      <alignment horizontal="left" wrapText="1"/>
    </xf>
    <xf numFmtId="0" fontId="4" fillId="0" borderId="0" xfId="0" applyFont="1" applyAlignment="1" applyProtection="1">
      <alignment horizontal="center"/>
    </xf>
    <xf numFmtId="165" fontId="4" fillId="0" borderId="0" xfId="0" applyNumberFormat="1" applyFont="1" applyFill="1" applyProtection="1"/>
    <xf numFmtId="14" fontId="4" fillId="5" borderId="1" xfId="0" applyNumberFormat="1" applyFont="1" applyFill="1" applyBorder="1" applyAlignment="1">
      <alignment horizontal="left" wrapText="1"/>
    </xf>
    <xf numFmtId="165" fontId="4" fillId="0" borderId="1" xfId="0" applyNumberFormat="1" applyFont="1" applyFill="1" applyBorder="1" applyAlignment="1">
      <alignment horizontal="center" vertical="center"/>
    </xf>
    <xf numFmtId="0" fontId="2" fillId="2" borderId="0" xfId="0" applyFont="1" applyFill="1" applyBorder="1" applyAlignment="1" applyProtection="1">
      <protection locked="0"/>
    </xf>
    <xf numFmtId="0" fontId="4" fillId="2" borderId="0" xfId="0" applyFont="1" applyFill="1" applyBorder="1" applyAlignment="1" applyProtection="1">
      <protection locked="0"/>
    </xf>
    <xf numFmtId="0" fontId="4" fillId="2" borderId="0" xfId="0" applyFont="1" applyFill="1" applyBorder="1" applyAlignment="1" applyProtection="1"/>
    <xf numFmtId="0" fontId="2" fillId="2" borderId="0" xfId="0" applyFont="1" applyFill="1" applyBorder="1" applyAlignment="1" applyProtection="1"/>
    <xf numFmtId="0" fontId="6" fillId="0" borderId="0" xfId="0" applyFont="1"/>
    <xf numFmtId="165" fontId="4" fillId="5" borderId="1" xfId="0" applyNumberFormat="1" applyFont="1" applyFill="1" applyBorder="1" applyAlignment="1">
      <alignment horizontal="left" wrapText="1"/>
    </xf>
    <xf numFmtId="170" fontId="4"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65" fontId="6" fillId="0" borderId="1" xfId="0" applyNumberFormat="1" applyFont="1" applyFill="1" applyBorder="1" applyAlignment="1">
      <alignment horizontal="center" vertical="center"/>
    </xf>
    <xf numFmtId="165" fontId="4" fillId="0" borderId="1" xfId="2" applyNumberFormat="1" applyFont="1" applyFill="1" applyBorder="1" applyAlignment="1" applyProtection="1">
      <alignment horizontal="center" vertical="center" wrapText="1"/>
      <protection hidden="1"/>
    </xf>
    <xf numFmtId="0" fontId="4" fillId="0" borderId="1" xfId="2" applyFont="1" applyFill="1" applyBorder="1" applyAlignment="1" applyProtection="1">
      <alignment horizontal="left" vertical="center" wrapText="1"/>
      <protection hidden="1"/>
    </xf>
    <xf numFmtId="165" fontId="4" fillId="0" borderId="1" xfId="0" applyNumberFormat="1" applyFont="1" applyFill="1" applyBorder="1" applyAlignment="1" applyProtection="1">
      <alignment horizontal="center" vertical="center" wrapText="1"/>
      <protection hidden="1"/>
    </xf>
    <xf numFmtId="0" fontId="6" fillId="0" borderId="1" xfId="0" applyFont="1" applyBorder="1" applyAlignment="1">
      <alignment horizontal="left" vertical="center" wrapText="1"/>
    </xf>
    <xf numFmtId="9" fontId="4" fillId="5" borderId="1" xfId="1" applyFont="1" applyFill="1" applyBorder="1" applyAlignment="1">
      <alignment horizontal="center" vertical="center" wrapText="1"/>
    </xf>
    <xf numFmtId="9" fontId="4" fillId="0" borderId="1" xfId="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left" vertical="center" wrapText="1"/>
    </xf>
    <xf numFmtId="14" fontId="4" fillId="0" borderId="1" xfId="0" applyNumberFormat="1" applyFont="1" applyFill="1" applyBorder="1" applyAlignment="1">
      <alignment horizontal="left" vertical="center" wrapText="1"/>
    </xf>
    <xf numFmtId="0" fontId="4" fillId="0" borderId="1" xfId="1" applyNumberFormat="1" applyFont="1" applyFill="1" applyBorder="1" applyAlignment="1">
      <alignment horizontal="center" vertical="center" wrapText="1"/>
    </xf>
    <xf numFmtId="167"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vertical="center" wrapText="1"/>
    </xf>
    <xf numFmtId="0" fontId="2" fillId="5" borderId="1" xfId="0" applyFont="1" applyFill="1" applyBorder="1" applyAlignment="1" applyProtection="1">
      <alignment horizontal="left" vertical="center" wrapText="1"/>
    </xf>
    <xf numFmtId="0" fontId="4" fillId="0" borderId="0" xfId="0" applyFont="1" applyAlignment="1" applyProtection="1">
      <alignment horizontal="center" vertical="center" wrapText="1"/>
    </xf>
    <xf numFmtId="14" fontId="2" fillId="5" borderId="1" xfId="0" applyNumberFormat="1" applyFont="1" applyFill="1" applyBorder="1" applyAlignment="1">
      <alignment vertical="center" wrapText="1"/>
    </xf>
    <xf numFmtId="0" fontId="4" fillId="0" borderId="0" xfId="0" applyFont="1" applyFill="1" applyAlignment="1" applyProtection="1">
      <alignment horizontal="center" vertical="center" wrapText="1"/>
    </xf>
    <xf numFmtId="0" fontId="2" fillId="7" borderId="1" xfId="0" applyFont="1" applyFill="1" applyBorder="1" applyAlignment="1" applyProtection="1">
      <alignment horizontal="center" vertical="center" wrapText="1"/>
    </xf>
    <xf numFmtId="168" fontId="4" fillId="0" borderId="1" xfId="0" applyNumberFormat="1" applyFont="1" applyFill="1" applyBorder="1" applyAlignment="1">
      <alignment horizontal="center" vertical="center" wrapText="1"/>
    </xf>
    <xf numFmtId="0" fontId="4" fillId="2" borderId="0" xfId="0" applyFont="1" applyFill="1" applyBorder="1" applyAlignment="1" applyProtection="1">
      <alignment horizontal="center" vertical="center"/>
      <protection locked="0"/>
    </xf>
    <xf numFmtId="0" fontId="4" fillId="2" borderId="0" xfId="0" applyFont="1" applyFill="1" applyBorder="1" applyAlignment="1" applyProtection="1">
      <alignment horizontal="center" vertical="center"/>
    </xf>
    <xf numFmtId="165" fontId="2" fillId="4" borderId="1" xfId="0" applyNumberFormat="1" applyFont="1" applyFill="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0" fontId="12" fillId="4" borderId="1" xfId="0" applyFont="1" applyFill="1" applyBorder="1" applyAlignment="1" applyProtection="1">
      <alignment horizontal="center" vertical="center" wrapText="1"/>
    </xf>
    <xf numFmtId="165" fontId="12" fillId="8" borderId="1" xfId="0" applyNumberFormat="1" applyFont="1" applyFill="1" applyBorder="1" applyAlignment="1" applyProtection="1">
      <alignment horizontal="center" vertical="center" wrapText="1"/>
    </xf>
    <xf numFmtId="0" fontId="12" fillId="7" borderId="1" xfId="0" applyFont="1" applyFill="1" applyBorder="1" applyAlignment="1" applyProtection="1">
      <alignment horizontal="center" vertical="center" wrapText="1"/>
    </xf>
    <xf numFmtId="165" fontId="12" fillId="4" borderId="1" xfId="0" applyNumberFormat="1" applyFont="1" applyFill="1" applyBorder="1" applyAlignment="1" applyProtection="1">
      <alignment horizontal="center" vertical="center" wrapText="1"/>
    </xf>
    <xf numFmtId="0" fontId="13" fillId="0" borderId="0" xfId="0" applyFont="1"/>
    <xf numFmtId="4" fontId="4" fillId="8" borderId="1" xfId="0" applyNumberFormat="1" applyFont="1" applyFill="1" applyBorder="1" applyAlignment="1" applyProtection="1">
      <alignment horizontal="center" vertical="center" wrapText="1"/>
    </xf>
    <xf numFmtId="165" fontId="6" fillId="5" borderId="1" xfId="0" applyNumberFormat="1" applyFont="1" applyFill="1" applyBorder="1" applyAlignment="1" applyProtection="1">
      <alignment horizontal="center" vertical="center"/>
    </xf>
    <xf numFmtId="0" fontId="6" fillId="5" borderId="1" xfId="0" applyFont="1" applyFill="1" applyBorder="1" applyAlignment="1" applyProtection="1">
      <alignment horizontal="center" vertical="center"/>
    </xf>
    <xf numFmtId="165" fontId="4" fillId="5" borderId="6" xfId="0" applyNumberFormat="1" applyFont="1" applyFill="1" applyBorder="1" applyAlignment="1" applyProtection="1">
      <alignment horizontal="center" vertical="center" wrapText="1"/>
    </xf>
    <xf numFmtId="0" fontId="4" fillId="5" borderId="6" xfId="0" applyFont="1" applyFill="1" applyBorder="1" applyAlignment="1" applyProtection="1">
      <alignment horizontal="center" vertical="center" wrapText="1"/>
    </xf>
    <xf numFmtId="0" fontId="6" fillId="0" borderId="0" xfId="0" applyFont="1" applyProtection="1"/>
    <xf numFmtId="0" fontId="6"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4" fillId="0" borderId="2" xfId="0" applyFont="1" applyFill="1" applyBorder="1" applyAlignment="1" applyProtection="1">
      <alignment horizontal="left" vertical="center" wrapText="1"/>
      <protection hidden="1"/>
    </xf>
    <xf numFmtId="3" fontId="4" fillId="0" borderId="5"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xf>
    <xf numFmtId="165" fontId="4" fillId="7"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hidden="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Border="1" applyAlignment="1">
      <alignment horizontal="left" vertical="center" wrapText="1"/>
    </xf>
    <xf numFmtId="169"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65" fontId="2" fillId="5" borderId="1" xfId="0" applyNumberFormat="1" applyFont="1" applyFill="1" applyBorder="1" applyAlignment="1">
      <alignment horizontal="left" vertical="center" wrapText="1"/>
    </xf>
    <xf numFmtId="0" fontId="4" fillId="2" borderId="0" xfId="0" applyFont="1" applyFill="1" applyBorder="1" applyAlignment="1" applyProtection="1">
      <alignment horizontal="left" vertical="center"/>
      <protection locked="0"/>
    </xf>
    <xf numFmtId="0" fontId="4" fillId="2" borderId="0" xfId="0" applyFont="1" applyFill="1" applyBorder="1" applyAlignment="1" applyProtection="1">
      <alignment horizontal="left" vertical="center"/>
    </xf>
    <xf numFmtId="0" fontId="4" fillId="2" borderId="0" xfId="0" applyFont="1" applyFill="1" applyBorder="1" applyAlignment="1" applyProtection="1">
      <alignment horizontal="left"/>
      <protection locked="0"/>
    </xf>
    <xf numFmtId="0" fontId="4" fillId="2" borderId="0" xfId="0" applyFont="1" applyFill="1" applyBorder="1" applyAlignment="1" applyProtection="1">
      <alignment horizontal="left"/>
    </xf>
    <xf numFmtId="0" fontId="6" fillId="0" borderId="1" xfId="0" applyFont="1" applyFill="1" applyBorder="1" applyAlignment="1">
      <alignment horizontal="left"/>
    </xf>
    <xf numFmtId="0" fontId="6" fillId="0" borderId="1" xfId="0" applyFont="1" applyFill="1" applyBorder="1" applyAlignment="1">
      <alignment horizontal="left" vertical="center"/>
    </xf>
    <xf numFmtId="0" fontId="4" fillId="0" borderId="2" xfId="0" applyFont="1" applyFill="1" applyBorder="1" applyAlignment="1">
      <alignment horizontal="left" vertical="center"/>
    </xf>
    <xf numFmtId="0" fontId="4" fillId="2" borderId="0" xfId="0" applyFont="1" applyFill="1" applyBorder="1" applyAlignment="1" applyProtection="1">
      <alignment horizontal="center"/>
      <protection locked="0"/>
    </xf>
    <xf numFmtId="0" fontId="4" fillId="2" borderId="0" xfId="0" applyFont="1" applyFill="1" applyBorder="1" applyAlignment="1" applyProtection="1">
      <alignment horizontal="center"/>
    </xf>
    <xf numFmtId="0" fontId="6" fillId="0" borderId="1" xfId="0" applyFont="1" applyFill="1" applyBorder="1" applyAlignment="1">
      <alignment horizontal="center"/>
    </xf>
    <xf numFmtId="0" fontId="4" fillId="0" borderId="0" xfId="0" applyFont="1" applyAlignment="1" applyProtection="1">
      <alignment horizontal="center" wrapText="1"/>
    </xf>
    <xf numFmtId="3" fontId="4" fillId="5" borderId="1" xfId="0" applyNumberFormat="1" applyFont="1" applyFill="1" applyBorder="1" applyAlignment="1" applyProtection="1">
      <alignment horizontal="center" vertical="center" wrapText="1"/>
    </xf>
    <xf numFmtId="3" fontId="6" fillId="5" borderId="1" xfId="0" applyNumberFormat="1" applyFont="1" applyFill="1" applyBorder="1" applyAlignment="1" applyProtection="1">
      <alignment horizontal="center" vertical="center"/>
    </xf>
    <xf numFmtId="165" fontId="4" fillId="2" borderId="0" xfId="0" applyNumberFormat="1" applyFont="1" applyFill="1" applyBorder="1" applyAlignment="1" applyProtection="1"/>
    <xf numFmtId="0" fontId="6" fillId="0" borderId="1" xfId="0" applyFont="1" applyBorder="1" applyAlignment="1">
      <alignment horizontal="center" vertical="center"/>
    </xf>
    <xf numFmtId="0" fontId="4" fillId="0" borderId="1" xfId="0" applyFont="1" applyFill="1" applyBorder="1" applyAlignment="1" applyProtection="1">
      <alignment horizontal="left" vertical="center" wrapText="1"/>
    </xf>
    <xf numFmtId="0" fontId="4" fillId="0" borderId="1" xfId="0" applyFont="1" applyBorder="1" applyAlignment="1">
      <alignment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165" fontId="4" fillId="0" borderId="5" xfId="0" applyNumberFormat="1" applyFont="1" applyFill="1" applyBorder="1" applyAlignment="1">
      <alignment horizontal="center" vertical="center" wrapText="1"/>
    </xf>
    <xf numFmtId="165" fontId="4" fillId="0" borderId="6"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65" fontId="4"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left" vertical="center" wrapText="1"/>
      <protection hidden="1"/>
    </xf>
    <xf numFmtId="0" fontId="4" fillId="0" borderId="5" xfId="0" applyFont="1" applyFill="1" applyBorder="1" applyAlignment="1" applyProtection="1">
      <alignment horizontal="left" vertical="center" wrapText="1"/>
      <protection hidden="1"/>
    </xf>
    <xf numFmtId="0" fontId="4" fillId="5" borderId="1" xfId="0" applyFont="1" applyFill="1" applyBorder="1" applyAlignment="1" applyProtection="1">
      <alignment horizontal="center" vertical="center" wrapText="1"/>
    </xf>
    <xf numFmtId="14" fontId="4" fillId="5"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4" fontId="4" fillId="5" borderId="1" xfId="0" applyNumberFormat="1" applyFont="1" applyFill="1" applyBorder="1" applyAlignment="1">
      <alignment horizontal="left" wrapText="1"/>
    </xf>
    <xf numFmtId="0" fontId="4" fillId="0" borderId="1" xfId="0" applyFont="1" applyFill="1" applyBorder="1" applyAlignment="1">
      <alignment horizontal="center" vertical="center" wrapText="1"/>
    </xf>
    <xf numFmtId="9" fontId="4" fillId="0" borderId="1" xfId="1" applyFont="1" applyFill="1" applyBorder="1" applyAlignment="1">
      <alignment horizontal="center" vertical="center" wrapText="1"/>
    </xf>
    <xf numFmtId="14" fontId="4" fillId="0" borderId="1" xfId="0" applyNumberFormat="1"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horizontal="left" vertical="center" wrapText="1"/>
    </xf>
    <xf numFmtId="0" fontId="4" fillId="0" borderId="2" xfId="0" applyFont="1" applyFill="1" applyBorder="1" applyAlignment="1" applyProtection="1">
      <alignment horizontal="left" vertical="center" wrapText="1"/>
      <protection hidden="1"/>
    </xf>
    <xf numFmtId="3" fontId="4" fillId="0" borderId="1" xfId="0" applyNumberFormat="1" applyFont="1" applyFill="1" applyBorder="1" applyAlignment="1">
      <alignment horizontal="center" vertical="center"/>
    </xf>
    <xf numFmtId="0" fontId="4" fillId="0" borderId="1" xfId="0" applyFont="1" applyFill="1" applyBorder="1" applyAlignment="1" applyProtection="1">
      <alignment horizontal="center" vertical="center" wrapText="1"/>
      <protection hidden="1"/>
    </xf>
    <xf numFmtId="169"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165"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165" fontId="6" fillId="5" borderId="1" xfId="0" applyNumberFormat="1" applyFont="1" applyFill="1" applyBorder="1" applyAlignment="1" applyProtection="1">
      <alignment horizontal="center" vertical="center"/>
    </xf>
    <xf numFmtId="0" fontId="4" fillId="0" borderId="1" xfId="0" applyFont="1" applyFill="1" applyBorder="1" applyAlignment="1">
      <alignment horizontal="left" vertical="center" wrapText="1"/>
    </xf>
    <xf numFmtId="0" fontId="4" fillId="0" borderId="5" xfId="0" applyFont="1" applyFill="1" applyBorder="1" applyAlignment="1" applyProtection="1">
      <alignment horizontal="center" vertical="center" wrapText="1"/>
    </xf>
    <xf numFmtId="3"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5" borderId="1" xfId="0" applyFont="1" applyFill="1" applyBorder="1" applyAlignment="1" applyProtection="1">
      <alignment horizontal="left" vertical="center" wrapText="1"/>
    </xf>
    <xf numFmtId="0" fontId="4" fillId="5"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vertical="center" wrapText="1"/>
    </xf>
    <xf numFmtId="165" fontId="4" fillId="5" borderId="1" xfId="0" applyNumberFormat="1" applyFont="1" applyFill="1" applyBorder="1" applyAlignment="1">
      <alignment horizontal="left" vertical="center" wrapText="1"/>
    </xf>
    <xf numFmtId="165" fontId="4" fillId="5" borderId="1" xfId="0" applyNumberFormat="1" applyFont="1" applyFill="1" applyBorder="1" applyAlignment="1" applyProtection="1">
      <alignment horizontal="center" vertical="center" wrapText="1"/>
    </xf>
    <xf numFmtId="165" fontId="4"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pplyProtection="1">
      <alignment horizontal="left" vertical="center"/>
    </xf>
    <xf numFmtId="0" fontId="6" fillId="0" borderId="0" xfId="0" applyFont="1"/>
    <xf numFmtId="0" fontId="6" fillId="0" borderId="1" xfId="0" applyFont="1" applyBorder="1" applyAlignment="1">
      <alignment horizontal="center" vertical="center"/>
    </xf>
    <xf numFmtId="0" fontId="4" fillId="0" borderId="5" xfId="0" applyFont="1" applyFill="1" applyBorder="1" applyAlignment="1">
      <alignment horizontal="left" vertical="center" wrapText="1"/>
    </xf>
    <xf numFmtId="3" fontId="4" fillId="5" borderId="1" xfId="0" applyNumberFormat="1" applyFont="1" applyFill="1" applyBorder="1" applyAlignment="1">
      <alignment horizontal="center"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lignment horizontal="left" vertical="center" wrapText="1"/>
    </xf>
    <xf numFmtId="165" fontId="4" fillId="0" borderId="1" xfId="0" applyNumberFormat="1" applyFont="1" applyFill="1" applyBorder="1" applyAlignment="1">
      <alignment horizontal="center" vertical="center" wrapText="1"/>
    </xf>
    <xf numFmtId="0" fontId="6" fillId="0" borderId="0" xfId="0" applyFont="1" applyFill="1"/>
    <xf numFmtId="165" fontId="6" fillId="0" borderId="0" xfId="0" applyNumberFormat="1" applyFont="1"/>
    <xf numFmtId="0" fontId="4" fillId="0" borderId="1" xfId="0" applyFont="1" applyFill="1" applyBorder="1" applyAlignment="1" applyProtection="1">
      <alignment horizontal="left" vertical="center" wrapText="1"/>
    </xf>
    <xf numFmtId="0" fontId="4" fillId="0" borderId="5" xfId="0" applyFont="1" applyFill="1" applyBorder="1" applyAlignment="1">
      <alignment horizontal="left" vertical="center" wrapText="1"/>
    </xf>
    <xf numFmtId="0" fontId="4" fillId="0" borderId="1" xfId="0" applyFont="1" applyFill="1" applyBorder="1" applyAlignment="1">
      <alignment horizontal="left" vertical="center" wrapText="1"/>
    </xf>
    <xf numFmtId="165"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165" fontId="4" fillId="0" borderId="1" xfId="0" applyNumberFormat="1" applyFont="1" applyFill="1" applyBorder="1" applyAlignment="1">
      <alignment horizontal="center" vertical="center" wrapText="1"/>
    </xf>
    <xf numFmtId="0" fontId="4" fillId="0" borderId="0" xfId="0" applyFont="1" applyFill="1" applyAlignment="1" applyProtection="1">
      <alignment horizontal="left" vertical="center" wrapText="1"/>
    </xf>
    <xf numFmtId="0" fontId="4" fillId="0" borderId="5" xfId="0" applyFont="1" applyFill="1" applyBorder="1" applyAlignment="1">
      <alignment horizontal="left" vertical="center" wrapText="1"/>
    </xf>
    <xf numFmtId="0" fontId="4" fillId="0" borderId="5"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4" fillId="0" borderId="5" xfId="0" applyFont="1" applyFill="1" applyBorder="1" applyAlignment="1">
      <alignment horizontal="left" vertical="center" wrapText="1"/>
    </xf>
    <xf numFmtId="0" fontId="4" fillId="0" borderId="1" xfId="0" applyFont="1" applyFill="1" applyBorder="1" applyAlignment="1">
      <alignment horizontal="left" vertical="center" wrapText="1"/>
    </xf>
    <xf numFmtId="165" fontId="4" fillId="0" borderId="1" xfId="0" applyNumberFormat="1" applyFont="1" applyFill="1" applyBorder="1" applyAlignment="1">
      <alignment horizontal="center" vertical="center" wrapText="1"/>
    </xf>
    <xf numFmtId="165" fontId="6" fillId="0" borderId="0" xfId="0" applyNumberFormat="1" applyFont="1" applyFill="1"/>
    <xf numFmtId="165" fontId="4" fillId="6" borderId="1" xfId="0" applyNumberFormat="1" applyFont="1" applyFill="1" applyBorder="1" applyAlignment="1" applyProtection="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hidden="1"/>
    </xf>
    <xf numFmtId="0" fontId="4" fillId="0" borderId="1" xfId="0" applyFont="1" applyFill="1" applyBorder="1" applyAlignment="1">
      <alignment horizontal="left" vertical="center" wrapText="1"/>
    </xf>
    <xf numFmtId="0" fontId="4" fillId="0" borderId="5" xfId="0" applyFont="1" applyFill="1" applyBorder="1" applyAlignment="1" applyProtection="1">
      <alignment horizontal="left" vertical="center" wrapText="1"/>
      <protection hidden="1"/>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6" xfId="0" applyFont="1" applyFill="1" applyBorder="1" applyAlignment="1">
      <alignment horizontal="center" vertical="center"/>
    </xf>
    <xf numFmtId="165" fontId="4" fillId="0" borderId="5" xfId="0" applyNumberFormat="1" applyFont="1" applyFill="1" applyBorder="1" applyAlignment="1">
      <alignment horizontal="center" vertical="center" wrapText="1"/>
    </xf>
    <xf numFmtId="165" fontId="4" fillId="0" borderId="6" xfId="0"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165" fontId="2" fillId="4"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165" fontId="4"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left" vertical="center" wrapText="1"/>
    </xf>
    <xf numFmtId="0" fontId="2" fillId="4"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165" fontId="12" fillId="40" borderId="1" xfId="0" applyNumberFormat="1" applyFont="1" applyFill="1" applyBorder="1" applyAlignment="1" applyProtection="1">
      <alignment horizontal="center" vertical="center" wrapText="1"/>
    </xf>
    <xf numFmtId="0" fontId="31" fillId="0" borderId="1" xfId="0" applyFont="1" applyBorder="1" applyAlignment="1">
      <alignment horizontal="center" vertical="center"/>
    </xf>
    <xf numFmtId="14" fontId="4" fillId="5" borderId="1" xfId="0" applyNumberFormat="1" applyFont="1" applyFill="1" applyBorder="1" applyAlignment="1">
      <alignment horizontal="center" vertical="center"/>
    </xf>
    <xf numFmtId="165" fontId="4" fillId="5" borderId="1" xfId="84" applyNumberFormat="1" applyFont="1" applyFill="1" applyBorder="1" applyAlignment="1">
      <alignment horizontal="center" vertical="center" wrapText="1"/>
    </xf>
    <xf numFmtId="4" fontId="4" fillId="5" borderId="1" xfId="0" applyNumberFormat="1" applyFont="1" applyFill="1" applyBorder="1" applyAlignment="1" applyProtection="1">
      <alignment horizontal="center" vertical="center" wrapText="1"/>
    </xf>
    <xf numFmtId="165" fontId="4" fillId="5" borderId="1" xfId="0" applyNumberFormat="1" applyFont="1" applyFill="1" applyBorder="1" applyAlignment="1" applyProtection="1">
      <alignment horizontal="center" vertical="center"/>
    </xf>
    <xf numFmtId="14" fontId="4" fillId="5"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4" fillId="0" borderId="5" xfId="0" applyFont="1" applyFill="1" applyBorder="1" applyAlignment="1" applyProtection="1">
      <alignment vertical="center" wrapText="1"/>
    </xf>
    <xf numFmtId="4" fontId="4" fillId="40" borderId="1" xfId="0" applyNumberFormat="1" applyFont="1" applyFill="1" applyBorder="1" applyAlignment="1" applyProtection="1">
      <alignment horizontal="center" vertical="center" wrapText="1"/>
    </xf>
    <xf numFmtId="0" fontId="4" fillId="0" borderId="5" xfId="0" applyFont="1" applyBorder="1" applyAlignment="1">
      <alignment vertical="center" wrapText="1"/>
    </xf>
    <xf numFmtId="0" fontId="4" fillId="41"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165" fontId="4" fillId="0" borderId="1" xfId="0" applyNumberFormat="1"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4" fillId="5" borderId="1" xfId="0" applyFont="1" applyFill="1" applyBorder="1" applyAlignment="1" applyProtection="1">
      <alignment vertical="center" wrapText="1"/>
    </xf>
    <xf numFmtId="0" fontId="4" fillId="2" borderId="1" xfId="0" applyFont="1" applyFill="1" applyBorder="1" applyAlignment="1" applyProtection="1">
      <alignment horizontal="left" vertical="center" wrapText="1"/>
    </xf>
    <xf numFmtId="9" fontId="4" fillId="0" borderId="1" xfId="0" applyNumberFormat="1" applyFont="1" applyFill="1" applyBorder="1" applyAlignment="1" applyProtection="1">
      <alignment horizontal="center" vertical="center" wrapText="1"/>
    </xf>
    <xf numFmtId="3" fontId="4" fillId="0" borderId="1" xfId="1" applyNumberFormat="1" applyFont="1" applyFill="1" applyBorder="1" applyAlignment="1" applyProtection="1">
      <alignment horizontal="center" vertical="center" wrapText="1"/>
    </xf>
    <xf numFmtId="0" fontId="4" fillId="0" borderId="1" xfId="0" applyFont="1" applyFill="1" applyBorder="1" applyAlignment="1" applyProtection="1">
      <alignment horizontal="left" wrapText="1"/>
    </xf>
    <xf numFmtId="9" fontId="4" fillId="0" borderId="1" xfId="1" applyFont="1" applyFill="1" applyBorder="1" applyAlignment="1" applyProtection="1">
      <alignment horizontal="center" vertical="center" wrapText="1"/>
    </xf>
    <xf numFmtId="37" fontId="4" fillId="0" borderId="1" xfId="84" applyNumberFormat="1" applyFont="1" applyFill="1" applyBorder="1" applyAlignment="1" applyProtection="1">
      <alignment horizontal="center" vertical="center" wrapText="1"/>
    </xf>
    <xf numFmtId="0" fontId="4" fillId="5" borderId="1" xfId="0" applyFont="1" applyFill="1" applyBorder="1" applyAlignment="1" applyProtection="1">
      <alignment horizontal="center" vertical="center"/>
    </xf>
    <xf numFmtId="0" fontId="6" fillId="5" borderId="1" xfId="0" applyFont="1" applyFill="1" applyBorder="1" applyAlignment="1">
      <alignment horizontal="left" vertical="center"/>
    </xf>
    <xf numFmtId="165" fontId="4" fillId="42" borderId="1" xfId="0" applyNumberFormat="1" applyFont="1" applyFill="1" applyBorder="1" applyAlignment="1" applyProtection="1">
      <alignment horizontal="center" vertical="center" wrapText="1"/>
    </xf>
    <xf numFmtId="0" fontId="4" fillId="42" borderId="1" xfId="0" applyFont="1" applyFill="1" applyBorder="1" applyAlignment="1" applyProtection="1">
      <alignment horizontal="center" vertical="center" wrapText="1"/>
    </xf>
    <xf numFmtId="170"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left"/>
    </xf>
    <xf numFmtId="165" fontId="4" fillId="0" borderId="1" xfId="0" applyNumberFormat="1" applyFont="1" applyFill="1" applyBorder="1" applyAlignment="1" applyProtection="1">
      <alignment horizontal="center" wrapText="1"/>
    </xf>
    <xf numFmtId="0" fontId="4" fillId="5" borderId="1" xfId="0" applyFont="1" applyFill="1" applyBorder="1" applyAlignment="1" applyProtection="1">
      <alignment horizontal="left" wrapText="1"/>
    </xf>
    <xf numFmtId="0" fontId="4" fillId="5" borderId="1" xfId="0" applyFont="1" applyFill="1" applyBorder="1" applyAlignment="1" applyProtection="1">
      <alignment horizontal="left" vertical="center"/>
    </xf>
    <xf numFmtId="170" fontId="4" fillId="5" borderId="1" xfId="0" applyNumberFormat="1" applyFont="1" applyFill="1" applyBorder="1" applyAlignment="1" applyProtection="1">
      <alignment horizontal="center" vertical="center" wrapText="1"/>
    </xf>
    <xf numFmtId="165" fontId="4" fillId="5" borderId="1" xfId="0" applyNumberFormat="1" applyFont="1" applyFill="1" applyBorder="1" applyAlignment="1" applyProtection="1">
      <alignment horizontal="center" wrapText="1"/>
    </xf>
    <xf numFmtId="0" fontId="4" fillId="5" borderId="1" xfId="0" applyFont="1" applyFill="1" applyBorder="1" applyAlignment="1" applyProtection="1">
      <alignment horizontal="left"/>
    </xf>
    <xf numFmtId="0" fontId="4" fillId="0" borderId="1" xfId="0" applyFont="1" applyBorder="1" applyAlignment="1" applyProtection="1">
      <alignment vertical="center"/>
    </xf>
    <xf numFmtId="0" fontId="4" fillId="0" borderId="1" xfId="0" applyFont="1" applyBorder="1" applyAlignment="1" applyProtection="1">
      <alignment horizontal="left" vertical="center"/>
    </xf>
    <xf numFmtId="170" fontId="4" fillId="0" borderId="1" xfId="0" applyNumberFormat="1" applyFont="1" applyBorder="1" applyAlignment="1" applyProtection="1">
      <alignment horizontal="center" vertical="center" wrapText="1"/>
    </xf>
    <xf numFmtId="0" fontId="4" fillId="0" borderId="1" xfId="0" applyFont="1" applyBorder="1" applyAlignment="1" applyProtection="1">
      <alignment horizontal="left" wrapText="1"/>
    </xf>
    <xf numFmtId="1" fontId="4" fillId="5" borderId="1" xfId="0" applyNumberFormat="1" applyFont="1" applyFill="1" applyBorder="1" applyAlignment="1" applyProtection="1">
      <alignment horizontal="center" vertical="center" wrapText="1"/>
    </xf>
    <xf numFmtId="167" fontId="4" fillId="5"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xf>
    <xf numFmtId="0" fontId="4" fillId="0" borderId="1" xfId="0" applyFont="1" applyFill="1" applyBorder="1" applyAlignment="1" applyProtection="1">
      <alignment vertical="center"/>
    </xf>
    <xf numFmtId="165" fontId="6" fillId="0" borderId="1" xfId="0" applyNumberFormat="1" applyFont="1" applyBorder="1" applyAlignment="1" applyProtection="1">
      <alignment horizontal="center" vertical="center"/>
    </xf>
    <xf numFmtId="165" fontId="4" fillId="0" borderId="1" xfId="0" applyNumberFormat="1"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4" fillId="2" borderId="1" xfId="0" applyFont="1" applyFill="1" applyBorder="1" applyAlignment="1" applyProtection="1">
      <alignment vertical="center" wrapText="1"/>
    </xf>
    <xf numFmtId="3"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4" fillId="5" borderId="1" xfId="0" applyFont="1" applyFill="1" applyBorder="1" applyAlignment="1" applyProtection="1">
      <alignment horizontal="justify" vertical="center" wrapText="1"/>
    </xf>
    <xf numFmtId="165" fontId="4" fillId="5" borderId="1" xfId="0" applyNumberFormat="1" applyFont="1" applyFill="1" applyBorder="1" applyAlignment="1" applyProtection="1">
      <alignment horizontal="justify" vertical="center" wrapText="1"/>
    </xf>
    <xf numFmtId="0"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65" fontId="4" fillId="41" borderId="1" xfId="0" applyNumberFormat="1" applyFont="1" applyFill="1" applyBorder="1" applyAlignment="1">
      <alignment horizontal="center" vertical="center" wrapText="1"/>
    </xf>
    <xf numFmtId="167" fontId="4" fillId="5" borderId="1" xfId="1" applyNumberFormat="1" applyFont="1" applyFill="1" applyBorder="1" applyAlignment="1">
      <alignment horizontal="center" vertical="center" wrapText="1"/>
    </xf>
    <xf numFmtId="165" fontId="4" fillId="0" borderId="1" xfId="1" applyNumberFormat="1" applyFont="1" applyFill="1" applyBorder="1" applyAlignment="1">
      <alignment horizontal="center" vertical="center" wrapText="1"/>
    </xf>
    <xf numFmtId="165" fontId="4" fillId="0" borderId="1" xfId="84" applyNumberFormat="1" applyFont="1" applyFill="1" applyBorder="1" applyAlignment="1">
      <alignment horizontal="center" vertical="center" wrapText="1"/>
    </xf>
    <xf numFmtId="1" fontId="4" fillId="0" borderId="1" xfId="1" applyNumberFormat="1" applyFont="1" applyFill="1" applyBorder="1" applyAlignment="1">
      <alignment horizontal="center" vertical="center" wrapText="1"/>
    </xf>
    <xf numFmtId="3" fontId="4" fillId="0" borderId="1" xfId="1" applyNumberFormat="1" applyFont="1" applyFill="1" applyBorder="1" applyAlignment="1">
      <alignment horizontal="center" vertical="center" wrapText="1"/>
    </xf>
    <xf numFmtId="37" fontId="4" fillId="5" borderId="1" xfId="84" applyNumberFormat="1" applyFont="1" applyFill="1" applyBorder="1" applyAlignment="1">
      <alignment horizontal="center" vertical="center" wrapText="1"/>
    </xf>
    <xf numFmtId="165" fontId="4" fillId="0" borderId="1" xfId="84" applyNumberFormat="1" applyFont="1" applyFill="1" applyBorder="1" applyAlignment="1" applyProtection="1">
      <alignment horizontal="center" vertical="center" wrapText="1"/>
    </xf>
    <xf numFmtId="2" fontId="4" fillId="0" borderId="5" xfId="0" applyNumberFormat="1" applyFont="1" applyFill="1" applyBorder="1" applyAlignment="1" applyProtection="1">
      <alignment vertical="center" wrapText="1"/>
    </xf>
    <xf numFmtId="2" fontId="4" fillId="0" borderId="5" xfId="0" applyNumberFormat="1" applyFont="1" applyFill="1" applyBorder="1" applyAlignment="1" applyProtection="1">
      <alignment horizontal="left" vertical="center" wrapText="1"/>
    </xf>
    <xf numFmtId="167" fontId="4" fillId="0" borderId="1" xfId="0" applyNumberFormat="1" applyFont="1" applyFill="1" applyBorder="1" applyAlignment="1" applyProtection="1">
      <alignment horizontal="center" vertical="center" wrapText="1"/>
    </xf>
    <xf numFmtId="0" fontId="4" fillId="43" borderId="1" xfId="0" applyFont="1" applyFill="1" applyBorder="1" applyAlignment="1" applyProtection="1">
      <alignment horizontal="left" vertical="center" wrapText="1"/>
    </xf>
    <xf numFmtId="2" fontId="4" fillId="0" borderId="1" xfId="0" applyNumberFormat="1" applyFont="1" applyFill="1" applyBorder="1" applyAlignment="1" applyProtection="1">
      <alignment horizontal="center" vertical="center" wrapText="1"/>
    </xf>
    <xf numFmtId="2" fontId="4" fillId="0" borderId="1" xfId="0" applyNumberFormat="1" applyFont="1" applyFill="1" applyBorder="1" applyAlignment="1" applyProtection="1">
      <alignment horizontal="left" vertical="center" wrapText="1"/>
    </xf>
    <xf numFmtId="2" fontId="4" fillId="0" borderId="1" xfId="0" applyNumberFormat="1" applyFont="1" applyFill="1" applyBorder="1" applyAlignment="1" applyProtection="1">
      <alignment vertical="center" wrapText="1"/>
    </xf>
    <xf numFmtId="2" fontId="4" fillId="43" borderId="6" xfId="0" applyNumberFormat="1" applyFont="1" applyFill="1" applyBorder="1" applyAlignment="1" applyProtection="1">
      <alignment horizontal="left" vertical="center" wrapText="1"/>
    </xf>
    <xf numFmtId="165" fontId="4" fillId="0" borderId="6" xfId="0" applyNumberFormat="1" applyFont="1" applyFill="1" applyBorder="1" applyAlignment="1" applyProtection="1">
      <alignment horizontal="center" vertical="center" wrapText="1"/>
    </xf>
    <xf numFmtId="2" fontId="4" fillId="0" borderId="6" xfId="0" applyNumberFormat="1" applyFont="1" applyFill="1" applyBorder="1" applyAlignment="1" applyProtection="1">
      <alignment vertical="center" wrapText="1"/>
    </xf>
    <xf numFmtId="0" fontId="4" fillId="7" borderId="1" xfId="0" applyFont="1" applyFill="1" applyBorder="1" applyAlignment="1" applyProtection="1">
      <alignment horizontal="left" vertical="center" wrapText="1"/>
    </xf>
    <xf numFmtId="2" fontId="4" fillId="7" borderId="6" xfId="0" applyNumberFormat="1" applyFont="1" applyFill="1" applyBorder="1" applyAlignment="1" applyProtection="1">
      <alignment horizontal="left" vertical="center" wrapText="1"/>
    </xf>
    <xf numFmtId="2" fontId="4" fillId="6" borderId="6" xfId="0" applyNumberFormat="1" applyFont="1" applyFill="1" applyBorder="1" applyAlignment="1" applyProtection="1">
      <alignment horizontal="left" vertical="center" wrapText="1"/>
    </xf>
    <xf numFmtId="0" fontId="4" fillId="6" borderId="1" xfId="0" applyFont="1" applyFill="1" applyBorder="1" applyAlignment="1" applyProtection="1">
      <alignment horizontal="left" vertical="center" wrapText="1"/>
    </xf>
    <xf numFmtId="0" fontId="4" fillId="44" borderId="1" xfId="0" applyFont="1" applyFill="1" applyBorder="1" applyAlignment="1" applyProtection="1">
      <alignment vertical="center" wrapText="1"/>
    </xf>
    <xf numFmtId="0" fontId="4" fillId="44" borderId="1" xfId="0" applyFont="1" applyFill="1" applyBorder="1" applyAlignment="1" applyProtection="1">
      <alignment horizontal="left" vertical="center" wrapText="1"/>
    </xf>
    <xf numFmtId="0" fontId="4" fillId="46" borderId="1" xfId="0" applyFont="1" applyFill="1" applyBorder="1" applyAlignment="1" applyProtection="1">
      <alignment horizontal="left" vertical="center" wrapText="1"/>
    </xf>
    <xf numFmtId="165" fontId="6" fillId="5"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165" fontId="6" fillId="0" borderId="1" xfId="0" applyNumberFormat="1" applyFont="1" applyFill="1" applyBorder="1" applyAlignment="1">
      <alignment horizontal="center" vertical="center" wrapText="1"/>
    </xf>
    <xf numFmtId="165" fontId="6"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vertical="center" wrapText="1"/>
    </xf>
    <xf numFmtId="0" fontId="4" fillId="0" borderId="1" xfId="0" applyFont="1" applyFill="1" applyBorder="1" applyAlignment="1" applyProtection="1">
      <alignment horizontal="justify" vertical="center" wrapText="1"/>
    </xf>
    <xf numFmtId="169" fontId="4" fillId="0" borderId="1" xfId="0" applyNumberFormat="1" applyFont="1" applyFill="1" applyBorder="1" applyAlignment="1" applyProtection="1">
      <alignment horizontal="center" vertical="center" wrapText="1"/>
    </xf>
    <xf numFmtId="165" fontId="4" fillId="2" borderId="1" xfId="0" applyNumberFormat="1" applyFont="1" applyFill="1" applyBorder="1" applyAlignment="1" applyProtection="1">
      <alignment horizontal="center" vertical="center" wrapText="1"/>
    </xf>
    <xf numFmtId="0" fontId="4" fillId="0" borderId="1" xfId="0" applyFont="1" applyBorder="1" applyAlignment="1">
      <alignment horizontal="center" vertical="center" wrapText="1"/>
    </xf>
    <xf numFmtId="170" fontId="4" fillId="0" borderId="1" xfId="0" applyNumberFormat="1" applyFont="1" applyFill="1" applyBorder="1" applyAlignment="1">
      <alignment horizontal="center" vertical="center" wrapText="1"/>
    </xf>
    <xf numFmtId="0" fontId="2" fillId="5" borderId="1" xfId="0" applyFont="1" applyFill="1" applyBorder="1" applyAlignment="1">
      <alignment horizontal="left" vertical="center" wrapText="1"/>
    </xf>
    <xf numFmtId="0" fontId="2" fillId="5" borderId="1" xfId="0" applyFont="1" applyFill="1" applyBorder="1" applyAlignment="1" applyProtection="1">
      <alignment vertical="center" wrapText="1"/>
    </xf>
    <xf numFmtId="165" fontId="4" fillId="47" borderId="1" xfId="0" applyNumberFormat="1" applyFont="1" applyFill="1" applyBorder="1" applyAlignment="1" applyProtection="1">
      <alignment horizontal="center" vertical="center" wrapText="1"/>
    </xf>
    <xf numFmtId="165" fontId="2" fillId="5"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165" fontId="4" fillId="0" borderId="0" xfId="0" applyNumberFormat="1" applyFont="1" applyAlignment="1" applyProtection="1">
      <alignment horizontal="center" vertical="center" wrapText="1"/>
    </xf>
    <xf numFmtId="0" fontId="4" fillId="0" borderId="17" xfId="0" applyFont="1" applyBorder="1" applyAlignment="1" applyProtection="1">
      <alignment horizontal="left" vertical="center" wrapText="1"/>
    </xf>
    <xf numFmtId="169" fontId="4" fillId="0" borderId="0" xfId="0" applyNumberFormat="1" applyFont="1" applyAlignment="1" applyProtection="1">
      <alignment horizontal="center" vertical="center" wrapText="1"/>
    </xf>
    <xf numFmtId="0" fontId="4" fillId="0" borderId="0" xfId="0" applyFont="1" applyBorder="1" applyAlignment="1" applyProtection="1">
      <alignment horizontal="left" vertical="center" wrapText="1"/>
    </xf>
    <xf numFmtId="10" fontId="4" fillId="8" borderId="1" xfId="0" applyNumberFormat="1" applyFont="1" applyFill="1" applyBorder="1" applyAlignment="1" applyProtection="1">
      <alignment horizontal="center" vertical="center" wrapText="1"/>
    </xf>
    <xf numFmtId="3" fontId="6" fillId="0" borderId="1" xfId="0" applyNumberFormat="1" applyFont="1" applyBorder="1" applyAlignment="1">
      <alignment horizontal="center" vertical="center" wrapText="1"/>
    </xf>
    <xf numFmtId="171" fontId="4" fillId="0" borderId="1" xfId="84" applyNumberFormat="1" applyFont="1" applyFill="1" applyBorder="1" applyAlignment="1" applyProtection="1">
      <alignment horizontal="center" vertical="center" wrapText="1"/>
    </xf>
    <xf numFmtId="1" fontId="4" fillId="0" borderId="1" xfId="0" applyNumberFormat="1" applyFont="1" applyFill="1" applyBorder="1" applyAlignment="1" applyProtection="1">
      <alignment horizontal="center" vertical="center" wrapText="1"/>
    </xf>
    <xf numFmtId="0" fontId="4" fillId="45" borderId="1" xfId="0" applyFont="1" applyFill="1" applyBorder="1" applyAlignment="1" applyProtection="1">
      <alignment horizontal="left" vertical="center" wrapText="1"/>
    </xf>
    <xf numFmtId="0" fontId="6" fillId="44" borderId="1" xfId="0" applyFont="1" applyFill="1" applyBorder="1" applyAlignment="1" applyProtection="1">
      <alignment vertical="center" wrapText="1"/>
    </xf>
    <xf numFmtId="0" fontId="4" fillId="6" borderId="1" xfId="0" applyFont="1" applyFill="1" applyBorder="1" applyAlignment="1" applyProtection="1">
      <alignment horizontal="justify" vertical="center" wrapText="1"/>
    </xf>
    <xf numFmtId="0" fontId="4" fillId="2" borderId="1" xfId="0" applyFont="1" applyFill="1" applyBorder="1" applyAlignment="1" applyProtection="1">
      <alignment horizontal="center" vertical="center" wrapText="1"/>
    </xf>
    <xf numFmtId="3" fontId="4" fillId="2" borderId="1" xfId="0" applyNumberFormat="1" applyFont="1" applyFill="1" applyBorder="1" applyAlignment="1" applyProtection="1">
      <alignment horizontal="center" vertical="center" wrapText="1"/>
    </xf>
    <xf numFmtId="4" fontId="4" fillId="0" borderId="1" xfId="0" applyNumberFormat="1" applyFont="1" applyFill="1" applyBorder="1" applyAlignment="1">
      <alignment horizontal="center" vertical="center" wrapText="1"/>
    </xf>
    <xf numFmtId="3" fontId="4" fillId="0" borderId="1" xfId="0" applyNumberFormat="1" applyFont="1" applyBorder="1" applyAlignment="1" applyProtection="1">
      <alignment horizontal="center" vertical="center" wrapText="1"/>
    </xf>
    <xf numFmtId="165" fontId="4" fillId="0" borderId="1" xfId="0" applyNumberFormat="1" applyFont="1" applyBorder="1" applyAlignment="1" applyProtection="1">
      <alignment horizontal="center" vertical="center"/>
    </xf>
    <xf numFmtId="0" fontId="4" fillId="2" borderId="0" xfId="0" applyFont="1" applyFill="1" applyBorder="1" applyAlignment="1" applyProtection="1">
      <alignment wrapText="1"/>
      <protection locked="0"/>
    </xf>
    <xf numFmtId="0" fontId="4" fillId="2" borderId="0" xfId="0" applyFont="1" applyFill="1"/>
    <xf numFmtId="0" fontId="4" fillId="2" borderId="0" xfId="0" applyFont="1" applyFill="1" applyBorder="1" applyAlignment="1" applyProtection="1">
      <alignment wrapText="1"/>
    </xf>
    <xf numFmtId="165" fontId="2" fillId="48" borderId="1" xfId="0" applyNumberFormat="1" applyFont="1" applyFill="1" applyBorder="1" applyAlignment="1" applyProtection="1">
      <alignment horizontal="center" vertical="center" wrapText="1"/>
    </xf>
    <xf numFmtId="0" fontId="2" fillId="40" borderId="6" xfId="0" applyFont="1" applyFill="1" applyBorder="1" applyAlignment="1" applyProtection="1">
      <alignment horizontal="center" vertical="center" wrapText="1"/>
    </xf>
    <xf numFmtId="0" fontId="2" fillId="40" borderId="1" xfId="0" applyFont="1" applyFill="1" applyBorder="1" applyAlignment="1" applyProtection="1">
      <alignment horizontal="center" vertical="center" wrapText="1"/>
    </xf>
    <xf numFmtId="165" fontId="2" fillId="49" borderId="6" xfId="0" applyNumberFormat="1" applyFont="1" applyFill="1" applyBorder="1" applyAlignment="1" applyProtection="1">
      <alignment horizontal="center" vertical="center" wrapText="1"/>
    </xf>
    <xf numFmtId="0" fontId="2" fillId="49" borderId="6" xfId="0" applyFont="1" applyFill="1" applyBorder="1" applyAlignment="1" applyProtection="1">
      <alignment horizontal="center" vertical="center" wrapText="1"/>
    </xf>
    <xf numFmtId="0" fontId="2" fillId="50" borderId="6" xfId="0" applyFont="1" applyFill="1" applyBorder="1" applyAlignment="1" applyProtection="1">
      <alignment horizontal="center" vertical="center" wrapText="1"/>
    </xf>
    <xf numFmtId="0" fontId="37" fillId="0" borderId="1" xfId="0" applyFont="1" applyFill="1" applyBorder="1" applyAlignment="1">
      <alignment horizontal="center" vertical="center"/>
    </xf>
    <xf numFmtId="0" fontId="37" fillId="2" borderId="1" xfId="0" applyFont="1" applyFill="1" applyBorder="1" applyAlignment="1" applyProtection="1">
      <alignment horizontal="left" vertical="center" wrapText="1"/>
    </xf>
    <xf numFmtId="0" fontId="37" fillId="0" borderId="1" xfId="0" applyFont="1" applyFill="1" applyBorder="1" applyAlignment="1" applyProtection="1">
      <alignment horizontal="left" vertical="center" wrapText="1"/>
    </xf>
    <xf numFmtId="0" fontId="37" fillId="0" borderId="1" xfId="0" applyFont="1" applyFill="1" applyBorder="1" applyAlignment="1" applyProtection="1">
      <alignment horizontal="center" vertical="center" wrapText="1"/>
    </xf>
    <xf numFmtId="0" fontId="37" fillId="0" borderId="1" xfId="0" applyFont="1" applyBorder="1" applyAlignment="1" applyProtection="1">
      <alignment horizontal="left" vertical="center" wrapText="1"/>
    </xf>
    <xf numFmtId="0" fontId="37" fillId="0" borderId="1" xfId="0" applyFont="1" applyBorder="1" applyAlignment="1" applyProtection="1">
      <alignment horizontal="center" vertical="center" wrapText="1"/>
    </xf>
    <xf numFmtId="165" fontId="37" fillId="0" borderId="1" xfId="0" applyNumberFormat="1" applyFont="1" applyBorder="1" applyAlignment="1" applyProtection="1">
      <alignment horizontal="center" vertical="center" wrapText="1"/>
    </xf>
    <xf numFmtId="0" fontId="37" fillId="0" borderId="1" xfId="0" applyFont="1" applyFill="1" applyBorder="1" applyAlignment="1" applyProtection="1">
      <alignment horizontal="left" vertical="center"/>
    </xf>
    <xf numFmtId="165" fontId="37" fillId="0" borderId="1" xfId="0" applyNumberFormat="1" applyFont="1" applyFill="1" applyBorder="1" applyAlignment="1" applyProtection="1">
      <alignment horizontal="center" vertical="center"/>
    </xf>
    <xf numFmtId="165" fontId="4" fillId="0" borderId="1" xfId="0" applyNumberFormat="1" applyFont="1" applyFill="1" applyBorder="1" applyAlignment="1" applyProtection="1">
      <alignment horizontal="center" vertical="center"/>
      <protection locked="0"/>
    </xf>
    <xf numFmtId="165" fontId="37" fillId="7" borderId="1" xfId="0" applyNumberFormat="1" applyFont="1" applyFill="1" applyBorder="1" applyAlignment="1" applyProtection="1">
      <alignment horizontal="center" vertical="center" wrapText="1"/>
      <protection locked="0"/>
    </xf>
    <xf numFmtId="165" fontId="37" fillId="0" borderId="1" xfId="0" applyNumberFormat="1" applyFont="1" applyFill="1" applyBorder="1" applyAlignment="1" applyProtection="1">
      <alignment horizontal="right" vertical="center" wrapText="1"/>
      <protection locked="0"/>
    </xf>
    <xf numFmtId="168" fontId="37" fillId="0" borderId="1" xfId="0" applyNumberFormat="1" applyFont="1" applyFill="1" applyBorder="1" applyAlignment="1" applyProtection="1">
      <alignment horizontal="right" vertical="center" wrapText="1"/>
      <protection locked="0"/>
    </xf>
    <xf numFmtId="165" fontId="4" fillId="0" borderId="1" xfId="0" applyNumberFormat="1" applyFont="1" applyFill="1" applyBorder="1" applyAlignment="1" applyProtection="1">
      <alignment horizontal="right" vertical="center" wrapText="1"/>
      <protection locked="0"/>
    </xf>
    <xf numFmtId="169" fontId="4" fillId="0" borderId="1" xfId="0" applyNumberFormat="1" applyFont="1" applyFill="1" applyBorder="1" applyAlignment="1" applyProtection="1">
      <alignment horizontal="right" vertical="center" wrapText="1"/>
      <protection locked="0"/>
    </xf>
    <xf numFmtId="3" fontId="37" fillId="0" borderId="1" xfId="0" applyNumberFormat="1" applyFont="1" applyFill="1" applyBorder="1" applyAlignment="1">
      <alignment horizontal="center" vertical="center"/>
    </xf>
    <xf numFmtId="9" fontId="37" fillId="0" borderId="1" xfId="1" applyFont="1" applyFill="1" applyBorder="1" applyAlignment="1">
      <alignment horizontal="center" vertical="center"/>
    </xf>
    <xf numFmtId="0" fontId="38" fillId="2" borderId="1" xfId="0" applyFont="1" applyFill="1" applyBorder="1" applyAlignment="1" applyProtection="1">
      <alignment vertical="top" wrapText="1"/>
      <protection locked="0"/>
    </xf>
    <xf numFmtId="0" fontId="39" fillId="2" borderId="1" xfId="0" applyFont="1" applyFill="1" applyBorder="1" applyAlignment="1" applyProtection="1">
      <alignment wrapText="1"/>
      <protection locked="0"/>
    </xf>
    <xf numFmtId="165" fontId="37" fillId="0" borderId="1" xfId="0" applyNumberFormat="1" applyFont="1" applyFill="1" applyBorder="1" applyAlignment="1" applyProtection="1">
      <alignment horizontal="center" vertical="center" wrapText="1"/>
    </xf>
    <xf numFmtId="168" fontId="4" fillId="2" borderId="1" xfId="0" applyNumberFormat="1" applyFont="1" applyFill="1" applyBorder="1" applyAlignment="1" applyProtection="1">
      <alignment horizontal="right" vertical="center" wrapText="1"/>
      <protection locked="0"/>
    </xf>
    <xf numFmtId="0" fontId="37" fillId="0" borderId="1" xfId="0" applyFont="1" applyFill="1" applyBorder="1" applyAlignment="1" applyProtection="1">
      <alignment horizontal="left" vertical="top" wrapText="1"/>
      <protection locked="0"/>
    </xf>
    <xf numFmtId="0" fontId="0" fillId="0" borderId="0" xfId="0" applyFill="1"/>
    <xf numFmtId="165" fontId="4" fillId="0" borderId="1" xfId="0" applyNumberFormat="1" applyFont="1" applyFill="1" applyBorder="1" applyAlignment="1" applyProtection="1">
      <alignment horizontal="right" vertical="center" wrapText="1" indent="1"/>
      <protection locked="0"/>
    </xf>
    <xf numFmtId="0" fontId="4" fillId="0" borderId="1" xfId="0" applyFont="1" applyFill="1" applyBorder="1" applyAlignment="1" applyProtection="1">
      <alignment horizontal="left" vertical="center"/>
      <protection locked="0"/>
    </xf>
    <xf numFmtId="165" fontId="37" fillId="2" borderId="1" xfId="0" applyNumberFormat="1" applyFont="1" applyFill="1" applyBorder="1" applyAlignment="1" applyProtection="1">
      <alignment horizontal="center" vertical="center"/>
    </xf>
    <xf numFmtId="0" fontId="41" fillId="2" borderId="1" xfId="0" applyFont="1" applyFill="1" applyBorder="1" applyAlignment="1" applyProtection="1">
      <alignment vertical="center" wrapText="1"/>
      <protection locked="0"/>
    </xf>
    <xf numFmtId="9" fontId="37" fillId="0" borderId="1" xfId="0" applyNumberFormat="1" applyFont="1" applyFill="1" applyBorder="1" applyAlignment="1">
      <alignment horizontal="center" vertical="center"/>
    </xf>
    <xf numFmtId="169" fontId="37" fillId="0" borderId="1" xfId="0" applyNumberFormat="1" applyFont="1" applyFill="1" applyBorder="1" applyAlignment="1" applyProtection="1">
      <alignment horizontal="right" vertical="center" wrapText="1"/>
      <protection locked="0"/>
    </xf>
    <xf numFmtId="4" fontId="37" fillId="0" borderId="1" xfId="0" applyNumberFormat="1" applyFont="1" applyFill="1" applyBorder="1" applyAlignment="1">
      <alignment horizontal="center" vertical="center"/>
    </xf>
    <xf numFmtId="10" fontId="37" fillId="0" borderId="1" xfId="1" applyNumberFormat="1" applyFont="1" applyFill="1" applyBorder="1" applyAlignment="1">
      <alignment horizontal="center" vertical="center"/>
    </xf>
    <xf numFmtId="0" fontId="37" fillId="0" borderId="1" xfId="0" applyFont="1" applyFill="1" applyBorder="1" applyAlignment="1" applyProtection="1">
      <alignment vertical="center" wrapText="1"/>
      <protection locked="0"/>
    </xf>
    <xf numFmtId="0" fontId="37" fillId="0" borderId="1" xfId="0" applyFont="1" applyFill="1" applyBorder="1" applyAlignment="1" applyProtection="1">
      <alignment horizontal="left" vertical="center"/>
      <protection locked="0"/>
    </xf>
    <xf numFmtId="9" fontId="4" fillId="0" borderId="1" xfId="0" applyNumberFormat="1" applyFont="1" applyFill="1" applyBorder="1" applyAlignment="1">
      <alignment horizontal="right" vertical="center"/>
    </xf>
    <xf numFmtId="0" fontId="37" fillId="0" borderId="1" xfId="0" applyFont="1" applyFill="1" applyBorder="1" applyAlignment="1" applyProtection="1">
      <alignment horizontal="left" vertical="center" wrapText="1"/>
      <protection locked="0"/>
    </xf>
    <xf numFmtId="0" fontId="42" fillId="0" borderId="1" xfId="0" applyFont="1" applyFill="1" applyBorder="1" applyAlignment="1">
      <alignment wrapText="1"/>
    </xf>
    <xf numFmtId="0" fontId="4" fillId="0" borderId="1" xfId="0" applyFont="1" applyFill="1" applyBorder="1" applyAlignment="1" applyProtection="1">
      <alignment vertical="center"/>
      <protection locked="0"/>
    </xf>
    <xf numFmtId="0" fontId="4" fillId="0" borderId="1" xfId="0" applyFont="1" applyFill="1" applyBorder="1" applyAlignment="1" applyProtection="1">
      <alignment vertical="center" wrapText="1"/>
      <protection locked="0"/>
    </xf>
    <xf numFmtId="14" fontId="37" fillId="5" borderId="1" xfId="0" applyNumberFormat="1" applyFont="1" applyFill="1" applyBorder="1" applyAlignment="1">
      <alignment horizontal="center" vertical="center" wrapText="1"/>
    </xf>
    <xf numFmtId="0" fontId="37" fillId="5" borderId="1" xfId="0" applyFont="1" applyFill="1" applyBorder="1" applyAlignment="1" applyProtection="1">
      <alignment horizontal="left" vertical="center" wrapText="1"/>
    </xf>
    <xf numFmtId="14" fontId="37" fillId="5" borderId="1" xfId="0" applyNumberFormat="1" applyFont="1" applyFill="1" applyBorder="1" applyAlignment="1">
      <alignment vertical="center" wrapText="1"/>
    </xf>
    <xf numFmtId="165" fontId="37" fillId="5" borderId="1" xfId="0" applyNumberFormat="1" applyFont="1" applyFill="1" applyBorder="1" applyAlignment="1">
      <alignment horizontal="left" vertical="center" wrapText="1"/>
    </xf>
    <xf numFmtId="167" fontId="37" fillId="5" borderId="1" xfId="0" applyNumberFormat="1" applyFont="1" applyFill="1" applyBorder="1" applyAlignment="1">
      <alignment horizontal="center" vertical="center" wrapText="1"/>
    </xf>
    <xf numFmtId="165" fontId="37" fillId="5" borderId="1" xfId="0" applyNumberFormat="1" applyFont="1" applyFill="1" applyBorder="1" applyAlignment="1">
      <alignment horizontal="center" vertical="center" wrapText="1"/>
    </xf>
    <xf numFmtId="14" fontId="37" fillId="5" borderId="1" xfId="0" applyNumberFormat="1" applyFont="1" applyFill="1" applyBorder="1" applyAlignment="1">
      <alignment horizontal="left" wrapText="1"/>
    </xf>
    <xf numFmtId="0" fontId="37" fillId="0" borderId="1" xfId="0" applyFont="1" applyFill="1" applyBorder="1" applyAlignment="1" applyProtection="1">
      <alignment horizontal="left"/>
    </xf>
    <xf numFmtId="0" fontId="43" fillId="0" borderId="1" xfId="0" applyFont="1" applyFill="1" applyBorder="1" applyAlignment="1">
      <alignment horizontal="justify" vertical="top" wrapText="1"/>
    </xf>
    <xf numFmtId="165" fontId="4" fillId="7" borderId="1" xfId="0" applyNumberFormat="1" applyFont="1" applyFill="1" applyBorder="1" applyAlignment="1" applyProtection="1">
      <alignment horizontal="center" vertical="center" wrapText="1"/>
      <protection locked="0"/>
    </xf>
    <xf numFmtId="0" fontId="0" fillId="0" borderId="18" xfId="0" applyBorder="1"/>
    <xf numFmtId="0" fontId="0" fillId="0" borderId="17" xfId="0" applyBorder="1"/>
    <xf numFmtId="0" fontId="41" fillId="2" borderId="0" xfId="0" applyFont="1" applyFill="1" applyBorder="1" applyAlignment="1" applyProtection="1">
      <protection locked="0"/>
    </xf>
    <xf numFmtId="0" fontId="4" fillId="2" borderId="0" xfId="0" applyFont="1" applyFill="1" applyBorder="1" applyAlignment="1" applyProtection="1">
      <alignment vertical="center" wrapText="1"/>
      <protection locked="0"/>
    </xf>
    <xf numFmtId="0" fontId="4" fillId="2" borderId="0" xfId="0" applyFont="1" applyFill="1" applyBorder="1" applyAlignment="1" applyProtection="1">
      <alignment vertical="center"/>
      <protection locked="0"/>
    </xf>
    <xf numFmtId="0" fontId="4" fillId="2" borderId="0" xfId="0" applyFont="1" applyFill="1" applyAlignment="1">
      <alignment wrapText="1"/>
    </xf>
    <xf numFmtId="0" fontId="41" fillId="2" borderId="0" xfId="0" applyFont="1" applyFill="1" applyBorder="1" applyAlignment="1" applyProtection="1"/>
    <xf numFmtId="0" fontId="4" fillId="2" borderId="0" xfId="0" applyFont="1" applyFill="1" applyBorder="1" applyAlignment="1" applyProtection="1">
      <alignment vertical="center" wrapText="1"/>
    </xf>
    <xf numFmtId="0" fontId="4" fillId="2" borderId="0" xfId="0" applyFont="1" applyFill="1" applyBorder="1" applyAlignment="1" applyProtection="1">
      <alignment vertical="center"/>
    </xf>
    <xf numFmtId="0" fontId="4" fillId="0" borderId="0" xfId="0" applyFont="1"/>
    <xf numFmtId="0" fontId="4" fillId="0" borderId="1" xfId="0" applyFont="1" applyBorder="1" applyAlignment="1">
      <alignment horizontal="center" vertical="center"/>
    </xf>
    <xf numFmtId="0" fontId="4" fillId="5" borderId="1" xfId="0" applyFont="1" applyFill="1" applyBorder="1" applyAlignment="1">
      <alignment horizontal="left" vertical="center"/>
    </xf>
    <xf numFmtId="165" fontId="4" fillId="5" borderId="1" xfId="0" applyNumberFormat="1" applyFont="1" applyFill="1" applyBorder="1" applyAlignment="1" applyProtection="1">
      <alignment horizontal="left" vertical="center" wrapText="1"/>
    </xf>
    <xf numFmtId="14" fontId="4" fillId="0" borderId="1" xfId="0" applyNumberFormat="1" applyFont="1" applyFill="1" applyBorder="1" applyAlignment="1" applyProtection="1">
      <alignment horizontal="left" vertical="center" wrapText="1"/>
    </xf>
    <xf numFmtId="165" fontId="4" fillId="0" borderId="1" xfId="0" applyNumberFormat="1" applyFont="1" applyFill="1" applyBorder="1" applyAlignment="1" applyProtection="1">
      <alignment horizontal="right" vertical="center" wrapText="1"/>
    </xf>
    <xf numFmtId="0" fontId="4" fillId="0" borderId="0" xfId="0" applyFont="1" applyFill="1"/>
    <xf numFmtId="165" fontId="4" fillId="0" borderId="1" xfId="0" applyNumberFormat="1" applyFont="1" applyFill="1" applyBorder="1" applyAlignment="1" applyProtection="1">
      <alignment horizontal="center" vertical="center" wrapText="1"/>
      <protection locked="0"/>
    </xf>
    <xf numFmtId="0" fontId="31" fillId="0" borderId="0" xfId="0" applyFont="1"/>
    <xf numFmtId="0" fontId="4" fillId="0" borderId="17" xfId="0" applyFont="1" applyBorder="1" applyAlignment="1" applyProtection="1">
      <alignment horizontal="left" vertical="center"/>
    </xf>
    <xf numFmtId="0" fontId="4" fillId="0" borderId="17" xfId="0" applyFont="1" applyBorder="1" applyAlignment="1" applyProtection="1">
      <alignment horizontal="left" wrapText="1"/>
    </xf>
    <xf numFmtId="0" fontId="41" fillId="0" borderId="0" xfId="0" applyFont="1" applyAlignment="1" applyProtection="1">
      <alignment horizontal="left"/>
    </xf>
    <xf numFmtId="0" fontId="4" fillId="0" borderId="0" xfId="0" applyFont="1" applyFill="1" applyAlignment="1" applyProtection="1">
      <alignment horizontal="left" vertical="center"/>
    </xf>
    <xf numFmtId="0" fontId="4" fillId="0" borderId="0" xfId="0" applyFont="1" applyAlignment="1">
      <alignment wrapText="1"/>
    </xf>
    <xf numFmtId="0" fontId="44" fillId="40" borderId="0" xfId="0" applyFont="1" applyFill="1" applyBorder="1" applyAlignment="1">
      <alignment horizontal="center" vertical="center" wrapText="1"/>
    </xf>
    <xf numFmtId="0" fontId="45" fillId="0" borderId="0" xfId="0" applyFont="1"/>
    <xf numFmtId="0" fontId="44" fillId="40" borderId="25" xfId="0" applyFont="1" applyFill="1" applyBorder="1" applyAlignment="1">
      <alignment horizontal="center" vertical="center"/>
    </xf>
    <xf numFmtId="0" fontId="44" fillId="40" borderId="26" xfId="0" applyFont="1" applyFill="1" applyBorder="1" applyAlignment="1">
      <alignment horizontal="center" vertical="center"/>
    </xf>
    <xf numFmtId="0" fontId="47" fillId="0" borderId="1" xfId="0" applyFont="1" applyFill="1" applyBorder="1" applyAlignment="1">
      <alignment horizontal="center" vertical="center" wrapText="1"/>
    </xf>
    <xf numFmtId="0" fontId="0" fillId="0" borderId="1" xfId="0" applyFont="1" applyBorder="1" applyAlignment="1">
      <alignment horizontal="center" vertical="center"/>
    </xf>
    <xf numFmtId="9" fontId="0" fillId="0" borderId="1" xfId="1" applyFont="1" applyBorder="1" applyAlignment="1">
      <alignment horizontal="center" vertical="center"/>
    </xf>
    <xf numFmtId="0" fontId="0" fillId="0" borderId="1" xfId="0" applyFont="1" applyBorder="1" applyAlignment="1">
      <alignment horizontal="left" vertical="center"/>
    </xf>
    <xf numFmtId="0" fontId="0" fillId="0" borderId="0" xfId="0" applyFont="1" applyAlignment="1">
      <alignment horizontal="left"/>
    </xf>
    <xf numFmtId="0" fontId="0" fillId="0" borderId="1" xfId="0" applyFont="1" applyBorder="1" applyAlignment="1">
      <alignment horizontal="left" wrapText="1"/>
    </xf>
    <xf numFmtId="1" fontId="47" fillId="0" borderId="1" xfId="0" applyNumberFormat="1" applyFont="1" applyFill="1" applyBorder="1" applyAlignment="1">
      <alignment horizontal="center" vertical="center" wrapText="1"/>
    </xf>
    <xf numFmtId="0" fontId="45" fillId="0" borderId="1" xfId="0" applyFont="1" applyBorder="1" applyAlignment="1">
      <alignment horizontal="center" vertical="center"/>
    </xf>
    <xf numFmtId="0" fontId="48" fillId="2" borderId="1" xfId="0" applyFont="1" applyFill="1" applyBorder="1" applyAlignment="1">
      <alignment horizontal="center" vertical="center" wrapText="1"/>
    </xf>
    <xf numFmtId="0" fontId="0" fillId="0" borderId="1" xfId="0" applyFont="1" applyBorder="1" applyAlignment="1">
      <alignment horizontal="left" vertical="center" wrapText="1"/>
    </xf>
    <xf numFmtId="9" fontId="47" fillId="0" borderId="1" xfId="0" applyNumberFormat="1" applyFont="1" applyFill="1" applyBorder="1" applyAlignment="1">
      <alignment horizontal="center" vertical="center" wrapText="1"/>
    </xf>
    <xf numFmtId="9" fontId="0" fillId="0" borderId="1" xfId="0" applyNumberFormat="1" applyFont="1" applyBorder="1" applyAlignment="1">
      <alignment horizontal="center" vertical="center"/>
    </xf>
    <xf numFmtId="1" fontId="50" fillId="2"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2" fillId="50" borderId="6" xfId="0" applyFont="1" applyFill="1" applyBorder="1" applyAlignment="1" applyProtection="1">
      <alignment horizontal="center" vertical="center" wrapText="1"/>
    </xf>
    <xf numFmtId="0" fontId="2" fillId="40" borderId="6" xfId="0" applyFont="1" applyFill="1" applyBorder="1" applyAlignment="1" applyProtection="1">
      <alignment horizontal="center" vertical="center" wrapText="1"/>
    </xf>
    <xf numFmtId="0" fontId="2" fillId="40" borderId="1" xfId="0" applyFont="1" applyFill="1" applyBorder="1" applyAlignment="1" applyProtection="1">
      <alignment horizontal="center" vertical="center" wrapText="1"/>
    </xf>
    <xf numFmtId="165" fontId="2" fillId="49" borderId="6" xfId="0" applyNumberFormat="1" applyFont="1" applyFill="1" applyBorder="1" applyAlignment="1" applyProtection="1">
      <alignment horizontal="center" vertical="center" wrapText="1"/>
    </xf>
    <xf numFmtId="0" fontId="2" fillId="49" borderId="6"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9" fontId="51" fillId="2" borderId="1" xfId="1" applyFont="1" applyFill="1" applyBorder="1" applyAlignment="1" applyProtection="1">
      <alignment horizontal="center" vertical="center" wrapText="1"/>
      <protection locked="0"/>
    </xf>
    <xf numFmtId="9" fontId="4" fillId="0" borderId="1" xfId="0" applyNumberFormat="1"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165" fontId="4" fillId="0" borderId="1" xfId="0" applyNumberFormat="1" applyFont="1" applyBorder="1" applyAlignment="1" applyProtection="1">
      <alignment horizontal="center" vertical="center" wrapText="1"/>
      <protection locked="0"/>
    </xf>
    <xf numFmtId="0" fontId="6"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pplyProtection="1">
      <alignment horizontal="left" vertical="center"/>
    </xf>
    <xf numFmtId="4" fontId="4" fillId="2" borderId="1" xfId="0" applyNumberFormat="1" applyFont="1" applyFill="1" applyBorder="1" applyAlignment="1" applyProtection="1">
      <alignment horizontal="center" vertical="center" wrapText="1"/>
    </xf>
    <xf numFmtId="0" fontId="6" fillId="2" borderId="0" xfId="0" applyFont="1" applyFill="1"/>
    <xf numFmtId="170" fontId="4" fillId="2" borderId="1" xfId="0" applyNumberFormat="1" applyFont="1" applyFill="1" applyBorder="1" applyAlignment="1" applyProtection="1">
      <alignment horizontal="center" vertical="center" wrapText="1"/>
    </xf>
    <xf numFmtId="2" fontId="4" fillId="2" borderId="6" xfId="0" applyNumberFormat="1" applyFont="1" applyFill="1" applyBorder="1" applyAlignment="1" applyProtection="1">
      <alignment horizontal="left" vertical="center" wrapText="1"/>
    </xf>
    <xf numFmtId="0" fontId="2" fillId="2" borderId="1" xfId="0" applyFont="1" applyFill="1" applyBorder="1" applyAlignment="1" applyProtection="1">
      <alignment horizontal="left" vertical="center" wrapText="1"/>
    </xf>
    <xf numFmtId="165" fontId="4" fillId="2" borderId="1" xfId="0" applyNumberFormat="1" applyFont="1" applyFill="1" applyBorder="1" applyAlignment="1">
      <alignment horizontal="center" vertical="center" wrapText="1"/>
    </xf>
    <xf numFmtId="165" fontId="6" fillId="2" borderId="1" xfId="0" applyNumberFormat="1" applyFont="1" applyFill="1" applyBorder="1" applyAlignment="1" applyProtection="1">
      <alignment horizontal="center" vertical="center" wrapText="1"/>
    </xf>
    <xf numFmtId="0" fontId="4" fillId="2" borderId="1" xfId="0" applyFont="1" applyFill="1" applyBorder="1" applyAlignment="1">
      <alignment horizontal="center" vertical="center" wrapText="1"/>
    </xf>
    <xf numFmtId="0" fontId="4" fillId="0" borderId="5" xfId="0" applyFont="1" applyFill="1" applyBorder="1" applyAlignment="1" applyProtection="1">
      <alignment horizontal="left" vertical="center" wrapText="1"/>
    </xf>
    <xf numFmtId="0" fontId="4" fillId="0" borderId="6"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4" fillId="0" borderId="7" xfId="0" applyFont="1" applyFill="1" applyBorder="1" applyAlignment="1" applyProtection="1">
      <alignment horizontal="left" vertical="center" wrapText="1"/>
    </xf>
    <xf numFmtId="0" fontId="2" fillId="4" borderId="1" xfId="0" applyFont="1" applyFill="1" applyBorder="1" applyAlignment="1" applyProtection="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165" fontId="4" fillId="0" borderId="5" xfId="0" applyNumberFormat="1" applyFont="1" applyFill="1" applyBorder="1" applyAlignment="1">
      <alignment horizontal="center" vertical="center" wrapText="1"/>
    </xf>
    <xf numFmtId="165" fontId="4" fillId="0" borderId="6"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65" fontId="4" fillId="0" borderId="1" xfId="0" applyNumberFormat="1" applyFont="1" applyFill="1" applyBorder="1" applyAlignment="1">
      <alignment horizontal="center" vertical="center" wrapText="1"/>
    </xf>
    <xf numFmtId="165" fontId="2" fillId="4" borderId="1" xfId="0" applyNumberFormat="1" applyFont="1" applyFill="1" applyBorder="1" applyAlignment="1" applyProtection="1">
      <alignment horizontal="center" vertical="center" wrapText="1"/>
    </xf>
    <xf numFmtId="165" fontId="3" fillId="4" borderId="1" xfId="0" applyNumberFormat="1" applyFont="1" applyFill="1" applyBorder="1" applyAlignment="1" applyProtection="1">
      <alignment horizontal="center" vertical="center"/>
    </xf>
    <xf numFmtId="0" fontId="2" fillId="3" borderId="1" xfId="0" applyFont="1" applyFill="1" applyBorder="1" applyAlignment="1" applyProtection="1">
      <alignment horizontal="center" vertical="center" wrapText="1"/>
    </xf>
    <xf numFmtId="0" fontId="2" fillId="4" borderId="5" xfId="0" applyFont="1" applyFill="1" applyBorder="1" applyAlignment="1" applyProtection="1">
      <alignment horizontal="center" vertical="center" wrapText="1"/>
    </xf>
    <xf numFmtId="0" fontId="2" fillId="4" borderId="6" xfId="0" applyFont="1" applyFill="1" applyBorder="1" applyAlignment="1" applyProtection="1">
      <alignment horizontal="center" vertical="center" wrapText="1"/>
    </xf>
    <xf numFmtId="165" fontId="2" fillId="8" borderId="1" xfId="0" applyNumberFormat="1" applyFont="1" applyFill="1" applyBorder="1" applyAlignment="1" applyProtection="1">
      <alignment horizontal="center" vertical="center" wrapText="1"/>
    </xf>
    <xf numFmtId="0" fontId="2" fillId="7" borderId="2" xfId="0" applyFont="1" applyFill="1" applyBorder="1" applyAlignment="1" applyProtection="1">
      <alignment horizontal="center" vertical="center" wrapText="1"/>
    </xf>
    <xf numFmtId="0" fontId="2" fillId="7" borderId="3" xfId="0" applyFont="1" applyFill="1" applyBorder="1" applyAlignment="1" applyProtection="1">
      <alignment horizontal="center" vertical="center" wrapText="1"/>
    </xf>
    <xf numFmtId="0" fontId="2" fillId="7" borderId="4"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0" fontId="2" fillId="3" borderId="6" xfId="0" applyFont="1" applyFill="1" applyBorder="1" applyAlignment="1" applyProtection="1">
      <alignment horizontal="center" vertical="center" wrapText="1"/>
    </xf>
    <xf numFmtId="0" fontId="4" fillId="0" borderId="7" xfId="0" applyFont="1" applyFill="1" applyBorder="1" applyAlignment="1">
      <alignment horizontal="left" vertical="center" wrapText="1"/>
    </xf>
    <xf numFmtId="165" fontId="4" fillId="0" borderId="7"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7" xfId="0" applyNumberFormat="1" applyFont="1" applyFill="1" applyBorder="1" applyAlignment="1">
      <alignment horizontal="center" vertical="center" wrapText="1"/>
    </xf>
    <xf numFmtId="168" fontId="4"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6"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7"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hidden="1"/>
    </xf>
    <xf numFmtId="0" fontId="4" fillId="0" borderId="5" xfId="0" applyFont="1" applyFill="1" applyBorder="1" applyAlignment="1" applyProtection="1">
      <alignment horizontal="left" vertical="center" wrapText="1"/>
      <protection hidden="1"/>
    </xf>
    <xf numFmtId="0" fontId="4" fillId="0" borderId="6" xfId="0" applyFont="1" applyFill="1" applyBorder="1" applyAlignment="1" applyProtection="1">
      <alignment horizontal="left" vertical="center" wrapText="1"/>
      <protection hidden="1"/>
    </xf>
    <xf numFmtId="165" fontId="2" fillId="40" borderId="5" xfId="0" applyNumberFormat="1" applyFont="1" applyFill="1" applyBorder="1" applyAlignment="1" applyProtection="1">
      <alignment horizontal="center" vertical="center" wrapText="1"/>
    </xf>
    <xf numFmtId="165" fontId="2" fillId="40" borderId="6" xfId="0" applyNumberFormat="1" applyFont="1" applyFill="1" applyBorder="1" applyAlignment="1" applyProtection="1">
      <alignment horizontal="center" vertical="center" wrapText="1"/>
    </xf>
    <xf numFmtId="0" fontId="4" fillId="0" borderId="1" xfId="0" applyFont="1" applyBorder="1" applyAlignment="1">
      <alignment vertical="center" wrapText="1"/>
    </xf>
    <xf numFmtId="0" fontId="2" fillId="49" borderId="5" xfId="0" applyFont="1" applyFill="1" applyBorder="1" applyAlignment="1" applyProtection="1">
      <alignment horizontal="center" vertical="center" wrapText="1"/>
    </xf>
    <xf numFmtId="0" fontId="2" fillId="49" borderId="6" xfId="0" applyFont="1" applyFill="1" applyBorder="1" applyAlignment="1" applyProtection="1">
      <alignment horizontal="center" vertical="center" wrapText="1"/>
    </xf>
    <xf numFmtId="0" fontId="37" fillId="0" borderId="5" xfId="0" applyFont="1" applyFill="1" applyBorder="1" applyAlignment="1" applyProtection="1">
      <alignment horizontal="center" vertical="center"/>
    </xf>
    <xf numFmtId="0" fontId="37" fillId="0" borderId="6" xfId="0" applyFont="1" applyFill="1" applyBorder="1" applyAlignment="1" applyProtection="1">
      <alignment horizontal="center" vertical="center"/>
    </xf>
    <xf numFmtId="0" fontId="2" fillId="50" borderId="5" xfId="0" applyFont="1" applyFill="1" applyBorder="1" applyAlignment="1" applyProtection="1">
      <alignment horizontal="center" vertical="center" wrapText="1"/>
    </xf>
    <xf numFmtId="0" fontId="2" fillId="50" borderId="6" xfId="0" applyFont="1" applyFill="1" applyBorder="1" applyAlignment="1" applyProtection="1">
      <alignment horizontal="center" vertical="center" wrapText="1"/>
    </xf>
    <xf numFmtId="0" fontId="37" fillId="0" borderId="5" xfId="0" applyFont="1" applyFill="1" applyBorder="1" applyAlignment="1">
      <alignment horizontal="center" vertical="center"/>
    </xf>
    <xf numFmtId="0" fontId="37" fillId="0" borderId="6" xfId="0" applyFont="1" applyFill="1" applyBorder="1" applyAlignment="1">
      <alignment horizontal="center" vertical="center"/>
    </xf>
    <xf numFmtId="0" fontId="37" fillId="2" borderId="5" xfId="0" applyFont="1" applyFill="1" applyBorder="1" applyAlignment="1" applyProtection="1">
      <alignment horizontal="center" vertical="center" wrapText="1"/>
    </xf>
    <xf numFmtId="0" fontId="37" fillId="2" borderId="6" xfId="0" applyFont="1" applyFill="1" applyBorder="1" applyAlignment="1" applyProtection="1">
      <alignment horizontal="center" vertical="center" wrapText="1"/>
    </xf>
    <xf numFmtId="0" fontId="37" fillId="0" borderId="5" xfId="0" applyFont="1" applyFill="1" applyBorder="1" applyAlignment="1" applyProtection="1">
      <alignment horizontal="center" vertical="center" wrapText="1"/>
    </xf>
    <xf numFmtId="0" fontId="37" fillId="0" borderId="6" xfId="0" applyFont="1" applyFill="1" applyBorder="1" applyAlignment="1" applyProtection="1">
      <alignment horizontal="center" vertical="center" wrapText="1"/>
    </xf>
    <xf numFmtId="0" fontId="37" fillId="0" borderId="5" xfId="0" applyFont="1" applyBorder="1" applyAlignment="1" applyProtection="1">
      <alignment horizontal="center" vertical="center" wrapText="1"/>
    </xf>
    <xf numFmtId="0" fontId="37" fillId="0" borderId="6" xfId="0" applyFont="1" applyBorder="1" applyAlignment="1" applyProtection="1">
      <alignment horizontal="center" vertical="center" wrapText="1"/>
    </xf>
    <xf numFmtId="165" fontId="37" fillId="0" borderId="5" xfId="0" applyNumberFormat="1" applyFont="1" applyBorder="1" applyAlignment="1" applyProtection="1">
      <alignment horizontal="center" vertical="center" wrapText="1"/>
    </xf>
    <xf numFmtId="165" fontId="37" fillId="0" borderId="6" xfId="0" applyNumberFormat="1" applyFont="1" applyBorder="1" applyAlignment="1" applyProtection="1">
      <alignment horizontal="center" vertical="center" wrapText="1"/>
    </xf>
    <xf numFmtId="0" fontId="2" fillId="40" borderId="5" xfId="0" applyFont="1" applyFill="1" applyBorder="1" applyAlignment="1" applyProtection="1">
      <alignment horizontal="center" vertical="center" wrapText="1"/>
    </xf>
    <xf numFmtId="0" fontId="2" fillId="40" borderId="6" xfId="0" applyFont="1" applyFill="1" applyBorder="1" applyAlignment="1" applyProtection="1">
      <alignment horizontal="center" vertical="center" wrapText="1"/>
    </xf>
    <xf numFmtId="0" fontId="2" fillId="40" borderId="1" xfId="0" applyFont="1" applyFill="1" applyBorder="1" applyAlignment="1" applyProtection="1">
      <alignment horizontal="center" vertical="center" wrapText="1"/>
    </xf>
    <xf numFmtId="0" fontId="2" fillId="48" borderId="2" xfId="0" applyFont="1" applyFill="1" applyBorder="1" applyAlignment="1" applyProtection="1">
      <alignment horizontal="center" vertical="center" wrapText="1"/>
    </xf>
    <xf numFmtId="0" fontId="2" fillId="48" borderId="3" xfId="0" applyFont="1" applyFill="1" applyBorder="1" applyAlignment="1" applyProtection="1">
      <alignment horizontal="center" vertical="center" wrapText="1"/>
    </xf>
    <xf numFmtId="0" fontId="2" fillId="48" borderId="4" xfId="0" applyFont="1" applyFill="1" applyBorder="1" applyAlignment="1" applyProtection="1">
      <alignment horizontal="center" vertical="center" wrapText="1"/>
    </xf>
    <xf numFmtId="165" fontId="2" fillId="49" borderId="5" xfId="0" applyNumberFormat="1" applyFont="1" applyFill="1" applyBorder="1" applyAlignment="1" applyProtection="1">
      <alignment horizontal="center" vertical="center" wrapText="1"/>
    </xf>
    <xf numFmtId="165" fontId="2" fillId="49" borderId="6" xfId="0" applyNumberFormat="1" applyFont="1" applyFill="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0" fontId="45" fillId="0" borderId="27" xfId="0" applyFont="1" applyBorder="1" applyAlignment="1">
      <alignment horizontal="left" vertical="center" wrapText="1"/>
    </xf>
    <xf numFmtId="0" fontId="45" fillId="0" borderId="28" xfId="0" applyFont="1" applyBorder="1" applyAlignment="1">
      <alignment horizontal="left" vertical="center" wrapText="1"/>
    </xf>
    <xf numFmtId="0" fontId="45" fillId="0" borderId="4" xfId="0" applyFont="1" applyBorder="1" applyAlignment="1">
      <alignment horizontal="center" vertical="center"/>
    </xf>
    <xf numFmtId="0" fontId="45" fillId="0" borderId="1" xfId="0" applyFont="1" applyBorder="1" applyAlignment="1">
      <alignment horizontal="center" vertical="center"/>
    </xf>
    <xf numFmtId="0" fontId="44" fillId="40" borderId="19" xfId="0" applyFont="1" applyFill="1" applyBorder="1" applyAlignment="1">
      <alignment horizontal="center" vertical="center" wrapText="1"/>
    </xf>
    <xf numFmtId="0" fontId="44" fillId="40" borderId="20" xfId="0" applyFont="1" applyFill="1" applyBorder="1" applyAlignment="1">
      <alignment horizontal="center" vertical="center" wrapText="1"/>
    </xf>
    <xf numFmtId="0" fontId="44" fillId="40" borderId="21" xfId="0" applyFont="1" applyFill="1" applyBorder="1" applyAlignment="1">
      <alignment horizontal="center" vertical="center"/>
    </xf>
    <xf numFmtId="0" fontId="44" fillId="40" borderId="22" xfId="0" applyFont="1" applyFill="1" applyBorder="1" applyAlignment="1">
      <alignment horizontal="center" vertical="center"/>
    </xf>
    <xf numFmtId="0" fontId="44" fillId="40" borderId="23" xfId="0" applyFont="1" applyFill="1" applyBorder="1" applyAlignment="1">
      <alignment horizontal="center" vertical="center"/>
    </xf>
    <xf numFmtId="0" fontId="44" fillId="40" borderId="24" xfId="0" applyFont="1" applyFill="1" applyBorder="1" applyAlignment="1">
      <alignment horizontal="center" vertical="center"/>
    </xf>
    <xf numFmtId="0" fontId="45" fillId="6" borderId="27" xfId="0" applyFont="1" applyFill="1" applyBorder="1" applyAlignment="1">
      <alignment horizontal="left" vertical="center" wrapText="1"/>
    </xf>
    <xf numFmtId="0" fontId="45" fillId="6" borderId="28" xfId="0" applyFont="1" applyFill="1" applyBorder="1" applyAlignment="1">
      <alignment horizontal="left" vertical="center" wrapText="1"/>
    </xf>
    <xf numFmtId="0" fontId="45" fillId="6" borderId="4" xfId="0" applyFont="1" applyFill="1" applyBorder="1" applyAlignment="1">
      <alignment horizontal="center" vertical="center"/>
    </xf>
    <xf numFmtId="0" fontId="45" fillId="6" borderId="1" xfId="0" applyFont="1" applyFill="1" applyBorder="1" applyAlignment="1">
      <alignment horizontal="center" vertical="center"/>
    </xf>
    <xf numFmtId="0" fontId="45" fillId="0" borderId="29" xfId="0" applyFont="1" applyBorder="1" applyAlignment="1">
      <alignment horizontal="left" vertical="center" wrapText="1"/>
    </xf>
    <xf numFmtId="0" fontId="45" fillId="0" borderId="30" xfId="0" applyFont="1" applyBorder="1" applyAlignment="1">
      <alignment horizontal="left" vertical="center" wrapText="1"/>
    </xf>
    <xf numFmtId="0" fontId="45" fillId="0" borderId="31" xfId="0" applyFont="1" applyBorder="1" applyAlignment="1">
      <alignment horizontal="center" vertical="center"/>
    </xf>
    <xf numFmtId="0" fontId="45" fillId="0" borderId="5" xfId="0" applyFont="1" applyBorder="1" applyAlignment="1">
      <alignment horizontal="center" vertical="center"/>
    </xf>
    <xf numFmtId="0" fontId="46" fillId="0" borderId="32" xfId="0" applyFont="1" applyFill="1" applyBorder="1" applyAlignment="1">
      <alignment horizontal="left" vertical="center" wrapText="1"/>
    </xf>
    <xf numFmtId="0" fontId="46" fillId="0" borderId="33" xfId="0" applyFont="1" applyFill="1" applyBorder="1" applyAlignment="1">
      <alignment horizontal="left" vertical="center" wrapText="1"/>
    </xf>
    <xf numFmtId="3" fontId="47" fillId="0" borderId="4" xfId="0" applyNumberFormat="1" applyFont="1" applyFill="1" applyBorder="1" applyAlignment="1">
      <alignment horizontal="center" vertical="center" wrapText="1"/>
    </xf>
    <xf numFmtId="3" fontId="47" fillId="0" borderId="1" xfId="0" applyNumberFormat="1" applyFont="1" applyFill="1" applyBorder="1" applyAlignment="1">
      <alignment horizontal="center" vertical="center" wrapText="1"/>
    </xf>
    <xf numFmtId="0" fontId="46" fillId="0" borderId="21" xfId="0" applyFont="1" applyFill="1" applyBorder="1" applyAlignment="1">
      <alignment horizontal="left" vertical="center" wrapText="1"/>
    </xf>
    <xf numFmtId="0" fontId="46" fillId="0" borderId="22" xfId="0" applyFont="1" applyFill="1" applyBorder="1" applyAlignment="1">
      <alignment horizontal="left" vertical="center" wrapText="1"/>
    </xf>
    <xf numFmtId="0" fontId="4" fillId="0" borderId="0" xfId="0" applyFont="1" applyAlignment="1" applyProtection="1">
      <alignment horizontal="left"/>
    </xf>
    <xf numFmtId="0" fontId="52" fillId="0" borderId="32" xfId="0" applyFont="1" applyFill="1" applyBorder="1" applyAlignment="1" applyProtection="1">
      <alignment horizontal="center" vertical="center" wrapText="1"/>
    </xf>
    <xf numFmtId="0" fontId="52" fillId="0" borderId="34" xfId="0" applyFont="1" applyFill="1" applyBorder="1" applyAlignment="1" applyProtection="1">
      <alignment horizontal="center" vertical="center" wrapText="1"/>
    </xf>
    <xf numFmtId="0" fontId="52" fillId="0" borderId="33" xfId="0" applyFont="1" applyFill="1" applyBorder="1" applyAlignment="1" applyProtection="1">
      <alignment horizontal="center" vertical="center" wrapText="1"/>
    </xf>
    <xf numFmtId="9" fontId="53" fillId="2" borderId="0" xfId="85" applyFont="1" applyFill="1" applyBorder="1" applyAlignment="1" applyProtection="1">
      <alignment horizontal="center" vertical="center" wrapText="1"/>
    </xf>
    <xf numFmtId="0" fontId="53" fillId="2" borderId="0" xfId="0" applyFont="1" applyFill="1" applyBorder="1" applyAlignment="1" applyProtection="1">
      <alignment horizontal="center" vertical="center" wrapText="1"/>
    </xf>
    <xf numFmtId="0" fontId="52" fillId="0" borderId="19" xfId="0" applyFont="1" applyFill="1" applyBorder="1" applyAlignment="1" applyProtection="1">
      <alignment horizontal="center" vertical="center" wrapText="1"/>
    </xf>
    <xf numFmtId="0" fontId="52" fillId="0" borderId="20" xfId="0" applyFont="1" applyFill="1" applyBorder="1" applyAlignment="1" applyProtection="1">
      <alignment horizontal="center" vertical="center" wrapText="1"/>
    </xf>
    <xf numFmtId="0" fontId="52" fillId="0" borderId="35" xfId="0" applyFont="1" applyFill="1" applyBorder="1" applyAlignment="1" applyProtection="1">
      <alignment horizontal="center" vertical="center" wrapText="1"/>
    </xf>
    <xf numFmtId="9" fontId="54" fillId="0" borderId="19" xfId="85" applyFont="1" applyFill="1" applyBorder="1" applyAlignment="1" applyProtection="1">
      <alignment horizontal="center" vertical="center" wrapText="1"/>
    </xf>
    <xf numFmtId="9" fontId="54" fillId="0" borderId="20" xfId="85" applyFont="1" applyFill="1" applyBorder="1" applyAlignment="1" applyProtection="1">
      <alignment horizontal="center" vertical="center" wrapText="1"/>
    </xf>
    <xf numFmtId="0" fontId="54" fillId="51" borderId="36" xfId="0" applyFont="1" applyFill="1" applyBorder="1" applyAlignment="1" applyProtection="1">
      <alignment horizontal="center" vertical="center" wrapText="1"/>
    </xf>
    <xf numFmtId="0" fontId="54" fillId="51" borderId="37" xfId="0" applyFont="1" applyFill="1" applyBorder="1" applyAlignment="1" applyProtection="1">
      <alignment horizontal="center" vertical="center" wrapText="1"/>
    </xf>
    <xf numFmtId="0" fontId="54" fillId="51" borderId="37" xfId="0" applyFont="1" applyFill="1" applyBorder="1" applyAlignment="1" applyProtection="1">
      <alignment horizontal="center" vertical="center" textRotation="90" wrapText="1"/>
    </xf>
    <xf numFmtId="0" fontId="54" fillId="51" borderId="38" xfId="0" applyFont="1" applyFill="1" applyBorder="1" applyAlignment="1" applyProtection="1">
      <alignment horizontal="center" vertical="center" wrapText="1"/>
    </xf>
    <xf numFmtId="9" fontId="53" fillId="0" borderId="39" xfId="85" applyFont="1" applyFill="1" applyBorder="1" applyAlignment="1" applyProtection="1">
      <alignment horizontal="center" vertical="center" wrapText="1"/>
    </xf>
    <xf numFmtId="9" fontId="53" fillId="0" borderId="40" xfId="85" applyFont="1" applyFill="1" applyBorder="1" applyAlignment="1" applyProtection="1">
      <alignment horizontal="center" vertical="center" wrapText="1"/>
    </xf>
    <xf numFmtId="1" fontId="53" fillId="0" borderId="40" xfId="85" applyNumberFormat="1" applyFont="1" applyFill="1" applyBorder="1" applyAlignment="1" applyProtection="1">
      <alignment horizontal="center" vertical="center" wrapText="1"/>
    </xf>
    <xf numFmtId="9" fontId="53" fillId="0" borderId="41" xfId="85" applyFont="1" applyFill="1" applyBorder="1" applyAlignment="1" applyProtection="1">
      <alignment horizontal="center" vertical="center" wrapText="1"/>
    </xf>
    <xf numFmtId="9" fontId="53" fillId="0" borderId="1" xfId="85" applyFont="1" applyFill="1" applyBorder="1" applyAlignment="1" applyProtection="1">
      <alignment horizontal="center" vertical="center" wrapText="1"/>
    </xf>
    <xf numFmtId="9" fontId="53" fillId="49" borderId="41" xfId="85" applyFont="1" applyFill="1" applyBorder="1" applyAlignment="1" applyProtection="1">
      <alignment horizontal="center" vertical="center" wrapText="1"/>
    </xf>
    <xf numFmtId="9" fontId="53" fillId="49" borderId="1" xfId="85" applyFont="1" applyFill="1" applyBorder="1" applyAlignment="1" applyProtection="1">
      <alignment horizontal="center" vertical="center" wrapText="1"/>
    </xf>
    <xf numFmtId="1" fontId="53" fillId="49" borderId="1" xfId="85" applyNumberFormat="1" applyFont="1" applyFill="1" applyBorder="1" applyAlignment="1" applyProtection="1">
      <alignment horizontal="center" vertical="center" wrapText="1"/>
    </xf>
    <xf numFmtId="9" fontId="53" fillId="49" borderId="1" xfId="1" applyFont="1" applyFill="1" applyBorder="1" applyAlignment="1" applyProtection="1">
      <alignment horizontal="center" vertical="center" wrapText="1"/>
    </xf>
    <xf numFmtId="1" fontId="53" fillId="49" borderId="41" xfId="0" applyNumberFormat="1" applyFont="1" applyFill="1" applyBorder="1" applyAlignment="1" applyProtection="1">
      <alignment horizontal="center" vertical="center" wrapText="1"/>
    </xf>
    <xf numFmtId="1" fontId="53" fillId="49" borderId="1" xfId="0" applyNumberFormat="1" applyFont="1" applyFill="1" applyBorder="1" applyAlignment="1" applyProtection="1">
      <alignment horizontal="center" vertical="center" wrapText="1"/>
    </xf>
    <xf numFmtId="9" fontId="55" fillId="52" borderId="41" xfId="86" applyFont="1" applyFill="1" applyBorder="1" applyAlignment="1" applyProtection="1">
      <alignment horizontal="center" vertical="center" wrapText="1"/>
    </xf>
    <xf numFmtId="9" fontId="56" fillId="52" borderId="1" xfId="86" applyFont="1" applyFill="1" applyBorder="1" applyAlignment="1" applyProtection="1">
      <alignment horizontal="center" vertical="center" wrapText="1"/>
    </xf>
    <xf numFmtId="1" fontId="56" fillId="52" borderId="1" xfId="86" applyNumberFormat="1" applyFont="1" applyFill="1" applyBorder="1" applyAlignment="1" applyProtection="1">
      <alignment horizontal="center" vertical="center" wrapText="1"/>
    </xf>
    <xf numFmtId="1" fontId="53" fillId="49" borderId="41" xfId="85" applyNumberFormat="1" applyFont="1" applyFill="1" applyBorder="1" applyAlignment="1" applyProtection="1">
      <alignment horizontal="center" vertical="center" wrapText="1"/>
    </xf>
    <xf numFmtId="1" fontId="53" fillId="0" borderId="41" xfId="85" applyNumberFormat="1" applyFont="1" applyFill="1" applyBorder="1" applyAlignment="1" applyProtection="1">
      <alignment horizontal="center" vertical="center" wrapText="1"/>
    </xf>
    <xf numFmtId="1" fontId="53" fillId="0" borderId="1" xfId="85" applyNumberFormat="1" applyFont="1" applyFill="1" applyBorder="1" applyAlignment="1" applyProtection="1">
      <alignment horizontal="center" vertical="center" wrapText="1"/>
    </xf>
    <xf numFmtId="3" fontId="53" fillId="0" borderId="40" xfId="85" applyNumberFormat="1" applyFont="1" applyFill="1" applyBorder="1" applyAlignment="1" applyProtection="1">
      <alignment horizontal="center" vertical="center" wrapText="1"/>
    </xf>
    <xf numFmtId="9" fontId="53" fillId="0" borderId="1" xfId="1" applyFont="1" applyFill="1" applyBorder="1" applyAlignment="1" applyProtection="1">
      <alignment horizontal="center" vertical="center" wrapText="1"/>
    </xf>
    <xf numFmtId="1" fontId="53" fillId="0" borderId="29" xfId="85" applyNumberFormat="1" applyFont="1" applyFill="1" applyBorder="1" applyAlignment="1" applyProtection="1">
      <alignment horizontal="center" vertical="center" wrapText="1"/>
    </xf>
    <xf numFmtId="1" fontId="53" fillId="0" borderId="42" xfId="85" applyNumberFormat="1" applyFont="1" applyFill="1" applyBorder="1" applyAlignment="1" applyProtection="1">
      <alignment horizontal="center" vertical="center" wrapText="1"/>
    </xf>
    <xf numFmtId="170" fontId="53" fillId="0" borderId="1" xfId="85" applyNumberFormat="1" applyFont="1" applyFill="1" applyBorder="1" applyAlignment="1" applyProtection="1">
      <alignment horizontal="center" vertical="center" wrapText="1"/>
    </xf>
    <xf numFmtId="9" fontId="53" fillId="0" borderId="1" xfId="1" applyNumberFormat="1" applyFont="1" applyFill="1" applyBorder="1" applyAlignment="1" applyProtection="1">
      <alignment horizontal="center" vertical="center" wrapText="1"/>
    </xf>
    <xf numFmtId="2" fontId="53" fillId="49" borderId="1" xfId="85" applyNumberFormat="1" applyFont="1" applyFill="1" applyBorder="1" applyAlignment="1" applyProtection="1">
      <alignment horizontal="center" vertical="center" wrapText="1"/>
    </xf>
    <xf numFmtId="3" fontId="53" fillId="52" borderId="1" xfId="85" applyNumberFormat="1" applyFont="1" applyFill="1" applyBorder="1" applyAlignment="1" applyProtection="1">
      <alignment horizontal="center" vertical="center" wrapText="1"/>
    </xf>
    <xf numFmtId="9" fontId="56" fillId="52" borderId="1" xfId="85" applyFont="1" applyFill="1" applyBorder="1" applyAlignment="1" applyProtection="1">
      <alignment horizontal="center" vertical="center" wrapText="1"/>
    </xf>
    <xf numFmtId="3" fontId="53" fillId="49" borderId="1" xfId="85" applyNumberFormat="1" applyFont="1" applyFill="1" applyBorder="1" applyAlignment="1" applyProtection="1">
      <alignment horizontal="center" vertical="center" wrapText="1"/>
    </xf>
    <xf numFmtId="3" fontId="53" fillId="0" borderId="1" xfId="85" applyNumberFormat="1" applyFont="1" applyFill="1" applyBorder="1" applyAlignment="1" applyProtection="1">
      <alignment horizontal="center" vertical="center" wrapText="1"/>
    </xf>
    <xf numFmtId="9" fontId="53" fillId="0" borderId="1" xfId="85" applyNumberFormat="1" applyFont="1" applyFill="1" applyBorder="1" applyAlignment="1" applyProtection="1">
      <alignment horizontal="center" vertical="center" wrapText="1"/>
    </xf>
    <xf numFmtId="0" fontId="52" fillId="0" borderId="32" xfId="0" applyFont="1" applyFill="1" applyBorder="1" applyAlignment="1" applyProtection="1">
      <alignment horizontal="center" vertical="center" wrapText="1"/>
      <protection locked="0"/>
    </xf>
    <xf numFmtId="0" fontId="52" fillId="0" borderId="34" xfId="0" applyFont="1" applyFill="1" applyBorder="1" applyAlignment="1" applyProtection="1">
      <alignment horizontal="center" vertical="center" wrapText="1"/>
      <protection locked="0"/>
    </xf>
    <xf numFmtId="0" fontId="52" fillId="0" borderId="33" xfId="0" applyFont="1" applyFill="1" applyBorder="1" applyAlignment="1" applyProtection="1">
      <alignment horizontal="center" vertical="center" wrapText="1"/>
      <protection locked="0"/>
    </xf>
    <xf numFmtId="9" fontId="53" fillId="2" borderId="0" xfId="85" applyFont="1" applyFill="1" applyBorder="1" applyAlignment="1" applyProtection="1">
      <alignment horizontal="center" vertical="center" wrapText="1"/>
      <protection hidden="1"/>
    </xf>
    <xf numFmtId="0" fontId="53" fillId="2" borderId="0" xfId="0" applyFont="1" applyFill="1" applyBorder="1" applyAlignment="1" applyProtection="1">
      <alignment horizontal="center" vertical="center" wrapText="1"/>
      <protection hidden="1"/>
    </xf>
    <xf numFmtId="0" fontId="52" fillId="0" borderId="19" xfId="0" applyFont="1" applyFill="1" applyBorder="1" applyAlignment="1" applyProtection="1">
      <alignment horizontal="center" vertical="center" wrapText="1"/>
      <protection locked="0"/>
    </xf>
    <xf numFmtId="0" fontId="52" fillId="0" borderId="20" xfId="0" applyFont="1" applyFill="1" applyBorder="1" applyAlignment="1" applyProtection="1">
      <alignment horizontal="center" vertical="center" wrapText="1"/>
      <protection locked="0"/>
    </xf>
    <xf numFmtId="0" fontId="52" fillId="0" borderId="35" xfId="0" applyFont="1" applyFill="1" applyBorder="1" applyAlignment="1" applyProtection="1">
      <alignment horizontal="center" vertical="center" wrapText="1"/>
      <protection locked="0"/>
    </xf>
    <xf numFmtId="9" fontId="54" fillId="0" borderId="19" xfId="85" applyFont="1" applyFill="1" applyBorder="1" applyAlignment="1" applyProtection="1">
      <alignment horizontal="center" vertical="center" wrapText="1"/>
      <protection hidden="1"/>
    </xf>
    <xf numFmtId="9" fontId="54" fillId="0" borderId="20" xfId="85" applyFont="1" applyFill="1" applyBorder="1" applyAlignment="1" applyProtection="1">
      <alignment horizontal="center" vertical="center" wrapText="1"/>
      <protection hidden="1"/>
    </xf>
    <xf numFmtId="0" fontId="54" fillId="51" borderId="36" xfId="0" applyFont="1" applyFill="1" applyBorder="1" applyAlignment="1" applyProtection="1">
      <alignment horizontal="center" vertical="center" wrapText="1"/>
      <protection hidden="1"/>
    </xf>
    <xf numFmtId="0" fontId="54" fillId="51" borderId="37" xfId="0" applyFont="1" applyFill="1" applyBorder="1" applyAlignment="1" applyProtection="1">
      <alignment horizontal="center" vertical="center" wrapText="1"/>
      <protection hidden="1"/>
    </xf>
    <xf numFmtId="0" fontId="54" fillId="51" borderId="37" xfId="0" applyFont="1" applyFill="1" applyBorder="1" applyAlignment="1" applyProtection="1">
      <alignment horizontal="center" vertical="center" textRotation="90" wrapText="1"/>
      <protection hidden="1"/>
    </xf>
    <xf numFmtId="0" fontId="54" fillId="51" borderId="38" xfId="0" applyFont="1" applyFill="1" applyBorder="1" applyAlignment="1" applyProtection="1">
      <alignment horizontal="center" vertical="center" wrapText="1"/>
      <protection hidden="1"/>
    </xf>
    <xf numFmtId="9" fontId="53" fillId="0" borderId="39" xfId="85" applyFont="1" applyFill="1" applyBorder="1" applyAlignment="1" applyProtection="1">
      <alignment horizontal="center" vertical="center" wrapText="1"/>
      <protection hidden="1"/>
    </xf>
    <xf numFmtId="9" fontId="53" fillId="0" borderId="40" xfId="85" applyFont="1" applyFill="1" applyBorder="1" applyAlignment="1" applyProtection="1">
      <alignment horizontal="center" vertical="center" wrapText="1"/>
      <protection hidden="1"/>
    </xf>
    <xf numFmtId="1" fontId="53" fillId="0" borderId="40" xfId="85" applyNumberFormat="1" applyFont="1" applyFill="1" applyBorder="1" applyAlignment="1" applyProtection="1">
      <alignment horizontal="center" vertical="center" wrapText="1"/>
      <protection hidden="1"/>
    </xf>
    <xf numFmtId="9" fontId="53" fillId="0" borderId="40" xfId="1" applyFont="1" applyFill="1" applyBorder="1" applyAlignment="1" applyProtection="1">
      <alignment horizontal="center" vertical="center" wrapText="1"/>
      <protection hidden="1"/>
    </xf>
    <xf numFmtId="9" fontId="53" fillId="0" borderId="41" xfId="85" applyFont="1" applyFill="1" applyBorder="1" applyAlignment="1" applyProtection="1">
      <alignment horizontal="center" vertical="center" wrapText="1"/>
      <protection hidden="1"/>
    </xf>
    <xf numFmtId="9" fontId="53" fillId="0" borderId="1" xfId="85" applyFont="1" applyFill="1" applyBorder="1" applyAlignment="1" applyProtection="1">
      <alignment horizontal="center" vertical="center" wrapText="1"/>
      <protection hidden="1"/>
    </xf>
    <xf numFmtId="1" fontId="53" fillId="0" borderId="1" xfId="85" applyNumberFormat="1" applyFont="1" applyFill="1" applyBorder="1" applyAlignment="1" applyProtection="1">
      <alignment horizontal="center" vertical="center" wrapText="1"/>
      <protection hidden="1"/>
    </xf>
    <xf numFmtId="9" fontId="53" fillId="0" borderId="1" xfId="1" applyFont="1" applyFill="1" applyBorder="1" applyAlignment="1" applyProtection="1">
      <alignment horizontal="center" vertical="center" wrapText="1"/>
      <protection hidden="1"/>
    </xf>
    <xf numFmtId="9" fontId="53" fillId="49" borderId="41" xfId="85" applyFont="1" applyFill="1" applyBorder="1" applyAlignment="1" applyProtection="1">
      <alignment horizontal="center" vertical="center" wrapText="1"/>
      <protection hidden="1"/>
    </xf>
    <xf numFmtId="9" fontId="53" fillId="49" borderId="1" xfId="85" applyFont="1" applyFill="1" applyBorder="1" applyAlignment="1" applyProtection="1">
      <alignment horizontal="center" vertical="center" wrapText="1"/>
      <protection hidden="1"/>
    </xf>
    <xf numFmtId="1" fontId="53" fillId="49" borderId="1" xfId="85" applyNumberFormat="1" applyFont="1" applyFill="1" applyBorder="1" applyAlignment="1" applyProtection="1">
      <alignment horizontal="center" vertical="center" wrapText="1"/>
      <protection hidden="1"/>
    </xf>
    <xf numFmtId="9" fontId="53" fillId="49" borderId="1" xfId="1" applyFont="1" applyFill="1" applyBorder="1" applyAlignment="1" applyProtection="1">
      <alignment horizontal="center" vertical="center" wrapText="1"/>
      <protection hidden="1"/>
    </xf>
    <xf numFmtId="1" fontId="53" fillId="49" borderId="41" xfId="0" applyNumberFormat="1" applyFont="1" applyFill="1" applyBorder="1" applyAlignment="1" applyProtection="1">
      <alignment horizontal="center" vertical="center" wrapText="1"/>
      <protection hidden="1"/>
    </xf>
    <xf numFmtId="1" fontId="53" fillId="49" borderId="1" xfId="0" applyNumberFormat="1" applyFont="1" applyFill="1" applyBorder="1" applyAlignment="1" applyProtection="1">
      <alignment horizontal="center" vertical="center" wrapText="1"/>
      <protection hidden="1"/>
    </xf>
    <xf numFmtId="2" fontId="53" fillId="49" borderId="1" xfId="85" applyNumberFormat="1" applyFont="1" applyFill="1" applyBorder="1" applyAlignment="1" applyProtection="1">
      <alignment horizontal="center" vertical="center" wrapText="1"/>
      <protection hidden="1"/>
    </xf>
    <xf numFmtId="9" fontId="55" fillId="52" borderId="41" xfId="86" applyFont="1" applyFill="1" applyBorder="1" applyAlignment="1" applyProtection="1">
      <alignment horizontal="center" vertical="center" wrapText="1"/>
      <protection hidden="1"/>
    </xf>
    <xf numFmtId="9" fontId="56" fillId="52" borderId="1" xfId="86" applyFont="1" applyFill="1" applyBorder="1" applyAlignment="1" applyProtection="1">
      <alignment horizontal="center" vertical="center" wrapText="1"/>
      <protection hidden="1"/>
    </xf>
    <xf numFmtId="1" fontId="53" fillId="52" borderId="1" xfId="85" applyNumberFormat="1" applyFont="1" applyFill="1" applyBorder="1" applyAlignment="1" applyProtection="1">
      <alignment horizontal="center" vertical="center" wrapText="1"/>
      <protection hidden="1"/>
    </xf>
    <xf numFmtId="2" fontId="53" fillId="52" borderId="1" xfId="85" applyNumberFormat="1" applyFont="1" applyFill="1" applyBorder="1" applyAlignment="1" applyProtection="1">
      <alignment horizontal="center" vertical="center" wrapText="1"/>
      <protection hidden="1"/>
    </xf>
    <xf numFmtId="9" fontId="56" fillId="52" borderId="1" xfId="1" applyFont="1" applyFill="1" applyBorder="1" applyAlignment="1" applyProtection="1">
      <alignment horizontal="center" vertical="center" wrapText="1"/>
      <protection hidden="1"/>
    </xf>
    <xf numFmtId="1" fontId="53" fillId="49" borderId="41" xfId="85" applyNumberFormat="1" applyFont="1" applyFill="1" applyBorder="1" applyAlignment="1" applyProtection="1">
      <alignment horizontal="center" vertical="center" wrapText="1"/>
      <protection hidden="1"/>
    </xf>
    <xf numFmtId="1" fontId="53" fillId="0" borderId="41" xfId="85" applyNumberFormat="1" applyFont="1" applyFill="1" applyBorder="1" applyAlignment="1" applyProtection="1">
      <alignment horizontal="center" vertical="center" wrapText="1"/>
      <protection hidden="1"/>
    </xf>
    <xf numFmtId="3" fontId="53" fillId="0" borderId="1" xfId="85" applyNumberFormat="1" applyFont="1" applyFill="1" applyBorder="1" applyAlignment="1" applyProtection="1">
      <alignment horizontal="center" vertical="center" wrapText="1"/>
      <protection hidden="1"/>
    </xf>
    <xf numFmtId="9" fontId="53" fillId="0" borderId="1" xfId="85" applyNumberFormat="1" applyFont="1" applyFill="1" applyBorder="1" applyAlignment="1" applyProtection="1">
      <alignment horizontal="center" vertical="center" wrapText="1"/>
      <protection hidden="1"/>
    </xf>
    <xf numFmtId="9" fontId="53" fillId="0" borderId="1" xfId="24" applyFont="1" applyFill="1" applyBorder="1" applyAlignment="1" applyProtection="1">
      <alignment horizontal="center" vertical="center" wrapText="1"/>
      <protection hidden="1"/>
    </xf>
    <xf numFmtId="1" fontId="53" fillId="0" borderId="29" xfId="85" applyNumberFormat="1" applyFont="1" applyFill="1" applyBorder="1" applyAlignment="1" applyProtection="1">
      <alignment horizontal="center" vertical="center" wrapText="1"/>
      <protection hidden="1"/>
    </xf>
    <xf numFmtId="1" fontId="53" fillId="0" borderId="42" xfId="85" applyNumberFormat="1" applyFont="1" applyFill="1" applyBorder="1" applyAlignment="1" applyProtection="1">
      <alignment horizontal="center" vertical="center" wrapText="1"/>
      <protection hidden="1"/>
    </xf>
    <xf numFmtId="3" fontId="53" fillId="0" borderId="42" xfId="85" applyNumberFormat="1" applyFont="1" applyFill="1" applyBorder="1" applyAlignment="1" applyProtection="1">
      <alignment horizontal="center" vertical="center" wrapText="1"/>
      <protection hidden="1"/>
    </xf>
    <xf numFmtId="9" fontId="53" fillId="0" borderId="42" xfId="24" applyFont="1" applyFill="1" applyBorder="1" applyAlignment="1" applyProtection="1">
      <alignment horizontal="center" vertical="center" wrapText="1"/>
      <protection hidden="1"/>
    </xf>
  </cellXfs>
  <cellStyles count="87">
    <cellStyle name="20% - Énfasis1" xfId="44" builtinId="30" customBuiltin="1"/>
    <cellStyle name="20% - Énfasis2" xfId="48" builtinId="34" customBuiltin="1"/>
    <cellStyle name="20% - Énfasis3" xfId="52" builtinId="38" customBuiltin="1"/>
    <cellStyle name="20% - Énfasis4" xfId="56" builtinId="42" customBuiltin="1"/>
    <cellStyle name="20% - Énfasis5" xfId="60" builtinId="46" customBuiltin="1"/>
    <cellStyle name="20% - Énfasis6" xfId="64" builtinId="50" customBuiltin="1"/>
    <cellStyle name="40% - Énfasis1" xfId="45" builtinId="31" customBuiltin="1"/>
    <cellStyle name="40% - Énfasis2" xfId="49" builtinId="35" customBuiltin="1"/>
    <cellStyle name="40% - Énfasis3" xfId="53" builtinId="39" customBuiltin="1"/>
    <cellStyle name="40% - Énfasis4" xfId="57" builtinId="43" customBuiltin="1"/>
    <cellStyle name="40% - Énfasis5" xfId="61" builtinId="47" customBuiltin="1"/>
    <cellStyle name="40% - Énfasis6" xfId="65" builtinId="51" customBuiltin="1"/>
    <cellStyle name="60% - Énfasis1" xfId="46" builtinId="32" customBuiltin="1"/>
    <cellStyle name="60% - Énfasis2" xfId="50" builtinId="36" customBuiltin="1"/>
    <cellStyle name="60% - Énfasis3" xfId="54" builtinId="40" customBuiltin="1"/>
    <cellStyle name="60% - Énfasis4" xfId="58" builtinId="44" customBuiltin="1"/>
    <cellStyle name="60% - Énfasis5" xfId="62" builtinId="48" customBuiltin="1"/>
    <cellStyle name="60% - Énfasis6" xfId="66" builtinId="52" customBuiltin="1"/>
    <cellStyle name="Buena" xfId="31" builtinId="26" customBuiltin="1"/>
    <cellStyle name="Cálculo" xfId="36" builtinId="22" customBuiltin="1"/>
    <cellStyle name="Celda de comprobación" xfId="38" builtinId="23" customBuiltin="1"/>
    <cellStyle name="Celda vinculada" xfId="37" builtinId="24" customBuiltin="1"/>
    <cellStyle name="Encabezado 4" xfId="30" builtinId="19" customBuiltin="1"/>
    <cellStyle name="Énfasis1" xfId="43" builtinId="29" customBuiltin="1"/>
    <cellStyle name="Énfasis2" xfId="47" builtinId="33" customBuiltin="1"/>
    <cellStyle name="Énfasis3" xfId="51" builtinId="37" customBuiltin="1"/>
    <cellStyle name="Énfasis4" xfId="55" builtinId="41" customBuiltin="1"/>
    <cellStyle name="Énfasis5" xfId="59" builtinId="45" customBuiltin="1"/>
    <cellStyle name="Énfasis6" xfId="63" builtinId="49" customBuiltin="1"/>
    <cellStyle name="Entrada" xfId="34" builtinId="20" customBuiltin="1"/>
    <cellStyle name="Euro" xfId="3"/>
    <cellStyle name="Incorrecto" xfId="32" builtinId="27" customBuiltin="1"/>
    <cellStyle name="Millares" xfId="84" builtinId="3"/>
    <cellStyle name="Millares 2" xfId="4"/>
    <cellStyle name="Millares 2 2" xfId="5"/>
    <cellStyle name="Millares 2 2 2" xfId="68"/>
    <cellStyle name="Millares 3" xfId="6"/>
    <cellStyle name="Millares 3 2" xfId="7"/>
    <cellStyle name="Millares 3 2 2" xfId="71"/>
    <cellStyle name="Millares 3 2 3" xfId="70"/>
    <cellStyle name="Millares 3 3" xfId="8"/>
    <cellStyle name="Millares 3 4" xfId="69"/>
    <cellStyle name="Millares 4" xfId="9"/>
    <cellStyle name="Millares 5" xfId="10"/>
    <cellStyle name="Millares 5 2" xfId="73"/>
    <cellStyle name="Millares 5 3" xfId="72"/>
    <cellStyle name="Millares 6" xfId="11"/>
    <cellStyle name="Millares 6 2" xfId="75"/>
    <cellStyle name="Millares 6 3" xfId="74"/>
    <cellStyle name="Millares 7" xfId="25"/>
    <cellStyle name="Millares 7 2" xfId="77"/>
    <cellStyle name="Millares 7 3" xfId="76"/>
    <cellStyle name="Millares 8" xfId="67"/>
    <cellStyle name="Neutral" xfId="33" builtinId="28" customBuiltin="1"/>
    <cellStyle name="Normal" xfId="0" builtinId="0"/>
    <cellStyle name="Normal 10" xfId="83"/>
    <cellStyle name="Normal 2" xfId="2"/>
    <cellStyle name="Normal 2 2" xfId="12"/>
    <cellStyle name="Normal 2 2 2" xfId="13"/>
    <cellStyle name="Normal 2 2_Distribucion de inversion 2012  Version para Minagricultura  revisada con ricardo" xfId="14"/>
    <cellStyle name="Normal 2_PLANTA DE PERSONAL ICA - Enero 29 Bahamón2" xfId="15"/>
    <cellStyle name="Normal 3" xfId="16"/>
    <cellStyle name="Normal 4" xfId="17"/>
    <cellStyle name="Normal 5" xfId="18"/>
    <cellStyle name="Normal 5 2" xfId="19"/>
    <cellStyle name="Normal 57" xfId="20"/>
    <cellStyle name="Normal 6" xfId="21"/>
    <cellStyle name="Normal 6 2" xfId="22"/>
    <cellStyle name="Normal 6 3" xfId="23"/>
    <cellStyle name="Normal 6 3 2" xfId="78"/>
    <cellStyle name="Normal 7" xfId="81"/>
    <cellStyle name="Normal 8" xfId="82"/>
    <cellStyle name="Normal 9" xfId="80"/>
    <cellStyle name="Notas" xfId="40" builtinId="10" customBuiltin="1"/>
    <cellStyle name="Porcentaje" xfId="1" builtinId="5"/>
    <cellStyle name="Porcentaje 2" xfId="24"/>
    <cellStyle name="Porcentaje 2 2" xfId="79"/>
    <cellStyle name="Porcentaje 3" xfId="85"/>
    <cellStyle name="Porcentual 2 2 2" xfId="86"/>
    <cellStyle name="Salida" xfId="35" builtinId="21" customBuiltin="1"/>
    <cellStyle name="Texto de advertencia" xfId="39" builtinId="11" customBuiltin="1"/>
    <cellStyle name="Texto explicativo" xfId="41" builtinId="53" customBuiltin="1"/>
    <cellStyle name="Título" xfId="26" builtinId="15" customBuiltin="1"/>
    <cellStyle name="Título 1" xfId="27" builtinId="16" customBuiltin="1"/>
    <cellStyle name="Título 2" xfId="28" builtinId="17" customBuiltin="1"/>
    <cellStyle name="Título 3" xfId="29" builtinId="18" customBuiltin="1"/>
    <cellStyle name="Total" xfId="42" builtinId="25" customBuiltin="1"/>
  </cellStyles>
  <dxfs count="653">
    <dxf>
      <font>
        <b/>
        <i val="0"/>
        <color indexed="17"/>
        <name val="Cambria"/>
        <scheme val="none"/>
      </font>
    </dxf>
    <dxf>
      <font>
        <b/>
        <i val="0"/>
        <color indexed="10"/>
        <name val="Cambria"/>
        <scheme val="none"/>
      </font>
    </dxf>
    <dxf>
      <font>
        <b/>
        <i val="0"/>
        <color indexed="17"/>
        <name val="Cambria"/>
        <scheme val="none"/>
      </font>
    </dxf>
    <dxf>
      <font>
        <b/>
        <i val="0"/>
        <color indexed="10"/>
        <name val="Cambria"/>
        <scheme val="none"/>
      </font>
    </dxf>
    <dxf>
      <font>
        <b/>
        <i val="0"/>
        <color indexed="17"/>
        <name val="Cambria"/>
        <scheme val="none"/>
      </font>
    </dxf>
    <dxf>
      <font>
        <b/>
        <i val="0"/>
        <color indexed="10"/>
        <name val="Cambria"/>
        <scheme val="none"/>
      </font>
    </dxf>
    <dxf>
      <font>
        <b/>
        <i val="0"/>
        <color indexed="17"/>
        <name val="Cambria"/>
        <scheme val="none"/>
      </font>
    </dxf>
    <dxf>
      <font>
        <b/>
        <i val="0"/>
        <color indexed="10"/>
        <name val="Cambria"/>
        <scheme val="none"/>
      </font>
    </dxf>
    <dxf>
      <font>
        <color indexed="36"/>
      </font>
    </dxf>
    <dxf>
      <font>
        <color indexed="36"/>
      </font>
    </dxf>
    <dxf>
      <font>
        <b/>
        <i val="0"/>
        <color indexed="17"/>
        <name val="Cambria"/>
        <scheme val="none"/>
      </font>
    </dxf>
    <dxf>
      <font>
        <b/>
        <i val="0"/>
        <color indexed="10"/>
        <name val="Cambria"/>
        <scheme val="none"/>
      </font>
    </dxf>
    <dxf>
      <font>
        <b/>
        <i val="0"/>
        <color indexed="17"/>
        <name val="Cambria"/>
        <scheme val="none"/>
      </font>
    </dxf>
    <dxf>
      <font>
        <b/>
        <i val="0"/>
        <color indexed="10"/>
        <name val="Cambria"/>
        <scheme val="none"/>
      </font>
    </dxf>
    <dxf>
      <font>
        <color indexed="36"/>
      </font>
    </dxf>
    <dxf>
      <font>
        <color indexed="36"/>
      </font>
    </dxf>
    <dxf>
      <font>
        <color indexed="36"/>
      </font>
    </dxf>
    <dxf>
      <font>
        <color indexed="36"/>
      </font>
    </dxf>
    <dxf>
      <numFmt numFmtId="168" formatCode="#,##0.0;[Red]#,##0.0"/>
    </dxf>
    <dxf>
      <numFmt numFmtId="168" formatCode="#,##0.0;[Red]#,##0.0"/>
    </dxf>
    <dxf>
      <numFmt numFmtId="168" formatCode="#,##0.0;[Red]#,##0.0"/>
    </dxf>
    <dxf>
      <numFmt numFmtId="168" formatCode="#,##0.0;[Red]#,##0.0"/>
    </dxf>
    <dxf>
      <numFmt numFmtId="168" formatCode="#,##0.0;[Red]#,##0.0"/>
    </dxf>
    <dxf>
      <numFmt numFmtId="168" formatCode="#,##0.0;[Red]#,##0.0"/>
    </dxf>
    <dxf>
      <numFmt numFmtId="168" formatCode="#,##0.0;[Red]#,##0.0"/>
    </dxf>
    <dxf>
      <font>
        <color theme="0"/>
      </font>
    </dxf>
    <dxf>
      <font>
        <color theme="0"/>
      </font>
    </dxf>
    <dxf>
      <font>
        <color theme="0" tint="-0.24994659260841701"/>
      </font>
    </dxf>
    <dxf>
      <font>
        <color theme="0" tint="-0.24994659260841701"/>
      </font>
    </dxf>
    <dxf>
      <font>
        <color theme="0" tint="-0.24994659260841701"/>
      </font>
    </dxf>
    <dxf>
      <font>
        <color theme="0" tint="-0.24994659260841701"/>
      </font>
    </dxf>
    <dxf>
      <font>
        <color theme="8" tint="0.39994506668294322"/>
      </font>
    </dxf>
    <dxf>
      <font>
        <color theme="8" tint="0.39994506668294322"/>
      </font>
    </dxf>
    <dxf>
      <font>
        <color theme="8" tint="0.39994506668294322"/>
      </font>
    </dxf>
    <dxf>
      <font>
        <color theme="8" tint="0.39994506668294322"/>
      </font>
    </dxf>
    <dxf>
      <font>
        <color theme="0" tint="-0.24994659260841701"/>
      </font>
    </dxf>
    <dxf>
      <font>
        <color theme="8" tint="0.39994506668294322"/>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0" tint="-0.24994659260841701"/>
      </font>
    </dxf>
    <dxf>
      <font>
        <color theme="8" tint="0.39994506668294322"/>
      </font>
    </dxf>
    <dxf>
      <font>
        <color theme="8" tint="0.39994506668294322"/>
      </font>
    </dxf>
    <dxf>
      <font>
        <color theme="0" tint="-0.24994659260841701"/>
      </font>
    </dxf>
    <dxf>
      <font>
        <color theme="8" tint="0.39994506668294322"/>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0"/>
      </font>
    </dxf>
    <dxf>
      <font>
        <color theme="0"/>
      </font>
    </dxf>
    <dxf>
      <font>
        <color theme="0"/>
      </font>
    </dxf>
    <dxf>
      <font>
        <color theme="0" tint="-0.24994659260841701"/>
      </font>
    </dxf>
    <dxf>
      <font>
        <color theme="8" tint="0.39994506668294322"/>
      </font>
    </dxf>
    <dxf>
      <font>
        <color theme="8" tint="0.39994506668294322"/>
      </font>
    </dxf>
    <dxf>
      <font>
        <color theme="8" tint="0.39994506668294322"/>
      </font>
    </dxf>
    <dxf>
      <font>
        <color theme="8" tint="0.39994506668294322"/>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8" tint="0.39994506668294322"/>
      </font>
    </dxf>
    <dxf>
      <font>
        <color theme="0" tint="-0.24994659260841701"/>
      </font>
    </dxf>
    <dxf>
      <font>
        <color theme="8" tint="0.39994506668294322"/>
      </font>
    </dxf>
    <dxf>
      <font>
        <color theme="0"/>
      </font>
    </dxf>
    <dxf>
      <font>
        <color theme="0"/>
      </font>
    </dxf>
    <dxf>
      <font>
        <color theme="8" tint="0.39994506668294322"/>
      </font>
    </dxf>
    <dxf>
      <font>
        <color theme="8" tint="0.39994506668294322"/>
      </font>
    </dxf>
    <dxf>
      <font>
        <color theme="0"/>
      </font>
    </dxf>
    <dxf>
      <font>
        <color theme="0" tint="-0.24994659260841701"/>
      </font>
    </dxf>
    <dxf>
      <font>
        <color theme="0" tint="-0.24994659260841701"/>
      </font>
    </dxf>
    <dxf>
      <font>
        <color theme="0" tint="-0.24994659260841701"/>
      </font>
    </dxf>
    <dxf>
      <font>
        <color theme="8" tint="0.39994506668294322"/>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0" tint="-0.24994659260841701"/>
      </font>
    </dxf>
    <dxf>
      <font>
        <color theme="8" tint="0.39994506668294322"/>
      </font>
    </dxf>
    <dxf>
      <font>
        <color theme="8" tint="0.39994506668294322"/>
      </font>
    </dxf>
    <dxf>
      <font>
        <color theme="0" tint="-0.24994659260841701"/>
      </font>
    </dxf>
    <dxf>
      <font>
        <color theme="8" tint="0.39994506668294322"/>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0"/>
      </font>
    </dxf>
    <dxf>
      <font>
        <color theme="0"/>
      </font>
    </dxf>
    <dxf>
      <font>
        <color theme="0"/>
      </font>
    </dxf>
    <dxf>
      <font>
        <color theme="8" tint="0.39994506668294322"/>
      </font>
    </dxf>
    <dxf>
      <font>
        <color theme="8" tint="0.39994506668294322"/>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0" tint="-0.24994659260841701"/>
      </font>
    </dxf>
    <dxf>
      <font>
        <color theme="0" tint="-0.24994659260841701"/>
      </font>
    </dxf>
    <dxf>
      <font>
        <color theme="8" tint="0.39994506668294322"/>
      </font>
    </dxf>
    <dxf>
      <font>
        <color theme="0" tint="-0.24994659260841701"/>
      </font>
    </dxf>
    <dxf>
      <font>
        <color theme="8" tint="0.3999450666829432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0" tint="-0.24994659260841701"/>
      </font>
    </dxf>
    <dxf>
      <font>
        <color theme="8" tint="0.39994506668294322"/>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8" tint="0.39994506668294322"/>
      </font>
    </dxf>
    <dxf>
      <font>
        <color theme="0"/>
      </font>
    </dxf>
    <dxf>
      <font>
        <color theme="0" tint="-0.24994659260841701"/>
      </font>
    </dxf>
    <dxf>
      <font>
        <color theme="8" tint="0.39994506668294322"/>
      </font>
    </dxf>
    <dxf>
      <font>
        <color theme="8" tint="0.39994506668294322"/>
      </font>
    </dxf>
  </dxfs>
  <tableStyles count="0" defaultTableStyle="TableStyleMedium2" defaultPivotStyle="PivotStyleLight16"/>
  <colors>
    <mruColors>
      <color rgb="FFFFFF00"/>
      <color rgb="FFFFFF66"/>
      <color rgb="FFFF9900"/>
      <color rgb="FF0066FF"/>
      <color rgb="FFF27CBA"/>
      <color rgb="FFAD41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30</xdr:col>
      <xdr:colOff>161925</xdr:colOff>
      <xdr:row>6</xdr:row>
      <xdr:rowOff>895350</xdr:rowOff>
    </xdr:from>
    <xdr:to>
      <xdr:col>30</xdr:col>
      <xdr:colOff>3915810</xdr:colOff>
      <xdr:row>6</xdr:row>
      <xdr:rowOff>895350</xdr:rowOff>
    </xdr:to>
    <xdr:pic>
      <xdr:nvPicPr>
        <xdr:cNvPr id="2"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354800" y="2371725"/>
          <a:ext cx="375388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161925</xdr:colOff>
      <xdr:row>6</xdr:row>
      <xdr:rowOff>895350</xdr:rowOff>
    </xdr:from>
    <xdr:to>
      <xdr:col>30</xdr:col>
      <xdr:colOff>3156191</xdr:colOff>
      <xdr:row>6</xdr:row>
      <xdr:rowOff>895350</xdr:rowOff>
    </xdr:to>
    <xdr:pic>
      <xdr:nvPicPr>
        <xdr:cNvPr id="3"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354800" y="2371725"/>
          <a:ext cx="299426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95249</xdr:colOff>
      <xdr:row>6</xdr:row>
      <xdr:rowOff>83344</xdr:rowOff>
    </xdr:from>
    <xdr:to>
      <xdr:col>30</xdr:col>
      <xdr:colOff>4581525</xdr:colOff>
      <xdr:row>7</xdr:row>
      <xdr:rowOff>2381</xdr:rowOff>
    </xdr:to>
    <xdr:pic>
      <xdr:nvPicPr>
        <xdr:cNvPr id="4" name="Imagen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88124" y="1559719"/>
          <a:ext cx="4486276" cy="3519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95249</xdr:colOff>
      <xdr:row>6</xdr:row>
      <xdr:rowOff>83344</xdr:rowOff>
    </xdr:from>
    <xdr:to>
      <xdr:col>30</xdr:col>
      <xdr:colOff>4581525</xdr:colOff>
      <xdr:row>7</xdr:row>
      <xdr:rowOff>2381</xdr:rowOff>
    </xdr:to>
    <xdr:pic>
      <xdr:nvPicPr>
        <xdr:cNvPr id="5" name="Imagen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88124" y="1559719"/>
          <a:ext cx="4486276" cy="3519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95249</xdr:colOff>
      <xdr:row>6</xdr:row>
      <xdr:rowOff>83344</xdr:rowOff>
    </xdr:from>
    <xdr:to>
      <xdr:col>30</xdr:col>
      <xdr:colOff>4581525</xdr:colOff>
      <xdr:row>7</xdr:row>
      <xdr:rowOff>2381</xdr:rowOff>
    </xdr:to>
    <xdr:pic>
      <xdr:nvPicPr>
        <xdr:cNvPr id="6" name="Imagen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88124" y="1559719"/>
          <a:ext cx="4486276" cy="3519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95249</xdr:colOff>
      <xdr:row>6</xdr:row>
      <xdr:rowOff>83344</xdr:rowOff>
    </xdr:from>
    <xdr:to>
      <xdr:col>30</xdr:col>
      <xdr:colOff>4581525</xdr:colOff>
      <xdr:row>7</xdr:row>
      <xdr:rowOff>2381</xdr:rowOff>
    </xdr:to>
    <xdr:pic>
      <xdr:nvPicPr>
        <xdr:cNvPr id="7" name="Imagen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88124" y="1559719"/>
          <a:ext cx="4486276" cy="3519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95249</xdr:colOff>
      <xdr:row>6</xdr:row>
      <xdr:rowOff>83344</xdr:rowOff>
    </xdr:from>
    <xdr:to>
      <xdr:col>30</xdr:col>
      <xdr:colOff>4581525</xdr:colOff>
      <xdr:row>7</xdr:row>
      <xdr:rowOff>2381</xdr:rowOff>
    </xdr:to>
    <xdr:pic>
      <xdr:nvPicPr>
        <xdr:cNvPr id="8" name="Imagen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88124" y="1559719"/>
          <a:ext cx="4486276" cy="3519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95249</xdr:colOff>
      <xdr:row>6</xdr:row>
      <xdr:rowOff>89297</xdr:rowOff>
    </xdr:from>
    <xdr:to>
      <xdr:col>30</xdr:col>
      <xdr:colOff>4581525</xdr:colOff>
      <xdr:row>7</xdr:row>
      <xdr:rowOff>8334</xdr:rowOff>
    </xdr:to>
    <xdr:pic>
      <xdr:nvPicPr>
        <xdr:cNvPr id="9" name="Imagen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88124" y="1565672"/>
          <a:ext cx="4486276" cy="3519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95249</xdr:colOff>
      <xdr:row>6</xdr:row>
      <xdr:rowOff>83344</xdr:rowOff>
    </xdr:from>
    <xdr:to>
      <xdr:col>30</xdr:col>
      <xdr:colOff>4581525</xdr:colOff>
      <xdr:row>7</xdr:row>
      <xdr:rowOff>2381</xdr:rowOff>
    </xdr:to>
    <xdr:pic>
      <xdr:nvPicPr>
        <xdr:cNvPr id="10" name="Imagen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88124" y="1559719"/>
          <a:ext cx="4486276" cy="3519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95249</xdr:colOff>
      <xdr:row>6</xdr:row>
      <xdr:rowOff>83344</xdr:rowOff>
    </xdr:from>
    <xdr:to>
      <xdr:col>30</xdr:col>
      <xdr:colOff>4581525</xdr:colOff>
      <xdr:row>7</xdr:row>
      <xdr:rowOff>2381</xdr:rowOff>
    </xdr:to>
    <xdr:pic>
      <xdr:nvPicPr>
        <xdr:cNvPr id="11" name="Imagen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88124" y="1559719"/>
          <a:ext cx="4486276" cy="3519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95249</xdr:colOff>
      <xdr:row>6</xdr:row>
      <xdr:rowOff>89297</xdr:rowOff>
    </xdr:from>
    <xdr:to>
      <xdr:col>30</xdr:col>
      <xdr:colOff>4581525</xdr:colOff>
      <xdr:row>7</xdr:row>
      <xdr:rowOff>8334</xdr:rowOff>
    </xdr:to>
    <xdr:pic>
      <xdr:nvPicPr>
        <xdr:cNvPr id="12" name="Imagen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88124" y="1565672"/>
          <a:ext cx="4486276" cy="3519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ubgerencia%20de%20Protecci&#243;n%20Vegetal%20Dic.%2031%20del%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ubgerencia%20Regulacion%20S&amp;F%20Dic.%20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ubgerencia%20de%20Protecci&#243;n%20Fronteras%20Dic.%2031%20del%20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Oficina%20Asesora%20de%20Comunicaciones%20Dic.%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solidado Plan"/>
      <sheetName val="Oficinas Nacionales"/>
      <sheetName val="Amazonas"/>
      <sheetName val="Antioquia"/>
      <sheetName val="Atantico"/>
      <sheetName val="Arauca"/>
      <sheetName val="Bolivar"/>
      <sheetName val="Boyacá"/>
      <sheetName val="Caldas"/>
      <sheetName val="Caquetá"/>
      <sheetName val="Casanare"/>
      <sheetName val="Cauca"/>
      <sheetName val="Cesar"/>
      <sheetName val="Chocó"/>
      <sheetName val="Córdoba"/>
      <sheetName val="Cundinamarca"/>
      <sheetName val="Guainía"/>
      <sheetName val="Guaviare"/>
      <sheetName val="Huila"/>
      <sheetName val="La Guajira"/>
      <sheetName val="Magdalena"/>
      <sheetName val="Meta"/>
      <sheetName val="Nariño"/>
      <sheetName val="Norte de Santander"/>
      <sheetName val="Putumayo"/>
      <sheetName val="Quindio"/>
      <sheetName val="Risaralda"/>
      <sheetName val="San Anadrés"/>
      <sheetName val="Santander"/>
      <sheetName val="Sucre"/>
      <sheetName val="Tolima"/>
      <sheetName val="Valle del Cauca"/>
      <sheetName val="Vaupés"/>
      <sheetName val="Vichada"/>
      <sheetName val="Hoja1"/>
    </sheetNames>
    <sheetDataSet>
      <sheetData sheetId="0" refreshError="1"/>
      <sheetData sheetId="1"/>
      <sheetData sheetId="2">
        <row r="7">
          <cell r="Q7">
            <v>65</v>
          </cell>
          <cell r="R7">
            <v>0</v>
          </cell>
          <cell r="AG7">
            <v>0</v>
          </cell>
        </row>
        <row r="8">
          <cell r="Q8">
            <v>1</v>
          </cell>
          <cell r="R8">
            <v>1</v>
          </cell>
          <cell r="AG8">
            <v>0</v>
          </cell>
        </row>
        <row r="9">
          <cell r="Q9">
            <v>27</v>
          </cell>
          <cell r="R9">
            <v>11</v>
          </cell>
          <cell r="AG9">
            <v>0</v>
          </cell>
        </row>
        <row r="10">
          <cell r="Q10">
            <v>60</v>
          </cell>
          <cell r="R10">
            <v>53</v>
          </cell>
          <cell r="AG10">
            <v>0</v>
          </cell>
        </row>
        <row r="11">
          <cell r="Q11">
            <v>650</v>
          </cell>
          <cell r="R11">
            <v>596</v>
          </cell>
          <cell r="AG11">
            <v>0</v>
          </cell>
        </row>
        <row r="12">
          <cell r="Q12">
            <v>25</v>
          </cell>
          <cell r="R12">
            <v>20</v>
          </cell>
          <cell r="AG12">
            <v>0</v>
          </cell>
        </row>
        <row r="13">
          <cell r="Q13">
            <v>100</v>
          </cell>
          <cell r="R13">
            <v>72</v>
          </cell>
          <cell r="AG13">
            <v>15.789473684210526</v>
          </cell>
        </row>
        <row r="14">
          <cell r="Q14">
            <v>16</v>
          </cell>
          <cell r="R14">
            <v>11</v>
          </cell>
          <cell r="AG14">
            <v>0</v>
          </cell>
        </row>
        <row r="15">
          <cell r="Q15">
            <v>37</v>
          </cell>
          <cell r="R15">
            <v>15</v>
          </cell>
          <cell r="AG15">
            <v>0</v>
          </cell>
        </row>
        <row r="17">
          <cell r="Q17">
            <v>100</v>
          </cell>
          <cell r="R17">
            <v>65</v>
          </cell>
          <cell r="AG17">
            <v>33.333333333333329</v>
          </cell>
        </row>
        <row r="18">
          <cell r="Q18">
            <v>200</v>
          </cell>
          <cell r="R18">
            <v>178</v>
          </cell>
          <cell r="AG18">
            <v>0</v>
          </cell>
        </row>
        <row r="20">
          <cell r="Q20">
            <v>65</v>
          </cell>
          <cell r="R20">
            <v>61</v>
          </cell>
          <cell r="AG20">
            <v>0</v>
          </cell>
        </row>
        <row r="21">
          <cell r="Q21">
            <v>1</v>
          </cell>
          <cell r="R21">
            <v>0</v>
          </cell>
          <cell r="AG21">
            <v>0</v>
          </cell>
        </row>
        <row r="22">
          <cell r="Q22">
            <v>1</v>
          </cell>
          <cell r="R22">
            <v>0</v>
          </cell>
          <cell r="AG22">
            <v>0</v>
          </cell>
        </row>
        <row r="23">
          <cell r="Q23">
            <v>1</v>
          </cell>
          <cell r="R23">
            <v>0</v>
          </cell>
          <cell r="AG23">
            <v>0</v>
          </cell>
        </row>
        <row r="24">
          <cell r="Q24">
            <v>80</v>
          </cell>
          <cell r="R24">
            <v>43</v>
          </cell>
          <cell r="AG24">
            <v>88.352941176470594</v>
          </cell>
        </row>
        <row r="25">
          <cell r="Q25">
            <v>450</v>
          </cell>
          <cell r="R25">
            <v>400</v>
          </cell>
          <cell r="AG25">
            <v>0</v>
          </cell>
        </row>
        <row r="27">
          <cell r="Q27">
            <v>80</v>
          </cell>
          <cell r="R27">
            <v>0</v>
          </cell>
          <cell r="AG27">
            <v>0</v>
          </cell>
        </row>
        <row r="28">
          <cell r="Q28">
            <v>8</v>
          </cell>
          <cell r="R28">
            <v>0</v>
          </cell>
          <cell r="AG28">
            <v>0</v>
          </cell>
        </row>
        <row r="29">
          <cell r="AG29">
            <v>0</v>
          </cell>
        </row>
        <row r="30">
          <cell r="Q30">
            <v>1</v>
          </cell>
          <cell r="AG30">
            <v>0</v>
          </cell>
        </row>
        <row r="31">
          <cell r="Q31">
            <v>1</v>
          </cell>
          <cell r="R31">
            <v>0</v>
          </cell>
          <cell r="AG31">
            <v>0</v>
          </cell>
        </row>
        <row r="32">
          <cell r="Q32">
            <v>86</v>
          </cell>
          <cell r="R32">
            <v>0</v>
          </cell>
          <cell r="AG32">
            <v>0</v>
          </cell>
        </row>
        <row r="33">
          <cell r="Q33">
            <v>130000</v>
          </cell>
          <cell r="R33">
            <v>0</v>
          </cell>
          <cell r="AG33">
            <v>0</v>
          </cell>
        </row>
        <row r="34">
          <cell r="Q34">
            <v>180000</v>
          </cell>
          <cell r="R34">
            <v>0</v>
          </cell>
          <cell r="AG34">
            <v>0</v>
          </cell>
        </row>
        <row r="36">
          <cell r="Q36">
            <v>65</v>
          </cell>
          <cell r="R36">
            <v>0</v>
          </cell>
          <cell r="AG36">
            <v>0</v>
          </cell>
        </row>
        <row r="37">
          <cell r="Q37">
            <v>44</v>
          </cell>
          <cell r="R37">
            <v>0</v>
          </cell>
          <cell r="AG37">
            <v>0</v>
          </cell>
        </row>
        <row r="38">
          <cell r="Q38">
            <v>5</v>
          </cell>
          <cell r="R38">
            <v>0</v>
          </cell>
          <cell r="AG38">
            <v>0</v>
          </cell>
        </row>
        <row r="39">
          <cell r="Q39">
            <v>27</v>
          </cell>
          <cell r="R39">
            <v>0</v>
          </cell>
          <cell r="AG39">
            <v>0</v>
          </cell>
        </row>
        <row r="40">
          <cell r="Q40">
            <v>86</v>
          </cell>
          <cell r="R40">
            <v>0</v>
          </cell>
          <cell r="AG40">
            <v>0</v>
          </cell>
        </row>
        <row r="41">
          <cell r="R41">
            <v>0</v>
          </cell>
          <cell r="AG41">
            <v>0</v>
          </cell>
        </row>
        <row r="42">
          <cell r="R42">
            <v>0</v>
          </cell>
          <cell r="AG42">
            <v>0</v>
          </cell>
        </row>
        <row r="44">
          <cell r="Q44">
            <v>65</v>
          </cell>
          <cell r="R44">
            <v>0</v>
          </cell>
          <cell r="AG44">
            <v>0</v>
          </cell>
        </row>
        <row r="45">
          <cell r="Q45">
            <v>5</v>
          </cell>
          <cell r="R45">
            <v>0</v>
          </cell>
          <cell r="AG45">
            <v>0</v>
          </cell>
        </row>
        <row r="46">
          <cell r="Q46">
            <v>0</v>
          </cell>
          <cell r="R46">
            <v>0</v>
          </cell>
          <cell r="AG46">
            <v>0</v>
          </cell>
        </row>
        <row r="47">
          <cell r="Q47">
            <v>1</v>
          </cell>
          <cell r="R47">
            <v>0</v>
          </cell>
          <cell r="AG47">
            <v>0</v>
          </cell>
        </row>
        <row r="48">
          <cell r="Q48">
            <v>1</v>
          </cell>
          <cell r="R48">
            <v>0</v>
          </cell>
          <cell r="AG48">
            <v>0</v>
          </cell>
        </row>
        <row r="49">
          <cell r="Q49">
            <v>86</v>
          </cell>
          <cell r="R49">
            <v>0</v>
          </cell>
          <cell r="AG49">
            <v>0</v>
          </cell>
        </row>
        <row r="50">
          <cell r="Q50">
            <v>5527.5</v>
          </cell>
          <cell r="R50">
            <v>0</v>
          </cell>
          <cell r="AG50">
            <v>0</v>
          </cell>
        </row>
        <row r="51">
          <cell r="Q51">
            <v>19805.5</v>
          </cell>
          <cell r="R51">
            <v>0</v>
          </cell>
          <cell r="AG51">
            <v>0</v>
          </cell>
        </row>
        <row r="53">
          <cell r="Q53">
            <v>3632</v>
          </cell>
          <cell r="R53">
            <v>0</v>
          </cell>
          <cell r="AG53">
            <v>0</v>
          </cell>
        </row>
        <row r="55">
          <cell r="Q55">
            <v>80</v>
          </cell>
          <cell r="R55">
            <v>59</v>
          </cell>
          <cell r="AG55">
            <v>0</v>
          </cell>
        </row>
        <row r="56">
          <cell r="Q56">
            <v>1</v>
          </cell>
          <cell r="R56">
            <v>0</v>
          </cell>
          <cell r="AG56">
            <v>0</v>
          </cell>
        </row>
        <row r="57">
          <cell r="Q57">
            <v>1</v>
          </cell>
          <cell r="R57">
            <v>0</v>
          </cell>
          <cell r="AG57">
            <v>0</v>
          </cell>
        </row>
        <row r="58">
          <cell r="Q58">
            <v>10</v>
          </cell>
          <cell r="R58">
            <v>7</v>
          </cell>
          <cell r="AG58">
            <v>0</v>
          </cell>
        </row>
        <row r="59">
          <cell r="Q59">
            <v>86</v>
          </cell>
          <cell r="R59">
            <v>91</v>
          </cell>
          <cell r="AG59">
            <v>0</v>
          </cell>
        </row>
        <row r="60">
          <cell r="Q60">
            <v>27533</v>
          </cell>
          <cell r="R60">
            <v>21772</v>
          </cell>
          <cell r="AG60">
            <v>0</v>
          </cell>
        </row>
        <row r="61">
          <cell r="Q61">
            <v>330543</v>
          </cell>
          <cell r="R61">
            <v>256202</v>
          </cell>
          <cell r="AG61">
            <v>0</v>
          </cell>
        </row>
        <row r="63">
          <cell r="Q63">
            <v>80</v>
          </cell>
          <cell r="R63">
            <v>52</v>
          </cell>
          <cell r="AG63">
            <v>0</v>
          </cell>
        </row>
        <row r="64">
          <cell r="Q64">
            <v>2</v>
          </cell>
          <cell r="R64">
            <v>0</v>
          </cell>
          <cell r="AG64">
            <v>0</v>
          </cell>
        </row>
        <row r="65">
          <cell r="Q65">
            <v>2</v>
          </cell>
          <cell r="R65">
            <v>0.54</v>
          </cell>
          <cell r="AG65">
            <v>0</v>
          </cell>
        </row>
        <row r="66">
          <cell r="Q66">
            <v>6</v>
          </cell>
          <cell r="R66">
            <v>3</v>
          </cell>
          <cell r="AG66">
            <v>0</v>
          </cell>
        </row>
        <row r="67">
          <cell r="Q67">
            <v>86</v>
          </cell>
          <cell r="R67">
            <v>85</v>
          </cell>
          <cell r="AG67">
            <v>0</v>
          </cell>
        </row>
        <row r="68">
          <cell r="Q68">
            <v>86</v>
          </cell>
          <cell r="R68">
            <v>4263</v>
          </cell>
          <cell r="AG68">
            <v>0</v>
          </cell>
        </row>
        <row r="69">
          <cell r="Q69">
            <v>551</v>
          </cell>
          <cell r="R69">
            <v>15445</v>
          </cell>
          <cell r="AG69">
            <v>0</v>
          </cell>
        </row>
        <row r="71">
          <cell r="Q71">
            <v>86</v>
          </cell>
          <cell r="R71">
            <v>80</v>
          </cell>
          <cell r="AG71">
            <v>0</v>
          </cell>
        </row>
        <row r="72">
          <cell r="Q72">
            <v>2</v>
          </cell>
          <cell r="R72">
            <v>0</v>
          </cell>
          <cell r="AG72">
            <v>0</v>
          </cell>
        </row>
        <row r="73">
          <cell r="Q73">
            <v>0</v>
          </cell>
          <cell r="R73">
            <v>0</v>
          </cell>
          <cell r="AG73">
            <v>0</v>
          </cell>
        </row>
        <row r="74">
          <cell r="Q74">
            <v>1</v>
          </cell>
          <cell r="R74">
            <v>0</v>
          </cell>
          <cell r="AG74">
            <v>0</v>
          </cell>
        </row>
        <row r="75">
          <cell r="Q75">
            <v>1</v>
          </cell>
          <cell r="R75">
            <v>1</v>
          </cell>
          <cell r="AG75">
            <v>0</v>
          </cell>
        </row>
        <row r="76">
          <cell r="Q76">
            <v>86</v>
          </cell>
          <cell r="R76">
            <v>86</v>
          </cell>
          <cell r="AG76">
            <v>0</v>
          </cell>
        </row>
        <row r="77">
          <cell r="Q77">
            <v>437.8</v>
          </cell>
          <cell r="R77">
            <v>398</v>
          </cell>
          <cell r="AG77">
            <v>0</v>
          </cell>
        </row>
        <row r="78">
          <cell r="Q78">
            <v>981.2</v>
          </cell>
          <cell r="R78">
            <v>892</v>
          </cell>
          <cell r="AG78">
            <v>0</v>
          </cell>
        </row>
        <row r="80">
          <cell r="Q80">
            <v>65</v>
          </cell>
          <cell r="R80">
            <v>24</v>
          </cell>
          <cell r="AG80">
            <v>0</v>
          </cell>
        </row>
        <row r="81">
          <cell r="Q81">
            <v>4</v>
          </cell>
          <cell r="R81">
            <v>0</v>
          </cell>
          <cell r="AG81">
            <v>0</v>
          </cell>
        </row>
        <row r="82">
          <cell r="Q82">
            <v>2</v>
          </cell>
          <cell r="R82">
            <v>0</v>
          </cell>
          <cell r="AG82">
            <v>0</v>
          </cell>
        </row>
        <row r="83">
          <cell r="Q83">
            <v>4</v>
          </cell>
          <cell r="R83">
            <v>2</v>
          </cell>
          <cell r="AG83">
            <v>0</v>
          </cell>
        </row>
        <row r="84">
          <cell r="Q84">
            <v>86</v>
          </cell>
          <cell r="R84">
            <v>79</v>
          </cell>
          <cell r="AG84">
            <v>0</v>
          </cell>
        </row>
        <row r="85">
          <cell r="Q85">
            <v>7478</v>
          </cell>
          <cell r="R85">
            <v>6798</v>
          </cell>
          <cell r="AG85">
            <v>0</v>
          </cell>
        </row>
        <row r="86">
          <cell r="Q86">
            <v>13270</v>
          </cell>
          <cell r="R86">
            <v>12064</v>
          </cell>
          <cell r="AG86">
            <v>0</v>
          </cell>
        </row>
        <row r="87">
          <cell r="Q87">
            <v>12</v>
          </cell>
        </row>
        <row r="88">
          <cell r="Q88">
            <v>100</v>
          </cell>
          <cell r="AG88">
            <v>0</v>
          </cell>
        </row>
        <row r="89">
          <cell r="Q89">
            <v>40</v>
          </cell>
          <cell r="AG89">
            <v>0</v>
          </cell>
        </row>
        <row r="90">
          <cell r="Q90">
            <v>32</v>
          </cell>
          <cell r="AG90">
            <v>0</v>
          </cell>
        </row>
        <row r="91">
          <cell r="Q91">
            <v>100</v>
          </cell>
          <cell r="AG91">
            <v>0</v>
          </cell>
        </row>
        <row r="92">
          <cell r="Q92">
            <v>12</v>
          </cell>
          <cell r="AG92">
            <v>0</v>
          </cell>
        </row>
        <row r="93">
          <cell r="Q93">
            <v>100</v>
          </cell>
          <cell r="AG93">
            <v>0</v>
          </cell>
        </row>
        <row r="94">
          <cell r="Q94">
            <v>40</v>
          </cell>
          <cell r="AG94">
            <v>0</v>
          </cell>
        </row>
        <row r="95">
          <cell r="Q95">
            <v>63</v>
          </cell>
        </row>
        <row r="96">
          <cell r="Q96">
            <v>40</v>
          </cell>
          <cell r="AG96">
            <v>0</v>
          </cell>
        </row>
        <row r="97">
          <cell r="Q97">
            <v>20</v>
          </cell>
          <cell r="AG97">
            <v>0</v>
          </cell>
        </row>
        <row r="98">
          <cell r="Q98">
            <v>3</v>
          </cell>
          <cell r="AG98">
            <v>0</v>
          </cell>
        </row>
        <row r="100">
          <cell r="Q100">
            <v>4</v>
          </cell>
          <cell r="AG100">
            <v>0</v>
          </cell>
        </row>
        <row r="101">
          <cell r="Q101">
            <v>300</v>
          </cell>
          <cell r="AG101">
            <v>0</v>
          </cell>
        </row>
        <row r="102">
          <cell r="Q102">
            <v>200</v>
          </cell>
          <cell r="AG102">
            <v>0</v>
          </cell>
        </row>
        <row r="103">
          <cell r="Q103">
            <v>12</v>
          </cell>
          <cell r="AG103">
            <v>0</v>
          </cell>
        </row>
        <row r="104">
          <cell r="Q104">
            <v>300</v>
          </cell>
          <cell r="AG104">
            <v>0</v>
          </cell>
        </row>
        <row r="105">
          <cell r="Q105">
            <v>40</v>
          </cell>
          <cell r="AG105">
            <v>0</v>
          </cell>
        </row>
        <row r="106">
          <cell r="Q106">
            <v>44</v>
          </cell>
          <cell r="AG106">
            <v>0</v>
          </cell>
        </row>
        <row r="107">
          <cell r="Q107">
            <v>250</v>
          </cell>
          <cell r="AG107">
            <v>0</v>
          </cell>
        </row>
        <row r="108">
          <cell r="Q108">
            <v>100</v>
          </cell>
          <cell r="AG108">
            <v>0</v>
          </cell>
        </row>
        <row r="109">
          <cell r="Q109">
            <v>40</v>
          </cell>
          <cell r="AG109">
            <v>0</v>
          </cell>
        </row>
        <row r="110">
          <cell r="Q110">
            <v>30</v>
          </cell>
          <cell r="AG110">
            <v>0</v>
          </cell>
        </row>
        <row r="111">
          <cell r="Q111">
            <v>30</v>
          </cell>
          <cell r="AG111">
            <v>0</v>
          </cell>
        </row>
        <row r="112">
          <cell r="Q112">
            <v>3000</v>
          </cell>
          <cell r="AG112">
            <v>0</v>
          </cell>
        </row>
        <row r="113">
          <cell r="Q113">
            <v>100</v>
          </cell>
          <cell r="AG113">
            <v>0</v>
          </cell>
        </row>
        <row r="115">
          <cell r="Q115">
            <v>11</v>
          </cell>
          <cell r="AG115">
            <v>0</v>
          </cell>
        </row>
        <row r="116">
          <cell r="Q116">
            <v>12</v>
          </cell>
          <cell r="AG116">
            <v>0</v>
          </cell>
        </row>
        <row r="117">
          <cell r="Q117">
            <v>45</v>
          </cell>
          <cell r="AG117">
            <v>0</v>
          </cell>
        </row>
        <row r="118">
          <cell r="Q118">
            <v>200</v>
          </cell>
          <cell r="AG118">
            <v>0</v>
          </cell>
        </row>
        <row r="119">
          <cell r="Q119">
            <v>100</v>
          </cell>
          <cell r="AG119">
            <v>0</v>
          </cell>
        </row>
        <row r="120">
          <cell r="Q120">
            <v>7</v>
          </cell>
          <cell r="AG120">
            <v>0</v>
          </cell>
        </row>
        <row r="122">
          <cell r="Q122">
            <v>100</v>
          </cell>
          <cell r="AG122">
            <v>0</v>
          </cell>
        </row>
        <row r="123">
          <cell r="Q123">
            <v>1</v>
          </cell>
          <cell r="AG123">
            <v>0</v>
          </cell>
        </row>
        <row r="124">
          <cell r="Q124">
            <v>6</v>
          </cell>
          <cell r="AG124">
            <v>0</v>
          </cell>
        </row>
        <row r="126">
          <cell r="Q126">
            <v>8</v>
          </cell>
          <cell r="AG126">
            <v>0</v>
          </cell>
        </row>
        <row r="128">
          <cell r="AG128">
            <v>0</v>
          </cell>
        </row>
        <row r="129">
          <cell r="Q129">
            <v>100</v>
          </cell>
          <cell r="AG129">
            <v>0</v>
          </cell>
        </row>
        <row r="130">
          <cell r="Q130">
            <v>15</v>
          </cell>
          <cell r="AG130">
            <v>0</v>
          </cell>
        </row>
        <row r="132">
          <cell r="Q132">
            <v>8</v>
          </cell>
          <cell r="AG132">
            <v>0</v>
          </cell>
        </row>
        <row r="133">
          <cell r="Q133">
            <v>100</v>
          </cell>
          <cell r="AG133">
            <v>0</v>
          </cell>
        </row>
        <row r="134">
          <cell r="Q134">
            <v>1</v>
          </cell>
          <cell r="AG134">
            <v>0</v>
          </cell>
        </row>
        <row r="135">
          <cell r="Q135">
            <v>1</v>
          </cell>
          <cell r="AG135">
            <v>0</v>
          </cell>
        </row>
        <row r="136">
          <cell r="Q136">
            <v>1</v>
          </cell>
          <cell r="AG136">
            <v>0</v>
          </cell>
        </row>
        <row r="137">
          <cell r="Q137">
            <v>1</v>
          </cell>
          <cell r="AG137">
            <v>0</v>
          </cell>
        </row>
        <row r="138">
          <cell r="Q138">
            <v>50</v>
          </cell>
          <cell r="AG138">
            <v>0</v>
          </cell>
        </row>
        <row r="139">
          <cell r="Q139">
            <v>1</v>
          </cell>
          <cell r="AG139">
            <v>0</v>
          </cell>
        </row>
        <row r="140">
          <cell r="Q140">
            <v>100</v>
          </cell>
          <cell r="AG140">
            <v>0</v>
          </cell>
        </row>
        <row r="141">
          <cell r="Q141">
            <v>100</v>
          </cell>
          <cell r="AG141">
            <v>0</v>
          </cell>
        </row>
        <row r="142">
          <cell r="Q142">
            <v>100</v>
          </cell>
          <cell r="AG142">
            <v>0</v>
          </cell>
        </row>
        <row r="143">
          <cell r="Q143">
            <v>100</v>
          </cell>
          <cell r="AG143">
            <v>0</v>
          </cell>
        </row>
        <row r="144">
          <cell r="Q144">
            <v>16</v>
          </cell>
          <cell r="AG144">
            <v>0</v>
          </cell>
        </row>
        <row r="145">
          <cell r="Q145">
            <v>4</v>
          </cell>
          <cell r="AG145">
            <v>0</v>
          </cell>
        </row>
        <row r="146">
          <cell r="Q146">
            <v>1</v>
          </cell>
          <cell r="AG146">
            <v>0</v>
          </cell>
        </row>
        <row r="147">
          <cell r="Q147">
            <v>100</v>
          </cell>
          <cell r="AG147">
            <v>0</v>
          </cell>
        </row>
        <row r="148">
          <cell r="Q148">
            <v>7</v>
          </cell>
          <cell r="AG148">
            <v>0</v>
          </cell>
        </row>
        <row r="149">
          <cell r="Q149">
            <v>15</v>
          </cell>
          <cell r="AG149">
            <v>0</v>
          </cell>
        </row>
        <row r="150">
          <cell r="Q150">
            <v>1</v>
          </cell>
          <cell r="AG150">
            <v>0</v>
          </cell>
        </row>
        <row r="151">
          <cell r="Q151">
            <v>100</v>
          </cell>
          <cell r="AG151">
            <v>0</v>
          </cell>
        </row>
        <row r="152">
          <cell r="Q152">
            <v>20</v>
          </cell>
          <cell r="AG152">
            <v>0</v>
          </cell>
        </row>
        <row r="153">
          <cell r="Q153">
            <v>100</v>
          </cell>
          <cell r="AG153">
            <v>0</v>
          </cell>
        </row>
        <row r="154">
          <cell r="Q154">
            <v>100</v>
          </cell>
          <cell r="AG154">
            <v>0</v>
          </cell>
        </row>
        <row r="155">
          <cell r="Q155">
            <v>100</v>
          </cell>
          <cell r="AG155">
            <v>0</v>
          </cell>
        </row>
        <row r="157">
          <cell r="Q157">
            <v>31</v>
          </cell>
          <cell r="AG157">
            <v>0</v>
          </cell>
        </row>
        <row r="158">
          <cell r="Q158">
            <v>33</v>
          </cell>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Q171">
            <v>138</v>
          </cell>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AG182">
            <v>0</v>
          </cell>
        </row>
        <row r="183">
          <cell r="AG183">
            <v>0</v>
          </cell>
        </row>
        <row r="184">
          <cell r="AG184">
            <v>0</v>
          </cell>
        </row>
        <row r="185">
          <cell r="AG185">
            <v>0</v>
          </cell>
        </row>
        <row r="186">
          <cell r="AG186">
            <v>0</v>
          </cell>
        </row>
        <row r="187">
          <cell r="AG187">
            <v>0</v>
          </cell>
        </row>
        <row r="188">
          <cell r="AG188">
            <v>0</v>
          </cell>
        </row>
        <row r="189">
          <cell r="AG189">
            <v>0</v>
          </cell>
        </row>
        <row r="190">
          <cell r="AG190">
            <v>0</v>
          </cell>
        </row>
        <row r="191">
          <cell r="AG191">
            <v>0</v>
          </cell>
        </row>
        <row r="192">
          <cell r="AG192">
            <v>0</v>
          </cell>
        </row>
        <row r="194">
          <cell r="AG194">
            <v>0</v>
          </cell>
        </row>
        <row r="195">
          <cell r="AG195">
            <v>0</v>
          </cell>
        </row>
        <row r="196">
          <cell r="AG196">
            <v>0</v>
          </cell>
        </row>
        <row r="197">
          <cell r="AG197">
            <v>0</v>
          </cell>
        </row>
        <row r="198">
          <cell r="AG198">
            <v>0</v>
          </cell>
        </row>
        <row r="199">
          <cell r="AG199">
            <v>0</v>
          </cell>
        </row>
        <row r="200">
          <cell r="AG200">
            <v>0</v>
          </cell>
        </row>
        <row r="201">
          <cell r="AG201">
            <v>0</v>
          </cell>
        </row>
        <row r="202">
          <cell r="AG202">
            <v>0</v>
          </cell>
        </row>
        <row r="203">
          <cell r="AG203">
            <v>0</v>
          </cell>
        </row>
        <row r="204">
          <cell r="AG204">
            <v>0</v>
          </cell>
        </row>
        <row r="205">
          <cell r="AG205">
            <v>0</v>
          </cell>
        </row>
        <row r="206">
          <cell r="AG206">
            <v>0</v>
          </cell>
        </row>
        <row r="208">
          <cell r="AG208">
            <v>0</v>
          </cell>
        </row>
        <row r="209">
          <cell r="AG209">
            <v>0</v>
          </cell>
        </row>
        <row r="210">
          <cell r="AG210">
            <v>0</v>
          </cell>
        </row>
        <row r="211">
          <cell r="AG211">
            <v>0</v>
          </cell>
        </row>
        <row r="212">
          <cell r="AG212">
            <v>0</v>
          </cell>
        </row>
        <row r="213">
          <cell r="AG213">
            <v>0</v>
          </cell>
        </row>
        <row r="214">
          <cell r="AG214">
            <v>0</v>
          </cell>
        </row>
        <row r="215">
          <cell r="AG215">
            <v>0</v>
          </cell>
        </row>
        <row r="216">
          <cell r="AG216">
            <v>0</v>
          </cell>
        </row>
        <row r="217">
          <cell r="AG217">
            <v>0</v>
          </cell>
        </row>
        <row r="218">
          <cell r="AG218">
            <v>0</v>
          </cell>
        </row>
        <row r="219">
          <cell r="AG219">
            <v>0</v>
          </cell>
        </row>
        <row r="220">
          <cell r="AG220">
            <v>0</v>
          </cell>
        </row>
        <row r="221">
          <cell r="AG221">
            <v>0</v>
          </cell>
        </row>
        <row r="222">
          <cell r="AG222">
            <v>0</v>
          </cell>
        </row>
        <row r="223">
          <cell r="AG223">
            <v>0</v>
          </cell>
        </row>
        <row r="224">
          <cell r="AG224">
            <v>0</v>
          </cell>
        </row>
        <row r="225">
          <cell r="AG225">
            <v>0</v>
          </cell>
        </row>
        <row r="227">
          <cell r="AG227">
            <v>0</v>
          </cell>
        </row>
        <row r="228">
          <cell r="AG228">
            <v>0</v>
          </cell>
        </row>
        <row r="229">
          <cell r="AG229">
            <v>0</v>
          </cell>
        </row>
        <row r="230">
          <cell r="AG230">
            <v>0</v>
          </cell>
        </row>
        <row r="231">
          <cell r="AG231">
            <v>0</v>
          </cell>
        </row>
        <row r="232">
          <cell r="AG232">
            <v>0</v>
          </cell>
        </row>
        <row r="233">
          <cell r="AG233">
            <v>0</v>
          </cell>
        </row>
        <row r="234">
          <cell r="AG234">
            <v>0</v>
          </cell>
        </row>
        <row r="235">
          <cell r="AG235">
            <v>0</v>
          </cell>
        </row>
        <row r="236">
          <cell r="AG236">
            <v>0</v>
          </cell>
        </row>
        <row r="237">
          <cell r="AG237">
            <v>0</v>
          </cell>
        </row>
        <row r="238">
          <cell r="AG238">
            <v>0</v>
          </cell>
        </row>
        <row r="239">
          <cell r="AG239">
            <v>0</v>
          </cell>
        </row>
        <row r="240">
          <cell r="AG240">
            <v>0</v>
          </cell>
        </row>
        <row r="241">
          <cell r="AG241">
            <v>0</v>
          </cell>
        </row>
        <row r="242">
          <cell r="AG242">
            <v>0</v>
          </cell>
        </row>
        <row r="243">
          <cell r="AG243">
            <v>0</v>
          </cell>
        </row>
        <row r="244">
          <cell r="AG244">
            <v>0</v>
          </cell>
        </row>
        <row r="245">
          <cell r="AG245">
            <v>0</v>
          </cell>
        </row>
        <row r="246">
          <cell r="AG246">
            <v>0</v>
          </cell>
        </row>
        <row r="247">
          <cell r="AG247">
            <v>0</v>
          </cell>
        </row>
        <row r="249">
          <cell r="AG249">
            <v>0</v>
          </cell>
        </row>
        <row r="250">
          <cell r="AG250">
            <v>0</v>
          </cell>
        </row>
        <row r="251">
          <cell r="AG251">
            <v>0</v>
          </cell>
        </row>
        <row r="252">
          <cell r="AG252">
            <v>0</v>
          </cell>
        </row>
        <row r="253">
          <cell r="AG253">
            <v>0</v>
          </cell>
        </row>
        <row r="254">
          <cell r="AG254">
            <v>0</v>
          </cell>
        </row>
        <row r="255">
          <cell r="AG255">
            <v>0</v>
          </cell>
        </row>
        <row r="256">
          <cell r="AG256">
            <v>0</v>
          </cell>
        </row>
        <row r="257">
          <cell r="AG257">
            <v>0</v>
          </cell>
        </row>
        <row r="258">
          <cell r="AG258">
            <v>0</v>
          </cell>
        </row>
        <row r="259">
          <cell r="AG259">
            <v>0</v>
          </cell>
        </row>
        <row r="260">
          <cell r="AG260">
            <v>0</v>
          </cell>
        </row>
        <row r="261">
          <cell r="AG261">
            <v>0</v>
          </cell>
        </row>
        <row r="262">
          <cell r="AG262">
            <v>0</v>
          </cell>
        </row>
        <row r="263">
          <cell r="AG263">
            <v>0</v>
          </cell>
        </row>
        <row r="264">
          <cell r="AG264">
            <v>0</v>
          </cell>
        </row>
        <row r="265">
          <cell r="AG265">
            <v>0</v>
          </cell>
        </row>
        <row r="266">
          <cell r="AG266">
            <v>0</v>
          </cell>
        </row>
        <row r="267">
          <cell r="AG267">
            <v>0</v>
          </cell>
        </row>
        <row r="268">
          <cell r="AG268">
            <v>0</v>
          </cell>
        </row>
        <row r="269">
          <cell r="AG269">
            <v>0</v>
          </cell>
        </row>
        <row r="271">
          <cell r="AG271">
            <v>0</v>
          </cell>
        </row>
        <row r="272">
          <cell r="AG272">
            <v>0</v>
          </cell>
        </row>
        <row r="273">
          <cell r="AG273">
            <v>0</v>
          </cell>
        </row>
        <row r="274">
          <cell r="AG274">
            <v>0</v>
          </cell>
        </row>
        <row r="275">
          <cell r="AG275">
            <v>0</v>
          </cell>
        </row>
        <row r="276">
          <cell r="AG276">
            <v>0</v>
          </cell>
        </row>
        <row r="277">
          <cell r="AG277">
            <v>0</v>
          </cell>
        </row>
        <row r="278">
          <cell r="AG278">
            <v>0</v>
          </cell>
        </row>
        <row r="279">
          <cell r="AG279">
            <v>0</v>
          </cell>
        </row>
        <row r="280">
          <cell r="AG280">
            <v>0</v>
          </cell>
        </row>
        <row r="281">
          <cell r="AG281">
            <v>0</v>
          </cell>
        </row>
        <row r="282">
          <cell r="AG282">
            <v>0</v>
          </cell>
        </row>
        <row r="283">
          <cell r="AG283">
            <v>0</v>
          </cell>
        </row>
        <row r="284">
          <cell r="AG284">
            <v>0</v>
          </cell>
        </row>
        <row r="285">
          <cell r="AG285">
            <v>0</v>
          </cell>
        </row>
        <row r="286">
          <cell r="AG286">
            <v>0</v>
          </cell>
        </row>
        <row r="287">
          <cell r="AG287">
            <v>0</v>
          </cell>
        </row>
        <row r="288">
          <cell r="AG288">
            <v>0</v>
          </cell>
        </row>
        <row r="289">
          <cell r="AG289">
            <v>0</v>
          </cell>
        </row>
        <row r="290">
          <cell r="AG290">
            <v>0</v>
          </cell>
        </row>
        <row r="291">
          <cell r="AG291">
            <v>0</v>
          </cell>
        </row>
        <row r="292">
          <cell r="AG292">
            <v>0</v>
          </cell>
        </row>
        <row r="293">
          <cell r="AG293">
            <v>0</v>
          </cell>
        </row>
        <row r="294">
          <cell r="AG294">
            <v>0</v>
          </cell>
        </row>
        <row r="295">
          <cell r="AG295">
            <v>0</v>
          </cell>
        </row>
        <row r="296">
          <cell r="AG296">
            <v>0</v>
          </cell>
        </row>
        <row r="297">
          <cell r="AG297">
            <v>0</v>
          </cell>
        </row>
        <row r="298">
          <cell r="AG298">
            <v>0</v>
          </cell>
        </row>
        <row r="299">
          <cell r="AG299">
            <v>0</v>
          </cell>
        </row>
        <row r="300">
          <cell r="AG300">
            <v>0</v>
          </cell>
        </row>
        <row r="301">
          <cell r="AG301">
            <v>0</v>
          </cell>
        </row>
        <row r="302">
          <cell r="AG302">
            <v>0</v>
          </cell>
        </row>
        <row r="303">
          <cell r="AG303">
            <v>0</v>
          </cell>
        </row>
        <row r="304">
          <cell r="AG304">
            <v>0</v>
          </cell>
        </row>
        <row r="305">
          <cell r="AG305">
            <v>0</v>
          </cell>
        </row>
        <row r="306">
          <cell r="AG306">
            <v>0</v>
          </cell>
        </row>
        <row r="308">
          <cell r="AG308">
            <v>0</v>
          </cell>
        </row>
        <row r="309">
          <cell r="AG309">
            <v>0</v>
          </cell>
        </row>
        <row r="310">
          <cell r="AG310">
            <v>0</v>
          </cell>
        </row>
        <row r="311">
          <cell r="AG311">
            <v>0</v>
          </cell>
        </row>
        <row r="312">
          <cell r="AG312">
            <v>0</v>
          </cell>
        </row>
        <row r="313">
          <cell r="AG313">
            <v>0</v>
          </cell>
        </row>
        <row r="314">
          <cell r="AG314">
            <v>0</v>
          </cell>
        </row>
        <row r="315">
          <cell r="AG315">
            <v>0</v>
          </cell>
        </row>
        <row r="316">
          <cell r="AG316">
            <v>0</v>
          </cell>
        </row>
        <row r="317">
          <cell r="AG317">
            <v>0</v>
          </cell>
        </row>
        <row r="319">
          <cell r="AG319">
            <v>0</v>
          </cell>
        </row>
        <row r="320">
          <cell r="AG320">
            <v>0</v>
          </cell>
        </row>
        <row r="321">
          <cell r="AG321">
            <v>0</v>
          </cell>
        </row>
        <row r="322">
          <cell r="AG322">
            <v>0</v>
          </cell>
        </row>
        <row r="323">
          <cell r="AG323">
            <v>0</v>
          </cell>
        </row>
        <row r="324">
          <cell r="AG324">
            <v>0</v>
          </cell>
        </row>
        <row r="325">
          <cell r="AG325">
            <v>0</v>
          </cell>
        </row>
        <row r="326">
          <cell r="AG326">
            <v>0</v>
          </cell>
        </row>
        <row r="327">
          <cell r="AG327">
            <v>0</v>
          </cell>
        </row>
        <row r="328">
          <cell r="AG328">
            <v>0</v>
          </cell>
        </row>
        <row r="329">
          <cell r="AG329">
            <v>0</v>
          </cell>
        </row>
        <row r="330">
          <cell r="AG330">
            <v>0</v>
          </cell>
        </row>
        <row r="331">
          <cell r="AG331">
            <v>0</v>
          </cell>
        </row>
        <row r="332">
          <cell r="AG332">
            <v>0</v>
          </cell>
        </row>
        <row r="333">
          <cell r="AG333">
            <v>0</v>
          </cell>
        </row>
        <row r="334">
          <cell r="AG334">
            <v>0</v>
          </cell>
        </row>
        <row r="335">
          <cell r="AG335">
            <v>0</v>
          </cell>
        </row>
        <row r="336">
          <cell r="AG336">
            <v>0</v>
          </cell>
        </row>
        <row r="337">
          <cell r="AG337">
            <v>0</v>
          </cell>
        </row>
        <row r="338">
          <cell r="AG338">
            <v>0</v>
          </cell>
        </row>
        <row r="339">
          <cell r="AG339">
            <v>0</v>
          </cell>
        </row>
        <row r="340">
          <cell r="AG340">
            <v>0</v>
          </cell>
        </row>
        <row r="341">
          <cell r="AG341">
            <v>0</v>
          </cell>
        </row>
        <row r="342">
          <cell r="AG342">
            <v>0</v>
          </cell>
        </row>
        <row r="343">
          <cell r="AG343">
            <v>0</v>
          </cell>
        </row>
        <row r="344">
          <cell r="AG344">
            <v>0</v>
          </cell>
        </row>
        <row r="345">
          <cell r="AG345">
            <v>0</v>
          </cell>
        </row>
        <row r="347">
          <cell r="Q347">
            <v>2500000</v>
          </cell>
          <cell r="R347">
            <v>643045</v>
          </cell>
          <cell r="AG347">
            <v>0</v>
          </cell>
        </row>
        <row r="348">
          <cell r="Q348">
            <v>30</v>
          </cell>
          <cell r="R348">
            <v>23</v>
          </cell>
          <cell r="AG348">
            <v>0</v>
          </cell>
        </row>
        <row r="356">
          <cell r="AG356">
            <v>0</v>
          </cell>
        </row>
        <row r="357">
          <cell r="AG357">
            <v>0</v>
          </cell>
        </row>
        <row r="358">
          <cell r="AG358">
            <v>0</v>
          </cell>
        </row>
        <row r="359">
          <cell r="AG359">
            <v>0</v>
          </cell>
        </row>
        <row r="360">
          <cell r="Q360">
            <v>270</v>
          </cell>
          <cell r="R360">
            <v>66</v>
          </cell>
          <cell r="AG360">
            <v>0</v>
          </cell>
        </row>
        <row r="361">
          <cell r="AG361">
            <v>0</v>
          </cell>
        </row>
        <row r="362">
          <cell r="Q362">
            <v>2</v>
          </cell>
          <cell r="R362">
            <v>2</v>
          </cell>
          <cell r="AG362">
            <v>0</v>
          </cell>
        </row>
        <row r="363">
          <cell r="Q363">
            <v>1</v>
          </cell>
          <cell r="R363">
            <v>1</v>
          </cell>
          <cell r="AG363">
            <v>0</v>
          </cell>
        </row>
        <row r="364">
          <cell r="Q364">
            <v>52</v>
          </cell>
          <cell r="R364">
            <v>52</v>
          </cell>
          <cell r="AG364">
            <v>0</v>
          </cell>
        </row>
        <row r="365">
          <cell r="Q365">
            <v>52</v>
          </cell>
          <cell r="R365">
            <v>52</v>
          </cell>
          <cell r="AG365">
            <v>0</v>
          </cell>
        </row>
        <row r="367">
          <cell r="AG367">
            <v>0</v>
          </cell>
        </row>
        <row r="368">
          <cell r="AG368">
            <v>0</v>
          </cell>
        </row>
        <row r="369">
          <cell r="Q369">
            <v>87</v>
          </cell>
          <cell r="R369">
            <v>0</v>
          </cell>
          <cell r="AG369">
            <v>0</v>
          </cell>
        </row>
        <row r="370">
          <cell r="AG370">
            <v>0</v>
          </cell>
        </row>
        <row r="371">
          <cell r="Q371">
            <v>4</v>
          </cell>
          <cell r="R371">
            <v>1</v>
          </cell>
          <cell r="AG371">
            <v>0</v>
          </cell>
        </row>
        <row r="372">
          <cell r="AG372">
            <v>0</v>
          </cell>
        </row>
        <row r="373">
          <cell r="AG373">
            <v>0</v>
          </cell>
        </row>
        <row r="374">
          <cell r="AG374">
            <v>0</v>
          </cell>
        </row>
        <row r="375">
          <cell r="AG375">
            <v>0</v>
          </cell>
        </row>
        <row r="376">
          <cell r="Q376">
            <v>1</v>
          </cell>
          <cell r="R376">
            <v>1</v>
          </cell>
          <cell r="AG376">
            <v>0</v>
          </cell>
        </row>
        <row r="377">
          <cell r="AG377">
            <v>0</v>
          </cell>
        </row>
        <row r="378">
          <cell r="Q378">
            <v>1</v>
          </cell>
          <cell r="R378">
            <v>1</v>
          </cell>
          <cell r="AG378">
            <v>0</v>
          </cell>
        </row>
        <row r="379">
          <cell r="AG379">
            <v>0</v>
          </cell>
        </row>
        <row r="380">
          <cell r="Q380">
            <v>100</v>
          </cell>
          <cell r="AG380">
            <v>0</v>
          </cell>
        </row>
        <row r="382">
          <cell r="Q382">
            <v>1250</v>
          </cell>
          <cell r="R382">
            <v>1382</v>
          </cell>
          <cell r="AG382">
            <v>0</v>
          </cell>
        </row>
        <row r="383">
          <cell r="Q383">
            <v>30</v>
          </cell>
          <cell r="R383">
            <v>30</v>
          </cell>
          <cell r="AG383">
            <v>0</v>
          </cell>
        </row>
        <row r="384">
          <cell r="Q384">
            <v>1600</v>
          </cell>
          <cell r="R384">
            <v>1721</v>
          </cell>
          <cell r="AG384">
            <v>0</v>
          </cell>
        </row>
        <row r="385">
          <cell r="Q385">
            <v>70</v>
          </cell>
          <cell r="R385">
            <v>54</v>
          </cell>
          <cell r="AG385">
            <v>0</v>
          </cell>
        </row>
        <row r="386">
          <cell r="Q386">
            <v>6075</v>
          </cell>
          <cell r="R386">
            <v>5333</v>
          </cell>
          <cell r="AG386">
            <v>0</v>
          </cell>
        </row>
        <row r="387">
          <cell r="Q387">
            <v>750</v>
          </cell>
          <cell r="R387">
            <v>796</v>
          </cell>
          <cell r="AG387">
            <v>0</v>
          </cell>
        </row>
        <row r="388">
          <cell r="Q388">
            <v>100</v>
          </cell>
          <cell r="R388">
            <v>93</v>
          </cell>
          <cell r="AG388">
            <v>0</v>
          </cell>
        </row>
        <row r="389">
          <cell r="AG389">
            <v>0</v>
          </cell>
        </row>
        <row r="390">
          <cell r="AG390">
            <v>0</v>
          </cell>
        </row>
        <row r="391">
          <cell r="AG391">
            <v>0</v>
          </cell>
        </row>
        <row r="392">
          <cell r="AG392">
            <v>0</v>
          </cell>
        </row>
        <row r="393">
          <cell r="AG393">
            <v>0</v>
          </cell>
        </row>
        <row r="394">
          <cell r="AG394">
            <v>0</v>
          </cell>
        </row>
        <row r="395">
          <cell r="AG395">
            <v>0</v>
          </cell>
        </row>
        <row r="396">
          <cell r="AG396">
            <v>0</v>
          </cell>
        </row>
        <row r="397">
          <cell r="Q397">
            <v>1</v>
          </cell>
          <cell r="R397">
            <v>1</v>
          </cell>
          <cell r="AG397">
            <v>0</v>
          </cell>
        </row>
        <row r="398">
          <cell r="AG398">
            <v>0</v>
          </cell>
        </row>
        <row r="399">
          <cell r="AG399">
            <v>0</v>
          </cell>
        </row>
        <row r="400">
          <cell r="AG400">
            <v>0</v>
          </cell>
        </row>
        <row r="401">
          <cell r="AG401">
            <v>0</v>
          </cell>
        </row>
        <row r="402">
          <cell r="AG402">
            <v>0</v>
          </cell>
        </row>
        <row r="403">
          <cell r="AG403">
            <v>0</v>
          </cell>
        </row>
        <row r="405">
          <cell r="Q405">
            <v>1</v>
          </cell>
          <cell r="R405">
            <v>1</v>
          </cell>
          <cell r="AG405">
            <v>0</v>
          </cell>
        </row>
        <row r="406">
          <cell r="Q406">
            <v>12</v>
          </cell>
          <cell r="R406">
            <v>10</v>
          </cell>
          <cell r="AG406">
            <v>0</v>
          </cell>
        </row>
        <row r="407">
          <cell r="Q407">
            <v>5500</v>
          </cell>
          <cell r="R407">
            <v>4800</v>
          </cell>
          <cell r="AG407">
            <v>0</v>
          </cell>
        </row>
        <row r="408">
          <cell r="Q408">
            <v>10</v>
          </cell>
          <cell r="R408">
            <v>10</v>
          </cell>
          <cell r="AG408">
            <v>10</v>
          </cell>
        </row>
        <row r="425">
          <cell r="AG425">
            <v>0</v>
          </cell>
        </row>
        <row r="426">
          <cell r="AG426">
            <v>0</v>
          </cell>
        </row>
        <row r="427">
          <cell r="AG427">
            <v>0</v>
          </cell>
        </row>
        <row r="428">
          <cell r="AG428">
            <v>0</v>
          </cell>
        </row>
        <row r="429">
          <cell r="AG429">
            <v>0</v>
          </cell>
        </row>
        <row r="430">
          <cell r="AG430">
            <v>0</v>
          </cell>
        </row>
        <row r="431">
          <cell r="AG431">
            <v>0</v>
          </cell>
        </row>
        <row r="432">
          <cell r="AG432">
            <v>0</v>
          </cell>
        </row>
        <row r="433">
          <cell r="AG433">
            <v>0</v>
          </cell>
        </row>
        <row r="435">
          <cell r="AG435">
            <v>0</v>
          </cell>
        </row>
        <row r="436">
          <cell r="AG436">
            <v>0</v>
          </cell>
        </row>
        <row r="437">
          <cell r="AG437">
            <v>0</v>
          </cell>
        </row>
        <row r="439">
          <cell r="AG439">
            <v>0</v>
          </cell>
        </row>
        <row r="440">
          <cell r="Q440">
            <v>100</v>
          </cell>
          <cell r="R440">
            <v>50</v>
          </cell>
          <cell r="AG440">
            <v>44.444444444444443</v>
          </cell>
        </row>
        <row r="446">
          <cell r="R446">
            <v>0</v>
          </cell>
          <cell r="AG446">
            <v>0</v>
          </cell>
        </row>
        <row r="447">
          <cell r="AG447">
            <v>0</v>
          </cell>
        </row>
        <row r="448">
          <cell r="AG448">
            <v>0</v>
          </cell>
        </row>
        <row r="449">
          <cell r="AG449">
            <v>0</v>
          </cell>
        </row>
        <row r="468">
          <cell r="Q468">
            <v>21</v>
          </cell>
          <cell r="R468">
            <v>17</v>
          </cell>
          <cell r="AG468">
            <v>141</v>
          </cell>
        </row>
        <row r="469">
          <cell r="AG469">
            <v>0</v>
          </cell>
        </row>
        <row r="470">
          <cell r="Q470">
            <v>100</v>
          </cell>
          <cell r="R470">
            <v>100</v>
          </cell>
          <cell r="AG470">
            <v>100</v>
          </cell>
        </row>
        <row r="471">
          <cell r="AG471">
            <v>0</v>
          </cell>
        </row>
        <row r="472">
          <cell r="Q472">
            <v>100</v>
          </cell>
          <cell r="R472">
            <v>100</v>
          </cell>
          <cell r="AG472">
            <v>100</v>
          </cell>
        </row>
        <row r="474">
          <cell r="Q474">
            <v>5</v>
          </cell>
          <cell r="R474">
            <v>5</v>
          </cell>
          <cell r="AG474">
            <v>7</v>
          </cell>
        </row>
        <row r="475">
          <cell r="AG475">
            <v>0</v>
          </cell>
        </row>
        <row r="476">
          <cell r="Q476">
            <v>100</v>
          </cell>
          <cell r="R476">
            <v>0</v>
          </cell>
          <cell r="AG476">
            <v>1.8181818181818181</v>
          </cell>
        </row>
        <row r="478">
          <cell r="AG478">
            <v>0</v>
          </cell>
        </row>
        <row r="479">
          <cell r="AG479">
            <v>0</v>
          </cell>
        </row>
        <row r="481">
          <cell r="AG481">
            <v>0</v>
          </cell>
        </row>
        <row r="483">
          <cell r="AG483">
            <v>0</v>
          </cell>
        </row>
        <row r="484">
          <cell r="AG484">
            <v>0</v>
          </cell>
        </row>
        <row r="485">
          <cell r="AG485">
            <v>0</v>
          </cell>
        </row>
        <row r="486">
          <cell r="AG486">
            <v>0</v>
          </cell>
        </row>
        <row r="488">
          <cell r="Q488">
            <v>100</v>
          </cell>
          <cell r="AG488">
            <v>0</v>
          </cell>
        </row>
        <row r="489">
          <cell r="AG489">
            <v>0</v>
          </cell>
        </row>
        <row r="490">
          <cell r="AG490">
            <v>0</v>
          </cell>
        </row>
        <row r="491">
          <cell r="Q491">
            <v>100</v>
          </cell>
          <cell r="AG491">
            <v>102</v>
          </cell>
        </row>
        <row r="492">
          <cell r="AG492">
            <v>0</v>
          </cell>
        </row>
        <row r="494">
          <cell r="AG494">
            <v>0</v>
          </cell>
        </row>
        <row r="497">
          <cell r="AG497">
            <v>0</v>
          </cell>
        </row>
        <row r="498">
          <cell r="AG498">
            <v>0</v>
          </cell>
        </row>
        <row r="499">
          <cell r="AG499">
            <v>0</v>
          </cell>
        </row>
        <row r="500">
          <cell r="AG500">
            <v>0</v>
          </cell>
        </row>
        <row r="501">
          <cell r="AG501">
            <v>0</v>
          </cell>
        </row>
        <row r="502">
          <cell r="AG502">
            <v>0</v>
          </cell>
        </row>
        <row r="503">
          <cell r="AG503">
            <v>0</v>
          </cell>
        </row>
        <row r="504">
          <cell r="AG504">
            <v>0</v>
          </cell>
        </row>
        <row r="505">
          <cell r="AG505">
            <v>0</v>
          </cell>
        </row>
        <row r="506">
          <cell r="AG506">
            <v>0</v>
          </cell>
        </row>
        <row r="507">
          <cell r="AG507">
            <v>0</v>
          </cell>
        </row>
        <row r="508">
          <cell r="AG508">
            <v>0</v>
          </cell>
        </row>
        <row r="509">
          <cell r="AG509">
            <v>0</v>
          </cell>
        </row>
        <row r="510">
          <cell r="AG510">
            <v>0</v>
          </cell>
        </row>
        <row r="511">
          <cell r="AG511">
            <v>0</v>
          </cell>
        </row>
        <row r="512">
          <cell r="AG512">
            <v>0</v>
          </cell>
        </row>
        <row r="515">
          <cell r="AG515">
            <v>0</v>
          </cell>
        </row>
        <row r="516">
          <cell r="AG516">
            <v>0</v>
          </cell>
        </row>
        <row r="517">
          <cell r="AG517">
            <v>0</v>
          </cell>
        </row>
        <row r="519">
          <cell r="AG519">
            <v>0</v>
          </cell>
        </row>
        <row r="521">
          <cell r="AG521">
            <v>0</v>
          </cell>
        </row>
        <row r="522">
          <cell r="AG522">
            <v>0</v>
          </cell>
        </row>
        <row r="523">
          <cell r="AG523">
            <v>0</v>
          </cell>
        </row>
        <row r="524">
          <cell r="AG524">
            <v>0</v>
          </cell>
        </row>
        <row r="525">
          <cell r="AG525">
            <v>0</v>
          </cell>
        </row>
        <row r="527">
          <cell r="AG527">
            <v>0</v>
          </cell>
        </row>
        <row r="528">
          <cell r="AG528">
            <v>0</v>
          </cell>
        </row>
        <row r="529">
          <cell r="AG529">
            <v>0</v>
          </cell>
        </row>
        <row r="531">
          <cell r="AG531">
            <v>0</v>
          </cell>
        </row>
        <row r="532">
          <cell r="AG532">
            <v>0</v>
          </cell>
        </row>
        <row r="533">
          <cell r="AG533">
            <v>0</v>
          </cell>
        </row>
        <row r="534">
          <cell r="AG534">
            <v>0</v>
          </cell>
        </row>
        <row r="535">
          <cell r="Q535">
            <v>100</v>
          </cell>
          <cell r="AG535">
            <v>100</v>
          </cell>
        </row>
        <row r="536">
          <cell r="Q536">
            <v>100</v>
          </cell>
          <cell r="AG536">
            <v>100</v>
          </cell>
        </row>
        <row r="537">
          <cell r="AG537">
            <v>0</v>
          </cell>
        </row>
        <row r="538">
          <cell r="AG538">
            <v>0</v>
          </cell>
        </row>
        <row r="539">
          <cell r="AG539">
            <v>0</v>
          </cell>
        </row>
        <row r="541">
          <cell r="AG541">
            <v>0</v>
          </cell>
        </row>
        <row r="542">
          <cell r="AG542">
            <v>0</v>
          </cell>
        </row>
        <row r="543">
          <cell r="AG543">
            <v>0</v>
          </cell>
        </row>
        <row r="545">
          <cell r="AG545">
            <v>0</v>
          </cell>
        </row>
        <row r="547">
          <cell r="AG547">
            <v>0</v>
          </cell>
        </row>
        <row r="549">
          <cell r="AG549">
            <v>0</v>
          </cell>
        </row>
        <row r="550">
          <cell r="AG550">
            <v>0</v>
          </cell>
        </row>
        <row r="551">
          <cell r="AG551">
            <v>0</v>
          </cell>
        </row>
      </sheetData>
      <sheetData sheetId="3">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960</v>
          </cell>
          <cell r="R160">
            <v>942</v>
          </cell>
          <cell r="AG160">
            <v>0</v>
          </cell>
        </row>
        <row r="161">
          <cell r="Q161">
            <v>12</v>
          </cell>
          <cell r="R161">
            <v>13</v>
          </cell>
          <cell r="AG161">
            <v>0</v>
          </cell>
        </row>
        <row r="162">
          <cell r="Q162">
            <v>900</v>
          </cell>
          <cell r="R162">
            <v>855</v>
          </cell>
          <cell r="AG162">
            <v>0</v>
          </cell>
        </row>
        <row r="163">
          <cell r="Q163">
            <v>108</v>
          </cell>
          <cell r="R163">
            <v>112</v>
          </cell>
          <cell r="AG163">
            <v>0</v>
          </cell>
        </row>
        <row r="164">
          <cell r="Q164">
            <v>0</v>
          </cell>
          <cell r="R164">
            <v>0</v>
          </cell>
          <cell r="AG164">
            <v>0</v>
          </cell>
        </row>
        <row r="165">
          <cell r="Q165">
            <v>0</v>
          </cell>
          <cell r="R165">
            <v>0</v>
          </cell>
          <cell r="AG165">
            <v>0</v>
          </cell>
        </row>
        <row r="166">
          <cell r="Q166">
            <v>350</v>
          </cell>
          <cell r="R166">
            <v>286</v>
          </cell>
          <cell r="AG166">
            <v>0</v>
          </cell>
        </row>
        <row r="167">
          <cell r="R167">
            <v>10</v>
          </cell>
          <cell r="AG167">
            <v>0</v>
          </cell>
        </row>
        <row r="168">
          <cell r="Q168">
            <v>300</v>
          </cell>
          <cell r="R168">
            <v>271</v>
          </cell>
          <cell r="AG168">
            <v>0</v>
          </cell>
        </row>
        <row r="169">
          <cell r="Q169">
            <v>150</v>
          </cell>
          <cell r="R169">
            <v>64</v>
          </cell>
          <cell r="AG169">
            <v>0</v>
          </cell>
        </row>
        <row r="170">
          <cell r="R170">
            <v>10</v>
          </cell>
          <cell r="AG170">
            <v>0</v>
          </cell>
        </row>
        <row r="171">
          <cell r="AG171">
            <v>0</v>
          </cell>
        </row>
        <row r="172">
          <cell r="AG172">
            <v>0</v>
          </cell>
        </row>
        <row r="173">
          <cell r="AG173">
            <v>0</v>
          </cell>
        </row>
        <row r="174">
          <cell r="AG174">
            <v>0</v>
          </cell>
        </row>
        <row r="176">
          <cell r="Q176">
            <v>12</v>
          </cell>
          <cell r="R176">
            <v>11</v>
          </cell>
          <cell r="AG176">
            <v>0</v>
          </cell>
        </row>
        <row r="177">
          <cell r="AG177">
            <v>0</v>
          </cell>
        </row>
        <row r="178">
          <cell r="AG178">
            <v>0</v>
          </cell>
        </row>
        <row r="179">
          <cell r="AG179">
            <v>0</v>
          </cell>
        </row>
        <row r="180">
          <cell r="Q180">
            <v>1</v>
          </cell>
          <cell r="R180">
            <v>1</v>
          </cell>
          <cell r="AG180">
            <v>0</v>
          </cell>
        </row>
        <row r="182">
          <cell r="Q182">
            <v>1</v>
          </cell>
          <cell r="R182">
            <v>0</v>
          </cell>
          <cell r="AG182">
            <v>0</v>
          </cell>
        </row>
        <row r="183">
          <cell r="Q183">
            <v>0</v>
          </cell>
          <cell r="R183">
            <v>0</v>
          </cell>
          <cell r="AG183">
            <v>0</v>
          </cell>
        </row>
        <row r="184">
          <cell r="Q184">
            <v>1479</v>
          </cell>
          <cell r="R184">
            <v>1479</v>
          </cell>
          <cell r="AG184">
            <v>0</v>
          </cell>
        </row>
        <row r="185">
          <cell r="Q185">
            <v>109</v>
          </cell>
          <cell r="R185">
            <v>109</v>
          </cell>
          <cell r="AG185">
            <v>0</v>
          </cell>
        </row>
        <row r="186">
          <cell r="Q186">
            <v>2627</v>
          </cell>
          <cell r="R186">
            <v>2627</v>
          </cell>
          <cell r="AG186">
            <v>0</v>
          </cell>
        </row>
        <row r="187">
          <cell r="Q187">
            <v>117</v>
          </cell>
          <cell r="R187">
            <v>114</v>
          </cell>
          <cell r="AG187">
            <v>0</v>
          </cell>
        </row>
        <row r="188">
          <cell r="Q188">
            <v>16</v>
          </cell>
          <cell r="R188">
            <v>11</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130</v>
          </cell>
          <cell r="R194">
            <v>125</v>
          </cell>
          <cell r="AG194">
            <v>0</v>
          </cell>
        </row>
        <row r="195">
          <cell r="Q195">
            <v>1750</v>
          </cell>
          <cell r="R195">
            <v>1702</v>
          </cell>
          <cell r="AG195">
            <v>0</v>
          </cell>
        </row>
        <row r="196">
          <cell r="Q196">
            <v>1</v>
          </cell>
          <cell r="R196">
            <v>0</v>
          </cell>
          <cell r="AG196">
            <v>0</v>
          </cell>
        </row>
        <row r="197">
          <cell r="Q197">
            <v>1</v>
          </cell>
          <cell r="R197">
            <v>0</v>
          </cell>
          <cell r="AG197">
            <v>0</v>
          </cell>
        </row>
        <row r="198">
          <cell r="Q198">
            <v>20</v>
          </cell>
          <cell r="R198">
            <v>0</v>
          </cell>
          <cell r="AG198">
            <v>0</v>
          </cell>
        </row>
        <row r="199">
          <cell r="Q199">
            <v>160</v>
          </cell>
          <cell r="R199">
            <v>153</v>
          </cell>
          <cell r="AG199">
            <v>0</v>
          </cell>
        </row>
        <row r="200">
          <cell r="Q200">
            <v>1400</v>
          </cell>
          <cell r="R200">
            <v>1361</v>
          </cell>
          <cell r="AG200">
            <v>0</v>
          </cell>
        </row>
        <row r="201">
          <cell r="Q201">
            <v>0</v>
          </cell>
          <cell r="R201">
            <v>0</v>
          </cell>
          <cell r="AG201">
            <v>0</v>
          </cell>
        </row>
        <row r="202">
          <cell r="Q202">
            <v>0</v>
          </cell>
          <cell r="R202">
            <v>0</v>
          </cell>
          <cell r="AG202">
            <v>0</v>
          </cell>
        </row>
        <row r="203">
          <cell r="Q203">
            <v>0</v>
          </cell>
          <cell r="R203">
            <v>0</v>
          </cell>
          <cell r="AG203">
            <v>0</v>
          </cell>
        </row>
        <row r="204">
          <cell r="Q204">
            <v>1</v>
          </cell>
          <cell r="R204">
            <v>0</v>
          </cell>
          <cell r="AG204">
            <v>0</v>
          </cell>
        </row>
        <row r="205">
          <cell r="Q205">
            <v>4</v>
          </cell>
          <cell r="R205">
            <v>0</v>
          </cell>
          <cell r="AG205">
            <v>0</v>
          </cell>
        </row>
        <row r="206">
          <cell r="Q206">
            <v>200</v>
          </cell>
          <cell r="R206">
            <v>0</v>
          </cell>
        </row>
        <row r="208">
          <cell r="Q208">
            <v>80</v>
          </cell>
          <cell r="R208">
            <v>67</v>
          </cell>
          <cell r="AG208">
            <v>0</v>
          </cell>
        </row>
        <row r="209">
          <cell r="Q209">
            <v>31</v>
          </cell>
          <cell r="R209">
            <v>31</v>
          </cell>
          <cell r="AG209">
            <v>0</v>
          </cell>
        </row>
        <row r="210">
          <cell r="Q210">
            <v>5</v>
          </cell>
          <cell r="R210">
            <v>0</v>
          </cell>
          <cell r="AG210">
            <v>0</v>
          </cell>
        </row>
        <row r="211">
          <cell r="Q211">
            <v>5</v>
          </cell>
          <cell r="R211">
            <v>0</v>
          </cell>
          <cell r="AG211">
            <v>0</v>
          </cell>
        </row>
        <row r="212">
          <cell r="Q212">
            <v>0</v>
          </cell>
          <cell r="R212">
            <v>0</v>
          </cell>
          <cell r="AG212">
            <v>0</v>
          </cell>
        </row>
        <row r="213">
          <cell r="Q213">
            <v>0</v>
          </cell>
          <cell r="R213">
            <v>0</v>
          </cell>
          <cell r="AG213">
            <v>0</v>
          </cell>
        </row>
        <row r="214">
          <cell r="Q214">
            <v>4</v>
          </cell>
          <cell r="R214">
            <v>0</v>
          </cell>
          <cell r="AG214">
            <v>0</v>
          </cell>
        </row>
        <row r="215">
          <cell r="Q215">
            <v>5</v>
          </cell>
          <cell r="AG215">
            <v>0</v>
          </cell>
        </row>
        <row r="216">
          <cell r="Q216">
            <v>1</v>
          </cell>
          <cell r="AG216">
            <v>0</v>
          </cell>
        </row>
        <row r="217">
          <cell r="Q217">
            <v>0</v>
          </cell>
          <cell r="R217">
            <v>0</v>
          </cell>
          <cell r="AG217">
            <v>0</v>
          </cell>
        </row>
        <row r="218">
          <cell r="Q218">
            <v>0</v>
          </cell>
          <cell r="R218">
            <v>0</v>
          </cell>
          <cell r="AG218">
            <v>0</v>
          </cell>
        </row>
        <row r="219">
          <cell r="Q219">
            <v>0</v>
          </cell>
          <cell r="R219">
            <v>0</v>
          </cell>
          <cell r="AG219">
            <v>0</v>
          </cell>
        </row>
        <row r="220">
          <cell r="Q220">
            <v>0</v>
          </cell>
          <cell r="R220">
            <v>0</v>
          </cell>
          <cell r="AG220">
            <v>0</v>
          </cell>
        </row>
        <row r="221">
          <cell r="Q221">
            <v>0</v>
          </cell>
          <cell r="R221">
            <v>0</v>
          </cell>
          <cell r="AG221">
            <v>0</v>
          </cell>
        </row>
        <row r="222">
          <cell r="Q222">
            <v>1</v>
          </cell>
          <cell r="R222">
            <v>0</v>
          </cell>
          <cell r="AG222">
            <v>0</v>
          </cell>
        </row>
        <row r="223">
          <cell r="Q223">
            <v>5</v>
          </cell>
          <cell r="R223">
            <v>0</v>
          </cell>
          <cell r="AG223">
            <v>0</v>
          </cell>
        </row>
        <row r="224">
          <cell r="Q224">
            <v>14</v>
          </cell>
          <cell r="R224">
            <v>9</v>
          </cell>
          <cell r="AG224">
            <v>0</v>
          </cell>
        </row>
        <row r="225">
          <cell r="Q225">
            <v>133</v>
          </cell>
          <cell r="R225">
            <v>86</v>
          </cell>
        </row>
        <row r="227">
          <cell r="Q227">
            <v>7</v>
          </cell>
          <cell r="R227">
            <v>5</v>
          </cell>
          <cell r="AG227">
            <v>0</v>
          </cell>
        </row>
        <row r="228">
          <cell r="Q228">
            <v>6</v>
          </cell>
          <cell r="R228">
            <v>5</v>
          </cell>
          <cell r="AG228">
            <v>0</v>
          </cell>
        </row>
        <row r="229">
          <cell r="Q229">
            <v>0</v>
          </cell>
          <cell r="R229">
            <v>0</v>
          </cell>
          <cell r="AG229">
            <v>0</v>
          </cell>
        </row>
        <row r="230">
          <cell r="Q230">
            <v>5</v>
          </cell>
          <cell r="R230">
            <v>0</v>
          </cell>
          <cell r="AG230">
            <v>0</v>
          </cell>
        </row>
        <row r="231">
          <cell r="Q231">
            <v>6</v>
          </cell>
          <cell r="R231">
            <v>5</v>
          </cell>
          <cell r="AG231">
            <v>0</v>
          </cell>
        </row>
        <row r="232">
          <cell r="Q232">
            <v>1</v>
          </cell>
          <cell r="AG232">
            <v>0</v>
          </cell>
        </row>
        <row r="233">
          <cell r="Q233">
            <v>1</v>
          </cell>
          <cell r="AG233">
            <v>0</v>
          </cell>
        </row>
        <row r="234">
          <cell r="Q234">
            <v>0</v>
          </cell>
          <cell r="R234">
            <v>0</v>
          </cell>
          <cell r="AG234">
            <v>0</v>
          </cell>
        </row>
        <row r="235">
          <cell r="Q235">
            <v>0</v>
          </cell>
          <cell r="R235">
            <v>0</v>
          </cell>
          <cell r="AG235">
            <v>0</v>
          </cell>
        </row>
        <row r="236">
          <cell r="Q236">
            <v>140</v>
          </cell>
          <cell r="R236">
            <v>135</v>
          </cell>
          <cell r="AG236">
            <v>0</v>
          </cell>
        </row>
        <row r="237">
          <cell r="Q237">
            <v>10</v>
          </cell>
          <cell r="AG237">
            <v>0</v>
          </cell>
        </row>
        <row r="238">
          <cell r="Q238">
            <v>0</v>
          </cell>
          <cell r="AG238">
            <v>0</v>
          </cell>
        </row>
        <row r="239">
          <cell r="Q239">
            <v>0</v>
          </cell>
          <cell r="AG239">
            <v>0</v>
          </cell>
        </row>
        <row r="240">
          <cell r="Q240">
            <v>150</v>
          </cell>
          <cell r="R240">
            <v>0</v>
          </cell>
          <cell r="AG240">
            <v>0</v>
          </cell>
        </row>
        <row r="241">
          <cell r="Q241">
            <v>15</v>
          </cell>
          <cell r="R241">
            <v>0</v>
          </cell>
          <cell r="AG241">
            <v>0</v>
          </cell>
        </row>
        <row r="242">
          <cell r="Q242">
            <v>0</v>
          </cell>
          <cell r="R242">
            <v>0</v>
          </cell>
          <cell r="AG242">
            <v>0</v>
          </cell>
        </row>
        <row r="243">
          <cell r="Q243">
            <v>0</v>
          </cell>
          <cell r="R243">
            <v>0</v>
          </cell>
          <cell r="AG243">
            <v>0</v>
          </cell>
        </row>
        <row r="244">
          <cell r="Q244">
            <v>1</v>
          </cell>
          <cell r="R244">
            <v>0</v>
          </cell>
          <cell r="AG244">
            <v>0</v>
          </cell>
        </row>
        <row r="245">
          <cell r="Q245">
            <v>10</v>
          </cell>
          <cell r="R245">
            <v>0</v>
          </cell>
          <cell r="AG245">
            <v>0</v>
          </cell>
        </row>
        <row r="246">
          <cell r="Q246">
            <v>7</v>
          </cell>
          <cell r="R246">
            <v>6</v>
          </cell>
          <cell r="AG246">
            <v>0</v>
          </cell>
        </row>
        <row r="247">
          <cell r="Q247">
            <v>180</v>
          </cell>
          <cell r="R247">
            <v>58</v>
          </cell>
        </row>
        <row r="249">
          <cell r="Q249">
            <v>2</v>
          </cell>
          <cell r="R249">
            <v>2</v>
          </cell>
          <cell r="AG249">
            <v>0</v>
          </cell>
        </row>
        <row r="250">
          <cell r="Q250">
            <v>0</v>
          </cell>
          <cell r="R250">
            <v>0</v>
          </cell>
          <cell r="AG250">
            <v>0</v>
          </cell>
        </row>
        <row r="251">
          <cell r="Q251">
            <v>0</v>
          </cell>
          <cell r="R251">
            <v>0</v>
          </cell>
          <cell r="AG251">
            <v>0</v>
          </cell>
        </row>
        <row r="252">
          <cell r="Q252">
            <v>0</v>
          </cell>
          <cell r="R252">
            <v>0</v>
          </cell>
          <cell r="AG252">
            <v>0</v>
          </cell>
        </row>
        <row r="253">
          <cell r="Q253">
            <v>0</v>
          </cell>
          <cell r="R253">
            <v>0</v>
          </cell>
          <cell r="AG253">
            <v>0</v>
          </cell>
        </row>
        <row r="254">
          <cell r="Q254">
            <v>25</v>
          </cell>
          <cell r="R254">
            <v>25</v>
          </cell>
          <cell r="AG254">
            <v>0</v>
          </cell>
        </row>
        <row r="255">
          <cell r="Q255">
            <v>450</v>
          </cell>
          <cell r="R255">
            <v>450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130</v>
          </cell>
          <cell r="R263">
            <v>120</v>
          </cell>
          <cell r="AG263">
            <v>0</v>
          </cell>
        </row>
        <row r="264">
          <cell r="Q264">
            <v>100</v>
          </cell>
          <cell r="R264">
            <v>0</v>
          </cell>
          <cell r="AG264">
            <v>0</v>
          </cell>
        </row>
        <row r="265">
          <cell r="Q265">
            <v>0</v>
          </cell>
          <cell r="R265">
            <v>0</v>
          </cell>
          <cell r="AG265">
            <v>0</v>
          </cell>
        </row>
        <row r="266">
          <cell r="Q266">
            <v>0</v>
          </cell>
          <cell r="R266">
            <v>0</v>
          </cell>
          <cell r="AG266">
            <v>0</v>
          </cell>
        </row>
        <row r="267">
          <cell r="Q267">
            <v>1</v>
          </cell>
          <cell r="R267">
            <v>0</v>
          </cell>
          <cell r="AG267">
            <v>0</v>
          </cell>
        </row>
        <row r="268">
          <cell r="Q268">
            <v>6</v>
          </cell>
          <cell r="R268">
            <v>6</v>
          </cell>
          <cell r="AG268">
            <v>0</v>
          </cell>
        </row>
        <row r="269">
          <cell r="Q269">
            <v>10</v>
          </cell>
          <cell r="R269">
            <v>10</v>
          </cell>
        </row>
        <row r="271">
          <cell r="Q271">
            <v>1</v>
          </cell>
          <cell r="R271">
            <v>1</v>
          </cell>
          <cell r="AG271">
            <v>0</v>
          </cell>
        </row>
        <row r="272">
          <cell r="Q272">
            <v>0</v>
          </cell>
          <cell r="R272">
            <v>0</v>
          </cell>
          <cell r="AG272">
            <v>0</v>
          </cell>
        </row>
        <row r="273">
          <cell r="Q273">
            <v>0</v>
          </cell>
          <cell r="R273">
            <v>0</v>
          </cell>
          <cell r="AG273">
            <v>0</v>
          </cell>
        </row>
        <row r="274">
          <cell r="Q274">
            <v>0</v>
          </cell>
          <cell r="R274">
            <v>0</v>
          </cell>
          <cell r="AG274">
            <v>0</v>
          </cell>
        </row>
        <row r="275">
          <cell r="Q275">
            <v>0</v>
          </cell>
          <cell r="R275">
            <v>0</v>
          </cell>
          <cell r="AG275">
            <v>0</v>
          </cell>
        </row>
        <row r="276">
          <cell r="Q276">
            <v>20</v>
          </cell>
          <cell r="R276">
            <v>23</v>
          </cell>
          <cell r="AG276">
            <v>0</v>
          </cell>
        </row>
        <row r="277">
          <cell r="Q277">
            <v>100</v>
          </cell>
          <cell r="R277">
            <v>100</v>
          </cell>
          <cell r="AG277">
            <v>0</v>
          </cell>
        </row>
        <row r="278">
          <cell r="Q278">
            <v>1</v>
          </cell>
          <cell r="R278">
            <v>0</v>
          </cell>
          <cell r="AG278">
            <v>0</v>
          </cell>
        </row>
        <row r="279">
          <cell r="Q279">
            <v>5</v>
          </cell>
          <cell r="R279">
            <v>0</v>
          </cell>
          <cell r="AG279">
            <v>0</v>
          </cell>
        </row>
        <row r="280">
          <cell r="Q280">
            <v>5</v>
          </cell>
          <cell r="R280">
            <v>0</v>
          </cell>
          <cell r="AG280">
            <v>0</v>
          </cell>
        </row>
        <row r="281">
          <cell r="Q281">
            <v>5</v>
          </cell>
          <cell r="R281">
            <v>0</v>
          </cell>
          <cell r="AG281">
            <v>0</v>
          </cell>
        </row>
        <row r="282">
          <cell r="Q282">
            <v>0</v>
          </cell>
          <cell r="R282">
            <v>0</v>
          </cell>
          <cell r="AG282">
            <v>0</v>
          </cell>
        </row>
        <row r="283">
          <cell r="Q283">
            <v>0</v>
          </cell>
          <cell r="R283">
            <v>0</v>
          </cell>
          <cell r="AG283">
            <v>0</v>
          </cell>
        </row>
        <row r="284">
          <cell r="Q284">
            <v>1</v>
          </cell>
          <cell r="R284">
            <v>0</v>
          </cell>
          <cell r="AG284">
            <v>0</v>
          </cell>
        </row>
        <row r="285">
          <cell r="Q285">
            <v>6</v>
          </cell>
          <cell r="R285">
            <v>5</v>
          </cell>
          <cell r="AG285">
            <v>0</v>
          </cell>
        </row>
        <row r="286">
          <cell r="Q286">
            <v>180</v>
          </cell>
          <cell r="R286">
            <v>125</v>
          </cell>
          <cell r="AG286">
            <v>0</v>
          </cell>
        </row>
        <row r="287">
          <cell r="Q287">
            <v>1</v>
          </cell>
          <cell r="R287">
            <v>1</v>
          </cell>
          <cell r="AG287">
            <v>0</v>
          </cell>
        </row>
        <row r="288">
          <cell r="Q288">
            <v>40</v>
          </cell>
          <cell r="R288">
            <v>39</v>
          </cell>
          <cell r="AG288">
            <v>0</v>
          </cell>
        </row>
        <row r="289">
          <cell r="Q289">
            <v>13</v>
          </cell>
          <cell r="R289">
            <v>2</v>
          </cell>
          <cell r="AG289">
            <v>0</v>
          </cell>
        </row>
        <row r="290">
          <cell r="Q290">
            <v>0</v>
          </cell>
          <cell r="R290">
            <v>0</v>
          </cell>
          <cell r="AG290">
            <v>0</v>
          </cell>
        </row>
        <row r="291">
          <cell r="Q291">
            <v>0</v>
          </cell>
          <cell r="R291">
            <v>0</v>
          </cell>
          <cell r="AG291">
            <v>0</v>
          </cell>
        </row>
        <row r="292">
          <cell r="Q292">
            <v>0</v>
          </cell>
          <cell r="R292">
            <v>0</v>
          </cell>
          <cell r="AG292">
            <v>0</v>
          </cell>
        </row>
        <row r="293">
          <cell r="Q293">
            <v>0</v>
          </cell>
          <cell r="R293">
            <v>0</v>
          </cell>
          <cell r="AG293">
            <v>0</v>
          </cell>
        </row>
        <row r="294">
          <cell r="Q294">
            <v>25</v>
          </cell>
          <cell r="R294">
            <v>0</v>
          </cell>
          <cell r="AG294">
            <v>0</v>
          </cell>
        </row>
        <row r="295">
          <cell r="Q295">
            <v>0</v>
          </cell>
          <cell r="R295">
            <v>0</v>
          </cell>
          <cell r="AG295">
            <v>0</v>
          </cell>
        </row>
        <row r="296">
          <cell r="Q296">
            <v>0</v>
          </cell>
          <cell r="R296">
            <v>0</v>
          </cell>
          <cell r="AG296">
            <v>0</v>
          </cell>
        </row>
        <row r="297">
          <cell r="Q297">
            <v>0</v>
          </cell>
          <cell r="R297">
            <v>0</v>
          </cell>
          <cell r="AG297">
            <v>0</v>
          </cell>
        </row>
        <row r="298">
          <cell r="Q298">
            <v>6</v>
          </cell>
          <cell r="R298">
            <v>0</v>
          </cell>
          <cell r="AG298">
            <v>0</v>
          </cell>
        </row>
        <row r="299">
          <cell r="Q299">
            <v>180</v>
          </cell>
          <cell r="R299">
            <v>0</v>
          </cell>
          <cell r="AG299">
            <v>0</v>
          </cell>
        </row>
        <row r="300">
          <cell r="Q300">
            <v>0</v>
          </cell>
          <cell r="R300">
            <v>0</v>
          </cell>
          <cell r="AG300">
            <v>0</v>
          </cell>
        </row>
        <row r="301">
          <cell r="Q301">
            <v>0</v>
          </cell>
          <cell r="R301">
            <v>0</v>
          </cell>
          <cell r="AG301">
            <v>0</v>
          </cell>
        </row>
        <row r="302">
          <cell r="Q302">
            <v>0</v>
          </cell>
          <cell r="R302">
            <v>0</v>
          </cell>
          <cell r="AG302">
            <v>0</v>
          </cell>
        </row>
        <row r="303">
          <cell r="Q303">
            <v>0</v>
          </cell>
          <cell r="R303">
            <v>0</v>
          </cell>
          <cell r="AG303">
            <v>0</v>
          </cell>
        </row>
        <row r="304">
          <cell r="Q304">
            <v>0</v>
          </cell>
          <cell r="R304">
            <v>0</v>
          </cell>
          <cell r="AG304">
            <v>0</v>
          </cell>
        </row>
        <row r="305">
          <cell r="Q305">
            <v>0</v>
          </cell>
          <cell r="R305">
            <v>0</v>
          </cell>
          <cell r="AG305">
            <v>0</v>
          </cell>
        </row>
        <row r="306">
          <cell r="Q306">
            <v>0</v>
          </cell>
          <cell r="R306">
            <v>0</v>
          </cell>
        </row>
        <row r="308">
          <cell r="Q308">
            <v>1</v>
          </cell>
          <cell r="R308">
            <v>1</v>
          </cell>
          <cell r="AG308">
            <v>0</v>
          </cell>
        </row>
        <row r="309">
          <cell r="Q309">
            <v>1</v>
          </cell>
          <cell r="R309">
            <v>10</v>
          </cell>
          <cell r="AG309">
            <v>0</v>
          </cell>
        </row>
        <row r="310">
          <cell r="Q310">
            <v>0</v>
          </cell>
          <cell r="AG310">
            <v>0</v>
          </cell>
        </row>
        <row r="311">
          <cell r="Q311">
            <v>0</v>
          </cell>
          <cell r="AG311">
            <v>0</v>
          </cell>
        </row>
        <row r="312">
          <cell r="Q312">
            <v>0</v>
          </cell>
          <cell r="AG312">
            <v>0</v>
          </cell>
        </row>
        <row r="313">
          <cell r="Q313">
            <v>0</v>
          </cell>
          <cell r="AG313">
            <v>0</v>
          </cell>
        </row>
        <row r="314">
          <cell r="Q314">
            <v>1</v>
          </cell>
          <cell r="R314">
            <v>1</v>
          </cell>
          <cell r="AG314">
            <v>0</v>
          </cell>
        </row>
        <row r="315">
          <cell r="Q315">
            <v>6</v>
          </cell>
          <cell r="AG315">
            <v>0</v>
          </cell>
        </row>
        <row r="316">
          <cell r="Q316">
            <v>2</v>
          </cell>
          <cell r="R316">
            <v>0</v>
          </cell>
          <cell r="AG316">
            <v>0</v>
          </cell>
        </row>
        <row r="317">
          <cell r="Q317">
            <v>20</v>
          </cell>
        </row>
        <row r="319">
          <cell r="Q319">
            <v>1</v>
          </cell>
          <cell r="R319">
            <v>1</v>
          </cell>
          <cell r="AG319">
            <v>0</v>
          </cell>
        </row>
        <row r="320">
          <cell r="Q320">
            <v>30</v>
          </cell>
          <cell r="R320">
            <v>6</v>
          </cell>
          <cell r="AG320">
            <v>0</v>
          </cell>
        </row>
        <row r="321">
          <cell r="Q321">
            <v>12</v>
          </cell>
          <cell r="R321">
            <v>0</v>
          </cell>
          <cell r="AG321">
            <v>0</v>
          </cell>
        </row>
        <row r="322">
          <cell r="Q322">
            <v>1</v>
          </cell>
          <cell r="R322">
            <v>0</v>
          </cell>
          <cell r="AG322">
            <v>0</v>
          </cell>
        </row>
        <row r="323">
          <cell r="Q323">
            <v>1</v>
          </cell>
          <cell r="R323">
            <v>0</v>
          </cell>
          <cell r="AG323">
            <v>0</v>
          </cell>
        </row>
        <row r="324">
          <cell r="Q324">
            <v>5</v>
          </cell>
          <cell r="R324">
            <v>0</v>
          </cell>
          <cell r="AG324">
            <v>0</v>
          </cell>
        </row>
        <row r="325">
          <cell r="Q325">
            <v>0</v>
          </cell>
          <cell r="R325">
            <v>0</v>
          </cell>
          <cell r="AG325">
            <v>0</v>
          </cell>
        </row>
        <row r="326">
          <cell r="Q326">
            <v>0</v>
          </cell>
          <cell r="R326">
            <v>0</v>
          </cell>
          <cell r="AG326">
            <v>0</v>
          </cell>
        </row>
        <row r="327">
          <cell r="Q327">
            <v>2</v>
          </cell>
          <cell r="R327">
            <v>0</v>
          </cell>
          <cell r="AG327">
            <v>0</v>
          </cell>
        </row>
        <row r="328">
          <cell r="Q328">
            <v>2</v>
          </cell>
          <cell r="R328">
            <v>2</v>
          </cell>
          <cell r="AG328">
            <v>0</v>
          </cell>
        </row>
        <row r="329">
          <cell r="Q329">
            <v>30</v>
          </cell>
          <cell r="R329">
            <v>0</v>
          </cell>
          <cell r="AG329">
            <v>0</v>
          </cell>
        </row>
        <row r="330">
          <cell r="Q330">
            <v>0</v>
          </cell>
          <cell r="R330">
            <v>0</v>
          </cell>
          <cell r="AG330">
            <v>0</v>
          </cell>
        </row>
        <row r="331">
          <cell r="Q331">
            <v>20</v>
          </cell>
          <cell r="R331">
            <v>18</v>
          </cell>
          <cell r="AG331">
            <v>0</v>
          </cell>
        </row>
        <row r="332">
          <cell r="Q332">
            <v>10</v>
          </cell>
          <cell r="R332">
            <v>0</v>
          </cell>
          <cell r="AG332">
            <v>0</v>
          </cell>
        </row>
        <row r="333">
          <cell r="Q333">
            <v>1</v>
          </cell>
          <cell r="R333">
            <v>1</v>
          </cell>
          <cell r="AG333">
            <v>0</v>
          </cell>
        </row>
        <row r="334">
          <cell r="Q334">
            <v>0</v>
          </cell>
          <cell r="R334">
            <v>0</v>
          </cell>
          <cell r="AG334">
            <v>0</v>
          </cell>
        </row>
        <row r="335">
          <cell r="Q335">
            <v>0</v>
          </cell>
          <cell r="R335">
            <v>0</v>
          </cell>
          <cell r="AG335">
            <v>0</v>
          </cell>
        </row>
        <row r="336">
          <cell r="Q336">
            <v>2</v>
          </cell>
          <cell r="R336">
            <v>0</v>
          </cell>
          <cell r="AG336">
            <v>0</v>
          </cell>
        </row>
        <row r="337">
          <cell r="Q337">
            <v>12</v>
          </cell>
          <cell r="R337">
            <v>11</v>
          </cell>
          <cell r="AG337">
            <v>0</v>
          </cell>
        </row>
        <row r="338">
          <cell r="Q338">
            <v>120</v>
          </cell>
          <cell r="R338">
            <v>0</v>
          </cell>
          <cell r="AG338">
            <v>0</v>
          </cell>
        </row>
        <row r="339">
          <cell r="Q339">
            <v>0</v>
          </cell>
          <cell r="R339">
            <v>0</v>
          </cell>
          <cell r="AG339">
            <v>0</v>
          </cell>
        </row>
        <row r="340">
          <cell r="Q340">
            <v>0</v>
          </cell>
          <cell r="R340">
            <v>0</v>
          </cell>
          <cell r="AG340">
            <v>0</v>
          </cell>
        </row>
        <row r="341">
          <cell r="Q341">
            <v>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row>
        <row r="347">
          <cell r="AG347">
            <v>0</v>
          </cell>
        </row>
        <row r="356">
          <cell r="Q356">
            <v>11</v>
          </cell>
          <cell r="R356">
            <v>9</v>
          </cell>
          <cell r="AG356">
            <v>1</v>
          </cell>
        </row>
        <row r="357">
          <cell r="Q357">
            <v>57</v>
          </cell>
          <cell r="R357">
            <v>56</v>
          </cell>
          <cell r="AG357">
            <v>5</v>
          </cell>
        </row>
        <row r="358">
          <cell r="Q358">
            <v>6</v>
          </cell>
          <cell r="R358">
            <v>0</v>
          </cell>
          <cell r="AG358">
            <v>0</v>
          </cell>
        </row>
        <row r="359">
          <cell r="Q359">
            <v>6</v>
          </cell>
          <cell r="R359">
            <v>6</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0</v>
          </cell>
          <cell r="R367">
            <v>0</v>
          </cell>
          <cell r="AG367">
            <v>0</v>
          </cell>
        </row>
        <row r="368">
          <cell r="Q368">
            <v>0</v>
          </cell>
          <cell r="R368">
            <v>0</v>
          </cell>
          <cell r="AG368">
            <v>0</v>
          </cell>
        </row>
        <row r="369">
          <cell r="Q369">
            <v>0</v>
          </cell>
          <cell r="AG369">
            <v>0</v>
          </cell>
        </row>
        <row r="370">
          <cell r="Q370">
            <v>7</v>
          </cell>
          <cell r="R370">
            <v>13</v>
          </cell>
          <cell r="AG370">
            <v>0</v>
          </cell>
        </row>
        <row r="371">
          <cell r="Q371">
            <v>0</v>
          </cell>
          <cell r="AG371">
            <v>0</v>
          </cell>
        </row>
        <row r="372">
          <cell r="Q372">
            <v>3</v>
          </cell>
          <cell r="R372">
            <v>1</v>
          </cell>
          <cell r="AG372">
            <v>0</v>
          </cell>
        </row>
        <row r="373">
          <cell r="Q373">
            <v>0</v>
          </cell>
          <cell r="R373">
            <v>17</v>
          </cell>
          <cell r="AG373">
            <v>0</v>
          </cell>
        </row>
        <row r="374">
          <cell r="Q374">
            <v>0</v>
          </cell>
          <cell r="R374">
            <v>0</v>
          </cell>
          <cell r="AG374">
            <v>0</v>
          </cell>
        </row>
        <row r="375">
          <cell r="Q375">
            <v>0</v>
          </cell>
          <cell r="AG375">
            <v>0</v>
          </cell>
        </row>
        <row r="376">
          <cell r="AG376">
            <v>0</v>
          </cell>
        </row>
        <row r="377">
          <cell r="Q377">
            <v>0</v>
          </cell>
          <cell r="R377">
            <v>0</v>
          </cell>
          <cell r="AG377">
            <v>0</v>
          </cell>
        </row>
        <row r="378">
          <cell r="AG378">
            <v>0</v>
          </cell>
        </row>
        <row r="379">
          <cell r="Q379">
            <v>0</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6</v>
          </cell>
          <cell r="R389">
            <v>5</v>
          </cell>
          <cell r="AG389">
            <v>0</v>
          </cell>
        </row>
        <row r="390">
          <cell r="Q390">
            <v>100</v>
          </cell>
          <cell r="R390">
            <v>101</v>
          </cell>
          <cell r="AG390">
            <v>0</v>
          </cell>
        </row>
        <row r="391">
          <cell r="Q391">
            <v>0</v>
          </cell>
          <cell r="R391">
            <v>1</v>
          </cell>
          <cell r="AG391">
            <v>0</v>
          </cell>
        </row>
        <row r="392">
          <cell r="Q392">
            <v>10</v>
          </cell>
          <cell r="R392">
            <v>9</v>
          </cell>
          <cell r="AG392">
            <v>0</v>
          </cell>
        </row>
        <row r="393">
          <cell r="Q393">
            <v>4</v>
          </cell>
          <cell r="R393">
            <v>4</v>
          </cell>
          <cell r="AG393">
            <v>0</v>
          </cell>
        </row>
        <row r="394">
          <cell r="AG394">
            <v>0</v>
          </cell>
        </row>
        <row r="395">
          <cell r="AG395">
            <v>0</v>
          </cell>
        </row>
        <row r="396">
          <cell r="Q396">
            <v>30</v>
          </cell>
          <cell r="R396">
            <v>69</v>
          </cell>
          <cell r="AG396">
            <v>0</v>
          </cell>
        </row>
        <row r="397">
          <cell r="AG397">
            <v>0</v>
          </cell>
        </row>
        <row r="398">
          <cell r="Q398">
            <v>0</v>
          </cell>
          <cell r="R398">
            <v>0</v>
          </cell>
          <cell r="AG398">
            <v>0</v>
          </cell>
        </row>
        <row r="399">
          <cell r="Q399">
            <v>2</v>
          </cell>
          <cell r="R399">
            <v>1</v>
          </cell>
          <cell r="AG399">
            <v>0</v>
          </cell>
        </row>
        <row r="400">
          <cell r="Q400">
            <v>0</v>
          </cell>
          <cell r="R400">
            <v>0</v>
          </cell>
          <cell r="AG400">
            <v>0</v>
          </cell>
        </row>
        <row r="401">
          <cell r="Q401">
            <v>0</v>
          </cell>
          <cell r="R401">
            <v>0</v>
          </cell>
          <cell r="AG401">
            <v>0</v>
          </cell>
        </row>
        <row r="402">
          <cell r="AG402">
            <v>0</v>
          </cell>
        </row>
        <row r="403">
          <cell r="AG403">
            <v>0</v>
          </cell>
        </row>
        <row r="405">
          <cell r="AG405">
            <v>0</v>
          </cell>
        </row>
        <row r="406">
          <cell r="AG406">
            <v>0</v>
          </cell>
        </row>
        <row r="407">
          <cell r="AG407">
            <v>0</v>
          </cell>
        </row>
        <row r="408">
          <cell r="AG408">
            <v>0</v>
          </cell>
        </row>
        <row r="425">
          <cell r="AG425">
            <v>0</v>
          </cell>
        </row>
        <row r="426">
          <cell r="AG426">
            <v>0</v>
          </cell>
        </row>
        <row r="427">
          <cell r="AG427">
            <v>0</v>
          </cell>
        </row>
        <row r="428">
          <cell r="AG428">
            <v>0</v>
          </cell>
        </row>
        <row r="429">
          <cell r="AG429">
            <v>0</v>
          </cell>
        </row>
        <row r="430">
          <cell r="AG430">
            <v>0</v>
          </cell>
        </row>
        <row r="431">
          <cell r="AG431">
            <v>0</v>
          </cell>
        </row>
        <row r="432">
          <cell r="AG432">
            <v>0</v>
          </cell>
        </row>
        <row r="433">
          <cell r="AG433">
            <v>0</v>
          </cell>
        </row>
        <row r="435">
          <cell r="AG435">
            <v>0</v>
          </cell>
        </row>
        <row r="436">
          <cell r="AG436">
            <v>0</v>
          </cell>
        </row>
        <row r="437">
          <cell r="AG437">
            <v>0</v>
          </cell>
        </row>
        <row r="439">
          <cell r="AG439">
            <v>0</v>
          </cell>
        </row>
        <row r="440">
          <cell r="AG440">
            <v>0</v>
          </cell>
        </row>
        <row r="446">
          <cell r="Q446">
            <v>1</v>
          </cell>
          <cell r="R446">
            <v>1</v>
          </cell>
          <cell r="AG446">
            <v>1</v>
          </cell>
        </row>
        <row r="447">
          <cell r="Q447">
            <v>11</v>
          </cell>
          <cell r="AG447">
            <v>18</v>
          </cell>
        </row>
        <row r="448">
          <cell r="Q448">
            <v>52</v>
          </cell>
          <cell r="AG448">
            <v>34</v>
          </cell>
        </row>
        <row r="449">
          <cell r="AG449">
            <v>0</v>
          </cell>
        </row>
        <row r="468">
          <cell r="AG468">
            <v>0</v>
          </cell>
        </row>
        <row r="469">
          <cell r="AG469">
            <v>0</v>
          </cell>
        </row>
        <row r="470">
          <cell r="AG470">
            <v>0</v>
          </cell>
        </row>
        <row r="471">
          <cell r="AG471">
            <v>0</v>
          </cell>
        </row>
        <row r="472">
          <cell r="AG472">
            <v>0</v>
          </cell>
        </row>
        <row r="473">
          <cell r="AG473">
            <v>0</v>
          </cell>
        </row>
        <row r="474">
          <cell r="AG474">
            <v>0</v>
          </cell>
        </row>
        <row r="475">
          <cell r="AG475">
            <v>0</v>
          </cell>
        </row>
        <row r="477">
          <cell r="AG477">
            <v>0</v>
          </cell>
        </row>
        <row r="478">
          <cell r="AG478">
            <v>0</v>
          </cell>
        </row>
        <row r="480">
          <cell r="AG480">
            <v>0</v>
          </cell>
        </row>
        <row r="482">
          <cell r="AG482">
            <v>0</v>
          </cell>
        </row>
        <row r="483">
          <cell r="AG483">
            <v>0</v>
          </cell>
        </row>
        <row r="484">
          <cell r="AG484">
            <v>0</v>
          </cell>
        </row>
        <row r="485">
          <cell r="AG485">
            <v>0</v>
          </cell>
        </row>
        <row r="487">
          <cell r="AG487">
            <v>0</v>
          </cell>
        </row>
        <row r="488">
          <cell r="AG488">
            <v>0</v>
          </cell>
        </row>
        <row r="489">
          <cell r="AG489">
            <v>0</v>
          </cell>
        </row>
        <row r="490">
          <cell r="AG490">
            <v>0</v>
          </cell>
        </row>
        <row r="491">
          <cell r="AG491">
            <v>0</v>
          </cell>
        </row>
        <row r="493">
          <cell r="Q493">
            <v>75</v>
          </cell>
          <cell r="R493">
            <v>75</v>
          </cell>
          <cell r="AG493">
            <v>131.69999999999999</v>
          </cell>
        </row>
        <row r="494">
          <cell r="Q494">
            <v>10</v>
          </cell>
          <cell r="R494">
            <v>10</v>
          </cell>
          <cell r="AG494">
            <v>0</v>
          </cell>
        </row>
        <row r="496">
          <cell r="Q496">
            <v>200</v>
          </cell>
          <cell r="R496">
            <v>200</v>
          </cell>
          <cell r="AG496">
            <v>10</v>
          </cell>
        </row>
        <row r="497">
          <cell r="AG497">
            <v>0</v>
          </cell>
        </row>
        <row r="498">
          <cell r="Q498">
            <v>5</v>
          </cell>
          <cell r="R498">
            <v>5</v>
          </cell>
          <cell r="AG498">
            <v>18.5</v>
          </cell>
        </row>
        <row r="499">
          <cell r="AG499">
            <v>0</v>
          </cell>
        </row>
        <row r="500">
          <cell r="AG500">
            <v>0</v>
          </cell>
        </row>
        <row r="501">
          <cell r="Q501">
            <v>10</v>
          </cell>
          <cell r="R501">
            <v>10</v>
          </cell>
          <cell r="AG501">
            <v>13</v>
          </cell>
        </row>
        <row r="502">
          <cell r="AG502">
            <v>0</v>
          </cell>
        </row>
        <row r="503">
          <cell r="AG503">
            <v>0</v>
          </cell>
        </row>
        <row r="504">
          <cell r="Q504">
            <v>10</v>
          </cell>
          <cell r="R504">
            <v>10</v>
          </cell>
          <cell r="AG504">
            <v>18.3</v>
          </cell>
        </row>
        <row r="505">
          <cell r="AG505">
            <v>0</v>
          </cell>
        </row>
        <row r="506">
          <cell r="AG506">
            <v>0</v>
          </cell>
        </row>
        <row r="507">
          <cell r="AG507">
            <v>0</v>
          </cell>
        </row>
        <row r="508">
          <cell r="AG508">
            <v>0</v>
          </cell>
        </row>
        <row r="509">
          <cell r="Q509">
            <v>200</v>
          </cell>
          <cell r="R509">
            <v>200</v>
          </cell>
          <cell r="AG509">
            <v>203.6</v>
          </cell>
        </row>
        <row r="510">
          <cell r="AG510">
            <v>0</v>
          </cell>
        </row>
        <row r="511">
          <cell r="AG511">
            <v>0</v>
          </cell>
        </row>
        <row r="514">
          <cell r="AG514">
            <v>0</v>
          </cell>
        </row>
        <row r="515">
          <cell r="AG515">
            <v>0</v>
          </cell>
        </row>
        <row r="516">
          <cell r="AG516">
            <v>0</v>
          </cell>
        </row>
        <row r="518">
          <cell r="AG518">
            <v>0</v>
          </cell>
        </row>
        <row r="520">
          <cell r="AG520">
            <v>0</v>
          </cell>
        </row>
        <row r="521">
          <cell r="AG521">
            <v>0</v>
          </cell>
        </row>
        <row r="522">
          <cell r="AG522">
            <v>0</v>
          </cell>
        </row>
        <row r="523">
          <cell r="AG523">
            <v>0</v>
          </cell>
        </row>
        <row r="524">
          <cell r="AG524">
            <v>0</v>
          </cell>
        </row>
        <row r="526">
          <cell r="AG526">
            <v>0</v>
          </cell>
        </row>
        <row r="527">
          <cell r="AG527">
            <v>0</v>
          </cell>
        </row>
        <row r="528">
          <cell r="AG528">
            <v>0</v>
          </cell>
        </row>
        <row r="530">
          <cell r="Q530">
            <v>15</v>
          </cell>
          <cell r="AG530">
            <v>24</v>
          </cell>
        </row>
        <row r="531">
          <cell r="Q531">
            <v>100</v>
          </cell>
          <cell r="AG531">
            <v>0</v>
          </cell>
        </row>
        <row r="532">
          <cell r="AG532">
            <v>0</v>
          </cell>
        </row>
        <row r="533">
          <cell r="Q533">
            <v>10</v>
          </cell>
          <cell r="AG533">
            <v>0</v>
          </cell>
        </row>
        <row r="534">
          <cell r="AG534">
            <v>0</v>
          </cell>
        </row>
        <row r="535">
          <cell r="AG535">
            <v>0</v>
          </cell>
        </row>
        <row r="536">
          <cell r="Q536">
            <v>0.4</v>
          </cell>
          <cell r="AG536">
            <v>0</v>
          </cell>
        </row>
        <row r="537">
          <cell r="AG537">
            <v>0</v>
          </cell>
        </row>
        <row r="538">
          <cell r="Q538">
            <v>1</v>
          </cell>
          <cell r="AG538">
            <v>2</v>
          </cell>
        </row>
        <row r="540">
          <cell r="AG540">
            <v>0</v>
          </cell>
        </row>
        <row r="541">
          <cell r="AG541">
            <v>0</v>
          </cell>
        </row>
        <row r="542">
          <cell r="AG542">
            <v>0</v>
          </cell>
        </row>
        <row r="544">
          <cell r="AG544">
            <v>0</v>
          </cell>
        </row>
        <row r="546">
          <cell r="AG546">
            <v>0</v>
          </cell>
        </row>
        <row r="548">
          <cell r="AG548">
            <v>0</v>
          </cell>
        </row>
        <row r="549">
          <cell r="AG549">
            <v>0</v>
          </cell>
        </row>
        <row r="550">
          <cell r="AG550">
            <v>0</v>
          </cell>
        </row>
      </sheetData>
      <sheetData sheetId="4">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Q17">
            <v>0</v>
          </cell>
          <cell r="AG17">
            <v>0</v>
          </cell>
        </row>
        <row r="18">
          <cell r="Q18">
            <v>0</v>
          </cell>
          <cell r="AG18">
            <v>0</v>
          </cell>
        </row>
        <row r="20">
          <cell r="Q20">
            <v>0</v>
          </cell>
          <cell r="AG20">
            <v>0</v>
          </cell>
        </row>
        <row r="21">
          <cell r="Q21">
            <v>0</v>
          </cell>
          <cell r="AG21">
            <v>0</v>
          </cell>
        </row>
        <row r="22">
          <cell r="Q22">
            <v>0</v>
          </cell>
          <cell r="AG22">
            <v>0</v>
          </cell>
        </row>
        <row r="23">
          <cell r="Q23">
            <v>0</v>
          </cell>
          <cell r="AG23">
            <v>0</v>
          </cell>
        </row>
        <row r="24">
          <cell r="Q24">
            <v>0</v>
          </cell>
          <cell r="AG24">
            <v>0</v>
          </cell>
        </row>
        <row r="25">
          <cell r="Q25">
            <v>0</v>
          </cell>
          <cell r="AG25">
            <v>0</v>
          </cell>
        </row>
        <row r="27">
          <cell r="Q27">
            <v>0</v>
          </cell>
          <cell r="AG27">
            <v>0</v>
          </cell>
        </row>
        <row r="28">
          <cell r="Q28">
            <v>0</v>
          </cell>
          <cell r="AG28">
            <v>0</v>
          </cell>
        </row>
        <row r="29">
          <cell r="Q29">
            <v>0</v>
          </cell>
          <cell r="AG29">
            <v>0</v>
          </cell>
        </row>
        <row r="30">
          <cell r="Q30">
            <v>0</v>
          </cell>
          <cell r="AG30">
            <v>0</v>
          </cell>
        </row>
        <row r="31">
          <cell r="Q31">
            <v>0</v>
          </cell>
          <cell r="AG31">
            <v>0</v>
          </cell>
        </row>
        <row r="32">
          <cell r="Q32">
            <v>0</v>
          </cell>
          <cell r="AG32">
            <v>0</v>
          </cell>
        </row>
        <row r="33">
          <cell r="Q33">
            <v>0</v>
          </cell>
          <cell r="AG33">
            <v>0</v>
          </cell>
        </row>
        <row r="34">
          <cell r="Q34">
            <v>0</v>
          </cell>
          <cell r="AG34">
            <v>0</v>
          </cell>
        </row>
        <row r="36">
          <cell r="Q36">
            <v>0</v>
          </cell>
          <cell r="AG36">
            <v>0</v>
          </cell>
        </row>
        <row r="37">
          <cell r="Q37">
            <v>0</v>
          </cell>
          <cell r="AG37">
            <v>0</v>
          </cell>
        </row>
        <row r="38">
          <cell r="Q38">
            <v>0</v>
          </cell>
          <cell r="AG38">
            <v>0</v>
          </cell>
        </row>
        <row r="39">
          <cell r="Q39">
            <v>0</v>
          </cell>
          <cell r="AG39">
            <v>0</v>
          </cell>
        </row>
        <row r="40">
          <cell r="Q40">
            <v>0</v>
          </cell>
          <cell r="AG40">
            <v>0</v>
          </cell>
        </row>
        <row r="41">
          <cell r="Q41">
            <v>0</v>
          </cell>
          <cell r="AG41">
            <v>0</v>
          </cell>
        </row>
        <row r="42">
          <cell r="Q42">
            <v>0</v>
          </cell>
          <cell r="AG42">
            <v>0</v>
          </cell>
        </row>
        <row r="44">
          <cell r="Q44">
            <v>0</v>
          </cell>
          <cell r="AG44">
            <v>0</v>
          </cell>
        </row>
        <row r="45">
          <cell r="Q45">
            <v>0</v>
          </cell>
          <cell r="AG45">
            <v>0</v>
          </cell>
        </row>
        <row r="46">
          <cell r="Q46">
            <v>0</v>
          </cell>
          <cell r="AG46">
            <v>0</v>
          </cell>
        </row>
        <row r="47">
          <cell r="Q47">
            <v>0</v>
          </cell>
          <cell r="AG47">
            <v>0</v>
          </cell>
        </row>
        <row r="48">
          <cell r="Q48">
            <v>0</v>
          </cell>
          <cell r="AG48">
            <v>0</v>
          </cell>
        </row>
        <row r="49">
          <cell r="Q49">
            <v>0</v>
          </cell>
          <cell r="AG49">
            <v>0</v>
          </cell>
        </row>
        <row r="50">
          <cell r="Q50">
            <v>0</v>
          </cell>
          <cell r="AG50">
            <v>0</v>
          </cell>
        </row>
        <row r="51">
          <cell r="Q51">
            <v>0</v>
          </cell>
          <cell r="AG51">
            <v>0</v>
          </cell>
        </row>
        <row r="53">
          <cell r="Q53">
            <v>0</v>
          </cell>
          <cell r="AG53">
            <v>0</v>
          </cell>
        </row>
        <row r="55">
          <cell r="Q55">
            <v>0</v>
          </cell>
          <cell r="AG55">
            <v>0</v>
          </cell>
        </row>
        <row r="56">
          <cell r="Q56">
            <v>0</v>
          </cell>
          <cell r="AG56">
            <v>0</v>
          </cell>
        </row>
        <row r="57">
          <cell r="Q57">
            <v>0</v>
          </cell>
          <cell r="AG57">
            <v>0</v>
          </cell>
        </row>
        <row r="58">
          <cell r="Q58">
            <v>0</v>
          </cell>
          <cell r="AG58">
            <v>0</v>
          </cell>
        </row>
        <row r="59">
          <cell r="Q59">
            <v>0</v>
          </cell>
          <cell r="AG59">
            <v>0</v>
          </cell>
        </row>
        <row r="60">
          <cell r="Q60">
            <v>0</v>
          </cell>
          <cell r="AG60">
            <v>0</v>
          </cell>
        </row>
        <row r="61">
          <cell r="Q61">
            <v>0</v>
          </cell>
          <cell r="AG61">
            <v>0</v>
          </cell>
        </row>
        <row r="63">
          <cell r="Q63">
            <v>0</v>
          </cell>
          <cell r="AG63">
            <v>0</v>
          </cell>
        </row>
        <row r="64">
          <cell r="Q64">
            <v>0</v>
          </cell>
          <cell r="AG64">
            <v>0</v>
          </cell>
        </row>
        <row r="65">
          <cell r="Q65">
            <v>0</v>
          </cell>
          <cell r="AG65">
            <v>0</v>
          </cell>
        </row>
        <row r="66">
          <cell r="Q66">
            <v>0</v>
          </cell>
          <cell r="AG66">
            <v>0</v>
          </cell>
        </row>
        <row r="67">
          <cell r="Q67">
            <v>0</v>
          </cell>
          <cell r="AG67">
            <v>0</v>
          </cell>
        </row>
        <row r="68">
          <cell r="Q68">
            <v>0</v>
          </cell>
          <cell r="AG68">
            <v>0</v>
          </cell>
        </row>
        <row r="69">
          <cell r="Q69">
            <v>0</v>
          </cell>
          <cell r="AG69">
            <v>0</v>
          </cell>
        </row>
        <row r="71">
          <cell r="Q71">
            <v>0</v>
          </cell>
          <cell r="AG71">
            <v>0</v>
          </cell>
        </row>
        <row r="72">
          <cell r="Q72">
            <v>0</v>
          </cell>
          <cell r="AG72">
            <v>0</v>
          </cell>
        </row>
        <row r="73">
          <cell r="Q73">
            <v>0</v>
          </cell>
          <cell r="AG73">
            <v>0</v>
          </cell>
        </row>
        <row r="74">
          <cell r="Q74">
            <v>0</v>
          </cell>
          <cell r="AG74">
            <v>0</v>
          </cell>
        </row>
        <row r="75">
          <cell r="Q75">
            <v>0</v>
          </cell>
          <cell r="AG75">
            <v>0</v>
          </cell>
        </row>
        <row r="76">
          <cell r="Q76">
            <v>0</v>
          </cell>
          <cell r="AG76">
            <v>0</v>
          </cell>
        </row>
        <row r="77">
          <cell r="Q77">
            <v>0</v>
          </cell>
          <cell r="AG77">
            <v>0</v>
          </cell>
        </row>
        <row r="78">
          <cell r="Q78">
            <v>0</v>
          </cell>
          <cell r="AG78">
            <v>0</v>
          </cell>
        </row>
        <row r="80">
          <cell r="Q80">
            <v>0</v>
          </cell>
          <cell r="AG80">
            <v>0</v>
          </cell>
        </row>
        <row r="81">
          <cell r="Q81">
            <v>0</v>
          </cell>
          <cell r="AG81">
            <v>0</v>
          </cell>
        </row>
        <row r="82">
          <cell r="Q82">
            <v>0</v>
          </cell>
          <cell r="AG82">
            <v>0</v>
          </cell>
        </row>
        <row r="83">
          <cell r="Q83">
            <v>0</v>
          </cell>
          <cell r="AG83">
            <v>0</v>
          </cell>
        </row>
        <row r="84">
          <cell r="Q84">
            <v>0</v>
          </cell>
          <cell r="AG84">
            <v>0</v>
          </cell>
        </row>
        <row r="85">
          <cell r="Q85">
            <v>0</v>
          </cell>
          <cell r="AG85">
            <v>0</v>
          </cell>
        </row>
        <row r="86">
          <cell r="Q86">
            <v>0</v>
          </cell>
          <cell r="AG86">
            <v>0</v>
          </cell>
        </row>
        <row r="88">
          <cell r="Q88">
            <v>0</v>
          </cell>
          <cell r="AG88">
            <v>0</v>
          </cell>
        </row>
        <row r="89">
          <cell r="Q89">
            <v>0</v>
          </cell>
          <cell r="AG89">
            <v>0</v>
          </cell>
        </row>
        <row r="90">
          <cell r="Q90">
            <v>0</v>
          </cell>
          <cell r="AG90">
            <v>0</v>
          </cell>
        </row>
        <row r="91">
          <cell r="Q91">
            <v>0</v>
          </cell>
          <cell r="AG91">
            <v>0</v>
          </cell>
        </row>
        <row r="92">
          <cell r="Q92">
            <v>0</v>
          </cell>
          <cell r="AG92">
            <v>0</v>
          </cell>
        </row>
        <row r="93">
          <cell r="Q93">
            <v>0</v>
          </cell>
          <cell r="AG93">
            <v>0</v>
          </cell>
        </row>
        <row r="94">
          <cell r="Q94">
            <v>0</v>
          </cell>
          <cell r="AG94">
            <v>0</v>
          </cell>
        </row>
        <row r="96">
          <cell r="Q96">
            <v>0</v>
          </cell>
          <cell r="AG96">
            <v>0</v>
          </cell>
        </row>
        <row r="97">
          <cell r="Q97">
            <v>0</v>
          </cell>
          <cell r="AG97">
            <v>0</v>
          </cell>
        </row>
        <row r="98">
          <cell r="Q98">
            <v>0</v>
          </cell>
          <cell r="AG98">
            <v>0</v>
          </cell>
        </row>
        <row r="100">
          <cell r="Q100">
            <v>0</v>
          </cell>
          <cell r="AG100">
            <v>0</v>
          </cell>
        </row>
        <row r="101">
          <cell r="Q101">
            <v>0</v>
          </cell>
          <cell r="AG101">
            <v>0</v>
          </cell>
        </row>
        <row r="102">
          <cell r="Q102">
            <v>0</v>
          </cell>
          <cell r="AG102">
            <v>0</v>
          </cell>
        </row>
        <row r="103">
          <cell r="Q103">
            <v>0</v>
          </cell>
          <cell r="AG103">
            <v>0</v>
          </cell>
        </row>
        <row r="104">
          <cell r="Q104">
            <v>0</v>
          </cell>
          <cell r="AG104">
            <v>0</v>
          </cell>
        </row>
        <row r="105">
          <cell r="Q105">
            <v>0</v>
          </cell>
          <cell r="AG105">
            <v>0</v>
          </cell>
        </row>
        <row r="106">
          <cell r="Q106">
            <v>0</v>
          </cell>
          <cell r="AG106">
            <v>0</v>
          </cell>
        </row>
        <row r="107">
          <cell r="Q107">
            <v>0</v>
          </cell>
          <cell r="AG107">
            <v>0</v>
          </cell>
        </row>
        <row r="108">
          <cell r="Q108">
            <v>0</v>
          </cell>
          <cell r="AG108">
            <v>0</v>
          </cell>
        </row>
        <row r="109">
          <cell r="Q109">
            <v>0</v>
          </cell>
          <cell r="AG109">
            <v>0</v>
          </cell>
        </row>
        <row r="110">
          <cell r="Q110">
            <v>0</v>
          </cell>
          <cell r="AG110">
            <v>0</v>
          </cell>
        </row>
        <row r="111">
          <cell r="Q111">
            <v>0</v>
          </cell>
          <cell r="AG111">
            <v>0</v>
          </cell>
        </row>
        <row r="112">
          <cell r="Q112">
            <v>0</v>
          </cell>
          <cell r="AG112">
            <v>0</v>
          </cell>
        </row>
        <row r="113">
          <cell r="Q113">
            <v>0</v>
          </cell>
          <cell r="AG113">
            <v>0</v>
          </cell>
        </row>
        <row r="115">
          <cell r="Q115">
            <v>0</v>
          </cell>
          <cell r="AG115">
            <v>0</v>
          </cell>
        </row>
        <row r="116">
          <cell r="Q116">
            <v>0</v>
          </cell>
          <cell r="AG116">
            <v>0</v>
          </cell>
        </row>
        <row r="117">
          <cell r="Q117">
            <v>0</v>
          </cell>
          <cell r="AG117">
            <v>0</v>
          </cell>
        </row>
        <row r="118">
          <cell r="Q118">
            <v>0</v>
          </cell>
          <cell r="AG118">
            <v>0</v>
          </cell>
        </row>
        <row r="119">
          <cell r="Q119">
            <v>0</v>
          </cell>
          <cell r="AG119">
            <v>0</v>
          </cell>
        </row>
        <row r="120">
          <cell r="Q120">
            <v>0</v>
          </cell>
          <cell r="AG120">
            <v>0</v>
          </cell>
        </row>
        <row r="122">
          <cell r="Q122">
            <v>0</v>
          </cell>
          <cell r="AG122">
            <v>0</v>
          </cell>
        </row>
        <row r="123">
          <cell r="Q123">
            <v>0</v>
          </cell>
          <cell r="AG123">
            <v>0</v>
          </cell>
        </row>
        <row r="124">
          <cell r="Q124">
            <v>0</v>
          </cell>
          <cell r="AG124">
            <v>0</v>
          </cell>
        </row>
        <row r="126">
          <cell r="Q126">
            <v>0</v>
          </cell>
          <cell r="AG126">
            <v>0</v>
          </cell>
        </row>
        <row r="128">
          <cell r="Q128">
            <v>0</v>
          </cell>
          <cell r="AG128">
            <v>0</v>
          </cell>
        </row>
        <row r="129">
          <cell r="Q129">
            <v>0</v>
          </cell>
          <cell r="AG129">
            <v>0</v>
          </cell>
        </row>
        <row r="130">
          <cell r="Q130">
            <v>0</v>
          </cell>
          <cell r="AG130">
            <v>0</v>
          </cell>
        </row>
        <row r="132">
          <cell r="Q132">
            <v>0</v>
          </cell>
          <cell r="AG132">
            <v>0</v>
          </cell>
        </row>
        <row r="133">
          <cell r="Q133">
            <v>0</v>
          </cell>
          <cell r="AG133">
            <v>0</v>
          </cell>
        </row>
        <row r="134">
          <cell r="Q134">
            <v>0</v>
          </cell>
          <cell r="AG134">
            <v>0</v>
          </cell>
        </row>
        <row r="135">
          <cell r="Q135">
            <v>0</v>
          </cell>
          <cell r="AG135">
            <v>0</v>
          </cell>
        </row>
        <row r="136">
          <cell r="Q136">
            <v>0</v>
          </cell>
          <cell r="AG136">
            <v>0</v>
          </cell>
        </row>
        <row r="137">
          <cell r="Q137">
            <v>0</v>
          </cell>
          <cell r="AG137">
            <v>0</v>
          </cell>
        </row>
        <row r="138">
          <cell r="Q138">
            <v>0</v>
          </cell>
          <cell r="AG138">
            <v>0</v>
          </cell>
        </row>
        <row r="139">
          <cell r="Q139">
            <v>0</v>
          </cell>
          <cell r="AG139">
            <v>0</v>
          </cell>
        </row>
        <row r="140">
          <cell r="Q140">
            <v>0</v>
          </cell>
          <cell r="AG140">
            <v>0</v>
          </cell>
        </row>
        <row r="141">
          <cell r="Q141">
            <v>0</v>
          </cell>
          <cell r="AG141">
            <v>0</v>
          </cell>
        </row>
        <row r="142">
          <cell r="Q142">
            <v>0</v>
          </cell>
          <cell r="AG142">
            <v>0</v>
          </cell>
        </row>
        <row r="143">
          <cell r="Q143">
            <v>0</v>
          </cell>
          <cell r="AG143">
            <v>0</v>
          </cell>
        </row>
        <row r="144">
          <cell r="Q144">
            <v>0</v>
          </cell>
          <cell r="AG144">
            <v>0</v>
          </cell>
        </row>
        <row r="145">
          <cell r="Q145">
            <v>0</v>
          </cell>
          <cell r="AG145">
            <v>0</v>
          </cell>
        </row>
        <row r="146">
          <cell r="Q146">
            <v>0</v>
          </cell>
          <cell r="AG146">
            <v>0</v>
          </cell>
        </row>
        <row r="147">
          <cell r="Q147">
            <v>0</v>
          </cell>
          <cell r="AG147">
            <v>0</v>
          </cell>
        </row>
        <row r="148">
          <cell r="Q148">
            <v>0</v>
          </cell>
          <cell r="AG148">
            <v>0</v>
          </cell>
        </row>
        <row r="149">
          <cell r="Q149">
            <v>0</v>
          </cell>
          <cell r="AG149">
            <v>0</v>
          </cell>
        </row>
        <row r="150">
          <cell r="Q150">
            <v>0</v>
          </cell>
          <cell r="AG150">
            <v>0</v>
          </cell>
        </row>
        <row r="151">
          <cell r="Q151">
            <v>0</v>
          </cell>
          <cell r="AG151">
            <v>0</v>
          </cell>
        </row>
        <row r="152">
          <cell r="Q152">
            <v>0</v>
          </cell>
          <cell r="AG152">
            <v>0</v>
          </cell>
        </row>
        <row r="153">
          <cell r="Q153">
            <v>0</v>
          </cell>
          <cell r="AG153">
            <v>0</v>
          </cell>
        </row>
        <row r="154">
          <cell r="Q154">
            <v>0</v>
          </cell>
          <cell r="AG154">
            <v>0</v>
          </cell>
        </row>
        <row r="155">
          <cell r="Q155">
            <v>0</v>
          </cell>
          <cell r="AG155">
            <v>0</v>
          </cell>
        </row>
        <row r="157">
          <cell r="Q157">
            <v>0</v>
          </cell>
          <cell r="AG157">
            <v>0</v>
          </cell>
        </row>
        <row r="158">
          <cell r="Q158">
            <v>0</v>
          </cell>
          <cell r="AG158">
            <v>0</v>
          </cell>
        </row>
        <row r="160">
          <cell r="Q160">
            <v>675</v>
          </cell>
          <cell r="R160">
            <v>675</v>
          </cell>
          <cell r="AG160">
            <v>0</v>
          </cell>
        </row>
        <row r="161">
          <cell r="Q161">
            <v>0</v>
          </cell>
          <cell r="R161">
            <v>0</v>
          </cell>
          <cell r="AG161">
            <v>0</v>
          </cell>
        </row>
        <row r="162">
          <cell r="Q162">
            <v>198</v>
          </cell>
          <cell r="R162">
            <v>198</v>
          </cell>
          <cell r="AG162">
            <v>0</v>
          </cell>
        </row>
        <row r="163">
          <cell r="Q163">
            <v>1</v>
          </cell>
          <cell r="R163">
            <v>1</v>
          </cell>
          <cell r="AG163">
            <v>0</v>
          </cell>
        </row>
        <row r="164">
          <cell r="Q164">
            <v>0</v>
          </cell>
          <cell r="R164">
            <v>0</v>
          </cell>
          <cell r="AG164">
            <v>0</v>
          </cell>
        </row>
        <row r="165">
          <cell r="Q165">
            <v>0</v>
          </cell>
          <cell r="R165">
            <v>0</v>
          </cell>
          <cell r="AG165">
            <v>0</v>
          </cell>
        </row>
        <row r="166">
          <cell r="Q166">
            <v>0</v>
          </cell>
          <cell r="R166">
            <v>0</v>
          </cell>
          <cell r="AG166">
            <v>0</v>
          </cell>
        </row>
        <row r="167">
          <cell r="Q167">
            <v>0</v>
          </cell>
          <cell r="R167">
            <v>0</v>
          </cell>
          <cell r="AG167">
            <v>0</v>
          </cell>
        </row>
        <row r="168">
          <cell r="Q168">
            <v>508</v>
          </cell>
          <cell r="R168">
            <v>508</v>
          </cell>
          <cell r="AG168">
            <v>0</v>
          </cell>
        </row>
        <row r="169">
          <cell r="Q169">
            <v>5409</v>
          </cell>
          <cell r="R169">
            <v>5409</v>
          </cell>
          <cell r="AG169">
            <v>0</v>
          </cell>
        </row>
        <row r="170">
          <cell r="Q170">
            <v>57</v>
          </cell>
          <cell r="R170">
            <v>57</v>
          </cell>
          <cell r="AG170">
            <v>0</v>
          </cell>
        </row>
        <row r="171">
          <cell r="Q171">
            <v>0</v>
          </cell>
          <cell r="R171">
            <v>0</v>
          </cell>
          <cell r="AG171">
            <v>0</v>
          </cell>
        </row>
        <row r="172">
          <cell r="Q172">
            <v>0</v>
          </cell>
          <cell r="R172">
            <v>0</v>
          </cell>
          <cell r="AG172">
            <v>0</v>
          </cell>
        </row>
        <row r="173">
          <cell r="Q173">
            <v>21</v>
          </cell>
          <cell r="R173">
            <v>21</v>
          </cell>
          <cell r="AG173">
            <v>0</v>
          </cell>
        </row>
        <row r="174">
          <cell r="Q174">
            <v>21</v>
          </cell>
          <cell r="R174">
            <v>21</v>
          </cell>
          <cell r="AG174">
            <v>0</v>
          </cell>
        </row>
        <row r="176">
          <cell r="Q176">
            <v>12158</v>
          </cell>
          <cell r="R176">
            <v>12158</v>
          </cell>
          <cell r="AG176">
            <v>0</v>
          </cell>
        </row>
        <row r="177">
          <cell r="Q177">
            <v>279</v>
          </cell>
          <cell r="R177">
            <v>279</v>
          </cell>
          <cell r="AG177">
            <v>0</v>
          </cell>
        </row>
        <row r="178">
          <cell r="Q178">
            <v>203</v>
          </cell>
          <cell r="R178">
            <v>203</v>
          </cell>
          <cell r="AG178">
            <v>0</v>
          </cell>
        </row>
        <row r="179">
          <cell r="Q179">
            <v>434</v>
          </cell>
          <cell r="R179">
            <v>434</v>
          </cell>
          <cell r="AG179">
            <v>0</v>
          </cell>
        </row>
        <row r="180">
          <cell r="Q180">
            <v>1192</v>
          </cell>
          <cell r="R180">
            <v>1192</v>
          </cell>
          <cell r="AG180">
            <v>0</v>
          </cell>
        </row>
        <row r="182">
          <cell r="Q182">
            <v>87</v>
          </cell>
          <cell r="R182">
            <v>87</v>
          </cell>
          <cell r="AG182">
            <v>0</v>
          </cell>
        </row>
        <row r="183">
          <cell r="Q183">
            <v>0</v>
          </cell>
          <cell r="R183">
            <v>0</v>
          </cell>
          <cell r="AG183">
            <v>0</v>
          </cell>
        </row>
        <row r="184">
          <cell r="Q184">
            <v>2372419</v>
          </cell>
          <cell r="R184">
            <v>2372419</v>
          </cell>
          <cell r="AG184">
            <v>0</v>
          </cell>
        </row>
        <row r="185">
          <cell r="Q185">
            <v>53869</v>
          </cell>
          <cell r="R185">
            <v>53869</v>
          </cell>
          <cell r="AG185">
            <v>0</v>
          </cell>
        </row>
        <row r="186">
          <cell r="Q186">
            <v>4279275</v>
          </cell>
          <cell r="R186">
            <v>4279275</v>
          </cell>
          <cell r="AG186">
            <v>0</v>
          </cell>
        </row>
        <row r="187">
          <cell r="Q187">
            <v>2650</v>
          </cell>
          <cell r="R187">
            <v>2606</v>
          </cell>
          <cell r="AG187">
            <v>0</v>
          </cell>
        </row>
        <row r="188">
          <cell r="Q188">
            <v>450</v>
          </cell>
          <cell r="R188">
            <v>434</v>
          </cell>
          <cell r="AG188">
            <v>0</v>
          </cell>
        </row>
        <row r="189">
          <cell r="Q189">
            <v>46180</v>
          </cell>
          <cell r="R189">
            <v>46180</v>
          </cell>
          <cell r="AG189">
            <v>0</v>
          </cell>
        </row>
        <row r="190">
          <cell r="Q190">
            <v>5409</v>
          </cell>
          <cell r="R190">
            <v>5409</v>
          </cell>
          <cell r="AG190">
            <v>0</v>
          </cell>
        </row>
        <row r="191">
          <cell r="Q191">
            <v>0</v>
          </cell>
          <cell r="R191">
            <v>0</v>
          </cell>
          <cell r="AG191">
            <v>0</v>
          </cell>
        </row>
        <row r="192">
          <cell r="Q192">
            <v>0</v>
          </cell>
          <cell r="R192">
            <v>0</v>
          </cell>
          <cell r="AG192">
            <v>0</v>
          </cell>
        </row>
        <row r="193">
          <cell r="AG193">
            <v>0</v>
          </cell>
        </row>
        <row r="194">
          <cell r="Q194">
            <v>1500</v>
          </cell>
          <cell r="R194">
            <v>1474</v>
          </cell>
          <cell r="AG194">
            <v>0</v>
          </cell>
        </row>
        <row r="195">
          <cell r="Q195">
            <v>600000</v>
          </cell>
          <cell r="R195">
            <v>589559</v>
          </cell>
          <cell r="AG195">
            <v>0</v>
          </cell>
        </row>
        <row r="196">
          <cell r="Q196">
            <v>571</v>
          </cell>
          <cell r="R196">
            <v>571</v>
          </cell>
          <cell r="AG196">
            <v>11</v>
          </cell>
        </row>
        <row r="197">
          <cell r="Q197">
            <v>580</v>
          </cell>
          <cell r="R197">
            <v>571</v>
          </cell>
          <cell r="AG197">
            <v>0</v>
          </cell>
        </row>
        <row r="198">
          <cell r="Q198">
            <v>557747</v>
          </cell>
          <cell r="R198">
            <v>557747</v>
          </cell>
          <cell r="AG198">
            <v>0</v>
          </cell>
        </row>
        <row r="199">
          <cell r="Q199">
            <v>380</v>
          </cell>
          <cell r="R199">
            <v>369</v>
          </cell>
          <cell r="AG199">
            <v>0</v>
          </cell>
        </row>
        <row r="200">
          <cell r="Q200">
            <v>625000</v>
          </cell>
          <cell r="R200">
            <v>614415</v>
          </cell>
          <cell r="AG200">
            <v>0</v>
          </cell>
        </row>
        <row r="201">
          <cell r="Q201">
            <v>288</v>
          </cell>
          <cell r="R201">
            <v>204</v>
          </cell>
          <cell r="AG201">
            <v>0</v>
          </cell>
        </row>
        <row r="202">
          <cell r="Q202">
            <v>1</v>
          </cell>
          <cell r="R202">
            <v>0</v>
          </cell>
          <cell r="AG202">
            <v>0</v>
          </cell>
        </row>
        <row r="203">
          <cell r="Q203">
            <v>50</v>
          </cell>
          <cell r="R203">
            <v>41</v>
          </cell>
          <cell r="AG203">
            <v>0</v>
          </cell>
        </row>
        <row r="204">
          <cell r="Q204">
            <v>15</v>
          </cell>
          <cell r="R204">
            <v>0</v>
          </cell>
          <cell r="AG204">
            <v>0</v>
          </cell>
        </row>
        <row r="205">
          <cell r="Q205">
            <v>60</v>
          </cell>
          <cell r="R205">
            <v>60</v>
          </cell>
          <cell r="AG205">
            <v>0</v>
          </cell>
        </row>
        <row r="206">
          <cell r="Q206">
            <v>1250</v>
          </cell>
          <cell r="R206">
            <v>1200</v>
          </cell>
        </row>
        <row r="208">
          <cell r="Q208">
            <v>250000</v>
          </cell>
          <cell r="R208">
            <v>214047</v>
          </cell>
          <cell r="AG208">
            <v>0</v>
          </cell>
        </row>
        <row r="209">
          <cell r="Q209">
            <v>25210</v>
          </cell>
          <cell r="R209">
            <v>25210</v>
          </cell>
          <cell r="AG209">
            <v>0</v>
          </cell>
        </row>
        <row r="210">
          <cell r="Q210">
            <v>6000</v>
          </cell>
          <cell r="R210">
            <v>5349</v>
          </cell>
          <cell r="AG210">
            <v>5225</v>
          </cell>
        </row>
        <row r="211">
          <cell r="Q211">
            <v>651</v>
          </cell>
          <cell r="R211">
            <v>261</v>
          </cell>
          <cell r="AG211">
            <v>0</v>
          </cell>
        </row>
        <row r="212">
          <cell r="Q212">
            <v>0</v>
          </cell>
          <cell r="R212">
            <v>649</v>
          </cell>
          <cell r="AG212">
            <v>0</v>
          </cell>
        </row>
        <row r="213">
          <cell r="Q213">
            <v>2778</v>
          </cell>
          <cell r="R213">
            <v>1278</v>
          </cell>
          <cell r="AG213">
            <v>0</v>
          </cell>
        </row>
        <row r="214">
          <cell r="Q214">
            <v>1460</v>
          </cell>
          <cell r="R214">
            <v>1539</v>
          </cell>
          <cell r="AG214">
            <v>0</v>
          </cell>
        </row>
        <row r="215">
          <cell r="Q215">
            <v>128</v>
          </cell>
          <cell r="AG215">
            <v>0</v>
          </cell>
        </row>
        <row r="216">
          <cell r="Q216">
            <v>16</v>
          </cell>
          <cell r="AG216">
            <v>0</v>
          </cell>
        </row>
        <row r="217">
          <cell r="Q217">
            <v>96</v>
          </cell>
          <cell r="R217">
            <v>96</v>
          </cell>
          <cell r="AG217">
            <v>0</v>
          </cell>
        </row>
        <row r="218">
          <cell r="Q218">
            <v>0</v>
          </cell>
          <cell r="R218">
            <v>0</v>
          </cell>
          <cell r="AG218">
            <v>0</v>
          </cell>
        </row>
        <row r="219">
          <cell r="Q219">
            <v>0</v>
          </cell>
          <cell r="R219">
            <v>0</v>
          </cell>
          <cell r="AG219">
            <v>0</v>
          </cell>
        </row>
        <row r="220">
          <cell r="Q220">
            <v>32</v>
          </cell>
          <cell r="R220">
            <v>30</v>
          </cell>
          <cell r="AG220">
            <v>0</v>
          </cell>
        </row>
        <row r="221">
          <cell r="Q221">
            <v>128</v>
          </cell>
          <cell r="AG221">
            <v>0</v>
          </cell>
        </row>
        <row r="222">
          <cell r="Q222">
            <v>2</v>
          </cell>
          <cell r="R222">
            <v>0</v>
          </cell>
          <cell r="AG222">
            <v>0</v>
          </cell>
        </row>
        <row r="223">
          <cell r="Q223">
            <v>100</v>
          </cell>
          <cell r="R223">
            <v>0</v>
          </cell>
          <cell r="AG223">
            <v>0</v>
          </cell>
        </row>
        <row r="224">
          <cell r="Q224">
            <v>80</v>
          </cell>
          <cell r="R224">
            <v>71</v>
          </cell>
          <cell r="AG224">
            <v>0</v>
          </cell>
        </row>
        <row r="225">
          <cell r="Q225">
            <v>1600</v>
          </cell>
          <cell r="R225">
            <v>1591</v>
          </cell>
        </row>
        <row r="227">
          <cell r="Q227">
            <v>1800</v>
          </cell>
          <cell r="R227">
            <v>1771</v>
          </cell>
          <cell r="AG227">
            <v>1791</v>
          </cell>
        </row>
        <row r="228">
          <cell r="Q228">
            <v>310</v>
          </cell>
          <cell r="R228">
            <v>297</v>
          </cell>
          <cell r="AG228">
            <v>0</v>
          </cell>
        </row>
        <row r="229">
          <cell r="Q229">
            <v>0</v>
          </cell>
          <cell r="R229">
            <v>0</v>
          </cell>
          <cell r="AG229">
            <v>0</v>
          </cell>
        </row>
        <row r="230">
          <cell r="Q230">
            <v>820</v>
          </cell>
          <cell r="R230">
            <v>951</v>
          </cell>
          <cell r="AG230">
            <v>0</v>
          </cell>
        </row>
        <row r="231">
          <cell r="Q231">
            <v>1200</v>
          </cell>
          <cell r="R231">
            <v>1257</v>
          </cell>
          <cell r="AG231">
            <v>0</v>
          </cell>
        </row>
        <row r="232">
          <cell r="Q232">
            <v>90</v>
          </cell>
          <cell r="AG232">
            <v>0</v>
          </cell>
        </row>
        <row r="233">
          <cell r="Q233">
            <v>14</v>
          </cell>
          <cell r="AG233">
            <v>0</v>
          </cell>
        </row>
        <row r="234">
          <cell r="Q234">
            <v>10</v>
          </cell>
          <cell r="R234">
            <v>9</v>
          </cell>
          <cell r="AG234">
            <v>0</v>
          </cell>
        </row>
        <row r="235">
          <cell r="Q235">
            <v>0</v>
          </cell>
          <cell r="R235">
            <v>0</v>
          </cell>
          <cell r="AG235">
            <v>0</v>
          </cell>
        </row>
        <row r="236">
          <cell r="Q236">
            <v>0</v>
          </cell>
          <cell r="R236">
            <v>6487</v>
          </cell>
          <cell r="AG236">
            <v>0</v>
          </cell>
        </row>
        <row r="237">
          <cell r="Q237">
            <v>0</v>
          </cell>
          <cell r="AG237">
            <v>0</v>
          </cell>
        </row>
        <row r="238">
          <cell r="Q238">
            <v>5500</v>
          </cell>
          <cell r="AG238">
            <v>0</v>
          </cell>
        </row>
        <row r="239">
          <cell r="Q239">
            <v>1000</v>
          </cell>
          <cell r="AG239">
            <v>0</v>
          </cell>
        </row>
        <row r="240">
          <cell r="Q240">
            <v>5000</v>
          </cell>
          <cell r="R240">
            <v>5000</v>
          </cell>
          <cell r="AG240">
            <v>50</v>
          </cell>
        </row>
        <row r="241">
          <cell r="Q241">
            <v>500</v>
          </cell>
          <cell r="R241">
            <v>500</v>
          </cell>
          <cell r="AG241">
            <v>50</v>
          </cell>
        </row>
        <row r="242">
          <cell r="Q242">
            <v>10</v>
          </cell>
          <cell r="R242">
            <v>12</v>
          </cell>
          <cell r="AG242">
            <v>0</v>
          </cell>
        </row>
        <row r="243">
          <cell r="Q243">
            <v>12</v>
          </cell>
          <cell r="AG243">
            <v>0</v>
          </cell>
        </row>
        <row r="244">
          <cell r="Q244">
            <v>2</v>
          </cell>
          <cell r="R244">
            <v>0</v>
          </cell>
          <cell r="AG244">
            <v>0</v>
          </cell>
        </row>
        <row r="245">
          <cell r="Q245">
            <v>30</v>
          </cell>
          <cell r="R245">
            <v>0</v>
          </cell>
          <cell r="AG245">
            <v>0</v>
          </cell>
        </row>
        <row r="246">
          <cell r="Q246">
            <v>60</v>
          </cell>
          <cell r="R246">
            <v>49</v>
          </cell>
          <cell r="AG246">
            <v>0</v>
          </cell>
        </row>
        <row r="247">
          <cell r="Q247">
            <v>2000</v>
          </cell>
          <cell r="R247">
            <v>1035</v>
          </cell>
        </row>
        <row r="249">
          <cell r="Q249">
            <v>7</v>
          </cell>
          <cell r="R249">
            <v>10</v>
          </cell>
          <cell r="AG249">
            <v>0</v>
          </cell>
        </row>
        <row r="250">
          <cell r="Q250">
            <v>4</v>
          </cell>
          <cell r="R250">
            <v>7</v>
          </cell>
          <cell r="AG250">
            <v>0</v>
          </cell>
        </row>
        <row r="251">
          <cell r="Q251">
            <v>4</v>
          </cell>
          <cell r="R251">
            <v>0</v>
          </cell>
          <cell r="AG251">
            <v>0</v>
          </cell>
        </row>
        <row r="252">
          <cell r="Q252">
            <v>1200</v>
          </cell>
          <cell r="R252">
            <v>1600</v>
          </cell>
          <cell r="AG252">
            <v>0</v>
          </cell>
        </row>
        <row r="253">
          <cell r="Q253">
            <v>1300</v>
          </cell>
          <cell r="R253">
            <v>400</v>
          </cell>
          <cell r="AG253">
            <v>0</v>
          </cell>
        </row>
        <row r="254">
          <cell r="Q254">
            <v>800</v>
          </cell>
          <cell r="R254">
            <v>400</v>
          </cell>
          <cell r="AG254">
            <v>0</v>
          </cell>
        </row>
        <row r="255">
          <cell r="Q255">
            <v>100000</v>
          </cell>
          <cell r="R255">
            <v>70000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80</v>
          </cell>
          <cell r="R260">
            <v>70</v>
          </cell>
          <cell r="AG260">
            <v>1</v>
          </cell>
        </row>
        <row r="261">
          <cell r="Q261">
            <v>80</v>
          </cell>
          <cell r="R261">
            <v>70</v>
          </cell>
          <cell r="AG261">
            <v>0</v>
          </cell>
        </row>
        <row r="262">
          <cell r="Q262">
            <v>80000</v>
          </cell>
          <cell r="R262">
            <v>70000</v>
          </cell>
          <cell r="AG262">
            <v>0</v>
          </cell>
        </row>
        <row r="263">
          <cell r="Q263">
            <v>350</v>
          </cell>
          <cell r="R263">
            <v>340</v>
          </cell>
          <cell r="AG263">
            <v>0</v>
          </cell>
        </row>
        <row r="264">
          <cell r="Q264">
            <v>100</v>
          </cell>
          <cell r="R264">
            <v>0</v>
          </cell>
          <cell r="AG264">
            <v>0</v>
          </cell>
        </row>
        <row r="265">
          <cell r="Q265">
            <v>0</v>
          </cell>
          <cell r="R265">
            <v>0</v>
          </cell>
          <cell r="AG265">
            <v>0</v>
          </cell>
        </row>
        <row r="266">
          <cell r="Q266">
            <v>0</v>
          </cell>
          <cell r="R266">
            <v>0</v>
          </cell>
          <cell r="AG266">
            <v>0</v>
          </cell>
        </row>
        <row r="267">
          <cell r="Q267">
            <v>3</v>
          </cell>
          <cell r="R267">
            <v>0</v>
          </cell>
          <cell r="AG267">
            <v>0</v>
          </cell>
        </row>
        <row r="268">
          <cell r="Q268">
            <v>20</v>
          </cell>
          <cell r="R268">
            <v>13</v>
          </cell>
          <cell r="AG268">
            <v>0</v>
          </cell>
        </row>
        <row r="269">
          <cell r="Q269">
            <v>10</v>
          </cell>
          <cell r="R269">
            <v>10</v>
          </cell>
        </row>
        <row r="271">
          <cell r="Q271">
            <v>15</v>
          </cell>
          <cell r="R271">
            <v>13</v>
          </cell>
          <cell r="AG271">
            <v>0</v>
          </cell>
        </row>
        <row r="272">
          <cell r="Q272">
            <v>32</v>
          </cell>
          <cell r="R272">
            <v>32</v>
          </cell>
          <cell r="AG272">
            <v>0</v>
          </cell>
        </row>
        <row r="273">
          <cell r="Q273">
            <v>3700</v>
          </cell>
          <cell r="R273">
            <v>3695</v>
          </cell>
          <cell r="AG273">
            <v>0</v>
          </cell>
        </row>
        <row r="274">
          <cell r="Q274">
            <v>31</v>
          </cell>
          <cell r="R274">
            <v>31</v>
          </cell>
          <cell r="AG274">
            <v>0</v>
          </cell>
        </row>
        <row r="275">
          <cell r="Q275">
            <v>200</v>
          </cell>
          <cell r="R275">
            <v>203</v>
          </cell>
          <cell r="AG275">
            <v>0</v>
          </cell>
        </row>
        <row r="276">
          <cell r="Q276">
            <v>50</v>
          </cell>
          <cell r="R276">
            <v>49</v>
          </cell>
          <cell r="AG276">
            <v>0</v>
          </cell>
        </row>
        <row r="277">
          <cell r="Q277">
            <v>250</v>
          </cell>
          <cell r="R277">
            <v>228</v>
          </cell>
          <cell r="AG277">
            <v>0</v>
          </cell>
        </row>
        <row r="278">
          <cell r="Q278">
            <v>5</v>
          </cell>
          <cell r="R278">
            <v>0</v>
          </cell>
          <cell r="AG278">
            <v>0</v>
          </cell>
        </row>
        <row r="279">
          <cell r="Q279">
            <v>25</v>
          </cell>
          <cell r="R279">
            <v>20</v>
          </cell>
          <cell r="AG279">
            <v>0</v>
          </cell>
        </row>
        <row r="280">
          <cell r="Q280">
            <v>650</v>
          </cell>
          <cell r="R280">
            <v>0</v>
          </cell>
          <cell r="AG280">
            <v>0</v>
          </cell>
        </row>
        <row r="281">
          <cell r="Q281">
            <v>650</v>
          </cell>
          <cell r="R281">
            <v>620</v>
          </cell>
          <cell r="AG281">
            <v>0</v>
          </cell>
        </row>
        <row r="282">
          <cell r="Q282">
            <v>0</v>
          </cell>
          <cell r="R282">
            <v>0</v>
          </cell>
          <cell r="AG282">
            <v>0</v>
          </cell>
        </row>
        <row r="283">
          <cell r="Q283">
            <v>0</v>
          </cell>
          <cell r="R283">
            <v>0</v>
          </cell>
          <cell r="AG283">
            <v>0</v>
          </cell>
        </row>
        <row r="284">
          <cell r="Q284">
            <v>3</v>
          </cell>
          <cell r="R284">
            <v>0</v>
          </cell>
          <cell r="AG284">
            <v>0</v>
          </cell>
        </row>
        <row r="285">
          <cell r="Q285">
            <v>6</v>
          </cell>
          <cell r="R285">
            <v>12</v>
          </cell>
          <cell r="AG285">
            <v>0</v>
          </cell>
        </row>
        <row r="286">
          <cell r="Q286">
            <v>300</v>
          </cell>
          <cell r="R286">
            <v>245</v>
          </cell>
          <cell r="AG286">
            <v>0</v>
          </cell>
        </row>
        <row r="287">
          <cell r="Q287">
            <v>15</v>
          </cell>
          <cell r="R287">
            <v>13</v>
          </cell>
          <cell r="AG287">
            <v>0</v>
          </cell>
        </row>
        <row r="288">
          <cell r="Q288">
            <v>0</v>
          </cell>
          <cell r="R288">
            <v>0</v>
          </cell>
          <cell r="AG288">
            <v>0</v>
          </cell>
        </row>
        <row r="289">
          <cell r="Q289">
            <v>0</v>
          </cell>
          <cell r="R289">
            <v>0</v>
          </cell>
          <cell r="AG289">
            <v>0</v>
          </cell>
        </row>
        <row r="290">
          <cell r="Q290">
            <v>100</v>
          </cell>
          <cell r="R290">
            <v>0</v>
          </cell>
          <cell r="AG290">
            <v>0</v>
          </cell>
        </row>
        <row r="291">
          <cell r="Q291">
            <v>100</v>
          </cell>
          <cell r="R291">
            <v>0</v>
          </cell>
          <cell r="AG291">
            <v>0</v>
          </cell>
        </row>
        <row r="292">
          <cell r="Q292">
            <v>100</v>
          </cell>
          <cell r="R292">
            <v>68</v>
          </cell>
          <cell r="AG292">
            <v>0</v>
          </cell>
        </row>
        <row r="293">
          <cell r="Q293">
            <v>50</v>
          </cell>
          <cell r="R293">
            <v>0</v>
          </cell>
          <cell r="AG293">
            <v>0</v>
          </cell>
        </row>
        <row r="294">
          <cell r="Q294">
            <v>25</v>
          </cell>
          <cell r="R294">
            <v>0</v>
          </cell>
          <cell r="AG294">
            <v>0</v>
          </cell>
        </row>
        <row r="295">
          <cell r="Q295">
            <v>5</v>
          </cell>
          <cell r="R295">
            <v>5</v>
          </cell>
          <cell r="AG295">
            <v>0</v>
          </cell>
        </row>
        <row r="296">
          <cell r="Q296">
            <v>1</v>
          </cell>
          <cell r="R296">
            <v>0</v>
          </cell>
          <cell r="AG296">
            <v>0</v>
          </cell>
        </row>
        <row r="297">
          <cell r="Q297">
            <v>30</v>
          </cell>
          <cell r="R297">
            <v>0</v>
          </cell>
          <cell r="AG297">
            <v>0</v>
          </cell>
        </row>
        <row r="298">
          <cell r="Q298">
            <v>6</v>
          </cell>
          <cell r="R298">
            <v>13</v>
          </cell>
          <cell r="AG298">
            <v>0</v>
          </cell>
        </row>
        <row r="299">
          <cell r="Q299">
            <v>300</v>
          </cell>
          <cell r="R299">
            <v>324</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30</v>
          </cell>
          <cell r="R304">
            <v>0</v>
          </cell>
          <cell r="AG304">
            <v>0</v>
          </cell>
        </row>
        <row r="305">
          <cell r="Q305">
            <v>3</v>
          </cell>
          <cell r="R305">
            <v>3</v>
          </cell>
          <cell r="AG305">
            <v>0</v>
          </cell>
        </row>
        <row r="306">
          <cell r="Q306">
            <v>60</v>
          </cell>
          <cell r="R306">
            <v>48</v>
          </cell>
        </row>
        <row r="308">
          <cell r="Q308">
            <v>7</v>
          </cell>
          <cell r="R308">
            <v>5</v>
          </cell>
          <cell r="AG308">
            <v>0</v>
          </cell>
        </row>
        <row r="309">
          <cell r="Q309">
            <v>85</v>
          </cell>
          <cell r="R309">
            <v>85</v>
          </cell>
          <cell r="AG309">
            <v>0</v>
          </cell>
        </row>
        <row r="310">
          <cell r="Q310">
            <v>7</v>
          </cell>
          <cell r="R310">
            <v>7</v>
          </cell>
          <cell r="AG310">
            <v>0</v>
          </cell>
        </row>
        <row r="311">
          <cell r="Q311">
            <v>100</v>
          </cell>
          <cell r="R311">
            <v>100</v>
          </cell>
          <cell r="AG311">
            <v>0</v>
          </cell>
        </row>
        <row r="312">
          <cell r="Q312">
            <v>20</v>
          </cell>
          <cell r="R312">
            <v>20</v>
          </cell>
          <cell r="AG312">
            <v>0</v>
          </cell>
        </row>
        <row r="313">
          <cell r="Q313">
            <v>8</v>
          </cell>
          <cell r="R313">
            <v>8</v>
          </cell>
          <cell r="AG313">
            <v>0</v>
          </cell>
        </row>
        <row r="314">
          <cell r="Q314">
            <v>4</v>
          </cell>
          <cell r="R314">
            <v>3</v>
          </cell>
          <cell r="AG314">
            <v>0</v>
          </cell>
        </row>
        <row r="315">
          <cell r="Q315">
            <v>80</v>
          </cell>
          <cell r="AG315">
            <v>0</v>
          </cell>
        </row>
        <row r="316">
          <cell r="Q316">
            <v>4</v>
          </cell>
          <cell r="R316">
            <v>0</v>
          </cell>
          <cell r="AG316">
            <v>0</v>
          </cell>
        </row>
        <row r="317">
          <cell r="Q317">
            <v>250</v>
          </cell>
        </row>
        <row r="319">
          <cell r="Q319">
            <v>13</v>
          </cell>
          <cell r="R319">
            <v>13</v>
          </cell>
          <cell r="AG319">
            <v>0</v>
          </cell>
        </row>
        <row r="320">
          <cell r="Q320">
            <v>53000</v>
          </cell>
          <cell r="R320">
            <v>52459</v>
          </cell>
          <cell r="AG320">
            <v>0</v>
          </cell>
        </row>
        <row r="321">
          <cell r="Q321">
            <v>12</v>
          </cell>
          <cell r="R321">
            <v>0</v>
          </cell>
          <cell r="AG321">
            <v>0</v>
          </cell>
        </row>
        <row r="322">
          <cell r="Q322">
            <v>145</v>
          </cell>
          <cell r="R322">
            <v>0</v>
          </cell>
          <cell r="AG322">
            <v>3</v>
          </cell>
        </row>
        <row r="323">
          <cell r="Q323">
            <v>145</v>
          </cell>
          <cell r="R323">
            <v>143</v>
          </cell>
          <cell r="AG323">
            <v>0</v>
          </cell>
        </row>
        <row r="324">
          <cell r="Q324">
            <v>15000</v>
          </cell>
          <cell r="R324">
            <v>14372</v>
          </cell>
          <cell r="AG324">
            <v>0</v>
          </cell>
        </row>
        <row r="325">
          <cell r="Q325">
            <v>1</v>
          </cell>
          <cell r="R325">
            <v>0</v>
          </cell>
          <cell r="AG325">
            <v>0</v>
          </cell>
        </row>
        <row r="326">
          <cell r="Q326">
            <v>25</v>
          </cell>
          <cell r="R326">
            <v>0</v>
          </cell>
          <cell r="AG326">
            <v>0</v>
          </cell>
        </row>
        <row r="327">
          <cell r="Q327">
            <v>8</v>
          </cell>
          <cell r="R327">
            <v>0</v>
          </cell>
          <cell r="AG327">
            <v>0</v>
          </cell>
        </row>
        <row r="328">
          <cell r="Q328">
            <v>60</v>
          </cell>
          <cell r="R328">
            <v>53</v>
          </cell>
          <cell r="AG328">
            <v>0</v>
          </cell>
        </row>
        <row r="329">
          <cell r="Q329">
            <v>600</v>
          </cell>
          <cell r="R329">
            <v>0</v>
          </cell>
          <cell r="AG329">
            <v>0</v>
          </cell>
        </row>
        <row r="330">
          <cell r="Q330">
            <v>32</v>
          </cell>
          <cell r="R330">
            <v>32</v>
          </cell>
          <cell r="AG330">
            <v>0</v>
          </cell>
        </row>
        <row r="331">
          <cell r="Q331">
            <v>65</v>
          </cell>
          <cell r="R331">
            <v>61</v>
          </cell>
          <cell r="AG331">
            <v>0</v>
          </cell>
        </row>
        <row r="332">
          <cell r="Q332">
            <v>25</v>
          </cell>
          <cell r="R332">
            <v>20</v>
          </cell>
          <cell r="AG332">
            <v>0</v>
          </cell>
        </row>
        <row r="333">
          <cell r="Q333">
            <v>4</v>
          </cell>
          <cell r="R333">
            <v>2</v>
          </cell>
          <cell r="AG333">
            <v>0</v>
          </cell>
        </row>
        <row r="334">
          <cell r="Q334">
            <v>1</v>
          </cell>
          <cell r="R334">
            <v>0</v>
          </cell>
          <cell r="AG334">
            <v>0</v>
          </cell>
        </row>
        <row r="335">
          <cell r="Q335">
            <v>25</v>
          </cell>
          <cell r="R335">
            <v>0</v>
          </cell>
          <cell r="AG335">
            <v>0</v>
          </cell>
        </row>
        <row r="336">
          <cell r="Q336">
            <v>8</v>
          </cell>
          <cell r="R336">
            <v>0</v>
          </cell>
          <cell r="AG336">
            <v>0</v>
          </cell>
        </row>
        <row r="337">
          <cell r="Q337">
            <v>30</v>
          </cell>
          <cell r="R337">
            <v>30</v>
          </cell>
          <cell r="AG337">
            <v>0</v>
          </cell>
        </row>
        <row r="338">
          <cell r="Q338">
            <v>300</v>
          </cell>
          <cell r="R338">
            <v>0</v>
          </cell>
          <cell r="AG338">
            <v>0</v>
          </cell>
        </row>
        <row r="339">
          <cell r="Q339">
            <v>220</v>
          </cell>
          <cell r="R339">
            <v>205</v>
          </cell>
          <cell r="AG339">
            <v>0</v>
          </cell>
        </row>
        <row r="340">
          <cell r="Q340">
            <v>4</v>
          </cell>
          <cell r="R340">
            <v>4</v>
          </cell>
          <cell r="AG340">
            <v>0</v>
          </cell>
        </row>
        <row r="341">
          <cell r="Q341">
            <v>0</v>
          </cell>
          <cell r="R341">
            <v>0</v>
          </cell>
          <cell r="AG341">
            <v>0</v>
          </cell>
        </row>
        <row r="342">
          <cell r="Q342">
            <v>6</v>
          </cell>
          <cell r="R342">
            <v>6</v>
          </cell>
          <cell r="AG342">
            <v>0</v>
          </cell>
        </row>
        <row r="343">
          <cell r="Q343">
            <v>16</v>
          </cell>
          <cell r="R343">
            <v>16</v>
          </cell>
          <cell r="AG343">
            <v>0</v>
          </cell>
        </row>
        <row r="344">
          <cell r="Q344">
            <v>10</v>
          </cell>
          <cell r="R344">
            <v>8</v>
          </cell>
          <cell r="AG344">
            <v>0</v>
          </cell>
        </row>
        <row r="345">
          <cell r="Q345">
            <v>100</v>
          </cell>
          <cell r="R345">
            <v>0</v>
          </cell>
        </row>
        <row r="347">
          <cell r="Q347">
            <v>0</v>
          </cell>
          <cell r="AG347">
            <v>0</v>
          </cell>
        </row>
        <row r="348">
          <cell r="Q348">
            <v>0</v>
          </cell>
        </row>
        <row r="356">
          <cell r="Q356">
            <v>125</v>
          </cell>
          <cell r="R356">
            <v>125</v>
          </cell>
          <cell r="AG356">
            <v>111</v>
          </cell>
        </row>
        <row r="357">
          <cell r="Q357">
            <v>437</v>
          </cell>
          <cell r="R357">
            <v>386</v>
          </cell>
          <cell r="AG357">
            <v>365</v>
          </cell>
        </row>
        <row r="358">
          <cell r="Q358">
            <v>150</v>
          </cell>
          <cell r="R358">
            <v>149</v>
          </cell>
          <cell r="AG358">
            <v>0</v>
          </cell>
        </row>
        <row r="359">
          <cell r="Q359">
            <v>22</v>
          </cell>
          <cell r="R359">
            <v>20</v>
          </cell>
          <cell r="AG359">
            <v>0</v>
          </cell>
        </row>
        <row r="360">
          <cell r="Q360">
            <v>23</v>
          </cell>
          <cell r="R360">
            <v>22</v>
          </cell>
          <cell r="AG360">
            <v>0</v>
          </cell>
        </row>
        <row r="361">
          <cell r="Q361">
            <v>4</v>
          </cell>
          <cell r="R361">
            <v>4</v>
          </cell>
          <cell r="AG361">
            <v>0</v>
          </cell>
        </row>
        <row r="362">
          <cell r="Q362">
            <v>0</v>
          </cell>
          <cell r="AG362">
            <v>0</v>
          </cell>
        </row>
        <row r="363">
          <cell r="Q363">
            <v>0</v>
          </cell>
          <cell r="AG363">
            <v>0</v>
          </cell>
        </row>
        <row r="364">
          <cell r="Q364">
            <v>0</v>
          </cell>
          <cell r="AG364">
            <v>0</v>
          </cell>
        </row>
        <row r="365">
          <cell r="Q365">
            <v>0</v>
          </cell>
        </row>
        <row r="367">
          <cell r="Q367">
            <v>150</v>
          </cell>
          <cell r="R367">
            <v>180</v>
          </cell>
          <cell r="AG367">
            <v>0</v>
          </cell>
        </row>
        <row r="368">
          <cell r="Q368">
            <v>160</v>
          </cell>
          <cell r="R368">
            <v>206</v>
          </cell>
          <cell r="AG368">
            <v>0</v>
          </cell>
        </row>
        <row r="369">
          <cell r="Q369">
            <v>339</v>
          </cell>
          <cell r="R369">
            <v>63</v>
          </cell>
          <cell r="AG369">
            <v>0</v>
          </cell>
        </row>
        <row r="370">
          <cell r="Q370">
            <v>50</v>
          </cell>
          <cell r="R370">
            <v>90</v>
          </cell>
          <cell r="AG370">
            <v>0</v>
          </cell>
        </row>
        <row r="371">
          <cell r="Q371">
            <v>2</v>
          </cell>
          <cell r="R371">
            <v>3</v>
          </cell>
          <cell r="AG371">
            <v>0</v>
          </cell>
        </row>
        <row r="372">
          <cell r="Q372">
            <v>30</v>
          </cell>
          <cell r="R372">
            <v>33</v>
          </cell>
          <cell r="AG372">
            <v>0</v>
          </cell>
        </row>
        <row r="373">
          <cell r="Q373">
            <v>850</v>
          </cell>
          <cell r="R373">
            <v>909</v>
          </cell>
          <cell r="AG373">
            <v>0</v>
          </cell>
        </row>
        <row r="374">
          <cell r="Q374">
            <v>2</v>
          </cell>
          <cell r="R374">
            <v>4</v>
          </cell>
          <cell r="AG374">
            <v>0</v>
          </cell>
        </row>
        <row r="375">
          <cell r="Q375">
            <v>40</v>
          </cell>
          <cell r="R375">
            <v>39</v>
          </cell>
          <cell r="AG375">
            <v>0</v>
          </cell>
        </row>
        <row r="376">
          <cell r="Q376">
            <v>0</v>
          </cell>
          <cell r="AG376">
            <v>0</v>
          </cell>
        </row>
        <row r="377">
          <cell r="Q377">
            <v>37</v>
          </cell>
          <cell r="R377">
            <v>37</v>
          </cell>
          <cell r="AG377">
            <v>0</v>
          </cell>
        </row>
        <row r="378">
          <cell r="Q378">
            <v>0</v>
          </cell>
          <cell r="AG378">
            <v>0</v>
          </cell>
        </row>
        <row r="379">
          <cell r="Q379">
            <v>22</v>
          </cell>
          <cell r="R379">
            <v>33</v>
          </cell>
          <cell r="AG379">
            <v>0</v>
          </cell>
        </row>
        <row r="380">
          <cell r="Q380">
            <v>0</v>
          </cell>
        </row>
        <row r="382">
          <cell r="Q382">
            <v>0</v>
          </cell>
          <cell r="AG382">
            <v>0</v>
          </cell>
        </row>
        <row r="383">
          <cell r="Q383">
            <v>0</v>
          </cell>
          <cell r="AG383">
            <v>0</v>
          </cell>
        </row>
        <row r="384">
          <cell r="Q384">
            <v>0</v>
          </cell>
          <cell r="AG384">
            <v>0</v>
          </cell>
        </row>
        <row r="385">
          <cell r="Q385">
            <v>0</v>
          </cell>
          <cell r="AG385">
            <v>0</v>
          </cell>
        </row>
        <row r="386">
          <cell r="Q386">
            <v>0</v>
          </cell>
          <cell r="AG386">
            <v>0</v>
          </cell>
        </row>
        <row r="387">
          <cell r="Q387">
            <v>0</v>
          </cell>
          <cell r="AG387">
            <v>0</v>
          </cell>
        </row>
        <row r="388">
          <cell r="Q388">
            <v>0</v>
          </cell>
          <cell r="AG388">
            <v>0</v>
          </cell>
        </row>
        <row r="389">
          <cell r="Q389">
            <v>14</v>
          </cell>
          <cell r="R389">
            <v>14</v>
          </cell>
          <cell r="AG389">
            <v>0</v>
          </cell>
        </row>
        <row r="390">
          <cell r="Q390">
            <v>253</v>
          </cell>
          <cell r="R390">
            <v>253</v>
          </cell>
          <cell r="AG390">
            <v>0</v>
          </cell>
        </row>
        <row r="391">
          <cell r="Q391">
            <v>16</v>
          </cell>
          <cell r="R391">
            <v>16</v>
          </cell>
          <cell r="AG391">
            <v>0</v>
          </cell>
        </row>
        <row r="392">
          <cell r="Q392">
            <v>320</v>
          </cell>
          <cell r="R392">
            <v>353</v>
          </cell>
          <cell r="AG392">
            <v>0</v>
          </cell>
        </row>
        <row r="393">
          <cell r="Q393">
            <v>100</v>
          </cell>
          <cell r="R393">
            <v>97</v>
          </cell>
          <cell r="AG393">
            <v>0</v>
          </cell>
        </row>
        <row r="394">
          <cell r="Q394">
            <v>40</v>
          </cell>
          <cell r="R394">
            <v>38</v>
          </cell>
          <cell r="AG394">
            <v>0</v>
          </cell>
        </row>
        <row r="395">
          <cell r="Q395">
            <v>7</v>
          </cell>
          <cell r="R395">
            <v>7</v>
          </cell>
          <cell r="AG395">
            <v>0</v>
          </cell>
        </row>
        <row r="396">
          <cell r="Q396">
            <v>800</v>
          </cell>
          <cell r="R396">
            <v>833</v>
          </cell>
          <cell r="AG396">
            <v>0</v>
          </cell>
        </row>
        <row r="397">
          <cell r="AG397">
            <v>0</v>
          </cell>
        </row>
        <row r="398">
          <cell r="Q398">
            <v>241</v>
          </cell>
          <cell r="R398">
            <v>214</v>
          </cell>
          <cell r="AG398">
            <v>0</v>
          </cell>
        </row>
        <row r="399">
          <cell r="Q399">
            <v>50</v>
          </cell>
          <cell r="R399">
            <v>41</v>
          </cell>
          <cell r="AG399">
            <v>0</v>
          </cell>
        </row>
        <row r="400">
          <cell r="Q400">
            <v>183</v>
          </cell>
          <cell r="R400">
            <v>98</v>
          </cell>
          <cell r="AG400">
            <v>0</v>
          </cell>
        </row>
        <row r="401">
          <cell r="Q401">
            <v>6</v>
          </cell>
          <cell r="R401">
            <v>6</v>
          </cell>
          <cell r="AG401">
            <v>0</v>
          </cell>
        </row>
        <row r="402">
          <cell r="Q402">
            <v>15</v>
          </cell>
          <cell r="R402">
            <v>15</v>
          </cell>
          <cell r="AG402">
            <v>0</v>
          </cell>
        </row>
        <row r="403">
          <cell r="AG403">
            <v>0</v>
          </cell>
        </row>
        <row r="405">
          <cell r="AG405">
            <v>0</v>
          </cell>
        </row>
        <row r="406">
          <cell r="AG406">
            <v>0</v>
          </cell>
        </row>
        <row r="407">
          <cell r="AG407">
            <v>0</v>
          </cell>
        </row>
        <row r="408">
          <cell r="AG408">
            <v>0</v>
          </cell>
        </row>
        <row r="425">
          <cell r="AG425">
            <v>0</v>
          </cell>
        </row>
        <row r="426">
          <cell r="AG426">
            <v>453</v>
          </cell>
        </row>
        <row r="427">
          <cell r="Q427">
            <v>170</v>
          </cell>
          <cell r="R427">
            <v>150</v>
          </cell>
          <cell r="AG427">
            <v>235</v>
          </cell>
        </row>
        <row r="428">
          <cell r="Q428">
            <v>100</v>
          </cell>
          <cell r="R428">
            <v>40</v>
          </cell>
          <cell r="AG428">
            <v>100</v>
          </cell>
        </row>
        <row r="429">
          <cell r="Q429">
            <v>1</v>
          </cell>
          <cell r="R429">
            <v>1</v>
          </cell>
          <cell r="AG429">
            <v>0</v>
          </cell>
        </row>
        <row r="430">
          <cell r="AG430">
            <v>0</v>
          </cell>
        </row>
        <row r="431">
          <cell r="AG431">
            <v>66</v>
          </cell>
        </row>
        <row r="432">
          <cell r="Q432">
            <v>100</v>
          </cell>
          <cell r="R432">
            <v>1</v>
          </cell>
          <cell r="AG432">
            <v>0</v>
          </cell>
        </row>
        <row r="433">
          <cell r="Q433">
            <v>2</v>
          </cell>
          <cell r="R433">
            <v>1</v>
          </cell>
          <cell r="AG433">
            <v>673</v>
          </cell>
        </row>
        <row r="435">
          <cell r="Q435">
            <v>100</v>
          </cell>
          <cell r="R435">
            <v>1</v>
          </cell>
          <cell r="AG435">
            <v>0</v>
          </cell>
        </row>
        <row r="436">
          <cell r="Q436">
            <v>10</v>
          </cell>
          <cell r="R436">
            <v>0</v>
          </cell>
          <cell r="AG436">
            <v>0</v>
          </cell>
        </row>
        <row r="437">
          <cell r="Q437">
            <v>100</v>
          </cell>
          <cell r="R437">
            <v>1</v>
          </cell>
          <cell r="AG437">
            <v>0</v>
          </cell>
        </row>
        <row r="439">
          <cell r="AG439">
            <v>0</v>
          </cell>
        </row>
        <row r="440">
          <cell r="AG440">
            <v>0</v>
          </cell>
        </row>
        <row r="446">
          <cell r="Q446">
            <v>1</v>
          </cell>
          <cell r="R446">
            <v>1</v>
          </cell>
          <cell r="AG446">
            <v>1</v>
          </cell>
        </row>
        <row r="447">
          <cell r="Q447">
            <v>11</v>
          </cell>
          <cell r="AG447">
            <v>11</v>
          </cell>
        </row>
        <row r="448">
          <cell r="Q448">
            <v>52</v>
          </cell>
          <cell r="AG448">
            <v>47</v>
          </cell>
        </row>
        <row r="449">
          <cell r="AG449">
            <v>0</v>
          </cell>
        </row>
        <row r="468">
          <cell r="AG468">
            <v>0</v>
          </cell>
        </row>
        <row r="469">
          <cell r="Q469">
            <v>13</v>
          </cell>
          <cell r="R469">
            <v>12</v>
          </cell>
          <cell r="AG469">
            <v>114</v>
          </cell>
        </row>
        <row r="470">
          <cell r="Q470">
            <v>100</v>
          </cell>
          <cell r="AG470">
            <v>100</v>
          </cell>
        </row>
        <row r="471">
          <cell r="Q471">
            <v>900</v>
          </cell>
          <cell r="R471">
            <v>500</v>
          </cell>
          <cell r="AG471">
            <v>1493</v>
          </cell>
        </row>
        <row r="472">
          <cell r="AG472">
            <v>0</v>
          </cell>
        </row>
        <row r="473">
          <cell r="AG473">
            <v>0</v>
          </cell>
        </row>
        <row r="474">
          <cell r="Q474">
            <v>16</v>
          </cell>
          <cell r="R474">
            <v>1</v>
          </cell>
          <cell r="AG474">
            <v>37</v>
          </cell>
        </row>
        <row r="475">
          <cell r="AG475">
            <v>0</v>
          </cell>
        </row>
        <row r="477">
          <cell r="Q477">
            <v>2000</v>
          </cell>
          <cell r="R477">
            <v>800</v>
          </cell>
          <cell r="AG477">
            <v>1657.89</v>
          </cell>
        </row>
        <row r="478">
          <cell r="Q478">
            <v>4400</v>
          </cell>
          <cell r="R478">
            <v>500</v>
          </cell>
          <cell r="AG478">
            <v>5799</v>
          </cell>
        </row>
        <row r="480">
          <cell r="Q480">
            <v>1</v>
          </cell>
          <cell r="R480">
            <v>4</v>
          </cell>
          <cell r="AG480">
            <v>15</v>
          </cell>
        </row>
        <row r="482">
          <cell r="Q482">
            <v>370</v>
          </cell>
          <cell r="R482">
            <v>0</v>
          </cell>
          <cell r="AG482">
            <v>483</v>
          </cell>
        </row>
        <row r="483">
          <cell r="Q483">
            <v>1</v>
          </cell>
          <cell r="R483">
            <v>0</v>
          </cell>
          <cell r="AG483">
            <v>1</v>
          </cell>
        </row>
        <row r="484">
          <cell r="AG484">
            <v>0</v>
          </cell>
        </row>
        <row r="485">
          <cell r="Q485">
            <v>5</v>
          </cell>
          <cell r="R485">
            <v>0</v>
          </cell>
          <cell r="AG485">
            <v>6</v>
          </cell>
        </row>
        <row r="487">
          <cell r="Q487">
            <v>650</v>
          </cell>
          <cell r="AG487">
            <v>667</v>
          </cell>
        </row>
        <row r="488">
          <cell r="Q488">
            <v>600</v>
          </cell>
          <cell r="AG488">
            <v>611</v>
          </cell>
        </row>
        <row r="489">
          <cell r="Q489">
            <v>50</v>
          </cell>
          <cell r="AG489">
            <v>46</v>
          </cell>
        </row>
        <row r="490">
          <cell r="AG490">
            <v>0</v>
          </cell>
        </row>
        <row r="491">
          <cell r="Q491">
            <v>2</v>
          </cell>
          <cell r="AG491">
            <v>0</v>
          </cell>
        </row>
        <row r="493">
          <cell r="AG493">
            <v>7255.8400000000011</v>
          </cell>
        </row>
        <row r="494">
          <cell r="Q494">
            <v>90</v>
          </cell>
          <cell r="AG494">
            <v>87.834999999999994</v>
          </cell>
        </row>
        <row r="496">
          <cell r="AG496">
            <v>181.5</v>
          </cell>
        </row>
        <row r="497">
          <cell r="AG497">
            <v>509</v>
          </cell>
        </row>
        <row r="498">
          <cell r="Q498">
            <v>1100</v>
          </cell>
          <cell r="AG498">
            <v>1100</v>
          </cell>
        </row>
        <row r="499">
          <cell r="Q499">
            <v>4</v>
          </cell>
          <cell r="AG499">
            <v>4</v>
          </cell>
        </row>
        <row r="500">
          <cell r="AG500">
            <v>509.38</v>
          </cell>
        </row>
        <row r="501">
          <cell r="AG501">
            <v>1162.3</v>
          </cell>
        </row>
        <row r="502">
          <cell r="AG502">
            <v>509.5</v>
          </cell>
        </row>
        <row r="503">
          <cell r="AG503">
            <v>680.54999999999984</v>
          </cell>
        </row>
        <row r="504">
          <cell r="AG504">
            <v>83.365000000000009</v>
          </cell>
        </row>
        <row r="505">
          <cell r="AG505">
            <v>0</v>
          </cell>
        </row>
        <row r="506">
          <cell r="AG506">
            <v>0</v>
          </cell>
        </row>
        <row r="507">
          <cell r="AG507">
            <v>256</v>
          </cell>
        </row>
        <row r="508">
          <cell r="Q508">
            <v>1500</v>
          </cell>
          <cell r="AG508">
            <v>1679.4</v>
          </cell>
        </row>
        <row r="509">
          <cell r="AG509">
            <v>150</v>
          </cell>
        </row>
        <row r="510">
          <cell r="AG510">
            <v>0</v>
          </cell>
        </row>
        <row r="511">
          <cell r="AG511">
            <v>0</v>
          </cell>
        </row>
        <row r="514">
          <cell r="AG514">
            <v>0</v>
          </cell>
        </row>
        <row r="515">
          <cell r="AG515">
            <v>0</v>
          </cell>
        </row>
        <row r="516">
          <cell r="AG516">
            <v>0</v>
          </cell>
        </row>
        <row r="518">
          <cell r="AG518">
            <v>1039</v>
          </cell>
        </row>
        <row r="520">
          <cell r="AG520">
            <v>240</v>
          </cell>
        </row>
        <row r="521">
          <cell r="AG521">
            <v>0</v>
          </cell>
        </row>
        <row r="522">
          <cell r="AG522">
            <v>2852.56</v>
          </cell>
        </row>
        <row r="523">
          <cell r="AG523">
            <v>1</v>
          </cell>
        </row>
        <row r="524">
          <cell r="Q524">
            <v>100</v>
          </cell>
          <cell r="AG524">
            <v>100</v>
          </cell>
        </row>
        <row r="526">
          <cell r="Q526">
            <v>100</v>
          </cell>
          <cell r="R526">
            <v>100</v>
          </cell>
          <cell r="AG526">
            <v>143</v>
          </cell>
        </row>
        <row r="527">
          <cell r="Q527">
            <v>12500</v>
          </cell>
          <cell r="R527">
            <v>10000</v>
          </cell>
          <cell r="AG527">
            <v>26541</v>
          </cell>
        </row>
        <row r="528">
          <cell r="Q528">
            <v>10000</v>
          </cell>
          <cell r="R528">
            <v>15000</v>
          </cell>
          <cell r="AG528">
            <v>19104.63</v>
          </cell>
        </row>
        <row r="530">
          <cell r="Q530">
            <v>1000</v>
          </cell>
          <cell r="AG530">
            <v>684</v>
          </cell>
        </row>
        <row r="531">
          <cell r="Q531">
            <v>100</v>
          </cell>
          <cell r="AG531">
            <v>100</v>
          </cell>
        </row>
        <row r="532">
          <cell r="Q532">
            <v>10</v>
          </cell>
          <cell r="AG532">
            <v>10</v>
          </cell>
        </row>
        <row r="533">
          <cell r="Q533">
            <v>200</v>
          </cell>
          <cell r="AG533">
            <v>153</v>
          </cell>
        </row>
        <row r="534">
          <cell r="Q534">
            <v>100</v>
          </cell>
          <cell r="AG534">
            <v>100</v>
          </cell>
        </row>
        <row r="535">
          <cell r="AG535">
            <v>9</v>
          </cell>
        </row>
        <row r="536">
          <cell r="Q536">
            <v>100</v>
          </cell>
          <cell r="AG536">
            <v>100</v>
          </cell>
        </row>
        <row r="537">
          <cell r="Q537">
            <v>1</v>
          </cell>
          <cell r="AG537">
            <v>1</v>
          </cell>
        </row>
        <row r="538">
          <cell r="Q538">
            <v>1</v>
          </cell>
          <cell r="AG538">
            <v>1</v>
          </cell>
        </row>
        <row r="540">
          <cell r="Q540">
            <v>100</v>
          </cell>
          <cell r="AG540">
            <v>128</v>
          </cell>
        </row>
        <row r="541">
          <cell r="Q541">
            <v>100</v>
          </cell>
          <cell r="AG541">
            <v>100</v>
          </cell>
        </row>
        <row r="542">
          <cell r="Q542">
            <v>100</v>
          </cell>
          <cell r="AG542">
            <v>100</v>
          </cell>
        </row>
        <row r="544">
          <cell r="Q544">
            <v>2</v>
          </cell>
          <cell r="AG544">
            <v>2</v>
          </cell>
        </row>
        <row r="546">
          <cell r="AG546">
            <v>0</v>
          </cell>
        </row>
        <row r="548">
          <cell r="AG548">
            <v>0</v>
          </cell>
        </row>
        <row r="549">
          <cell r="AG549">
            <v>0</v>
          </cell>
        </row>
        <row r="550">
          <cell r="AG550">
            <v>0</v>
          </cell>
        </row>
      </sheetData>
      <sheetData sheetId="5">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Q36">
            <v>75</v>
          </cell>
          <cell r="S36">
            <v>77</v>
          </cell>
          <cell r="T36">
            <v>100</v>
          </cell>
          <cell r="AG36">
            <v>0</v>
          </cell>
        </row>
        <row r="37">
          <cell r="Q37">
            <v>70</v>
          </cell>
          <cell r="AG37">
            <v>0</v>
          </cell>
        </row>
        <row r="38">
          <cell r="Q38">
            <v>1</v>
          </cell>
          <cell r="AG38">
            <v>0</v>
          </cell>
        </row>
        <row r="39">
          <cell r="Q39">
            <v>1</v>
          </cell>
          <cell r="AG39">
            <v>0</v>
          </cell>
        </row>
        <row r="40">
          <cell r="Q40">
            <v>85</v>
          </cell>
          <cell r="AG40">
            <v>0</v>
          </cell>
        </row>
        <row r="41">
          <cell r="Q41">
            <v>0</v>
          </cell>
          <cell r="AG41">
            <v>0</v>
          </cell>
        </row>
        <row r="42">
          <cell r="Q42">
            <v>1</v>
          </cell>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Q55">
            <v>80</v>
          </cell>
          <cell r="R55">
            <v>52</v>
          </cell>
          <cell r="S55">
            <v>46</v>
          </cell>
          <cell r="T55">
            <v>80</v>
          </cell>
          <cell r="AG55">
            <v>0</v>
          </cell>
        </row>
        <row r="56">
          <cell r="Q56">
            <v>1</v>
          </cell>
          <cell r="R56">
            <v>0</v>
          </cell>
          <cell r="AG56">
            <v>0</v>
          </cell>
        </row>
        <row r="57">
          <cell r="Q57">
            <v>1</v>
          </cell>
          <cell r="R57">
            <v>0</v>
          </cell>
          <cell r="AG57">
            <v>0</v>
          </cell>
        </row>
        <row r="58">
          <cell r="Q58">
            <v>1</v>
          </cell>
          <cell r="R58">
            <v>0.5</v>
          </cell>
          <cell r="AG58">
            <v>0</v>
          </cell>
        </row>
        <row r="59">
          <cell r="Q59">
            <v>86</v>
          </cell>
          <cell r="R59">
            <v>80</v>
          </cell>
          <cell r="AG59">
            <v>0</v>
          </cell>
        </row>
        <row r="60">
          <cell r="Q60">
            <v>1000</v>
          </cell>
          <cell r="R60">
            <v>4</v>
          </cell>
          <cell r="AG60">
            <v>0</v>
          </cell>
        </row>
        <row r="61">
          <cell r="Q61">
            <v>10000</v>
          </cell>
          <cell r="R61">
            <v>20</v>
          </cell>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4965</v>
          </cell>
          <cell r="R160">
            <v>4965</v>
          </cell>
          <cell r="AG160">
            <v>0</v>
          </cell>
        </row>
        <row r="161">
          <cell r="Q161">
            <v>3</v>
          </cell>
          <cell r="R161">
            <v>3</v>
          </cell>
          <cell r="AG161">
            <v>0</v>
          </cell>
        </row>
        <row r="162">
          <cell r="Q162">
            <v>1773</v>
          </cell>
          <cell r="R162">
            <v>1773</v>
          </cell>
          <cell r="AG162">
            <v>0</v>
          </cell>
        </row>
        <row r="163">
          <cell r="Q163">
            <v>2</v>
          </cell>
          <cell r="R163">
            <v>2</v>
          </cell>
          <cell r="AG163">
            <v>0</v>
          </cell>
        </row>
        <row r="164">
          <cell r="Q164">
            <v>120</v>
          </cell>
          <cell r="R164">
            <v>120</v>
          </cell>
          <cell r="AG164">
            <v>0</v>
          </cell>
        </row>
        <row r="165">
          <cell r="Q165">
            <v>0</v>
          </cell>
          <cell r="R165">
            <v>0</v>
          </cell>
          <cell r="AG165">
            <v>0</v>
          </cell>
        </row>
        <row r="166">
          <cell r="Q166">
            <v>0</v>
          </cell>
          <cell r="R166">
            <v>0</v>
          </cell>
          <cell r="AG166">
            <v>0</v>
          </cell>
        </row>
        <row r="167">
          <cell r="Q167">
            <v>0</v>
          </cell>
          <cell r="R167">
            <v>0</v>
          </cell>
          <cell r="AG167">
            <v>0</v>
          </cell>
        </row>
        <row r="168">
          <cell r="Q168">
            <v>674</v>
          </cell>
          <cell r="R168">
            <v>674</v>
          </cell>
          <cell r="AG168">
            <v>0</v>
          </cell>
        </row>
        <row r="169">
          <cell r="Q169">
            <v>1175</v>
          </cell>
          <cell r="R169">
            <v>1175</v>
          </cell>
          <cell r="AG169">
            <v>0</v>
          </cell>
        </row>
        <row r="170">
          <cell r="Q170">
            <v>0</v>
          </cell>
          <cell r="R170">
            <v>0</v>
          </cell>
          <cell r="AG170">
            <v>0</v>
          </cell>
        </row>
        <row r="171">
          <cell r="Q171">
            <v>0</v>
          </cell>
          <cell r="R171">
            <v>0</v>
          </cell>
          <cell r="AG171">
            <v>0</v>
          </cell>
        </row>
        <row r="172">
          <cell r="Q172">
            <v>0</v>
          </cell>
          <cell r="R172">
            <v>0</v>
          </cell>
          <cell r="AG172">
            <v>0</v>
          </cell>
        </row>
        <row r="173">
          <cell r="Q173">
            <v>1</v>
          </cell>
          <cell r="R173">
            <v>1</v>
          </cell>
          <cell r="AG173">
            <v>0</v>
          </cell>
        </row>
        <row r="174">
          <cell r="Q174">
            <v>1</v>
          </cell>
          <cell r="R174">
            <v>1</v>
          </cell>
          <cell r="AG174">
            <v>0</v>
          </cell>
        </row>
        <row r="176">
          <cell r="Q176">
            <v>1818</v>
          </cell>
          <cell r="R176">
            <v>1818</v>
          </cell>
          <cell r="AG176">
            <v>0</v>
          </cell>
        </row>
        <row r="177">
          <cell r="Q177">
            <v>0</v>
          </cell>
          <cell r="R177">
            <v>0</v>
          </cell>
          <cell r="AG177">
            <v>0</v>
          </cell>
        </row>
        <row r="178">
          <cell r="Q178">
            <v>0</v>
          </cell>
          <cell r="R178">
            <v>0</v>
          </cell>
          <cell r="AG178">
            <v>0</v>
          </cell>
        </row>
        <row r="179">
          <cell r="Q179">
            <v>12</v>
          </cell>
          <cell r="R179">
            <v>12</v>
          </cell>
          <cell r="AG179">
            <v>0</v>
          </cell>
        </row>
        <row r="180">
          <cell r="Q180">
            <v>1983</v>
          </cell>
          <cell r="R180">
            <v>1983</v>
          </cell>
          <cell r="AG180">
            <v>0</v>
          </cell>
        </row>
        <row r="182">
          <cell r="Q182">
            <v>3</v>
          </cell>
          <cell r="R182">
            <v>3</v>
          </cell>
          <cell r="AG182">
            <v>0</v>
          </cell>
        </row>
        <row r="183">
          <cell r="Q183">
            <v>1</v>
          </cell>
          <cell r="R183">
            <v>1</v>
          </cell>
          <cell r="AG183">
            <v>0</v>
          </cell>
        </row>
        <row r="184">
          <cell r="Q184">
            <v>229714</v>
          </cell>
          <cell r="R184">
            <v>229714</v>
          </cell>
          <cell r="AG184">
            <v>0</v>
          </cell>
        </row>
        <row r="185">
          <cell r="Q185">
            <v>5447</v>
          </cell>
          <cell r="R185">
            <v>5447</v>
          </cell>
          <cell r="AG185">
            <v>0</v>
          </cell>
        </row>
        <row r="186">
          <cell r="Q186">
            <v>436431</v>
          </cell>
          <cell r="R186">
            <v>436431</v>
          </cell>
          <cell r="AG186">
            <v>0</v>
          </cell>
        </row>
        <row r="187">
          <cell r="Q187">
            <v>195</v>
          </cell>
          <cell r="R187">
            <v>186</v>
          </cell>
          <cell r="AG187">
            <v>0</v>
          </cell>
        </row>
        <row r="188">
          <cell r="Q188">
            <v>68</v>
          </cell>
          <cell r="R188">
            <v>66</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20</v>
          </cell>
          <cell r="R194">
            <v>14</v>
          </cell>
          <cell r="AG194">
            <v>0</v>
          </cell>
        </row>
        <row r="195">
          <cell r="Q195">
            <v>2100</v>
          </cell>
          <cell r="R195">
            <v>1986</v>
          </cell>
          <cell r="AG195">
            <v>0</v>
          </cell>
        </row>
        <row r="196">
          <cell r="Q196">
            <v>44</v>
          </cell>
          <cell r="R196">
            <v>44</v>
          </cell>
          <cell r="AG196">
            <v>1</v>
          </cell>
        </row>
        <row r="197">
          <cell r="Q197">
            <v>50</v>
          </cell>
          <cell r="R197">
            <v>44</v>
          </cell>
          <cell r="AG197">
            <v>0</v>
          </cell>
        </row>
        <row r="198">
          <cell r="Q198">
            <v>14600</v>
          </cell>
          <cell r="R198">
            <v>14407</v>
          </cell>
          <cell r="AG198">
            <v>0</v>
          </cell>
        </row>
        <row r="199">
          <cell r="Q199">
            <v>78</v>
          </cell>
          <cell r="R199">
            <v>72</v>
          </cell>
          <cell r="AG199">
            <v>0</v>
          </cell>
        </row>
        <row r="200">
          <cell r="Q200">
            <v>12200</v>
          </cell>
          <cell r="R200">
            <v>12061</v>
          </cell>
          <cell r="AG200">
            <v>0</v>
          </cell>
        </row>
        <row r="201">
          <cell r="Q201">
            <v>52</v>
          </cell>
          <cell r="R201">
            <v>49</v>
          </cell>
          <cell r="AG201">
            <v>0</v>
          </cell>
        </row>
        <row r="202">
          <cell r="Q202">
            <v>1</v>
          </cell>
          <cell r="R202">
            <v>0</v>
          </cell>
          <cell r="AG202">
            <v>0</v>
          </cell>
        </row>
        <row r="203">
          <cell r="Q203">
            <v>52</v>
          </cell>
          <cell r="R203">
            <v>0</v>
          </cell>
          <cell r="AG203">
            <v>0</v>
          </cell>
        </row>
        <row r="204">
          <cell r="Q204">
            <v>8</v>
          </cell>
          <cell r="R204">
            <v>0</v>
          </cell>
          <cell r="AG204">
            <v>0</v>
          </cell>
        </row>
        <row r="205">
          <cell r="Q205">
            <v>10</v>
          </cell>
          <cell r="R205">
            <v>9</v>
          </cell>
          <cell r="AG205">
            <v>0</v>
          </cell>
        </row>
        <row r="206">
          <cell r="Q206">
            <v>310</v>
          </cell>
          <cell r="R206">
            <v>304</v>
          </cell>
        </row>
        <row r="208">
          <cell r="Q208">
            <v>25000</v>
          </cell>
          <cell r="R208">
            <v>14058</v>
          </cell>
          <cell r="AG208">
            <v>0</v>
          </cell>
        </row>
        <row r="209">
          <cell r="Q209">
            <v>2487</v>
          </cell>
          <cell r="R209">
            <v>2487</v>
          </cell>
          <cell r="AG209">
            <v>0</v>
          </cell>
        </row>
        <row r="210">
          <cell r="Q210">
            <v>25</v>
          </cell>
          <cell r="R210">
            <v>19</v>
          </cell>
          <cell r="AG210">
            <v>20</v>
          </cell>
        </row>
        <row r="211">
          <cell r="Q211">
            <v>10</v>
          </cell>
          <cell r="R211">
            <v>8</v>
          </cell>
          <cell r="AG211">
            <v>0</v>
          </cell>
        </row>
        <row r="212">
          <cell r="Q212">
            <v>0</v>
          </cell>
          <cell r="R212">
            <v>10</v>
          </cell>
          <cell r="AG212">
            <v>0</v>
          </cell>
        </row>
        <row r="213">
          <cell r="Q213">
            <v>13</v>
          </cell>
          <cell r="R213">
            <v>9</v>
          </cell>
          <cell r="AG213">
            <v>0</v>
          </cell>
        </row>
        <row r="214">
          <cell r="Q214">
            <v>11</v>
          </cell>
          <cell r="R214">
            <v>17</v>
          </cell>
          <cell r="AG214">
            <v>0</v>
          </cell>
        </row>
        <row r="215">
          <cell r="Q215">
            <v>8</v>
          </cell>
          <cell r="AG215">
            <v>0</v>
          </cell>
        </row>
        <row r="216">
          <cell r="Q216">
            <v>2</v>
          </cell>
          <cell r="AG216">
            <v>0</v>
          </cell>
        </row>
        <row r="217">
          <cell r="Q217">
            <v>0</v>
          </cell>
          <cell r="R217">
            <v>0</v>
          </cell>
          <cell r="AG217">
            <v>0</v>
          </cell>
        </row>
        <row r="218">
          <cell r="Q218">
            <v>0</v>
          </cell>
          <cell r="R218">
            <v>0</v>
          </cell>
          <cell r="AG218">
            <v>0</v>
          </cell>
        </row>
        <row r="219">
          <cell r="Q219">
            <v>0</v>
          </cell>
          <cell r="R219">
            <v>0</v>
          </cell>
          <cell r="AG219">
            <v>0</v>
          </cell>
        </row>
        <row r="220">
          <cell r="Q220">
            <v>2</v>
          </cell>
          <cell r="R220">
            <v>2</v>
          </cell>
          <cell r="AG220">
            <v>0</v>
          </cell>
        </row>
        <row r="221">
          <cell r="Q221">
            <v>16</v>
          </cell>
          <cell r="AG221">
            <v>0</v>
          </cell>
        </row>
        <row r="222">
          <cell r="Q222">
            <v>1</v>
          </cell>
          <cell r="R222">
            <v>0</v>
          </cell>
          <cell r="AG222">
            <v>0</v>
          </cell>
        </row>
        <row r="223">
          <cell r="Q223">
            <v>10</v>
          </cell>
          <cell r="R223">
            <v>0</v>
          </cell>
          <cell r="AG223">
            <v>0</v>
          </cell>
        </row>
        <row r="224">
          <cell r="Q224">
            <v>12</v>
          </cell>
          <cell r="R224">
            <v>9</v>
          </cell>
          <cell r="AG224">
            <v>0</v>
          </cell>
        </row>
        <row r="225">
          <cell r="Q225">
            <v>400</v>
          </cell>
          <cell r="R225">
            <v>304</v>
          </cell>
        </row>
        <row r="227">
          <cell r="Q227">
            <v>30</v>
          </cell>
          <cell r="R227">
            <v>25</v>
          </cell>
          <cell r="AG227">
            <v>17</v>
          </cell>
        </row>
        <row r="228">
          <cell r="Q228">
            <v>10</v>
          </cell>
          <cell r="R228">
            <v>7</v>
          </cell>
          <cell r="AG228">
            <v>0</v>
          </cell>
        </row>
        <row r="229">
          <cell r="Q229">
            <v>0</v>
          </cell>
          <cell r="R229">
            <v>0</v>
          </cell>
          <cell r="AG229">
            <v>0</v>
          </cell>
        </row>
        <row r="230">
          <cell r="Q230">
            <v>16</v>
          </cell>
          <cell r="R230">
            <v>9</v>
          </cell>
          <cell r="AG230">
            <v>0</v>
          </cell>
        </row>
        <row r="231">
          <cell r="Q231">
            <v>16</v>
          </cell>
          <cell r="R231">
            <v>16</v>
          </cell>
          <cell r="AG231">
            <v>0</v>
          </cell>
        </row>
        <row r="232">
          <cell r="Q232">
            <v>2</v>
          </cell>
          <cell r="AG232">
            <v>0</v>
          </cell>
        </row>
        <row r="233">
          <cell r="Q233">
            <v>2</v>
          </cell>
          <cell r="AG233">
            <v>0</v>
          </cell>
        </row>
        <row r="234">
          <cell r="Q234">
            <v>0</v>
          </cell>
          <cell r="R234">
            <v>0</v>
          </cell>
          <cell r="AG234">
            <v>0</v>
          </cell>
        </row>
        <row r="235">
          <cell r="Q235">
            <v>0</v>
          </cell>
          <cell r="R235">
            <v>0</v>
          </cell>
          <cell r="AG235">
            <v>0</v>
          </cell>
        </row>
        <row r="236">
          <cell r="Q236">
            <v>1250</v>
          </cell>
          <cell r="R236">
            <v>1297</v>
          </cell>
          <cell r="AG236">
            <v>0</v>
          </cell>
        </row>
        <row r="237">
          <cell r="Q237">
            <v>100</v>
          </cell>
          <cell r="AG237">
            <v>0</v>
          </cell>
        </row>
        <row r="238">
          <cell r="Q238">
            <v>0</v>
          </cell>
          <cell r="AG238">
            <v>0</v>
          </cell>
        </row>
        <row r="239">
          <cell r="Q239">
            <v>0</v>
          </cell>
          <cell r="AG239">
            <v>0</v>
          </cell>
        </row>
        <row r="240">
          <cell r="Q240">
            <v>2000</v>
          </cell>
          <cell r="R240">
            <v>2000</v>
          </cell>
          <cell r="AG240">
            <v>443</v>
          </cell>
        </row>
        <row r="241">
          <cell r="Q241">
            <v>200</v>
          </cell>
          <cell r="R241">
            <v>200</v>
          </cell>
          <cell r="AG241">
            <v>0</v>
          </cell>
        </row>
        <row r="242">
          <cell r="Q242">
            <v>3</v>
          </cell>
          <cell r="R242">
            <v>2</v>
          </cell>
          <cell r="AG242">
            <v>0</v>
          </cell>
        </row>
        <row r="243">
          <cell r="Q243">
            <v>5</v>
          </cell>
          <cell r="AG243">
            <v>0</v>
          </cell>
        </row>
        <row r="244">
          <cell r="Q244">
            <v>1</v>
          </cell>
          <cell r="R244">
            <v>0</v>
          </cell>
          <cell r="AG244">
            <v>0</v>
          </cell>
        </row>
        <row r="245">
          <cell r="Q245">
            <v>15</v>
          </cell>
          <cell r="R245">
            <v>0</v>
          </cell>
          <cell r="AG245">
            <v>0</v>
          </cell>
        </row>
        <row r="246">
          <cell r="Q246">
            <v>11</v>
          </cell>
          <cell r="R246">
            <v>9</v>
          </cell>
          <cell r="AG246">
            <v>0</v>
          </cell>
        </row>
        <row r="247">
          <cell r="Q247">
            <v>500</v>
          </cell>
          <cell r="R247">
            <v>304</v>
          </cell>
        </row>
        <row r="249">
          <cell r="Q249">
            <v>8</v>
          </cell>
          <cell r="R249">
            <v>10</v>
          </cell>
          <cell r="AG249">
            <v>0</v>
          </cell>
        </row>
        <row r="250">
          <cell r="Q250">
            <v>4</v>
          </cell>
          <cell r="R250">
            <v>1</v>
          </cell>
          <cell r="AG250">
            <v>0</v>
          </cell>
        </row>
        <row r="251">
          <cell r="Q251">
            <v>4</v>
          </cell>
          <cell r="R251">
            <v>0</v>
          </cell>
          <cell r="AG251">
            <v>0</v>
          </cell>
        </row>
        <row r="252">
          <cell r="Q252">
            <v>0</v>
          </cell>
          <cell r="R252">
            <v>0</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450</v>
          </cell>
          <cell r="R258">
            <v>400</v>
          </cell>
          <cell r="AG258">
            <v>0</v>
          </cell>
        </row>
        <row r="259">
          <cell r="Q259">
            <v>7000</v>
          </cell>
          <cell r="R259">
            <v>8000</v>
          </cell>
          <cell r="AG259">
            <v>0</v>
          </cell>
        </row>
        <row r="260">
          <cell r="Q260">
            <v>0</v>
          </cell>
          <cell r="R260">
            <v>0</v>
          </cell>
          <cell r="AG260">
            <v>0</v>
          </cell>
        </row>
        <row r="261">
          <cell r="Q261">
            <v>0</v>
          </cell>
          <cell r="R261">
            <v>0</v>
          </cell>
          <cell r="AG261">
            <v>0</v>
          </cell>
        </row>
        <row r="262">
          <cell r="Q262">
            <v>0</v>
          </cell>
          <cell r="R262">
            <v>0</v>
          </cell>
          <cell r="AG262">
            <v>0</v>
          </cell>
        </row>
        <row r="263">
          <cell r="Q263">
            <v>24</v>
          </cell>
          <cell r="R263">
            <v>24</v>
          </cell>
          <cell r="AG263">
            <v>0</v>
          </cell>
        </row>
        <row r="264">
          <cell r="Q264">
            <v>100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7</v>
          </cell>
          <cell r="R268">
            <v>7</v>
          </cell>
          <cell r="AG268">
            <v>0</v>
          </cell>
        </row>
        <row r="269">
          <cell r="Q269">
            <v>10</v>
          </cell>
          <cell r="R269">
            <v>10</v>
          </cell>
        </row>
        <row r="271">
          <cell r="Q271">
            <v>8</v>
          </cell>
          <cell r="R271">
            <v>8</v>
          </cell>
          <cell r="AG271">
            <v>0</v>
          </cell>
        </row>
        <row r="272">
          <cell r="Q272">
            <v>12</v>
          </cell>
          <cell r="R272">
            <v>12</v>
          </cell>
          <cell r="AG272">
            <v>0</v>
          </cell>
        </row>
        <row r="273">
          <cell r="Q273">
            <v>900</v>
          </cell>
          <cell r="R273">
            <v>886</v>
          </cell>
          <cell r="AG273">
            <v>0</v>
          </cell>
        </row>
        <row r="274">
          <cell r="Q274">
            <v>10</v>
          </cell>
          <cell r="R274">
            <v>10</v>
          </cell>
          <cell r="AG274">
            <v>0</v>
          </cell>
        </row>
        <row r="275">
          <cell r="Q275">
            <v>50</v>
          </cell>
          <cell r="R275">
            <v>50</v>
          </cell>
          <cell r="AG275">
            <v>0</v>
          </cell>
        </row>
        <row r="276">
          <cell r="Q276">
            <v>0</v>
          </cell>
          <cell r="R276">
            <v>0</v>
          </cell>
          <cell r="AG276">
            <v>0</v>
          </cell>
        </row>
        <row r="277">
          <cell r="Q277">
            <v>0</v>
          </cell>
          <cell r="R277">
            <v>0</v>
          </cell>
          <cell r="AG277">
            <v>0</v>
          </cell>
        </row>
        <row r="278">
          <cell r="Q278">
            <v>5</v>
          </cell>
          <cell r="R278">
            <v>0</v>
          </cell>
          <cell r="AG278">
            <v>0</v>
          </cell>
        </row>
        <row r="279">
          <cell r="Q279">
            <v>25</v>
          </cell>
          <cell r="R279">
            <v>0</v>
          </cell>
          <cell r="AG279">
            <v>0</v>
          </cell>
        </row>
        <row r="280">
          <cell r="Q280">
            <v>150</v>
          </cell>
          <cell r="R280">
            <v>0</v>
          </cell>
          <cell r="AG280">
            <v>0</v>
          </cell>
        </row>
        <row r="281">
          <cell r="Q281">
            <v>150</v>
          </cell>
          <cell r="R281">
            <v>150</v>
          </cell>
          <cell r="AG281">
            <v>0</v>
          </cell>
        </row>
        <row r="282">
          <cell r="Q282">
            <v>1</v>
          </cell>
          <cell r="R282">
            <v>0</v>
          </cell>
          <cell r="AG282">
            <v>0</v>
          </cell>
        </row>
        <row r="283">
          <cell r="Q283">
            <v>16</v>
          </cell>
          <cell r="R283">
            <v>0</v>
          </cell>
          <cell r="AG283">
            <v>0</v>
          </cell>
        </row>
        <row r="284">
          <cell r="Q284">
            <v>0</v>
          </cell>
          <cell r="R284">
            <v>0</v>
          </cell>
          <cell r="AG284">
            <v>0</v>
          </cell>
        </row>
        <row r="285">
          <cell r="Q285">
            <v>4</v>
          </cell>
          <cell r="R285">
            <v>4</v>
          </cell>
          <cell r="AG285">
            <v>0</v>
          </cell>
        </row>
        <row r="286">
          <cell r="Q286">
            <v>100</v>
          </cell>
          <cell r="R286">
            <v>33</v>
          </cell>
          <cell r="AG286">
            <v>0</v>
          </cell>
        </row>
        <row r="287">
          <cell r="Q287">
            <v>8</v>
          </cell>
          <cell r="R287">
            <v>8</v>
          </cell>
          <cell r="AG287">
            <v>0</v>
          </cell>
        </row>
        <row r="288">
          <cell r="Q288">
            <v>0</v>
          </cell>
          <cell r="R288">
            <v>0</v>
          </cell>
          <cell r="AG288">
            <v>0</v>
          </cell>
        </row>
        <row r="289">
          <cell r="Q289">
            <v>0</v>
          </cell>
          <cell r="R289">
            <v>0</v>
          </cell>
          <cell r="AG289">
            <v>0</v>
          </cell>
        </row>
        <row r="290">
          <cell r="Q290">
            <v>25</v>
          </cell>
          <cell r="R290">
            <v>0</v>
          </cell>
          <cell r="AG290">
            <v>0</v>
          </cell>
        </row>
        <row r="291">
          <cell r="Q291">
            <v>25</v>
          </cell>
          <cell r="R291">
            <v>0</v>
          </cell>
          <cell r="AG291">
            <v>0</v>
          </cell>
        </row>
        <row r="292">
          <cell r="Q292">
            <v>50</v>
          </cell>
          <cell r="R292">
            <v>12</v>
          </cell>
          <cell r="AG292">
            <v>0</v>
          </cell>
        </row>
        <row r="293">
          <cell r="Q293">
            <v>25</v>
          </cell>
          <cell r="R293">
            <v>9</v>
          </cell>
          <cell r="AG293">
            <v>0</v>
          </cell>
        </row>
        <row r="294">
          <cell r="Q294">
            <v>25</v>
          </cell>
          <cell r="R294">
            <v>0</v>
          </cell>
          <cell r="AG294">
            <v>0</v>
          </cell>
        </row>
        <row r="295">
          <cell r="Q295">
            <v>4</v>
          </cell>
          <cell r="R295">
            <v>3</v>
          </cell>
          <cell r="AG295">
            <v>0</v>
          </cell>
        </row>
        <row r="296">
          <cell r="Q296">
            <v>1</v>
          </cell>
          <cell r="R296">
            <v>0</v>
          </cell>
          <cell r="AG296">
            <v>0</v>
          </cell>
        </row>
        <row r="297">
          <cell r="Q297">
            <v>30</v>
          </cell>
          <cell r="R297">
            <v>0</v>
          </cell>
          <cell r="AG297">
            <v>0</v>
          </cell>
        </row>
        <row r="298">
          <cell r="Q298">
            <v>4</v>
          </cell>
          <cell r="R298">
            <v>4</v>
          </cell>
          <cell r="AG298">
            <v>0</v>
          </cell>
        </row>
        <row r="299">
          <cell r="Q299">
            <v>100</v>
          </cell>
          <cell r="R299">
            <v>33</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30</v>
          </cell>
          <cell r="R304">
            <v>0</v>
          </cell>
          <cell r="AG304">
            <v>0</v>
          </cell>
        </row>
        <row r="305">
          <cell r="Q305">
            <v>2</v>
          </cell>
          <cell r="R305">
            <v>2</v>
          </cell>
          <cell r="AG305">
            <v>0</v>
          </cell>
        </row>
        <row r="306">
          <cell r="Q306">
            <v>40</v>
          </cell>
          <cell r="R306">
            <v>20</v>
          </cell>
        </row>
        <row r="308">
          <cell r="Q308">
            <v>3</v>
          </cell>
          <cell r="R308">
            <v>3</v>
          </cell>
          <cell r="AG308">
            <v>0</v>
          </cell>
        </row>
        <row r="309">
          <cell r="Q309">
            <v>5</v>
          </cell>
          <cell r="R309">
            <v>5</v>
          </cell>
          <cell r="AG309">
            <v>0</v>
          </cell>
        </row>
        <row r="310">
          <cell r="Q310">
            <v>3</v>
          </cell>
          <cell r="R310">
            <v>3</v>
          </cell>
          <cell r="AG310">
            <v>0</v>
          </cell>
        </row>
        <row r="311">
          <cell r="Q311">
            <v>0</v>
          </cell>
          <cell r="R311">
            <v>0</v>
          </cell>
          <cell r="AG311">
            <v>0</v>
          </cell>
        </row>
        <row r="312">
          <cell r="Q312">
            <v>3</v>
          </cell>
          <cell r="R312">
            <v>3</v>
          </cell>
          <cell r="AG312">
            <v>0</v>
          </cell>
        </row>
        <row r="313">
          <cell r="Q313">
            <v>0</v>
          </cell>
          <cell r="AG313">
            <v>0</v>
          </cell>
        </row>
        <row r="314">
          <cell r="Q314">
            <v>2</v>
          </cell>
          <cell r="R314">
            <v>2</v>
          </cell>
          <cell r="AG314">
            <v>0</v>
          </cell>
        </row>
        <row r="315">
          <cell r="Q315">
            <v>18</v>
          </cell>
          <cell r="AG315">
            <v>0</v>
          </cell>
        </row>
        <row r="316">
          <cell r="Q316">
            <v>4</v>
          </cell>
          <cell r="AG316">
            <v>0</v>
          </cell>
        </row>
        <row r="317">
          <cell r="Q317">
            <v>200</v>
          </cell>
        </row>
        <row r="319">
          <cell r="Q319">
            <v>2</v>
          </cell>
          <cell r="R319">
            <v>2</v>
          </cell>
          <cell r="AG319">
            <v>0</v>
          </cell>
        </row>
        <row r="320">
          <cell r="Q320">
            <v>4500</v>
          </cell>
          <cell r="R320">
            <v>4233</v>
          </cell>
          <cell r="AG320">
            <v>0</v>
          </cell>
        </row>
        <row r="321">
          <cell r="Q321">
            <v>12</v>
          </cell>
          <cell r="R321">
            <v>0</v>
          </cell>
          <cell r="AG321">
            <v>0</v>
          </cell>
        </row>
        <row r="322">
          <cell r="Q322">
            <v>15</v>
          </cell>
          <cell r="R322">
            <v>0</v>
          </cell>
          <cell r="AG322">
            <v>1</v>
          </cell>
        </row>
        <row r="323">
          <cell r="Q323">
            <v>15</v>
          </cell>
          <cell r="R323">
            <v>6</v>
          </cell>
          <cell r="AG323">
            <v>0</v>
          </cell>
        </row>
        <row r="324">
          <cell r="Q324">
            <v>1000</v>
          </cell>
          <cell r="R324">
            <v>633</v>
          </cell>
          <cell r="AG324">
            <v>0</v>
          </cell>
        </row>
        <row r="325">
          <cell r="Q325">
            <v>0</v>
          </cell>
          <cell r="R325">
            <v>0</v>
          </cell>
          <cell r="AG325">
            <v>0</v>
          </cell>
        </row>
        <row r="326">
          <cell r="Q326">
            <v>0</v>
          </cell>
          <cell r="R326">
            <v>0</v>
          </cell>
          <cell r="AG326">
            <v>0</v>
          </cell>
        </row>
        <row r="327">
          <cell r="Q327">
            <v>3</v>
          </cell>
          <cell r="R327">
            <v>0</v>
          </cell>
          <cell r="AG327">
            <v>0</v>
          </cell>
        </row>
        <row r="328">
          <cell r="Q328">
            <v>6</v>
          </cell>
          <cell r="R328">
            <v>2</v>
          </cell>
          <cell r="AG328">
            <v>0</v>
          </cell>
        </row>
        <row r="329">
          <cell r="Q329">
            <v>60</v>
          </cell>
          <cell r="R329">
            <v>0</v>
          </cell>
          <cell r="AG329">
            <v>0</v>
          </cell>
        </row>
        <row r="330">
          <cell r="Q330">
            <v>5</v>
          </cell>
          <cell r="R330">
            <v>5</v>
          </cell>
          <cell r="AG330">
            <v>0</v>
          </cell>
        </row>
        <row r="331">
          <cell r="Q331">
            <v>10</v>
          </cell>
          <cell r="R331">
            <v>9</v>
          </cell>
          <cell r="AG331">
            <v>0</v>
          </cell>
        </row>
        <row r="332">
          <cell r="Q332">
            <v>20</v>
          </cell>
          <cell r="R332">
            <v>19</v>
          </cell>
          <cell r="AG332">
            <v>0</v>
          </cell>
        </row>
        <row r="333">
          <cell r="Q333">
            <v>2</v>
          </cell>
          <cell r="R333">
            <v>2</v>
          </cell>
          <cell r="AG333">
            <v>0</v>
          </cell>
        </row>
        <row r="334">
          <cell r="Q334">
            <v>0</v>
          </cell>
          <cell r="R334">
            <v>0</v>
          </cell>
          <cell r="AG334">
            <v>0</v>
          </cell>
        </row>
        <row r="335">
          <cell r="Q335">
            <v>0</v>
          </cell>
          <cell r="R335">
            <v>0</v>
          </cell>
          <cell r="AG335">
            <v>0</v>
          </cell>
        </row>
        <row r="336">
          <cell r="Q336">
            <v>3</v>
          </cell>
          <cell r="R336">
            <v>0</v>
          </cell>
          <cell r="AG336">
            <v>0</v>
          </cell>
        </row>
        <row r="337">
          <cell r="Q337">
            <v>6</v>
          </cell>
          <cell r="R337">
            <v>4</v>
          </cell>
          <cell r="AG337">
            <v>0</v>
          </cell>
        </row>
        <row r="338">
          <cell r="Q338">
            <v>60</v>
          </cell>
          <cell r="R338">
            <v>0</v>
          </cell>
          <cell r="AG338">
            <v>0</v>
          </cell>
        </row>
        <row r="339">
          <cell r="Q339">
            <v>60</v>
          </cell>
          <cell r="R339">
            <v>62</v>
          </cell>
          <cell r="AG339">
            <v>0</v>
          </cell>
        </row>
        <row r="340">
          <cell r="Q340">
            <v>8</v>
          </cell>
          <cell r="R340">
            <v>8</v>
          </cell>
          <cell r="AG340">
            <v>0</v>
          </cell>
        </row>
        <row r="341">
          <cell r="Q341">
            <v>4</v>
          </cell>
          <cell r="R341">
            <v>4</v>
          </cell>
          <cell r="AG341">
            <v>0</v>
          </cell>
        </row>
        <row r="342">
          <cell r="Q342">
            <v>2</v>
          </cell>
          <cell r="R342">
            <v>2</v>
          </cell>
          <cell r="AG342">
            <v>0</v>
          </cell>
        </row>
        <row r="343">
          <cell r="Q343">
            <v>10</v>
          </cell>
          <cell r="R343">
            <v>10</v>
          </cell>
          <cell r="AG343">
            <v>0</v>
          </cell>
        </row>
        <row r="344">
          <cell r="Q344">
            <v>5</v>
          </cell>
          <cell r="R344">
            <v>5</v>
          </cell>
          <cell r="AG344">
            <v>0</v>
          </cell>
        </row>
        <row r="345">
          <cell r="Q345">
            <v>50</v>
          </cell>
          <cell r="R345">
            <v>0</v>
          </cell>
        </row>
        <row r="347">
          <cell r="AG347">
            <v>0</v>
          </cell>
        </row>
        <row r="356">
          <cell r="Q356">
            <v>23</v>
          </cell>
          <cell r="R356">
            <v>22</v>
          </cell>
          <cell r="AG356">
            <v>22</v>
          </cell>
        </row>
        <row r="357">
          <cell r="Q357">
            <v>70</v>
          </cell>
          <cell r="R357">
            <v>62</v>
          </cell>
          <cell r="AG357">
            <v>65</v>
          </cell>
        </row>
        <row r="358">
          <cell r="Q358">
            <v>25</v>
          </cell>
          <cell r="R358">
            <v>24</v>
          </cell>
          <cell r="AG358">
            <v>0</v>
          </cell>
        </row>
        <row r="359">
          <cell r="Q359">
            <v>6</v>
          </cell>
          <cell r="R359">
            <v>5</v>
          </cell>
          <cell r="AG359">
            <v>0</v>
          </cell>
        </row>
        <row r="360">
          <cell r="Q360">
            <v>23</v>
          </cell>
          <cell r="R360">
            <v>23</v>
          </cell>
          <cell r="AG360">
            <v>0</v>
          </cell>
        </row>
        <row r="361">
          <cell r="Q361">
            <v>4</v>
          </cell>
          <cell r="R361">
            <v>4</v>
          </cell>
          <cell r="AG361">
            <v>0</v>
          </cell>
        </row>
        <row r="362">
          <cell r="AG362">
            <v>0</v>
          </cell>
        </row>
        <row r="363">
          <cell r="AG363">
            <v>0</v>
          </cell>
        </row>
        <row r="364">
          <cell r="AG364">
            <v>0</v>
          </cell>
        </row>
        <row r="367">
          <cell r="Q367">
            <v>4</v>
          </cell>
          <cell r="R367">
            <v>0</v>
          </cell>
          <cell r="AG367">
            <v>0</v>
          </cell>
        </row>
        <row r="368">
          <cell r="Q368">
            <v>5</v>
          </cell>
          <cell r="AG368">
            <v>0</v>
          </cell>
        </row>
        <row r="369">
          <cell r="Q369">
            <v>1</v>
          </cell>
          <cell r="AG369">
            <v>0</v>
          </cell>
        </row>
        <row r="370">
          <cell r="Q370">
            <v>40</v>
          </cell>
          <cell r="R370">
            <v>41</v>
          </cell>
          <cell r="AG370">
            <v>0</v>
          </cell>
        </row>
        <row r="371">
          <cell r="Q371">
            <v>2</v>
          </cell>
          <cell r="R371">
            <v>2</v>
          </cell>
          <cell r="AG371">
            <v>0</v>
          </cell>
        </row>
        <row r="372">
          <cell r="Q372">
            <v>10</v>
          </cell>
          <cell r="R372">
            <v>6</v>
          </cell>
          <cell r="AG372">
            <v>0</v>
          </cell>
        </row>
        <row r="373">
          <cell r="Q373">
            <v>50</v>
          </cell>
          <cell r="R373">
            <v>25</v>
          </cell>
          <cell r="AG373">
            <v>0</v>
          </cell>
        </row>
        <row r="374">
          <cell r="Q374">
            <v>1</v>
          </cell>
          <cell r="R374">
            <v>2</v>
          </cell>
          <cell r="AG374">
            <v>0</v>
          </cell>
        </row>
        <row r="375">
          <cell r="Q375">
            <v>20</v>
          </cell>
          <cell r="R375">
            <v>20</v>
          </cell>
          <cell r="AG375">
            <v>0</v>
          </cell>
        </row>
        <row r="376">
          <cell r="AG376">
            <v>0</v>
          </cell>
        </row>
        <row r="377">
          <cell r="Q377">
            <v>7</v>
          </cell>
          <cell r="R377">
            <v>7</v>
          </cell>
          <cell r="AG377">
            <v>0</v>
          </cell>
        </row>
        <row r="378">
          <cell r="AG378">
            <v>0</v>
          </cell>
        </row>
        <row r="379">
          <cell r="Q379">
            <v>6</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6</v>
          </cell>
          <cell r="R389">
            <v>3</v>
          </cell>
          <cell r="AG389">
            <v>0</v>
          </cell>
        </row>
        <row r="390">
          <cell r="Q390">
            <v>50</v>
          </cell>
          <cell r="R390">
            <v>25</v>
          </cell>
          <cell r="AG390">
            <v>0</v>
          </cell>
        </row>
        <row r="391">
          <cell r="Q391">
            <v>4</v>
          </cell>
          <cell r="R391">
            <v>4</v>
          </cell>
          <cell r="AG391">
            <v>0</v>
          </cell>
        </row>
        <row r="392">
          <cell r="Q392">
            <v>60</v>
          </cell>
          <cell r="R392">
            <v>69</v>
          </cell>
          <cell r="AG392">
            <v>0</v>
          </cell>
        </row>
        <row r="393">
          <cell r="Q393">
            <v>20</v>
          </cell>
          <cell r="R393">
            <v>17</v>
          </cell>
          <cell r="AG393">
            <v>0</v>
          </cell>
        </row>
        <row r="394">
          <cell r="Q394">
            <v>12</v>
          </cell>
          <cell r="AG394">
            <v>0</v>
          </cell>
        </row>
        <row r="395">
          <cell r="AG395">
            <v>0</v>
          </cell>
        </row>
        <row r="396">
          <cell r="Q396">
            <v>250</v>
          </cell>
          <cell r="AG396">
            <v>0</v>
          </cell>
        </row>
        <row r="397">
          <cell r="AG397">
            <v>0</v>
          </cell>
        </row>
        <row r="398">
          <cell r="Q398">
            <v>29</v>
          </cell>
          <cell r="R398">
            <v>17</v>
          </cell>
          <cell r="AG398">
            <v>0</v>
          </cell>
        </row>
        <row r="399">
          <cell r="Q399">
            <v>10</v>
          </cell>
          <cell r="R399">
            <v>8</v>
          </cell>
          <cell r="AG399">
            <v>0</v>
          </cell>
        </row>
        <row r="400">
          <cell r="Q400">
            <v>53</v>
          </cell>
          <cell r="R400">
            <v>3</v>
          </cell>
          <cell r="AG400">
            <v>0</v>
          </cell>
        </row>
        <row r="401">
          <cell r="Q401">
            <v>3</v>
          </cell>
          <cell r="AG401">
            <v>0</v>
          </cell>
        </row>
        <row r="402">
          <cell r="Q402">
            <v>2</v>
          </cell>
          <cell r="AG402">
            <v>0</v>
          </cell>
        </row>
        <row r="403">
          <cell r="AG403">
            <v>0</v>
          </cell>
        </row>
        <row r="405">
          <cell r="AG405">
            <v>0</v>
          </cell>
        </row>
        <row r="406">
          <cell r="AG406">
            <v>0</v>
          </cell>
        </row>
        <row r="407">
          <cell r="AG407">
            <v>0</v>
          </cell>
        </row>
        <row r="408">
          <cell r="AG408">
            <v>0</v>
          </cell>
        </row>
        <row r="425">
          <cell r="Q425">
            <v>1000</v>
          </cell>
          <cell r="R425">
            <v>240</v>
          </cell>
          <cell r="AG425">
            <v>4642</v>
          </cell>
        </row>
        <row r="426">
          <cell r="Q426">
            <v>25</v>
          </cell>
          <cell r="AG426">
            <v>20.5</v>
          </cell>
        </row>
        <row r="427">
          <cell r="Q427">
            <v>90</v>
          </cell>
          <cell r="R427">
            <v>45</v>
          </cell>
          <cell r="AG427">
            <v>79</v>
          </cell>
        </row>
        <row r="428">
          <cell r="Q428">
            <v>100</v>
          </cell>
          <cell r="R428">
            <v>20</v>
          </cell>
          <cell r="AG428">
            <v>100</v>
          </cell>
        </row>
        <row r="429">
          <cell r="Q429">
            <v>1</v>
          </cell>
          <cell r="R429">
            <v>1</v>
          </cell>
          <cell r="AG429">
            <v>1</v>
          </cell>
        </row>
        <row r="430">
          <cell r="AG430">
            <v>0</v>
          </cell>
        </row>
        <row r="431">
          <cell r="Q431">
            <v>70</v>
          </cell>
          <cell r="R431">
            <v>50</v>
          </cell>
          <cell r="AG431">
            <v>25</v>
          </cell>
        </row>
        <row r="432">
          <cell r="AG432">
            <v>0</v>
          </cell>
        </row>
        <row r="433">
          <cell r="Q433">
            <v>2</v>
          </cell>
          <cell r="R433">
            <v>2</v>
          </cell>
          <cell r="AG433">
            <v>2</v>
          </cell>
        </row>
        <row r="435">
          <cell r="AG435">
            <v>0</v>
          </cell>
        </row>
        <row r="436">
          <cell r="AG436">
            <v>0</v>
          </cell>
        </row>
        <row r="437">
          <cell r="AG437">
            <v>0</v>
          </cell>
        </row>
        <row r="439">
          <cell r="AG439">
            <v>0</v>
          </cell>
        </row>
        <row r="440">
          <cell r="AG440">
            <v>0</v>
          </cell>
        </row>
        <row r="446">
          <cell r="Q446">
            <v>1</v>
          </cell>
          <cell r="R446">
            <v>1</v>
          </cell>
          <cell r="AG446">
            <v>3</v>
          </cell>
        </row>
        <row r="447">
          <cell r="Q447">
            <v>11</v>
          </cell>
          <cell r="AG447">
            <v>8</v>
          </cell>
        </row>
        <row r="448">
          <cell r="Q448">
            <v>35</v>
          </cell>
          <cell r="AG448">
            <v>38</v>
          </cell>
        </row>
        <row r="449">
          <cell r="AG449">
            <v>0</v>
          </cell>
        </row>
        <row r="468">
          <cell r="AG468">
            <v>0</v>
          </cell>
        </row>
        <row r="469">
          <cell r="Q469">
            <v>3</v>
          </cell>
          <cell r="R469">
            <v>3</v>
          </cell>
          <cell r="AG469">
            <v>3</v>
          </cell>
        </row>
        <row r="470">
          <cell r="AG470">
            <v>0</v>
          </cell>
        </row>
        <row r="471">
          <cell r="Q471">
            <v>50</v>
          </cell>
          <cell r="R471">
            <v>50</v>
          </cell>
          <cell r="AG471">
            <v>50</v>
          </cell>
        </row>
        <row r="472">
          <cell r="AG472">
            <v>0</v>
          </cell>
        </row>
        <row r="473">
          <cell r="AG473">
            <v>0</v>
          </cell>
        </row>
        <row r="474">
          <cell r="AG474">
            <v>0</v>
          </cell>
        </row>
        <row r="475">
          <cell r="AG475">
            <v>0</v>
          </cell>
        </row>
        <row r="477">
          <cell r="AG477">
            <v>0</v>
          </cell>
        </row>
        <row r="478">
          <cell r="AG478">
            <v>0</v>
          </cell>
        </row>
        <row r="480">
          <cell r="AG480">
            <v>0</v>
          </cell>
        </row>
        <row r="482">
          <cell r="Q482">
            <v>90</v>
          </cell>
          <cell r="AG482">
            <v>90</v>
          </cell>
        </row>
        <row r="483">
          <cell r="AG483">
            <v>0</v>
          </cell>
        </row>
        <row r="484">
          <cell r="AG484">
            <v>0</v>
          </cell>
        </row>
        <row r="485">
          <cell r="Q485">
            <v>2</v>
          </cell>
          <cell r="AG485">
            <v>2</v>
          </cell>
        </row>
        <row r="487">
          <cell r="Q487">
            <v>46</v>
          </cell>
          <cell r="AG487">
            <v>0</v>
          </cell>
        </row>
        <row r="488">
          <cell r="AG488">
            <v>0</v>
          </cell>
        </row>
        <row r="489">
          <cell r="Q489">
            <v>24</v>
          </cell>
          <cell r="AG489">
            <v>18</v>
          </cell>
        </row>
        <row r="490">
          <cell r="AG490">
            <v>0</v>
          </cell>
        </row>
        <row r="491">
          <cell r="Q491">
            <v>2</v>
          </cell>
          <cell r="AG491">
            <v>2</v>
          </cell>
        </row>
        <row r="493">
          <cell r="Q493">
            <v>477</v>
          </cell>
          <cell r="AG493">
            <v>251.85</v>
          </cell>
        </row>
        <row r="494">
          <cell r="Q494">
            <v>12</v>
          </cell>
          <cell r="AG494">
            <v>7.18</v>
          </cell>
        </row>
        <row r="496">
          <cell r="Q496">
            <v>450</v>
          </cell>
          <cell r="AG496">
            <v>365</v>
          </cell>
        </row>
        <row r="497">
          <cell r="AG497">
            <v>0</v>
          </cell>
        </row>
        <row r="498">
          <cell r="AG498">
            <v>0</v>
          </cell>
        </row>
        <row r="499">
          <cell r="AG499">
            <v>0</v>
          </cell>
        </row>
        <row r="500">
          <cell r="AG500">
            <v>0</v>
          </cell>
        </row>
        <row r="501">
          <cell r="AG501">
            <v>0</v>
          </cell>
        </row>
        <row r="502">
          <cell r="AG502">
            <v>0</v>
          </cell>
        </row>
        <row r="503">
          <cell r="Q503">
            <v>425</v>
          </cell>
          <cell r="AG503">
            <v>395.8</v>
          </cell>
        </row>
        <row r="504">
          <cell r="Q504">
            <v>100</v>
          </cell>
          <cell r="AG504">
            <v>90</v>
          </cell>
        </row>
        <row r="505">
          <cell r="AG505">
            <v>0</v>
          </cell>
        </row>
        <row r="506">
          <cell r="AG506">
            <v>0</v>
          </cell>
        </row>
        <row r="507">
          <cell r="AG507">
            <v>0</v>
          </cell>
        </row>
        <row r="508">
          <cell r="AG508">
            <v>0</v>
          </cell>
        </row>
        <row r="509">
          <cell r="Q509">
            <v>90</v>
          </cell>
          <cell r="AG509">
            <v>64</v>
          </cell>
        </row>
        <row r="510">
          <cell r="Q510">
            <v>100</v>
          </cell>
          <cell r="AG510">
            <v>83.5</v>
          </cell>
        </row>
        <row r="511">
          <cell r="AG511">
            <v>0</v>
          </cell>
        </row>
        <row r="514">
          <cell r="AG514">
            <v>0</v>
          </cell>
        </row>
        <row r="515">
          <cell r="Q515">
            <v>250</v>
          </cell>
          <cell r="R515">
            <v>150</v>
          </cell>
          <cell r="AG515">
            <v>429.87</v>
          </cell>
        </row>
        <row r="516">
          <cell r="AG516">
            <v>0</v>
          </cell>
        </row>
        <row r="518">
          <cell r="Q518">
            <v>339</v>
          </cell>
          <cell r="R518">
            <v>250</v>
          </cell>
          <cell r="AG518">
            <v>369.1</v>
          </cell>
        </row>
        <row r="520">
          <cell r="Q520">
            <v>240</v>
          </cell>
          <cell r="AG520">
            <v>2592</v>
          </cell>
        </row>
        <row r="521">
          <cell r="AG521">
            <v>0</v>
          </cell>
        </row>
        <row r="522">
          <cell r="Q522">
            <v>40</v>
          </cell>
          <cell r="R522">
            <v>30</v>
          </cell>
          <cell r="AG522">
            <v>47.2</v>
          </cell>
        </row>
        <row r="523">
          <cell r="AG523">
            <v>0</v>
          </cell>
        </row>
        <row r="524">
          <cell r="AG524">
            <v>0</v>
          </cell>
        </row>
        <row r="526">
          <cell r="Q526">
            <v>6</v>
          </cell>
          <cell r="R526">
            <v>0</v>
          </cell>
          <cell r="AG526">
            <v>4</v>
          </cell>
        </row>
        <row r="527">
          <cell r="Q527">
            <v>350</v>
          </cell>
          <cell r="R527">
            <v>200</v>
          </cell>
          <cell r="AG527">
            <v>654</v>
          </cell>
        </row>
        <row r="528">
          <cell r="Q528">
            <v>800</v>
          </cell>
          <cell r="R528">
            <v>700</v>
          </cell>
          <cell r="AG528">
            <v>2119.9</v>
          </cell>
        </row>
        <row r="530">
          <cell r="Q530">
            <v>250</v>
          </cell>
          <cell r="AG530">
            <v>240</v>
          </cell>
        </row>
        <row r="531">
          <cell r="Q531">
            <v>100</v>
          </cell>
          <cell r="AG531">
            <v>100</v>
          </cell>
        </row>
        <row r="532">
          <cell r="Q532">
            <v>4</v>
          </cell>
          <cell r="AG532">
            <v>4</v>
          </cell>
        </row>
        <row r="533">
          <cell r="Q533">
            <v>60</v>
          </cell>
          <cell r="AG533">
            <v>60</v>
          </cell>
        </row>
        <row r="534">
          <cell r="AG534">
            <v>0</v>
          </cell>
        </row>
        <row r="535">
          <cell r="AG535">
            <v>0</v>
          </cell>
        </row>
        <row r="536">
          <cell r="Q536">
            <v>1</v>
          </cell>
          <cell r="AG536">
            <v>0</v>
          </cell>
        </row>
        <row r="537">
          <cell r="AG537">
            <v>13</v>
          </cell>
        </row>
        <row r="538">
          <cell r="Q538">
            <v>1</v>
          </cell>
          <cell r="AG538">
            <v>2</v>
          </cell>
        </row>
        <row r="540">
          <cell r="Q540">
            <v>0</v>
          </cell>
          <cell r="AG540">
            <v>0</v>
          </cell>
        </row>
        <row r="541">
          <cell r="Q541">
            <v>0</v>
          </cell>
          <cell r="AG541">
            <v>0</v>
          </cell>
        </row>
        <row r="542">
          <cell r="Q542">
            <v>0</v>
          </cell>
          <cell r="AG542">
            <v>0</v>
          </cell>
        </row>
        <row r="544">
          <cell r="Q544">
            <v>7</v>
          </cell>
          <cell r="R544">
            <v>1</v>
          </cell>
          <cell r="AG544">
            <v>0</v>
          </cell>
        </row>
        <row r="546">
          <cell r="AG546">
            <v>0</v>
          </cell>
        </row>
        <row r="548">
          <cell r="AG548">
            <v>0</v>
          </cell>
        </row>
        <row r="549">
          <cell r="AG549">
            <v>0</v>
          </cell>
        </row>
        <row r="550">
          <cell r="AG550">
            <v>0</v>
          </cell>
        </row>
      </sheetData>
      <sheetData sheetId="6">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0</v>
          </cell>
          <cell r="R160">
            <v>0</v>
          </cell>
          <cell r="AG160">
            <v>0</v>
          </cell>
        </row>
        <row r="161">
          <cell r="Q161">
            <v>0</v>
          </cell>
          <cell r="R161">
            <v>0</v>
          </cell>
          <cell r="AG161">
            <v>0</v>
          </cell>
        </row>
        <row r="162">
          <cell r="Q162">
            <v>0</v>
          </cell>
          <cell r="R162">
            <v>0</v>
          </cell>
          <cell r="AG162">
            <v>0</v>
          </cell>
        </row>
        <row r="163">
          <cell r="Q163">
            <v>0</v>
          </cell>
          <cell r="R163">
            <v>0</v>
          </cell>
          <cell r="AG163">
            <v>0</v>
          </cell>
        </row>
        <row r="164">
          <cell r="Q164">
            <v>0</v>
          </cell>
          <cell r="R164">
            <v>0</v>
          </cell>
          <cell r="AG164">
            <v>0</v>
          </cell>
        </row>
        <row r="165">
          <cell r="Q165">
            <v>0</v>
          </cell>
          <cell r="R165">
            <v>0</v>
          </cell>
          <cell r="AG165">
            <v>0</v>
          </cell>
        </row>
        <row r="166">
          <cell r="Q166">
            <v>45000</v>
          </cell>
          <cell r="R166">
            <v>46956</v>
          </cell>
          <cell r="AG166">
            <v>0</v>
          </cell>
        </row>
        <row r="167">
          <cell r="Q167">
            <v>0</v>
          </cell>
          <cell r="R167">
            <v>0</v>
          </cell>
          <cell r="AG167">
            <v>0</v>
          </cell>
        </row>
        <row r="168">
          <cell r="Q168">
            <v>0</v>
          </cell>
          <cell r="R168">
            <v>0</v>
          </cell>
          <cell r="AG168">
            <v>0</v>
          </cell>
        </row>
        <row r="169">
          <cell r="Q169">
            <v>0</v>
          </cell>
          <cell r="R169">
            <v>0</v>
          </cell>
          <cell r="AG169">
            <v>0</v>
          </cell>
        </row>
        <row r="170">
          <cell r="Q170">
            <v>0</v>
          </cell>
          <cell r="R170">
            <v>0</v>
          </cell>
          <cell r="AG170">
            <v>0</v>
          </cell>
        </row>
        <row r="171">
          <cell r="Q171">
            <v>0</v>
          </cell>
          <cell r="R171">
            <v>0</v>
          </cell>
          <cell r="AG171">
            <v>0</v>
          </cell>
        </row>
        <row r="172">
          <cell r="Q172">
            <v>0</v>
          </cell>
          <cell r="R172">
            <v>0</v>
          </cell>
          <cell r="AG172">
            <v>0</v>
          </cell>
        </row>
        <row r="173">
          <cell r="Q173">
            <v>0</v>
          </cell>
          <cell r="R173">
            <v>0</v>
          </cell>
          <cell r="AG173">
            <v>0</v>
          </cell>
        </row>
        <row r="174">
          <cell r="Q174">
            <v>0</v>
          </cell>
          <cell r="R174">
            <v>0</v>
          </cell>
          <cell r="AG174">
            <v>0</v>
          </cell>
        </row>
        <row r="176">
          <cell r="Q176">
            <v>0</v>
          </cell>
          <cell r="R176">
            <v>0</v>
          </cell>
          <cell r="AG176">
            <v>0</v>
          </cell>
        </row>
        <row r="177">
          <cell r="Q177">
            <v>0</v>
          </cell>
          <cell r="R177">
            <v>0</v>
          </cell>
          <cell r="AG177">
            <v>0</v>
          </cell>
        </row>
        <row r="178">
          <cell r="Q178">
            <v>15</v>
          </cell>
          <cell r="R178">
            <v>30</v>
          </cell>
          <cell r="AG178">
            <v>0</v>
          </cell>
        </row>
        <row r="179">
          <cell r="Q179">
            <v>0</v>
          </cell>
          <cell r="R179">
            <v>0</v>
          </cell>
          <cell r="AG179">
            <v>0</v>
          </cell>
        </row>
        <row r="180">
          <cell r="Q180">
            <v>5</v>
          </cell>
          <cell r="R180">
            <v>6</v>
          </cell>
          <cell r="AG180">
            <v>0</v>
          </cell>
        </row>
        <row r="182">
          <cell r="Q182">
            <v>12</v>
          </cell>
          <cell r="R182">
            <v>12</v>
          </cell>
          <cell r="AG182">
            <v>0</v>
          </cell>
        </row>
        <row r="183">
          <cell r="Q183">
            <v>3</v>
          </cell>
          <cell r="R183">
            <v>3</v>
          </cell>
          <cell r="AG183">
            <v>0</v>
          </cell>
        </row>
        <row r="184">
          <cell r="Q184">
            <v>1020092</v>
          </cell>
          <cell r="R184">
            <v>1020092</v>
          </cell>
          <cell r="AG184">
            <v>0</v>
          </cell>
        </row>
        <row r="185">
          <cell r="Q185">
            <v>9398</v>
          </cell>
          <cell r="R185">
            <v>9398</v>
          </cell>
          <cell r="AG185">
            <v>0</v>
          </cell>
        </row>
        <row r="186">
          <cell r="Q186">
            <v>1903214</v>
          </cell>
          <cell r="R186">
            <v>1903214</v>
          </cell>
          <cell r="AG186">
            <v>0</v>
          </cell>
        </row>
        <row r="187">
          <cell r="Q187">
            <v>1410</v>
          </cell>
          <cell r="R187">
            <v>1401</v>
          </cell>
          <cell r="AG187">
            <v>0</v>
          </cell>
        </row>
        <row r="188">
          <cell r="Q188">
            <v>282</v>
          </cell>
          <cell r="R188">
            <v>279</v>
          </cell>
          <cell r="AG188">
            <v>0</v>
          </cell>
        </row>
        <row r="189">
          <cell r="Q189">
            <v>38226</v>
          </cell>
          <cell r="R189">
            <v>38226</v>
          </cell>
          <cell r="AG189">
            <v>0</v>
          </cell>
        </row>
        <row r="190">
          <cell r="Q190">
            <v>276</v>
          </cell>
          <cell r="R190">
            <v>276</v>
          </cell>
          <cell r="AG190">
            <v>0</v>
          </cell>
        </row>
        <row r="191">
          <cell r="Q191">
            <v>4954</v>
          </cell>
          <cell r="R191">
            <v>4954</v>
          </cell>
          <cell r="AG191">
            <v>0</v>
          </cell>
        </row>
        <row r="192">
          <cell r="Q192">
            <v>10000</v>
          </cell>
          <cell r="R192">
            <v>0</v>
          </cell>
          <cell r="AG192">
            <v>0</v>
          </cell>
        </row>
        <row r="193">
          <cell r="Q193">
            <v>60650</v>
          </cell>
          <cell r="R193">
            <v>60577</v>
          </cell>
          <cell r="AG193">
            <v>0</v>
          </cell>
        </row>
        <row r="194">
          <cell r="Q194">
            <v>3515</v>
          </cell>
          <cell r="R194">
            <v>3500</v>
          </cell>
          <cell r="AG194">
            <v>0</v>
          </cell>
        </row>
        <row r="195">
          <cell r="Q195">
            <v>300600</v>
          </cell>
          <cell r="R195">
            <v>300510</v>
          </cell>
          <cell r="AG195">
            <v>0</v>
          </cell>
        </row>
        <row r="196">
          <cell r="Q196">
            <v>65</v>
          </cell>
          <cell r="R196">
            <v>65</v>
          </cell>
          <cell r="AG196">
            <v>10</v>
          </cell>
        </row>
        <row r="197">
          <cell r="Q197">
            <v>70</v>
          </cell>
          <cell r="R197">
            <v>65</v>
          </cell>
          <cell r="AG197">
            <v>0</v>
          </cell>
        </row>
        <row r="198">
          <cell r="Q198">
            <v>38000</v>
          </cell>
          <cell r="R198">
            <v>33596</v>
          </cell>
          <cell r="AG198">
            <v>0</v>
          </cell>
        </row>
        <row r="199">
          <cell r="Q199">
            <v>70</v>
          </cell>
          <cell r="R199">
            <v>65</v>
          </cell>
          <cell r="AG199">
            <v>0</v>
          </cell>
        </row>
        <row r="200">
          <cell r="Q200">
            <v>1650</v>
          </cell>
          <cell r="R200">
            <v>1629</v>
          </cell>
          <cell r="AG200">
            <v>0</v>
          </cell>
        </row>
        <row r="201">
          <cell r="Q201">
            <v>135</v>
          </cell>
          <cell r="R201">
            <v>130</v>
          </cell>
          <cell r="AG201">
            <v>0</v>
          </cell>
        </row>
        <row r="202">
          <cell r="Q202">
            <v>0</v>
          </cell>
          <cell r="R202">
            <v>0</v>
          </cell>
          <cell r="AG202">
            <v>0</v>
          </cell>
        </row>
        <row r="203">
          <cell r="Q203">
            <v>0</v>
          </cell>
          <cell r="R203">
            <v>0</v>
          </cell>
          <cell r="AG203">
            <v>0</v>
          </cell>
        </row>
        <row r="204">
          <cell r="Q204">
            <v>15</v>
          </cell>
          <cell r="R204">
            <v>0</v>
          </cell>
          <cell r="AG204">
            <v>0</v>
          </cell>
        </row>
        <row r="205">
          <cell r="Q205">
            <v>10</v>
          </cell>
          <cell r="R205">
            <v>9</v>
          </cell>
          <cell r="AG205">
            <v>0</v>
          </cell>
        </row>
        <row r="206">
          <cell r="Q206">
            <v>250</v>
          </cell>
          <cell r="R206">
            <v>240</v>
          </cell>
        </row>
        <row r="208">
          <cell r="Q208">
            <v>90000</v>
          </cell>
          <cell r="R208">
            <v>85925</v>
          </cell>
          <cell r="AG208">
            <v>0</v>
          </cell>
        </row>
        <row r="209">
          <cell r="Q209">
            <v>5993</v>
          </cell>
          <cell r="R209">
            <v>5993</v>
          </cell>
          <cell r="AG209">
            <v>0</v>
          </cell>
        </row>
        <row r="210">
          <cell r="Q210">
            <v>55</v>
          </cell>
          <cell r="R210">
            <v>48</v>
          </cell>
          <cell r="AG210">
            <v>24</v>
          </cell>
        </row>
        <row r="211">
          <cell r="Q211">
            <v>7</v>
          </cell>
          <cell r="R211">
            <v>38</v>
          </cell>
          <cell r="AG211">
            <v>0</v>
          </cell>
        </row>
        <row r="212">
          <cell r="Q212">
            <v>0</v>
          </cell>
          <cell r="R212">
            <v>3</v>
          </cell>
          <cell r="AG212">
            <v>0</v>
          </cell>
        </row>
        <row r="213">
          <cell r="Q213">
            <v>18</v>
          </cell>
          <cell r="R213">
            <v>5</v>
          </cell>
          <cell r="AG213">
            <v>0</v>
          </cell>
        </row>
        <row r="214">
          <cell r="Q214">
            <v>40</v>
          </cell>
          <cell r="R214">
            <v>43</v>
          </cell>
          <cell r="AG214">
            <v>0</v>
          </cell>
        </row>
        <row r="215">
          <cell r="Q215">
            <v>7</v>
          </cell>
          <cell r="AG215">
            <v>0</v>
          </cell>
        </row>
        <row r="216">
          <cell r="Q216">
            <v>3</v>
          </cell>
          <cell r="AG216">
            <v>0</v>
          </cell>
        </row>
        <row r="217">
          <cell r="Q217">
            <v>0</v>
          </cell>
          <cell r="R217">
            <v>0</v>
          </cell>
          <cell r="AG217">
            <v>0</v>
          </cell>
        </row>
        <row r="218">
          <cell r="Q218">
            <v>0</v>
          </cell>
          <cell r="R218">
            <v>0</v>
          </cell>
          <cell r="AG218">
            <v>0</v>
          </cell>
        </row>
        <row r="219">
          <cell r="Q219">
            <v>0</v>
          </cell>
          <cell r="R219">
            <v>0</v>
          </cell>
          <cell r="AG219">
            <v>0</v>
          </cell>
        </row>
        <row r="220">
          <cell r="Q220">
            <v>10</v>
          </cell>
          <cell r="R220">
            <v>4</v>
          </cell>
          <cell r="AG220">
            <v>0</v>
          </cell>
        </row>
        <row r="221">
          <cell r="Q221">
            <v>40</v>
          </cell>
          <cell r="AG221">
            <v>0</v>
          </cell>
        </row>
        <row r="222">
          <cell r="Q222">
            <v>1</v>
          </cell>
          <cell r="R222">
            <v>0</v>
          </cell>
          <cell r="AG222">
            <v>0</v>
          </cell>
        </row>
        <row r="223">
          <cell r="Q223">
            <v>30</v>
          </cell>
          <cell r="R223">
            <v>0</v>
          </cell>
          <cell r="AG223">
            <v>0</v>
          </cell>
        </row>
        <row r="224">
          <cell r="Q224">
            <v>9</v>
          </cell>
          <cell r="R224">
            <v>9</v>
          </cell>
          <cell r="AG224">
            <v>0</v>
          </cell>
        </row>
        <row r="225">
          <cell r="Q225">
            <v>250</v>
          </cell>
          <cell r="R225">
            <v>240</v>
          </cell>
        </row>
        <row r="227">
          <cell r="Q227">
            <v>3</v>
          </cell>
          <cell r="R227">
            <v>1</v>
          </cell>
          <cell r="AG227">
            <v>3</v>
          </cell>
        </row>
        <row r="228">
          <cell r="Q228">
            <v>2</v>
          </cell>
          <cell r="R228">
            <v>0</v>
          </cell>
          <cell r="AG228">
            <v>0</v>
          </cell>
        </row>
        <row r="229">
          <cell r="Q229">
            <v>0</v>
          </cell>
          <cell r="R229">
            <v>0</v>
          </cell>
          <cell r="AG229">
            <v>0</v>
          </cell>
        </row>
        <row r="230">
          <cell r="Q230">
            <v>1</v>
          </cell>
          <cell r="R230">
            <v>1</v>
          </cell>
          <cell r="AG230">
            <v>0</v>
          </cell>
        </row>
        <row r="231">
          <cell r="Q231">
            <v>1</v>
          </cell>
          <cell r="R231">
            <v>1</v>
          </cell>
          <cell r="AG231">
            <v>0</v>
          </cell>
        </row>
        <row r="232">
          <cell r="Q232">
            <v>1</v>
          </cell>
          <cell r="AG232">
            <v>0</v>
          </cell>
        </row>
        <row r="233">
          <cell r="Q233">
            <v>0</v>
          </cell>
          <cell r="AG233">
            <v>0</v>
          </cell>
        </row>
        <row r="234">
          <cell r="Q234">
            <v>0</v>
          </cell>
          <cell r="R234">
            <v>0</v>
          </cell>
          <cell r="AG234">
            <v>0</v>
          </cell>
        </row>
        <row r="235">
          <cell r="Q235">
            <v>0</v>
          </cell>
          <cell r="R235">
            <v>0</v>
          </cell>
          <cell r="AG235">
            <v>0</v>
          </cell>
        </row>
        <row r="236">
          <cell r="Q236">
            <v>0</v>
          </cell>
          <cell r="R236">
            <v>3448</v>
          </cell>
          <cell r="AG236">
            <v>0</v>
          </cell>
        </row>
        <row r="237">
          <cell r="Q237">
            <v>0</v>
          </cell>
          <cell r="AG237">
            <v>0</v>
          </cell>
        </row>
        <row r="238">
          <cell r="Q238">
            <v>3300</v>
          </cell>
          <cell r="AG238">
            <v>0</v>
          </cell>
        </row>
        <row r="239">
          <cell r="Q239">
            <v>200</v>
          </cell>
          <cell r="AG239">
            <v>0</v>
          </cell>
        </row>
        <row r="240">
          <cell r="Q240">
            <v>8000</v>
          </cell>
          <cell r="R240">
            <v>8000</v>
          </cell>
          <cell r="AG240">
            <v>8469</v>
          </cell>
        </row>
        <row r="241">
          <cell r="Q241">
            <v>800</v>
          </cell>
          <cell r="R241">
            <v>800</v>
          </cell>
          <cell r="AG241">
            <v>0</v>
          </cell>
        </row>
        <row r="242">
          <cell r="Q242">
            <v>4</v>
          </cell>
          <cell r="R242">
            <v>4</v>
          </cell>
          <cell r="AG242">
            <v>0</v>
          </cell>
        </row>
        <row r="243">
          <cell r="Q243">
            <v>12</v>
          </cell>
          <cell r="AG243">
            <v>0</v>
          </cell>
        </row>
        <row r="244">
          <cell r="Q244">
            <v>1</v>
          </cell>
          <cell r="R244">
            <v>0</v>
          </cell>
          <cell r="AG244">
            <v>0</v>
          </cell>
        </row>
        <row r="245">
          <cell r="Q245">
            <v>25</v>
          </cell>
          <cell r="R245">
            <v>0</v>
          </cell>
          <cell r="AG245">
            <v>0</v>
          </cell>
        </row>
        <row r="246">
          <cell r="Q246">
            <v>8</v>
          </cell>
          <cell r="R246">
            <v>6</v>
          </cell>
          <cell r="AG246">
            <v>0</v>
          </cell>
        </row>
        <row r="247">
          <cell r="Q247">
            <v>165</v>
          </cell>
          <cell r="R247">
            <v>149</v>
          </cell>
        </row>
        <row r="249">
          <cell r="Q249">
            <v>2</v>
          </cell>
          <cell r="R249">
            <v>2</v>
          </cell>
          <cell r="AG249">
            <v>0</v>
          </cell>
        </row>
        <row r="250">
          <cell r="Q250">
            <v>4</v>
          </cell>
          <cell r="R250">
            <v>4</v>
          </cell>
          <cell r="AG250">
            <v>0</v>
          </cell>
        </row>
        <row r="251">
          <cell r="Q251">
            <v>4</v>
          </cell>
          <cell r="R251">
            <v>0</v>
          </cell>
          <cell r="AG251">
            <v>0</v>
          </cell>
        </row>
        <row r="252">
          <cell r="Q252">
            <v>0</v>
          </cell>
          <cell r="R252">
            <v>0</v>
          </cell>
          <cell r="AG252">
            <v>0</v>
          </cell>
        </row>
        <row r="253">
          <cell r="Q253">
            <v>0</v>
          </cell>
          <cell r="R253">
            <v>0</v>
          </cell>
          <cell r="AG253">
            <v>0</v>
          </cell>
        </row>
        <row r="254">
          <cell r="Q254">
            <v>0</v>
          </cell>
          <cell r="R254">
            <v>0</v>
          </cell>
          <cell r="AG254">
            <v>0</v>
          </cell>
        </row>
        <row r="255">
          <cell r="Q255">
            <v>0</v>
          </cell>
          <cell r="R255">
            <v>0</v>
          </cell>
          <cell r="AG255">
            <v>0</v>
          </cell>
        </row>
        <row r="256">
          <cell r="Q256">
            <v>1000</v>
          </cell>
          <cell r="R256">
            <v>1000</v>
          </cell>
          <cell r="AG256">
            <v>0</v>
          </cell>
        </row>
        <row r="257">
          <cell r="Q257">
            <v>25000</v>
          </cell>
          <cell r="R257">
            <v>20000</v>
          </cell>
          <cell r="AG257">
            <v>0</v>
          </cell>
        </row>
        <row r="258">
          <cell r="Q258">
            <v>0</v>
          </cell>
          <cell r="R258">
            <v>0</v>
          </cell>
          <cell r="AG258">
            <v>0</v>
          </cell>
        </row>
        <row r="259">
          <cell r="Q259">
            <v>0</v>
          </cell>
          <cell r="R259">
            <v>0</v>
          </cell>
          <cell r="AG259">
            <v>0</v>
          </cell>
        </row>
        <row r="260">
          <cell r="Q260">
            <v>3</v>
          </cell>
          <cell r="R260">
            <v>3</v>
          </cell>
          <cell r="AG260">
            <v>0</v>
          </cell>
        </row>
        <row r="261">
          <cell r="Q261">
            <v>3</v>
          </cell>
          <cell r="R261">
            <v>3</v>
          </cell>
          <cell r="AG261">
            <v>0</v>
          </cell>
        </row>
        <row r="262">
          <cell r="Q262">
            <v>40</v>
          </cell>
          <cell r="R262">
            <v>40</v>
          </cell>
          <cell r="AG262">
            <v>0</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1</v>
          </cell>
          <cell r="R267">
            <v>0</v>
          </cell>
          <cell r="AG267">
            <v>0</v>
          </cell>
        </row>
        <row r="268">
          <cell r="Q268">
            <v>2</v>
          </cell>
          <cell r="R268">
            <v>2</v>
          </cell>
          <cell r="AG268">
            <v>0</v>
          </cell>
        </row>
        <row r="269">
          <cell r="Q269">
            <v>10</v>
          </cell>
          <cell r="R269">
            <v>10</v>
          </cell>
        </row>
        <row r="271">
          <cell r="Q271">
            <v>5</v>
          </cell>
          <cell r="R271">
            <v>1</v>
          </cell>
          <cell r="AG271">
            <v>0</v>
          </cell>
        </row>
        <row r="272">
          <cell r="Q272">
            <v>4</v>
          </cell>
          <cell r="R272">
            <v>4</v>
          </cell>
          <cell r="AG272">
            <v>0</v>
          </cell>
        </row>
        <row r="273">
          <cell r="Q273">
            <v>44</v>
          </cell>
          <cell r="R273">
            <v>44</v>
          </cell>
          <cell r="AG273">
            <v>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5</v>
          </cell>
          <cell r="R278">
            <v>0</v>
          </cell>
          <cell r="AG278">
            <v>0</v>
          </cell>
        </row>
        <row r="279">
          <cell r="Q279">
            <v>25</v>
          </cell>
          <cell r="R279">
            <v>18</v>
          </cell>
          <cell r="AG279">
            <v>0</v>
          </cell>
        </row>
        <row r="280">
          <cell r="Q280">
            <v>60</v>
          </cell>
          <cell r="R280">
            <v>0</v>
          </cell>
          <cell r="AG280">
            <v>0</v>
          </cell>
        </row>
        <row r="281">
          <cell r="Q281">
            <v>60</v>
          </cell>
          <cell r="R281">
            <v>60</v>
          </cell>
          <cell r="AG281">
            <v>0</v>
          </cell>
        </row>
        <row r="282">
          <cell r="Q282">
            <v>0</v>
          </cell>
          <cell r="R282">
            <v>0</v>
          </cell>
          <cell r="AG282">
            <v>0</v>
          </cell>
        </row>
        <row r="283">
          <cell r="Q283">
            <v>0</v>
          </cell>
          <cell r="R283">
            <v>0</v>
          </cell>
          <cell r="AG283">
            <v>0</v>
          </cell>
        </row>
        <row r="284">
          <cell r="Q284">
            <v>2</v>
          </cell>
          <cell r="R284">
            <v>0</v>
          </cell>
          <cell r="AG284">
            <v>0</v>
          </cell>
        </row>
        <row r="285">
          <cell r="Q285">
            <v>4</v>
          </cell>
          <cell r="R285">
            <v>4</v>
          </cell>
          <cell r="AG285">
            <v>0</v>
          </cell>
        </row>
        <row r="286">
          <cell r="Q286">
            <v>60</v>
          </cell>
          <cell r="R286">
            <v>41</v>
          </cell>
          <cell r="AG286">
            <v>0</v>
          </cell>
        </row>
        <row r="287">
          <cell r="Q287">
            <v>5</v>
          </cell>
          <cell r="R287">
            <v>1</v>
          </cell>
          <cell r="AG287">
            <v>0</v>
          </cell>
        </row>
        <row r="288">
          <cell r="Q288">
            <v>0</v>
          </cell>
          <cell r="R288">
            <v>0</v>
          </cell>
          <cell r="AG288">
            <v>0</v>
          </cell>
        </row>
        <row r="289">
          <cell r="Q289">
            <v>0</v>
          </cell>
          <cell r="R289">
            <v>0</v>
          </cell>
          <cell r="AG289">
            <v>0</v>
          </cell>
        </row>
        <row r="290">
          <cell r="Q290">
            <v>25</v>
          </cell>
          <cell r="R290">
            <v>0</v>
          </cell>
          <cell r="AG290">
            <v>0</v>
          </cell>
        </row>
        <row r="291">
          <cell r="Q291">
            <v>25</v>
          </cell>
          <cell r="R291">
            <v>0</v>
          </cell>
          <cell r="AG291">
            <v>0</v>
          </cell>
        </row>
        <row r="292">
          <cell r="Q292">
            <v>50</v>
          </cell>
          <cell r="R292">
            <v>50</v>
          </cell>
          <cell r="AG292">
            <v>0</v>
          </cell>
        </row>
        <row r="293">
          <cell r="Q293">
            <v>25</v>
          </cell>
          <cell r="R293">
            <v>1</v>
          </cell>
          <cell r="AG293">
            <v>0</v>
          </cell>
        </row>
        <row r="294">
          <cell r="Q294">
            <v>25</v>
          </cell>
          <cell r="R294">
            <v>0</v>
          </cell>
          <cell r="AG294">
            <v>0</v>
          </cell>
        </row>
        <row r="295">
          <cell r="Q295">
            <v>1</v>
          </cell>
          <cell r="R295">
            <v>0</v>
          </cell>
          <cell r="AG295">
            <v>0</v>
          </cell>
        </row>
        <row r="296">
          <cell r="Q296">
            <v>1</v>
          </cell>
          <cell r="R296">
            <v>0</v>
          </cell>
          <cell r="AG296">
            <v>0</v>
          </cell>
        </row>
        <row r="297">
          <cell r="Q297">
            <v>30</v>
          </cell>
          <cell r="R297">
            <v>0</v>
          </cell>
          <cell r="AG297">
            <v>0</v>
          </cell>
        </row>
        <row r="298">
          <cell r="Q298">
            <v>4</v>
          </cell>
          <cell r="R298">
            <v>3</v>
          </cell>
          <cell r="AG298">
            <v>0</v>
          </cell>
        </row>
        <row r="299">
          <cell r="Q299">
            <v>60</v>
          </cell>
          <cell r="R299">
            <v>40</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30</v>
          </cell>
          <cell r="R304">
            <v>0</v>
          </cell>
          <cell r="AG304">
            <v>0</v>
          </cell>
        </row>
        <row r="305">
          <cell r="Q305">
            <v>1</v>
          </cell>
          <cell r="R305">
            <v>0</v>
          </cell>
          <cell r="AG305">
            <v>0</v>
          </cell>
        </row>
        <row r="306">
          <cell r="Q306">
            <v>10</v>
          </cell>
          <cell r="R306">
            <v>0</v>
          </cell>
        </row>
        <row r="308">
          <cell r="Q308">
            <v>4</v>
          </cell>
          <cell r="R308">
            <v>2</v>
          </cell>
          <cell r="AG308">
            <v>0</v>
          </cell>
        </row>
        <row r="309">
          <cell r="Q309">
            <v>8</v>
          </cell>
          <cell r="R309">
            <v>8</v>
          </cell>
          <cell r="AG309">
            <v>0</v>
          </cell>
        </row>
        <row r="310">
          <cell r="Q310">
            <v>0</v>
          </cell>
          <cell r="AG310">
            <v>0</v>
          </cell>
        </row>
        <row r="311">
          <cell r="Q311">
            <v>0</v>
          </cell>
          <cell r="AG311">
            <v>0</v>
          </cell>
        </row>
        <row r="312">
          <cell r="Q312">
            <v>0</v>
          </cell>
          <cell r="AG312">
            <v>0</v>
          </cell>
        </row>
        <row r="313">
          <cell r="Q313">
            <v>0</v>
          </cell>
          <cell r="AG313">
            <v>0</v>
          </cell>
        </row>
        <row r="314">
          <cell r="Q314">
            <v>2</v>
          </cell>
          <cell r="R314">
            <v>2</v>
          </cell>
          <cell r="AG314">
            <v>0</v>
          </cell>
        </row>
        <row r="315">
          <cell r="Q315">
            <v>10</v>
          </cell>
          <cell r="AG315">
            <v>0</v>
          </cell>
        </row>
        <row r="316">
          <cell r="Q316">
            <v>2</v>
          </cell>
          <cell r="R316">
            <v>0</v>
          </cell>
          <cell r="AG316">
            <v>0</v>
          </cell>
        </row>
        <row r="317">
          <cell r="Q317">
            <v>60</v>
          </cell>
        </row>
        <row r="319">
          <cell r="Q319">
            <v>10</v>
          </cell>
          <cell r="R319">
            <v>10</v>
          </cell>
          <cell r="AG319">
            <v>0</v>
          </cell>
        </row>
        <row r="320">
          <cell r="Q320">
            <v>14000</v>
          </cell>
          <cell r="R320">
            <v>13396</v>
          </cell>
          <cell r="AG320">
            <v>0</v>
          </cell>
        </row>
        <row r="321">
          <cell r="Q321">
            <v>12</v>
          </cell>
          <cell r="R321">
            <v>0</v>
          </cell>
          <cell r="AG321">
            <v>0</v>
          </cell>
        </row>
        <row r="322">
          <cell r="Q322">
            <v>30</v>
          </cell>
          <cell r="R322">
            <v>0</v>
          </cell>
          <cell r="AG322">
            <v>4</v>
          </cell>
        </row>
        <row r="323">
          <cell r="Q323">
            <v>30</v>
          </cell>
          <cell r="R323">
            <v>27</v>
          </cell>
          <cell r="AG323">
            <v>0</v>
          </cell>
        </row>
        <row r="324">
          <cell r="Q324">
            <v>1300</v>
          </cell>
          <cell r="R324">
            <v>1173</v>
          </cell>
          <cell r="AG324">
            <v>0</v>
          </cell>
        </row>
        <row r="325">
          <cell r="Q325">
            <v>0</v>
          </cell>
          <cell r="R325">
            <v>0</v>
          </cell>
          <cell r="AG325">
            <v>0</v>
          </cell>
        </row>
        <row r="326">
          <cell r="Q326">
            <v>0</v>
          </cell>
          <cell r="R326">
            <v>0</v>
          </cell>
          <cell r="AG326">
            <v>0</v>
          </cell>
        </row>
        <row r="327">
          <cell r="Q327">
            <v>6</v>
          </cell>
          <cell r="R327">
            <v>0</v>
          </cell>
          <cell r="AG327">
            <v>0</v>
          </cell>
        </row>
        <row r="328">
          <cell r="Q328">
            <v>25</v>
          </cell>
          <cell r="R328">
            <v>20</v>
          </cell>
          <cell r="AG328">
            <v>0</v>
          </cell>
        </row>
        <row r="329">
          <cell r="Q329">
            <v>300</v>
          </cell>
          <cell r="R329">
            <v>0</v>
          </cell>
          <cell r="AG329">
            <v>0</v>
          </cell>
        </row>
        <row r="330">
          <cell r="Q330">
            <v>26</v>
          </cell>
          <cell r="R330">
            <v>26</v>
          </cell>
          <cell r="AG330">
            <v>0</v>
          </cell>
        </row>
        <row r="331">
          <cell r="Q331">
            <v>55</v>
          </cell>
          <cell r="R331">
            <v>53</v>
          </cell>
          <cell r="AG331">
            <v>0</v>
          </cell>
        </row>
        <row r="332">
          <cell r="Q332">
            <v>20</v>
          </cell>
          <cell r="R332">
            <v>13</v>
          </cell>
          <cell r="AG332">
            <v>0</v>
          </cell>
        </row>
        <row r="333">
          <cell r="Q333">
            <v>4</v>
          </cell>
          <cell r="R333">
            <v>0</v>
          </cell>
          <cell r="AG333">
            <v>0</v>
          </cell>
        </row>
        <row r="334">
          <cell r="Q334">
            <v>0</v>
          </cell>
          <cell r="R334">
            <v>0</v>
          </cell>
          <cell r="AG334">
            <v>0</v>
          </cell>
        </row>
        <row r="335">
          <cell r="Q335">
            <v>0</v>
          </cell>
          <cell r="R335">
            <v>0</v>
          </cell>
          <cell r="AG335">
            <v>0</v>
          </cell>
        </row>
        <row r="336">
          <cell r="Q336">
            <v>6</v>
          </cell>
          <cell r="R336">
            <v>0</v>
          </cell>
          <cell r="AG336">
            <v>0</v>
          </cell>
        </row>
        <row r="337">
          <cell r="Q337">
            <v>25</v>
          </cell>
          <cell r="R337">
            <v>22</v>
          </cell>
          <cell r="AG337">
            <v>0</v>
          </cell>
        </row>
        <row r="338">
          <cell r="Q338">
            <v>250</v>
          </cell>
          <cell r="R338">
            <v>0</v>
          </cell>
          <cell r="AG338">
            <v>0</v>
          </cell>
        </row>
        <row r="339">
          <cell r="Q339">
            <v>0</v>
          </cell>
          <cell r="R339">
            <v>0</v>
          </cell>
          <cell r="AG339">
            <v>0</v>
          </cell>
        </row>
        <row r="340">
          <cell r="Q340">
            <v>0</v>
          </cell>
          <cell r="R340">
            <v>0</v>
          </cell>
          <cell r="AG340">
            <v>0</v>
          </cell>
        </row>
        <row r="341">
          <cell r="Q341">
            <v>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row>
        <row r="347">
          <cell r="AG347">
            <v>0</v>
          </cell>
        </row>
        <row r="356">
          <cell r="Q356">
            <v>7</v>
          </cell>
          <cell r="R356">
            <v>7</v>
          </cell>
          <cell r="AG356">
            <v>7</v>
          </cell>
        </row>
        <row r="357">
          <cell r="Q357">
            <v>34</v>
          </cell>
          <cell r="R357">
            <v>34</v>
          </cell>
          <cell r="AG357">
            <v>35</v>
          </cell>
        </row>
        <row r="358">
          <cell r="Q358">
            <v>70</v>
          </cell>
          <cell r="R358">
            <v>46</v>
          </cell>
          <cell r="AG358">
            <v>0</v>
          </cell>
        </row>
        <row r="359">
          <cell r="Q359">
            <v>8</v>
          </cell>
          <cell r="R359">
            <v>9</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3</v>
          </cell>
          <cell r="R367">
            <v>2</v>
          </cell>
          <cell r="AG367">
            <v>0</v>
          </cell>
        </row>
        <row r="368">
          <cell r="Q368">
            <v>4</v>
          </cell>
          <cell r="R368">
            <v>2</v>
          </cell>
          <cell r="AG368">
            <v>0</v>
          </cell>
        </row>
        <row r="369">
          <cell r="Q369">
            <v>1</v>
          </cell>
          <cell r="R369">
            <v>2</v>
          </cell>
          <cell r="AG369">
            <v>0</v>
          </cell>
        </row>
        <row r="370">
          <cell r="Q370">
            <v>40</v>
          </cell>
          <cell r="R370">
            <v>40</v>
          </cell>
          <cell r="AG370">
            <v>0</v>
          </cell>
        </row>
        <row r="371">
          <cell r="Q371">
            <v>1</v>
          </cell>
          <cell r="R371">
            <v>3</v>
          </cell>
          <cell r="AG371">
            <v>0</v>
          </cell>
        </row>
        <row r="372">
          <cell r="Q372">
            <v>10</v>
          </cell>
          <cell r="R372">
            <v>5</v>
          </cell>
          <cell r="AG372">
            <v>0</v>
          </cell>
        </row>
        <row r="373">
          <cell r="Q373">
            <v>50</v>
          </cell>
          <cell r="R373">
            <v>97</v>
          </cell>
          <cell r="AG373">
            <v>0</v>
          </cell>
        </row>
        <row r="374">
          <cell r="Q374">
            <v>2</v>
          </cell>
          <cell r="R374">
            <v>3</v>
          </cell>
          <cell r="AG374">
            <v>0</v>
          </cell>
        </row>
        <row r="375">
          <cell r="Q375">
            <v>40</v>
          </cell>
          <cell r="R375">
            <v>75</v>
          </cell>
          <cell r="AG375">
            <v>0</v>
          </cell>
        </row>
        <row r="376">
          <cell r="AG376">
            <v>0</v>
          </cell>
        </row>
        <row r="377">
          <cell r="Q377">
            <v>4</v>
          </cell>
          <cell r="R377">
            <v>4</v>
          </cell>
          <cell r="AG377">
            <v>0</v>
          </cell>
        </row>
        <row r="378">
          <cell r="AG378">
            <v>0</v>
          </cell>
        </row>
        <row r="379">
          <cell r="Q379">
            <v>0</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6</v>
          </cell>
          <cell r="R389">
            <v>4</v>
          </cell>
          <cell r="AG389">
            <v>0</v>
          </cell>
        </row>
        <row r="390">
          <cell r="Q390">
            <v>70</v>
          </cell>
          <cell r="R390">
            <v>50</v>
          </cell>
          <cell r="AG390">
            <v>0</v>
          </cell>
        </row>
        <row r="391">
          <cell r="Q391">
            <v>2</v>
          </cell>
          <cell r="R391">
            <v>2</v>
          </cell>
          <cell r="AG391">
            <v>0</v>
          </cell>
        </row>
        <row r="392">
          <cell r="Q392">
            <v>30</v>
          </cell>
          <cell r="R392">
            <v>30</v>
          </cell>
          <cell r="AG392">
            <v>0</v>
          </cell>
        </row>
        <row r="393">
          <cell r="Q393">
            <v>5</v>
          </cell>
          <cell r="R393">
            <v>5</v>
          </cell>
          <cell r="AG393">
            <v>0</v>
          </cell>
        </row>
        <row r="394">
          <cell r="Q394">
            <v>3</v>
          </cell>
          <cell r="R394">
            <v>3</v>
          </cell>
          <cell r="AG394">
            <v>0</v>
          </cell>
        </row>
        <row r="395">
          <cell r="AG395">
            <v>0</v>
          </cell>
        </row>
        <row r="396">
          <cell r="Q396">
            <v>100</v>
          </cell>
          <cell r="R396">
            <v>89</v>
          </cell>
          <cell r="AG396">
            <v>0</v>
          </cell>
        </row>
        <row r="397">
          <cell r="AG397">
            <v>0</v>
          </cell>
        </row>
        <row r="398">
          <cell r="Q398">
            <v>18</v>
          </cell>
          <cell r="R398">
            <v>13</v>
          </cell>
          <cell r="AG398">
            <v>0</v>
          </cell>
        </row>
        <row r="399">
          <cell r="Q399">
            <v>13</v>
          </cell>
          <cell r="R399">
            <v>13</v>
          </cell>
          <cell r="AG399">
            <v>0</v>
          </cell>
        </row>
        <row r="400">
          <cell r="Q400">
            <v>0</v>
          </cell>
          <cell r="R400">
            <v>0</v>
          </cell>
          <cell r="AG400">
            <v>0</v>
          </cell>
        </row>
        <row r="401">
          <cell r="Q401">
            <v>0</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40</v>
          </cell>
          <cell r="R427">
            <v>35</v>
          </cell>
          <cell r="AG427">
            <v>37</v>
          </cell>
        </row>
        <row r="428">
          <cell r="Q428">
            <v>100</v>
          </cell>
          <cell r="R428">
            <v>5</v>
          </cell>
          <cell r="AG428">
            <v>0</v>
          </cell>
        </row>
        <row r="429">
          <cell r="Q429">
            <v>1</v>
          </cell>
          <cell r="R429">
            <v>0</v>
          </cell>
          <cell r="AG429">
            <v>1</v>
          </cell>
        </row>
        <row r="430">
          <cell r="AG430">
            <v>0</v>
          </cell>
        </row>
        <row r="431">
          <cell r="AG431">
            <v>0</v>
          </cell>
        </row>
        <row r="432">
          <cell r="Q432">
            <v>100</v>
          </cell>
          <cell r="R432">
            <v>1</v>
          </cell>
          <cell r="AG432">
            <v>0</v>
          </cell>
        </row>
        <row r="433">
          <cell r="AG433">
            <v>0</v>
          </cell>
        </row>
        <row r="435">
          <cell r="AG435">
            <v>0</v>
          </cell>
        </row>
        <row r="436">
          <cell r="AG436">
            <v>0</v>
          </cell>
        </row>
        <row r="437">
          <cell r="AG437">
            <v>0</v>
          </cell>
        </row>
        <row r="439">
          <cell r="AG439">
            <v>0</v>
          </cell>
        </row>
        <row r="440">
          <cell r="AG440">
            <v>0</v>
          </cell>
        </row>
        <row r="446">
          <cell r="Q446">
            <v>1</v>
          </cell>
          <cell r="R446">
            <v>1</v>
          </cell>
          <cell r="AG446">
            <v>0</v>
          </cell>
        </row>
        <row r="447">
          <cell r="Q447">
            <v>11</v>
          </cell>
          <cell r="AG447">
            <v>11</v>
          </cell>
        </row>
        <row r="448">
          <cell r="Q448">
            <v>52</v>
          </cell>
          <cell r="AG448">
            <v>52</v>
          </cell>
        </row>
        <row r="449">
          <cell r="AG449">
            <v>0</v>
          </cell>
        </row>
        <row r="468">
          <cell r="AG468">
            <v>0</v>
          </cell>
        </row>
        <row r="469">
          <cell r="Q469">
            <v>7</v>
          </cell>
          <cell r="R469">
            <v>7</v>
          </cell>
          <cell r="AG469">
            <v>7</v>
          </cell>
        </row>
        <row r="470">
          <cell r="AG470">
            <v>0</v>
          </cell>
        </row>
        <row r="471">
          <cell r="Q471">
            <v>400</v>
          </cell>
          <cell r="R471">
            <v>200</v>
          </cell>
          <cell r="AG471">
            <v>405</v>
          </cell>
        </row>
        <row r="472">
          <cell r="AG472">
            <v>0</v>
          </cell>
        </row>
        <row r="473">
          <cell r="AG473">
            <v>0</v>
          </cell>
        </row>
        <row r="474">
          <cell r="AG474">
            <v>0</v>
          </cell>
        </row>
        <row r="475">
          <cell r="AG475">
            <v>0</v>
          </cell>
        </row>
        <row r="477">
          <cell r="AG477">
            <v>0</v>
          </cell>
        </row>
        <row r="478">
          <cell r="AG478">
            <v>0</v>
          </cell>
        </row>
        <row r="480">
          <cell r="AG480">
            <v>0</v>
          </cell>
        </row>
        <row r="482">
          <cell r="Q482">
            <v>200</v>
          </cell>
          <cell r="R482">
            <v>0</v>
          </cell>
          <cell r="AG482">
            <v>230</v>
          </cell>
        </row>
        <row r="483">
          <cell r="AG483">
            <v>0</v>
          </cell>
        </row>
        <row r="484">
          <cell r="AG484">
            <v>0</v>
          </cell>
        </row>
        <row r="485">
          <cell r="Q485">
            <v>2</v>
          </cell>
          <cell r="R485">
            <v>0</v>
          </cell>
          <cell r="AG485">
            <v>2</v>
          </cell>
        </row>
        <row r="487">
          <cell r="AG487">
            <v>0</v>
          </cell>
        </row>
        <row r="488">
          <cell r="AG488">
            <v>0</v>
          </cell>
        </row>
        <row r="489">
          <cell r="AG489">
            <v>0</v>
          </cell>
        </row>
        <row r="490">
          <cell r="AG490">
            <v>0</v>
          </cell>
        </row>
        <row r="491">
          <cell r="AG491">
            <v>0</v>
          </cell>
        </row>
        <row r="493">
          <cell r="Q493">
            <v>5000</v>
          </cell>
          <cell r="R493">
            <v>5111.3</v>
          </cell>
          <cell r="AG493">
            <v>5013</v>
          </cell>
        </row>
        <row r="494">
          <cell r="Q494">
            <v>12</v>
          </cell>
          <cell r="R494">
            <v>25.835799999999999</v>
          </cell>
          <cell r="AG494">
            <v>12.507</v>
          </cell>
        </row>
        <row r="496">
          <cell r="Q496">
            <v>3000</v>
          </cell>
          <cell r="R496">
            <v>5605.38</v>
          </cell>
          <cell r="AG496">
            <v>4613</v>
          </cell>
        </row>
        <row r="497">
          <cell r="Q497">
            <v>1</v>
          </cell>
          <cell r="R497">
            <v>1</v>
          </cell>
          <cell r="AG497">
            <v>0</v>
          </cell>
        </row>
        <row r="498">
          <cell r="Q498">
            <v>450</v>
          </cell>
          <cell r="R498">
            <v>577</v>
          </cell>
          <cell r="AG498">
            <v>470</v>
          </cell>
        </row>
        <row r="499">
          <cell r="Q499">
            <v>3</v>
          </cell>
          <cell r="R499">
            <v>3</v>
          </cell>
          <cell r="AG499">
            <v>6</v>
          </cell>
        </row>
        <row r="500">
          <cell r="AG500">
            <v>0</v>
          </cell>
        </row>
        <row r="501">
          <cell r="AG501">
            <v>0</v>
          </cell>
        </row>
        <row r="502">
          <cell r="AG502">
            <v>0</v>
          </cell>
        </row>
        <row r="503">
          <cell r="Q503">
            <v>150</v>
          </cell>
          <cell r="R503">
            <v>148.5</v>
          </cell>
          <cell r="AG503">
            <v>155.3254</v>
          </cell>
        </row>
        <row r="504">
          <cell r="AG504">
            <v>0</v>
          </cell>
        </row>
        <row r="505">
          <cell r="AG505">
            <v>0</v>
          </cell>
        </row>
        <row r="506">
          <cell r="AG506">
            <v>0</v>
          </cell>
        </row>
        <row r="507">
          <cell r="AG507">
            <v>0</v>
          </cell>
        </row>
        <row r="508">
          <cell r="AG508">
            <v>0</v>
          </cell>
        </row>
        <row r="509">
          <cell r="Q509">
            <v>100</v>
          </cell>
          <cell r="R509">
            <v>140</v>
          </cell>
          <cell r="AG509">
            <v>102</v>
          </cell>
        </row>
        <row r="510">
          <cell r="AG510">
            <v>0</v>
          </cell>
        </row>
        <row r="511">
          <cell r="AG511">
            <v>0</v>
          </cell>
        </row>
        <row r="514">
          <cell r="AG514">
            <v>0</v>
          </cell>
        </row>
        <row r="515">
          <cell r="AG515">
            <v>0</v>
          </cell>
        </row>
        <row r="516">
          <cell r="AG516">
            <v>0</v>
          </cell>
        </row>
        <row r="518">
          <cell r="AG518">
            <v>0</v>
          </cell>
        </row>
        <row r="520">
          <cell r="AG520">
            <v>0</v>
          </cell>
        </row>
        <row r="521">
          <cell r="AG521">
            <v>0</v>
          </cell>
        </row>
        <row r="522">
          <cell r="AG522">
            <v>0</v>
          </cell>
        </row>
        <row r="523">
          <cell r="AG523">
            <v>0</v>
          </cell>
        </row>
        <row r="524">
          <cell r="AG524">
            <v>0</v>
          </cell>
        </row>
        <row r="526">
          <cell r="Q526">
            <v>1</v>
          </cell>
          <cell r="R526">
            <v>0</v>
          </cell>
          <cell r="AG526">
            <v>0</v>
          </cell>
        </row>
        <row r="527">
          <cell r="AG527">
            <v>0</v>
          </cell>
        </row>
        <row r="528">
          <cell r="Q528">
            <v>50</v>
          </cell>
          <cell r="R528">
            <v>50</v>
          </cell>
          <cell r="AG528">
            <v>47</v>
          </cell>
        </row>
        <row r="530">
          <cell r="Q530">
            <v>150</v>
          </cell>
          <cell r="AG530">
            <v>145</v>
          </cell>
        </row>
        <row r="531">
          <cell r="Q531">
            <v>100</v>
          </cell>
          <cell r="AG531">
            <v>100</v>
          </cell>
        </row>
        <row r="532">
          <cell r="AG532">
            <v>0</v>
          </cell>
        </row>
        <row r="533">
          <cell r="Q533">
            <v>40</v>
          </cell>
          <cell r="AG533">
            <v>37</v>
          </cell>
        </row>
        <row r="534">
          <cell r="AG534">
            <v>0</v>
          </cell>
        </row>
        <row r="535">
          <cell r="AG535">
            <v>0</v>
          </cell>
        </row>
        <row r="536">
          <cell r="Q536">
            <v>100</v>
          </cell>
          <cell r="AG536">
            <v>0</v>
          </cell>
        </row>
        <row r="537">
          <cell r="AG537">
            <v>0</v>
          </cell>
        </row>
        <row r="538">
          <cell r="Q538">
            <v>1</v>
          </cell>
          <cell r="AG538">
            <v>2</v>
          </cell>
        </row>
        <row r="540">
          <cell r="AG540">
            <v>0</v>
          </cell>
        </row>
        <row r="541">
          <cell r="AG541">
            <v>0</v>
          </cell>
        </row>
        <row r="542">
          <cell r="AG542">
            <v>0</v>
          </cell>
        </row>
        <row r="544">
          <cell r="AG544">
            <v>0</v>
          </cell>
        </row>
        <row r="546">
          <cell r="AG546">
            <v>0</v>
          </cell>
        </row>
        <row r="548">
          <cell r="AG548">
            <v>0</v>
          </cell>
        </row>
        <row r="549">
          <cell r="AG549">
            <v>0</v>
          </cell>
        </row>
        <row r="550">
          <cell r="AG550">
            <v>0</v>
          </cell>
        </row>
      </sheetData>
      <sheetData sheetId="7">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7251</v>
          </cell>
          <cell r="R160">
            <v>7251</v>
          </cell>
          <cell r="AG160">
            <v>0</v>
          </cell>
        </row>
        <row r="161">
          <cell r="Q161">
            <v>36</v>
          </cell>
          <cell r="R161">
            <v>36</v>
          </cell>
          <cell r="AG161">
            <v>0</v>
          </cell>
        </row>
        <row r="162">
          <cell r="Q162">
            <v>2832</v>
          </cell>
          <cell r="R162">
            <v>2832</v>
          </cell>
          <cell r="AG162">
            <v>0</v>
          </cell>
        </row>
        <row r="163">
          <cell r="Q163">
            <v>28</v>
          </cell>
          <cell r="R163">
            <v>28</v>
          </cell>
          <cell r="AG163">
            <v>0</v>
          </cell>
        </row>
        <row r="164">
          <cell r="Q164">
            <v>0</v>
          </cell>
          <cell r="R164">
            <v>0</v>
          </cell>
          <cell r="AG164">
            <v>0</v>
          </cell>
        </row>
        <row r="165">
          <cell r="Q165">
            <v>0</v>
          </cell>
          <cell r="R165">
            <v>0</v>
          </cell>
          <cell r="AG165">
            <v>0</v>
          </cell>
        </row>
        <row r="166">
          <cell r="Q166">
            <v>0</v>
          </cell>
          <cell r="R166">
            <v>0</v>
          </cell>
          <cell r="AG166">
            <v>0</v>
          </cell>
        </row>
        <row r="167">
          <cell r="Q167">
            <v>0</v>
          </cell>
          <cell r="R167">
            <v>0</v>
          </cell>
          <cell r="AG167">
            <v>0</v>
          </cell>
        </row>
        <row r="168">
          <cell r="Q168">
            <v>3263</v>
          </cell>
          <cell r="R168">
            <v>3263</v>
          </cell>
          <cell r="AG168">
            <v>0</v>
          </cell>
        </row>
        <row r="169">
          <cell r="Q169">
            <v>2146</v>
          </cell>
          <cell r="R169">
            <v>2146</v>
          </cell>
          <cell r="AG169">
            <v>0</v>
          </cell>
        </row>
        <row r="170">
          <cell r="Q170">
            <v>26</v>
          </cell>
          <cell r="R170">
            <v>26</v>
          </cell>
          <cell r="AG170">
            <v>0</v>
          </cell>
        </row>
        <row r="171">
          <cell r="Q171">
            <v>0</v>
          </cell>
          <cell r="R171">
            <v>0</v>
          </cell>
          <cell r="AG171">
            <v>0</v>
          </cell>
        </row>
        <row r="172">
          <cell r="Q172">
            <v>1</v>
          </cell>
          <cell r="R172">
            <v>1</v>
          </cell>
          <cell r="AG172">
            <v>0</v>
          </cell>
        </row>
        <row r="173">
          <cell r="Q173">
            <v>1</v>
          </cell>
          <cell r="R173">
            <v>1</v>
          </cell>
          <cell r="AG173">
            <v>0</v>
          </cell>
        </row>
        <row r="174">
          <cell r="Q174">
            <v>1</v>
          </cell>
          <cell r="R174">
            <v>1</v>
          </cell>
          <cell r="AG174">
            <v>0</v>
          </cell>
        </row>
        <row r="176">
          <cell r="Q176">
            <v>4636</v>
          </cell>
          <cell r="R176">
            <v>4636</v>
          </cell>
          <cell r="AG176">
            <v>0</v>
          </cell>
        </row>
        <row r="177">
          <cell r="Q177">
            <v>10</v>
          </cell>
          <cell r="R177">
            <v>10</v>
          </cell>
          <cell r="AG177">
            <v>0</v>
          </cell>
        </row>
        <row r="178">
          <cell r="Q178">
            <v>2</v>
          </cell>
          <cell r="R178">
            <v>2</v>
          </cell>
          <cell r="AG178">
            <v>0</v>
          </cell>
        </row>
        <row r="179">
          <cell r="Q179">
            <v>2</v>
          </cell>
          <cell r="R179">
            <v>2</v>
          </cell>
          <cell r="AG179">
            <v>0</v>
          </cell>
        </row>
        <row r="180">
          <cell r="Q180">
            <v>1282</v>
          </cell>
          <cell r="R180">
            <v>1282</v>
          </cell>
          <cell r="AG180">
            <v>0</v>
          </cell>
        </row>
        <row r="182">
          <cell r="Q182">
            <v>12</v>
          </cell>
          <cell r="R182">
            <v>12</v>
          </cell>
          <cell r="AG182">
            <v>0</v>
          </cell>
        </row>
        <row r="183">
          <cell r="Q183">
            <v>3</v>
          </cell>
          <cell r="R183">
            <v>3</v>
          </cell>
          <cell r="AG183">
            <v>0</v>
          </cell>
        </row>
        <row r="184">
          <cell r="Q184">
            <v>851339</v>
          </cell>
          <cell r="R184">
            <v>851339</v>
          </cell>
          <cell r="AG184">
            <v>0</v>
          </cell>
        </row>
        <row r="185">
          <cell r="Q185">
            <v>12404</v>
          </cell>
          <cell r="R185">
            <v>12404</v>
          </cell>
          <cell r="AG185">
            <v>0</v>
          </cell>
        </row>
        <row r="186">
          <cell r="Q186">
            <v>1738012</v>
          </cell>
          <cell r="R186">
            <v>1738012</v>
          </cell>
          <cell r="AG186">
            <v>0</v>
          </cell>
        </row>
        <row r="187">
          <cell r="Q187">
            <v>565</v>
          </cell>
          <cell r="R187">
            <v>554</v>
          </cell>
          <cell r="AG187">
            <v>0</v>
          </cell>
        </row>
        <row r="188">
          <cell r="Q188">
            <v>115</v>
          </cell>
          <cell r="R188">
            <v>111</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585</v>
          </cell>
          <cell r="R194">
            <v>576</v>
          </cell>
          <cell r="AG194">
            <v>0</v>
          </cell>
        </row>
        <row r="195">
          <cell r="Q195">
            <v>192200</v>
          </cell>
          <cell r="R195">
            <v>192009</v>
          </cell>
          <cell r="AG195">
            <v>0</v>
          </cell>
        </row>
        <row r="196">
          <cell r="Q196">
            <v>78</v>
          </cell>
          <cell r="R196">
            <v>78</v>
          </cell>
          <cell r="AG196">
            <v>3</v>
          </cell>
        </row>
        <row r="197">
          <cell r="Q197">
            <v>85</v>
          </cell>
          <cell r="R197">
            <v>78</v>
          </cell>
          <cell r="AG197">
            <v>0</v>
          </cell>
        </row>
        <row r="198">
          <cell r="Q198">
            <v>54500</v>
          </cell>
          <cell r="R198">
            <v>54228</v>
          </cell>
          <cell r="AG198">
            <v>0</v>
          </cell>
        </row>
        <row r="199">
          <cell r="Q199">
            <v>60</v>
          </cell>
          <cell r="R199">
            <v>54</v>
          </cell>
          <cell r="AG199">
            <v>0</v>
          </cell>
        </row>
        <row r="200">
          <cell r="Q200">
            <v>3500</v>
          </cell>
          <cell r="R200">
            <v>3321</v>
          </cell>
          <cell r="AG200">
            <v>0</v>
          </cell>
        </row>
        <row r="201">
          <cell r="Q201">
            <v>45</v>
          </cell>
          <cell r="R201">
            <v>36</v>
          </cell>
          <cell r="AG201">
            <v>0</v>
          </cell>
        </row>
        <row r="202">
          <cell r="Q202">
            <v>0</v>
          </cell>
          <cell r="R202">
            <v>0</v>
          </cell>
          <cell r="AG202">
            <v>0</v>
          </cell>
        </row>
        <row r="203">
          <cell r="Q203">
            <v>0</v>
          </cell>
          <cell r="R203">
            <v>0</v>
          </cell>
          <cell r="AG203">
            <v>0</v>
          </cell>
        </row>
        <row r="204">
          <cell r="Q204">
            <v>9</v>
          </cell>
          <cell r="R204">
            <v>0</v>
          </cell>
          <cell r="AG204">
            <v>0</v>
          </cell>
        </row>
        <row r="205">
          <cell r="Q205">
            <v>9</v>
          </cell>
          <cell r="R205">
            <v>8</v>
          </cell>
          <cell r="AG205">
            <v>0</v>
          </cell>
        </row>
        <row r="206">
          <cell r="Q206">
            <v>90</v>
          </cell>
          <cell r="R206">
            <v>80</v>
          </cell>
          <cell r="AG206">
            <v>0</v>
          </cell>
        </row>
        <row r="208">
          <cell r="Q208">
            <v>100000</v>
          </cell>
          <cell r="R208">
            <v>100728</v>
          </cell>
          <cell r="AG208">
            <v>0</v>
          </cell>
        </row>
        <row r="209">
          <cell r="Q209">
            <v>7553</v>
          </cell>
          <cell r="R209">
            <v>7553</v>
          </cell>
          <cell r="AG209">
            <v>0</v>
          </cell>
        </row>
        <row r="210">
          <cell r="Q210">
            <v>20</v>
          </cell>
          <cell r="R210">
            <v>14</v>
          </cell>
          <cell r="AG210">
            <v>17</v>
          </cell>
        </row>
        <row r="211">
          <cell r="Q211">
            <v>6</v>
          </cell>
          <cell r="R211">
            <v>3</v>
          </cell>
          <cell r="AG211">
            <v>0</v>
          </cell>
        </row>
        <row r="212">
          <cell r="Q212">
            <v>0</v>
          </cell>
          <cell r="R212">
            <v>22</v>
          </cell>
          <cell r="AG212">
            <v>0</v>
          </cell>
        </row>
        <row r="213">
          <cell r="Q213">
            <v>9</v>
          </cell>
          <cell r="R213">
            <v>4</v>
          </cell>
          <cell r="AG213">
            <v>0</v>
          </cell>
        </row>
        <row r="214">
          <cell r="Q214">
            <v>4</v>
          </cell>
          <cell r="R214">
            <v>7</v>
          </cell>
          <cell r="AG214">
            <v>0</v>
          </cell>
        </row>
        <row r="215">
          <cell r="Q215">
            <v>5</v>
          </cell>
          <cell r="AG215">
            <v>0</v>
          </cell>
        </row>
        <row r="216">
          <cell r="Q216">
            <v>1</v>
          </cell>
          <cell r="AG216">
            <v>0</v>
          </cell>
        </row>
        <row r="217">
          <cell r="Q217">
            <v>0</v>
          </cell>
          <cell r="R217">
            <v>0</v>
          </cell>
          <cell r="AG217">
            <v>0</v>
          </cell>
        </row>
        <row r="218">
          <cell r="Q218">
            <v>0</v>
          </cell>
          <cell r="R218">
            <v>0</v>
          </cell>
          <cell r="AG218">
            <v>0</v>
          </cell>
        </row>
        <row r="219">
          <cell r="Q219">
            <v>0</v>
          </cell>
          <cell r="R219">
            <v>0</v>
          </cell>
          <cell r="AG219">
            <v>0</v>
          </cell>
        </row>
        <row r="220">
          <cell r="Q220">
            <v>0</v>
          </cell>
          <cell r="R220">
            <v>0</v>
          </cell>
          <cell r="AG220">
            <v>0</v>
          </cell>
        </row>
        <row r="221">
          <cell r="Q221">
            <v>0</v>
          </cell>
          <cell r="AG221">
            <v>0</v>
          </cell>
        </row>
        <row r="222">
          <cell r="Q222">
            <v>1</v>
          </cell>
          <cell r="R222">
            <v>0</v>
          </cell>
          <cell r="AG222">
            <v>0</v>
          </cell>
        </row>
        <row r="223">
          <cell r="Q223">
            <v>20</v>
          </cell>
          <cell r="R223">
            <v>0</v>
          </cell>
          <cell r="AG223">
            <v>0</v>
          </cell>
        </row>
        <row r="224">
          <cell r="Q224">
            <v>10</v>
          </cell>
          <cell r="R224">
            <v>7</v>
          </cell>
          <cell r="AG224">
            <v>0</v>
          </cell>
        </row>
        <row r="225">
          <cell r="Q225">
            <v>100</v>
          </cell>
          <cell r="R225">
            <v>91</v>
          </cell>
        </row>
        <row r="227">
          <cell r="Q227">
            <v>12</v>
          </cell>
          <cell r="R227">
            <v>10</v>
          </cell>
          <cell r="AG227">
            <v>9</v>
          </cell>
        </row>
        <row r="228">
          <cell r="Q228">
            <v>4</v>
          </cell>
          <cell r="R228">
            <v>2</v>
          </cell>
          <cell r="AG228">
            <v>0</v>
          </cell>
        </row>
        <row r="229">
          <cell r="Q229">
            <v>0</v>
          </cell>
          <cell r="R229">
            <v>0</v>
          </cell>
          <cell r="AG229">
            <v>0</v>
          </cell>
        </row>
        <row r="230">
          <cell r="Q230">
            <v>5</v>
          </cell>
          <cell r="R230">
            <v>5</v>
          </cell>
          <cell r="AG230">
            <v>0</v>
          </cell>
        </row>
        <row r="231">
          <cell r="Q231">
            <v>6</v>
          </cell>
          <cell r="R231">
            <v>7</v>
          </cell>
          <cell r="AG231">
            <v>0</v>
          </cell>
        </row>
        <row r="232">
          <cell r="Q232">
            <v>2</v>
          </cell>
          <cell r="AG232">
            <v>0</v>
          </cell>
        </row>
        <row r="233">
          <cell r="Q233">
            <v>2</v>
          </cell>
          <cell r="AG233">
            <v>0</v>
          </cell>
        </row>
        <row r="234">
          <cell r="Q234">
            <v>0</v>
          </cell>
          <cell r="R234">
            <v>0</v>
          </cell>
          <cell r="AG234">
            <v>0</v>
          </cell>
        </row>
        <row r="235">
          <cell r="Q235">
            <v>0</v>
          </cell>
          <cell r="R235">
            <v>0</v>
          </cell>
          <cell r="AG235">
            <v>0</v>
          </cell>
        </row>
        <row r="236">
          <cell r="Q236">
            <v>3500</v>
          </cell>
          <cell r="R236">
            <v>3434</v>
          </cell>
          <cell r="AG236">
            <v>0</v>
          </cell>
        </row>
        <row r="237">
          <cell r="Q237">
            <v>500</v>
          </cell>
          <cell r="AG237">
            <v>0</v>
          </cell>
        </row>
        <row r="238">
          <cell r="Q238">
            <v>0</v>
          </cell>
          <cell r="AG238">
            <v>0</v>
          </cell>
        </row>
        <row r="239">
          <cell r="Q239">
            <v>0</v>
          </cell>
          <cell r="AG239">
            <v>0</v>
          </cell>
        </row>
        <row r="240">
          <cell r="Q240">
            <v>800</v>
          </cell>
          <cell r="R240">
            <v>800</v>
          </cell>
          <cell r="AG240">
            <v>418</v>
          </cell>
        </row>
        <row r="241">
          <cell r="Q241">
            <v>80</v>
          </cell>
          <cell r="R241">
            <v>80</v>
          </cell>
          <cell r="AG241">
            <v>0</v>
          </cell>
        </row>
        <row r="242">
          <cell r="Q242">
            <v>0</v>
          </cell>
          <cell r="R242">
            <v>0</v>
          </cell>
          <cell r="AG242">
            <v>0</v>
          </cell>
        </row>
        <row r="243">
          <cell r="Q243">
            <v>0</v>
          </cell>
          <cell r="R243">
            <v>0</v>
          </cell>
          <cell r="AG243">
            <v>0</v>
          </cell>
        </row>
        <row r="244">
          <cell r="Q244">
            <v>1</v>
          </cell>
          <cell r="R244">
            <v>0</v>
          </cell>
          <cell r="AG244">
            <v>0</v>
          </cell>
        </row>
        <row r="245">
          <cell r="Q245">
            <v>20</v>
          </cell>
          <cell r="R245">
            <v>0</v>
          </cell>
          <cell r="AG245">
            <v>0</v>
          </cell>
        </row>
        <row r="246">
          <cell r="Q246">
            <v>9</v>
          </cell>
          <cell r="R246">
            <v>8</v>
          </cell>
          <cell r="AG246">
            <v>0</v>
          </cell>
        </row>
        <row r="247">
          <cell r="Q247">
            <v>190</v>
          </cell>
          <cell r="R247">
            <v>108</v>
          </cell>
        </row>
        <row r="249">
          <cell r="Q249">
            <v>8</v>
          </cell>
          <cell r="R249">
            <v>8</v>
          </cell>
          <cell r="AG249">
            <v>0</v>
          </cell>
        </row>
        <row r="250">
          <cell r="Q250">
            <v>4</v>
          </cell>
          <cell r="R250">
            <v>4</v>
          </cell>
          <cell r="AG250">
            <v>0</v>
          </cell>
        </row>
        <row r="251">
          <cell r="Q251">
            <v>4</v>
          </cell>
          <cell r="R251">
            <v>0</v>
          </cell>
          <cell r="AG251">
            <v>0</v>
          </cell>
        </row>
        <row r="252">
          <cell r="Q252">
            <v>0</v>
          </cell>
          <cell r="R252">
            <v>0</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85</v>
          </cell>
          <cell r="R258">
            <v>85</v>
          </cell>
          <cell r="AG258">
            <v>0</v>
          </cell>
        </row>
        <row r="259">
          <cell r="Q259">
            <v>5000</v>
          </cell>
          <cell r="R259">
            <v>4000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1</v>
          </cell>
          <cell r="R267">
            <v>0</v>
          </cell>
          <cell r="AG267">
            <v>0</v>
          </cell>
        </row>
        <row r="268">
          <cell r="Q268">
            <v>4</v>
          </cell>
          <cell r="R268">
            <v>4</v>
          </cell>
          <cell r="AG268">
            <v>0</v>
          </cell>
        </row>
        <row r="269">
          <cell r="Q269">
            <v>10</v>
          </cell>
          <cell r="R269">
            <v>10</v>
          </cell>
        </row>
        <row r="271">
          <cell r="Q271">
            <v>8</v>
          </cell>
          <cell r="R271">
            <v>7</v>
          </cell>
          <cell r="AG271">
            <v>0</v>
          </cell>
        </row>
        <row r="272">
          <cell r="Q272">
            <v>2</v>
          </cell>
          <cell r="R272">
            <v>2</v>
          </cell>
          <cell r="AG272">
            <v>0</v>
          </cell>
        </row>
        <row r="273">
          <cell r="Q273">
            <v>180</v>
          </cell>
          <cell r="R273">
            <v>167</v>
          </cell>
          <cell r="AG273">
            <v>0</v>
          </cell>
        </row>
        <row r="274">
          <cell r="Q274">
            <v>0</v>
          </cell>
          <cell r="R274">
            <v>0</v>
          </cell>
          <cell r="AG274">
            <v>0</v>
          </cell>
        </row>
        <row r="275">
          <cell r="Q275">
            <v>0</v>
          </cell>
          <cell r="R275">
            <v>0</v>
          </cell>
          <cell r="AG275">
            <v>0</v>
          </cell>
        </row>
        <row r="276">
          <cell r="Q276">
            <v>20</v>
          </cell>
          <cell r="R276">
            <v>20</v>
          </cell>
          <cell r="AG276">
            <v>0</v>
          </cell>
        </row>
        <row r="277">
          <cell r="Q277">
            <v>100</v>
          </cell>
          <cell r="R277">
            <v>100</v>
          </cell>
          <cell r="AG277">
            <v>0</v>
          </cell>
        </row>
        <row r="278">
          <cell r="Q278">
            <v>5</v>
          </cell>
          <cell r="R278">
            <v>0</v>
          </cell>
          <cell r="AG278">
            <v>0</v>
          </cell>
        </row>
        <row r="279">
          <cell r="Q279">
            <v>25</v>
          </cell>
          <cell r="R279">
            <v>0</v>
          </cell>
          <cell r="AG279">
            <v>0</v>
          </cell>
        </row>
        <row r="280">
          <cell r="Q280">
            <v>70</v>
          </cell>
          <cell r="R280">
            <v>0</v>
          </cell>
          <cell r="AG280">
            <v>0</v>
          </cell>
        </row>
        <row r="281">
          <cell r="Q281">
            <v>70</v>
          </cell>
          <cell r="R281">
            <v>70</v>
          </cell>
          <cell r="AG281">
            <v>0</v>
          </cell>
        </row>
        <row r="282">
          <cell r="Q282">
            <v>0</v>
          </cell>
          <cell r="R282">
            <v>0</v>
          </cell>
          <cell r="AG282">
            <v>0</v>
          </cell>
        </row>
        <row r="283">
          <cell r="Q283">
            <v>0</v>
          </cell>
          <cell r="R283">
            <v>0</v>
          </cell>
          <cell r="AG283">
            <v>0</v>
          </cell>
        </row>
        <row r="284">
          <cell r="Q284">
            <v>2</v>
          </cell>
          <cell r="R284">
            <v>0</v>
          </cell>
          <cell r="AG284">
            <v>0</v>
          </cell>
        </row>
        <row r="285">
          <cell r="Q285">
            <v>4</v>
          </cell>
          <cell r="R285">
            <v>3</v>
          </cell>
          <cell r="AG285">
            <v>0</v>
          </cell>
        </row>
        <row r="286">
          <cell r="Q286">
            <v>80</v>
          </cell>
          <cell r="R286">
            <v>60</v>
          </cell>
          <cell r="AG286">
            <v>0</v>
          </cell>
        </row>
        <row r="287">
          <cell r="Q287">
            <v>8</v>
          </cell>
          <cell r="R287">
            <v>7</v>
          </cell>
          <cell r="AG287">
            <v>0</v>
          </cell>
        </row>
        <row r="288">
          <cell r="Q288">
            <v>25</v>
          </cell>
          <cell r="R288">
            <v>26</v>
          </cell>
          <cell r="AG288">
            <v>0</v>
          </cell>
        </row>
        <row r="289">
          <cell r="Q289">
            <v>5</v>
          </cell>
          <cell r="R289">
            <v>0</v>
          </cell>
          <cell r="AG289">
            <v>0</v>
          </cell>
        </row>
        <row r="290">
          <cell r="Q290">
            <v>10</v>
          </cell>
          <cell r="R290">
            <v>0</v>
          </cell>
          <cell r="AG290">
            <v>0</v>
          </cell>
        </row>
        <row r="291">
          <cell r="Q291">
            <v>10</v>
          </cell>
          <cell r="R291">
            <v>0</v>
          </cell>
          <cell r="AG291">
            <v>0</v>
          </cell>
        </row>
        <row r="292">
          <cell r="Q292">
            <v>15</v>
          </cell>
          <cell r="R292">
            <v>0</v>
          </cell>
          <cell r="AG292">
            <v>0</v>
          </cell>
        </row>
        <row r="293">
          <cell r="Q293">
            <v>5</v>
          </cell>
          <cell r="R293">
            <v>0</v>
          </cell>
          <cell r="AG293">
            <v>0</v>
          </cell>
        </row>
        <row r="294">
          <cell r="Q294">
            <v>25</v>
          </cell>
          <cell r="R294">
            <v>0</v>
          </cell>
          <cell r="AG294">
            <v>0</v>
          </cell>
        </row>
        <row r="295">
          <cell r="Q295">
            <v>6</v>
          </cell>
          <cell r="R295">
            <v>6</v>
          </cell>
          <cell r="AG295">
            <v>0</v>
          </cell>
        </row>
        <row r="296">
          <cell r="Q296">
            <v>1</v>
          </cell>
          <cell r="R296">
            <v>0</v>
          </cell>
          <cell r="AG296">
            <v>0</v>
          </cell>
        </row>
        <row r="297">
          <cell r="Q297">
            <v>30</v>
          </cell>
          <cell r="R297">
            <v>0</v>
          </cell>
          <cell r="AG297">
            <v>0</v>
          </cell>
        </row>
        <row r="298">
          <cell r="Q298">
            <v>4</v>
          </cell>
          <cell r="R298">
            <v>3</v>
          </cell>
          <cell r="AG298">
            <v>0</v>
          </cell>
        </row>
        <row r="299">
          <cell r="Q299">
            <v>80</v>
          </cell>
          <cell r="R299">
            <v>60</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30</v>
          </cell>
          <cell r="R304">
            <v>0</v>
          </cell>
          <cell r="AG304">
            <v>0</v>
          </cell>
        </row>
        <row r="305">
          <cell r="Q305">
            <v>1</v>
          </cell>
          <cell r="R305">
            <v>0</v>
          </cell>
          <cell r="AG305">
            <v>0</v>
          </cell>
        </row>
        <row r="306">
          <cell r="Q306">
            <v>10</v>
          </cell>
          <cell r="R306">
            <v>0</v>
          </cell>
        </row>
        <row r="308">
          <cell r="Q308">
            <v>1</v>
          </cell>
          <cell r="R308">
            <v>1</v>
          </cell>
          <cell r="AG308">
            <v>0</v>
          </cell>
        </row>
        <row r="309">
          <cell r="Q309">
            <v>5</v>
          </cell>
          <cell r="R309">
            <v>5</v>
          </cell>
          <cell r="AG309">
            <v>0</v>
          </cell>
        </row>
        <row r="310">
          <cell r="Q310">
            <v>1</v>
          </cell>
          <cell r="R310">
            <v>1</v>
          </cell>
          <cell r="AG310">
            <v>0</v>
          </cell>
        </row>
        <row r="311">
          <cell r="Q311">
            <v>0</v>
          </cell>
          <cell r="AG311">
            <v>0</v>
          </cell>
        </row>
        <row r="312">
          <cell r="Q312">
            <v>0</v>
          </cell>
          <cell r="AG312">
            <v>0</v>
          </cell>
        </row>
        <row r="313">
          <cell r="Q313">
            <v>0</v>
          </cell>
          <cell r="AG313">
            <v>0</v>
          </cell>
        </row>
        <row r="314">
          <cell r="Q314">
            <v>3</v>
          </cell>
          <cell r="R314">
            <v>3</v>
          </cell>
          <cell r="AG314">
            <v>0</v>
          </cell>
        </row>
        <row r="315">
          <cell r="Q315">
            <v>28</v>
          </cell>
          <cell r="AG315">
            <v>0</v>
          </cell>
        </row>
        <row r="316">
          <cell r="Q316">
            <v>3</v>
          </cell>
          <cell r="R316">
            <v>3</v>
          </cell>
          <cell r="AG316">
            <v>0</v>
          </cell>
        </row>
        <row r="317">
          <cell r="Q317">
            <v>60</v>
          </cell>
        </row>
        <row r="319">
          <cell r="Q319">
            <v>6</v>
          </cell>
          <cell r="R319">
            <v>6</v>
          </cell>
          <cell r="AG319">
            <v>0</v>
          </cell>
        </row>
        <row r="320">
          <cell r="Q320">
            <v>25000</v>
          </cell>
          <cell r="R320">
            <v>24535</v>
          </cell>
          <cell r="AG320">
            <v>0</v>
          </cell>
        </row>
        <row r="321">
          <cell r="Q321">
            <v>12</v>
          </cell>
          <cell r="R321">
            <v>0</v>
          </cell>
          <cell r="AG321">
            <v>0</v>
          </cell>
        </row>
        <row r="322">
          <cell r="Q322">
            <v>20</v>
          </cell>
          <cell r="R322">
            <v>0</v>
          </cell>
          <cell r="AG322">
            <v>0</v>
          </cell>
        </row>
        <row r="323">
          <cell r="Q323">
            <v>20</v>
          </cell>
          <cell r="R323">
            <v>11</v>
          </cell>
          <cell r="AG323">
            <v>0</v>
          </cell>
        </row>
        <row r="324">
          <cell r="Q324">
            <v>2500</v>
          </cell>
          <cell r="R324">
            <v>2060</v>
          </cell>
          <cell r="AG324">
            <v>0</v>
          </cell>
        </row>
        <row r="325">
          <cell r="Q325">
            <v>0</v>
          </cell>
          <cell r="R325">
            <v>0</v>
          </cell>
          <cell r="AG325">
            <v>0</v>
          </cell>
        </row>
        <row r="326">
          <cell r="Q326">
            <v>0</v>
          </cell>
          <cell r="R326">
            <v>0</v>
          </cell>
          <cell r="AG326">
            <v>0</v>
          </cell>
        </row>
        <row r="327">
          <cell r="Q327">
            <v>3</v>
          </cell>
          <cell r="R327">
            <v>0</v>
          </cell>
          <cell r="AG327">
            <v>0</v>
          </cell>
        </row>
        <row r="328">
          <cell r="Q328">
            <v>20</v>
          </cell>
          <cell r="R328">
            <v>16</v>
          </cell>
          <cell r="AG328">
            <v>0</v>
          </cell>
        </row>
        <row r="329">
          <cell r="Q329">
            <v>200</v>
          </cell>
          <cell r="R329">
            <v>0</v>
          </cell>
          <cell r="AG329">
            <v>0</v>
          </cell>
        </row>
        <row r="330">
          <cell r="Q330">
            <v>4</v>
          </cell>
          <cell r="R330">
            <v>4</v>
          </cell>
          <cell r="AG330">
            <v>0</v>
          </cell>
        </row>
        <row r="331">
          <cell r="Q331">
            <v>6</v>
          </cell>
          <cell r="R331">
            <v>2</v>
          </cell>
          <cell r="AG331">
            <v>0</v>
          </cell>
        </row>
        <row r="332">
          <cell r="Q332">
            <v>4</v>
          </cell>
          <cell r="R332">
            <v>0</v>
          </cell>
          <cell r="AG332">
            <v>0</v>
          </cell>
        </row>
        <row r="333">
          <cell r="Q333">
            <v>3</v>
          </cell>
          <cell r="R333">
            <v>1</v>
          </cell>
          <cell r="AG333">
            <v>0</v>
          </cell>
        </row>
        <row r="334">
          <cell r="Q334">
            <v>0</v>
          </cell>
          <cell r="R334">
            <v>0</v>
          </cell>
          <cell r="AG334">
            <v>0</v>
          </cell>
        </row>
        <row r="335">
          <cell r="Q335">
            <v>0</v>
          </cell>
          <cell r="R335">
            <v>0</v>
          </cell>
          <cell r="AG335">
            <v>0</v>
          </cell>
        </row>
        <row r="336">
          <cell r="Q336">
            <v>3</v>
          </cell>
          <cell r="R336">
            <v>0</v>
          </cell>
          <cell r="AG336">
            <v>0</v>
          </cell>
        </row>
        <row r="337">
          <cell r="Q337">
            <v>10</v>
          </cell>
          <cell r="R337">
            <v>4</v>
          </cell>
          <cell r="AG337">
            <v>0</v>
          </cell>
        </row>
        <row r="338">
          <cell r="Q338">
            <v>100</v>
          </cell>
          <cell r="R338">
            <v>0</v>
          </cell>
          <cell r="AG338">
            <v>0</v>
          </cell>
        </row>
        <row r="339">
          <cell r="Q339">
            <v>100</v>
          </cell>
          <cell r="R339">
            <v>100</v>
          </cell>
          <cell r="AG339">
            <v>0</v>
          </cell>
        </row>
        <row r="340">
          <cell r="Q340">
            <v>4</v>
          </cell>
          <cell r="R340">
            <v>4</v>
          </cell>
          <cell r="AG340">
            <v>0</v>
          </cell>
        </row>
        <row r="341">
          <cell r="Q341">
            <v>1</v>
          </cell>
          <cell r="R341">
            <v>1</v>
          </cell>
          <cell r="AG341">
            <v>0</v>
          </cell>
        </row>
        <row r="342">
          <cell r="Q342">
            <v>2</v>
          </cell>
          <cell r="R342">
            <v>1</v>
          </cell>
          <cell r="AG342">
            <v>0</v>
          </cell>
        </row>
        <row r="343">
          <cell r="Q343">
            <v>20</v>
          </cell>
          <cell r="R343">
            <v>10</v>
          </cell>
          <cell r="AG343">
            <v>0</v>
          </cell>
        </row>
        <row r="344">
          <cell r="Q344">
            <v>5</v>
          </cell>
          <cell r="R344">
            <v>0</v>
          </cell>
          <cell r="AG344">
            <v>0</v>
          </cell>
        </row>
        <row r="345">
          <cell r="Q345">
            <v>50</v>
          </cell>
          <cell r="R345">
            <v>0</v>
          </cell>
        </row>
        <row r="347">
          <cell r="AG347">
            <v>0</v>
          </cell>
        </row>
        <row r="356">
          <cell r="Q356">
            <v>46</v>
          </cell>
          <cell r="R356">
            <v>44</v>
          </cell>
          <cell r="AG356">
            <v>46</v>
          </cell>
        </row>
        <row r="357">
          <cell r="Q357">
            <v>163</v>
          </cell>
          <cell r="R357">
            <v>142</v>
          </cell>
          <cell r="AG357">
            <v>143</v>
          </cell>
        </row>
        <row r="358">
          <cell r="Q358">
            <v>27</v>
          </cell>
          <cell r="R358">
            <v>46</v>
          </cell>
          <cell r="AG358">
            <v>0</v>
          </cell>
        </row>
        <row r="359">
          <cell r="Q359">
            <v>7</v>
          </cell>
          <cell r="R359">
            <v>5</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5</v>
          </cell>
          <cell r="R367">
            <v>5</v>
          </cell>
          <cell r="AG367">
            <v>0</v>
          </cell>
        </row>
        <row r="368">
          <cell r="Q368">
            <v>5</v>
          </cell>
          <cell r="R368">
            <v>1</v>
          </cell>
          <cell r="AG368">
            <v>0</v>
          </cell>
        </row>
        <row r="369">
          <cell r="Q369">
            <v>1</v>
          </cell>
          <cell r="R369">
            <v>1</v>
          </cell>
          <cell r="AG369">
            <v>0</v>
          </cell>
        </row>
        <row r="370">
          <cell r="Q370">
            <v>30</v>
          </cell>
          <cell r="R370">
            <v>30</v>
          </cell>
          <cell r="AG370">
            <v>0</v>
          </cell>
        </row>
        <row r="371">
          <cell r="Q371">
            <v>1</v>
          </cell>
          <cell r="R371">
            <v>1</v>
          </cell>
          <cell r="AG371">
            <v>0</v>
          </cell>
        </row>
        <row r="372">
          <cell r="Q372">
            <v>12</v>
          </cell>
          <cell r="R372">
            <v>4</v>
          </cell>
          <cell r="AG372">
            <v>0</v>
          </cell>
        </row>
        <row r="373">
          <cell r="Q373">
            <v>60</v>
          </cell>
          <cell r="R373">
            <v>106</v>
          </cell>
          <cell r="AG373">
            <v>0</v>
          </cell>
        </row>
        <row r="374">
          <cell r="Q374">
            <v>2</v>
          </cell>
          <cell r="R374">
            <v>4</v>
          </cell>
          <cell r="AG374">
            <v>0</v>
          </cell>
        </row>
        <row r="375">
          <cell r="Q375">
            <v>40</v>
          </cell>
          <cell r="R375">
            <v>171</v>
          </cell>
          <cell r="AG375">
            <v>0</v>
          </cell>
        </row>
        <row r="376">
          <cell r="AG376">
            <v>0</v>
          </cell>
        </row>
        <row r="377">
          <cell r="Q377">
            <v>2</v>
          </cell>
          <cell r="R377">
            <v>0</v>
          </cell>
          <cell r="AG377">
            <v>0</v>
          </cell>
        </row>
        <row r="378">
          <cell r="AG378">
            <v>0</v>
          </cell>
        </row>
        <row r="379">
          <cell r="Q379">
            <v>0</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6</v>
          </cell>
          <cell r="R389">
            <v>6</v>
          </cell>
          <cell r="AG389">
            <v>0</v>
          </cell>
        </row>
        <row r="390">
          <cell r="Q390">
            <v>60</v>
          </cell>
          <cell r="R390">
            <v>59</v>
          </cell>
          <cell r="AG390">
            <v>0</v>
          </cell>
        </row>
        <row r="391">
          <cell r="Q391">
            <v>4</v>
          </cell>
          <cell r="R391">
            <v>4</v>
          </cell>
          <cell r="AG391">
            <v>0</v>
          </cell>
        </row>
        <row r="392">
          <cell r="Q392">
            <v>58</v>
          </cell>
          <cell r="R392">
            <v>64</v>
          </cell>
          <cell r="AG392">
            <v>0</v>
          </cell>
        </row>
        <row r="393">
          <cell r="Q393">
            <v>10</v>
          </cell>
          <cell r="AG393">
            <v>0</v>
          </cell>
        </row>
        <row r="394">
          <cell r="Q394">
            <v>10</v>
          </cell>
          <cell r="R394">
            <v>9</v>
          </cell>
          <cell r="AG394">
            <v>0</v>
          </cell>
        </row>
        <row r="395">
          <cell r="Q395">
            <v>4</v>
          </cell>
          <cell r="R395">
            <v>4</v>
          </cell>
          <cell r="AG395">
            <v>0</v>
          </cell>
        </row>
        <row r="396">
          <cell r="Q396">
            <v>210</v>
          </cell>
          <cell r="R396">
            <v>183</v>
          </cell>
          <cell r="AG396">
            <v>0</v>
          </cell>
        </row>
        <row r="397">
          <cell r="AG397">
            <v>0</v>
          </cell>
        </row>
        <row r="398">
          <cell r="Q398">
            <v>29</v>
          </cell>
          <cell r="R398">
            <v>6</v>
          </cell>
          <cell r="AG398">
            <v>0</v>
          </cell>
        </row>
        <row r="399">
          <cell r="Q399">
            <v>5</v>
          </cell>
          <cell r="R399">
            <v>5</v>
          </cell>
          <cell r="AG399">
            <v>0</v>
          </cell>
        </row>
        <row r="400">
          <cell r="Q400">
            <v>0</v>
          </cell>
          <cell r="R400">
            <v>0</v>
          </cell>
          <cell r="AG400">
            <v>0</v>
          </cell>
        </row>
        <row r="401">
          <cell r="Q401">
            <v>0</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80</v>
          </cell>
          <cell r="R427">
            <v>70</v>
          </cell>
          <cell r="AG427">
            <v>53</v>
          </cell>
        </row>
        <row r="428">
          <cell r="Q428">
            <v>100</v>
          </cell>
          <cell r="R428">
            <v>15</v>
          </cell>
          <cell r="AG428">
            <v>2</v>
          </cell>
        </row>
        <row r="429">
          <cell r="Q429">
            <v>1</v>
          </cell>
          <cell r="R429">
            <v>0</v>
          </cell>
          <cell r="AG429">
            <v>0</v>
          </cell>
        </row>
        <row r="430">
          <cell r="Q430">
            <v>1</v>
          </cell>
          <cell r="R430">
            <v>1</v>
          </cell>
          <cell r="AG430">
            <v>0</v>
          </cell>
        </row>
        <row r="431">
          <cell r="AG431">
            <v>7</v>
          </cell>
        </row>
        <row r="432">
          <cell r="Q432">
            <v>100</v>
          </cell>
          <cell r="R432">
            <v>100</v>
          </cell>
          <cell r="AG432">
            <v>0</v>
          </cell>
        </row>
        <row r="433">
          <cell r="AG433">
            <v>0</v>
          </cell>
        </row>
        <row r="435">
          <cell r="AG435">
            <v>0</v>
          </cell>
        </row>
        <row r="436">
          <cell r="AG436">
            <v>0</v>
          </cell>
        </row>
        <row r="437">
          <cell r="AG437">
            <v>0</v>
          </cell>
        </row>
        <row r="439">
          <cell r="AG439">
            <v>0</v>
          </cell>
        </row>
        <row r="440">
          <cell r="AG440">
            <v>0</v>
          </cell>
        </row>
        <row r="446">
          <cell r="Q446">
            <v>1</v>
          </cell>
          <cell r="R446">
            <v>1</v>
          </cell>
          <cell r="AG446">
            <v>0</v>
          </cell>
        </row>
        <row r="447">
          <cell r="Q447">
            <v>11</v>
          </cell>
          <cell r="AG447">
            <v>0</v>
          </cell>
        </row>
        <row r="448">
          <cell r="Q448">
            <v>52</v>
          </cell>
          <cell r="AG448">
            <v>31</v>
          </cell>
        </row>
        <row r="449">
          <cell r="AG449">
            <v>0</v>
          </cell>
        </row>
        <row r="468">
          <cell r="AG468">
            <v>0</v>
          </cell>
        </row>
        <row r="469">
          <cell r="Q469">
            <v>10</v>
          </cell>
          <cell r="R469">
            <v>7</v>
          </cell>
          <cell r="AG469">
            <v>10</v>
          </cell>
        </row>
        <row r="470">
          <cell r="AG470">
            <v>0</v>
          </cell>
        </row>
        <row r="471">
          <cell r="Q471">
            <v>400</v>
          </cell>
          <cell r="R471">
            <v>100</v>
          </cell>
          <cell r="AG471">
            <v>238</v>
          </cell>
        </row>
        <row r="472">
          <cell r="AG472">
            <v>0</v>
          </cell>
        </row>
        <row r="473">
          <cell r="AG473">
            <v>0</v>
          </cell>
        </row>
        <row r="474">
          <cell r="Q474">
            <v>1</v>
          </cell>
          <cell r="R474">
            <v>1</v>
          </cell>
          <cell r="AG474">
            <v>1</v>
          </cell>
        </row>
        <row r="475">
          <cell r="AG475">
            <v>0</v>
          </cell>
        </row>
        <row r="477">
          <cell r="AG477">
            <v>0</v>
          </cell>
        </row>
        <row r="478">
          <cell r="AG478">
            <v>0</v>
          </cell>
        </row>
        <row r="480">
          <cell r="AG480">
            <v>0</v>
          </cell>
        </row>
        <row r="482">
          <cell r="Q482">
            <v>80</v>
          </cell>
          <cell r="R482">
            <v>0</v>
          </cell>
          <cell r="AG482">
            <v>72</v>
          </cell>
        </row>
        <row r="483">
          <cell r="Q483">
            <v>1</v>
          </cell>
          <cell r="R483">
            <v>0</v>
          </cell>
          <cell r="AG483">
            <v>1</v>
          </cell>
        </row>
        <row r="484">
          <cell r="AG484">
            <v>0</v>
          </cell>
        </row>
        <row r="485">
          <cell r="Q485">
            <v>2</v>
          </cell>
          <cell r="R485">
            <v>0</v>
          </cell>
          <cell r="AG485">
            <v>1</v>
          </cell>
        </row>
        <row r="487">
          <cell r="Q487">
            <v>17</v>
          </cell>
          <cell r="AG487">
            <v>0</v>
          </cell>
        </row>
        <row r="488">
          <cell r="Q488">
            <v>8</v>
          </cell>
          <cell r="AG488">
            <v>13</v>
          </cell>
        </row>
        <row r="489">
          <cell r="Q489">
            <v>9</v>
          </cell>
          <cell r="AG489">
            <v>7</v>
          </cell>
        </row>
        <row r="490">
          <cell r="AG490">
            <v>0</v>
          </cell>
        </row>
        <row r="491">
          <cell r="Q491">
            <v>2</v>
          </cell>
          <cell r="AG491">
            <v>0</v>
          </cell>
        </row>
        <row r="493">
          <cell r="Q493">
            <v>300</v>
          </cell>
          <cell r="AG493">
            <v>326</v>
          </cell>
        </row>
        <row r="494">
          <cell r="AG494">
            <v>0</v>
          </cell>
        </row>
        <row r="496">
          <cell r="AG496">
            <v>2843</v>
          </cell>
        </row>
        <row r="497">
          <cell r="AG497">
            <v>0</v>
          </cell>
        </row>
        <row r="498">
          <cell r="Q498">
            <v>300</v>
          </cell>
          <cell r="AG498">
            <v>317.5</v>
          </cell>
        </row>
        <row r="499">
          <cell r="Q499">
            <v>2</v>
          </cell>
          <cell r="AG499">
            <v>2</v>
          </cell>
        </row>
        <row r="500">
          <cell r="AG500">
            <v>0</v>
          </cell>
        </row>
        <row r="501">
          <cell r="AG501">
            <v>0</v>
          </cell>
        </row>
        <row r="502">
          <cell r="AG502">
            <v>0</v>
          </cell>
        </row>
        <row r="503">
          <cell r="AG503">
            <v>130</v>
          </cell>
        </row>
        <row r="504">
          <cell r="AG504">
            <v>78</v>
          </cell>
        </row>
        <row r="505">
          <cell r="AG505">
            <v>0</v>
          </cell>
        </row>
        <row r="506">
          <cell r="AG506">
            <v>0</v>
          </cell>
        </row>
        <row r="507">
          <cell r="AG507">
            <v>0</v>
          </cell>
        </row>
        <row r="508">
          <cell r="AG508">
            <v>38</v>
          </cell>
        </row>
        <row r="509">
          <cell r="AG509">
            <v>59</v>
          </cell>
        </row>
        <row r="510">
          <cell r="AG510">
            <v>0</v>
          </cell>
        </row>
        <row r="511">
          <cell r="AG511">
            <v>0</v>
          </cell>
        </row>
        <row r="514">
          <cell r="AG514">
            <v>50</v>
          </cell>
        </row>
        <row r="515">
          <cell r="AG515">
            <v>860</v>
          </cell>
        </row>
        <row r="516">
          <cell r="AG516">
            <v>0</v>
          </cell>
        </row>
        <row r="518">
          <cell r="AG518">
            <v>22660</v>
          </cell>
        </row>
        <row r="520">
          <cell r="AG520">
            <v>6287</v>
          </cell>
        </row>
        <row r="521">
          <cell r="AG521">
            <v>0</v>
          </cell>
        </row>
        <row r="522">
          <cell r="AG522">
            <v>0</v>
          </cell>
        </row>
        <row r="523">
          <cell r="AG523">
            <v>0</v>
          </cell>
        </row>
        <row r="524">
          <cell r="AG524">
            <v>0</v>
          </cell>
        </row>
        <row r="526">
          <cell r="Q526">
            <v>5</v>
          </cell>
          <cell r="R526">
            <v>5</v>
          </cell>
          <cell r="AG526">
            <v>0</v>
          </cell>
        </row>
        <row r="527">
          <cell r="Q527">
            <v>1500</v>
          </cell>
          <cell r="R527">
            <v>1500</v>
          </cell>
          <cell r="AG527">
            <v>343</v>
          </cell>
        </row>
        <row r="528">
          <cell r="Q528">
            <v>10000</v>
          </cell>
          <cell r="R528">
            <v>10000</v>
          </cell>
          <cell r="AG528">
            <v>8236</v>
          </cell>
        </row>
        <row r="530">
          <cell r="Q530">
            <v>320</v>
          </cell>
          <cell r="AG530">
            <v>175</v>
          </cell>
        </row>
        <row r="531">
          <cell r="Q531">
            <v>100</v>
          </cell>
          <cell r="AG531">
            <v>50</v>
          </cell>
        </row>
        <row r="532">
          <cell r="Q532">
            <v>2</v>
          </cell>
          <cell r="AG532">
            <v>0</v>
          </cell>
        </row>
        <row r="533">
          <cell r="Q533">
            <v>120</v>
          </cell>
          <cell r="AG533">
            <v>64</v>
          </cell>
        </row>
        <row r="534">
          <cell r="AG534">
            <v>0</v>
          </cell>
        </row>
        <row r="535">
          <cell r="AG535">
            <v>0</v>
          </cell>
        </row>
        <row r="536">
          <cell r="Q536">
            <v>100</v>
          </cell>
          <cell r="AG536">
            <v>0</v>
          </cell>
        </row>
        <row r="537">
          <cell r="AG537">
            <v>0</v>
          </cell>
        </row>
        <row r="538">
          <cell r="Q538">
            <v>1</v>
          </cell>
          <cell r="AG538">
            <v>0</v>
          </cell>
        </row>
        <row r="540">
          <cell r="AG540">
            <v>16</v>
          </cell>
        </row>
        <row r="541">
          <cell r="AG541">
            <v>0</v>
          </cell>
        </row>
        <row r="542">
          <cell r="AG542">
            <v>25</v>
          </cell>
        </row>
        <row r="544">
          <cell r="R544">
            <v>1</v>
          </cell>
          <cell r="AG544">
            <v>0</v>
          </cell>
        </row>
        <row r="546">
          <cell r="AG546">
            <v>0</v>
          </cell>
        </row>
        <row r="548">
          <cell r="AG548">
            <v>0</v>
          </cell>
        </row>
        <row r="549">
          <cell r="AG549">
            <v>0</v>
          </cell>
        </row>
        <row r="550">
          <cell r="AG550">
            <v>0</v>
          </cell>
        </row>
      </sheetData>
      <sheetData sheetId="8">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Q36">
            <v>80</v>
          </cell>
          <cell r="AG36">
            <v>0</v>
          </cell>
        </row>
        <row r="37">
          <cell r="Q37">
            <v>0</v>
          </cell>
          <cell r="AG37">
            <v>0</v>
          </cell>
        </row>
        <row r="38">
          <cell r="Q38">
            <v>0</v>
          </cell>
          <cell r="AG38">
            <v>0</v>
          </cell>
        </row>
        <row r="39">
          <cell r="Q39">
            <v>0</v>
          </cell>
          <cell r="AG39">
            <v>0</v>
          </cell>
        </row>
        <row r="40">
          <cell r="Q40">
            <v>86</v>
          </cell>
          <cell r="AG40">
            <v>0</v>
          </cell>
        </row>
        <row r="41">
          <cell r="Q41">
            <v>4356</v>
          </cell>
          <cell r="AG41">
            <v>0</v>
          </cell>
        </row>
        <row r="42">
          <cell r="Q42">
            <v>4356</v>
          </cell>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Q182">
            <v>18</v>
          </cell>
          <cell r="R182">
            <v>18</v>
          </cell>
          <cell r="AG182">
            <v>0</v>
          </cell>
        </row>
        <row r="183">
          <cell r="Q183">
            <v>1</v>
          </cell>
          <cell r="R183">
            <v>1</v>
          </cell>
          <cell r="AG183">
            <v>0</v>
          </cell>
        </row>
        <row r="184">
          <cell r="Q184">
            <v>775992</v>
          </cell>
          <cell r="R184">
            <v>775992</v>
          </cell>
          <cell r="AG184">
            <v>0</v>
          </cell>
        </row>
        <row r="185">
          <cell r="Q185">
            <v>57000</v>
          </cell>
          <cell r="R185">
            <v>57000</v>
          </cell>
          <cell r="AG185">
            <v>0</v>
          </cell>
        </row>
        <row r="186">
          <cell r="Q186">
            <v>1462331</v>
          </cell>
          <cell r="R186">
            <v>1462331</v>
          </cell>
          <cell r="AG186">
            <v>0</v>
          </cell>
        </row>
        <row r="187">
          <cell r="Q187">
            <v>1020</v>
          </cell>
          <cell r="R187">
            <v>1000</v>
          </cell>
          <cell r="AG187">
            <v>0</v>
          </cell>
        </row>
        <row r="188">
          <cell r="Q188">
            <v>520</v>
          </cell>
          <cell r="R188">
            <v>1000</v>
          </cell>
          <cell r="AG188">
            <v>0</v>
          </cell>
        </row>
        <row r="189">
          <cell r="Q189">
            <v>1115</v>
          </cell>
          <cell r="R189">
            <v>1115</v>
          </cell>
          <cell r="AG189">
            <v>0</v>
          </cell>
        </row>
        <row r="190">
          <cell r="Q190">
            <v>316</v>
          </cell>
          <cell r="R190">
            <v>316</v>
          </cell>
          <cell r="AG190">
            <v>0</v>
          </cell>
        </row>
        <row r="191">
          <cell r="Q191">
            <v>0</v>
          </cell>
          <cell r="R191">
            <v>0</v>
          </cell>
          <cell r="AG191">
            <v>0</v>
          </cell>
        </row>
        <row r="192">
          <cell r="Q192">
            <v>0</v>
          </cell>
          <cell r="R192">
            <v>0</v>
          </cell>
          <cell r="AG192">
            <v>0</v>
          </cell>
        </row>
        <row r="193">
          <cell r="AG193">
            <v>0</v>
          </cell>
        </row>
        <row r="194">
          <cell r="Q194">
            <v>1490</v>
          </cell>
          <cell r="R194">
            <v>1481</v>
          </cell>
          <cell r="AG194">
            <v>0</v>
          </cell>
        </row>
        <row r="195">
          <cell r="Q195">
            <v>61750</v>
          </cell>
          <cell r="R195">
            <v>61706</v>
          </cell>
          <cell r="AG195">
            <v>0</v>
          </cell>
        </row>
        <row r="196">
          <cell r="Q196">
            <v>1115</v>
          </cell>
          <cell r="R196">
            <v>1115</v>
          </cell>
          <cell r="AG196">
            <v>2</v>
          </cell>
        </row>
        <row r="197">
          <cell r="Q197">
            <v>1120</v>
          </cell>
          <cell r="R197">
            <v>1115</v>
          </cell>
          <cell r="AG197">
            <v>0</v>
          </cell>
        </row>
        <row r="198">
          <cell r="Q198">
            <v>243000</v>
          </cell>
          <cell r="R198">
            <v>242812</v>
          </cell>
          <cell r="AG198">
            <v>0</v>
          </cell>
        </row>
        <row r="199">
          <cell r="Q199">
            <v>610</v>
          </cell>
          <cell r="R199">
            <v>604</v>
          </cell>
          <cell r="AG199">
            <v>0</v>
          </cell>
        </row>
        <row r="200">
          <cell r="Q200">
            <v>112000</v>
          </cell>
          <cell r="R200">
            <v>111639</v>
          </cell>
          <cell r="AG200">
            <v>0</v>
          </cell>
        </row>
        <row r="201">
          <cell r="Q201">
            <v>450</v>
          </cell>
          <cell r="R201">
            <v>440</v>
          </cell>
          <cell r="AG201">
            <v>0</v>
          </cell>
        </row>
        <row r="202">
          <cell r="Q202">
            <v>0</v>
          </cell>
          <cell r="R202">
            <v>0</v>
          </cell>
          <cell r="AG202">
            <v>0</v>
          </cell>
        </row>
        <row r="203">
          <cell r="Q203">
            <v>0</v>
          </cell>
          <cell r="R203">
            <v>0</v>
          </cell>
          <cell r="AG203">
            <v>0</v>
          </cell>
        </row>
        <row r="204">
          <cell r="Q204">
            <v>10</v>
          </cell>
          <cell r="R204">
            <v>0</v>
          </cell>
          <cell r="AG204">
            <v>0</v>
          </cell>
        </row>
        <row r="205">
          <cell r="Q205">
            <v>46</v>
          </cell>
          <cell r="R205">
            <v>44</v>
          </cell>
          <cell r="AG205">
            <v>0</v>
          </cell>
        </row>
        <row r="206">
          <cell r="Q206">
            <v>1200</v>
          </cell>
          <cell r="R206">
            <v>1180</v>
          </cell>
        </row>
        <row r="208">
          <cell r="Q208">
            <v>68000</v>
          </cell>
          <cell r="R208">
            <v>67009</v>
          </cell>
          <cell r="AG208">
            <v>0</v>
          </cell>
        </row>
        <row r="209">
          <cell r="Q209">
            <v>10603</v>
          </cell>
          <cell r="R209">
            <v>10603</v>
          </cell>
          <cell r="AG209">
            <v>0</v>
          </cell>
        </row>
        <row r="210">
          <cell r="Q210">
            <v>420</v>
          </cell>
          <cell r="R210">
            <v>408</v>
          </cell>
          <cell r="AG210">
            <v>462</v>
          </cell>
        </row>
        <row r="211">
          <cell r="Q211">
            <v>141</v>
          </cell>
          <cell r="R211">
            <v>129</v>
          </cell>
          <cell r="AG211">
            <v>0</v>
          </cell>
        </row>
        <row r="212">
          <cell r="Q212">
            <v>0</v>
          </cell>
          <cell r="R212">
            <v>10</v>
          </cell>
          <cell r="AG212">
            <v>0</v>
          </cell>
        </row>
        <row r="213">
          <cell r="Q213">
            <v>357</v>
          </cell>
          <cell r="R213">
            <v>252</v>
          </cell>
          <cell r="AG213">
            <v>0</v>
          </cell>
        </row>
        <row r="214">
          <cell r="Q214">
            <v>360</v>
          </cell>
          <cell r="R214">
            <v>378</v>
          </cell>
          <cell r="AG214">
            <v>0</v>
          </cell>
        </row>
        <row r="215">
          <cell r="Q215">
            <v>10</v>
          </cell>
          <cell r="AG215">
            <v>0</v>
          </cell>
        </row>
        <row r="216">
          <cell r="Q216">
            <v>10</v>
          </cell>
          <cell r="AG216">
            <v>0</v>
          </cell>
        </row>
        <row r="217">
          <cell r="Q217">
            <v>19</v>
          </cell>
          <cell r="R217">
            <v>19</v>
          </cell>
          <cell r="AG217">
            <v>0</v>
          </cell>
        </row>
        <row r="218">
          <cell r="Q218">
            <v>0</v>
          </cell>
          <cell r="R218">
            <v>0</v>
          </cell>
          <cell r="AG218">
            <v>0</v>
          </cell>
        </row>
        <row r="219">
          <cell r="Q219">
            <v>0</v>
          </cell>
          <cell r="R219">
            <v>0</v>
          </cell>
          <cell r="AG219">
            <v>0</v>
          </cell>
        </row>
        <row r="220">
          <cell r="Q220">
            <v>6</v>
          </cell>
          <cell r="R220">
            <v>5</v>
          </cell>
          <cell r="AG220">
            <v>0</v>
          </cell>
        </row>
        <row r="221">
          <cell r="Q221">
            <v>24</v>
          </cell>
          <cell r="AG221">
            <v>0</v>
          </cell>
        </row>
        <row r="222">
          <cell r="Q222">
            <v>2</v>
          </cell>
          <cell r="R222">
            <v>0</v>
          </cell>
          <cell r="AG222">
            <v>0</v>
          </cell>
        </row>
        <row r="223">
          <cell r="Q223">
            <v>30</v>
          </cell>
          <cell r="R223">
            <v>0</v>
          </cell>
          <cell r="AG223">
            <v>0</v>
          </cell>
        </row>
        <row r="224">
          <cell r="Q224">
            <v>45</v>
          </cell>
          <cell r="R224">
            <v>44</v>
          </cell>
          <cell r="AG224">
            <v>0</v>
          </cell>
        </row>
        <row r="225">
          <cell r="Q225">
            <v>1120</v>
          </cell>
          <cell r="R225">
            <v>1180</v>
          </cell>
        </row>
        <row r="227">
          <cell r="Q227">
            <v>600</v>
          </cell>
          <cell r="R227">
            <v>564</v>
          </cell>
          <cell r="AG227">
            <v>569</v>
          </cell>
        </row>
        <row r="228">
          <cell r="Q228">
            <v>115</v>
          </cell>
          <cell r="R228">
            <v>108</v>
          </cell>
          <cell r="AG228">
            <v>0</v>
          </cell>
        </row>
        <row r="229">
          <cell r="Q229">
            <v>0</v>
          </cell>
          <cell r="R229">
            <v>0</v>
          </cell>
          <cell r="AG229">
            <v>0</v>
          </cell>
        </row>
        <row r="230">
          <cell r="Q230">
            <v>315</v>
          </cell>
          <cell r="R230">
            <v>249</v>
          </cell>
          <cell r="AG230">
            <v>0</v>
          </cell>
        </row>
        <row r="231">
          <cell r="Q231">
            <v>360</v>
          </cell>
          <cell r="R231">
            <v>357</v>
          </cell>
          <cell r="AG231">
            <v>0</v>
          </cell>
        </row>
        <row r="232">
          <cell r="Q232">
            <v>15</v>
          </cell>
          <cell r="AG232">
            <v>0</v>
          </cell>
        </row>
        <row r="233">
          <cell r="Q233">
            <v>8</v>
          </cell>
          <cell r="AG233">
            <v>0</v>
          </cell>
        </row>
        <row r="234">
          <cell r="Q234">
            <v>6</v>
          </cell>
          <cell r="R234">
            <v>6</v>
          </cell>
          <cell r="AG234">
            <v>0</v>
          </cell>
        </row>
        <row r="235">
          <cell r="Q235">
            <v>0</v>
          </cell>
          <cell r="R235">
            <v>0</v>
          </cell>
          <cell r="AG235">
            <v>0</v>
          </cell>
        </row>
        <row r="236">
          <cell r="Q236">
            <v>0</v>
          </cell>
          <cell r="R236">
            <v>4322</v>
          </cell>
          <cell r="AG236">
            <v>0</v>
          </cell>
        </row>
        <row r="237">
          <cell r="Q237">
            <v>0</v>
          </cell>
          <cell r="AG237">
            <v>0</v>
          </cell>
        </row>
        <row r="238">
          <cell r="Q238">
            <v>4300</v>
          </cell>
          <cell r="AG238">
            <v>0</v>
          </cell>
        </row>
        <row r="239">
          <cell r="Q239">
            <v>200</v>
          </cell>
          <cell r="AG239">
            <v>0</v>
          </cell>
        </row>
        <row r="240">
          <cell r="Q240">
            <v>4000</v>
          </cell>
          <cell r="R240">
            <v>4000</v>
          </cell>
          <cell r="AG240">
            <v>3699</v>
          </cell>
        </row>
        <row r="241">
          <cell r="Q241">
            <v>400</v>
          </cell>
          <cell r="R241">
            <v>400</v>
          </cell>
          <cell r="AG241">
            <v>90</v>
          </cell>
        </row>
        <row r="242">
          <cell r="Q242">
            <v>6</v>
          </cell>
          <cell r="R242">
            <v>5</v>
          </cell>
          <cell r="AG242">
            <v>0</v>
          </cell>
        </row>
        <row r="243">
          <cell r="Q243">
            <v>14</v>
          </cell>
          <cell r="AG243">
            <v>0</v>
          </cell>
        </row>
        <row r="244">
          <cell r="Q244">
            <v>2</v>
          </cell>
          <cell r="R244">
            <v>0</v>
          </cell>
          <cell r="AG244">
            <v>0</v>
          </cell>
        </row>
        <row r="245">
          <cell r="Q245">
            <v>30</v>
          </cell>
          <cell r="R245">
            <v>0</v>
          </cell>
          <cell r="AG245">
            <v>0</v>
          </cell>
        </row>
        <row r="246">
          <cell r="Q246">
            <v>42</v>
          </cell>
          <cell r="R246">
            <v>40</v>
          </cell>
          <cell r="AG246">
            <v>0</v>
          </cell>
        </row>
        <row r="247">
          <cell r="Q247">
            <v>1250</v>
          </cell>
          <cell r="R247">
            <v>1129</v>
          </cell>
        </row>
        <row r="249">
          <cell r="Q249">
            <v>9</v>
          </cell>
          <cell r="R249">
            <v>9</v>
          </cell>
          <cell r="AG249">
            <v>0</v>
          </cell>
        </row>
        <row r="250">
          <cell r="Q250">
            <v>4</v>
          </cell>
          <cell r="R250">
            <v>4</v>
          </cell>
          <cell r="AG250">
            <v>0</v>
          </cell>
        </row>
        <row r="251">
          <cell r="Q251">
            <v>4</v>
          </cell>
          <cell r="R251">
            <v>0</v>
          </cell>
          <cell r="AG251">
            <v>0</v>
          </cell>
        </row>
        <row r="252">
          <cell r="Q252">
            <v>277</v>
          </cell>
          <cell r="R252">
            <v>0</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400</v>
          </cell>
          <cell r="R260">
            <v>300</v>
          </cell>
          <cell r="AG260">
            <v>0</v>
          </cell>
        </row>
        <row r="261">
          <cell r="Q261">
            <v>400</v>
          </cell>
          <cell r="R261">
            <v>300</v>
          </cell>
          <cell r="AG261">
            <v>0</v>
          </cell>
        </row>
        <row r="262">
          <cell r="Q262">
            <v>24000</v>
          </cell>
          <cell r="R262">
            <v>26000</v>
          </cell>
          <cell r="AG262">
            <v>0</v>
          </cell>
        </row>
        <row r="263">
          <cell r="Q263">
            <v>44</v>
          </cell>
          <cell r="R263">
            <v>23</v>
          </cell>
          <cell r="AG263">
            <v>0</v>
          </cell>
        </row>
        <row r="264">
          <cell r="Q264">
            <v>15000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9</v>
          </cell>
          <cell r="R268">
            <v>9</v>
          </cell>
          <cell r="AG268">
            <v>0</v>
          </cell>
        </row>
        <row r="269">
          <cell r="Q269">
            <v>150</v>
          </cell>
          <cell r="R269">
            <v>10</v>
          </cell>
        </row>
        <row r="271">
          <cell r="Q271">
            <v>12</v>
          </cell>
          <cell r="R271">
            <v>15</v>
          </cell>
          <cell r="AG271">
            <v>0</v>
          </cell>
        </row>
        <row r="272">
          <cell r="Q272">
            <v>24</v>
          </cell>
          <cell r="R272">
            <v>24</v>
          </cell>
          <cell r="AG272">
            <v>0</v>
          </cell>
        </row>
        <row r="273">
          <cell r="Q273">
            <v>900</v>
          </cell>
          <cell r="R273">
            <v>900</v>
          </cell>
          <cell r="AG273">
            <v>0</v>
          </cell>
        </row>
        <row r="274">
          <cell r="Q274">
            <v>50</v>
          </cell>
          <cell r="R274">
            <v>50</v>
          </cell>
          <cell r="AG274">
            <v>0</v>
          </cell>
        </row>
        <row r="275">
          <cell r="Q275">
            <v>250</v>
          </cell>
          <cell r="R275">
            <v>250</v>
          </cell>
          <cell r="AG275">
            <v>0</v>
          </cell>
        </row>
        <row r="276">
          <cell r="Q276">
            <v>40</v>
          </cell>
          <cell r="R276">
            <v>40</v>
          </cell>
          <cell r="AG276">
            <v>0</v>
          </cell>
        </row>
        <row r="277">
          <cell r="Q277">
            <v>200</v>
          </cell>
          <cell r="R277">
            <v>200</v>
          </cell>
          <cell r="AG277">
            <v>0</v>
          </cell>
        </row>
        <row r="278">
          <cell r="Q278">
            <v>5</v>
          </cell>
          <cell r="R278">
            <v>0</v>
          </cell>
          <cell r="AG278">
            <v>0</v>
          </cell>
        </row>
        <row r="279">
          <cell r="Q279">
            <v>25</v>
          </cell>
          <cell r="R279">
            <v>0</v>
          </cell>
          <cell r="AG279">
            <v>0</v>
          </cell>
        </row>
        <row r="280">
          <cell r="Q280">
            <v>80</v>
          </cell>
          <cell r="R280">
            <v>0</v>
          </cell>
          <cell r="AG280">
            <v>0</v>
          </cell>
        </row>
        <row r="281">
          <cell r="Q281">
            <v>80</v>
          </cell>
          <cell r="R281">
            <v>0</v>
          </cell>
          <cell r="AG281">
            <v>0</v>
          </cell>
        </row>
        <row r="282">
          <cell r="Q282">
            <v>1</v>
          </cell>
          <cell r="R282">
            <v>0</v>
          </cell>
          <cell r="AG282">
            <v>0</v>
          </cell>
        </row>
        <row r="283">
          <cell r="Q283">
            <v>16</v>
          </cell>
          <cell r="R283">
            <v>0</v>
          </cell>
          <cell r="AG283">
            <v>0</v>
          </cell>
        </row>
        <row r="284">
          <cell r="Q284">
            <v>0</v>
          </cell>
          <cell r="R284">
            <v>0</v>
          </cell>
          <cell r="AG284">
            <v>0</v>
          </cell>
        </row>
        <row r="285">
          <cell r="Q285">
            <v>4</v>
          </cell>
          <cell r="R285">
            <v>2</v>
          </cell>
          <cell r="AG285">
            <v>0</v>
          </cell>
        </row>
        <row r="286">
          <cell r="Q286">
            <v>120</v>
          </cell>
          <cell r="R286">
            <v>47</v>
          </cell>
          <cell r="AG286">
            <v>0</v>
          </cell>
        </row>
        <row r="287">
          <cell r="Q287">
            <v>12</v>
          </cell>
          <cell r="R287">
            <v>15</v>
          </cell>
          <cell r="AG287">
            <v>0</v>
          </cell>
        </row>
        <row r="288">
          <cell r="Q288">
            <v>15</v>
          </cell>
          <cell r="R288">
            <v>3</v>
          </cell>
          <cell r="AG288">
            <v>0</v>
          </cell>
        </row>
        <row r="289">
          <cell r="Q289">
            <v>5</v>
          </cell>
          <cell r="R289">
            <v>0</v>
          </cell>
          <cell r="AG289">
            <v>0</v>
          </cell>
        </row>
        <row r="290">
          <cell r="Q290">
            <v>50</v>
          </cell>
          <cell r="R290">
            <v>0</v>
          </cell>
          <cell r="AG290">
            <v>0</v>
          </cell>
        </row>
        <row r="291">
          <cell r="Q291">
            <v>50</v>
          </cell>
          <cell r="R291">
            <v>0</v>
          </cell>
          <cell r="AG291">
            <v>0</v>
          </cell>
        </row>
        <row r="292">
          <cell r="Q292">
            <v>100</v>
          </cell>
          <cell r="R292">
            <v>0</v>
          </cell>
          <cell r="AG292">
            <v>0</v>
          </cell>
        </row>
        <row r="293">
          <cell r="Q293">
            <v>50</v>
          </cell>
          <cell r="R293">
            <v>0</v>
          </cell>
          <cell r="AG293">
            <v>0</v>
          </cell>
        </row>
        <row r="294">
          <cell r="Q294">
            <v>25</v>
          </cell>
          <cell r="R294">
            <v>0</v>
          </cell>
          <cell r="AG294">
            <v>0</v>
          </cell>
        </row>
        <row r="295">
          <cell r="Q295">
            <v>2</v>
          </cell>
          <cell r="R295">
            <v>2</v>
          </cell>
          <cell r="AG295">
            <v>0</v>
          </cell>
        </row>
        <row r="296">
          <cell r="Q296">
            <v>2</v>
          </cell>
          <cell r="R296">
            <v>0</v>
          </cell>
          <cell r="AG296">
            <v>0</v>
          </cell>
        </row>
        <row r="297">
          <cell r="Q297">
            <v>60</v>
          </cell>
          <cell r="R297">
            <v>0</v>
          </cell>
          <cell r="AG297">
            <v>0</v>
          </cell>
        </row>
        <row r="298">
          <cell r="Q298">
            <v>4</v>
          </cell>
          <cell r="R298">
            <v>2</v>
          </cell>
          <cell r="AG298">
            <v>0</v>
          </cell>
        </row>
        <row r="299">
          <cell r="Q299">
            <v>120</v>
          </cell>
          <cell r="R299">
            <v>47</v>
          </cell>
          <cell r="AG299">
            <v>0</v>
          </cell>
        </row>
        <row r="300">
          <cell r="Q300">
            <v>0</v>
          </cell>
          <cell r="R300">
            <v>0</v>
          </cell>
          <cell r="AG300">
            <v>0</v>
          </cell>
        </row>
        <row r="301">
          <cell r="Q301">
            <v>0</v>
          </cell>
          <cell r="R301">
            <v>0</v>
          </cell>
          <cell r="AG301">
            <v>0</v>
          </cell>
        </row>
        <row r="302">
          <cell r="Q302">
            <v>0</v>
          </cell>
          <cell r="R302">
            <v>0</v>
          </cell>
          <cell r="AG302">
            <v>0</v>
          </cell>
        </row>
        <row r="303">
          <cell r="Q303">
            <v>2</v>
          </cell>
          <cell r="R303">
            <v>0</v>
          </cell>
          <cell r="AG303">
            <v>0</v>
          </cell>
        </row>
        <row r="304">
          <cell r="Q304">
            <v>60</v>
          </cell>
          <cell r="R304">
            <v>0</v>
          </cell>
          <cell r="AG304">
            <v>0</v>
          </cell>
        </row>
        <row r="305">
          <cell r="Q305">
            <v>4</v>
          </cell>
          <cell r="R305">
            <v>4</v>
          </cell>
          <cell r="AG305">
            <v>0</v>
          </cell>
        </row>
        <row r="306">
          <cell r="Q306">
            <v>60</v>
          </cell>
          <cell r="R306">
            <v>60</v>
          </cell>
        </row>
        <row r="308">
          <cell r="Q308">
            <v>4</v>
          </cell>
          <cell r="R308">
            <v>2</v>
          </cell>
          <cell r="AG308">
            <v>0</v>
          </cell>
        </row>
        <row r="309">
          <cell r="Q309">
            <v>20</v>
          </cell>
          <cell r="R309">
            <v>20</v>
          </cell>
          <cell r="AG309">
            <v>0</v>
          </cell>
        </row>
        <row r="310">
          <cell r="Q310">
            <v>0</v>
          </cell>
          <cell r="AG310">
            <v>0</v>
          </cell>
        </row>
        <row r="311">
          <cell r="Q311">
            <v>0</v>
          </cell>
          <cell r="AG311">
            <v>0</v>
          </cell>
        </row>
        <row r="312">
          <cell r="Q312">
            <v>0</v>
          </cell>
          <cell r="AG312">
            <v>0</v>
          </cell>
        </row>
        <row r="313">
          <cell r="Q313">
            <v>0</v>
          </cell>
          <cell r="AG313">
            <v>0</v>
          </cell>
        </row>
        <row r="314">
          <cell r="Q314">
            <v>3</v>
          </cell>
          <cell r="R314">
            <v>3</v>
          </cell>
          <cell r="AG314">
            <v>0</v>
          </cell>
        </row>
        <row r="315">
          <cell r="Q315">
            <v>75</v>
          </cell>
          <cell r="AG315">
            <v>0</v>
          </cell>
        </row>
        <row r="316">
          <cell r="Q316">
            <v>3</v>
          </cell>
          <cell r="R316">
            <v>3</v>
          </cell>
          <cell r="AG316">
            <v>0</v>
          </cell>
        </row>
        <row r="317">
          <cell r="Q317">
            <v>150</v>
          </cell>
        </row>
        <row r="319">
          <cell r="Q319">
            <v>1</v>
          </cell>
          <cell r="R319">
            <v>1</v>
          </cell>
          <cell r="AG319">
            <v>0</v>
          </cell>
        </row>
        <row r="320">
          <cell r="Q320">
            <v>10600</v>
          </cell>
          <cell r="R320">
            <v>10513</v>
          </cell>
          <cell r="AG320">
            <v>0</v>
          </cell>
        </row>
        <row r="321">
          <cell r="Q321">
            <v>12</v>
          </cell>
          <cell r="R321">
            <v>0</v>
          </cell>
          <cell r="AG321">
            <v>0</v>
          </cell>
        </row>
        <row r="322">
          <cell r="Q322">
            <v>70</v>
          </cell>
          <cell r="R322">
            <v>0</v>
          </cell>
          <cell r="AG322">
            <v>4</v>
          </cell>
        </row>
        <row r="323">
          <cell r="Q323">
            <v>70</v>
          </cell>
          <cell r="R323">
            <v>61</v>
          </cell>
          <cell r="AG323">
            <v>0</v>
          </cell>
        </row>
        <row r="324">
          <cell r="Q324">
            <v>7500</v>
          </cell>
          <cell r="R324">
            <v>7093</v>
          </cell>
          <cell r="AG324">
            <v>0</v>
          </cell>
        </row>
        <row r="325">
          <cell r="Q325">
            <v>0</v>
          </cell>
          <cell r="R325">
            <v>0</v>
          </cell>
          <cell r="AG325">
            <v>0</v>
          </cell>
        </row>
        <row r="326">
          <cell r="Q326">
            <v>0</v>
          </cell>
          <cell r="R326">
            <v>0</v>
          </cell>
          <cell r="AG326">
            <v>0</v>
          </cell>
        </row>
        <row r="327">
          <cell r="Q327">
            <v>4</v>
          </cell>
          <cell r="R327">
            <v>0</v>
          </cell>
          <cell r="AG327">
            <v>0</v>
          </cell>
        </row>
        <row r="328">
          <cell r="Q328">
            <v>15</v>
          </cell>
          <cell r="R328">
            <v>10</v>
          </cell>
          <cell r="AG328">
            <v>0</v>
          </cell>
        </row>
        <row r="329">
          <cell r="Q329">
            <v>150</v>
          </cell>
          <cell r="R329">
            <v>0</v>
          </cell>
          <cell r="AG329">
            <v>0</v>
          </cell>
        </row>
        <row r="330">
          <cell r="Q330">
            <v>10</v>
          </cell>
          <cell r="R330">
            <v>10</v>
          </cell>
          <cell r="AG330">
            <v>0</v>
          </cell>
        </row>
        <row r="331">
          <cell r="Q331">
            <v>50</v>
          </cell>
          <cell r="R331">
            <v>55</v>
          </cell>
          <cell r="AG331">
            <v>0</v>
          </cell>
        </row>
        <row r="332">
          <cell r="Q332">
            <v>30</v>
          </cell>
          <cell r="R332">
            <v>46</v>
          </cell>
          <cell r="AG332">
            <v>0</v>
          </cell>
        </row>
        <row r="333">
          <cell r="Q333">
            <v>4</v>
          </cell>
          <cell r="R333">
            <v>4</v>
          </cell>
          <cell r="AG333">
            <v>0</v>
          </cell>
        </row>
        <row r="334">
          <cell r="Q334">
            <v>0</v>
          </cell>
          <cell r="R334">
            <v>0</v>
          </cell>
          <cell r="AG334">
            <v>0</v>
          </cell>
        </row>
        <row r="335">
          <cell r="Q335">
            <v>0</v>
          </cell>
          <cell r="R335">
            <v>0</v>
          </cell>
          <cell r="AG335">
            <v>0</v>
          </cell>
        </row>
        <row r="336">
          <cell r="Q336">
            <v>4</v>
          </cell>
          <cell r="R336">
            <v>0</v>
          </cell>
          <cell r="AG336">
            <v>0</v>
          </cell>
        </row>
        <row r="337">
          <cell r="Q337">
            <v>12</v>
          </cell>
          <cell r="R337">
            <v>6</v>
          </cell>
          <cell r="AG337">
            <v>0</v>
          </cell>
        </row>
        <row r="338">
          <cell r="Q338">
            <v>120</v>
          </cell>
          <cell r="R338">
            <v>0</v>
          </cell>
          <cell r="AG338">
            <v>0</v>
          </cell>
        </row>
        <row r="339">
          <cell r="Q339">
            <v>130</v>
          </cell>
          <cell r="R339">
            <v>120</v>
          </cell>
          <cell r="AG339">
            <v>0</v>
          </cell>
        </row>
        <row r="340">
          <cell r="Q340">
            <v>2</v>
          </cell>
          <cell r="R340">
            <v>2</v>
          </cell>
          <cell r="AG340">
            <v>0</v>
          </cell>
        </row>
        <row r="341">
          <cell r="Q341">
            <v>0</v>
          </cell>
          <cell r="R341">
            <v>0</v>
          </cell>
          <cell r="AG341">
            <v>0</v>
          </cell>
        </row>
        <row r="342">
          <cell r="Q342">
            <v>2</v>
          </cell>
          <cell r="R342">
            <v>1</v>
          </cell>
          <cell r="AG342">
            <v>0</v>
          </cell>
        </row>
        <row r="343">
          <cell r="Q343">
            <v>20</v>
          </cell>
          <cell r="R343">
            <v>14</v>
          </cell>
          <cell r="AG343">
            <v>0</v>
          </cell>
        </row>
        <row r="344">
          <cell r="Q344">
            <v>5</v>
          </cell>
          <cell r="R344">
            <v>4</v>
          </cell>
          <cell r="AG344">
            <v>0</v>
          </cell>
        </row>
        <row r="345">
          <cell r="Q345">
            <v>50</v>
          </cell>
          <cell r="R345">
            <v>0</v>
          </cell>
        </row>
        <row r="347">
          <cell r="AG347">
            <v>0</v>
          </cell>
        </row>
        <row r="356">
          <cell r="Q356">
            <v>123</v>
          </cell>
          <cell r="R356">
            <v>123</v>
          </cell>
          <cell r="AG356">
            <v>123</v>
          </cell>
        </row>
        <row r="357">
          <cell r="Q357">
            <v>614</v>
          </cell>
          <cell r="R357">
            <v>650</v>
          </cell>
          <cell r="AG357">
            <v>642</v>
          </cell>
        </row>
        <row r="358">
          <cell r="Q358">
            <v>45</v>
          </cell>
          <cell r="R358">
            <v>61</v>
          </cell>
          <cell r="AG358">
            <v>0</v>
          </cell>
        </row>
        <row r="359">
          <cell r="Q359">
            <v>16</v>
          </cell>
          <cell r="R359">
            <v>16</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30</v>
          </cell>
          <cell r="R367">
            <v>30</v>
          </cell>
          <cell r="AG367">
            <v>0</v>
          </cell>
        </row>
        <row r="368">
          <cell r="Q368">
            <v>35</v>
          </cell>
          <cell r="R368">
            <v>30</v>
          </cell>
          <cell r="AG368">
            <v>0</v>
          </cell>
        </row>
        <row r="369">
          <cell r="Q369">
            <v>20</v>
          </cell>
          <cell r="R369">
            <v>10</v>
          </cell>
          <cell r="AG369">
            <v>0</v>
          </cell>
        </row>
        <row r="370">
          <cell r="Q370">
            <v>130</v>
          </cell>
          <cell r="R370">
            <v>130</v>
          </cell>
          <cell r="AG370">
            <v>0</v>
          </cell>
        </row>
        <row r="371">
          <cell r="Q371">
            <v>2</v>
          </cell>
          <cell r="R371">
            <v>1</v>
          </cell>
          <cell r="AG371">
            <v>0</v>
          </cell>
        </row>
        <row r="372">
          <cell r="Q372">
            <v>20</v>
          </cell>
          <cell r="R372">
            <v>30</v>
          </cell>
          <cell r="AG372">
            <v>0</v>
          </cell>
        </row>
        <row r="373">
          <cell r="Q373">
            <v>666</v>
          </cell>
          <cell r="R373">
            <v>1008</v>
          </cell>
          <cell r="AG373">
            <v>0</v>
          </cell>
        </row>
        <row r="374">
          <cell r="Q374">
            <v>3</v>
          </cell>
          <cell r="R374">
            <v>3</v>
          </cell>
          <cell r="AG374">
            <v>0</v>
          </cell>
        </row>
        <row r="375">
          <cell r="Q375">
            <v>150</v>
          </cell>
          <cell r="R375">
            <v>155</v>
          </cell>
          <cell r="AG375">
            <v>0</v>
          </cell>
        </row>
        <row r="376">
          <cell r="AG376">
            <v>0</v>
          </cell>
        </row>
        <row r="377">
          <cell r="Q377">
            <v>16</v>
          </cell>
          <cell r="R377">
            <v>16</v>
          </cell>
          <cell r="AG377">
            <v>0</v>
          </cell>
        </row>
        <row r="378">
          <cell r="AG378">
            <v>0</v>
          </cell>
        </row>
        <row r="379">
          <cell r="Q379">
            <v>16</v>
          </cell>
          <cell r="R379">
            <v>15</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8</v>
          </cell>
          <cell r="R389">
            <v>5</v>
          </cell>
          <cell r="AG389">
            <v>0</v>
          </cell>
        </row>
        <row r="390">
          <cell r="Q390">
            <v>80</v>
          </cell>
          <cell r="R390">
            <v>50</v>
          </cell>
          <cell r="AG390">
            <v>0</v>
          </cell>
        </row>
        <row r="391">
          <cell r="Q391">
            <v>1</v>
          </cell>
          <cell r="R391">
            <v>1</v>
          </cell>
          <cell r="AG391">
            <v>0</v>
          </cell>
        </row>
        <row r="392">
          <cell r="Q392">
            <v>80</v>
          </cell>
          <cell r="R392">
            <v>45</v>
          </cell>
          <cell r="AG392">
            <v>0</v>
          </cell>
        </row>
        <row r="393">
          <cell r="Q393">
            <v>30</v>
          </cell>
          <cell r="R393">
            <v>5</v>
          </cell>
          <cell r="AG393">
            <v>0</v>
          </cell>
        </row>
        <row r="394">
          <cell r="Q394">
            <v>25</v>
          </cell>
          <cell r="R394">
            <v>23</v>
          </cell>
          <cell r="AG394">
            <v>0</v>
          </cell>
        </row>
        <row r="395">
          <cell r="AG395">
            <v>0</v>
          </cell>
        </row>
        <row r="396">
          <cell r="Q396">
            <v>400</v>
          </cell>
          <cell r="R396">
            <v>392</v>
          </cell>
          <cell r="AG396">
            <v>0</v>
          </cell>
        </row>
        <row r="397">
          <cell r="AG397">
            <v>0</v>
          </cell>
        </row>
        <row r="398">
          <cell r="Q398">
            <v>24</v>
          </cell>
          <cell r="R398">
            <v>25</v>
          </cell>
          <cell r="AG398">
            <v>0</v>
          </cell>
        </row>
        <row r="399">
          <cell r="Q399">
            <v>32</v>
          </cell>
          <cell r="R399">
            <v>22</v>
          </cell>
          <cell r="AG399">
            <v>0</v>
          </cell>
        </row>
        <row r="400">
          <cell r="Q400">
            <v>1</v>
          </cell>
          <cell r="R400">
            <v>0</v>
          </cell>
          <cell r="AG400">
            <v>0</v>
          </cell>
        </row>
        <row r="401">
          <cell r="Q401">
            <v>4</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Q425">
            <v>83</v>
          </cell>
          <cell r="R425">
            <v>75</v>
          </cell>
          <cell r="AG425">
            <v>56.31</v>
          </cell>
        </row>
        <row r="426">
          <cell r="Q426">
            <v>125</v>
          </cell>
          <cell r="R426">
            <v>115</v>
          </cell>
          <cell r="AG426">
            <v>374.96</v>
          </cell>
        </row>
        <row r="427">
          <cell r="Q427">
            <v>140</v>
          </cell>
          <cell r="R427">
            <v>130</v>
          </cell>
          <cell r="AG427">
            <v>150</v>
          </cell>
        </row>
        <row r="428">
          <cell r="Q428">
            <v>100</v>
          </cell>
          <cell r="R428">
            <v>25</v>
          </cell>
          <cell r="AG428">
            <v>100</v>
          </cell>
        </row>
        <row r="429">
          <cell r="AG429">
            <v>0</v>
          </cell>
        </row>
        <row r="430">
          <cell r="AG430">
            <v>0</v>
          </cell>
        </row>
        <row r="431">
          <cell r="Q431">
            <v>45</v>
          </cell>
          <cell r="R431">
            <v>44</v>
          </cell>
          <cell r="AG431">
            <v>45</v>
          </cell>
        </row>
        <row r="432">
          <cell r="Q432">
            <v>100</v>
          </cell>
          <cell r="R432">
            <v>100</v>
          </cell>
          <cell r="AG432">
            <v>0</v>
          </cell>
        </row>
        <row r="433">
          <cell r="Q433">
            <v>1</v>
          </cell>
          <cell r="R433">
            <v>0</v>
          </cell>
          <cell r="AG433">
            <v>1</v>
          </cell>
        </row>
        <row r="435">
          <cell r="Q435">
            <v>100</v>
          </cell>
          <cell r="R435">
            <v>100</v>
          </cell>
          <cell r="AG435">
            <v>0</v>
          </cell>
        </row>
        <row r="436">
          <cell r="Q436">
            <v>5</v>
          </cell>
          <cell r="R436">
            <v>0</v>
          </cell>
          <cell r="AG436">
            <v>0</v>
          </cell>
        </row>
        <row r="437">
          <cell r="Q437">
            <v>100</v>
          </cell>
          <cell r="R437">
            <v>100</v>
          </cell>
          <cell r="AG437">
            <v>0</v>
          </cell>
        </row>
        <row r="439">
          <cell r="AG439">
            <v>0</v>
          </cell>
        </row>
        <row r="440">
          <cell r="AG440">
            <v>0</v>
          </cell>
        </row>
        <row r="446">
          <cell r="AG446">
            <v>0</v>
          </cell>
        </row>
        <row r="447">
          <cell r="Q447">
            <v>11</v>
          </cell>
          <cell r="AG447">
            <v>11</v>
          </cell>
        </row>
        <row r="448">
          <cell r="AG448">
            <v>0</v>
          </cell>
        </row>
        <row r="449">
          <cell r="AG449">
            <v>0</v>
          </cell>
        </row>
        <row r="468">
          <cell r="AG468">
            <v>0</v>
          </cell>
        </row>
        <row r="469">
          <cell r="Q469">
            <v>4</v>
          </cell>
          <cell r="R469">
            <v>3</v>
          </cell>
          <cell r="AG469">
            <v>4</v>
          </cell>
        </row>
        <row r="470">
          <cell r="AG470">
            <v>0</v>
          </cell>
        </row>
        <row r="471">
          <cell r="Q471">
            <v>150</v>
          </cell>
          <cell r="R471">
            <v>20</v>
          </cell>
          <cell r="AG471">
            <v>154</v>
          </cell>
        </row>
        <row r="472">
          <cell r="AG472">
            <v>0</v>
          </cell>
        </row>
        <row r="473">
          <cell r="AG473">
            <v>0</v>
          </cell>
        </row>
        <row r="474">
          <cell r="AG474">
            <v>0</v>
          </cell>
        </row>
        <row r="475">
          <cell r="AG475">
            <v>0</v>
          </cell>
        </row>
        <row r="477">
          <cell r="AG477">
            <v>0</v>
          </cell>
        </row>
        <row r="478">
          <cell r="AG478">
            <v>0</v>
          </cell>
        </row>
        <row r="480">
          <cell r="AG480">
            <v>0</v>
          </cell>
        </row>
        <row r="482">
          <cell r="Q482">
            <v>40</v>
          </cell>
          <cell r="R482">
            <v>0</v>
          </cell>
          <cell r="AG482">
            <v>45</v>
          </cell>
        </row>
        <row r="483">
          <cell r="AG483">
            <v>0</v>
          </cell>
        </row>
        <row r="484">
          <cell r="AG484">
            <v>0</v>
          </cell>
        </row>
        <row r="485">
          <cell r="Q485">
            <v>2</v>
          </cell>
          <cell r="R485">
            <v>0</v>
          </cell>
          <cell r="AG485">
            <v>2</v>
          </cell>
        </row>
        <row r="487">
          <cell r="Q487">
            <v>1006</v>
          </cell>
          <cell r="AG487">
            <v>1114</v>
          </cell>
        </row>
        <row r="488">
          <cell r="Q488">
            <v>1100</v>
          </cell>
          <cell r="AG488">
            <v>1102</v>
          </cell>
        </row>
        <row r="489">
          <cell r="Q489">
            <v>10</v>
          </cell>
          <cell r="AG489">
            <v>12</v>
          </cell>
        </row>
        <row r="490">
          <cell r="AG490">
            <v>0</v>
          </cell>
        </row>
        <row r="491">
          <cell r="Q491">
            <v>2</v>
          </cell>
          <cell r="AG491">
            <v>2</v>
          </cell>
        </row>
        <row r="493">
          <cell r="AG493">
            <v>0</v>
          </cell>
        </row>
        <row r="494">
          <cell r="AG494">
            <v>0</v>
          </cell>
        </row>
        <row r="496">
          <cell r="AG496">
            <v>0</v>
          </cell>
        </row>
        <row r="497">
          <cell r="AG497">
            <v>0</v>
          </cell>
        </row>
        <row r="498">
          <cell r="Q498">
            <v>250</v>
          </cell>
          <cell r="R498">
            <v>250</v>
          </cell>
          <cell r="AG498">
            <v>257.5</v>
          </cell>
        </row>
        <row r="499">
          <cell r="Q499">
            <v>3</v>
          </cell>
          <cell r="R499">
            <v>0</v>
          </cell>
          <cell r="AG499">
            <v>3</v>
          </cell>
        </row>
        <row r="500">
          <cell r="Q500">
            <v>350</v>
          </cell>
          <cell r="R500">
            <v>2241</v>
          </cell>
          <cell r="AG500">
            <v>546.41999999999985</v>
          </cell>
        </row>
        <row r="501">
          <cell r="Q501">
            <v>3000</v>
          </cell>
          <cell r="R501">
            <v>3855</v>
          </cell>
          <cell r="AG501">
            <v>2430</v>
          </cell>
        </row>
        <row r="502">
          <cell r="AG502">
            <v>0</v>
          </cell>
        </row>
        <row r="503">
          <cell r="Q503">
            <v>900</v>
          </cell>
          <cell r="R503">
            <v>1536</v>
          </cell>
          <cell r="AG503">
            <v>916.25</v>
          </cell>
        </row>
        <row r="504">
          <cell r="Q504">
            <v>300</v>
          </cell>
          <cell r="R504">
            <v>350</v>
          </cell>
          <cell r="AG504">
            <v>389.65999999999997</v>
          </cell>
        </row>
        <row r="505">
          <cell r="AG505">
            <v>0</v>
          </cell>
        </row>
        <row r="506">
          <cell r="Q506">
            <v>2</v>
          </cell>
          <cell r="R506">
            <v>0</v>
          </cell>
          <cell r="AG506">
            <v>2</v>
          </cell>
        </row>
        <row r="507">
          <cell r="Q507">
            <v>10</v>
          </cell>
          <cell r="R507">
            <v>5</v>
          </cell>
          <cell r="AG507">
            <v>10</v>
          </cell>
        </row>
        <row r="508">
          <cell r="AG508">
            <v>0</v>
          </cell>
        </row>
        <row r="509">
          <cell r="AG509">
            <v>0</v>
          </cell>
        </row>
        <row r="510">
          <cell r="AG510">
            <v>0</v>
          </cell>
        </row>
        <row r="511">
          <cell r="AG511">
            <v>0</v>
          </cell>
        </row>
        <row r="514">
          <cell r="AG514">
            <v>0</v>
          </cell>
        </row>
        <row r="515">
          <cell r="AG515">
            <v>0</v>
          </cell>
        </row>
        <row r="516">
          <cell r="AG516">
            <v>0</v>
          </cell>
        </row>
        <row r="518">
          <cell r="AG518">
            <v>0</v>
          </cell>
        </row>
        <row r="520">
          <cell r="AG520">
            <v>0</v>
          </cell>
        </row>
        <row r="521">
          <cell r="AG521">
            <v>0</v>
          </cell>
        </row>
        <row r="522">
          <cell r="Q522">
            <v>69</v>
          </cell>
          <cell r="R522">
            <v>69</v>
          </cell>
          <cell r="AG522">
            <v>69</v>
          </cell>
        </row>
        <row r="523">
          <cell r="AG523">
            <v>0</v>
          </cell>
        </row>
        <row r="524">
          <cell r="AG524">
            <v>0</v>
          </cell>
        </row>
        <row r="526">
          <cell r="Q526">
            <v>250</v>
          </cell>
          <cell r="R526">
            <v>300</v>
          </cell>
          <cell r="AG526">
            <v>237</v>
          </cell>
        </row>
        <row r="527">
          <cell r="Q527">
            <v>12000</v>
          </cell>
          <cell r="R527">
            <v>12000</v>
          </cell>
          <cell r="AG527">
            <v>13556</v>
          </cell>
        </row>
        <row r="528">
          <cell r="Q528">
            <v>1500</v>
          </cell>
          <cell r="R528">
            <v>1500</v>
          </cell>
          <cell r="AG528">
            <v>1700.8470000000002</v>
          </cell>
        </row>
        <row r="530">
          <cell r="Q530">
            <v>600</v>
          </cell>
          <cell r="AG530">
            <v>612</v>
          </cell>
        </row>
        <row r="531">
          <cell r="Q531">
            <v>100</v>
          </cell>
          <cell r="AG531">
            <v>100</v>
          </cell>
        </row>
        <row r="532">
          <cell r="Q532">
            <v>10</v>
          </cell>
          <cell r="AG532">
            <v>9</v>
          </cell>
        </row>
        <row r="533">
          <cell r="Q533">
            <v>200</v>
          </cell>
          <cell r="AG533">
            <v>224</v>
          </cell>
        </row>
        <row r="534">
          <cell r="AG534">
            <v>0</v>
          </cell>
        </row>
        <row r="535">
          <cell r="AG535">
            <v>0</v>
          </cell>
        </row>
        <row r="536">
          <cell r="Q536">
            <v>100</v>
          </cell>
          <cell r="AG536">
            <v>100</v>
          </cell>
        </row>
        <row r="537">
          <cell r="Q537">
            <v>1</v>
          </cell>
          <cell r="AG537">
            <v>1</v>
          </cell>
        </row>
        <row r="538">
          <cell r="Q538">
            <v>1</v>
          </cell>
          <cell r="AG538">
            <v>1</v>
          </cell>
        </row>
        <row r="540">
          <cell r="Q540">
            <v>100</v>
          </cell>
          <cell r="AG540">
            <v>102</v>
          </cell>
        </row>
        <row r="541">
          <cell r="Q541">
            <v>100</v>
          </cell>
          <cell r="AG541">
            <v>100</v>
          </cell>
        </row>
        <row r="542">
          <cell r="Q542">
            <v>100</v>
          </cell>
          <cell r="AG542">
            <v>100</v>
          </cell>
        </row>
        <row r="544">
          <cell r="Q544">
            <v>2</v>
          </cell>
          <cell r="AG544">
            <v>2</v>
          </cell>
        </row>
        <row r="546">
          <cell r="AG546">
            <v>0</v>
          </cell>
        </row>
        <row r="548">
          <cell r="AG548">
            <v>0</v>
          </cell>
        </row>
        <row r="549">
          <cell r="AG549">
            <v>0</v>
          </cell>
        </row>
        <row r="550">
          <cell r="AG550">
            <v>0</v>
          </cell>
        </row>
      </sheetData>
      <sheetData sheetId="9">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Q36">
            <v>80</v>
          </cell>
          <cell r="R36">
            <v>87</v>
          </cell>
          <cell r="AG36">
            <v>0</v>
          </cell>
        </row>
        <row r="37">
          <cell r="Q37">
            <v>4</v>
          </cell>
          <cell r="R37">
            <v>0</v>
          </cell>
          <cell r="AG37">
            <v>0</v>
          </cell>
        </row>
        <row r="38">
          <cell r="Q38">
            <v>1</v>
          </cell>
          <cell r="R38">
            <v>0</v>
          </cell>
          <cell r="AG38">
            <v>0</v>
          </cell>
        </row>
        <row r="39">
          <cell r="Q39">
            <v>2</v>
          </cell>
          <cell r="R39">
            <v>2</v>
          </cell>
          <cell r="AG39">
            <v>0</v>
          </cell>
        </row>
        <row r="40">
          <cell r="Q40">
            <v>86</v>
          </cell>
          <cell r="R40">
            <v>67</v>
          </cell>
          <cell r="AG40">
            <v>0</v>
          </cell>
        </row>
        <row r="41">
          <cell r="Q41">
            <v>25645</v>
          </cell>
          <cell r="R41">
            <v>7839</v>
          </cell>
          <cell r="AG41">
            <v>0</v>
          </cell>
        </row>
        <row r="42">
          <cell r="Q42">
            <v>25721</v>
          </cell>
          <cell r="R42">
            <v>62399</v>
          </cell>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Q55">
            <v>80</v>
          </cell>
          <cell r="R55">
            <v>54</v>
          </cell>
          <cell r="S55">
            <v>54</v>
          </cell>
          <cell r="T55">
            <v>80</v>
          </cell>
          <cell r="AG55">
            <v>0</v>
          </cell>
        </row>
        <row r="56">
          <cell r="AG56">
            <v>0</v>
          </cell>
        </row>
        <row r="57">
          <cell r="AG57">
            <v>0</v>
          </cell>
        </row>
        <row r="58">
          <cell r="Q58">
            <v>1</v>
          </cell>
          <cell r="R58">
            <v>1</v>
          </cell>
          <cell r="AG58">
            <v>0</v>
          </cell>
        </row>
        <row r="59">
          <cell r="Q59">
            <v>86</v>
          </cell>
          <cell r="R59">
            <v>93</v>
          </cell>
          <cell r="S59">
            <v>375</v>
          </cell>
          <cell r="T59">
            <v>375</v>
          </cell>
          <cell r="AG59">
            <v>0</v>
          </cell>
        </row>
        <row r="60">
          <cell r="Q60">
            <v>1612</v>
          </cell>
          <cell r="R60">
            <v>1619</v>
          </cell>
          <cell r="AG60">
            <v>0</v>
          </cell>
        </row>
        <row r="61">
          <cell r="Q61">
            <v>10160</v>
          </cell>
          <cell r="R61">
            <v>10545</v>
          </cell>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Q182">
            <v>4</v>
          </cell>
          <cell r="R182">
            <v>4</v>
          </cell>
          <cell r="AG182">
            <v>0</v>
          </cell>
        </row>
        <row r="183">
          <cell r="Q183">
            <v>1</v>
          </cell>
          <cell r="R183">
            <v>1</v>
          </cell>
          <cell r="AG183">
            <v>0</v>
          </cell>
        </row>
        <row r="184">
          <cell r="Q184">
            <v>361090</v>
          </cell>
          <cell r="R184">
            <v>361090</v>
          </cell>
          <cell r="AG184">
            <v>0</v>
          </cell>
        </row>
        <row r="185">
          <cell r="Q185">
            <v>8543</v>
          </cell>
          <cell r="R185">
            <v>8543</v>
          </cell>
          <cell r="AG185">
            <v>0</v>
          </cell>
        </row>
        <row r="186">
          <cell r="Q186">
            <v>651354</v>
          </cell>
          <cell r="R186">
            <v>651354</v>
          </cell>
          <cell r="AG186">
            <v>0</v>
          </cell>
        </row>
        <row r="187">
          <cell r="Q187">
            <v>350</v>
          </cell>
          <cell r="R187">
            <v>339</v>
          </cell>
          <cell r="AG187">
            <v>0</v>
          </cell>
        </row>
        <row r="188">
          <cell r="Q188">
            <v>90</v>
          </cell>
          <cell r="R188">
            <v>70</v>
          </cell>
          <cell r="AG188">
            <v>0</v>
          </cell>
        </row>
        <row r="189">
          <cell r="Q189">
            <v>19682</v>
          </cell>
          <cell r="R189">
            <v>19682</v>
          </cell>
          <cell r="AG189">
            <v>0</v>
          </cell>
        </row>
        <row r="190">
          <cell r="Q190">
            <v>192</v>
          </cell>
          <cell r="R190">
            <v>192</v>
          </cell>
          <cell r="AG190">
            <v>0</v>
          </cell>
        </row>
        <row r="191">
          <cell r="Q191">
            <v>0</v>
          </cell>
          <cell r="R191">
            <v>0</v>
          </cell>
          <cell r="AG191">
            <v>0</v>
          </cell>
        </row>
        <row r="192">
          <cell r="Q192">
            <v>0</v>
          </cell>
          <cell r="R192">
            <v>0</v>
          </cell>
          <cell r="AG192">
            <v>0</v>
          </cell>
        </row>
        <row r="193">
          <cell r="AG193">
            <v>0</v>
          </cell>
        </row>
        <row r="194">
          <cell r="Q194">
            <v>78</v>
          </cell>
          <cell r="R194">
            <v>68</v>
          </cell>
          <cell r="AG194">
            <v>0</v>
          </cell>
        </row>
        <row r="195">
          <cell r="Q195">
            <v>26200</v>
          </cell>
          <cell r="R195">
            <v>26075</v>
          </cell>
          <cell r="AG195">
            <v>0</v>
          </cell>
        </row>
        <row r="196">
          <cell r="Q196">
            <v>243</v>
          </cell>
          <cell r="R196">
            <v>243</v>
          </cell>
          <cell r="AG196">
            <v>15</v>
          </cell>
        </row>
        <row r="197">
          <cell r="Q197">
            <v>250</v>
          </cell>
          <cell r="R197">
            <v>243</v>
          </cell>
          <cell r="AG197">
            <v>0</v>
          </cell>
        </row>
        <row r="198">
          <cell r="Q198">
            <v>76500</v>
          </cell>
          <cell r="R198">
            <v>76321</v>
          </cell>
          <cell r="AG198">
            <v>0</v>
          </cell>
        </row>
        <row r="199">
          <cell r="Q199">
            <v>230</v>
          </cell>
          <cell r="R199">
            <v>217</v>
          </cell>
          <cell r="AG199">
            <v>0</v>
          </cell>
        </row>
        <row r="200">
          <cell r="Q200">
            <v>171000</v>
          </cell>
          <cell r="R200">
            <v>170767</v>
          </cell>
          <cell r="AG200">
            <v>0</v>
          </cell>
        </row>
        <row r="201">
          <cell r="Q201">
            <v>155</v>
          </cell>
          <cell r="R201">
            <v>149</v>
          </cell>
          <cell r="AG201">
            <v>0</v>
          </cell>
        </row>
        <row r="202">
          <cell r="Q202">
            <v>0</v>
          </cell>
          <cell r="R202">
            <v>0</v>
          </cell>
          <cell r="AG202">
            <v>0</v>
          </cell>
        </row>
        <row r="203">
          <cell r="Q203">
            <v>0</v>
          </cell>
          <cell r="R203">
            <v>0</v>
          </cell>
          <cell r="AG203">
            <v>0</v>
          </cell>
        </row>
        <row r="204">
          <cell r="Q204">
            <v>9</v>
          </cell>
          <cell r="R204">
            <v>0</v>
          </cell>
          <cell r="AG204">
            <v>0</v>
          </cell>
        </row>
        <row r="205">
          <cell r="Q205">
            <v>9</v>
          </cell>
          <cell r="R205">
            <v>9</v>
          </cell>
          <cell r="AG205">
            <v>0</v>
          </cell>
        </row>
        <row r="206">
          <cell r="Q206">
            <v>160</v>
          </cell>
          <cell r="R206">
            <v>149</v>
          </cell>
        </row>
        <row r="208">
          <cell r="Q208">
            <v>30000</v>
          </cell>
          <cell r="R208">
            <v>30070</v>
          </cell>
          <cell r="AG208">
            <v>0</v>
          </cell>
        </row>
        <row r="209">
          <cell r="Q209">
            <v>3067</v>
          </cell>
          <cell r="R209">
            <v>3067</v>
          </cell>
          <cell r="AG209">
            <v>0</v>
          </cell>
        </row>
        <row r="210">
          <cell r="Q210">
            <v>200</v>
          </cell>
          <cell r="R210">
            <v>197</v>
          </cell>
          <cell r="AG210">
            <v>184</v>
          </cell>
        </row>
        <row r="211">
          <cell r="Q211">
            <v>28</v>
          </cell>
          <cell r="R211">
            <v>25</v>
          </cell>
          <cell r="AG211">
            <v>0</v>
          </cell>
        </row>
        <row r="212">
          <cell r="Q212">
            <v>0</v>
          </cell>
          <cell r="R212">
            <v>95</v>
          </cell>
          <cell r="AG212">
            <v>0</v>
          </cell>
        </row>
        <row r="213">
          <cell r="Q213">
            <v>121</v>
          </cell>
          <cell r="R213">
            <v>71</v>
          </cell>
          <cell r="AG213">
            <v>0</v>
          </cell>
        </row>
        <row r="214">
          <cell r="Q214">
            <v>90</v>
          </cell>
          <cell r="R214">
            <v>96</v>
          </cell>
          <cell r="AG214">
            <v>0</v>
          </cell>
        </row>
        <row r="215">
          <cell r="Q215">
            <v>8</v>
          </cell>
          <cell r="AG215">
            <v>0</v>
          </cell>
        </row>
        <row r="216">
          <cell r="Q216">
            <v>2</v>
          </cell>
          <cell r="AG216">
            <v>0</v>
          </cell>
        </row>
        <row r="217">
          <cell r="Q217">
            <v>0</v>
          </cell>
          <cell r="R217">
            <v>0</v>
          </cell>
          <cell r="AG217">
            <v>0</v>
          </cell>
        </row>
        <row r="218">
          <cell r="Q218">
            <v>0</v>
          </cell>
          <cell r="R218">
            <v>0</v>
          </cell>
          <cell r="AG218">
            <v>0</v>
          </cell>
        </row>
        <row r="219">
          <cell r="Q219">
            <v>0</v>
          </cell>
          <cell r="R219">
            <v>0</v>
          </cell>
          <cell r="AG219">
            <v>0</v>
          </cell>
        </row>
        <row r="220">
          <cell r="Q220">
            <v>6</v>
          </cell>
          <cell r="R220">
            <v>3</v>
          </cell>
          <cell r="AG220">
            <v>0</v>
          </cell>
        </row>
        <row r="221">
          <cell r="Q221">
            <v>24</v>
          </cell>
          <cell r="AG221">
            <v>0</v>
          </cell>
        </row>
        <row r="222">
          <cell r="Q222">
            <v>1</v>
          </cell>
          <cell r="R222">
            <v>0</v>
          </cell>
          <cell r="AG222">
            <v>0</v>
          </cell>
        </row>
        <row r="223">
          <cell r="Q223">
            <v>8</v>
          </cell>
          <cell r="R223">
            <v>0</v>
          </cell>
          <cell r="AG223">
            <v>0</v>
          </cell>
        </row>
        <row r="224">
          <cell r="Q224">
            <v>9</v>
          </cell>
          <cell r="R224">
            <v>9</v>
          </cell>
          <cell r="AG224">
            <v>0</v>
          </cell>
        </row>
        <row r="225">
          <cell r="Q225">
            <v>150</v>
          </cell>
          <cell r="R225">
            <v>149</v>
          </cell>
        </row>
        <row r="227">
          <cell r="Q227">
            <v>170</v>
          </cell>
          <cell r="R227">
            <v>163</v>
          </cell>
          <cell r="AG227">
            <v>141</v>
          </cell>
        </row>
        <row r="228">
          <cell r="Q228">
            <v>35</v>
          </cell>
          <cell r="R228">
            <v>32</v>
          </cell>
          <cell r="AG228">
            <v>0</v>
          </cell>
        </row>
        <row r="229">
          <cell r="Q229">
            <v>0</v>
          </cell>
          <cell r="R229">
            <v>0</v>
          </cell>
          <cell r="AG229">
            <v>0</v>
          </cell>
        </row>
        <row r="230">
          <cell r="Q230">
            <v>101</v>
          </cell>
          <cell r="R230">
            <v>62</v>
          </cell>
          <cell r="AG230">
            <v>0</v>
          </cell>
        </row>
        <row r="231">
          <cell r="Q231">
            <v>90</v>
          </cell>
          <cell r="R231">
            <v>94</v>
          </cell>
          <cell r="AG231">
            <v>0</v>
          </cell>
        </row>
        <row r="232">
          <cell r="Q232">
            <v>8</v>
          </cell>
          <cell r="AG232">
            <v>0</v>
          </cell>
        </row>
        <row r="233">
          <cell r="Q233">
            <v>2</v>
          </cell>
          <cell r="AG233">
            <v>0</v>
          </cell>
        </row>
        <row r="234">
          <cell r="Q234">
            <v>0</v>
          </cell>
          <cell r="R234">
            <v>0</v>
          </cell>
          <cell r="AG234">
            <v>0</v>
          </cell>
        </row>
        <row r="235">
          <cell r="Q235">
            <v>0</v>
          </cell>
          <cell r="R235">
            <v>0</v>
          </cell>
          <cell r="AG235">
            <v>0</v>
          </cell>
        </row>
        <row r="236">
          <cell r="Q236">
            <v>0</v>
          </cell>
          <cell r="R236">
            <v>1941</v>
          </cell>
          <cell r="AG236">
            <v>0</v>
          </cell>
        </row>
        <row r="237">
          <cell r="Q237">
            <v>0</v>
          </cell>
          <cell r="AG237">
            <v>0</v>
          </cell>
        </row>
        <row r="238">
          <cell r="Q238">
            <v>1800</v>
          </cell>
          <cell r="AG238">
            <v>0</v>
          </cell>
        </row>
        <row r="239">
          <cell r="Q239">
            <v>300</v>
          </cell>
          <cell r="AG239">
            <v>0</v>
          </cell>
        </row>
        <row r="240">
          <cell r="Q240">
            <v>5000</v>
          </cell>
          <cell r="R240">
            <v>5000</v>
          </cell>
          <cell r="AG240">
            <v>6072</v>
          </cell>
        </row>
        <row r="241">
          <cell r="Q241">
            <v>500</v>
          </cell>
          <cell r="R241">
            <v>500</v>
          </cell>
          <cell r="AG241">
            <v>50</v>
          </cell>
        </row>
        <row r="242">
          <cell r="Q242">
            <v>2</v>
          </cell>
          <cell r="R242">
            <v>2</v>
          </cell>
          <cell r="AG242">
            <v>0</v>
          </cell>
        </row>
        <row r="243">
          <cell r="Q243">
            <v>6</v>
          </cell>
          <cell r="AG243">
            <v>0</v>
          </cell>
        </row>
        <row r="244">
          <cell r="Q244">
            <v>1</v>
          </cell>
          <cell r="R244">
            <v>0</v>
          </cell>
          <cell r="AG244">
            <v>0</v>
          </cell>
        </row>
        <row r="245">
          <cell r="Q245">
            <v>15</v>
          </cell>
          <cell r="R245">
            <v>0</v>
          </cell>
          <cell r="AG245">
            <v>0</v>
          </cell>
        </row>
        <row r="246">
          <cell r="Q246">
            <v>11</v>
          </cell>
          <cell r="R246">
            <v>9</v>
          </cell>
          <cell r="AG246">
            <v>0</v>
          </cell>
        </row>
        <row r="247">
          <cell r="Q247">
            <v>160</v>
          </cell>
          <cell r="R247">
            <v>149</v>
          </cell>
        </row>
        <row r="249">
          <cell r="Q249">
            <v>3</v>
          </cell>
          <cell r="R249">
            <v>3</v>
          </cell>
          <cell r="AG249">
            <v>0</v>
          </cell>
        </row>
        <row r="250">
          <cell r="Q250">
            <v>0</v>
          </cell>
          <cell r="R250">
            <v>0</v>
          </cell>
          <cell r="AG250">
            <v>0</v>
          </cell>
        </row>
        <row r="251">
          <cell r="Q251">
            <v>0</v>
          </cell>
          <cell r="R251">
            <v>0</v>
          </cell>
          <cell r="AG251">
            <v>0</v>
          </cell>
        </row>
        <row r="252">
          <cell r="Q252">
            <v>80</v>
          </cell>
          <cell r="R252">
            <v>80</v>
          </cell>
          <cell r="AG252">
            <v>0</v>
          </cell>
        </row>
        <row r="253">
          <cell r="Q253">
            <v>0</v>
          </cell>
          <cell r="R253">
            <v>0</v>
          </cell>
          <cell r="AG253">
            <v>0</v>
          </cell>
        </row>
        <row r="254">
          <cell r="Q254">
            <v>50</v>
          </cell>
          <cell r="R254">
            <v>50</v>
          </cell>
          <cell r="AG254">
            <v>0</v>
          </cell>
        </row>
        <row r="255">
          <cell r="Q255">
            <v>36000</v>
          </cell>
          <cell r="R255">
            <v>35000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35</v>
          </cell>
          <cell r="R260">
            <v>30</v>
          </cell>
          <cell r="AG260">
            <v>4</v>
          </cell>
        </row>
        <row r="261">
          <cell r="Q261">
            <v>35</v>
          </cell>
          <cell r="R261">
            <v>30</v>
          </cell>
          <cell r="AG261">
            <v>0</v>
          </cell>
        </row>
        <row r="262">
          <cell r="Q262">
            <v>5000</v>
          </cell>
          <cell r="R262">
            <v>4500</v>
          </cell>
          <cell r="AG262">
            <v>0</v>
          </cell>
        </row>
        <row r="263">
          <cell r="Q263">
            <v>170</v>
          </cell>
          <cell r="R263">
            <v>170</v>
          </cell>
          <cell r="AG263">
            <v>0</v>
          </cell>
        </row>
        <row r="264">
          <cell r="Q264">
            <v>100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10</v>
          </cell>
          <cell r="R268">
            <v>10</v>
          </cell>
          <cell r="AG268">
            <v>0</v>
          </cell>
        </row>
        <row r="269">
          <cell r="Q269">
            <v>10</v>
          </cell>
          <cell r="R269">
            <v>10</v>
          </cell>
        </row>
        <row r="271">
          <cell r="Q271">
            <v>6</v>
          </cell>
          <cell r="R271">
            <v>4</v>
          </cell>
          <cell r="AG271">
            <v>0</v>
          </cell>
        </row>
        <row r="272">
          <cell r="Q272">
            <v>6</v>
          </cell>
          <cell r="R272">
            <v>5</v>
          </cell>
          <cell r="AG272">
            <v>0</v>
          </cell>
        </row>
        <row r="273">
          <cell r="Q273">
            <v>500</v>
          </cell>
          <cell r="R273">
            <v>405</v>
          </cell>
          <cell r="AG273">
            <v>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2</v>
          </cell>
          <cell r="R278">
            <v>0</v>
          </cell>
          <cell r="AG278">
            <v>0</v>
          </cell>
        </row>
        <row r="279">
          <cell r="Q279">
            <v>10</v>
          </cell>
          <cell r="R279">
            <v>0</v>
          </cell>
          <cell r="AG279">
            <v>0</v>
          </cell>
        </row>
        <row r="280">
          <cell r="Q280">
            <v>60</v>
          </cell>
          <cell r="R280">
            <v>0</v>
          </cell>
          <cell r="AG280">
            <v>0</v>
          </cell>
        </row>
        <row r="281">
          <cell r="Q281">
            <v>60</v>
          </cell>
          <cell r="R281">
            <v>60</v>
          </cell>
          <cell r="AG281">
            <v>0</v>
          </cell>
        </row>
        <row r="282">
          <cell r="Q282">
            <v>0</v>
          </cell>
          <cell r="R282">
            <v>0</v>
          </cell>
          <cell r="AG282">
            <v>0</v>
          </cell>
        </row>
        <row r="283">
          <cell r="Q283">
            <v>0</v>
          </cell>
          <cell r="R283">
            <v>0</v>
          </cell>
          <cell r="AG283">
            <v>0</v>
          </cell>
        </row>
        <row r="284">
          <cell r="Q284">
            <v>2</v>
          </cell>
          <cell r="R284">
            <v>0</v>
          </cell>
          <cell r="AG284">
            <v>0</v>
          </cell>
        </row>
        <row r="285">
          <cell r="Q285">
            <v>4</v>
          </cell>
          <cell r="R285">
            <v>9</v>
          </cell>
          <cell r="AG285">
            <v>0</v>
          </cell>
        </row>
        <row r="286">
          <cell r="Q286">
            <v>120</v>
          </cell>
          <cell r="R286">
            <v>206</v>
          </cell>
          <cell r="AG286">
            <v>0</v>
          </cell>
        </row>
        <row r="287">
          <cell r="Q287">
            <v>6</v>
          </cell>
          <cell r="R287">
            <v>4</v>
          </cell>
          <cell r="AG287">
            <v>0</v>
          </cell>
        </row>
        <row r="288">
          <cell r="Q288">
            <v>80</v>
          </cell>
          <cell r="R288">
            <v>80</v>
          </cell>
          <cell r="AG288">
            <v>0</v>
          </cell>
        </row>
        <row r="289">
          <cell r="Q289">
            <v>5</v>
          </cell>
          <cell r="R289">
            <v>0</v>
          </cell>
          <cell r="AG289">
            <v>0</v>
          </cell>
        </row>
        <row r="290">
          <cell r="Q290">
            <v>10</v>
          </cell>
          <cell r="R290">
            <v>0</v>
          </cell>
          <cell r="AG290">
            <v>0</v>
          </cell>
        </row>
        <row r="291">
          <cell r="Q291">
            <v>10</v>
          </cell>
          <cell r="R291">
            <v>0</v>
          </cell>
          <cell r="AG291">
            <v>0</v>
          </cell>
        </row>
        <row r="292">
          <cell r="Q292">
            <v>30</v>
          </cell>
          <cell r="R292">
            <v>0</v>
          </cell>
          <cell r="AG292">
            <v>0</v>
          </cell>
        </row>
        <row r="293">
          <cell r="Q293">
            <v>10</v>
          </cell>
          <cell r="R293">
            <v>0</v>
          </cell>
          <cell r="AG293">
            <v>0</v>
          </cell>
        </row>
        <row r="294">
          <cell r="Q294">
            <v>25</v>
          </cell>
          <cell r="R294">
            <v>0</v>
          </cell>
          <cell r="AG294">
            <v>0</v>
          </cell>
        </row>
        <row r="295">
          <cell r="Q295">
            <v>4</v>
          </cell>
          <cell r="R295">
            <v>4</v>
          </cell>
          <cell r="AG295">
            <v>0</v>
          </cell>
        </row>
        <row r="296">
          <cell r="Q296">
            <v>1</v>
          </cell>
          <cell r="R296">
            <v>0</v>
          </cell>
          <cell r="AG296">
            <v>0</v>
          </cell>
        </row>
        <row r="297">
          <cell r="Q297">
            <v>30</v>
          </cell>
          <cell r="R297">
            <v>0</v>
          </cell>
          <cell r="AG297">
            <v>0</v>
          </cell>
        </row>
        <row r="298">
          <cell r="Q298">
            <v>4</v>
          </cell>
          <cell r="R298">
            <v>9</v>
          </cell>
          <cell r="AG298">
            <v>0</v>
          </cell>
        </row>
        <row r="299">
          <cell r="Q299">
            <v>120</v>
          </cell>
          <cell r="R299">
            <v>206</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30</v>
          </cell>
          <cell r="R304">
            <v>0</v>
          </cell>
          <cell r="AG304">
            <v>0</v>
          </cell>
        </row>
        <row r="305">
          <cell r="Q305">
            <v>1</v>
          </cell>
          <cell r="R305">
            <v>0</v>
          </cell>
          <cell r="AG305">
            <v>0</v>
          </cell>
        </row>
        <row r="306">
          <cell r="Q306">
            <v>10</v>
          </cell>
          <cell r="R306">
            <v>0</v>
          </cell>
        </row>
        <row r="308">
          <cell r="Q308">
            <v>2</v>
          </cell>
          <cell r="R308">
            <v>2</v>
          </cell>
          <cell r="AG308">
            <v>0</v>
          </cell>
        </row>
        <row r="309">
          <cell r="Q309">
            <v>5</v>
          </cell>
          <cell r="R309">
            <v>5</v>
          </cell>
          <cell r="AG309">
            <v>0</v>
          </cell>
        </row>
        <row r="310">
          <cell r="Q310">
            <v>2</v>
          </cell>
          <cell r="R310">
            <v>2</v>
          </cell>
          <cell r="AG310">
            <v>0</v>
          </cell>
        </row>
        <row r="311">
          <cell r="Q311">
            <v>2</v>
          </cell>
          <cell r="R311">
            <v>2</v>
          </cell>
          <cell r="AG311">
            <v>0</v>
          </cell>
        </row>
        <row r="312">
          <cell r="Q312">
            <v>2</v>
          </cell>
          <cell r="R312">
            <v>2</v>
          </cell>
          <cell r="AG312">
            <v>0</v>
          </cell>
        </row>
        <row r="313">
          <cell r="Q313">
            <v>0</v>
          </cell>
          <cell r="AG313">
            <v>0</v>
          </cell>
        </row>
        <row r="314">
          <cell r="Q314">
            <v>4</v>
          </cell>
          <cell r="R314">
            <v>4</v>
          </cell>
          <cell r="AG314">
            <v>0</v>
          </cell>
        </row>
        <row r="315">
          <cell r="Q315">
            <v>24</v>
          </cell>
          <cell r="AG315">
            <v>0</v>
          </cell>
        </row>
        <row r="316">
          <cell r="Q316">
            <v>4</v>
          </cell>
          <cell r="R316">
            <v>0</v>
          </cell>
          <cell r="AG316">
            <v>0</v>
          </cell>
        </row>
        <row r="317">
          <cell r="Q317">
            <v>100</v>
          </cell>
        </row>
        <row r="319">
          <cell r="Q319">
            <v>2</v>
          </cell>
          <cell r="R319">
            <v>2</v>
          </cell>
          <cell r="AG319">
            <v>0</v>
          </cell>
        </row>
        <row r="320">
          <cell r="Q320">
            <v>10500</v>
          </cell>
          <cell r="R320">
            <v>10367</v>
          </cell>
          <cell r="AG320">
            <v>0</v>
          </cell>
        </row>
        <row r="321">
          <cell r="Q321">
            <v>12</v>
          </cell>
          <cell r="R321">
            <v>0</v>
          </cell>
          <cell r="AG321">
            <v>0</v>
          </cell>
        </row>
        <row r="322">
          <cell r="Q322">
            <v>65</v>
          </cell>
          <cell r="R322">
            <v>0</v>
          </cell>
          <cell r="AG322">
            <v>9</v>
          </cell>
        </row>
        <row r="323">
          <cell r="Q323">
            <v>65</v>
          </cell>
          <cell r="R323">
            <v>59</v>
          </cell>
          <cell r="AG323">
            <v>0</v>
          </cell>
        </row>
        <row r="324">
          <cell r="Q324">
            <v>3500</v>
          </cell>
          <cell r="R324">
            <v>3333</v>
          </cell>
          <cell r="AG324">
            <v>0</v>
          </cell>
        </row>
        <row r="325">
          <cell r="Q325">
            <v>0</v>
          </cell>
          <cell r="R325">
            <v>0</v>
          </cell>
          <cell r="AG325">
            <v>0</v>
          </cell>
        </row>
        <row r="326">
          <cell r="Q326">
            <v>0</v>
          </cell>
          <cell r="R326">
            <v>0</v>
          </cell>
          <cell r="AG326">
            <v>0</v>
          </cell>
        </row>
        <row r="327">
          <cell r="Q327">
            <v>3</v>
          </cell>
          <cell r="R327">
            <v>0</v>
          </cell>
          <cell r="AG327">
            <v>0</v>
          </cell>
        </row>
        <row r="328">
          <cell r="Q328">
            <v>20</v>
          </cell>
          <cell r="R328">
            <v>14</v>
          </cell>
          <cell r="AG328">
            <v>0</v>
          </cell>
        </row>
        <row r="329">
          <cell r="Q329">
            <v>200</v>
          </cell>
          <cell r="R329">
            <v>0</v>
          </cell>
          <cell r="AG329">
            <v>0</v>
          </cell>
        </row>
        <row r="330">
          <cell r="Q330">
            <v>4</v>
          </cell>
          <cell r="R330">
            <v>4</v>
          </cell>
          <cell r="AG330">
            <v>0</v>
          </cell>
        </row>
        <row r="331">
          <cell r="Q331">
            <v>7</v>
          </cell>
          <cell r="R331">
            <v>7</v>
          </cell>
          <cell r="AG331">
            <v>0</v>
          </cell>
        </row>
        <row r="332">
          <cell r="Q332">
            <v>2</v>
          </cell>
          <cell r="R332">
            <v>2</v>
          </cell>
          <cell r="AG332">
            <v>0</v>
          </cell>
        </row>
        <row r="333">
          <cell r="Q333">
            <v>3</v>
          </cell>
          <cell r="R333">
            <v>3</v>
          </cell>
          <cell r="AG333">
            <v>0</v>
          </cell>
        </row>
        <row r="334">
          <cell r="Q334">
            <v>0</v>
          </cell>
          <cell r="R334">
            <v>0</v>
          </cell>
          <cell r="AG334">
            <v>0</v>
          </cell>
        </row>
        <row r="335">
          <cell r="Q335">
            <v>0</v>
          </cell>
          <cell r="R335">
            <v>0</v>
          </cell>
          <cell r="AG335">
            <v>0</v>
          </cell>
        </row>
        <row r="336">
          <cell r="Q336">
            <v>3</v>
          </cell>
          <cell r="R336">
            <v>0</v>
          </cell>
          <cell r="AG336">
            <v>0</v>
          </cell>
        </row>
        <row r="337">
          <cell r="Q337">
            <v>7</v>
          </cell>
          <cell r="R337">
            <v>5</v>
          </cell>
          <cell r="AG337">
            <v>0</v>
          </cell>
        </row>
        <row r="338">
          <cell r="Q338">
            <v>70</v>
          </cell>
          <cell r="R338">
            <v>0</v>
          </cell>
          <cell r="AG338">
            <v>0</v>
          </cell>
        </row>
        <row r="339">
          <cell r="Q339">
            <v>0</v>
          </cell>
          <cell r="R339">
            <v>0</v>
          </cell>
          <cell r="AG339">
            <v>0</v>
          </cell>
        </row>
        <row r="340">
          <cell r="Q340">
            <v>0</v>
          </cell>
          <cell r="R340">
            <v>0</v>
          </cell>
          <cell r="AG340">
            <v>0</v>
          </cell>
        </row>
        <row r="341">
          <cell r="Q341">
            <v>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row>
        <row r="347">
          <cell r="AG347">
            <v>0</v>
          </cell>
        </row>
        <row r="356">
          <cell r="Q356">
            <v>27</v>
          </cell>
          <cell r="R356">
            <v>27</v>
          </cell>
          <cell r="AG356">
            <v>27</v>
          </cell>
        </row>
        <row r="357">
          <cell r="Q357">
            <v>110</v>
          </cell>
          <cell r="R357">
            <v>136</v>
          </cell>
          <cell r="AG357">
            <v>163</v>
          </cell>
        </row>
        <row r="358">
          <cell r="Q358">
            <v>17</v>
          </cell>
          <cell r="R358">
            <v>18</v>
          </cell>
          <cell r="AG358">
            <v>0</v>
          </cell>
        </row>
        <row r="359">
          <cell r="Q359">
            <v>10</v>
          </cell>
          <cell r="R359">
            <v>2</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20</v>
          </cell>
          <cell r="R367">
            <v>30</v>
          </cell>
          <cell r="AG367">
            <v>0</v>
          </cell>
        </row>
        <row r="368">
          <cell r="Q368">
            <v>16</v>
          </cell>
          <cell r="R368">
            <v>24</v>
          </cell>
          <cell r="AG368">
            <v>0</v>
          </cell>
        </row>
        <row r="369">
          <cell r="Q369">
            <v>49</v>
          </cell>
          <cell r="R369">
            <v>30</v>
          </cell>
          <cell r="AG369">
            <v>0</v>
          </cell>
        </row>
        <row r="370">
          <cell r="Q370">
            <v>60</v>
          </cell>
          <cell r="R370">
            <v>60</v>
          </cell>
          <cell r="AG370">
            <v>0</v>
          </cell>
        </row>
        <row r="371">
          <cell r="Q371">
            <v>2</v>
          </cell>
          <cell r="R371">
            <v>4</v>
          </cell>
          <cell r="AG371">
            <v>0</v>
          </cell>
        </row>
        <row r="372">
          <cell r="Q372">
            <v>13</v>
          </cell>
          <cell r="R372">
            <v>13</v>
          </cell>
          <cell r="AG372">
            <v>0</v>
          </cell>
        </row>
        <row r="373">
          <cell r="Q373">
            <v>230</v>
          </cell>
          <cell r="R373">
            <v>233</v>
          </cell>
          <cell r="AG373">
            <v>0</v>
          </cell>
        </row>
        <row r="374">
          <cell r="Q374">
            <v>2</v>
          </cell>
          <cell r="R374">
            <v>4</v>
          </cell>
          <cell r="AG374">
            <v>0</v>
          </cell>
        </row>
        <row r="375">
          <cell r="Q375">
            <v>50</v>
          </cell>
          <cell r="R375">
            <v>105</v>
          </cell>
          <cell r="AG375">
            <v>0</v>
          </cell>
        </row>
        <row r="376">
          <cell r="AG376">
            <v>0</v>
          </cell>
        </row>
        <row r="377">
          <cell r="Q377">
            <v>1</v>
          </cell>
          <cell r="R377">
            <v>1</v>
          </cell>
          <cell r="AG377">
            <v>0</v>
          </cell>
        </row>
        <row r="378">
          <cell r="AG378">
            <v>0</v>
          </cell>
        </row>
        <row r="379">
          <cell r="Q379">
            <v>3</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6</v>
          </cell>
          <cell r="R389">
            <v>2</v>
          </cell>
          <cell r="AG389">
            <v>0</v>
          </cell>
        </row>
        <row r="390">
          <cell r="Q390">
            <v>90</v>
          </cell>
          <cell r="R390">
            <v>30</v>
          </cell>
          <cell r="AG390">
            <v>0</v>
          </cell>
        </row>
        <row r="391">
          <cell r="Q391">
            <v>1</v>
          </cell>
          <cell r="R391">
            <v>1</v>
          </cell>
          <cell r="AG391">
            <v>0</v>
          </cell>
        </row>
        <row r="392">
          <cell r="Q392">
            <v>122</v>
          </cell>
          <cell r="R392">
            <v>136</v>
          </cell>
          <cell r="AG392">
            <v>0</v>
          </cell>
        </row>
        <row r="393">
          <cell r="Q393">
            <v>50</v>
          </cell>
          <cell r="R393">
            <v>51</v>
          </cell>
          <cell r="AG393">
            <v>0</v>
          </cell>
        </row>
        <row r="394">
          <cell r="Q394">
            <v>5</v>
          </cell>
          <cell r="R394">
            <v>4</v>
          </cell>
          <cell r="AG394">
            <v>0</v>
          </cell>
        </row>
        <row r="395">
          <cell r="Q395">
            <v>2</v>
          </cell>
          <cell r="R395">
            <v>2</v>
          </cell>
          <cell r="AG395">
            <v>0</v>
          </cell>
        </row>
        <row r="396">
          <cell r="Q396">
            <v>320</v>
          </cell>
          <cell r="R396">
            <v>320</v>
          </cell>
          <cell r="AG396">
            <v>0</v>
          </cell>
        </row>
        <row r="397">
          <cell r="AG397">
            <v>0</v>
          </cell>
        </row>
        <row r="398">
          <cell r="Q398">
            <v>46</v>
          </cell>
          <cell r="R398">
            <v>46</v>
          </cell>
          <cell r="AG398">
            <v>0</v>
          </cell>
        </row>
        <row r="399">
          <cell r="Q399">
            <v>18</v>
          </cell>
          <cell r="R399">
            <v>13</v>
          </cell>
          <cell r="AG399">
            <v>0</v>
          </cell>
        </row>
        <row r="400">
          <cell r="Q400">
            <v>5</v>
          </cell>
          <cell r="R400">
            <v>4</v>
          </cell>
          <cell r="AG400">
            <v>0</v>
          </cell>
        </row>
        <row r="401">
          <cell r="Q401">
            <v>0</v>
          </cell>
          <cell r="R401">
            <v>0</v>
          </cell>
          <cell r="AG401">
            <v>0</v>
          </cell>
        </row>
        <row r="402">
          <cell r="Q402">
            <v>2</v>
          </cell>
          <cell r="R402">
            <v>2</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140</v>
          </cell>
          <cell r="R427">
            <v>90</v>
          </cell>
          <cell r="AG427">
            <v>143</v>
          </cell>
        </row>
        <row r="428">
          <cell r="Q428">
            <v>100</v>
          </cell>
          <cell r="R428">
            <v>20</v>
          </cell>
          <cell r="AG428">
            <v>100</v>
          </cell>
        </row>
        <row r="429">
          <cell r="AG429">
            <v>0</v>
          </cell>
        </row>
        <row r="430">
          <cell r="AG430">
            <v>0</v>
          </cell>
        </row>
        <row r="431">
          <cell r="Q431">
            <v>25</v>
          </cell>
          <cell r="AG431">
            <v>25</v>
          </cell>
        </row>
        <row r="432">
          <cell r="Q432">
            <v>100</v>
          </cell>
          <cell r="R432">
            <v>100</v>
          </cell>
          <cell r="AG432" t="e">
            <v>#DIV/0!</v>
          </cell>
        </row>
        <row r="433">
          <cell r="AG433">
            <v>0</v>
          </cell>
        </row>
        <row r="435">
          <cell r="Q435">
            <v>100</v>
          </cell>
          <cell r="R435">
            <v>100</v>
          </cell>
          <cell r="AG435">
            <v>0</v>
          </cell>
        </row>
        <row r="436">
          <cell r="Q436">
            <v>35</v>
          </cell>
          <cell r="R436">
            <v>0</v>
          </cell>
          <cell r="AG436">
            <v>38</v>
          </cell>
        </row>
        <row r="437">
          <cell r="Q437">
            <v>100</v>
          </cell>
          <cell r="R437">
            <v>100</v>
          </cell>
          <cell r="AG437">
            <v>0</v>
          </cell>
        </row>
        <row r="439">
          <cell r="Q439">
            <v>8</v>
          </cell>
          <cell r="R439">
            <v>0</v>
          </cell>
          <cell r="AG439">
            <v>0</v>
          </cell>
        </row>
        <row r="440">
          <cell r="AG440">
            <v>0</v>
          </cell>
        </row>
        <row r="446">
          <cell r="AG446">
            <v>0</v>
          </cell>
        </row>
        <row r="447">
          <cell r="Q447">
            <v>11</v>
          </cell>
          <cell r="AG447">
            <v>0</v>
          </cell>
        </row>
        <row r="448">
          <cell r="AG448">
            <v>0</v>
          </cell>
        </row>
        <row r="449">
          <cell r="AG449">
            <v>0</v>
          </cell>
        </row>
        <row r="468">
          <cell r="AG468">
            <v>0</v>
          </cell>
        </row>
        <row r="469">
          <cell r="Q469">
            <v>7</v>
          </cell>
          <cell r="R469">
            <v>6</v>
          </cell>
          <cell r="AG469">
            <v>7</v>
          </cell>
        </row>
        <row r="470">
          <cell r="AG470">
            <v>0</v>
          </cell>
        </row>
        <row r="471">
          <cell r="Q471">
            <v>500</v>
          </cell>
          <cell r="R471">
            <v>500</v>
          </cell>
          <cell r="AG471">
            <v>554</v>
          </cell>
        </row>
        <row r="472">
          <cell r="AG472">
            <v>0</v>
          </cell>
        </row>
        <row r="473">
          <cell r="AG473">
            <v>0</v>
          </cell>
        </row>
        <row r="474">
          <cell r="AG474">
            <v>0</v>
          </cell>
        </row>
        <row r="475">
          <cell r="AG475">
            <v>0</v>
          </cell>
        </row>
        <row r="477">
          <cell r="Q477">
            <v>2800</v>
          </cell>
          <cell r="R477">
            <v>800</v>
          </cell>
          <cell r="AG477">
            <v>2724.1219999999998</v>
          </cell>
        </row>
        <row r="478">
          <cell r="Q478">
            <v>2500</v>
          </cell>
          <cell r="R478">
            <v>800</v>
          </cell>
          <cell r="AG478">
            <v>1182</v>
          </cell>
        </row>
        <row r="480">
          <cell r="Q480">
            <v>8</v>
          </cell>
          <cell r="R480">
            <v>1</v>
          </cell>
          <cell r="AG480">
            <v>8</v>
          </cell>
        </row>
        <row r="482">
          <cell r="Q482">
            <v>380</v>
          </cell>
          <cell r="R482">
            <v>0</v>
          </cell>
          <cell r="AG482">
            <v>385</v>
          </cell>
        </row>
        <row r="483">
          <cell r="Q483">
            <v>0</v>
          </cell>
          <cell r="R483">
            <v>1</v>
          </cell>
          <cell r="AG483">
            <v>0</v>
          </cell>
        </row>
        <row r="484">
          <cell r="AG484">
            <v>0</v>
          </cell>
        </row>
        <row r="485">
          <cell r="Q485">
            <v>0</v>
          </cell>
          <cell r="R485">
            <v>5</v>
          </cell>
          <cell r="AG485">
            <v>0</v>
          </cell>
        </row>
        <row r="487">
          <cell r="Q487">
            <v>195</v>
          </cell>
          <cell r="AG487">
            <v>193</v>
          </cell>
        </row>
        <row r="488">
          <cell r="Q488">
            <v>180</v>
          </cell>
          <cell r="AG488">
            <v>190</v>
          </cell>
        </row>
        <row r="489">
          <cell r="Q489">
            <v>15</v>
          </cell>
          <cell r="AG489">
            <v>15</v>
          </cell>
        </row>
        <row r="490">
          <cell r="AG490">
            <v>0</v>
          </cell>
        </row>
        <row r="491">
          <cell r="Q491">
            <v>5</v>
          </cell>
          <cell r="AG491">
            <v>5</v>
          </cell>
        </row>
        <row r="493">
          <cell r="Q493">
            <v>2500</v>
          </cell>
          <cell r="AG493">
            <v>2503.9100000000003</v>
          </cell>
        </row>
        <row r="494">
          <cell r="Q494">
            <v>0.5</v>
          </cell>
          <cell r="AG494">
            <v>0.49400000000000005</v>
          </cell>
        </row>
        <row r="496">
          <cell r="AG496">
            <v>0</v>
          </cell>
        </row>
        <row r="497">
          <cell r="AG497">
            <v>0</v>
          </cell>
        </row>
        <row r="498">
          <cell r="Q498">
            <v>2000</v>
          </cell>
          <cell r="AG498">
            <v>1967.1</v>
          </cell>
        </row>
        <row r="499">
          <cell r="Q499">
            <v>2</v>
          </cell>
          <cell r="AG499">
            <v>2</v>
          </cell>
        </row>
        <row r="500">
          <cell r="Q500">
            <v>2100</v>
          </cell>
          <cell r="AG500">
            <v>2075.21</v>
          </cell>
        </row>
        <row r="501">
          <cell r="Q501">
            <v>5500</v>
          </cell>
          <cell r="AG501">
            <v>5555.6</v>
          </cell>
        </row>
        <row r="502">
          <cell r="AG502">
            <v>0</v>
          </cell>
        </row>
        <row r="503">
          <cell r="Q503">
            <v>8500</v>
          </cell>
          <cell r="AG503">
            <v>9444.3299999999981</v>
          </cell>
        </row>
        <row r="504">
          <cell r="Q504">
            <v>30</v>
          </cell>
          <cell r="AG504">
            <v>47.626000000000005</v>
          </cell>
        </row>
        <row r="505">
          <cell r="Q505">
            <v>1</v>
          </cell>
          <cell r="AG505">
            <v>0</v>
          </cell>
        </row>
        <row r="506">
          <cell r="Q506">
            <v>25</v>
          </cell>
          <cell r="AG506">
            <v>0</v>
          </cell>
        </row>
        <row r="507">
          <cell r="AG507">
            <v>0</v>
          </cell>
        </row>
        <row r="508">
          <cell r="Q508">
            <v>2500</v>
          </cell>
          <cell r="AG508">
            <v>2915.9500000000003</v>
          </cell>
        </row>
        <row r="509">
          <cell r="AG509">
            <v>0</v>
          </cell>
        </row>
        <row r="510">
          <cell r="AG510">
            <v>0</v>
          </cell>
        </row>
        <row r="511">
          <cell r="AG511">
            <v>0</v>
          </cell>
        </row>
        <row r="514">
          <cell r="AG514">
            <v>0</v>
          </cell>
        </row>
        <row r="515">
          <cell r="AG515">
            <v>0</v>
          </cell>
        </row>
        <row r="516">
          <cell r="AG516">
            <v>0</v>
          </cell>
        </row>
        <row r="518">
          <cell r="AG518">
            <v>0</v>
          </cell>
        </row>
        <row r="520">
          <cell r="AG520">
            <v>0</v>
          </cell>
        </row>
        <row r="521">
          <cell r="AG521">
            <v>0</v>
          </cell>
        </row>
        <row r="522">
          <cell r="Q522">
            <v>450</v>
          </cell>
          <cell r="AG522">
            <v>540.48</v>
          </cell>
        </row>
        <row r="523">
          <cell r="Q523">
            <v>1</v>
          </cell>
          <cell r="AG523">
            <v>1</v>
          </cell>
        </row>
        <row r="524">
          <cell r="AG524">
            <v>0</v>
          </cell>
        </row>
        <row r="526">
          <cell r="Q526">
            <v>50</v>
          </cell>
          <cell r="R526">
            <v>30</v>
          </cell>
          <cell r="AG526">
            <v>70</v>
          </cell>
        </row>
        <row r="527">
          <cell r="Q527">
            <v>7500</v>
          </cell>
          <cell r="R527">
            <v>7000</v>
          </cell>
          <cell r="AG527">
            <v>7699</v>
          </cell>
        </row>
        <row r="528">
          <cell r="Q528">
            <v>5000</v>
          </cell>
          <cell r="R528">
            <v>5000</v>
          </cell>
          <cell r="AG528">
            <v>5314.1899999999987</v>
          </cell>
        </row>
        <row r="530">
          <cell r="Q530">
            <v>300</v>
          </cell>
          <cell r="AG530">
            <v>304</v>
          </cell>
        </row>
        <row r="531">
          <cell r="Q531">
            <v>100</v>
          </cell>
          <cell r="AG531">
            <v>100</v>
          </cell>
        </row>
        <row r="532">
          <cell r="AG532">
            <v>0</v>
          </cell>
        </row>
        <row r="533">
          <cell r="Q533">
            <v>60</v>
          </cell>
          <cell r="AG533">
            <v>60</v>
          </cell>
        </row>
        <row r="534">
          <cell r="AG534">
            <v>0</v>
          </cell>
        </row>
        <row r="535">
          <cell r="AG535">
            <v>0</v>
          </cell>
        </row>
        <row r="536">
          <cell r="Q536">
            <v>100</v>
          </cell>
          <cell r="AG536">
            <v>100</v>
          </cell>
        </row>
        <row r="537">
          <cell r="AG537">
            <v>0</v>
          </cell>
        </row>
        <row r="538">
          <cell r="Q538">
            <v>1</v>
          </cell>
          <cell r="AG538">
            <v>1</v>
          </cell>
        </row>
        <row r="540">
          <cell r="Q540">
            <v>100</v>
          </cell>
          <cell r="AG540">
            <v>56</v>
          </cell>
        </row>
        <row r="541">
          <cell r="Q541">
            <v>100</v>
          </cell>
          <cell r="AG541">
            <v>100</v>
          </cell>
        </row>
        <row r="542">
          <cell r="Q542">
            <v>100</v>
          </cell>
          <cell r="AG542">
            <v>100</v>
          </cell>
        </row>
        <row r="544">
          <cell r="Q544">
            <v>1</v>
          </cell>
          <cell r="AG544">
            <v>1</v>
          </cell>
        </row>
        <row r="546">
          <cell r="AG546">
            <v>0</v>
          </cell>
        </row>
        <row r="548">
          <cell r="AG548">
            <v>0</v>
          </cell>
        </row>
        <row r="549">
          <cell r="AG549">
            <v>0</v>
          </cell>
        </row>
        <row r="550">
          <cell r="AG550">
            <v>0</v>
          </cell>
        </row>
      </sheetData>
      <sheetData sheetId="10">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Q182">
            <v>3</v>
          </cell>
          <cell r="R182">
            <v>3</v>
          </cell>
          <cell r="AG182">
            <v>0</v>
          </cell>
        </row>
        <row r="183">
          <cell r="Q183">
            <v>2</v>
          </cell>
          <cell r="R183">
            <v>2</v>
          </cell>
          <cell r="AG183">
            <v>0</v>
          </cell>
        </row>
        <row r="184">
          <cell r="Q184">
            <v>1242022</v>
          </cell>
          <cell r="R184">
            <v>1242022</v>
          </cell>
          <cell r="AG184">
            <v>0</v>
          </cell>
        </row>
        <row r="185">
          <cell r="Q185">
            <v>11864</v>
          </cell>
          <cell r="R185">
            <v>11864</v>
          </cell>
          <cell r="AG185">
            <v>0</v>
          </cell>
        </row>
        <row r="186">
          <cell r="Q186">
            <v>2484044</v>
          </cell>
          <cell r="R186">
            <v>1242022</v>
          </cell>
          <cell r="AG186">
            <v>0</v>
          </cell>
        </row>
        <row r="187">
          <cell r="Q187">
            <v>125</v>
          </cell>
          <cell r="R187">
            <v>118</v>
          </cell>
          <cell r="AG187">
            <v>0</v>
          </cell>
        </row>
        <row r="188">
          <cell r="Q188">
            <v>200</v>
          </cell>
          <cell r="R188">
            <v>63</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196</v>
          </cell>
          <cell r="R194">
            <v>191</v>
          </cell>
          <cell r="AG194">
            <v>0</v>
          </cell>
        </row>
        <row r="195">
          <cell r="Q195">
            <v>44600</v>
          </cell>
          <cell r="R195">
            <v>43373</v>
          </cell>
          <cell r="AG195">
            <v>0</v>
          </cell>
        </row>
        <row r="196">
          <cell r="Q196">
            <v>164</v>
          </cell>
          <cell r="R196">
            <v>164</v>
          </cell>
          <cell r="AG196">
            <v>20</v>
          </cell>
        </row>
        <row r="197">
          <cell r="Q197">
            <v>170</v>
          </cell>
          <cell r="R197">
            <v>164</v>
          </cell>
          <cell r="AG197">
            <v>0</v>
          </cell>
        </row>
        <row r="198">
          <cell r="Q198">
            <v>22500</v>
          </cell>
          <cell r="R198">
            <v>22440</v>
          </cell>
          <cell r="AG198">
            <v>0</v>
          </cell>
        </row>
        <row r="199">
          <cell r="Q199">
            <v>70</v>
          </cell>
          <cell r="R199">
            <v>64</v>
          </cell>
          <cell r="AG199">
            <v>0</v>
          </cell>
        </row>
        <row r="200">
          <cell r="Q200">
            <v>1500</v>
          </cell>
          <cell r="R200">
            <v>1433</v>
          </cell>
          <cell r="AG200">
            <v>0</v>
          </cell>
        </row>
        <row r="201">
          <cell r="Q201">
            <v>415</v>
          </cell>
          <cell r="R201">
            <v>409</v>
          </cell>
          <cell r="AG201">
            <v>0</v>
          </cell>
        </row>
        <row r="202">
          <cell r="Q202">
            <v>0</v>
          </cell>
          <cell r="R202">
            <v>0</v>
          </cell>
          <cell r="AG202">
            <v>0</v>
          </cell>
        </row>
        <row r="203">
          <cell r="Q203">
            <v>0</v>
          </cell>
          <cell r="R203">
            <v>0</v>
          </cell>
          <cell r="AG203">
            <v>0</v>
          </cell>
        </row>
        <row r="204">
          <cell r="Q204">
            <v>7</v>
          </cell>
          <cell r="R204">
            <v>0</v>
          </cell>
          <cell r="AG204">
            <v>0</v>
          </cell>
        </row>
        <row r="205">
          <cell r="Q205">
            <v>15</v>
          </cell>
          <cell r="R205">
            <v>13</v>
          </cell>
          <cell r="AG205">
            <v>0</v>
          </cell>
        </row>
        <row r="206">
          <cell r="Q206">
            <v>400</v>
          </cell>
          <cell r="R206">
            <v>369</v>
          </cell>
        </row>
        <row r="208">
          <cell r="Q208">
            <v>95000</v>
          </cell>
          <cell r="R208">
            <v>88847</v>
          </cell>
          <cell r="AG208">
            <v>0</v>
          </cell>
        </row>
        <row r="209">
          <cell r="Q209">
            <v>8975</v>
          </cell>
          <cell r="R209">
            <v>8975</v>
          </cell>
          <cell r="AG209">
            <v>0</v>
          </cell>
        </row>
        <row r="210">
          <cell r="Q210">
            <v>325</v>
          </cell>
          <cell r="R210">
            <v>319</v>
          </cell>
          <cell r="AG210">
            <v>295</v>
          </cell>
        </row>
        <row r="211">
          <cell r="Q211">
            <v>85</v>
          </cell>
          <cell r="R211">
            <v>79</v>
          </cell>
          <cell r="AG211">
            <v>0</v>
          </cell>
        </row>
        <row r="212">
          <cell r="Q212">
            <v>0</v>
          </cell>
          <cell r="R212">
            <v>212</v>
          </cell>
          <cell r="AG212">
            <v>0</v>
          </cell>
        </row>
        <row r="213">
          <cell r="Q213">
            <v>215</v>
          </cell>
          <cell r="R213">
            <v>134</v>
          </cell>
          <cell r="AG213">
            <v>0</v>
          </cell>
        </row>
        <row r="214">
          <cell r="Q214">
            <v>194</v>
          </cell>
          <cell r="R214">
            <v>213</v>
          </cell>
          <cell r="AG214">
            <v>0</v>
          </cell>
        </row>
        <row r="215">
          <cell r="Q215">
            <v>17</v>
          </cell>
          <cell r="AG215">
            <v>0</v>
          </cell>
        </row>
        <row r="216">
          <cell r="Q216">
            <v>9</v>
          </cell>
          <cell r="AG216">
            <v>0</v>
          </cell>
        </row>
        <row r="217">
          <cell r="Q217">
            <v>8</v>
          </cell>
          <cell r="R217">
            <v>8</v>
          </cell>
          <cell r="AG217">
            <v>0</v>
          </cell>
        </row>
        <row r="218">
          <cell r="Q218">
            <v>0</v>
          </cell>
          <cell r="R218">
            <v>0</v>
          </cell>
          <cell r="AG218">
            <v>0</v>
          </cell>
        </row>
        <row r="219">
          <cell r="Q219">
            <v>0</v>
          </cell>
          <cell r="R219">
            <v>0</v>
          </cell>
          <cell r="AG219">
            <v>0</v>
          </cell>
        </row>
        <row r="220">
          <cell r="Q220">
            <v>6</v>
          </cell>
          <cell r="R220">
            <v>8</v>
          </cell>
          <cell r="AG220">
            <v>0</v>
          </cell>
        </row>
        <row r="221">
          <cell r="Q221">
            <v>24</v>
          </cell>
          <cell r="AG221">
            <v>0</v>
          </cell>
        </row>
        <row r="222">
          <cell r="Q222">
            <v>1</v>
          </cell>
          <cell r="R222">
            <v>0</v>
          </cell>
          <cell r="AG222">
            <v>0</v>
          </cell>
        </row>
        <row r="223">
          <cell r="Q223">
            <v>8</v>
          </cell>
          <cell r="R223">
            <v>0</v>
          </cell>
          <cell r="AG223">
            <v>0</v>
          </cell>
        </row>
        <row r="224">
          <cell r="Q224">
            <v>17</v>
          </cell>
          <cell r="R224">
            <v>13</v>
          </cell>
          <cell r="AG224">
            <v>0</v>
          </cell>
        </row>
        <row r="225">
          <cell r="Q225">
            <v>500</v>
          </cell>
          <cell r="R225">
            <v>369</v>
          </cell>
        </row>
        <row r="227">
          <cell r="Q227">
            <v>410</v>
          </cell>
          <cell r="R227">
            <v>406</v>
          </cell>
          <cell r="AG227">
            <v>495</v>
          </cell>
        </row>
        <row r="228">
          <cell r="Q228">
            <v>46</v>
          </cell>
          <cell r="R228">
            <v>40</v>
          </cell>
          <cell r="AG228">
            <v>0</v>
          </cell>
        </row>
        <row r="229">
          <cell r="Q229">
            <v>0</v>
          </cell>
          <cell r="R229">
            <v>0</v>
          </cell>
          <cell r="AG229">
            <v>0</v>
          </cell>
        </row>
        <row r="230">
          <cell r="Q230">
            <v>237</v>
          </cell>
          <cell r="R230">
            <v>169</v>
          </cell>
          <cell r="AG230">
            <v>0</v>
          </cell>
        </row>
        <row r="231">
          <cell r="Q231">
            <v>210</v>
          </cell>
          <cell r="R231">
            <v>213</v>
          </cell>
          <cell r="AG231">
            <v>0</v>
          </cell>
        </row>
        <row r="232">
          <cell r="Q232">
            <v>18</v>
          </cell>
          <cell r="AG232">
            <v>0</v>
          </cell>
        </row>
        <row r="233">
          <cell r="Q233">
            <v>3</v>
          </cell>
          <cell r="AG233">
            <v>0</v>
          </cell>
        </row>
        <row r="234">
          <cell r="Q234">
            <v>0</v>
          </cell>
          <cell r="R234">
            <v>0</v>
          </cell>
          <cell r="AG234">
            <v>0</v>
          </cell>
        </row>
        <row r="235">
          <cell r="Q235">
            <v>0</v>
          </cell>
          <cell r="R235">
            <v>0</v>
          </cell>
          <cell r="AG235">
            <v>0</v>
          </cell>
        </row>
        <row r="236">
          <cell r="Q236">
            <v>500</v>
          </cell>
          <cell r="R236">
            <v>3607</v>
          </cell>
          <cell r="AG236">
            <v>0</v>
          </cell>
        </row>
        <row r="237">
          <cell r="Q237">
            <v>400</v>
          </cell>
          <cell r="AG237">
            <v>0</v>
          </cell>
        </row>
        <row r="238">
          <cell r="Q238">
            <v>2600</v>
          </cell>
          <cell r="AG238">
            <v>0</v>
          </cell>
        </row>
        <row r="239">
          <cell r="Q239">
            <v>500</v>
          </cell>
          <cell r="AG239">
            <v>0</v>
          </cell>
        </row>
        <row r="240">
          <cell r="Q240">
            <v>5000</v>
          </cell>
          <cell r="R240">
            <v>5000</v>
          </cell>
          <cell r="AG240">
            <v>1940</v>
          </cell>
        </row>
        <row r="241">
          <cell r="Q241">
            <v>500</v>
          </cell>
          <cell r="R241">
            <v>500</v>
          </cell>
          <cell r="AG241">
            <v>0</v>
          </cell>
        </row>
        <row r="242">
          <cell r="Q242">
            <v>3</v>
          </cell>
          <cell r="R242">
            <v>8</v>
          </cell>
          <cell r="AG242">
            <v>0</v>
          </cell>
        </row>
        <row r="243">
          <cell r="Q243">
            <v>7</v>
          </cell>
          <cell r="AG243">
            <v>0</v>
          </cell>
        </row>
        <row r="244">
          <cell r="Q244">
            <v>1</v>
          </cell>
          <cell r="R244">
            <v>0</v>
          </cell>
          <cell r="AG244">
            <v>0</v>
          </cell>
        </row>
        <row r="245">
          <cell r="Q245">
            <v>25</v>
          </cell>
          <cell r="R245">
            <v>0</v>
          </cell>
          <cell r="AG245">
            <v>0</v>
          </cell>
        </row>
        <row r="246">
          <cell r="Q246">
            <v>15</v>
          </cell>
          <cell r="R246">
            <v>13</v>
          </cell>
          <cell r="AG246">
            <v>0</v>
          </cell>
        </row>
        <row r="247">
          <cell r="Q247">
            <v>390</v>
          </cell>
          <cell r="R247">
            <v>369</v>
          </cell>
        </row>
        <row r="249">
          <cell r="Q249">
            <v>6</v>
          </cell>
          <cell r="R249">
            <v>6</v>
          </cell>
          <cell r="AG249">
            <v>0</v>
          </cell>
        </row>
        <row r="250">
          <cell r="Q250">
            <v>0</v>
          </cell>
          <cell r="R250">
            <v>0</v>
          </cell>
          <cell r="AG250">
            <v>0</v>
          </cell>
        </row>
        <row r="251">
          <cell r="Q251">
            <v>0</v>
          </cell>
          <cell r="R251">
            <v>0</v>
          </cell>
          <cell r="AG251">
            <v>0</v>
          </cell>
        </row>
        <row r="252">
          <cell r="Q252">
            <v>0</v>
          </cell>
          <cell r="R252">
            <v>0</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50</v>
          </cell>
          <cell r="R260">
            <v>50</v>
          </cell>
          <cell r="AG260">
            <v>6</v>
          </cell>
        </row>
        <row r="261">
          <cell r="Q261">
            <v>50</v>
          </cell>
          <cell r="R261">
            <v>50</v>
          </cell>
          <cell r="AG261">
            <v>0</v>
          </cell>
        </row>
        <row r="262">
          <cell r="Q262">
            <v>8000</v>
          </cell>
          <cell r="R262">
            <v>9000</v>
          </cell>
          <cell r="AG262">
            <v>0</v>
          </cell>
        </row>
        <row r="263">
          <cell r="Q263">
            <v>15</v>
          </cell>
          <cell r="R263">
            <v>15</v>
          </cell>
          <cell r="AG263">
            <v>0</v>
          </cell>
        </row>
        <row r="264">
          <cell r="Q264">
            <v>100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4</v>
          </cell>
          <cell r="R268">
            <v>4</v>
          </cell>
          <cell r="AG268">
            <v>0</v>
          </cell>
        </row>
        <row r="269">
          <cell r="Q269">
            <v>10</v>
          </cell>
          <cell r="R269">
            <v>10</v>
          </cell>
        </row>
        <row r="271">
          <cell r="Q271">
            <v>4</v>
          </cell>
          <cell r="R271">
            <v>3</v>
          </cell>
          <cell r="AG271">
            <v>0</v>
          </cell>
        </row>
        <row r="272">
          <cell r="Q272">
            <v>2</v>
          </cell>
          <cell r="R272">
            <v>2</v>
          </cell>
          <cell r="AG272">
            <v>0</v>
          </cell>
        </row>
        <row r="273">
          <cell r="Q273">
            <v>50</v>
          </cell>
          <cell r="R273">
            <v>50</v>
          </cell>
          <cell r="AG273">
            <v>0</v>
          </cell>
        </row>
        <row r="274">
          <cell r="Q274">
            <v>0</v>
          </cell>
          <cell r="R274">
            <v>0</v>
          </cell>
          <cell r="AG274">
            <v>0</v>
          </cell>
        </row>
        <row r="275">
          <cell r="Q275">
            <v>0</v>
          </cell>
          <cell r="R275">
            <v>0</v>
          </cell>
          <cell r="AG275">
            <v>0</v>
          </cell>
        </row>
        <row r="276">
          <cell r="Q276">
            <v>50</v>
          </cell>
          <cell r="R276">
            <v>47</v>
          </cell>
          <cell r="AG276">
            <v>0</v>
          </cell>
        </row>
        <row r="277">
          <cell r="Q277">
            <v>250</v>
          </cell>
          <cell r="R277">
            <v>268</v>
          </cell>
          <cell r="AG277">
            <v>0</v>
          </cell>
        </row>
        <row r="278">
          <cell r="Q278">
            <v>1</v>
          </cell>
          <cell r="R278">
            <v>0</v>
          </cell>
          <cell r="AG278">
            <v>0</v>
          </cell>
        </row>
        <row r="279">
          <cell r="Q279">
            <v>5</v>
          </cell>
          <cell r="R279">
            <v>0</v>
          </cell>
          <cell r="AG279">
            <v>0</v>
          </cell>
        </row>
        <row r="280">
          <cell r="Q280">
            <v>350</v>
          </cell>
          <cell r="R280">
            <v>0</v>
          </cell>
          <cell r="AG280">
            <v>0</v>
          </cell>
        </row>
        <row r="281">
          <cell r="Q281">
            <v>350</v>
          </cell>
          <cell r="R281">
            <v>352</v>
          </cell>
          <cell r="AG281">
            <v>0</v>
          </cell>
        </row>
        <row r="282">
          <cell r="Q282">
            <v>0</v>
          </cell>
          <cell r="R282">
            <v>0</v>
          </cell>
          <cell r="AG282">
            <v>0</v>
          </cell>
        </row>
        <row r="283">
          <cell r="Q283">
            <v>0</v>
          </cell>
          <cell r="R283">
            <v>0</v>
          </cell>
          <cell r="AG283">
            <v>0</v>
          </cell>
        </row>
        <row r="284">
          <cell r="Q284">
            <v>2</v>
          </cell>
          <cell r="R284">
            <v>0</v>
          </cell>
          <cell r="AG284">
            <v>0</v>
          </cell>
        </row>
        <row r="285">
          <cell r="Q285">
            <v>5</v>
          </cell>
          <cell r="R285">
            <v>5</v>
          </cell>
          <cell r="AG285">
            <v>0</v>
          </cell>
        </row>
        <row r="286">
          <cell r="Q286">
            <v>100</v>
          </cell>
          <cell r="R286">
            <v>100</v>
          </cell>
          <cell r="AG286">
            <v>0</v>
          </cell>
        </row>
        <row r="287">
          <cell r="Q287">
            <v>4</v>
          </cell>
          <cell r="R287">
            <v>3</v>
          </cell>
          <cell r="AG287">
            <v>0</v>
          </cell>
        </row>
        <row r="288">
          <cell r="Q288">
            <v>80</v>
          </cell>
          <cell r="R288">
            <v>81</v>
          </cell>
          <cell r="AG288">
            <v>0</v>
          </cell>
        </row>
        <row r="289">
          <cell r="Q289">
            <v>5</v>
          </cell>
          <cell r="R289">
            <v>1</v>
          </cell>
          <cell r="AG289">
            <v>0</v>
          </cell>
        </row>
        <row r="290">
          <cell r="Q290">
            <v>1</v>
          </cell>
          <cell r="R290">
            <v>0</v>
          </cell>
          <cell r="AG290">
            <v>0</v>
          </cell>
        </row>
        <row r="291">
          <cell r="Q291">
            <v>1</v>
          </cell>
          <cell r="R291">
            <v>0</v>
          </cell>
          <cell r="AG291">
            <v>0</v>
          </cell>
        </row>
        <row r="292">
          <cell r="Q292">
            <v>0</v>
          </cell>
          <cell r="R292">
            <v>0</v>
          </cell>
          <cell r="AG292">
            <v>0</v>
          </cell>
        </row>
        <row r="293">
          <cell r="Q293">
            <v>0</v>
          </cell>
          <cell r="R293">
            <v>0</v>
          </cell>
          <cell r="AG293">
            <v>0</v>
          </cell>
        </row>
        <row r="294">
          <cell r="Q294">
            <v>25</v>
          </cell>
          <cell r="R294">
            <v>0</v>
          </cell>
          <cell r="AG294">
            <v>0</v>
          </cell>
        </row>
        <row r="295">
          <cell r="Q295">
            <v>0</v>
          </cell>
          <cell r="R295">
            <v>0</v>
          </cell>
          <cell r="AG295">
            <v>0</v>
          </cell>
        </row>
        <row r="296">
          <cell r="Q296">
            <v>1</v>
          </cell>
          <cell r="R296">
            <v>0</v>
          </cell>
          <cell r="AG296">
            <v>0</v>
          </cell>
        </row>
        <row r="297">
          <cell r="Q297">
            <v>10</v>
          </cell>
          <cell r="R297">
            <v>0</v>
          </cell>
          <cell r="AG297">
            <v>0</v>
          </cell>
        </row>
        <row r="298">
          <cell r="Q298">
            <v>5</v>
          </cell>
          <cell r="R298">
            <v>5</v>
          </cell>
          <cell r="AG298">
            <v>0</v>
          </cell>
        </row>
        <row r="299">
          <cell r="Q299">
            <v>100</v>
          </cell>
          <cell r="R299">
            <v>100</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10</v>
          </cell>
          <cell r="R304">
            <v>0</v>
          </cell>
          <cell r="AG304">
            <v>0</v>
          </cell>
        </row>
        <row r="305">
          <cell r="Q305">
            <v>1</v>
          </cell>
          <cell r="R305">
            <v>0</v>
          </cell>
          <cell r="AG305">
            <v>0</v>
          </cell>
        </row>
        <row r="306">
          <cell r="Q306">
            <v>10</v>
          </cell>
          <cell r="R306">
            <v>0</v>
          </cell>
        </row>
        <row r="308">
          <cell r="Q308">
            <v>10</v>
          </cell>
          <cell r="R308">
            <v>10</v>
          </cell>
          <cell r="AG308">
            <v>0</v>
          </cell>
        </row>
        <row r="309">
          <cell r="Q309">
            <v>12</v>
          </cell>
          <cell r="R309">
            <v>12</v>
          </cell>
          <cell r="AG309">
            <v>0</v>
          </cell>
        </row>
        <row r="310">
          <cell r="Q310">
            <v>1</v>
          </cell>
          <cell r="R310">
            <v>1</v>
          </cell>
          <cell r="AG310">
            <v>0</v>
          </cell>
        </row>
        <row r="311">
          <cell r="Q311">
            <v>0</v>
          </cell>
          <cell r="AG311">
            <v>0</v>
          </cell>
        </row>
        <row r="312">
          <cell r="Q312">
            <v>0</v>
          </cell>
          <cell r="AG312">
            <v>0</v>
          </cell>
        </row>
        <row r="313">
          <cell r="Q313">
            <v>0</v>
          </cell>
          <cell r="AG313">
            <v>0</v>
          </cell>
        </row>
        <row r="314">
          <cell r="Q314">
            <v>3</v>
          </cell>
          <cell r="R314">
            <v>3</v>
          </cell>
          <cell r="AG314">
            <v>0</v>
          </cell>
        </row>
        <row r="315">
          <cell r="Q315">
            <v>15</v>
          </cell>
          <cell r="AG315">
            <v>0</v>
          </cell>
        </row>
        <row r="316">
          <cell r="Q316">
            <v>3</v>
          </cell>
          <cell r="R316">
            <v>3</v>
          </cell>
          <cell r="AG316">
            <v>0</v>
          </cell>
        </row>
        <row r="317">
          <cell r="Q317">
            <v>45</v>
          </cell>
        </row>
        <row r="319">
          <cell r="Q319">
            <v>4</v>
          </cell>
          <cell r="R319">
            <v>4</v>
          </cell>
          <cell r="AG319">
            <v>0</v>
          </cell>
        </row>
        <row r="320">
          <cell r="Q320">
            <v>12000</v>
          </cell>
          <cell r="R320">
            <v>11899</v>
          </cell>
          <cell r="AG320">
            <v>0</v>
          </cell>
        </row>
        <row r="321">
          <cell r="Q321">
            <v>12</v>
          </cell>
          <cell r="R321">
            <v>0</v>
          </cell>
          <cell r="AG321">
            <v>0</v>
          </cell>
        </row>
        <row r="322">
          <cell r="Q322">
            <v>10</v>
          </cell>
          <cell r="R322">
            <v>0</v>
          </cell>
          <cell r="AG322">
            <v>1</v>
          </cell>
        </row>
        <row r="323">
          <cell r="Q323">
            <v>10</v>
          </cell>
          <cell r="R323">
            <v>9</v>
          </cell>
          <cell r="AG323">
            <v>0</v>
          </cell>
        </row>
        <row r="324">
          <cell r="Q324">
            <v>1100</v>
          </cell>
          <cell r="R324">
            <v>1019</v>
          </cell>
          <cell r="AG324">
            <v>0</v>
          </cell>
        </row>
        <row r="325">
          <cell r="Q325">
            <v>0</v>
          </cell>
          <cell r="R325">
            <v>0</v>
          </cell>
          <cell r="AG325">
            <v>0</v>
          </cell>
        </row>
        <row r="326">
          <cell r="Q326">
            <v>0</v>
          </cell>
          <cell r="R326">
            <v>0</v>
          </cell>
          <cell r="AG326">
            <v>0</v>
          </cell>
        </row>
        <row r="327">
          <cell r="Q327">
            <v>2</v>
          </cell>
          <cell r="R327">
            <v>0</v>
          </cell>
          <cell r="AG327">
            <v>0</v>
          </cell>
        </row>
        <row r="328">
          <cell r="Q328">
            <v>7</v>
          </cell>
          <cell r="R328">
            <v>5</v>
          </cell>
          <cell r="AG328">
            <v>0</v>
          </cell>
        </row>
        <row r="329">
          <cell r="Q329">
            <v>70</v>
          </cell>
          <cell r="R329">
            <v>0</v>
          </cell>
          <cell r="AG329">
            <v>0</v>
          </cell>
        </row>
        <row r="330">
          <cell r="Q330">
            <v>13</v>
          </cell>
          <cell r="R330">
            <v>13</v>
          </cell>
          <cell r="AG330">
            <v>0</v>
          </cell>
        </row>
        <row r="331">
          <cell r="Q331">
            <v>50</v>
          </cell>
          <cell r="R331">
            <v>52</v>
          </cell>
          <cell r="AG331">
            <v>0</v>
          </cell>
        </row>
        <row r="332">
          <cell r="Q332">
            <v>10</v>
          </cell>
          <cell r="R332">
            <v>6</v>
          </cell>
          <cell r="AG332">
            <v>0</v>
          </cell>
        </row>
        <row r="333">
          <cell r="Q333">
            <v>4</v>
          </cell>
          <cell r="R333">
            <v>5</v>
          </cell>
          <cell r="AG333">
            <v>0</v>
          </cell>
        </row>
        <row r="334">
          <cell r="Q334">
            <v>0</v>
          </cell>
          <cell r="R334">
            <v>0</v>
          </cell>
          <cell r="AG334">
            <v>0</v>
          </cell>
        </row>
        <row r="335">
          <cell r="Q335">
            <v>0</v>
          </cell>
          <cell r="R335">
            <v>0</v>
          </cell>
          <cell r="AG335">
            <v>0</v>
          </cell>
        </row>
        <row r="336">
          <cell r="Q336">
            <v>2</v>
          </cell>
          <cell r="R336">
            <v>0</v>
          </cell>
          <cell r="AG336">
            <v>0</v>
          </cell>
        </row>
        <row r="337">
          <cell r="Q337">
            <v>7</v>
          </cell>
          <cell r="R337">
            <v>5</v>
          </cell>
          <cell r="AG337">
            <v>0</v>
          </cell>
        </row>
        <row r="338">
          <cell r="Q338">
            <v>70</v>
          </cell>
          <cell r="R338">
            <v>0</v>
          </cell>
          <cell r="AG338">
            <v>0</v>
          </cell>
        </row>
        <row r="339">
          <cell r="Q339">
            <v>110</v>
          </cell>
          <cell r="R339">
            <v>90</v>
          </cell>
          <cell r="AG339">
            <v>0</v>
          </cell>
        </row>
        <row r="340">
          <cell r="Q340">
            <v>0</v>
          </cell>
          <cell r="R340">
            <v>0</v>
          </cell>
          <cell r="AG340">
            <v>0</v>
          </cell>
        </row>
        <row r="341">
          <cell r="Q341">
            <v>0</v>
          </cell>
          <cell r="R341">
            <v>0</v>
          </cell>
          <cell r="AG341">
            <v>0</v>
          </cell>
        </row>
        <row r="342">
          <cell r="Q342">
            <v>2</v>
          </cell>
          <cell r="R342">
            <v>1</v>
          </cell>
          <cell r="AG342">
            <v>0</v>
          </cell>
        </row>
        <row r="343">
          <cell r="Q343">
            <v>20</v>
          </cell>
          <cell r="R343">
            <v>9</v>
          </cell>
          <cell r="AG343">
            <v>0</v>
          </cell>
        </row>
        <row r="344">
          <cell r="Q344">
            <v>8</v>
          </cell>
          <cell r="R344">
            <v>5</v>
          </cell>
          <cell r="AG344">
            <v>0</v>
          </cell>
        </row>
        <row r="345">
          <cell r="Q345">
            <v>80</v>
          </cell>
          <cell r="R345">
            <v>0</v>
          </cell>
        </row>
        <row r="347">
          <cell r="AG347">
            <v>0</v>
          </cell>
        </row>
        <row r="356">
          <cell r="Q356">
            <v>16</v>
          </cell>
          <cell r="R356">
            <v>16</v>
          </cell>
          <cell r="AG356">
            <v>16</v>
          </cell>
        </row>
        <row r="357">
          <cell r="Q357">
            <v>60</v>
          </cell>
          <cell r="R357">
            <v>55</v>
          </cell>
          <cell r="AG357">
            <v>60</v>
          </cell>
        </row>
        <row r="358">
          <cell r="Q358">
            <v>32</v>
          </cell>
          <cell r="R358">
            <v>36</v>
          </cell>
          <cell r="AG358">
            <v>0</v>
          </cell>
        </row>
        <row r="359">
          <cell r="Q359">
            <v>18</v>
          </cell>
          <cell r="R359">
            <v>12</v>
          </cell>
          <cell r="AG359">
            <v>0</v>
          </cell>
        </row>
        <row r="360">
          <cell r="Q360">
            <v>23</v>
          </cell>
          <cell r="R360">
            <v>22</v>
          </cell>
          <cell r="AG360">
            <v>0</v>
          </cell>
        </row>
        <row r="361">
          <cell r="Q361">
            <v>4</v>
          </cell>
          <cell r="R361">
            <v>4</v>
          </cell>
          <cell r="AG361">
            <v>0</v>
          </cell>
        </row>
        <row r="362">
          <cell r="AG362">
            <v>0</v>
          </cell>
        </row>
        <row r="363">
          <cell r="AG363">
            <v>0</v>
          </cell>
        </row>
        <row r="364">
          <cell r="AG364">
            <v>0</v>
          </cell>
        </row>
        <row r="367">
          <cell r="Q367">
            <v>12</v>
          </cell>
          <cell r="R367">
            <v>10</v>
          </cell>
          <cell r="AG367">
            <v>0</v>
          </cell>
        </row>
        <row r="368">
          <cell r="Q368">
            <v>9</v>
          </cell>
          <cell r="R368">
            <v>10</v>
          </cell>
          <cell r="AG368">
            <v>0</v>
          </cell>
        </row>
        <row r="369">
          <cell r="Q369">
            <v>4</v>
          </cell>
          <cell r="R369">
            <v>0</v>
          </cell>
          <cell r="AG369">
            <v>0</v>
          </cell>
        </row>
        <row r="370">
          <cell r="Q370">
            <v>40</v>
          </cell>
          <cell r="R370">
            <v>30</v>
          </cell>
          <cell r="AG370">
            <v>0</v>
          </cell>
        </row>
        <row r="371">
          <cell r="Q371">
            <v>2</v>
          </cell>
          <cell r="R371">
            <v>1</v>
          </cell>
          <cell r="AG371">
            <v>0</v>
          </cell>
        </row>
        <row r="372">
          <cell r="Q372">
            <v>13</v>
          </cell>
          <cell r="R372">
            <v>11</v>
          </cell>
          <cell r="AG372">
            <v>0</v>
          </cell>
        </row>
        <row r="373">
          <cell r="Q373">
            <v>65</v>
          </cell>
          <cell r="R373">
            <v>270</v>
          </cell>
          <cell r="AG373">
            <v>0</v>
          </cell>
        </row>
        <row r="374">
          <cell r="Q374">
            <v>2</v>
          </cell>
          <cell r="R374">
            <v>2</v>
          </cell>
          <cell r="AG374">
            <v>0</v>
          </cell>
        </row>
        <row r="375">
          <cell r="Q375">
            <v>40</v>
          </cell>
          <cell r="R375">
            <v>28</v>
          </cell>
          <cell r="AG375">
            <v>0</v>
          </cell>
        </row>
        <row r="376">
          <cell r="AG376">
            <v>0</v>
          </cell>
        </row>
        <row r="377">
          <cell r="Q377">
            <v>6</v>
          </cell>
          <cell r="R377">
            <v>3</v>
          </cell>
          <cell r="AG377">
            <v>0</v>
          </cell>
        </row>
        <row r="378">
          <cell r="AG378">
            <v>0</v>
          </cell>
        </row>
        <row r="379">
          <cell r="Q379">
            <v>11</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8</v>
          </cell>
          <cell r="R389">
            <v>6</v>
          </cell>
          <cell r="AG389">
            <v>0</v>
          </cell>
        </row>
        <row r="390">
          <cell r="Q390">
            <v>40</v>
          </cell>
          <cell r="AG390">
            <v>0</v>
          </cell>
        </row>
        <row r="391">
          <cell r="Q391">
            <v>0</v>
          </cell>
          <cell r="R391">
            <v>0</v>
          </cell>
          <cell r="AG391">
            <v>0</v>
          </cell>
        </row>
        <row r="392">
          <cell r="Q392">
            <v>50</v>
          </cell>
          <cell r="R392">
            <v>50</v>
          </cell>
          <cell r="AG392">
            <v>0</v>
          </cell>
        </row>
        <row r="393">
          <cell r="Q393">
            <v>5</v>
          </cell>
          <cell r="AG393">
            <v>0</v>
          </cell>
        </row>
        <row r="394">
          <cell r="AG394">
            <v>0</v>
          </cell>
        </row>
        <row r="395">
          <cell r="AG395">
            <v>0</v>
          </cell>
        </row>
        <row r="396">
          <cell r="Q396">
            <v>150</v>
          </cell>
          <cell r="R396">
            <v>139</v>
          </cell>
          <cell r="AG396">
            <v>0</v>
          </cell>
        </row>
        <row r="397">
          <cell r="AG397">
            <v>0</v>
          </cell>
        </row>
        <row r="398">
          <cell r="Q398">
            <v>21</v>
          </cell>
          <cell r="R398">
            <v>21</v>
          </cell>
          <cell r="AG398">
            <v>0</v>
          </cell>
        </row>
        <row r="399">
          <cell r="Q399">
            <v>18</v>
          </cell>
          <cell r="R399">
            <v>14</v>
          </cell>
          <cell r="AG399">
            <v>0</v>
          </cell>
        </row>
        <row r="400">
          <cell r="Q400">
            <v>0</v>
          </cell>
          <cell r="R400">
            <v>0</v>
          </cell>
          <cell r="AG400">
            <v>0</v>
          </cell>
        </row>
        <row r="401">
          <cell r="Q401">
            <v>0</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40</v>
          </cell>
          <cell r="R427">
            <v>35</v>
          </cell>
          <cell r="AG427">
            <v>8</v>
          </cell>
        </row>
        <row r="428">
          <cell r="Q428">
            <v>100</v>
          </cell>
          <cell r="R428">
            <v>8</v>
          </cell>
          <cell r="AG428">
            <v>16.75</v>
          </cell>
        </row>
        <row r="429">
          <cell r="Q429">
            <v>1</v>
          </cell>
          <cell r="R429">
            <v>0</v>
          </cell>
          <cell r="AG429">
            <v>0</v>
          </cell>
        </row>
        <row r="430">
          <cell r="AG430">
            <v>0</v>
          </cell>
        </row>
        <row r="431">
          <cell r="AG431">
            <v>0</v>
          </cell>
        </row>
        <row r="432">
          <cell r="AG432">
            <v>0</v>
          </cell>
        </row>
        <row r="433">
          <cell r="AG433">
            <v>0</v>
          </cell>
        </row>
        <row r="435">
          <cell r="AG435">
            <v>0</v>
          </cell>
        </row>
        <row r="436">
          <cell r="AG436">
            <v>0</v>
          </cell>
        </row>
        <row r="437">
          <cell r="AG437">
            <v>0</v>
          </cell>
        </row>
        <row r="439">
          <cell r="AG439">
            <v>0</v>
          </cell>
        </row>
        <row r="440">
          <cell r="AG440">
            <v>0</v>
          </cell>
        </row>
        <row r="446">
          <cell r="AG446">
            <v>0</v>
          </cell>
        </row>
        <row r="447">
          <cell r="AG447">
            <v>0</v>
          </cell>
        </row>
        <row r="448">
          <cell r="AG448">
            <v>0</v>
          </cell>
        </row>
        <row r="449">
          <cell r="AG449">
            <v>0</v>
          </cell>
        </row>
        <row r="468">
          <cell r="AG468">
            <v>0</v>
          </cell>
        </row>
        <row r="469">
          <cell r="Q469">
            <v>6</v>
          </cell>
          <cell r="R469">
            <v>5</v>
          </cell>
          <cell r="AG469">
            <v>19</v>
          </cell>
        </row>
        <row r="470">
          <cell r="AG470">
            <v>0</v>
          </cell>
        </row>
        <row r="471">
          <cell r="Q471">
            <v>70</v>
          </cell>
          <cell r="R471">
            <v>50</v>
          </cell>
          <cell r="AG471">
            <v>19</v>
          </cell>
        </row>
        <row r="472">
          <cell r="AG472">
            <v>0</v>
          </cell>
        </row>
        <row r="473">
          <cell r="AG473">
            <v>0</v>
          </cell>
        </row>
        <row r="474">
          <cell r="AG474">
            <v>0</v>
          </cell>
        </row>
        <row r="475">
          <cell r="AG475">
            <v>0</v>
          </cell>
        </row>
        <row r="477">
          <cell r="AG477">
            <v>0</v>
          </cell>
        </row>
        <row r="478">
          <cell r="AG478">
            <v>0</v>
          </cell>
        </row>
        <row r="480">
          <cell r="AG480">
            <v>0</v>
          </cell>
        </row>
        <row r="482">
          <cell r="Q482">
            <v>45</v>
          </cell>
          <cell r="R482">
            <v>0</v>
          </cell>
          <cell r="AG482">
            <v>15</v>
          </cell>
        </row>
        <row r="483">
          <cell r="AG483">
            <v>0</v>
          </cell>
        </row>
        <row r="484">
          <cell r="AG484">
            <v>0</v>
          </cell>
        </row>
        <row r="485">
          <cell r="Q485">
            <v>2</v>
          </cell>
          <cell r="R485">
            <v>0</v>
          </cell>
          <cell r="AG485">
            <v>0</v>
          </cell>
        </row>
        <row r="487">
          <cell r="AG487">
            <v>0</v>
          </cell>
        </row>
        <row r="488">
          <cell r="AG488">
            <v>0</v>
          </cell>
        </row>
        <row r="489">
          <cell r="AG489">
            <v>0</v>
          </cell>
        </row>
        <row r="490">
          <cell r="AG490">
            <v>0</v>
          </cell>
        </row>
        <row r="491">
          <cell r="AG491">
            <v>0</v>
          </cell>
        </row>
        <row r="493">
          <cell r="Q493">
            <v>800</v>
          </cell>
          <cell r="AG493">
            <v>482</v>
          </cell>
        </row>
        <row r="494">
          <cell r="Q494">
            <v>10</v>
          </cell>
          <cell r="AG494">
            <v>11.832800000000001</v>
          </cell>
        </row>
        <row r="496">
          <cell r="Q496">
            <v>250</v>
          </cell>
          <cell r="AG496">
            <v>120</v>
          </cell>
        </row>
        <row r="497">
          <cell r="AG497">
            <v>0</v>
          </cell>
        </row>
        <row r="498">
          <cell r="Q498">
            <v>500</v>
          </cell>
          <cell r="AG498">
            <v>543.5</v>
          </cell>
        </row>
        <row r="499">
          <cell r="Q499">
            <v>3</v>
          </cell>
          <cell r="AG499">
            <v>3</v>
          </cell>
        </row>
        <row r="500">
          <cell r="AG500">
            <v>0</v>
          </cell>
        </row>
        <row r="501">
          <cell r="AG501">
            <v>0</v>
          </cell>
        </row>
        <row r="502">
          <cell r="Q502">
            <v>500</v>
          </cell>
          <cell r="AG502">
            <v>251</v>
          </cell>
        </row>
        <row r="503">
          <cell r="AG503">
            <v>0</v>
          </cell>
        </row>
        <row r="504">
          <cell r="AG504">
            <v>0</v>
          </cell>
        </row>
        <row r="505">
          <cell r="AG505">
            <v>0</v>
          </cell>
        </row>
        <row r="506">
          <cell r="AG506">
            <v>0</v>
          </cell>
        </row>
        <row r="507">
          <cell r="AG507">
            <v>0</v>
          </cell>
        </row>
        <row r="508">
          <cell r="Q508">
            <v>400</v>
          </cell>
          <cell r="AG508">
            <v>143</v>
          </cell>
        </row>
        <row r="509">
          <cell r="AG509">
            <v>0</v>
          </cell>
        </row>
        <row r="510">
          <cell r="AG510">
            <v>0</v>
          </cell>
        </row>
        <row r="511">
          <cell r="AG511">
            <v>0</v>
          </cell>
        </row>
        <row r="514">
          <cell r="AG514">
            <v>0</v>
          </cell>
        </row>
        <row r="515">
          <cell r="AG515">
            <v>0</v>
          </cell>
        </row>
        <row r="516">
          <cell r="AG516">
            <v>0</v>
          </cell>
        </row>
        <row r="518">
          <cell r="AG518">
            <v>0</v>
          </cell>
        </row>
        <row r="520">
          <cell r="AG520">
            <v>0</v>
          </cell>
        </row>
        <row r="521">
          <cell r="AG521">
            <v>0</v>
          </cell>
        </row>
        <row r="522">
          <cell r="AG522">
            <v>0</v>
          </cell>
        </row>
        <row r="523">
          <cell r="AG523">
            <v>0</v>
          </cell>
        </row>
        <row r="524">
          <cell r="AG524">
            <v>0</v>
          </cell>
        </row>
        <row r="526">
          <cell r="Q526">
            <v>5</v>
          </cell>
          <cell r="R526">
            <v>2</v>
          </cell>
          <cell r="AG526">
            <v>0</v>
          </cell>
        </row>
        <row r="527">
          <cell r="Q527">
            <v>50</v>
          </cell>
          <cell r="R527">
            <v>60</v>
          </cell>
          <cell r="AG527">
            <v>40</v>
          </cell>
        </row>
        <row r="528">
          <cell r="Q528">
            <v>750</v>
          </cell>
          <cell r="R528">
            <v>750</v>
          </cell>
          <cell r="AG528">
            <v>244</v>
          </cell>
        </row>
        <row r="530">
          <cell r="Q530">
            <v>200</v>
          </cell>
          <cell r="AG530">
            <v>79</v>
          </cell>
        </row>
        <row r="531">
          <cell r="Q531">
            <v>100</v>
          </cell>
          <cell r="AG531">
            <v>100</v>
          </cell>
        </row>
        <row r="532">
          <cell r="AG532">
            <v>0</v>
          </cell>
        </row>
        <row r="533">
          <cell r="Q533">
            <v>40</v>
          </cell>
          <cell r="AG533">
            <v>9</v>
          </cell>
        </row>
        <row r="534">
          <cell r="AG534">
            <v>0</v>
          </cell>
        </row>
        <row r="535">
          <cell r="AG535">
            <v>0</v>
          </cell>
        </row>
        <row r="536">
          <cell r="Q536">
            <v>100</v>
          </cell>
          <cell r="AG536">
            <v>0</v>
          </cell>
        </row>
        <row r="537">
          <cell r="AG537">
            <v>0</v>
          </cell>
        </row>
        <row r="538">
          <cell r="Q538">
            <v>1</v>
          </cell>
          <cell r="AG538">
            <v>0</v>
          </cell>
        </row>
        <row r="540">
          <cell r="AG540">
            <v>0</v>
          </cell>
        </row>
        <row r="541">
          <cell r="AG541">
            <v>0</v>
          </cell>
        </row>
        <row r="542">
          <cell r="AG542">
            <v>0</v>
          </cell>
        </row>
        <row r="544">
          <cell r="AG544">
            <v>0</v>
          </cell>
        </row>
        <row r="546">
          <cell r="AG546">
            <v>0</v>
          </cell>
        </row>
        <row r="548">
          <cell r="AG548">
            <v>0</v>
          </cell>
        </row>
        <row r="549">
          <cell r="AG549">
            <v>0</v>
          </cell>
        </row>
        <row r="550">
          <cell r="AG550">
            <v>0</v>
          </cell>
        </row>
      </sheetData>
      <sheetData sheetId="11">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Q36">
            <v>80</v>
          </cell>
          <cell r="AG36">
            <v>0</v>
          </cell>
        </row>
        <row r="37">
          <cell r="Q37">
            <v>0</v>
          </cell>
          <cell r="AG37">
            <v>0</v>
          </cell>
        </row>
        <row r="38">
          <cell r="Q38">
            <v>0</v>
          </cell>
          <cell r="AG38">
            <v>0</v>
          </cell>
        </row>
        <row r="39">
          <cell r="Q39">
            <v>0</v>
          </cell>
          <cell r="AG39">
            <v>0</v>
          </cell>
        </row>
        <row r="40">
          <cell r="Q40">
            <v>86</v>
          </cell>
          <cell r="S40">
            <v>7399</v>
          </cell>
          <cell r="T40">
            <v>7399</v>
          </cell>
          <cell r="AG40">
            <v>0</v>
          </cell>
        </row>
        <row r="41">
          <cell r="Q41">
            <v>17306</v>
          </cell>
          <cell r="AG41">
            <v>0</v>
          </cell>
        </row>
        <row r="42">
          <cell r="Q42">
            <v>17306</v>
          </cell>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Q182">
            <v>4</v>
          </cell>
          <cell r="R182">
            <v>4</v>
          </cell>
          <cell r="AG182">
            <v>0</v>
          </cell>
        </row>
        <row r="183">
          <cell r="Q183">
            <v>0</v>
          </cell>
          <cell r="R183">
            <v>0</v>
          </cell>
          <cell r="AG183">
            <v>0</v>
          </cell>
        </row>
        <row r="184">
          <cell r="Q184">
            <v>1712403</v>
          </cell>
          <cell r="R184">
            <v>1712403</v>
          </cell>
          <cell r="AG184">
            <v>0</v>
          </cell>
        </row>
        <row r="185">
          <cell r="Q185">
            <v>12997</v>
          </cell>
          <cell r="R185">
            <v>12997</v>
          </cell>
          <cell r="AG185">
            <v>0</v>
          </cell>
        </row>
        <row r="186">
          <cell r="Q186">
            <v>2993152</v>
          </cell>
          <cell r="R186">
            <v>2993152</v>
          </cell>
          <cell r="AG186">
            <v>0</v>
          </cell>
        </row>
        <row r="187">
          <cell r="Q187">
            <v>155</v>
          </cell>
          <cell r="R187">
            <v>144</v>
          </cell>
          <cell r="AG187">
            <v>0</v>
          </cell>
        </row>
        <row r="188">
          <cell r="Q188">
            <v>302</v>
          </cell>
          <cell r="R188">
            <v>58</v>
          </cell>
          <cell r="AG188">
            <v>0</v>
          </cell>
        </row>
        <row r="189">
          <cell r="Q189">
            <v>94671</v>
          </cell>
          <cell r="R189">
            <v>94671</v>
          </cell>
          <cell r="AG189">
            <v>0</v>
          </cell>
        </row>
        <row r="190">
          <cell r="Q190">
            <v>182</v>
          </cell>
          <cell r="R190">
            <v>182</v>
          </cell>
          <cell r="AG190">
            <v>0</v>
          </cell>
        </row>
        <row r="191">
          <cell r="Q191">
            <v>0</v>
          </cell>
          <cell r="R191">
            <v>0</v>
          </cell>
          <cell r="AG191">
            <v>0</v>
          </cell>
        </row>
        <row r="192">
          <cell r="Q192">
            <v>0</v>
          </cell>
          <cell r="R192">
            <v>0</v>
          </cell>
          <cell r="AG192">
            <v>0</v>
          </cell>
        </row>
        <row r="193">
          <cell r="AG193">
            <v>0</v>
          </cell>
        </row>
        <row r="194">
          <cell r="Q194">
            <v>67</v>
          </cell>
          <cell r="R194">
            <v>62</v>
          </cell>
          <cell r="AG194">
            <v>0</v>
          </cell>
        </row>
        <row r="195">
          <cell r="Q195">
            <v>22000</v>
          </cell>
          <cell r="R195">
            <v>21927</v>
          </cell>
          <cell r="AG195">
            <v>0</v>
          </cell>
        </row>
        <row r="196">
          <cell r="Q196">
            <v>47</v>
          </cell>
          <cell r="R196">
            <v>47</v>
          </cell>
          <cell r="AG196">
            <v>2</v>
          </cell>
        </row>
        <row r="197">
          <cell r="Q197">
            <v>50</v>
          </cell>
          <cell r="R197">
            <v>47</v>
          </cell>
          <cell r="AG197">
            <v>0</v>
          </cell>
        </row>
        <row r="198">
          <cell r="Q198">
            <v>38000</v>
          </cell>
          <cell r="R198">
            <v>37452</v>
          </cell>
          <cell r="AG198">
            <v>0</v>
          </cell>
        </row>
        <row r="199">
          <cell r="Q199">
            <v>37</v>
          </cell>
          <cell r="R199">
            <v>32</v>
          </cell>
          <cell r="AG199">
            <v>0</v>
          </cell>
        </row>
        <row r="200">
          <cell r="Q200">
            <v>3600</v>
          </cell>
          <cell r="R200">
            <v>3530</v>
          </cell>
          <cell r="AG200">
            <v>0</v>
          </cell>
        </row>
        <row r="201">
          <cell r="Q201">
            <v>24</v>
          </cell>
          <cell r="R201">
            <v>21</v>
          </cell>
          <cell r="AG201">
            <v>0</v>
          </cell>
        </row>
        <row r="202">
          <cell r="Q202">
            <v>0</v>
          </cell>
          <cell r="R202">
            <v>0</v>
          </cell>
          <cell r="AG202">
            <v>0</v>
          </cell>
        </row>
        <row r="203">
          <cell r="Q203">
            <v>0</v>
          </cell>
          <cell r="R203">
            <v>0</v>
          </cell>
          <cell r="AG203">
            <v>0</v>
          </cell>
        </row>
        <row r="204">
          <cell r="Q204">
            <v>11</v>
          </cell>
          <cell r="R204">
            <v>0</v>
          </cell>
          <cell r="AG204">
            <v>0</v>
          </cell>
        </row>
        <row r="205">
          <cell r="Q205">
            <v>33</v>
          </cell>
          <cell r="R205">
            <v>29</v>
          </cell>
          <cell r="AG205">
            <v>0</v>
          </cell>
        </row>
        <row r="206">
          <cell r="Q206">
            <v>760</v>
          </cell>
          <cell r="R206">
            <v>751</v>
          </cell>
        </row>
        <row r="208">
          <cell r="Q208">
            <v>145000</v>
          </cell>
          <cell r="R208">
            <v>142956</v>
          </cell>
          <cell r="AG208">
            <v>0</v>
          </cell>
        </row>
        <row r="209">
          <cell r="Q209">
            <v>7635</v>
          </cell>
          <cell r="R209">
            <v>7635</v>
          </cell>
          <cell r="AG209">
            <v>0</v>
          </cell>
        </row>
        <row r="210">
          <cell r="Q210">
            <v>100</v>
          </cell>
          <cell r="R210">
            <v>94</v>
          </cell>
          <cell r="AG210">
            <v>82</v>
          </cell>
        </row>
        <row r="211">
          <cell r="Q211">
            <v>62</v>
          </cell>
          <cell r="R211">
            <v>56</v>
          </cell>
          <cell r="AG211">
            <v>0</v>
          </cell>
        </row>
        <row r="212">
          <cell r="Q212">
            <v>0</v>
          </cell>
          <cell r="R212">
            <v>12</v>
          </cell>
          <cell r="AG212">
            <v>0</v>
          </cell>
        </row>
        <row r="213">
          <cell r="Q213">
            <v>38</v>
          </cell>
          <cell r="R213">
            <v>13</v>
          </cell>
          <cell r="AG213">
            <v>0</v>
          </cell>
        </row>
        <row r="214">
          <cell r="Q214">
            <v>62</v>
          </cell>
          <cell r="R214">
            <v>69</v>
          </cell>
          <cell r="AG214">
            <v>0</v>
          </cell>
        </row>
        <row r="215">
          <cell r="Q215">
            <v>5</v>
          </cell>
          <cell r="AG215">
            <v>0</v>
          </cell>
        </row>
        <row r="216">
          <cell r="Q216">
            <v>2</v>
          </cell>
          <cell r="AG216">
            <v>0</v>
          </cell>
        </row>
        <row r="217">
          <cell r="Q217">
            <v>82</v>
          </cell>
          <cell r="R217">
            <v>82</v>
          </cell>
          <cell r="AG217">
            <v>0</v>
          </cell>
        </row>
        <row r="218">
          <cell r="Q218">
            <v>0</v>
          </cell>
          <cell r="R218">
            <v>0</v>
          </cell>
          <cell r="AG218">
            <v>0</v>
          </cell>
        </row>
        <row r="219">
          <cell r="Q219">
            <v>0</v>
          </cell>
          <cell r="R219">
            <v>0</v>
          </cell>
          <cell r="AG219">
            <v>0</v>
          </cell>
        </row>
        <row r="220">
          <cell r="Q220">
            <v>6</v>
          </cell>
          <cell r="R220">
            <v>5</v>
          </cell>
          <cell r="AG220">
            <v>0</v>
          </cell>
        </row>
        <row r="221">
          <cell r="Q221">
            <v>24</v>
          </cell>
          <cell r="AG221">
            <v>0</v>
          </cell>
        </row>
        <row r="222">
          <cell r="Q222">
            <v>1</v>
          </cell>
          <cell r="R222">
            <v>0</v>
          </cell>
          <cell r="AG222">
            <v>0</v>
          </cell>
        </row>
        <row r="223">
          <cell r="Q223">
            <v>12</v>
          </cell>
          <cell r="R223">
            <v>0</v>
          </cell>
          <cell r="AG223">
            <v>0</v>
          </cell>
        </row>
        <row r="224">
          <cell r="Q224">
            <v>32</v>
          </cell>
          <cell r="R224">
            <v>29</v>
          </cell>
          <cell r="AG224">
            <v>0</v>
          </cell>
        </row>
        <row r="225">
          <cell r="Q225">
            <v>780</v>
          </cell>
          <cell r="R225">
            <v>751</v>
          </cell>
        </row>
        <row r="227">
          <cell r="Q227">
            <v>130</v>
          </cell>
          <cell r="R227">
            <v>123</v>
          </cell>
          <cell r="AG227">
            <v>179</v>
          </cell>
        </row>
        <row r="228">
          <cell r="Q228">
            <v>100</v>
          </cell>
          <cell r="R228">
            <v>94</v>
          </cell>
          <cell r="AG228">
            <v>0</v>
          </cell>
        </row>
        <row r="229">
          <cell r="Q229">
            <v>0</v>
          </cell>
          <cell r="R229">
            <v>0</v>
          </cell>
          <cell r="AG229">
            <v>0</v>
          </cell>
        </row>
        <row r="230">
          <cell r="Q230">
            <v>122</v>
          </cell>
          <cell r="R230">
            <v>1</v>
          </cell>
          <cell r="AG230">
            <v>0</v>
          </cell>
        </row>
        <row r="231">
          <cell r="Q231">
            <v>95</v>
          </cell>
          <cell r="R231">
            <v>95</v>
          </cell>
          <cell r="AG231">
            <v>0</v>
          </cell>
        </row>
        <row r="232">
          <cell r="Q232">
            <v>4</v>
          </cell>
          <cell r="AG232">
            <v>0</v>
          </cell>
        </row>
        <row r="233">
          <cell r="Q233">
            <v>1</v>
          </cell>
          <cell r="AG233">
            <v>0</v>
          </cell>
        </row>
        <row r="234">
          <cell r="Q234">
            <v>0</v>
          </cell>
          <cell r="R234">
            <v>0</v>
          </cell>
          <cell r="AG234">
            <v>0</v>
          </cell>
        </row>
        <row r="235">
          <cell r="Q235">
            <v>0</v>
          </cell>
          <cell r="R235">
            <v>0</v>
          </cell>
          <cell r="AG235">
            <v>0</v>
          </cell>
        </row>
        <row r="236">
          <cell r="Q236">
            <v>100</v>
          </cell>
          <cell r="R236">
            <v>363</v>
          </cell>
          <cell r="AG236">
            <v>0</v>
          </cell>
        </row>
        <row r="237">
          <cell r="Q237">
            <v>50</v>
          </cell>
          <cell r="AG237">
            <v>0</v>
          </cell>
        </row>
        <row r="238">
          <cell r="Q238">
            <v>200</v>
          </cell>
          <cell r="AG238">
            <v>0</v>
          </cell>
        </row>
        <row r="239">
          <cell r="Q239">
            <v>50</v>
          </cell>
          <cell r="AG239">
            <v>0</v>
          </cell>
        </row>
        <row r="240">
          <cell r="Q240">
            <v>1000</v>
          </cell>
          <cell r="R240">
            <v>1000</v>
          </cell>
          <cell r="AG240">
            <v>550</v>
          </cell>
        </row>
        <row r="241">
          <cell r="Q241">
            <v>100</v>
          </cell>
          <cell r="R241">
            <v>100</v>
          </cell>
          <cell r="AG241">
            <v>0</v>
          </cell>
        </row>
        <row r="242">
          <cell r="Q242">
            <v>4</v>
          </cell>
          <cell r="R242">
            <v>4</v>
          </cell>
          <cell r="AG242">
            <v>0</v>
          </cell>
        </row>
        <row r="243">
          <cell r="Q243">
            <v>6</v>
          </cell>
          <cell r="AG243">
            <v>0</v>
          </cell>
        </row>
        <row r="244">
          <cell r="Q244">
            <v>1</v>
          </cell>
          <cell r="R244">
            <v>0</v>
          </cell>
          <cell r="AG244">
            <v>0</v>
          </cell>
        </row>
        <row r="245">
          <cell r="Q245">
            <v>25</v>
          </cell>
          <cell r="R245">
            <v>0</v>
          </cell>
          <cell r="AG245">
            <v>0</v>
          </cell>
        </row>
        <row r="246">
          <cell r="Q246">
            <v>30</v>
          </cell>
          <cell r="R246">
            <v>28</v>
          </cell>
          <cell r="AG246">
            <v>0</v>
          </cell>
        </row>
        <row r="247">
          <cell r="Q247">
            <v>600</v>
          </cell>
          <cell r="R247">
            <v>563</v>
          </cell>
        </row>
        <row r="249">
          <cell r="Q249">
            <v>10</v>
          </cell>
          <cell r="R249">
            <v>15</v>
          </cell>
          <cell r="AG249">
            <v>0</v>
          </cell>
        </row>
        <row r="250">
          <cell r="Q250">
            <v>7</v>
          </cell>
          <cell r="R250">
            <v>8</v>
          </cell>
          <cell r="AG250">
            <v>0</v>
          </cell>
        </row>
        <row r="251">
          <cell r="Q251">
            <v>4</v>
          </cell>
          <cell r="R251">
            <v>0</v>
          </cell>
          <cell r="AG251">
            <v>0</v>
          </cell>
        </row>
        <row r="252">
          <cell r="Q252">
            <v>500</v>
          </cell>
          <cell r="R252">
            <v>500</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24</v>
          </cell>
          <cell r="R263">
            <v>24</v>
          </cell>
          <cell r="AG263">
            <v>0</v>
          </cell>
        </row>
        <row r="264">
          <cell r="Q264">
            <v>100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15</v>
          </cell>
          <cell r="R268">
            <v>18</v>
          </cell>
          <cell r="AG268">
            <v>0</v>
          </cell>
        </row>
        <row r="269">
          <cell r="Q269">
            <v>10</v>
          </cell>
          <cell r="R269">
            <v>10</v>
          </cell>
        </row>
        <row r="271">
          <cell r="Q271">
            <v>12</v>
          </cell>
          <cell r="R271">
            <v>18</v>
          </cell>
          <cell r="AG271">
            <v>0</v>
          </cell>
        </row>
        <row r="272">
          <cell r="Q272">
            <v>6</v>
          </cell>
          <cell r="R272">
            <v>6</v>
          </cell>
          <cell r="AG272">
            <v>0</v>
          </cell>
        </row>
        <row r="273">
          <cell r="Q273">
            <v>180</v>
          </cell>
          <cell r="R273">
            <v>180</v>
          </cell>
          <cell r="AG273">
            <v>0</v>
          </cell>
        </row>
        <row r="274">
          <cell r="Q274">
            <v>0</v>
          </cell>
          <cell r="R274">
            <v>0</v>
          </cell>
          <cell r="AG274">
            <v>0</v>
          </cell>
        </row>
        <row r="275">
          <cell r="Q275">
            <v>0</v>
          </cell>
          <cell r="R275">
            <v>0</v>
          </cell>
          <cell r="AG275">
            <v>0</v>
          </cell>
        </row>
        <row r="276">
          <cell r="Q276">
            <v>40</v>
          </cell>
          <cell r="R276">
            <v>36</v>
          </cell>
          <cell r="AG276">
            <v>0</v>
          </cell>
        </row>
        <row r="277">
          <cell r="Q277">
            <v>200</v>
          </cell>
          <cell r="R277">
            <v>205</v>
          </cell>
          <cell r="AG277">
            <v>0</v>
          </cell>
        </row>
        <row r="278">
          <cell r="Q278">
            <v>1</v>
          </cell>
          <cell r="R278">
            <v>0</v>
          </cell>
          <cell r="AG278">
            <v>0</v>
          </cell>
        </row>
        <row r="279">
          <cell r="Q279">
            <v>5</v>
          </cell>
          <cell r="R279">
            <v>0</v>
          </cell>
          <cell r="AG279">
            <v>0</v>
          </cell>
        </row>
        <row r="280">
          <cell r="Q280">
            <v>100</v>
          </cell>
          <cell r="R280">
            <v>0</v>
          </cell>
          <cell r="AG280">
            <v>0</v>
          </cell>
        </row>
        <row r="281">
          <cell r="Q281">
            <v>100</v>
          </cell>
          <cell r="R281">
            <v>92</v>
          </cell>
          <cell r="AG281">
            <v>0</v>
          </cell>
        </row>
        <row r="282">
          <cell r="Q282">
            <v>0</v>
          </cell>
          <cell r="R282">
            <v>0</v>
          </cell>
          <cell r="AG282">
            <v>0</v>
          </cell>
        </row>
        <row r="283">
          <cell r="Q283">
            <v>0</v>
          </cell>
          <cell r="R283">
            <v>0</v>
          </cell>
          <cell r="AG283">
            <v>0</v>
          </cell>
        </row>
        <row r="284">
          <cell r="Q284">
            <v>2</v>
          </cell>
          <cell r="R284">
            <v>0</v>
          </cell>
          <cell r="AG284">
            <v>0</v>
          </cell>
        </row>
        <row r="285">
          <cell r="Q285">
            <v>4</v>
          </cell>
          <cell r="R285">
            <v>12</v>
          </cell>
          <cell r="AG285">
            <v>0</v>
          </cell>
        </row>
        <row r="286">
          <cell r="Q286">
            <v>120</v>
          </cell>
          <cell r="R286">
            <v>60</v>
          </cell>
          <cell r="AG286">
            <v>0</v>
          </cell>
        </row>
        <row r="287">
          <cell r="Q287">
            <v>12</v>
          </cell>
          <cell r="R287">
            <v>18</v>
          </cell>
          <cell r="AG287">
            <v>0</v>
          </cell>
        </row>
        <row r="288">
          <cell r="Q288">
            <v>25</v>
          </cell>
          <cell r="R288">
            <v>26</v>
          </cell>
          <cell r="AG288">
            <v>0</v>
          </cell>
        </row>
        <row r="289">
          <cell r="Q289">
            <v>2</v>
          </cell>
          <cell r="R289">
            <v>0</v>
          </cell>
          <cell r="AG289">
            <v>0</v>
          </cell>
        </row>
        <row r="290">
          <cell r="Q290">
            <v>5</v>
          </cell>
          <cell r="R290">
            <v>0</v>
          </cell>
          <cell r="AG290">
            <v>0</v>
          </cell>
        </row>
        <row r="291">
          <cell r="Q291">
            <v>5</v>
          </cell>
          <cell r="R291">
            <v>0</v>
          </cell>
          <cell r="AG291">
            <v>0</v>
          </cell>
        </row>
        <row r="292">
          <cell r="Q292">
            <v>10</v>
          </cell>
          <cell r="R292">
            <v>0</v>
          </cell>
          <cell r="AG292">
            <v>0</v>
          </cell>
        </row>
        <row r="293">
          <cell r="Q293">
            <v>5</v>
          </cell>
          <cell r="R293">
            <v>0</v>
          </cell>
          <cell r="AG293">
            <v>0</v>
          </cell>
        </row>
        <row r="294">
          <cell r="Q294">
            <v>25</v>
          </cell>
          <cell r="R294">
            <v>0</v>
          </cell>
          <cell r="AG294">
            <v>0</v>
          </cell>
        </row>
        <row r="295">
          <cell r="Q295">
            <v>0</v>
          </cell>
          <cell r="R295">
            <v>0</v>
          </cell>
          <cell r="AG295">
            <v>0</v>
          </cell>
        </row>
        <row r="296">
          <cell r="Q296">
            <v>1</v>
          </cell>
          <cell r="R296">
            <v>0</v>
          </cell>
          <cell r="AG296">
            <v>0</v>
          </cell>
        </row>
        <row r="297">
          <cell r="Q297">
            <v>10</v>
          </cell>
          <cell r="R297">
            <v>0</v>
          </cell>
          <cell r="AG297">
            <v>0</v>
          </cell>
        </row>
        <row r="298">
          <cell r="Q298">
            <v>4</v>
          </cell>
          <cell r="R298">
            <v>12</v>
          </cell>
          <cell r="AG298">
            <v>0</v>
          </cell>
        </row>
        <row r="299">
          <cell r="Q299">
            <v>120</v>
          </cell>
          <cell r="R299">
            <v>60</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10</v>
          </cell>
          <cell r="R304">
            <v>0</v>
          </cell>
          <cell r="AG304">
            <v>0</v>
          </cell>
        </row>
        <row r="305">
          <cell r="Q305">
            <v>1</v>
          </cell>
          <cell r="R305">
            <v>0</v>
          </cell>
          <cell r="AG305">
            <v>0</v>
          </cell>
        </row>
        <row r="306">
          <cell r="Q306">
            <v>10</v>
          </cell>
          <cell r="R306">
            <v>0</v>
          </cell>
        </row>
        <row r="308">
          <cell r="Q308">
            <v>10</v>
          </cell>
          <cell r="R308">
            <v>10</v>
          </cell>
          <cell r="AG308">
            <v>0</v>
          </cell>
        </row>
        <row r="309">
          <cell r="Q309">
            <v>16</v>
          </cell>
          <cell r="R309">
            <v>16</v>
          </cell>
          <cell r="AG309">
            <v>0</v>
          </cell>
        </row>
        <row r="310">
          <cell r="Q310">
            <v>0</v>
          </cell>
          <cell r="AG310">
            <v>0</v>
          </cell>
        </row>
        <row r="311">
          <cell r="Q311">
            <v>5</v>
          </cell>
          <cell r="R311">
            <v>5</v>
          </cell>
          <cell r="AG311">
            <v>0</v>
          </cell>
        </row>
        <row r="312">
          <cell r="Q312">
            <v>4</v>
          </cell>
          <cell r="R312">
            <v>4</v>
          </cell>
          <cell r="AG312">
            <v>0</v>
          </cell>
        </row>
        <row r="313">
          <cell r="Q313">
            <v>0</v>
          </cell>
          <cell r="AG313">
            <v>0</v>
          </cell>
        </row>
        <row r="314">
          <cell r="Q314">
            <v>3</v>
          </cell>
          <cell r="R314">
            <v>3</v>
          </cell>
          <cell r="AG314">
            <v>0</v>
          </cell>
        </row>
        <row r="315">
          <cell r="Q315">
            <v>15</v>
          </cell>
          <cell r="AG315">
            <v>0</v>
          </cell>
        </row>
        <row r="316">
          <cell r="Q316">
            <v>3</v>
          </cell>
          <cell r="R316">
            <v>0</v>
          </cell>
          <cell r="AG316">
            <v>0</v>
          </cell>
        </row>
        <row r="317">
          <cell r="Q317">
            <v>60</v>
          </cell>
        </row>
        <row r="319">
          <cell r="Q319">
            <v>8</v>
          </cell>
          <cell r="R319">
            <v>8</v>
          </cell>
          <cell r="AG319">
            <v>0</v>
          </cell>
        </row>
        <row r="320">
          <cell r="Q320">
            <v>13000</v>
          </cell>
          <cell r="R320">
            <v>12600</v>
          </cell>
          <cell r="AG320">
            <v>0</v>
          </cell>
        </row>
        <row r="321">
          <cell r="Q321">
            <v>12</v>
          </cell>
          <cell r="R321">
            <v>0</v>
          </cell>
          <cell r="AG321">
            <v>0</v>
          </cell>
        </row>
        <row r="322">
          <cell r="Q322">
            <v>80</v>
          </cell>
          <cell r="R322">
            <v>0</v>
          </cell>
          <cell r="AG322">
            <v>6</v>
          </cell>
        </row>
        <row r="323">
          <cell r="Q323">
            <v>80</v>
          </cell>
          <cell r="R323">
            <v>77</v>
          </cell>
          <cell r="AG323">
            <v>0</v>
          </cell>
        </row>
        <row r="324">
          <cell r="Q324">
            <v>5400</v>
          </cell>
          <cell r="R324">
            <v>5344</v>
          </cell>
          <cell r="AG324">
            <v>0</v>
          </cell>
        </row>
        <row r="325">
          <cell r="Q325">
            <v>1</v>
          </cell>
          <cell r="R325">
            <v>0</v>
          </cell>
          <cell r="AG325">
            <v>0</v>
          </cell>
        </row>
        <row r="326">
          <cell r="Q326">
            <v>34</v>
          </cell>
          <cell r="R326">
            <v>0</v>
          </cell>
          <cell r="AG326">
            <v>0</v>
          </cell>
        </row>
        <row r="327">
          <cell r="Q327">
            <v>6</v>
          </cell>
          <cell r="R327">
            <v>0</v>
          </cell>
          <cell r="AG327">
            <v>0</v>
          </cell>
        </row>
        <row r="328">
          <cell r="Q328">
            <v>20</v>
          </cell>
          <cell r="R328">
            <v>12</v>
          </cell>
          <cell r="AG328">
            <v>0</v>
          </cell>
        </row>
        <row r="329">
          <cell r="Q329">
            <v>200</v>
          </cell>
          <cell r="R329">
            <v>0</v>
          </cell>
          <cell r="AG329">
            <v>0</v>
          </cell>
        </row>
        <row r="330">
          <cell r="Q330">
            <v>39</v>
          </cell>
          <cell r="R330">
            <v>39</v>
          </cell>
          <cell r="AG330">
            <v>0</v>
          </cell>
        </row>
        <row r="331">
          <cell r="Q331">
            <v>60</v>
          </cell>
          <cell r="R331">
            <v>69</v>
          </cell>
          <cell r="AG331">
            <v>0</v>
          </cell>
        </row>
        <row r="332">
          <cell r="Q332">
            <v>20</v>
          </cell>
          <cell r="R332">
            <v>29</v>
          </cell>
          <cell r="AG332">
            <v>0</v>
          </cell>
        </row>
        <row r="333">
          <cell r="Q333">
            <v>6</v>
          </cell>
          <cell r="R333">
            <v>7</v>
          </cell>
          <cell r="AG333">
            <v>0</v>
          </cell>
        </row>
        <row r="334">
          <cell r="Q334">
            <v>1</v>
          </cell>
          <cell r="R334">
            <v>0</v>
          </cell>
          <cell r="AG334">
            <v>0</v>
          </cell>
        </row>
        <row r="335">
          <cell r="Q335">
            <v>34</v>
          </cell>
          <cell r="R335">
            <v>0</v>
          </cell>
          <cell r="AG335">
            <v>0</v>
          </cell>
        </row>
        <row r="336">
          <cell r="Q336">
            <v>6</v>
          </cell>
          <cell r="R336">
            <v>0</v>
          </cell>
          <cell r="AG336">
            <v>0</v>
          </cell>
        </row>
        <row r="337">
          <cell r="Q337">
            <v>20</v>
          </cell>
          <cell r="R337">
            <v>15</v>
          </cell>
          <cell r="AG337">
            <v>0</v>
          </cell>
        </row>
        <row r="338">
          <cell r="Q338">
            <v>200</v>
          </cell>
          <cell r="R338">
            <v>0</v>
          </cell>
          <cell r="AG338">
            <v>0</v>
          </cell>
        </row>
        <row r="339">
          <cell r="Q339">
            <v>100</v>
          </cell>
          <cell r="R339">
            <v>71</v>
          </cell>
          <cell r="AG339">
            <v>0</v>
          </cell>
        </row>
        <row r="340">
          <cell r="Q340">
            <v>0</v>
          </cell>
          <cell r="R340">
            <v>0</v>
          </cell>
          <cell r="AG340">
            <v>0</v>
          </cell>
        </row>
        <row r="341">
          <cell r="Q341">
            <v>0</v>
          </cell>
          <cell r="R341">
            <v>0</v>
          </cell>
          <cell r="AG341">
            <v>0</v>
          </cell>
        </row>
        <row r="342">
          <cell r="Q342">
            <v>3</v>
          </cell>
          <cell r="R342">
            <v>3</v>
          </cell>
          <cell r="AG342">
            <v>0</v>
          </cell>
        </row>
        <row r="343">
          <cell r="Q343">
            <v>33</v>
          </cell>
          <cell r="R343">
            <v>33</v>
          </cell>
          <cell r="AG343">
            <v>0</v>
          </cell>
        </row>
        <row r="344">
          <cell r="Q344">
            <v>8</v>
          </cell>
          <cell r="R344">
            <v>7</v>
          </cell>
          <cell r="AG344">
            <v>0</v>
          </cell>
        </row>
        <row r="345">
          <cell r="Q345">
            <v>80</v>
          </cell>
          <cell r="R345">
            <v>0</v>
          </cell>
        </row>
        <row r="347">
          <cell r="AG347">
            <v>0</v>
          </cell>
        </row>
        <row r="356">
          <cell r="Q356">
            <v>19</v>
          </cell>
          <cell r="R356">
            <v>19</v>
          </cell>
          <cell r="AG356">
            <v>19</v>
          </cell>
        </row>
        <row r="357">
          <cell r="Q357">
            <v>57</v>
          </cell>
          <cell r="R357">
            <v>43</v>
          </cell>
          <cell r="AG357">
            <v>61</v>
          </cell>
        </row>
        <row r="358">
          <cell r="Q358">
            <v>58</v>
          </cell>
          <cell r="R358">
            <v>77</v>
          </cell>
          <cell r="AG358">
            <v>0</v>
          </cell>
        </row>
        <row r="359">
          <cell r="Q359">
            <v>15</v>
          </cell>
          <cell r="R359">
            <v>14</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15</v>
          </cell>
          <cell r="R367">
            <v>15</v>
          </cell>
          <cell r="AG367">
            <v>0</v>
          </cell>
        </row>
        <row r="368">
          <cell r="Q368">
            <v>15</v>
          </cell>
          <cell r="R368">
            <v>9</v>
          </cell>
          <cell r="AG368">
            <v>0</v>
          </cell>
        </row>
        <row r="369">
          <cell r="Q369">
            <v>9</v>
          </cell>
          <cell r="R369">
            <v>9</v>
          </cell>
          <cell r="AG369">
            <v>0</v>
          </cell>
        </row>
        <row r="370">
          <cell r="Q370">
            <v>40</v>
          </cell>
          <cell r="R370">
            <v>30</v>
          </cell>
          <cell r="AG370">
            <v>0</v>
          </cell>
        </row>
        <row r="371">
          <cell r="Q371">
            <v>2</v>
          </cell>
          <cell r="R371">
            <v>1</v>
          </cell>
          <cell r="AG371">
            <v>0</v>
          </cell>
        </row>
        <row r="372">
          <cell r="Q372">
            <v>13</v>
          </cell>
          <cell r="R372">
            <v>13</v>
          </cell>
          <cell r="AG372">
            <v>0</v>
          </cell>
        </row>
        <row r="373">
          <cell r="Q373">
            <v>300</v>
          </cell>
          <cell r="R373">
            <v>259</v>
          </cell>
          <cell r="AG373">
            <v>0</v>
          </cell>
        </row>
        <row r="374">
          <cell r="Q374">
            <v>2</v>
          </cell>
          <cell r="R374">
            <v>3</v>
          </cell>
          <cell r="AG374">
            <v>0</v>
          </cell>
        </row>
        <row r="375">
          <cell r="Q375">
            <v>70</v>
          </cell>
          <cell r="R375">
            <v>105</v>
          </cell>
          <cell r="AG375">
            <v>0</v>
          </cell>
        </row>
        <row r="376">
          <cell r="AG376">
            <v>0</v>
          </cell>
        </row>
        <row r="377">
          <cell r="Q377">
            <v>7</v>
          </cell>
          <cell r="R377">
            <v>5</v>
          </cell>
          <cell r="AG377">
            <v>0</v>
          </cell>
        </row>
        <row r="378">
          <cell r="AG378">
            <v>0</v>
          </cell>
        </row>
        <row r="379">
          <cell r="Q379">
            <v>0</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8</v>
          </cell>
          <cell r="R389">
            <v>4</v>
          </cell>
          <cell r="AG389">
            <v>0</v>
          </cell>
        </row>
        <row r="390">
          <cell r="Q390">
            <v>90</v>
          </cell>
          <cell r="R390">
            <v>47</v>
          </cell>
          <cell r="AG390">
            <v>0</v>
          </cell>
        </row>
        <row r="391">
          <cell r="Q391">
            <v>1</v>
          </cell>
          <cell r="R391">
            <v>1</v>
          </cell>
          <cell r="AG391">
            <v>0</v>
          </cell>
        </row>
        <row r="392">
          <cell r="Q392">
            <v>52</v>
          </cell>
          <cell r="R392">
            <v>58</v>
          </cell>
          <cell r="AG392">
            <v>0</v>
          </cell>
        </row>
        <row r="393">
          <cell r="Q393">
            <v>20</v>
          </cell>
          <cell r="R393">
            <v>21</v>
          </cell>
          <cell r="AG393">
            <v>0</v>
          </cell>
        </row>
        <row r="394">
          <cell r="Q394">
            <v>7</v>
          </cell>
          <cell r="R394">
            <v>6</v>
          </cell>
          <cell r="AG394">
            <v>0</v>
          </cell>
        </row>
        <row r="395">
          <cell r="AG395">
            <v>0</v>
          </cell>
        </row>
        <row r="396">
          <cell r="Q396">
            <v>114</v>
          </cell>
          <cell r="R396">
            <v>114</v>
          </cell>
          <cell r="AG396">
            <v>0</v>
          </cell>
        </row>
        <row r="397">
          <cell r="AG397">
            <v>0</v>
          </cell>
        </row>
        <row r="398">
          <cell r="Q398">
            <v>26</v>
          </cell>
          <cell r="R398">
            <v>28</v>
          </cell>
          <cell r="AG398">
            <v>0</v>
          </cell>
        </row>
        <row r="399">
          <cell r="Q399">
            <v>15</v>
          </cell>
          <cell r="R399">
            <v>15</v>
          </cell>
          <cell r="AG399">
            <v>0</v>
          </cell>
        </row>
        <row r="400">
          <cell r="Q400">
            <v>5</v>
          </cell>
          <cell r="R400">
            <v>6</v>
          </cell>
          <cell r="AG400">
            <v>0</v>
          </cell>
        </row>
        <row r="401">
          <cell r="Q401">
            <v>0</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80</v>
          </cell>
          <cell r="R427">
            <v>70</v>
          </cell>
          <cell r="AG427">
            <v>37</v>
          </cell>
        </row>
        <row r="428">
          <cell r="Q428">
            <v>100</v>
          </cell>
          <cell r="R428">
            <v>8</v>
          </cell>
          <cell r="AG428">
            <v>0.91666666666666663</v>
          </cell>
        </row>
        <row r="429">
          <cell r="AG429">
            <v>0</v>
          </cell>
        </row>
        <row r="430">
          <cell r="Q430">
            <v>2</v>
          </cell>
          <cell r="R430">
            <v>2</v>
          </cell>
          <cell r="AG430">
            <v>11</v>
          </cell>
        </row>
        <row r="431">
          <cell r="AG431">
            <v>0</v>
          </cell>
        </row>
        <row r="432">
          <cell r="Q432">
            <v>100</v>
          </cell>
          <cell r="R432">
            <v>100</v>
          </cell>
          <cell r="AG432">
            <v>100</v>
          </cell>
        </row>
        <row r="433">
          <cell r="AG433">
            <v>0</v>
          </cell>
        </row>
        <row r="435">
          <cell r="Q435">
            <v>100</v>
          </cell>
          <cell r="R435">
            <v>100</v>
          </cell>
          <cell r="AG435">
            <v>0</v>
          </cell>
        </row>
        <row r="436">
          <cell r="Q436">
            <v>8</v>
          </cell>
          <cell r="R436">
            <v>0</v>
          </cell>
          <cell r="AG436">
            <v>0</v>
          </cell>
        </row>
        <row r="437">
          <cell r="Q437">
            <v>100</v>
          </cell>
          <cell r="R437">
            <v>100</v>
          </cell>
          <cell r="AG437">
            <v>0</v>
          </cell>
        </row>
        <row r="439">
          <cell r="AG439">
            <v>0</v>
          </cell>
        </row>
        <row r="440">
          <cell r="AG440">
            <v>0</v>
          </cell>
        </row>
        <row r="446">
          <cell r="AG446">
            <v>0</v>
          </cell>
        </row>
        <row r="447">
          <cell r="AG447">
            <v>0</v>
          </cell>
        </row>
        <row r="448">
          <cell r="AG448">
            <v>0</v>
          </cell>
        </row>
        <row r="449">
          <cell r="AG449">
            <v>0</v>
          </cell>
        </row>
        <row r="468">
          <cell r="AG468">
            <v>0</v>
          </cell>
        </row>
        <row r="469">
          <cell r="Q469">
            <v>3</v>
          </cell>
          <cell r="R469">
            <v>1</v>
          </cell>
          <cell r="AG469">
            <v>0</v>
          </cell>
        </row>
        <row r="470">
          <cell r="AG470">
            <v>0</v>
          </cell>
        </row>
        <row r="471">
          <cell r="Q471">
            <v>40</v>
          </cell>
          <cell r="R471">
            <v>5</v>
          </cell>
          <cell r="AG471">
            <v>40</v>
          </cell>
        </row>
        <row r="472">
          <cell r="AG472">
            <v>0</v>
          </cell>
        </row>
        <row r="473">
          <cell r="AG473">
            <v>0</v>
          </cell>
        </row>
        <row r="474">
          <cell r="AG474">
            <v>0</v>
          </cell>
        </row>
        <row r="475">
          <cell r="AG475">
            <v>0</v>
          </cell>
        </row>
        <row r="477">
          <cell r="AG477">
            <v>0</v>
          </cell>
        </row>
        <row r="478">
          <cell r="AG478">
            <v>0</v>
          </cell>
        </row>
        <row r="480">
          <cell r="AG480">
            <v>0</v>
          </cell>
        </row>
        <row r="482">
          <cell r="Q482">
            <v>70</v>
          </cell>
          <cell r="R482">
            <v>0</v>
          </cell>
          <cell r="AG482">
            <v>57</v>
          </cell>
        </row>
        <row r="483">
          <cell r="AG483">
            <v>0</v>
          </cell>
        </row>
        <row r="484">
          <cell r="AG484">
            <v>0</v>
          </cell>
        </row>
        <row r="485">
          <cell r="Q485">
            <v>2</v>
          </cell>
          <cell r="R485">
            <v>0</v>
          </cell>
          <cell r="AG485">
            <v>5</v>
          </cell>
        </row>
        <row r="487">
          <cell r="AG487">
            <v>0</v>
          </cell>
        </row>
        <row r="488">
          <cell r="AG488">
            <v>0</v>
          </cell>
        </row>
        <row r="489">
          <cell r="AG489">
            <v>0</v>
          </cell>
        </row>
        <row r="490">
          <cell r="AG490">
            <v>0</v>
          </cell>
        </row>
        <row r="491">
          <cell r="AG491">
            <v>0</v>
          </cell>
        </row>
        <row r="493">
          <cell r="Q493">
            <v>750</v>
          </cell>
          <cell r="R493">
            <v>746</v>
          </cell>
          <cell r="AG493">
            <v>543</v>
          </cell>
        </row>
        <row r="494">
          <cell r="Q494">
            <v>2</v>
          </cell>
          <cell r="R494">
            <v>1.5</v>
          </cell>
          <cell r="AG494">
            <v>4</v>
          </cell>
        </row>
        <row r="496">
          <cell r="Q496">
            <v>20000</v>
          </cell>
          <cell r="R496">
            <v>37000</v>
          </cell>
          <cell r="AG496">
            <v>18128</v>
          </cell>
        </row>
        <row r="497">
          <cell r="AG497">
            <v>0</v>
          </cell>
        </row>
        <row r="498">
          <cell r="Q498">
            <v>350</v>
          </cell>
          <cell r="R498">
            <v>348</v>
          </cell>
          <cell r="AG498">
            <v>285.5</v>
          </cell>
        </row>
        <row r="499">
          <cell r="AG499">
            <v>0</v>
          </cell>
        </row>
        <row r="500">
          <cell r="AG500">
            <v>0</v>
          </cell>
        </row>
        <row r="501">
          <cell r="AG501">
            <v>0</v>
          </cell>
        </row>
        <row r="502">
          <cell r="Q502">
            <v>500</v>
          </cell>
          <cell r="R502">
            <v>485</v>
          </cell>
          <cell r="AG502">
            <v>780.6</v>
          </cell>
        </row>
        <row r="503">
          <cell r="Q503">
            <v>180</v>
          </cell>
          <cell r="R503">
            <v>160</v>
          </cell>
          <cell r="AG503">
            <v>58.7</v>
          </cell>
        </row>
        <row r="504">
          <cell r="AG504">
            <v>0</v>
          </cell>
        </row>
        <row r="505">
          <cell r="AG505">
            <v>0</v>
          </cell>
        </row>
        <row r="506">
          <cell r="AG506">
            <v>0</v>
          </cell>
        </row>
        <row r="507">
          <cell r="AG507">
            <v>0</v>
          </cell>
        </row>
        <row r="508">
          <cell r="Q508">
            <v>380</v>
          </cell>
          <cell r="R508">
            <v>364</v>
          </cell>
          <cell r="AG508">
            <v>471.15</v>
          </cell>
        </row>
        <row r="509">
          <cell r="AG509">
            <v>0</v>
          </cell>
        </row>
        <row r="510">
          <cell r="AG510">
            <v>0</v>
          </cell>
        </row>
        <row r="511">
          <cell r="AG511">
            <v>0</v>
          </cell>
        </row>
        <row r="514">
          <cell r="AG514">
            <v>0</v>
          </cell>
        </row>
        <row r="515">
          <cell r="AG515">
            <v>0</v>
          </cell>
        </row>
        <row r="516">
          <cell r="AG516">
            <v>0</v>
          </cell>
        </row>
        <row r="518">
          <cell r="Q518">
            <v>200</v>
          </cell>
          <cell r="R518">
            <v>105</v>
          </cell>
          <cell r="AG518">
            <v>83227.290000000008</v>
          </cell>
        </row>
        <row r="520">
          <cell r="AG520">
            <v>0</v>
          </cell>
        </row>
        <row r="521">
          <cell r="Q521">
            <v>1</v>
          </cell>
          <cell r="R521">
            <v>1</v>
          </cell>
          <cell r="AG521">
            <v>1</v>
          </cell>
        </row>
        <row r="522">
          <cell r="AG522">
            <v>0</v>
          </cell>
        </row>
        <row r="523">
          <cell r="AG523">
            <v>0</v>
          </cell>
        </row>
        <row r="524">
          <cell r="AG524">
            <v>0</v>
          </cell>
        </row>
        <row r="526">
          <cell r="Q526">
            <v>5</v>
          </cell>
          <cell r="R526">
            <v>6</v>
          </cell>
          <cell r="AG526">
            <v>11</v>
          </cell>
        </row>
        <row r="527">
          <cell r="Q527">
            <v>250</v>
          </cell>
          <cell r="R527">
            <v>350</v>
          </cell>
          <cell r="AG527">
            <v>460</v>
          </cell>
        </row>
        <row r="528">
          <cell r="Q528">
            <v>3000</v>
          </cell>
          <cell r="R528">
            <v>700</v>
          </cell>
          <cell r="AG528">
            <v>3182.83</v>
          </cell>
        </row>
        <row r="530">
          <cell r="Q530">
            <v>70</v>
          </cell>
          <cell r="AG530">
            <v>75</v>
          </cell>
        </row>
        <row r="531">
          <cell r="Q531">
            <v>100</v>
          </cell>
          <cell r="AG531">
            <v>25</v>
          </cell>
        </row>
        <row r="532">
          <cell r="AG532">
            <v>0</v>
          </cell>
        </row>
        <row r="533">
          <cell r="Q533">
            <v>30</v>
          </cell>
          <cell r="AG533">
            <v>27</v>
          </cell>
        </row>
        <row r="534">
          <cell r="AG534">
            <v>0</v>
          </cell>
        </row>
        <row r="535">
          <cell r="AG535">
            <v>0</v>
          </cell>
        </row>
        <row r="536">
          <cell r="Q536">
            <v>100</v>
          </cell>
          <cell r="AG536">
            <v>0</v>
          </cell>
        </row>
        <row r="537">
          <cell r="AG537">
            <v>0</v>
          </cell>
        </row>
        <row r="538">
          <cell r="Q538">
            <v>1</v>
          </cell>
          <cell r="AG538">
            <v>2</v>
          </cell>
        </row>
        <row r="540">
          <cell r="AG540">
            <v>0</v>
          </cell>
        </row>
        <row r="541">
          <cell r="AG541">
            <v>0</v>
          </cell>
        </row>
        <row r="542">
          <cell r="AG542">
            <v>0</v>
          </cell>
        </row>
        <row r="544">
          <cell r="AG544">
            <v>0</v>
          </cell>
        </row>
        <row r="546">
          <cell r="AG546">
            <v>0</v>
          </cell>
        </row>
        <row r="548">
          <cell r="AG548">
            <v>0</v>
          </cell>
        </row>
        <row r="549">
          <cell r="AG549">
            <v>0</v>
          </cell>
        </row>
        <row r="550">
          <cell r="AG550">
            <v>0</v>
          </cell>
        </row>
      </sheetData>
      <sheetData sheetId="12">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Q182">
            <v>30</v>
          </cell>
          <cell r="R182">
            <v>30</v>
          </cell>
          <cell r="AG182">
            <v>0</v>
          </cell>
        </row>
        <row r="183">
          <cell r="Q183">
            <v>2</v>
          </cell>
          <cell r="R183">
            <v>2</v>
          </cell>
          <cell r="AG183">
            <v>0</v>
          </cell>
        </row>
        <row r="184">
          <cell r="Q184">
            <v>228996</v>
          </cell>
          <cell r="R184">
            <v>228996</v>
          </cell>
          <cell r="AG184">
            <v>0</v>
          </cell>
        </row>
        <row r="185">
          <cell r="Q185">
            <v>14011</v>
          </cell>
          <cell r="R185">
            <v>14011</v>
          </cell>
          <cell r="AG185">
            <v>0</v>
          </cell>
        </row>
        <row r="186">
          <cell r="Q186">
            <v>444536</v>
          </cell>
          <cell r="R186">
            <v>444536</v>
          </cell>
          <cell r="AG186">
            <v>0</v>
          </cell>
        </row>
        <row r="187">
          <cell r="Q187">
            <v>560</v>
          </cell>
          <cell r="R187">
            <v>550</v>
          </cell>
          <cell r="AG187">
            <v>0</v>
          </cell>
        </row>
        <row r="188">
          <cell r="Q188">
            <v>132</v>
          </cell>
          <cell r="R188">
            <v>82</v>
          </cell>
          <cell r="AG188">
            <v>0</v>
          </cell>
        </row>
        <row r="189">
          <cell r="Q189">
            <v>37880</v>
          </cell>
          <cell r="R189">
            <v>37880</v>
          </cell>
          <cell r="AG189">
            <v>0</v>
          </cell>
        </row>
        <row r="190">
          <cell r="Q190">
            <v>533</v>
          </cell>
          <cell r="R190">
            <v>533</v>
          </cell>
          <cell r="AG190">
            <v>0</v>
          </cell>
        </row>
        <row r="191">
          <cell r="Q191">
            <v>0</v>
          </cell>
          <cell r="R191">
            <v>0</v>
          </cell>
          <cell r="AG191">
            <v>0</v>
          </cell>
        </row>
        <row r="192">
          <cell r="Q192">
            <v>0</v>
          </cell>
          <cell r="R192">
            <v>0</v>
          </cell>
          <cell r="AG192">
            <v>0</v>
          </cell>
        </row>
        <row r="193">
          <cell r="AG193">
            <v>0</v>
          </cell>
        </row>
        <row r="194">
          <cell r="Q194">
            <v>91</v>
          </cell>
          <cell r="R194">
            <v>86</v>
          </cell>
          <cell r="AG194">
            <v>0</v>
          </cell>
        </row>
        <row r="195">
          <cell r="Q195">
            <v>2900</v>
          </cell>
          <cell r="R195">
            <v>2808</v>
          </cell>
          <cell r="AG195">
            <v>0</v>
          </cell>
        </row>
        <row r="196">
          <cell r="Q196">
            <v>16</v>
          </cell>
          <cell r="R196">
            <v>16</v>
          </cell>
          <cell r="AG196">
            <v>2</v>
          </cell>
        </row>
        <row r="197">
          <cell r="Q197">
            <v>20</v>
          </cell>
          <cell r="R197">
            <v>16</v>
          </cell>
          <cell r="AG197">
            <v>0</v>
          </cell>
        </row>
        <row r="198">
          <cell r="Q198">
            <v>7350</v>
          </cell>
          <cell r="R198">
            <v>7248</v>
          </cell>
          <cell r="AG198">
            <v>0</v>
          </cell>
        </row>
        <row r="199">
          <cell r="Q199">
            <v>50</v>
          </cell>
          <cell r="R199">
            <v>41</v>
          </cell>
          <cell r="AG199">
            <v>0</v>
          </cell>
        </row>
        <row r="200">
          <cell r="Q200">
            <v>2500</v>
          </cell>
          <cell r="R200">
            <v>2329</v>
          </cell>
          <cell r="AG200">
            <v>0</v>
          </cell>
        </row>
        <row r="201">
          <cell r="Q201">
            <v>58</v>
          </cell>
          <cell r="R201">
            <v>53</v>
          </cell>
          <cell r="AG201">
            <v>0</v>
          </cell>
        </row>
        <row r="202">
          <cell r="Q202">
            <v>0</v>
          </cell>
          <cell r="R202">
            <v>0</v>
          </cell>
          <cell r="AG202">
            <v>0</v>
          </cell>
        </row>
        <row r="203">
          <cell r="Q203">
            <v>0</v>
          </cell>
          <cell r="R203">
            <v>0</v>
          </cell>
          <cell r="AG203">
            <v>0</v>
          </cell>
        </row>
        <row r="204">
          <cell r="Q204">
            <v>5</v>
          </cell>
          <cell r="R204">
            <v>0</v>
          </cell>
          <cell r="AG204">
            <v>0</v>
          </cell>
        </row>
        <row r="205">
          <cell r="Q205">
            <v>25</v>
          </cell>
          <cell r="R205">
            <v>23</v>
          </cell>
          <cell r="AG205">
            <v>0</v>
          </cell>
        </row>
        <row r="206">
          <cell r="Q206">
            <v>1000</v>
          </cell>
          <cell r="R206">
            <v>956</v>
          </cell>
        </row>
        <row r="208">
          <cell r="Q208">
            <v>23000</v>
          </cell>
          <cell r="R208">
            <v>22986</v>
          </cell>
          <cell r="AG208">
            <v>0</v>
          </cell>
        </row>
        <row r="209">
          <cell r="Q209">
            <v>5324</v>
          </cell>
          <cell r="R209">
            <v>5324</v>
          </cell>
          <cell r="AG209">
            <v>0</v>
          </cell>
        </row>
        <row r="210">
          <cell r="Q210">
            <v>36</v>
          </cell>
          <cell r="R210">
            <v>33</v>
          </cell>
          <cell r="AG210">
            <v>32</v>
          </cell>
        </row>
        <row r="211">
          <cell r="Q211">
            <v>6</v>
          </cell>
          <cell r="R211">
            <v>3</v>
          </cell>
          <cell r="AG211">
            <v>0</v>
          </cell>
        </row>
        <row r="212">
          <cell r="Q212">
            <v>0</v>
          </cell>
          <cell r="R212">
            <v>8</v>
          </cell>
          <cell r="AG212">
            <v>0</v>
          </cell>
        </row>
        <row r="213">
          <cell r="Q213">
            <v>9</v>
          </cell>
          <cell r="R213">
            <v>5</v>
          </cell>
          <cell r="AG213">
            <v>0</v>
          </cell>
        </row>
        <row r="214">
          <cell r="Q214">
            <v>8</v>
          </cell>
          <cell r="R214">
            <v>8</v>
          </cell>
          <cell r="AG214">
            <v>0</v>
          </cell>
        </row>
        <row r="215">
          <cell r="Q215">
            <v>1</v>
          </cell>
          <cell r="AG215">
            <v>0</v>
          </cell>
        </row>
        <row r="216">
          <cell r="Q216">
            <v>1</v>
          </cell>
          <cell r="AG216">
            <v>0</v>
          </cell>
        </row>
        <row r="217">
          <cell r="Q217">
            <v>0</v>
          </cell>
          <cell r="R217">
            <v>0</v>
          </cell>
          <cell r="AG217">
            <v>0</v>
          </cell>
        </row>
        <row r="218">
          <cell r="Q218">
            <v>0</v>
          </cell>
          <cell r="R218">
            <v>0</v>
          </cell>
          <cell r="AG218">
            <v>0</v>
          </cell>
        </row>
        <row r="219">
          <cell r="Q219">
            <v>0</v>
          </cell>
          <cell r="R219">
            <v>0</v>
          </cell>
          <cell r="AG219">
            <v>0</v>
          </cell>
        </row>
        <row r="220">
          <cell r="Q220">
            <v>4</v>
          </cell>
          <cell r="R220">
            <v>2</v>
          </cell>
          <cell r="AG220">
            <v>0</v>
          </cell>
        </row>
        <row r="221">
          <cell r="Q221">
            <v>16</v>
          </cell>
          <cell r="AG221">
            <v>0</v>
          </cell>
        </row>
        <row r="222">
          <cell r="Q222">
            <v>1</v>
          </cell>
          <cell r="R222">
            <v>0</v>
          </cell>
          <cell r="AG222">
            <v>0</v>
          </cell>
        </row>
        <row r="223">
          <cell r="Q223">
            <v>10</v>
          </cell>
          <cell r="R223">
            <v>0</v>
          </cell>
          <cell r="AG223">
            <v>0</v>
          </cell>
        </row>
        <row r="224">
          <cell r="Q224">
            <v>23</v>
          </cell>
          <cell r="R224">
            <v>23</v>
          </cell>
          <cell r="AG224">
            <v>0</v>
          </cell>
        </row>
        <row r="225">
          <cell r="Q225">
            <v>956</v>
          </cell>
          <cell r="R225">
            <v>956</v>
          </cell>
        </row>
        <row r="227">
          <cell r="Q227">
            <v>36</v>
          </cell>
          <cell r="R227">
            <v>30</v>
          </cell>
          <cell r="AG227">
            <v>33</v>
          </cell>
        </row>
        <row r="228">
          <cell r="Q228">
            <v>6</v>
          </cell>
          <cell r="R228">
            <v>4</v>
          </cell>
          <cell r="AG228">
            <v>0</v>
          </cell>
        </row>
        <row r="229">
          <cell r="Q229">
            <v>0</v>
          </cell>
          <cell r="R229">
            <v>0</v>
          </cell>
          <cell r="AG229">
            <v>0</v>
          </cell>
        </row>
        <row r="230">
          <cell r="Q230">
            <v>15</v>
          </cell>
          <cell r="R230">
            <v>15</v>
          </cell>
          <cell r="AG230">
            <v>0</v>
          </cell>
        </row>
        <row r="231">
          <cell r="Q231">
            <v>21</v>
          </cell>
          <cell r="R231">
            <v>19</v>
          </cell>
          <cell r="AG231">
            <v>0</v>
          </cell>
        </row>
        <row r="232">
          <cell r="Q232">
            <v>3</v>
          </cell>
          <cell r="AG232">
            <v>0</v>
          </cell>
        </row>
        <row r="233">
          <cell r="Q233">
            <v>1</v>
          </cell>
          <cell r="AG233">
            <v>0</v>
          </cell>
        </row>
        <row r="234">
          <cell r="Q234">
            <v>0</v>
          </cell>
          <cell r="R234">
            <v>0</v>
          </cell>
          <cell r="AG234">
            <v>0</v>
          </cell>
        </row>
        <row r="235">
          <cell r="Q235">
            <v>0</v>
          </cell>
          <cell r="R235">
            <v>0</v>
          </cell>
          <cell r="AG235">
            <v>0</v>
          </cell>
        </row>
        <row r="236">
          <cell r="Q236">
            <v>200</v>
          </cell>
          <cell r="R236">
            <v>1226</v>
          </cell>
          <cell r="AG236">
            <v>0</v>
          </cell>
        </row>
        <row r="237">
          <cell r="Q237">
            <v>100</v>
          </cell>
          <cell r="AG237">
            <v>0</v>
          </cell>
        </row>
        <row r="238">
          <cell r="Q238">
            <v>800</v>
          </cell>
          <cell r="AG238">
            <v>0</v>
          </cell>
        </row>
        <row r="239">
          <cell r="Q239">
            <v>200</v>
          </cell>
          <cell r="AG239">
            <v>0</v>
          </cell>
        </row>
        <row r="240">
          <cell r="Q240">
            <v>1000</v>
          </cell>
          <cell r="R240">
            <v>1000</v>
          </cell>
          <cell r="AG240">
            <v>799</v>
          </cell>
        </row>
        <row r="241">
          <cell r="Q241">
            <v>100</v>
          </cell>
          <cell r="R241">
            <v>100</v>
          </cell>
          <cell r="AG241">
            <v>38</v>
          </cell>
        </row>
        <row r="242">
          <cell r="Q242">
            <v>0</v>
          </cell>
          <cell r="R242">
            <v>0</v>
          </cell>
          <cell r="AG242">
            <v>0</v>
          </cell>
        </row>
        <row r="243">
          <cell r="Q243">
            <v>0</v>
          </cell>
          <cell r="R243">
            <v>0</v>
          </cell>
          <cell r="AG243">
            <v>0</v>
          </cell>
        </row>
        <row r="244">
          <cell r="Q244">
            <v>1</v>
          </cell>
          <cell r="R244">
            <v>0</v>
          </cell>
          <cell r="AG244">
            <v>0</v>
          </cell>
        </row>
        <row r="245">
          <cell r="Q245">
            <v>15</v>
          </cell>
          <cell r="R245">
            <v>0</v>
          </cell>
          <cell r="AG245">
            <v>0</v>
          </cell>
        </row>
        <row r="246">
          <cell r="Q246">
            <v>16</v>
          </cell>
          <cell r="R246">
            <v>14</v>
          </cell>
          <cell r="AG246">
            <v>0</v>
          </cell>
        </row>
        <row r="247">
          <cell r="Q247">
            <v>660</v>
          </cell>
          <cell r="R247">
            <v>609</v>
          </cell>
        </row>
        <row r="249">
          <cell r="Q249">
            <v>25</v>
          </cell>
          <cell r="R249">
            <v>26</v>
          </cell>
          <cell r="AG249">
            <v>0</v>
          </cell>
        </row>
        <row r="250">
          <cell r="Q250">
            <v>4</v>
          </cell>
          <cell r="R250">
            <v>4</v>
          </cell>
          <cell r="AG250">
            <v>0</v>
          </cell>
        </row>
        <row r="251">
          <cell r="Q251">
            <v>4</v>
          </cell>
          <cell r="R251">
            <v>0</v>
          </cell>
          <cell r="AG251">
            <v>0</v>
          </cell>
        </row>
        <row r="252">
          <cell r="Q252">
            <v>4000</v>
          </cell>
          <cell r="R252">
            <v>4000</v>
          </cell>
          <cell r="AG252">
            <v>0</v>
          </cell>
        </row>
        <row r="253">
          <cell r="Q253">
            <v>150</v>
          </cell>
          <cell r="R253">
            <v>150</v>
          </cell>
          <cell r="AG253">
            <v>0</v>
          </cell>
        </row>
        <row r="254">
          <cell r="Q254">
            <v>87</v>
          </cell>
          <cell r="R254">
            <v>87</v>
          </cell>
          <cell r="AG254">
            <v>0</v>
          </cell>
        </row>
        <row r="255">
          <cell r="Q255">
            <v>24000</v>
          </cell>
          <cell r="R255">
            <v>24000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6</v>
          </cell>
          <cell r="R263">
            <v>6</v>
          </cell>
          <cell r="AG263">
            <v>0</v>
          </cell>
        </row>
        <row r="264">
          <cell r="Q264">
            <v>100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3</v>
          </cell>
          <cell r="R268">
            <v>3</v>
          </cell>
          <cell r="AG268">
            <v>0</v>
          </cell>
        </row>
        <row r="269">
          <cell r="Q269">
            <v>10</v>
          </cell>
          <cell r="R269">
            <v>10</v>
          </cell>
        </row>
        <row r="271">
          <cell r="Q271">
            <v>8</v>
          </cell>
          <cell r="R271">
            <v>8</v>
          </cell>
          <cell r="AG271">
            <v>0</v>
          </cell>
        </row>
        <row r="272">
          <cell r="Q272">
            <v>20</v>
          </cell>
          <cell r="R272">
            <v>20</v>
          </cell>
          <cell r="AG272">
            <v>0</v>
          </cell>
        </row>
        <row r="273">
          <cell r="Q273">
            <v>640</v>
          </cell>
          <cell r="R273">
            <v>637</v>
          </cell>
          <cell r="AG273">
            <v>0</v>
          </cell>
        </row>
        <row r="274">
          <cell r="Q274">
            <v>7</v>
          </cell>
          <cell r="R274">
            <v>7</v>
          </cell>
          <cell r="AG274">
            <v>0</v>
          </cell>
        </row>
        <row r="275">
          <cell r="Q275">
            <v>52</v>
          </cell>
          <cell r="R275">
            <v>52</v>
          </cell>
          <cell r="AG275">
            <v>0</v>
          </cell>
        </row>
        <row r="276">
          <cell r="Q276">
            <v>24</v>
          </cell>
          <cell r="R276">
            <v>24</v>
          </cell>
          <cell r="AG276">
            <v>0</v>
          </cell>
        </row>
        <row r="277">
          <cell r="Q277">
            <v>215</v>
          </cell>
          <cell r="R277">
            <v>215</v>
          </cell>
          <cell r="AG277">
            <v>0</v>
          </cell>
        </row>
        <row r="278">
          <cell r="Q278">
            <v>2</v>
          </cell>
          <cell r="R278">
            <v>0</v>
          </cell>
          <cell r="AG278">
            <v>0</v>
          </cell>
        </row>
        <row r="279">
          <cell r="Q279">
            <v>10</v>
          </cell>
          <cell r="R279">
            <v>0</v>
          </cell>
          <cell r="AG279">
            <v>0</v>
          </cell>
        </row>
        <row r="280">
          <cell r="Q280">
            <v>60</v>
          </cell>
          <cell r="R280">
            <v>0</v>
          </cell>
          <cell r="AG280">
            <v>0</v>
          </cell>
        </row>
        <row r="281">
          <cell r="Q281">
            <v>60</v>
          </cell>
          <cell r="R281">
            <v>60</v>
          </cell>
          <cell r="AG281">
            <v>0</v>
          </cell>
        </row>
        <row r="282">
          <cell r="Q282">
            <v>0</v>
          </cell>
          <cell r="R282">
            <v>0</v>
          </cell>
          <cell r="AG282">
            <v>0</v>
          </cell>
        </row>
        <row r="283">
          <cell r="Q283">
            <v>0</v>
          </cell>
          <cell r="R283">
            <v>0</v>
          </cell>
          <cell r="AG283">
            <v>0</v>
          </cell>
        </row>
        <row r="284">
          <cell r="Q284">
            <v>2</v>
          </cell>
          <cell r="R284">
            <v>0</v>
          </cell>
          <cell r="AG284">
            <v>0</v>
          </cell>
        </row>
        <row r="285">
          <cell r="Q285">
            <v>3</v>
          </cell>
          <cell r="R285">
            <v>2</v>
          </cell>
          <cell r="AG285">
            <v>0</v>
          </cell>
        </row>
        <row r="286">
          <cell r="Q286">
            <v>60</v>
          </cell>
          <cell r="R286">
            <v>17</v>
          </cell>
          <cell r="AG286">
            <v>0</v>
          </cell>
        </row>
        <row r="287">
          <cell r="Q287">
            <v>8</v>
          </cell>
          <cell r="R287">
            <v>8</v>
          </cell>
          <cell r="AG287">
            <v>0</v>
          </cell>
        </row>
        <row r="288">
          <cell r="Q288">
            <v>5</v>
          </cell>
          <cell r="R288">
            <v>0</v>
          </cell>
          <cell r="AG288">
            <v>0</v>
          </cell>
        </row>
        <row r="289">
          <cell r="Q289">
            <v>1</v>
          </cell>
          <cell r="R289">
            <v>0</v>
          </cell>
          <cell r="AG289">
            <v>0</v>
          </cell>
        </row>
        <row r="290">
          <cell r="Q290">
            <v>25</v>
          </cell>
          <cell r="R290">
            <v>0</v>
          </cell>
          <cell r="AG290">
            <v>0</v>
          </cell>
        </row>
        <row r="291">
          <cell r="Q291">
            <v>25</v>
          </cell>
          <cell r="R291">
            <v>0</v>
          </cell>
          <cell r="AG291">
            <v>0</v>
          </cell>
        </row>
        <row r="292">
          <cell r="Q292">
            <v>50</v>
          </cell>
          <cell r="R292">
            <v>0</v>
          </cell>
          <cell r="AG292">
            <v>0</v>
          </cell>
        </row>
        <row r="293">
          <cell r="Q293">
            <v>25</v>
          </cell>
          <cell r="R293">
            <v>0</v>
          </cell>
          <cell r="AG293">
            <v>0</v>
          </cell>
        </row>
        <row r="294">
          <cell r="Q294">
            <v>25</v>
          </cell>
          <cell r="R294">
            <v>0</v>
          </cell>
          <cell r="AG294">
            <v>0</v>
          </cell>
        </row>
        <row r="295">
          <cell r="Q295">
            <v>2</v>
          </cell>
          <cell r="R295">
            <v>2</v>
          </cell>
          <cell r="AG295">
            <v>0</v>
          </cell>
        </row>
        <row r="296">
          <cell r="Q296">
            <v>2</v>
          </cell>
          <cell r="R296">
            <v>0</v>
          </cell>
          <cell r="AG296">
            <v>0</v>
          </cell>
        </row>
        <row r="297">
          <cell r="Q297">
            <v>30</v>
          </cell>
          <cell r="R297">
            <v>0</v>
          </cell>
          <cell r="AG297">
            <v>0</v>
          </cell>
        </row>
        <row r="298">
          <cell r="Q298">
            <v>3</v>
          </cell>
          <cell r="R298">
            <v>2</v>
          </cell>
          <cell r="AG298">
            <v>0</v>
          </cell>
        </row>
        <row r="299">
          <cell r="Q299">
            <v>60</v>
          </cell>
          <cell r="R299">
            <v>17</v>
          </cell>
          <cell r="AG299">
            <v>0</v>
          </cell>
        </row>
        <row r="300">
          <cell r="Q300">
            <v>0</v>
          </cell>
          <cell r="R300">
            <v>0</v>
          </cell>
          <cell r="AG300">
            <v>0</v>
          </cell>
        </row>
        <row r="301">
          <cell r="Q301">
            <v>0</v>
          </cell>
          <cell r="R301">
            <v>0</v>
          </cell>
          <cell r="AG301">
            <v>0</v>
          </cell>
        </row>
        <row r="302">
          <cell r="Q302">
            <v>0</v>
          </cell>
          <cell r="R302">
            <v>0</v>
          </cell>
          <cell r="AG302">
            <v>0</v>
          </cell>
        </row>
        <row r="303">
          <cell r="Q303">
            <v>2</v>
          </cell>
          <cell r="R303">
            <v>0</v>
          </cell>
          <cell r="AG303">
            <v>0</v>
          </cell>
        </row>
        <row r="304">
          <cell r="Q304">
            <v>30</v>
          </cell>
          <cell r="R304">
            <v>0</v>
          </cell>
          <cell r="AG304">
            <v>0</v>
          </cell>
        </row>
        <row r="305">
          <cell r="Q305">
            <v>1</v>
          </cell>
          <cell r="R305">
            <v>0</v>
          </cell>
          <cell r="AG305">
            <v>0</v>
          </cell>
        </row>
        <row r="306">
          <cell r="Q306">
            <v>10</v>
          </cell>
          <cell r="R306">
            <v>0</v>
          </cell>
        </row>
        <row r="308">
          <cell r="Q308">
            <v>2</v>
          </cell>
          <cell r="R308">
            <v>0</v>
          </cell>
          <cell r="AG308">
            <v>0</v>
          </cell>
        </row>
        <row r="309">
          <cell r="Q309">
            <v>5</v>
          </cell>
          <cell r="R309">
            <v>5</v>
          </cell>
          <cell r="AG309">
            <v>0</v>
          </cell>
        </row>
        <row r="310">
          <cell r="Q310">
            <v>0</v>
          </cell>
          <cell r="AG310">
            <v>0</v>
          </cell>
        </row>
        <row r="311">
          <cell r="Q311">
            <v>0</v>
          </cell>
          <cell r="AG311">
            <v>0</v>
          </cell>
        </row>
        <row r="312">
          <cell r="Q312">
            <v>0</v>
          </cell>
          <cell r="AG312">
            <v>0</v>
          </cell>
        </row>
        <row r="313">
          <cell r="Q313">
            <v>0</v>
          </cell>
          <cell r="AG313">
            <v>0</v>
          </cell>
        </row>
        <row r="314">
          <cell r="Q314">
            <v>1</v>
          </cell>
          <cell r="R314">
            <v>1</v>
          </cell>
          <cell r="AG314">
            <v>0</v>
          </cell>
        </row>
        <row r="315">
          <cell r="Q315">
            <v>6</v>
          </cell>
          <cell r="AG315">
            <v>0</v>
          </cell>
        </row>
        <row r="316">
          <cell r="Q316">
            <v>3</v>
          </cell>
          <cell r="R316">
            <v>0</v>
          </cell>
          <cell r="AG316">
            <v>0</v>
          </cell>
        </row>
        <row r="317">
          <cell r="Q317">
            <v>45</v>
          </cell>
        </row>
        <row r="319">
          <cell r="Q319">
            <v>18</v>
          </cell>
          <cell r="R319">
            <v>18</v>
          </cell>
          <cell r="AG319">
            <v>0</v>
          </cell>
        </row>
        <row r="320">
          <cell r="Q320">
            <v>5200</v>
          </cell>
          <cell r="R320">
            <v>5030</v>
          </cell>
          <cell r="AG320">
            <v>0</v>
          </cell>
        </row>
        <row r="321">
          <cell r="Q321">
            <v>12</v>
          </cell>
          <cell r="R321">
            <v>0</v>
          </cell>
          <cell r="AG321">
            <v>0</v>
          </cell>
        </row>
        <row r="322">
          <cell r="Q322">
            <v>20</v>
          </cell>
          <cell r="R322">
            <v>0</v>
          </cell>
          <cell r="AG322">
            <v>3</v>
          </cell>
        </row>
        <row r="323">
          <cell r="Q323">
            <v>20</v>
          </cell>
          <cell r="R323">
            <v>16</v>
          </cell>
          <cell r="AG323">
            <v>0</v>
          </cell>
        </row>
        <row r="324">
          <cell r="Q324">
            <v>1700</v>
          </cell>
          <cell r="R324">
            <v>1546</v>
          </cell>
          <cell r="AG324">
            <v>0</v>
          </cell>
        </row>
        <row r="325">
          <cell r="Q325">
            <v>0</v>
          </cell>
          <cell r="R325">
            <v>0</v>
          </cell>
          <cell r="AG325">
            <v>0</v>
          </cell>
        </row>
        <row r="326">
          <cell r="Q326">
            <v>0</v>
          </cell>
          <cell r="R326">
            <v>0</v>
          </cell>
          <cell r="AG326">
            <v>0</v>
          </cell>
        </row>
        <row r="327">
          <cell r="Q327">
            <v>6</v>
          </cell>
          <cell r="R327">
            <v>0</v>
          </cell>
          <cell r="AG327">
            <v>0</v>
          </cell>
        </row>
        <row r="328">
          <cell r="Q328">
            <v>10</v>
          </cell>
          <cell r="R328">
            <v>7</v>
          </cell>
          <cell r="AG328">
            <v>0</v>
          </cell>
        </row>
        <row r="329">
          <cell r="Q329">
            <v>100</v>
          </cell>
          <cell r="R329">
            <v>0</v>
          </cell>
          <cell r="AG329">
            <v>0</v>
          </cell>
        </row>
        <row r="330">
          <cell r="Q330">
            <v>6</v>
          </cell>
          <cell r="R330">
            <v>6</v>
          </cell>
          <cell r="AG330">
            <v>0</v>
          </cell>
        </row>
        <row r="331">
          <cell r="Q331">
            <v>40</v>
          </cell>
          <cell r="R331">
            <v>41</v>
          </cell>
          <cell r="AG331">
            <v>0</v>
          </cell>
        </row>
        <row r="332">
          <cell r="Q332">
            <v>20</v>
          </cell>
          <cell r="R332">
            <v>30</v>
          </cell>
          <cell r="AG332">
            <v>0</v>
          </cell>
        </row>
        <row r="333">
          <cell r="Q333">
            <v>2</v>
          </cell>
          <cell r="R333">
            <v>0</v>
          </cell>
          <cell r="AG333">
            <v>0</v>
          </cell>
        </row>
        <row r="334">
          <cell r="Q334">
            <v>0</v>
          </cell>
          <cell r="R334">
            <v>0</v>
          </cell>
          <cell r="AG334">
            <v>0</v>
          </cell>
        </row>
        <row r="335">
          <cell r="Q335">
            <v>0</v>
          </cell>
          <cell r="R335">
            <v>0</v>
          </cell>
          <cell r="AG335">
            <v>0</v>
          </cell>
        </row>
        <row r="336">
          <cell r="Q336">
            <v>6</v>
          </cell>
          <cell r="R336">
            <v>0</v>
          </cell>
          <cell r="AG336">
            <v>0</v>
          </cell>
        </row>
        <row r="337">
          <cell r="Q337">
            <v>20</v>
          </cell>
          <cell r="R337">
            <v>20</v>
          </cell>
          <cell r="AG337">
            <v>0</v>
          </cell>
        </row>
        <row r="338">
          <cell r="Q338">
            <v>200</v>
          </cell>
          <cell r="R338">
            <v>0</v>
          </cell>
          <cell r="AG338">
            <v>0</v>
          </cell>
        </row>
        <row r="339">
          <cell r="Q339">
            <v>130</v>
          </cell>
          <cell r="R339">
            <v>22</v>
          </cell>
          <cell r="AG339">
            <v>0</v>
          </cell>
        </row>
        <row r="340">
          <cell r="Q340">
            <v>2</v>
          </cell>
          <cell r="R340">
            <v>2</v>
          </cell>
          <cell r="AG340">
            <v>0</v>
          </cell>
        </row>
        <row r="341">
          <cell r="Q341">
            <v>0</v>
          </cell>
          <cell r="R341">
            <v>0</v>
          </cell>
          <cell r="AG341">
            <v>0</v>
          </cell>
        </row>
        <row r="342">
          <cell r="Q342">
            <v>1</v>
          </cell>
          <cell r="R342">
            <v>0</v>
          </cell>
          <cell r="AG342">
            <v>0</v>
          </cell>
        </row>
        <row r="343">
          <cell r="Q343">
            <v>10</v>
          </cell>
          <cell r="R343">
            <v>0</v>
          </cell>
          <cell r="AG343">
            <v>0</v>
          </cell>
        </row>
        <row r="344">
          <cell r="Q344">
            <v>8</v>
          </cell>
          <cell r="R344">
            <v>0</v>
          </cell>
          <cell r="AG344">
            <v>0</v>
          </cell>
        </row>
        <row r="345">
          <cell r="Q345">
            <v>80</v>
          </cell>
          <cell r="R345">
            <v>0</v>
          </cell>
        </row>
        <row r="347">
          <cell r="AG347">
            <v>0</v>
          </cell>
        </row>
        <row r="356">
          <cell r="Q356">
            <v>42</v>
          </cell>
          <cell r="R356">
            <v>41</v>
          </cell>
          <cell r="AG356">
            <v>41</v>
          </cell>
        </row>
        <row r="357">
          <cell r="Q357">
            <v>157</v>
          </cell>
          <cell r="R357">
            <v>168</v>
          </cell>
          <cell r="AG357">
            <v>150</v>
          </cell>
        </row>
        <row r="358">
          <cell r="Q358">
            <v>90</v>
          </cell>
          <cell r="R358">
            <v>89</v>
          </cell>
          <cell r="AG358">
            <v>0</v>
          </cell>
        </row>
        <row r="359">
          <cell r="Q359">
            <v>28</v>
          </cell>
          <cell r="R359">
            <v>31</v>
          </cell>
          <cell r="AG359">
            <v>0</v>
          </cell>
        </row>
        <row r="360">
          <cell r="Q360">
            <v>23</v>
          </cell>
          <cell r="R360">
            <v>11</v>
          </cell>
          <cell r="AG360">
            <v>0</v>
          </cell>
        </row>
        <row r="361">
          <cell r="Q361">
            <v>4</v>
          </cell>
          <cell r="R361">
            <v>4</v>
          </cell>
          <cell r="AG361">
            <v>0</v>
          </cell>
        </row>
        <row r="362">
          <cell r="AG362">
            <v>0</v>
          </cell>
        </row>
        <row r="363">
          <cell r="AG363">
            <v>0</v>
          </cell>
        </row>
        <row r="364">
          <cell r="AG364">
            <v>0</v>
          </cell>
        </row>
        <row r="367">
          <cell r="Q367">
            <v>12</v>
          </cell>
          <cell r="R367">
            <v>3</v>
          </cell>
          <cell r="AG367">
            <v>0</v>
          </cell>
        </row>
        <row r="368">
          <cell r="Q368">
            <v>17</v>
          </cell>
          <cell r="R368">
            <v>2</v>
          </cell>
          <cell r="AG368">
            <v>0</v>
          </cell>
        </row>
        <row r="369">
          <cell r="Q369">
            <v>3</v>
          </cell>
          <cell r="R369">
            <v>0</v>
          </cell>
          <cell r="AG369">
            <v>0</v>
          </cell>
        </row>
        <row r="370">
          <cell r="Q370">
            <v>40</v>
          </cell>
          <cell r="R370">
            <v>25</v>
          </cell>
          <cell r="AG370">
            <v>0</v>
          </cell>
        </row>
        <row r="371">
          <cell r="Q371">
            <v>2</v>
          </cell>
          <cell r="R371">
            <v>0</v>
          </cell>
          <cell r="AG371">
            <v>0</v>
          </cell>
        </row>
        <row r="372">
          <cell r="Q372">
            <v>15</v>
          </cell>
          <cell r="R372">
            <v>6</v>
          </cell>
          <cell r="AG372">
            <v>0</v>
          </cell>
        </row>
        <row r="373">
          <cell r="Q373">
            <v>500</v>
          </cell>
          <cell r="R373">
            <v>255</v>
          </cell>
          <cell r="AG373">
            <v>0</v>
          </cell>
        </row>
        <row r="374">
          <cell r="Q374">
            <v>1</v>
          </cell>
          <cell r="R374">
            <v>1</v>
          </cell>
          <cell r="AG374">
            <v>0</v>
          </cell>
        </row>
        <row r="375">
          <cell r="Q375">
            <v>20</v>
          </cell>
          <cell r="AG375">
            <v>0</v>
          </cell>
        </row>
        <row r="376">
          <cell r="AG376">
            <v>0</v>
          </cell>
        </row>
        <row r="377">
          <cell r="Q377">
            <v>0</v>
          </cell>
          <cell r="R377">
            <v>0</v>
          </cell>
          <cell r="AG377">
            <v>0</v>
          </cell>
        </row>
        <row r="378">
          <cell r="AG378">
            <v>0</v>
          </cell>
        </row>
        <row r="379">
          <cell r="Q379">
            <v>3</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6</v>
          </cell>
          <cell r="R389">
            <v>3</v>
          </cell>
          <cell r="AG389">
            <v>0</v>
          </cell>
        </row>
        <row r="390">
          <cell r="Q390">
            <v>200</v>
          </cell>
          <cell r="R390">
            <v>134</v>
          </cell>
          <cell r="AG390">
            <v>0</v>
          </cell>
        </row>
        <row r="391">
          <cell r="Q391">
            <v>0</v>
          </cell>
          <cell r="R391">
            <v>0</v>
          </cell>
          <cell r="AG391">
            <v>0</v>
          </cell>
        </row>
        <row r="392">
          <cell r="Q392">
            <v>58</v>
          </cell>
          <cell r="R392">
            <v>64</v>
          </cell>
          <cell r="AG392">
            <v>0</v>
          </cell>
        </row>
        <row r="393">
          <cell r="Q393">
            <v>10</v>
          </cell>
          <cell r="R393">
            <v>9</v>
          </cell>
          <cell r="AG393">
            <v>0</v>
          </cell>
        </row>
        <row r="394">
          <cell r="AG394">
            <v>0</v>
          </cell>
        </row>
        <row r="395">
          <cell r="AG395">
            <v>0</v>
          </cell>
        </row>
        <row r="396">
          <cell r="Q396">
            <v>250</v>
          </cell>
          <cell r="R396">
            <v>205</v>
          </cell>
          <cell r="AG396">
            <v>0</v>
          </cell>
        </row>
        <row r="397">
          <cell r="AG397">
            <v>0</v>
          </cell>
        </row>
        <row r="398">
          <cell r="Q398">
            <v>23</v>
          </cell>
          <cell r="R398">
            <v>17</v>
          </cell>
          <cell r="AG398">
            <v>0</v>
          </cell>
        </row>
        <row r="399">
          <cell r="Q399">
            <v>1</v>
          </cell>
          <cell r="R399">
            <v>1</v>
          </cell>
          <cell r="AG399">
            <v>0</v>
          </cell>
        </row>
        <row r="400">
          <cell r="Q400">
            <v>1</v>
          </cell>
          <cell r="R400">
            <v>0</v>
          </cell>
          <cell r="AG400">
            <v>0</v>
          </cell>
        </row>
        <row r="401">
          <cell r="Q401">
            <v>0</v>
          </cell>
          <cell r="R401">
            <v>0</v>
          </cell>
          <cell r="AG401">
            <v>0</v>
          </cell>
        </row>
        <row r="402">
          <cell r="Q402">
            <v>1</v>
          </cell>
          <cell r="R402">
            <v>1</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25</v>
          </cell>
          <cell r="R427">
            <v>10</v>
          </cell>
          <cell r="AG427">
            <v>23</v>
          </cell>
        </row>
        <row r="428">
          <cell r="Q428">
            <v>100</v>
          </cell>
          <cell r="R428">
            <v>5</v>
          </cell>
          <cell r="AG428">
            <v>100</v>
          </cell>
        </row>
        <row r="429">
          <cell r="AG429">
            <v>0</v>
          </cell>
        </row>
        <row r="430">
          <cell r="AG430">
            <v>0</v>
          </cell>
        </row>
        <row r="431">
          <cell r="AG431">
            <v>0</v>
          </cell>
        </row>
        <row r="432">
          <cell r="Q432">
            <v>100</v>
          </cell>
          <cell r="R432">
            <v>100</v>
          </cell>
          <cell r="AG432">
            <v>0</v>
          </cell>
        </row>
        <row r="433">
          <cell r="AG433">
            <v>0</v>
          </cell>
        </row>
        <row r="435">
          <cell r="AG435">
            <v>0</v>
          </cell>
        </row>
        <row r="436">
          <cell r="AG436">
            <v>0</v>
          </cell>
        </row>
        <row r="437">
          <cell r="AG437">
            <v>0</v>
          </cell>
        </row>
        <row r="439">
          <cell r="AG439">
            <v>0</v>
          </cell>
        </row>
        <row r="440">
          <cell r="AG440">
            <v>0</v>
          </cell>
        </row>
        <row r="446">
          <cell r="AG446">
            <v>0</v>
          </cell>
        </row>
        <row r="447">
          <cell r="Q447">
            <v>11</v>
          </cell>
          <cell r="AG447">
            <v>62</v>
          </cell>
        </row>
        <row r="448">
          <cell r="AG448">
            <v>0</v>
          </cell>
        </row>
        <row r="449">
          <cell r="AG449">
            <v>0</v>
          </cell>
        </row>
        <row r="468">
          <cell r="AG468">
            <v>0</v>
          </cell>
        </row>
        <row r="469">
          <cell r="Q469">
            <v>9</v>
          </cell>
          <cell r="R469">
            <v>0</v>
          </cell>
          <cell r="AG469">
            <v>661.51</v>
          </cell>
        </row>
        <row r="470">
          <cell r="AG470">
            <v>0</v>
          </cell>
        </row>
        <row r="471">
          <cell r="Q471">
            <v>440</v>
          </cell>
          <cell r="R471">
            <v>0</v>
          </cell>
          <cell r="AG471">
            <v>787</v>
          </cell>
        </row>
        <row r="472">
          <cell r="AG472">
            <v>0</v>
          </cell>
        </row>
        <row r="473">
          <cell r="AG473">
            <v>0</v>
          </cell>
        </row>
        <row r="474">
          <cell r="AG474">
            <v>0</v>
          </cell>
        </row>
        <row r="475">
          <cell r="AG475">
            <v>0</v>
          </cell>
        </row>
        <row r="477">
          <cell r="Q477">
            <v>450</v>
          </cell>
          <cell r="R477">
            <v>50</v>
          </cell>
          <cell r="AG477">
            <v>867.01</v>
          </cell>
        </row>
        <row r="478">
          <cell r="Q478">
            <v>1200</v>
          </cell>
          <cell r="R478">
            <v>80</v>
          </cell>
          <cell r="AG478">
            <v>1783</v>
          </cell>
        </row>
        <row r="480">
          <cell r="Q480">
            <v>1</v>
          </cell>
          <cell r="R480">
            <v>1</v>
          </cell>
          <cell r="AG480">
            <v>4</v>
          </cell>
        </row>
        <row r="482">
          <cell r="Q482">
            <v>80</v>
          </cell>
          <cell r="R482">
            <v>0</v>
          </cell>
          <cell r="AG482">
            <v>200</v>
          </cell>
        </row>
        <row r="483">
          <cell r="AG483">
            <v>0</v>
          </cell>
        </row>
        <row r="484">
          <cell r="AG484">
            <v>0</v>
          </cell>
        </row>
        <row r="485">
          <cell r="Q485">
            <v>2</v>
          </cell>
          <cell r="R485">
            <v>0</v>
          </cell>
          <cell r="AG485">
            <v>2</v>
          </cell>
        </row>
        <row r="487">
          <cell r="Q487">
            <v>186</v>
          </cell>
          <cell r="AG487">
            <v>171</v>
          </cell>
        </row>
        <row r="488">
          <cell r="Q488">
            <v>177</v>
          </cell>
          <cell r="AG488">
            <v>171</v>
          </cell>
        </row>
        <row r="489">
          <cell r="Q489">
            <v>9</v>
          </cell>
          <cell r="AG489">
            <v>2</v>
          </cell>
        </row>
        <row r="490">
          <cell r="AG490">
            <v>0</v>
          </cell>
        </row>
        <row r="491">
          <cell r="Q491">
            <v>2</v>
          </cell>
          <cell r="AG491">
            <v>1</v>
          </cell>
        </row>
        <row r="493">
          <cell r="Q493">
            <v>200</v>
          </cell>
          <cell r="AG493">
            <v>183.15</v>
          </cell>
        </row>
        <row r="494">
          <cell r="Q494">
            <v>0.5</v>
          </cell>
          <cell r="AG494">
            <v>0.15920000000000001</v>
          </cell>
        </row>
        <row r="496">
          <cell r="AG496">
            <v>0</v>
          </cell>
        </row>
        <row r="497">
          <cell r="AG497">
            <v>0</v>
          </cell>
        </row>
        <row r="498">
          <cell r="Q498">
            <v>50</v>
          </cell>
          <cell r="AG498">
            <v>8</v>
          </cell>
        </row>
        <row r="499">
          <cell r="Q499">
            <v>2</v>
          </cell>
          <cell r="AG499">
            <v>0</v>
          </cell>
        </row>
        <row r="500">
          <cell r="Q500">
            <v>100</v>
          </cell>
          <cell r="AG500">
            <v>147.30000000000001</v>
          </cell>
        </row>
        <row r="501">
          <cell r="AG501">
            <v>0</v>
          </cell>
        </row>
        <row r="502">
          <cell r="AG502">
            <v>0</v>
          </cell>
        </row>
        <row r="503">
          <cell r="Q503">
            <v>420</v>
          </cell>
          <cell r="AG503">
            <v>247.91399999999999</v>
          </cell>
        </row>
        <row r="504">
          <cell r="Q504">
            <v>10</v>
          </cell>
          <cell r="AG504">
            <v>1.6E-2</v>
          </cell>
        </row>
        <row r="505">
          <cell r="AG505">
            <v>0</v>
          </cell>
        </row>
        <row r="506">
          <cell r="Q506">
            <v>0.5</v>
          </cell>
          <cell r="AG506">
            <v>0</v>
          </cell>
        </row>
        <row r="507">
          <cell r="AG507">
            <v>0</v>
          </cell>
        </row>
        <row r="508">
          <cell r="Q508">
            <v>30</v>
          </cell>
          <cell r="AG508">
            <v>0</v>
          </cell>
        </row>
        <row r="509">
          <cell r="AG509">
            <v>0</v>
          </cell>
        </row>
        <row r="510">
          <cell r="AG510">
            <v>0</v>
          </cell>
        </row>
        <row r="511">
          <cell r="AG511">
            <v>0</v>
          </cell>
        </row>
        <row r="514">
          <cell r="AG514">
            <v>0</v>
          </cell>
        </row>
        <row r="515">
          <cell r="AG515">
            <v>0</v>
          </cell>
        </row>
        <row r="516">
          <cell r="AG516">
            <v>0</v>
          </cell>
        </row>
        <row r="518">
          <cell r="AG518">
            <v>0</v>
          </cell>
        </row>
        <row r="520">
          <cell r="AG520">
            <v>0</v>
          </cell>
        </row>
        <row r="521">
          <cell r="Q521">
            <v>1</v>
          </cell>
          <cell r="AG521">
            <v>0</v>
          </cell>
        </row>
        <row r="522">
          <cell r="Q522">
            <v>17</v>
          </cell>
          <cell r="AG522">
            <v>70.900000000000006</v>
          </cell>
        </row>
        <row r="523">
          <cell r="Q523">
            <v>1</v>
          </cell>
          <cell r="AG523">
            <v>1</v>
          </cell>
        </row>
        <row r="524">
          <cell r="Q524">
            <v>2</v>
          </cell>
          <cell r="AG524">
            <v>0</v>
          </cell>
        </row>
        <row r="526">
          <cell r="Q526">
            <v>20</v>
          </cell>
          <cell r="R526">
            <v>30</v>
          </cell>
          <cell r="AG526">
            <v>25</v>
          </cell>
        </row>
        <row r="527">
          <cell r="Q527">
            <v>15000</v>
          </cell>
          <cell r="R527">
            <v>2500</v>
          </cell>
          <cell r="AG527">
            <v>16911</v>
          </cell>
        </row>
        <row r="528">
          <cell r="Q528">
            <v>10000</v>
          </cell>
          <cell r="R528">
            <v>7500</v>
          </cell>
          <cell r="AG528">
            <v>10497.7</v>
          </cell>
        </row>
        <row r="530">
          <cell r="Q530">
            <v>200</v>
          </cell>
          <cell r="AG530">
            <v>259</v>
          </cell>
        </row>
        <row r="531">
          <cell r="Q531">
            <v>100</v>
          </cell>
          <cell r="AG531">
            <v>1</v>
          </cell>
        </row>
        <row r="532">
          <cell r="Q532">
            <v>2</v>
          </cell>
          <cell r="AG532">
            <v>0</v>
          </cell>
        </row>
        <row r="533">
          <cell r="Q533">
            <v>40</v>
          </cell>
          <cell r="AG533">
            <v>34</v>
          </cell>
        </row>
        <row r="534">
          <cell r="AG534">
            <v>0</v>
          </cell>
        </row>
        <row r="535">
          <cell r="AG535">
            <v>0</v>
          </cell>
        </row>
        <row r="536">
          <cell r="Q536">
            <v>100</v>
          </cell>
          <cell r="AG536">
            <v>16.666666666666668</v>
          </cell>
        </row>
        <row r="537">
          <cell r="AG537">
            <v>0</v>
          </cell>
        </row>
        <row r="538">
          <cell r="Q538">
            <v>3</v>
          </cell>
          <cell r="AG538">
            <v>2</v>
          </cell>
        </row>
        <row r="540">
          <cell r="Q540">
            <v>100</v>
          </cell>
          <cell r="AG540">
            <v>66</v>
          </cell>
        </row>
        <row r="541">
          <cell r="Q541">
            <v>100</v>
          </cell>
          <cell r="AG541">
            <v>0</v>
          </cell>
        </row>
        <row r="542">
          <cell r="Q542">
            <v>100</v>
          </cell>
          <cell r="AG542">
            <v>100</v>
          </cell>
        </row>
        <row r="544">
          <cell r="Q544">
            <v>2</v>
          </cell>
          <cell r="AG544">
            <v>2</v>
          </cell>
        </row>
        <row r="546">
          <cell r="AG546">
            <v>0</v>
          </cell>
        </row>
        <row r="548">
          <cell r="AG548">
            <v>0</v>
          </cell>
        </row>
        <row r="549">
          <cell r="AG549">
            <v>0</v>
          </cell>
        </row>
        <row r="550">
          <cell r="AG550">
            <v>0</v>
          </cell>
        </row>
      </sheetData>
      <sheetData sheetId="13">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Q182">
            <v>14</v>
          </cell>
          <cell r="R182">
            <v>14</v>
          </cell>
          <cell r="AG182">
            <v>0</v>
          </cell>
        </row>
        <row r="183">
          <cell r="Q183">
            <v>3</v>
          </cell>
          <cell r="R183">
            <v>3</v>
          </cell>
          <cell r="AG183">
            <v>0</v>
          </cell>
        </row>
        <row r="184">
          <cell r="Q184">
            <v>1425238</v>
          </cell>
          <cell r="R184">
            <v>1425238</v>
          </cell>
          <cell r="AG184">
            <v>0</v>
          </cell>
        </row>
        <row r="185">
          <cell r="Q185">
            <v>12305</v>
          </cell>
          <cell r="R185">
            <v>12305</v>
          </cell>
          <cell r="AG185">
            <v>0</v>
          </cell>
        </row>
        <row r="186">
          <cell r="Q186">
            <v>2850476</v>
          </cell>
          <cell r="R186">
            <v>2850476</v>
          </cell>
          <cell r="AG186">
            <v>0</v>
          </cell>
        </row>
        <row r="187">
          <cell r="Q187">
            <v>645</v>
          </cell>
          <cell r="R187">
            <v>635</v>
          </cell>
          <cell r="AG187">
            <v>0</v>
          </cell>
        </row>
        <row r="188">
          <cell r="Q188">
            <v>230</v>
          </cell>
          <cell r="R188">
            <v>191</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0</v>
          </cell>
          <cell r="R194">
            <v>0</v>
          </cell>
          <cell r="AG194">
            <v>0</v>
          </cell>
        </row>
        <row r="195">
          <cell r="Q195">
            <v>0</v>
          </cell>
          <cell r="R195">
            <v>0</v>
          </cell>
          <cell r="AG195">
            <v>0</v>
          </cell>
        </row>
        <row r="196">
          <cell r="Q196">
            <v>54</v>
          </cell>
          <cell r="R196">
            <v>54</v>
          </cell>
          <cell r="AG196">
            <v>2</v>
          </cell>
        </row>
        <row r="197">
          <cell r="Q197">
            <v>58</v>
          </cell>
          <cell r="R197">
            <v>54</v>
          </cell>
          <cell r="AG197">
            <v>0</v>
          </cell>
        </row>
        <row r="198">
          <cell r="Q198">
            <v>17850</v>
          </cell>
          <cell r="R198">
            <v>17700</v>
          </cell>
          <cell r="AG198">
            <v>0</v>
          </cell>
        </row>
        <row r="199">
          <cell r="Q199">
            <v>188</v>
          </cell>
          <cell r="R199">
            <v>183</v>
          </cell>
          <cell r="AG199">
            <v>0</v>
          </cell>
        </row>
        <row r="200">
          <cell r="Q200">
            <v>6025</v>
          </cell>
          <cell r="R200">
            <v>6015</v>
          </cell>
          <cell r="AG200">
            <v>0</v>
          </cell>
        </row>
        <row r="201">
          <cell r="Q201">
            <v>86</v>
          </cell>
          <cell r="R201">
            <v>81</v>
          </cell>
          <cell r="AG201">
            <v>0</v>
          </cell>
        </row>
        <row r="202">
          <cell r="Q202">
            <v>0</v>
          </cell>
          <cell r="R202">
            <v>0</v>
          </cell>
          <cell r="AG202">
            <v>0</v>
          </cell>
        </row>
        <row r="203">
          <cell r="Q203">
            <v>0</v>
          </cell>
          <cell r="R203">
            <v>0</v>
          </cell>
          <cell r="AG203">
            <v>0</v>
          </cell>
        </row>
        <row r="204">
          <cell r="Q204">
            <v>12</v>
          </cell>
          <cell r="R204">
            <v>0</v>
          </cell>
          <cell r="AG204">
            <v>0</v>
          </cell>
        </row>
        <row r="205">
          <cell r="Q205">
            <v>8</v>
          </cell>
          <cell r="R205">
            <v>5</v>
          </cell>
          <cell r="AG205">
            <v>0</v>
          </cell>
        </row>
        <row r="206">
          <cell r="Q206">
            <v>80</v>
          </cell>
          <cell r="R206">
            <v>59</v>
          </cell>
          <cell r="AG206">
            <v>0</v>
          </cell>
        </row>
        <row r="208">
          <cell r="Q208">
            <v>140000</v>
          </cell>
          <cell r="R208">
            <v>136274</v>
          </cell>
          <cell r="AG208">
            <v>0</v>
          </cell>
        </row>
        <row r="209">
          <cell r="Q209">
            <v>7938</v>
          </cell>
          <cell r="R209">
            <v>7938</v>
          </cell>
          <cell r="AG209">
            <v>0</v>
          </cell>
        </row>
        <row r="210">
          <cell r="Q210">
            <v>40</v>
          </cell>
          <cell r="R210">
            <v>36</v>
          </cell>
          <cell r="AG210">
            <v>40</v>
          </cell>
        </row>
        <row r="211">
          <cell r="Q211">
            <v>25</v>
          </cell>
          <cell r="R211">
            <v>21</v>
          </cell>
          <cell r="AG211">
            <v>0</v>
          </cell>
        </row>
        <row r="212">
          <cell r="Q212">
            <v>0</v>
          </cell>
          <cell r="R212">
            <v>3</v>
          </cell>
          <cell r="AG212">
            <v>0</v>
          </cell>
        </row>
        <row r="213">
          <cell r="Q213">
            <v>10</v>
          </cell>
          <cell r="R213">
            <v>0</v>
          </cell>
          <cell r="AG213">
            <v>0</v>
          </cell>
        </row>
        <row r="214">
          <cell r="Q214">
            <v>8</v>
          </cell>
          <cell r="R214">
            <v>9</v>
          </cell>
          <cell r="AG214">
            <v>0</v>
          </cell>
        </row>
        <row r="215">
          <cell r="Q215">
            <v>1</v>
          </cell>
          <cell r="AG215">
            <v>0</v>
          </cell>
        </row>
        <row r="216">
          <cell r="Q216">
            <v>1</v>
          </cell>
          <cell r="AG216">
            <v>0</v>
          </cell>
        </row>
        <row r="217">
          <cell r="Q217">
            <v>0</v>
          </cell>
          <cell r="R217">
            <v>0</v>
          </cell>
          <cell r="AG217">
            <v>0</v>
          </cell>
        </row>
        <row r="218">
          <cell r="Q218">
            <v>0</v>
          </cell>
          <cell r="R218">
            <v>0</v>
          </cell>
          <cell r="AG218">
            <v>0</v>
          </cell>
        </row>
        <row r="219">
          <cell r="Q219">
            <v>0</v>
          </cell>
          <cell r="R219">
            <v>0</v>
          </cell>
          <cell r="AG219">
            <v>0</v>
          </cell>
        </row>
        <row r="220">
          <cell r="Q220">
            <v>2</v>
          </cell>
          <cell r="R220">
            <v>1</v>
          </cell>
          <cell r="AG220">
            <v>0</v>
          </cell>
        </row>
        <row r="221">
          <cell r="Q221">
            <v>8</v>
          </cell>
          <cell r="AG221">
            <v>0</v>
          </cell>
        </row>
        <row r="222">
          <cell r="Q222">
            <v>1</v>
          </cell>
          <cell r="R222">
            <v>0</v>
          </cell>
          <cell r="AG222">
            <v>0</v>
          </cell>
        </row>
        <row r="223">
          <cell r="Q223">
            <v>10</v>
          </cell>
          <cell r="R223">
            <v>0</v>
          </cell>
          <cell r="AG223">
            <v>0</v>
          </cell>
        </row>
        <row r="224">
          <cell r="Q224">
            <v>6</v>
          </cell>
          <cell r="R224">
            <v>5</v>
          </cell>
          <cell r="AG224">
            <v>0</v>
          </cell>
        </row>
        <row r="225">
          <cell r="Q225">
            <v>65</v>
          </cell>
          <cell r="R225">
            <v>59</v>
          </cell>
        </row>
        <row r="227">
          <cell r="Q227">
            <v>85</v>
          </cell>
          <cell r="R227">
            <v>79</v>
          </cell>
          <cell r="AG227">
            <v>105</v>
          </cell>
        </row>
        <row r="228">
          <cell r="Q228">
            <v>60</v>
          </cell>
          <cell r="R228">
            <v>51</v>
          </cell>
          <cell r="AG228">
            <v>0</v>
          </cell>
        </row>
        <row r="229">
          <cell r="Q229">
            <v>0</v>
          </cell>
          <cell r="R229">
            <v>0</v>
          </cell>
          <cell r="AG229">
            <v>0</v>
          </cell>
        </row>
        <row r="230">
          <cell r="Q230">
            <v>47</v>
          </cell>
          <cell r="R230">
            <v>32</v>
          </cell>
          <cell r="AG230">
            <v>0</v>
          </cell>
        </row>
        <row r="231">
          <cell r="Q231">
            <v>68</v>
          </cell>
          <cell r="R231">
            <v>75</v>
          </cell>
          <cell r="AG231">
            <v>0</v>
          </cell>
        </row>
        <row r="232">
          <cell r="Q232">
            <v>10</v>
          </cell>
          <cell r="AG232">
            <v>0</v>
          </cell>
        </row>
        <row r="233">
          <cell r="Q233">
            <v>2</v>
          </cell>
          <cell r="AG233">
            <v>0</v>
          </cell>
        </row>
        <row r="234">
          <cell r="Q234">
            <v>0</v>
          </cell>
          <cell r="R234">
            <v>0</v>
          </cell>
          <cell r="AG234">
            <v>0</v>
          </cell>
        </row>
        <row r="235">
          <cell r="Q235">
            <v>0</v>
          </cell>
          <cell r="R235">
            <v>0</v>
          </cell>
          <cell r="AG235">
            <v>0</v>
          </cell>
        </row>
        <row r="236">
          <cell r="Q236">
            <v>1200</v>
          </cell>
          <cell r="R236">
            <v>6592</v>
          </cell>
          <cell r="AG236">
            <v>0</v>
          </cell>
        </row>
        <row r="237">
          <cell r="Q237">
            <v>160</v>
          </cell>
          <cell r="AG237">
            <v>0</v>
          </cell>
        </row>
        <row r="238">
          <cell r="Q238">
            <v>5200</v>
          </cell>
          <cell r="AG238">
            <v>0</v>
          </cell>
        </row>
        <row r="239">
          <cell r="Q239">
            <v>240</v>
          </cell>
          <cell r="AG239">
            <v>0</v>
          </cell>
        </row>
        <row r="240">
          <cell r="Q240">
            <v>8000</v>
          </cell>
          <cell r="R240">
            <v>8000</v>
          </cell>
          <cell r="AG240">
            <v>27098</v>
          </cell>
        </row>
        <row r="241">
          <cell r="Q241">
            <v>800</v>
          </cell>
          <cell r="R241">
            <v>800</v>
          </cell>
          <cell r="AG241">
            <v>20</v>
          </cell>
        </row>
        <row r="242">
          <cell r="Q242">
            <v>3</v>
          </cell>
          <cell r="R242">
            <v>22</v>
          </cell>
          <cell r="AG242">
            <v>0</v>
          </cell>
        </row>
        <row r="243">
          <cell r="Q243">
            <v>6</v>
          </cell>
          <cell r="AG243">
            <v>0</v>
          </cell>
        </row>
        <row r="244">
          <cell r="Q244">
            <v>1</v>
          </cell>
          <cell r="R244">
            <v>0</v>
          </cell>
          <cell r="AG244">
            <v>0</v>
          </cell>
        </row>
        <row r="245">
          <cell r="Q245">
            <v>20</v>
          </cell>
          <cell r="R245">
            <v>0</v>
          </cell>
          <cell r="AG245">
            <v>0</v>
          </cell>
        </row>
        <row r="246">
          <cell r="Q246">
            <v>12</v>
          </cell>
          <cell r="R246">
            <v>10</v>
          </cell>
          <cell r="AG246">
            <v>0</v>
          </cell>
        </row>
        <row r="247">
          <cell r="Q247">
            <v>150</v>
          </cell>
          <cell r="R247">
            <v>135</v>
          </cell>
        </row>
        <row r="249">
          <cell r="Q249">
            <v>20</v>
          </cell>
          <cell r="R249">
            <v>25</v>
          </cell>
          <cell r="AG249">
            <v>0</v>
          </cell>
        </row>
        <row r="250">
          <cell r="Q250">
            <v>4</v>
          </cell>
          <cell r="R250">
            <v>4</v>
          </cell>
          <cell r="AG250">
            <v>0</v>
          </cell>
        </row>
        <row r="251">
          <cell r="Q251">
            <v>4</v>
          </cell>
          <cell r="R251">
            <v>0</v>
          </cell>
          <cell r="AG251">
            <v>0</v>
          </cell>
        </row>
        <row r="252">
          <cell r="Q252">
            <v>0</v>
          </cell>
          <cell r="R252">
            <v>0</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1800</v>
          </cell>
          <cell r="R258">
            <v>1800</v>
          </cell>
          <cell r="AG258">
            <v>0</v>
          </cell>
        </row>
        <row r="259">
          <cell r="Q259">
            <v>18300</v>
          </cell>
          <cell r="R259">
            <v>18300</v>
          </cell>
          <cell r="AG259">
            <v>0</v>
          </cell>
        </row>
        <row r="260">
          <cell r="Q260">
            <v>0</v>
          </cell>
          <cell r="R260">
            <v>0</v>
          </cell>
          <cell r="AG260">
            <v>1</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1</v>
          </cell>
          <cell r="R265">
            <v>0</v>
          </cell>
          <cell r="AG265">
            <v>0</v>
          </cell>
        </row>
        <row r="266">
          <cell r="Q266">
            <v>35</v>
          </cell>
          <cell r="R266">
            <v>0</v>
          </cell>
          <cell r="AG266">
            <v>0</v>
          </cell>
        </row>
        <row r="267">
          <cell r="Q267">
            <v>5</v>
          </cell>
          <cell r="R267">
            <v>0</v>
          </cell>
          <cell r="AG267">
            <v>0</v>
          </cell>
        </row>
        <row r="268">
          <cell r="Q268">
            <v>4</v>
          </cell>
          <cell r="R268">
            <v>4</v>
          </cell>
          <cell r="AG268">
            <v>0</v>
          </cell>
        </row>
        <row r="269">
          <cell r="Q269">
            <v>10</v>
          </cell>
          <cell r="R269">
            <v>10</v>
          </cell>
        </row>
        <row r="271">
          <cell r="Q271">
            <v>3</v>
          </cell>
          <cell r="R271">
            <v>3</v>
          </cell>
          <cell r="AG271">
            <v>0</v>
          </cell>
        </row>
        <row r="272">
          <cell r="Q272">
            <v>4</v>
          </cell>
          <cell r="R272">
            <v>4</v>
          </cell>
          <cell r="AG272">
            <v>0</v>
          </cell>
        </row>
        <row r="273">
          <cell r="Q273">
            <v>120</v>
          </cell>
          <cell r="R273">
            <v>120</v>
          </cell>
          <cell r="AG273">
            <v>0</v>
          </cell>
        </row>
        <row r="274">
          <cell r="Q274">
            <v>0</v>
          </cell>
          <cell r="R274">
            <v>0</v>
          </cell>
          <cell r="AG274">
            <v>0</v>
          </cell>
        </row>
        <row r="275">
          <cell r="Q275">
            <v>0</v>
          </cell>
          <cell r="R275">
            <v>0</v>
          </cell>
          <cell r="AG275">
            <v>0</v>
          </cell>
        </row>
        <row r="276">
          <cell r="Q276">
            <v>30</v>
          </cell>
          <cell r="R276">
            <v>30</v>
          </cell>
          <cell r="AG276">
            <v>0</v>
          </cell>
        </row>
        <row r="277">
          <cell r="Q277">
            <v>225</v>
          </cell>
          <cell r="R277">
            <v>225</v>
          </cell>
          <cell r="AG277">
            <v>0</v>
          </cell>
        </row>
        <row r="278">
          <cell r="Q278">
            <v>2</v>
          </cell>
          <cell r="R278">
            <v>0</v>
          </cell>
          <cell r="AG278">
            <v>0</v>
          </cell>
        </row>
        <row r="279">
          <cell r="Q279">
            <v>10</v>
          </cell>
          <cell r="R279">
            <v>0</v>
          </cell>
          <cell r="AG279">
            <v>0</v>
          </cell>
        </row>
        <row r="280">
          <cell r="Q280">
            <v>125</v>
          </cell>
          <cell r="R280">
            <v>0</v>
          </cell>
          <cell r="AG280">
            <v>0</v>
          </cell>
        </row>
        <row r="281">
          <cell r="Q281">
            <v>125</v>
          </cell>
          <cell r="R281">
            <v>125</v>
          </cell>
          <cell r="AG281">
            <v>0</v>
          </cell>
        </row>
        <row r="282">
          <cell r="Q282">
            <v>0</v>
          </cell>
          <cell r="R282">
            <v>0</v>
          </cell>
          <cell r="AG282">
            <v>0</v>
          </cell>
        </row>
        <row r="283">
          <cell r="Q283">
            <v>0</v>
          </cell>
          <cell r="R283">
            <v>0</v>
          </cell>
          <cell r="AG283">
            <v>0</v>
          </cell>
        </row>
        <row r="284">
          <cell r="Q284">
            <v>2</v>
          </cell>
          <cell r="R284">
            <v>0</v>
          </cell>
          <cell r="AG284">
            <v>0</v>
          </cell>
        </row>
        <row r="285">
          <cell r="Q285">
            <v>3</v>
          </cell>
          <cell r="R285">
            <v>3</v>
          </cell>
          <cell r="AG285">
            <v>0</v>
          </cell>
        </row>
        <row r="286">
          <cell r="Q286">
            <v>90</v>
          </cell>
          <cell r="R286">
            <v>65</v>
          </cell>
          <cell r="AG286">
            <v>0</v>
          </cell>
        </row>
        <row r="287">
          <cell r="Q287">
            <v>3</v>
          </cell>
          <cell r="R287">
            <v>3</v>
          </cell>
          <cell r="AG287">
            <v>0</v>
          </cell>
        </row>
        <row r="288">
          <cell r="Q288">
            <v>50</v>
          </cell>
          <cell r="R288">
            <v>45</v>
          </cell>
          <cell r="AG288">
            <v>0</v>
          </cell>
        </row>
        <row r="289">
          <cell r="Q289">
            <v>5</v>
          </cell>
          <cell r="R289">
            <v>0</v>
          </cell>
          <cell r="AG289">
            <v>0</v>
          </cell>
        </row>
        <row r="290">
          <cell r="Q290">
            <v>5</v>
          </cell>
          <cell r="R290">
            <v>0</v>
          </cell>
          <cell r="AG290">
            <v>0</v>
          </cell>
        </row>
        <row r="291">
          <cell r="Q291">
            <v>5</v>
          </cell>
          <cell r="R291">
            <v>0</v>
          </cell>
          <cell r="AG291">
            <v>0</v>
          </cell>
        </row>
        <row r="292">
          <cell r="Q292">
            <v>15</v>
          </cell>
          <cell r="R292">
            <v>0</v>
          </cell>
          <cell r="AG292">
            <v>0</v>
          </cell>
        </row>
        <row r="293">
          <cell r="Q293">
            <v>5</v>
          </cell>
          <cell r="R293">
            <v>0</v>
          </cell>
          <cell r="AG293">
            <v>0</v>
          </cell>
        </row>
        <row r="294">
          <cell r="Q294">
            <v>25</v>
          </cell>
          <cell r="R294">
            <v>0</v>
          </cell>
          <cell r="AG294">
            <v>0</v>
          </cell>
        </row>
        <row r="295">
          <cell r="Q295">
            <v>2</v>
          </cell>
          <cell r="R295">
            <v>2</v>
          </cell>
          <cell r="AG295">
            <v>0</v>
          </cell>
        </row>
        <row r="296">
          <cell r="Q296">
            <v>1</v>
          </cell>
          <cell r="R296">
            <v>0</v>
          </cell>
          <cell r="AG296">
            <v>0</v>
          </cell>
        </row>
        <row r="297">
          <cell r="Q297">
            <v>15</v>
          </cell>
          <cell r="R297">
            <v>0</v>
          </cell>
          <cell r="AG297">
            <v>0</v>
          </cell>
        </row>
        <row r="298">
          <cell r="Q298">
            <v>3</v>
          </cell>
          <cell r="R298">
            <v>3</v>
          </cell>
          <cell r="AG298">
            <v>0</v>
          </cell>
        </row>
        <row r="299">
          <cell r="Q299">
            <v>90</v>
          </cell>
          <cell r="R299">
            <v>65</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15</v>
          </cell>
          <cell r="R304">
            <v>0</v>
          </cell>
          <cell r="AG304">
            <v>0</v>
          </cell>
        </row>
        <row r="305">
          <cell r="Q305">
            <v>1</v>
          </cell>
          <cell r="R305">
            <v>0</v>
          </cell>
          <cell r="AG305">
            <v>0</v>
          </cell>
        </row>
        <row r="306">
          <cell r="Q306">
            <v>10</v>
          </cell>
          <cell r="R306">
            <v>0</v>
          </cell>
        </row>
        <row r="308">
          <cell r="Q308">
            <v>8</v>
          </cell>
          <cell r="R308">
            <v>8</v>
          </cell>
          <cell r="AG308">
            <v>0</v>
          </cell>
        </row>
        <row r="309">
          <cell r="Q309">
            <v>30</v>
          </cell>
          <cell r="R309">
            <v>30</v>
          </cell>
          <cell r="AG309">
            <v>0</v>
          </cell>
        </row>
        <row r="310">
          <cell r="Q310">
            <v>0</v>
          </cell>
          <cell r="AG310">
            <v>0</v>
          </cell>
        </row>
        <row r="311">
          <cell r="Q311">
            <v>0</v>
          </cell>
          <cell r="AG311">
            <v>0</v>
          </cell>
        </row>
        <row r="312">
          <cell r="Q312">
            <v>0</v>
          </cell>
          <cell r="AG312">
            <v>0</v>
          </cell>
        </row>
        <row r="313">
          <cell r="Q313">
            <v>2</v>
          </cell>
          <cell r="R313">
            <v>2</v>
          </cell>
          <cell r="AG313">
            <v>0</v>
          </cell>
        </row>
        <row r="314">
          <cell r="Q314">
            <v>2</v>
          </cell>
          <cell r="R314">
            <v>2</v>
          </cell>
          <cell r="AG314">
            <v>0</v>
          </cell>
        </row>
        <row r="315">
          <cell r="Q315">
            <v>14</v>
          </cell>
          <cell r="AG315">
            <v>0</v>
          </cell>
        </row>
        <row r="316">
          <cell r="Q316">
            <v>3</v>
          </cell>
          <cell r="R316">
            <v>0</v>
          </cell>
          <cell r="AG316">
            <v>0</v>
          </cell>
        </row>
        <row r="317">
          <cell r="Q317">
            <v>60</v>
          </cell>
        </row>
        <row r="319">
          <cell r="Q319">
            <v>15</v>
          </cell>
          <cell r="R319">
            <v>15</v>
          </cell>
          <cell r="AG319">
            <v>0</v>
          </cell>
        </row>
        <row r="320">
          <cell r="Q320">
            <v>1200</v>
          </cell>
          <cell r="R320">
            <v>1092</v>
          </cell>
          <cell r="AG320">
            <v>0</v>
          </cell>
        </row>
        <row r="321">
          <cell r="Q321">
            <v>12</v>
          </cell>
          <cell r="R321">
            <v>0</v>
          </cell>
          <cell r="AG321">
            <v>0</v>
          </cell>
        </row>
        <row r="322">
          <cell r="Q322">
            <v>6</v>
          </cell>
          <cell r="R322">
            <v>0</v>
          </cell>
          <cell r="AG322">
            <v>0</v>
          </cell>
        </row>
        <row r="323">
          <cell r="Q323">
            <v>6</v>
          </cell>
          <cell r="R323">
            <v>4</v>
          </cell>
          <cell r="AG323">
            <v>0</v>
          </cell>
        </row>
        <row r="324">
          <cell r="Q324">
            <v>500</v>
          </cell>
          <cell r="R324">
            <v>301</v>
          </cell>
          <cell r="AG324">
            <v>0</v>
          </cell>
        </row>
        <row r="325">
          <cell r="Q325">
            <v>0</v>
          </cell>
          <cell r="R325">
            <v>0</v>
          </cell>
          <cell r="AG325">
            <v>0</v>
          </cell>
        </row>
        <row r="326">
          <cell r="Q326">
            <v>0</v>
          </cell>
          <cell r="R326">
            <v>0</v>
          </cell>
          <cell r="AG326">
            <v>0</v>
          </cell>
        </row>
        <row r="327">
          <cell r="Q327">
            <v>4</v>
          </cell>
          <cell r="R327">
            <v>0</v>
          </cell>
          <cell r="AG327">
            <v>0</v>
          </cell>
        </row>
        <row r="328">
          <cell r="Q328">
            <v>10</v>
          </cell>
          <cell r="R328">
            <v>6</v>
          </cell>
          <cell r="AG328">
            <v>0</v>
          </cell>
        </row>
        <row r="329">
          <cell r="Q329">
            <v>100</v>
          </cell>
          <cell r="R329">
            <v>0</v>
          </cell>
          <cell r="AG329">
            <v>0</v>
          </cell>
        </row>
        <row r="330">
          <cell r="Q330">
            <v>76</v>
          </cell>
          <cell r="R330">
            <v>76</v>
          </cell>
          <cell r="AG330">
            <v>0</v>
          </cell>
        </row>
        <row r="331">
          <cell r="Q331">
            <v>60</v>
          </cell>
          <cell r="R331">
            <v>53</v>
          </cell>
          <cell r="AG331">
            <v>0</v>
          </cell>
        </row>
        <row r="332">
          <cell r="Q332">
            <v>30</v>
          </cell>
          <cell r="R332">
            <v>47</v>
          </cell>
          <cell r="AG332">
            <v>0</v>
          </cell>
        </row>
        <row r="333">
          <cell r="Q333">
            <v>10</v>
          </cell>
          <cell r="R333">
            <v>7</v>
          </cell>
          <cell r="AG333">
            <v>0</v>
          </cell>
        </row>
        <row r="334">
          <cell r="Q334">
            <v>0</v>
          </cell>
          <cell r="R334">
            <v>0</v>
          </cell>
          <cell r="AG334">
            <v>0</v>
          </cell>
        </row>
        <row r="335">
          <cell r="Q335">
            <v>0</v>
          </cell>
          <cell r="R335">
            <v>0</v>
          </cell>
          <cell r="AG335">
            <v>0</v>
          </cell>
        </row>
        <row r="336">
          <cell r="Q336">
            <v>4</v>
          </cell>
          <cell r="R336">
            <v>0</v>
          </cell>
          <cell r="AG336">
            <v>0</v>
          </cell>
        </row>
        <row r="337">
          <cell r="Q337">
            <v>20</v>
          </cell>
          <cell r="R337">
            <v>10</v>
          </cell>
          <cell r="AG337">
            <v>0</v>
          </cell>
        </row>
        <row r="338">
          <cell r="Q338">
            <v>200</v>
          </cell>
          <cell r="R338">
            <v>0</v>
          </cell>
          <cell r="AG338">
            <v>0</v>
          </cell>
        </row>
        <row r="339">
          <cell r="Q339">
            <v>0</v>
          </cell>
          <cell r="R339">
            <v>0</v>
          </cell>
          <cell r="AG339">
            <v>0</v>
          </cell>
        </row>
        <row r="340">
          <cell r="Q340">
            <v>0</v>
          </cell>
          <cell r="R340">
            <v>0</v>
          </cell>
          <cell r="AG340">
            <v>0</v>
          </cell>
        </row>
        <row r="341">
          <cell r="Q341">
            <v>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row>
        <row r="347">
          <cell r="AG347">
            <v>0</v>
          </cell>
        </row>
        <row r="356">
          <cell r="Q356">
            <v>25</v>
          </cell>
          <cell r="R356">
            <v>23</v>
          </cell>
          <cell r="AG356">
            <v>24</v>
          </cell>
        </row>
        <row r="357">
          <cell r="Q357">
            <v>142</v>
          </cell>
          <cell r="R357">
            <v>157</v>
          </cell>
          <cell r="AG357">
            <v>122</v>
          </cell>
        </row>
        <row r="358">
          <cell r="Q358">
            <v>140</v>
          </cell>
          <cell r="R358">
            <v>135</v>
          </cell>
          <cell r="AG358">
            <v>0</v>
          </cell>
        </row>
        <row r="359">
          <cell r="Q359">
            <v>31</v>
          </cell>
          <cell r="R359">
            <v>27</v>
          </cell>
          <cell r="AG359">
            <v>0</v>
          </cell>
        </row>
        <row r="360">
          <cell r="Q360">
            <v>27</v>
          </cell>
          <cell r="R360">
            <v>27</v>
          </cell>
          <cell r="AG360">
            <v>0</v>
          </cell>
        </row>
        <row r="361">
          <cell r="Q361">
            <v>4</v>
          </cell>
          <cell r="R361">
            <v>4</v>
          </cell>
          <cell r="AG361">
            <v>0</v>
          </cell>
        </row>
        <row r="362">
          <cell r="AG362">
            <v>0</v>
          </cell>
        </row>
        <row r="363">
          <cell r="AG363">
            <v>0</v>
          </cell>
        </row>
        <row r="364">
          <cell r="AG364">
            <v>0</v>
          </cell>
        </row>
        <row r="367">
          <cell r="Q367">
            <v>10</v>
          </cell>
          <cell r="R367">
            <v>10</v>
          </cell>
          <cell r="AG367">
            <v>0</v>
          </cell>
        </row>
        <row r="368">
          <cell r="Q368">
            <v>12</v>
          </cell>
          <cell r="R368">
            <v>9</v>
          </cell>
          <cell r="AG368">
            <v>0</v>
          </cell>
        </row>
        <row r="369">
          <cell r="Q369">
            <v>7</v>
          </cell>
          <cell r="R369">
            <v>9</v>
          </cell>
          <cell r="AG369">
            <v>0</v>
          </cell>
        </row>
        <row r="370">
          <cell r="Q370">
            <v>90</v>
          </cell>
          <cell r="R370">
            <v>50</v>
          </cell>
          <cell r="AG370">
            <v>0</v>
          </cell>
        </row>
        <row r="371">
          <cell r="Q371">
            <v>2</v>
          </cell>
          <cell r="R371">
            <v>1</v>
          </cell>
          <cell r="AG371">
            <v>0</v>
          </cell>
        </row>
        <row r="372">
          <cell r="Q372">
            <v>20</v>
          </cell>
          <cell r="R372">
            <v>10</v>
          </cell>
          <cell r="AG372">
            <v>0</v>
          </cell>
        </row>
        <row r="373">
          <cell r="Q373">
            <v>400</v>
          </cell>
          <cell r="R373">
            <v>213</v>
          </cell>
          <cell r="AG373">
            <v>0</v>
          </cell>
        </row>
        <row r="374">
          <cell r="Q374">
            <v>3</v>
          </cell>
          <cell r="R374">
            <v>2</v>
          </cell>
          <cell r="AG374">
            <v>0</v>
          </cell>
        </row>
        <row r="375">
          <cell r="Q375">
            <v>75</v>
          </cell>
          <cell r="R375">
            <v>50</v>
          </cell>
          <cell r="AG375">
            <v>0</v>
          </cell>
        </row>
        <row r="376">
          <cell r="AG376">
            <v>0</v>
          </cell>
        </row>
        <row r="377">
          <cell r="Q377">
            <v>11</v>
          </cell>
          <cell r="R377">
            <v>10</v>
          </cell>
          <cell r="AG377">
            <v>0</v>
          </cell>
        </row>
        <row r="378">
          <cell r="AG378">
            <v>0</v>
          </cell>
        </row>
        <row r="379">
          <cell r="Q379">
            <v>8</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6</v>
          </cell>
          <cell r="R389">
            <v>1</v>
          </cell>
          <cell r="AG389">
            <v>0</v>
          </cell>
        </row>
        <row r="390">
          <cell r="Q390">
            <v>60</v>
          </cell>
          <cell r="R390">
            <v>27</v>
          </cell>
          <cell r="AG390">
            <v>0</v>
          </cell>
        </row>
        <row r="391">
          <cell r="Q391">
            <v>0</v>
          </cell>
          <cell r="R391">
            <v>0</v>
          </cell>
          <cell r="AG391">
            <v>0</v>
          </cell>
        </row>
        <row r="392">
          <cell r="Q392">
            <v>58</v>
          </cell>
          <cell r="R392">
            <v>65</v>
          </cell>
          <cell r="AG392">
            <v>0</v>
          </cell>
        </row>
        <row r="393">
          <cell r="Q393">
            <v>20</v>
          </cell>
          <cell r="R393">
            <v>22</v>
          </cell>
          <cell r="AG393">
            <v>0</v>
          </cell>
        </row>
        <row r="394">
          <cell r="Q394">
            <v>2</v>
          </cell>
          <cell r="R394">
            <v>2</v>
          </cell>
          <cell r="AG394">
            <v>0</v>
          </cell>
        </row>
        <row r="395">
          <cell r="AG395">
            <v>0</v>
          </cell>
        </row>
        <row r="396">
          <cell r="Q396">
            <v>250</v>
          </cell>
          <cell r="R396">
            <v>223</v>
          </cell>
          <cell r="AG396">
            <v>0</v>
          </cell>
        </row>
        <row r="397">
          <cell r="AG397">
            <v>0</v>
          </cell>
        </row>
        <row r="398">
          <cell r="Q398">
            <v>24</v>
          </cell>
          <cell r="R398">
            <v>24</v>
          </cell>
          <cell r="AG398">
            <v>0</v>
          </cell>
        </row>
        <row r="399">
          <cell r="Q399">
            <v>2</v>
          </cell>
          <cell r="R399">
            <v>2</v>
          </cell>
          <cell r="AG399">
            <v>0</v>
          </cell>
        </row>
        <row r="400">
          <cell r="Q400">
            <v>0</v>
          </cell>
          <cell r="R400">
            <v>0</v>
          </cell>
          <cell r="AG400">
            <v>0</v>
          </cell>
        </row>
        <row r="401">
          <cell r="Q401">
            <v>0</v>
          </cell>
          <cell r="R401">
            <v>0</v>
          </cell>
          <cell r="AG401">
            <v>0</v>
          </cell>
        </row>
        <row r="402">
          <cell r="Q402">
            <v>1</v>
          </cell>
          <cell r="R402">
            <v>1</v>
          </cell>
          <cell r="AG402">
            <v>0</v>
          </cell>
        </row>
        <row r="403">
          <cell r="AG403">
            <v>0</v>
          </cell>
        </row>
        <row r="405">
          <cell r="AG405">
            <v>0</v>
          </cell>
        </row>
        <row r="406">
          <cell r="AG406">
            <v>0</v>
          </cell>
        </row>
        <row r="407">
          <cell r="AG407">
            <v>0</v>
          </cell>
        </row>
        <row r="408">
          <cell r="AG408">
            <v>0</v>
          </cell>
        </row>
        <row r="425">
          <cell r="Q425">
            <v>38129</v>
          </cell>
          <cell r="R425">
            <v>38100</v>
          </cell>
          <cell r="AG425">
            <v>28362</v>
          </cell>
        </row>
        <row r="426">
          <cell r="Q426">
            <v>5613</v>
          </cell>
          <cell r="R426">
            <v>5500</v>
          </cell>
          <cell r="AG426">
            <v>7670</v>
          </cell>
        </row>
        <row r="427">
          <cell r="Q427">
            <v>70</v>
          </cell>
          <cell r="R427">
            <v>60</v>
          </cell>
          <cell r="AG427">
            <v>68</v>
          </cell>
        </row>
        <row r="428">
          <cell r="Q428">
            <v>100</v>
          </cell>
          <cell r="R428">
            <v>8</v>
          </cell>
          <cell r="AG428">
            <v>100</v>
          </cell>
        </row>
        <row r="429">
          <cell r="AG429">
            <v>0</v>
          </cell>
        </row>
        <row r="430">
          <cell r="Q430">
            <v>5</v>
          </cell>
          <cell r="R430">
            <v>3</v>
          </cell>
          <cell r="AG430">
            <v>0</v>
          </cell>
        </row>
        <row r="431">
          <cell r="AG431">
            <v>0</v>
          </cell>
        </row>
        <row r="432">
          <cell r="Q432">
            <v>100</v>
          </cell>
          <cell r="R432">
            <v>100</v>
          </cell>
          <cell r="AG432">
            <v>100</v>
          </cell>
        </row>
        <row r="433">
          <cell r="AG433">
            <v>0</v>
          </cell>
        </row>
        <row r="435">
          <cell r="Q435">
            <v>100</v>
          </cell>
          <cell r="R435">
            <v>100</v>
          </cell>
          <cell r="AG435">
            <v>100</v>
          </cell>
        </row>
        <row r="436">
          <cell r="Q436">
            <v>70</v>
          </cell>
          <cell r="R436">
            <v>50</v>
          </cell>
          <cell r="AG436">
            <v>71</v>
          </cell>
        </row>
        <row r="437">
          <cell r="Q437">
            <v>100</v>
          </cell>
          <cell r="R437">
            <v>100</v>
          </cell>
          <cell r="AG437">
            <v>0</v>
          </cell>
        </row>
        <row r="439">
          <cell r="AG439">
            <v>0</v>
          </cell>
        </row>
        <row r="440">
          <cell r="AG440">
            <v>0</v>
          </cell>
        </row>
        <row r="446">
          <cell r="AG446">
            <v>0</v>
          </cell>
        </row>
        <row r="447">
          <cell r="Q447">
            <v>11</v>
          </cell>
          <cell r="AG447">
            <v>10</v>
          </cell>
        </row>
        <row r="448">
          <cell r="AG448">
            <v>0</v>
          </cell>
        </row>
        <row r="449">
          <cell r="AG449">
            <v>0</v>
          </cell>
        </row>
        <row r="468">
          <cell r="AG468">
            <v>0</v>
          </cell>
        </row>
        <row r="469">
          <cell r="Q469">
            <v>8</v>
          </cell>
          <cell r="R469">
            <v>7</v>
          </cell>
          <cell r="AG469">
            <v>11</v>
          </cell>
        </row>
        <row r="470">
          <cell r="AG470">
            <v>0</v>
          </cell>
        </row>
        <row r="471">
          <cell r="Q471">
            <v>440</v>
          </cell>
          <cell r="R471">
            <v>300</v>
          </cell>
          <cell r="AG471">
            <v>423</v>
          </cell>
        </row>
        <row r="472">
          <cell r="AG472">
            <v>0</v>
          </cell>
        </row>
        <row r="473">
          <cell r="AG473">
            <v>0</v>
          </cell>
        </row>
        <row r="474">
          <cell r="AG474">
            <v>0</v>
          </cell>
        </row>
        <row r="475">
          <cell r="AG475">
            <v>0</v>
          </cell>
        </row>
        <row r="477">
          <cell r="AG477">
            <v>0</v>
          </cell>
        </row>
        <row r="478">
          <cell r="AG478">
            <v>0</v>
          </cell>
        </row>
        <row r="480">
          <cell r="AG480">
            <v>0</v>
          </cell>
        </row>
        <row r="482">
          <cell r="Q482">
            <v>90</v>
          </cell>
          <cell r="R482">
            <v>0</v>
          </cell>
          <cell r="AG482">
            <v>198</v>
          </cell>
        </row>
        <row r="483">
          <cell r="AG483">
            <v>0</v>
          </cell>
        </row>
        <row r="484">
          <cell r="AG484">
            <v>0</v>
          </cell>
        </row>
        <row r="485">
          <cell r="Q485">
            <v>2</v>
          </cell>
          <cell r="R485">
            <v>0</v>
          </cell>
          <cell r="AG485">
            <v>2</v>
          </cell>
        </row>
        <row r="487">
          <cell r="Q487">
            <v>45</v>
          </cell>
          <cell r="AG487">
            <v>33</v>
          </cell>
        </row>
        <row r="488">
          <cell r="Q488">
            <v>30</v>
          </cell>
          <cell r="AG488">
            <v>22</v>
          </cell>
        </row>
        <row r="489">
          <cell r="Q489">
            <v>15</v>
          </cell>
          <cell r="AG489">
            <v>11</v>
          </cell>
        </row>
        <row r="490">
          <cell r="AG490">
            <v>0</v>
          </cell>
        </row>
        <row r="491">
          <cell r="Q491">
            <v>2</v>
          </cell>
          <cell r="AG491">
            <v>2</v>
          </cell>
        </row>
        <row r="493">
          <cell r="Q493">
            <v>600</v>
          </cell>
          <cell r="AG493">
            <v>577.5</v>
          </cell>
        </row>
        <row r="494">
          <cell r="Q494">
            <v>3</v>
          </cell>
          <cell r="AG494">
            <v>0.68699999999999994</v>
          </cell>
        </row>
        <row r="496">
          <cell r="Q496">
            <v>8000</v>
          </cell>
          <cell r="AG496">
            <v>7624.5</v>
          </cell>
        </row>
        <row r="497">
          <cell r="Q497">
            <v>1</v>
          </cell>
          <cell r="AG497">
            <v>1</v>
          </cell>
        </row>
        <row r="498">
          <cell r="Q498">
            <v>600</v>
          </cell>
          <cell r="AG498">
            <v>630.5</v>
          </cell>
        </row>
        <row r="499">
          <cell r="Q499">
            <v>1</v>
          </cell>
          <cell r="AG499">
            <v>1</v>
          </cell>
        </row>
        <row r="500">
          <cell r="AG500">
            <v>0</v>
          </cell>
        </row>
        <row r="501">
          <cell r="AG501">
            <v>0</v>
          </cell>
        </row>
        <row r="502">
          <cell r="AG502">
            <v>0</v>
          </cell>
        </row>
        <row r="503">
          <cell r="Q503">
            <v>600</v>
          </cell>
          <cell r="AG503">
            <v>736</v>
          </cell>
        </row>
        <row r="504">
          <cell r="AG504">
            <v>0</v>
          </cell>
        </row>
        <row r="505">
          <cell r="AG505">
            <v>0</v>
          </cell>
        </row>
        <row r="506">
          <cell r="AG506">
            <v>0</v>
          </cell>
        </row>
        <row r="507">
          <cell r="AG507">
            <v>0</v>
          </cell>
        </row>
        <row r="508">
          <cell r="Q508">
            <v>920</v>
          </cell>
          <cell r="AG508">
            <v>925.3</v>
          </cell>
        </row>
        <row r="509">
          <cell r="AG509">
            <v>0</v>
          </cell>
        </row>
        <row r="510">
          <cell r="Q510">
            <v>4000</v>
          </cell>
          <cell r="AG510">
            <v>4825</v>
          </cell>
        </row>
        <row r="511">
          <cell r="AG511">
            <v>0</v>
          </cell>
        </row>
        <row r="514">
          <cell r="AG514">
            <v>0</v>
          </cell>
        </row>
        <row r="515">
          <cell r="AG515">
            <v>0</v>
          </cell>
        </row>
        <row r="516">
          <cell r="AG516">
            <v>0</v>
          </cell>
        </row>
        <row r="518">
          <cell r="Q518">
            <v>30000</v>
          </cell>
          <cell r="AG518">
            <v>27845</v>
          </cell>
        </row>
        <row r="520">
          <cell r="Q520">
            <v>1300</v>
          </cell>
          <cell r="AG520">
            <v>1321</v>
          </cell>
        </row>
        <row r="521">
          <cell r="AG521">
            <v>0</v>
          </cell>
        </row>
        <row r="522">
          <cell r="AG522">
            <v>0</v>
          </cell>
        </row>
        <row r="523">
          <cell r="AG523">
            <v>0</v>
          </cell>
        </row>
        <row r="524">
          <cell r="AG524">
            <v>0</v>
          </cell>
        </row>
        <row r="526">
          <cell r="Q526">
            <v>5</v>
          </cell>
          <cell r="R526">
            <v>5</v>
          </cell>
          <cell r="AG526">
            <v>8</v>
          </cell>
        </row>
        <row r="527">
          <cell r="Q527">
            <v>500</v>
          </cell>
          <cell r="R527">
            <v>350</v>
          </cell>
          <cell r="AG527">
            <v>1110</v>
          </cell>
        </row>
        <row r="528">
          <cell r="Q528">
            <v>5000</v>
          </cell>
          <cell r="R528">
            <v>4000</v>
          </cell>
          <cell r="AG528">
            <v>4670.92</v>
          </cell>
        </row>
        <row r="530">
          <cell r="Q530">
            <v>300</v>
          </cell>
          <cell r="AG530">
            <v>290</v>
          </cell>
        </row>
        <row r="531">
          <cell r="Q531">
            <v>100</v>
          </cell>
          <cell r="AG531">
            <v>0.58333333333333337</v>
          </cell>
        </row>
        <row r="532">
          <cell r="Q532">
            <v>2</v>
          </cell>
          <cell r="AG532">
            <v>10</v>
          </cell>
        </row>
        <row r="533">
          <cell r="Q533">
            <v>60</v>
          </cell>
          <cell r="AG533">
            <v>61</v>
          </cell>
        </row>
        <row r="534">
          <cell r="AG534">
            <v>0</v>
          </cell>
        </row>
        <row r="535">
          <cell r="AG535">
            <v>0</v>
          </cell>
        </row>
        <row r="536">
          <cell r="Q536">
            <v>100</v>
          </cell>
          <cell r="AG536">
            <v>0.41666666666666669</v>
          </cell>
        </row>
        <row r="537">
          <cell r="AG537">
            <v>0</v>
          </cell>
        </row>
        <row r="538">
          <cell r="Q538">
            <v>1</v>
          </cell>
          <cell r="AG538">
            <v>23</v>
          </cell>
        </row>
        <row r="540">
          <cell r="AG540">
            <v>0</v>
          </cell>
        </row>
        <row r="541">
          <cell r="AG541">
            <v>0</v>
          </cell>
        </row>
        <row r="542">
          <cell r="AG542">
            <v>0</v>
          </cell>
        </row>
        <row r="544">
          <cell r="Q544">
            <v>1</v>
          </cell>
          <cell r="AG544">
            <v>1</v>
          </cell>
        </row>
        <row r="546">
          <cell r="AG546">
            <v>0</v>
          </cell>
        </row>
        <row r="548">
          <cell r="AG548">
            <v>0</v>
          </cell>
        </row>
        <row r="549">
          <cell r="AG549">
            <v>0</v>
          </cell>
        </row>
        <row r="550">
          <cell r="AG550">
            <v>0</v>
          </cell>
        </row>
      </sheetData>
      <sheetData sheetId="14">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Q182">
            <v>0</v>
          </cell>
          <cell r="R182">
            <v>0</v>
          </cell>
          <cell r="AG182">
            <v>0</v>
          </cell>
        </row>
        <row r="183">
          <cell r="Q183">
            <v>0</v>
          </cell>
          <cell r="R183">
            <v>0</v>
          </cell>
          <cell r="AG183">
            <v>0</v>
          </cell>
        </row>
        <row r="184">
          <cell r="Q184">
            <v>35754</v>
          </cell>
          <cell r="R184">
            <v>35754</v>
          </cell>
          <cell r="AG184">
            <v>0</v>
          </cell>
        </row>
        <row r="185">
          <cell r="Q185">
            <v>648</v>
          </cell>
          <cell r="R185">
            <v>648</v>
          </cell>
          <cell r="AG185">
            <v>0</v>
          </cell>
        </row>
        <row r="186">
          <cell r="Q186">
            <v>71508</v>
          </cell>
          <cell r="R186">
            <v>57318</v>
          </cell>
          <cell r="AG186">
            <v>0</v>
          </cell>
        </row>
        <row r="187">
          <cell r="Q187">
            <v>50</v>
          </cell>
          <cell r="R187">
            <v>42</v>
          </cell>
          <cell r="AG187">
            <v>0</v>
          </cell>
        </row>
        <row r="188">
          <cell r="Q188">
            <v>4</v>
          </cell>
          <cell r="R188">
            <v>2</v>
          </cell>
          <cell r="AG188">
            <v>0</v>
          </cell>
        </row>
        <row r="189">
          <cell r="Q189">
            <v>696</v>
          </cell>
          <cell r="R189">
            <v>391</v>
          </cell>
          <cell r="AG189">
            <v>0</v>
          </cell>
        </row>
        <row r="190">
          <cell r="Q190">
            <v>3900</v>
          </cell>
          <cell r="R190">
            <v>3671</v>
          </cell>
          <cell r="AG190">
            <v>0</v>
          </cell>
        </row>
        <row r="191">
          <cell r="Q191">
            <v>0</v>
          </cell>
          <cell r="R191">
            <v>0</v>
          </cell>
          <cell r="AG191">
            <v>0</v>
          </cell>
        </row>
        <row r="192">
          <cell r="Q192">
            <v>0</v>
          </cell>
          <cell r="R192">
            <v>0</v>
          </cell>
          <cell r="AG192">
            <v>0</v>
          </cell>
        </row>
        <row r="193">
          <cell r="AG193">
            <v>0</v>
          </cell>
        </row>
        <row r="194">
          <cell r="Q194">
            <v>530</v>
          </cell>
          <cell r="R194">
            <v>522</v>
          </cell>
          <cell r="AG194">
            <v>0</v>
          </cell>
        </row>
        <row r="195">
          <cell r="Q195">
            <v>158000</v>
          </cell>
          <cell r="R195">
            <v>156543</v>
          </cell>
          <cell r="AG195">
            <v>0</v>
          </cell>
        </row>
        <row r="196">
          <cell r="Q196">
            <v>7</v>
          </cell>
          <cell r="R196">
            <v>7</v>
          </cell>
          <cell r="AG196">
            <v>0</v>
          </cell>
        </row>
        <row r="197">
          <cell r="Q197">
            <v>9</v>
          </cell>
          <cell r="R197">
            <v>7</v>
          </cell>
          <cell r="AG197">
            <v>0</v>
          </cell>
        </row>
        <row r="198">
          <cell r="Q198">
            <v>500</v>
          </cell>
          <cell r="R198">
            <v>443</v>
          </cell>
          <cell r="AG198">
            <v>0</v>
          </cell>
        </row>
        <row r="199">
          <cell r="Q199">
            <v>29</v>
          </cell>
          <cell r="R199">
            <v>24</v>
          </cell>
          <cell r="AG199">
            <v>0</v>
          </cell>
        </row>
        <row r="200">
          <cell r="Q200">
            <v>2500</v>
          </cell>
          <cell r="R200">
            <v>2438</v>
          </cell>
          <cell r="AG200">
            <v>0</v>
          </cell>
        </row>
        <row r="201">
          <cell r="Q201">
            <v>0</v>
          </cell>
          <cell r="R201">
            <v>0</v>
          </cell>
          <cell r="AG201">
            <v>0</v>
          </cell>
        </row>
        <row r="202">
          <cell r="Q202">
            <v>0</v>
          </cell>
          <cell r="R202">
            <v>0</v>
          </cell>
          <cell r="AG202">
            <v>0</v>
          </cell>
        </row>
        <row r="203">
          <cell r="Q203">
            <v>0</v>
          </cell>
          <cell r="R203">
            <v>0</v>
          </cell>
          <cell r="AG203">
            <v>0</v>
          </cell>
        </row>
        <row r="204">
          <cell r="Q204">
            <v>4</v>
          </cell>
          <cell r="R204">
            <v>0</v>
          </cell>
          <cell r="AG204">
            <v>0</v>
          </cell>
        </row>
        <row r="205">
          <cell r="Q205">
            <v>12</v>
          </cell>
          <cell r="R205">
            <v>10</v>
          </cell>
          <cell r="AG205">
            <v>0</v>
          </cell>
        </row>
        <row r="206">
          <cell r="Q206">
            <v>200</v>
          </cell>
          <cell r="R206">
            <v>173</v>
          </cell>
        </row>
        <row r="208">
          <cell r="Q208">
            <v>11300</v>
          </cell>
          <cell r="R208">
            <v>11126</v>
          </cell>
          <cell r="AG208">
            <v>0</v>
          </cell>
        </row>
        <row r="209">
          <cell r="Q209">
            <v>296</v>
          </cell>
          <cell r="R209">
            <v>296</v>
          </cell>
          <cell r="AG209">
            <v>0</v>
          </cell>
        </row>
        <row r="210">
          <cell r="Q210">
            <v>13</v>
          </cell>
          <cell r="R210">
            <v>10</v>
          </cell>
          <cell r="AG210">
            <v>1</v>
          </cell>
        </row>
        <row r="211">
          <cell r="Q211">
            <v>8</v>
          </cell>
          <cell r="R211">
            <v>5</v>
          </cell>
          <cell r="AG211">
            <v>0</v>
          </cell>
        </row>
        <row r="212">
          <cell r="Q212">
            <v>0</v>
          </cell>
          <cell r="R212">
            <v>0</v>
          </cell>
          <cell r="AG212">
            <v>0</v>
          </cell>
        </row>
        <row r="213">
          <cell r="Q213">
            <v>1</v>
          </cell>
          <cell r="R213">
            <v>0</v>
          </cell>
          <cell r="AG213">
            <v>0</v>
          </cell>
        </row>
        <row r="214">
          <cell r="Q214">
            <v>8</v>
          </cell>
          <cell r="R214">
            <v>10</v>
          </cell>
          <cell r="AG214">
            <v>0</v>
          </cell>
        </row>
        <row r="215">
          <cell r="Q215">
            <v>1</v>
          </cell>
          <cell r="AG215">
            <v>0</v>
          </cell>
        </row>
        <row r="216">
          <cell r="Q216">
            <v>1</v>
          </cell>
          <cell r="AG216">
            <v>0</v>
          </cell>
        </row>
        <row r="217">
          <cell r="Q217">
            <v>0</v>
          </cell>
          <cell r="R217">
            <v>0</v>
          </cell>
          <cell r="AG217">
            <v>0</v>
          </cell>
        </row>
        <row r="218">
          <cell r="Q218">
            <v>0</v>
          </cell>
          <cell r="R218">
            <v>0</v>
          </cell>
          <cell r="AG218">
            <v>0</v>
          </cell>
        </row>
        <row r="219">
          <cell r="Q219">
            <v>0</v>
          </cell>
          <cell r="R219">
            <v>0</v>
          </cell>
          <cell r="AG219">
            <v>0</v>
          </cell>
        </row>
        <row r="220">
          <cell r="Q220">
            <v>0</v>
          </cell>
          <cell r="R220">
            <v>0</v>
          </cell>
          <cell r="AG220">
            <v>0</v>
          </cell>
        </row>
        <row r="221">
          <cell r="Q221">
            <v>0</v>
          </cell>
          <cell r="AG221">
            <v>0</v>
          </cell>
        </row>
        <row r="222">
          <cell r="Q222">
            <v>1</v>
          </cell>
          <cell r="R222">
            <v>0</v>
          </cell>
          <cell r="AG222">
            <v>0</v>
          </cell>
        </row>
        <row r="223">
          <cell r="Q223">
            <v>6</v>
          </cell>
          <cell r="R223">
            <v>0</v>
          </cell>
          <cell r="AG223">
            <v>0</v>
          </cell>
        </row>
        <row r="224">
          <cell r="Q224">
            <v>10</v>
          </cell>
          <cell r="R224">
            <v>10</v>
          </cell>
          <cell r="AG224">
            <v>0</v>
          </cell>
        </row>
        <row r="225">
          <cell r="Q225">
            <v>180</v>
          </cell>
          <cell r="R225">
            <v>173</v>
          </cell>
        </row>
        <row r="227">
          <cell r="Q227">
            <v>2</v>
          </cell>
          <cell r="R227">
            <v>0</v>
          </cell>
          <cell r="AG227">
            <v>0</v>
          </cell>
        </row>
        <row r="228">
          <cell r="Q228">
            <v>2</v>
          </cell>
          <cell r="R228">
            <v>0</v>
          </cell>
          <cell r="AG228">
            <v>0</v>
          </cell>
        </row>
        <row r="229">
          <cell r="Q229">
            <v>0</v>
          </cell>
          <cell r="R229">
            <v>0</v>
          </cell>
          <cell r="AG229">
            <v>0</v>
          </cell>
        </row>
        <row r="230">
          <cell r="Q230">
            <v>0</v>
          </cell>
          <cell r="R230">
            <v>0</v>
          </cell>
          <cell r="AG230">
            <v>0</v>
          </cell>
        </row>
        <row r="231">
          <cell r="Q231">
            <v>2</v>
          </cell>
          <cell r="R231">
            <v>0</v>
          </cell>
          <cell r="AG231">
            <v>0</v>
          </cell>
        </row>
        <row r="232">
          <cell r="Q232">
            <v>1</v>
          </cell>
          <cell r="R232">
            <v>0</v>
          </cell>
          <cell r="AG232">
            <v>0</v>
          </cell>
        </row>
        <row r="233">
          <cell r="Q233">
            <v>1</v>
          </cell>
          <cell r="R233">
            <v>0</v>
          </cell>
          <cell r="AG233">
            <v>0</v>
          </cell>
        </row>
        <row r="234">
          <cell r="Q234">
            <v>0</v>
          </cell>
          <cell r="R234">
            <v>0</v>
          </cell>
          <cell r="AG234">
            <v>0</v>
          </cell>
        </row>
        <row r="235">
          <cell r="Q235">
            <v>0</v>
          </cell>
          <cell r="R235">
            <v>0</v>
          </cell>
          <cell r="AG235">
            <v>0</v>
          </cell>
        </row>
        <row r="236">
          <cell r="Q236">
            <v>5</v>
          </cell>
          <cell r="R236">
            <v>0</v>
          </cell>
          <cell r="AG236">
            <v>0</v>
          </cell>
        </row>
        <row r="237">
          <cell r="Q237">
            <v>2</v>
          </cell>
          <cell r="R237">
            <v>0</v>
          </cell>
          <cell r="AG237">
            <v>0</v>
          </cell>
        </row>
        <row r="238">
          <cell r="Q238">
            <v>0</v>
          </cell>
          <cell r="R238">
            <v>0</v>
          </cell>
          <cell r="AG238">
            <v>0</v>
          </cell>
        </row>
        <row r="239">
          <cell r="Q239">
            <v>0</v>
          </cell>
          <cell r="R239">
            <v>0</v>
          </cell>
          <cell r="AG239">
            <v>0</v>
          </cell>
        </row>
        <row r="240">
          <cell r="Q240">
            <v>10</v>
          </cell>
          <cell r="R240">
            <v>0</v>
          </cell>
          <cell r="AG240">
            <v>0</v>
          </cell>
        </row>
        <row r="241">
          <cell r="Q241">
            <v>1</v>
          </cell>
          <cell r="R241">
            <v>0</v>
          </cell>
          <cell r="AG241">
            <v>0</v>
          </cell>
        </row>
        <row r="242">
          <cell r="Q242">
            <v>0</v>
          </cell>
          <cell r="R242">
            <v>0</v>
          </cell>
          <cell r="AG242">
            <v>0</v>
          </cell>
        </row>
        <row r="243">
          <cell r="Q243">
            <v>0</v>
          </cell>
          <cell r="R243">
            <v>0</v>
          </cell>
          <cell r="AG243">
            <v>0</v>
          </cell>
        </row>
        <row r="244">
          <cell r="Q244">
            <v>1</v>
          </cell>
          <cell r="R244">
            <v>0</v>
          </cell>
          <cell r="AG244">
            <v>0</v>
          </cell>
        </row>
        <row r="245">
          <cell r="Q245">
            <v>10</v>
          </cell>
          <cell r="R245">
            <v>0</v>
          </cell>
          <cell r="AG245">
            <v>0</v>
          </cell>
        </row>
        <row r="246">
          <cell r="Q246">
            <v>11</v>
          </cell>
          <cell r="R246">
            <v>10</v>
          </cell>
          <cell r="AG246">
            <v>0</v>
          </cell>
        </row>
        <row r="247">
          <cell r="Q247">
            <v>180</v>
          </cell>
          <cell r="R247">
            <v>170</v>
          </cell>
        </row>
        <row r="249">
          <cell r="Q249">
            <v>3</v>
          </cell>
          <cell r="R249">
            <v>3</v>
          </cell>
          <cell r="AG249">
            <v>0</v>
          </cell>
        </row>
        <row r="250">
          <cell r="Q250">
            <v>0</v>
          </cell>
          <cell r="R250">
            <v>0</v>
          </cell>
          <cell r="AG250">
            <v>0</v>
          </cell>
        </row>
        <row r="251">
          <cell r="Q251">
            <v>0</v>
          </cell>
          <cell r="R251">
            <v>0</v>
          </cell>
          <cell r="AG251">
            <v>0</v>
          </cell>
        </row>
        <row r="252">
          <cell r="Q252">
            <v>0</v>
          </cell>
          <cell r="R252">
            <v>0</v>
          </cell>
          <cell r="AG252">
            <v>0</v>
          </cell>
        </row>
        <row r="253">
          <cell r="Q253">
            <v>0</v>
          </cell>
          <cell r="R253">
            <v>0</v>
          </cell>
          <cell r="AG253">
            <v>0</v>
          </cell>
        </row>
        <row r="254">
          <cell r="Q254">
            <v>380</v>
          </cell>
          <cell r="R254">
            <v>380</v>
          </cell>
          <cell r="AG254">
            <v>0</v>
          </cell>
        </row>
        <row r="255">
          <cell r="Q255">
            <v>7500</v>
          </cell>
          <cell r="R255">
            <v>8000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24</v>
          </cell>
          <cell r="R263">
            <v>24</v>
          </cell>
          <cell r="AG263">
            <v>0</v>
          </cell>
        </row>
        <row r="264">
          <cell r="Q264">
            <v>100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5</v>
          </cell>
          <cell r="R268">
            <v>5</v>
          </cell>
          <cell r="AG268">
            <v>0</v>
          </cell>
        </row>
        <row r="269">
          <cell r="Q269">
            <v>125</v>
          </cell>
          <cell r="R269">
            <v>10</v>
          </cell>
        </row>
        <row r="271">
          <cell r="Q271">
            <v>3</v>
          </cell>
          <cell r="R271">
            <v>3</v>
          </cell>
          <cell r="AG271">
            <v>0</v>
          </cell>
        </row>
        <row r="272">
          <cell r="Q272">
            <v>4</v>
          </cell>
          <cell r="R272">
            <v>4</v>
          </cell>
          <cell r="AG272">
            <v>0</v>
          </cell>
        </row>
        <row r="273">
          <cell r="Q273">
            <v>88</v>
          </cell>
          <cell r="R273">
            <v>88</v>
          </cell>
          <cell r="AG273">
            <v>0</v>
          </cell>
        </row>
        <row r="274">
          <cell r="Q274">
            <v>0</v>
          </cell>
          <cell r="R274">
            <v>0</v>
          </cell>
          <cell r="AG274">
            <v>0</v>
          </cell>
        </row>
        <row r="275">
          <cell r="Q275">
            <v>0</v>
          </cell>
          <cell r="R275">
            <v>0</v>
          </cell>
          <cell r="AG275">
            <v>0</v>
          </cell>
        </row>
        <row r="276">
          <cell r="Q276">
            <v>10</v>
          </cell>
          <cell r="R276">
            <v>10</v>
          </cell>
          <cell r="AG276">
            <v>0</v>
          </cell>
        </row>
        <row r="277">
          <cell r="Q277">
            <v>50</v>
          </cell>
          <cell r="R277">
            <v>50</v>
          </cell>
          <cell r="AG277">
            <v>0</v>
          </cell>
        </row>
        <row r="278">
          <cell r="Q278">
            <v>2</v>
          </cell>
          <cell r="R278">
            <v>0</v>
          </cell>
          <cell r="AG278">
            <v>0</v>
          </cell>
        </row>
        <row r="279">
          <cell r="Q279">
            <v>10</v>
          </cell>
          <cell r="R279">
            <v>0</v>
          </cell>
          <cell r="AG279">
            <v>0</v>
          </cell>
        </row>
        <row r="280">
          <cell r="Q280">
            <v>20</v>
          </cell>
          <cell r="R280">
            <v>0</v>
          </cell>
          <cell r="AG280">
            <v>0</v>
          </cell>
        </row>
        <row r="281">
          <cell r="Q281">
            <v>20</v>
          </cell>
          <cell r="R281">
            <v>0</v>
          </cell>
          <cell r="AG281">
            <v>0</v>
          </cell>
        </row>
        <row r="282">
          <cell r="Q282">
            <v>0</v>
          </cell>
          <cell r="R282">
            <v>0</v>
          </cell>
          <cell r="AG282">
            <v>0</v>
          </cell>
        </row>
        <row r="283">
          <cell r="Q283">
            <v>0</v>
          </cell>
          <cell r="R283">
            <v>0</v>
          </cell>
          <cell r="AG283">
            <v>0</v>
          </cell>
        </row>
        <row r="284">
          <cell r="Q284">
            <v>2</v>
          </cell>
          <cell r="R284">
            <v>0</v>
          </cell>
          <cell r="AG284">
            <v>0</v>
          </cell>
        </row>
        <row r="285">
          <cell r="Q285">
            <v>3</v>
          </cell>
          <cell r="R285">
            <v>7</v>
          </cell>
          <cell r="AG285">
            <v>0</v>
          </cell>
        </row>
        <row r="286">
          <cell r="Q286">
            <v>90</v>
          </cell>
          <cell r="R286">
            <v>87</v>
          </cell>
          <cell r="AG286">
            <v>0</v>
          </cell>
        </row>
        <row r="287">
          <cell r="Q287">
            <v>3</v>
          </cell>
          <cell r="R287">
            <v>3</v>
          </cell>
          <cell r="AG287">
            <v>0</v>
          </cell>
        </row>
        <row r="288">
          <cell r="Q288">
            <v>15</v>
          </cell>
          <cell r="R288">
            <v>4</v>
          </cell>
          <cell r="AG288">
            <v>0</v>
          </cell>
        </row>
        <row r="289">
          <cell r="Q289">
            <v>5</v>
          </cell>
          <cell r="R289">
            <v>0</v>
          </cell>
          <cell r="AG289">
            <v>0</v>
          </cell>
        </row>
        <row r="290">
          <cell r="Q290">
            <v>5</v>
          </cell>
          <cell r="R290">
            <v>0</v>
          </cell>
          <cell r="AG290">
            <v>0</v>
          </cell>
        </row>
        <row r="291">
          <cell r="Q291">
            <v>5</v>
          </cell>
          <cell r="R291">
            <v>0</v>
          </cell>
          <cell r="AG291">
            <v>0</v>
          </cell>
        </row>
        <row r="292">
          <cell r="Q292">
            <v>0</v>
          </cell>
          <cell r="R292">
            <v>0</v>
          </cell>
          <cell r="AG292">
            <v>0</v>
          </cell>
        </row>
        <row r="293">
          <cell r="Q293">
            <v>0</v>
          </cell>
          <cell r="R293">
            <v>0</v>
          </cell>
          <cell r="AG293">
            <v>0</v>
          </cell>
        </row>
        <row r="294">
          <cell r="Q294">
            <v>25</v>
          </cell>
          <cell r="R294">
            <v>0</v>
          </cell>
          <cell r="AG294">
            <v>0</v>
          </cell>
        </row>
        <row r="295">
          <cell r="Q295">
            <v>0</v>
          </cell>
          <cell r="R295">
            <v>0</v>
          </cell>
          <cell r="AG295">
            <v>0</v>
          </cell>
        </row>
        <row r="296">
          <cell r="Q296">
            <v>1</v>
          </cell>
          <cell r="R296">
            <v>0</v>
          </cell>
          <cell r="AG296">
            <v>0</v>
          </cell>
        </row>
        <row r="297">
          <cell r="Q297">
            <v>15</v>
          </cell>
          <cell r="R297">
            <v>0</v>
          </cell>
          <cell r="AG297">
            <v>0</v>
          </cell>
        </row>
        <row r="298">
          <cell r="Q298">
            <v>3</v>
          </cell>
          <cell r="R298">
            <v>7</v>
          </cell>
          <cell r="AG298">
            <v>0</v>
          </cell>
        </row>
        <row r="299">
          <cell r="Q299">
            <v>90</v>
          </cell>
          <cell r="R299">
            <v>87</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15</v>
          </cell>
          <cell r="R304">
            <v>0</v>
          </cell>
          <cell r="AG304">
            <v>0</v>
          </cell>
        </row>
        <row r="305">
          <cell r="Q305">
            <v>1</v>
          </cell>
          <cell r="R305">
            <v>0</v>
          </cell>
          <cell r="AG305">
            <v>0</v>
          </cell>
        </row>
        <row r="306">
          <cell r="Q306">
            <v>10</v>
          </cell>
          <cell r="R306">
            <v>0</v>
          </cell>
        </row>
        <row r="308">
          <cell r="Q308">
            <v>2</v>
          </cell>
          <cell r="R308">
            <v>2</v>
          </cell>
          <cell r="AG308">
            <v>0</v>
          </cell>
        </row>
        <row r="309">
          <cell r="Q309">
            <v>6</v>
          </cell>
          <cell r="R309">
            <v>6</v>
          </cell>
          <cell r="AG309">
            <v>0</v>
          </cell>
        </row>
        <row r="310">
          <cell r="Q310">
            <v>0</v>
          </cell>
          <cell r="AG310">
            <v>0</v>
          </cell>
        </row>
        <row r="311">
          <cell r="Q311">
            <v>0</v>
          </cell>
          <cell r="AG311">
            <v>0</v>
          </cell>
        </row>
        <row r="312">
          <cell r="Q312">
            <v>0</v>
          </cell>
          <cell r="AG312">
            <v>0</v>
          </cell>
        </row>
        <row r="313">
          <cell r="Q313">
            <v>0</v>
          </cell>
          <cell r="R313">
            <v>1</v>
          </cell>
          <cell r="AG313">
            <v>0</v>
          </cell>
        </row>
        <row r="314">
          <cell r="Q314">
            <v>3</v>
          </cell>
          <cell r="R314">
            <v>3</v>
          </cell>
          <cell r="AG314">
            <v>0</v>
          </cell>
        </row>
        <row r="315">
          <cell r="Q315">
            <v>6</v>
          </cell>
          <cell r="AG315">
            <v>0</v>
          </cell>
        </row>
        <row r="316">
          <cell r="Q316">
            <v>3</v>
          </cell>
          <cell r="R316">
            <v>0</v>
          </cell>
          <cell r="AG316">
            <v>0</v>
          </cell>
        </row>
        <row r="317">
          <cell r="Q317">
            <v>36</v>
          </cell>
        </row>
        <row r="319">
          <cell r="Q319">
            <v>6</v>
          </cell>
          <cell r="R319">
            <v>6</v>
          </cell>
          <cell r="AG319">
            <v>0</v>
          </cell>
        </row>
        <row r="320">
          <cell r="Q320">
            <v>7200</v>
          </cell>
          <cell r="R320">
            <v>7074</v>
          </cell>
          <cell r="AG320">
            <v>0</v>
          </cell>
        </row>
        <row r="321">
          <cell r="Q321">
            <v>12</v>
          </cell>
          <cell r="R321">
            <v>0</v>
          </cell>
          <cell r="AG321">
            <v>0</v>
          </cell>
        </row>
        <row r="322">
          <cell r="Q322">
            <v>0</v>
          </cell>
          <cell r="R322">
            <v>0</v>
          </cell>
          <cell r="AG322">
            <v>0</v>
          </cell>
        </row>
        <row r="323">
          <cell r="Q323">
            <v>0</v>
          </cell>
          <cell r="R323">
            <v>0</v>
          </cell>
          <cell r="AG323">
            <v>0</v>
          </cell>
        </row>
        <row r="324">
          <cell r="Q324">
            <v>0</v>
          </cell>
          <cell r="R324">
            <v>0</v>
          </cell>
          <cell r="AG324">
            <v>0</v>
          </cell>
        </row>
        <row r="325">
          <cell r="Q325">
            <v>0</v>
          </cell>
          <cell r="R325">
            <v>0</v>
          </cell>
          <cell r="AG325">
            <v>0</v>
          </cell>
        </row>
        <row r="326">
          <cell r="Q326">
            <v>0</v>
          </cell>
          <cell r="R326">
            <v>0</v>
          </cell>
          <cell r="AG326">
            <v>0</v>
          </cell>
        </row>
        <row r="327">
          <cell r="Q327">
            <v>2</v>
          </cell>
          <cell r="R327">
            <v>0</v>
          </cell>
          <cell r="AG327">
            <v>0</v>
          </cell>
        </row>
        <row r="328">
          <cell r="Q328">
            <v>7</v>
          </cell>
          <cell r="R328">
            <v>5</v>
          </cell>
          <cell r="AG328">
            <v>0</v>
          </cell>
        </row>
        <row r="329">
          <cell r="Q329">
            <v>70</v>
          </cell>
          <cell r="R329">
            <v>0</v>
          </cell>
          <cell r="AG329">
            <v>0</v>
          </cell>
        </row>
        <row r="330">
          <cell r="Q330">
            <v>7</v>
          </cell>
          <cell r="R330">
            <v>7</v>
          </cell>
          <cell r="AG330">
            <v>0</v>
          </cell>
        </row>
        <row r="331">
          <cell r="Q331">
            <v>30</v>
          </cell>
          <cell r="R331">
            <v>26</v>
          </cell>
          <cell r="AG331">
            <v>0</v>
          </cell>
        </row>
        <row r="332">
          <cell r="Q332">
            <v>10</v>
          </cell>
          <cell r="R332">
            <v>7</v>
          </cell>
          <cell r="AG332">
            <v>0</v>
          </cell>
        </row>
        <row r="333">
          <cell r="Q333">
            <v>4</v>
          </cell>
          <cell r="R333">
            <v>0</v>
          </cell>
          <cell r="AG333">
            <v>0</v>
          </cell>
        </row>
        <row r="334">
          <cell r="Q334">
            <v>0</v>
          </cell>
          <cell r="R334">
            <v>0</v>
          </cell>
          <cell r="AG334">
            <v>0</v>
          </cell>
        </row>
        <row r="335">
          <cell r="Q335">
            <v>0</v>
          </cell>
          <cell r="R335">
            <v>0</v>
          </cell>
          <cell r="AG335">
            <v>0</v>
          </cell>
        </row>
        <row r="336">
          <cell r="Q336">
            <v>2</v>
          </cell>
          <cell r="R336">
            <v>0</v>
          </cell>
          <cell r="AG336">
            <v>0</v>
          </cell>
        </row>
        <row r="337">
          <cell r="Q337">
            <v>15</v>
          </cell>
          <cell r="R337">
            <v>14</v>
          </cell>
          <cell r="AG337">
            <v>0</v>
          </cell>
        </row>
        <row r="338">
          <cell r="Q338">
            <v>150</v>
          </cell>
          <cell r="R338">
            <v>0</v>
          </cell>
          <cell r="AG338">
            <v>0</v>
          </cell>
        </row>
        <row r="339">
          <cell r="Q339">
            <v>80</v>
          </cell>
          <cell r="R339">
            <v>80</v>
          </cell>
          <cell r="AG339">
            <v>0</v>
          </cell>
        </row>
        <row r="340">
          <cell r="Q340">
            <v>0</v>
          </cell>
          <cell r="R340">
            <v>0</v>
          </cell>
          <cell r="AG340">
            <v>0</v>
          </cell>
        </row>
        <row r="341">
          <cell r="Q341">
            <v>0</v>
          </cell>
          <cell r="R341">
            <v>0</v>
          </cell>
          <cell r="AG341">
            <v>0</v>
          </cell>
        </row>
        <row r="342">
          <cell r="Q342">
            <v>2</v>
          </cell>
          <cell r="R342">
            <v>2</v>
          </cell>
          <cell r="AG342">
            <v>0</v>
          </cell>
        </row>
        <row r="343">
          <cell r="Q343">
            <v>30</v>
          </cell>
          <cell r="R343">
            <v>26</v>
          </cell>
          <cell r="AG343">
            <v>0</v>
          </cell>
        </row>
        <row r="344">
          <cell r="Q344">
            <v>5</v>
          </cell>
          <cell r="R344">
            <v>4</v>
          </cell>
          <cell r="AG344">
            <v>0</v>
          </cell>
        </row>
        <row r="345">
          <cell r="Q345">
            <v>50</v>
          </cell>
          <cell r="R345">
            <v>0</v>
          </cell>
        </row>
        <row r="347">
          <cell r="AG347">
            <v>0</v>
          </cell>
        </row>
        <row r="356">
          <cell r="Q356">
            <v>30</v>
          </cell>
          <cell r="R356">
            <v>30</v>
          </cell>
          <cell r="AG356">
            <v>30</v>
          </cell>
        </row>
        <row r="357">
          <cell r="Q357">
            <v>93</v>
          </cell>
          <cell r="R357">
            <v>82</v>
          </cell>
          <cell r="AG357">
            <v>82</v>
          </cell>
        </row>
        <row r="358">
          <cell r="Q358">
            <v>28</v>
          </cell>
          <cell r="R358">
            <v>21</v>
          </cell>
          <cell r="AG358">
            <v>0</v>
          </cell>
        </row>
        <row r="359">
          <cell r="Q359">
            <v>10</v>
          </cell>
          <cell r="R359">
            <v>0</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3</v>
          </cell>
          <cell r="R367">
            <v>5</v>
          </cell>
          <cell r="AG367">
            <v>0</v>
          </cell>
        </row>
        <row r="368">
          <cell r="Q368">
            <v>4</v>
          </cell>
          <cell r="R368">
            <v>1</v>
          </cell>
          <cell r="AG368">
            <v>0</v>
          </cell>
        </row>
        <row r="369">
          <cell r="Q369">
            <v>2</v>
          </cell>
          <cell r="R369">
            <v>2</v>
          </cell>
          <cell r="AG369">
            <v>0</v>
          </cell>
        </row>
        <row r="370">
          <cell r="Q370">
            <v>15</v>
          </cell>
          <cell r="R370">
            <v>15</v>
          </cell>
          <cell r="AG370">
            <v>0</v>
          </cell>
        </row>
        <row r="371">
          <cell r="Q371">
            <v>1</v>
          </cell>
          <cell r="R371">
            <v>1</v>
          </cell>
          <cell r="AG371">
            <v>0</v>
          </cell>
        </row>
        <row r="372">
          <cell r="Q372">
            <v>5</v>
          </cell>
          <cell r="R372">
            <v>5</v>
          </cell>
          <cell r="AG372">
            <v>0</v>
          </cell>
        </row>
        <row r="373">
          <cell r="Q373">
            <v>110</v>
          </cell>
          <cell r="R373">
            <v>111</v>
          </cell>
          <cell r="AG373">
            <v>0</v>
          </cell>
        </row>
        <row r="374">
          <cell r="Q374">
            <v>1</v>
          </cell>
          <cell r="R374">
            <v>1</v>
          </cell>
          <cell r="AG374">
            <v>0</v>
          </cell>
        </row>
        <row r="375">
          <cell r="Q375">
            <v>25</v>
          </cell>
          <cell r="R375">
            <v>27</v>
          </cell>
          <cell r="AG375">
            <v>0</v>
          </cell>
        </row>
        <row r="376">
          <cell r="AG376">
            <v>0</v>
          </cell>
        </row>
        <row r="377">
          <cell r="Q377">
            <v>0</v>
          </cell>
          <cell r="R377">
            <v>0</v>
          </cell>
          <cell r="AG377">
            <v>0</v>
          </cell>
        </row>
        <row r="378">
          <cell r="AG378">
            <v>0</v>
          </cell>
        </row>
        <row r="379">
          <cell r="Q379">
            <v>0</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2</v>
          </cell>
          <cell r="R389">
            <v>2</v>
          </cell>
          <cell r="AG389">
            <v>0</v>
          </cell>
        </row>
        <row r="390">
          <cell r="Q390">
            <v>20</v>
          </cell>
          <cell r="R390">
            <v>20</v>
          </cell>
          <cell r="AG390">
            <v>0</v>
          </cell>
        </row>
        <row r="391">
          <cell r="Q391">
            <v>0</v>
          </cell>
          <cell r="R391">
            <v>0</v>
          </cell>
          <cell r="AG391">
            <v>0</v>
          </cell>
        </row>
        <row r="392">
          <cell r="Q392">
            <v>40</v>
          </cell>
          <cell r="R392">
            <v>45</v>
          </cell>
          <cell r="AG392">
            <v>0</v>
          </cell>
        </row>
        <row r="393">
          <cell r="Q393">
            <v>2</v>
          </cell>
          <cell r="R393">
            <v>2</v>
          </cell>
          <cell r="AG393">
            <v>0</v>
          </cell>
        </row>
        <row r="394">
          <cell r="AG394">
            <v>0</v>
          </cell>
        </row>
        <row r="395">
          <cell r="AG395">
            <v>0</v>
          </cell>
        </row>
        <row r="396">
          <cell r="Q396">
            <v>80</v>
          </cell>
          <cell r="R396">
            <v>54</v>
          </cell>
          <cell r="AG396">
            <v>0</v>
          </cell>
        </row>
        <row r="397">
          <cell r="AG397">
            <v>0</v>
          </cell>
        </row>
        <row r="398">
          <cell r="Q398">
            <v>0</v>
          </cell>
          <cell r="R398">
            <v>0</v>
          </cell>
          <cell r="AG398">
            <v>0</v>
          </cell>
        </row>
        <row r="399">
          <cell r="Q399">
            <v>1</v>
          </cell>
          <cell r="R399">
            <v>0</v>
          </cell>
          <cell r="AG399">
            <v>0</v>
          </cell>
        </row>
        <row r="400">
          <cell r="Q400">
            <v>0</v>
          </cell>
          <cell r="R400">
            <v>0</v>
          </cell>
          <cell r="AG400">
            <v>0</v>
          </cell>
        </row>
        <row r="401">
          <cell r="Q401">
            <v>0</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AG427">
            <v>0</v>
          </cell>
        </row>
        <row r="428">
          <cell r="AG428">
            <v>0</v>
          </cell>
        </row>
        <row r="429">
          <cell r="AG429">
            <v>0</v>
          </cell>
        </row>
        <row r="430">
          <cell r="AG430">
            <v>0</v>
          </cell>
        </row>
        <row r="431">
          <cell r="AG431">
            <v>0</v>
          </cell>
        </row>
        <row r="432">
          <cell r="AG432">
            <v>0</v>
          </cell>
        </row>
        <row r="433">
          <cell r="AG433">
            <v>0</v>
          </cell>
        </row>
        <row r="435">
          <cell r="AG435">
            <v>0</v>
          </cell>
        </row>
        <row r="436">
          <cell r="AG436">
            <v>0</v>
          </cell>
        </row>
        <row r="437">
          <cell r="AG437">
            <v>0</v>
          </cell>
        </row>
        <row r="439">
          <cell r="AG439">
            <v>0</v>
          </cell>
        </row>
        <row r="440">
          <cell r="AG440">
            <v>0</v>
          </cell>
        </row>
        <row r="446">
          <cell r="AG446">
            <v>0</v>
          </cell>
        </row>
        <row r="447">
          <cell r="AG447">
            <v>0</v>
          </cell>
        </row>
        <row r="448">
          <cell r="AG448">
            <v>0</v>
          </cell>
        </row>
        <row r="449">
          <cell r="AG449">
            <v>0</v>
          </cell>
        </row>
        <row r="468">
          <cell r="AG468">
            <v>0</v>
          </cell>
        </row>
        <row r="469">
          <cell r="AG469">
            <v>0</v>
          </cell>
        </row>
        <row r="470">
          <cell r="AG470">
            <v>0</v>
          </cell>
        </row>
        <row r="471">
          <cell r="AG471">
            <v>0</v>
          </cell>
        </row>
        <row r="472">
          <cell r="AG472">
            <v>0</v>
          </cell>
        </row>
        <row r="473">
          <cell r="AG473">
            <v>0</v>
          </cell>
        </row>
        <row r="474">
          <cell r="AG474">
            <v>0</v>
          </cell>
        </row>
        <row r="475">
          <cell r="AG475">
            <v>0</v>
          </cell>
        </row>
        <row r="477">
          <cell r="AG477">
            <v>0</v>
          </cell>
        </row>
        <row r="478">
          <cell r="AG478">
            <v>0</v>
          </cell>
        </row>
        <row r="480">
          <cell r="AG480">
            <v>0</v>
          </cell>
        </row>
        <row r="482">
          <cell r="AG482">
            <v>0</v>
          </cell>
        </row>
        <row r="483">
          <cell r="AG483">
            <v>0</v>
          </cell>
        </row>
        <row r="484">
          <cell r="AG484">
            <v>0</v>
          </cell>
        </row>
        <row r="485">
          <cell r="AG485">
            <v>0</v>
          </cell>
        </row>
        <row r="487">
          <cell r="Q487">
            <v>8</v>
          </cell>
          <cell r="AG487">
            <v>2</v>
          </cell>
        </row>
        <row r="488">
          <cell r="Q488">
            <v>8</v>
          </cell>
          <cell r="AG488">
            <v>2</v>
          </cell>
        </row>
        <row r="489">
          <cell r="AG489">
            <v>0</v>
          </cell>
        </row>
        <row r="490">
          <cell r="AG490">
            <v>0</v>
          </cell>
        </row>
        <row r="491">
          <cell r="Q491">
            <v>1</v>
          </cell>
          <cell r="AG491">
            <v>0</v>
          </cell>
        </row>
        <row r="493">
          <cell r="AG493">
            <v>30</v>
          </cell>
        </row>
        <row r="494">
          <cell r="AG494">
            <v>0</v>
          </cell>
        </row>
        <row r="496">
          <cell r="AG496">
            <v>0</v>
          </cell>
        </row>
        <row r="497">
          <cell r="AG497">
            <v>0</v>
          </cell>
        </row>
        <row r="498">
          <cell r="AG498">
            <v>0</v>
          </cell>
        </row>
        <row r="499">
          <cell r="AG499">
            <v>0</v>
          </cell>
        </row>
        <row r="500">
          <cell r="AG500">
            <v>0</v>
          </cell>
        </row>
        <row r="501">
          <cell r="AG501">
            <v>0</v>
          </cell>
        </row>
        <row r="502">
          <cell r="AG502">
            <v>0</v>
          </cell>
        </row>
        <row r="503">
          <cell r="AG503">
            <v>0</v>
          </cell>
        </row>
        <row r="504">
          <cell r="AG504">
            <v>0</v>
          </cell>
        </row>
        <row r="505">
          <cell r="AG505">
            <v>0</v>
          </cell>
        </row>
        <row r="506">
          <cell r="AG506">
            <v>0</v>
          </cell>
        </row>
        <row r="507">
          <cell r="AG507">
            <v>0</v>
          </cell>
        </row>
        <row r="508">
          <cell r="AG508">
            <v>0</v>
          </cell>
        </row>
        <row r="509">
          <cell r="AG509">
            <v>41.5</v>
          </cell>
        </row>
        <row r="510">
          <cell r="AG510">
            <v>0</v>
          </cell>
        </row>
        <row r="511">
          <cell r="AG511">
            <v>0</v>
          </cell>
        </row>
        <row r="514">
          <cell r="AG514">
            <v>0</v>
          </cell>
        </row>
        <row r="515">
          <cell r="AG515">
            <v>0</v>
          </cell>
        </row>
        <row r="516">
          <cell r="AG516">
            <v>0</v>
          </cell>
        </row>
        <row r="518">
          <cell r="AG518">
            <v>0</v>
          </cell>
        </row>
        <row r="520">
          <cell r="AG520">
            <v>0</v>
          </cell>
        </row>
        <row r="521">
          <cell r="AG521">
            <v>0</v>
          </cell>
        </row>
        <row r="522">
          <cell r="AG522">
            <v>0</v>
          </cell>
        </row>
        <row r="523">
          <cell r="AG523">
            <v>0</v>
          </cell>
        </row>
        <row r="524">
          <cell r="AG524">
            <v>0</v>
          </cell>
        </row>
        <row r="526">
          <cell r="AG526">
            <v>0</v>
          </cell>
        </row>
        <row r="527">
          <cell r="AG527">
            <v>0</v>
          </cell>
        </row>
        <row r="528">
          <cell r="Q528">
            <v>100</v>
          </cell>
          <cell r="R528">
            <v>100</v>
          </cell>
          <cell r="AG528">
            <v>0</v>
          </cell>
        </row>
        <row r="530">
          <cell r="Q530">
            <v>100</v>
          </cell>
          <cell r="AG530">
            <v>29</v>
          </cell>
        </row>
        <row r="531">
          <cell r="Q531">
            <v>100</v>
          </cell>
          <cell r="AG531">
            <v>0</v>
          </cell>
        </row>
        <row r="532">
          <cell r="AG532">
            <v>0</v>
          </cell>
        </row>
        <row r="533">
          <cell r="Q533">
            <v>40</v>
          </cell>
          <cell r="AG533">
            <v>0</v>
          </cell>
        </row>
        <row r="534">
          <cell r="AG534">
            <v>0</v>
          </cell>
        </row>
        <row r="535">
          <cell r="AG535">
            <v>0</v>
          </cell>
        </row>
        <row r="536">
          <cell r="Q536">
            <v>100</v>
          </cell>
          <cell r="AG536" t="e">
            <v>#DIV/0!</v>
          </cell>
        </row>
        <row r="537">
          <cell r="AG537">
            <v>0</v>
          </cell>
        </row>
        <row r="538">
          <cell r="Q538">
            <v>1</v>
          </cell>
          <cell r="AG538">
            <v>0</v>
          </cell>
        </row>
        <row r="540">
          <cell r="AG540">
            <v>0</v>
          </cell>
        </row>
        <row r="541">
          <cell r="AG541">
            <v>0</v>
          </cell>
        </row>
        <row r="542">
          <cell r="AG542">
            <v>0</v>
          </cell>
        </row>
        <row r="544">
          <cell r="AG544">
            <v>0</v>
          </cell>
        </row>
        <row r="546">
          <cell r="AG546">
            <v>0</v>
          </cell>
        </row>
        <row r="548">
          <cell r="AG548">
            <v>0</v>
          </cell>
        </row>
        <row r="549">
          <cell r="AG549">
            <v>0</v>
          </cell>
        </row>
        <row r="550">
          <cell r="AG550">
            <v>0</v>
          </cell>
        </row>
      </sheetData>
      <sheetData sheetId="15">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Q27">
            <v>90</v>
          </cell>
          <cell r="R27">
            <v>86</v>
          </cell>
          <cell r="S27">
            <v>90</v>
          </cell>
          <cell r="T27">
            <v>100</v>
          </cell>
          <cell r="AG27">
            <v>0</v>
          </cell>
        </row>
        <row r="28">
          <cell r="Q28">
            <v>4</v>
          </cell>
          <cell r="R28">
            <v>0</v>
          </cell>
          <cell r="AG28">
            <v>0</v>
          </cell>
        </row>
        <row r="29">
          <cell r="AG29">
            <v>0</v>
          </cell>
        </row>
        <row r="30">
          <cell r="AG30">
            <v>0</v>
          </cell>
        </row>
        <row r="31">
          <cell r="Q31">
            <v>1</v>
          </cell>
          <cell r="R31">
            <v>0</v>
          </cell>
          <cell r="S31">
            <v>1</v>
          </cell>
          <cell r="T31">
            <v>0</v>
          </cell>
          <cell r="AG31">
            <v>0</v>
          </cell>
        </row>
        <row r="32">
          <cell r="Q32">
            <v>100</v>
          </cell>
          <cell r="R32">
            <v>86</v>
          </cell>
          <cell r="S32">
            <v>95</v>
          </cell>
          <cell r="T32">
            <v>100</v>
          </cell>
          <cell r="AG32">
            <v>0</v>
          </cell>
        </row>
        <row r="33">
          <cell r="Q33">
            <v>18000</v>
          </cell>
          <cell r="R33">
            <v>15000</v>
          </cell>
          <cell r="AG33">
            <v>0</v>
          </cell>
        </row>
        <row r="34">
          <cell r="Q34">
            <v>36000</v>
          </cell>
          <cell r="R34">
            <v>30000</v>
          </cell>
          <cell r="AG34">
            <v>0</v>
          </cell>
        </row>
        <row r="36">
          <cell r="Q36">
            <v>90</v>
          </cell>
          <cell r="R36">
            <v>86</v>
          </cell>
          <cell r="S36">
            <v>86</v>
          </cell>
          <cell r="T36">
            <v>90</v>
          </cell>
          <cell r="AG36">
            <v>0</v>
          </cell>
        </row>
        <row r="37">
          <cell r="Q37">
            <v>4</v>
          </cell>
          <cell r="R37">
            <v>0</v>
          </cell>
          <cell r="AG37">
            <v>0</v>
          </cell>
        </row>
        <row r="38">
          <cell r="Q38">
            <v>3</v>
          </cell>
          <cell r="R38">
            <v>1</v>
          </cell>
          <cell r="AG38">
            <v>0</v>
          </cell>
        </row>
        <row r="39">
          <cell r="Q39">
            <v>1</v>
          </cell>
          <cell r="R39">
            <v>1</v>
          </cell>
          <cell r="AG39">
            <v>0</v>
          </cell>
        </row>
        <row r="40">
          <cell r="Q40">
            <v>100</v>
          </cell>
          <cell r="R40">
            <v>86</v>
          </cell>
          <cell r="S40">
            <v>95</v>
          </cell>
          <cell r="T40">
            <v>100</v>
          </cell>
          <cell r="AG40">
            <v>0</v>
          </cell>
        </row>
        <row r="41">
          <cell r="Q41">
            <v>18000</v>
          </cell>
          <cell r="R41">
            <v>15000</v>
          </cell>
          <cell r="AG41">
            <v>0</v>
          </cell>
        </row>
        <row r="42">
          <cell r="Q42">
            <v>36000</v>
          </cell>
          <cell r="R42">
            <v>30000</v>
          </cell>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Q55">
            <v>80</v>
          </cell>
          <cell r="R55">
            <v>47</v>
          </cell>
          <cell r="S55">
            <v>47</v>
          </cell>
          <cell r="T55">
            <v>80</v>
          </cell>
          <cell r="AG55">
            <v>0</v>
          </cell>
        </row>
        <row r="56">
          <cell r="AG56">
            <v>0</v>
          </cell>
        </row>
        <row r="57">
          <cell r="AG57">
            <v>0</v>
          </cell>
        </row>
        <row r="58">
          <cell r="Q58">
            <v>1</v>
          </cell>
          <cell r="R58">
            <v>0.81</v>
          </cell>
          <cell r="AG58">
            <v>0</v>
          </cell>
        </row>
        <row r="59">
          <cell r="Q59">
            <v>86</v>
          </cell>
          <cell r="R59">
            <v>99</v>
          </cell>
          <cell r="S59">
            <v>83</v>
          </cell>
          <cell r="T59">
            <v>83</v>
          </cell>
          <cell r="AG59">
            <v>0</v>
          </cell>
        </row>
        <row r="60">
          <cell r="Q60">
            <v>1863</v>
          </cell>
          <cell r="R60">
            <v>1787</v>
          </cell>
          <cell r="AG60">
            <v>0</v>
          </cell>
        </row>
        <row r="61">
          <cell r="Q61">
            <v>7569</v>
          </cell>
          <cell r="R61">
            <v>7153</v>
          </cell>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Q144">
            <v>10</v>
          </cell>
          <cell r="R144">
            <v>10</v>
          </cell>
          <cell r="AG144">
            <v>0</v>
          </cell>
        </row>
        <row r="145">
          <cell r="AG145">
            <v>0</v>
          </cell>
        </row>
        <row r="146">
          <cell r="AG146">
            <v>0</v>
          </cell>
        </row>
        <row r="147">
          <cell r="AG147">
            <v>0</v>
          </cell>
        </row>
        <row r="148">
          <cell r="AG148">
            <v>0</v>
          </cell>
        </row>
        <row r="149">
          <cell r="Q149">
            <v>10</v>
          </cell>
          <cell r="R149">
            <v>10</v>
          </cell>
          <cell r="AG149">
            <v>0</v>
          </cell>
        </row>
        <row r="150">
          <cell r="AG150">
            <v>0</v>
          </cell>
        </row>
        <row r="151">
          <cell r="Q151">
            <v>30</v>
          </cell>
          <cell r="R151">
            <v>30</v>
          </cell>
          <cell r="AG151">
            <v>0</v>
          </cell>
        </row>
        <row r="152">
          <cell r="AG152">
            <v>0</v>
          </cell>
        </row>
        <row r="153">
          <cell r="Q153">
            <v>100</v>
          </cell>
          <cell r="R153">
            <v>94</v>
          </cell>
          <cell r="S153">
            <v>1089794</v>
          </cell>
          <cell r="T153">
            <v>3780115</v>
          </cell>
          <cell r="AG153">
            <v>0</v>
          </cell>
        </row>
        <row r="154">
          <cell r="Q154">
            <v>100</v>
          </cell>
          <cell r="R154">
            <v>85</v>
          </cell>
          <cell r="S154">
            <v>70000</v>
          </cell>
          <cell r="T154">
            <v>1200000</v>
          </cell>
          <cell r="AG154">
            <v>0</v>
          </cell>
        </row>
        <row r="155">
          <cell r="Q155">
            <v>100</v>
          </cell>
          <cell r="R155">
            <v>99</v>
          </cell>
          <cell r="S155">
            <v>1950</v>
          </cell>
          <cell r="T155">
            <v>3780115</v>
          </cell>
          <cell r="AG155">
            <v>0</v>
          </cell>
        </row>
        <row r="157">
          <cell r="AG157">
            <v>0</v>
          </cell>
        </row>
        <row r="158">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Q182">
            <v>23</v>
          </cell>
          <cell r="R182">
            <v>23</v>
          </cell>
          <cell r="AG182">
            <v>0</v>
          </cell>
        </row>
        <row r="183">
          <cell r="Q183">
            <v>3</v>
          </cell>
          <cell r="R183">
            <v>3</v>
          </cell>
          <cell r="AG183">
            <v>0</v>
          </cell>
        </row>
        <row r="184">
          <cell r="Q184">
            <v>1905178</v>
          </cell>
          <cell r="R184">
            <v>1905178</v>
          </cell>
          <cell r="AG184">
            <v>0</v>
          </cell>
        </row>
        <row r="185">
          <cell r="Q185">
            <v>52492</v>
          </cell>
          <cell r="R185">
            <v>52492</v>
          </cell>
          <cell r="AG185">
            <v>0</v>
          </cell>
        </row>
        <row r="186">
          <cell r="Q186">
            <v>3810356</v>
          </cell>
          <cell r="R186">
            <v>3810356</v>
          </cell>
          <cell r="AG186">
            <v>0</v>
          </cell>
        </row>
        <row r="187">
          <cell r="Q187">
            <v>2515</v>
          </cell>
          <cell r="R187">
            <v>2505</v>
          </cell>
          <cell r="AG187">
            <v>0</v>
          </cell>
        </row>
        <row r="188">
          <cell r="Q188">
            <v>515</v>
          </cell>
          <cell r="R188">
            <v>506</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1960</v>
          </cell>
          <cell r="R194">
            <v>1945</v>
          </cell>
          <cell r="AG194">
            <v>0</v>
          </cell>
        </row>
        <row r="195">
          <cell r="Q195">
            <v>560000</v>
          </cell>
          <cell r="R195">
            <v>558631</v>
          </cell>
          <cell r="AG195">
            <v>0</v>
          </cell>
        </row>
        <row r="196">
          <cell r="Q196">
            <v>582</v>
          </cell>
          <cell r="R196">
            <v>582</v>
          </cell>
          <cell r="AG196">
            <v>14</v>
          </cell>
        </row>
        <row r="197">
          <cell r="Q197">
            <v>590</v>
          </cell>
          <cell r="R197">
            <v>582</v>
          </cell>
          <cell r="AG197">
            <v>0</v>
          </cell>
        </row>
        <row r="198">
          <cell r="Q198">
            <v>396000</v>
          </cell>
          <cell r="R198">
            <v>394580</v>
          </cell>
          <cell r="AG198">
            <v>0</v>
          </cell>
        </row>
        <row r="199">
          <cell r="Q199">
            <v>335</v>
          </cell>
          <cell r="R199">
            <v>326</v>
          </cell>
          <cell r="AG199">
            <v>0</v>
          </cell>
        </row>
        <row r="200">
          <cell r="Q200">
            <v>33000</v>
          </cell>
          <cell r="R200">
            <v>32676</v>
          </cell>
          <cell r="AG200">
            <v>0</v>
          </cell>
        </row>
        <row r="201">
          <cell r="Q201">
            <v>45</v>
          </cell>
          <cell r="R201">
            <v>38</v>
          </cell>
          <cell r="AG201">
            <v>0</v>
          </cell>
        </row>
        <row r="202">
          <cell r="Q202">
            <v>0</v>
          </cell>
          <cell r="R202">
            <v>0</v>
          </cell>
          <cell r="AG202">
            <v>0</v>
          </cell>
        </row>
        <row r="203">
          <cell r="Q203">
            <v>0</v>
          </cell>
          <cell r="R203">
            <v>0</v>
          </cell>
          <cell r="AG203">
            <v>0</v>
          </cell>
        </row>
        <row r="204">
          <cell r="Q204">
            <v>10</v>
          </cell>
          <cell r="R204">
            <v>0</v>
          </cell>
          <cell r="AG204">
            <v>0</v>
          </cell>
        </row>
        <row r="205">
          <cell r="Q205">
            <v>10</v>
          </cell>
          <cell r="R205">
            <v>15</v>
          </cell>
          <cell r="AG205">
            <v>0</v>
          </cell>
        </row>
        <row r="206">
          <cell r="Q206">
            <v>200</v>
          </cell>
          <cell r="R206">
            <v>326</v>
          </cell>
        </row>
        <row r="208">
          <cell r="Q208">
            <v>224000</v>
          </cell>
          <cell r="R208">
            <v>224470</v>
          </cell>
          <cell r="AG208">
            <v>0</v>
          </cell>
        </row>
        <row r="209">
          <cell r="Q209">
            <v>15798</v>
          </cell>
          <cell r="R209">
            <v>15798</v>
          </cell>
          <cell r="AG209">
            <v>0</v>
          </cell>
        </row>
        <row r="210">
          <cell r="Q210">
            <v>120</v>
          </cell>
          <cell r="R210">
            <v>115</v>
          </cell>
          <cell r="AG210">
            <v>117</v>
          </cell>
        </row>
        <row r="211">
          <cell r="Q211">
            <v>22</v>
          </cell>
          <cell r="R211">
            <v>17</v>
          </cell>
          <cell r="AG211">
            <v>0</v>
          </cell>
        </row>
        <row r="212">
          <cell r="Q212">
            <v>0</v>
          </cell>
          <cell r="R212">
            <v>53</v>
          </cell>
          <cell r="AG212">
            <v>0</v>
          </cell>
        </row>
        <row r="213">
          <cell r="Q213">
            <v>69</v>
          </cell>
          <cell r="R213">
            <v>39</v>
          </cell>
          <cell r="AG213">
            <v>0</v>
          </cell>
        </row>
        <row r="214">
          <cell r="Q214">
            <v>90</v>
          </cell>
          <cell r="R214">
            <v>56</v>
          </cell>
          <cell r="AG214">
            <v>0</v>
          </cell>
        </row>
        <row r="215">
          <cell r="Q215">
            <v>8</v>
          </cell>
          <cell r="AG215">
            <v>0</v>
          </cell>
        </row>
        <row r="216">
          <cell r="Q216">
            <v>2</v>
          </cell>
          <cell r="AG216">
            <v>0</v>
          </cell>
        </row>
        <row r="217">
          <cell r="Q217">
            <v>0</v>
          </cell>
          <cell r="R217">
            <v>0</v>
          </cell>
          <cell r="AG217">
            <v>0</v>
          </cell>
        </row>
        <row r="218">
          <cell r="Q218">
            <v>0</v>
          </cell>
          <cell r="R218">
            <v>0</v>
          </cell>
          <cell r="AG218">
            <v>0</v>
          </cell>
        </row>
        <row r="219">
          <cell r="Q219">
            <v>0</v>
          </cell>
          <cell r="R219">
            <v>0</v>
          </cell>
          <cell r="AG219">
            <v>0</v>
          </cell>
        </row>
        <row r="220">
          <cell r="Q220">
            <v>6</v>
          </cell>
          <cell r="R220">
            <v>6</v>
          </cell>
          <cell r="AG220">
            <v>0</v>
          </cell>
        </row>
        <row r="221">
          <cell r="Q221">
            <v>24</v>
          </cell>
          <cell r="AG221">
            <v>0</v>
          </cell>
        </row>
        <row r="222">
          <cell r="Q222">
            <v>1</v>
          </cell>
          <cell r="R222">
            <v>0</v>
          </cell>
          <cell r="AG222">
            <v>0</v>
          </cell>
        </row>
        <row r="223">
          <cell r="Q223">
            <v>30</v>
          </cell>
          <cell r="R223">
            <v>0</v>
          </cell>
          <cell r="AG223">
            <v>0</v>
          </cell>
        </row>
        <row r="224">
          <cell r="Q224">
            <v>20</v>
          </cell>
          <cell r="R224">
            <v>15</v>
          </cell>
          <cell r="AG224">
            <v>0</v>
          </cell>
        </row>
        <row r="225">
          <cell r="Q225">
            <v>350</v>
          </cell>
          <cell r="R225">
            <v>326</v>
          </cell>
        </row>
        <row r="227">
          <cell r="Q227">
            <v>80</v>
          </cell>
          <cell r="R227">
            <v>73</v>
          </cell>
          <cell r="AG227">
            <v>78</v>
          </cell>
        </row>
        <row r="228">
          <cell r="Q228">
            <v>40</v>
          </cell>
          <cell r="R228">
            <v>35</v>
          </cell>
          <cell r="AG228">
            <v>0</v>
          </cell>
        </row>
        <row r="229">
          <cell r="Q229">
            <v>0</v>
          </cell>
          <cell r="R229">
            <v>0</v>
          </cell>
          <cell r="AG229">
            <v>0</v>
          </cell>
        </row>
        <row r="230">
          <cell r="Q230">
            <v>49</v>
          </cell>
          <cell r="R230">
            <v>24</v>
          </cell>
          <cell r="AG230">
            <v>0</v>
          </cell>
        </row>
        <row r="231">
          <cell r="Q231">
            <v>52</v>
          </cell>
          <cell r="R231">
            <v>59</v>
          </cell>
          <cell r="AG231">
            <v>0</v>
          </cell>
        </row>
        <row r="232">
          <cell r="Q232">
            <v>10</v>
          </cell>
          <cell r="AG232">
            <v>0</v>
          </cell>
        </row>
        <row r="233">
          <cell r="Q233">
            <v>3</v>
          </cell>
          <cell r="AG233">
            <v>0</v>
          </cell>
        </row>
        <row r="234">
          <cell r="Q234">
            <v>1</v>
          </cell>
          <cell r="R234">
            <v>1</v>
          </cell>
          <cell r="AG234">
            <v>0</v>
          </cell>
        </row>
        <row r="235">
          <cell r="Q235">
            <v>0</v>
          </cell>
          <cell r="R235">
            <v>0</v>
          </cell>
          <cell r="AG235">
            <v>0</v>
          </cell>
        </row>
        <row r="236">
          <cell r="Q236">
            <v>1000</v>
          </cell>
          <cell r="R236">
            <v>8283</v>
          </cell>
          <cell r="AG236">
            <v>0</v>
          </cell>
        </row>
        <row r="237">
          <cell r="Q237">
            <v>700</v>
          </cell>
          <cell r="AG237">
            <v>0</v>
          </cell>
        </row>
        <row r="238">
          <cell r="Q238">
            <v>5600</v>
          </cell>
          <cell r="AG238">
            <v>0</v>
          </cell>
        </row>
        <row r="239">
          <cell r="Q239">
            <v>1200</v>
          </cell>
          <cell r="AG239">
            <v>0</v>
          </cell>
        </row>
        <row r="240">
          <cell r="Q240">
            <v>10000</v>
          </cell>
          <cell r="R240">
            <v>10000</v>
          </cell>
          <cell r="AG240">
            <v>2205</v>
          </cell>
        </row>
        <row r="241">
          <cell r="Q241">
            <v>1000</v>
          </cell>
          <cell r="R241">
            <v>1000</v>
          </cell>
          <cell r="AG241">
            <v>0</v>
          </cell>
        </row>
        <row r="242">
          <cell r="Q242">
            <v>4</v>
          </cell>
          <cell r="R242">
            <v>5</v>
          </cell>
          <cell r="AG242">
            <v>0</v>
          </cell>
        </row>
        <row r="243">
          <cell r="Q243">
            <v>10</v>
          </cell>
          <cell r="AG243">
            <v>0</v>
          </cell>
        </row>
        <row r="244">
          <cell r="Q244">
            <v>1</v>
          </cell>
          <cell r="R244">
            <v>0</v>
          </cell>
          <cell r="AG244">
            <v>0</v>
          </cell>
        </row>
        <row r="245">
          <cell r="Q245">
            <v>25</v>
          </cell>
          <cell r="R245">
            <v>0</v>
          </cell>
          <cell r="AG245">
            <v>0</v>
          </cell>
        </row>
        <row r="246">
          <cell r="Q246">
            <v>9</v>
          </cell>
          <cell r="R246">
            <v>7</v>
          </cell>
          <cell r="AG246">
            <v>0</v>
          </cell>
        </row>
        <row r="247">
          <cell r="Q247">
            <v>200</v>
          </cell>
          <cell r="R247">
            <v>189</v>
          </cell>
        </row>
        <row r="249">
          <cell r="Q249">
            <v>9</v>
          </cell>
          <cell r="R249">
            <v>10</v>
          </cell>
          <cell r="AG249">
            <v>0</v>
          </cell>
        </row>
        <row r="250">
          <cell r="Q250">
            <v>4</v>
          </cell>
          <cell r="R250">
            <v>4</v>
          </cell>
          <cell r="AG250">
            <v>0</v>
          </cell>
        </row>
        <row r="251">
          <cell r="Q251">
            <v>4</v>
          </cell>
          <cell r="R251">
            <v>0</v>
          </cell>
          <cell r="AG251">
            <v>0</v>
          </cell>
        </row>
        <row r="252">
          <cell r="Q252">
            <v>0</v>
          </cell>
          <cell r="R252">
            <v>0</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1100</v>
          </cell>
          <cell r="R258">
            <v>1060</v>
          </cell>
          <cell r="AG258">
            <v>0</v>
          </cell>
        </row>
        <row r="259">
          <cell r="Q259">
            <v>16000</v>
          </cell>
          <cell r="R259">
            <v>16000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13</v>
          </cell>
          <cell r="R268">
            <v>13</v>
          </cell>
          <cell r="AG268">
            <v>0</v>
          </cell>
        </row>
        <row r="269">
          <cell r="Q269">
            <v>10</v>
          </cell>
          <cell r="R269">
            <v>10</v>
          </cell>
        </row>
        <row r="271">
          <cell r="Q271">
            <v>6</v>
          </cell>
          <cell r="R271">
            <v>12</v>
          </cell>
          <cell r="AG271">
            <v>0</v>
          </cell>
        </row>
        <row r="272">
          <cell r="Q272">
            <v>8</v>
          </cell>
          <cell r="R272">
            <v>8</v>
          </cell>
          <cell r="AG272">
            <v>0</v>
          </cell>
        </row>
        <row r="273">
          <cell r="Q273">
            <v>126</v>
          </cell>
          <cell r="R273">
            <v>126</v>
          </cell>
          <cell r="AG273">
            <v>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2</v>
          </cell>
          <cell r="R278">
            <v>0</v>
          </cell>
          <cell r="AG278">
            <v>0</v>
          </cell>
        </row>
        <row r="279">
          <cell r="Q279">
            <v>10</v>
          </cell>
          <cell r="R279">
            <v>0</v>
          </cell>
          <cell r="AG279">
            <v>0</v>
          </cell>
        </row>
        <row r="280">
          <cell r="Q280">
            <v>225</v>
          </cell>
          <cell r="R280">
            <v>0</v>
          </cell>
          <cell r="AG280">
            <v>0</v>
          </cell>
        </row>
        <row r="281">
          <cell r="Q281">
            <v>225</v>
          </cell>
          <cell r="R281">
            <v>225</v>
          </cell>
          <cell r="AG281">
            <v>0</v>
          </cell>
        </row>
        <row r="282">
          <cell r="Q282">
            <v>0</v>
          </cell>
          <cell r="R282">
            <v>0</v>
          </cell>
          <cell r="AG282">
            <v>0</v>
          </cell>
        </row>
        <row r="283">
          <cell r="Q283">
            <v>0</v>
          </cell>
          <cell r="R283">
            <v>0</v>
          </cell>
          <cell r="AG283">
            <v>0</v>
          </cell>
        </row>
        <row r="284">
          <cell r="Q284">
            <v>2</v>
          </cell>
          <cell r="R284">
            <v>0</v>
          </cell>
          <cell r="AG284">
            <v>0</v>
          </cell>
        </row>
        <row r="285">
          <cell r="Q285">
            <v>3</v>
          </cell>
          <cell r="R285">
            <v>3</v>
          </cell>
          <cell r="AG285">
            <v>0</v>
          </cell>
        </row>
        <row r="286">
          <cell r="Q286">
            <v>120</v>
          </cell>
          <cell r="R286">
            <v>120</v>
          </cell>
          <cell r="AG286">
            <v>0</v>
          </cell>
        </row>
        <row r="287">
          <cell r="Q287">
            <v>6</v>
          </cell>
          <cell r="R287">
            <v>12</v>
          </cell>
          <cell r="AG287">
            <v>0</v>
          </cell>
        </row>
        <row r="288">
          <cell r="Q288">
            <v>50</v>
          </cell>
          <cell r="R288">
            <v>55</v>
          </cell>
          <cell r="AG288">
            <v>0</v>
          </cell>
        </row>
        <row r="289">
          <cell r="Q289">
            <v>4</v>
          </cell>
          <cell r="R289">
            <v>4</v>
          </cell>
          <cell r="AG289">
            <v>0</v>
          </cell>
        </row>
        <row r="290">
          <cell r="Q290">
            <v>4</v>
          </cell>
          <cell r="R290">
            <v>0</v>
          </cell>
          <cell r="AG290">
            <v>0</v>
          </cell>
        </row>
        <row r="291">
          <cell r="Q291">
            <v>4</v>
          </cell>
          <cell r="R291">
            <v>0</v>
          </cell>
          <cell r="AG291">
            <v>0</v>
          </cell>
        </row>
        <row r="292">
          <cell r="Q292">
            <v>15</v>
          </cell>
          <cell r="R292">
            <v>0</v>
          </cell>
          <cell r="AG292">
            <v>0</v>
          </cell>
        </row>
        <row r="293">
          <cell r="Q293">
            <v>5</v>
          </cell>
          <cell r="R293">
            <v>0</v>
          </cell>
          <cell r="AG293">
            <v>0</v>
          </cell>
        </row>
        <row r="294">
          <cell r="Q294">
            <v>25</v>
          </cell>
          <cell r="R294">
            <v>0</v>
          </cell>
          <cell r="AG294">
            <v>0</v>
          </cell>
        </row>
        <row r="295">
          <cell r="Q295">
            <v>3</v>
          </cell>
          <cell r="R295">
            <v>3</v>
          </cell>
          <cell r="AG295">
            <v>0</v>
          </cell>
        </row>
        <row r="296">
          <cell r="Q296">
            <v>1</v>
          </cell>
          <cell r="R296">
            <v>0</v>
          </cell>
          <cell r="AG296">
            <v>0</v>
          </cell>
        </row>
        <row r="297">
          <cell r="Q297">
            <v>15</v>
          </cell>
          <cell r="R297">
            <v>0</v>
          </cell>
          <cell r="AG297">
            <v>0</v>
          </cell>
        </row>
        <row r="298">
          <cell r="Q298">
            <v>3</v>
          </cell>
          <cell r="R298">
            <v>3</v>
          </cell>
          <cell r="AG298">
            <v>0</v>
          </cell>
        </row>
        <row r="299">
          <cell r="Q299">
            <v>120</v>
          </cell>
          <cell r="R299">
            <v>120</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15</v>
          </cell>
          <cell r="R304">
            <v>0</v>
          </cell>
          <cell r="AG304">
            <v>0</v>
          </cell>
        </row>
        <row r="305">
          <cell r="Q305">
            <v>1</v>
          </cell>
          <cell r="R305">
            <v>0</v>
          </cell>
          <cell r="AG305">
            <v>0</v>
          </cell>
        </row>
        <row r="306">
          <cell r="Q306">
            <v>10</v>
          </cell>
          <cell r="R306">
            <v>0</v>
          </cell>
        </row>
        <row r="308">
          <cell r="Q308">
            <v>8</v>
          </cell>
          <cell r="R308">
            <v>7</v>
          </cell>
          <cell r="AG308">
            <v>0</v>
          </cell>
        </row>
        <row r="309">
          <cell r="Q309">
            <v>24</v>
          </cell>
          <cell r="R309">
            <v>24</v>
          </cell>
          <cell r="AG309">
            <v>0</v>
          </cell>
        </row>
        <row r="310">
          <cell r="Q310">
            <v>4</v>
          </cell>
          <cell r="R310">
            <v>4</v>
          </cell>
          <cell r="AG310">
            <v>0</v>
          </cell>
        </row>
        <row r="311">
          <cell r="Q311">
            <v>7</v>
          </cell>
          <cell r="R311">
            <v>7</v>
          </cell>
          <cell r="AG311">
            <v>0</v>
          </cell>
        </row>
        <row r="312">
          <cell r="Q312">
            <v>3</v>
          </cell>
          <cell r="R312">
            <v>3</v>
          </cell>
          <cell r="AG312">
            <v>0</v>
          </cell>
        </row>
        <row r="313">
          <cell r="Q313">
            <v>12</v>
          </cell>
          <cell r="R313">
            <v>12</v>
          </cell>
          <cell r="AG313">
            <v>0</v>
          </cell>
        </row>
        <row r="314">
          <cell r="Q314">
            <v>5</v>
          </cell>
          <cell r="R314">
            <v>5</v>
          </cell>
          <cell r="AG314">
            <v>0</v>
          </cell>
        </row>
        <row r="315">
          <cell r="Q315">
            <v>40</v>
          </cell>
          <cell r="AG315">
            <v>0</v>
          </cell>
        </row>
        <row r="316">
          <cell r="Q316">
            <v>4</v>
          </cell>
          <cell r="R316">
            <v>0</v>
          </cell>
          <cell r="AG316">
            <v>0</v>
          </cell>
        </row>
        <row r="317">
          <cell r="Q317">
            <v>60</v>
          </cell>
        </row>
        <row r="319">
          <cell r="Q319">
            <v>4</v>
          </cell>
          <cell r="R319">
            <v>4</v>
          </cell>
          <cell r="AG319">
            <v>0</v>
          </cell>
        </row>
        <row r="320">
          <cell r="Q320">
            <v>33300</v>
          </cell>
          <cell r="R320">
            <v>33247</v>
          </cell>
          <cell r="AG320">
            <v>0</v>
          </cell>
        </row>
        <row r="321">
          <cell r="Q321">
            <v>12</v>
          </cell>
          <cell r="R321">
            <v>0</v>
          </cell>
          <cell r="AG321">
            <v>0</v>
          </cell>
        </row>
        <row r="322">
          <cell r="Q322">
            <v>5</v>
          </cell>
          <cell r="R322">
            <v>0</v>
          </cell>
          <cell r="AG322">
            <v>1</v>
          </cell>
        </row>
        <row r="323">
          <cell r="Q323">
            <v>5</v>
          </cell>
          <cell r="R323">
            <v>3</v>
          </cell>
          <cell r="AG323">
            <v>0</v>
          </cell>
        </row>
        <row r="324">
          <cell r="Q324">
            <v>800</v>
          </cell>
          <cell r="R324">
            <v>617</v>
          </cell>
          <cell r="AG324">
            <v>0</v>
          </cell>
        </row>
        <row r="325">
          <cell r="Q325">
            <v>0</v>
          </cell>
          <cell r="R325">
            <v>0</v>
          </cell>
          <cell r="AG325">
            <v>0</v>
          </cell>
        </row>
        <row r="326">
          <cell r="Q326">
            <v>0</v>
          </cell>
          <cell r="R326">
            <v>0</v>
          </cell>
          <cell r="AG326">
            <v>0</v>
          </cell>
        </row>
        <row r="327">
          <cell r="Q327">
            <v>4</v>
          </cell>
          <cell r="R327">
            <v>0</v>
          </cell>
          <cell r="AG327">
            <v>0</v>
          </cell>
        </row>
        <row r="328">
          <cell r="Q328">
            <v>15</v>
          </cell>
          <cell r="R328">
            <v>12</v>
          </cell>
          <cell r="AG328">
            <v>0</v>
          </cell>
        </row>
        <row r="329">
          <cell r="Q329">
            <v>150</v>
          </cell>
          <cell r="R329">
            <v>0</v>
          </cell>
          <cell r="AG329">
            <v>0</v>
          </cell>
        </row>
        <row r="330">
          <cell r="Q330">
            <v>17</v>
          </cell>
          <cell r="R330">
            <v>17</v>
          </cell>
          <cell r="AG330">
            <v>0</v>
          </cell>
        </row>
        <row r="331">
          <cell r="Q331">
            <v>50</v>
          </cell>
          <cell r="R331">
            <v>55</v>
          </cell>
          <cell r="AG331">
            <v>0</v>
          </cell>
        </row>
        <row r="332">
          <cell r="Q332">
            <v>15</v>
          </cell>
          <cell r="R332">
            <v>12</v>
          </cell>
          <cell r="AG332">
            <v>0</v>
          </cell>
        </row>
        <row r="333">
          <cell r="Q333">
            <v>4</v>
          </cell>
          <cell r="R333">
            <v>2</v>
          </cell>
          <cell r="AG333">
            <v>0</v>
          </cell>
        </row>
        <row r="334">
          <cell r="Q334">
            <v>0</v>
          </cell>
          <cell r="R334">
            <v>0</v>
          </cell>
          <cell r="AG334">
            <v>0</v>
          </cell>
        </row>
        <row r="335">
          <cell r="Q335">
            <v>0</v>
          </cell>
          <cell r="R335">
            <v>0</v>
          </cell>
          <cell r="AG335">
            <v>0</v>
          </cell>
        </row>
        <row r="336">
          <cell r="Q336">
            <v>4</v>
          </cell>
          <cell r="R336">
            <v>0</v>
          </cell>
          <cell r="AG336">
            <v>0</v>
          </cell>
        </row>
        <row r="337">
          <cell r="Q337">
            <v>12</v>
          </cell>
          <cell r="R337">
            <v>8</v>
          </cell>
          <cell r="AG337">
            <v>0</v>
          </cell>
        </row>
        <row r="338">
          <cell r="Q338">
            <v>120</v>
          </cell>
          <cell r="R338">
            <v>0</v>
          </cell>
          <cell r="AG338">
            <v>0</v>
          </cell>
        </row>
        <row r="339">
          <cell r="Q339">
            <v>180</v>
          </cell>
          <cell r="R339">
            <v>150</v>
          </cell>
          <cell r="AG339">
            <v>0</v>
          </cell>
        </row>
        <row r="340">
          <cell r="Q340">
            <v>4</v>
          </cell>
          <cell r="R340">
            <v>0</v>
          </cell>
          <cell r="AG340">
            <v>0</v>
          </cell>
        </row>
        <row r="341">
          <cell r="Q341">
            <v>0</v>
          </cell>
          <cell r="R341">
            <v>0</v>
          </cell>
          <cell r="AG341">
            <v>0</v>
          </cell>
        </row>
        <row r="342">
          <cell r="Q342">
            <v>4</v>
          </cell>
          <cell r="R342">
            <v>3</v>
          </cell>
          <cell r="AG342">
            <v>0</v>
          </cell>
        </row>
        <row r="343">
          <cell r="Q343">
            <v>15</v>
          </cell>
          <cell r="R343">
            <v>12</v>
          </cell>
          <cell r="AG343">
            <v>0</v>
          </cell>
        </row>
        <row r="344">
          <cell r="Q344">
            <v>8</v>
          </cell>
          <cell r="R344">
            <v>7</v>
          </cell>
          <cell r="AG344">
            <v>0</v>
          </cell>
        </row>
        <row r="345">
          <cell r="Q345">
            <v>80</v>
          </cell>
          <cell r="R345">
            <v>0</v>
          </cell>
        </row>
        <row r="347">
          <cell r="AG347">
            <v>0</v>
          </cell>
        </row>
        <row r="356">
          <cell r="Q356">
            <v>30</v>
          </cell>
          <cell r="R356">
            <v>30</v>
          </cell>
          <cell r="AG356">
            <v>30</v>
          </cell>
        </row>
        <row r="357">
          <cell r="Q357">
            <v>202</v>
          </cell>
          <cell r="R357">
            <v>250</v>
          </cell>
          <cell r="AG357">
            <v>246</v>
          </cell>
        </row>
        <row r="358">
          <cell r="Q358">
            <v>60</v>
          </cell>
          <cell r="R358">
            <v>65</v>
          </cell>
          <cell r="AG358">
            <v>0</v>
          </cell>
        </row>
        <row r="359">
          <cell r="Q359">
            <v>15</v>
          </cell>
          <cell r="R359">
            <v>15</v>
          </cell>
          <cell r="AG359">
            <v>0</v>
          </cell>
        </row>
        <row r="360">
          <cell r="Q360">
            <v>23</v>
          </cell>
          <cell r="R360">
            <v>23</v>
          </cell>
          <cell r="AG360">
            <v>0</v>
          </cell>
        </row>
        <row r="361">
          <cell r="AG361">
            <v>0</v>
          </cell>
        </row>
        <row r="362">
          <cell r="AG362">
            <v>0</v>
          </cell>
        </row>
        <row r="363">
          <cell r="AG363">
            <v>0</v>
          </cell>
        </row>
        <row r="364">
          <cell r="AG364">
            <v>0</v>
          </cell>
        </row>
        <row r="367">
          <cell r="Q367">
            <v>15</v>
          </cell>
          <cell r="R367">
            <v>8</v>
          </cell>
          <cell r="AG367">
            <v>0</v>
          </cell>
        </row>
        <row r="368">
          <cell r="Q368">
            <v>20</v>
          </cell>
          <cell r="R368">
            <v>5</v>
          </cell>
          <cell r="AG368">
            <v>0</v>
          </cell>
        </row>
        <row r="369">
          <cell r="Q369">
            <v>18</v>
          </cell>
          <cell r="R369">
            <v>19</v>
          </cell>
          <cell r="AG369">
            <v>0</v>
          </cell>
        </row>
        <row r="370">
          <cell r="Q370">
            <v>100</v>
          </cell>
          <cell r="R370">
            <v>100</v>
          </cell>
          <cell r="AG370">
            <v>0</v>
          </cell>
        </row>
        <row r="371">
          <cell r="Q371">
            <v>2</v>
          </cell>
          <cell r="R371">
            <v>1</v>
          </cell>
          <cell r="AG371">
            <v>0</v>
          </cell>
        </row>
        <row r="372">
          <cell r="Q372">
            <v>10</v>
          </cell>
          <cell r="R372">
            <v>7</v>
          </cell>
          <cell r="AG372">
            <v>0</v>
          </cell>
        </row>
        <row r="373">
          <cell r="Q373">
            <v>220</v>
          </cell>
          <cell r="R373">
            <v>156</v>
          </cell>
          <cell r="AG373">
            <v>0</v>
          </cell>
        </row>
        <row r="374">
          <cell r="Q374">
            <v>2</v>
          </cell>
          <cell r="R374">
            <v>1</v>
          </cell>
          <cell r="AG374">
            <v>0</v>
          </cell>
        </row>
        <row r="375">
          <cell r="Q375">
            <v>50</v>
          </cell>
          <cell r="R375">
            <v>25</v>
          </cell>
          <cell r="AG375">
            <v>0</v>
          </cell>
        </row>
        <row r="376">
          <cell r="AG376">
            <v>0</v>
          </cell>
        </row>
        <row r="377">
          <cell r="Q377">
            <v>23</v>
          </cell>
          <cell r="R377">
            <v>16</v>
          </cell>
          <cell r="AG377">
            <v>0</v>
          </cell>
        </row>
        <row r="378">
          <cell r="AG378">
            <v>0</v>
          </cell>
        </row>
        <row r="379">
          <cell r="Q379">
            <v>3</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12</v>
          </cell>
          <cell r="R389">
            <v>8</v>
          </cell>
          <cell r="AG389">
            <v>0</v>
          </cell>
        </row>
        <row r="390">
          <cell r="Q390">
            <v>120</v>
          </cell>
          <cell r="R390">
            <v>83</v>
          </cell>
          <cell r="AG390">
            <v>0</v>
          </cell>
        </row>
        <row r="391">
          <cell r="Q391">
            <v>1</v>
          </cell>
          <cell r="R391">
            <v>1</v>
          </cell>
          <cell r="AG391">
            <v>0</v>
          </cell>
        </row>
        <row r="392">
          <cell r="Q392">
            <v>45</v>
          </cell>
          <cell r="R392">
            <v>50</v>
          </cell>
          <cell r="AG392">
            <v>0</v>
          </cell>
        </row>
        <row r="393">
          <cell r="Q393">
            <v>22</v>
          </cell>
          <cell r="R393">
            <v>22</v>
          </cell>
          <cell r="AG393">
            <v>0</v>
          </cell>
        </row>
        <row r="394">
          <cell r="Q394">
            <v>4</v>
          </cell>
          <cell r="R394">
            <v>4</v>
          </cell>
          <cell r="AG394">
            <v>0</v>
          </cell>
        </row>
        <row r="395">
          <cell r="Q395">
            <v>3</v>
          </cell>
          <cell r="R395">
            <v>3</v>
          </cell>
          <cell r="AG395">
            <v>0</v>
          </cell>
        </row>
        <row r="396">
          <cell r="Q396">
            <v>274</v>
          </cell>
          <cell r="R396">
            <v>274</v>
          </cell>
          <cell r="AG396">
            <v>0</v>
          </cell>
        </row>
        <row r="397">
          <cell r="AG397">
            <v>0</v>
          </cell>
        </row>
        <row r="398">
          <cell r="Q398">
            <v>22</v>
          </cell>
          <cell r="R398">
            <v>22</v>
          </cell>
          <cell r="AG398">
            <v>0</v>
          </cell>
        </row>
        <row r="399">
          <cell r="Q399">
            <v>18</v>
          </cell>
          <cell r="R399">
            <v>18</v>
          </cell>
          <cell r="AG399">
            <v>0</v>
          </cell>
        </row>
        <row r="400">
          <cell r="Q400">
            <v>11</v>
          </cell>
          <cell r="R400">
            <v>6</v>
          </cell>
          <cell r="AG400">
            <v>0</v>
          </cell>
        </row>
        <row r="401">
          <cell r="Q401">
            <v>0</v>
          </cell>
          <cell r="R401">
            <v>0</v>
          </cell>
          <cell r="AG401">
            <v>0</v>
          </cell>
        </row>
        <row r="402">
          <cell r="Q402">
            <v>2</v>
          </cell>
          <cell r="R402">
            <v>3</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160</v>
          </cell>
          <cell r="R427">
            <v>140</v>
          </cell>
          <cell r="AG427">
            <v>38</v>
          </cell>
        </row>
        <row r="428">
          <cell r="Q428">
            <v>100</v>
          </cell>
          <cell r="R428">
            <v>15</v>
          </cell>
          <cell r="AG428">
            <v>0.5</v>
          </cell>
        </row>
        <row r="429">
          <cell r="Q429">
            <v>1</v>
          </cell>
          <cell r="R429">
            <v>0</v>
          </cell>
          <cell r="AG429">
            <v>0</v>
          </cell>
        </row>
        <row r="430">
          <cell r="Q430">
            <v>5</v>
          </cell>
          <cell r="R430">
            <v>3</v>
          </cell>
          <cell r="AG430">
            <v>0</v>
          </cell>
        </row>
        <row r="431">
          <cell r="AG431">
            <v>0</v>
          </cell>
        </row>
        <row r="432">
          <cell r="Q432">
            <v>100</v>
          </cell>
          <cell r="R432">
            <v>100</v>
          </cell>
          <cell r="AG432">
            <v>0</v>
          </cell>
        </row>
        <row r="433">
          <cell r="Q433">
            <v>2</v>
          </cell>
          <cell r="R433">
            <v>1</v>
          </cell>
          <cell r="AG433">
            <v>4</v>
          </cell>
        </row>
        <row r="435">
          <cell r="Q435">
            <v>100</v>
          </cell>
          <cell r="R435">
            <v>100</v>
          </cell>
          <cell r="AG435">
            <v>0</v>
          </cell>
        </row>
        <row r="436">
          <cell r="Q436">
            <v>120</v>
          </cell>
          <cell r="R436">
            <v>0</v>
          </cell>
          <cell r="AG436">
            <v>20</v>
          </cell>
        </row>
        <row r="437">
          <cell r="Q437">
            <v>100</v>
          </cell>
          <cell r="R437">
            <v>100</v>
          </cell>
          <cell r="AG437" t="e">
            <v>#DIV/0!</v>
          </cell>
        </row>
        <row r="439">
          <cell r="Q439">
            <v>15</v>
          </cell>
          <cell r="R439">
            <v>5</v>
          </cell>
          <cell r="AG439">
            <v>0</v>
          </cell>
        </row>
        <row r="440">
          <cell r="AG440">
            <v>0</v>
          </cell>
        </row>
        <row r="446">
          <cell r="AG446">
            <v>0</v>
          </cell>
        </row>
        <row r="447">
          <cell r="Q447">
            <v>11</v>
          </cell>
          <cell r="AG447">
            <v>0</v>
          </cell>
        </row>
        <row r="448">
          <cell r="AG448">
            <v>0</v>
          </cell>
        </row>
        <row r="449">
          <cell r="AG449">
            <v>0</v>
          </cell>
        </row>
        <row r="468">
          <cell r="AG468">
            <v>0</v>
          </cell>
        </row>
        <row r="469">
          <cell r="Q469">
            <v>2</v>
          </cell>
          <cell r="R469">
            <v>0</v>
          </cell>
          <cell r="AG469">
            <v>2</v>
          </cell>
        </row>
        <row r="470">
          <cell r="AG470">
            <v>0</v>
          </cell>
        </row>
        <row r="471">
          <cell r="Q471">
            <v>30</v>
          </cell>
          <cell r="R471">
            <v>0</v>
          </cell>
          <cell r="AG471">
            <v>4</v>
          </cell>
        </row>
        <row r="472">
          <cell r="AG472">
            <v>0</v>
          </cell>
        </row>
        <row r="473">
          <cell r="AG473">
            <v>0</v>
          </cell>
        </row>
        <row r="474">
          <cell r="AG474">
            <v>0</v>
          </cell>
        </row>
        <row r="475">
          <cell r="AG475">
            <v>0</v>
          </cell>
        </row>
        <row r="477">
          <cell r="AG477">
            <v>0</v>
          </cell>
        </row>
        <row r="478">
          <cell r="AG478">
            <v>0</v>
          </cell>
        </row>
        <row r="480">
          <cell r="AG480">
            <v>0</v>
          </cell>
        </row>
        <row r="482">
          <cell r="Q482">
            <v>90</v>
          </cell>
          <cell r="R482">
            <v>0</v>
          </cell>
          <cell r="AG482">
            <v>73</v>
          </cell>
        </row>
        <row r="483">
          <cell r="Q483">
            <v>1</v>
          </cell>
          <cell r="R483">
            <v>0</v>
          </cell>
          <cell r="AG483">
            <v>0</v>
          </cell>
        </row>
        <row r="484">
          <cell r="AG484">
            <v>0</v>
          </cell>
        </row>
        <row r="485">
          <cell r="Q485">
            <v>2</v>
          </cell>
          <cell r="R485">
            <v>0</v>
          </cell>
          <cell r="AG485">
            <v>0</v>
          </cell>
        </row>
        <row r="487">
          <cell r="Q487">
            <v>240</v>
          </cell>
          <cell r="AG487">
            <v>0</v>
          </cell>
        </row>
        <row r="488">
          <cell r="Q488">
            <v>225</v>
          </cell>
          <cell r="AG488">
            <v>0</v>
          </cell>
        </row>
        <row r="489">
          <cell r="Q489">
            <v>15</v>
          </cell>
          <cell r="AG489">
            <v>0</v>
          </cell>
        </row>
        <row r="490">
          <cell r="AG490">
            <v>0</v>
          </cell>
        </row>
        <row r="491">
          <cell r="Q491">
            <v>2</v>
          </cell>
          <cell r="AG491">
            <v>0</v>
          </cell>
        </row>
        <row r="493">
          <cell r="Q493">
            <v>2500</v>
          </cell>
          <cell r="R493">
            <v>2000</v>
          </cell>
          <cell r="AG493">
            <v>2625.94</v>
          </cell>
        </row>
        <row r="494">
          <cell r="Q494">
            <v>2</v>
          </cell>
          <cell r="R494">
            <v>1</v>
          </cell>
          <cell r="AG494">
            <v>2.14473</v>
          </cell>
        </row>
        <row r="496">
          <cell r="Q496">
            <v>5000</v>
          </cell>
          <cell r="R496">
            <v>4000</v>
          </cell>
          <cell r="AG496">
            <v>990</v>
          </cell>
        </row>
        <row r="497">
          <cell r="Q497">
            <v>1</v>
          </cell>
          <cell r="R497">
            <v>0</v>
          </cell>
          <cell r="AG497">
            <v>2</v>
          </cell>
        </row>
        <row r="498">
          <cell r="Q498">
            <v>850</v>
          </cell>
          <cell r="R498">
            <v>800</v>
          </cell>
          <cell r="AG498">
            <v>864</v>
          </cell>
        </row>
        <row r="499">
          <cell r="Q499">
            <v>4</v>
          </cell>
          <cell r="R499">
            <v>2</v>
          </cell>
          <cell r="AG499">
            <v>4</v>
          </cell>
        </row>
        <row r="500">
          <cell r="AG500">
            <v>0</v>
          </cell>
        </row>
        <row r="501">
          <cell r="AG501">
            <v>0</v>
          </cell>
        </row>
        <row r="502">
          <cell r="Q502">
            <v>800</v>
          </cell>
          <cell r="R502">
            <v>750</v>
          </cell>
          <cell r="AG502">
            <v>147</v>
          </cell>
        </row>
        <row r="503">
          <cell r="Q503">
            <v>800</v>
          </cell>
          <cell r="R503">
            <v>700</v>
          </cell>
          <cell r="AG503">
            <v>209.55</v>
          </cell>
        </row>
        <row r="504">
          <cell r="Q504">
            <v>670</v>
          </cell>
          <cell r="R504">
            <v>350</v>
          </cell>
          <cell r="AG504">
            <v>284.75</v>
          </cell>
        </row>
        <row r="505">
          <cell r="AG505">
            <v>0</v>
          </cell>
        </row>
        <row r="506">
          <cell r="AG506">
            <v>0</v>
          </cell>
        </row>
        <row r="507">
          <cell r="AG507">
            <v>0</v>
          </cell>
        </row>
        <row r="508">
          <cell r="AG508">
            <v>0</v>
          </cell>
        </row>
        <row r="509">
          <cell r="Q509">
            <v>1200</v>
          </cell>
          <cell r="R509">
            <v>1000</v>
          </cell>
          <cell r="AG509">
            <v>57.8</v>
          </cell>
        </row>
        <row r="510">
          <cell r="Q510">
            <v>8000</v>
          </cell>
          <cell r="R510">
            <v>7500</v>
          </cell>
          <cell r="AG510">
            <v>151.55000000000001</v>
          </cell>
        </row>
        <row r="511">
          <cell r="AG511">
            <v>0</v>
          </cell>
        </row>
        <row r="514">
          <cell r="AG514">
            <v>0</v>
          </cell>
        </row>
        <row r="515">
          <cell r="AG515">
            <v>0</v>
          </cell>
        </row>
        <row r="516">
          <cell r="AG516">
            <v>0</v>
          </cell>
        </row>
        <row r="518">
          <cell r="Q518">
            <v>4000</v>
          </cell>
          <cell r="R518">
            <v>3500</v>
          </cell>
          <cell r="AG518">
            <v>1900.1</v>
          </cell>
        </row>
        <row r="520">
          <cell r="Q520">
            <v>7000</v>
          </cell>
          <cell r="R520">
            <v>6250</v>
          </cell>
          <cell r="AG520">
            <v>4107.7999999999993</v>
          </cell>
        </row>
        <row r="521">
          <cell r="AG521">
            <v>0</v>
          </cell>
        </row>
        <row r="522">
          <cell r="Q522">
            <v>20</v>
          </cell>
          <cell r="R522">
            <v>25</v>
          </cell>
          <cell r="AG522">
            <v>13.5</v>
          </cell>
        </row>
        <row r="523">
          <cell r="AG523">
            <v>0</v>
          </cell>
        </row>
        <row r="524">
          <cell r="AG524">
            <v>0</v>
          </cell>
        </row>
        <row r="526">
          <cell r="Q526">
            <v>10</v>
          </cell>
          <cell r="R526">
            <v>4</v>
          </cell>
          <cell r="AG526">
            <v>12</v>
          </cell>
        </row>
        <row r="527">
          <cell r="Q527">
            <v>3500</v>
          </cell>
          <cell r="R527">
            <v>3500</v>
          </cell>
          <cell r="AG527">
            <v>1843</v>
          </cell>
        </row>
        <row r="528">
          <cell r="Q528">
            <v>12500</v>
          </cell>
          <cell r="R528">
            <v>10000</v>
          </cell>
          <cell r="AG528">
            <v>2412</v>
          </cell>
        </row>
        <row r="530">
          <cell r="Q530">
            <v>350</v>
          </cell>
          <cell r="AG530">
            <v>102</v>
          </cell>
        </row>
        <row r="531">
          <cell r="Q531">
            <v>100</v>
          </cell>
          <cell r="AG531">
            <v>1</v>
          </cell>
        </row>
        <row r="532">
          <cell r="Q532">
            <v>2</v>
          </cell>
          <cell r="AG532">
            <v>0</v>
          </cell>
        </row>
        <row r="533">
          <cell r="Q533">
            <v>30</v>
          </cell>
          <cell r="AG533">
            <v>7</v>
          </cell>
        </row>
        <row r="534">
          <cell r="AG534">
            <v>0</v>
          </cell>
        </row>
        <row r="535">
          <cell r="AG535">
            <v>0</v>
          </cell>
        </row>
        <row r="536">
          <cell r="Q536">
            <v>100</v>
          </cell>
          <cell r="AG536">
            <v>0</v>
          </cell>
        </row>
        <row r="537">
          <cell r="AG537">
            <v>0</v>
          </cell>
        </row>
        <row r="538">
          <cell r="Q538">
            <v>1</v>
          </cell>
          <cell r="AG538">
            <v>12</v>
          </cell>
        </row>
        <row r="540">
          <cell r="AG540">
            <v>0</v>
          </cell>
        </row>
        <row r="541">
          <cell r="AG541">
            <v>0</v>
          </cell>
        </row>
        <row r="542">
          <cell r="AG542">
            <v>0</v>
          </cell>
        </row>
        <row r="544">
          <cell r="Q544">
            <v>1</v>
          </cell>
          <cell r="AG544">
            <v>0</v>
          </cell>
        </row>
        <row r="546">
          <cell r="AG546">
            <v>0</v>
          </cell>
        </row>
        <row r="548">
          <cell r="AG548">
            <v>0</v>
          </cell>
        </row>
        <row r="549">
          <cell r="AG549">
            <v>0</v>
          </cell>
        </row>
        <row r="550">
          <cell r="AG550">
            <v>0</v>
          </cell>
        </row>
      </sheetData>
      <sheetData sheetId="16">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6740</v>
          </cell>
          <cell r="R160">
            <v>6740</v>
          </cell>
          <cell r="AG160">
            <v>0</v>
          </cell>
        </row>
        <row r="161">
          <cell r="Q161">
            <v>14</v>
          </cell>
          <cell r="R161">
            <v>14</v>
          </cell>
          <cell r="AG161">
            <v>0</v>
          </cell>
        </row>
        <row r="162">
          <cell r="Q162">
            <v>3167</v>
          </cell>
          <cell r="R162">
            <v>3167</v>
          </cell>
          <cell r="AG162">
            <v>0</v>
          </cell>
        </row>
        <row r="163">
          <cell r="Q163">
            <v>146</v>
          </cell>
          <cell r="R163">
            <v>146</v>
          </cell>
          <cell r="AG163">
            <v>0</v>
          </cell>
        </row>
        <row r="164">
          <cell r="Q164">
            <v>3000</v>
          </cell>
          <cell r="R164">
            <v>3000</v>
          </cell>
          <cell r="AG164">
            <v>0</v>
          </cell>
        </row>
        <row r="165">
          <cell r="Q165">
            <v>1445</v>
          </cell>
          <cell r="R165">
            <v>1445</v>
          </cell>
          <cell r="AG165">
            <v>0</v>
          </cell>
        </row>
        <row r="166">
          <cell r="AG166">
            <v>0</v>
          </cell>
        </row>
        <row r="167">
          <cell r="AG167">
            <v>0</v>
          </cell>
        </row>
        <row r="168">
          <cell r="AG168">
            <v>0</v>
          </cell>
        </row>
        <row r="169">
          <cell r="Q169">
            <v>32858</v>
          </cell>
          <cell r="R169">
            <v>32858</v>
          </cell>
          <cell r="AG169">
            <v>0</v>
          </cell>
        </row>
        <row r="170">
          <cell r="Q170">
            <v>1882</v>
          </cell>
          <cell r="R170">
            <v>1882</v>
          </cell>
          <cell r="AG170">
            <v>0</v>
          </cell>
        </row>
        <row r="171">
          <cell r="AG171">
            <v>0</v>
          </cell>
        </row>
        <row r="172">
          <cell r="AG172">
            <v>0</v>
          </cell>
        </row>
        <row r="173">
          <cell r="Q173">
            <v>155</v>
          </cell>
          <cell r="R173">
            <v>155</v>
          </cell>
          <cell r="AG173">
            <v>0</v>
          </cell>
        </row>
        <row r="174">
          <cell r="Q174">
            <v>102</v>
          </cell>
          <cell r="R174">
            <v>102</v>
          </cell>
          <cell r="AG174">
            <v>0</v>
          </cell>
        </row>
        <row r="176">
          <cell r="Q176">
            <v>76238</v>
          </cell>
          <cell r="R176">
            <v>76238</v>
          </cell>
          <cell r="AG176">
            <v>0</v>
          </cell>
        </row>
        <row r="177">
          <cell r="Q177">
            <v>1122</v>
          </cell>
          <cell r="R177">
            <v>1122</v>
          </cell>
          <cell r="AG177">
            <v>0</v>
          </cell>
        </row>
        <row r="178">
          <cell r="Q178">
            <v>133</v>
          </cell>
          <cell r="R178">
            <v>133</v>
          </cell>
          <cell r="AG178">
            <v>0</v>
          </cell>
        </row>
        <row r="179">
          <cell r="AG179">
            <v>0</v>
          </cell>
        </row>
        <row r="180">
          <cell r="Q180">
            <v>5258</v>
          </cell>
          <cell r="R180">
            <v>5258</v>
          </cell>
          <cell r="AG180">
            <v>0</v>
          </cell>
        </row>
        <row r="182">
          <cell r="Q182">
            <v>35</v>
          </cell>
          <cell r="R182">
            <v>35</v>
          </cell>
          <cell r="AG182">
            <v>0</v>
          </cell>
        </row>
        <row r="183">
          <cell r="Q183">
            <v>9</v>
          </cell>
          <cell r="R183">
            <v>9</v>
          </cell>
          <cell r="AG183">
            <v>0</v>
          </cell>
        </row>
        <row r="184">
          <cell r="Q184">
            <v>1185000</v>
          </cell>
          <cell r="R184">
            <v>1185000</v>
          </cell>
          <cell r="AG184">
            <v>0</v>
          </cell>
        </row>
        <row r="185">
          <cell r="Q185">
            <v>60000</v>
          </cell>
          <cell r="R185">
            <v>60000</v>
          </cell>
          <cell r="AG185">
            <v>0</v>
          </cell>
        </row>
        <row r="186">
          <cell r="Q186">
            <v>2041958</v>
          </cell>
          <cell r="R186">
            <v>2041958</v>
          </cell>
          <cell r="AG186">
            <v>0</v>
          </cell>
        </row>
        <row r="187">
          <cell r="Q187">
            <v>960</v>
          </cell>
          <cell r="R187">
            <v>946</v>
          </cell>
          <cell r="AG187">
            <v>0</v>
          </cell>
        </row>
        <row r="188">
          <cell r="Q188">
            <v>466</v>
          </cell>
          <cell r="R188">
            <v>358</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265</v>
          </cell>
          <cell r="R194">
            <v>255</v>
          </cell>
          <cell r="AG194">
            <v>0</v>
          </cell>
        </row>
        <row r="195">
          <cell r="Q195">
            <v>15500</v>
          </cell>
          <cell r="R195">
            <v>15363</v>
          </cell>
          <cell r="AG195">
            <v>0</v>
          </cell>
        </row>
        <row r="196">
          <cell r="Q196">
            <v>707</v>
          </cell>
          <cell r="R196">
            <v>707</v>
          </cell>
          <cell r="AG196">
            <v>32</v>
          </cell>
        </row>
        <row r="197">
          <cell r="Q197">
            <v>715</v>
          </cell>
          <cell r="R197">
            <v>707</v>
          </cell>
          <cell r="AG197">
            <v>0</v>
          </cell>
        </row>
        <row r="198">
          <cell r="Q198">
            <v>137000</v>
          </cell>
          <cell r="R198">
            <v>135822</v>
          </cell>
          <cell r="AG198">
            <v>0</v>
          </cell>
        </row>
        <row r="199">
          <cell r="Q199">
            <v>555</v>
          </cell>
          <cell r="R199">
            <v>543</v>
          </cell>
          <cell r="AG199">
            <v>0</v>
          </cell>
        </row>
        <row r="200">
          <cell r="Q200">
            <v>1500000</v>
          </cell>
          <cell r="R200">
            <v>1463167</v>
          </cell>
          <cell r="AG200">
            <v>0</v>
          </cell>
        </row>
        <row r="201">
          <cell r="Q201">
            <v>175</v>
          </cell>
          <cell r="R201">
            <v>167</v>
          </cell>
          <cell r="AG201">
            <v>0</v>
          </cell>
        </row>
        <row r="202">
          <cell r="Q202">
            <v>0</v>
          </cell>
          <cell r="R202">
            <v>0</v>
          </cell>
          <cell r="AG202">
            <v>0</v>
          </cell>
        </row>
        <row r="203">
          <cell r="Q203">
            <v>0</v>
          </cell>
          <cell r="R203">
            <v>0</v>
          </cell>
          <cell r="AG203">
            <v>0</v>
          </cell>
        </row>
        <row r="204">
          <cell r="Q204">
            <v>15</v>
          </cell>
          <cell r="R204">
            <v>0</v>
          </cell>
          <cell r="AG204">
            <v>0</v>
          </cell>
        </row>
        <row r="205">
          <cell r="Q205">
            <v>10</v>
          </cell>
          <cell r="R205">
            <v>6</v>
          </cell>
          <cell r="AG205">
            <v>0</v>
          </cell>
        </row>
        <row r="206">
          <cell r="Q206">
            <v>800</v>
          </cell>
          <cell r="R206">
            <v>369</v>
          </cell>
        </row>
        <row r="208">
          <cell r="Q208">
            <v>115000</v>
          </cell>
          <cell r="R208">
            <v>114996</v>
          </cell>
          <cell r="AG208">
            <v>0</v>
          </cell>
        </row>
        <row r="209">
          <cell r="Q209">
            <v>15673</v>
          </cell>
          <cell r="R209">
            <v>15673</v>
          </cell>
          <cell r="AG209">
            <v>0</v>
          </cell>
        </row>
        <row r="210">
          <cell r="Q210">
            <v>3200</v>
          </cell>
          <cell r="R210">
            <v>2935</v>
          </cell>
          <cell r="AG210">
            <v>2709</v>
          </cell>
        </row>
        <row r="211">
          <cell r="Q211">
            <v>1126</v>
          </cell>
          <cell r="R211">
            <v>861</v>
          </cell>
          <cell r="AG211">
            <v>0</v>
          </cell>
        </row>
        <row r="212">
          <cell r="Q212">
            <v>0</v>
          </cell>
          <cell r="R212">
            <v>270</v>
          </cell>
          <cell r="AG212">
            <v>0</v>
          </cell>
        </row>
        <row r="213">
          <cell r="Q213">
            <v>800</v>
          </cell>
          <cell r="R213">
            <v>558</v>
          </cell>
          <cell r="AG213">
            <v>0</v>
          </cell>
        </row>
        <row r="214">
          <cell r="Q214">
            <v>1425</v>
          </cell>
          <cell r="R214">
            <v>1419</v>
          </cell>
          <cell r="AG214">
            <v>0</v>
          </cell>
        </row>
        <row r="215">
          <cell r="Q215">
            <v>10</v>
          </cell>
          <cell r="AG215">
            <v>0</v>
          </cell>
        </row>
        <row r="216">
          <cell r="Q216">
            <v>2</v>
          </cell>
          <cell r="AG216">
            <v>0</v>
          </cell>
        </row>
        <row r="217">
          <cell r="Q217">
            <v>25</v>
          </cell>
          <cell r="R217">
            <v>25</v>
          </cell>
          <cell r="AG217">
            <v>0</v>
          </cell>
        </row>
        <row r="218">
          <cell r="Q218">
            <v>0</v>
          </cell>
          <cell r="R218">
            <v>0</v>
          </cell>
          <cell r="AG218">
            <v>0</v>
          </cell>
        </row>
        <row r="219">
          <cell r="Q219">
            <v>0</v>
          </cell>
          <cell r="R219">
            <v>0</v>
          </cell>
          <cell r="AG219">
            <v>0</v>
          </cell>
        </row>
        <row r="220">
          <cell r="Q220">
            <v>16</v>
          </cell>
          <cell r="R220">
            <v>8</v>
          </cell>
          <cell r="AG220">
            <v>0</v>
          </cell>
        </row>
        <row r="221">
          <cell r="Q221">
            <v>64</v>
          </cell>
          <cell r="AG221">
            <v>0</v>
          </cell>
        </row>
        <row r="222">
          <cell r="Q222">
            <v>2</v>
          </cell>
          <cell r="R222">
            <v>0</v>
          </cell>
          <cell r="AG222">
            <v>0</v>
          </cell>
        </row>
        <row r="223">
          <cell r="Q223">
            <v>35</v>
          </cell>
          <cell r="R223">
            <v>0</v>
          </cell>
          <cell r="AG223">
            <v>0</v>
          </cell>
        </row>
        <row r="224">
          <cell r="Q224">
            <v>10</v>
          </cell>
          <cell r="R224">
            <v>6</v>
          </cell>
          <cell r="AG224">
            <v>0</v>
          </cell>
        </row>
        <row r="225">
          <cell r="Q225">
            <v>500</v>
          </cell>
          <cell r="R225">
            <v>369</v>
          </cell>
        </row>
        <row r="227">
          <cell r="Q227">
            <v>2010</v>
          </cell>
          <cell r="R227">
            <v>1964</v>
          </cell>
          <cell r="AG227">
            <v>1523</v>
          </cell>
        </row>
        <row r="228">
          <cell r="Q228">
            <v>480</v>
          </cell>
          <cell r="R228">
            <v>467</v>
          </cell>
          <cell r="AG228">
            <v>0</v>
          </cell>
        </row>
        <row r="229">
          <cell r="Q229">
            <v>0</v>
          </cell>
          <cell r="R229">
            <v>0</v>
          </cell>
          <cell r="AG229">
            <v>0</v>
          </cell>
        </row>
        <row r="230">
          <cell r="Q230">
            <v>1321</v>
          </cell>
          <cell r="R230">
            <v>643</v>
          </cell>
          <cell r="AG230">
            <v>0</v>
          </cell>
        </row>
        <row r="231">
          <cell r="Q231">
            <v>1105</v>
          </cell>
          <cell r="R231">
            <v>1110</v>
          </cell>
          <cell r="AG231">
            <v>0</v>
          </cell>
        </row>
        <row r="232">
          <cell r="Q232">
            <v>20</v>
          </cell>
          <cell r="AG232">
            <v>0</v>
          </cell>
        </row>
        <row r="233">
          <cell r="Q233">
            <v>5</v>
          </cell>
          <cell r="AG233">
            <v>0</v>
          </cell>
        </row>
        <row r="234">
          <cell r="Q234">
            <v>4</v>
          </cell>
          <cell r="R234">
            <v>4</v>
          </cell>
          <cell r="AG234">
            <v>0</v>
          </cell>
        </row>
        <row r="235">
          <cell r="Q235">
            <v>0</v>
          </cell>
          <cell r="R235">
            <v>0</v>
          </cell>
          <cell r="AG235">
            <v>0</v>
          </cell>
        </row>
        <row r="236">
          <cell r="Q236">
            <v>350</v>
          </cell>
          <cell r="R236">
            <v>2930</v>
          </cell>
          <cell r="AG236">
            <v>0</v>
          </cell>
        </row>
        <row r="237">
          <cell r="Q237">
            <v>250</v>
          </cell>
          <cell r="AG237">
            <v>0</v>
          </cell>
        </row>
        <row r="238">
          <cell r="Q238">
            <v>1300</v>
          </cell>
          <cell r="AG238">
            <v>0</v>
          </cell>
        </row>
        <row r="239">
          <cell r="Q239">
            <v>1100</v>
          </cell>
          <cell r="AG239">
            <v>0</v>
          </cell>
        </row>
        <row r="240">
          <cell r="Q240">
            <v>3000</v>
          </cell>
          <cell r="R240">
            <v>3000</v>
          </cell>
          <cell r="AG240">
            <v>741</v>
          </cell>
        </row>
        <row r="241">
          <cell r="Q241">
            <v>300</v>
          </cell>
          <cell r="R241">
            <v>300</v>
          </cell>
          <cell r="AG241">
            <v>245</v>
          </cell>
        </row>
        <row r="242">
          <cell r="Q242">
            <v>6</v>
          </cell>
          <cell r="R242">
            <v>9</v>
          </cell>
          <cell r="AG242">
            <v>0</v>
          </cell>
        </row>
        <row r="243">
          <cell r="Q243">
            <v>14</v>
          </cell>
          <cell r="AG243">
            <v>0</v>
          </cell>
        </row>
        <row r="244">
          <cell r="Q244">
            <v>1</v>
          </cell>
          <cell r="R244">
            <v>0</v>
          </cell>
          <cell r="AG244">
            <v>0</v>
          </cell>
        </row>
        <row r="245">
          <cell r="Q245">
            <v>35</v>
          </cell>
          <cell r="R245">
            <v>0</v>
          </cell>
          <cell r="AG245">
            <v>0</v>
          </cell>
        </row>
        <row r="246">
          <cell r="Q246">
            <v>9</v>
          </cell>
          <cell r="R246">
            <v>7</v>
          </cell>
          <cell r="AG246">
            <v>0</v>
          </cell>
        </row>
        <row r="247">
          <cell r="Q247">
            <v>250</v>
          </cell>
          <cell r="R247">
            <v>220</v>
          </cell>
        </row>
        <row r="249">
          <cell r="Q249">
            <v>15</v>
          </cell>
          <cell r="R249">
            <v>30</v>
          </cell>
          <cell r="AG249">
            <v>0</v>
          </cell>
        </row>
        <row r="250">
          <cell r="Q250">
            <v>0</v>
          </cell>
          <cell r="R250">
            <v>0</v>
          </cell>
          <cell r="AG250">
            <v>0</v>
          </cell>
        </row>
        <row r="251">
          <cell r="Q251">
            <v>0</v>
          </cell>
          <cell r="R251">
            <v>0</v>
          </cell>
          <cell r="AG251">
            <v>0</v>
          </cell>
        </row>
        <row r="252">
          <cell r="Q252">
            <v>0</v>
          </cell>
          <cell r="R252">
            <v>0</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140</v>
          </cell>
          <cell r="R260">
            <v>140</v>
          </cell>
          <cell r="AG260">
            <v>4</v>
          </cell>
        </row>
        <row r="261">
          <cell r="Q261">
            <v>140</v>
          </cell>
          <cell r="R261">
            <v>140</v>
          </cell>
          <cell r="AG261">
            <v>0</v>
          </cell>
        </row>
        <row r="262">
          <cell r="Q262">
            <v>6000</v>
          </cell>
          <cell r="R262">
            <v>6000</v>
          </cell>
          <cell r="AG262">
            <v>0</v>
          </cell>
        </row>
        <row r="263">
          <cell r="Q263">
            <v>147</v>
          </cell>
          <cell r="R263">
            <v>147</v>
          </cell>
          <cell r="AG263">
            <v>0</v>
          </cell>
        </row>
        <row r="264">
          <cell r="Q264">
            <v>650000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4</v>
          </cell>
          <cell r="R268">
            <v>4</v>
          </cell>
          <cell r="AG268">
            <v>0</v>
          </cell>
        </row>
        <row r="269">
          <cell r="Q269">
            <v>10</v>
          </cell>
          <cell r="R269">
            <v>10</v>
          </cell>
        </row>
        <row r="271">
          <cell r="Q271">
            <v>12</v>
          </cell>
          <cell r="R271">
            <v>17</v>
          </cell>
          <cell r="AG271">
            <v>0</v>
          </cell>
        </row>
        <row r="272">
          <cell r="Q272">
            <v>148</v>
          </cell>
          <cell r="R272">
            <v>148</v>
          </cell>
          <cell r="AG272">
            <v>0</v>
          </cell>
        </row>
        <row r="273">
          <cell r="Q273">
            <v>4200</v>
          </cell>
          <cell r="R273">
            <v>4410</v>
          </cell>
          <cell r="AG273">
            <v>0</v>
          </cell>
        </row>
        <row r="274">
          <cell r="Q274">
            <v>100</v>
          </cell>
          <cell r="R274">
            <v>100</v>
          </cell>
          <cell r="AG274">
            <v>0</v>
          </cell>
        </row>
        <row r="275">
          <cell r="Q275">
            <v>500</v>
          </cell>
          <cell r="R275">
            <v>500</v>
          </cell>
          <cell r="AG275">
            <v>0</v>
          </cell>
        </row>
        <row r="276">
          <cell r="Q276">
            <v>120</v>
          </cell>
          <cell r="R276">
            <v>120</v>
          </cell>
          <cell r="AG276">
            <v>0</v>
          </cell>
        </row>
        <row r="277">
          <cell r="Q277">
            <v>585</v>
          </cell>
          <cell r="R277">
            <v>585</v>
          </cell>
          <cell r="AG277">
            <v>0</v>
          </cell>
        </row>
        <row r="278">
          <cell r="Q278">
            <v>10</v>
          </cell>
          <cell r="R278">
            <v>0</v>
          </cell>
          <cell r="AG278">
            <v>0</v>
          </cell>
        </row>
        <row r="279">
          <cell r="Q279">
            <v>50</v>
          </cell>
          <cell r="R279">
            <v>30</v>
          </cell>
          <cell r="AG279">
            <v>0</v>
          </cell>
        </row>
        <row r="280">
          <cell r="Q280">
            <v>50</v>
          </cell>
          <cell r="R280">
            <v>0</v>
          </cell>
          <cell r="AG280">
            <v>0</v>
          </cell>
        </row>
        <row r="281">
          <cell r="Q281">
            <v>50</v>
          </cell>
          <cell r="R281">
            <v>50</v>
          </cell>
          <cell r="AG281">
            <v>0</v>
          </cell>
        </row>
        <row r="282">
          <cell r="Q282">
            <v>0</v>
          </cell>
          <cell r="R282">
            <v>0</v>
          </cell>
          <cell r="AG282">
            <v>0</v>
          </cell>
        </row>
        <row r="283">
          <cell r="Q283">
            <v>0</v>
          </cell>
          <cell r="R283">
            <v>0</v>
          </cell>
          <cell r="AG283">
            <v>0</v>
          </cell>
        </row>
        <row r="284">
          <cell r="Q284">
            <v>3</v>
          </cell>
          <cell r="R284">
            <v>0</v>
          </cell>
          <cell r="AG284">
            <v>0</v>
          </cell>
        </row>
        <row r="285">
          <cell r="Q285">
            <v>6</v>
          </cell>
          <cell r="R285">
            <v>6</v>
          </cell>
          <cell r="AG285">
            <v>0</v>
          </cell>
        </row>
        <row r="286">
          <cell r="Q286">
            <v>180</v>
          </cell>
          <cell r="R286">
            <v>137</v>
          </cell>
          <cell r="AG286">
            <v>0</v>
          </cell>
        </row>
        <row r="287">
          <cell r="Q287">
            <v>12</v>
          </cell>
          <cell r="R287">
            <v>17</v>
          </cell>
          <cell r="AG287">
            <v>0</v>
          </cell>
        </row>
        <row r="288">
          <cell r="Q288">
            <v>280</v>
          </cell>
          <cell r="R288">
            <v>0</v>
          </cell>
          <cell r="AG288">
            <v>0</v>
          </cell>
        </row>
        <row r="289">
          <cell r="Q289">
            <v>140</v>
          </cell>
          <cell r="R289">
            <v>0</v>
          </cell>
          <cell r="AG289">
            <v>0</v>
          </cell>
        </row>
        <row r="290">
          <cell r="Q290">
            <v>100</v>
          </cell>
          <cell r="R290">
            <v>0</v>
          </cell>
          <cell r="AG290">
            <v>0</v>
          </cell>
        </row>
        <row r="291">
          <cell r="Q291">
            <v>100</v>
          </cell>
          <cell r="R291">
            <v>0</v>
          </cell>
          <cell r="AG291">
            <v>0</v>
          </cell>
        </row>
        <row r="292">
          <cell r="Q292">
            <v>250</v>
          </cell>
          <cell r="R292">
            <v>0</v>
          </cell>
          <cell r="AG292">
            <v>0</v>
          </cell>
        </row>
        <row r="293">
          <cell r="Q293">
            <v>80</v>
          </cell>
          <cell r="R293">
            <v>0</v>
          </cell>
          <cell r="AG293">
            <v>0</v>
          </cell>
        </row>
        <row r="294">
          <cell r="Q294">
            <v>25</v>
          </cell>
          <cell r="R294">
            <v>0</v>
          </cell>
          <cell r="AG294">
            <v>0</v>
          </cell>
        </row>
        <row r="295">
          <cell r="Q295">
            <v>2</v>
          </cell>
          <cell r="R295">
            <v>2</v>
          </cell>
          <cell r="AG295">
            <v>0</v>
          </cell>
        </row>
        <row r="296">
          <cell r="Q296">
            <v>1</v>
          </cell>
          <cell r="R296">
            <v>0</v>
          </cell>
          <cell r="AG296">
            <v>0</v>
          </cell>
        </row>
        <row r="297">
          <cell r="Q297">
            <v>30</v>
          </cell>
          <cell r="R297">
            <v>0</v>
          </cell>
          <cell r="AG297">
            <v>0</v>
          </cell>
        </row>
        <row r="298">
          <cell r="Q298">
            <v>6</v>
          </cell>
          <cell r="R298">
            <v>6</v>
          </cell>
          <cell r="AG298">
            <v>0</v>
          </cell>
        </row>
        <row r="299">
          <cell r="Q299">
            <v>180</v>
          </cell>
          <cell r="R299">
            <v>137</v>
          </cell>
          <cell r="AG299">
            <v>0</v>
          </cell>
        </row>
        <row r="300">
          <cell r="Q300">
            <v>5</v>
          </cell>
          <cell r="R300">
            <v>1</v>
          </cell>
          <cell r="AG300">
            <v>0</v>
          </cell>
        </row>
        <row r="301">
          <cell r="Q301">
            <v>5</v>
          </cell>
          <cell r="R301">
            <v>2</v>
          </cell>
          <cell r="AG301">
            <v>0</v>
          </cell>
        </row>
        <row r="302">
          <cell r="Q302">
            <v>0</v>
          </cell>
          <cell r="R302">
            <v>0</v>
          </cell>
          <cell r="AG302">
            <v>0</v>
          </cell>
        </row>
        <row r="303">
          <cell r="Q303">
            <v>1</v>
          </cell>
          <cell r="R303">
            <v>0</v>
          </cell>
          <cell r="AG303">
            <v>0</v>
          </cell>
        </row>
        <row r="304">
          <cell r="Q304">
            <v>30</v>
          </cell>
          <cell r="R304">
            <v>0</v>
          </cell>
          <cell r="AG304">
            <v>0</v>
          </cell>
        </row>
        <row r="305">
          <cell r="Q305">
            <v>4</v>
          </cell>
          <cell r="R305">
            <v>4</v>
          </cell>
          <cell r="AG305">
            <v>0</v>
          </cell>
        </row>
        <row r="306">
          <cell r="Q306">
            <v>100</v>
          </cell>
          <cell r="R306">
            <v>100</v>
          </cell>
        </row>
        <row r="308">
          <cell r="Q308">
            <v>2</v>
          </cell>
          <cell r="R308">
            <v>0</v>
          </cell>
          <cell r="AG308">
            <v>0</v>
          </cell>
        </row>
        <row r="309">
          <cell r="Q309">
            <v>30</v>
          </cell>
          <cell r="R309">
            <v>30</v>
          </cell>
          <cell r="AG309">
            <v>0</v>
          </cell>
        </row>
        <row r="310">
          <cell r="Q310">
            <v>10</v>
          </cell>
          <cell r="R310">
            <v>10</v>
          </cell>
          <cell r="AG310">
            <v>0</v>
          </cell>
        </row>
        <row r="311">
          <cell r="Q311">
            <v>231</v>
          </cell>
          <cell r="R311">
            <v>170</v>
          </cell>
          <cell r="AG311">
            <v>0</v>
          </cell>
        </row>
        <row r="312">
          <cell r="Q312">
            <v>31</v>
          </cell>
          <cell r="R312">
            <v>31</v>
          </cell>
          <cell r="AG312">
            <v>0</v>
          </cell>
        </row>
        <row r="313">
          <cell r="Q313">
            <v>12</v>
          </cell>
          <cell r="R313">
            <v>12</v>
          </cell>
          <cell r="AG313">
            <v>0</v>
          </cell>
        </row>
        <row r="314">
          <cell r="Q314">
            <v>2</v>
          </cell>
          <cell r="R314">
            <v>3</v>
          </cell>
          <cell r="AG314">
            <v>0</v>
          </cell>
        </row>
        <row r="315">
          <cell r="Q315">
            <v>26</v>
          </cell>
          <cell r="AG315">
            <v>0</v>
          </cell>
        </row>
        <row r="316">
          <cell r="Q316">
            <v>4</v>
          </cell>
          <cell r="R316">
            <v>0</v>
          </cell>
          <cell r="AG316">
            <v>0</v>
          </cell>
        </row>
        <row r="317">
          <cell r="Q317">
            <v>80</v>
          </cell>
        </row>
        <row r="319">
          <cell r="Q319">
            <v>2</v>
          </cell>
          <cell r="R319">
            <v>2</v>
          </cell>
          <cell r="AG319">
            <v>0</v>
          </cell>
        </row>
        <row r="320">
          <cell r="Q320">
            <v>6000</v>
          </cell>
          <cell r="R320">
            <v>5400</v>
          </cell>
          <cell r="AG320">
            <v>0</v>
          </cell>
        </row>
        <row r="321">
          <cell r="Q321">
            <v>12</v>
          </cell>
          <cell r="R321">
            <v>0</v>
          </cell>
          <cell r="AG321">
            <v>0</v>
          </cell>
        </row>
        <row r="322">
          <cell r="Q322">
            <v>160</v>
          </cell>
          <cell r="R322">
            <v>0</v>
          </cell>
          <cell r="AG322">
            <v>11</v>
          </cell>
        </row>
        <row r="323">
          <cell r="Q323">
            <v>160</v>
          </cell>
          <cell r="R323">
            <v>160</v>
          </cell>
          <cell r="AG323">
            <v>0</v>
          </cell>
        </row>
        <row r="324">
          <cell r="Q324">
            <v>14500</v>
          </cell>
          <cell r="R324">
            <v>13925</v>
          </cell>
          <cell r="AG324">
            <v>0</v>
          </cell>
        </row>
        <row r="325">
          <cell r="Q325">
            <v>0</v>
          </cell>
          <cell r="R325">
            <v>0</v>
          </cell>
          <cell r="AG325">
            <v>0</v>
          </cell>
        </row>
        <row r="326">
          <cell r="Q326">
            <v>0</v>
          </cell>
          <cell r="R326">
            <v>0</v>
          </cell>
          <cell r="AG326">
            <v>0</v>
          </cell>
        </row>
        <row r="327">
          <cell r="Q327">
            <v>6</v>
          </cell>
          <cell r="R327">
            <v>0</v>
          </cell>
          <cell r="AG327">
            <v>0</v>
          </cell>
        </row>
        <row r="328">
          <cell r="Q328">
            <v>10</v>
          </cell>
          <cell r="R328">
            <v>1</v>
          </cell>
          <cell r="AG328">
            <v>0</v>
          </cell>
        </row>
        <row r="329">
          <cell r="Q329">
            <v>100</v>
          </cell>
          <cell r="R329">
            <v>0</v>
          </cell>
          <cell r="AG329">
            <v>0</v>
          </cell>
        </row>
        <row r="330">
          <cell r="Q330">
            <v>1</v>
          </cell>
          <cell r="R330">
            <v>1</v>
          </cell>
          <cell r="AG330">
            <v>0</v>
          </cell>
        </row>
        <row r="331">
          <cell r="Q331">
            <v>15</v>
          </cell>
          <cell r="R331">
            <v>14</v>
          </cell>
          <cell r="AG331">
            <v>0</v>
          </cell>
        </row>
        <row r="332">
          <cell r="Q332">
            <v>5</v>
          </cell>
          <cell r="R332">
            <v>5</v>
          </cell>
          <cell r="AG332">
            <v>0</v>
          </cell>
        </row>
        <row r="333">
          <cell r="Q333">
            <v>4</v>
          </cell>
          <cell r="R333">
            <v>1</v>
          </cell>
          <cell r="AG333">
            <v>0</v>
          </cell>
        </row>
        <row r="334">
          <cell r="Q334">
            <v>0</v>
          </cell>
          <cell r="R334">
            <v>0</v>
          </cell>
          <cell r="AG334">
            <v>0</v>
          </cell>
        </row>
        <row r="335">
          <cell r="Q335">
            <v>0</v>
          </cell>
          <cell r="R335">
            <v>0</v>
          </cell>
          <cell r="AG335">
            <v>0</v>
          </cell>
        </row>
        <row r="336">
          <cell r="Q336">
            <v>6</v>
          </cell>
          <cell r="R336">
            <v>0</v>
          </cell>
          <cell r="AG336">
            <v>0</v>
          </cell>
        </row>
        <row r="337">
          <cell r="Q337">
            <v>5</v>
          </cell>
          <cell r="R337">
            <v>1</v>
          </cell>
          <cell r="AG337">
            <v>0</v>
          </cell>
        </row>
        <row r="338">
          <cell r="Q338">
            <v>50</v>
          </cell>
          <cell r="R338">
            <v>0</v>
          </cell>
          <cell r="AG338">
            <v>0</v>
          </cell>
        </row>
        <row r="339">
          <cell r="Q339">
            <v>100</v>
          </cell>
          <cell r="R339">
            <v>75</v>
          </cell>
          <cell r="AG339">
            <v>0</v>
          </cell>
        </row>
        <row r="340">
          <cell r="Q340">
            <v>0</v>
          </cell>
          <cell r="R340">
            <v>0</v>
          </cell>
          <cell r="AG340">
            <v>0</v>
          </cell>
        </row>
        <row r="341">
          <cell r="Q341">
            <v>0</v>
          </cell>
          <cell r="R341">
            <v>0</v>
          </cell>
          <cell r="AG341">
            <v>0</v>
          </cell>
        </row>
        <row r="342">
          <cell r="Q342">
            <v>1</v>
          </cell>
          <cell r="R342">
            <v>1</v>
          </cell>
          <cell r="AG342">
            <v>0</v>
          </cell>
        </row>
        <row r="343">
          <cell r="Q343">
            <v>20</v>
          </cell>
          <cell r="R343">
            <v>15</v>
          </cell>
          <cell r="AG343">
            <v>0</v>
          </cell>
        </row>
        <row r="344">
          <cell r="Q344">
            <v>7</v>
          </cell>
          <cell r="R344">
            <v>1</v>
          </cell>
          <cell r="AG344">
            <v>0</v>
          </cell>
        </row>
        <row r="345">
          <cell r="Q345">
            <v>70</v>
          </cell>
          <cell r="R345">
            <v>0</v>
          </cell>
        </row>
        <row r="347">
          <cell r="AG347">
            <v>0</v>
          </cell>
        </row>
        <row r="356">
          <cell r="Q356">
            <v>117</v>
          </cell>
          <cell r="R356">
            <v>110</v>
          </cell>
          <cell r="AG356">
            <v>114</v>
          </cell>
        </row>
        <row r="357">
          <cell r="Q357">
            <v>305</v>
          </cell>
          <cell r="R357">
            <v>309</v>
          </cell>
          <cell r="AG357">
            <v>331</v>
          </cell>
        </row>
        <row r="358">
          <cell r="Q358">
            <v>120</v>
          </cell>
          <cell r="R358">
            <v>126</v>
          </cell>
          <cell r="AG358">
            <v>0</v>
          </cell>
        </row>
        <row r="359">
          <cell r="Q359">
            <v>18</v>
          </cell>
          <cell r="R359">
            <v>18</v>
          </cell>
          <cell r="AG359">
            <v>0</v>
          </cell>
        </row>
        <row r="360">
          <cell r="Q360">
            <v>23</v>
          </cell>
          <cell r="R360">
            <v>22</v>
          </cell>
          <cell r="AG360">
            <v>0</v>
          </cell>
        </row>
        <row r="361">
          <cell r="Q361">
            <v>4</v>
          </cell>
          <cell r="R361">
            <v>4</v>
          </cell>
          <cell r="AG361">
            <v>0</v>
          </cell>
        </row>
        <row r="362">
          <cell r="AG362">
            <v>0</v>
          </cell>
        </row>
        <row r="363">
          <cell r="AG363">
            <v>0</v>
          </cell>
        </row>
        <row r="364">
          <cell r="AG364">
            <v>0</v>
          </cell>
        </row>
        <row r="367">
          <cell r="Q367">
            <v>110</v>
          </cell>
          <cell r="R367">
            <v>28</v>
          </cell>
          <cell r="AG367">
            <v>0</v>
          </cell>
        </row>
        <row r="368">
          <cell r="Q368">
            <v>120</v>
          </cell>
          <cell r="R368">
            <v>28</v>
          </cell>
          <cell r="AG368">
            <v>0</v>
          </cell>
        </row>
        <row r="369">
          <cell r="Q369">
            <v>111</v>
          </cell>
          <cell r="R369">
            <v>86</v>
          </cell>
          <cell r="AG369">
            <v>0</v>
          </cell>
        </row>
        <row r="370">
          <cell r="Q370">
            <v>150</v>
          </cell>
          <cell r="R370">
            <v>124</v>
          </cell>
          <cell r="AG370">
            <v>0</v>
          </cell>
        </row>
        <row r="371">
          <cell r="Q371">
            <v>2</v>
          </cell>
          <cell r="R371">
            <v>2</v>
          </cell>
          <cell r="AG371">
            <v>0</v>
          </cell>
        </row>
        <row r="372">
          <cell r="Q372">
            <v>3</v>
          </cell>
          <cell r="R372">
            <v>10</v>
          </cell>
          <cell r="AG372">
            <v>0</v>
          </cell>
        </row>
        <row r="373">
          <cell r="Q373">
            <v>50</v>
          </cell>
          <cell r="R373">
            <v>326</v>
          </cell>
          <cell r="AG373">
            <v>0</v>
          </cell>
        </row>
        <row r="374">
          <cell r="Q374">
            <v>4</v>
          </cell>
          <cell r="R374">
            <v>8</v>
          </cell>
          <cell r="AG374">
            <v>0</v>
          </cell>
        </row>
        <row r="375">
          <cell r="Q375">
            <v>80</v>
          </cell>
          <cell r="R375">
            <v>220</v>
          </cell>
          <cell r="AG375">
            <v>0</v>
          </cell>
        </row>
        <row r="376">
          <cell r="AG376">
            <v>0</v>
          </cell>
        </row>
        <row r="377">
          <cell r="Q377">
            <v>17</v>
          </cell>
          <cell r="R377">
            <v>2</v>
          </cell>
          <cell r="AG377">
            <v>0</v>
          </cell>
        </row>
        <row r="378">
          <cell r="AG378">
            <v>0</v>
          </cell>
        </row>
        <row r="379">
          <cell r="Q379">
            <v>22</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10</v>
          </cell>
          <cell r="R389">
            <v>10</v>
          </cell>
          <cell r="AG389">
            <v>0</v>
          </cell>
        </row>
        <row r="390">
          <cell r="Q390">
            <v>80</v>
          </cell>
          <cell r="R390">
            <v>85</v>
          </cell>
          <cell r="AG390">
            <v>0</v>
          </cell>
        </row>
        <row r="391">
          <cell r="Q391">
            <v>11</v>
          </cell>
          <cell r="R391">
            <v>11</v>
          </cell>
          <cell r="AG391">
            <v>0</v>
          </cell>
        </row>
        <row r="392">
          <cell r="Q392">
            <v>870</v>
          </cell>
          <cell r="R392">
            <v>972</v>
          </cell>
          <cell r="AG392">
            <v>0</v>
          </cell>
        </row>
        <row r="393">
          <cell r="Q393">
            <v>200</v>
          </cell>
          <cell r="R393">
            <v>243</v>
          </cell>
          <cell r="AG393">
            <v>0</v>
          </cell>
        </row>
        <row r="394">
          <cell r="Q394">
            <v>40</v>
          </cell>
          <cell r="R394">
            <v>36</v>
          </cell>
          <cell r="AG394">
            <v>0</v>
          </cell>
        </row>
        <row r="395">
          <cell r="Q395">
            <v>10</v>
          </cell>
          <cell r="R395">
            <v>9</v>
          </cell>
          <cell r="AG395">
            <v>0</v>
          </cell>
        </row>
        <row r="396">
          <cell r="Q396">
            <v>1500</v>
          </cell>
          <cell r="R396">
            <v>1379</v>
          </cell>
          <cell r="AG396">
            <v>0</v>
          </cell>
        </row>
        <row r="397">
          <cell r="AG397">
            <v>0</v>
          </cell>
        </row>
        <row r="398">
          <cell r="Q398">
            <v>240</v>
          </cell>
          <cell r="R398">
            <v>232</v>
          </cell>
          <cell r="AG398">
            <v>0</v>
          </cell>
        </row>
        <row r="399">
          <cell r="Q399">
            <v>93</v>
          </cell>
          <cell r="R399">
            <v>77</v>
          </cell>
          <cell r="AG399">
            <v>0</v>
          </cell>
        </row>
        <row r="400">
          <cell r="Q400">
            <v>231</v>
          </cell>
          <cell r="R400">
            <v>149</v>
          </cell>
          <cell r="AG400">
            <v>0</v>
          </cell>
        </row>
        <row r="401">
          <cell r="Q401">
            <v>17</v>
          </cell>
          <cell r="R401">
            <v>60</v>
          </cell>
          <cell r="AG401">
            <v>0</v>
          </cell>
        </row>
        <row r="402">
          <cell r="Q402">
            <v>4</v>
          </cell>
          <cell r="R402">
            <v>4</v>
          </cell>
          <cell r="AG402">
            <v>0</v>
          </cell>
        </row>
        <row r="403">
          <cell r="AG403">
            <v>0</v>
          </cell>
        </row>
        <row r="405">
          <cell r="AG405">
            <v>0</v>
          </cell>
        </row>
        <row r="406">
          <cell r="AG406">
            <v>0</v>
          </cell>
        </row>
        <row r="407">
          <cell r="AG407">
            <v>0</v>
          </cell>
        </row>
        <row r="408">
          <cell r="AG408">
            <v>0</v>
          </cell>
        </row>
        <row r="425">
          <cell r="Q425">
            <v>8481</v>
          </cell>
          <cell r="R425">
            <v>8350</v>
          </cell>
          <cell r="AG425">
            <v>0</v>
          </cell>
        </row>
        <row r="426">
          <cell r="Q426">
            <v>12722</v>
          </cell>
          <cell r="R426">
            <v>12600</v>
          </cell>
          <cell r="AG426">
            <v>11607.6</v>
          </cell>
        </row>
        <row r="427">
          <cell r="Q427">
            <v>605</v>
          </cell>
          <cell r="R427">
            <v>150</v>
          </cell>
          <cell r="AG427">
            <v>605</v>
          </cell>
        </row>
        <row r="428">
          <cell r="Q428">
            <v>100</v>
          </cell>
          <cell r="R428">
            <v>15</v>
          </cell>
          <cell r="AG428">
            <v>99.497354497354493</v>
          </cell>
        </row>
        <row r="429">
          <cell r="Q429">
            <v>5</v>
          </cell>
          <cell r="R429">
            <v>0</v>
          </cell>
          <cell r="AG429">
            <v>5</v>
          </cell>
        </row>
        <row r="430">
          <cell r="AG430">
            <v>0</v>
          </cell>
        </row>
        <row r="431">
          <cell r="AG431">
            <v>0</v>
          </cell>
        </row>
        <row r="432">
          <cell r="Q432">
            <v>100</v>
          </cell>
          <cell r="R432">
            <v>100</v>
          </cell>
          <cell r="AG432">
            <v>8.3333333333333339</v>
          </cell>
        </row>
        <row r="433">
          <cell r="Q433">
            <v>1</v>
          </cell>
          <cell r="R433">
            <v>0</v>
          </cell>
          <cell r="AG433">
            <v>9</v>
          </cell>
        </row>
        <row r="435">
          <cell r="AG435">
            <v>0</v>
          </cell>
        </row>
        <row r="436">
          <cell r="AG436">
            <v>0</v>
          </cell>
        </row>
        <row r="437">
          <cell r="AG437">
            <v>0</v>
          </cell>
        </row>
        <row r="439">
          <cell r="AG439">
            <v>0</v>
          </cell>
        </row>
        <row r="440">
          <cell r="AG440">
            <v>0</v>
          </cell>
        </row>
        <row r="446">
          <cell r="Q446">
            <v>1</v>
          </cell>
          <cell r="R446">
            <v>1</v>
          </cell>
          <cell r="AG446">
            <v>1</v>
          </cell>
        </row>
        <row r="447">
          <cell r="Q447">
            <v>11</v>
          </cell>
          <cell r="AG447">
            <v>0</v>
          </cell>
        </row>
        <row r="448">
          <cell r="Q448">
            <v>52</v>
          </cell>
          <cell r="AG448">
            <v>0</v>
          </cell>
        </row>
        <row r="449">
          <cell r="AG449">
            <v>0</v>
          </cell>
        </row>
        <row r="468">
          <cell r="AG468">
            <v>0</v>
          </cell>
        </row>
        <row r="469">
          <cell r="Q469">
            <v>11</v>
          </cell>
          <cell r="R469">
            <v>10</v>
          </cell>
          <cell r="AG469">
            <v>12</v>
          </cell>
        </row>
        <row r="470">
          <cell r="AG470">
            <v>0</v>
          </cell>
        </row>
        <row r="471">
          <cell r="Q471">
            <v>500</v>
          </cell>
          <cell r="R471">
            <v>400</v>
          </cell>
          <cell r="AG471">
            <v>441</v>
          </cell>
        </row>
        <row r="472">
          <cell r="AG472">
            <v>0</v>
          </cell>
        </row>
        <row r="473">
          <cell r="AG473">
            <v>0</v>
          </cell>
        </row>
        <row r="474">
          <cell r="Q474">
            <v>1</v>
          </cell>
          <cell r="R474">
            <v>1</v>
          </cell>
          <cell r="AG474">
            <v>3</v>
          </cell>
        </row>
        <row r="475">
          <cell r="AG475">
            <v>0</v>
          </cell>
        </row>
        <row r="477">
          <cell r="AG477">
            <v>0</v>
          </cell>
        </row>
        <row r="478">
          <cell r="AG478">
            <v>0</v>
          </cell>
        </row>
        <row r="480">
          <cell r="AG480">
            <v>0</v>
          </cell>
        </row>
        <row r="482">
          <cell r="Q482">
            <v>270</v>
          </cell>
          <cell r="R482">
            <v>0</v>
          </cell>
          <cell r="AG482">
            <v>308</v>
          </cell>
        </row>
        <row r="483">
          <cell r="Q483">
            <v>1</v>
          </cell>
          <cell r="R483">
            <v>0</v>
          </cell>
          <cell r="AG483">
            <v>7</v>
          </cell>
        </row>
        <row r="484">
          <cell r="AG484">
            <v>0</v>
          </cell>
        </row>
        <row r="485">
          <cell r="Q485">
            <v>5</v>
          </cell>
          <cell r="R485">
            <v>0</v>
          </cell>
          <cell r="AG485">
            <v>5</v>
          </cell>
        </row>
        <row r="487">
          <cell r="Q487">
            <v>600</v>
          </cell>
          <cell r="AG487">
            <v>515</v>
          </cell>
        </row>
        <row r="488">
          <cell r="Q488">
            <v>400</v>
          </cell>
          <cell r="AG488">
            <v>366</v>
          </cell>
        </row>
        <row r="489">
          <cell r="Q489">
            <v>200</v>
          </cell>
          <cell r="AG489">
            <v>149</v>
          </cell>
        </row>
        <row r="490">
          <cell r="AG490">
            <v>0</v>
          </cell>
        </row>
        <row r="491">
          <cell r="Q491">
            <v>3</v>
          </cell>
          <cell r="AG491">
            <v>2</v>
          </cell>
        </row>
        <row r="493">
          <cell r="Q493">
            <v>450</v>
          </cell>
          <cell r="AG493">
            <v>710.57999999999993</v>
          </cell>
        </row>
        <row r="494">
          <cell r="Q494">
            <v>0.5</v>
          </cell>
          <cell r="AG494">
            <v>0.31069999999999998</v>
          </cell>
        </row>
        <row r="496">
          <cell r="AG496">
            <v>0</v>
          </cell>
        </row>
        <row r="497">
          <cell r="AG497">
            <v>0</v>
          </cell>
        </row>
        <row r="498">
          <cell r="Q498">
            <v>500</v>
          </cell>
          <cell r="AG498">
            <v>543</v>
          </cell>
        </row>
        <row r="499">
          <cell r="Q499">
            <v>3</v>
          </cell>
          <cell r="AG499">
            <v>3</v>
          </cell>
        </row>
        <row r="500">
          <cell r="Q500">
            <v>490</v>
          </cell>
          <cell r="AG500">
            <v>1263.43</v>
          </cell>
        </row>
        <row r="501">
          <cell r="Q501">
            <v>1400</v>
          </cell>
          <cell r="AG501">
            <v>1513.3</v>
          </cell>
        </row>
        <row r="502">
          <cell r="AG502">
            <v>0</v>
          </cell>
        </row>
        <row r="503">
          <cell r="Q503">
            <v>200</v>
          </cell>
          <cell r="AG503">
            <v>413.6400000000001</v>
          </cell>
        </row>
        <row r="504">
          <cell r="Q504">
            <v>528</v>
          </cell>
          <cell r="R504">
            <v>445</v>
          </cell>
          <cell r="AG504">
            <v>536.83999999999992</v>
          </cell>
        </row>
        <row r="505">
          <cell r="AG505">
            <v>0</v>
          </cell>
        </row>
        <row r="506">
          <cell r="Q506">
            <v>15</v>
          </cell>
          <cell r="AG506">
            <v>25.6</v>
          </cell>
        </row>
        <row r="507">
          <cell r="Q507">
            <v>50</v>
          </cell>
          <cell r="AG507">
            <v>63.58</v>
          </cell>
        </row>
        <row r="508">
          <cell r="Q508">
            <v>250</v>
          </cell>
          <cell r="AG508">
            <v>370.5</v>
          </cell>
        </row>
        <row r="509">
          <cell r="AG509">
            <v>0</v>
          </cell>
        </row>
        <row r="510">
          <cell r="AG510">
            <v>0</v>
          </cell>
        </row>
        <row r="511">
          <cell r="AG511">
            <v>0</v>
          </cell>
        </row>
        <row r="514">
          <cell r="AG514">
            <v>0</v>
          </cell>
        </row>
        <row r="515">
          <cell r="AG515">
            <v>0</v>
          </cell>
        </row>
        <row r="516">
          <cell r="AG516">
            <v>0</v>
          </cell>
        </row>
        <row r="518">
          <cell r="AG518">
            <v>0</v>
          </cell>
        </row>
        <row r="520">
          <cell r="Q520">
            <v>350</v>
          </cell>
          <cell r="AG520">
            <v>2253</v>
          </cell>
        </row>
        <row r="521">
          <cell r="AG521">
            <v>0</v>
          </cell>
        </row>
        <row r="522">
          <cell r="Q522">
            <v>9882</v>
          </cell>
          <cell r="AG522">
            <v>10521.938</v>
          </cell>
        </row>
        <row r="523">
          <cell r="AG523">
            <v>0</v>
          </cell>
        </row>
        <row r="524">
          <cell r="Q524">
            <v>100</v>
          </cell>
          <cell r="AG524">
            <v>100</v>
          </cell>
        </row>
        <row r="526">
          <cell r="Q526">
            <v>150</v>
          </cell>
          <cell r="R526">
            <v>150</v>
          </cell>
          <cell r="AG526">
            <v>191</v>
          </cell>
        </row>
        <row r="527">
          <cell r="Q527">
            <v>7000</v>
          </cell>
          <cell r="R527">
            <v>5000</v>
          </cell>
          <cell r="AG527">
            <v>7593</v>
          </cell>
        </row>
        <row r="528">
          <cell r="Q528">
            <v>1500</v>
          </cell>
          <cell r="R528">
            <v>1000</v>
          </cell>
          <cell r="AG528">
            <v>1518.0700000000002</v>
          </cell>
        </row>
        <row r="530">
          <cell r="Q530">
            <v>1000</v>
          </cell>
          <cell r="AG530">
            <v>1012</v>
          </cell>
        </row>
        <row r="531">
          <cell r="Q531">
            <v>100</v>
          </cell>
          <cell r="AG531">
            <v>0.83333333333333337</v>
          </cell>
        </row>
        <row r="532">
          <cell r="Q532">
            <v>10</v>
          </cell>
          <cell r="AG532">
            <v>10</v>
          </cell>
        </row>
        <row r="533">
          <cell r="Q533">
            <v>200</v>
          </cell>
          <cell r="AG533">
            <v>204</v>
          </cell>
        </row>
        <row r="534">
          <cell r="AG534">
            <v>0</v>
          </cell>
        </row>
        <row r="535">
          <cell r="AG535">
            <v>0</v>
          </cell>
        </row>
        <row r="536">
          <cell r="Q536">
            <v>40</v>
          </cell>
          <cell r="AG536">
            <v>47.584828617437303</v>
          </cell>
        </row>
        <row r="537">
          <cell r="Q537">
            <v>1</v>
          </cell>
          <cell r="AG537">
            <v>1</v>
          </cell>
        </row>
        <row r="538">
          <cell r="Q538">
            <v>1</v>
          </cell>
          <cell r="AG538">
            <v>1</v>
          </cell>
        </row>
        <row r="540">
          <cell r="Q540">
            <v>100</v>
          </cell>
          <cell r="AG540">
            <v>43</v>
          </cell>
        </row>
        <row r="541">
          <cell r="Q541">
            <v>100</v>
          </cell>
          <cell r="AG541">
            <v>0.33333333333333331</v>
          </cell>
        </row>
        <row r="542">
          <cell r="Q542">
            <v>100</v>
          </cell>
          <cell r="AG542">
            <v>9.3333333333333339</v>
          </cell>
        </row>
        <row r="544">
          <cell r="Q544">
            <v>2</v>
          </cell>
          <cell r="AG544">
            <v>2</v>
          </cell>
        </row>
        <row r="546">
          <cell r="AG546">
            <v>0</v>
          </cell>
        </row>
        <row r="548">
          <cell r="AG548">
            <v>0</v>
          </cell>
        </row>
        <row r="549">
          <cell r="AG549">
            <v>0</v>
          </cell>
        </row>
        <row r="550">
          <cell r="AG550">
            <v>0</v>
          </cell>
        </row>
      </sheetData>
      <sheetData sheetId="17">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Q182">
            <v>0</v>
          </cell>
          <cell r="R182">
            <v>0</v>
          </cell>
          <cell r="AG182">
            <v>0</v>
          </cell>
        </row>
        <row r="183">
          <cell r="Q183">
            <v>0</v>
          </cell>
          <cell r="R183">
            <v>0</v>
          </cell>
          <cell r="AG183">
            <v>0</v>
          </cell>
        </row>
        <row r="184">
          <cell r="Q184">
            <v>3809</v>
          </cell>
          <cell r="R184">
            <v>3809</v>
          </cell>
        </row>
        <row r="185">
          <cell r="Q185">
            <v>75</v>
          </cell>
          <cell r="R185">
            <v>59</v>
          </cell>
        </row>
        <row r="186">
          <cell r="Q186">
            <v>7684</v>
          </cell>
          <cell r="R186">
            <v>7684</v>
          </cell>
        </row>
        <row r="187">
          <cell r="Q187">
            <v>105</v>
          </cell>
          <cell r="R187">
            <v>98</v>
          </cell>
          <cell r="AG187">
            <v>0</v>
          </cell>
        </row>
        <row r="188">
          <cell r="Q188">
            <v>10</v>
          </cell>
          <cell r="R188">
            <v>7</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20</v>
          </cell>
          <cell r="R194">
            <v>14</v>
          </cell>
          <cell r="AG194">
            <v>0</v>
          </cell>
        </row>
        <row r="195">
          <cell r="Q195">
            <v>1720</v>
          </cell>
          <cell r="R195">
            <v>1679</v>
          </cell>
          <cell r="AG195">
            <v>0</v>
          </cell>
        </row>
        <row r="196">
          <cell r="Q196">
            <v>1</v>
          </cell>
          <cell r="R196">
            <v>1</v>
          </cell>
          <cell r="AG196">
            <v>0</v>
          </cell>
        </row>
        <row r="197">
          <cell r="Q197">
            <v>2</v>
          </cell>
          <cell r="R197">
            <v>1</v>
          </cell>
          <cell r="AG197">
            <v>0</v>
          </cell>
        </row>
        <row r="198">
          <cell r="Q198">
            <v>5</v>
          </cell>
          <cell r="R198">
            <v>3</v>
          </cell>
          <cell r="AG198">
            <v>0</v>
          </cell>
        </row>
        <row r="199">
          <cell r="Q199">
            <v>28</v>
          </cell>
          <cell r="R199">
            <v>23</v>
          </cell>
          <cell r="AG199">
            <v>0</v>
          </cell>
        </row>
        <row r="200">
          <cell r="Q200">
            <v>150</v>
          </cell>
          <cell r="R200">
            <v>131</v>
          </cell>
          <cell r="AG200">
            <v>0</v>
          </cell>
        </row>
        <row r="201">
          <cell r="Q201">
            <v>0</v>
          </cell>
          <cell r="R201">
            <v>0</v>
          </cell>
          <cell r="AG201">
            <v>0</v>
          </cell>
        </row>
        <row r="202">
          <cell r="Q202">
            <v>0</v>
          </cell>
          <cell r="R202">
            <v>0</v>
          </cell>
          <cell r="AG202">
            <v>0</v>
          </cell>
        </row>
        <row r="203">
          <cell r="Q203">
            <v>0</v>
          </cell>
          <cell r="R203">
            <v>0</v>
          </cell>
          <cell r="AG203">
            <v>0</v>
          </cell>
        </row>
        <row r="204">
          <cell r="Q204">
            <v>3</v>
          </cell>
          <cell r="R204">
            <v>0</v>
          </cell>
          <cell r="AG204">
            <v>0</v>
          </cell>
        </row>
        <row r="205">
          <cell r="Q205">
            <v>6</v>
          </cell>
          <cell r="R205">
            <v>4</v>
          </cell>
          <cell r="AG205">
            <v>0</v>
          </cell>
        </row>
        <row r="206">
          <cell r="Q206">
            <v>75</v>
          </cell>
          <cell r="R206">
            <v>64</v>
          </cell>
        </row>
        <row r="208">
          <cell r="Q208">
            <v>850</v>
          </cell>
          <cell r="R208">
            <v>805</v>
          </cell>
          <cell r="AG208">
            <v>0</v>
          </cell>
        </row>
        <row r="209">
          <cell r="Q209">
            <v>36</v>
          </cell>
          <cell r="R209">
            <v>36</v>
          </cell>
          <cell r="AG209">
            <v>0</v>
          </cell>
        </row>
        <row r="210">
          <cell r="Q210">
            <v>2</v>
          </cell>
          <cell r="R210">
            <v>0</v>
          </cell>
          <cell r="AG210">
            <v>0</v>
          </cell>
        </row>
        <row r="211">
          <cell r="Q211">
            <v>2</v>
          </cell>
          <cell r="R211">
            <v>0</v>
          </cell>
          <cell r="AG211">
            <v>0</v>
          </cell>
        </row>
        <row r="212">
          <cell r="Q212">
            <v>0</v>
          </cell>
          <cell r="R212">
            <v>0</v>
          </cell>
          <cell r="AG212">
            <v>0</v>
          </cell>
        </row>
        <row r="213">
          <cell r="Q213">
            <v>0</v>
          </cell>
          <cell r="R213">
            <v>0</v>
          </cell>
          <cell r="AG213">
            <v>0</v>
          </cell>
        </row>
        <row r="214">
          <cell r="Q214">
            <v>2</v>
          </cell>
          <cell r="R214">
            <v>0</v>
          </cell>
          <cell r="AG214">
            <v>0</v>
          </cell>
        </row>
        <row r="215">
          <cell r="Q215">
            <v>0</v>
          </cell>
          <cell r="AG215">
            <v>0</v>
          </cell>
        </row>
        <row r="216">
          <cell r="Q216">
            <v>0</v>
          </cell>
          <cell r="AG216">
            <v>0</v>
          </cell>
        </row>
        <row r="217">
          <cell r="Q217">
            <v>0</v>
          </cell>
          <cell r="R217">
            <v>0</v>
          </cell>
          <cell r="AG217">
            <v>0</v>
          </cell>
        </row>
        <row r="218">
          <cell r="Q218">
            <v>0</v>
          </cell>
          <cell r="R218">
            <v>0</v>
          </cell>
          <cell r="AG218">
            <v>0</v>
          </cell>
        </row>
        <row r="219">
          <cell r="Q219">
            <v>0</v>
          </cell>
          <cell r="R219">
            <v>0</v>
          </cell>
          <cell r="AG219">
            <v>0</v>
          </cell>
        </row>
        <row r="220">
          <cell r="Q220">
            <v>0</v>
          </cell>
          <cell r="R220">
            <v>0</v>
          </cell>
          <cell r="AG220">
            <v>0</v>
          </cell>
        </row>
        <row r="221">
          <cell r="Q221">
            <v>0</v>
          </cell>
          <cell r="AG221">
            <v>0</v>
          </cell>
        </row>
        <row r="222">
          <cell r="Q222">
            <v>1</v>
          </cell>
          <cell r="R222">
            <v>0</v>
          </cell>
          <cell r="AG222">
            <v>0</v>
          </cell>
        </row>
        <row r="223">
          <cell r="Q223">
            <v>4</v>
          </cell>
          <cell r="R223">
            <v>0</v>
          </cell>
          <cell r="AG223">
            <v>0</v>
          </cell>
        </row>
        <row r="224">
          <cell r="Q224">
            <v>5</v>
          </cell>
          <cell r="R224">
            <v>4</v>
          </cell>
          <cell r="AG224">
            <v>0</v>
          </cell>
        </row>
        <row r="225">
          <cell r="Q225">
            <v>75</v>
          </cell>
          <cell r="R225">
            <v>64</v>
          </cell>
        </row>
        <row r="227">
          <cell r="Q227">
            <v>2</v>
          </cell>
          <cell r="R227">
            <v>0</v>
          </cell>
          <cell r="AG227">
            <v>0</v>
          </cell>
        </row>
        <row r="228">
          <cell r="Q228">
            <v>2</v>
          </cell>
          <cell r="R228">
            <v>0</v>
          </cell>
          <cell r="AG228">
            <v>0</v>
          </cell>
        </row>
        <row r="229">
          <cell r="Q229">
            <v>0</v>
          </cell>
          <cell r="R229">
            <v>0</v>
          </cell>
          <cell r="AG229">
            <v>0</v>
          </cell>
        </row>
        <row r="230">
          <cell r="Q230">
            <v>0</v>
          </cell>
          <cell r="R230">
            <v>0</v>
          </cell>
          <cell r="AG230">
            <v>0</v>
          </cell>
        </row>
        <row r="231">
          <cell r="Q231">
            <v>1</v>
          </cell>
          <cell r="R231">
            <v>0</v>
          </cell>
          <cell r="AG231">
            <v>0</v>
          </cell>
        </row>
        <row r="232">
          <cell r="Q232">
            <v>1</v>
          </cell>
          <cell r="R232">
            <v>0</v>
          </cell>
          <cell r="AG232">
            <v>0</v>
          </cell>
        </row>
        <row r="233">
          <cell r="Q233">
            <v>0</v>
          </cell>
          <cell r="R233">
            <v>0</v>
          </cell>
          <cell r="AG233">
            <v>0</v>
          </cell>
        </row>
        <row r="234">
          <cell r="Q234">
            <v>0</v>
          </cell>
          <cell r="R234">
            <v>0</v>
          </cell>
          <cell r="AG234">
            <v>0</v>
          </cell>
        </row>
        <row r="235">
          <cell r="Q235">
            <v>0</v>
          </cell>
          <cell r="R235">
            <v>0</v>
          </cell>
          <cell r="AG235">
            <v>0</v>
          </cell>
        </row>
        <row r="236">
          <cell r="Q236">
            <v>5</v>
          </cell>
          <cell r="R236">
            <v>45</v>
          </cell>
          <cell r="AG236">
            <v>0</v>
          </cell>
        </row>
        <row r="237">
          <cell r="Q237">
            <v>2</v>
          </cell>
          <cell r="AG237">
            <v>0</v>
          </cell>
        </row>
        <row r="238">
          <cell r="Q238">
            <v>0</v>
          </cell>
          <cell r="AG238">
            <v>0</v>
          </cell>
        </row>
        <row r="239">
          <cell r="Q239">
            <v>0</v>
          </cell>
          <cell r="AG239">
            <v>0</v>
          </cell>
        </row>
        <row r="240">
          <cell r="Q240">
            <v>10</v>
          </cell>
          <cell r="R240">
            <v>0</v>
          </cell>
          <cell r="AG240">
            <v>0</v>
          </cell>
        </row>
        <row r="241">
          <cell r="Q241">
            <v>1</v>
          </cell>
          <cell r="R241">
            <v>0</v>
          </cell>
          <cell r="AG241">
            <v>0</v>
          </cell>
        </row>
        <row r="242">
          <cell r="Q242">
            <v>0</v>
          </cell>
          <cell r="R242">
            <v>0</v>
          </cell>
          <cell r="AG242">
            <v>0</v>
          </cell>
        </row>
        <row r="243">
          <cell r="Q243">
            <v>0</v>
          </cell>
          <cell r="R243">
            <v>0</v>
          </cell>
          <cell r="AG243">
            <v>0</v>
          </cell>
        </row>
        <row r="244">
          <cell r="Q244">
            <v>1</v>
          </cell>
          <cell r="R244">
            <v>0</v>
          </cell>
          <cell r="AG244">
            <v>0</v>
          </cell>
        </row>
        <row r="245">
          <cell r="Q245">
            <v>10</v>
          </cell>
          <cell r="R245">
            <v>0</v>
          </cell>
          <cell r="AG245">
            <v>0</v>
          </cell>
        </row>
        <row r="246">
          <cell r="Q246">
            <v>4</v>
          </cell>
          <cell r="R246">
            <v>3</v>
          </cell>
          <cell r="AG246">
            <v>0</v>
          </cell>
        </row>
        <row r="247">
          <cell r="Q247">
            <v>30</v>
          </cell>
          <cell r="R247">
            <v>26</v>
          </cell>
        </row>
        <row r="249">
          <cell r="Q249">
            <v>1</v>
          </cell>
          <cell r="R249">
            <v>1</v>
          </cell>
          <cell r="AG249">
            <v>0</v>
          </cell>
        </row>
        <row r="250">
          <cell r="Q250">
            <v>0</v>
          </cell>
          <cell r="R250">
            <v>0</v>
          </cell>
          <cell r="AG250">
            <v>0</v>
          </cell>
        </row>
        <row r="251">
          <cell r="Q251">
            <v>0</v>
          </cell>
          <cell r="R251">
            <v>0</v>
          </cell>
          <cell r="AG251">
            <v>0</v>
          </cell>
        </row>
        <row r="252">
          <cell r="Q252">
            <v>0</v>
          </cell>
          <cell r="R252">
            <v>0</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1</v>
          </cell>
          <cell r="R267">
            <v>0</v>
          </cell>
          <cell r="AG267">
            <v>0</v>
          </cell>
        </row>
        <row r="268">
          <cell r="Q268">
            <v>3</v>
          </cell>
          <cell r="R268">
            <v>3</v>
          </cell>
          <cell r="AG268">
            <v>0</v>
          </cell>
        </row>
        <row r="269">
          <cell r="Q269">
            <v>10</v>
          </cell>
          <cell r="R269">
            <v>10</v>
          </cell>
        </row>
        <row r="271">
          <cell r="Q271">
            <v>0</v>
          </cell>
          <cell r="R271">
            <v>0</v>
          </cell>
          <cell r="AG271">
            <v>0</v>
          </cell>
        </row>
        <row r="272">
          <cell r="Q272">
            <v>0</v>
          </cell>
          <cell r="R272">
            <v>0</v>
          </cell>
          <cell r="AG272">
            <v>0</v>
          </cell>
        </row>
        <row r="273">
          <cell r="Q273">
            <v>0</v>
          </cell>
          <cell r="R273">
            <v>0</v>
          </cell>
          <cell r="AG273">
            <v>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1</v>
          </cell>
          <cell r="R278">
            <v>0</v>
          </cell>
          <cell r="AG278">
            <v>0</v>
          </cell>
        </row>
        <row r="279">
          <cell r="Q279">
            <v>5</v>
          </cell>
          <cell r="R279">
            <v>0</v>
          </cell>
          <cell r="AG279">
            <v>0</v>
          </cell>
        </row>
        <row r="280">
          <cell r="Q280">
            <v>5</v>
          </cell>
          <cell r="R280">
            <v>0</v>
          </cell>
          <cell r="AG280">
            <v>0</v>
          </cell>
        </row>
        <row r="281">
          <cell r="Q281">
            <v>5</v>
          </cell>
          <cell r="R281">
            <v>0</v>
          </cell>
          <cell r="AG281">
            <v>0</v>
          </cell>
        </row>
        <row r="282">
          <cell r="Q282">
            <v>0</v>
          </cell>
          <cell r="R282">
            <v>0</v>
          </cell>
          <cell r="AG282">
            <v>0</v>
          </cell>
        </row>
        <row r="283">
          <cell r="Q283">
            <v>0</v>
          </cell>
          <cell r="R283">
            <v>0</v>
          </cell>
          <cell r="AG283">
            <v>0</v>
          </cell>
        </row>
        <row r="284">
          <cell r="Q284">
            <v>1</v>
          </cell>
          <cell r="R284">
            <v>0</v>
          </cell>
          <cell r="AG284">
            <v>0</v>
          </cell>
        </row>
        <row r="285">
          <cell r="Q285">
            <v>3</v>
          </cell>
          <cell r="R285">
            <v>3</v>
          </cell>
          <cell r="AG285">
            <v>0</v>
          </cell>
        </row>
        <row r="286">
          <cell r="Q286">
            <v>30</v>
          </cell>
          <cell r="R286">
            <v>27</v>
          </cell>
          <cell r="AG286">
            <v>0</v>
          </cell>
        </row>
        <row r="287">
          <cell r="Q287">
            <v>0</v>
          </cell>
          <cell r="R287">
            <v>0</v>
          </cell>
          <cell r="AG287">
            <v>0</v>
          </cell>
        </row>
        <row r="288">
          <cell r="Q288">
            <v>15</v>
          </cell>
          <cell r="R288">
            <v>14</v>
          </cell>
          <cell r="AG288">
            <v>0</v>
          </cell>
        </row>
        <row r="289">
          <cell r="Q289">
            <v>3</v>
          </cell>
          <cell r="R289">
            <v>1</v>
          </cell>
          <cell r="AG289">
            <v>0</v>
          </cell>
        </row>
        <row r="290">
          <cell r="Q290">
            <v>1</v>
          </cell>
          <cell r="R290">
            <v>0</v>
          </cell>
          <cell r="AG290">
            <v>0</v>
          </cell>
        </row>
        <row r="291">
          <cell r="Q291">
            <v>1</v>
          </cell>
          <cell r="R291">
            <v>0</v>
          </cell>
          <cell r="AG291">
            <v>0</v>
          </cell>
        </row>
        <row r="292">
          <cell r="Q292">
            <v>0</v>
          </cell>
          <cell r="R292">
            <v>0</v>
          </cell>
          <cell r="AG292">
            <v>0</v>
          </cell>
        </row>
        <row r="293">
          <cell r="Q293">
            <v>0</v>
          </cell>
          <cell r="R293">
            <v>0</v>
          </cell>
          <cell r="AG293">
            <v>0</v>
          </cell>
        </row>
        <row r="294">
          <cell r="Q294">
            <v>25</v>
          </cell>
          <cell r="R294">
            <v>0</v>
          </cell>
          <cell r="AG294">
            <v>0</v>
          </cell>
        </row>
        <row r="295">
          <cell r="Q295">
            <v>0</v>
          </cell>
          <cell r="R295">
            <v>0</v>
          </cell>
          <cell r="AG295">
            <v>0</v>
          </cell>
        </row>
        <row r="296">
          <cell r="Q296">
            <v>1</v>
          </cell>
          <cell r="R296">
            <v>0</v>
          </cell>
          <cell r="AG296">
            <v>0</v>
          </cell>
        </row>
        <row r="297">
          <cell r="Q297">
            <v>10</v>
          </cell>
          <cell r="R297">
            <v>0</v>
          </cell>
          <cell r="AG297">
            <v>0</v>
          </cell>
        </row>
        <row r="298">
          <cell r="Q298">
            <v>3</v>
          </cell>
          <cell r="R298">
            <v>3</v>
          </cell>
          <cell r="AG298">
            <v>0</v>
          </cell>
        </row>
        <row r="299">
          <cell r="Q299">
            <v>30</v>
          </cell>
          <cell r="R299">
            <v>27</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10</v>
          </cell>
          <cell r="R304">
            <v>0</v>
          </cell>
          <cell r="AG304">
            <v>0</v>
          </cell>
        </row>
        <row r="305">
          <cell r="Q305">
            <v>1</v>
          </cell>
          <cell r="R305">
            <v>0</v>
          </cell>
          <cell r="AG305">
            <v>0</v>
          </cell>
        </row>
        <row r="306">
          <cell r="Q306">
            <v>10</v>
          </cell>
          <cell r="R306">
            <v>0</v>
          </cell>
        </row>
        <row r="308">
          <cell r="Q308">
            <v>1</v>
          </cell>
          <cell r="R308">
            <v>1</v>
          </cell>
          <cell r="AG308">
            <v>0</v>
          </cell>
        </row>
        <row r="309">
          <cell r="Q309">
            <v>5</v>
          </cell>
          <cell r="R309">
            <v>5</v>
          </cell>
          <cell r="AG309">
            <v>0</v>
          </cell>
        </row>
        <row r="310">
          <cell r="Q310">
            <v>0</v>
          </cell>
          <cell r="AG310">
            <v>0</v>
          </cell>
        </row>
        <row r="311">
          <cell r="Q311">
            <v>0</v>
          </cell>
          <cell r="AG311">
            <v>0</v>
          </cell>
        </row>
        <row r="312">
          <cell r="Q312">
            <v>0</v>
          </cell>
          <cell r="AG312">
            <v>0</v>
          </cell>
        </row>
        <row r="313">
          <cell r="Q313">
            <v>0</v>
          </cell>
          <cell r="AG313">
            <v>0</v>
          </cell>
        </row>
        <row r="314">
          <cell r="Q314">
            <v>1</v>
          </cell>
          <cell r="R314">
            <v>3</v>
          </cell>
          <cell r="AG314">
            <v>0</v>
          </cell>
        </row>
        <row r="315">
          <cell r="Q315">
            <v>6</v>
          </cell>
          <cell r="AG315">
            <v>0</v>
          </cell>
        </row>
        <row r="316">
          <cell r="Q316">
            <v>3</v>
          </cell>
          <cell r="R316">
            <v>0</v>
          </cell>
          <cell r="AG316">
            <v>0</v>
          </cell>
        </row>
        <row r="317">
          <cell r="Q317">
            <v>35</v>
          </cell>
        </row>
        <row r="319">
          <cell r="Q319">
            <v>0</v>
          </cell>
          <cell r="R319">
            <v>0</v>
          </cell>
          <cell r="AG319">
            <v>0</v>
          </cell>
        </row>
        <row r="320">
          <cell r="Q320">
            <v>150</v>
          </cell>
          <cell r="R320">
            <v>140</v>
          </cell>
          <cell r="AG320">
            <v>0</v>
          </cell>
        </row>
        <row r="321">
          <cell r="Q321">
            <v>12</v>
          </cell>
          <cell r="R321">
            <v>0</v>
          </cell>
          <cell r="AG321">
            <v>0</v>
          </cell>
        </row>
        <row r="322">
          <cell r="Q322">
            <v>1</v>
          </cell>
          <cell r="R322">
            <v>0</v>
          </cell>
          <cell r="AG322">
            <v>0</v>
          </cell>
        </row>
        <row r="323">
          <cell r="Q323">
            <v>1</v>
          </cell>
          <cell r="R323">
            <v>1</v>
          </cell>
          <cell r="AG323">
            <v>0</v>
          </cell>
        </row>
        <row r="324">
          <cell r="Q324">
            <v>20</v>
          </cell>
          <cell r="R324">
            <v>14</v>
          </cell>
          <cell r="AG324">
            <v>0</v>
          </cell>
        </row>
        <row r="325">
          <cell r="Q325">
            <v>0</v>
          </cell>
          <cell r="R325">
            <v>0</v>
          </cell>
          <cell r="AG325">
            <v>0</v>
          </cell>
        </row>
        <row r="326">
          <cell r="Q326">
            <v>0</v>
          </cell>
          <cell r="R326">
            <v>0</v>
          </cell>
          <cell r="AG326">
            <v>0</v>
          </cell>
        </row>
        <row r="327">
          <cell r="Q327">
            <v>1</v>
          </cell>
          <cell r="R327">
            <v>0</v>
          </cell>
          <cell r="AG327">
            <v>0</v>
          </cell>
        </row>
        <row r="328">
          <cell r="Q328">
            <v>5</v>
          </cell>
          <cell r="R328">
            <v>3</v>
          </cell>
          <cell r="AG328">
            <v>0</v>
          </cell>
        </row>
        <row r="329">
          <cell r="Q329">
            <v>50</v>
          </cell>
          <cell r="R329">
            <v>0</v>
          </cell>
          <cell r="AG329">
            <v>0</v>
          </cell>
        </row>
        <row r="330">
          <cell r="Q330">
            <v>7</v>
          </cell>
          <cell r="R330">
            <v>7</v>
          </cell>
          <cell r="AG330">
            <v>0</v>
          </cell>
        </row>
        <row r="331">
          <cell r="Q331">
            <v>20</v>
          </cell>
          <cell r="R331">
            <v>20</v>
          </cell>
          <cell r="AG331">
            <v>0</v>
          </cell>
        </row>
        <row r="332">
          <cell r="Q332">
            <v>10</v>
          </cell>
          <cell r="R332">
            <v>13</v>
          </cell>
          <cell r="AG332">
            <v>0</v>
          </cell>
        </row>
        <row r="333">
          <cell r="Q333">
            <v>4</v>
          </cell>
          <cell r="R333">
            <v>4</v>
          </cell>
          <cell r="AG333">
            <v>0</v>
          </cell>
        </row>
        <row r="334">
          <cell r="Q334">
            <v>0</v>
          </cell>
          <cell r="R334">
            <v>0</v>
          </cell>
          <cell r="AG334">
            <v>0</v>
          </cell>
        </row>
        <row r="335">
          <cell r="Q335">
            <v>0</v>
          </cell>
          <cell r="R335">
            <v>0</v>
          </cell>
          <cell r="AG335">
            <v>0</v>
          </cell>
        </row>
        <row r="336">
          <cell r="Q336">
            <v>1</v>
          </cell>
          <cell r="R336">
            <v>0</v>
          </cell>
          <cell r="AG336">
            <v>0</v>
          </cell>
        </row>
        <row r="337">
          <cell r="Q337">
            <v>5</v>
          </cell>
          <cell r="R337">
            <v>3</v>
          </cell>
          <cell r="AG337">
            <v>0</v>
          </cell>
        </row>
        <row r="338">
          <cell r="Q338">
            <v>50</v>
          </cell>
          <cell r="R338">
            <v>0</v>
          </cell>
          <cell r="AG338">
            <v>0</v>
          </cell>
        </row>
        <row r="339">
          <cell r="Q339">
            <v>0</v>
          </cell>
          <cell r="R339">
            <v>0</v>
          </cell>
          <cell r="AG339">
            <v>0</v>
          </cell>
        </row>
        <row r="340">
          <cell r="Q340">
            <v>0</v>
          </cell>
          <cell r="R340">
            <v>0</v>
          </cell>
          <cell r="AG340">
            <v>0</v>
          </cell>
        </row>
        <row r="341">
          <cell r="Q341">
            <v>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row>
        <row r="347">
          <cell r="AG347">
            <v>0</v>
          </cell>
        </row>
        <row r="356">
          <cell r="Q356">
            <v>9</v>
          </cell>
          <cell r="R356">
            <v>9</v>
          </cell>
          <cell r="AG356">
            <v>9</v>
          </cell>
        </row>
        <row r="357">
          <cell r="Q357">
            <v>18</v>
          </cell>
          <cell r="R357">
            <v>25</v>
          </cell>
          <cell r="AG357">
            <v>43</v>
          </cell>
        </row>
        <row r="358">
          <cell r="Q358">
            <v>2</v>
          </cell>
          <cell r="R358">
            <v>3</v>
          </cell>
          <cell r="AG358">
            <v>0</v>
          </cell>
        </row>
        <row r="359">
          <cell r="Q359">
            <v>1</v>
          </cell>
          <cell r="R359">
            <v>0</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1</v>
          </cell>
          <cell r="R367">
            <v>3</v>
          </cell>
          <cell r="AG367">
            <v>0</v>
          </cell>
        </row>
        <row r="368">
          <cell r="Q368">
            <v>1</v>
          </cell>
          <cell r="R368">
            <v>0</v>
          </cell>
          <cell r="AG368">
            <v>0</v>
          </cell>
        </row>
        <row r="369">
          <cell r="Q369">
            <v>0</v>
          </cell>
          <cell r="R369">
            <v>0</v>
          </cell>
          <cell r="AG369">
            <v>0</v>
          </cell>
        </row>
        <row r="370">
          <cell r="Q370">
            <v>10</v>
          </cell>
          <cell r="R370">
            <v>30</v>
          </cell>
          <cell r="AG370">
            <v>0</v>
          </cell>
        </row>
        <row r="371">
          <cell r="Q371">
            <v>1</v>
          </cell>
          <cell r="R371">
            <v>1</v>
          </cell>
          <cell r="AG371">
            <v>0</v>
          </cell>
        </row>
        <row r="372">
          <cell r="Q372">
            <v>10</v>
          </cell>
          <cell r="R372">
            <v>5</v>
          </cell>
          <cell r="AG372">
            <v>0</v>
          </cell>
        </row>
        <row r="373">
          <cell r="Q373">
            <v>100</v>
          </cell>
          <cell r="R373">
            <v>104</v>
          </cell>
          <cell r="AG373">
            <v>0</v>
          </cell>
        </row>
        <row r="374">
          <cell r="Q374">
            <v>1</v>
          </cell>
          <cell r="R374">
            <v>1</v>
          </cell>
          <cell r="AG374">
            <v>0</v>
          </cell>
        </row>
        <row r="375">
          <cell r="Q375">
            <v>30</v>
          </cell>
          <cell r="R375">
            <v>31</v>
          </cell>
          <cell r="AG375">
            <v>0</v>
          </cell>
        </row>
        <row r="376">
          <cell r="AG376">
            <v>0</v>
          </cell>
        </row>
        <row r="377">
          <cell r="Q377">
            <v>0</v>
          </cell>
          <cell r="R377">
            <v>0</v>
          </cell>
          <cell r="AG377">
            <v>0</v>
          </cell>
        </row>
        <row r="378">
          <cell r="AG378">
            <v>0</v>
          </cell>
        </row>
        <row r="379">
          <cell r="Q379">
            <v>0</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6</v>
          </cell>
          <cell r="R389">
            <v>3</v>
          </cell>
          <cell r="AG389">
            <v>0</v>
          </cell>
        </row>
        <row r="390">
          <cell r="Q390">
            <v>40</v>
          </cell>
          <cell r="R390">
            <v>20</v>
          </cell>
          <cell r="AG390">
            <v>0</v>
          </cell>
        </row>
        <row r="391">
          <cell r="Q391">
            <v>0</v>
          </cell>
          <cell r="R391">
            <v>0</v>
          </cell>
          <cell r="AG391">
            <v>0</v>
          </cell>
        </row>
        <row r="392">
          <cell r="Q392">
            <v>4</v>
          </cell>
          <cell r="R392">
            <v>5</v>
          </cell>
          <cell r="AG392">
            <v>0</v>
          </cell>
        </row>
        <row r="393">
          <cell r="Q393">
            <v>0</v>
          </cell>
          <cell r="R393">
            <v>0</v>
          </cell>
          <cell r="AG393">
            <v>0</v>
          </cell>
        </row>
        <row r="394">
          <cell r="AG394">
            <v>0</v>
          </cell>
        </row>
        <row r="395">
          <cell r="AG395">
            <v>0</v>
          </cell>
        </row>
        <row r="396">
          <cell r="Q396">
            <v>30</v>
          </cell>
          <cell r="R396">
            <v>30</v>
          </cell>
          <cell r="AG396">
            <v>0</v>
          </cell>
        </row>
        <row r="397">
          <cell r="AG397">
            <v>0</v>
          </cell>
        </row>
        <row r="398">
          <cell r="Q398">
            <v>9</v>
          </cell>
          <cell r="R398">
            <v>9</v>
          </cell>
          <cell r="AG398">
            <v>0</v>
          </cell>
        </row>
        <row r="399">
          <cell r="Q399">
            <v>0</v>
          </cell>
          <cell r="R399">
            <v>0</v>
          </cell>
          <cell r="AG399">
            <v>0</v>
          </cell>
        </row>
        <row r="400">
          <cell r="Q400">
            <v>0</v>
          </cell>
          <cell r="R400">
            <v>0</v>
          </cell>
          <cell r="AG400">
            <v>0</v>
          </cell>
        </row>
        <row r="401">
          <cell r="Q401">
            <v>0</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AG427">
            <v>0</v>
          </cell>
        </row>
        <row r="428">
          <cell r="AG428">
            <v>0</v>
          </cell>
        </row>
        <row r="429">
          <cell r="AG429">
            <v>0</v>
          </cell>
        </row>
        <row r="430">
          <cell r="AG430">
            <v>0</v>
          </cell>
        </row>
        <row r="431">
          <cell r="AG431">
            <v>0</v>
          </cell>
        </row>
        <row r="432">
          <cell r="AG432">
            <v>0</v>
          </cell>
        </row>
        <row r="433">
          <cell r="AG433">
            <v>0</v>
          </cell>
        </row>
        <row r="435">
          <cell r="AG435">
            <v>0</v>
          </cell>
        </row>
        <row r="436">
          <cell r="AG436">
            <v>0</v>
          </cell>
        </row>
        <row r="437">
          <cell r="AG437">
            <v>0</v>
          </cell>
        </row>
        <row r="439">
          <cell r="AG439">
            <v>0</v>
          </cell>
        </row>
        <row r="440">
          <cell r="AG440">
            <v>0</v>
          </cell>
        </row>
        <row r="446">
          <cell r="AG446">
            <v>0</v>
          </cell>
        </row>
        <row r="447">
          <cell r="AG447">
            <v>0</v>
          </cell>
        </row>
        <row r="448">
          <cell r="AG448">
            <v>0</v>
          </cell>
        </row>
        <row r="449">
          <cell r="AG449">
            <v>0</v>
          </cell>
        </row>
        <row r="468">
          <cell r="AG468">
            <v>0</v>
          </cell>
        </row>
        <row r="469">
          <cell r="AG469">
            <v>0</v>
          </cell>
        </row>
        <row r="470">
          <cell r="AG470">
            <v>0</v>
          </cell>
        </row>
        <row r="471">
          <cell r="AG471">
            <v>0</v>
          </cell>
        </row>
        <row r="472">
          <cell r="AG472">
            <v>0</v>
          </cell>
        </row>
        <row r="473">
          <cell r="AG473">
            <v>0</v>
          </cell>
        </row>
        <row r="474">
          <cell r="AG474">
            <v>0</v>
          </cell>
        </row>
        <row r="475">
          <cell r="AG475">
            <v>0</v>
          </cell>
        </row>
        <row r="477">
          <cell r="AG477">
            <v>0</v>
          </cell>
        </row>
        <row r="478">
          <cell r="AG478">
            <v>0</v>
          </cell>
        </row>
        <row r="480">
          <cell r="AG480">
            <v>0</v>
          </cell>
        </row>
        <row r="482">
          <cell r="AG482">
            <v>0</v>
          </cell>
        </row>
        <row r="483">
          <cell r="AG483">
            <v>0</v>
          </cell>
        </row>
        <row r="484">
          <cell r="AG484">
            <v>0</v>
          </cell>
        </row>
        <row r="485">
          <cell r="AG485">
            <v>0</v>
          </cell>
        </row>
        <row r="487">
          <cell r="AG487">
            <v>0</v>
          </cell>
        </row>
        <row r="488">
          <cell r="AG488">
            <v>0</v>
          </cell>
        </row>
        <row r="489">
          <cell r="AG489">
            <v>0</v>
          </cell>
        </row>
        <row r="490">
          <cell r="AG490">
            <v>0</v>
          </cell>
        </row>
        <row r="491">
          <cell r="AG491">
            <v>0</v>
          </cell>
        </row>
        <row r="493">
          <cell r="Q493">
            <v>198.5</v>
          </cell>
          <cell r="AG493">
            <v>194.05</v>
          </cell>
        </row>
        <row r="494">
          <cell r="Q494">
            <v>3</v>
          </cell>
          <cell r="AG494">
            <v>1.3699999999999999</v>
          </cell>
        </row>
        <row r="496">
          <cell r="AG496">
            <v>0</v>
          </cell>
        </row>
        <row r="497">
          <cell r="AG497">
            <v>0</v>
          </cell>
        </row>
        <row r="498">
          <cell r="Q498">
            <v>286</v>
          </cell>
          <cell r="AG498">
            <v>296.39999999999998</v>
          </cell>
        </row>
        <row r="499">
          <cell r="Q499">
            <v>1</v>
          </cell>
          <cell r="AG499">
            <v>0</v>
          </cell>
        </row>
        <row r="500">
          <cell r="AG500">
            <v>0</v>
          </cell>
        </row>
        <row r="501">
          <cell r="AG501">
            <v>0</v>
          </cell>
        </row>
        <row r="502">
          <cell r="Q502">
            <v>56</v>
          </cell>
          <cell r="AG502">
            <v>26</v>
          </cell>
        </row>
        <row r="503">
          <cell r="AG503">
            <v>0</v>
          </cell>
        </row>
        <row r="504">
          <cell r="AG504">
            <v>0</v>
          </cell>
        </row>
        <row r="505">
          <cell r="AG505">
            <v>0</v>
          </cell>
        </row>
        <row r="506">
          <cell r="AG506">
            <v>0</v>
          </cell>
        </row>
        <row r="507">
          <cell r="AG507">
            <v>0</v>
          </cell>
        </row>
        <row r="508">
          <cell r="AG508">
            <v>0</v>
          </cell>
        </row>
        <row r="509">
          <cell r="AG509">
            <v>0</v>
          </cell>
        </row>
        <row r="510">
          <cell r="AG510">
            <v>0</v>
          </cell>
        </row>
        <row r="511">
          <cell r="AG511">
            <v>0</v>
          </cell>
        </row>
        <row r="514">
          <cell r="AG514">
            <v>0</v>
          </cell>
        </row>
        <row r="515">
          <cell r="AG515">
            <v>0</v>
          </cell>
        </row>
        <row r="516">
          <cell r="AG516">
            <v>0</v>
          </cell>
        </row>
        <row r="518">
          <cell r="AG518">
            <v>0</v>
          </cell>
        </row>
        <row r="520">
          <cell r="AG520">
            <v>0</v>
          </cell>
        </row>
        <row r="521">
          <cell r="AG521">
            <v>0</v>
          </cell>
        </row>
        <row r="522">
          <cell r="AG522">
            <v>0</v>
          </cell>
        </row>
        <row r="523">
          <cell r="AG523">
            <v>0</v>
          </cell>
        </row>
        <row r="524">
          <cell r="AG524">
            <v>0</v>
          </cell>
        </row>
        <row r="526">
          <cell r="AG526">
            <v>0</v>
          </cell>
        </row>
        <row r="527">
          <cell r="AG527">
            <v>0</v>
          </cell>
        </row>
        <row r="528">
          <cell r="AG528">
            <v>0</v>
          </cell>
        </row>
        <row r="530">
          <cell r="Q530">
            <v>30</v>
          </cell>
          <cell r="AG530">
            <v>18</v>
          </cell>
        </row>
        <row r="531">
          <cell r="Q531">
            <v>100</v>
          </cell>
          <cell r="AG531" t="e">
            <v>#DIV/0!</v>
          </cell>
        </row>
        <row r="532">
          <cell r="AG532">
            <v>0</v>
          </cell>
        </row>
        <row r="533">
          <cell r="Q533">
            <v>20</v>
          </cell>
          <cell r="AG533">
            <v>4</v>
          </cell>
        </row>
        <row r="534">
          <cell r="AG534">
            <v>0</v>
          </cell>
        </row>
        <row r="535">
          <cell r="AG535">
            <v>0</v>
          </cell>
        </row>
        <row r="536">
          <cell r="Q536">
            <v>100</v>
          </cell>
          <cell r="AG536" t="e">
            <v>#DIV/0!</v>
          </cell>
        </row>
        <row r="537">
          <cell r="AG537">
            <v>0</v>
          </cell>
        </row>
        <row r="538">
          <cell r="Q538">
            <v>1</v>
          </cell>
          <cell r="AG538">
            <v>1</v>
          </cell>
        </row>
        <row r="540">
          <cell r="AG540">
            <v>0</v>
          </cell>
        </row>
        <row r="541">
          <cell r="AG541">
            <v>0</v>
          </cell>
        </row>
        <row r="542">
          <cell r="AG542">
            <v>0</v>
          </cell>
        </row>
        <row r="544">
          <cell r="AG544">
            <v>0</v>
          </cell>
        </row>
        <row r="546">
          <cell r="AG546">
            <v>0</v>
          </cell>
        </row>
        <row r="548">
          <cell r="AG548">
            <v>0</v>
          </cell>
        </row>
        <row r="549">
          <cell r="AG549">
            <v>0</v>
          </cell>
        </row>
        <row r="550">
          <cell r="AG550">
            <v>0</v>
          </cell>
        </row>
      </sheetData>
      <sheetData sheetId="18">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Q182">
            <v>2</v>
          </cell>
          <cell r="R182">
            <v>2</v>
          </cell>
          <cell r="AG182">
            <v>0</v>
          </cell>
        </row>
        <row r="183">
          <cell r="Q183">
            <v>0</v>
          </cell>
          <cell r="R183">
            <v>0</v>
          </cell>
          <cell r="AG183">
            <v>0</v>
          </cell>
        </row>
        <row r="184">
          <cell r="Q184">
            <v>270000</v>
          </cell>
          <cell r="R184">
            <v>270000</v>
          </cell>
          <cell r="AG184">
            <v>0</v>
          </cell>
        </row>
        <row r="185">
          <cell r="Q185">
            <v>3180</v>
          </cell>
          <cell r="R185">
            <v>3180</v>
          </cell>
          <cell r="AG185">
            <v>0</v>
          </cell>
        </row>
        <row r="186">
          <cell r="Q186">
            <v>540000</v>
          </cell>
          <cell r="R186">
            <v>442661</v>
          </cell>
          <cell r="AG186">
            <v>0</v>
          </cell>
        </row>
        <row r="187">
          <cell r="Q187">
            <v>170</v>
          </cell>
          <cell r="R187">
            <v>160</v>
          </cell>
          <cell r="AG187">
            <v>0</v>
          </cell>
        </row>
        <row r="188">
          <cell r="Q188">
            <v>32</v>
          </cell>
          <cell r="R188">
            <v>16</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17</v>
          </cell>
          <cell r="R194">
            <v>12</v>
          </cell>
          <cell r="AG194">
            <v>0</v>
          </cell>
        </row>
        <row r="195">
          <cell r="Q195">
            <v>6850</v>
          </cell>
          <cell r="R195">
            <v>6794</v>
          </cell>
          <cell r="AG195">
            <v>0</v>
          </cell>
        </row>
        <row r="196">
          <cell r="Q196">
            <v>9</v>
          </cell>
          <cell r="R196">
            <v>9</v>
          </cell>
          <cell r="AG196">
            <v>0</v>
          </cell>
        </row>
        <row r="197">
          <cell r="Q197">
            <v>12</v>
          </cell>
          <cell r="R197">
            <v>9</v>
          </cell>
          <cell r="AG197">
            <v>0</v>
          </cell>
        </row>
        <row r="198">
          <cell r="Q198">
            <v>415</v>
          </cell>
          <cell r="R198">
            <v>394</v>
          </cell>
          <cell r="AG198">
            <v>0</v>
          </cell>
        </row>
        <row r="199">
          <cell r="Q199">
            <v>40</v>
          </cell>
          <cell r="R199">
            <v>36</v>
          </cell>
          <cell r="AG199">
            <v>0</v>
          </cell>
        </row>
        <row r="200">
          <cell r="Q200">
            <v>1100</v>
          </cell>
          <cell r="R200">
            <v>1038</v>
          </cell>
          <cell r="AG200">
            <v>0</v>
          </cell>
        </row>
        <row r="201">
          <cell r="Q201">
            <v>23</v>
          </cell>
          <cell r="R201">
            <v>18</v>
          </cell>
          <cell r="AG201">
            <v>0</v>
          </cell>
        </row>
        <row r="202">
          <cell r="Q202">
            <v>0</v>
          </cell>
          <cell r="R202">
            <v>0</v>
          </cell>
          <cell r="AG202">
            <v>0</v>
          </cell>
        </row>
        <row r="203">
          <cell r="Q203">
            <v>0</v>
          </cell>
          <cell r="R203">
            <v>0</v>
          </cell>
          <cell r="AG203">
            <v>0</v>
          </cell>
        </row>
        <row r="204">
          <cell r="Q204">
            <v>2</v>
          </cell>
          <cell r="R204">
            <v>0</v>
          </cell>
          <cell r="AG204">
            <v>0</v>
          </cell>
        </row>
        <row r="205">
          <cell r="Q205">
            <v>12</v>
          </cell>
          <cell r="R205">
            <v>12</v>
          </cell>
          <cell r="AG205">
            <v>0</v>
          </cell>
        </row>
        <row r="206">
          <cell r="Q206">
            <v>450</v>
          </cell>
          <cell r="R206">
            <v>376</v>
          </cell>
        </row>
        <row r="208">
          <cell r="Q208">
            <v>26000</v>
          </cell>
          <cell r="R208">
            <v>24871</v>
          </cell>
          <cell r="AG208">
            <v>0</v>
          </cell>
        </row>
        <row r="209">
          <cell r="Q209">
            <v>1831</v>
          </cell>
          <cell r="R209">
            <v>1831</v>
          </cell>
          <cell r="AG209">
            <v>0</v>
          </cell>
        </row>
        <row r="210">
          <cell r="Q210">
            <v>42</v>
          </cell>
          <cell r="R210">
            <v>0</v>
          </cell>
          <cell r="AG210">
            <v>11</v>
          </cell>
        </row>
        <row r="211">
          <cell r="Q211">
            <v>42</v>
          </cell>
          <cell r="R211">
            <v>0</v>
          </cell>
          <cell r="AG211">
            <v>0</v>
          </cell>
        </row>
        <row r="212">
          <cell r="Q212">
            <v>0</v>
          </cell>
          <cell r="R212">
            <v>0</v>
          </cell>
          <cell r="AG212">
            <v>0</v>
          </cell>
        </row>
        <row r="213">
          <cell r="Q213">
            <v>0</v>
          </cell>
          <cell r="R213">
            <v>0</v>
          </cell>
          <cell r="AG213">
            <v>0</v>
          </cell>
        </row>
        <row r="214">
          <cell r="Q214">
            <v>6</v>
          </cell>
          <cell r="R214">
            <v>8</v>
          </cell>
          <cell r="AG214">
            <v>0</v>
          </cell>
        </row>
        <row r="215">
          <cell r="Q215">
            <v>1</v>
          </cell>
          <cell r="AG215">
            <v>0</v>
          </cell>
        </row>
        <row r="216">
          <cell r="Q216">
            <v>1</v>
          </cell>
          <cell r="AG216">
            <v>0</v>
          </cell>
        </row>
        <row r="217">
          <cell r="Q217">
            <v>0</v>
          </cell>
          <cell r="R217">
            <v>0</v>
          </cell>
          <cell r="AG217">
            <v>0</v>
          </cell>
        </row>
        <row r="218">
          <cell r="Q218">
            <v>0</v>
          </cell>
          <cell r="R218">
            <v>0</v>
          </cell>
          <cell r="AG218">
            <v>0</v>
          </cell>
        </row>
        <row r="219">
          <cell r="Q219">
            <v>0</v>
          </cell>
          <cell r="R219">
            <v>0</v>
          </cell>
          <cell r="AG219">
            <v>0</v>
          </cell>
        </row>
        <row r="220">
          <cell r="Q220">
            <v>0</v>
          </cell>
          <cell r="R220">
            <v>0</v>
          </cell>
          <cell r="AG220">
            <v>0</v>
          </cell>
        </row>
        <row r="221">
          <cell r="Q221">
            <v>0</v>
          </cell>
          <cell r="AG221">
            <v>0</v>
          </cell>
        </row>
        <row r="222">
          <cell r="Q222">
            <v>1</v>
          </cell>
          <cell r="R222">
            <v>0</v>
          </cell>
          <cell r="AG222">
            <v>0</v>
          </cell>
        </row>
        <row r="223">
          <cell r="Q223">
            <v>5</v>
          </cell>
          <cell r="R223">
            <v>0</v>
          </cell>
          <cell r="AG223">
            <v>0</v>
          </cell>
        </row>
        <row r="224">
          <cell r="Q224">
            <v>13</v>
          </cell>
          <cell r="R224">
            <v>12</v>
          </cell>
          <cell r="AG224">
            <v>0</v>
          </cell>
        </row>
        <row r="225">
          <cell r="Q225">
            <v>400</v>
          </cell>
          <cell r="R225">
            <v>376</v>
          </cell>
        </row>
        <row r="227">
          <cell r="Q227">
            <v>2</v>
          </cell>
          <cell r="R227">
            <v>0</v>
          </cell>
          <cell r="AG227">
            <v>0</v>
          </cell>
        </row>
        <row r="228">
          <cell r="Q228">
            <v>2</v>
          </cell>
          <cell r="R228">
            <v>0</v>
          </cell>
          <cell r="AG228">
            <v>0</v>
          </cell>
        </row>
        <row r="229">
          <cell r="Q229">
            <v>0</v>
          </cell>
          <cell r="R229">
            <v>0</v>
          </cell>
          <cell r="AG229">
            <v>0</v>
          </cell>
        </row>
        <row r="230">
          <cell r="Q230">
            <v>0</v>
          </cell>
          <cell r="R230">
            <v>0</v>
          </cell>
          <cell r="AG230">
            <v>0</v>
          </cell>
        </row>
        <row r="231">
          <cell r="Q231">
            <v>1</v>
          </cell>
          <cell r="R231">
            <v>0</v>
          </cell>
          <cell r="AG231">
            <v>0</v>
          </cell>
        </row>
        <row r="232">
          <cell r="Q232">
            <v>1</v>
          </cell>
          <cell r="R232">
            <v>0</v>
          </cell>
          <cell r="AG232">
            <v>0</v>
          </cell>
        </row>
        <row r="233">
          <cell r="Q233">
            <v>0</v>
          </cell>
          <cell r="R233">
            <v>0</v>
          </cell>
          <cell r="AG233">
            <v>0</v>
          </cell>
        </row>
        <row r="234">
          <cell r="Q234">
            <v>0</v>
          </cell>
          <cell r="R234">
            <v>0</v>
          </cell>
          <cell r="AG234">
            <v>0</v>
          </cell>
        </row>
        <row r="235">
          <cell r="Q235">
            <v>0</v>
          </cell>
          <cell r="R235">
            <v>0</v>
          </cell>
          <cell r="AG235">
            <v>0</v>
          </cell>
        </row>
        <row r="236">
          <cell r="Q236">
            <v>5</v>
          </cell>
          <cell r="R236">
            <v>0</v>
          </cell>
          <cell r="AG236">
            <v>0</v>
          </cell>
        </row>
        <row r="237">
          <cell r="Q237">
            <v>2</v>
          </cell>
          <cell r="R237">
            <v>0</v>
          </cell>
          <cell r="AG237">
            <v>0</v>
          </cell>
        </row>
        <row r="238">
          <cell r="Q238">
            <v>0</v>
          </cell>
          <cell r="R238">
            <v>0</v>
          </cell>
          <cell r="AG238">
            <v>0</v>
          </cell>
        </row>
        <row r="239">
          <cell r="Q239">
            <v>0</v>
          </cell>
          <cell r="R239">
            <v>0</v>
          </cell>
          <cell r="AG239">
            <v>0</v>
          </cell>
        </row>
        <row r="240">
          <cell r="Q240">
            <v>10</v>
          </cell>
          <cell r="R240">
            <v>0</v>
          </cell>
          <cell r="AG240">
            <v>0</v>
          </cell>
        </row>
        <row r="241">
          <cell r="Q241">
            <v>1</v>
          </cell>
          <cell r="R241">
            <v>0</v>
          </cell>
          <cell r="AG241">
            <v>0</v>
          </cell>
        </row>
        <row r="242">
          <cell r="Q242">
            <v>0</v>
          </cell>
          <cell r="R242">
            <v>0</v>
          </cell>
          <cell r="AG242">
            <v>0</v>
          </cell>
        </row>
        <row r="243">
          <cell r="Q243">
            <v>0</v>
          </cell>
          <cell r="R243">
            <v>0</v>
          </cell>
          <cell r="AG243">
            <v>0</v>
          </cell>
        </row>
        <row r="244">
          <cell r="Q244">
            <v>1</v>
          </cell>
          <cell r="R244">
            <v>0</v>
          </cell>
          <cell r="AG244">
            <v>0</v>
          </cell>
        </row>
        <row r="245">
          <cell r="Q245">
            <v>10</v>
          </cell>
          <cell r="R245">
            <v>0</v>
          </cell>
          <cell r="AG245">
            <v>0</v>
          </cell>
        </row>
        <row r="246">
          <cell r="Q246">
            <v>7</v>
          </cell>
          <cell r="R246">
            <v>5</v>
          </cell>
          <cell r="AG246">
            <v>0</v>
          </cell>
        </row>
        <row r="247">
          <cell r="Q247">
            <v>260</v>
          </cell>
          <cell r="R247">
            <v>226</v>
          </cell>
        </row>
        <row r="249">
          <cell r="Q249">
            <v>1</v>
          </cell>
          <cell r="R249">
            <v>1</v>
          </cell>
          <cell r="AG249">
            <v>0</v>
          </cell>
        </row>
        <row r="250">
          <cell r="Q250">
            <v>0</v>
          </cell>
          <cell r="R250">
            <v>0</v>
          </cell>
          <cell r="AG250">
            <v>0</v>
          </cell>
        </row>
        <row r="251">
          <cell r="Q251">
            <v>0</v>
          </cell>
          <cell r="R251">
            <v>0</v>
          </cell>
          <cell r="AG251">
            <v>0</v>
          </cell>
        </row>
        <row r="252">
          <cell r="Q252">
            <v>0</v>
          </cell>
          <cell r="R252">
            <v>0</v>
          </cell>
          <cell r="AG252">
            <v>0</v>
          </cell>
        </row>
        <row r="253">
          <cell r="Q253">
            <v>0</v>
          </cell>
          <cell r="R253">
            <v>0</v>
          </cell>
          <cell r="AG253">
            <v>0</v>
          </cell>
        </row>
        <row r="254">
          <cell r="Q254">
            <v>2</v>
          </cell>
          <cell r="R254">
            <v>2</v>
          </cell>
          <cell r="AG254">
            <v>0</v>
          </cell>
        </row>
        <row r="255">
          <cell r="Q255">
            <v>170</v>
          </cell>
          <cell r="R255">
            <v>170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30</v>
          </cell>
          <cell r="R263">
            <v>30</v>
          </cell>
          <cell r="AG263">
            <v>0</v>
          </cell>
        </row>
        <row r="264">
          <cell r="Q264">
            <v>100</v>
          </cell>
          <cell r="R264">
            <v>0</v>
          </cell>
          <cell r="AG264">
            <v>0</v>
          </cell>
        </row>
        <row r="265">
          <cell r="Q265">
            <v>0</v>
          </cell>
          <cell r="R265">
            <v>0</v>
          </cell>
          <cell r="AG265">
            <v>0</v>
          </cell>
        </row>
        <row r="266">
          <cell r="Q266">
            <v>0</v>
          </cell>
          <cell r="R266">
            <v>0</v>
          </cell>
          <cell r="AG266">
            <v>0</v>
          </cell>
        </row>
        <row r="267">
          <cell r="Q267">
            <v>1</v>
          </cell>
          <cell r="R267">
            <v>0</v>
          </cell>
          <cell r="AG267">
            <v>0</v>
          </cell>
        </row>
        <row r="268">
          <cell r="Q268">
            <v>3</v>
          </cell>
          <cell r="R268">
            <v>3</v>
          </cell>
          <cell r="AG268">
            <v>0</v>
          </cell>
        </row>
        <row r="269">
          <cell r="Q269">
            <v>10</v>
          </cell>
          <cell r="R269">
            <v>10</v>
          </cell>
        </row>
        <row r="271">
          <cell r="Q271">
            <v>0</v>
          </cell>
          <cell r="R271">
            <v>0</v>
          </cell>
          <cell r="AG271">
            <v>0</v>
          </cell>
        </row>
        <row r="272">
          <cell r="Q272">
            <v>0</v>
          </cell>
          <cell r="R272">
            <v>0</v>
          </cell>
          <cell r="AG272">
            <v>0</v>
          </cell>
        </row>
        <row r="273">
          <cell r="Q273">
            <v>0</v>
          </cell>
          <cell r="R273">
            <v>0</v>
          </cell>
          <cell r="AG273">
            <v>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1</v>
          </cell>
          <cell r="R278">
            <v>0</v>
          </cell>
          <cell r="AG278">
            <v>0</v>
          </cell>
        </row>
        <row r="279">
          <cell r="Q279">
            <v>5</v>
          </cell>
          <cell r="R279">
            <v>0</v>
          </cell>
          <cell r="AG279">
            <v>0</v>
          </cell>
        </row>
        <row r="280">
          <cell r="Q280">
            <v>5</v>
          </cell>
          <cell r="R280">
            <v>0</v>
          </cell>
          <cell r="AG280">
            <v>0</v>
          </cell>
        </row>
        <row r="281">
          <cell r="Q281">
            <v>5</v>
          </cell>
          <cell r="R281">
            <v>0</v>
          </cell>
          <cell r="AG281">
            <v>0</v>
          </cell>
        </row>
        <row r="282">
          <cell r="Q282">
            <v>0</v>
          </cell>
          <cell r="R282">
            <v>0</v>
          </cell>
          <cell r="AG282">
            <v>0</v>
          </cell>
        </row>
        <row r="283">
          <cell r="Q283">
            <v>0</v>
          </cell>
          <cell r="R283">
            <v>0</v>
          </cell>
          <cell r="AG283">
            <v>0</v>
          </cell>
        </row>
        <row r="284">
          <cell r="Q284">
            <v>1</v>
          </cell>
          <cell r="R284">
            <v>0</v>
          </cell>
          <cell r="AG284">
            <v>0</v>
          </cell>
        </row>
        <row r="285">
          <cell r="Q285">
            <v>2</v>
          </cell>
          <cell r="R285">
            <v>2</v>
          </cell>
          <cell r="AG285">
            <v>0</v>
          </cell>
        </row>
        <row r="286">
          <cell r="Q286">
            <v>40</v>
          </cell>
          <cell r="R286">
            <v>39</v>
          </cell>
          <cell r="AG286">
            <v>0</v>
          </cell>
        </row>
        <row r="287">
          <cell r="Q287">
            <v>0</v>
          </cell>
          <cell r="R287">
            <v>0</v>
          </cell>
          <cell r="AG287">
            <v>0</v>
          </cell>
        </row>
        <row r="288">
          <cell r="Q288">
            <v>0</v>
          </cell>
          <cell r="R288">
            <v>0</v>
          </cell>
          <cell r="AG288">
            <v>0</v>
          </cell>
        </row>
        <row r="289">
          <cell r="Q289">
            <v>0</v>
          </cell>
          <cell r="R289">
            <v>0</v>
          </cell>
          <cell r="AG289">
            <v>0</v>
          </cell>
        </row>
        <row r="290">
          <cell r="Q290">
            <v>0</v>
          </cell>
          <cell r="R290">
            <v>0</v>
          </cell>
          <cell r="AG290">
            <v>0</v>
          </cell>
        </row>
        <row r="291">
          <cell r="Q291">
            <v>0</v>
          </cell>
          <cell r="R291">
            <v>0</v>
          </cell>
          <cell r="AG291">
            <v>0</v>
          </cell>
        </row>
        <row r="292">
          <cell r="Q292">
            <v>0</v>
          </cell>
          <cell r="R292">
            <v>0</v>
          </cell>
          <cell r="AG292">
            <v>0</v>
          </cell>
        </row>
        <row r="293">
          <cell r="Q293">
            <v>0</v>
          </cell>
          <cell r="R293">
            <v>0</v>
          </cell>
          <cell r="AG293">
            <v>0</v>
          </cell>
        </row>
        <row r="294">
          <cell r="Q294">
            <v>25</v>
          </cell>
          <cell r="R294">
            <v>0</v>
          </cell>
          <cell r="AG294">
            <v>0</v>
          </cell>
        </row>
        <row r="295">
          <cell r="Q295">
            <v>0</v>
          </cell>
          <cell r="R295">
            <v>0</v>
          </cell>
          <cell r="AG295">
            <v>0</v>
          </cell>
        </row>
        <row r="296">
          <cell r="Q296">
            <v>1</v>
          </cell>
          <cell r="R296">
            <v>0</v>
          </cell>
          <cell r="AG296">
            <v>0</v>
          </cell>
        </row>
        <row r="297">
          <cell r="Q297">
            <v>10</v>
          </cell>
          <cell r="R297">
            <v>0</v>
          </cell>
          <cell r="AG297">
            <v>0</v>
          </cell>
        </row>
        <row r="298">
          <cell r="Q298">
            <v>2</v>
          </cell>
          <cell r="R298">
            <v>2</v>
          </cell>
          <cell r="AG298">
            <v>0</v>
          </cell>
        </row>
        <row r="299">
          <cell r="Q299">
            <v>40</v>
          </cell>
          <cell r="R299">
            <v>39</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10</v>
          </cell>
          <cell r="R304">
            <v>0</v>
          </cell>
          <cell r="AG304">
            <v>0</v>
          </cell>
        </row>
        <row r="305">
          <cell r="Q305">
            <v>1</v>
          </cell>
          <cell r="R305">
            <v>0</v>
          </cell>
          <cell r="AG305">
            <v>0</v>
          </cell>
        </row>
        <row r="306">
          <cell r="Q306">
            <v>10</v>
          </cell>
          <cell r="R306">
            <v>0</v>
          </cell>
        </row>
        <row r="308">
          <cell r="Q308">
            <v>5</v>
          </cell>
          <cell r="R308">
            <v>2</v>
          </cell>
          <cell r="AG308">
            <v>0</v>
          </cell>
        </row>
        <row r="309">
          <cell r="Q309">
            <v>5</v>
          </cell>
          <cell r="R309">
            <v>5</v>
          </cell>
          <cell r="AG309">
            <v>0</v>
          </cell>
        </row>
        <row r="310">
          <cell r="Q310">
            <v>0</v>
          </cell>
          <cell r="AG310">
            <v>0</v>
          </cell>
        </row>
        <row r="311">
          <cell r="Q311">
            <v>0</v>
          </cell>
          <cell r="AG311">
            <v>0</v>
          </cell>
        </row>
        <row r="312">
          <cell r="Q312">
            <v>0</v>
          </cell>
          <cell r="AG312">
            <v>0</v>
          </cell>
        </row>
        <row r="313">
          <cell r="Q313">
            <v>0</v>
          </cell>
          <cell r="AG313">
            <v>0</v>
          </cell>
        </row>
        <row r="314">
          <cell r="Q314">
            <v>3</v>
          </cell>
          <cell r="R314">
            <v>3</v>
          </cell>
          <cell r="AG314">
            <v>0</v>
          </cell>
        </row>
        <row r="315">
          <cell r="Q315">
            <v>6</v>
          </cell>
          <cell r="AG315">
            <v>0</v>
          </cell>
        </row>
        <row r="316">
          <cell r="Q316">
            <v>3</v>
          </cell>
          <cell r="R316">
            <v>0</v>
          </cell>
          <cell r="AG316">
            <v>0</v>
          </cell>
        </row>
        <row r="317">
          <cell r="Q317">
            <v>21</v>
          </cell>
        </row>
        <row r="319">
          <cell r="Q319">
            <v>0</v>
          </cell>
          <cell r="R319">
            <v>0</v>
          </cell>
          <cell r="AG319">
            <v>0</v>
          </cell>
        </row>
        <row r="320">
          <cell r="Q320">
            <v>1500</v>
          </cell>
          <cell r="R320">
            <v>1350</v>
          </cell>
          <cell r="AG320">
            <v>0</v>
          </cell>
        </row>
        <row r="321">
          <cell r="Q321">
            <v>12</v>
          </cell>
          <cell r="R321">
            <v>0</v>
          </cell>
          <cell r="AG321">
            <v>0</v>
          </cell>
        </row>
        <row r="322">
          <cell r="Q322">
            <v>15</v>
          </cell>
          <cell r="R322">
            <v>0</v>
          </cell>
          <cell r="AG322">
            <v>0</v>
          </cell>
        </row>
        <row r="323">
          <cell r="Q323">
            <v>15</v>
          </cell>
          <cell r="R323">
            <v>14</v>
          </cell>
          <cell r="AG323">
            <v>0</v>
          </cell>
        </row>
        <row r="324">
          <cell r="Q324">
            <v>900</v>
          </cell>
          <cell r="R324">
            <v>846</v>
          </cell>
          <cell r="AG324">
            <v>0</v>
          </cell>
        </row>
        <row r="325">
          <cell r="Q325">
            <v>0</v>
          </cell>
          <cell r="R325">
            <v>0</v>
          </cell>
          <cell r="AG325">
            <v>0</v>
          </cell>
        </row>
        <row r="326">
          <cell r="Q326">
            <v>0</v>
          </cell>
          <cell r="R326">
            <v>0</v>
          </cell>
          <cell r="AG326">
            <v>0</v>
          </cell>
        </row>
        <row r="327">
          <cell r="Q327">
            <v>1</v>
          </cell>
          <cell r="R327">
            <v>0</v>
          </cell>
          <cell r="AG327">
            <v>0</v>
          </cell>
        </row>
        <row r="328">
          <cell r="Q328">
            <v>10</v>
          </cell>
          <cell r="R328">
            <v>9</v>
          </cell>
          <cell r="AG328">
            <v>0</v>
          </cell>
        </row>
        <row r="329">
          <cell r="Q329">
            <v>100</v>
          </cell>
          <cell r="R329">
            <v>0</v>
          </cell>
          <cell r="AG329">
            <v>0</v>
          </cell>
        </row>
        <row r="330">
          <cell r="Q330">
            <v>3</v>
          </cell>
          <cell r="R330">
            <v>3</v>
          </cell>
          <cell r="AG330">
            <v>0</v>
          </cell>
        </row>
        <row r="331">
          <cell r="Q331">
            <v>10</v>
          </cell>
          <cell r="R331">
            <v>8</v>
          </cell>
          <cell r="AG331">
            <v>0</v>
          </cell>
        </row>
        <row r="332">
          <cell r="Q332">
            <v>5</v>
          </cell>
          <cell r="R332">
            <v>0</v>
          </cell>
          <cell r="AG332">
            <v>0</v>
          </cell>
        </row>
        <row r="333">
          <cell r="Q333">
            <v>2</v>
          </cell>
          <cell r="R333">
            <v>3</v>
          </cell>
          <cell r="AG333">
            <v>0</v>
          </cell>
        </row>
        <row r="334">
          <cell r="Q334">
            <v>0</v>
          </cell>
          <cell r="R334">
            <v>0</v>
          </cell>
          <cell r="AG334">
            <v>0</v>
          </cell>
        </row>
        <row r="335">
          <cell r="Q335">
            <v>0</v>
          </cell>
          <cell r="R335">
            <v>0</v>
          </cell>
          <cell r="AG335">
            <v>0</v>
          </cell>
        </row>
        <row r="336">
          <cell r="Q336">
            <v>1</v>
          </cell>
          <cell r="R336">
            <v>0</v>
          </cell>
          <cell r="AG336">
            <v>0</v>
          </cell>
        </row>
        <row r="337">
          <cell r="Q337">
            <v>5</v>
          </cell>
          <cell r="R337">
            <v>4</v>
          </cell>
          <cell r="AG337">
            <v>0</v>
          </cell>
        </row>
        <row r="338">
          <cell r="Q338">
            <v>50</v>
          </cell>
          <cell r="R338">
            <v>0</v>
          </cell>
          <cell r="AG338">
            <v>0</v>
          </cell>
        </row>
        <row r="339">
          <cell r="Q339">
            <v>0</v>
          </cell>
          <cell r="R339">
            <v>0</v>
          </cell>
          <cell r="AG339">
            <v>0</v>
          </cell>
        </row>
        <row r="340">
          <cell r="Q340">
            <v>0</v>
          </cell>
          <cell r="R340">
            <v>0</v>
          </cell>
          <cell r="AG340">
            <v>0</v>
          </cell>
        </row>
        <row r="341">
          <cell r="Q341">
            <v>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row>
        <row r="347">
          <cell r="AG347">
            <v>0</v>
          </cell>
        </row>
        <row r="356">
          <cell r="Q356">
            <v>4</v>
          </cell>
          <cell r="R356">
            <v>4</v>
          </cell>
          <cell r="AG356">
            <v>4</v>
          </cell>
        </row>
        <row r="357">
          <cell r="Q357">
            <v>10</v>
          </cell>
          <cell r="R357">
            <v>10</v>
          </cell>
          <cell r="AG357">
            <v>9</v>
          </cell>
        </row>
        <row r="358">
          <cell r="Q358">
            <v>8</v>
          </cell>
          <cell r="R358">
            <v>7</v>
          </cell>
          <cell r="AG358">
            <v>0</v>
          </cell>
        </row>
        <row r="359">
          <cell r="Q359">
            <v>2</v>
          </cell>
          <cell r="R359">
            <v>2</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1</v>
          </cell>
          <cell r="R367">
            <v>1</v>
          </cell>
          <cell r="AG367">
            <v>0</v>
          </cell>
        </row>
        <row r="368">
          <cell r="Q368">
            <v>1</v>
          </cell>
          <cell r="R368">
            <v>0</v>
          </cell>
          <cell r="AG368">
            <v>0</v>
          </cell>
        </row>
        <row r="369">
          <cell r="Q369">
            <v>0</v>
          </cell>
          <cell r="R369">
            <v>0</v>
          </cell>
          <cell r="AG369">
            <v>0</v>
          </cell>
        </row>
        <row r="370">
          <cell r="Q370">
            <v>10</v>
          </cell>
          <cell r="R370">
            <v>30</v>
          </cell>
          <cell r="AG370">
            <v>0</v>
          </cell>
        </row>
        <row r="371">
          <cell r="Q371">
            <v>0</v>
          </cell>
          <cell r="R371">
            <v>1</v>
          </cell>
          <cell r="AG371">
            <v>0</v>
          </cell>
        </row>
        <row r="372">
          <cell r="Q372">
            <v>10</v>
          </cell>
          <cell r="R372">
            <v>5</v>
          </cell>
          <cell r="AG372">
            <v>0</v>
          </cell>
        </row>
        <row r="373">
          <cell r="Q373">
            <v>100</v>
          </cell>
          <cell r="R373">
            <v>104</v>
          </cell>
          <cell r="AG373">
            <v>0</v>
          </cell>
        </row>
        <row r="374">
          <cell r="Q374">
            <v>1</v>
          </cell>
          <cell r="R374">
            <v>1</v>
          </cell>
          <cell r="AG374">
            <v>0</v>
          </cell>
        </row>
        <row r="375">
          <cell r="Q375">
            <v>30</v>
          </cell>
          <cell r="R375">
            <v>31</v>
          </cell>
          <cell r="AG375">
            <v>0</v>
          </cell>
        </row>
        <row r="376">
          <cell r="AG376">
            <v>0</v>
          </cell>
        </row>
        <row r="377">
          <cell r="Q377">
            <v>1</v>
          </cell>
          <cell r="R377">
            <v>1</v>
          </cell>
          <cell r="AG377">
            <v>0</v>
          </cell>
        </row>
        <row r="378">
          <cell r="AG378">
            <v>0</v>
          </cell>
        </row>
        <row r="379">
          <cell r="Q379">
            <v>0</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8</v>
          </cell>
          <cell r="R389">
            <v>8</v>
          </cell>
          <cell r="AG389">
            <v>0</v>
          </cell>
        </row>
        <row r="390">
          <cell r="Q390">
            <v>40</v>
          </cell>
          <cell r="AG390">
            <v>0</v>
          </cell>
        </row>
        <row r="391">
          <cell r="Q391">
            <v>0</v>
          </cell>
          <cell r="R391">
            <v>0</v>
          </cell>
          <cell r="AG391">
            <v>0</v>
          </cell>
        </row>
        <row r="392">
          <cell r="Q392">
            <v>20</v>
          </cell>
          <cell r="R392">
            <v>24</v>
          </cell>
          <cell r="AG392">
            <v>0</v>
          </cell>
        </row>
        <row r="393">
          <cell r="Q393">
            <v>3</v>
          </cell>
          <cell r="AG393">
            <v>0</v>
          </cell>
        </row>
        <row r="394">
          <cell r="AG394">
            <v>0</v>
          </cell>
        </row>
        <row r="395">
          <cell r="AG395">
            <v>0</v>
          </cell>
        </row>
        <row r="396">
          <cell r="Q396">
            <v>60</v>
          </cell>
          <cell r="R396">
            <v>48</v>
          </cell>
          <cell r="AG396">
            <v>0</v>
          </cell>
        </row>
        <row r="397">
          <cell r="AG397">
            <v>0</v>
          </cell>
        </row>
        <row r="398">
          <cell r="Q398">
            <v>11</v>
          </cell>
          <cell r="R398">
            <v>5</v>
          </cell>
          <cell r="AG398">
            <v>0</v>
          </cell>
        </row>
        <row r="399">
          <cell r="Q399">
            <v>1</v>
          </cell>
          <cell r="R399">
            <v>0</v>
          </cell>
          <cell r="AG399">
            <v>0</v>
          </cell>
        </row>
        <row r="400">
          <cell r="Q400">
            <v>0</v>
          </cell>
          <cell r="R400">
            <v>0</v>
          </cell>
          <cell r="AG400">
            <v>0</v>
          </cell>
        </row>
        <row r="401">
          <cell r="Q401">
            <v>0</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35</v>
          </cell>
          <cell r="R427">
            <v>35</v>
          </cell>
          <cell r="AG427">
            <v>35</v>
          </cell>
        </row>
        <row r="428">
          <cell r="Q428">
            <v>100</v>
          </cell>
          <cell r="R428">
            <v>5</v>
          </cell>
          <cell r="AG428">
            <v>100</v>
          </cell>
        </row>
        <row r="429">
          <cell r="AG429">
            <v>0</v>
          </cell>
        </row>
        <row r="430">
          <cell r="AG430">
            <v>0</v>
          </cell>
        </row>
        <row r="431">
          <cell r="AG431">
            <v>0</v>
          </cell>
        </row>
        <row r="432">
          <cell r="AG432">
            <v>0</v>
          </cell>
        </row>
        <row r="433">
          <cell r="AG433">
            <v>0</v>
          </cell>
        </row>
        <row r="435">
          <cell r="AG435">
            <v>0</v>
          </cell>
        </row>
        <row r="436">
          <cell r="AG436">
            <v>0</v>
          </cell>
        </row>
        <row r="437">
          <cell r="AG437">
            <v>0</v>
          </cell>
        </row>
        <row r="439">
          <cell r="AG439">
            <v>0</v>
          </cell>
        </row>
        <row r="440">
          <cell r="AG440">
            <v>0</v>
          </cell>
        </row>
        <row r="446">
          <cell r="AG446">
            <v>0</v>
          </cell>
        </row>
        <row r="447">
          <cell r="AG447">
            <v>0</v>
          </cell>
        </row>
        <row r="448">
          <cell r="AG448">
            <v>0</v>
          </cell>
        </row>
        <row r="449">
          <cell r="AG449">
            <v>0</v>
          </cell>
        </row>
        <row r="468">
          <cell r="AG468">
            <v>0</v>
          </cell>
        </row>
        <row r="469">
          <cell r="Q469">
            <v>1</v>
          </cell>
          <cell r="R469">
            <v>1</v>
          </cell>
          <cell r="AG469">
            <v>1</v>
          </cell>
        </row>
        <row r="470">
          <cell r="AG470">
            <v>0</v>
          </cell>
        </row>
        <row r="471">
          <cell r="Q471">
            <v>30</v>
          </cell>
          <cell r="R471">
            <v>5</v>
          </cell>
          <cell r="AG471">
            <v>65</v>
          </cell>
        </row>
        <row r="472">
          <cell r="AG472">
            <v>0</v>
          </cell>
        </row>
        <row r="473">
          <cell r="AG473">
            <v>0</v>
          </cell>
        </row>
        <row r="474">
          <cell r="AG474">
            <v>0</v>
          </cell>
        </row>
        <row r="475">
          <cell r="AG475">
            <v>0</v>
          </cell>
        </row>
        <row r="477">
          <cell r="AG477">
            <v>0</v>
          </cell>
        </row>
        <row r="478">
          <cell r="AG478">
            <v>0</v>
          </cell>
        </row>
        <row r="480">
          <cell r="AG480">
            <v>0</v>
          </cell>
        </row>
        <row r="482">
          <cell r="Q482">
            <v>20</v>
          </cell>
          <cell r="AG482">
            <v>20</v>
          </cell>
        </row>
        <row r="483">
          <cell r="AG483">
            <v>0</v>
          </cell>
        </row>
        <row r="484">
          <cell r="AG484">
            <v>0</v>
          </cell>
        </row>
        <row r="485">
          <cell r="Q485">
            <v>1</v>
          </cell>
          <cell r="AG485">
            <v>1</v>
          </cell>
        </row>
        <row r="487">
          <cell r="AG487">
            <v>0</v>
          </cell>
        </row>
        <row r="488">
          <cell r="AG488">
            <v>0</v>
          </cell>
        </row>
        <row r="489">
          <cell r="AG489">
            <v>0</v>
          </cell>
        </row>
        <row r="490">
          <cell r="AG490">
            <v>0</v>
          </cell>
        </row>
        <row r="491">
          <cell r="AG491">
            <v>0</v>
          </cell>
        </row>
        <row r="493">
          <cell r="Q493">
            <v>300</v>
          </cell>
          <cell r="R493">
            <v>280</v>
          </cell>
          <cell r="AG493">
            <v>300</v>
          </cell>
        </row>
        <row r="494">
          <cell r="Q494">
            <v>3</v>
          </cell>
          <cell r="R494">
            <v>3</v>
          </cell>
          <cell r="AG494">
            <v>1.4700000000000002</v>
          </cell>
        </row>
        <row r="496">
          <cell r="AG496">
            <v>0</v>
          </cell>
        </row>
        <row r="497">
          <cell r="AG497">
            <v>0</v>
          </cell>
        </row>
        <row r="498">
          <cell r="Q498">
            <v>90</v>
          </cell>
          <cell r="R498">
            <v>85</v>
          </cell>
          <cell r="AG498">
            <v>90</v>
          </cell>
        </row>
        <row r="499">
          <cell r="Q499">
            <v>1</v>
          </cell>
          <cell r="R499">
            <v>1</v>
          </cell>
          <cell r="AG499">
            <v>1</v>
          </cell>
        </row>
        <row r="500">
          <cell r="AG500">
            <v>0</v>
          </cell>
        </row>
        <row r="501">
          <cell r="AG501">
            <v>0</v>
          </cell>
        </row>
        <row r="502">
          <cell r="Q502">
            <v>370</v>
          </cell>
          <cell r="R502">
            <v>346</v>
          </cell>
          <cell r="AG502">
            <v>370.5</v>
          </cell>
        </row>
        <row r="503">
          <cell r="Q503">
            <v>35</v>
          </cell>
          <cell r="R503">
            <v>0</v>
          </cell>
          <cell r="AG503">
            <v>35.5</v>
          </cell>
        </row>
        <row r="504">
          <cell r="AG504">
            <v>0</v>
          </cell>
        </row>
        <row r="505">
          <cell r="AG505">
            <v>0</v>
          </cell>
        </row>
        <row r="506">
          <cell r="AG506">
            <v>0</v>
          </cell>
        </row>
        <row r="507">
          <cell r="AG507">
            <v>0</v>
          </cell>
        </row>
        <row r="508">
          <cell r="AG508">
            <v>0</v>
          </cell>
        </row>
        <row r="509">
          <cell r="AG509">
            <v>0</v>
          </cell>
        </row>
        <row r="510">
          <cell r="AG510">
            <v>0</v>
          </cell>
        </row>
        <row r="511">
          <cell r="Q511">
            <v>30</v>
          </cell>
          <cell r="R511">
            <v>0</v>
          </cell>
          <cell r="AG511">
            <v>31</v>
          </cell>
        </row>
        <row r="514">
          <cell r="AG514">
            <v>0</v>
          </cell>
        </row>
        <row r="515">
          <cell r="AG515">
            <v>0</v>
          </cell>
        </row>
        <row r="516">
          <cell r="AG516">
            <v>0</v>
          </cell>
        </row>
        <row r="518">
          <cell r="AG518">
            <v>0</v>
          </cell>
        </row>
        <row r="520">
          <cell r="AG520">
            <v>0</v>
          </cell>
        </row>
        <row r="521">
          <cell r="AG521">
            <v>0</v>
          </cell>
        </row>
        <row r="522">
          <cell r="AG522">
            <v>0</v>
          </cell>
        </row>
        <row r="523">
          <cell r="AG523">
            <v>0</v>
          </cell>
        </row>
        <row r="524">
          <cell r="AG524">
            <v>0</v>
          </cell>
        </row>
        <row r="526">
          <cell r="Q526">
            <v>6</v>
          </cell>
          <cell r="R526">
            <v>0</v>
          </cell>
          <cell r="AG526">
            <v>6</v>
          </cell>
        </row>
        <row r="527">
          <cell r="AG527">
            <v>0</v>
          </cell>
        </row>
        <row r="528">
          <cell r="Q528">
            <v>180</v>
          </cell>
          <cell r="R528">
            <v>200</v>
          </cell>
          <cell r="AG528">
            <v>215.35</v>
          </cell>
        </row>
        <row r="530">
          <cell r="Q530">
            <v>150</v>
          </cell>
          <cell r="AG530">
            <v>159</v>
          </cell>
        </row>
        <row r="531">
          <cell r="Q531">
            <v>100</v>
          </cell>
          <cell r="AG531">
            <v>0.5</v>
          </cell>
        </row>
        <row r="532">
          <cell r="AG532">
            <v>0</v>
          </cell>
        </row>
        <row r="533">
          <cell r="Q533">
            <v>40</v>
          </cell>
          <cell r="AG533">
            <v>37</v>
          </cell>
        </row>
        <row r="534">
          <cell r="AG534">
            <v>0</v>
          </cell>
        </row>
        <row r="535">
          <cell r="AG535">
            <v>0</v>
          </cell>
        </row>
        <row r="536">
          <cell r="Q536">
            <v>0</v>
          </cell>
          <cell r="AG536">
            <v>0</v>
          </cell>
        </row>
        <row r="537">
          <cell r="AG537">
            <v>0</v>
          </cell>
        </row>
        <row r="538">
          <cell r="Q538">
            <v>1</v>
          </cell>
          <cell r="AG538">
            <v>1</v>
          </cell>
        </row>
        <row r="540">
          <cell r="AG540">
            <v>0</v>
          </cell>
        </row>
        <row r="541">
          <cell r="AG541">
            <v>0</v>
          </cell>
        </row>
        <row r="542">
          <cell r="AG542">
            <v>0</v>
          </cell>
        </row>
        <row r="544">
          <cell r="AG544">
            <v>0</v>
          </cell>
        </row>
        <row r="546">
          <cell r="AG546">
            <v>0</v>
          </cell>
        </row>
        <row r="548">
          <cell r="AG548">
            <v>0</v>
          </cell>
        </row>
        <row r="549">
          <cell r="AG549">
            <v>0</v>
          </cell>
        </row>
        <row r="550">
          <cell r="AG550">
            <v>0</v>
          </cell>
        </row>
      </sheetData>
      <sheetData sheetId="19">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Q182">
            <v>16</v>
          </cell>
          <cell r="R182">
            <v>16</v>
          </cell>
          <cell r="AG182">
            <v>0</v>
          </cell>
        </row>
        <row r="183">
          <cell r="Q183">
            <v>3</v>
          </cell>
          <cell r="R183">
            <v>3</v>
          </cell>
          <cell r="AG183">
            <v>0</v>
          </cell>
        </row>
        <row r="184">
          <cell r="Q184">
            <v>697951</v>
          </cell>
          <cell r="R184">
            <v>697951</v>
          </cell>
          <cell r="AG184">
            <v>0</v>
          </cell>
        </row>
        <row r="185">
          <cell r="Q185">
            <v>15057</v>
          </cell>
          <cell r="R185">
            <v>15057</v>
          </cell>
          <cell r="AG185">
            <v>0</v>
          </cell>
        </row>
        <row r="186">
          <cell r="Q186">
            <v>810209</v>
          </cell>
          <cell r="R186">
            <v>810209</v>
          </cell>
          <cell r="AG186">
            <v>0</v>
          </cell>
        </row>
        <row r="187">
          <cell r="Q187">
            <v>263</v>
          </cell>
          <cell r="R187">
            <v>253</v>
          </cell>
          <cell r="AG187">
            <v>0</v>
          </cell>
        </row>
        <row r="188">
          <cell r="Q188">
            <v>222</v>
          </cell>
          <cell r="R188">
            <v>126</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200</v>
          </cell>
          <cell r="R194">
            <v>193</v>
          </cell>
          <cell r="AG194">
            <v>0</v>
          </cell>
        </row>
        <row r="195">
          <cell r="Q195">
            <v>18100</v>
          </cell>
          <cell r="R195">
            <v>17921</v>
          </cell>
          <cell r="AG195">
            <v>0</v>
          </cell>
        </row>
        <row r="196">
          <cell r="Q196">
            <v>7</v>
          </cell>
          <cell r="R196">
            <v>7</v>
          </cell>
          <cell r="AG196">
            <v>0</v>
          </cell>
        </row>
        <row r="197">
          <cell r="Q197">
            <v>10</v>
          </cell>
          <cell r="R197">
            <v>7</v>
          </cell>
          <cell r="AG197">
            <v>0</v>
          </cell>
        </row>
        <row r="198">
          <cell r="Q198">
            <v>1000</v>
          </cell>
          <cell r="R198">
            <v>924</v>
          </cell>
          <cell r="AG198">
            <v>0</v>
          </cell>
        </row>
        <row r="199">
          <cell r="Q199">
            <v>150</v>
          </cell>
          <cell r="R199">
            <v>144</v>
          </cell>
          <cell r="AG199">
            <v>0</v>
          </cell>
        </row>
        <row r="200">
          <cell r="Q200">
            <v>17700</v>
          </cell>
          <cell r="R200">
            <v>17478</v>
          </cell>
          <cell r="AG200">
            <v>0</v>
          </cell>
        </row>
        <row r="201">
          <cell r="Q201">
            <v>120</v>
          </cell>
          <cell r="R201">
            <v>113</v>
          </cell>
          <cell r="AG201">
            <v>0</v>
          </cell>
        </row>
        <row r="202">
          <cell r="Q202">
            <v>0</v>
          </cell>
          <cell r="R202">
            <v>0</v>
          </cell>
          <cell r="AG202">
            <v>0</v>
          </cell>
        </row>
        <row r="203">
          <cell r="Q203">
            <v>0</v>
          </cell>
          <cell r="R203">
            <v>0</v>
          </cell>
          <cell r="AG203">
            <v>0</v>
          </cell>
        </row>
        <row r="204">
          <cell r="Q204">
            <v>5</v>
          </cell>
          <cell r="R204">
            <v>0</v>
          </cell>
          <cell r="AG204">
            <v>0</v>
          </cell>
        </row>
        <row r="205">
          <cell r="Q205">
            <v>18</v>
          </cell>
          <cell r="R205">
            <v>15</v>
          </cell>
          <cell r="AG205">
            <v>0</v>
          </cell>
        </row>
        <row r="206">
          <cell r="Q206">
            <v>550</v>
          </cell>
          <cell r="R206">
            <v>540</v>
          </cell>
        </row>
        <row r="208">
          <cell r="Q208">
            <v>42500</v>
          </cell>
          <cell r="R208">
            <v>38792</v>
          </cell>
          <cell r="AG208">
            <v>0</v>
          </cell>
        </row>
        <row r="209">
          <cell r="Q209">
            <v>5365</v>
          </cell>
          <cell r="R209">
            <v>5365</v>
          </cell>
          <cell r="AG209">
            <v>0</v>
          </cell>
        </row>
        <row r="210">
          <cell r="Q210">
            <v>180</v>
          </cell>
          <cell r="R210">
            <v>166</v>
          </cell>
          <cell r="AG210">
            <v>183</v>
          </cell>
        </row>
        <row r="211">
          <cell r="Q211">
            <v>79</v>
          </cell>
          <cell r="R211">
            <v>65</v>
          </cell>
          <cell r="AG211">
            <v>0</v>
          </cell>
        </row>
        <row r="212">
          <cell r="Q212">
            <v>0</v>
          </cell>
          <cell r="R212">
            <v>79</v>
          </cell>
          <cell r="AG212">
            <v>0</v>
          </cell>
        </row>
        <row r="213">
          <cell r="Q213">
            <v>106</v>
          </cell>
          <cell r="R213">
            <v>61</v>
          </cell>
          <cell r="AG213">
            <v>0</v>
          </cell>
        </row>
        <row r="214">
          <cell r="Q214">
            <v>104</v>
          </cell>
          <cell r="R214">
            <v>126</v>
          </cell>
          <cell r="AG214">
            <v>0</v>
          </cell>
        </row>
        <row r="215">
          <cell r="Q215">
            <v>19</v>
          </cell>
          <cell r="AG215">
            <v>0</v>
          </cell>
        </row>
        <row r="216">
          <cell r="Q216">
            <v>3</v>
          </cell>
          <cell r="AG216">
            <v>0</v>
          </cell>
        </row>
        <row r="217">
          <cell r="Q217">
            <v>6</v>
          </cell>
          <cell r="R217">
            <v>6</v>
          </cell>
          <cell r="AG217">
            <v>0</v>
          </cell>
        </row>
        <row r="218">
          <cell r="Q218">
            <v>0</v>
          </cell>
          <cell r="R218">
            <v>0</v>
          </cell>
          <cell r="AG218">
            <v>0</v>
          </cell>
        </row>
        <row r="219">
          <cell r="Q219">
            <v>0</v>
          </cell>
          <cell r="R219">
            <v>0</v>
          </cell>
          <cell r="AG219">
            <v>0</v>
          </cell>
        </row>
        <row r="220">
          <cell r="Q220">
            <v>2</v>
          </cell>
          <cell r="R220">
            <v>3</v>
          </cell>
          <cell r="AG220">
            <v>0</v>
          </cell>
        </row>
        <row r="221">
          <cell r="Q221">
            <v>8</v>
          </cell>
          <cell r="AG221">
            <v>0</v>
          </cell>
        </row>
        <row r="222">
          <cell r="Q222">
            <v>1</v>
          </cell>
          <cell r="R222">
            <v>0</v>
          </cell>
          <cell r="AG222">
            <v>0</v>
          </cell>
        </row>
        <row r="223">
          <cell r="Q223">
            <v>10</v>
          </cell>
          <cell r="R223">
            <v>0</v>
          </cell>
          <cell r="AG223">
            <v>0</v>
          </cell>
        </row>
        <row r="224">
          <cell r="Q224">
            <v>15</v>
          </cell>
          <cell r="R224">
            <v>15</v>
          </cell>
          <cell r="AG224">
            <v>0</v>
          </cell>
        </row>
        <row r="225">
          <cell r="Q225">
            <v>550</v>
          </cell>
          <cell r="R225">
            <v>540</v>
          </cell>
        </row>
        <row r="227">
          <cell r="Q227">
            <v>490</v>
          </cell>
          <cell r="R227">
            <v>469</v>
          </cell>
          <cell r="AG227">
            <v>374</v>
          </cell>
        </row>
        <row r="228">
          <cell r="Q228">
            <v>405</v>
          </cell>
          <cell r="R228">
            <v>396</v>
          </cell>
          <cell r="AG228">
            <v>0</v>
          </cell>
        </row>
        <row r="229">
          <cell r="Q229">
            <v>0</v>
          </cell>
          <cell r="R229">
            <v>0</v>
          </cell>
          <cell r="AG229">
            <v>0</v>
          </cell>
        </row>
        <row r="230">
          <cell r="Q230">
            <v>443</v>
          </cell>
          <cell r="R230">
            <v>26</v>
          </cell>
          <cell r="AG230">
            <v>0</v>
          </cell>
        </row>
        <row r="231">
          <cell r="Q231">
            <v>360</v>
          </cell>
          <cell r="R231">
            <v>422</v>
          </cell>
          <cell r="AG231">
            <v>0</v>
          </cell>
        </row>
        <row r="232">
          <cell r="Q232">
            <v>60</v>
          </cell>
          <cell r="AG232">
            <v>0</v>
          </cell>
        </row>
        <row r="233">
          <cell r="Q233">
            <v>30</v>
          </cell>
          <cell r="AG233">
            <v>0</v>
          </cell>
        </row>
        <row r="234">
          <cell r="Q234">
            <v>0</v>
          </cell>
          <cell r="R234">
            <v>0</v>
          </cell>
          <cell r="AG234">
            <v>0</v>
          </cell>
        </row>
        <row r="235">
          <cell r="Q235">
            <v>0</v>
          </cell>
          <cell r="R235">
            <v>0</v>
          </cell>
          <cell r="AG235">
            <v>0</v>
          </cell>
        </row>
        <row r="236">
          <cell r="Q236">
            <v>1000</v>
          </cell>
          <cell r="R236">
            <v>8102</v>
          </cell>
          <cell r="AG236">
            <v>0</v>
          </cell>
        </row>
        <row r="237">
          <cell r="Q237">
            <v>630</v>
          </cell>
          <cell r="AG237">
            <v>0</v>
          </cell>
        </row>
        <row r="238">
          <cell r="Q238">
            <v>4900</v>
          </cell>
          <cell r="AG238">
            <v>0</v>
          </cell>
        </row>
        <row r="239">
          <cell r="Q239">
            <v>1620</v>
          </cell>
          <cell r="AG239">
            <v>0</v>
          </cell>
        </row>
        <row r="240">
          <cell r="Q240">
            <v>5950</v>
          </cell>
          <cell r="R240">
            <v>5950</v>
          </cell>
          <cell r="AG240">
            <v>800</v>
          </cell>
        </row>
        <row r="241">
          <cell r="Q241">
            <v>595</v>
          </cell>
          <cell r="R241">
            <v>595</v>
          </cell>
          <cell r="AG241">
            <v>0</v>
          </cell>
        </row>
        <row r="242">
          <cell r="Q242">
            <v>3</v>
          </cell>
          <cell r="R242">
            <v>3</v>
          </cell>
          <cell r="AG242">
            <v>0</v>
          </cell>
        </row>
        <row r="243">
          <cell r="Q243">
            <v>7</v>
          </cell>
          <cell r="AG243">
            <v>0</v>
          </cell>
        </row>
        <row r="244">
          <cell r="Q244">
            <v>1</v>
          </cell>
          <cell r="R244">
            <v>0</v>
          </cell>
          <cell r="AG244">
            <v>0</v>
          </cell>
        </row>
        <row r="245">
          <cell r="Q245">
            <v>20</v>
          </cell>
          <cell r="R245">
            <v>0</v>
          </cell>
          <cell r="AG245">
            <v>0</v>
          </cell>
        </row>
        <row r="246">
          <cell r="Q246">
            <v>15</v>
          </cell>
          <cell r="R246">
            <v>13</v>
          </cell>
          <cell r="AG246">
            <v>0</v>
          </cell>
        </row>
        <row r="247">
          <cell r="Q247">
            <v>500</v>
          </cell>
          <cell r="R247">
            <v>488</v>
          </cell>
        </row>
        <row r="249">
          <cell r="Q249">
            <v>20</v>
          </cell>
          <cell r="R249">
            <v>20</v>
          </cell>
          <cell r="AG249">
            <v>0</v>
          </cell>
        </row>
        <row r="250">
          <cell r="Q250">
            <v>0</v>
          </cell>
          <cell r="R250">
            <v>0</v>
          </cell>
          <cell r="AG250">
            <v>0</v>
          </cell>
        </row>
        <row r="251">
          <cell r="Q251">
            <v>0</v>
          </cell>
          <cell r="R251">
            <v>0</v>
          </cell>
          <cell r="AG251">
            <v>0</v>
          </cell>
        </row>
        <row r="252">
          <cell r="Q252">
            <v>0</v>
          </cell>
          <cell r="R252">
            <v>0</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110</v>
          </cell>
          <cell r="R263">
            <v>110</v>
          </cell>
          <cell r="AG263">
            <v>0</v>
          </cell>
        </row>
        <row r="264">
          <cell r="Q264">
            <v>100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10</v>
          </cell>
          <cell r="R268">
            <v>10</v>
          </cell>
          <cell r="AG268">
            <v>0</v>
          </cell>
        </row>
        <row r="269">
          <cell r="Q269">
            <v>10</v>
          </cell>
          <cell r="R269">
            <v>10</v>
          </cell>
        </row>
        <row r="271">
          <cell r="Q271">
            <v>8</v>
          </cell>
          <cell r="R271">
            <v>8</v>
          </cell>
          <cell r="AG271">
            <v>0</v>
          </cell>
        </row>
        <row r="272">
          <cell r="Q272">
            <v>18</v>
          </cell>
          <cell r="R272">
            <v>18</v>
          </cell>
          <cell r="AG272">
            <v>0</v>
          </cell>
        </row>
        <row r="273">
          <cell r="Q273">
            <v>645</v>
          </cell>
          <cell r="R273">
            <v>645</v>
          </cell>
          <cell r="AG273">
            <v>0</v>
          </cell>
        </row>
        <row r="274">
          <cell r="Q274">
            <v>0</v>
          </cell>
          <cell r="R274">
            <v>0</v>
          </cell>
          <cell r="AG274">
            <v>0</v>
          </cell>
        </row>
        <row r="275">
          <cell r="Q275">
            <v>0</v>
          </cell>
          <cell r="R275">
            <v>0</v>
          </cell>
          <cell r="AG275">
            <v>0</v>
          </cell>
        </row>
        <row r="276">
          <cell r="Q276">
            <v>40</v>
          </cell>
          <cell r="R276">
            <v>40</v>
          </cell>
          <cell r="AG276">
            <v>0</v>
          </cell>
        </row>
        <row r="277">
          <cell r="Q277">
            <v>200</v>
          </cell>
          <cell r="R277">
            <v>200</v>
          </cell>
          <cell r="AG277">
            <v>0</v>
          </cell>
        </row>
        <row r="278">
          <cell r="Q278">
            <v>4</v>
          </cell>
          <cell r="R278">
            <v>0</v>
          </cell>
          <cell r="AG278">
            <v>0</v>
          </cell>
        </row>
        <row r="279">
          <cell r="Q279">
            <v>20</v>
          </cell>
          <cell r="R279">
            <v>0</v>
          </cell>
          <cell r="AG279">
            <v>0</v>
          </cell>
        </row>
        <row r="280">
          <cell r="Q280">
            <v>50</v>
          </cell>
          <cell r="R280">
            <v>0</v>
          </cell>
          <cell r="AG280">
            <v>0</v>
          </cell>
        </row>
        <row r="281">
          <cell r="Q281">
            <v>50</v>
          </cell>
          <cell r="R281">
            <v>50</v>
          </cell>
          <cell r="AG281">
            <v>0</v>
          </cell>
        </row>
        <row r="282">
          <cell r="Q282">
            <v>0</v>
          </cell>
          <cell r="R282">
            <v>0</v>
          </cell>
          <cell r="AG282">
            <v>0</v>
          </cell>
        </row>
        <row r="283">
          <cell r="Q283">
            <v>0</v>
          </cell>
          <cell r="R283">
            <v>0</v>
          </cell>
          <cell r="AG283">
            <v>0</v>
          </cell>
        </row>
        <row r="284">
          <cell r="Q284">
            <v>2</v>
          </cell>
          <cell r="R284">
            <v>0</v>
          </cell>
          <cell r="AG284">
            <v>0</v>
          </cell>
        </row>
        <row r="285">
          <cell r="Q285">
            <v>3</v>
          </cell>
          <cell r="R285">
            <v>3</v>
          </cell>
          <cell r="AG285">
            <v>0</v>
          </cell>
        </row>
        <row r="286">
          <cell r="Q286">
            <v>90</v>
          </cell>
          <cell r="R286">
            <v>50</v>
          </cell>
          <cell r="AG286">
            <v>0</v>
          </cell>
        </row>
        <row r="287">
          <cell r="Q287">
            <v>8</v>
          </cell>
          <cell r="R287">
            <v>8</v>
          </cell>
          <cell r="AG287">
            <v>0</v>
          </cell>
        </row>
        <row r="288">
          <cell r="Q288">
            <v>50</v>
          </cell>
          <cell r="R288">
            <v>50</v>
          </cell>
          <cell r="AG288">
            <v>0</v>
          </cell>
        </row>
        <row r="289">
          <cell r="Q289">
            <v>25</v>
          </cell>
          <cell r="R289">
            <v>0</v>
          </cell>
          <cell r="AG289">
            <v>0</v>
          </cell>
        </row>
        <row r="290">
          <cell r="Q290">
            <v>25</v>
          </cell>
          <cell r="R290">
            <v>0</v>
          </cell>
          <cell r="AG290">
            <v>0</v>
          </cell>
        </row>
        <row r="291">
          <cell r="Q291">
            <v>25</v>
          </cell>
          <cell r="R291">
            <v>0</v>
          </cell>
          <cell r="AG291">
            <v>0</v>
          </cell>
        </row>
        <row r="292">
          <cell r="Q292">
            <v>0</v>
          </cell>
          <cell r="R292">
            <v>0</v>
          </cell>
          <cell r="AG292">
            <v>0</v>
          </cell>
        </row>
        <row r="293">
          <cell r="Q293">
            <v>0</v>
          </cell>
          <cell r="R293">
            <v>0</v>
          </cell>
          <cell r="AG293">
            <v>0</v>
          </cell>
        </row>
        <row r="294">
          <cell r="Q294">
            <v>25</v>
          </cell>
          <cell r="R294">
            <v>0</v>
          </cell>
          <cell r="AG294">
            <v>0</v>
          </cell>
        </row>
        <row r="295">
          <cell r="Q295">
            <v>0</v>
          </cell>
          <cell r="R295">
            <v>0</v>
          </cell>
          <cell r="AG295">
            <v>0</v>
          </cell>
        </row>
        <row r="296">
          <cell r="Q296">
            <v>1</v>
          </cell>
          <cell r="R296">
            <v>0</v>
          </cell>
          <cell r="AG296">
            <v>0</v>
          </cell>
        </row>
        <row r="297">
          <cell r="Q297">
            <v>30</v>
          </cell>
          <cell r="R297">
            <v>0</v>
          </cell>
          <cell r="AG297">
            <v>0</v>
          </cell>
        </row>
        <row r="298">
          <cell r="Q298">
            <v>3</v>
          </cell>
          <cell r="R298">
            <v>3</v>
          </cell>
          <cell r="AG298">
            <v>0</v>
          </cell>
        </row>
        <row r="299">
          <cell r="Q299">
            <v>90</v>
          </cell>
          <cell r="R299">
            <v>50</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30</v>
          </cell>
          <cell r="R304">
            <v>0</v>
          </cell>
          <cell r="AG304">
            <v>0</v>
          </cell>
        </row>
        <row r="305">
          <cell r="Q305">
            <v>1</v>
          </cell>
          <cell r="R305">
            <v>0</v>
          </cell>
          <cell r="AG305">
            <v>0</v>
          </cell>
        </row>
        <row r="306">
          <cell r="Q306">
            <v>10</v>
          </cell>
          <cell r="R306">
            <v>0</v>
          </cell>
        </row>
        <row r="308">
          <cell r="Q308">
            <v>5</v>
          </cell>
          <cell r="R308">
            <v>1</v>
          </cell>
          <cell r="AG308">
            <v>0</v>
          </cell>
        </row>
        <row r="309">
          <cell r="Q309">
            <v>5</v>
          </cell>
          <cell r="R309">
            <v>5</v>
          </cell>
          <cell r="AG309">
            <v>0</v>
          </cell>
        </row>
        <row r="310">
          <cell r="Q310">
            <v>1</v>
          </cell>
          <cell r="R310">
            <v>1</v>
          </cell>
          <cell r="AG310">
            <v>0</v>
          </cell>
        </row>
        <row r="311">
          <cell r="Q311">
            <v>8</v>
          </cell>
          <cell r="R311">
            <v>8</v>
          </cell>
          <cell r="AG311">
            <v>0</v>
          </cell>
        </row>
        <row r="312">
          <cell r="Q312">
            <v>4</v>
          </cell>
          <cell r="R312">
            <v>3</v>
          </cell>
          <cell r="AG312">
            <v>0</v>
          </cell>
        </row>
        <row r="313">
          <cell r="Q313">
            <v>0</v>
          </cell>
          <cell r="AG313">
            <v>0</v>
          </cell>
        </row>
        <row r="314">
          <cell r="Q314">
            <v>2</v>
          </cell>
          <cell r="R314">
            <v>2</v>
          </cell>
          <cell r="AG314">
            <v>0</v>
          </cell>
        </row>
        <row r="315">
          <cell r="Q315">
            <v>16</v>
          </cell>
          <cell r="AG315">
            <v>0</v>
          </cell>
        </row>
        <row r="316">
          <cell r="Q316">
            <v>2</v>
          </cell>
          <cell r="R316">
            <v>2</v>
          </cell>
          <cell r="AG316">
            <v>0</v>
          </cell>
        </row>
        <row r="317">
          <cell r="Q317">
            <v>40</v>
          </cell>
        </row>
        <row r="319">
          <cell r="Q319">
            <v>1</v>
          </cell>
          <cell r="R319">
            <v>1</v>
          </cell>
          <cell r="AG319">
            <v>0</v>
          </cell>
        </row>
        <row r="320">
          <cell r="Q320">
            <v>7200</v>
          </cell>
          <cell r="R320">
            <v>7140</v>
          </cell>
          <cell r="AG320">
            <v>0</v>
          </cell>
        </row>
        <row r="321">
          <cell r="Q321">
            <v>12</v>
          </cell>
          <cell r="R321">
            <v>0</v>
          </cell>
          <cell r="AG321">
            <v>0</v>
          </cell>
        </row>
        <row r="322">
          <cell r="Q322">
            <v>30</v>
          </cell>
          <cell r="R322">
            <v>0</v>
          </cell>
          <cell r="AG322">
            <v>1</v>
          </cell>
        </row>
        <row r="323">
          <cell r="Q323">
            <v>30</v>
          </cell>
          <cell r="R323">
            <v>26</v>
          </cell>
          <cell r="AG323">
            <v>0</v>
          </cell>
        </row>
        <row r="324">
          <cell r="Q324">
            <v>9000</v>
          </cell>
          <cell r="R324">
            <v>8690</v>
          </cell>
          <cell r="AG324">
            <v>0</v>
          </cell>
        </row>
        <row r="325">
          <cell r="Q325">
            <v>0</v>
          </cell>
          <cell r="R325">
            <v>0</v>
          </cell>
          <cell r="AG325">
            <v>0</v>
          </cell>
        </row>
        <row r="326">
          <cell r="Q326">
            <v>0</v>
          </cell>
          <cell r="R326">
            <v>0</v>
          </cell>
          <cell r="AG326">
            <v>0</v>
          </cell>
        </row>
        <row r="327">
          <cell r="Q327">
            <v>5</v>
          </cell>
          <cell r="R327">
            <v>0</v>
          </cell>
          <cell r="AG327">
            <v>0</v>
          </cell>
        </row>
        <row r="328">
          <cell r="Q328">
            <v>7</v>
          </cell>
          <cell r="R328">
            <v>5</v>
          </cell>
          <cell r="AG328">
            <v>0</v>
          </cell>
        </row>
        <row r="329">
          <cell r="Q329">
            <v>70</v>
          </cell>
          <cell r="R329">
            <v>0</v>
          </cell>
          <cell r="AG329">
            <v>0</v>
          </cell>
        </row>
        <row r="330">
          <cell r="Q330">
            <v>0</v>
          </cell>
          <cell r="R330">
            <v>0</v>
          </cell>
          <cell r="AG330">
            <v>0</v>
          </cell>
        </row>
        <row r="331">
          <cell r="Q331">
            <v>10</v>
          </cell>
          <cell r="R331">
            <v>9</v>
          </cell>
          <cell r="AG331">
            <v>0</v>
          </cell>
        </row>
        <row r="332">
          <cell r="Q332">
            <v>6</v>
          </cell>
          <cell r="R332">
            <v>13</v>
          </cell>
          <cell r="AG332">
            <v>0</v>
          </cell>
        </row>
        <row r="333">
          <cell r="Q333">
            <v>3</v>
          </cell>
          <cell r="R333">
            <v>2</v>
          </cell>
          <cell r="AG333">
            <v>0</v>
          </cell>
        </row>
        <row r="334">
          <cell r="Q334">
            <v>0</v>
          </cell>
          <cell r="R334">
            <v>0</v>
          </cell>
          <cell r="AG334">
            <v>0</v>
          </cell>
        </row>
        <row r="335">
          <cell r="Q335">
            <v>0</v>
          </cell>
          <cell r="R335">
            <v>0</v>
          </cell>
          <cell r="AG335">
            <v>0</v>
          </cell>
        </row>
        <row r="336">
          <cell r="Q336">
            <v>5</v>
          </cell>
          <cell r="R336">
            <v>0</v>
          </cell>
          <cell r="AG336">
            <v>0</v>
          </cell>
        </row>
        <row r="337">
          <cell r="Q337">
            <v>7</v>
          </cell>
          <cell r="R337">
            <v>4</v>
          </cell>
          <cell r="AG337">
            <v>0</v>
          </cell>
        </row>
        <row r="338">
          <cell r="Q338">
            <v>70</v>
          </cell>
          <cell r="R338">
            <v>0</v>
          </cell>
          <cell r="AG338">
            <v>0</v>
          </cell>
        </row>
        <row r="339">
          <cell r="Q339">
            <v>130</v>
          </cell>
          <cell r="R339">
            <v>102</v>
          </cell>
          <cell r="AG339">
            <v>0</v>
          </cell>
        </row>
        <row r="340">
          <cell r="Q340">
            <v>12</v>
          </cell>
          <cell r="R340">
            <v>12</v>
          </cell>
          <cell r="AG340">
            <v>0</v>
          </cell>
        </row>
        <row r="341">
          <cell r="Q341">
            <v>0</v>
          </cell>
          <cell r="R341">
            <v>0</v>
          </cell>
          <cell r="AG341">
            <v>0</v>
          </cell>
        </row>
        <row r="342">
          <cell r="Q342">
            <v>2</v>
          </cell>
          <cell r="R342">
            <v>2</v>
          </cell>
          <cell r="AG342">
            <v>0</v>
          </cell>
        </row>
        <row r="343">
          <cell r="Q343">
            <v>30</v>
          </cell>
          <cell r="R343">
            <v>12</v>
          </cell>
          <cell r="AG343">
            <v>0</v>
          </cell>
        </row>
        <row r="344">
          <cell r="Q344">
            <v>8</v>
          </cell>
          <cell r="R344">
            <v>4</v>
          </cell>
          <cell r="AG344">
            <v>0</v>
          </cell>
        </row>
        <row r="345">
          <cell r="Q345">
            <v>80</v>
          </cell>
          <cell r="R345">
            <v>0</v>
          </cell>
        </row>
        <row r="347">
          <cell r="AG347">
            <v>0</v>
          </cell>
        </row>
        <row r="356">
          <cell r="Q356">
            <v>37</v>
          </cell>
          <cell r="R356">
            <v>37</v>
          </cell>
          <cell r="AG356">
            <v>37</v>
          </cell>
        </row>
        <row r="357">
          <cell r="Q357">
            <v>210</v>
          </cell>
          <cell r="R357">
            <v>192</v>
          </cell>
          <cell r="AG357">
            <v>177</v>
          </cell>
        </row>
        <row r="358">
          <cell r="Q358">
            <v>75</v>
          </cell>
          <cell r="R358">
            <v>79</v>
          </cell>
          <cell r="AG358">
            <v>0</v>
          </cell>
        </row>
        <row r="359">
          <cell r="Q359">
            <v>30</v>
          </cell>
          <cell r="R359">
            <v>32</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10</v>
          </cell>
          <cell r="R367">
            <v>10</v>
          </cell>
          <cell r="AG367">
            <v>0</v>
          </cell>
        </row>
        <row r="368">
          <cell r="Q368">
            <v>13</v>
          </cell>
          <cell r="R368">
            <v>6</v>
          </cell>
          <cell r="AG368">
            <v>0</v>
          </cell>
        </row>
        <row r="369">
          <cell r="Q369">
            <v>7</v>
          </cell>
          <cell r="R369">
            <v>12</v>
          </cell>
          <cell r="AG369">
            <v>0</v>
          </cell>
        </row>
        <row r="370">
          <cell r="Q370">
            <v>60</v>
          </cell>
          <cell r="R370">
            <v>50</v>
          </cell>
          <cell r="AG370">
            <v>0</v>
          </cell>
        </row>
        <row r="371">
          <cell r="Q371">
            <v>1</v>
          </cell>
          <cell r="R371">
            <v>1</v>
          </cell>
          <cell r="AG371">
            <v>0</v>
          </cell>
        </row>
        <row r="372">
          <cell r="Q372">
            <v>10</v>
          </cell>
          <cell r="R372">
            <v>5</v>
          </cell>
          <cell r="AG372">
            <v>0</v>
          </cell>
        </row>
        <row r="373">
          <cell r="Q373">
            <v>150</v>
          </cell>
          <cell r="R373">
            <v>110</v>
          </cell>
          <cell r="AG373">
            <v>0</v>
          </cell>
        </row>
        <row r="374">
          <cell r="Q374">
            <v>2</v>
          </cell>
          <cell r="R374">
            <v>1</v>
          </cell>
          <cell r="AG374">
            <v>0</v>
          </cell>
        </row>
        <row r="375">
          <cell r="Q375">
            <v>40</v>
          </cell>
          <cell r="R375">
            <v>96</v>
          </cell>
          <cell r="AG375">
            <v>0</v>
          </cell>
        </row>
        <row r="376">
          <cell r="AG376">
            <v>0</v>
          </cell>
        </row>
        <row r="377">
          <cell r="Q377">
            <v>0</v>
          </cell>
          <cell r="R377">
            <v>0</v>
          </cell>
          <cell r="AG377">
            <v>0</v>
          </cell>
        </row>
        <row r="378">
          <cell r="AG378">
            <v>0</v>
          </cell>
        </row>
        <row r="379">
          <cell r="Q379">
            <v>0</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6</v>
          </cell>
          <cell r="R389">
            <v>3</v>
          </cell>
          <cell r="AG389">
            <v>0</v>
          </cell>
        </row>
        <row r="390">
          <cell r="Q390">
            <v>30</v>
          </cell>
          <cell r="AG390">
            <v>0</v>
          </cell>
        </row>
        <row r="391">
          <cell r="Q391">
            <v>0</v>
          </cell>
          <cell r="R391">
            <v>0</v>
          </cell>
          <cell r="AG391">
            <v>0</v>
          </cell>
        </row>
        <row r="392">
          <cell r="Q392">
            <v>24</v>
          </cell>
          <cell r="R392">
            <v>27</v>
          </cell>
          <cell r="AG392">
            <v>0</v>
          </cell>
        </row>
        <row r="393">
          <cell r="Q393">
            <v>5</v>
          </cell>
          <cell r="AG393">
            <v>0</v>
          </cell>
        </row>
        <row r="394">
          <cell r="Q394">
            <v>7</v>
          </cell>
          <cell r="R394">
            <v>7</v>
          </cell>
          <cell r="AG394">
            <v>0</v>
          </cell>
        </row>
        <row r="395">
          <cell r="Q395">
            <v>2</v>
          </cell>
          <cell r="R395">
            <v>2</v>
          </cell>
          <cell r="AG395">
            <v>0</v>
          </cell>
        </row>
        <row r="396">
          <cell r="Q396">
            <v>80</v>
          </cell>
          <cell r="R396">
            <v>68</v>
          </cell>
          <cell r="AG396">
            <v>0</v>
          </cell>
        </row>
        <row r="397">
          <cell r="AG397">
            <v>0</v>
          </cell>
        </row>
        <row r="398">
          <cell r="Q398">
            <v>44</v>
          </cell>
          <cell r="R398">
            <v>11</v>
          </cell>
          <cell r="AG398">
            <v>0</v>
          </cell>
        </row>
        <row r="399">
          <cell r="Q399">
            <v>5</v>
          </cell>
          <cell r="R399">
            <v>4</v>
          </cell>
          <cell r="AG399">
            <v>0</v>
          </cell>
        </row>
        <row r="400">
          <cell r="Q400">
            <v>37</v>
          </cell>
          <cell r="R400">
            <v>8</v>
          </cell>
          <cell r="AG400">
            <v>0</v>
          </cell>
        </row>
        <row r="401">
          <cell r="Q401">
            <v>0</v>
          </cell>
          <cell r="R401">
            <v>0</v>
          </cell>
          <cell r="AG401">
            <v>0</v>
          </cell>
        </row>
        <row r="402">
          <cell r="Q402">
            <v>0</v>
          </cell>
          <cell r="R402">
            <v>1</v>
          </cell>
          <cell r="AG402">
            <v>0</v>
          </cell>
        </row>
        <row r="403">
          <cell r="AG403">
            <v>0</v>
          </cell>
        </row>
        <row r="405">
          <cell r="AG405">
            <v>0</v>
          </cell>
        </row>
        <row r="406">
          <cell r="AG406">
            <v>0</v>
          </cell>
        </row>
        <row r="407">
          <cell r="AG407">
            <v>0</v>
          </cell>
        </row>
        <row r="408">
          <cell r="AG408">
            <v>0</v>
          </cell>
        </row>
        <row r="425">
          <cell r="Q425">
            <v>2462</v>
          </cell>
          <cell r="R425">
            <v>2350</v>
          </cell>
          <cell r="AG425">
            <v>1010.9</v>
          </cell>
        </row>
        <row r="426">
          <cell r="Q426">
            <v>281</v>
          </cell>
          <cell r="R426">
            <v>230</v>
          </cell>
          <cell r="AG426">
            <v>258.5</v>
          </cell>
        </row>
        <row r="427">
          <cell r="Q427">
            <v>160</v>
          </cell>
          <cell r="R427">
            <v>150</v>
          </cell>
          <cell r="AG427">
            <v>164</v>
          </cell>
        </row>
        <row r="428">
          <cell r="Q428">
            <v>100</v>
          </cell>
          <cell r="R428">
            <v>10</v>
          </cell>
          <cell r="AG428">
            <v>100</v>
          </cell>
        </row>
        <row r="429">
          <cell r="AG429">
            <v>0</v>
          </cell>
        </row>
        <row r="430">
          <cell r="Q430">
            <v>3</v>
          </cell>
          <cell r="R430">
            <v>2</v>
          </cell>
          <cell r="AG430">
            <v>0</v>
          </cell>
        </row>
        <row r="431">
          <cell r="Q431">
            <v>80</v>
          </cell>
          <cell r="AG431">
            <v>79</v>
          </cell>
        </row>
        <row r="432">
          <cell r="Q432">
            <v>100</v>
          </cell>
          <cell r="R432">
            <v>100</v>
          </cell>
          <cell r="AG432">
            <v>91.666666666666671</v>
          </cell>
        </row>
        <row r="433">
          <cell r="Q433">
            <v>1</v>
          </cell>
          <cell r="R433">
            <v>1</v>
          </cell>
          <cell r="AG433">
            <v>1</v>
          </cell>
        </row>
        <row r="435">
          <cell r="Q435">
            <v>100</v>
          </cell>
          <cell r="R435">
            <v>100</v>
          </cell>
          <cell r="AG435">
            <v>0</v>
          </cell>
        </row>
        <row r="436">
          <cell r="Q436">
            <v>100</v>
          </cell>
          <cell r="R436">
            <v>100</v>
          </cell>
          <cell r="AG436">
            <v>185</v>
          </cell>
        </row>
        <row r="437">
          <cell r="Q437">
            <v>100</v>
          </cell>
          <cell r="R437">
            <v>100</v>
          </cell>
          <cell r="AG437">
            <v>0</v>
          </cell>
        </row>
        <row r="439">
          <cell r="AG439">
            <v>0</v>
          </cell>
        </row>
        <row r="440">
          <cell r="AG440">
            <v>0</v>
          </cell>
        </row>
        <row r="446">
          <cell r="Q446">
            <v>1</v>
          </cell>
          <cell r="R446">
            <v>1</v>
          </cell>
          <cell r="AG446">
            <v>0</v>
          </cell>
        </row>
        <row r="447">
          <cell r="Q447">
            <v>11</v>
          </cell>
          <cell r="AG447">
            <v>12</v>
          </cell>
        </row>
        <row r="448">
          <cell r="AG448">
            <v>0</v>
          </cell>
        </row>
        <row r="449">
          <cell r="AG449">
            <v>0</v>
          </cell>
        </row>
        <row r="468">
          <cell r="AG468">
            <v>0</v>
          </cell>
        </row>
        <row r="469">
          <cell r="Q469">
            <v>4</v>
          </cell>
          <cell r="R469">
            <v>1</v>
          </cell>
          <cell r="AG469">
            <v>0</v>
          </cell>
        </row>
        <row r="470">
          <cell r="AG470">
            <v>0</v>
          </cell>
        </row>
        <row r="471">
          <cell r="Q471">
            <v>50</v>
          </cell>
          <cell r="R471">
            <v>10</v>
          </cell>
          <cell r="AG471">
            <v>50</v>
          </cell>
        </row>
        <row r="472">
          <cell r="AG472">
            <v>0</v>
          </cell>
        </row>
        <row r="473">
          <cell r="AG473">
            <v>0</v>
          </cell>
        </row>
        <row r="474">
          <cell r="AG474">
            <v>0</v>
          </cell>
        </row>
        <row r="475">
          <cell r="AG475">
            <v>0</v>
          </cell>
        </row>
        <row r="477">
          <cell r="AG477">
            <v>0</v>
          </cell>
        </row>
        <row r="478">
          <cell r="AG478">
            <v>0</v>
          </cell>
        </row>
        <row r="480">
          <cell r="AG480">
            <v>0</v>
          </cell>
        </row>
        <row r="482">
          <cell r="Q482">
            <v>180</v>
          </cell>
          <cell r="R482">
            <v>0</v>
          </cell>
          <cell r="AG482">
            <v>235</v>
          </cell>
        </row>
        <row r="483">
          <cell r="AG483">
            <v>0</v>
          </cell>
        </row>
        <row r="484">
          <cell r="AG484">
            <v>0</v>
          </cell>
        </row>
        <row r="485">
          <cell r="Q485">
            <v>2</v>
          </cell>
          <cell r="R485">
            <v>0</v>
          </cell>
          <cell r="AG485">
            <v>2</v>
          </cell>
        </row>
        <row r="487">
          <cell r="Q487">
            <v>242</v>
          </cell>
          <cell r="AG487">
            <v>230</v>
          </cell>
        </row>
        <row r="488">
          <cell r="Q488">
            <v>230</v>
          </cell>
          <cell r="AG488">
            <v>230</v>
          </cell>
        </row>
        <row r="489">
          <cell r="Q489">
            <v>12</v>
          </cell>
          <cell r="AG489">
            <v>12</v>
          </cell>
        </row>
        <row r="490">
          <cell r="AG490">
            <v>0</v>
          </cell>
        </row>
        <row r="491">
          <cell r="Q491">
            <v>2</v>
          </cell>
          <cell r="AG491">
            <v>9</v>
          </cell>
        </row>
        <row r="493">
          <cell r="Q493">
            <v>1000</v>
          </cell>
          <cell r="R493">
            <v>25626</v>
          </cell>
          <cell r="AG493">
            <v>963</v>
          </cell>
        </row>
        <row r="494">
          <cell r="Q494">
            <v>1</v>
          </cell>
          <cell r="R494">
            <v>3</v>
          </cell>
          <cell r="AG494">
            <v>0.1</v>
          </cell>
        </row>
        <row r="496">
          <cell r="Q496">
            <v>2500</v>
          </cell>
          <cell r="R496">
            <v>30802</v>
          </cell>
          <cell r="AG496">
            <v>3521</v>
          </cell>
        </row>
        <row r="497">
          <cell r="Q497">
            <v>1</v>
          </cell>
          <cell r="R497">
            <v>1</v>
          </cell>
          <cell r="AG497">
            <v>0</v>
          </cell>
        </row>
        <row r="498">
          <cell r="Q498">
            <v>500</v>
          </cell>
          <cell r="R498">
            <v>7076.1500000000005</v>
          </cell>
          <cell r="AG498">
            <v>579</v>
          </cell>
        </row>
        <row r="499">
          <cell r="Q499">
            <v>3</v>
          </cell>
          <cell r="R499">
            <v>3</v>
          </cell>
          <cell r="AG499">
            <v>3</v>
          </cell>
        </row>
        <row r="500">
          <cell r="AG500">
            <v>0</v>
          </cell>
        </row>
        <row r="501">
          <cell r="Q501">
            <v>600</v>
          </cell>
          <cell r="R501">
            <v>12863</v>
          </cell>
          <cell r="AG501">
            <v>730.5</v>
          </cell>
        </row>
        <row r="502">
          <cell r="AG502">
            <v>0</v>
          </cell>
        </row>
        <row r="503">
          <cell r="Q503">
            <v>300</v>
          </cell>
          <cell r="R503">
            <v>4675</v>
          </cell>
          <cell r="AG503">
            <v>231</v>
          </cell>
        </row>
        <row r="504">
          <cell r="AG504">
            <v>0</v>
          </cell>
        </row>
        <row r="505">
          <cell r="AG505">
            <v>0</v>
          </cell>
        </row>
        <row r="506">
          <cell r="AG506">
            <v>0</v>
          </cell>
        </row>
        <row r="507">
          <cell r="AG507">
            <v>0</v>
          </cell>
        </row>
        <row r="508">
          <cell r="Q508">
            <v>1000</v>
          </cell>
          <cell r="R508">
            <v>155671</v>
          </cell>
          <cell r="AG508">
            <v>1869.01</v>
          </cell>
        </row>
        <row r="509">
          <cell r="AG509">
            <v>0</v>
          </cell>
        </row>
        <row r="510">
          <cell r="Q510">
            <v>500</v>
          </cell>
          <cell r="R510">
            <v>33204</v>
          </cell>
          <cell r="AG510">
            <v>858.35</v>
          </cell>
        </row>
        <row r="511">
          <cell r="AG511">
            <v>0</v>
          </cell>
        </row>
        <row r="514">
          <cell r="AG514">
            <v>0</v>
          </cell>
        </row>
        <row r="515">
          <cell r="AG515">
            <v>0</v>
          </cell>
        </row>
        <row r="516">
          <cell r="AG516">
            <v>0</v>
          </cell>
        </row>
        <row r="518">
          <cell r="AG518">
            <v>0</v>
          </cell>
        </row>
        <row r="520">
          <cell r="Q520">
            <v>1500</v>
          </cell>
          <cell r="R520">
            <v>1751</v>
          </cell>
          <cell r="AG520">
            <v>1797.2999999999997</v>
          </cell>
        </row>
        <row r="521">
          <cell r="AG521">
            <v>0</v>
          </cell>
        </row>
        <row r="522">
          <cell r="AG522">
            <v>0</v>
          </cell>
        </row>
        <row r="523">
          <cell r="AG523">
            <v>0</v>
          </cell>
        </row>
        <row r="524">
          <cell r="AG524">
            <v>0</v>
          </cell>
        </row>
        <row r="526">
          <cell r="Q526">
            <v>20</v>
          </cell>
          <cell r="R526">
            <v>20</v>
          </cell>
          <cell r="AG526">
            <v>41</v>
          </cell>
        </row>
        <row r="527">
          <cell r="Q527">
            <v>250</v>
          </cell>
          <cell r="R527">
            <v>250</v>
          </cell>
          <cell r="AG527">
            <v>272</v>
          </cell>
        </row>
        <row r="528">
          <cell r="Q528">
            <v>800</v>
          </cell>
          <cell r="R528">
            <v>900</v>
          </cell>
          <cell r="AG528">
            <v>1224.8</v>
          </cell>
        </row>
        <row r="530">
          <cell r="Q530">
            <v>550</v>
          </cell>
          <cell r="AG530">
            <v>294</v>
          </cell>
        </row>
        <row r="531">
          <cell r="Q531">
            <v>100</v>
          </cell>
          <cell r="AG531">
            <v>100</v>
          </cell>
        </row>
        <row r="532">
          <cell r="Q532">
            <v>5</v>
          </cell>
          <cell r="AG532">
            <v>5</v>
          </cell>
        </row>
        <row r="533">
          <cell r="Q533">
            <v>110</v>
          </cell>
          <cell r="AG533">
            <v>96</v>
          </cell>
        </row>
        <row r="534">
          <cell r="AG534">
            <v>0</v>
          </cell>
        </row>
        <row r="535">
          <cell r="AG535">
            <v>0</v>
          </cell>
        </row>
        <row r="536">
          <cell r="Q536">
            <v>100</v>
          </cell>
          <cell r="AG536">
            <v>0.25</v>
          </cell>
        </row>
        <row r="537">
          <cell r="AG537">
            <v>0</v>
          </cell>
        </row>
        <row r="538">
          <cell r="Q538">
            <v>1</v>
          </cell>
          <cell r="AG538">
            <v>33</v>
          </cell>
        </row>
        <row r="540">
          <cell r="Q540">
            <v>100</v>
          </cell>
          <cell r="AG540">
            <v>98</v>
          </cell>
        </row>
        <row r="541">
          <cell r="Q541">
            <v>100</v>
          </cell>
          <cell r="AG541">
            <v>100</v>
          </cell>
        </row>
        <row r="542">
          <cell r="Q542">
            <v>100</v>
          </cell>
          <cell r="AG542">
            <v>100</v>
          </cell>
        </row>
        <row r="544">
          <cell r="Q544">
            <v>2</v>
          </cell>
          <cell r="AG544">
            <v>0</v>
          </cell>
        </row>
        <row r="546">
          <cell r="AG546">
            <v>0</v>
          </cell>
        </row>
        <row r="548">
          <cell r="AG548">
            <v>0</v>
          </cell>
        </row>
        <row r="549">
          <cell r="AG549">
            <v>0</v>
          </cell>
        </row>
        <row r="550">
          <cell r="AG550">
            <v>0</v>
          </cell>
        </row>
      </sheetData>
      <sheetData sheetId="20">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14</v>
          </cell>
          <cell r="R160">
            <v>14</v>
          </cell>
          <cell r="AG160">
            <v>0</v>
          </cell>
        </row>
        <row r="161">
          <cell r="Q161">
            <v>58</v>
          </cell>
          <cell r="R161">
            <v>58</v>
          </cell>
          <cell r="AG161">
            <v>0</v>
          </cell>
        </row>
        <row r="162">
          <cell r="Q162">
            <v>21</v>
          </cell>
          <cell r="R162">
            <v>21</v>
          </cell>
          <cell r="AG162">
            <v>0</v>
          </cell>
        </row>
        <row r="163">
          <cell r="Q163">
            <v>27</v>
          </cell>
          <cell r="R163">
            <v>27</v>
          </cell>
          <cell r="AG163">
            <v>0</v>
          </cell>
        </row>
        <row r="164">
          <cell r="AG164">
            <v>0</v>
          </cell>
        </row>
        <row r="165">
          <cell r="AG165">
            <v>0</v>
          </cell>
        </row>
        <row r="166">
          <cell r="Q166">
            <v>7667</v>
          </cell>
          <cell r="R166">
            <v>7667</v>
          </cell>
          <cell r="AG166">
            <v>0</v>
          </cell>
        </row>
        <row r="167">
          <cell r="AG167">
            <v>0</v>
          </cell>
        </row>
        <row r="168">
          <cell r="AG168">
            <v>0</v>
          </cell>
        </row>
        <row r="169">
          <cell r="Q169">
            <v>13</v>
          </cell>
          <cell r="R169">
            <v>13</v>
          </cell>
          <cell r="AG169">
            <v>0</v>
          </cell>
        </row>
        <row r="170">
          <cell r="AG170">
            <v>0</v>
          </cell>
        </row>
        <row r="171">
          <cell r="AG171">
            <v>0</v>
          </cell>
        </row>
        <row r="172">
          <cell r="AG172">
            <v>0</v>
          </cell>
        </row>
        <row r="173">
          <cell r="AG173">
            <v>0</v>
          </cell>
        </row>
        <row r="174">
          <cell r="AG174">
            <v>0</v>
          </cell>
        </row>
        <row r="176">
          <cell r="Q176">
            <v>61</v>
          </cell>
          <cell r="R176">
            <v>61</v>
          </cell>
          <cell r="AG176">
            <v>0</v>
          </cell>
        </row>
        <row r="177">
          <cell r="AG177">
            <v>0</v>
          </cell>
        </row>
        <row r="178">
          <cell r="AG178">
            <v>0</v>
          </cell>
        </row>
        <row r="179">
          <cell r="AG179">
            <v>0</v>
          </cell>
        </row>
        <row r="180">
          <cell r="Q180">
            <v>31</v>
          </cell>
          <cell r="R180">
            <v>31</v>
          </cell>
          <cell r="AG180">
            <v>0</v>
          </cell>
        </row>
        <row r="182">
          <cell r="Q182">
            <v>12</v>
          </cell>
          <cell r="R182">
            <v>12</v>
          </cell>
          <cell r="AG182">
            <v>0</v>
          </cell>
        </row>
        <row r="183">
          <cell r="Q183">
            <v>3</v>
          </cell>
          <cell r="R183">
            <v>3</v>
          </cell>
          <cell r="AG183">
            <v>0</v>
          </cell>
        </row>
        <row r="184">
          <cell r="Q184">
            <v>330174</v>
          </cell>
          <cell r="R184">
            <v>330174</v>
          </cell>
          <cell r="AG184">
            <v>0</v>
          </cell>
        </row>
        <row r="185">
          <cell r="Q185">
            <v>4591</v>
          </cell>
          <cell r="R185">
            <v>4591</v>
          </cell>
          <cell r="AG185">
            <v>0</v>
          </cell>
        </row>
        <row r="186">
          <cell r="Q186">
            <v>660348</v>
          </cell>
          <cell r="R186">
            <v>563162</v>
          </cell>
          <cell r="AG186">
            <v>0</v>
          </cell>
        </row>
        <row r="187">
          <cell r="Q187">
            <v>385</v>
          </cell>
          <cell r="R187">
            <v>373</v>
          </cell>
          <cell r="AG187">
            <v>0</v>
          </cell>
        </row>
        <row r="188">
          <cell r="Q188">
            <v>330</v>
          </cell>
          <cell r="R188">
            <v>116</v>
          </cell>
          <cell r="AG188">
            <v>0</v>
          </cell>
        </row>
        <row r="189">
          <cell r="Q189">
            <v>5867</v>
          </cell>
          <cell r="R189">
            <v>5867</v>
          </cell>
          <cell r="AG189">
            <v>0</v>
          </cell>
        </row>
        <row r="190">
          <cell r="Q190">
            <v>1650</v>
          </cell>
          <cell r="R190">
            <v>1650</v>
          </cell>
          <cell r="AG190">
            <v>0</v>
          </cell>
        </row>
        <row r="191">
          <cell r="Q191">
            <v>0</v>
          </cell>
          <cell r="R191">
            <v>0</v>
          </cell>
          <cell r="AG191">
            <v>0</v>
          </cell>
        </row>
        <row r="192">
          <cell r="Q192">
            <v>0</v>
          </cell>
          <cell r="R192">
            <v>0</v>
          </cell>
          <cell r="AG192">
            <v>0</v>
          </cell>
        </row>
        <row r="193">
          <cell r="AG193">
            <v>0</v>
          </cell>
        </row>
        <row r="194">
          <cell r="Q194">
            <v>315</v>
          </cell>
          <cell r="R194">
            <v>308</v>
          </cell>
          <cell r="AG194">
            <v>0</v>
          </cell>
        </row>
        <row r="195">
          <cell r="Q195">
            <v>57100</v>
          </cell>
          <cell r="R195">
            <v>56544</v>
          </cell>
          <cell r="AG195">
            <v>0</v>
          </cell>
        </row>
        <row r="196">
          <cell r="Q196">
            <v>1</v>
          </cell>
          <cell r="R196">
            <v>1</v>
          </cell>
          <cell r="AG196">
            <v>0</v>
          </cell>
        </row>
        <row r="197">
          <cell r="Q197">
            <v>2</v>
          </cell>
          <cell r="R197">
            <v>1</v>
          </cell>
          <cell r="AG197">
            <v>0</v>
          </cell>
        </row>
        <row r="198">
          <cell r="Q198">
            <v>420</v>
          </cell>
          <cell r="R198">
            <v>363</v>
          </cell>
          <cell r="AG198">
            <v>0</v>
          </cell>
        </row>
        <row r="199">
          <cell r="Q199">
            <v>230</v>
          </cell>
          <cell r="R199">
            <v>221</v>
          </cell>
          <cell r="AG199">
            <v>0</v>
          </cell>
        </row>
        <row r="200">
          <cell r="Q200">
            <v>3800</v>
          </cell>
          <cell r="R200">
            <v>3702</v>
          </cell>
          <cell r="AG200">
            <v>0</v>
          </cell>
        </row>
        <row r="201">
          <cell r="Q201">
            <v>31</v>
          </cell>
          <cell r="R201">
            <v>26</v>
          </cell>
          <cell r="AG201">
            <v>0</v>
          </cell>
        </row>
        <row r="202">
          <cell r="Q202">
            <v>0</v>
          </cell>
          <cell r="R202">
            <v>0</v>
          </cell>
          <cell r="AG202">
            <v>0</v>
          </cell>
        </row>
        <row r="203">
          <cell r="Q203">
            <v>0</v>
          </cell>
          <cell r="R203">
            <v>0</v>
          </cell>
          <cell r="AG203">
            <v>0</v>
          </cell>
        </row>
        <row r="204">
          <cell r="Q204">
            <v>10</v>
          </cell>
          <cell r="R204">
            <v>0</v>
          </cell>
          <cell r="AG204">
            <v>0</v>
          </cell>
        </row>
        <row r="205">
          <cell r="Q205">
            <v>10</v>
          </cell>
          <cell r="R205">
            <v>6</v>
          </cell>
          <cell r="AG205">
            <v>0</v>
          </cell>
        </row>
        <row r="206">
          <cell r="Q206">
            <v>95</v>
          </cell>
          <cell r="R206">
            <v>85</v>
          </cell>
        </row>
        <row r="208">
          <cell r="Q208">
            <v>30000</v>
          </cell>
          <cell r="R208">
            <v>25278</v>
          </cell>
          <cell r="AG208">
            <v>0</v>
          </cell>
        </row>
        <row r="209">
          <cell r="Q209">
            <v>2168</v>
          </cell>
          <cell r="R209">
            <v>2168</v>
          </cell>
          <cell r="AG209">
            <v>0</v>
          </cell>
        </row>
        <row r="210">
          <cell r="Q210">
            <v>10</v>
          </cell>
          <cell r="R210">
            <v>1</v>
          </cell>
          <cell r="AG210">
            <v>9</v>
          </cell>
        </row>
        <row r="211">
          <cell r="Q211">
            <v>10</v>
          </cell>
          <cell r="R211">
            <v>3</v>
          </cell>
          <cell r="AG211">
            <v>0</v>
          </cell>
        </row>
        <row r="212">
          <cell r="Q212">
            <v>0</v>
          </cell>
          <cell r="R212">
            <v>13</v>
          </cell>
          <cell r="AG212">
            <v>0</v>
          </cell>
        </row>
        <row r="213">
          <cell r="Q213">
            <v>5</v>
          </cell>
          <cell r="R213">
            <v>3</v>
          </cell>
          <cell r="AG213">
            <v>0</v>
          </cell>
        </row>
        <row r="214">
          <cell r="Q214">
            <v>6</v>
          </cell>
          <cell r="R214">
            <v>6</v>
          </cell>
          <cell r="AG214">
            <v>0</v>
          </cell>
        </row>
        <row r="215">
          <cell r="Q215">
            <v>1</v>
          </cell>
          <cell r="AG215">
            <v>0</v>
          </cell>
        </row>
        <row r="216">
          <cell r="Q216">
            <v>1</v>
          </cell>
          <cell r="AG216">
            <v>0</v>
          </cell>
        </row>
        <row r="217">
          <cell r="Q217">
            <v>0</v>
          </cell>
          <cell r="R217">
            <v>0</v>
          </cell>
          <cell r="AG217">
            <v>0</v>
          </cell>
        </row>
        <row r="218">
          <cell r="Q218">
            <v>0</v>
          </cell>
          <cell r="R218">
            <v>0</v>
          </cell>
          <cell r="AG218">
            <v>0</v>
          </cell>
        </row>
        <row r="219">
          <cell r="Q219">
            <v>0</v>
          </cell>
          <cell r="R219">
            <v>0</v>
          </cell>
          <cell r="AG219">
            <v>0</v>
          </cell>
        </row>
        <row r="220">
          <cell r="Q220">
            <v>0</v>
          </cell>
          <cell r="R220">
            <v>0</v>
          </cell>
          <cell r="AG220">
            <v>0</v>
          </cell>
        </row>
        <row r="221">
          <cell r="Q221">
            <v>0</v>
          </cell>
          <cell r="AG221">
            <v>0</v>
          </cell>
        </row>
        <row r="222">
          <cell r="Q222">
            <v>1</v>
          </cell>
          <cell r="R222">
            <v>0</v>
          </cell>
          <cell r="AG222">
            <v>0</v>
          </cell>
        </row>
        <row r="223">
          <cell r="Q223">
            <v>7</v>
          </cell>
          <cell r="R223">
            <v>0</v>
          </cell>
          <cell r="AG223">
            <v>0</v>
          </cell>
        </row>
        <row r="224">
          <cell r="Q224">
            <v>6</v>
          </cell>
          <cell r="R224">
            <v>6</v>
          </cell>
          <cell r="AG224">
            <v>0</v>
          </cell>
        </row>
        <row r="225">
          <cell r="Q225">
            <v>90</v>
          </cell>
          <cell r="R225">
            <v>85</v>
          </cell>
        </row>
        <row r="227">
          <cell r="Q227">
            <v>11</v>
          </cell>
          <cell r="R227">
            <v>9</v>
          </cell>
          <cell r="AG227">
            <v>0</v>
          </cell>
        </row>
        <row r="228">
          <cell r="Q228">
            <v>8</v>
          </cell>
          <cell r="R228">
            <v>6</v>
          </cell>
          <cell r="AG228">
            <v>0</v>
          </cell>
        </row>
        <row r="229">
          <cell r="Q229">
            <v>0</v>
          </cell>
          <cell r="R229">
            <v>0</v>
          </cell>
          <cell r="AG229">
            <v>0</v>
          </cell>
        </row>
        <row r="230">
          <cell r="Q230">
            <v>6</v>
          </cell>
          <cell r="R230">
            <v>3</v>
          </cell>
          <cell r="AG230">
            <v>0</v>
          </cell>
        </row>
        <row r="231">
          <cell r="Q231">
            <v>8</v>
          </cell>
          <cell r="R231">
            <v>8</v>
          </cell>
          <cell r="AG231">
            <v>0</v>
          </cell>
        </row>
        <row r="232">
          <cell r="Q232">
            <v>3</v>
          </cell>
          <cell r="AG232">
            <v>0</v>
          </cell>
        </row>
        <row r="233">
          <cell r="Q233">
            <v>1</v>
          </cell>
          <cell r="AG233">
            <v>0</v>
          </cell>
        </row>
        <row r="234">
          <cell r="Q234">
            <v>0</v>
          </cell>
          <cell r="R234">
            <v>0</v>
          </cell>
          <cell r="AG234">
            <v>0</v>
          </cell>
        </row>
        <row r="235">
          <cell r="Q235">
            <v>0</v>
          </cell>
          <cell r="R235">
            <v>0</v>
          </cell>
          <cell r="AG235">
            <v>0</v>
          </cell>
        </row>
        <row r="236">
          <cell r="Q236">
            <v>550</v>
          </cell>
          <cell r="R236">
            <v>522</v>
          </cell>
          <cell r="AG236">
            <v>0</v>
          </cell>
        </row>
        <row r="237">
          <cell r="Q237">
            <v>50</v>
          </cell>
          <cell r="AG237">
            <v>0</v>
          </cell>
        </row>
        <row r="238">
          <cell r="Q238">
            <v>0</v>
          </cell>
          <cell r="AG238">
            <v>0</v>
          </cell>
        </row>
        <row r="239">
          <cell r="Q239">
            <v>0</v>
          </cell>
          <cell r="AG239">
            <v>0</v>
          </cell>
        </row>
        <row r="240">
          <cell r="Q240">
            <v>550</v>
          </cell>
          <cell r="R240">
            <v>0</v>
          </cell>
          <cell r="AG240">
            <v>0</v>
          </cell>
        </row>
        <row r="241">
          <cell r="Q241">
            <v>55</v>
          </cell>
          <cell r="R241">
            <v>0</v>
          </cell>
          <cell r="AG241">
            <v>0</v>
          </cell>
        </row>
        <row r="242">
          <cell r="Q242">
            <v>0</v>
          </cell>
          <cell r="R242">
            <v>0</v>
          </cell>
          <cell r="AG242">
            <v>0</v>
          </cell>
        </row>
        <row r="243">
          <cell r="Q243">
            <v>0</v>
          </cell>
          <cell r="R243">
            <v>0</v>
          </cell>
          <cell r="AG243">
            <v>0</v>
          </cell>
        </row>
        <row r="244">
          <cell r="Q244">
            <v>1</v>
          </cell>
          <cell r="R244">
            <v>0</v>
          </cell>
          <cell r="AG244">
            <v>0</v>
          </cell>
        </row>
        <row r="245">
          <cell r="Q245">
            <v>15</v>
          </cell>
          <cell r="R245">
            <v>0</v>
          </cell>
          <cell r="AG245">
            <v>0</v>
          </cell>
        </row>
        <row r="246">
          <cell r="Q246">
            <v>7</v>
          </cell>
          <cell r="R246">
            <v>5</v>
          </cell>
          <cell r="AG246">
            <v>0</v>
          </cell>
        </row>
        <row r="247">
          <cell r="Q247">
            <v>100</v>
          </cell>
          <cell r="R247">
            <v>76</v>
          </cell>
        </row>
        <row r="249">
          <cell r="Q249">
            <v>4</v>
          </cell>
          <cell r="R249">
            <v>4</v>
          </cell>
          <cell r="AG249">
            <v>0</v>
          </cell>
        </row>
        <row r="250">
          <cell r="Q250">
            <v>4</v>
          </cell>
          <cell r="R250">
            <v>4</v>
          </cell>
          <cell r="AG250">
            <v>0</v>
          </cell>
        </row>
        <row r="251">
          <cell r="Q251">
            <v>4</v>
          </cell>
          <cell r="R251">
            <v>0</v>
          </cell>
          <cell r="AG251">
            <v>0</v>
          </cell>
        </row>
        <row r="252">
          <cell r="Q252">
            <v>0</v>
          </cell>
          <cell r="R252">
            <v>0</v>
          </cell>
          <cell r="AG252">
            <v>0</v>
          </cell>
        </row>
        <row r="253">
          <cell r="Q253">
            <v>0</v>
          </cell>
          <cell r="R253">
            <v>0</v>
          </cell>
          <cell r="AG253">
            <v>0</v>
          </cell>
        </row>
        <row r="254">
          <cell r="Q254">
            <v>0</v>
          </cell>
          <cell r="R254">
            <v>0</v>
          </cell>
          <cell r="AG254">
            <v>0</v>
          </cell>
        </row>
        <row r="255">
          <cell r="Q255">
            <v>0</v>
          </cell>
          <cell r="R255">
            <v>0</v>
          </cell>
          <cell r="AG255">
            <v>0</v>
          </cell>
        </row>
        <row r="256">
          <cell r="Q256">
            <v>320</v>
          </cell>
          <cell r="R256">
            <v>320</v>
          </cell>
          <cell r="AG256">
            <v>0</v>
          </cell>
        </row>
        <row r="257">
          <cell r="Q257">
            <v>11000</v>
          </cell>
          <cell r="R257">
            <v>10000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1</v>
          </cell>
          <cell r="R267">
            <v>0</v>
          </cell>
          <cell r="AG267">
            <v>0</v>
          </cell>
        </row>
        <row r="268">
          <cell r="Q268">
            <v>6</v>
          </cell>
          <cell r="R268">
            <v>6</v>
          </cell>
          <cell r="AG268">
            <v>0</v>
          </cell>
        </row>
        <row r="269">
          <cell r="Q269">
            <v>10</v>
          </cell>
          <cell r="R269">
            <v>10</v>
          </cell>
        </row>
        <row r="271">
          <cell r="Q271">
            <v>6</v>
          </cell>
          <cell r="R271">
            <v>7</v>
          </cell>
          <cell r="AG271">
            <v>0</v>
          </cell>
        </row>
        <row r="272">
          <cell r="Q272">
            <v>4</v>
          </cell>
          <cell r="R272">
            <v>4</v>
          </cell>
          <cell r="AG272">
            <v>0</v>
          </cell>
        </row>
        <row r="273">
          <cell r="Q273">
            <v>44</v>
          </cell>
          <cell r="R273">
            <v>44</v>
          </cell>
          <cell r="AG273">
            <v>0</v>
          </cell>
        </row>
        <row r="274">
          <cell r="Q274">
            <v>0</v>
          </cell>
          <cell r="R274">
            <v>0</v>
          </cell>
          <cell r="AG274">
            <v>0</v>
          </cell>
        </row>
        <row r="275">
          <cell r="Q275">
            <v>0</v>
          </cell>
          <cell r="R275">
            <v>0</v>
          </cell>
          <cell r="AG275">
            <v>0</v>
          </cell>
        </row>
        <row r="276">
          <cell r="Q276">
            <v>20</v>
          </cell>
          <cell r="R276">
            <v>20</v>
          </cell>
          <cell r="AG276">
            <v>0</v>
          </cell>
        </row>
        <row r="277">
          <cell r="Q277">
            <v>100</v>
          </cell>
          <cell r="R277">
            <v>100</v>
          </cell>
          <cell r="AG277">
            <v>0</v>
          </cell>
        </row>
        <row r="278">
          <cell r="Q278">
            <v>2</v>
          </cell>
          <cell r="R278">
            <v>0</v>
          </cell>
          <cell r="AG278">
            <v>0</v>
          </cell>
        </row>
        <row r="279">
          <cell r="Q279">
            <v>10</v>
          </cell>
          <cell r="R279">
            <v>0</v>
          </cell>
          <cell r="AG279">
            <v>0</v>
          </cell>
        </row>
        <row r="280">
          <cell r="Q280">
            <v>45</v>
          </cell>
          <cell r="R280">
            <v>0</v>
          </cell>
          <cell r="AG280">
            <v>0</v>
          </cell>
        </row>
        <row r="281">
          <cell r="Q281">
            <v>45</v>
          </cell>
          <cell r="R281">
            <v>45</v>
          </cell>
          <cell r="AG281">
            <v>0</v>
          </cell>
        </row>
        <row r="282">
          <cell r="Q282">
            <v>0</v>
          </cell>
          <cell r="R282">
            <v>0</v>
          </cell>
          <cell r="AG282">
            <v>0</v>
          </cell>
        </row>
        <row r="283">
          <cell r="Q283">
            <v>0</v>
          </cell>
          <cell r="R283">
            <v>0</v>
          </cell>
          <cell r="AG283">
            <v>0</v>
          </cell>
        </row>
        <row r="284">
          <cell r="Q284">
            <v>2</v>
          </cell>
          <cell r="R284">
            <v>0</v>
          </cell>
          <cell r="AG284">
            <v>0</v>
          </cell>
        </row>
        <row r="285">
          <cell r="Q285">
            <v>3</v>
          </cell>
          <cell r="R285">
            <v>3</v>
          </cell>
          <cell r="AG285">
            <v>0</v>
          </cell>
        </row>
        <row r="286">
          <cell r="Q286">
            <v>90</v>
          </cell>
          <cell r="R286">
            <v>64</v>
          </cell>
          <cell r="AG286">
            <v>0</v>
          </cell>
        </row>
        <row r="287">
          <cell r="Q287">
            <v>6</v>
          </cell>
          <cell r="R287">
            <v>7</v>
          </cell>
          <cell r="AG287">
            <v>0</v>
          </cell>
        </row>
        <row r="288">
          <cell r="Q288">
            <v>10</v>
          </cell>
          <cell r="R288">
            <v>9</v>
          </cell>
          <cell r="AG288">
            <v>0</v>
          </cell>
        </row>
        <row r="289">
          <cell r="Q289">
            <v>5</v>
          </cell>
          <cell r="R289">
            <v>0</v>
          </cell>
          <cell r="AG289">
            <v>0</v>
          </cell>
        </row>
        <row r="290">
          <cell r="Q290">
            <v>15</v>
          </cell>
          <cell r="R290">
            <v>0</v>
          </cell>
          <cell r="AG290">
            <v>0</v>
          </cell>
        </row>
        <row r="291">
          <cell r="Q291">
            <v>15</v>
          </cell>
          <cell r="R291">
            <v>0</v>
          </cell>
          <cell r="AG291">
            <v>0</v>
          </cell>
        </row>
        <row r="292">
          <cell r="Q292">
            <v>0</v>
          </cell>
          <cell r="R292">
            <v>0</v>
          </cell>
          <cell r="AG292">
            <v>0</v>
          </cell>
        </row>
        <row r="293">
          <cell r="Q293">
            <v>0</v>
          </cell>
          <cell r="R293">
            <v>0</v>
          </cell>
          <cell r="AG293">
            <v>0</v>
          </cell>
        </row>
        <row r="294">
          <cell r="Q294">
            <v>25</v>
          </cell>
          <cell r="R294">
            <v>0</v>
          </cell>
          <cell r="AG294">
            <v>0</v>
          </cell>
        </row>
        <row r="295">
          <cell r="Q295">
            <v>2</v>
          </cell>
          <cell r="R295">
            <v>2</v>
          </cell>
          <cell r="AG295">
            <v>0</v>
          </cell>
        </row>
        <row r="296">
          <cell r="Q296">
            <v>1</v>
          </cell>
          <cell r="R296">
            <v>0</v>
          </cell>
          <cell r="AG296">
            <v>0</v>
          </cell>
        </row>
        <row r="297">
          <cell r="Q297">
            <v>30</v>
          </cell>
          <cell r="R297">
            <v>0</v>
          </cell>
          <cell r="AG297">
            <v>0</v>
          </cell>
        </row>
        <row r="298">
          <cell r="Q298">
            <v>3</v>
          </cell>
          <cell r="R298">
            <v>3</v>
          </cell>
          <cell r="AG298">
            <v>0</v>
          </cell>
        </row>
        <row r="299">
          <cell r="Q299">
            <v>90</v>
          </cell>
          <cell r="R299">
            <v>64</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30</v>
          </cell>
          <cell r="R304">
            <v>0</v>
          </cell>
          <cell r="AG304">
            <v>0</v>
          </cell>
        </row>
        <row r="305">
          <cell r="Q305">
            <v>1</v>
          </cell>
          <cell r="R305">
            <v>0</v>
          </cell>
          <cell r="AG305">
            <v>0</v>
          </cell>
        </row>
        <row r="306">
          <cell r="Q306">
            <v>10</v>
          </cell>
          <cell r="R306">
            <v>0</v>
          </cell>
        </row>
        <row r="308">
          <cell r="Q308">
            <v>2</v>
          </cell>
          <cell r="R308">
            <v>2</v>
          </cell>
          <cell r="AG308">
            <v>0</v>
          </cell>
        </row>
        <row r="309">
          <cell r="Q309">
            <v>12</v>
          </cell>
          <cell r="R309">
            <v>12</v>
          </cell>
          <cell r="AG309">
            <v>0</v>
          </cell>
        </row>
        <row r="310">
          <cell r="Q310">
            <v>0</v>
          </cell>
          <cell r="AG310">
            <v>0</v>
          </cell>
        </row>
        <row r="311">
          <cell r="Q311">
            <v>0</v>
          </cell>
          <cell r="AG311">
            <v>0</v>
          </cell>
        </row>
        <row r="312">
          <cell r="Q312">
            <v>0</v>
          </cell>
          <cell r="AG312">
            <v>0</v>
          </cell>
        </row>
        <row r="313">
          <cell r="Q313">
            <v>0</v>
          </cell>
          <cell r="AG313">
            <v>0</v>
          </cell>
        </row>
        <row r="314">
          <cell r="Q314">
            <v>1</v>
          </cell>
          <cell r="R314">
            <v>1</v>
          </cell>
          <cell r="AG314">
            <v>0</v>
          </cell>
        </row>
        <row r="315">
          <cell r="Q315">
            <v>3</v>
          </cell>
          <cell r="AG315">
            <v>0</v>
          </cell>
        </row>
        <row r="316">
          <cell r="Q316">
            <v>2</v>
          </cell>
          <cell r="R316">
            <v>0</v>
          </cell>
          <cell r="AG316">
            <v>0</v>
          </cell>
        </row>
        <row r="317">
          <cell r="Q317">
            <v>16</v>
          </cell>
        </row>
        <row r="319">
          <cell r="Q319">
            <v>1</v>
          </cell>
          <cell r="R319">
            <v>1</v>
          </cell>
          <cell r="AG319">
            <v>0</v>
          </cell>
        </row>
        <row r="320">
          <cell r="Q320">
            <v>8600</v>
          </cell>
          <cell r="R320">
            <v>8589</v>
          </cell>
          <cell r="AG320">
            <v>0</v>
          </cell>
        </row>
        <row r="321">
          <cell r="Q321">
            <v>12</v>
          </cell>
          <cell r="R321">
            <v>0</v>
          </cell>
          <cell r="AG321">
            <v>0</v>
          </cell>
        </row>
        <row r="322">
          <cell r="Q322">
            <v>2</v>
          </cell>
          <cell r="R322">
            <v>0</v>
          </cell>
          <cell r="AG322">
            <v>0</v>
          </cell>
        </row>
        <row r="323">
          <cell r="Q323">
            <v>2</v>
          </cell>
          <cell r="R323">
            <v>1</v>
          </cell>
          <cell r="AG323">
            <v>0</v>
          </cell>
        </row>
        <row r="324">
          <cell r="Q324">
            <v>60</v>
          </cell>
          <cell r="R324">
            <v>44</v>
          </cell>
          <cell r="AG324">
            <v>0</v>
          </cell>
        </row>
        <row r="325">
          <cell r="Q325">
            <v>0</v>
          </cell>
          <cell r="R325">
            <v>0</v>
          </cell>
          <cell r="AG325">
            <v>0</v>
          </cell>
        </row>
        <row r="326">
          <cell r="Q326">
            <v>0</v>
          </cell>
          <cell r="R326">
            <v>0</v>
          </cell>
          <cell r="AG326">
            <v>0</v>
          </cell>
        </row>
        <row r="327">
          <cell r="Q327">
            <v>3</v>
          </cell>
          <cell r="R327">
            <v>0</v>
          </cell>
          <cell r="AG327">
            <v>0</v>
          </cell>
        </row>
        <row r="328">
          <cell r="Q328">
            <v>7</v>
          </cell>
          <cell r="R328">
            <v>5</v>
          </cell>
          <cell r="AG328">
            <v>0</v>
          </cell>
        </row>
        <row r="329">
          <cell r="Q329">
            <v>70</v>
          </cell>
          <cell r="R329">
            <v>0</v>
          </cell>
          <cell r="AG329">
            <v>0</v>
          </cell>
        </row>
        <row r="330">
          <cell r="Q330">
            <v>4</v>
          </cell>
          <cell r="R330">
            <v>4</v>
          </cell>
          <cell r="AG330">
            <v>0</v>
          </cell>
        </row>
        <row r="331">
          <cell r="Q331">
            <v>25</v>
          </cell>
          <cell r="R331">
            <v>23</v>
          </cell>
          <cell r="AG331">
            <v>0</v>
          </cell>
        </row>
        <row r="332">
          <cell r="Q332">
            <v>10</v>
          </cell>
          <cell r="R332">
            <v>23</v>
          </cell>
          <cell r="AG332">
            <v>0</v>
          </cell>
        </row>
        <row r="333">
          <cell r="Q333">
            <v>4</v>
          </cell>
          <cell r="R333">
            <v>4</v>
          </cell>
          <cell r="AG333">
            <v>0</v>
          </cell>
        </row>
        <row r="334">
          <cell r="Q334">
            <v>0</v>
          </cell>
          <cell r="R334">
            <v>0</v>
          </cell>
          <cell r="AG334">
            <v>0</v>
          </cell>
        </row>
        <row r="335">
          <cell r="Q335">
            <v>0</v>
          </cell>
          <cell r="R335">
            <v>0</v>
          </cell>
          <cell r="AG335">
            <v>0</v>
          </cell>
        </row>
        <row r="336">
          <cell r="Q336">
            <v>3</v>
          </cell>
          <cell r="R336">
            <v>0</v>
          </cell>
          <cell r="AG336">
            <v>0</v>
          </cell>
        </row>
        <row r="337">
          <cell r="Q337">
            <v>7</v>
          </cell>
          <cell r="R337">
            <v>6</v>
          </cell>
          <cell r="AG337">
            <v>0</v>
          </cell>
        </row>
        <row r="338">
          <cell r="Q338">
            <v>70</v>
          </cell>
          <cell r="R338">
            <v>0</v>
          </cell>
          <cell r="AG338">
            <v>0</v>
          </cell>
        </row>
        <row r="339">
          <cell r="Q339">
            <v>0</v>
          </cell>
          <cell r="R339">
            <v>0</v>
          </cell>
          <cell r="AG339">
            <v>0</v>
          </cell>
        </row>
        <row r="340">
          <cell r="Q340">
            <v>0</v>
          </cell>
          <cell r="R340">
            <v>0</v>
          </cell>
          <cell r="AG340">
            <v>0</v>
          </cell>
        </row>
        <row r="341">
          <cell r="Q341">
            <v>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row>
        <row r="347">
          <cell r="AG347">
            <v>0</v>
          </cell>
        </row>
        <row r="356">
          <cell r="Q356">
            <v>15</v>
          </cell>
          <cell r="R356">
            <v>15</v>
          </cell>
          <cell r="AG356">
            <v>15</v>
          </cell>
        </row>
        <row r="357">
          <cell r="Q357">
            <v>72</v>
          </cell>
          <cell r="R357">
            <v>70</v>
          </cell>
          <cell r="AG357">
            <v>69</v>
          </cell>
        </row>
        <row r="358">
          <cell r="Q358">
            <v>20</v>
          </cell>
          <cell r="R358">
            <v>28</v>
          </cell>
          <cell r="AG358">
            <v>0</v>
          </cell>
        </row>
        <row r="359">
          <cell r="Q359">
            <v>11</v>
          </cell>
          <cell r="R359">
            <v>4</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1</v>
          </cell>
          <cell r="R367">
            <v>1</v>
          </cell>
          <cell r="AG367">
            <v>0</v>
          </cell>
        </row>
        <row r="368">
          <cell r="Q368">
            <v>1</v>
          </cell>
          <cell r="R368">
            <v>0</v>
          </cell>
          <cell r="AG368">
            <v>0</v>
          </cell>
        </row>
        <row r="369">
          <cell r="Q369">
            <v>1</v>
          </cell>
          <cell r="R369">
            <v>1</v>
          </cell>
          <cell r="AG369">
            <v>0</v>
          </cell>
        </row>
        <row r="370">
          <cell r="Q370">
            <v>15</v>
          </cell>
          <cell r="R370">
            <v>26</v>
          </cell>
          <cell r="AG370">
            <v>0</v>
          </cell>
        </row>
        <row r="371">
          <cell r="Q371">
            <v>1</v>
          </cell>
          <cell r="R371">
            <v>1</v>
          </cell>
          <cell r="AG371">
            <v>0</v>
          </cell>
        </row>
        <row r="372">
          <cell r="Q372">
            <v>10</v>
          </cell>
          <cell r="R372">
            <v>5</v>
          </cell>
          <cell r="AG372">
            <v>0</v>
          </cell>
        </row>
        <row r="373">
          <cell r="Q373">
            <v>150</v>
          </cell>
          <cell r="R373">
            <v>72</v>
          </cell>
          <cell r="AG373">
            <v>0</v>
          </cell>
        </row>
        <row r="374">
          <cell r="Q374">
            <v>1</v>
          </cell>
          <cell r="R374">
            <v>1</v>
          </cell>
          <cell r="AG374">
            <v>0</v>
          </cell>
        </row>
        <row r="375">
          <cell r="Q375">
            <v>30</v>
          </cell>
          <cell r="R375">
            <v>33</v>
          </cell>
          <cell r="AG375">
            <v>0</v>
          </cell>
        </row>
        <row r="376">
          <cell r="AG376">
            <v>0</v>
          </cell>
        </row>
        <row r="377">
          <cell r="Q377">
            <v>1</v>
          </cell>
          <cell r="R377">
            <v>1</v>
          </cell>
          <cell r="AG377">
            <v>0</v>
          </cell>
        </row>
        <row r="378">
          <cell r="AG378">
            <v>0</v>
          </cell>
        </row>
        <row r="379">
          <cell r="Q379">
            <v>0</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6</v>
          </cell>
          <cell r="R389">
            <v>2</v>
          </cell>
          <cell r="AG389">
            <v>0</v>
          </cell>
        </row>
        <row r="390">
          <cell r="Q390">
            <v>60</v>
          </cell>
          <cell r="R390">
            <v>65</v>
          </cell>
          <cell r="AG390">
            <v>0</v>
          </cell>
        </row>
        <row r="391">
          <cell r="Q391">
            <v>0</v>
          </cell>
          <cell r="R391">
            <v>0</v>
          </cell>
          <cell r="AG391">
            <v>0</v>
          </cell>
        </row>
        <row r="392">
          <cell r="Q392">
            <v>5</v>
          </cell>
          <cell r="R392">
            <v>5</v>
          </cell>
          <cell r="AG392">
            <v>0</v>
          </cell>
        </row>
        <row r="393">
          <cell r="Q393">
            <v>3</v>
          </cell>
          <cell r="R393">
            <v>3</v>
          </cell>
          <cell r="AG393">
            <v>0</v>
          </cell>
        </row>
        <row r="394">
          <cell r="Q394">
            <v>4</v>
          </cell>
          <cell r="R394">
            <v>4</v>
          </cell>
          <cell r="AG394">
            <v>0</v>
          </cell>
        </row>
        <row r="395">
          <cell r="AG395">
            <v>0</v>
          </cell>
        </row>
        <row r="396">
          <cell r="Q396">
            <v>152</v>
          </cell>
          <cell r="R396">
            <v>132</v>
          </cell>
          <cell r="AG396">
            <v>0</v>
          </cell>
        </row>
        <row r="397">
          <cell r="AG397">
            <v>0</v>
          </cell>
        </row>
        <row r="398">
          <cell r="Q398">
            <v>10</v>
          </cell>
          <cell r="R398">
            <v>9</v>
          </cell>
          <cell r="AG398">
            <v>0</v>
          </cell>
        </row>
        <row r="399">
          <cell r="Q399">
            <v>0</v>
          </cell>
          <cell r="R399">
            <v>0</v>
          </cell>
          <cell r="AG399">
            <v>0</v>
          </cell>
        </row>
        <row r="400">
          <cell r="Q400">
            <v>0</v>
          </cell>
          <cell r="R400">
            <v>0</v>
          </cell>
          <cell r="AG400">
            <v>0</v>
          </cell>
        </row>
        <row r="401">
          <cell r="Q401">
            <v>0</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Q425">
            <v>1000</v>
          </cell>
          <cell r="AG425">
            <v>0</v>
          </cell>
        </row>
        <row r="426">
          <cell r="Q426">
            <v>150</v>
          </cell>
          <cell r="AG426">
            <v>0</v>
          </cell>
        </row>
        <row r="427">
          <cell r="Q427">
            <v>45</v>
          </cell>
          <cell r="R427">
            <v>35</v>
          </cell>
          <cell r="AG427">
            <v>33</v>
          </cell>
        </row>
        <row r="428">
          <cell r="Q428">
            <v>100</v>
          </cell>
          <cell r="R428">
            <v>5</v>
          </cell>
          <cell r="AG428">
            <v>0</v>
          </cell>
        </row>
        <row r="429">
          <cell r="AG429">
            <v>0</v>
          </cell>
        </row>
        <row r="430">
          <cell r="Q430">
            <v>2</v>
          </cell>
          <cell r="R430">
            <v>1</v>
          </cell>
          <cell r="AG430">
            <v>0</v>
          </cell>
        </row>
        <row r="431">
          <cell r="AG431">
            <v>0</v>
          </cell>
        </row>
        <row r="432">
          <cell r="Q432">
            <v>100</v>
          </cell>
          <cell r="R432">
            <v>100</v>
          </cell>
          <cell r="AG432">
            <v>0</v>
          </cell>
        </row>
        <row r="433">
          <cell r="Q433">
            <v>1</v>
          </cell>
          <cell r="AG433">
            <v>0</v>
          </cell>
        </row>
        <row r="435">
          <cell r="AG435">
            <v>0</v>
          </cell>
        </row>
        <row r="436">
          <cell r="AG436">
            <v>0</v>
          </cell>
        </row>
        <row r="437">
          <cell r="AG437">
            <v>0</v>
          </cell>
        </row>
        <row r="439">
          <cell r="AG439">
            <v>0</v>
          </cell>
        </row>
        <row r="440">
          <cell r="AG440">
            <v>0</v>
          </cell>
        </row>
        <row r="446">
          <cell r="Q446">
            <v>1</v>
          </cell>
          <cell r="R446">
            <v>1</v>
          </cell>
          <cell r="AG446">
            <v>1</v>
          </cell>
        </row>
        <row r="447">
          <cell r="Q447">
            <v>11</v>
          </cell>
          <cell r="AG447">
            <v>0</v>
          </cell>
        </row>
        <row r="448">
          <cell r="Q448">
            <v>52</v>
          </cell>
          <cell r="AG448">
            <v>51</v>
          </cell>
        </row>
        <row r="449">
          <cell r="Q449">
            <v>1</v>
          </cell>
          <cell r="R449">
            <v>1</v>
          </cell>
          <cell r="AG449">
            <v>4</v>
          </cell>
        </row>
        <row r="468">
          <cell r="AG468">
            <v>0</v>
          </cell>
        </row>
        <row r="469">
          <cell r="Q469">
            <v>3</v>
          </cell>
          <cell r="R469">
            <v>0</v>
          </cell>
          <cell r="AG469">
            <v>2</v>
          </cell>
        </row>
        <row r="470">
          <cell r="AG470">
            <v>0</v>
          </cell>
        </row>
        <row r="471">
          <cell r="Q471">
            <v>50</v>
          </cell>
          <cell r="R471">
            <v>0</v>
          </cell>
          <cell r="AG471">
            <v>22</v>
          </cell>
        </row>
        <row r="472">
          <cell r="AG472">
            <v>0</v>
          </cell>
        </row>
        <row r="473">
          <cell r="AG473">
            <v>0</v>
          </cell>
        </row>
        <row r="474">
          <cell r="AG474">
            <v>0</v>
          </cell>
        </row>
        <row r="475">
          <cell r="AG475">
            <v>0</v>
          </cell>
        </row>
        <row r="477">
          <cell r="AG477">
            <v>0</v>
          </cell>
        </row>
        <row r="478">
          <cell r="AG478">
            <v>0</v>
          </cell>
        </row>
        <row r="480">
          <cell r="AG480">
            <v>0</v>
          </cell>
        </row>
        <row r="482">
          <cell r="Q482">
            <v>80</v>
          </cell>
          <cell r="R482">
            <v>0</v>
          </cell>
          <cell r="AG482">
            <v>165</v>
          </cell>
        </row>
        <row r="483">
          <cell r="AG483">
            <v>0</v>
          </cell>
        </row>
        <row r="484">
          <cell r="AG484">
            <v>0</v>
          </cell>
        </row>
        <row r="485">
          <cell r="Q485">
            <v>2</v>
          </cell>
          <cell r="R485">
            <v>0</v>
          </cell>
          <cell r="AG485">
            <v>2</v>
          </cell>
        </row>
        <row r="487">
          <cell r="Q487">
            <v>57</v>
          </cell>
          <cell r="AG487">
            <v>56</v>
          </cell>
        </row>
        <row r="488">
          <cell r="Q488">
            <v>54</v>
          </cell>
          <cell r="AG488">
            <v>56</v>
          </cell>
        </row>
        <row r="489">
          <cell r="Q489">
            <v>3</v>
          </cell>
          <cell r="AG489">
            <v>3</v>
          </cell>
        </row>
        <row r="490">
          <cell r="AG490">
            <v>0</v>
          </cell>
        </row>
        <row r="491">
          <cell r="Q491">
            <v>2</v>
          </cell>
          <cell r="AG491">
            <v>2</v>
          </cell>
        </row>
        <row r="493">
          <cell r="Q493">
            <v>3500</v>
          </cell>
          <cell r="R493">
            <v>5455</v>
          </cell>
          <cell r="AG493">
            <v>3816.81</v>
          </cell>
        </row>
        <row r="494">
          <cell r="Q494">
            <v>1.5</v>
          </cell>
          <cell r="R494">
            <v>1</v>
          </cell>
          <cell r="AG494">
            <v>0.57990000000000008</v>
          </cell>
        </row>
        <row r="496">
          <cell r="Q496">
            <v>1500</v>
          </cell>
          <cell r="R496">
            <v>1360</v>
          </cell>
          <cell r="AG496">
            <v>1510.5</v>
          </cell>
        </row>
        <row r="497">
          <cell r="AG497">
            <v>0</v>
          </cell>
        </row>
        <row r="498">
          <cell r="Q498">
            <v>150</v>
          </cell>
          <cell r="R498">
            <v>83</v>
          </cell>
          <cell r="AG498">
            <v>126.5</v>
          </cell>
        </row>
        <row r="499">
          <cell r="Q499">
            <v>2</v>
          </cell>
          <cell r="R499">
            <v>0</v>
          </cell>
          <cell r="AG499">
            <v>0</v>
          </cell>
        </row>
        <row r="500">
          <cell r="AG500">
            <v>0</v>
          </cell>
        </row>
        <row r="501">
          <cell r="AG501">
            <v>0</v>
          </cell>
        </row>
        <row r="502">
          <cell r="AG502">
            <v>0</v>
          </cell>
        </row>
        <row r="503">
          <cell r="Q503">
            <v>150</v>
          </cell>
          <cell r="R503">
            <v>97</v>
          </cell>
          <cell r="AG503">
            <v>246.46</v>
          </cell>
        </row>
        <row r="504">
          <cell r="Q504">
            <v>50</v>
          </cell>
          <cell r="R504">
            <v>0</v>
          </cell>
          <cell r="AG504">
            <v>22</v>
          </cell>
        </row>
        <row r="505">
          <cell r="AG505">
            <v>0</v>
          </cell>
        </row>
        <row r="506">
          <cell r="AG506">
            <v>0</v>
          </cell>
        </row>
        <row r="507">
          <cell r="AG507">
            <v>0</v>
          </cell>
        </row>
        <row r="508">
          <cell r="Q508">
            <v>50</v>
          </cell>
          <cell r="R508">
            <v>0</v>
          </cell>
          <cell r="AG508">
            <v>60.5</v>
          </cell>
        </row>
        <row r="509">
          <cell r="Q509">
            <v>50</v>
          </cell>
          <cell r="R509">
            <v>12</v>
          </cell>
          <cell r="AG509">
            <v>35.5</v>
          </cell>
        </row>
        <row r="510">
          <cell r="Q510">
            <v>200</v>
          </cell>
          <cell r="R510">
            <v>17</v>
          </cell>
          <cell r="AG510">
            <v>36</v>
          </cell>
        </row>
        <row r="511">
          <cell r="AG511">
            <v>0</v>
          </cell>
        </row>
        <row r="514">
          <cell r="AG514">
            <v>0</v>
          </cell>
        </row>
        <row r="515">
          <cell r="AG515">
            <v>0</v>
          </cell>
        </row>
        <row r="516">
          <cell r="AG516">
            <v>0</v>
          </cell>
        </row>
        <row r="518">
          <cell r="Q518">
            <v>3985</v>
          </cell>
          <cell r="R518">
            <v>0</v>
          </cell>
          <cell r="AG518">
            <v>4807.7</v>
          </cell>
        </row>
        <row r="520">
          <cell r="Q520">
            <v>300</v>
          </cell>
          <cell r="R520">
            <v>0</v>
          </cell>
          <cell r="AG520">
            <v>277</v>
          </cell>
        </row>
        <row r="521">
          <cell r="AG521">
            <v>0</v>
          </cell>
        </row>
        <row r="522">
          <cell r="AG522">
            <v>0</v>
          </cell>
        </row>
        <row r="523">
          <cell r="AG523">
            <v>0</v>
          </cell>
        </row>
        <row r="524">
          <cell r="AG524">
            <v>0</v>
          </cell>
        </row>
        <row r="526">
          <cell r="AG526">
            <v>0</v>
          </cell>
        </row>
        <row r="527">
          <cell r="Q527">
            <v>10</v>
          </cell>
          <cell r="R527">
            <v>6</v>
          </cell>
          <cell r="AG527">
            <v>1</v>
          </cell>
        </row>
        <row r="528">
          <cell r="Q528">
            <v>1200</v>
          </cell>
          <cell r="R528">
            <v>1500</v>
          </cell>
          <cell r="AG528">
            <v>1303.94</v>
          </cell>
        </row>
        <row r="530">
          <cell r="Q530">
            <v>50</v>
          </cell>
          <cell r="AG530">
            <v>114</v>
          </cell>
        </row>
        <row r="531">
          <cell r="Q531">
            <v>100</v>
          </cell>
          <cell r="AG531">
            <v>0</v>
          </cell>
        </row>
        <row r="532">
          <cell r="AG532">
            <v>0</v>
          </cell>
        </row>
        <row r="533">
          <cell r="Q533">
            <v>30</v>
          </cell>
          <cell r="AG533">
            <v>25</v>
          </cell>
        </row>
        <row r="534">
          <cell r="AG534">
            <v>0</v>
          </cell>
        </row>
        <row r="535">
          <cell r="AG535">
            <v>0</v>
          </cell>
        </row>
        <row r="536">
          <cell r="Q536">
            <v>100</v>
          </cell>
          <cell r="AG536">
            <v>0</v>
          </cell>
        </row>
        <row r="537">
          <cell r="Q537">
            <v>1</v>
          </cell>
          <cell r="AG537">
            <v>0</v>
          </cell>
        </row>
        <row r="538">
          <cell r="Q538">
            <v>1</v>
          </cell>
          <cell r="AG538">
            <v>2</v>
          </cell>
        </row>
        <row r="540">
          <cell r="AG540">
            <v>0</v>
          </cell>
        </row>
        <row r="541">
          <cell r="AG541">
            <v>0</v>
          </cell>
        </row>
        <row r="542">
          <cell r="AG542">
            <v>0</v>
          </cell>
        </row>
        <row r="544">
          <cell r="AG544">
            <v>0</v>
          </cell>
        </row>
        <row r="546">
          <cell r="AG546">
            <v>0</v>
          </cell>
        </row>
        <row r="548">
          <cell r="AG548">
            <v>0</v>
          </cell>
        </row>
        <row r="549">
          <cell r="AG549">
            <v>0</v>
          </cell>
        </row>
        <row r="550">
          <cell r="AG550">
            <v>0</v>
          </cell>
        </row>
      </sheetData>
      <sheetData sheetId="21">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652</v>
          </cell>
          <cell r="R160">
            <v>652</v>
          </cell>
          <cell r="AG160">
            <v>0</v>
          </cell>
        </row>
        <row r="161">
          <cell r="Q161">
            <v>0</v>
          </cell>
          <cell r="R161">
            <v>0</v>
          </cell>
          <cell r="AG161">
            <v>0</v>
          </cell>
        </row>
        <row r="162">
          <cell r="Q162">
            <v>1287</v>
          </cell>
          <cell r="R162">
            <v>1287</v>
          </cell>
          <cell r="AG162">
            <v>0</v>
          </cell>
        </row>
        <row r="163">
          <cell r="Q163">
            <v>6</v>
          </cell>
          <cell r="R163">
            <v>6</v>
          </cell>
          <cell r="AG163">
            <v>0</v>
          </cell>
        </row>
        <row r="164">
          <cell r="Q164">
            <v>0</v>
          </cell>
          <cell r="R164">
            <v>0</v>
          </cell>
          <cell r="AG164">
            <v>0</v>
          </cell>
        </row>
        <row r="165">
          <cell r="Q165">
            <v>0</v>
          </cell>
          <cell r="R165">
            <v>0</v>
          </cell>
          <cell r="AG165">
            <v>0</v>
          </cell>
        </row>
        <row r="166">
          <cell r="Q166">
            <v>0</v>
          </cell>
          <cell r="R166">
            <v>0</v>
          </cell>
          <cell r="AG166">
            <v>0</v>
          </cell>
        </row>
        <row r="167">
          <cell r="Q167">
            <v>0</v>
          </cell>
          <cell r="R167">
            <v>0</v>
          </cell>
          <cell r="AG167">
            <v>0</v>
          </cell>
        </row>
        <row r="168">
          <cell r="Q168">
            <v>1184</v>
          </cell>
          <cell r="R168">
            <v>1184</v>
          </cell>
          <cell r="AG168">
            <v>0</v>
          </cell>
        </row>
        <row r="169">
          <cell r="Q169">
            <v>2</v>
          </cell>
          <cell r="R169">
            <v>2</v>
          </cell>
          <cell r="AG169">
            <v>0</v>
          </cell>
        </row>
        <row r="170">
          <cell r="Q170">
            <v>0</v>
          </cell>
          <cell r="R170">
            <v>0</v>
          </cell>
          <cell r="AG170">
            <v>0</v>
          </cell>
        </row>
        <row r="171">
          <cell r="Q171">
            <v>0</v>
          </cell>
          <cell r="R171">
            <v>0</v>
          </cell>
          <cell r="AG171">
            <v>0</v>
          </cell>
        </row>
        <row r="172">
          <cell r="Q172">
            <v>0</v>
          </cell>
          <cell r="R172">
            <v>0</v>
          </cell>
          <cell r="AG172">
            <v>0</v>
          </cell>
        </row>
        <row r="173">
          <cell r="Q173">
            <v>0</v>
          </cell>
          <cell r="R173">
            <v>0</v>
          </cell>
          <cell r="AG173">
            <v>0</v>
          </cell>
        </row>
        <row r="174">
          <cell r="Q174">
            <v>0</v>
          </cell>
          <cell r="R174">
            <v>0</v>
          </cell>
          <cell r="AG174">
            <v>0</v>
          </cell>
        </row>
        <row r="176">
          <cell r="Q176">
            <v>4341</v>
          </cell>
          <cell r="R176">
            <v>4341</v>
          </cell>
          <cell r="AG176">
            <v>0</v>
          </cell>
        </row>
        <row r="177">
          <cell r="Q177">
            <v>22</v>
          </cell>
          <cell r="R177">
            <v>22</v>
          </cell>
          <cell r="AG177">
            <v>0</v>
          </cell>
        </row>
        <row r="178">
          <cell r="Q178">
            <v>0</v>
          </cell>
          <cell r="R178">
            <v>0</v>
          </cell>
          <cell r="AG178">
            <v>0</v>
          </cell>
        </row>
        <row r="179">
          <cell r="Q179">
            <v>0</v>
          </cell>
          <cell r="R179">
            <v>0</v>
          </cell>
          <cell r="AG179">
            <v>0</v>
          </cell>
        </row>
        <row r="180">
          <cell r="Q180">
            <v>3</v>
          </cell>
          <cell r="R180">
            <v>3</v>
          </cell>
          <cell r="AG180">
            <v>0</v>
          </cell>
        </row>
        <row r="182">
          <cell r="Q182">
            <v>5</v>
          </cell>
          <cell r="R182">
            <v>5</v>
          </cell>
          <cell r="AG182">
            <v>0</v>
          </cell>
        </row>
        <row r="183">
          <cell r="Q183">
            <v>0</v>
          </cell>
          <cell r="R183">
            <v>0</v>
          </cell>
          <cell r="AG183">
            <v>0</v>
          </cell>
        </row>
        <row r="184">
          <cell r="Q184">
            <v>1198722</v>
          </cell>
          <cell r="R184">
            <v>1198722</v>
          </cell>
          <cell r="AG184">
            <v>0</v>
          </cell>
        </row>
        <row r="185">
          <cell r="Q185">
            <v>10603</v>
          </cell>
          <cell r="R185">
            <v>10603</v>
          </cell>
          <cell r="AG185">
            <v>0</v>
          </cell>
        </row>
        <row r="186">
          <cell r="Q186">
            <v>2388932</v>
          </cell>
          <cell r="R186">
            <v>2388932</v>
          </cell>
          <cell r="AG186">
            <v>0</v>
          </cell>
        </row>
        <row r="187">
          <cell r="Q187">
            <v>60</v>
          </cell>
          <cell r="R187">
            <v>47</v>
          </cell>
          <cell r="AG187">
            <v>0</v>
          </cell>
        </row>
        <row r="188">
          <cell r="Q188">
            <v>278</v>
          </cell>
          <cell r="R188">
            <v>40</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300</v>
          </cell>
          <cell r="R194">
            <v>288</v>
          </cell>
          <cell r="AG194">
            <v>0</v>
          </cell>
        </row>
        <row r="195">
          <cell r="Q195">
            <v>81100</v>
          </cell>
          <cell r="R195">
            <v>80994</v>
          </cell>
          <cell r="AG195">
            <v>0</v>
          </cell>
        </row>
        <row r="196">
          <cell r="Q196">
            <v>3</v>
          </cell>
          <cell r="R196">
            <v>3</v>
          </cell>
          <cell r="AG196">
            <v>0</v>
          </cell>
        </row>
        <row r="197">
          <cell r="Q197">
            <v>6</v>
          </cell>
          <cell r="R197">
            <v>3</v>
          </cell>
          <cell r="AG197">
            <v>0</v>
          </cell>
        </row>
        <row r="198">
          <cell r="Q198">
            <v>500</v>
          </cell>
          <cell r="R198">
            <v>439</v>
          </cell>
          <cell r="AG198">
            <v>0</v>
          </cell>
        </row>
        <row r="199">
          <cell r="Q199">
            <v>24</v>
          </cell>
          <cell r="R199">
            <v>19</v>
          </cell>
          <cell r="AG199">
            <v>0</v>
          </cell>
        </row>
        <row r="200">
          <cell r="Q200">
            <v>1200</v>
          </cell>
          <cell r="R200">
            <v>1128</v>
          </cell>
          <cell r="AG200">
            <v>0</v>
          </cell>
        </row>
        <row r="201">
          <cell r="Q201">
            <v>40</v>
          </cell>
          <cell r="R201">
            <v>35</v>
          </cell>
          <cell r="AG201">
            <v>0</v>
          </cell>
        </row>
        <row r="202">
          <cell r="Q202">
            <v>0</v>
          </cell>
          <cell r="R202">
            <v>0</v>
          </cell>
          <cell r="AG202">
            <v>0</v>
          </cell>
        </row>
        <row r="203">
          <cell r="Q203">
            <v>0</v>
          </cell>
          <cell r="R203">
            <v>0</v>
          </cell>
          <cell r="AG203">
            <v>0</v>
          </cell>
        </row>
        <row r="204">
          <cell r="Q204">
            <v>9</v>
          </cell>
          <cell r="R204">
            <v>0</v>
          </cell>
          <cell r="AG204">
            <v>0</v>
          </cell>
        </row>
        <row r="205">
          <cell r="Q205">
            <v>18</v>
          </cell>
          <cell r="R205">
            <v>15</v>
          </cell>
          <cell r="AG205">
            <v>0</v>
          </cell>
        </row>
        <row r="206">
          <cell r="Q206">
            <v>215</v>
          </cell>
          <cell r="R206">
            <v>209</v>
          </cell>
        </row>
        <row r="208">
          <cell r="Q208">
            <v>150000</v>
          </cell>
          <cell r="R208">
            <v>139772</v>
          </cell>
          <cell r="AG208">
            <v>0</v>
          </cell>
        </row>
        <row r="209">
          <cell r="Q209">
            <v>7912</v>
          </cell>
          <cell r="R209">
            <v>7912</v>
          </cell>
          <cell r="AG209">
            <v>0</v>
          </cell>
        </row>
        <row r="210">
          <cell r="Q210">
            <v>12</v>
          </cell>
          <cell r="R210">
            <v>9</v>
          </cell>
          <cell r="AG210">
            <v>11</v>
          </cell>
        </row>
        <row r="211">
          <cell r="Q211">
            <v>6</v>
          </cell>
          <cell r="R211">
            <v>3</v>
          </cell>
          <cell r="AG211">
            <v>0</v>
          </cell>
        </row>
        <row r="212">
          <cell r="Q212">
            <v>0</v>
          </cell>
          <cell r="R212">
            <v>17</v>
          </cell>
          <cell r="AG212">
            <v>0</v>
          </cell>
        </row>
        <row r="213">
          <cell r="Q213">
            <v>5</v>
          </cell>
          <cell r="R213">
            <v>2</v>
          </cell>
          <cell r="AG213">
            <v>0</v>
          </cell>
        </row>
        <row r="214">
          <cell r="Q214">
            <v>2</v>
          </cell>
          <cell r="R214">
            <v>5</v>
          </cell>
          <cell r="AG214">
            <v>0</v>
          </cell>
        </row>
        <row r="215">
          <cell r="Q215">
            <v>3</v>
          </cell>
          <cell r="AG215">
            <v>0</v>
          </cell>
        </row>
        <row r="216">
          <cell r="Q216">
            <v>1</v>
          </cell>
          <cell r="AG216">
            <v>0</v>
          </cell>
        </row>
        <row r="217">
          <cell r="Q217">
            <v>0</v>
          </cell>
          <cell r="R217">
            <v>0</v>
          </cell>
          <cell r="AG217">
            <v>0</v>
          </cell>
        </row>
        <row r="218">
          <cell r="Q218">
            <v>0</v>
          </cell>
          <cell r="R218">
            <v>0</v>
          </cell>
          <cell r="AG218">
            <v>0</v>
          </cell>
        </row>
        <row r="219">
          <cell r="Q219">
            <v>0</v>
          </cell>
          <cell r="R219">
            <v>0</v>
          </cell>
          <cell r="AG219">
            <v>0</v>
          </cell>
        </row>
        <row r="220">
          <cell r="Q220">
            <v>0</v>
          </cell>
          <cell r="R220">
            <v>0</v>
          </cell>
          <cell r="AG220">
            <v>0</v>
          </cell>
        </row>
        <row r="221">
          <cell r="Q221">
            <v>0</v>
          </cell>
          <cell r="AG221">
            <v>0</v>
          </cell>
        </row>
        <row r="222">
          <cell r="Q222">
            <v>2</v>
          </cell>
          <cell r="R222">
            <v>0</v>
          </cell>
          <cell r="AG222">
            <v>0</v>
          </cell>
        </row>
        <row r="223">
          <cell r="Q223">
            <v>14</v>
          </cell>
          <cell r="R223">
            <v>0</v>
          </cell>
          <cell r="AG223">
            <v>0</v>
          </cell>
        </row>
        <row r="224">
          <cell r="Q224">
            <v>20</v>
          </cell>
          <cell r="R224">
            <v>15</v>
          </cell>
          <cell r="AG224">
            <v>0</v>
          </cell>
        </row>
        <row r="225">
          <cell r="Q225">
            <v>250</v>
          </cell>
          <cell r="R225">
            <v>209</v>
          </cell>
        </row>
        <row r="227">
          <cell r="Q227">
            <v>10</v>
          </cell>
          <cell r="R227">
            <v>7</v>
          </cell>
          <cell r="AG227">
            <v>6</v>
          </cell>
        </row>
        <row r="228">
          <cell r="Q228">
            <v>9</v>
          </cell>
          <cell r="R228">
            <v>6</v>
          </cell>
          <cell r="AG228">
            <v>0</v>
          </cell>
        </row>
        <row r="229">
          <cell r="Q229">
            <v>0</v>
          </cell>
          <cell r="R229">
            <v>0</v>
          </cell>
          <cell r="AG229">
            <v>0</v>
          </cell>
        </row>
        <row r="230">
          <cell r="Q230">
            <v>6</v>
          </cell>
          <cell r="R230">
            <v>0</v>
          </cell>
          <cell r="AG230">
            <v>0</v>
          </cell>
        </row>
        <row r="231">
          <cell r="Q231">
            <v>5</v>
          </cell>
          <cell r="R231">
            <v>6</v>
          </cell>
          <cell r="AG231">
            <v>0</v>
          </cell>
        </row>
        <row r="232">
          <cell r="Q232">
            <v>2</v>
          </cell>
          <cell r="AG232">
            <v>0</v>
          </cell>
        </row>
        <row r="233">
          <cell r="Q233">
            <v>1</v>
          </cell>
          <cell r="AG233">
            <v>0</v>
          </cell>
        </row>
        <row r="234">
          <cell r="Q234">
            <v>0</v>
          </cell>
          <cell r="R234">
            <v>0</v>
          </cell>
          <cell r="AG234">
            <v>0</v>
          </cell>
        </row>
        <row r="235">
          <cell r="Q235">
            <v>0</v>
          </cell>
          <cell r="R235">
            <v>0</v>
          </cell>
          <cell r="AG235">
            <v>0</v>
          </cell>
        </row>
        <row r="236">
          <cell r="Q236">
            <v>400</v>
          </cell>
          <cell r="R236">
            <v>487</v>
          </cell>
          <cell r="AG236">
            <v>0</v>
          </cell>
        </row>
        <row r="237">
          <cell r="Q237">
            <v>100</v>
          </cell>
          <cell r="AG237">
            <v>0</v>
          </cell>
        </row>
        <row r="238">
          <cell r="Q238">
            <v>0</v>
          </cell>
          <cell r="AG238">
            <v>0</v>
          </cell>
        </row>
        <row r="239">
          <cell r="Q239">
            <v>0</v>
          </cell>
          <cell r="AG239">
            <v>0</v>
          </cell>
        </row>
        <row r="240">
          <cell r="Q240">
            <v>500</v>
          </cell>
          <cell r="R240">
            <v>0</v>
          </cell>
          <cell r="AG240">
            <v>50</v>
          </cell>
        </row>
        <row r="241">
          <cell r="Q241">
            <v>50</v>
          </cell>
          <cell r="R241">
            <v>0</v>
          </cell>
          <cell r="AG241">
            <v>0</v>
          </cell>
        </row>
        <row r="242">
          <cell r="Q242">
            <v>0</v>
          </cell>
          <cell r="R242">
            <v>0</v>
          </cell>
          <cell r="AG242">
            <v>0</v>
          </cell>
        </row>
        <row r="243">
          <cell r="Q243">
            <v>0</v>
          </cell>
          <cell r="R243">
            <v>0</v>
          </cell>
          <cell r="AG243">
            <v>0</v>
          </cell>
        </row>
        <row r="244">
          <cell r="Q244">
            <v>1</v>
          </cell>
          <cell r="R244">
            <v>0</v>
          </cell>
          <cell r="AG244">
            <v>0</v>
          </cell>
        </row>
        <row r="245">
          <cell r="Q245">
            <v>15</v>
          </cell>
          <cell r="R245">
            <v>0</v>
          </cell>
          <cell r="AG245">
            <v>0</v>
          </cell>
        </row>
        <row r="246">
          <cell r="Q246">
            <v>11</v>
          </cell>
          <cell r="R246">
            <v>9</v>
          </cell>
          <cell r="AG246">
            <v>0</v>
          </cell>
        </row>
        <row r="247">
          <cell r="Q247">
            <v>170</v>
          </cell>
          <cell r="R247">
            <v>133</v>
          </cell>
        </row>
        <row r="249">
          <cell r="Q249">
            <v>30</v>
          </cell>
          <cell r="R249">
            <v>40</v>
          </cell>
          <cell r="AG249">
            <v>0</v>
          </cell>
        </row>
        <row r="250">
          <cell r="Q250">
            <v>4</v>
          </cell>
          <cell r="R250">
            <v>4</v>
          </cell>
          <cell r="AG250">
            <v>0</v>
          </cell>
        </row>
        <row r="251">
          <cell r="Q251">
            <v>4</v>
          </cell>
          <cell r="R251">
            <v>0</v>
          </cell>
          <cell r="AG251">
            <v>0</v>
          </cell>
        </row>
        <row r="252">
          <cell r="Q252">
            <v>0</v>
          </cell>
          <cell r="R252">
            <v>0</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650</v>
          </cell>
          <cell r="R258">
            <v>650</v>
          </cell>
          <cell r="AG258">
            <v>0</v>
          </cell>
        </row>
        <row r="259">
          <cell r="Q259">
            <v>5700</v>
          </cell>
          <cell r="R259">
            <v>5700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11</v>
          </cell>
          <cell r="R268">
            <v>11</v>
          </cell>
          <cell r="AG268">
            <v>0</v>
          </cell>
        </row>
        <row r="269">
          <cell r="Q269">
            <v>10</v>
          </cell>
          <cell r="R269">
            <v>10</v>
          </cell>
        </row>
        <row r="271">
          <cell r="Q271">
            <v>6</v>
          </cell>
          <cell r="R271">
            <v>7</v>
          </cell>
          <cell r="AG271">
            <v>0</v>
          </cell>
        </row>
        <row r="272">
          <cell r="Q272">
            <v>2</v>
          </cell>
          <cell r="R272">
            <v>2</v>
          </cell>
          <cell r="AG272">
            <v>0</v>
          </cell>
        </row>
        <row r="273">
          <cell r="Q273">
            <v>120</v>
          </cell>
          <cell r="R273">
            <v>120</v>
          </cell>
          <cell r="AG273">
            <v>0</v>
          </cell>
        </row>
        <row r="274">
          <cell r="Q274">
            <v>0</v>
          </cell>
          <cell r="R274">
            <v>0</v>
          </cell>
          <cell r="AG274">
            <v>0</v>
          </cell>
        </row>
        <row r="275">
          <cell r="Q275">
            <v>0</v>
          </cell>
          <cell r="R275">
            <v>0</v>
          </cell>
          <cell r="AG275">
            <v>0</v>
          </cell>
        </row>
        <row r="276">
          <cell r="Q276">
            <v>20</v>
          </cell>
          <cell r="R276">
            <v>20</v>
          </cell>
          <cell r="AG276">
            <v>0</v>
          </cell>
        </row>
        <row r="277">
          <cell r="Q277">
            <v>143</v>
          </cell>
          <cell r="R277">
            <v>143</v>
          </cell>
          <cell r="AG277">
            <v>0</v>
          </cell>
        </row>
        <row r="278">
          <cell r="Q278">
            <v>4</v>
          </cell>
          <cell r="R278">
            <v>0</v>
          </cell>
          <cell r="AG278">
            <v>0</v>
          </cell>
        </row>
        <row r="279">
          <cell r="Q279">
            <v>20</v>
          </cell>
          <cell r="R279">
            <v>0</v>
          </cell>
          <cell r="AG279">
            <v>0</v>
          </cell>
        </row>
        <row r="280">
          <cell r="Q280">
            <v>30</v>
          </cell>
          <cell r="R280">
            <v>0</v>
          </cell>
          <cell r="AG280">
            <v>0</v>
          </cell>
        </row>
        <row r="281">
          <cell r="Q281">
            <v>30</v>
          </cell>
          <cell r="R281">
            <v>30</v>
          </cell>
          <cell r="AG281">
            <v>0</v>
          </cell>
        </row>
        <row r="282">
          <cell r="Q282">
            <v>0</v>
          </cell>
          <cell r="R282">
            <v>0</v>
          </cell>
          <cell r="AG282">
            <v>0</v>
          </cell>
        </row>
        <row r="283">
          <cell r="Q283">
            <v>0</v>
          </cell>
          <cell r="R283">
            <v>0</v>
          </cell>
          <cell r="AG283">
            <v>0</v>
          </cell>
        </row>
        <row r="284">
          <cell r="Q284">
            <v>2</v>
          </cell>
          <cell r="R284">
            <v>0</v>
          </cell>
          <cell r="AG284">
            <v>0</v>
          </cell>
        </row>
        <row r="285">
          <cell r="Q285">
            <v>4</v>
          </cell>
          <cell r="R285">
            <v>4</v>
          </cell>
          <cell r="AG285">
            <v>0</v>
          </cell>
        </row>
        <row r="286">
          <cell r="Q286">
            <v>120</v>
          </cell>
          <cell r="R286">
            <v>119</v>
          </cell>
          <cell r="AG286">
            <v>0</v>
          </cell>
        </row>
        <row r="287">
          <cell r="Q287">
            <v>6</v>
          </cell>
          <cell r="R287">
            <v>7</v>
          </cell>
          <cell r="AG287">
            <v>0</v>
          </cell>
        </row>
        <row r="288">
          <cell r="Q288">
            <v>15</v>
          </cell>
          <cell r="R288">
            <v>17</v>
          </cell>
          <cell r="AG288">
            <v>0</v>
          </cell>
        </row>
        <row r="289">
          <cell r="Q289">
            <v>3</v>
          </cell>
          <cell r="R289">
            <v>7</v>
          </cell>
          <cell r="AG289">
            <v>0</v>
          </cell>
        </row>
        <row r="290">
          <cell r="Q290">
            <v>7</v>
          </cell>
          <cell r="R290">
            <v>0</v>
          </cell>
          <cell r="AG290">
            <v>0</v>
          </cell>
        </row>
        <row r="291">
          <cell r="Q291">
            <v>7</v>
          </cell>
          <cell r="R291">
            <v>0</v>
          </cell>
          <cell r="AG291">
            <v>0</v>
          </cell>
        </row>
        <row r="292">
          <cell r="Q292">
            <v>20</v>
          </cell>
          <cell r="R292">
            <v>0</v>
          </cell>
          <cell r="AG292">
            <v>0</v>
          </cell>
        </row>
        <row r="293">
          <cell r="Q293">
            <v>10</v>
          </cell>
          <cell r="R293">
            <v>0</v>
          </cell>
          <cell r="AG293">
            <v>0</v>
          </cell>
        </row>
        <row r="294">
          <cell r="Q294">
            <v>25</v>
          </cell>
          <cell r="R294">
            <v>0</v>
          </cell>
          <cell r="AG294">
            <v>0</v>
          </cell>
        </row>
        <row r="295">
          <cell r="Q295">
            <v>3</v>
          </cell>
          <cell r="R295">
            <v>3</v>
          </cell>
          <cell r="AG295">
            <v>0</v>
          </cell>
        </row>
        <row r="296">
          <cell r="Q296">
            <v>1</v>
          </cell>
          <cell r="R296">
            <v>0</v>
          </cell>
          <cell r="AG296">
            <v>0</v>
          </cell>
        </row>
        <row r="297">
          <cell r="Q297">
            <v>30</v>
          </cell>
          <cell r="R297">
            <v>0</v>
          </cell>
          <cell r="AG297">
            <v>0</v>
          </cell>
        </row>
        <row r="298">
          <cell r="Q298">
            <v>4</v>
          </cell>
          <cell r="R298">
            <v>4</v>
          </cell>
          <cell r="AG298">
            <v>0</v>
          </cell>
        </row>
        <row r="299">
          <cell r="Q299">
            <v>120</v>
          </cell>
          <cell r="R299">
            <v>119</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30</v>
          </cell>
          <cell r="R304">
            <v>0</v>
          </cell>
          <cell r="AG304">
            <v>0</v>
          </cell>
        </row>
        <row r="305">
          <cell r="Q305">
            <v>1</v>
          </cell>
          <cell r="R305">
            <v>0</v>
          </cell>
          <cell r="AG305">
            <v>0</v>
          </cell>
        </row>
        <row r="306">
          <cell r="Q306">
            <v>10</v>
          </cell>
          <cell r="R306">
            <v>0</v>
          </cell>
        </row>
        <row r="308">
          <cell r="Q308">
            <v>25</v>
          </cell>
          <cell r="R308">
            <v>25</v>
          </cell>
          <cell r="AG308">
            <v>0</v>
          </cell>
        </row>
        <row r="309">
          <cell r="Q309">
            <v>10</v>
          </cell>
          <cell r="R309">
            <v>10</v>
          </cell>
          <cell r="AG309">
            <v>0</v>
          </cell>
        </row>
        <row r="310">
          <cell r="Q310">
            <v>1</v>
          </cell>
          <cell r="R310">
            <v>1</v>
          </cell>
          <cell r="AG310">
            <v>0</v>
          </cell>
        </row>
        <row r="311">
          <cell r="Q311">
            <v>0</v>
          </cell>
          <cell r="AG311">
            <v>0</v>
          </cell>
        </row>
        <row r="312">
          <cell r="Q312">
            <v>0</v>
          </cell>
          <cell r="AG312">
            <v>0</v>
          </cell>
        </row>
        <row r="313">
          <cell r="Q313">
            <v>2</v>
          </cell>
          <cell r="R313">
            <v>2</v>
          </cell>
          <cell r="AG313">
            <v>0</v>
          </cell>
        </row>
        <row r="314">
          <cell r="Q314">
            <v>3</v>
          </cell>
          <cell r="R314">
            <v>1</v>
          </cell>
          <cell r="AG314">
            <v>0</v>
          </cell>
        </row>
        <row r="315">
          <cell r="Q315">
            <v>18</v>
          </cell>
          <cell r="AG315">
            <v>0</v>
          </cell>
        </row>
        <row r="316">
          <cell r="Q316">
            <v>3</v>
          </cell>
          <cell r="R316">
            <v>0</v>
          </cell>
          <cell r="AG316">
            <v>0</v>
          </cell>
        </row>
        <row r="317">
          <cell r="Q317">
            <v>60</v>
          </cell>
        </row>
        <row r="319">
          <cell r="Q319">
            <v>47</v>
          </cell>
          <cell r="R319">
            <v>47</v>
          </cell>
          <cell r="AG319">
            <v>0</v>
          </cell>
        </row>
        <row r="320">
          <cell r="Q320">
            <v>17500</v>
          </cell>
          <cell r="R320">
            <v>17290</v>
          </cell>
          <cell r="AG320">
            <v>0</v>
          </cell>
        </row>
        <row r="321">
          <cell r="Q321">
            <v>12</v>
          </cell>
          <cell r="R321">
            <v>0</v>
          </cell>
          <cell r="AG321">
            <v>0</v>
          </cell>
        </row>
        <row r="322">
          <cell r="Q322">
            <v>5</v>
          </cell>
          <cell r="R322">
            <v>0</v>
          </cell>
          <cell r="AG322">
            <v>0</v>
          </cell>
        </row>
        <row r="323">
          <cell r="Q323">
            <v>5</v>
          </cell>
          <cell r="R323">
            <v>3</v>
          </cell>
          <cell r="AG323">
            <v>0</v>
          </cell>
        </row>
        <row r="324">
          <cell r="Q324">
            <v>250</v>
          </cell>
          <cell r="R324">
            <v>149</v>
          </cell>
          <cell r="AG324">
            <v>0</v>
          </cell>
        </row>
        <row r="325">
          <cell r="Q325">
            <v>1</v>
          </cell>
          <cell r="R325">
            <v>0</v>
          </cell>
          <cell r="AG325">
            <v>0</v>
          </cell>
        </row>
        <row r="326">
          <cell r="Q326">
            <v>35</v>
          </cell>
          <cell r="R326">
            <v>0</v>
          </cell>
          <cell r="AG326">
            <v>0</v>
          </cell>
        </row>
        <row r="327">
          <cell r="Q327">
            <v>5</v>
          </cell>
          <cell r="R327">
            <v>0</v>
          </cell>
          <cell r="AG327">
            <v>0</v>
          </cell>
        </row>
        <row r="328">
          <cell r="Q328">
            <v>17</v>
          </cell>
          <cell r="R328">
            <v>15</v>
          </cell>
          <cell r="AG328">
            <v>0</v>
          </cell>
        </row>
        <row r="329">
          <cell r="Q329">
            <v>170</v>
          </cell>
          <cell r="R329">
            <v>0</v>
          </cell>
          <cell r="AG329">
            <v>0</v>
          </cell>
        </row>
        <row r="330">
          <cell r="Q330">
            <v>116</v>
          </cell>
          <cell r="R330">
            <v>116</v>
          </cell>
          <cell r="AG330">
            <v>0</v>
          </cell>
        </row>
        <row r="331">
          <cell r="Q331">
            <v>40</v>
          </cell>
          <cell r="R331">
            <v>25</v>
          </cell>
          <cell r="AG331">
            <v>0</v>
          </cell>
        </row>
        <row r="332">
          <cell r="Q332">
            <v>35</v>
          </cell>
          <cell r="R332">
            <v>25</v>
          </cell>
          <cell r="AG332">
            <v>0</v>
          </cell>
        </row>
        <row r="333">
          <cell r="Q333">
            <v>10</v>
          </cell>
          <cell r="R333">
            <v>4</v>
          </cell>
          <cell r="AG333">
            <v>0</v>
          </cell>
        </row>
        <row r="334">
          <cell r="Q334">
            <v>1</v>
          </cell>
          <cell r="R334">
            <v>0</v>
          </cell>
          <cell r="AG334">
            <v>0</v>
          </cell>
        </row>
        <row r="335">
          <cell r="Q335">
            <v>35</v>
          </cell>
          <cell r="R335">
            <v>0</v>
          </cell>
          <cell r="AG335">
            <v>0</v>
          </cell>
        </row>
        <row r="336">
          <cell r="Q336">
            <v>5</v>
          </cell>
          <cell r="R336">
            <v>0</v>
          </cell>
          <cell r="AG336">
            <v>0</v>
          </cell>
        </row>
        <row r="337">
          <cell r="Q337">
            <v>40</v>
          </cell>
          <cell r="R337">
            <v>33</v>
          </cell>
          <cell r="AG337">
            <v>0</v>
          </cell>
        </row>
        <row r="338">
          <cell r="Q338">
            <v>400</v>
          </cell>
          <cell r="R338">
            <v>0</v>
          </cell>
          <cell r="AG338">
            <v>0</v>
          </cell>
        </row>
        <row r="339">
          <cell r="Q339">
            <v>155</v>
          </cell>
          <cell r="R339">
            <v>153</v>
          </cell>
          <cell r="AG339">
            <v>0</v>
          </cell>
        </row>
        <row r="340">
          <cell r="Q340">
            <v>0</v>
          </cell>
          <cell r="R340">
            <v>0</v>
          </cell>
          <cell r="AG340">
            <v>0</v>
          </cell>
        </row>
        <row r="341">
          <cell r="Q341">
            <v>0</v>
          </cell>
          <cell r="R341">
            <v>0</v>
          </cell>
          <cell r="AG341">
            <v>0</v>
          </cell>
        </row>
        <row r="342">
          <cell r="Q342">
            <v>3</v>
          </cell>
          <cell r="R342">
            <v>3</v>
          </cell>
          <cell r="AG342">
            <v>0</v>
          </cell>
        </row>
        <row r="343">
          <cell r="Q343">
            <v>30</v>
          </cell>
          <cell r="R343">
            <v>23</v>
          </cell>
          <cell r="AG343">
            <v>0</v>
          </cell>
        </row>
        <row r="344">
          <cell r="Q344">
            <v>8</v>
          </cell>
          <cell r="R344">
            <v>5</v>
          </cell>
          <cell r="AG344">
            <v>0</v>
          </cell>
        </row>
        <row r="345">
          <cell r="Q345">
            <v>80</v>
          </cell>
          <cell r="R345">
            <v>0</v>
          </cell>
        </row>
        <row r="347">
          <cell r="AG347">
            <v>0</v>
          </cell>
        </row>
        <row r="356">
          <cell r="Q356">
            <v>30</v>
          </cell>
          <cell r="R356">
            <v>28</v>
          </cell>
          <cell r="AG356">
            <v>46</v>
          </cell>
        </row>
        <row r="357">
          <cell r="Q357">
            <v>113</v>
          </cell>
          <cell r="R357">
            <v>128</v>
          </cell>
          <cell r="AG357">
            <v>143</v>
          </cell>
        </row>
        <row r="358">
          <cell r="Q358">
            <v>176</v>
          </cell>
          <cell r="R358">
            <v>176</v>
          </cell>
          <cell r="AG358">
            <v>0</v>
          </cell>
        </row>
        <row r="359">
          <cell r="Q359">
            <v>26</v>
          </cell>
          <cell r="R359">
            <v>14</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3</v>
          </cell>
          <cell r="R367">
            <v>4</v>
          </cell>
          <cell r="AG367">
            <v>0</v>
          </cell>
        </row>
        <row r="368">
          <cell r="Q368">
            <v>3</v>
          </cell>
          <cell r="R368">
            <v>2</v>
          </cell>
          <cell r="AG368">
            <v>0</v>
          </cell>
        </row>
        <row r="369">
          <cell r="Q369">
            <v>1</v>
          </cell>
          <cell r="R369">
            <v>0</v>
          </cell>
          <cell r="AG369">
            <v>0</v>
          </cell>
        </row>
        <row r="370">
          <cell r="Q370">
            <v>20</v>
          </cell>
          <cell r="R370">
            <v>20</v>
          </cell>
          <cell r="AG370">
            <v>0</v>
          </cell>
        </row>
        <row r="371">
          <cell r="Q371">
            <v>1</v>
          </cell>
          <cell r="R371">
            <v>1</v>
          </cell>
          <cell r="AG371">
            <v>0</v>
          </cell>
        </row>
        <row r="372">
          <cell r="Q372">
            <v>15</v>
          </cell>
          <cell r="R372">
            <v>5</v>
          </cell>
          <cell r="AG372">
            <v>0</v>
          </cell>
        </row>
        <row r="373">
          <cell r="Q373">
            <v>150</v>
          </cell>
          <cell r="R373">
            <v>55</v>
          </cell>
          <cell r="AG373">
            <v>0</v>
          </cell>
        </row>
        <row r="374">
          <cell r="Q374">
            <v>1</v>
          </cell>
          <cell r="R374">
            <v>0</v>
          </cell>
          <cell r="AG374">
            <v>0</v>
          </cell>
        </row>
        <row r="375">
          <cell r="Q375">
            <v>20</v>
          </cell>
          <cell r="AG375">
            <v>0</v>
          </cell>
        </row>
        <row r="376">
          <cell r="AG376">
            <v>0</v>
          </cell>
        </row>
        <row r="377">
          <cell r="Q377">
            <v>6</v>
          </cell>
          <cell r="R377">
            <v>5</v>
          </cell>
          <cell r="AG377">
            <v>0</v>
          </cell>
        </row>
        <row r="378">
          <cell r="AG378">
            <v>0</v>
          </cell>
        </row>
        <row r="379">
          <cell r="Q379">
            <v>0</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6</v>
          </cell>
          <cell r="R389">
            <v>6</v>
          </cell>
          <cell r="AG389">
            <v>0</v>
          </cell>
        </row>
        <row r="390">
          <cell r="Q390">
            <v>150</v>
          </cell>
          <cell r="R390">
            <v>174</v>
          </cell>
          <cell r="AG390">
            <v>0</v>
          </cell>
        </row>
        <row r="391">
          <cell r="Q391">
            <v>0</v>
          </cell>
          <cell r="R391">
            <v>0</v>
          </cell>
          <cell r="AG391">
            <v>0</v>
          </cell>
        </row>
        <row r="392">
          <cell r="Q392">
            <v>40</v>
          </cell>
          <cell r="R392">
            <v>40</v>
          </cell>
          <cell r="AG392">
            <v>0</v>
          </cell>
        </row>
        <row r="393">
          <cell r="Q393">
            <v>4</v>
          </cell>
          <cell r="R393">
            <v>4</v>
          </cell>
          <cell r="AG393">
            <v>0</v>
          </cell>
        </row>
        <row r="394">
          <cell r="AG394">
            <v>0</v>
          </cell>
        </row>
        <row r="395">
          <cell r="Q395">
            <v>1</v>
          </cell>
          <cell r="R395">
            <v>1</v>
          </cell>
          <cell r="AG395">
            <v>0</v>
          </cell>
        </row>
        <row r="396">
          <cell r="Q396">
            <v>305</v>
          </cell>
          <cell r="R396">
            <v>282</v>
          </cell>
          <cell r="AG396">
            <v>0</v>
          </cell>
        </row>
        <row r="397">
          <cell r="AG397">
            <v>0</v>
          </cell>
        </row>
        <row r="398">
          <cell r="Q398">
            <v>20</v>
          </cell>
          <cell r="R398">
            <v>15</v>
          </cell>
          <cell r="AG398">
            <v>0</v>
          </cell>
        </row>
        <row r="399">
          <cell r="Q399">
            <v>17</v>
          </cell>
          <cell r="R399">
            <v>12</v>
          </cell>
          <cell r="AG399">
            <v>0</v>
          </cell>
        </row>
        <row r="400">
          <cell r="Q400">
            <v>0</v>
          </cell>
          <cell r="R400">
            <v>0</v>
          </cell>
          <cell r="AG400">
            <v>0</v>
          </cell>
        </row>
        <row r="401">
          <cell r="Q401">
            <v>0</v>
          </cell>
          <cell r="R401">
            <v>0</v>
          </cell>
          <cell r="AG401">
            <v>0</v>
          </cell>
        </row>
        <row r="402">
          <cell r="Q402">
            <v>1</v>
          </cell>
          <cell r="R402">
            <v>0</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50</v>
          </cell>
          <cell r="R427">
            <v>45</v>
          </cell>
          <cell r="AG427">
            <v>54</v>
          </cell>
        </row>
        <row r="428">
          <cell r="Q428">
            <v>100</v>
          </cell>
          <cell r="R428">
            <v>5</v>
          </cell>
          <cell r="AG428">
            <v>100</v>
          </cell>
        </row>
        <row r="429">
          <cell r="Q429">
            <v>1</v>
          </cell>
          <cell r="R429">
            <v>0</v>
          </cell>
          <cell r="AG429">
            <v>0</v>
          </cell>
        </row>
        <row r="430">
          <cell r="AG430">
            <v>0</v>
          </cell>
        </row>
        <row r="431">
          <cell r="AG431">
            <v>0</v>
          </cell>
        </row>
        <row r="432">
          <cell r="AG432">
            <v>0</v>
          </cell>
        </row>
        <row r="433">
          <cell r="AG433">
            <v>0</v>
          </cell>
        </row>
        <row r="435">
          <cell r="AG435">
            <v>0</v>
          </cell>
        </row>
        <row r="436">
          <cell r="AG436">
            <v>0</v>
          </cell>
        </row>
        <row r="437">
          <cell r="AG437">
            <v>0</v>
          </cell>
        </row>
        <row r="439">
          <cell r="AG439">
            <v>0</v>
          </cell>
        </row>
        <row r="440">
          <cell r="AG440">
            <v>0</v>
          </cell>
        </row>
        <row r="446">
          <cell r="Q446">
            <v>1</v>
          </cell>
          <cell r="R446">
            <v>1</v>
          </cell>
          <cell r="AG446">
            <v>3</v>
          </cell>
        </row>
        <row r="447">
          <cell r="Q447">
            <v>11</v>
          </cell>
          <cell r="AG447">
            <v>0</v>
          </cell>
        </row>
        <row r="448">
          <cell r="Q448">
            <v>52</v>
          </cell>
          <cell r="AG448">
            <v>52</v>
          </cell>
        </row>
        <row r="449">
          <cell r="AG449">
            <v>0</v>
          </cell>
        </row>
        <row r="468">
          <cell r="AG468">
            <v>0</v>
          </cell>
        </row>
        <row r="469">
          <cell r="Q469">
            <v>6</v>
          </cell>
          <cell r="R469">
            <v>3</v>
          </cell>
          <cell r="AG469">
            <v>6</v>
          </cell>
        </row>
        <row r="470">
          <cell r="AG470">
            <v>0</v>
          </cell>
        </row>
        <row r="471">
          <cell r="Q471">
            <v>400</v>
          </cell>
          <cell r="R471">
            <v>60</v>
          </cell>
          <cell r="AG471">
            <v>378</v>
          </cell>
        </row>
        <row r="472">
          <cell r="AG472">
            <v>0</v>
          </cell>
        </row>
        <row r="473">
          <cell r="AG473">
            <v>0</v>
          </cell>
        </row>
        <row r="474">
          <cell r="Q474">
            <v>1</v>
          </cell>
          <cell r="R474">
            <v>0</v>
          </cell>
          <cell r="AG474">
            <v>5</v>
          </cell>
        </row>
        <row r="475">
          <cell r="AG475">
            <v>0</v>
          </cell>
        </row>
        <row r="477">
          <cell r="AG477">
            <v>0</v>
          </cell>
        </row>
        <row r="478">
          <cell r="AG478">
            <v>0</v>
          </cell>
        </row>
        <row r="480">
          <cell r="AG480">
            <v>0</v>
          </cell>
        </row>
        <row r="482">
          <cell r="Q482">
            <v>130</v>
          </cell>
          <cell r="R482">
            <v>0</v>
          </cell>
          <cell r="AG482">
            <v>128</v>
          </cell>
        </row>
        <row r="483">
          <cell r="AG483">
            <v>0</v>
          </cell>
        </row>
        <row r="484">
          <cell r="AG484">
            <v>0</v>
          </cell>
        </row>
        <row r="485">
          <cell r="Q485">
            <v>2</v>
          </cell>
          <cell r="R485">
            <v>0</v>
          </cell>
          <cell r="AG485">
            <v>1</v>
          </cell>
        </row>
        <row r="487">
          <cell r="Q487">
            <v>970</v>
          </cell>
          <cell r="AG487">
            <v>519</v>
          </cell>
        </row>
        <row r="488">
          <cell r="Q488">
            <v>898</v>
          </cell>
          <cell r="AG488">
            <v>479</v>
          </cell>
        </row>
        <row r="489">
          <cell r="Q489">
            <v>72</v>
          </cell>
          <cell r="AG489">
            <v>40</v>
          </cell>
        </row>
        <row r="490">
          <cell r="AG490">
            <v>0</v>
          </cell>
        </row>
        <row r="491">
          <cell r="Q491">
            <v>2</v>
          </cell>
          <cell r="AG491">
            <v>4</v>
          </cell>
        </row>
        <row r="493">
          <cell r="Q493">
            <v>6000</v>
          </cell>
          <cell r="R493">
            <v>2500</v>
          </cell>
          <cell r="AG493">
            <v>6971.62</v>
          </cell>
        </row>
        <row r="494">
          <cell r="Q494">
            <v>30</v>
          </cell>
          <cell r="R494">
            <v>15</v>
          </cell>
          <cell r="AG494">
            <v>18.080000000000002</v>
          </cell>
        </row>
        <row r="496">
          <cell r="Q496">
            <v>500</v>
          </cell>
          <cell r="R496">
            <v>300</v>
          </cell>
          <cell r="AG496">
            <v>745.6</v>
          </cell>
        </row>
        <row r="497">
          <cell r="Q497">
            <v>1</v>
          </cell>
          <cell r="R497">
            <v>1</v>
          </cell>
          <cell r="AG497">
            <v>0</v>
          </cell>
        </row>
        <row r="498">
          <cell r="Q498">
            <v>700</v>
          </cell>
          <cell r="R498">
            <v>400</v>
          </cell>
          <cell r="AG498">
            <v>722.75</v>
          </cell>
        </row>
        <row r="499">
          <cell r="Q499">
            <v>2</v>
          </cell>
          <cell r="R499">
            <v>1</v>
          </cell>
          <cell r="AG499">
            <v>2</v>
          </cell>
        </row>
        <row r="500">
          <cell r="AG500">
            <v>0</v>
          </cell>
        </row>
        <row r="501">
          <cell r="AG501">
            <v>0</v>
          </cell>
        </row>
        <row r="502">
          <cell r="AG502">
            <v>0</v>
          </cell>
        </row>
        <row r="503">
          <cell r="Q503">
            <v>600</v>
          </cell>
          <cell r="R503">
            <v>300</v>
          </cell>
          <cell r="AG503">
            <v>793.3</v>
          </cell>
        </row>
        <row r="504">
          <cell r="AG504">
            <v>0</v>
          </cell>
        </row>
        <row r="505">
          <cell r="AG505">
            <v>0</v>
          </cell>
        </row>
        <row r="506">
          <cell r="AG506">
            <v>0</v>
          </cell>
        </row>
        <row r="507">
          <cell r="AG507">
            <v>0</v>
          </cell>
        </row>
        <row r="508">
          <cell r="Q508">
            <v>720</v>
          </cell>
          <cell r="R508">
            <v>360</v>
          </cell>
          <cell r="AG508">
            <v>805.82999999999993</v>
          </cell>
        </row>
        <row r="509">
          <cell r="AG509">
            <v>0</v>
          </cell>
        </row>
        <row r="510">
          <cell r="AG510">
            <v>0</v>
          </cell>
        </row>
        <row r="511">
          <cell r="AG511">
            <v>0</v>
          </cell>
        </row>
        <row r="514">
          <cell r="AG514">
            <v>0</v>
          </cell>
        </row>
        <row r="515">
          <cell r="AG515">
            <v>0</v>
          </cell>
        </row>
        <row r="516">
          <cell r="AG516">
            <v>0</v>
          </cell>
        </row>
        <row r="518">
          <cell r="Q518">
            <v>5000</v>
          </cell>
          <cell r="R518">
            <v>4000</v>
          </cell>
          <cell r="AG518">
            <v>4916.5</v>
          </cell>
        </row>
        <row r="520">
          <cell r="Q520">
            <v>400</v>
          </cell>
          <cell r="R520">
            <v>200</v>
          </cell>
          <cell r="AG520">
            <v>1220.5999999999999</v>
          </cell>
        </row>
        <row r="521">
          <cell r="AG521">
            <v>0</v>
          </cell>
        </row>
        <row r="522">
          <cell r="AG522">
            <v>0</v>
          </cell>
        </row>
        <row r="523">
          <cell r="AG523">
            <v>0</v>
          </cell>
        </row>
        <row r="524">
          <cell r="AG524">
            <v>0</v>
          </cell>
        </row>
        <row r="526">
          <cell r="Q526">
            <v>60</v>
          </cell>
          <cell r="R526">
            <v>1</v>
          </cell>
          <cell r="AG526">
            <v>63</v>
          </cell>
        </row>
        <row r="527">
          <cell r="Q527">
            <v>850</v>
          </cell>
          <cell r="R527">
            <v>1000</v>
          </cell>
          <cell r="AG527">
            <v>1930</v>
          </cell>
        </row>
        <row r="528">
          <cell r="Q528">
            <v>7500</v>
          </cell>
          <cell r="R528">
            <v>6000</v>
          </cell>
          <cell r="AG528">
            <v>5629</v>
          </cell>
        </row>
        <row r="530">
          <cell r="Q530">
            <v>150</v>
          </cell>
          <cell r="AG530">
            <v>405</v>
          </cell>
        </row>
        <row r="531">
          <cell r="Q531">
            <v>100</v>
          </cell>
          <cell r="AG531">
            <v>0.41666666666666669</v>
          </cell>
        </row>
        <row r="532">
          <cell r="Q532">
            <v>3</v>
          </cell>
          <cell r="AG532">
            <v>0</v>
          </cell>
        </row>
        <row r="533">
          <cell r="Q533">
            <v>40</v>
          </cell>
          <cell r="AG533">
            <v>48</v>
          </cell>
        </row>
        <row r="534">
          <cell r="AG534">
            <v>0</v>
          </cell>
        </row>
        <row r="535">
          <cell r="AG535">
            <v>0</v>
          </cell>
        </row>
        <row r="536">
          <cell r="Q536">
            <v>100</v>
          </cell>
          <cell r="AG536">
            <v>0.83333333333333337</v>
          </cell>
        </row>
        <row r="537">
          <cell r="AG537">
            <v>0</v>
          </cell>
        </row>
        <row r="538">
          <cell r="Q538">
            <v>1</v>
          </cell>
          <cell r="AG538">
            <v>0</v>
          </cell>
        </row>
        <row r="540">
          <cell r="AG540">
            <v>0</v>
          </cell>
        </row>
        <row r="541">
          <cell r="AG541">
            <v>0</v>
          </cell>
        </row>
        <row r="542">
          <cell r="AG542">
            <v>0</v>
          </cell>
        </row>
        <row r="544">
          <cell r="Q544">
            <v>2</v>
          </cell>
          <cell r="AG544">
            <v>3</v>
          </cell>
        </row>
        <row r="546">
          <cell r="AG546">
            <v>0</v>
          </cell>
        </row>
        <row r="548">
          <cell r="AG548">
            <v>0</v>
          </cell>
        </row>
        <row r="549">
          <cell r="AG549">
            <v>0</v>
          </cell>
        </row>
        <row r="550">
          <cell r="AG550">
            <v>0</v>
          </cell>
        </row>
      </sheetData>
      <sheetData sheetId="22">
        <row r="7">
          <cell r="AG7">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Q55">
            <v>80</v>
          </cell>
          <cell r="R55">
            <v>65</v>
          </cell>
          <cell r="S55">
            <v>66</v>
          </cell>
          <cell r="T55">
            <v>80</v>
          </cell>
          <cell r="AG55">
            <v>0</v>
          </cell>
        </row>
        <row r="56">
          <cell r="AG56">
            <v>0</v>
          </cell>
        </row>
        <row r="57">
          <cell r="AG57">
            <v>0</v>
          </cell>
        </row>
        <row r="58">
          <cell r="Q58">
            <v>1</v>
          </cell>
          <cell r="R58">
            <v>1</v>
          </cell>
          <cell r="AG58">
            <v>0</v>
          </cell>
        </row>
        <row r="59">
          <cell r="Q59">
            <v>86</v>
          </cell>
          <cell r="R59">
            <v>90</v>
          </cell>
          <cell r="S59">
            <v>89</v>
          </cell>
          <cell r="T59">
            <v>89</v>
          </cell>
          <cell r="AG59">
            <v>0</v>
          </cell>
        </row>
        <row r="60">
          <cell r="Q60">
            <v>1945</v>
          </cell>
          <cell r="R60">
            <v>1859</v>
          </cell>
          <cell r="AG60">
            <v>0</v>
          </cell>
        </row>
        <row r="61">
          <cell r="Q61">
            <v>15048</v>
          </cell>
          <cell r="R61">
            <v>14456</v>
          </cell>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0</v>
          </cell>
          <cell r="R160">
            <v>0</v>
          </cell>
          <cell r="AG160">
            <v>0</v>
          </cell>
        </row>
        <row r="161">
          <cell r="Q161">
            <v>0</v>
          </cell>
          <cell r="R161">
            <v>0</v>
          </cell>
          <cell r="AG161">
            <v>0</v>
          </cell>
        </row>
        <row r="162">
          <cell r="R162">
            <v>0</v>
          </cell>
          <cell r="AG162">
            <v>0</v>
          </cell>
        </row>
        <row r="163">
          <cell r="Q163">
            <v>0</v>
          </cell>
          <cell r="R163">
            <v>0</v>
          </cell>
          <cell r="AG163">
            <v>0</v>
          </cell>
        </row>
        <row r="164">
          <cell r="Q164">
            <v>0</v>
          </cell>
          <cell r="R164">
            <v>0</v>
          </cell>
          <cell r="AG164">
            <v>0</v>
          </cell>
        </row>
        <row r="165">
          <cell r="Q165">
            <v>0</v>
          </cell>
          <cell r="R165">
            <v>0</v>
          </cell>
          <cell r="AG165">
            <v>0</v>
          </cell>
        </row>
        <row r="166">
          <cell r="Q166">
            <v>0</v>
          </cell>
          <cell r="R166">
            <v>0</v>
          </cell>
          <cell r="AG166">
            <v>0</v>
          </cell>
        </row>
        <row r="167">
          <cell r="Q167">
            <v>0</v>
          </cell>
          <cell r="R167">
            <v>0</v>
          </cell>
          <cell r="AG167">
            <v>0</v>
          </cell>
        </row>
        <row r="168">
          <cell r="Q168">
            <v>0</v>
          </cell>
          <cell r="R168">
            <v>0</v>
          </cell>
          <cell r="AG168">
            <v>0</v>
          </cell>
        </row>
        <row r="169">
          <cell r="Q169">
            <v>0</v>
          </cell>
          <cell r="R169">
            <v>0</v>
          </cell>
          <cell r="AG169">
            <v>0</v>
          </cell>
        </row>
        <row r="170">
          <cell r="Q170">
            <v>0</v>
          </cell>
          <cell r="R170">
            <v>0</v>
          </cell>
          <cell r="AG170">
            <v>0</v>
          </cell>
        </row>
        <row r="171">
          <cell r="Q171">
            <v>0</v>
          </cell>
          <cell r="R171">
            <v>0</v>
          </cell>
          <cell r="AG171">
            <v>0</v>
          </cell>
        </row>
        <row r="172">
          <cell r="Q172">
            <v>0</v>
          </cell>
          <cell r="R172">
            <v>0</v>
          </cell>
          <cell r="AG172">
            <v>0</v>
          </cell>
        </row>
        <row r="173">
          <cell r="Q173">
            <v>1</v>
          </cell>
          <cell r="R173">
            <v>0</v>
          </cell>
          <cell r="AG173">
            <v>0</v>
          </cell>
        </row>
        <row r="174">
          <cell r="Q174">
            <v>1</v>
          </cell>
          <cell r="R174">
            <v>0</v>
          </cell>
          <cell r="AG174">
            <v>0</v>
          </cell>
        </row>
        <row r="176">
          <cell r="R176">
            <v>0</v>
          </cell>
          <cell r="AG176">
            <v>0</v>
          </cell>
        </row>
        <row r="177">
          <cell r="Q177">
            <v>0</v>
          </cell>
          <cell r="R177">
            <v>0</v>
          </cell>
          <cell r="AG177">
            <v>0</v>
          </cell>
        </row>
        <row r="178">
          <cell r="Q178">
            <v>52</v>
          </cell>
          <cell r="R178">
            <v>0</v>
          </cell>
          <cell r="AG178">
            <v>0</v>
          </cell>
        </row>
        <row r="179">
          <cell r="Q179">
            <v>0</v>
          </cell>
          <cell r="R179">
            <v>0</v>
          </cell>
          <cell r="AG179">
            <v>0</v>
          </cell>
        </row>
        <row r="180">
          <cell r="Q180">
            <v>0</v>
          </cell>
          <cell r="R180">
            <v>0</v>
          </cell>
          <cell r="AG180">
            <v>0</v>
          </cell>
        </row>
        <row r="182">
          <cell r="Q182">
            <v>2</v>
          </cell>
          <cell r="R182">
            <v>2</v>
          </cell>
          <cell r="AG182">
            <v>0</v>
          </cell>
        </row>
        <row r="183">
          <cell r="Q183">
            <v>0</v>
          </cell>
          <cell r="R183">
            <v>0</v>
          </cell>
          <cell r="AG183">
            <v>0</v>
          </cell>
        </row>
        <row r="184">
          <cell r="Q184">
            <v>1600000</v>
          </cell>
          <cell r="R184">
            <v>1600000</v>
          </cell>
          <cell r="AG184">
            <v>0</v>
          </cell>
        </row>
        <row r="185">
          <cell r="Q185">
            <v>13000</v>
          </cell>
          <cell r="R185">
            <v>12600</v>
          </cell>
          <cell r="AG185">
            <v>0</v>
          </cell>
        </row>
        <row r="186">
          <cell r="Q186">
            <v>3200000</v>
          </cell>
          <cell r="R186">
            <v>2827399</v>
          </cell>
          <cell r="AG186">
            <v>0</v>
          </cell>
        </row>
        <row r="187">
          <cell r="Q187">
            <v>505</v>
          </cell>
          <cell r="R187">
            <v>492</v>
          </cell>
          <cell r="AG187">
            <v>0</v>
          </cell>
        </row>
        <row r="188">
          <cell r="Q188">
            <v>212</v>
          </cell>
          <cell r="R188">
            <v>100</v>
          </cell>
          <cell r="AG188">
            <v>0</v>
          </cell>
        </row>
        <row r="189">
          <cell r="Q189">
            <v>18563</v>
          </cell>
          <cell r="R189">
            <v>18563</v>
          </cell>
          <cell r="AG189">
            <v>0</v>
          </cell>
        </row>
        <row r="190">
          <cell r="Q190">
            <v>70</v>
          </cell>
          <cell r="R190">
            <v>70</v>
          </cell>
          <cell r="AG190">
            <v>0</v>
          </cell>
        </row>
        <row r="191">
          <cell r="Q191">
            <v>0</v>
          </cell>
          <cell r="R191">
            <v>0</v>
          </cell>
          <cell r="AG191">
            <v>0</v>
          </cell>
        </row>
        <row r="192">
          <cell r="Q192">
            <v>0</v>
          </cell>
          <cell r="R192">
            <v>0</v>
          </cell>
          <cell r="AG192">
            <v>0</v>
          </cell>
        </row>
        <row r="193">
          <cell r="AG193">
            <v>0</v>
          </cell>
        </row>
        <row r="194">
          <cell r="Q194">
            <v>163</v>
          </cell>
          <cell r="R194">
            <v>158</v>
          </cell>
          <cell r="AG194">
            <v>0</v>
          </cell>
        </row>
        <row r="195">
          <cell r="Q195">
            <v>91000</v>
          </cell>
          <cell r="R195">
            <v>89943</v>
          </cell>
          <cell r="AG195">
            <v>0</v>
          </cell>
        </row>
        <row r="196">
          <cell r="Q196">
            <v>20</v>
          </cell>
          <cell r="R196">
            <v>20</v>
          </cell>
          <cell r="AG196">
            <v>9</v>
          </cell>
        </row>
        <row r="197">
          <cell r="Q197">
            <v>180</v>
          </cell>
          <cell r="R197">
            <v>20</v>
          </cell>
          <cell r="AG197">
            <v>0</v>
          </cell>
        </row>
        <row r="198">
          <cell r="Q198">
            <v>29000</v>
          </cell>
          <cell r="R198">
            <v>28909</v>
          </cell>
          <cell r="AG198">
            <v>0</v>
          </cell>
        </row>
        <row r="199">
          <cell r="Q199">
            <v>100</v>
          </cell>
          <cell r="R199">
            <v>70</v>
          </cell>
          <cell r="AG199">
            <v>0</v>
          </cell>
        </row>
        <row r="200">
          <cell r="Q200">
            <v>20000</v>
          </cell>
          <cell r="R200">
            <v>14991</v>
          </cell>
          <cell r="AG200">
            <v>0</v>
          </cell>
        </row>
        <row r="201">
          <cell r="Q201">
            <v>100</v>
          </cell>
          <cell r="R201">
            <v>60</v>
          </cell>
          <cell r="AG201">
            <v>0</v>
          </cell>
        </row>
        <row r="202">
          <cell r="Q202">
            <v>1</v>
          </cell>
          <cell r="R202">
            <v>1</v>
          </cell>
          <cell r="AG202">
            <v>0</v>
          </cell>
        </row>
        <row r="203">
          <cell r="Q203">
            <v>50</v>
          </cell>
          <cell r="R203">
            <v>42</v>
          </cell>
          <cell r="AG203">
            <v>0</v>
          </cell>
        </row>
        <row r="204">
          <cell r="Q204">
            <v>11</v>
          </cell>
          <cell r="R204">
            <v>20</v>
          </cell>
          <cell r="AG204">
            <v>0</v>
          </cell>
        </row>
        <row r="205">
          <cell r="Q205">
            <v>10</v>
          </cell>
          <cell r="R205">
            <v>8</v>
          </cell>
          <cell r="AG205">
            <v>0</v>
          </cell>
        </row>
        <row r="206">
          <cell r="Q206">
            <v>215</v>
          </cell>
          <cell r="R206">
            <v>204</v>
          </cell>
        </row>
        <row r="208">
          <cell r="Q208">
            <v>135000</v>
          </cell>
          <cell r="R208">
            <v>132328</v>
          </cell>
          <cell r="AG208">
            <v>0</v>
          </cell>
        </row>
        <row r="209">
          <cell r="Q209">
            <v>6102</v>
          </cell>
          <cell r="R209">
            <v>6102</v>
          </cell>
          <cell r="AG209">
            <v>0</v>
          </cell>
        </row>
        <row r="210">
          <cell r="Q210">
            <v>43</v>
          </cell>
          <cell r="R210">
            <v>37</v>
          </cell>
          <cell r="AG210">
            <v>79</v>
          </cell>
        </row>
        <row r="211">
          <cell r="Q211">
            <v>15</v>
          </cell>
          <cell r="R211">
            <v>8</v>
          </cell>
          <cell r="AG211">
            <v>0</v>
          </cell>
        </row>
        <row r="212">
          <cell r="Q212">
            <v>0</v>
          </cell>
          <cell r="R212">
            <v>52</v>
          </cell>
          <cell r="AG212">
            <v>0</v>
          </cell>
        </row>
        <row r="213">
          <cell r="Q213">
            <v>36</v>
          </cell>
          <cell r="R213">
            <v>26</v>
          </cell>
          <cell r="AG213">
            <v>0</v>
          </cell>
        </row>
        <row r="214">
          <cell r="Q214">
            <v>32</v>
          </cell>
          <cell r="R214">
            <v>34</v>
          </cell>
          <cell r="AG214">
            <v>0</v>
          </cell>
        </row>
        <row r="215">
          <cell r="Q215">
            <v>6</v>
          </cell>
          <cell r="AG215">
            <v>0</v>
          </cell>
        </row>
        <row r="216">
          <cell r="Q216">
            <v>2</v>
          </cell>
          <cell r="AG216">
            <v>0</v>
          </cell>
        </row>
        <row r="217">
          <cell r="Q217">
            <v>1</v>
          </cell>
          <cell r="R217">
            <v>1</v>
          </cell>
          <cell r="AG217">
            <v>0</v>
          </cell>
        </row>
        <row r="218">
          <cell r="Q218">
            <v>0</v>
          </cell>
          <cell r="R218">
            <v>0</v>
          </cell>
          <cell r="AG218">
            <v>0</v>
          </cell>
        </row>
        <row r="219">
          <cell r="Q219">
            <v>0</v>
          </cell>
          <cell r="R219">
            <v>0</v>
          </cell>
          <cell r="AG219">
            <v>0</v>
          </cell>
        </row>
        <row r="220">
          <cell r="Q220">
            <v>10</v>
          </cell>
          <cell r="R220">
            <v>8</v>
          </cell>
          <cell r="AG220">
            <v>0</v>
          </cell>
        </row>
        <row r="221">
          <cell r="Q221">
            <v>40</v>
          </cell>
          <cell r="AG221">
            <v>0</v>
          </cell>
        </row>
        <row r="222">
          <cell r="Q222">
            <v>2</v>
          </cell>
          <cell r="R222">
            <v>0</v>
          </cell>
          <cell r="AG222">
            <v>0</v>
          </cell>
        </row>
        <row r="223">
          <cell r="Q223">
            <v>30</v>
          </cell>
          <cell r="R223">
            <v>0</v>
          </cell>
          <cell r="AG223">
            <v>0</v>
          </cell>
        </row>
        <row r="224">
          <cell r="Q224">
            <v>12</v>
          </cell>
          <cell r="R224">
            <v>8</v>
          </cell>
          <cell r="AG224">
            <v>0</v>
          </cell>
        </row>
        <row r="225">
          <cell r="Q225">
            <v>270</v>
          </cell>
          <cell r="R225">
            <v>204</v>
          </cell>
        </row>
        <row r="227">
          <cell r="Q227">
            <v>35</v>
          </cell>
          <cell r="R227">
            <v>30</v>
          </cell>
          <cell r="AG227">
            <v>64</v>
          </cell>
        </row>
        <row r="228">
          <cell r="Q228">
            <v>10</v>
          </cell>
          <cell r="R228">
            <v>6</v>
          </cell>
          <cell r="AG228">
            <v>0</v>
          </cell>
        </row>
        <row r="229">
          <cell r="Q229">
            <v>0</v>
          </cell>
          <cell r="R229">
            <v>0</v>
          </cell>
          <cell r="AG229">
            <v>0</v>
          </cell>
        </row>
        <row r="230">
          <cell r="Q230">
            <v>4</v>
          </cell>
          <cell r="R230">
            <v>26</v>
          </cell>
          <cell r="AG230">
            <v>0</v>
          </cell>
        </row>
        <row r="231">
          <cell r="Q231">
            <v>32</v>
          </cell>
          <cell r="R231">
            <v>32</v>
          </cell>
          <cell r="AG231">
            <v>0</v>
          </cell>
        </row>
        <row r="232">
          <cell r="Q232">
            <v>6</v>
          </cell>
          <cell r="AG232">
            <v>0</v>
          </cell>
        </row>
        <row r="233">
          <cell r="Q233">
            <v>2</v>
          </cell>
          <cell r="AG233">
            <v>0</v>
          </cell>
        </row>
        <row r="234">
          <cell r="Q234">
            <v>0</v>
          </cell>
          <cell r="R234">
            <v>0</v>
          </cell>
          <cell r="AG234">
            <v>0</v>
          </cell>
        </row>
        <row r="235">
          <cell r="Q235">
            <v>0</v>
          </cell>
          <cell r="R235">
            <v>0</v>
          </cell>
          <cell r="AG235">
            <v>0</v>
          </cell>
        </row>
        <row r="236">
          <cell r="Q236">
            <v>500</v>
          </cell>
          <cell r="R236">
            <v>2838</v>
          </cell>
          <cell r="AG236">
            <v>0</v>
          </cell>
        </row>
        <row r="237">
          <cell r="Q237">
            <v>140</v>
          </cell>
          <cell r="AG237">
            <v>0</v>
          </cell>
        </row>
        <row r="238">
          <cell r="Q238">
            <v>1460</v>
          </cell>
          <cell r="AG238">
            <v>0</v>
          </cell>
        </row>
        <row r="239">
          <cell r="Q239">
            <v>1100</v>
          </cell>
          <cell r="AG239">
            <v>0</v>
          </cell>
        </row>
        <row r="240">
          <cell r="Q240">
            <v>1000</v>
          </cell>
          <cell r="R240">
            <v>1000</v>
          </cell>
          <cell r="AG240">
            <v>4092</v>
          </cell>
        </row>
        <row r="241">
          <cell r="Q241">
            <v>100</v>
          </cell>
          <cell r="R241">
            <v>100</v>
          </cell>
          <cell r="AG241">
            <v>60</v>
          </cell>
        </row>
        <row r="242">
          <cell r="Q242">
            <v>3</v>
          </cell>
          <cell r="R242">
            <v>8</v>
          </cell>
          <cell r="AG242">
            <v>0</v>
          </cell>
        </row>
        <row r="243">
          <cell r="Q243">
            <v>7</v>
          </cell>
          <cell r="AG243">
            <v>0</v>
          </cell>
        </row>
        <row r="244">
          <cell r="Q244">
            <v>1</v>
          </cell>
          <cell r="R244">
            <v>0</v>
          </cell>
          <cell r="AG244">
            <v>0</v>
          </cell>
        </row>
        <row r="245">
          <cell r="Q245">
            <v>25</v>
          </cell>
          <cell r="R245">
            <v>0</v>
          </cell>
          <cell r="AG245">
            <v>0</v>
          </cell>
        </row>
        <row r="246">
          <cell r="Q246">
            <v>10</v>
          </cell>
          <cell r="R246">
            <v>9</v>
          </cell>
          <cell r="AG246">
            <v>0</v>
          </cell>
        </row>
        <row r="247">
          <cell r="Q247">
            <v>180</v>
          </cell>
          <cell r="R247">
            <v>160</v>
          </cell>
        </row>
        <row r="249">
          <cell r="Q249">
            <v>10</v>
          </cell>
          <cell r="R249">
            <v>11</v>
          </cell>
          <cell r="AG249">
            <v>0</v>
          </cell>
        </row>
        <row r="250">
          <cell r="Q250">
            <v>0</v>
          </cell>
          <cell r="R250">
            <v>0</v>
          </cell>
          <cell r="AG250">
            <v>0</v>
          </cell>
        </row>
        <row r="251">
          <cell r="Q251">
            <v>0</v>
          </cell>
          <cell r="R251">
            <v>0</v>
          </cell>
          <cell r="AG251">
            <v>0</v>
          </cell>
        </row>
        <row r="252">
          <cell r="Q252">
            <v>276000</v>
          </cell>
          <cell r="R252">
            <v>220000</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1</v>
          </cell>
          <cell r="R260">
            <v>1</v>
          </cell>
          <cell r="AG260">
            <v>0</v>
          </cell>
        </row>
        <row r="261">
          <cell r="Q261">
            <v>1</v>
          </cell>
          <cell r="R261">
            <v>1</v>
          </cell>
          <cell r="AG261">
            <v>0</v>
          </cell>
        </row>
        <row r="262">
          <cell r="Q262">
            <v>8</v>
          </cell>
          <cell r="R262">
            <v>8</v>
          </cell>
          <cell r="AG262">
            <v>0</v>
          </cell>
        </row>
        <row r="263">
          <cell r="Q263">
            <v>25</v>
          </cell>
          <cell r="R263">
            <v>25</v>
          </cell>
          <cell r="AG263">
            <v>0</v>
          </cell>
        </row>
        <row r="264">
          <cell r="Q264">
            <v>700</v>
          </cell>
          <cell r="R264">
            <v>0</v>
          </cell>
          <cell r="AG264">
            <v>0</v>
          </cell>
        </row>
        <row r="265">
          <cell r="Q265">
            <v>1</v>
          </cell>
          <cell r="R265">
            <v>0</v>
          </cell>
          <cell r="AG265">
            <v>0</v>
          </cell>
        </row>
        <row r="266">
          <cell r="Q266">
            <v>35</v>
          </cell>
          <cell r="R266">
            <v>0</v>
          </cell>
          <cell r="AG266">
            <v>0</v>
          </cell>
        </row>
        <row r="267">
          <cell r="Q267">
            <v>5</v>
          </cell>
          <cell r="R267">
            <v>0</v>
          </cell>
          <cell r="AG267">
            <v>0</v>
          </cell>
        </row>
        <row r="268">
          <cell r="Q268">
            <v>8</v>
          </cell>
          <cell r="R268">
            <v>8</v>
          </cell>
          <cell r="AG268">
            <v>0</v>
          </cell>
        </row>
        <row r="269">
          <cell r="Q269">
            <v>120</v>
          </cell>
          <cell r="R269">
            <v>10</v>
          </cell>
        </row>
        <row r="271">
          <cell r="Q271">
            <v>10</v>
          </cell>
          <cell r="R271">
            <v>10</v>
          </cell>
          <cell r="AG271">
            <v>0</v>
          </cell>
        </row>
        <row r="272">
          <cell r="Q272">
            <v>12</v>
          </cell>
          <cell r="R272">
            <v>12</v>
          </cell>
          <cell r="AG272">
            <v>0</v>
          </cell>
        </row>
        <row r="273">
          <cell r="Q273">
            <v>180</v>
          </cell>
          <cell r="R273">
            <v>180</v>
          </cell>
          <cell r="AG273">
            <v>0</v>
          </cell>
        </row>
        <row r="274">
          <cell r="Q274">
            <v>0</v>
          </cell>
          <cell r="R274">
            <v>0</v>
          </cell>
          <cell r="AG274">
            <v>0</v>
          </cell>
        </row>
        <row r="275">
          <cell r="Q275">
            <v>0</v>
          </cell>
          <cell r="R275">
            <v>0</v>
          </cell>
          <cell r="AG275">
            <v>0</v>
          </cell>
        </row>
        <row r="276">
          <cell r="Q276">
            <v>60</v>
          </cell>
          <cell r="R276">
            <v>60</v>
          </cell>
          <cell r="AG276">
            <v>0</v>
          </cell>
        </row>
        <row r="277">
          <cell r="Q277">
            <v>400</v>
          </cell>
          <cell r="R277">
            <v>417</v>
          </cell>
          <cell r="AG277">
            <v>0</v>
          </cell>
        </row>
        <row r="278">
          <cell r="Q278">
            <v>4</v>
          </cell>
          <cell r="R278">
            <v>0</v>
          </cell>
          <cell r="AG278">
            <v>0</v>
          </cell>
        </row>
        <row r="279">
          <cell r="Q279">
            <v>20</v>
          </cell>
          <cell r="R279">
            <v>0</v>
          </cell>
          <cell r="AG279">
            <v>0</v>
          </cell>
        </row>
        <row r="280">
          <cell r="Q280">
            <v>80</v>
          </cell>
          <cell r="R280">
            <v>0</v>
          </cell>
          <cell r="AG280">
            <v>0</v>
          </cell>
        </row>
        <row r="281">
          <cell r="Q281">
            <v>80</v>
          </cell>
          <cell r="R281">
            <v>80</v>
          </cell>
          <cell r="AG281">
            <v>0</v>
          </cell>
        </row>
        <row r="282">
          <cell r="Q282">
            <v>1</v>
          </cell>
          <cell r="R282">
            <v>0</v>
          </cell>
          <cell r="AG282">
            <v>0</v>
          </cell>
        </row>
        <row r="283">
          <cell r="Q283">
            <v>21</v>
          </cell>
          <cell r="R283">
            <v>0</v>
          </cell>
          <cell r="AG283">
            <v>0</v>
          </cell>
        </row>
        <row r="284">
          <cell r="Q284">
            <v>0</v>
          </cell>
          <cell r="R284">
            <v>0</v>
          </cell>
          <cell r="AG284">
            <v>0</v>
          </cell>
        </row>
        <row r="285">
          <cell r="Q285">
            <v>4</v>
          </cell>
          <cell r="R285">
            <v>4</v>
          </cell>
          <cell r="AG285">
            <v>0</v>
          </cell>
        </row>
        <row r="286">
          <cell r="Q286">
            <v>120</v>
          </cell>
          <cell r="R286">
            <v>89</v>
          </cell>
          <cell r="AG286">
            <v>0</v>
          </cell>
        </row>
        <row r="287">
          <cell r="Q287">
            <v>10</v>
          </cell>
          <cell r="R287">
            <v>10</v>
          </cell>
          <cell r="AG287">
            <v>0</v>
          </cell>
        </row>
        <row r="288">
          <cell r="Q288">
            <v>80</v>
          </cell>
          <cell r="R288">
            <v>72</v>
          </cell>
          <cell r="AG288">
            <v>0</v>
          </cell>
        </row>
        <row r="289">
          <cell r="Q289">
            <v>40</v>
          </cell>
          <cell r="R289">
            <v>0</v>
          </cell>
          <cell r="AG289">
            <v>0</v>
          </cell>
        </row>
        <row r="290">
          <cell r="Q290">
            <v>20</v>
          </cell>
          <cell r="R290">
            <v>0</v>
          </cell>
          <cell r="AG290">
            <v>0</v>
          </cell>
        </row>
        <row r="291">
          <cell r="Q291">
            <v>20</v>
          </cell>
          <cell r="R291">
            <v>0</v>
          </cell>
          <cell r="AG291">
            <v>0</v>
          </cell>
        </row>
        <row r="292">
          <cell r="Q292">
            <v>40</v>
          </cell>
          <cell r="R292">
            <v>0</v>
          </cell>
          <cell r="AG292">
            <v>0</v>
          </cell>
        </row>
        <row r="293">
          <cell r="Q293">
            <v>20</v>
          </cell>
          <cell r="R293">
            <v>0</v>
          </cell>
          <cell r="AG293">
            <v>0</v>
          </cell>
        </row>
        <row r="294">
          <cell r="Q294">
            <v>25</v>
          </cell>
          <cell r="R294">
            <v>0</v>
          </cell>
          <cell r="AG294">
            <v>0</v>
          </cell>
        </row>
        <row r="295">
          <cell r="Q295">
            <v>0</v>
          </cell>
          <cell r="R295">
            <v>0</v>
          </cell>
          <cell r="AG295">
            <v>0</v>
          </cell>
        </row>
        <row r="296">
          <cell r="Q296">
            <v>1</v>
          </cell>
          <cell r="R296">
            <v>0</v>
          </cell>
          <cell r="AG296">
            <v>0</v>
          </cell>
        </row>
        <row r="297">
          <cell r="Q297">
            <v>30</v>
          </cell>
          <cell r="R297">
            <v>0</v>
          </cell>
          <cell r="AG297">
            <v>0</v>
          </cell>
        </row>
        <row r="298">
          <cell r="Q298">
            <v>4</v>
          </cell>
          <cell r="R298">
            <v>4</v>
          </cell>
          <cell r="AG298">
            <v>0</v>
          </cell>
        </row>
        <row r="299">
          <cell r="Q299">
            <v>120</v>
          </cell>
          <cell r="R299">
            <v>89</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30</v>
          </cell>
          <cell r="R304">
            <v>0</v>
          </cell>
          <cell r="AG304">
            <v>0</v>
          </cell>
        </row>
        <row r="305">
          <cell r="Q305">
            <v>1</v>
          </cell>
          <cell r="R305">
            <v>0</v>
          </cell>
          <cell r="AG305">
            <v>0</v>
          </cell>
        </row>
        <row r="306">
          <cell r="Q306">
            <v>10</v>
          </cell>
          <cell r="R306">
            <v>0</v>
          </cell>
        </row>
        <row r="308">
          <cell r="Q308">
            <v>8</v>
          </cell>
          <cell r="R308">
            <v>7</v>
          </cell>
          <cell r="AG308">
            <v>0</v>
          </cell>
        </row>
        <row r="309">
          <cell r="Q309">
            <v>20</v>
          </cell>
          <cell r="R309">
            <v>20</v>
          </cell>
          <cell r="AG309">
            <v>0</v>
          </cell>
        </row>
        <row r="310">
          <cell r="Q310">
            <v>2</v>
          </cell>
          <cell r="R310">
            <v>2</v>
          </cell>
          <cell r="AG310">
            <v>0</v>
          </cell>
        </row>
        <row r="311">
          <cell r="Q311">
            <v>32</v>
          </cell>
          <cell r="R311">
            <v>32</v>
          </cell>
          <cell r="AG311">
            <v>0</v>
          </cell>
        </row>
        <row r="312">
          <cell r="Q312">
            <v>13</v>
          </cell>
          <cell r="R312">
            <v>13</v>
          </cell>
          <cell r="AG312">
            <v>0</v>
          </cell>
        </row>
        <row r="313">
          <cell r="Q313">
            <v>12</v>
          </cell>
          <cell r="R313">
            <v>12</v>
          </cell>
          <cell r="AG313">
            <v>0</v>
          </cell>
        </row>
        <row r="314">
          <cell r="Q314">
            <v>1</v>
          </cell>
          <cell r="R314">
            <v>8</v>
          </cell>
          <cell r="AG314">
            <v>0</v>
          </cell>
        </row>
        <row r="315">
          <cell r="Q315">
            <v>12</v>
          </cell>
          <cell r="AG315">
            <v>0</v>
          </cell>
        </row>
        <row r="316">
          <cell r="Q316">
            <v>2</v>
          </cell>
          <cell r="R316">
            <v>0</v>
          </cell>
          <cell r="AG316">
            <v>0</v>
          </cell>
        </row>
        <row r="317">
          <cell r="Q317">
            <v>30</v>
          </cell>
        </row>
        <row r="319">
          <cell r="Q319">
            <v>8</v>
          </cell>
          <cell r="R319">
            <v>8</v>
          </cell>
          <cell r="AG319">
            <v>0</v>
          </cell>
        </row>
        <row r="320">
          <cell r="Q320">
            <v>10000</v>
          </cell>
          <cell r="R320">
            <v>10000</v>
          </cell>
          <cell r="AG320">
            <v>0</v>
          </cell>
        </row>
        <row r="321">
          <cell r="Q321">
            <v>12</v>
          </cell>
          <cell r="R321">
            <v>0</v>
          </cell>
          <cell r="AG321">
            <v>0</v>
          </cell>
        </row>
        <row r="322">
          <cell r="Q322">
            <v>90</v>
          </cell>
          <cell r="R322">
            <v>0</v>
          </cell>
          <cell r="AG322">
            <v>1</v>
          </cell>
        </row>
        <row r="323">
          <cell r="Q323">
            <v>90</v>
          </cell>
          <cell r="R323">
            <v>87</v>
          </cell>
          <cell r="AG323">
            <v>0</v>
          </cell>
        </row>
        <row r="324">
          <cell r="Q324">
            <v>1500</v>
          </cell>
          <cell r="R324">
            <v>1499</v>
          </cell>
          <cell r="AG324">
            <v>0</v>
          </cell>
        </row>
        <row r="325">
          <cell r="Q325">
            <v>0</v>
          </cell>
          <cell r="R325">
            <v>0</v>
          </cell>
          <cell r="AG325">
            <v>0</v>
          </cell>
        </row>
        <row r="326">
          <cell r="Q326">
            <v>0</v>
          </cell>
          <cell r="R326">
            <v>0</v>
          </cell>
          <cell r="AG326">
            <v>0</v>
          </cell>
        </row>
        <row r="327">
          <cell r="Q327">
            <v>6</v>
          </cell>
          <cell r="R327">
            <v>0</v>
          </cell>
          <cell r="AG327">
            <v>0</v>
          </cell>
        </row>
        <row r="328">
          <cell r="Q328">
            <v>20</v>
          </cell>
          <cell r="R328">
            <v>8</v>
          </cell>
          <cell r="AG328">
            <v>0</v>
          </cell>
        </row>
        <row r="329">
          <cell r="Q329">
            <v>200</v>
          </cell>
          <cell r="R329">
            <v>0</v>
          </cell>
          <cell r="AG329">
            <v>0</v>
          </cell>
        </row>
        <row r="330">
          <cell r="Q330">
            <v>11</v>
          </cell>
          <cell r="R330">
            <v>11</v>
          </cell>
          <cell r="AG330">
            <v>0</v>
          </cell>
        </row>
        <row r="331">
          <cell r="Q331">
            <v>15</v>
          </cell>
          <cell r="R331">
            <v>16</v>
          </cell>
          <cell r="AG331">
            <v>0</v>
          </cell>
        </row>
        <row r="332">
          <cell r="Q332">
            <v>10</v>
          </cell>
          <cell r="R332">
            <v>4</v>
          </cell>
          <cell r="AG332">
            <v>0</v>
          </cell>
        </row>
        <row r="333">
          <cell r="Q333">
            <v>4</v>
          </cell>
          <cell r="R333">
            <v>2</v>
          </cell>
          <cell r="AG333">
            <v>0</v>
          </cell>
        </row>
        <row r="334">
          <cell r="Q334">
            <v>0</v>
          </cell>
          <cell r="R334">
            <v>0</v>
          </cell>
          <cell r="AG334">
            <v>0</v>
          </cell>
        </row>
        <row r="335">
          <cell r="Q335">
            <v>0</v>
          </cell>
          <cell r="R335">
            <v>0</v>
          </cell>
          <cell r="AG335">
            <v>0</v>
          </cell>
        </row>
        <row r="336">
          <cell r="Q336">
            <v>6</v>
          </cell>
          <cell r="R336">
            <v>0</v>
          </cell>
          <cell r="AG336">
            <v>0</v>
          </cell>
        </row>
        <row r="337">
          <cell r="Q337">
            <v>12</v>
          </cell>
          <cell r="R337">
            <v>7</v>
          </cell>
          <cell r="AG337">
            <v>0</v>
          </cell>
        </row>
        <row r="338">
          <cell r="Q338">
            <v>120</v>
          </cell>
          <cell r="R338">
            <v>0</v>
          </cell>
          <cell r="AG338">
            <v>0</v>
          </cell>
        </row>
        <row r="339">
          <cell r="Q339">
            <v>120</v>
          </cell>
          <cell r="R339">
            <v>120</v>
          </cell>
          <cell r="AG339">
            <v>0</v>
          </cell>
        </row>
        <row r="340">
          <cell r="Q340">
            <v>0</v>
          </cell>
          <cell r="R340">
            <v>0</v>
          </cell>
          <cell r="AG340">
            <v>0</v>
          </cell>
        </row>
        <row r="341">
          <cell r="Q341">
            <v>0</v>
          </cell>
          <cell r="R341">
            <v>0</v>
          </cell>
          <cell r="AG341">
            <v>0</v>
          </cell>
        </row>
        <row r="342">
          <cell r="Q342">
            <v>2</v>
          </cell>
          <cell r="R342">
            <v>1</v>
          </cell>
          <cell r="AG342">
            <v>0</v>
          </cell>
        </row>
        <row r="343">
          <cell r="Q343">
            <v>30</v>
          </cell>
          <cell r="R343">
            <v>15</v>
          </cell>
          <cell r="AG343">
            <v>0</v>
          </cell>
        </row>
        <row r="344">
          <cell r="Q344">
            <v>8</v>
          </cell>
          <cell r="R344">
            <v>5</v>
          </cell>
          <cell r="AG344">
            <v>0</v>
          </cell>
        </row>
        <row r="345">
          <cell r="Q345">
            <v>80</v>
          </cell>
          <cell r="R345">
            <v>0</v>
          </cell>
        </row>
        <row r="347">
          <cell r="AG347">
            <v>0</v>
          </cell>
        </row>
        <row r="356">
          <cell r="Q356">
            <v>29</v>
          </cell>
          <cell r="R356">
            <v>29</v>
          </cell>
          <cell r="AG356">
            <v>29</v>
          </cell>
        </row>
        <row r="357">
          <cell r="Q357">
            <v>82</v>
          </cell>
          <cell r="R357">
            <v>100</v>
          </cell>
          <cell r="AG357">
            <v>138</v>
          </cell>
        </row>
        <row r="358">
          <cell r="Q358">
            <v>40</v>
          </cell>
          <cell r="R358">
            <v>46</v>
          </cell>
          <cell r="AG358">
            <v>0</v>
          </cell>
        </row>
        <row r="359">
          <cell r="Q359">
            <v>10</v>
          </cell>
          <cell r="R359">
            <v>10</v>
          </cell>
          <cell r="AG359">
            <v>0</v>
          </cell>
        </row>
        <row r="360">
          <cell r="Q360">
            <v>23</v>
          </cell>
          <cell r="R360">
            <v>23</v>
          </cell>
          <cell r="AG360">
            <v>0</v>
          </cell>
        </row>
        <row r="361">
          <cell r="Q361">
            <v>4</v>
          </cell>
          <cell r="R361">
            <v>4</v>
          </cell>
          <cell r="AG361">
            <v>0</v>
          </cell>
        </row>
        <row r="362">
          <cell r="AG362">
            <v>0</v>
          </cell>
        </row>
        <row r="363">
          <cell r="AG363">
            <v>0</v>
          </cell>
        </row>
        <row r="364">
          <cell r="AG364">
            <v>0</v>
          </cell>
        </row>
        <row r="367">
          <cell r="Q367">
            <v>8</v>
          </cell>
          <cell r="R367">
            <v>5</v>
          </cell>
          <cell r="AG367">
            <v>0</v>
          </cell>
        </row>
        <row r="368">
          <cell r="Q368">
            <v>10</v>
          </cell>
          <cell r="R368">
            <v>1</v>
          </cell>
          <cell r="AG368">
            <v>0</v>
          </cell>
        </row>
        <row r="369">
          <cell r="Q369">
            <v>1</v>
          </cell>
          <cell r="R369">
            <v>1</v>
          </cell>
          <cell r="AG369">
            <v>0</v>
          </cell>
        </row>
        <row r="370">
          <cell r="Q370">
            <v>90</v>
          </cell>
          <cell r="R370">
            <v>90</v>
          </cell>
          <cell r="AG370">
            <v>0</v>
          </cell>
        </row>
        <row r="371">
          <cell r="Q371">
            <v>2</v>
          </cell>
          <cell r="R371">
            <v>2</v>
          </cell>
          <cell r="AG371">
            <v>0</v>
          </cell>
        </row>
        <row r="372">
          <cell r="Q372">
            <v>20</v>
          </cell>
          <cell r="R372">
            <v>20</v>
          </cell>
          <cell r="AG372">
            <v>0</v>
          </cell>
        </row>
        <row r="373">
          <cell r="Q373">
            <v>400</v>
          </cell>
          <cell r="R373">
            <v>559</v>
          </cell>
          <cell r="AG373">
            <v>0</v>
          </cell>
        </row>
        <row r="374">
          <cell r="Q374">
            <v>2</v>
          </cell>
          <cell r="R374">
            <v>2</v>
          </cell>
          <cell r="AG374">
            <v>0</v>
          </cell>
        </row>
        <row r="375">
          <cell r="Q375">
            <v>40</v>
          </cell>
          <cell r="R375">
            <v>52</v>
          </cell>
          <cell r="AG375">
            <v>0</v>
          </cell>
        </row>
        <row r="376">
          <cell r="AG376">
            <v>0</v>
          </cell>
        </row>
        <row r="377">
          <cell r="Q377">
            <v>8</v>
          </cell>
          <cell r="R377">
            <v>8</v>
          </cell>
          <cell r="AG377">
            <v>0</v>
          </cell>
        </row>
        <row r="378">
          <cell r="AG378">
            <v>0</v>
          </cell>
        </row>
        <row r="379">
          <cell r="Q379">
            <v>1</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10</v>
          </cell>
          <cell r="R389">
            <v>10</v>
          </cell>
          <cell r="AG389">
            <v>0</v>
          </cell>
        </row>
        <row r="390">
          <cell r="Q390">
            <v>100</v>
          </cell>
          <cell r="R390">
            <v>194</v>
          </cell>
          <cell r="AG390">
            <v>0</v>
          </cell>
        </row>
        <row r="391">
          <cell r="Q391">
            <v>0</v>
          </cell>
          <cell r="R391">
            <v>0</v>
          </cell>
          <cell r="AG391">
            <v>0</v>
          </cell>
        </row>
        <row r="392">
          <cell r="Q392">
            <v>115</v>
          </cell>
          <cell r="R392">
            <v>130</v>
          </cell>
          <cell r="AG392">
            <v>0</v>
          </cell>
        </row>
        <row r="393">
          <cell r="Q393">
            <v>30</v>
          </cell>
          <cell r="R393">
            <v>33</v>
          </cell>
          <cell r="AG393">
            <v>0</v>
          </cell>
        </row>
        <row r="394">
          <cell r="Q394">
            <v>29</v>
          </cell>
          <cell r="R394">
            <v>26</v>
          </cell>
          <cell r="AG394">
            <v>0</v>
          </cell>
        </row>
        <row r="395">
          <cell r="Q395">
            <v>1</v>
          </cell>
          <cell r="R395">
            <v>1</v>
          </cell>
          <cell r="AG395">
            <v>0</v>
          </cell>
        </row>
        <row r="396">
          <cell r="Q396">
            <v>450</v>
          </cell>
          <cell r="R396">
            <v>433</v>
          </cell>
          <cell r="AG396">
            <v>0</v>
          </cell>
        </row>
        <row r="397">
          <cell r="AG397">
            <v>0</v>
          </cell>
        </row>
        <row r="398">
          <cell r="Q398">
            <v>85</v>
          </cell>
          <cell r="R398">
            <v>83</v>
          </cell>
          <cell r="AG398">
            <v>0</v>
          </cell>
        </row>
        <row r="399">
          <cell r="Q399">
            <v>43</v>
          </cell>
          <cell r="R399">
            <v>38</v>
          </cell>
          <cell r="AG399">
            <v>0</v>
          </cell>
        </row>
        <row r="400">
          <cell r="Q400">
            <v>61</v>
          </cell>
          <cell r="R400">
            <v>32</v>
          </cell>
          <cell r="AG400">
            <v>0</v>
          </cell>
        </row>
        <row r="401">
          <cell r="Q401">
            <v>0</v>
          </cell>
          <cell r="R401">
            <v>0</v>
          </cell>
          <cell r="AG401">
            <v>0</v>
          </cell>
        </row>
        <row r="402">
          <cell r="Q402">
            <v>2</v>
          </cell>
          <cell r="R402">
            <v>2</v>
          </cell>
          <cell r="AG402">
            <v>0</v>
          </cell>
        </row>
        <row r="403">
          <cell r="AG403">
            <v>0</v>
          </cell>
        </row>
        <row r="405">
          <cell r="AG405">
            <v>0</v>
          </cell>
        </row>
        <row r="406">
          <cell r="AG406">
            <v>0</v>
          </cell>
        </row>
        <row r="407">
          <cell r="AG407">
            <v>0</v>
          </cell>
        </row>
        <row r="408">
          <cell r="AG408">
            <v>0</v>
          </cell>
        </row>
        <row r="425">
          <cell r="Q425">
            <v>5000</v>
          </cell>
          <cell r="R425">
            <v>38300</v>
          </cell>
          <cell r="AG425">
            <v>2166.5</v>
          </cell>
        </row>
        <row r="426">
          <cell r="Q426">
            <v>5765</v>
          </cell>
          <cell r="R426">
            <v>5600</v>
          </cell>
          <cell r="AG426">
            <v>4776.7635</v>
          </cell>
        </row>
        <row r="427">
          <cell r="Q427">
            <v>140</v>
          </cell>
          <cell r="R427">
            <v>130</v>
          </cell>
          <cell r="AG427">
            <v>156</v>
          </cell>
        </row>
        <row r="428">
          <cell r="Q428">
            <v>100</v>
          </cell>
          <cell r="R428">
            <v>8</v>
          </cell>
          <cell r="S428">
            <v>10</v>
          </cell>
          <cell r="T428">
            <v>10</v>
          </cell>
          <cell r="AG428">
            <v>100</v>
          </cell>
        </row>
        <row r="429">
          <cell r="Q429">
            <v>1</v>
          </cell>
          <cell r="R429">
            <v>0</v>
          </cell>
          <cell r="AG429">
            <v>1</v>
          </cell>
        </row>
        <row r="430">
          <cell r="Q430">
            <v>4</v>
          </cell>
          <cell r="R430">
            <v>3</v>
          </cell>
          <cell r="AG430">
            <v>0</v>
          </cell>
        </row>
        <row r="431">
          <cell r="Q431">
            <v>60</v>
          </cell>
          <cell r="AG431">
            <v>66</v>
          </cell>
        </row>
        <row r="432">
          <cell r="Q432">
            <v>100</v>
          </cell>
          <cell r="R432">
            <v>100</v>
          </cell>
          <cell r="S432">
            <v>8</v>
          </cell>
          <cell r="T432">
            <v>8</v>
          </cell>
          <cell r="AG432">
            <v>7.5</v>
          </cell>
        </row>
        <row r="433">
          <cell r="Q433">
            <v>1</v>
          </cell>
          <cell r="R433">
            <v>0</v>
          </cell>
          <cell r="AG433">
            <v>3</v>
          </cell>
        </row>
        <row r="435">
          <cell r="Q435">
            <v>100</v>
          </cell>
          <cell r="R435">
            <v>100</v>
          </cell>
          <cell r="S435">
            <v>0</v>
          </cell>
          <cell r="T435">
            <v>0</v>
          </cell>
          <cell r="AG435">
            <v>0</v>
          </cell>
        </row>
        <row r="436">
          <cell r="Q436">
            <v>50</v>
          </cell>
          <cell r="R436">
            <v>50</v>
          </cell>
          <cell r="AG436">
            <v>53</v>
          </cell>
        </row>
        <row r="437">
          <cell r="Q437">
            <v>100</v>
          </cell>
          <cell r="R437">
            <v>100</v>
          </cell>
          <cell r="S437">
            <v>1</v>
          </cell>
          <cell r="T437">
            <v>1</v>
          </cell>
          <cell r="AG437">
            <v>8.3333333333333329E-2</v>
          </cell>
        </row>
        <row r="439">
          <cell r="AG439">
            <v>0</v>
          </cell>
        </row>
        <row r="440">
          <cell r="AG440">
            <v>0</v>
          </cell>
        </row>
        <row r="446">
          <cell r="AG446">
            <v>0</v>
          </cell>
        </row>
        <row r="447">
          <cell r="Q447">
            <v>11</v>
          </cell>
          <cell r="AG447">
            <v>33</v>
          </cell>
        </row>
        <row r="448">
          <cell r="AG448">
            <v>0</v>
          </cell>
        </row>
        <row r="449">
          <cell r="AG449">
            <v>0</v>
          </cell>
        </row>
        <row r="468">
          <cell r="AG468">
            <v>0</v>
          </cell>
        </row>
        <row r="469">
          <cell r="Q469">
            <v>6</v>
          </cell>
          <cell r="R469">
            <v>3</v>
          </cell>
          <cell r="AG469">
            <v>6</v>
          </cell>
        </row>
        <row r="470">
          <cell r="AG470">
            <v>0</v>
          </cell>
        </row>
        <row r="471">
          <cell r="Q471">
            <v>340</v>
          </cell>
          <cell r="R471">
            <v>100</v>
          </cell>
          <cell r="AG471">
            <v>329</v>
          </cell>
        </row>
        <row r="472">
          <cell r="AG472">
            <v>0</v>
          </cell>
        </row>
        <row r="473">
          <cell r="AG473">
            <v>0</v>
          </cell>
        </row>
        <row r="474">
          <cell r="AG474">
            <v>0</v>
          </cell>
        </row>
        <row r="475">
          <cell r="AG475">
            <v>0</v>
          </cell>
        </row>
        <row r="477">
          <cell r="AG477">
            <v>0</v>
          </cell>
        </row>
        <row r="478">
          <cell r="AG478">
            <v>0</v>
          </cell>
        </row>
        <row r="480">
          <cell r="AG480">
            <v>0</v>
          </cell>
        </row>
        <row r="482">
          <cell r="Q482">
            <v>250</v>
          </cell>
          <cell r="R482">
            <v>0</v>
          </cell>
          <cell r="AG482">
            <v>261</v>
          </cell>
        </row>
        <row r="483">
          <cell r="Q483">
            <v>1</v>
          </cell>
          <cell r="R483">
            <v>0</v>
          </cell>
          <cell r="AG483">
            <v>6</v>
          </cell>
        </row>
        <row r="484">
          <cell r="AG484">
            <v>0</v>
          </cell>
        </row>
        <row r="485">
          <cell r="Q485">
            <v>5</v>
          </cell>
          <cell r="R485">
            <v>0</v>
          </cell>
          <cell r="AG485">
            <v>6</v>
          </cell>
        </row>
        <row r="487">
          <cell r="Q487">
            <v>34</v>
          </cell>
          <cell r="AG487">
            <v>36</v>
          </cell>
        </row>
        <row r="488">
          <cell r="Q488">
            <v>30</v>
          </cell>
          <cell r="AG488">
            <v>35</v>
          </cell>
        </row>
        <row r="489">
          <cell r="Q489">
            <v>4</v>
          </cell>
          <cell r="AG489">
            <v>1</v>
          </cell>
        </row>
        <row r="490">
          <cell r="AG490">
            <v>0</v>
          </cell>
        </row>
        <row r="491">
          <cell r="Q491">
            <v>4</v>
          </cell>
          <cell r="AG491">
            <v>4</v>
          </cell>
        </row>
        <row r="493">
          <cell r="Q493">
            <v>3000</v>
          </cell>
          <cell r="AG493">
            <v>3199.4</v>
          </cell>
        </row>
        <row r="494">
          <cell r="Q494">
            <v>9</v>
          </cell>
          <cell r="AG494">
            <v>15.28</v>
          </cell>
        </row>
        <row r="496">
          <cell r="Q496">
            <v>10000</v>
          </cell>
          <cell r="AG496">
            <v>10203</v>
          </cell>
        </row>
        <row r="497">
          <cell r="Q497">
            <v>9</v>
          </cell>
          <cell r="AG497">
            <v>0</v>
          </cell>
        </row>
        <row r="498">
          <cell r="Q498">
            <v>800</v>
          </cell>
          <cell r="AG498">
            <v>1092</v>
          </cell>
        </row>
        <row r="499">
          <cell r="Q499">
            <v>11</v>
          </cell>
          <cell r="AG499">
            <v>11</v>
          </cell>
        </row>
        <row r="500">
          <cell r="AG500">
            <v>0</v>
          </cell>
        </row>
        <row r="501">
          <cell r="Q501">
            <v>250</v>
          </cell>
          <cell r="AG501">
            <v>281.25</v>
          </cell>
        </row>
        <row r="502">
          <cell r="Q502">
            <v>18000</v>
          </cell>
          <cell r="AG502">
            <v>13904</v>
          </cell>
        </row>
        <row r="503">
          <cell r="Q503">
            <v>1700</v>
          </cell>
          <cell r="AG503">
            <v>2041.4299999999998</v>
          </cell>
        </row>
        <row r="504">
          <cell r="AG504">
            <v>0</v>
          </cell>
        </row>
        <row r="505">
          <cell r="AG505">
            <v>0</v>
          </cell>
        </row>
        <row r="506">
          <cell r="AG506">
            <v>0</v>
          </cell>
        </row>
        <row r="507">
          <cell r="AG507">
            <v>0</v>
          </cell>
        </row>
        <row r="508">
          <cell r="AG508">
            <v>0</v>
          </cell>
        </row>
        <row r="509">
          <cell r="Q509">
            <v>500</v>
          </cell>
          <cell r="AG509">
            <v>252</v>
          </cell>
        </row>
        <row r="510">
          <cell r="Q510">
            <v>2000</v>
          </cell>
          <cell r="AG510">
            <v>0</v>
          </cell>
        </row>
        <row r="511">
          <cell r="AG511">
            <v>0</v>
          </cell>
        </row>
        <row r="514">
          <cell r="AG514">
            <v>0</v>
          </cell>
        </row>
        <row r="515">
          <cell r="AG515">
            <v>0</v>
          </cell>
        </row>
        <row r="516">
          <cell r="AG516">
            <v>0</v>
          </cell>
        </row>
        <row r="518">
          <cell r="Q518">
            <v>250000</v>
          </cell>
          <cell r="AG518">
            <v>342463.30699999997</v>
          </cell>
        </row>
        <row r="520">
          <cell r="AG520">
            <v>0</v>
          </cell>
        </row>
        <row r="521">
          <cell r="Q521">
            <v>1</v>
          </cell>
          <cell r="AG521">
            <v>1</v>
          </cell>
        </row>
        <row r="522">
          <cell r="AG522">
            <v>0</v>
          </cell>
        </row>
        <row r="523">
          <cell r="AG523">
            <v>0</v>
          </cell>
        </row>
        <row r="524">
          <cell r="AG524">
            <v>0</v>
          </cell>
        </row>
        <row r="526">
          <cell r="Q526">
            <v>10</v>
          </cell>
          <cell r="R526">
            <v>10</v>
          </cell>
          <cell r="AG526">
            <v>17</v>
          </cell>
        </row>
        <row r="527">
          <cell r="Q527">
            <v>350</v>
          </cell>
          <cell r="R527">
            <v>250</v>
          </cell>
          <cell r="AG527">
            <v>467</v>
          </cell>
        </row>
        <row r="528">
          <cell r="Q528">
            <v>10000</v>
          </cell>
          <cell r="R528">
            <v>7500</v>
          </cell>
          <cell r="AG528">
            <v>11042.02</v>
          </cell>
        </row>
        <row r="530">
          <cell r="Q530">
            <v>400</v>
          </cell>
          <cell r="AG530">
            <v>413</v>
          </cell>
        </row>
        <row r="531">
          <cell r="Q531">
            <v>100</v>
          </cell>
          <cell r="AG531">
            <v>100</v>
          </cell>
        </row>
        <row r="532">
          <cell r="Q532">
            <v>4</v>
          </cell>
          <cell r="AG532">
            <v>5</v>
          </cell>
        </row>
        <row r="533">
          <cell r="Q533">
            <v>50</v>
          </cell>
          <cell r="AG533">
            <v>47</v>
          </cell>
        </row>
        <row r="534">
          <cell r="AG534">
            <v>0</v>
          </cell>
        </row>
        <row r="535">
          <cell r="AG535">
            <v>0</v>
          </cell>
        </row>
        <row r="536">
          <cell r="Q536">
            <v>100</v>
          </cell>
          <cell r="AG536">
            <v>4</v>
          </cell>
        </row>
        <row r="537">
          <cell r="Q537">
            <v>1</v>
          </cell>
          <cell r="AG537">
            <v>51.66</v>
          </cell>
        </row>
        <row r="538">
          <cell r="Q538">
            <v>3</v>
          </cell>
          <cell r="AG538">
            <v>3</v>
          </cell>
        </row>
        <row r="540">
          <cell r="Q540">
            <v>15</v>
          </cell>
          <cell r="AG540">
            <v>0</v>
          </cell>
        </row>
        <row r="541">
          <cell r="AG541">
            <v>0</v>
          </cell>
        </row>
        <row r="542">
          <cell r="Q542">
            <v>100</v>
          </cell>
          <cell r="AG542">
            <v>1.1666666666666667</v>
          </cell>
        </row>
        <row r="544">
          <cell r="AG544">
            <v>0</v>
          </cell>
        </row>
        <row r="546">
          <cell r="AG546">
            <v>0</v>
          </cell>
        </row>
        <row r="548">
          <cell r="AG548">
            <v>0</v>
          </cell>
        </row>
        <row r="549">
          <cell r="AG549">
            <v>0</v>
          </cell>
        </row>
        <row r="550">
          <cell r="AG550">
            <v>0</v>
          </cell>
        </row>
      </sheetData>
      <sheetData sheetId="23">
        <row r="7">
          <cell r="AG7">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Q55">
            <v>80</v>
          </cell>
          <cell r="R55">
            <v>58</v>
          </cell>
          <cell r="AG55">
            <v>0</v>
          </cell>
        </row>
        <row r="56">
          <cell r="AG56">
            <v>0</v>
          </cell>
        </row>
        <row r="57">
          <cell r="AG57">
            <v>0</v>
          </cell>
        </row>
        <row r="58">
          <cell r="Q58">
            <v>1</v>
          </cell>
          <cell r="R58">
            <v>1</v>
          </cell>
          <cell r="AG58">
            <v>0</v>
          </cell>
        </row>
        <row r="59">
          <cell r="Q59">
            <v>86</v>
          </cell>
          <cell r="R59">
            <v>100</v>
          </cell>
          <cell r="AG59">
            <v>0</v>
          </cell>
        </row>
        <row r="60">
          <cell r="Q60">
            <v>1628</v>
          </cell>
          <cell r="R60">
            <v>1667</v>
          </cell>
          <cell r="AG60">
            <v>0</v>
          </cell>
        </row>
        <row r="61">
          <cell r="Q61">
            <v>63411</v>
          </cell>
          <cell r="R61">
            <v>63738</v>
          </cell>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667</v>
          </cell>
          <cell r="R160">
            <v>667</v>
          </cell>
          <cell r="AG160">
            <v>0</v>
          </cell>
        </row>
        <row r="161">
          <cell r="Q161">
            <v>5</v>
          </cell>
          <cell r="R161">
            <v>5</v>
          </cell>
          <cell r="AG161">
            <v>0</v>
          </cell>
        </row>
        <row r="162">
          <cell r="Q162">
            <v>2583</v>
          </cell>
          <cell r="R162">
            <v>2583</v>
          </cell>
          <cell r="AG162">
            <v>0</v>
          </cell>
        </row>
        <row r="163">
          <cell r="Q163">
            <v>211</v>
          </cell>
          <cell r="R163">
            <v>211</v>
          </cell>
          <cell r="AG163">
            <v>0</v>
          </cell>
        </row>
        <row r="164">
          <cell r="Q164">
            <v>0</v>
          </cell>
          <cell r="R164">
            <v>0</v>
          </cell>
          <cell r="AG164">
            <v>0</v>
          </cell>
        </row>
        <row r="165">
          <cell r="Q165">
            <v>0</v>
          </cell>
          <cell r="R165">
            <v>0</v>
          </cell>
          <cell r="AG165">
            <v>0</v>
          </cell>
        </row>
        <row r="166">
          <cell r="Q166">
            <v>37950</v>
          </cell>
          <cell r="R166">
            <v>37950</v>
          </cell>
          <cell r="AG166">
            <v>0</v>
          </cell>
        </row>
        <row r="167">
          <cell r="Q167">
            <v>600</v>
          </cell>
          <cell r="R167">
            <v>600</v>
          </cell>
          <cell r="AG167">
            <v>0</v>
          </cell>
        </row>
        <row r="168">
          <cell r="Q168">
            <v>121</v>
          </cell>
          <cell r="R168">
            <v>121</v>
          </cell>
          <cell r="AG168">
            <v>0</v>
          </cell>
        </row>
        <row r="169">
          <cell r="Q169">
            <v>0</v>
          </cell>
          <cell r="R169">
            <v>0</v>
          </cell>
          <cell r="AG169">
            <v>0</v>
          </cell>
        </row>
        <row r="170">
          <cell r="Q170">
            <v>0</v>
          </cell>
          <cell r="R170">
            <v>0</v>
          </cell>
          <cell r="AG170">
            <v>0</v>
          </cell>
        </row>
        <row r="171">
          <cell r="Q171">
            <v>0</v>
          </cell>
          <cell r="R171">
            <v>0</v>
          </cell>
          <cell r="AG171">
            <v>0</v>
          </cell>
        </row>
        <row r="172">
          <cell r="Q172">
            <v>0</v>
          </cell>
          <cell r="R172">
            <v>0</v>
          </cell>
          <cell r="AG172">
            <v>0</v>
          </cell>
        </row>
        <row r="173">
          <cell r="Q173">
            <v>2</v>
          </cell>
          <cell r="R173">
            <v>2</v>
          </cell>
          <cell r="AG173">
            <v>0</v>
          </cell>
        </row>
        <row r="174">
          <cell r="Q174">
            <v>2</v>
          </cell>
          <cell r="R174">
            <v>2</v>
          </cell>
          <cell r="AG174">
            <v>0</v>
          </cell>
        </row>
        <row r="176">
          <cell r="Q176">
            <v>200</v>
          </cell>
          <cell r="R176">
            <v>200</v>
          </cell>
          <cell r="AG176">
            <v>0</v>
          </cell>
        </row>
        <row r="177">
          <cell r="Q177">
            <v>0</v>
          </cell>
          <cell r="R177">
            <v>0</v>
          </cell>
          <cell r="AG177">
            <v>0</v>
          </cell>
        </row>
        <row r="178">
          <cell r="Q178">
            <v>0</v>
          </cell>
          <cell r="R178">
            <v>0</v>
          </cell>
          <cell r="AG178">
            <v>0</v>
          </cell>
        </row>
        <row r="179">
          <cell r="Q179">
            <v>0</v>
          </cell>
          <cell r="R179">
            <v>0</v>
          </cell>
          <cell r="AG179">
            <v>0</v>
          </cell>
        </row>
        <row r="180">
          <cell r="Q180">
            <v>166</v>
          </cell>
          <cell r="R180">
            <v>166</v>
          </cell>
          <cell r="AG180">
            <v>0</v>
          </cell>
        </row>
        <row r="182">
          <cell r="Q182">
            <v>23</v>
          </cell>
          <cell r="R182">
            <v>23</v>
          </cell>
          <cell r="AG182">
            <v>0</v>
          </cell>
        </row>
        <row r="183">
          <cell r="Q183">
            <v>3</v>
          </cell>
          <cell r="R183">
            <v>3</v>
          </cell>
          <cell r="AG183">
            <v>0</v>
          </cell>
        </row>
        <row r="184">
          <cell r="Q184">
            <v>362948</v>
          </cell>
          <cell r="R184">
            <v>362948</v>
          </cell>
          <cell r="AG184">
            <v>0</v>
          </cell>
        </row>
        <row r="185">
          <cell r="Q185">
            <v>41226</v>
          </cell>
          <cell r="R185">
            <v>41226</v>
          </cell>
          <cell r="AG185">
            <v>0</v>
          </cell>
        </row>
        <row r="186">
          <cell r="Q186">
            <v>697671</v>
          </cell>
          <cell r="R186">
            <v>697671</v>
          </cell>
          <cell r="AG186">
            <v>0</v>
          </cell>
        </row>
        <row r="187">
          <cell r="Q187">
            <v>5480</v>
          </cell>
          <cell r="R187">
            <v>5467</v>
          </cell>
          <cell r="AG187">
            <v>0</v>
          </cell>
        </row>
        <row r="188">
          <cell r="Q188">
            <v>332</v>
          </cell>
          <cell r="R188">
            <v>166</v>
          </cell>
          <cell r="AG188">
            <v>0</v>
          </cell>
        </row>
        <row r="189">
          <cell r="Q189">
            <v>42262</v>
          </cell>
          <cell r="R189">
            <v>42262</v>
          </cell>
          <cell r="AG189">
            <v>0</v>
          </cell>
        </row>
        <row r="190">
          <cell r="Q190">
            <v>53344</v>
          </cell>
          <cell r="R190">
            <v>53344</v>
          </cell>
          <cell r="AG190">
            <v>0</v>
          </cell>
        </row>
        <row r="191">
          <cell r="Q191">
            <v>0</v>
          </cell>
          <cell r="R191">
            <v>0</v>
          </cell>
          <cell r="AG191">
            <v>0</v>
          </cell>
        </row>
        <row r="192">
          <cell r="Q192">
            <v>0</v>
          </cell>
          <cell r="R192">
            <v>0</v>
          </cell>
          <cell r="AG192">
            <v>0</v>
          </cell>
        </row>
        <row r="193">
          <cell r="AG193">
            <v>0</v>
          </cell>
        </row>
        <row r="194">
          <cell r="Q194">
            <v>4925</v>
          </cell>
          <cell r="R194">
            <v>4911</v>
          </cell>
          <cell r="AG194">
            <v>0</v>
          </cell>
        </row>
        <row r="195">
          <cell r="Q195">
            <v>71000</v>
          </cell>
          <cell r="R195">
            <v>70445</v>
          </cell>
          <cell r="AG195">
            <v>0</v>
          </cell>
        </row>
        <row r="196">
          <cell r="Q196">
            <v>251</v>
          </cell>
          <cell r="R196">
            <v>251</v>
          </cell>
          <cell r="AG196">
            <v>21</v>
          </cell>
        </row>
        <row r="197">
          <cell r="Q197">
            <v>260</v>
          </cell>
          <cell r="R197">
            <v>251</v>
          </cell>
          <cell r="AG197">
            <v>0</v>
          </cell>
        </row>
        <row r="198">
          <cell r="Q198">
            <v>127500</v>
          </cell>
          <cell r="R198">
            <v>127263</v>
          </cell>
          <cell r="AG198">
            <v>0</v>
          </cell>
        </row>
        <row r="199">
          <cell r="Q199">
            <v>350</v>
          </cell>
          <cell r="R199">
            <v>296</v>
          </cell>
          <cell r="AG199">
            <v>0</v>
          </cell>
        </row>
        <row r="200">
          <cell r="Q200">
            <v>17000</v>
          </cell>
          <cell r="R200">
            <v>16617</v>
          </cell>
          <cell r="AG200">
            <v>0</v>
          </cell>
        </row>
        <row r="201">
          <cell r="Q201">
            <v>70</v>
          </cell>
          <cell r="R201">
            <v>47</v>
          </cell>
          <cell r="AG201">
            <v>0</v>
          </cell>
        </row>
        <row r="202">
          <cell r="Q202">
            <v>1</v>
          </cell>
          <cell r="R202">
            <v>0</v>
          </cell>
          <cell r="AG202">
            <v>0</v>
          </cell>
        </row>
        <row r="203">
          <cell r="Q203">
            <v>50</v>
          </cell>
          <cell r="R203">
            <v>0</v>
          </cell>
          <cell r="AG203">
            <v>0</v>
          </cell>
        </row>
        <row r="204">
          <cell r="Q204">
            <v>0</v>
          </cell>
          <cell r="R204">
            <v>0</v>
          </cell>
          <cell r="AG204">
            <v>0</v>
          </cell>
        </row>
        <row r="205">
          <cell r="Q205">
            <v>33</v>
          </cell>
          <cell r="R205">
            <v>33</v>
          </cell>
          <cell r="AG205">
            <v>0</v>
          </cell>
        </row>
        <row r="206">
          <cell r="Q206">
            <v>1050</v>
          </cell>
          <cell r="R206">
            <v>1025</v>
          </cell>
        </row>
        <row r="208">
          <cell r="Q208">
            <v>42250</v>
          </cell>
          <cell r="R208">
            <v>21241</v>
          </cell>
          <cell r="AG208">
            <v>0</v>
          </cell>
        </row>
        <row r="209">
          <cell r="Q209">
            <v>11834</v>
          </cell>
          <cell r="R209">
            <v>11834</v>
          </cell>
          <cell r="AG209">
            <v>0</v>
          </cell>
        </row>
        <row r="210">
          <cell r="Q210">
            <v>1904</v>
          </cell>
          <cell r="R210">
            <v>349</v>
          </cell>
          <cell r="AG210">
            <v>6332</v>
          </cell>
        </row>
        <row r="211">
          <cell r="Q211">
            <v>1907</v>
          </cell>
          <cell r="R211">
            <v>1904</v>
          </cell>
          <cell r="AG211">
            <v>0</v>
          </cell>
        </row>
        <row r="212">
          <cell r="Q212">
            <v>0</v>
          </cell>
          <cell r="R212">
            <v>100</v>
          </cell>
          <cell r="AG212">
            <v>0</v>
          </cell>
        </row>
        <row r="213">
          <cell r="Q213">
            <v>1914</v>
          </cell>
          <cell r="R213">
            <v>1826</v>
          </cell>
          <cell r="AG213">
            <v>0</v>
          </cell>
        </row>
        <row r="214">
          <cell r="Q214">
            <v>3783</v>
          </cell>
          <cell r="R214">
            <v>3730</v>
          </cell>
          <cell r="AG214">
            <v>0</v>
          </cell>
        </row>
        <row r="215">
          <cell r="Q215">
            <v>78</v>
          </cell>
          <cell r="AG215">
            <v>0</v>
          </cell>
        </row>
        <row r="216">
          <cell r="Q216">
            <v>39</v>
          </cell>
          <cell r="AG216">
            <v>0</v>
          </cell>
        </row>
        <row r="217">
          <cell r="Q217">
            <v>43</v>
          </cell>
          <cell r="R217">
            <v>43</v>
          </cell>
          <cell r="AG217">
            <v>0</v>
          </cell>
        </row>
        <row r="218">
          <cell r="Q218">
            <v>0</v>
          </cell>
          <cell r="R218">
            <v>0</v>
          </cell>
          <cell r="AG218">
            <v>0</v>
          </cell>
        </row>
        <row r="219">
          <cell r="Q219">
            <v>0</v>
          </cell>
          <cell r="R219">
            <v>0</v>
          </cell>
          <cell r="AG219">
            <v>0</v>
          </cell>
        </row>
        <row r="220">
          <cell r="Q220">
            <v>8</v>
          </cell>
          <cell r="R220">
            <v>24</v>
          </cell>
          <cell r="AG220">
            <v>0</v>
          </cell>
        </row>
        <row r="221">
          <cell r="Q221">
            <v>32</v>
          </cell>
          <cell r="AG221">
            <v>0</v>
          </cell>
        </row>
        <row r="222">
          <cell r="Q222">
            <v>1</v>
          </cell>
          <cell r="R222">
            <v>0</v>
          </cell>
          <cell r="AG222">
            <v>0</v>
          </cell>
        </row>
        <row r="223">
          <cell r="Q223">
            <v>15</v>
          </cell>
          <cell r="R223">
            <v>0</v>
          </cell>
          <cell r="AG223">
            <v>0</v>
          </cell>
        </row>
        <row r="224">
          <cell r="Q224">
            <v>127</v>
          </cell>
          <cell r="R224">
            <v>127</v>
          </cell>
          <cell r="AG224">
            <v>0</v>
          </cell>
        </row>
        <row r="225">
          <cell r="Q225">
            <v>4500</v>
          </cell>
          <cell r="R225">
            <v>4532</v>
          </cell>
        </row>
        <row r="227">
          <cell r="Q227">
            <v>790</v>
          </cell>
          <cell r="R227">
            <v>687</v>
          </cell>
          <cell r="AG227">
            <v>6823</v>
          </cell>
        </row>
        <row r="228">
          <cell r="Q228">
            <v>1878</v>
          </cell>
          <cell r="R228">
            <v>1775</v>
          </cell>
          <cell r="AG228">
            <v>0</v>
          </cell>
        </row>
        <row r="229">
          <cell r="Q229">
            <v>0</v>
          </cell>
          <cell r="R229">
            <v>0</v>
          </cell>
          <cell r="AG229">
            <v>0</v>
          </cell>
        </row>
        <row r="230">
          <cell r="Q230">
            <v>1775</v>
          </cell>
          <cell r="R230">
            <v>1843</v>
          </cell>
          <cell r="AG230">
            <v>0</v>
          </cell>
        </row>
        <row r="231">
          <cell r="Q231">
            <v>4616</v>
          </cell>
          <cell r="R231">
            <v>3616</v>
          </cell>
          <cell r="AG231">
            <v>0</v>
          </cell>
        </row>
        <row r="232">
          <cell r="Q232">
            <v>0</v>
          </cell>
          <cell r="AG232">
            <v>0</v>
          </cell>
        </row>
        <row r="233">
          <cell r="Q233">
            <v>0</v>
          </cell>
          <cell r="AG233">
            <v>0</v>
          </cell>
        </row>
        <row r="234">
          <cell r="Q234">
            <v>0</v>
          </cell>
          <cell r="R234">
            <v>0</v>
          </cell>
          <cell r="AG234">
            <v>0</v>
          </cell>
        </row>
        <row r="235">
          <cell r="Q235">
            <v>0</v>
          </cell>
          <cell r="R235">
            <v>0</v>
          </cell>
          <cell r="AG235">
            <v>0</v>
          </cell>
        </row>
        <row r="236">
          <cell r="Q236">
            <v>32600</v>
          </cell>
          <cell r="R236">
            <v>41727</v>
          </cell>
          <cell r="AG236">
            <v>0</v>
          </cell>
        </row>
        <row r="237">
          <cell r="Q237">
            <v>0</v>
          </cell>
          <cell r="AG237">
            <v>0</v>
          </cell>
        </row>
        <row r="238">
          <cell r="Q238">
            <v>8400</v>
          </cell>
          <cell r="AG238">
            <v>0</v>
          </cell>
        </row>
        <row r="239">
          <cell r="Q239">
            <v>0</v>
          </cell>
          <cell r="AG239">
            <v>0</v>
          </cell>
        </row>
        <row r="240">
          <cell r="Q240">
            <v>30000</v>
          </cell>
          <cell r="R240">
            <v>30000</v>
          </cell>
          <cell r="AG240">
            <v>11693</v>
          </cell>
        </row>
        <row r="241">
          <cell r="Q241">
            <v>3000</v>
          </cell>
          <cell r="R241">
            <v>3000</v>
          </cell>
          <cell r="AG241">
            <v>1820</v>
          </cell>
        </row>
        <row r="242">
          <cell r="Q242">
            <v>4</v>
          </cell>
          <cell r="R242">
            <v>24</v>
          </cell>
          <cell r="AG242">
            <v>0</v>
          </cell>
        </row>
        <row r="243">
          <cell r="Q243">
            <v>26</v>
          </cell>
          <cell r="AG243">
            <v>0</v>
          </cell>
        </row>
        <row r="244">
          <cell r="Q244">
            <v>1</v>
          </cell>
          <cell r="R244">
            <v>0</v>
          </cell>
          <cell r="AG244">
            <v>0</v>
          </cell>
        </row>
        <row r="245">
          <cell r="Q245">
            <v>25</v>
          </cell>
          <cell r="R245">
            <v>0</v>
          </cell>
          <cell r="AG245">
            <v>0</v>
          </cell>
        </row>
        <row r="246">
          <cell r="Q246">
            <v>180</v>
          </cell>
          <cell r="R246">
            <v>127</v>
          </cell>
          <cell r="AG246">
            <v>0</v>
          </cell>
        </row>
        <row r="247">
          <cell r="Q247">
            <v>4950</v>
          </cell>
          <cell r="R247">
            <v>4523</v>
          </cell>
        </row>
        <row r="249">
          <cell r="Q249">
            <v>30</v>
          </cell>
          <cell r="R249">
            <v>30</v>
          </cell>
          <cell r="AG249">
            <v>0</v>
          </cell>
        </row>
        <row r="250">
          <cell r="Q250">
            <v>4</v>
          </cell>
          <cell r="R250">
            <v>10</v>
          </cell>
          <cell r="AG250">
            <v>0</v>
          </cell>
        </row>
        <row r="251">
          <cell r="Q251">
            <v>4</v>
          </cell>
          <cell r="R251">
            <v>0</v>
          </cell>
          <cell r="AG251">
            <v>0</v>
          </cell>
        </row>
        <row r="252">
          <cell r="Q252">
            <v>0</v>
          </cell>
          <cell r="R252">
            <v>0</v>
          </cell>
          <cell r="AG252">
            <v>0</v>
          </cell>
        </row>
        <row r="253">
          <cell r="Q253">
            <v>0</v>
          </cell>
          <cell r="R253">
            <v>0</v>
          </cell>
          <cell r="AG253">
            <v>0</v>
          </cell>
        </row>
        <row r="254">
          <cell r="Q254">
            <v>0</v>
          </cell>
          <cell r="R254">
            <v>0</v>
          </cell>
          <cell r="AG254">
            <v>0</v>
          </cell>
        </row>
        <row r="255">
          <cell r="Q255">
            <v>0</v>
          </cell>
          <cell r="R255">
            <v>0</v>
          </cell>
          <cell r="AG255">
            <v>0</v>
          </cell>
        </row>
        <row r="256">
          <cell r="Q256">
            <v>1500</v>
          </cell>
          <cell r="R256">
            <v>1600</v>
          </cell>
          <cell r="AG256">
            <v>0</v>
          </cell>
        </row>
        <row r="257">
          <cell r="Q257">
            <v>20000</v>
          </cell>
          <cell r="R257">
            <v>20000</v>
          </cell>
          <cell r="AG257">
            <v>0</v>
          </cell>
        </row>
        <row r="258">
          <cell r="Q258">
            <v>0</v>
          </cell>
          <cell r="R258">
            <v>0</v>
          </cell>
          <cell r="AG258">
            <v>0</v>
          </cell>
        </row>
        <row r="259">
          <cell r="Q259">
            <v>0</v>
          </cell>
          <cell r="R259">
            <v>0</v>
          </cell>
          <cell r="AG259">
            <v>0</v>
          </cell>
        </row>
        <row r="260">
          <cell r="Q260">
            <v>240</v>
          </cell>
          <cell r="R260">
            <v>250</v>
          </cell>
          <cell r="AG260">
            <v>21</v>
          </cell>
        </row>
        <row r="261">
          <cell r="Q261">
            <v>240</v>
          </cell>
          <cell r="R261">
            <v>250</v>
          </cell>
          <cell r="AG261">
            <v>0</v>
          </cell>
        </row>
        <row r="262">
          <cell r="Q262">
            <v>19000</v>
          </cell>
          <cell r="R262">
            <v>20000</v>
          </cell>
          <cell r="AG262">
            <v>0</v>
          </cell>
        </row>
        <row r="263">
          <cell r="Q263">
            <v>220</v>
          </cell>
          <cell r="R263">
            <v>220</v>
          </cell>
          <cell r="AG263">
            <v>0</v>
          </cell>
        </row>
        <row r="264">
          <cell r="Q264">
            <v>100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8</v>
          </cell>
          <cell r="R268">
            <v>8</v>
          </cell>
          <cell r="AG268">
            <v>0</v>
          </cell>
        </row>
        <row r="269">
          <cell r="Q269">
            <v>10</v>
          </cell>
          <cell r="R269">
            <v>10</v>
          </cell>
        </row>
        <row r="271">
          <cell r="Q271">
            <v>12</v>
          </cell>
          <cell r="R271">
            <v>15</v>
          </cell>
          <cell r="AG271">
            <v>0</v>
          </cell>
        </row>
        <row r="272">
          <cell r="Q272">
            <v>22</v>
          </cell>
          <cell r="R272">
            <v>22</v>
          </cell>
          <cell r="AG272">
            <v>0</v>
          </cell>
        </row>
        <row r="273">
          <cell r="Q273">
            <v>600</v>
          </cell>
          <cell r="R273">
            <v>600</v>
          </cell>
          <cell r="AG273">
            <v>0</v>
          </cell>
        </row>
        <row r="274">
          <cell r="Q274">
            <v>60</v>
          </cell>
          <cell r="R274">
            <v>60</v>
          </cell>
          <cell r="AG274">
            <v>0</v>
          </cell>
        </row>
        <row r="275">
          <cell r="Q275">
            <v>180</v>
          </cell>
          <cell r="R275">
            <v>180</v>
          </cell>
          <cell r="AG275">
            <v>0</v>
          </cell>
        </row>
        <row r="276">
          <cell r="Q276">
            <v>20</v>
          </cell>
          <cell r="R276">
            <v>20</v>
          </cell>
          <cell r="AG276">
            <v>0</v>
          </cell>
        </row>
        <row r="277">
          <cell r="Q277">
            <v>100</v>
          </cell>
          <cell r="R277">
            <v>100</v>
          </cell>
          <cell r="AG277">
            <v>0</v>
          </cell>
        </row>
        <row r="278">
          <cell r="Q278">
            <v>3</v>
          </cell>
          <cell r="R278">
            <v>0</v>
          </cell>
          <cell r="AG278">
            <v>0</v>
          </cell>
        </row>
        <row r="279">
          <cell r="Q279">
            <v>15</v>
          </cell>
          <cell r="R279">
            <v>3</v>
          </cell>
          <cell r="AG279">
            <v>0</v>
          </cell>
        </row>
        <row r="280">
          <cell r="Q280">
            <v>200</v>
          </cell>
          <cell r="R280">
            <v>0</v>
          </cell>
          <cell r="AG280">
            <v>0</v>
          </cell>
        </row>
        <row r="281">
          <cell r="Q281">
            <v>200</v>
          </cell>
          <cell r="R281">
            <v>200</v>
          </cell>
          <cell r="AG281">
            <v>0</v>
          </cell>
        </row>
        <row r="282">
          <cell r="Q282">
            <v>1</v>
          </cell>
          <cell r="R282">
            <v>0</v>
          </cell>
          <cell r="AG282">
            <v>0</v>
          </cell>
        </row>
        <row r="283">
          <cell r="Q283">
            <v>13</v>
          </cell>
          <cell r="R283">
            <v>0</v>
          </cell>
          <cell r="AG283">
            <v>0</v>
          </cell>
        </row>
        <row r="284">
          <cell r="Q284">
            <v>0</v>
          </cell>
          <cell r="R284">
            <v>0</v>
          </cell>
          <cell r="AG284">
            <v>0</v>
          </cell>
        </row>
        <row r="285">
          <cell r="Q285">
            <v>3</v>
          </cell>
          <cell r="R285">
            <v>6</v>
          </cell>
          <cell r="AG285">
            <v>0</v>
          </cell>
        </row>
        <row r="286">
          <cell r="Q286">
            <v>90</v>
          </cell>
          <cell r="R286">
            <v>60</v>
          </cell>
          <cell r="AG286">
            <v>0</v>
          </cell>
        </row>
        <row r="287">
          <cell r="Q287">
            <v>12</v>
          </cell>
          <cell r="R287">
            <v>15</v>
          </cell>
          <cell r="AG287">
            <v>0</v>
          </cell>
        </row>
        <row r="288">
          <cell r="Q288">
            <v>100</v>
          </cell>
          <cell r="R288">
            <v>100</v>
          </cell>
          <cell r="AG288">
            <v>0</v>
          </cell>
        </row>
        <row r="289">
          <cell r="Q289">
            <v>25</v>
          </cell>
          <cell r="R289">
            <v>0</v>
          </cell>
          <cell r="AG289">
            <v>0</v>
          </cell>
        </row>
        <row r="290">
          <cell r="Q290">
            <v>20</v>
          </cell>
          <cell r="R290">
            <v>0</v>
          </cell>
          <cell r="AG290">
            <v>0</v>
          </cell>
        </row>
        <row r="291">
          <cell r="Q291">
            <v>20</v>
          </cell>
          <cell r="R291">
            <v>0</v>
          </cell>
          <cell r="AG291">
            <v>0</v>
          </cell>
        </row>
        <row r="292">
          <cell r="Q292">
            <v>30</v>
          </cell>
          <cell r="R292">
            <v>0</v>
          </cell>
          <cell r="AG292">
            <v>0</v>
          </cell>
        </row>
        <row r="293">
          <cell r="Q293">
            <v>10</v>
          </cell>
          <cell r="R293">
            <v>0</v>
          </cell>
          <cell r="AG293">
            <v>0</v>
          </cell>
        </row>
        <row r="294">
          <cell r="Q294">
            <v>25</v>
          </cell>
          <cell r="R294">
            <v>0</v>
          </cell>
          <cell r="AG294">
            <v>0</v>
          </cell>
        </row>
        <row r="295">
          <cell r="Q295">
            <v>6</v>
          </cell>
          <cell r="R295">
            <v>6</v>
          </cell>
          <cell r="AG295">
            <v>0</v>
          </cell>
        </row>
        <row r="296">
          <cell r="Q296">
            <v>1</v>
          </cell>
          <cell r="R296">
            <v>0</v>
          </cell>
          <cell r="AG296">
            <v>0</v>
          </cell>
        </row>
        <row r="297">
          <cell r="Q297">
            <v>30</v>
          </cell>
          <cell r="R297">
            <v>0</v>
          </cell>
          <cell r="AG297">
            <v>0</v>
          </cell>
        </row>
        <row r="298">
          <cell r="Q298">
            <v>3</v>
          </cell>
          <cell r="R298">
            <v>6</v>
          </cell>
          <cell r="AG298">
            <v>0</v>
          </cell>
        </row>
        <row r="299">
          <cell r="Q299">
            <v>90</v>
          </cell>
          <cell r="R299">
            <v>60</v>
          </cell>
          <cell r="AG299">
            <v>0</v>
          </cell>
        </row>
        <row r="300">
          <cell r="Q300">
            <v>3</v>
          </cell>
          <cell r="R300">
            <v>3</v>
          </cell>
          <cell r="AG300">
            <v>0</v>
          </cell>
        </row>
        <row r="301">
          <cell r="Q301">
            <v>2</v>
          </cell>
          <cell r="R301">
            <v>2</v>
          </cell>
          <cell r="AG301">
            <v>0</v>
          </cell>
        </row>
        <row r="302">
          <cell r="Q302">
            <v>0</v>
          </cell>
          <cell r="R302">
            <v>0</v>
          </cell>
          <cell r="AG302">
            <v>0</v>
          </cell>
        </row>
        <row r="303">
          <cell r="Q303">
            <v>1</v>
          </cell>
          <cell r="R303">
            <v>0</v>
          </cell>
          <cell r="AG303">
            <v>0</v>
          </cell>
        </row>
        <row r="304">
          <cell r="Q304">
            <v>30</v>
          </cell>
          <cell r="R304">
            <v>0</v>
          </cell>
          <cell r="AG304">
            <v>0</v>
          </cell>
        </row>
        <row r="305">
          <cell r="Q305">
            <v>5</v>
          </cell>
          <cell r="R305">
            <v>5</v>
          </cell>
          <cell r="AG305">
            <v>0</v>
          </cell>
        </row>
        <row r="306">
          <cell r="Q306">
            <v>50</v>
          </cell>
          <cell r="R306">
            <v>46</v>
          </cell>
        </row>
        <row r="308">
          <cell r="Q308">
            <v>4</v>
          </cell>
          <cell r="R308">
            <v>4</v>
          </cell>
          <cell r="AG308">
            <v>0</v>
          </cell>
        </row>
        <row r="309">
          <cell r="Q309">
            <v>30</v>
          </cell>
          <cell r="R309">
            <v>30</v>
          </cell>
          <cell r="AG309">
            <v>0</v>
          </cell>
        </row>
        <row r="310">
          <cell r="Q310">
            <v>1</v>
          </cell>
          <cell r="R310">
            <v>1</v>
          </cell>
          <cell r="AG310">
            <v>0</v>
          </cell>
        </row>
        <row r="311">
          <cell r="Q311">
            <v>22</v>
          </cell>
          <cell r="R311">
            <v>22</v>
          </cell>
          <cell r="AG311">
            <v>0</v>
          </cell>
        </row>
        <row r="312">
          <cell r="Q312">
            <v>5</v>
          </cell>
          <cell r="R312">
            <v>5</v>
          </cell>
          <cell r="AG312">
            <v>0</v>
          </cell>
        </row>
        <row r="313">
          <cell r="Q313">
            <v>0</v>
          </cell>
          <cell r="AG313">
            <v>0</v>
          </cell>
        </row>
        <row r="314">
          <cell r="Q314">
            <v>15</v>
          </cell>
          <cell r="R314">
            <v>10</v>
          </cell>
          <cell r="AG314">
            <v>0</v>
          </cell>
        </row>
        <row r="315">
          <cell r="Q315">
            <v>150</v>
          </cell>
          <cell r="AG315">
            <v>0</v>
          </cell>
        </row>
        <row r="316">
          <cell r="Q316">
            <v>6</v>
          </cell>
          <cell r="R316">
            <v>0</v>
          </cell>
          <cell r="AG316">
            <v>0</v>
          </cell>
        </row>
        <row r="317">
          <cell r="Q317">
            <v>150</v>
          </cell>
        </row>
        <row r="319">
          <cell r="Q319">
            <v>5</v>
          </cell>
          <cell r="R319">
            <v>5</v>
          </cell>
          <cell r="AG319">
            <v>0</v>
          </cell>
        </row>
        <row r="320">
          <cell r="Q320">
            <v>10000</v>
          </cell>
          <cell r="R320">
            <v>9728</v>
          </cell>
          <cell r="AG320">
            <v>0</v>
          </cell>
        </row>
        <row r="321">
          <cell r="Q321">
            <v>12</v>
          </cell>
          <cell r="R321">
            <v>0</v>
          </cell>
          <cell r="AG321">
            <v>0</v>
          </cell>
        </row>
        <row r="322">
          <cell r="Q322">
            <v>17</v>
          </cell>
          <cell r="R322">
            <v>0</v>
          </cell>
          <cell r="AG322">
            <v>0</v>
          </cell>
        </row>
        <row r="323">
          <cell r="Q323">
            <v>17</v>
          </cell>
          <cell r="R323">
            <v>16</v>
          </cell>
          <cell r="AG323">
            <v>0</v>
          </cell>
        </row>
        <row r="324">
          <cell r="Q324">
            <v>850</v>
          </cell>
          <cell r="R324">
            <v>817</v>
          </cell>
          <cell r="AG324">
            <v>0</v>
          </cell>
        </row>
        <row r="325">
          <cell r="Q325">
            <v>0</v>
          </cell>
          <cell r="R325">
            <v>0</v>
          </cell>
          <cell r="AG325">
            <v>0</v>
          </cell>
        </row>
        <row r="326">
          <cell r="Q326">
            <v>0</v>
          </cell>
          <cell r="R326">
            <v>0</v>
          </cell>
          <cell r="AG326">
            <v>0</v>
          </cell>
        </row>
        <row r="327">
          <cell r="Q327">
            <v>6</v>
          </cell>
          <cell r="R327">
            <v>0</v>
          </cell>
          <cell r="AG327">
            <v>0</v>
          </cell>
        </row>
        <row r="328">
          <cell r="Q328">
            <v>20</v>
          </cell>
          <cell r="R328">
            <v>17</v>
          </cell>
          <cell r="AG328">
            <v>0</v>
          </cell>
        </row>
        <row r="329">
          <cell r="Q329">
            <v>200</v>
          </cell>
          <cell r="R329">
            <v>0</v>
          </cell>
          <cell r="AG329">
            <v>0</v>
          </cell>
        </row>
        <row r="330">
          <cell r="Q330">
            <v>11</v>
          </cell>
          <cell r="R330">
            <v>11</v>
          </cell>
          <cell r="AG330">
            <v>0</v>
          </cell>
        </row>
        <row r="331">
          <cell r="Q331">
            <v>20</v>
          </cell>
          <cell r="R331">
            <v>30</v>
          </cell>
          <cell r="AG331">
            <v>0</v>
          </cell>
        </row>
        <row r="332">
          <cell r="Q332">
            <v>10</v>
          </cell>
          <cell r="R332">
            <v>15</v>
          </cell>
          <cell r="AG332">
            <v>0</v>
          </cell>
        </row>
        <row r="333">
          <cell r="Q333">
            <v>4</v>
          </cell>
          <cell r="R333">
            <v>5</v>
          </cell>
          <cell r="AG333">
            <v>0</v>
          </cell>
        </row>
        <row r="334">
          <cell r="Q334">
            <v>0</v>
          </cell>
          <cell r="R334">
            <v>0</v>
          </cell>
          <cell r="AG334">
            <v>0</v>
          </cell>
        </row>
        <row r="335">
          <cell r="Q335">
            <v>0</v>
          </cell>
          <cell r="R335">
            <v>0</v>
          </cell>
          <cell r="AG335">
            <v>0</v>
          </cell>
        </row>
        <row r="336">
          <cell r="Q336">
            <v>6</v>
          </cell>
          <cell r="R336">
            <v>0</v>
          </cell>
          <cell r="AG336">
            <v>0</v>
          </cell>
        </row>
        <row r="337">
          <cell r="Q337">
            <v>20</v>
          </cell>
          <cell r="R337">
            <v>17</v>
          </cell>
          <cell r="AG337">
            <v>0</v>
          </cell>
        </row>
        <row r="338">
          <cell r="Q338">
            <v>200</v>
          </cell>
          <cell r="R338">
            <v>0</v>
          </cell>
          <cell r="AG338">
            <v>0</v>
          </cell>
        </row>
        <row r="339">
          <cell r="Q339">
            <v>200</v>
          </cell>
          <cell r="R339">
            <v>210</v>
          </cell>
          <cell r="AG339">
            <v>0</v>
          </cell>
        </row>
        <row r="340">
          <cell r="Q340">
            <v>0</v>
          </cell>
          <cell r="R340">
            <v>0</v>
          </cell>
          <cell r="AG340">
            <v>0</v>
          </cell>
        </row>
        <row r="341">
          <cell r="Q341">
            <v>0</v>
          </cell>
          <cell r="R341">
            <v>0</v>
          </cell>
          <cell r="AG341">
            <v>0</v>
          </cell>
        </row>
        <row r="342">
          <cell r="Q342">
            <v>3</v>
          </cell>
          <cell r="R342">
            <v>3</v>
          </cell>
          <cell r="AG342">
            <v>0</v>
          </cell>
        </row>
        <row r="343">
          <cell r="Q343">
            <v>33</v>
          </cell>
          <cell r="R343">
            <v>33</v>
          </cell>
          <cell r="AG343">
            <v>0</v>
          </cell>
        </row>
        <row r="344">
          <cell r="Q344">
            <v>8</v>
          </cell>
          <cell r="R344">
            <v>7</v>
          </cell>
          <cell r="AG344">
            <v>0</v>
          </cell>
        </row>
        <row r="345">
          <cell r="Q345">
            <v>80</v>
          </cell>
          <cell r="R345">
            <v>0</v>
          </cell>
          <cell r="AG345">
            <v>0</v>
          </cell>
        </row>
        <row r="347">
          <cell r="AG347">
            <v>0</v>
          </cell>
        </row>
        <row r="348">
          <cell r="AG348">
            <v>0</v>
          </cell>
        </row>
        <row r="349">
          <cell r="AG349">
            <v>0</v>
          </cell>
        </row>
        <row r="350">
          <cell r="AG350">
            <v>0</v>
          </cell>
        </row>
        <row r="351">
          <cell r="AG351">
            <v>0</v>
          </cell>
        </row>
        <row r="352">
          <cell r="AG352">
            <v>0</v>
          </cell>
        </row>
        <row r="353">
          <cell r="AG353">
            <v>0</v>
          </cell>
        </row>
        <row r="354">
          <cell r="AG354">
            <v>0</v>
          </cell>
        </row>
        <row r="356">
          <cell r="Q356">
            <v>64</v>
          </cell>
          <cell r="R356">
            <v>64</v>
          </cell>
          <cell r="AG356">
            <v>64</v>
          </cell>
        </row>
        <row r="357">
          <cell r="Q357">
            <v>291</v>
          </cell>
          <cell r="R357">
            <v>309</v>
          </cell>
          <cell r="AG357">
            <v>405</v>
          </cell>
        </row>
        <row r="358">
          <cell r="Q358">
            <v>115</v>
          </cell>
          <cell r="R358">
            <v>86</v>
          </cell>
          <cell r="AG358">
            <v>0</v>
          </cell>
        </row>
        <row r="359">
          <cell r="Q359">
            <v>30</v>
          </cell>
          <cell r="R359">
            <v>31</v>
          </cell>
          <cell r="AG359">
            <v>0</v>
          </cell>
        </row>
        <row r="360">
          <cell r="Q360">
            <v>0</v>
          </cell>
          <cell r="R360">
            <v>0</v>
          </cell>
          <cell r="AG360">
            <v>0</v>
          </cell>
        </row>
        <row r="361">
          <cell r="Q361">
            <v>4</v>
          </cell>
          <cell r="R361">
            <v>4</v>
          </cell>
          <cell r="AG361">
            <v>0</v>
          </cell>
        </row>
        <row r="362">
          <cell r="AG362">
            <v>0</v>
          </cell>
        </row>
        <row r="363">
          <cell r="AG363">
            <v>0</v>
          </cell>
        </row>
        <row r="364">
          <cell r="AG364">
            <v>0</v>
          </cell>
        </row>
        <row r="367">
          <cell r="Q367">
            <v>30</v>
          </cell>
          <cell r="R367">
            <v>40</v>
          </cell>
          <cell r="AG367">
            <v>0</v>
          </cell>
        </row>
        <row r="368">
          <cell r="Q368">
            <v>38</v>
          </cell>
          <cell r="R368">
            <v>29</v>
          </cell>
          <cell r="AG368">
            <v>0</v>
          </cell>
        </row>
        <row r="369">
          <cell r="Q369">
            <v>46</v>
          </cell>
          <cell r="R369">
            <v>28</v>
          </cell>
          <cell r="AG369">
            <v>0</v>
          </cell>
        </row>
        <row r="370">
          <cell r="Q370">
            <v>120</v>
          </cell>
          <cell r="AG370">
            <v>0</v>
          </cell>
        </row>
        <row r="371">
          <cell r="Q371">
            <v>2</v>
          </cell>
          <cell r="R371">
            <v>2</v>
          </cell>
          <cell r="AG371">
            <v>0</v>
          </cell>
        </row>
        <row r="372">
          <cell r="Q372">
            <v>15</v>
          </cell>
          <cell r="R372">
            <v>10</v>
          </cell>
          <cell r="AG372">
            <v>0</v>
          </cell>
        </row>
        <row r="373">
          <cell r="Q373">
            <v>300</v>
          </cell>
          <cell r="R373">
            <v>306</v>
          </cell>
          <cell r="AG373">
            <v>0</v>
          </cell>
        </row>
        <row r="374">
          <cell r="Q374">
            <v>4</v>
          </cell>
          <cell r="R374">
            <v>2</v>
          </cell>
          <cell r="AG374">
            <v>0</v>
          </cell>
        </row>
        <row r="375">
          <cell r="Q375">
            <v>80</v>
          </cell>
          <cell r="R375">
            <v>31</v>
          </cell>
          <cell r="AG375">
            <v>0</v>
          </cell>
        </row>
        <row r="376">
          <cell r="AG376">
            <v>0</v>
          </cell>
        </row>
        <row r="377">
          <cell r="Q377">
            <v>15</v>
          </cell>
          <cell r="R377">
            <v>15</v>
          </cell>
          <cell r="AG377">
            <v>0</v>
          </cell>
        </row>
        <row r="378">
          <cell r="AG378">
            <v>0</v>
          </cell>
        </row>
        <row r="379">
          <cell r="Q379">
            <v>16</v>
          </cell>
          <cell r="R379">
            <v>15</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10</v>
          </cell>
          <cell r="R389">
            <v>8</v>
          </cell>
          <cell r="AG389">
            <v>0</v>
          </cell>
        </row>
        <row r="390">
          <cell r="Q390">
            <v>100</v>
          </cell>
          <cell r="AG390">
            <v>0</v>
          </cell>
        </row>
        <row r="391">
          <cell r="Q391">
            <v>2</v>
          </cell>
          <cell r="R391">
            <v>2</v>
          </cell>
          <cell r="AG391">
            <v>0</v>
          </cell>
        </row>
        <row r="392">
          <cell r="Q392">
            <v>144</v>
          </cell>
          <cell r="R392">
            <v>160</v>
          </cell>
          <cell r="AG392">
            <v>0</v>
          </cell>
        </row>
        <row r="393">
          <cell r="Q393">
            <v>20</v>
          </cell>
          <cell r="AG393">
            <v>0</v>
          </cell>
        </row>
        <row r="394">
          <cell r="Q394">
            <v>6</v>
          </cell>
          <cell r="R394">
            <v>6</v>
          </cell>
          <cell r="AG394">
            <v>0</v>
          </cell>
        </row>
        <row r="395">
          <cell r="Q395">
            <v>1</v>
          </cell>
          <cell r="R395">
            <v>1</v>
          </cell>
          <cell r="AG395">
            <v>0</v>
          </cell>
        </row>
        <row r="396">
          <cell r="Q396">
            <v>220</v>
          </cell>
          <cell r="R396">
            <v>193</v>
          </cell>
          <cell r="AG396">
            <v>0</v>
          </cell>
        </row>
        <row r="397">
          <cell r="AG397">
            <v>0</v>
          </cell>
        </row>
        <row r="398">
          <cell r="Q398">
            <v>39</v>
          </cell>
          <cell r="R398">
            <v>37</v>
          </cell>
          <cell r="AG398">
            <v>0</v>
          </cell>
        </row>
        <row r="399">
          <cell r="Q399">
            <v>23</v>
          </cell>
          <cell r="R399">
            <v>23</v>
          </cell>
          <cell r="AG399">
            <v>0</v>
          </cell>
        </row>
        <row r="400">
          <cell r="Q400">
            <v>22</v>
          </cell>
          <cell r="R400">
            <v>22</v>
          </cell>
          <cell r="AG400">
            <v>0</v>
          </cell>
        </row>
        <row r="401">
          <cell r="Q401">
            <v>5</v>
          </cell>
          <cell r="R401">
            <v>5</v>
          </cell>
          <cell r="AG401">
            <v>0</v>
          </cell>
        </row>
        <row r="402">
          <cell r="Q402">
            <v>1</v>
          </cell>
          <cell r="R402">
            <v>1</v>
          </cell>
          <cell r="AG402">
            <v>0</v>
          </cell>
        </row>
        <row r="403">
          <cell r="AG403">
            <v>0</v>
          </cell>
        </row>
        <row r="405">
          <cell r="AG405">
            <v>0</v>
          </cell>
        </row>
        <row r="406">
          <cell r="AG406">
            <v>0</v>
          </cell>
        </row>
        <row r="407">
          <cell r="AG407">
            <v>0</v>
          </cell>
        </row>
        <row r="408">
          <cell r="AG408">
            <v>0</v>
          </cell>
        </row>
        <row r="410">
          <cell r="Q410">
            <v>9000</v>
          </cell>
        </row>
        <row r="411">
          <cell r="Q411">
            <v>0</v>
          </cell>
        </row>
        <row r="412">
          <cell r="Q412">
            <v>0</v>
          </cell>
        </row>
        <row r="413">
          <cell r="Q413">
            <v>0</v>
          </cell>
        </row>
        <row r="414">
          <cell r="Q414">
            <v>14413</v>
          </cell>
        </row>
        <row r="415">
          <cell r="Q415">
            <v>4142</v>
          </cell>
        </row>
        <row r="416">
          <cell r="Q416">
            <v>0</v>
          </cell>
        </row>
        <row r="417">
          <cell r="Q417">
            <v>10274</v>
          </cell>
        </row>
        <row r="418">
          <cell r="Q418">
            <v>25</v>
          </cell>
        </row>
        <row r="419">
          <cell r="Q419">
            <v>5000</v>
          </cell>
        </row>
        <row r="420">
          <cell r="Q420">
            <v>85</v>
          </cell>
        </row>
        <row r="421">
          <cell r="Q421">
            <v>72000</v>
          </cell>
        </row>
        <row r="422">
          <cell r="Q422">
            <v>72000</v>
          </cell>
        </row>
        <row r="423">
          <cell r="Q423">
            <v>8</v>
          </cell>
        </row>
        <row r="425">
          <cell r="Q425">
            <v>3479</v>
          </cell>
          <cell r="R425">
            <v>3430</v>
          </cell>
          <cell r="AG425">
            <v>42.6</v>
          </cell>
        </row>
        <row r="426">
          <cell r="Q426">
            <v>336</v>
          </cell>
          <cell r="R426">
            <v>300</v>
          </cell>
          <cell r="AG426">
            <v>335</v>
          </cell>
        </row>
        <row r="427">
          <cell r="Q427">
            <v>70</v>
          </cell>
          <cell r="R427">
            <v>60</v>
          </cell>
          <cell r="AG427">
            <v>72</v>
          </cell>
        </row>
        <row r="428">
          <cell r="Q428">
            <v>100</v>
          </cell>
          <cell r="R428">
            <v>5</v>
          </cell>
          <cell r="AG428">
            <v>100</v>
          </cell>
        </row>
        <row r="429">
          <cell r="Q429">
            <v>1</v>
          </cell>
          <cell r="R429">
            <v>0</v>
          </cell>
          <cell r="AG429">
            <v>0</v>
          </cell>
        </row>
        <row r="430">
          <cell r="Q430">
            <v>4</v>
          </cell>
          <cell r="R430">
            <v>3</v>
          </cell>
          <cell r="AG430">
            <v>4</v>
          </cell>
        </row>
        <row r="431">
          <cell r="AG431">
            <v>0</v>
          </cell>
        </row>
        <row r="432">
          <cell r="Q432">
            <v>100</v>
          </cell>
          <cell r="R432">
            <v>100</v>
          </cell>
          <cell r="AG432">
            <v>0.45454545454545453</v>
          </cell>
        </row>
        <row r="433">
          <cell r="AG433">
            <v>0</v>
          </cell>
        </row>
        <row r="435">
          <cell r="AG435">
            <v>0</v>
          </cell>
        </row>
        <row r="436">
          <cell r="AG436">
            <v>0</v>
          </cell>
        </row>
        <row r="437">
          <cell r="AG437">
            <v>0</v>
          </cell>
        </row>
        <row r="439">
          <cell r="AG439">
            <v>0</v>
          </cell>
        </row>
        <row r="440">
          <cell r="AG440">
            <v>0</v>
          </cell>
        </row>
        <row r="446">
          <cell r="Q446">
            <v>1</v>
          </cell>
          <cell r="R446">
            <v>1</v>
          </cell>
          <cell r="AG446">
            <v>1</v>
          </cell>
        </row>
        <row r="447">
          <cell r="Q447">
            <v>11</v>
          </cell>
          <cell r="AG447">
            <v>12</v>
          </cell>
        </row>
        <row r="448">
          <cell r="Q448">
            <v>52</v>
          </cell>
          <cell r="AG448">
            <v>66</v>
          </cell>
        </row>
        <row r="449">
          <cell r="AG449">
            <v>0</v>
          </cell>
        </row>
        <row r="468">
          <cell r="AG468">
            <v>0</v>
          </cell>
        </row>
        <row r="469">
          <cell r="Q469">
            <v>11</v>
          </cell>
          <cell r="R469">
            <v>6</v>
          </cell>
          <cell r="AG469">
            <v>16</v>
          </cell>
        </row>
        <row r="470">
          <cell r="AG470">
            <v>0</v>
          </cell>
        </row>
        <row r="471">
          <cell r="Q471">
            <v>800</v>
          </cell>
          <cell r="R471">
            <v>300</v>
          </cell>
          <cell r="AG471">
            <v>1154</v>
          </cell>
        </row>
        <row r="472">
          <cell r="AG472">
            <v>0</v>
          </cell>
        </row>
        <row r="473">
          <cell r="AG473">
            <v>0</v>
          </cell>
        </row>
        <row r="474">
          <cell r="AG474">
            <v>0</v>
          </cell>
        </row>
        <row r="475">
          <cell r="AG475">
            <v>0</v>
          </cell>
        </row>
        <row r="477">
          <cell r="AG477">
            <v>0</v>
          </cell>
        </row>
        <row r="478">
          <cell r="AG478">
            <v>0</v>
          </cell>
        </row>
        <row r="480">
          <cell r="AG480">
            <v>0</v>
          </cell>
        </row>
        <row r="482">
          <cell r="Q482">
            <v>90</v>
          </cell>
          <cell r="R482">
            <v>0</v>
          </cell>
          <cell r="AG482">
            <v>213</v>
          </cell>
        </row>
        <row r="483">
          <cell r="AG483">
            <v>0</v>
          </cell>
        </row>
        <row r="484">
          <cell r="AG484">
            <v>0</v>
          </cell>
        </row>
        <row r="485">
          <cell r="Q485">
            <v>2</v>
          </cell>
          <cell r="R485">
            <v>0</v>
          </cell>
          <cell r="AG485">
            <v>2</v>
          </cell>
        </row>
        <row r="487">
          <cell r="Q487">
            <v>132</v>
          </cell>
          <cell r="AG487">
            <v>0</v>
          </cell>
        </row>
        <row r="488">
          <cell r="Q488">
            <v>84</v>
          </cell>
          <cell r="AG488">
            <v>86</v>
          </cell>
        </row>
        <row r="489">
          <cell r="Q489">
            <v>48</v>
          </cell>
          <cell r="AG489">
            <v>48</v>
          </cell>
        </row>
        <row r="490">
          <cell r="AG490">
            <v>0</v>
          </cell>
        </row>
        <row r="491">
          <cell r="Q491">
            <v>2</v>
          </cell>
          <cell r="AG491">
            <v>2</v>
          </cell>
        </row>
        <row r="493">
          <cell r="Q493">
            <v>900</v>
          </cell>
          <cell r="R493">
            <v>800</v>
          </cell>
          <cell r="AG493">
            <v>1178.75</v>
          </cell>
        </row>
        <row r="494">
          <cell r="Q494">
            <v>12</v>
          </cell>
          <cell r="R494">
            <v>12</v>
          </cell>
          <cell r="AG494">
            <v>15</v>
          </cell>
        </row>
        <row r="496">
          <cell r="AG496">
            <v>0</v>
          </cell>
        </row>
        <row r="497">
          <cell r="AG497">
            <v>0</v>
          </cell>
        </row>
        <row r="498">
          <cell r="Q498">
            <v>700</v>
          </cell>
          <cell r="R498">
            <v>696</v>
          </cell>
          <cell r="AG498">
            <v>417.8</v>
          </cell>
        </row>
        <row r="499">
          <cell r="AG499">
            <v>0</v>
          </cell>
        </row>
        <row r="500">
          <cell r="Q500">
            <v>780</v>
          </cell>
          <cell r="R500">
            <v>777</v>
          </cell>
          <cell r="AG500">
            <v>1066.5999999999999</v>
          </cell>
        </row>
        <row r="501">
          <cell r="Q501">
            <v>1000</v>
          </cell>
          <cell r="R501">
            <v>950</v>
          </cell>
          <cell r="AG501">
            <v>675</v>
          </cell>
        </row>
        <row r="502">
          <cell r="AG502">
            <v>0</v>
          </cell>
        </row>
        <row r="503">
          <cell r="Q503">
            <v>350</v>
          </cell>
          <cell r="R503">
            <v>307</v>
          </cell>
          <cell r="AG503">
            <v>547.51</v>
          </cell>
        </row>
        <row r="504">
          <cell r="Q504">
            <v>50</v>
          </cell>
          <cell r="R504">
            <v>46</v>
          </cell>
          <cell r="AG504">
            <v>164.05</v>
          </cell>
        </row>
        <row r="505">
          <cell r="AG505">
            <v>0</v>
          </cell>
        </row>
        <row r="506">
          <cell r="Q506">
            <v>6</v>
          </cell>
          <cell r="R506">
            <v>4</v>
          </cell>
          <cell r="AG506">
            <v>0</v>
          </cell>
        </row>
        <row r="507">
          <cell r="AG507">
            <v>0</v>
          </cell>
        </row>
        <row r="508">
          <cell r="Q508">
            <v>210</v>
          </cell>
          <cell r="R508">
            <v>210</v>
          </cell>
          <cell r="AG508">
            <v>297.75</v>
          </cell>
        </row>
        <row r="509">
          <cell r="AG509">
            <v>0</v>
          </cell>
        </row>
        <row r="510">
          <cell r="AG510">
            <v>0</v>
          </cell>
        </row>
        <row r="511">
          <cell r="Q511">
            <v>5000</v>
          </cell>
          <cell r="R511">
            <v>2538</v>
          </cell>
          <cell r="AG511">
            <v>858</v>
          </cell>
        </row>
        <row r="514">
          <cell r="AG514">
            <v>0</v>
          </cell>
        </row>
        <row r="515">
          <cell r="AG515">
            <v>0</v>
          </cell>
        </row>
        <row r="516">
          <cell r="AG516">
            <v>0</v>
          </cell>
        </row>
        <row r="518">
          <cell r="Q518">
            <v>6000</v>
          </cell>
          <cell r="R518">
            <v>4500</v>
          </cell>
          <cell r="AG518">
            <v>8277.2000000000007</v>
          </cell>
        </row>
        <row r="520">
          <cell r="AG520">
            <v>0</v>
          </cell>
        </row>
        <row r="521">
          <cell r="AG521">
            <v>0</v>
          </cell>
        </row>
        <row r="522">
          <cell r="Q522">
            <v>55</v>
          </cell>
          <cell r="R522">
            <v>52</v>
          </cell>
          <cell r="AG522">
            <v>29.3</v>
          </cell>
        </row>
        <row r="523">
          <cell r="AG523">
            <v>0</v>
          </cell>
        </row>
        <row r="524">
          <cell r="Q524">
            <v>100</v>
          </cell>
          <cell r="R524">
            <v>39</v>
          </cell>
          <cell r="AG524">
            <v>100</v>
          </cell>
        </row>
        <row r="526">
          <cell r="Q526">
            <v>20</v>
          </cell>
          <cell r="R526">
            <v>15</v>
          </cell>
          <cell r="AG526">
            <v>18</v>
          </cell>
        </row>
        <row r="527">
          <cell r="Q527">
            <v>800</v>
          </cell>
          <cell r="R527">
            <v>700</v>
          </cell>
          <cell r="AG527">
            <v>553</v>
          </cell>
        </row>
        <row r="528">
          <cell r="Q528">
            <v>500</v>
          </cell>
          <cell r="R528">
            <v>200</v>
          </cell>
          <cell r="AG528">
            <v>252.64</v>
          </cell>
        </row>
        <row r="530">
          <cell r="Q530">
            <v>600</v>
          </cell>
          <cell r="AG530">
            <v>531</v>
          </cell>
        </row>
        <row r="531">
          <cell r="Q531">
            <v>100</v>
          </cell>
          <cell r="AG531">
            <v>100</v>
          </cell>
        </row>
        <row r="532">
          <cell r="Q532">
            <v>4</v>
          </cell>
          <cell r="AG532">
            <v>3</v>
          </cell>
        </row>
        <row r="533">
          <cell r="Q533">
            <v>150</v>
          </cell>
          <cell r="AG533">
            <v>118</v>
          </cell>
        </row>
        <row r="534">
          <cell r="AG534">
            <v>0</v>
          </cell>
        </row>
        <row r="535">
          <cell r="AG535">
            <v>0</v>
          </cell>
        </row>
        <row r="536">
          <cell r="Q536">
            <v>100</v>
          </cell>
          <cell r="AG536">
            <v>100</v>
          </cell>
        </row>
        <row r="537">
          <cell r="Q537">
            <v>1</v>
          </cell>
          <cell r="AG537">
            <v>1</v>
          </cell>
        </row>
        <row r="538">
          <cell r="Q538">
            <v>1</v>
          </cell>
          <cell r="AG538">
            <v>1</v>
          </cell>
        </row>
        <row r="540">
          <cell r="AG540">
            <v>0</v>
          </cell>
        </row>
        <row r="541">
          <cell r="AG541">
            <v>0</v>
          </cell>
        </row>
        <row r="542">
          <cell r="AG542">
            <v>0</v>
          </cell>
        </row>
        <row r="544">
          <cell r="AG544">
            <v>0</v>
          </cell>
        </row>
        <row r="546">
          <cell r="Q546">
            <v>7000</v>
          </cell>
          <cell r="R546">
            <v>7000</v>
          </cell>
          <cell r="AG546">
            <v>5605.75</v>
          </cell>
        </row>
        <row r="548">
          <cell r="AG548">
            <v>0</v>
          </cell>
        </row>
        <row r="549">
          <cell r="AG549">
            <v>0</v>
          </cell>
        </row>
        <row r="550">
          <cell r="AG550">
            <v>0</v>
          </cell>
        </row>
      </sheetData>
      <sheetData sheetId="24">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26</v>
          </cell>
          <cell r="R160">
            <v>26</v>
          </cell>
          <cell r="AG160">
            <v>0</v>
          </cell>
        </row>
        <row r="161">
          <cell r="AG161">
            <v>0</v>
          </cell>
        </row>
        <row r="162">
          <cell r="Q162">
            <v>162</v>
          </cell>
          <cell r="R162">
            <v>162</v>
          </cell>
          <cell r="AG162">
            <v>0</v>
          </cell>
        </row>
        <row r="163">
          <cell r="AG163">
            <v>0</v>
          </cell>
        </row>
        <row r="164">
          <cell r="Q164">
            <v>84</v>
          </cell>
          <cell r="R164">
            <v>84</v>
          </cell>
          <cell r="AG164">
            <v>0</v>
          </cell>
        </row>
        <row r="165">
          <cell r="AG165">
            <v>0</v>
          </cell>
        </row>
        <row r="166">
          <cell r="Q166">
            <v>123685</v>
          </cell>
          <cell r="R166">
            <v>124000</v>
          </cell>
          <cell r="AG166">
            <v>0</v>
          </cell>
        </row>
        <row r="167">
          <cell r="AG167">
            <v>0</v>
          </cell>
        </row>
        <row r="168">
          <cell r="AG168">
            <v>0</v>
          </cell>
        </row>
        <row r="169">
          <cell r="Q169">
            <v>208</v>
          </cell>
          <cell r="R169">
            <v>208</v>
          </cell>
          <cell r="AG169">
            <v>0</v>
          </cell>
        </row>
        <row r="170">
          <cell r="AG170">
            <v>0</v>
          </cell>
        </row>
        <row r="171">
          <cell r="AG171">
            <v>0</v>
          </cell>
        </row>
        <row r="172">
          <cell r="AG172">
            <v>0</v>
          </cell>
        </row>
        <row r="173">
          <cell r="AG173">
            <v>0</v>
          </cell>
        </row>
        <row r="174">
          <cell r="AG174">
            <v>0</v>
          </cell>
        </row>
        <row r="176">
          <cell r="Q176">
            <v>138</v>
          </cell>
          <cell r="R176">
            <v>138</v>
          </cell>
          <cell r="AG176">
            <v>0</v>
          </cell>
        </row>
        <row r="177">
          <cell r="AG177">
            <v>0</v>
          </cell>
        </row>
        <row r="178">
          <cell r="AG178">
            <v>0</v>
          </cell>
        </row>
        <row r="179">
          <cell r="AG179">
            <v>0</v>
          </cell>
        </row>
        <row r="180">
          <cell r="Q180">
            <v>182</v>
          </cell>
          <cell r="R180">
            <v>182</v>
          </cell>
          <cell r="AG180">
            <v>0</v>
          </cell>
        </row>
        <row r="182">
          <cell r="Q182">
            <v>21</v>
          </cell>
          <cell r="R182">
            <v>21</v>
          </cell>
          <cell r="AG182">
            <v>0</v>
          </cell>
        </row>
        <row r="183">
          <cell r="Q183">
            <v>8</v>
          </cell>
          <cell r="R183">
            <v>8</v>
          </cell>
          <cell r="AG183">
            <v>0</v>
          </cell>
        </row>
        <row r="184">
          <cell r="Q184">
            <v>464043</v>
          </cell>
          <cell r="R184">
            <v>464043</v>
          </cell>
          <cell r="AG184">
            <v>0</v>
          </cell>
        </row>
        <row r="185">
          <cell r="Q185">
            <v>19224</v>
          </cell>
          <cell r="R185">
            <v>19224</v>
          </cell>
          <cell r="AG185">
            <v>0</v>
          </cell>
        </row>
        <row r="186">
          <cell r="Q186">
            <v>928086</v>
          </cell>
          <cell r="R186">
            <v>821238</v>
          </cell>
          <cell r="AG186">
            <v>0</v>
          </cell>
        </row>
        <row r="187">
          <cell r="Q187">
            <v>2500</v>
          </cell>
          <cell r="R187">
            <v>2484</v>
          </cell>
          <cell r="AG187">
            <v>0</v>
          </cell>
        </row>
        <row r="188">
          <cell r="Q188">
            <v>300</v>
          </cell>
          <cell r="R188">
            <v>1030</v>
          </cell>
          <cell r="AG188">
            <v>0</v>
          </cell>
        </row>
        <row r="189">
          <cell r="Q189">
            <v>31617</v>
          </cell>
          <cell r="R189">
            <v>31617</v>
          </cell>
          <cell r="AG189">
            <v>0</v>
          </cell>
        </row>
        <row r="190">
          <cell r="Q190">
            <v>2594</v>
          </cell>
          <cell r="R190">
            <v>2594</v>
          </cell>
          <cell r="AG190">
            <v>0</v>
          </cell>
        </row>
        <row r="191">
          <cell r="Q191">
            <v>0</v>
          </cell>
          <cell r="R191">
            <v>0</v>
          </cell>
          <cell r="AG191">
            <v>0</v>
          </cell>
        </row>
        <row r="192">
          <cell r="Q192">
            <v>0</v>
          </cell>
          <cell r="R192">
            <v>0</v>
          </cell>
          <cell r="AG192">
            <v>0</v>
          </cell>
        </row>
        <row r="193">
          <cell r="AG193">
            <v>0</v>
          </cell>
        </row>
        <row r="194">
          <cell r="Q194">
            <v>2600</v>
          </cell>
          <cell r="R194">
            <v>2587</v>
          </cell>
          <cell r="AG194">
            <v>0</v>
          </cell>
        </row>
        <row r="195">
          <cell r="Q195">
            <v>152000</v>
          </cell>
          <cell r="R195">
            <v>151532</v>
          </cell>
          <cell r="AG195">
            <v>0</v>
          </cell>
        </row>
        <row r="196">
          <cell r="Q196">
            <v>30</v>
          </cell>
          <cell r="R196">
            <v>30</v>
          </cell>
          <cell r="AG196">
            <v>0</v>
          </cell>
        </row>
        <row r="197">
          <cell r="Q197">
            <v>35</v>
          </cell>
          <cell r="R197">
            <v>30</v>
          </cell>
          <cell r="AG197">
            <v>0</v>
          </cell>
        </row>
        <row r="198">
          <cell r="Q198">
            <v>5850</v>
          </cell>
          <cell r="R198">
            <v>5766</v>
          </cell>
          <cell r="AG198">
            <v>0</v>
          </cell>
        </row>
        <row r="199">
          <cell r="Q199">
            <v>390</v>
          </cell>
          <cell r="R199">
            <v>378</v>
          </cell>
          <cell r="AG199">
            <v>0</v>
          </cell>
        </row>
        <row r="200">
          <cell r="Q200">
            <v>11250</v>
          </cell>
          <cell r="R200">
            <v>11155</v>
          </cell>
          <cell r="AG200">
            <v>0</v>
          </cell>
        </row>
        <row r="201">
          <cell r="Q201">
            <v>370</v>
          </cell>
          <cell r="R201">
            <v>366</v>
          </cell>
          <cell r="AG201">
            <v>0</v>
          </cell>
        </row>
        <row r="202">
          <cell r="Q202">
            <v>1</v>
          </cell>
          <cell r="R202">
            <v>0</v>
          </cell>
          <cell r="AG202">
            <v>0</v>
          </cell>
        </row>
        <row r="203">
          <cell r="Q203">
            <v>50</v>
          </cell>
          <cell r="R203">
            <v>0</v>
          </cell>
          <cell r="AG203">
            <v>0</v>
          </cell>
        </row>
        <row r="204">
          <cell r="Q204">
            <v>25</v>
          </cell>
          <cell r="R204">
            <v>0</v>
          </cell>
          <cell r="AG204">
            <v>0</v>
          </cell>
        </row>
        <row r="205">
          <cell r="Q205">
            <v>43</v>
          </cell>
          <cell r="R205">
            <v>38</v>
          </cell>
          <cell r="AG205">
            <v>0</v>
          </cell>
        </row>
        <row r="206">
          <cell r="Q206">
            <v>750</v>
          </cell>
          <cell r="R206">
            <v>739</v>
          </cell>
        </row>
        <row r="208">
          <cell r="Q208">
            <v>38000</v>
          </cell>
          <cell r="R208">
            <v>37833</v>
          </cell>
          <cell r="AG208">
            <v>0</v>
          </cell>
        </row>
        <row r="209">
          <cell r="Q209">
            <v>6619</v>
          </cell>
          <cell r="R209">
            <v>6619</v>
          </cell>
          <cell r="AG209">
            <v>0</v>
          </cell>
        </row>
        <row r="210">
          <cell r="Q210">
            <v>30</v>
          </cell>
          <cell r="R210">
            <v>27</v>
          </cell>
          <cell r="AG210">
            <v>27</v>
          </cell>
        </row>
        <row r="211">
          <cell r="Q211">
            <v>20</v>
          </cell>
          <cell r="R211">
            <v>17</v>
          </cell>
          <cell r="AG211">
            <v>0</v>
          </cell>
        </row>
        <row r="212">
          <cell r="Q212">
            <v>0</v>
          </cell>
          <cell r="R212">
            <v>5</v>
          </cell>
          <cell r="AG212">
            <v>0</v>
          </cell>
        </row>
        <row r="213">
          <cell r="Q213">
            <v>7</v>
          </cell>
          <cell r="R213">
            <v>4</v>
          </cell>
          <cell r="AG213">
            <v>0</v>
          </cell>
        </row>
        <row r="214">
          <cell r="Q214">
            <v>17</v>
          </cell>
          <cell r="R214">
            <v>21</v>
          </cell>
          <cell r="AG214">
            <v>0</v>
          </cell>
        </row>
        <row r="215">
          <cell r="Q215">
            <v>2</v>
          </cell>
          <cell r="AG215">
            <v>0</v>
          </cell>
        </row>
        <row r="216">
          <cell r="Q216">
            <v>1</v>
          </cell>
          <cell r="AG216">
            <v>0</v>
          </cell>
        </row>
        <row r="217">
          <cell r="Q217">
            <v>0</v>
          </cell>
          <cell r="R217">
            <v>0</v>
          </cell>
          <cell r="AG217">
            <v>0</v>
          </cell>
        </row>
        <row r="218">
          <cell r="Q218">
            <v>0</v>
          </cell>
          <cell r="R218">
            <v>0</v>
          </cell>
          <cell r="AG218">
            <v>0</v>
          </cell>
        </row>
        <row r="219">
          <cell r="Q219">
            <v>0</v>
          </cell>
          <cell r="R219">
            <v>0</v>
          </cell>
          <cell r="AG219">
            <v>0</v>
          </cell>
        </row>
        <row r="220">
          <cell r="Q220">
            <v>0</v>
          </cell>
          <cell r="R220">
            <v>0</v>
          </cell>
          <cell r="AG220">
            <v>0</v>
          </cell>
        </row>
        <row r="221">
          <cell r="Q221">
            <v>0</v>
          </cell>
          <cell r="AG221">
            <v>0</v>
          </cell>
        </row>
        <row r="222">
          <cell r="Q222">
            <v>1</v>
          </cell>
          <cell r="R222">
            <v>0</v>
          </cell>
          <cell r="AG222">
            <v>0</v>
          </cell>
        </row>
        <row r="223">
          <cell r="Q223">
            <v>10</v>
          </cell>
          <cell r="R223">
            <v>0</v>
          </cell>
          <cell r="AG223">
            <v>0</v>
          </cell>
        </row>
        <row r="224">
          <cell r="Q224">
            <v>38</v>
          </cell>
          <cell r="R224">
            <v>38</v>
          </cell>
          <cell r="AG224">
            <v>0</v>
          </cell>
        </row>
        <row r="225">
          <cell r="Q225">
            <v>750</v>
          </cell>
          <cell r="R225">
            <v>739</v>
          </cell>
        </row>
        <row r="227">
          <cell r="Q227">
            <v>10</v>
          </cell>
          <cell r="R227">
            <v>5</v>
          </cell>
          <cell r="AG227">
            <v>21</v>
          </cell>
        </row>
        <row r="228">
          <cell r="Q228">
            <v>23</v>
          </cell>
          <cell r="R228">
            <v>18</v>
          </cell>
          <cell r="AG228">
            <v>0</v>
          </cell>
        </row>
        <row r="229">
          <cell r="Q229">
            <v>0</v>
          </cell>
          <cell r="R229">
            <v>0</v>
          </cell>
          <cell r="AG229">
            <v>0</v>
          </cell>
        </row>
        <row r="230">
          <cell r="Q230">
            <v>8</v>
          </cell>
          <cell r="R230">
            <v>6</v>
          </cell>
          <cell r="AG230">
            <v>0</v>
          </cell>
        </row>
        <row r="231">
          <cell r="Q231">
            <v>22</v>
          </cell>
          <cell r="R231">
            <v>22</v>
          </cell>
          <cell r="AG231">
            <v>0</v>
          </cell>
        </row>
        <row r="232">
          <cell r="Q232">
            <v>3</v>
          </cell>
          <cell r="AG232">
            <v>0</v>
          </cell>
        </row>
        <row r="233">
          <cell r="Q233">
            <v>2</v>
          </cell>
          <cell r="AG233">
            <v>0</v>
          </cell>
        </row>
        <row r="234">
          <cell r="Q234">
            <v>0</v>
          </cell>
          <cell r="R234">
            <v>0</v>
          </cell>
          <cell r="AG234">
            <v>0</v>
          </cell>
        </row>
        <row r="235">
          <cell r="Q235">
            <v>0</v>
          </cell>
          <cell r="R235">
            <v>0</v>
          </cell>
          <cell r="AG235">
            <v>0</v>
          </cell>
        </row>
        <row r="236">
          <cell r="Q236">
            <v>150</v>
          </cell>
          <cell r="R236">
            <v>856</v>
          </cell>
          <cell r="AG236">
            <v>0</v>
          </cell>
        </row>
        <row r="237">
          <cell r="Q237">
            <v>20</v>
          </cell>
          <cell r="AG237">
            <v>0</v>
          </cell>
        </row>
        <row r="238">
          <cell r="Q238">
            <v>800</v>
          </cell>
          <cell r="AG238">
            <v>0</v>
          </cell>
        </row>
        <row r="239">
          <cell r="Q239">
            <v>50</v>
          </cell>
          <cell r="AG239">
            <v>0</v>
          </cell>
        </row>
        <row r="240">
          <cell r="Q240">
            <v>1000</v>
          </cell>
          <cell r="R240">
            <v>1000</v>
          </cell>
          <cell r="AG240">
            <v>10990</v>
          </cell>
        </row>
        <row r="241">
          <cell r="Q241">
            <v>100</v>
          </cell>
          <cell r="R241">
            <v>100</v>
          </cell>
          <cell r="AG241">
            <v>50</v>
          </cell>
        </row>
        <row r="242">
          <cell r="Q242">
            <v>0</v>
          </cell>
          <cell r="R242">
            <v>0</v>
          </cell>
          <cell r="AG242">
            <v>0</v>
          </cell>
        </row>
        <row r="243">
          <cell r="Q243">
            <v>0</v>
          </cell>
          <cell r="R243">
            <v>0</v>
          </cell>
          <cell r="AG243">
            <v>0</v>
          </cell>
        </row>
        <row r="244">
          <cell r="Q244">
            <v>1</v>
          </cell>
          <cell r="R244">
            <v>0</v>
          </cell>
          <cell r="AG244">
            <v>0</v>
          </cell>
        </row>
        <row r="245">
          <cell r="Q245">
            <v>20</v>
          </cell>
          <cell r="R245">
            <v>0</v>
          </cell>
          <cell r="AG245">
            <v>0</v>
          </cell>
        </row>
        <row r="246">
          <cell r="Q246">
            <v>45</v>
          </cell>
          <cell r="R246">
            <v>36</v>
          </cell>
          <cell r="AG246">
            <v>0</v>
          </cell>
        </row>
        <row r="247">
          <cell r="Q247">
            <v>800</v>
          </cell>
          <cell r="R247">
            <v>671</v>
          </cell>
        </row>
        <row r="249">
          <cell r="Q249">
            <v>22</v>
          </cell>
          <cell r="R249">
            <v>22</v>
          </cell>
          <cell r="AG249">
            <v>0</v>
          </cell>
        </row>
        <row r="250">
          <cell r="Q250">
            <v>4</v>
          </cell>
          <cell r="R250">
            <v>4</v>
          </cell>
          <cell r="AG250">
            <v>0</v>
          </cell>
        </row>
        <row r="251">
          <cell r="Q251">
            <v>4</v>
          </cell>
          <cell r="R251">
            <v>0</v>
          </cell>
          <cell r="AG251">
            <v>0</v>
          </cell>
        </row>
        <row r="252">
          <cell r="Q252">
            <v>25</v>
          </cell>
          <cell r="R252">
            <v>25</v>
          </cell>
          <cell r="AG252">
            <v>0</v>
          </cell>
        </row>
        <row r="253">
          <cell r="Q253">
            <v>0</v>
          </cell>
          <cell r="R253">
            <v>0</v>
          </cell>
          <cell r="AG253">
            <v>0</v>
          </cell>
        </row>
        <row r="254">
          <cell r="Q254">
            <v>0</v>
          </cell>
          <cell r="R254">
            <v>0</v>
          </cell>
          <cell r="AG254">
            <v>0</v>
          </cell>
        </row>
        <row r="255">
          <cell r="Q255">
            <v>0</v>
          </cell>
          <cell r="R255">
            <v>0</v>
          </cell>
          <cell r="AG255">
            <v>0</v>
          </cell>
        </row>
        <row r="256">
          <cell r="Q256">
            <v>200</v>
          </cell>
          <cell r="R256">
            <v>200</v>
          </cell>
          <cell r="AG256">
            <v>0</v>
          </cell>
        </row>
        <row r="257">
          <cell r="Q257">
            <v>16000</v>
          </cell>
          <cell r="R257">
            <v>16000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47</v>
          </cell>
          <cell r="R263">
            <v>47</v>
          </cell>
          <cell r="AG263">
            <v>0</v>
          </cell>
        </row>
        <row r="264">
          <cell r="Q264">
            <v>100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20</v>
          </cell>
          <cell r="R268">
            <v>20</v>
          </cell>
          <cell r="AG268">
            <v>0</v>
          </cell>
        </row>
        <row r="269">
          <cell r="Q269">
            <v>10</v>
          </cell>
          <cell r="R269">
            <v>10</v>
          </cell>
        </row>
        <row r="271">
          <cell r="Q271">
            <v>24</v>
          </cell>
          <cell r="R271">
            <v>34</v>
          </cell>
          <cell r="AG271">
            <v>0</v>
          </cell>
        </row>
        <row r="272">
          <cell r="Q272">
            <v>16</v>
          </cell>
          <cell r="R272">
            <v>16</v>
          </cell>
          <cell r="AG272">
            <v>0</v>
          </cell>
        </row>
        <row r="273">
          <cell r="Q273">
            <v>407</v>
          </cell>
          <cell r="R273">
            <v>407</v>
          </cell>
          <cell r="AG273">
            <v>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4</v>
          </cell>
          <cell r="R278">
            <v>0</v>
          </cell>
          <cell r="AG278">
            <v>0</v>
          </cell>
        </row>
        <row r="279">
          <cell r="Q279">
            <v>20</v>
          </cell>
          <cell r="R279">
            <v>20</v>
          </cell>
          <cell r="AG279">
            <v>0</v>
          </cell>
        </row>
        <row r="280">
          <cell r="Q280">
            <v>75</v>
          </cell>
          <cell r="R280">
            <v>0</v>
          </cell>
          <cell r="AG280">
            <v>0</v>
          </cell>
        </row>
        <row r="281">
          <cell r="Q281">
            <v>75</v>
          </cell>
          <cell r="R281">
            <v>75</v>
          </cell>
          <cell r="AG281">
            <v>0</v>
          </cell>
        </row>
        <row r="282">
          <cell r="Q282">
            <v>0</v>
          </cell>
          <cell r="R282">
            <v>0</v>
          </cell>
          <cell r="AG282">
            <v>0</v>
          </cell>
        </row>
        <row r="283">
          <cell r="Q283">
            <v>0</v>
          </cell>
          <cell r="R283">
            <v>0</v>
          </cell>
          <cell r="AG283">
            <v>0</v>
          </cell>
        </row>
        <row r="284">
          <cell r="Q284">
            <v>3</v>
          </cell>
          <cell r="R284">
            <v>0</v>
          </cell>
          <cell r="AG284">
            <v>0</v>
          </cell>
        </row>
        <row r="285">
          <cell r="Q285">
            <v>4</v>
          </cell>
          <cell r="R285">
            <v>3</v>
          </cell>
          <cell r="AG285">
            <v>0</v>
          </cell>
        </row>
        <row r="286">
          <cell r="Q286">
            <v>120</v>
          </cell>
          <cell r="R286">
            <v>90</v>
          </cell>
          <cell r="AG286">
            <v>0</v>
          </cell>
        </row>
        <row r="287">
          <cell r="Q287">
            <v>24</v>
          </cell>
          <cell r="R287">
            <v>34</v>
          </cell>
          <cell r="AG287">
            <v>0</v>
          </cell>
        </row>
        <row r="288">
          <cell r="Q288">
            <v>50</v>
          </cell>
          <cell r="R288">
            <v>125</v>
          </cell>
          <cell r="AG288">
            <v>0</v>
          </cell>
        </row>
        <row r="289">
          <cell r="Q289">
            <v>25</v>
          </cell>
          <cell r="R289">
            <v>0</v>
          </cell>
          <cell r="AG289">
            <v>0</v>
          </cell>
        </row>
        <row r="290">
          <cell r="Q290">
            <v>50</v>
          </cell>
          <cell r="R290">
            <v>0</v>
          </cell>
          <cell r="AG290">
            <v>0</v>
          </cell>
        </row>
        <row r="291">
          <cell r="Q291">
            <v>50</v>
          </cell>
          <cell r="R291">
            <v>0</v>
          </cell>
          <cell r="AG291">
            <v>0</v>
          </cell>
        </row>
        <row r="292">
          <cell r="Q292">
            <v>150</v>
          </cell>
          <cell r="R292">
            <v>0</v>
          </cell>
          <cell r="AG292">
            <v>0</v>
          </cell>
        </row>
        <row r="293">
          <cell r="Q293">
            <v>50</v>
          </cell>
          <cell r="R293">
            <v>0</v>
          </cell>
          <cell r="AG293">
            <v>0</v>
          </cell>
        </row>
        <row r="294">
          <cell r="Q294">
            <v>25</v>
          </cell>
          <cell r="R294">
            <v>0</v>
          </cell>
          <cell r="AG294">
            <v>0</v>
          </cell>
        </row>
        <row r="295">
          <cell r="Q295">
            <v>4</v>
          </cell>
          <cell r="R295">
            <v>4</v>
          </cell>
          <cell r="AG295">
            <v>0</v>
          </cell>
        </row>
        <row r="296">
          <cell r="Q296">
            <v>2</v>
          </cell>
          <cell r="R296">
            <v>0</v>
          </cell>
          <cell r="AG296">
            <v>0</v>
          </cell>
        </row>
        <row r="297">
          <cell r="Q297">
            <v>60</v>
          </cell>
          <cell r="R297">
            <v>0</v>
          </cell>
          <cell r="AG297">
            <v>0</v>
          </cell>
        </row>
        <row r="298">
          <cell r="Q298">
            <v>4</v>
          </cell>
          <cell r="R298">
            <v>3</v>
          </cell>
          <cell r="AG298">
            <v>0</v>
          </cell>
        </row>
        <row r="299">
          <cell r="Q299">
            <v>120</v>
          </cell>
          <cell r="R299">
            <v>90</v>
          </cell>
          <cell r="AG299">
            <v>0</v>
          </cell>
        </row>
        <row r="300">
          <cell r="Q300">
            <v>0</v>
          </cell>
          <cell r="R300">
            <v>0</v>
          </cell>
          <cell r="AG300">
            <v>0</v>
          </cell>
        </row>
        <row r="301">
          <cell r="Q301">
            <v>0</v>
          </cell>
          <cell r="R301">
            <v>0</v>
          </cell>
          <cell r="AG301">
            <v>0</v>
          </cell>
        </row>
        <row r="302">
          <cell r="Q302">
            <v>0</v>
          </cell>
          <cell r="R302">
            <v>0</v>
          </cell>
          <cell r="AG302">
            <v>0</v>
          </cell>
        </row>
        <row r="303">
          <cell r="Q303">
            <v>2</v>
          </cell>
          <cell r="R303">
            <v>0</v>
          </cell>
          <cell r="AG303">
            <v>0</v>
          </cell>
        </row>
        <row r="304">
          <cell r="Q304">
            <v>60</v>
          </cell>
          <cell r="R304">
            <v>0</v>
          </cell>
          <cell r="AG304">
            <v>0</v>
          </cell>
        </row>
        <row r="305">
          <cell r="Q305">
            <v>1</v>
          </cell>
          <cell r="R305">
            <v>0</v>
          </cell>
          <cell r="AG305">
            <v>0</v>
          </cell>
        </row>
        <row r="306">
          <cell r="Q306">
            <v>10</v>
          </cell>
          <cell r="R306">
            <v>0</v>
          </cell>
        </row>
        <row r="308">
          <cell r="Q308">
            <v>8</v>
          </cell>
          <cell r="R308">
            <v>10</v>
          </cell>
          <cell r="AG308">
            <v>0</v>
          </cell>
        </row>
        <row r="309">
          <cell r="Q309">
            <v>16</v>
          </cell>
          <cell r="R309">
            <v>8</v>
          </cell>
          <cell r="AG309">
            <v>0</v>
          </cell>
        </row>
        <row r="310">
          <cell r="Q310">
            <v>1</v>
          </cell>
          <cell r="R310">
            <v>2</v>
          </cell>
          <cell r="AG310">
            <v>0</v>
          </cell>
        </row>
        <row r="311">
          <cell r="Q311">
            <v>0</v>
          </cell>
          <cell r="AG311">
            <v>0</v>
          </cell>
        </row>
        <row r="312">
          <cell r="Q312">
            <v>0</v>
          </cell>
          <cell r="AG312">
            <v>0</v>
          </cell>
        </row>
        <row r="313">
          <cell r="Q313">
            <v>0</v>
          </cell>
          <cell r="AG313">
            <v>0</v>
          </cell>
        </row>
        <row r="314">
          <cell r="Q314">
            <v>2</v>
          </cell>
          <cell r="R314">
            <v>4</v>
          </cell>
          <cell r="AG314">
            <v>0</v>
          </cell>
        </row>
        <row r="315">
          <cell r="Q315">
            <v>12</v>
          </cell>
          <cell r="AG315">
            <v>0</v>
          </cell>
        </row>
        <row r="316">
          <cell r="Q316">
            <v>4</v>
          </cell>
          <cell r="R316">
            <v>4</v>
          </cell>
          <cell r="AG316">
            <v>0</v>
          </cell>
        </row>
        <row r="317">
          <cell r="Q317">
            <v>60</v>
          </cell>
        </row>
        <row r="319">
          <cell r="Q319">
            <v>9</v>
          </cell>
          <cell r="R319">
            <v>9</v>
          </cell>
          <cell r="AG319">
            <v>0</v>
          </cell>
        </row>
        <row r="320">
          <cell r="Q320">
            <v>7300</v>
          </cell>
          <cell r="R320">
            <v>7219</v>
          </cell>
          <cell r="AG320">
            <v>0</v>
          </cell>
        </row>
        <row r="321">
          <cell r="Q321">
            <v>12</v>
          </cell>
          <cell r="R321">
            <v>0</v>
          </cell>
          <cell r="AG321">
            <v>0</v>
          </cell>
        </row>
        <row r="322">
          <cell r="Q322">
            <v>20</v>
          </cell>
          <cell r="R322">
            <v>0</v>
          </cell>
          <cell r="AG322">
            <v>2</v>
          </cell>
        </row>
        <row r="323">
          <cell r="Q323">
            <v>20</v>
          </cell>
          <cell r="R323">
            <v>18</v>
          </cell>
          <cell r="AG323">
            <v>0</v>
          </cell>
        </row>
        <row r="324">
          <cell r="Q324">
            <v>700</v>
          </cell>
          <cell r="R324">
            <v>634</v>
          </cell>
          <cell r="AG324">
            <v>0</v>
          </cell>
        </row>
        <row r="325">
          <cell r="Q325">
            <v>0</v>
          </cell>
          <cell r="R325">
            <v>0</v>
          </cell>
          <cell r="AG325">
            <v>0</v>
          </cell>
        </row>
        <row r="326">
          <cell r="Q326">
            <v>0</v>
          </cell>
          <cell r="R326">
            <v>0</v>
          </cell>
          <cell r="AG326">
            <v>0</v>
          </cell>
        </row>
        <row r="327">
          <cell r="Q327">
            <v>5</v>
          </cell>
          <cell r="R327">
            <v>0</v>
          </cell>
          <cell r="AG327">
            <v>0</v>
          </cell>
        </row>
        <row r="328">
          <cell r="Q328">
            <v>35</v>
          </cell>
          <cell r="R328">
            <v>35</v>
          </cell>
          <cell r="AG328">
            <v>0</v>
          </cell>
        </row>
        <row r="329">
          <cell r="Q329">
            <v>350</v>
          </cell>
          <cell r="R329">
            <v>0</v>
          </cell>
          <cell r="AG329">
            <v>0</v>
          </cell>
        </row>
        <row r="330">
          <cell r="Q330">
            <v>37</v>
          </cell>
          <cell r="R330">
            <v>37</v>
          </cell>
          <cell r="AG330">
            <v>0</v>
          </cell>
        </row>
        <row r="331">
          <cell r="Q331">
            <v>40</v>
          </cell>
          <cell r="R331">
            <v>46</v>
          </cell>
          <cell r="AG331">
            <v>0</v>
          </cell>
        </row>
        <row r="332">
          <cell r="Q332">
            <v>30</v>
          </cell>
          <cell r="R332">
            <v>6</v>
          </cell>
          <cell r="AG332">
            <v>0</v>
          </cell>
        </row>
        <row r="333">
          <cell r="Q333">
            <v>6</v>
          </cell>
          <cell r="R333">
            <v>4</v>
          </cell>
          <cell r="AG333">
            <v>0</v>
          </cell>
        </row>
        <row r="334">
          <cell r="Q334">
            <v>0</v>
          </cell>
          <cell r="R334">
            <v>0</v>
          </cell>
          <cell r="AG334">
            <v>0</v>
          </cell>
        </row>
        <row r="335">
          <cell r="Q335">
            <v>0</v>
          </cell>
          <cell r="R335">
            <v>0</v>
          </cell>
          <cell r="AG335">
            <v>0</v>
          </cell>
        </row>
        <row r="336">
          <cell r="Q336">
            <v>5</v>
          </cell>
          <cell r="R336">
            <v>0</v>
          </cell>
          <cell r="AG336">
            <v>0</v>
          </cell>
        </row>
        <row r="337">
          <cell r="Q337">
            <v>25</v>
          </cell>
          <cell r="R337">
            <v>18</v>
          </cell>
          <cell r="AG337">
            <v>0</v>
          </cell>
        </row>
        <row r="338">
          <cell r="Q338">
            <v>250</v>
          </cell>
          <cell r="R338">
            <v>0</v>
          </cell>
          <cell r="AG338">
            <v>0</v>
          </cell>
        </row>
        <row r="339">
          <cell r="Q339">
            <v>0</v>
          </cell>
          <cell r="R339">
            <v>0</v>
          </cell>
          <cell r="AG339">
            <v>0</v>
          </cell>
        </row>
        <row r="340">
          <cell r="Q340">
            <v>0</v>
          </cell>
          <cell r="R340">
            <v>0</v>
          </cell>
          <cell r="AG340">
            <v>0</v>
          </cell>
        </row>
        <row r="341">
          <cell r="Q341">
            <v>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cell r="AG345">
            <v>0</v>
          </cell>
        </row>
        <row r="347">
          <cell r="AG347">
            <v>0</v>
          </cell>
        </row>
        <row r="348">
          <cell r="AG348">
            <v>0</v>
          </cell>
        </row>
        <row r="349">
          <cell r="AG349">
            <v>0</v>
          </cell>
        </row>
        <row r="350">
          <cell r="AG350">
            <v>0</v>
          </cell>
        </row>
        <row r="351">
          <cell r="AG351">
            <v>0</v>
          </cell>
        </row>
        <row r="352">
          <cell r="AG352">
            <v>0</v>
          </cell>
        </row>
        <row r="353">
          <cell r="AG353">
            <v>0</v>
          </cell>
        </row>
        <row r="354">
          <cell r="AG354">
            <v>0</v>
          </cell>
        </row>
        <row r="356">
          <cell r="Q356">
            <v>40</v>
          </cell>
          <cell r="R356">
            <v>40</v>
          </cell>
          <cell r="AG356">
            <v>40</v>
          </cell>
        </row>
        <row r="357">
          <cell r="Q357">
            <v>170</v>
          </cell>
          <cell r="R357">
            <v>181</v>
          </cell>
          <cell r="AG357">
            <v>185</v>
          </cell>
        </row>
        <row r="358">
          <cell r="Q358">
            <v>100</v>
          </cell>
          <cell r="R358">
            <v>111</v>
          </cell>
          <cell r="AG358">
            <v>0</v>
          </cell>
        </row>
        <row r="359">
          <cell r="Q359">
            <v>33</v>
          </cell>
          <cell r="R359">
            <v>36</v>
          </cell>
          <cell r="AG359">
            <v>0</v>
          </cell>
        </row>
        <row r="360">
          <cell r="Q360">
            <v>23</v>
          </cell>
          <cell r="R360">
            <v>23</v>
          </cell>
          <cell r="AG360">
            <v>0</v>
          </cell>
        </row>
        <row r="361">
          <cell r="Q361">
            <v>4</v>
          </cell>
          <cell r="R361">
            <v>4</v>
          </cell>
          <cell r="AG361">
            <v>0</v>
          </cell>
        </row>
        <row r="362">
          <cell r="AG362">
            <v>0</v>
          </cell>
        </row>
        <row r="363">
          <cell r="AG363">
            <v>0</v>
          </cell>
        </row>
        <row r="364">
          <cell r="AG364">
            <v>0</v>
          </cell>
        </row>
        <row r="367">
          <cell r="Q367">
            <v>9</v>
          </cell>
          <cell r="R367">
            <v>7</v>
          </cell>
          <cell r="AG367">
            <v>0</v>
          </cell>
        </row>
        <row r="368">
          <cell r="Q368">
            <v>12</v>
          </cell>
          <cell r="R368">
            <v>7</v>
          </cell>
          <cell r="AG368">
            <v>0</v>
          </cell>
        </row>
        <row r="369">
          <cell r="Q369">
            <v>6</v>
          </cell>
          <cell r="R369">
            <v>2</v>
          </cell>
          <cell r="AG369">
            <v>0</v>
          </cell>
        </row>
        <row r="370">
          <cell r="Q370">
            <v>40</v>
          </cell>
          <cell r="R370">
            <v>40</v>
          </cell>
          <cell r="AG370">
            <v>0</v>
          </cell>
        </row>
        <row r="371">
          <cell r="Q371">
            <v>2</v>
          </cell>
          <cell r="R371">
            <v>2</v>
          </cell>
          <cell r="AG371">
            <v>0</v>
          </cell>
        </row>
        <row r="372">
          <cell r="Q372">
            <v>20</v>
          </cell>
          <cell r="R372">
            <v>30</v>
          </cell>
          <cell r="AG372">
            <v>0</v>
          </cell>
        </row>
        <row r="373">
          <cell r="Q373">
            <v>400</v>
          </cell>
          <cell r="R373">
            <v>679</v>
          </cell>
          <cell r="AG373">
            <v>0</v>
          </cell>
        </row>
        <row r="374">
          <cell r="Q374">
            <v>2</v>
          </cell>
          <cell r="R374">
            <v>1</v>
          </cell>
          <cell r="AG374">
            <v>0</v>
          </cell>
        </row>
        <row r="375">
          <cell r="Q375">
            <v>40</v>
          </cell>
          <cell r="R375">
            <v>32</v>
          </cell>
          <cell r="AG375">
            <v>0</v>
          </cell>
        </row>
        <row r="376">
          <cell r="AG376">
            <v>0</v>
          </cell>
        </row>
        <row r="377">
          <cell r="Q377">
            <v>1</v>
          </cell>
          <cell r="R377">
            <v>1</v>
          </cell>
          <cell r="AG377">
            <v>0</v>
          </cell>
        </row>
        <row r="378">
          <cell r="AG378">
            <v>0</v>
          </cell>
        </row>
        <row r="379">
          <cell r="Q379">
            <v>0</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12</v>
          </cell>
          <cell r="R389">
            <v>11</v>
          </cell>
          <cell r="AG389">
            <v>0</v>
          </cell>
        </row>
        <row r="390">
          <cell r="Q390">
            <v>200</v>
          </cell>
          <cell r="R390">
            <v>204</v>
          </cell>
          <cell r="AG390">
            <v>0</v>
          </cell>
        </row>
        <row r="391">
          <cell r="Q391">
            <v>2</v>
          </cell>
          <cell r="R391">
            <v>2</v>
          </cell>
          <cell r="AG391">
            <v>0</v>
          </cell>
        </row>
        <row r="392">
          <cell r="Q392">
            <v>225</v>
          </cell>
          <cell r="R392">
            <v>250</v>
          </cell>
          <cell r="AG392">
            <v>0</v>
          </cell>
        </row>
        <row r="393">
          <cell r="Q393">
            <v>30</v>
          </cell>
          <cell r="R393">
            <v>21</v>
          </cell>
          <cell r="AG393">
            <v>0</v>
          </cell>
        </row>
        <row r="394">
          <cell r="Q394">
            <v>10</v>
          </cell>
          <cell r="R394">
            <v>10</v>
          </cell>
          <cell r="AG394">
            <v>0</v>
          </cell>
        </row>
        <row r="395">
          <cell r="Q395">
            <v>1</v>
          </cell>
          <cell r="R395">
            <v>1</v>
          </cell>
          <cell r="AG395">
            <v>0</v>
          </cell>
        </row>
        <row r="396">
          <cell r="Q396">
            <v>400</v>
          </cell>
          <cell r="R396">
            <v>384</v>
          </cell>
          <cell r="AG396">
            <v>0</v>
          </cell>
        </row>
        <row r="397">
          <cell r="AG397">
            <v>0</v>
          </cell>
        </row>
        <row r="398">
          <cell r="Q398">
            <v>33</v>
          </cell>
          <cell r="R398">
            <v>33</v>
          </cell>
          <cell r="AG398">
            <v>0</v>
          </cell>
        </row>
        <row r="399">
          <cell r="Q399">
            <v>11</v>
          </cell>
          <cell r="R399">
            <v>11</v>
          </cell>
          <cell r="AG399">
            <v>0</v>
          </cell>
        </row>
        <row r="400">
          <cell r="Q400">
            <v>3</v>
          </cell>
          <cell r="R400">
            <v>0</v>
          </cell>
          <cell r="AG400">
            <v>0</v>
          </cell>
        </row>
        <row r="401">
          <cell r="Q401">
            <v>1</v>
          </cell>
          <cell r="R401">
            <v>1</v>
          </cell>
          <cell r="AG401">
            <v>0</v>
          </cell>
        </row>
        <row r="402">
          <cell r="Q402">
            <v>1</v>
          </cell>
          <cell r="R402">
            <v>1</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80</v>
          </cell>
          <cell r="R427">
            <v>70</v>
          </cell>
          <cell r="AG427">
            <v>90</v>
          </cell>
        </row>
        <row r="428">
          <cell r="Q428">
            <v>100</v>
          </cell>
          <cell r="R428">
            <v>8</v>
          </cell>
          <cell r="AG428">
            <v>100</v>
          </cell>
        </row>
        <row r="429">
          <cell r="Q429">
            <v>1</v>
          </cell>
          <cell r="R429">
            <v>1</v>
          </cell>
          <cell r="AG429">
            <v>2</v>
          </cell>
        </row>
        <row r="430">
          <cell r="Q430">
            <v>2</v>
          </cell>
          <cell r="R430">
            <v>1</v>
          </cell>
          <cell r="AG430">
            <v>0</v>
          </cell>
        </row>
        <row r="431">
          <cell r="Q431">
            <v>40</v>
          </cell>
          <cell r="AG431">
            <v>40</v>
          </cell>
        </row>
        <row r="432">
          <cell r="Q432">
            <v>100</v>
          </cell>
          <cell r="R432">
            <v>100</v>
          </cell>
          <cell r="AG432">
            <v>0</v>
          </cell>
        </row>
        <row r="433">
          <cell r="Q433">
            <v>1</v>
          </cell>
          <cell r="R433">
            <v>0</v>
          </cell>
          <cell r="AG433">
            <v>0</v>
          </cell>
        </row>
        <row r="435">
          <cell r="AG435">
            <v>0</v>
          </cell>
        </row>
        <row r="436">
          <cell r="AG436">
            <v>0</v>
          </cell>
        </row>
        <row r="437">
          <cell r="AG437">
            <v>0</v>
          </cell>
        </row>
        <row r="439">
          <cell r="AG439">
            <v>0</v>
          </cell>
        </row>
        <row r="440">
          <cell r="AG440">
            <v>0</v>
          </cell>
        </row>
        <row r="446">
          <cell r="Q446">
            <v>1</v>
          </cell>
          <cell r="R446">
            <v>1</v>
          </cell>
          <cell r="AG446">
            <v>0</v>
          </cell>
        </row>
        <row r="447">
          <cell r="Q447">
            <v>11</v>
          </cell>
          <cell r="AG447">
            <v>0</v>
          </cell>
        </row>
        <row r="448">
          <cell r="Q448">
            <v>52</v>
          </cell>
          <cell r="AG448">
            <v>0</v>
          </cell>
        </row>
        <row r="449">
          <cell r="AG449">
            <v>0</v>
          </cell>
        </row>
        <row r="468">
          <cell r="AG468">
            <v>0</v>
          </cell>
        </row>
        <row r="469">
          <cell r="Q469">
            <v>9</v>
          </cell>
          <cell r="R469">
            <v>7</v>
          </cell>
          <cell r="AG469">
            <v>0</v>
          </cell>
        </row>
        <row r="470">
          <cell r="Q470">
            <v>100</v>
          </cell>
          <cell r="AG470">
            <v>100</v>
          </cell>
        </row>
        <row r="471">
          <cell r="Q471">
            <v>800</v>
          </cell>
          <cell r="R471">
            <v>400</v>
          </cell>
          <cell r="AG471">
            <v>0</v>
          </cell>
        </row>
        <row r="472">
          <cell r="AG472">
            <v>0</v>
          </cell>
        </row>
        <row r="473">
          <cell r="AG473">
            <v>0</v>
          </cell>
        </row>
        <row r="474">
          <cell r="AG474">
            <v>0</v>
          </cell>
        </row>
        <row r="475">
          <cell r="AG475">
            <v>0</v>
          </cell>
        </row>
        <row r="477">
          <cell r="Q477">
            <v>40</v>
          </cell>
          <cell r="R477">
            <v>70</v>
          </cell>
          <cell r="AG477">
            <v>40</v>
          </cell>
        </row>
        <row r="478">
          <cell r="Q478">
            <v>40</v>
          </cell>
          <cell r="AG478">
            <v>40</v>
          </cell>
        </row>
        <row r="480">
          <cell r="AG480">
            <v>3</v>
          </cell>
        </row>
        <row r="482">
          <cell r="Q482">
            <v>250</v>
          </cell>
          <cell r="R482">
            <v>0</v>
          </cell>
          <cell r="AG482">
            <v>208</v>
          </cell>
        </row>
        <row r="485">
          <cell r="Q485">
            <v>5</v>
          </cell>
          <cell r="R485">
            <v>0</v>
          </cell>
          <cell r="AG485">
            <v>4</v>
          </cell>
        </row>
        <row r="487">
          <cell r="Q487">
            <v>108</v>
          </cell>
          <cell r="AG487">
            <v>98</v>
          </cell>
        </row>
        <row r="488">
          <cell r="Q488">
            <v>102</v>
          </cell>
          <cell r="AG488">
            <v>98</v>
          </cell>
        </row>
        <row r="489">
          <cell r="Q489">
            <v>6</v>
          </cell>
          <cell r="AG489">
            <v>0</v>
          </cell>
        </row>
        <row r="490">
          <cell r="AG490">
            <v>0</v>
          </cell>
        </row>
        <row r="491">
          <cell r="Q491">
            <v>2</v>
          </cell>
          <cell r="AG491">
            <v>2</v>
          </cell>
        </row>
        <row r="493">
          <cell r="Q493">
            <v>300</v>
          </cell>
          <cell r="AG493">
            <v>317</v>
          </cell>
        </row>
        <row r="496">
          <cell r="Q496">
            <v>3000</v>
          </cell>
          <cell r="R496">
            <v>20000</v>
          </cell>
          <cell r="AG496">
            <v>4075.1</v>
          </cell>
        </row>
        <row r="497">
          <cell r="AG497">
            <v>0</v>
          </cell>
        </row>
        <row r="498">
          <cell r="Q498">
            <v>380</v>
          </cell>
          <cell r="AG498">
            <v>392.4</v>
          </cell>
        </row>
        <row r="499">
          <cell r="Q499">
            <v>3</v>
          </cell>
          <cell r="AG499">
            <v>3</v>
          </cell>
        </row>
        <row r="500">
          <cell r="Q500">
            <v>300</v>
          </cell>
          <cell r="R500">
            <v>1200</v>
          </cell>
          <cell r="AG500">
            <v>367</v>
          </cell>
        </row>
        <row r="501">
          <cell r="Q501">
            <v>900</v>
          </cell>
          <cell r="AG501">
            <v>946.5</v>
          </cell>
        </row>
        <row r="502">
          <cell r="AG502">
            <v>0</v>
          </cell>
        </row>
        <row r="503">
          <cell r="Q503">
            <v>600</v>
          </cell>
          <cell r="R503">
            <v>3000</v>
          </cell>
          <cell r="AG503">
            <v>352.3</v>
          </cell>
        </row>
        <row r="504">
          <cell r="Q504">
            <v>100</v>
          </cell>
          <cell r="AG504">
            <v>157.25</v>
          </cell>
        </row>
        <row r="505">
          <cell r="AG505">
            <v>0</v>
          </cell>
        </row>
        <row r="506">
          <cell r="Q506">
            <v>20</v>
          </cell>
          <cell r="AG506">
            <v>0</v>
          </cell>
        </row>
        <row r="507">
          <cell r="AG507">
            <v>0</v>
          </cell>
        </row>
        <row r="508">
          <cell r="Q508">
            <v>300</v>
          </cell>
          <cell r="AG508">
            <v>0</v>
          </cell>
        </row>
        <row r="509">
          <cell r="AG509">
            <v>0</v>
          </cell>
        </row>
        <row r="510">
          <cell r="AG510">
            <v>0</v>
          </cell>
        </row>
        <row r="511">
          <cell r="AG511">
            <v>0</v>
          </cell>
        </row>
        <row r="514">
          <cell r="AG514">
            <v>0</v>
          </cell>
        </row>
        <row r="515">
          <cell r="AG515">
            <v>0</v>
          </cell>
        </row>
        <row r="516">
          <cell r="AG516">
            <v>0</v>
          </cell>
        </row>
        <row r="518">
          <cell r="Q518">
            <v>11000</v>
          </cell>
          <cell r="R518">
            <v>28000</v>
          </cell>
          <cell r="AG518">
            <v>13055.19</v>
          </cell>
        </row>
        <row r="520">
          <cell r="AG520">
            <v>0</v>
          </cell>
        </row>
        <row r="521">
          <cell r="AG521">
            <v>0</v>
          </cell>
        </row>
        <row r="522">
          <cell r="Q522">
            <v>2</v>
          </cell>
          <cell r="R522">
            <v>2</v>
          </cell>
          <cell r="AG522">
            <v>0.86</v>
          </cell>
        </row>
        <row r="523">
          <cell r="AG523">
            <v>0</v>
          </cell>
        </row>
        <row r="524">
          <cell r="Q524">
            <v>1</v>
          </cell>
          <cell r="AG524">
            <v>0</v>
          </cell>
        </row>
        <row r="526">
          <cell r="Q526">
            <v>5</v>
          </cell>
          <cell r="R526">
            <v>0</v>
          </cell>
          <cell r="AG526">
            <v>5</v>
          </cell>
        </row>
        <row r="527">
          <cell r="Q527">
            <v>250</v>
          </cell>
          <cell r="R527">
            <v>250</v>
          </cell>
          <cell r="AG527">
            <v>337</v>
          </cell>
        </row>
        <row r="528">
          <cell r="Q528">
            <v>800</v>
          </cell>
          <cell r="R528">
            <v>1000</v>
          </cell>
          <cell r="AG528">
            <v>780.54</v>
          </cell>
        </row>
        <row r="530">
          <cell r="Q530">
            <v>350</v>
          </cell>
          <cell r="AG530">
            <v>350</v>
          </cell>
        </row>
        <row r="531">
          <cell r="Q531">
            <v>100</v>
          </cell>
          <cell r="AG531">
            <v>100</v>
          </cell>
        </row>
        <row r="532">
          <cell r="Q532">
            <v>5</v>
          </cell>
          <cell r="AG532">
            <v>3</v>
          </cell>
        </row>
        <row r="533">
          <cell r="Q533">
            <v>60</v>
          </cell>
          <cell r="AG533">
            <v>60</v>
          </cell>
        </row>
        <row r="534">
          <cell r="AG534">
            <v>0</v>
          </cell>
        </row>
        <row r="535">
          <cell r="AG535">
            <v>0</v>
          </cell>
        </row>
        <row r="536">
          <cell r="Q536">
            <v>100</v>
          </cell>
          <cell r="AG536">
            <v>0</v>
          </cell>
        </row>
        <row r="537">
          <cell r="Q537">
            <v>1</v>
          </cell>
          <cell r="AG537">
            <v>100</v>
          </cell>
        </row>
        <row r="538">
          <cell r="Q538">
            <v>1</v>
          </cell>
          <cell r="AG538">
            <v>43</v>
          </cell>
        </row>
        <row r="540">
          <cell r="Q540">
            <v>100</v>
          </cell>
          <cell r="AG540">
            <v>78</v>
          </cell>
        </row>
        <row r="541">
          <cell r="Q541">
            <v>100</v>
          </cell>
          <cell r="AG541">
            <v>0</v>
          </cell>
        </row>
        <row r="542">
          <cell r="Q542">
            <v>100</v>
          </cell>
          <cell r="AG542">
            <v>100</v>
          </cell>
        </row>
        <row r="544">
          <cell r="Q544">
            <v>2</v>
          </cell>
          <cell r="AG544">
            <v>0</v>
          </cell>
        </row>
        <row r="546">
          <cell r="AG546">
            <v>0</v>
          </cell>
        </row>
        <row r="548">
          <cell r="AG548">
            <v>0</v>
          </cell>
        </row>
        <row r="549">
          <cell r="AG549">
            <v>0</v>
          </cell>
        </row>
        <row r="550">
          <cell r="AG550">
            <v>0</v>
          </cell>
        </row>
      </sheetData>
      <sheetData sheetId="25">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0</v>
          </cell>
          <cell r="R160">
            <v>0</v>
          </cell>
          <cell r="AG160">
            <v>0</v>
          </cell>
        </row>
        <row r="161">
          <cell r="Q161">
            <v>63</v>
          </cell>
          <cell r="R161">
            <v>63</v>
          </cell>
          <cell r="AG161">
            <v>0</v>
          </cell>
        </row>
        <row r="162">
          <cell r="Q162">
            <v>30</v>
          </cell>
          <cell r="R162">
            <v>17</v>
          </cell>
          <cell r="AG162">
            <v>0</v>
          </cell>
        </row>
        <row r="163">
          <cell r="Q163">
            <v>24</v>
          </cell>
          <cell r="R163">
            <v>24</v>
          </cell>
          <cell r="AG163">
            <v>0</v>
          </cell>
        </row>
        <row r="164">
          <cell r="Q164">
            <v>0</v>
          </cell>
          <cell r="R164">
            <v>0</v>
          </cell>
          <cell r="AG164">
            <v>0</v>
          </cell>
        </row>
        <row r="165">
          <cell r="Q165">
            <v>0</v>
          </cell>
          <cell r="R165">
            <v>0</v>
          </cell>
          <cell r="AG165">
            <v>0</v>
          </cell>
        </row>
        <row r="166">
          <cell r="Q166">
            <v>40000</v>
          </cell>
          <cell r="R166">
            <v>39745</v>
          </cell>
          <cell r="AG166">
            <v>0</v>
          </cell>
        </row>
        <row r="167">
          <cell r="Q167">
            <v>0</v>
          </cell>
          <cell r="R167">
            <v>0</v>
          </cell>
          <cell r="AG167">
            <v>0</v>
          </cell>
        </row>
        <row r="168">
          <cell r="Q168">
            <v>0</v>
          </cell>
          <cell r="R168">
            <v>0</v>
          </cell>
          <cell r="AG168">
            <v>0</v>
          </cell>
        </row>
        <row r="169">
          <cell r="Q169">
            <v>0</v>
          </cell>
          <cell r="R169">
            <v>0</v>
          </cell>
          <cell r="AG169">
            <v>0</v>
          </cell>
        </row>
        <row r="170">
          <cell r="Q170">
            <v>0</v>
          </cell>
          <cell r="R170">
            <v>0</v>
          </cell>
          <cell r="AG170">
            <v>0</v>
          </cell>
        </row>
        <row r="171">
          <cell r="Q171">
            <v>0</v>
          </cell>
          <cell r="R171">
            <v>0</v>
          </cell>
          <cell r="AG171">
            <v>0</v>
          </cell>
        </row>
        <row r="172">
          <cell r="Q172">
            <v>0</v>
          </cell>
          <cell r="R172">
            <v>0</v>
          </cell>
          <cell r="AG172">
            <v>0</v>
          </cell>
        </row>
        <row r="173">
          <cell r="Q173">
            <v>0</v>
          </cell>
          <cell r="R173">
            <v>0</v>
          </cell>
          <cell r="AG173">
            <v>0</v>
          </cell>
        </row>
        <row r="174">
          <cell r="Q174">
            <v>0</v>
          </cell>
          <cell r="R174">
            <v>0</v>
          </cell>
          <cell r="AG174">
            <v>0</v>
          </cell>
        </row>
        <row r="176">
          <cell r="Q176">
            <v>0</v>
          </cell>
          <cell r="R176">
            <v>0</v>
          </cell>
          <cell r="AG176">
            <v>0</v>
          </cell>
        </row>
        <row r="177">
          <cell r="Q177">
            <v>0</v>
          </cell>
          <cell r="R177">
            <v>0</v>
          </cell>
          <cell r="AG177">
            <v>0</v>
          </cell>
        </row>
        <row r="178">
          <cell r="Q178">
            <v>0</v>
          </cell>
          <cell r="R178">
            <v>0</v>
          </cell>
          <cell r="AG178">
            <v>0</v>
          </cell>
        </row>
        <row r="179">
          <cell r="Q179">
            <v>0</v>
          </cell>
          <cell r="R179">
            <v>0</v>
          </cell>
          <cell r="AG179">
            <v>0</v>
          </cell>
        </row>
        <row r="180">
          <cell r="Q180">
            <v>0</v>
          </cell>
          <cell r="R180">
            <v>0</v>
          </cell>
          <cell r="AG180">
            <v>0</v>
          </cell>
        </row>
        <row r="182">
          <cell r="Q182">
            <v>4</v>
          </cell>
          <cell r="R182">
            <v>4</v>
          </cell>
          <cell r="AG182">
            <v>0</v>
          </cell>
        </row>
        <row r="183">
          <cell r="Q183">
            <v>0</v>
          </cell>
          <cell r="R183">
            <v>0</v>
          </cell>
          <cell r="AG183">
            <v>0</v>
          </cell>
        </row>
        <row r="184">
          <cell r="Q184">
            <v>190000</v>
          </cell>
          <cell r="R184">
            <v>190000</v>
          </cell>
          <cell r="AG184">
            <v>0</v>
          </cell>
        </row>
        <row r="185">
          <cell r="Q185">
            <v>7360</v>
          </cell>
          <cell r="R185">
            <v>7360</v>
          </cell>
          <cell r="AG185">
            <v>0</v>
          </cell>
        </row>
        <row r="186">
          <cell r="Q186">
            <v>355897</v>
          </cell>
          <cell r="R186">
            <v>355897</v>
          </cell>
          <cell r="AG186">
            <v>0</v>
          </cell>
        </row>
        <row r="187">
          <cell r="Q187">
            <v>1300</v>
          </cell>
          <cell r="R187">
            <v>1289</v>
          </cell>
          <cell r="AG187">
            <v>0</v>
          </cell>
        </row>
        <row r="188">
          <cell r="Q188">
            <v>98</v>
          </cell>
          <cell r="R188">
            <v>50</v>
          </cell>
          <cell r="AG188">
            <v>0</v>
          </cell>
        </row>
        <row r="189">
          <cell r="Q189">
            <v>10221</v>
          </cell>
          <cell r="R189">
            <v>10221</v>
          </cell>
          <cell r="AG189">
            <v>0</v>
          </cell>
        </row>
        <row r="190">
          <cell r="Q190">
            <v>15085</v>
          </cell>
          <cell r="R190">
            <v>15085</v>
          </cell>
          <cell r="AG190">
            <v>0</v>
          </cell>
        </row>
        <row r="191">
          <cell r="Q191">
            <v>0</v>
          </cell>
          <cell r="R191">
            <v>0</v>
          </cell>
          <cell r="AG191">
            <v>0</v>
          </cell>
        </row>
        <row r="192">
          <cell r="Q192">
            <v>0</v>
          </cell>
          <cell r="R192">
            <v>0</v>
          </cell>
          <cell r="AG192">
            <v>0</v>
          </cell>
        </row>
        <row r="193">
          <cell r="AG193">
            <v>0</v>
          </cell>
        </row>
        <row r="194">
          <cell r="Q194">
            <v>240</v>
          </cell>
          <cell r="R194">
            <v>204</v>
          </cell>
          <cell r="AG194">
            <v>0</v>
          </cell>
        </row>
        <row r="195">
          <cell r="Q195">
            <v>6200</v>
          </cell>
          <cell r="R195">
            <v>5959</v>
          </cell>
          <cell r="AG195">
            <v>0</v>
          </cell>
        </row>
        <row r="196">
          <cell r="Q196">
            <v>5</v>
          </cell>
          <cell r="R196">
            <v>5</v>
          </cell>
          <cell r="AG196">
            <v>0</v>
          </cell>
        </row>
        <row r="197">
          <cell r="Q197">
            <v>7</v>
          </cell>
          <cell r="R197">
            <v>5</v>
          </cell>
          <cell r="AG197">
            <v>0</v>
          </cell>
        </row>
        <row r="198">
          <cell r="Q198">
            <v>300</v>
          </cell>
          <cell r="R198">
            <v>289</v>
          </cell>
          <cell r="AG198">
            <v>0</v>
          </cell>
        </row>
        <row r="199">
          <cell r="Q199">
            <v>280</v>
          </cell>
          <cell r="R199">
            <v>270</v>
          </cell>
          <cell r="AG199">
            <v>0</v>
          </cell>
        </row>
        <row r="200">
          <cell r="Q200">
            <v>3600</v>
          </cell>
          <cell r="R200">
            <v>3449</v>
          </cell>
          <cell r="AG200">
            <v>0</v>
          </cell>
        </row>
        <row r="201">
          <cell r="Q201">
            <v>225</v>
          </cell>
          <cell r="R201">
            <v>219</v>
          </cell>
          <cell r="AG201">
            <v>0</v>
          </cell>
        </row>
        <row r="202">
          <cell r="Q202">
            <v>0</v>
          </cell>
          <cell r="R202">
            <v>0</v>
          </cell>
          <cell r="AG202">
            <v>0</v>
          </cell>
        </row>
        <row r="203">
          <cell r="Q203">
            <v>0</v>
          </cell>
          <cell r="R203">
            <v>0</v>
          </cell>
          <cell r="AG203">
            <v>0</v>
          </cell>
        </row>
        <row r="204">
          <cell r="Q204">
            <v>15</v>
          </cell>
          <cell r="R204">
            <v>0</v>
          </cell>
          <cell r="AG204">
            <v>0</v>
          </cell>
        </row>
        <row r="205">
          <cell r="Q205">
            <v>16</v>
          </cell>
          <cell r="R205">
            <v>14</v>
          </cell>
          <cell r="AG205">
            <v>0</v>
          </cell>
        </row>
        <row r="206">
          <cell r="Q206">
            <v>480</v>
          </cell>
          <cell r="R206">
            <v>468</v>
          </cell>
        </row>
        <row r="208">
          <cell r="Q208">
            <v>14500</v>
          </cell>
          <cell r="R208">
            <v>13719</v>
          </cell>
          <cell r="AG208">
            <v>0</v>
          </cell>
        </row>
        <row r="209">
          <cell r="Q209">
            <v>2660</v>
          </cell>
          <cell r="R209">
            <v>2660</v>
          </cell>
          <cell r="AG209">
            <v>0</v>
          </cell>
        </row>
        <row r="210">
          <cell r="Q210">
            <v>85</v>
          </cell>
          <cell r="R210">
            <v>78</v>
          </cell>
          <cell r="AG210">
            <v>197</v>
          </cell>
        </row>
        <row r="211">
          <cell r="Q211">
            <v>54</v>
          </cell>
          <cell r="R211">
            <v>47</v>
          </cell>
          <cell r="AG211">
            <v>0</v>
          </cell>
        </row>
        <row r="212">
          <cell r="Q212">
            <v>0</v>
          </cell>
          <cell r="R212">
            <v>40</v>
          </cell>
          <cell r="AG212">
            <v>0</v>
          </cell>
        </row>
        <row r="213">
          <cell r="Q213">
            <v>61</v>
          </cell>
          <cell r="R213">
            <v>40</v>
          </cell>
          <cell r="AG213">
            <v>0</v>
          </cell>
        </row>
        <row r="214">
          <cell r="Q214">
            <v>112</v>
          </cell>
          <cell r="R214">
            <v>138</v>
          </cell>
          <cell r="AG214">
            <v>0</v>
          </cell>
        </row>
        <row r="215">
          <cell r="Q215">
            <v>21</v>
          </cell>
          <cell r="AG215">
            <v>0</v>
          </cell>
        </row>
        <row r="216">
          <cell r="Q216">
            <v>7</v>
          </cell>
          <cell r="AG216">
            <v>0</v>
          </cell>
        </row>
        <row r="217">
          <cell r="Q217">
            <v>0</v>
          </cell>
          <cell r="R217">
            <v>0</v>
          </cell>
          <cell r="AG217">
            <v>0</v>
          </cell>
        </row>
        <row r="218">
          <cell r="Q218">
            <v>0</v>
          </cell>
          <cell r="R218">
            <v>0</v>
          </cell>
          <cell r="AG218">
            <v>0</v>
          </cell>
        </row>
        <row r="219">
          <cell r="Q219">
            <v>0</v>
          </cell>
          <cell r="R219">
            <v>0</v>
          </cell>
          <cell r="AG219">
            <v>0</v>
          </cell>
        </row>
        <row r="220">
          <cell r="Q220">
            <v>2</v>
          </cell>
          <cell r="R220">
            <v>30</v>
          </cell>
          <cell r="AG220">
            <v>0</v>
          </cell>
        </row>
        <row r="221">
          <cell r="Q221">
            <v>8</v>
          </cell>
          <cell r="AG221">
            <v>0</v>
          </cell>
        </row>
        <row r="222">
          <cell r="Q222">
            <v>1</v>
          </cell>
          <cell r="R222">
            <v>0</v>
          </cell>
          <cell r="AG222">
            <v>0</v>
          </cell>
        </row>
        <row r="223">
          <cell r="Q223">
            <v>15</v>
          </cell>
          <cell r="R223">
            <v>0</v>
          </cell>
          <cell r="AG223">
            <v>0</v>
          </cell>
        </row>
        <row r="224">
          <cell r="Q224">
            <v>17</v>
          </cell>
          <cell r="R224">
            <v>14</v>
          </cell>
          <cell r="AG224">
            <v>0</v>
          </cell>
        </row>
        <row r="225">
          <cell r="Q225">
            <v>500</v>
          </cell>
          <cell r="R225">
            <v>468</v>
          </cell>
        </row>
        <row r="227">
          <cell r="Q227">
            <v>140</v>
          </cell>
          <cell r="R227">
            <v>132</v>
          </cell>
          <cell r="AG227">
            <v>98</v>
          </cell>
        </row>
        <row r="228">
          <cell r="Q228">
            <v>18</v>
          </cell>
          <cell r="R228">
            <v>11</v>
          </cell>
          <cell r="AG228">
            <v>0</v>
          </cell>
        </row>
        <row r="229">
          <cell r="Q229">
            <v>0</v>
          </cell>
          <cell r="R229">
            <v>0</v>
          </cell>
          <cell r="AG229">
            <v>0</v>
          </cell>
        </row>
        <row r="230">
          <cell r="Q230">
            <v>11</v>
          </cell>
          <cell r="R230">
            <v>3</v>
          </cell>
          <cell r="AG230">
            <v>0</v>
          </cell>
        </row>
        <row r="231">
          <cell r="Q231">
            <v>9</v>
          </cell>
          <cell r="R231">
            <v>8</v>
          </cell>
          <cell r="AG231">
            <v>0</v>
          </cell>
        </row>
        <row r="232">
          <cell r="Q232">
            <v>2</v>
          </cell>
          <cell r="AG232">
            <v>0</v>
          </cell>
        </row>
        <row r="233">
          <cell r="Q233">
            <v>1</v>
          </cell>
          <cell r="AG233">
            <v>0</v>
          </cell>
        </row>
        <row r="234">
          <cell r="Q234">
            <v>0</v>
          </cell>
          <cell r="R234">
            <v>0</v>
          </cell>
          <cell r="AG234">
            <v>0</v>
          </cell>
        </row>
        <row r="235">
          <cell r="Q235">
            <v>0</v>
          </cell>
          <cell r="R235">
            <v>0</v>
          </cell>
          <cell r="AG235">
            <v>0</v>
          </cell>
        </row>
        <row r="236">
          <cell r="Q236">
            <v>3550</v>
          </cell>
          <cell r="R236">
            <v>3134</v>
          </cell>
          <cell r="AG236">
            <v>0</v>
          </cell>
        </row>
        <row r="237">
          <cell r="Q237">
            <v>50</v>
          </cell>
          <cell r="AG237">
            <v>0</v>
          </cell>
        </row>
        <row r="238">
          <cell r="Q238">
            <v>0</v>
          </cell>
          <cell r="AG238">
            <v>0</v>
          </cell>
        </row>
        <row r="239">
          <cell r="Q239">
            <v>0</v>
          </cell>
          <cell r="AG239">
            <v>0</v>
          </cell>
        </row>
        <row r="240">
          <cell r="Q240">
            <v>600</v>
          </cell>
          <cell r="R240">
            <v>600</v>
          </cell>
          <cell r="AG240">
            <v>542</v>
          </cell>
        </row>
        <row r="241">
          <cell r="Q241">
            <v>60</v>
          </cell>
          <cell r="R241">
            <v>60</v>
          </cell>
          <cell r="AG241">
            <v>20</v>
          </cell>
        </row>
        <row r="242">
          <cell r="Q242">
            <v>0</v>
          </cell>
          <cell r="R242">
            <v>0</v>
          </cell>
          <cell r="AG242">
            <v>0</v>
          </cell>
        </row>
        <row r="243">
          <cell r="Q243">
            <v>0</v>
          </cell>
          <cell r="R243">
            <v>0</v>
          </cell>
          <cell r="AG243">
            <v>0</v>
          </cell>
        </row>
        <row r="244">
          <cell r="Q244">
            <v>1</v>
          </cell>
          <cell r="R244">
            <v>0</v>
          </cell>
          <cell r="AG244">
            <v>0</v>
          </cell>
        </row>
        <row r="245">
          <cell r="Q245">
            <v>15</v>
          </cell>
          <cell r="R245">
            <v>0</v>
          </cell>
          <cell r="AG245">
            <v>0</v>
          </cell>
        </row>
        <row r="246">
          <cell r="Q246">
            <v>15</v>
          </cell>
          <cell r="R246">
            <v>12</v>
          </cell>
          <cell r="AG246">
            <v>0</v>
          </cell>
        </row>
        <row r="247">
          <cell r="Q247">
            <v>650</v>
          </cell>
          <cell r="R247">
            <v>506</v>
          </cell>
        </row>
        <row r="249">
          <cell r="Q249">
            <v>10</v>
          </cell>
          <cell r="R249">
            <v>10</v>
          </cell>
          <cell r="AG249">
            <v>0</v>
          </cell>
        </row>
        <row r="250">
          <cell r="Q250">
            <v>4</v>
          </cell>
          <cell r="R250">
            <v>4</v>
          </cell>
          <cell r="AG250">
            <v>0</v>
          </cell>
        </row>
        <row r="251">
          <cell r="Q251">
            <v>0</v>
          </cell>
          <cell r="R251">
            <v>0</v>
          </cell>
          <cell r="AG251">
            <v>0</v>
          </cell>
        </row>
        <row r="252">
          <cell r="Q252">
            <v>220</v>
          </cell>
          <cell r="R252">
            <v>220</v>
          </cell>
          <cell r="AG252">
            <v>0</v>
          </cell>
        </row>
        <row r="253">
          <cell r="Q253">
            <v>240</v>
          </cell>
          <cell r="R253">
            <v>230</v>
          </cell>
          <cell r="AG253">
            <v>0</v>
          </cell>
        </row>
        <row r="254">
          <cell r="Q254">
            <v>0</v>
          </cell>
          <cell r="R254">
            <v>0</v>
          </cell>
          <cell r="AG254">
            <v>0</v>
          </cell>
        </row>
        <row r="255">
          <cell r="Q255">
            <v>0</v>
          </cell>
          <cell r="R255">
            <v>0</v>
          </cell>
          <cell r="AG255">
            <v>0</v>
          </cell>
        </row>
        <row r="256">
          <cell r="Q256">
            <v>700</v>
          </cell>
          <cell r="R256">
            <v>700</v>
          </cell>
          <cell r="AG256">
            <v>0</v>
          </cell>
        </row>
        <row r="257">
          <cell r="Q257">
            <v>24000</v>
          </cell>
          <cell r="R257">
            <v>24000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104</v>
          </cell>
          <cell r="R263">
            <v>104</v>
          </cell>
          <cell r="AG263">
            <v>0</v>
          </cell>
        </row>
        <row r="264">
          <cell r="Q264">
            <v>100</v>
          </cell>
          <cell r="R264">
            <v>0</v>
          </cell>
          <cell r="AG264">
            <v>0</v>
          </cell>
        </row>
        <row r="265">
          <cell r="Q265">
            <v>0</v>
          </cell>
          <cell r="R265">
            <v>0</v>
          </cell>
          <cell r="AG265">
            <v>0</v>
          </cell>
        </row>
        <row r="266">
          <cell r="Q266">
            <v>0</v>
          </cell>
          <cell r="R266">
            <v>0</v>
          </cell>
          <cell r="AG266">
            <v>0</v>
          </cell>
        </row>
        <row r="267">
          <cell r="Q267">
            <v>1</v>
          </cell>
          <cell r="R267">
            <v>0</v>
          </cell>
          <cell r="AG267">
            <v>0</v>
          </cell>
        </row>
        <row r="268">
          <cell r="Q268">
            <v>5</v>
          </cell>
          <cell r="R268">
            <v>5</v>
          </cell>
          <cell r="AG268">
            <v>0</v>
          </cell>
        </row>
        <row r="269">
          <cell r="Q269">
            <v>10</v>
          </cell>
          <cell r="R269">
            <v>10</v>
          </cell>
        </row>
        <row r="271">
          <cell r="Q271">
            <v>5</v>
          </cell>
          <cell r="R271">
            <v>5</v>
          </cell>
          <cell r="AG271">
            <v>0</v>
          </cell>
        </row>
        <row r="272">
          <cell r="Q272">
            <v>2</v>
          </cell>
          <cell r="R272">
            <v>2</v>
          </cell>
          <cell r="AG272">
            <v>0</v>
          </cell>
        </row>
        <row r="273">
          <cell r="Q273">
            <v>40</v>
          </cell>
          <cell r="R273">
            <v>40</v>
          </cell>
          <cell r="AG273">
            <v>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3</v>
          </cell>
          <cell r="R278">
            <v>0</v>
          </cell>
          <cell r="AG278">
            <v>0</v>
          </cell>
        </row>
        <row r="279">
          <cell r="Q279">
            <v>15</v>
          </cell>
          <cell r="R279">
            <v>90</v>
          </cell>
          <cell r="AG279">
            <v>0</v>
          </cell>
        </row>
        <row r="280">
          <cell r="Q280">
            <v>70</v>
          </cell>
          <cell r="R280">
            <v>0</v>
          </cell>
          <cell r="AG280">
            <v>0</v>
          </cell>
        </row>
        <row r="281">
          <cell r="Q281">
            <v>70</v>
          </cell>
          <cell r="R281">
            <v>70</v>
          </cell>
          <cell r="AG281">
            <v>0</v>
          </cell>
        </row>
        <row r="282">
          <cell r="Q282">
            <v>0</v>
          </cell>
          <cell r="R282">
            <v>0</v>
          </cell>
          <cell r="AG282">
            <v>0</v>
          </cell>
        </row>
        <row r="283">
          <cell r="Q283">
            <v>0</v>
          </cell>
          <cell r="R283">
            <v>0</v>
          </cell>
          <cell r="AG283">
            <v>0</v>
          </cell>
        </row>
        <row r="284">
          <cell r="Q284">
            <v>1</v>
          </cell>
          <cell r="R284">
            <v>0</v>
          </cell>
          <cell r="AG284">
            <v>0</v>
          </cell>
        </row>
        <row r="285">
          <cell r="Q285">
            <v>5</v>
          </cell>
          <cell r="R285">
            <v>5</v>
          </cell>
          <cell r="AG285">
            <v>0</v>
          </cell>
        </row>
        <row r="286">
          <cell r="Q286">
            <v>150</v>
          </cell>
          <cell r="R286">
            <v>150</v>
          </cell>
          <cell r="AG286">
            <v>0</v>
          </cell>
        </row>
        <row r="287">
          <cell r="Q287">
            <v>5</v>
          </cell>
          <cell r="R287">
            <v>5</v>
          </cell>
          <cell r="AG287">
            <v>0</v>
          </cell>
        </row>
        <row r="288">
          <cell r="Q288">
            <v>30</v>
          </cell>
          <cell r="R288">
            <v>60</v>
          </cell>
          <cell r="AG288">
            <v>0</v>
          </cell>
        </row>
        <row r="289">
          <cell r="Q289">
            <v>10</v>
          </cell>
          <cell r="R289">
            <v>0</v>
          </cell>
          <cell r="AG289">
            <v>0</v>
          </cell>
        </row>
        <row r="290">
          <cell r="Q290">
            <v>10</v>
          </cell>
          <cell r="R290">
            <v>0</v>
          </cell>
          <cell r="AG290">
            <v>0</v>
          </cell>
        </row>
        <row r="291">
          <cell r="Q291">
            <v>10</v>
          </cell>
          <cell r="R291">
            <v>0</v>
          </cell>
          <cell r="AG291">
            <v>0</v>
          </cell>
        </row>
        <row r="292">
          <cell r="Q292">
            <v>20</v>
          </cell>
          <cell r="R292">
            <v>0</v>
          </cell>
          <cell r="AG292">
            <v>0</v>
          </cell>
        </row>
        <row r="293">
          <cell r="Q293">
            <v>10</v>
          </cell>
          <cell r="R293">
            <v>0</v>
          </cell>
          <cell r="AG293">
            <v>0</v>
          </cell>
        </row>
        <row r="294">
          <cell r="Q294">
            <v>25</v>
          </cell>
          <cell r="R294">
            <v>0</v>
          </cell>
          <cell r="AG294">
            <v>0</v>
          </cell>
        </row>
        <row r="295">
          <cell r="Q295">
            <v>0</v>
          </cell>
          <cell r="R295">
            <v>0</v>
          </cell>
          <cell r="AG295">
            <v>0</v>
          </cell>
        </row>
        <row r="296">
          <cell r="Q296">
            <v>1</v>
          </cell>
          <cell r="R296">
            <v>0</v>
          </cell>
          <cell r="AG296">
            <v>0</v>
          </cell>
        </row>
        <row r="297">
          <cell r="Q297">
            <v>10</v>
          </cell>
          <cell r="R297">
            <v>0</v>
          </cell>
          <cell r="AG297">
            <v>0</v>
          </cell>
        </row>
        <row r="298">
          <cell r="Q298">
            <v>5</v>
          </cell>
          <cell r="R298">
            <v>5</v>
          </cell>
          <cell r="AG298">
            <v>0</v>
          </cell>
        </row>
        <row r="299">
          <cell r="Q299">
            <v>150</v>
          </cell>
          <cell r="R299">
            <v>150</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10</v>
          </cell>
          <cell r="R304">
            <v>0</v>
          </cell>
          <cell r="AG304">
            <v>0</v>
          </cell>
        </row>
        <row r="305">
          <cell r="Q305">
            <v>1</v>
          </cell>
          <cell r="R305">
            <v>0</v>
          </cell>
          <cell r="AG305">
            <v>0</v>
          </cell>
        </row>
        <row r="306">
          <cell r="Q306">
            <v>10</v>
          </cell>
          <cell r="R306">
            <v>0</v>
          </cell>
        </row>
        <row r="308">
          <cell r="Q308">
            <v>3</v>
          </cell>
          <cell r="R308">
            <v>3</v>
          </cell>
          <cell r="AG308">
            <v>0</v>
          </cell>
        </row>
        <row r="309">
          <cell r="Q309">
            <v>25</v>
          </cell>
          <cell r="R309">
            <v>25</v>
          </cell>
          <cell r="AG309">
            <v>0</v>
          </cell>
        </row>
        <row r="310">
          <cell r="Q310">
            <v>0</v>
          </cell>
          <cell r="AG310">
            <v>0</v>
          </cell>
        </row>
        <row r="311">
          <cell r="Q311">
            <v>1</v>
          </cell>
          <cell r="R311">
            <v>1</v>
          </cell>
          <cell r="AG311">
            <v>0</v>
          </cell>
        </row>
        <row r="312">
          <cell r="Q312">
            <v>0</v>
          </cell>
          <cell r="AG312">
            <v>0</v>
          </cell>
        </row>
        <row r="313">
          <cell r="Q313">
            <v>0</v>
          </cell>
          <cell r="AG313">
            <v>0</v>
          </cell>
        </row>
        <row r="314">
          <cell r="Q314">
            <v>4</v>
          </cell>
          <cell r="R314">
            <v>4</v>
          </cell>
          <cell r="AG314">
            <v>0</v>
          </cell>
        </row>
        <row r="315">
          <cell r="Q315">
            <v>8</v>
          </cell>
          <cell r="AG315">
            <v>0</v>
          </cell>
        </row>
        <row r="316">
          <cell r="Q316">
            <v>2</v>
          </cell>
          <cell r="R316">
            <v>0</v>
          </cell>
          <cell r="AG316">
            <v>0</v>
          </cell>
        </row>
        <row r="317">
          <cell r="Q317">
            <v>30</v>
          </cell>
        </row>
        <row r="319">
          <cell r="Q319">
            <v>1</v>
          </cell>
          <cell r="R319">
            <v>1</v>
          </cell>
          <cell r="AG319">
            <v>0</v>
          </cell>
        </row>
        <row r="320">
          <cell r="Q320">
            <v>2900</v>
          </cell>
          <cell r="R320">
            <v>2836</v>
          </cell>
          <cell r="AG320">
            <v>0</v>
          </cell>
        </row>
        <row r="321">
          <cell r="Q321">
            <v>12</v>
          </cell>
          <cell r="R321">
            <v>0</v>
          </cell>
          <cell r="AG321">
            <v>0</v>
          </cell>
        </row>
        <row r="322">
          <cell r="Q322">
            <v>5</v>
          </cell>
          <cell r="R322">
            <v>0</v>
          </cell>
          <cell r="AG322">
            <v>0</v>
          </cell>
        </row>
        <row r="323">
          <cell r="Q323">
            <v>5</v>
          </cell>
          <cell r="R323">
            <v>3</v>
          </cell>
          <cell r="AG323">
            <v>0</v>
          </cell>
        </row>
        <row r="324">
          <cell r="Q324">
            <v>200</v>
          </cell>
          <cell r="R324">
            <v>191</v>
          </cell>
          <cell r="AG324">
            <v>0</v>
          </cell>
        </row>
        <row r="325">
          <cell r="Q325">
            <v>0</v>
          </cell>
          <cell r="R325">
            <v>0</v>
          </cell>
          <cell r="AG325">
            <v>0</v>
          </cell>
        </row>
        <row r="326">
          <cell r="Q326">
            <v>0</v>
          </cell>
          <cell r="R326">
            <v>0</v>
          </cell>
          <cell r="AG326">
            <v>0</v>
          </cell>
        </row>
        <row r="327">
          <cell r="Q327">
            <v>4</v>
          </cell>
          <cell r="R327">
            <v>0</v>
          </cell>
          <cell r="AG327">
            <v>0</v>
          </cell>
        </row>
        <row r="328">
          <cell r="Q328">
            <v>10</v>
          </cell>
          <cell r="R328">
            <v>8</v>
          </cell>
          <cell r="AG328">
            <v>0</v>
          </cell>
        </row>
        <row r="329">
          <cell r="Q329">
            <v>100</v>
          </cell>
          <cell r="R329">
            <v>0</v>
          </cell>
          <cell r="AG329">
            <v>0</v>
          </cell>
        </row>
        <row r="330">
          <cell r="Q330">
            <v>19</v>
          </cell>
          <cell r="R330">
            <v>19</v>
          </cell>
          <cell r="AG330">
            <v>0</v>
          </cell>
        </row>
        <row r="331">
          <cell r="Q331">
            <v>15</v>
          </cell>
          <cell r="R331">
            <v>10</v>
          </cell>
          <cell r="AG331">
            <v>0</v>
          </cell>
        </row>
        <row r="332">
          <cell r="Q332">
            <v>8</v>
          </cell>
          <cell r="R332">
            <v>3</v>
          </cell>
          <cell r="AG332">
            <v>0</v>
          </cell>
        </row>
        <row r="333">
          <cell r="Q333">
            <v>4</v>
          </cell>
          <cell r="R333">
            <v>3</v>
          </cell>
          <cell r="AG333">
            <v>0</v>
          </cell>
        </row>
        <row r="334">
          <cell r="Q334">
            <v>0</v>
          </cell>
          <cell r="R334">
            <v>0</v>
          </cell>
          <cell r="AG334">
            <v>0</v>
          </cell>
        </row>
        <row r="335">
          <cell r="Q335">
            <v>0</v>
          </cell>
          <cell r="R335">
            <v>0</v>
          </cell>
          <cell r="AG335">
            <v>0</v>
          </cell>
        </row>
        <row r="336">
          <cell r="Q336">
            <v>4</v>
          </cell>
          <cell r="R336">
            <v>0</v>
          </cell>
          <cell r="AG336">
            <v>0</v>
          </cell>
        </row>
        <row r="337">
          <cell r="Q337">
            <v>15</v>
          </cell>
          <cell r="R337">
            <v>10</v>
          </cell>
          <cell r="AG337">
            <v>0</v>
          </cell>
        </row>
        <row r="338">
          <cell r="Q338">
            <v>150</v>
          </cell>
          <cell r="R338">
            <v>0</v>
          </cell>
          <cell r="AG338">
            <v>0</v>
          </cell>
        </row>
        <row r="339">
          <cell r="Q339">
            <v>200</v>
          </cell>
          <cell r="R339">
            <v>201</v>
          </cell>
          <cell r="AG339">
            <v>0</v>
          </cell>
        </row>
        <row r="340">
          <cell r="Q340">
            <v>0</v>
          </cell>
          <cell r="R340">
            <v>0</v>
          </cell>
          <cell r="AG340">
            <v>0</v>
          </cell>
        </row>
        <row r="341">
          <cell r="Q341">
            <v>0</v>
          </cell>
          <cell r="R341">
            <v>0</v>
          </cell>
          <cell r="AG341">
            <v>0</v>
          </cell>
        </row>
        <row r="342">
          <cell r="Q342">
            <v>2</v>
          </cell>
          <cell r="R342">
            <v>2</v>
          </cell>
          <cell r="AG342">
            <v>0</v>
          </cell>
        </row>
        <row r="343">
          <cell r="Q343">
            <v>20</v>
          </cell>
          <cell r="R343">
            <v>20</v>
          </cell>
          <cell r="AG343">
            <v>0</v>
          </cell>
        </row>
        <row r="344">
          <cell r="Q344">
            <v>8</v>
          </cell>
          <cell r="R344">
            <v>7</v>
          </cell>
          <cell r="AG344">
            <v>0</v>
          </cell>
        </row>
        <row r="345">
          <cell r="Q345">
            <v>80</v>
          </cell>
          <cell r="R345">
            <v>0</v>
          </cell>
        </row>
        <row r="347">
          <cell r="AG347">
            <v>0</v>
          </cell>
        </row>
        <row r="356">
          <cell r="Q356">
            <v>13</v>
          </cell>
          <cell r="R356">
            <v>13</v>
          </cell>
          <cell r="AG356">
            <v>13</v>
          </cell>
        </row>
        <row r="357">
          <cell r="Q357">
            <v>98</v>
          </cell>
          <cell r="R357">
            <v>122</v>
          </cell>
          <cell r="AG357">
            <v>134</v>
          </cell>
        </row>
        <row r="358">
          <cell r="Q358">
            <v>35</v>
          </cell>
          <cell r="R358">
            <v>38</v>
          </cell>
          <cell r="AG358">
            <v>0</v>
          </cell>
        </row>
        <row r="359">
          <cell r="Q359">
            <v>5</v>
          </cell>
          <cell r="R359">
            <v>2</v>
          </cell>
          <cell r="AG359">
            <v>0</v>
          </cell>
        </row>
        <row r="360">
          <cell r="Q360">
            <v>1</v>
          </cell>
          <cell r="R360">
            <v>1</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10</v>
          </cell>
          <cell r="R367">
            <v>15</v>
          </cell>
          <cell r="AG367">
            <v>0</v>
          </cell>
        </row>
        <row r="368">
          <cell r="Q368">
            <v>11</v>
          </cell>
          <cell r="R368">
            <v>4</v>
          </cell>
          <cell r="AG368">
            <v>0</v>
          </cell>
        </row>
        <row r="369">
          <cell r="Q369">
            <v>2</v>
          </cell>
          <cell r="R369">
            <v>0</v>
          </cell>
          <cell r="AG369">
            <v>0</v>
          </cell>
        </row>
        <row r="370">
          <cell r="Q370">
            <v>90</v>
          </cell>
          <cell r="R370">
            <v>120</v>
          </cell>
          <cell r="AG370">
            <v>0</v>
          </cell>
        </row>
        <row r="371">
          <cell r="Q371">
            <v>2</v>
          </cell>
          <cell r="R371">
            <v>1</v>
          </cell>
          <cell r="AG371">
            <v>0</v>
          </cell>
        </row>
        <row r="372">
          <cell r="Q372">
            <v>20</v>
          </cell>
          <cell r="R372">
            <v>14</v>
          </cell>
          <cell r="AG372">
            <v>0</v>
          </cell>
        </row>
        <row r="373">
          <cell r="Q373">
            <v>200</v>
          </cell>
          <cell r="AG373">
            <v>0</v>
          </cell>
        </row>
        <row r="374">
          <cell r="Q374">
            <v>2</v>
          </cell>
          <cell r="R374">
            <v>2</v>
          </cell>
          <cell r="AG374">
            <v>0</v>
          </cell>
        </row>
        <row r="375">
          <cell r="Q375">
            <v>40</v>
          </cell>
          <cell r="R375">
            <v>21</v>
          </cell>
          <cell r="AG375">
            <v>0</v>
          </cell>
        </row>
        <row r="376">
          <cell r="AG376">
            <v>0</v>
          </cell>
        </row>
        <row r="377">
          <cell r="Q377">
            <v>3</v>
          </cell>
          <cell r="R377">
            <v>0</v>
          </cell>
          <cell r="AG377">
            <v>0</v>
          </cell>
        </row>
        <row r="378">
          <cell r="AG378">
            <v>0</v>
          </cell>
        </row>
        <row r="379">
          <cell r="Q379">
            <v>7</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6</v>
          </cell>
          <cell r="R389">
            <v>3</v>
          </cell>
          <cell r="AG389">
            <v>0</v>
          </cell>
        </row>
        <row r="390">
          <cell r="Q390">
            <v>120</v>
          </cell>
          <cell r="R390">
            <v>67</v>
          </cell>
          <cell r="AG390">
            <v>0</v>
          </cell>
        </row>
        <row r="391">
          <cell r="Q391">
            <v>0</v>
          </cell>
          <cell r="R391">
            <v>0</v>
          </cell>
          <cell r="AG391">
            <v>0</v>
          </cell>
        </row>
        <row r="392">
          <cell r="Q392">
            <v>90</v>
          </cell>
          <cell r="R392">
            <v>100</v>
          </cell>
          <cell r="AG392">
            <v>0</v>
          </cell>
        </row>
        <row r="393">
          <cell r="Q393">
            <v>30</v>
          </cell>
          <cell r="R393">
            <v>22</v>
          </cell>
          <cell r="AG393">
            <v>0</v>
          </cell>
        </row>
        <row r="394">
          <cell r="AG394">
            <v>0</v>
          </cell>
        </row>
        <row r="395">
          <cell r="AG395">
            <v>0</v>
          </cell>
        </row>
        <row r="396">
          <cell r="Q396">
            <v>100</v>
          </cell>
          <cell r="R396">
            <v>98</v>
          </cell>
          <cell r="AG396">
            <v>0</v>
          </cell>
        </row>
        <row r="397">
          <cell r="AG397">
            <v>0</v>
          </cell>
        </row>
        <row r="398">
          <cell r="Q398">
            <v>17</v>
          </cell>
          <cell r="R398">
            <v>11</v>
          </cell>
          <cell r="AG398">
            <v>0</v>
          </cell>
        </row>
        <row r="399">
          <cell r="Q399">
            <v>2</v>
          </cell>
          <cell r="R399">
            <v>2</v>
          </cell>
          <cell r="AG399">
            <v>0</v>
          </cell>
        </row>
        <row r="400">
          <cell r="Q400">
            <v>1</v>
          </cell>
          <cell r="R400">
            <v>0</v>
          </cell>
          <cell r="AG400">
            <v>0</v>
          </cell>
        </row>
        <row r="401">
          <cell r="Q401">
            <v>0</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40</v>
          </cell>
          <cell r="R427">
            <v>35</v>
          </cell>
          <cell r="AG427">
            <v>83</v>
          </cell>
        </row>
        <row r="428">
          <cell r="Q428">
            <v>100</v>
          </cell>
          <cell r="R428">
            <v>4</v>
          </cell>
          <cell r="AG428">
            <v>100</v>
          </cell>
        </row>
        <row r="429">
          <cell r="Q429">
            <v>1</v>
          </cell>
          <cell r="R429">
            <v>0</v>
          </cell>
          <cell r="AG429">
            <v>1</v>
          </cell>
        </row>
        <row r="430">
          <cell r="AG430">
            <v>0</v>
          </cell>
        </row>
        <row r="431">
          <cell r="AG431">
            <v>0</v>
          </cell>
        </row>
        <row r="432">
          <cell r="AG432">
            <v>0</v>
          </cell>
        </row>
        <row r="433">
          <cell r="AG433">
            <v>0</v>
          </cell>
        </row>
        <row r="435">
          <cell r="AG435">
            <v>0</v>
          </cell>
        </row>
        <row r="436">
          <cell r="AG436">
            <v>0</v>
          </cell>
        </row>
        <row r="437">
          <cell r="AG437">
            <v>0</v>
          </cell>
        </row>
        <row r="439">
          <cell r="AG439">
            <v>0</v>
          </cell>
        </row>
        <row r="440">
          <cell r="AG440">
            <v>0</v>
          </cell>
        </row>
        <row r="446">
          <cell r="Q446">
            <v>1</v>
          </cell>
          <cell r="R446">
            <v>1</v>
          </cell>
          <cell r="AG446">
            <v>0</v>
          </cell>
        </row>
        <row r="447">
          <cell r="Q447">
            <v>11</v>
          </cell>
          <cell r="AG447">
            <v>15</v>
          </cell>
        </row>
        <row r="448">
          <cell r="Q448">
            <v>52</v>
          </cell>
          <cell r="AG448">
            <v>0</v>
          </cell>
        </row>
        <row r="449">
          <cell r="AG449">
            <v>0</v>
          </cell>
        </row>
        <row r="468">
          <cell r="AG468">
            <v>0</v>
          </cell>
        </row>
        <row r="469">
          <cell r="Q469">
            <v>8</v>
          </cell>
          <cell r="R469">
            <v>3</v>
          </cell>
          <cell r="AG469">
            <v>2</v>
          </cell>
        </row>
        <row r="470">
          <cell r="AG470">
            <v>0</v>
          </cell>
        </row>
        <row r="471">
          <cell r="Q471">
            <v>320</v>
          </cell>
          <cell r="R471">
            <v>50</v>
          </cell>
          <cell r="AG471">
            <v>320</v>
          </cell>
        </row>
        <row r="472">
          <cell r="AG472">
            <v>0</v>
          </cell>
        </row>
        <row r="473">
          <cell r="AG473">
            <v>0</v>
          </cell>
        </row>
        <row r="474">
          <cell r="AG474">
            <v>0</v>
          </cell>
        </row>
        <row r="475">
          <cell r="AG475">
            <v>0</v>
          </cell>
        </row>
        <row r="477">
          <cell r="AG477">
            <v>0</v>
          </cell>
        </row>
        <row r="478">
          <cell r="AG478">
            <v>0</v>
          </cell>
        </row>
        <row r="480">
          <cell r="AG480">
            <v>0</v>
          </cell>
        </row>
        <row r="482">
          <cell r="AG482">
            <v>0</v>
          </cell>
        </row>
        <row r="483">
          <cell r="AG483">
            <v>0</v>
          </cell>
        </row>
        <row r="484">
          <cell r="AG484">
            <v>0</v>
          </cell>
        </row>
        <row r="485">
          <cell r="AG485">
            <v>0</v>
          </cell>
        </row>
        <row r="487">
          <cell r="AG487">
            <v>0</v>
          </cell>
        </row>
        <row r="488">
          <cell r="AG488">
            <v>0</v>
          </cell>
        </row>
        <row r="489">
          <cell r="AG489">
            <v>0</v>
          </cell>
        </row>
        <row r="490">
          <cell r="AG490">
            <v>0</v>
          </cell>
        </row>
        <row r="491">
          <cell r="AG491">
            <v>0</v>
          </cell>
        </row>
        <row r="493">
          <cell r="Q493">
            <v>500</v>
          </cell>
          <cell r="R493">
            <v>7572</v>
          </cell>
          <cell r="AG493">
            <v>500.2</v>
          </cell>
        </row>
        <row r="494">
          <cell r="Q494">
            <v>5</v>
          </cell>
          <cell r="AG494">
            <v>6.9870000000000001</v>
          </cell>
        </row>
        <row r="496">
          <cell r="Q496">
            <v>20</v>
          </cell>
          <cell r="R496">
            <v>938</v>
          </cell>
          <cell r="AG496">
            <v>19.75</v>
          </cell>
        </row>
        <row r="497">
          <cell r="AG497">
            <v>0</v>
          </cell>
        </row>
        <row r="498">
          <cell r="Q498">
            <v>400</v>
          </cell>
          <cell r="R498">
            <v>1447</v>
          </cell>
          <cell r="AG498">
            <v>501.4</v>
          </cell>
        </row>
        <row r="499">
          <cell r="AG499">
            <v>0</v>
          </cell>
        </row>
        <row r="500">
          <cell r="AG500">
            <v>0</v>
          </cell>
        </row>
        <row r="501">
          <cell r="Q501">
            <v>80</v>
          </cell>
          <cell r="R501">
            <v>1701</v>
          </cell>
          <cell r="AG501">
            <v>85.1</v>
          </cell>
        </row>
        <row r="502">
          <cell r="Q502">
            <v>80</v>
          </cell>
          <cell r="R502">
            <v>933</v>
          </cell>
          <cell r="AG502">
            <v>80</v>
          </cell>
        </row>
        <row r="503">
          <cell r="Q503">
            <v>100</v>
          </cell>
          <cell r="AG503">
            <v>102</v>
          </cell>
        </row>
        <row r="504">
          <cell r="AG504">
            <v>0</v>
          </cell>
        </row>
        <row r="505">
          <cell r="AG505">
            <v>0</v>
          </cell>
        </row>
        <row r="506">
          <cell r="AG506">
            <v>0</v>
          </cell>
        </row>
        <row r="507">
          <cell r="AG507">
            <v>0</v>
          </cell>
        </row>
        <row r="508">
          <cell r="Q508">
            <v>40</v>
          </cell>
          <cell r="AG508">
            <v>40</v>
          </cell>
        </row>
        <row r="509">
          <cell r="Q509">
            <v>12</v>
          </cell>
          <cell r="AG509">
            <v>12</v>
          </cell>
        </row>
        <row r="510">
          <cell r="Q510">
            <v>12</v>
          </cell>
          <cell r="AG510">
            <v>20.5</v>
          </cell>
        </row>
        <row r="511">
          <cell r="Q511">
            <v>50</v>
          </cell>
          <cell r="R511">
            <v>1926</v>
          </cell>
          <cell r="AG511">
            <v>50</v>
          </cell>
        </row>
        <row r="514">
          <cell r="AG514">
            <v>0</v>
          </cell>
        </row>
        <row r="515">
          <cell r="AG515">
            <v>0</v>
          </cell>
        </row>
        <row r="516">
          <cell r="AG516">
            <v>0</v>
          </cell>
        </row>
        <row r="518">
          <cell r="Q518">
            <v>60</v>
          </cell>
          <cell r="AG518">
            <v>80</v>
          </cell>
        </row>
        <row r="520">
          <cell r="AG520">
            <v>0</v>
          </cell>
        </row>
        <row r="521">
          <cell r="AG521">
            <v>0</v>
          </cell>
        </row>
        <row r="522">
          <cell r="AG522">
            <v>0</v>
          </cell>
        </row>
        <row r="523">
          <cell r="AG523">
            <v>0</v>
          </cell>
        </row>
        <row r="524">
          <cell r="AG524">
            <v>0</v>
          </cell>
        </row>
        <row r="526">
          <cell r="Q526">
            <v>1</v>
          </cell>
          <cell r="R526">
            <v>1</v>
          </cell>
          <cell r="AG526">
            <v>1</v>
          </cell>
        </row>
        <row r="527">
          <cell r="Q527">
            <v>40</v>
          </cell>
          <cell r="R527">
            <v>35</v>
          </cell>
          <cell r="AG527">
            <v>62</v>
          </cell>
        </row>
        <row r="528">
          <cell r="Q528">
            <v>100</v>
          </cell>
          <cell r="R528">
            <v>80</v>
          </cell>
          <cell r="AG528">
            <v>104.5</v>
          </cell>
        </row>
        <row r="530">
          <cell r="Q530">
            <v>200</v>
          </cell>
          <cell r="AG530">
            <v>202</v>
          </cell>
        </row>
        <row r="531">
          <cell r="Q531">
            <v>100</v>
          </cell>
          <cell r="AG531">
            <v>100</v>
          </cell>
        </row>
        <row r="532">
          <cell r="AG532">
            <v>0</v>
          </cell>
        </row>
        <row r="533">
          <cell r="Q533">
            <v>40</v>
          </cell>
          <cell r="AG533">
            <v>40</v>
          </cell>
        </row>
        <row r="534">
          <cell r="AG534">
            <v>0</v>
          </cell>
        </row>
        <row r="535">
          <cell r="AG535">
            <v>0</v>
          </cell>
        </row>
        <row r="536">
          <cell r="Q536">
            <v>100</v>
          </cell>
          <cell r="AG536">
            <v>0</v>
          </cell>
        </row>
        <row r="537">
          <cell r="AG537">
            <v>0</v>
          </cell>
        </row>
        <row r="538">
          <cell r="Q538">
            <v>1</v>
          </cell>
          <cell r="AG538">
            <v>3</v>
          </cell>
        </row>
        <row r="540">
          <cell r="Q540">
            <v>20</v>
          </cell>
          <cell r="AG540">
            <v>0</v>
          </cell>
        </row>
        <row r="541">
          <cell r="AG541">
            <v>0</v>
          </cell>
        </row>
        <row r="542">
          <cell r="Q542">
            <v>100</v>
          </cell>
          <cell r="AG542">
            <v>0</v>
          </cell>
        </row>
        <row r="544">
          <cell r="AG544">
            <v>0</v>
          </cell>
        </row>
        <row r="546">
          <cell r="AG546">
            <v>0</v>
          </cell>
        </row>
        <row r="548">
          <cell r="AG548">
            <v>0</v>
          </cell>
        </row>
        <row r="549">
          <cell r="AG549">
            <v>0</v>
          </cell>
        </row>
        <row r="550">
          <cell r="AG550">
            <v>0</v>
          </cell>
        </row>
      </sheetData>
      <sheetData sheetId="26">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15</v>
          </cell>
          <cell r="R160">
            <v>15</v>
          </cell>
          <cell r="AG160">
            <v>0</v>
          </cell>
        </row>
        <row r="161">
          <cell r="Q161">
            <v>0</v>
          </cell>
          <cell r="R161">
            <v>0</v>
          </cell>
          <cell r="AG161">
            <v>0</v>
          </cell>
        </row>
        <row r="162">
          <cell r="Q162">
            <v>0</v>
          </cell>
          <cell r="R162">
            <v>0</v>
          </cell>
          <cell r="AG162">
            <v>0</v>
          </cell>
        </row>
        <row r="163">
          <cell r="Q163">
            <v>0</v>
          </cell>
          <cell r="R163">
            <v>0</v>
          </cell>
          <cell r="AG163">
            <v>0</v>
          </cell>
        </row>
        <row r="164">
          <cell r="Q164">
            <v>0</v>
          </cell>
          <cell r="R164">
            <v>0</v>
          </cell>
          <cell r="AG164">
            <v>0</v>
          </cell>
        </row>
        <row r="165">
          <cell r="Q165">
            <v>0</v>
          </cell>
          <cell r="R165">
            <v>0</v>
          </cell>
          <cell r="AG165">
            <v>0</v>
          </cell>
        </row>
        <row r="166">
          <cell r="Q166">
            <v>0</v>
          </cell>
          <cell r="R166">
            <v>0</v>
          </cell>
          <cell r="AG166">
            <v>0</v>
          </cell>
        </row>
        <row r="167">
          <cell r="Q167">
            <v>0</v>
          </cell>
          <cell r="R167">
            <v>0</v>
          </cell>
          <cell r="AG167">
            <v>0</v>
          </cell>
        </row>
        <row r="168">
          <cell r="Q168">
            <v>0</v>
          </cell>
          <cell r="R168">
            <v>0</v>
          </cell>
          <cell r="AG168">
            <v>0</v>
          </cell>
        </row>
        <row r="169">
          <cell r="Q169">
            <v>106</v>
          </cell>
          <cell r="R169">
            <v>106</v>
          </cell>
          <cell r="AG169">
            <v>0</v>
          </cell>
        </row>
        <row r="170">
          <cell r="Q170">
            <v>27</v>
          </cell>
          <cell r="R170">
            <v>27</v>
          </cell>
          <cell r="AG170">
            <v>0</v>
          </cell>
        </row>
        <row r="171">
          <cell r="Q171">
            <v>0</v>
          </cell>
          <cell r="R171">
            <v>0</v>
          </cell>
          <cell r="AG171">
            <v>0</v>
          </cell>
        </row>
        <row r="172">
          <cell r="Q172">
            <v>0</v>
          </cell>
          <cell r="R172">
            <v>0</v>
          </cell>
          <cell r="AG172">
            <v>0</v>
          </cell>
        </row>
        <row r="173">
          <cell r="Q173">
            <v>0</v>
          </cell>
          <cell r="R173">
            <v>0</v>
          </cell>
          <cell r="AG173">
            <v>0</v>
          </cell>
        </row>
        <row r="174">
          <cell r="Q174">
            <v>0</v>
          </cell>
          <cell r="R174">
            <v>0</v>
          </cell>
          <cell r="AG174">
            <v>0</v>
          </cell>
        </row>
        <row r="176">
          <cell r="Q176">
            <v>0</v>
          </cell>
          <cell r="R176">
            <v>0</v>
          </cell>
          <cell r="AG176">
            <v>0</v>
          </cell>
        </row>
        <row r="177">
          <cell r="Q177">
            <v>0</v>
          </cell>
          <cell r="R177">
            <v>0</v>
          </cell>
          <cell r="AG177">
            <v>0</v>
          </cell>
        </row>
        <row r="178">
          <cell r="Q178">
            <v>0</v>
          </cell>
          <cell r="R178">
            <v>0</v>
          </cell>
          <cell r="AG178">
            <v>0</v>
          </cell>
        </row>
        <row r="179">
          <cell r="Q179">
            <v>0</v>
          </cell>
          <cell r="R179">
            <v>0</v>
          </cell>
          <cell r="AG179">
            <v>0</v>
          </cell>
        </row>
        <row r="180">
          <cell r="Q180">
            <v>103</v>
          </cell>
          <cell r="R180">
            <v>103</v>
          </cell>
          <cell r="AG180">
            <v>0</v>
          </cell>
        </row>
        <row r="182">
          <cell r="Q182">
            <v>20</v>
          </cell>
          <cell r="R182">
            <v>20</v>
          </cell>
          <cell r="AG182">
            <v>0</v>
          </cell>
        </row>
        <row r="183">
          <cell r="Q183">
            <v>12</v>
          </cell>
          <cell r="R183">
            <v>12</v>
          </cell>
          <cell r="AG183">
            <v>0</v>
          </cell>
        </row>
        <row r="184">
          <cell r="Q184">
            <v>77082</v>
          </cell>
          <cell r="R184">
            <v>77082</v>
          </cell>
          <cell r="AG184">
            <v>0</v>
          </cell>
        </row>
        <row r="185">
          <cell r="Q185">
            <v>2447</v>
          </cell>
          <cell r="R185">
            <v>2447</v>
          </cell>
          <cell r="AG185">
            <v>0</v>
          </cell>
        </row>
        <row r="186">
          <cell r="Q186">
            <v>152022</v>
          </cell>
          <cell r="R186">
            <v>152022</v>
          </cell>
          <cell r="AG186">
            <v>0</v>
          </cell>
        </row>
        <row r="187">
          <cell r="Q187">
            <v>540</v>
          </cell>
          <cell r="R187">
            <v>534</v>
          </cell>
          <cell r="AG187">
            <v>0</v>
          </cell>
        </row>
        <row r="188">
          <cell r="Q188">
            <v>45</v>
          </cell>
          <cell r="R188">
            <v>43</v>
          </cell>
          <cell r="AG188">
            <v>0</v>
          </cell>
        </row>
        <row r="189">
          <cell r="Q189">
            <v>10066</v>
          </cell>
          <cell r="R189">
            <v>10066</v>
          </cell>
          <cell r="AG189">
            <v>0</v>
          </cell>
        </row>
        <row r="190">
          <cell r="Q190">
            <v>157</v>
          </cell>
          <cell r="R190">
            <v>157</v>
          </cell>
          <cell r="AG190">
            <v>0</v>
          </cell>
        </row>
        <row r="191">
          <cell r="Q191">
            <v>0</v>
          </cell>
          <cell r="R191">
            <v>0</v>
          </cell>
          <cell r="AG191">
            <v>0</v>
          </cell>
        </row>
        <row r="192">
          <cell r="Q192">
            <v>0</v>
          </cell>
          <cell r="R192">
            <v>0</v>
          </cell>
          <cell r="AG192">
            <v>0</v>
          </cell>
        </row>
        <row r="193">
          <cell r="AG193">
            <v>0</v>
          </cell>
        </row>
        <row r="194">
          <cell r="Q194">
            <v>350</v>
          </cell>
          <cell r="R194">
            <v>345</v>
          </cell>
          <cell r="AG194">
            <v>0</v>
          </cell>
        </row>
        <row r="195">
          <cell r="Q195">
            <v>81250</v>
          </cell>
          <cell r="R195">
            <v>81228</v>
          </cell>
          <cell r="AG195">
            <v>0</v>
          </cell>
        </row>
        <row r="196">
          <cell r="Q196">
            <v>45</v>
          </cell>
          <cell r="R196">
            <v>42</v>
          </cell>
          <cell r="AG196">
            <v>3</v>
          </cell>
        </row>
        <row r="197">
          <cell r="Q197">
            <v>50</v>
          </cell>
          <cell r="R197">
            <v>42</v>
          </cell>
          <cell r="AG197">
            <v>0</v>
          </cell>
        </row>
        <row r="198">
          <cell r="Q198">
            <v>8300</v>
          </cell>
          <cell r="R198">
            <v>8180</v>
          </cell>
          <cell r="AG198">
            <v>0</v>
          </cell>
        </row>
        <row r="199">
          <cell r="Q199">
            <v>51</v>
          </cell>
          <cell r="R199">
            <v>44</v>
          </cell>
          <cell r="AG199">
            <v>0</v>
          </cell>
        </row>
        <row r="200">
          <cell r="Q200">
            <v>82500</v>
          </cell>
          <cell r="R200">
            <v>82393</v>
          </cell>
          <cell r="AG200">
            <v>0</v>
          </cell>
        </row>
        <row r="201">
          <cell r="Q201">
            <v>55</v>
          </cell>
          <cell r="R201">
            <v>50</v>
          </cell>
          <cell r="AG201">
            <v>0</v>
          </cell>
        </row>
        <row r="202">
          <cell r="Q202">
            <v>0</v>
          </cell>
          <cell r="R202">
            <v>0</v>
          </cell>
          <cell r="AG202">
            <v>0</v>
          </cell>
        </row>
        <row r="203">
          <cell r="Q203">
            <v>0</v>
          </cell>
          <cell r="R203">
            <v>0</v>
          </cell>
          <cell r="AG203">
            <v>0</v>
          </cell>
        </row>
        <row r="204">
          <cell r="Q204">
            <v>7</v>
          </cell>
          <cell r="R204">
            <v>0</v>
          </cell>
          <cell r="AG204">
            <v>0</v>
          </cell>
        </row>
        <row r="205">
          <cell r="Q205">
            <v>3</v>
          </cell>
          <cell r="R205">
            <v>1</v>
          </cell>
          <cell r="AG205">
            <v>0</v>
          </cell>
        </row>
        <row r="206">
          <cell r="Q206">
            <v>35</v>
          </cell>
          <cell r="R206">
            <v>25</v>
          </cell>
        </row>
        <row r="208">
          <cell r="Q208">
            <v>6000</v>
          </cell>
          <cell r="R208">
            <v>5474</v>
          </cell>
          <cell r="AG208">
            <v>0</v>
          </cell>
        </row>
        <row r="209">
          <cell r="Q209">
            <v>727</v>
          </cell>
          <cell r="R209">
            <v>727</v>
          </cell>
          <cell r="AG209">
            <v>0</v>
          </cell>
        </row>
        <row r="210">
          <cell r="Q210">
            <v>100</v>
          </cell>
          <cell r="R210">
            <v>94</v>
          </cell>
          <cell r="AG210">
            <v>97</v>
          </cell>
        </row>
        <row r="211">
          <cell r="Q211">
            <v>56</v>
          </cell>
          <cell r="R211">
            <v>50</v>
          </cell>
          <cell r="AG211">
            <v>0</v>
          </cell>
        </row>
        <row r="212">
          <cell r="Q212">
            <v>0</v>
          </cell>
          <cell r="R212">
            <v>53</v>
          </cell>
          <cell r="AG212">
            <v>0</v>
          </cell>
        </row>
        <row r="213">
          <cell r="Q213">
            <v>62</v>
          </cell>
          <cell r="R213">
            <v>37</v>
          </cell>
          <cell r="AG213">
            <v>0</v>
          </cell>
        </row>
        <row r="214">
          <cell r="Q214">
            <v>97</v>
          </cell>
          <cell r="R214">
            <v>87</v>
          </cell>
          <cell r="AG214">
            <v>0</v>
          </cell>
        </row>
        <row r="215">
          <cell r="Q215">
            <v>2</v>
          </cell>
          <cell r="AG215">
            <v>0</v>
          </cell>
        </row>
        <row r="216">
          <cell r="Q216">
            <v>1</v>
          </cell>
          <cell r="AG216">
            <v>0</v>
          </cell>
        </row>
        <row r="217">
          <cell r="Q217">
            <v>1</v>
          </cell>
          <cell r="R217">
            <v>1</v>
          </cell>
          <cell r="AG217">
            <v>0</v>
          </cell>
        </row>
        <row r="218">
          <cell r="Q218">
            <v>0</v>
          </cell>
          <cell r="R218">
            <v>0</v>
          </cell>
          <cell r="AG218">
            <v>0</v>
          </cell>
        </row>
        <row r="219">
          <cell r="Q219">
            <v>0</v>
          </cell>
          <cell r="R219">
            <v>0</v>
          </cell>
          <cell r="AG219">
            <v>0</v>
          </cell>
        </row>
        <row r="220">
          <cell r="Q220">
            <v>4</v>
          </cell>
          <cell r="R220">
            <v>3</v>
          </cell>
          <cell r="AG220">
            <v>0</v>
          </cell>
        </row>
        <row r="221">
          <cell r="Q221">
            <v>10</v>
          </cell>
          <cell r="AG221">
            <v>0</v>
          </cell>
        </row>
        <row r="222">
          <cell r="Q222">
            <v>1</v>
          </cell>
          <cell r="R222">
            <v>0</v>
          </cell>
          <cell r="AG222">
            <v>0</v>
          </cell>
        </row>
        <row r="223">
          <cell r="Q223">
            <v>5</v>
          </cell>
          <cell r="R223">
            <v>0</v>
          </cell>
          <cell r="AG223">
            <v>0</v>
          </cell>
        </row>
        <row r="224">
          <cell r="Q224">
            <v>2</v>
          </cell>
          <cell r="R224">
            <v>1</v>
          </cell>
          <cell r="AG224">
            <v>0</v>
          </cell>
        </row>
        <row r="225">
          <cell r="Q225">
            <v>50</v>
          </cell>
          <cell r="R225">
            <v>25</v>
          </cell>
        </row>
        <row r="227">
          <cell r="Q227">
            <v>335</v>
          </cell>
          <cell r="R227">
            <v>329</v>
          </cell>
          <cell r="AG227">
            <v>321</v>
          </cell>
        </row>
        <row r="228">
          <cell r="Q228">
            <v>52</v>
          </cell>
          <cell r="R228">
            <v>48</v>
          </cell>
          <cell r="AG228">
            <v>0</v>
          </cell>
        </row>
        <row r="229">
          <cell r="Q229">
            <v>0</v>
          </cell>
          <cell r="R229">
            <v>0</v>
          </cell>
          <cell r="AG229">
            <v>0</v>
          </cell>
        </row>
        <row r="230">
          <cell r="Q230">
            <v>85</v>
          </cell>
          <cell r="R230">
            <v>244</v>
          </cell>
          <cell r="AG230">
            <v>0</v>
          </cell>
        </row>
        <row r="231">
          <cell r="Q231">
            <v>285</v>
          </cell>
          <cell r="R231">
            <v>281</v>
          </cell>
          <cell r="AG231">
            <v>0</v>
          </cell>
        </row>
        <row r="232">
          <cell r="Q232">
            <v>10</v>
          </cell>
          <cell r="AG232">
            <v>0</v>
          </cell>
        </row>
        <row r="233">
          <cell r="Q233">
            <v>5</v>
          </cell>
          <cell r="AG233">
            <v>0</v>
          </cell>
        </row>
        <row r="234">
          <cell r="Q234">
            <v>0</v>
          </cell>
          <cell r="R234">
            <v>0</v>
          </cell>
          <cell r="AG234">
            <v>0</v>
          </cell>
        </row>
        <row r="235">
          <cell r="Q235">
            <v>0</v>
          </cell>
          <cell r="R235">
            <v>0</v>
          </cell>
          <cell r="AG235">
            <v>0</v>
          </cell>
        </row>
        <row r="236">
          <cell r="Q236">
            <v>1900</v>
          </cell>
          <cell r="R236">
            <v>9985</v>
          </cell>
          <cell r="AG236">
            <v>0</v>
          </cell>
        </row>
        <row r="237">
          <cell r="Q237">
            <v>100</v>
          </cell>
          <cell r="AG237">
            <v>0</v>
          </cell>
        </row>
        <row r="238">
          <cell r="Q238">
            <v>8000</v>
          </cell>
          <cell r="AG238">
            <v>0</v>
          </cell>
        </row>
        <row r="239">
          <cell r="Q239">
            <v>100</v>
          </cell>
          <cell r="AG239">
            <v>0</v>
          </cell>
        </row>
        <row r="240">
          <cell r="Q240">
            <v>4000</v>
          </cell>
          <cell r="R240">
            <v>4000</v>
          </cell>
          <cell r="AG240">
            <v>2100</v>
          </cell>
        </row>
        <row r="241">
          <cell r="Q241">
            <v>400</v>
          </cell>
          <cell r="R241">
            <v>400</v>
          </cell>
          <cell r="AG241">
            <v>108</v>
          </cell>
        </row>
        <row r="242">
          <cell r="Q242">
            <v>3</v>
          </cell>
          <cell r="R242">
            <v>3</v>
          </cell>
          <cell r="AG242">
            <v>0</v>
          </cell>
        </row>
        <row r="243">
          <cell r="Q243">
            <v>5</v>
          </cell>
          <cell r="AG243">
            <v>0</v>
          </cell>
        </row>
        <row r="244">
          <cell r="Q244">
            <v>1</v>
          </cell>
          <cell r="R244">
            <v>0</v>
          </cell>
          <cell r="AG244">
            <v>0</v>
          </cell>
        </row>
        <row r="245">
          <cell r="Q245">
            <v>15</v>
          </cell>
          <cell r="R245">
            <v>0</v>
          </cell>
          <cell r="AG245">
            <v>0</v>
          </cell>
        </row>
        <row r="246">
          <cell r="Q246">
            <v>3</v>
          </cell>
          <cell r="R246">
            <v>1</v>
          </cell>
          <cell r="AG246">
            <v>0</v>
          </cell>
        </row>
        <row r="247">
          <cell r="Q247">
            <v>70</v>
          </cell>
          <cell r="R247">
            <v>25</v>
          </cell>
        </row>
        <row r="249">
          <cell r="Q249">
            <v>6</v>
          </cell>
          <cell r="R249">
            <v>6</v>
          </cell>
          <cell r="AG249">
            <v>0</v>
          </cell>
        </row>
        <row r="250">
          <cell r="Q250">
            <v>0</v>
          </cell>
          <cell r="R250">
            <v>0</v>
          </cell>
          <cell r="AG250">
            <v>0</v>
          </cell>
        </row>
        <row r="251">
          <cell r="Q251">
            <v>0</v>
          </cell>
          <cell r="R251">
            <v>0</v>
          </cell>
          <cell r="AG251">
            <v>0</v>
          </cell>
        </row>
        <row r="252">
          <cell r="Q252">
            <v>1800</v>
          </cell>
          <cell r="R252">
            <v>1800</v>
          </cell>
          <cell r="AG252">
            <v>0</v>
          </cell>
        </row>
        <row r="253">
          <cell r="Q253">
            <v>0</v>
          </cell>
          <cell r="R253">
            <v>0</v>
          </cell>
          <cell r="AG253">
            <v>0</v>
          </cell>
        </row>
        <row r="254">
          <cell r="Q254">
            <v>230</v>
          </cell>
          <cell r="R254">
            <v>230</v>
          </cell>
          <cell r="AG254">
            <v>0</v>
          </cell>
        </row>
        <row r="255">
          <cell r="Q255">
            <v>130000</v>
          </cell>
          <cell r="R255">
            <v>130000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40</v>
          </cell>
          <cell r="R260">
            <v>40</v>
          </cell>
          <cell r="AG260">
            <v>3</v>
          </cell>
        </row>
        <row r="261">
          <cell r="Q261">
            <v>40</v>
          </cell>
          <cell r="R261">
            <v>40</v>
          </cell>
          <cell r="AG261">
            <v>0</v>
          </cell>
        </row>
        <row r="262">
          <cell r="Q262">
            <v>2400</v>
          </cell>
          <cell r="R262">
            <v>3000</v>
          </cell>
          <cell r="AG262">
            <v>0</v>
          </cell>
        </row>
        <row r="263">
          <cell r="Q263">
            <v>45</v>
          </cell>
          <cell r="R263">
            <v>45</v>
          </cell>
          <cell r="AG263">
            <v>0</v>
          </cell>
        </row>
        <row r="264">
          <cell r="Q264">
            <v>100</v>
          </cell>
          <cell r="R264">
            <v>0</v>
          </cell>
          <cell r="AG264">
            <v>0</v>
          </cell>
        </row>
        <row r="265">
          <cell r="Q265">
            <v>1</v>
          </cell>
          <cell r="R265">
            <v>0</v>
          </cell>
          <cell r="AG265">
            <v>0</v>
          </cell>
        </row>
        <row r="266">
          <cell r="Q266">
            <v>35</v>
          </cell>
          <cell r="R266">
            <v>0</v>
          </cell>
          <cell r="AG266">
            <v>0</v>
          </cell>
        </row>
        <row r="267">
          <cell r="Q267">
            <v>5</v>
          </cell>
          <cell r="R267">
            <v>0</v>
          </cell>
          <cell r="AG267">
            <v>0</v>
          </cell>
        </row>
        <row r="268">
          <cell r="Q268">
            <v>13</v>
          </cell>
          <cell r="R268">
            <v>13</v>
          </cell>
          <cell r="AG268">
            <v>0</v>
          </cell>
        </row>
        <row r="269">
          <cell r="Q269">
            <v>10</v>
          </cell>
          <cell r="R269">
            <v>10</v>
          </cell>
        </row>
        <row r="271">
          <cell r="Q271">
            <v>6</v>
          </cell>
          <cell r="R271">
            <v>11</v>
          </cell>
          <cell r="AG271">
            <v>0</v>
          </cell>
        </row>
        <row r="272">
          <cell r="Q272">
            <v>18</v>
          </cell>
          <cell r="R272">
            <v>18</v>
          </cell>
          <cell r="AG272">
            <v>0</v>
          </cell>
        </row>
        <row r="273">
          <cell r="Q273">
            <v>847</v>
          </cell>
          <cell r="R273">
            <v>847</v>
          </cell>
          <cell r="AG273">
            <v>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1</v>
          </cell>
          <cell r="R278">
            <v>0</v>
          </cell>
          <cell r="AG278">
            <v>0</v>
          </cell>
        </row>
        <row r="279">
          <cell r="Q279">
            <v>5</v>
          </cell>
          <cell r="R279">
            <v>0</v>
          </cell>
          <cell r="AG279">
            <v>0</v>
          </cell>
        </row>
        <row r="280">
          <cell r="Q280">
            <v>20</v>
          </cell>
          <cell r="R280">
            <v>0</v>
          </cell>
          <cell r="AG280">
            <v>0</v>
          </cell>
        </row>
        <row r="281">
          <cell r="Q281">
            <v>20</v>
          </cell>
          <cell r="R281">
            <v>0</v>
          </cell>
          <cell r="AG281">
            <v>0</v>
          </cell>
        </row>
        <row r="282">
          <cell r="Q282">
            <v>0</v>
          </cell>
          <cell r="R282">
            <v>0</v>
          </cell>
          <cell r="AG282">
            <v>0</v>
          </cell>
        </row>
        <row r="283">
          <cell r="Q283">
            <v>0</v>
          </cell>
          <cell r="R283">
            <v>0</v>
          </cell>
          <cell r="AG283">
            <v>0</v>
          </cell>
        </row>
        <row r="284">
          <cell r="Q284">
            <v>2</v>
          </cell>
          <cell r="R284">
            <v>0</v>
          </cell>
          <cell r="AG284">
            <v>0</v>
          </cell>
        </row>
        <row r="285">
          <cell r="Q285">
            <v>3</v>
          </cell>
          <cell r="R285">
            <v>3</v>
          </cell>
          <cell r="AG285">
            <v>0</v>
          </cell>
        </row>
        <row r="286">
          <cell r="Q286">
            <v>90</v>
          </cell>
          <cell r="R286">
            <v>68</v>
          </cell>
          <cell r="AG286">
            <v>0</v>
          </cell>
        </row>
        <row r="287">
          <cell r="Q287">
            <v>6</v>
          </cell>
          <cell r="R287">
            <v>11</v>
          </cell>
          <cell r="AG287">
            <v>0</v>
          </cell>
        </row>
        <row r="288">
          <cell r="Q288">
            <v>50</v>
          </cell>
          <cell r="R288">
            <v>164</v>
          </cell>
          <cell r="AG288">
            <v>0</v>
          </cell>
        </row>
        <row r="289">
          <cell r="Q289">
            <v>25</v>
          </cell>
          <cell r="R289">
            <v>0</v>
          </cell>
          <cell r="AG289">
            <v>0</v>
          </cell>
        </row>
        <row r="290">
          <cell r="Q290">
            <v>20</v>
          </cell>
          <cell r="R290">
            <v>0</v>
          </cell>
          <cell r="AG290">
            <v>0</v>
          </cell>
        </row>
        <row r="291">
          <cell r="Q291">
            <v>20</v>
          </cell>
          <cell r="R291">
            <v>0</v>
          </cell>
          <cell r="AG291">
            <v>0</v>
          </cell>
        </row>
        <row r="292">
          <cell r="Q292">
            <v>60</v>
          </cell>
          <cell r="R292">
            <v>0</v>
          </cell>
          <cell r="AG292">
            <v>0</v>
          </cell>
        </row>
        <row r="293">
          <cell r="Q293">
            <v>20</v>
          </cell>
          <cell r="R293">
            <v>0</v>
          </cell>
          <cell r="AG293">
            <v>0</v>
          </cell>
        </row>
        <row r="294">
          <cell r="Q294">
            <v>25</v>
          </cell>
          <cell r="R294">
            <v>0</v>
          </cell>
          <cell r="AG294">
            <v>0</v>
          </cell>
        </row>
        <row r="295">
          <cell r="Q295">
            <v>6</v>
          </cell>
          <cell r="R295">
            <v>6</v>
          </cell>
          <cell r="AG295">
            <v>0</v>
          </cell>
        </row>
        <row r="296">
          <cell r="Q296">
            <v>1</v>
          </cell>
          <cell r="R296">
            <v>0</v>
          </cell>
          <cell r="AG296">
            <v>0</v>
          </cell>
        </row>
        <row r="297">
          <cell r="Q297">
            <v>15</v>
          </cell>
          <cell r="R297">
            <v>0</v>
          </cell>
          <cell r="AG297">
            <v>0</v>
          </cell>
        </row>
        <row r="298">
          <cell r="Q298">
            <v>3</v>
          </cell>
          <cell r="R298">
            <v>3</v>
          </cell>
          <cell r="AG298">
            <v>0</v>
          </cell>
        </row>
        <row r="299">
          <cell r="Q299">
            <v>90</v>
          </cell>
          <cell r="R299">
            <v>68</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15</v>
          </cell>
          <cell r="R304">
            <v>0</v>
          </cell>
          <cell r="AG304">
            <v>0</v>
          </cell>
        </row>
        <row r="305">
          <cell r="Q305">
            <v>3</v>
          </cell>
          <cell r="R305">
            <v>3</v>
          </cell>
          <cell r="AG305">
            <v>0</v>
          </cell>
        </row>
        <row r="306">
          <cell r="Q306">
            <v>20</v>
          </cell>
          <cell r="R306">
            <v>50</v>
          </cell>
        </row>
        <row r="308">
          <cell r="Q308">
            <v>1</v>
          </cell>
          <cell r="R308">
            <v>1</v>
          </cell>
          <cell r="AG308">
            <v>0</v>
          </cell>
        </row>
        <row r="309">
          <cell r="Q309">
            <v>6</v>
          </cell>
          <cell r="R309">
            <v>6</v>
          </cell>
          <cell r="AG309">
            <v>0</v>
          </cell>
        </row>
        <row r="310">
          <cell r="Q310">
            <v>0</v>
          </cell>
          <cell r="AG310">
            <v>0</v>
          </cell>
        </row>
        <row r="311">
          <cell r="Q311">
            <v>0</v>
          </cell>
          <cell r="AG311">
            <v>0</v>
          </cell>
        </row>
        <row r="312">
          <cell r="Q312">
            <v>0</v>
          </cell>
          <cell r="AG312">
            <v>0</v>
          </cell>
        </row>
        <row r="313">
          <cell r="Q313">
            <v>0</v>
          </cell>
          <cell r="AG313">
            <v>0</v>
          </cell>
        </row>
        <row r="314">
          <cell r="Q314">
            <v>2</v>
          </cell>
          <cell r="R314">
            <v>2</v>
          </cell>
          <cell r="AG314">
            <v>0</v>
          </cell>
        </row>
        <row r="315">
          <cell r="Q315">
            <v>18</v>
          </cell>
          <cell r="AG315">
            <v>0</v>
          </cell>
        </row>
        <row r="316">
          <cell r="Q316">
            <v>2</v>
          </cell>
          <cell r="R316">
            <v>0</v>
          </cell>
          <cell r="AG316">
            <v>0</v>
          </cell>
        </row>
        <row r="317">
          <cell r="Q317">
            <v>45</v>
          </cell>
        </row>
        <row r="319">
          <cell r="Q319">
            <v>0</v>
          </cell>
          <cell r="R319">
            <v>0</v>
          </cell>
          <cell r="AG319">
            <v>0</v>
          </cell>
        </row>
        <row r="320">
          <cell r="Q320">
            <v>2800</v>
          </cell>
          <cell r="R320">
            <v>2791</v>
          </cell>
          <cell r="AG320">
            <v>0</v>
          </cell>
        </row>
        <row r="321">
          <cell r="Q321">
            <v>12</v>
          </cell>
          <cell r="R321">
            <v>0</v>
          </cell>
          <cell r="AG321">
            <v>0</v>
          </cell>
        </row>
        <row r="322">
          <cell r="Q322">
            <v>30</v>
          </cell>
          <cell r="R322">
            <v>0</v>
          </cell>
          <cell r="AG322">
            <v>3</v>
          </cell>
        </row>
        <row r="323">
          <cell r="Q323">
            <v>30</v>
          </cell>
          <cell r="R323">
            <v>28</v>
          </cell>
          <cell r="AG323">
            <v>0</v>
          </cell>
        </row>
        <row r="324">
          <cell r="Q324">
            <v>3300</v>
          </cell>
          <cell r="R324">
            <v>3290</v>
          </cell>
          <cell r="AG324">
            <v>0</v>
          </cell>
        </row>
        <row r="325">
          <cell r="Q325">
            <v>0</v>
          </cell>
          <cell r="R325">
            <v>0</v>
          </cell>
          <cell r="AG325">
            <v>0</v>
          </cell>
        </row>
        <row r="326">
          <cell r="Q326">
            <v>0</v>
          </cell>
          <cell r="R326">
            <v>0</v>
          </cell>
          <cell r="AG326">
            <v>0</v>
          </cell>
        </row>
        <row r="327">
          <cell r="Q327">
            <v>3</v>
          </cell>
          <cell r="R327">
            <v>0</v>
          </cell>
          <cell r="AG327">
            <v>0</v>
          </cell>
        </row>
        <row r="328">
          <cell r="Q328">
            <v>5</v>
          </cell>
          <cell r="R328">
            <v>4</v>
          </cell>
          <cell r="AG328">
            <v>0</v>
          </cell>
        </row>
        <row r="329">
          <cell r="Q329">
            <v>50</v>
          </cell>
          <cell r="R329">
            <v>0</v>
          </cell>
          <cell r="AG329">
            <v>0</v>
          </cell>
        </row>
        <row r="330">
          <cell r="Q330">
            <v>4</v>
          </cell>
          <cell r="R330">
            <v>4</v>
          </cell>
          <cell r="AG330">
            <v>0</v>
          </cell>
        </row>
        <row r="331">
          <cell r="Q331">
            <v>10</v>
          </cell>
          <cell r="R331">
            <v>8</v>
          </cell>
          <cell r="AG331">
            <v>0</v>
          </cell>
        </row>
        <row r="332">
          <cell r="Q332">
            <v>5</v>
          </cell>
          <cell r="R332">
            <v>4</v>
          </cell>
          <cell r="AG332">
            <v>0</v>
          </cell>
        </row>
        <row r="333">
          <cell r="Q333">
            <v>4</v>
          </cell>
          <cell r="R333">
            <v>4</v>
          </cell>
          <cell r="AG333">
            <v>0</v>
          </cell>
        </row>
        <row r="334">
          <cell r="Q334">
            <v>0</v>
          </cell>
          <cell r="R334">
            <v>0</v>
          </cell>
          <cell r="AG334">
            <v>0</v>
          </cell>
        </row>
        <row r="335">
          <cell r="Q335">
            <v>0</v>
          </cell>
          <cell r="R335">
            <v>0</v>
          </cell>
          <cell r="AG335">
            <v>0</v>
          </cell>
        </row>
        <row r="336">
          <cell r="Q336">
            <v>3</v>
          </cell>
          <cell r="R336">
            <v>0</v>
          </cell>
          <cell r="AG336">
            <v>0</v>
          </cell>
        </row>
        <row r="337">
          <cell r="Q337">
            <v>6</v>
          </cell>
          <cell r="R337">
            <v>2</v>
          </cell>
          <cell r="AG337">
            <v>0</v>
          </cell>
        </row>
        <row r="338">
          <cell r="Q338">
            <v>60</v>
          </cell>
          <cell r="R338">
            <v>0</v>
          </cell>
          <cell r="AG338">
            <v>0</v>
          </cell>
        </row>
        <row r="339">
          <cell r="Q339">
            <v>0</v>
          </cell>
          <cell r="R339">
            <v>0</v>
          </cell>
          <cell r="AG339">
            <v>0</v>
          </cell>
        </row>
        <row r="340">
          <cell r="Q340">
            <v>0</v>
          </cell>
          <cell r="R340">
            <v>0</v>
          </cell>
          <cell r="AG340">
            <v>0</v>
          </cell>
        </row>
        <row r="341">
          <cell r="Q341">
            <v>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cell r="AG345">
            <v>0</v>
          </cell>
        </row>
        <row r="347">
          <cell r="AG347">
            <v>0</v>
          </cell>
        </row>
        <row r="348">
          <cell r="AG348">
            <v>0</v>
          </cell>
        </row>
        <row r="349">
          <cell r="AG349">
            <v>0</v>
          </cell>
        </row>
        <row r="350">
          <cell r="AG350">
            <v>0</v>
          </cell>
        </row>
        <row r="351">
          <cell r="AG351">
            <v>0</v>
          </cell>
        </row>
        <row r="352">
          <cell r="AG352">
            <v>0</v>
          </cell>
        </row>
        <row r="353">
          <cell r="AG353">
            <v>0</v>
          </cell>
        </row>
        <row r="354">
          <cell r="AG354">
            <v>0</v>
          </cell>
        </row>
        <row r="356">
          <cell r="Q356">
            <v>12</v>
          </cell>
          <cell r="R356">
            <v>12</v>
          </cell>
          <cell r="AG356">
            <v>12</v>
          </cell>
        </row>
        <row r="357">
          <cell r="Q357">
            <v>74</v>
          </cell>
          <cell r="R357">
            <v>97</v>
          </cell>
          <cell r="AG357">
            <v>105</v>
          </cell>
        </row>
        <row r="358">
          <cell r="Q358">
            <v>45</v>
          </cell>
          <cell r="R358">
            <v>45</v>
          </cell>
          <cell r="AG358">
            <v>0</v>
          </cell>
        </row>
        <row r="359">
          <cell r="Q359">
            <v>20</v>
          </cell>
          <cell r="R359">
            <v>17</v>
          </cell>
          <cell r="AG359">
            <v>0</v>
          </cell>
        </row>
        <row r="360">
          <cell r="Q360">
            <v>23</v>
          </cell>
          <cell r="R360">
            <v>23</v>
          </cell>
          <cell r="AG360">
            <v>0</v>
          </cell>
        </row>
        <row r="361">
          <cell r="Q361">
            <v>4</v>
          </cell>
          <cell r="R361">
            <v>4</v>
          </cell>
          <cell r="AG361">
            <v>0</v>
          </cell>
        </row>
        <row r="362">
          <cell r="AG362">
            <v>0</v>
          </cell>
        </row>
        <row r="363">
          <cell r="AG363">
            <v>0</v>
          </cell>
        </row>
        <row r="364">
          <cell r="AG364">
            <v>0</v>
          </cell>
        </row>
        <row r="367">
          <cell r="Q367">
            <v>40</v>
          </cell>
          <cell r="R367">
            <v>50</v>
          </cell>
          <cell r="AG367">
            <v>0</v>
          </cell>
        </row>
        <row r="368">
          <cell r="Q368">
            <v>42</v>
          </cell>
          <cell r="R368">
            <v>40</v>
          </cell>
          <cell r="AG368">
            <v>0</v>
          </cell>
        </row>
        <row r="369">
          <cell r="Q369">
            <v>71</v>
          </cell>
          <cell r="R369">
            <v>8</v>
          </cell>
          <cell r="AG369">
            <v>0</v>
          </cell>
        </row>
        <row r="370">
          <cell r="Q370">
            <v>50</v>
          </cell>
          <cell r="R370">
            <v>50</v>
          </cell>
          <cell r="AG370">
            <v>0</v>
          </cell>
        </row>
        <row r="371">
          <cell r="Q371">
            <v>1</v>
          </cell>
          <cell r="R371">
            <v>1</v>
          </cell>
          <cell r="AG371">
            <v>0</v>
          </cell>
        </row>
        <row r="372">
          <cell r="Q372">
            <v>15</v>
          </cell>
          <cell r="R372">
            <v>19</v>
          </cell>
          <cell r="AG372">
            <v>0</v>
          </cell>
        </row>
        <row r="373">
          <cell r="Q373">
            <v>380</v>
          </cell>
          <cell r="R373">
            <v>528</v>
          </cell>
          <cell r="AG373">
            <v>0</v>
          </cell>
        </row>
        <row r="374">
          <cell r="Q374">
            <v>1</v>
          </cell>
          <cell r="R374">
            <v>1</v>
          </cell>
          <cell r="AG374">
            <v>0</v>
          </cell>
        </row>
        <row r="375">
          <cell r="Q375">
            <v>30</v>
          </cell>
          <cell r="R375">
            <v>37</v>
          </cell>
          <cell r="AG375">
            <v>0</v>
          </cell>
        </row>
        <row r="376">
          <cell r="AG376">
            <v>0</v>
          </cell>
        </row>
        <row r="377">
          <cell r="Q377">
            <v>8</v>
          </cell>
          <cell r="R377">
            <v>5</v>
          </cell>
          <cell r="AG377">
            <v>0</v>
          </cell>
        </row>
        <row r="378">
          <cell r="AG378">
            <v>0</v>
          </cell>
        </row>
        <row r="379">
          <cell r="Q379">
            <v>6</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6</v>
          </cell>
          <cell r="R389">
            <v>6</v>
          </cell>
          <cell r="AG389">
            <v>0</v>
          </cell>
        </row>
        <row r="390">
          <cell r="Q390">
            <v>60</v>
          </cell>
          <cell r="R390">
            <v>60</v>
          </cell>
          <cell r="AG390">
            <v>0</v>
          </cell>
        </row>
        <row r="391">
          <cell r="Q391">
            <v>8</v>
          </cell>
          <cell r="R391">
            <v>8</v>
          </cell>
          <cell r="AG391">
            <v>0</v>
          </cell>
        </row>
        <row r="392">
          <cell r="Q392">
            <v>107</v>
          </cell>
          <cell r="R392">
            <v>130</v>
          </cell>
          <cell r="AG392">
            <v>0</v>
          </cell>
        </row>
        <row r="393">
          <cell r="Q393">
            <v>30</v>
          </cell>
          <cell r="R393">
            <v>24</v>
          </cell>
          <cell r="AG393">
            <v>0</v>
          </cell>
        </row>
        <row r="394">
          <cell r="Q394">
            <v>2</v>
          </cell>
          <cell r="R394">
            <v>2</v>
          </cell>
          <cell r="AG394">
            <v>0</v>
          </cell>
        </row>
        <row r="395">
          <cell r="AG395">
            <v>0</v>
          </cell>
        </row>
        <row r="396">
          <cell r="Q396">
            <v>300</v>
          </cell>
          <cell r="R396">
            <v>295</v>
          </cell>
          <cell r="AG396">
            <v>0</v>
          </cell>
        </row>
        <row r="397">
          <cell r="AG397">
            <v>0</v>
          </cell>
        </row>
        <row r="398">
          <cell r="Q398">
            <v>45</v>
          </cell>
          <cell r="R398">
            <v>42</v>
          </cell>
          <cell r="AG398">
            <v>0</v>
          </cell>
        </row>
        <row r="399">
          <cell r="Q399">
            <v>21</v>
          </cell>
          <cell r="R399">
            <v>21</v>
          </cell>
          <cell r="AG399">
            <v>0</v>
          </cell>
        </row>
        <row r="400">
          <cell r="Q400">
            <v>1</v>
          </cell>
          <cell r="R400">
            <v>0</v>
          </cell>
          <cell r="AG400">
            <v>0</v>
          </cell>
        </row>
        <row r="401">
          <cell r="Q401">
            <v>6</v>
          </cell>
          <cell r="R401">
            <v>6</v>
          </cell>
          <cell r="AG401">
            <v>0</v>
          </cell>
        </row>
        <row r="402">
          <cell r="Q402">
            <v>2</v>
          </cell>
          <cell r="R402">
            <v>2</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215</v>
          </cell>
          <cell r="R427">
            <v>120</v>
          </cell>
          <cell r="AG427">
            <v>226</v>
          </cell>
        </row>
        <row r="428">
          <cell r="Q428">
            <v>100</v>
          </cell>
          <cell r="R428">
            <v>8</v>
          </cell>
          <cell r="AG428">
            <v>100</v>
          </cell>
        </row>
        <row r="429">
          <cell r="Q429">
            <v>1</v>
          </cell>
          <cell r="R429">
            <v>0</v>
          </cell>
          <cell r="AG429">
            <v>0</v>
          </cell>
        </row>
        <row r="430">
          <cell r="Q430">
            <v>1</v>
          </cell>
          <cell r="R430">
            <v>1</v>
          </cell>
          <cell r="AG430">
            <v>0</v>
          </cell>
        </row>
        <row r="431">
          <cell r="AG431">
            <v>0</v>
          </cell>
        </row>
        <row r="432">
          <cell r="Q432">
            <v>100</v>
          </cell>
          <cell r="R432">
            <v>100</v>
          </cell>
          <cell r="AG432">
            <v>100</v>
          </cell>
        </row>
        <row r="433">
          <cell r="Q433">
            <v>4</v>
          </cell>
          <cell r="R433">
            <v>0</v>
          </cell>
          <cell r="AG433">
            <v>5</v>
          </cell>
        </row>
        <row r="435">
          <cell r="Q435">
            <v>100</v>
          </cell>
          <cell r="R435">
            <v>100</v>
          </cell>
          <cell r="AG435">
            <v>41.666666666666664</v>
          </cell>
        </row>
        <row r="436">
          <cell r="Q436">
            <v>16</v>
          </cell>
          <cell r="R436">
            <v>12</v>
          </cell>
          <cell r="AG436">
            <v>17</v>
          </cell>
        </row>
        <row r="437">
          <cell r="Q437">
            <v>100</v>
          </cell>
          <cell r="R437">
            <v>100</v>
          </cell>
          <cell r="AG437">
            <v>0</v>
          </cell>
        </row>
        <row r="439">
          <cell r="AG439">
            <v>0</v>
          </cell>
        </row>
        <row r="440">
          <cell r="AG440">
            <v>0</v>
          </cell>
        </row>
        <row r="446">
          <cell r="AG446">
            <v>0</v>
          </cell>
        </row>
        <row r="447">
          <cell r="Q447">
            <v>11</v>
          </cell>
          <cell r="AG447">
            <v>0</v>
          </cell>
        </row>
        <row r="448">
          <cell r="AG448">
            <v>0</v>
          </cell>
        </row>
        <row r="449">
          <cell r="AG449">
            <v>0</v>
          </cell>
        </row>
        <row r="468">
          <cell r="AG468">
            <v>0</v>
          </cell>
        </row>
        <row r="469">
          <cell r="Q469">
            <v>7</v>
          </cell>
          <cell r="R469">
            <v>5</v>
          </cell>
          <cell r="AG469">
            <v>7</v>
          </cell>
        </row>
        <row r="470">
          <cell r="AG470">
            <v>0</v>
          </cell>
        </row>
        <row r="471">
          <cell r="Q471">
            <v>440</v>
          </cell>
          <cell r="R471">
            <v>200</v>
          </cell>
          <cell r="AG471">
            <v>439</v>
          </cell>
        </row>
        <row r="472">
          <cell r="AG472">
            <v>0</v>
          </cell>
        </row>
        <row r="473">
          <cell r="AG473">
            <v>0</v>
          </cell>
        </row>
        <row r="474">
          <cell r="AG474">
            <v>0</v>
          </cell>
        </row>
        <row r="475">
          <cell r="AG475">
            <v>0</v>
          </cell>
        </row>
        <row r="477">
          <cell r="Q477">
            <v>400</v>
          </cell>
          <cell r="R477">
            <v>150</v>
          </cell>
          <cell r="AG477">
            <v>966.6</v>
          </cell>
        </row>
        <row r="478">
          <cell r="Q478">
            <v>800</v>
          </cell>
          <cell r="R478">
            <v>200</v>
          </cell>
          <cell r="AG478">
            <v>830</v>
          </cell>
        </row>
        <row r="480">
          <cell r="Q480">
            <v>1</v>
          </cell>
          <cell r="R480">
            <v>0</v>
          </cell>
          <cell r="AG480">
            <v>1</v>
          </cell>
        </row>
        <row r="482">
          <cell r="Q482">
            <v>320</v>
          </cell>
          <cell r="R482">
            <v>0</v>
          </cell>
          <cell r="AG482">
            <v>443</v>
          </cell>
        </row>
        <row r="483">
          <cell r="AG483">
            <v>0</v>
          </cell>
        </row>
        <row r="484">
          <cell r="AG484">
            <v>0</v>
          </cell>
        </row>
        <row r="485">
          <cell r="Q485">
            <v>4</v>
          </cell>
          <cell r="R485">
            <v>0</v>
          </cell>
          <cell r="AG485">
            <v>3</v>
          </cell>
        </row>
        <row r="487">
          <cell r="Q487">
            <v>222</v>
          </cell>
          <cell r="AG487">
            <v>17</v>
          </cell>
        </row>
        <row r="488">
          <cell r="Q488">
            <v>192</v>
          </cell>
          <cell r="AG488">
            <v>194</v>
          </cell>
        </row>
        <row r="489">
          <cell r="Q489">
            <v>30</v>
          </cell>
          <cell r="AG489">
            <v>10</v>
          </cell>
        </row>
        <row r="490">
          <cell r="AG490">
            <v>0</v>
          </cell>
        </row>
        <row r="491">
          <cell r="Q491">
            <v>2</v>
          </cell>
          <cell r="AG491">
            <v>2</v>
          </cell>
        </row>
        <row r="493">
          <cell r="Q493">
            <v>8000</v>
          </cell>
          <cell r="R493">
            <v>15000</v>
          </cell>
          <cell r="AG493">
            <v>8714.74</v>
          </cell>
        </row>
        <row r="494">
          <cell r="Q494">
            <v>15</v>
          </cell>
          <cell r="R494">
            <v>22.5</v>
          </cell>
          <cell r="AG494">
            <v>14.919</v>
          </cell>
        </row>
        <row r="496">
          <cell r="AG496">
            <v>0</v>
          </cell>
        </row>
        <row r="497">
          <cell r="AG497">
            <v>0</v>
          </cell>
        </row>
        <row r="498">
          <cell r="Q498">
            <v>261</v>
          </cell>
          <cell r="AG498">
            <v>268.89999999999998</v>
          </cell>
        </row>
        <row r="499">
          <cell r="AG499">
            <v>0</v>
          </cell>
        </row>
        <row r="500">
          <cell r="AG500">
            <v>0</v>
          </cell>
        </row>
        <row r="501">
          <cell r="Q501">
            <v>276</v>
          </cell>
          <cell r="AG501">
            <v>188.94</v>
          </cell>
        </row>
        <row r="502">
          <cell r="AG502">
            <v>0</v>
          </cell>
        </row>
        <row r="503">
          <cell r="AG503">
            <v>0</v>
          </cell>
        </row>
        <row r="504">
          <cell r="Q504">
            <v>28</v>
          </cell>
          <cell r="AG504">
            <v>34.910000000000004</v>
          </cell>
        </row>
        <row r="505">
          <cell r="AG505">
            <v>0</v>
          </cell>
        </row>
        <row r="506">
          <cell r="AG506">
            <v>0</v>
          </cell>
        </row>
        <row r="507">
          <cell r="AG507">
            <v>0</v>
          </cell>
        </row>
        <row r="508">
          <cell r="AG508">
            <v>0</v>
          </cell>
        </row>
        <row r="509">
          <cell r="AG509">
            <v>0</v>
          </cell>
        </row>
        <row r="510">
          <cell r="AG510">
            <v>0</v>
          </cell>
        </row>
        <row r="511">
          <cell r="AG511">
            <v>0</v>
          </cell>
        </row>
        <row r="514">
          <cell r="AG514">
            <v>0</v>
          </cell>
        </row>
        <row r="515">
          <cell r="AG515">
            <v>0</v>
          </cell>
        </row>
        <row r="516">
          <cell r="AG516">
            <v>0</v>
          </cell>
        </row>
        <row r="518">
          <cell r="AG518">
            <v>0</v>
          </cell>
        </row>
        <row r="520">
          <cell r="AG520">
            <v>0</v>
          </cell>
        </row>
        <row r="521">
          <cell r="AG521">
            <v>0</v>
          </cell>
        </row>
        <row r="522">
          <cell r="AG522">
            <v>0</v>
          </cell>
        </row>
        <row r="523">
          <cell r="Q523">
            <v>1</v>
          </cell>
          <cell r="AG523">
            <v>1</v>
          </cell>
        </row>
        <row r="524">
          <cell r="AG524">
            <v>0</v>
          </cell>
        </row>
        <row r="526">
          <cell r="Q526">
            <v>25</v>
          </cell>
          <cell r="R526">
            <v>30</v>
          </cell>
          <cell r="AG526">
            <v>48</v>
          </cell>
        </row>
        <row r="527">
          <cell r="Q527">
            <v>2500</v>
          </cell>
          <cell r="R527">
            <v>2500</v>
          </cell>
          <cell r="AG527">
            <v>1392</v>
          </cell>
        </row>
        <row r="528">
          <cell r="Q528">
            <v>2500</v>
          </cell>
          <cell r="R528">
            <v>2500</v>
          </cell>
          <cell r="AG528">
            <v>1798.5300000000002</v>
          </cell>
        </row>
        <row r="530">
          <cell r="Q530">
            <v>150</v>
          </cell>
          <cell r="AG530">
            <v>153</v>
          </cell>
        </row>
        <row r="531">
          <cell r="Q531">
            <v>100</v>
          </cell>
          <cell r="AG531">
            <v>100</v>
          </cell>
        </row>
        <row r="532">
          <cell r="Q532">
            <v>4</v>
          </cell>
          <cell r="AG532">
            <v>5</v>
          </cell>
        </row>
        <row r="533">
          <cell r="Q533">
            <v>40</v>
          </cell>
          <cell r="AG533">
            <v>26</v>
          </cell>
        </row>
        <row r="534">
          <cell r="AG534">
            <v>0</v>
          </cell>
        </row>
        <row r="535">
          <cell r="AG535">
            <v>0</v>
          </cell>
        </row>
        <row r="536">
          <cell r="Q536">
            <v>100</v>
          </cell>
          <cell r="AG536">
            <v>100</v>
          </cell>
        </row>
        <row r="537">
          <cell r="AG537">
            <v>0</v>
          </cell>
        </row>
        <row r="538">
          <cell r="Q538">
            <v>1</v>
          </cell>
          <cell r="AG538">
            <v>0</v>
          </cell>
        </row>
        <row r="540">
          <cell r="Q540">
            <v>100</v>
          </cell>
          <cell r="AG540">
            <v>427</v>
          </cell>
        </row>
        <row r="541">
          <cell r="Q541">
            <v>100</v>
          </cell>
          <cell r="AG541">
            <v>8.3333333333333329E-2</v>
          </cell>
        </row>
        <row r="542">
          <cell r="Q542">
            <v>100</v>
          </cell>
          <cell r="AG542">
            <v>100</v>
          </cell>
        </row>
        <row r="544">
          <cell r="Q544">
            <v>2</v>
          </cell>
          <cell r="AG544">
            <v>2</v>
          </cell>
        </row>
        <row r="546">
          <cell r="AG546">
            <v>0</v>
          </cell>
        </row>
        <row r="548">
          <cell r="AG548">
            <v>0</v>
          </cell>
        </row>
        <row r="549">
          <cell r="AG549">
            <v>0</v>
          </cell>
        </row>
        <row r="550">
          <cell r="AG550">
            <v>0</v>
          </cell>
        </row>
      </sheetData>
      <sheetData sheetId="27">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80</v>
          </cell>
          <cell r="R160">
            <v>80</v>
          </cell>
          <cell r="AG160">
            <v>0</v>
          </cell>
        </row>
        <row r="161">
          <cell r="Q161">
            <v>0</v>
          </cell>
          <cell r="R161">
            <v>0</v>
          </cell>
          <cell r="AG161">
            <v>0</v>
          </cell>
        </row>
        <row r="162">
          <cell r="Q162">
            <v>0</v>
          </cell>
          <cell r="R162">
            <v>0</v>
          </cell>
          <cell r="AG162">
            <v>0</v>
          </cell>
        </row>
        <row r="163">
          <cell r="Q163">
            <v>0</v>
          </cell>
          <cell r="R163">
            <v>0</v>
          </cell>
          <cell r="AG163">
            <v>0</v>
          </cell>
        </row>
        <row r="164">
          <cell r="Q164">
            <v>0</v>
          </cell>
          <cell r="R164">
            <v>0</v>
          </cell>
          <cell r="AG164">
            <v>0</v>
          </cell>
        </row>
        <row r="165">
          <cell r="Q165">
            <v>0</v>
          </cell>
          <cell r="R165">
            <v>0</v>
          </cell>
          <cell r="AG165">
            <v>0</v>
          </cell>
        </row>
        <row r="166">
          <cell r="Q166">
            <v>0</v>
          </cell>
          <cell r="R166">
            <v>0</v>
          </cell>
          <cell r="AG166">
            <v>0</v>
          </cell>
        </row>
        <row r="167">
          <cell r="Q167">
            <v>0</v>
          </cell>
          <cell r="R167">
            <v>0</v>
          </cell>
          <cell r="AG167">
            <v>0</v>
          </cell>
        </row>
        <row r="168">
          <cell r="Q168">
            <v>0</v>
          </cell>
          <cell r="R168">
            <v>0</v>
          </cell>
          <cell r="AG168">
            <v>0</v>
          </cell>
        </row>
        <row r="169">
          <cell r="Q169">
            <v>650</v>
          </cell>
          <cell r="R169">
            <v>650</v>
          </cell>
          <cell r="AG169">
            <v>0</v>
          </cell>
        </row>
        <row r="170">
          <cell r="Q170">
            <v>18</v>
          </cell>
          <cell r="R170">
            <v>18</v>
          </cell>
          <cell r="AG170">
            <v>0</v>
          </cell>
        </row>
        <row r="171">
          <cell r="Q171">
            <v>0</v>
          </cell>
          <cell r="R171">
            <v>0</v>
          </cell>
          <cell r="AG171">
            <v>0</v>
          </cell>
        </row>
        <row r="172">
          <cell r="Q172">
            <v>0</v>
          </cell>
          <cell r="R172">
            <v>0</v>
          </cell>
          <cell r="AG172">
            <v>0</v>
          </cell>
        </row>
        <row r="173">
          <cell r="Q173">
            <v>2</v>
          </cell>
          <cell r="R173">
            <v>2</v>
          </cell>
          <cell r="AG173">
            <v>0</v>
          </cell>
        </row>
        <row r="174">
          <cell r="Q174">
            <v>2</v>
          </cell>
          <cell r="R174">
            <v>2</v>
          </cell>
          <cell r="AG174">
            <v>0</v>
          </cell>
        </row>
        <row r="176">
          <cell r="Q176">
            <v>100</v>
          </cell>
          <cell r="R176">
            <v>100</v>
          </cell>
          <cell r="AG176">
            <v>0</v>
          </cell>
        </row>
        <row r="177">
          <cell r="Q177">
            <v>0</v>
          </cell>
          <cell r="R177">
            <v>0</v>
          </cell>
          <cell r="AG177">
            <v>0</v>
          </cell>
        </row>
        <row r="178">
          <cell r="Q178">
            <v>0</v>
          </cell>
          <cell r="R178">
            <v>0</v>
          </cell>
          <cell r="AG178">
            <v>0</v>
          </cell>
        </row>
        <row r="179">
          <cell r="Q179">
            <v>0</v>
          </cell>
          <cell r="R179">
            <v>0</v>
          </cell>
          <cell r="AG179">
            <v>0</v>
          </cell>
        </row>
        <row r="180">
          <cell r="Q180">
            <v>500</v>
          </cell>
          <cell r="R180">
            <v>500</v>
          </cell>
          <cell r="AG180">
            <v>0</v>
          </cell>
        </row>
        <row r="182">
          <cell r="Q182">
            <v>7</v>
          </cell>
          <cell r="R182">
            <v>7</v>
          </cell>
          <cell r="AG182">
            <v>0</v>
          </cell>
        </row>
        <row r="183">
          <cell r="Q183">
            <v>5</v>
          </cell>
          <cell r="R183">
            <v>5</v>
          </cell>
          <cell r="AG183">
            <v>0</v>
          </cell>
        </row>
        <row r="184">
          <cell r="Q184">
            <v>97921</v>
          </cell>
          <cell r="R184">
            <v>97921</v>
          </cell>
          <cell r="AG184">
            <v>0</v>
          </cell>
        </row>
        <row r="185">
          <cell r="Q185">
            <v>3819</v>
          </cell>
          <cell r="R185">
            <v>3819</v>
          </cell>
          <cell r="AG185">
            <v>0</v>
          </cell>
        </row>
        <row r="186">
          <cell r="Q186">
            <v>169646</v>
          </cell>
          <cell r="R186">
            <v>169646</v>
          </cell>
          <cell r="AG186">
            <v>0</v>
          </cell>
        </row>
        <row r="187">
          <cell r="Q187">
            <v>610</v>
          </cell>
          <cell r="R187">
            <v>600</v>
          </cell>
          <cell r="AG187">
            <v>0</v>
          </cell>
        </row>
        <row r="188">
          <cell r="Q188">
            <v>45</v>
          </cell>
          <cell r="R188">
            <v>43</v>
          </cell>
          <cell r="AG188">
            <v>0</v>
          </cell>
        </row>
        <row r="189">
          <cell r="Q189">
            <v>8318</v>
          </cell>
          <cell r="R189">
            <v>8318</v>
          </cell>
          <cell r="AG189">
            <v>0</v>
          </cell>
        </row>
        <row r="190">
          <cell r="Q190">
            <v>20</v>
          </cell>
          <cell r="R190">
            <v>20</v>
          </cell>
          <cell r="AG190">
            <v>0</v>
          </cell>
        </row>
        <row r="191">
          <cell r="Q191">
            <v>0</v>
          </cell>
          <cell r="R191">
            <v>0</v>
          </cell>
          <cell r="AG191">
            <v>0</v>
          </cell>
        </row>
        <row r="192">
          <cell r="Q192">
            <v>0</v>
          </cell>
          <cell r="R192">
            <v>0</v>
          </cell>
          <cell r="AG192">
            <v>0</v>
          </cell>
        </row>
        <row r="193">
          <cell r="AG193">
            <v>0</v>
          </cell>
        </row>
        <row r="194">
          <cell r="Q194">
            <v>380</v>
          </cell>
          <cell r="R194">
            <v>365</v>
          </cell>
          <cell r="AG194">
            <v>0</v>
          </cell>
        </row>
        <row r="195">
          <cell r="Q195">
            <v>46520</v>
          </cell>
          <cell r="R195">
            <v>46502</v>
          </cell>
          <cell r="AG195">
            <v>0</v>
          </cell>
        </row>
        <row r="196">
          <cell r="Q196">
            <v>146</v>
          </cell>
          <cell r="R196">
            <v>140</v>
          </cell>
          <cell r="AG196">
            <v>8</v>
          </cell>
        </row>
        <row r="197">
          <cell r="Q197">
            <v>150</v>
          </cell>
          <cell r="R197">
            <v>140</v>
          </cell>
          <cell r="AG197">
            <v>0</v>
          </cell>
        </row>
        <row r="198">
          <cell r="Q198">
            <v>57000</v>
          </cell>
          <cell r="R198">
            <v>56465</v>
          </cell>
          <cell r="AG198">
            <v>0</v>
          </cell>
        </row>
        <row r="199">
          <cell r="Q199">
            <v>134</v>
          </cell>
          <cell r="R199">
            <v>84</v>
          </cell>
          <cell r="AG199">
            <v>0</v>
          </cell>
        </row>
        <row r="200">
          <cell r="Q200">
            <v>57500</v>
          </cell>
          <cell r="R200">
            <v>57164</v>
          </cell>
          <cell r="AG200">
            <v>0</v>
          </cell>
        </row>
        <row r="201">
          <cell r="Q201">
            <v>65</v>
          </cell>
          <cell r="R201">
            <v>60</v>
          </cell>
          <cell r="AG201">
            <v>0</v>
          </cell>
        </row>
        <row r="202">
          <cell r="Q202">
            <v>1</v>
          </cell>
          <cell r="R202">
            <v>0</v>
          </cell>
          <cell r="AG202">
            <v>0</v>
          </cell>
        </row>
        <row r="203">
          <cell r="Q203">
            <v>50</v>
          </cell>
          <cell r="R203">
            <v>0</v>
          </cell>
          <cell r="AG203">
            <v>0</v>
          </cell>
        </row>
        <row r="204">
          <cell r="Q204">
            <v>3</v>
          </cell>
          <cell r="R204">
            <v>0</v>
          </cell>
          <cell r="AG204">
            <v>0</v>
          </cell>
        </row>
        <row r="205">
          <cell r="Q205">
            <v>16</v>
          </cell>
          <cell r="R205">
            <v>14</v>
          </cell>
          <cell r="AG205">
            <v>0</v>
          </cell>
        </row>
        <row r="206">
          <cell r="Q206">
            <v>220</v>
          </cell>
          <cell r="R206">
            <v>208</v>
          </cell>
        </row>
        <row r="208">
          <cell r="Q208">
            <v>10200</v>
          </cell>
          <cell r="R208">
            <v>10179</v>
          </cell>
          <cell r="AG208">
            <v>0</v>
          </cell>
        </row>
        <row r="209">
          <cell r="Q209">
            <v>1167</v>
          </cell>
          <cell r="R209">
            <v>1167</v>
          </cell>
          <cell r="AG209">
            <v>0</v>
          </cell>
        </row>
        <row r="210">
          <cell r="Q210">
            <v>165</v>
          </cell>
          <cell r="R210">
            <v>153</v>
          </cell>
          <cell r="AG210">
            <v>183</v>
          </cell>
        </row>
        <row r="211">
          <cell r="Q211">
            <v>83</v>
          </cell>
          <cell r="R211">
            <v>71</v>
          </cell>
          <cell r="AG211">
            <v>0</v>
          </cell>
        </row>
        <row r="212">
          <cell r="Q212">
            <v>0</v>
          </cell>
          <cell r="R212">
            <v>94</v>
          </cell>
          <cell r="AG212">
            <v>0</v>
          </cell>
        </row>
        <row r="213">
          <cell r="Q213">
            <v>41</v>
          </cell>
          <cell r="R213">
            <v>36</v>
          </cell>
          <cell r="AG213">
            <v>0</v>
          </cell>
        </row>
        <row r="214">
          <cell r="Q214">
            <v>100</v>
          </cell>
          <cell r="R214">
            <v>107</v>
          </cell>
          <cell r="AG214">
            <v>0</v>
          </cell>
        </row>
        <row r="215">
          <cell r="Q215">
            <v>10</v>
          </cell>
          <cell r="AG215">
            <v>0</v>
          </cell>
        </row>
        <row r="216">
          <cell r="Q216">
            <v>5</v>
          </cell>
          <cell r="AG216">
            <v>0</v>
          </cell>
        </row>
        <row r="217">
          <cell r="Q217">
            <v>1</v>
          </cell>
          <cell r="R217">
            <v>1</v>
          </cell>
          <cell r="AG217">
            <v>0</v>
          </cell>
        </row>
        <row r="218">
          <cell r="Q218">
            <v>0</v>
          </cell>
          <cell r="R218">
            <v>0</v>
          </cell>
          <cell r="AG218">
            <v>0</v>
          </cell>
        </row>
        <row r="219">
          <cell r="Q219">
            <v>0</v>
          </cell>
          <cell r="R219">
            <v>0</v>
          </cell>
          <cell r="AG219">
            <v>0</v>
          </cell>
        </row>
        <row r="220">
          <cell r="Q220">
            <v>6</v>
          </cell>
          <cell r="R220">
            <v>6</v>
          </cell>
          <cell r="AG220">
            <v>0</v>
          </cell>
        </row>
        <row r="221">
          <cell r="Q221">
            <v>20</v>
          </cell>
          <cell r="AG221">
            <v>0</v>
          </cell>
        </row>
        <row r="222">
          <cell r="Q222">
            <v>1</v>
          </cell>
          <cell r="R222">
            <v>0</v>
          </cell>
          <cell r="AG222">
            <v>0</v>
          </cell>
        </row>
        <row r="223">
          <cell r="Q223">
            <v>30</v>
          </cell>
          <cell r="R223">
            <v>0</v>
          </cell>
          <cell r="AG223">
            <v>0</v>
          </cell>
        </row>
        <row r="224">
          <cell r="Q224">
            <v>20</v>
          </cell>
          <cell r="R224">
            <v>14</v>
          </cell>
          <cell r="AG224">
            <v>0</v>
          </cell>
        </row>
        <row r="225">
          <cell r="Q225">
            <v>250</v>
          </cell>
          <cell r="R225">
            <v>208</v>
          </cell>
        </row>
        <row r="227">
          <cell r="Q227">
            <v>195</v>
          </cell>
          <cell r="R227">
            <v>189</v>
          </cell>
          <cell r="AG227">
            <v>200</v>
          </cell>
        </row>
        <row r="228">
          <cell r="Q228">
            <v>130</v>
          </cell>
          <cell r="R228">
            <v>125</v>
          </cell>
          <cell r="AG228">
            <v>0</v>
          </cell>
        </row>
        <row r="229">
          <cell r="Q229">
            <v>0</v>
          </cell>
          <cell r="R229">
            <v>0</v>
          </cell>
          <cell r="AG229">
            <v>0</v>
          </cell>
        </row>
        <row r="230">
          <cell r="Q230">
            <v>165</v>
          </cell>
          <cell r="R230">
            <v>24</v>
          </cell>
          <cell r="AG230">
            <v>0</v>
          </cell>
        </row>
        <row r="231">
          <cell r="Q231">
            <v>145</v>
          </cell>
          <cell r="R231">
            <v>149</v>
          </cell>
          <cell r="AG231">
            <v>0</v>
          </cell>
        </row>
        <row r="232">
          <cell r="Q232">
            <v>5</v>
          </cell>
          <cell r="AG232">
            <v>0</v>
          </cell>
        </row>
        <row r="233">
          <cell r="Q233">
            <v>5</v>
          </cell>
          <cell r="AG233">
            <v>0</v>
          </cell>
        </row>
        <row r="234">
          <cell r="Q234">
            <v>0</v>
          </cell>
          <cell r="R234">
            <v>0</v>
          </cell>
          <cell r="AG234">
            <v>0</v>
          </cell>
        </row>
        <row r="235">
          <cell r="Q235">
            <v>0</v>
          </cell>
          <cell r="R235">
            <v>0</v>
          </cell>
          <cell r="AG235">
            <v>0</v>
          </cell>
        </row>
        <row r="236">
          <cell r="Q236">
            <v>25</v>
          </cell>
          <cell r="R236">
            <v>135</v>
          </cell>
          <cell r="AG236">
            <v>0</v>
          </cell>
        </row>
        <row r="237">
          <cell r="Q237">
            <v>5</v>
          </cell>
          <cell r="AG237">
            <v>0</v>
          </cell>
        </row>
        <row r="238">
          <cell r="Q238">
            <v>105</v>
          </cell>
          <cell r="AG238">
            <v>0</v>
          </cell>
        </row>
        <row r="239">
          <cell r="Q239">
            <v>15</v>
          </cell>
          <cell r="AG239">
            <v>0</v>
          </cell>
        </row>
        <row r="240">
          <cell r="Q240">
            <v>150</v>
          </cell>
          <cell r="R240">
            <v>0</v>
          </cell>
          <cell r="AG240">
            <v>309</v>
          </cell>
        </row>
        <row r="241">
          <cell r="Q241">
            <v>15</v>
          </cell>
          <cell r="R241">
            <v>0</v>
          </cell>
          <cell r="AG241">
            <v>0</v>
          </cell>
        </row>
        <row r="242">
          <cell r="Q242">
            <v>3</v>
          </cell>
          <cell r="R242">
            <v>5</v>
          </cell>
          <cell r="AG242">
            <v>0</v>
          </cell>
        </row>
        <row r="243">
          <cell r="Q243">
            <v>6</v>
          </cell>
          <cell r="AG243">
            <v>0</v>
          </cell>
        </row>
        <row r="244">
          <cell r="Q244">
            <v>1</v>
          </cell>
          <cell r="R244">
            <v>0</v>
          </cell>
          <cell r="AG244">
            <v>0</v>
          </cell>
        </row>
        <row r="245">
          <cell r="Q245">
            <v>20</v>
          </cell>
          <cell r="R245">
            <v>0</v>
          </cell>
          <cell r="AG245">
            <v>0</v>
          </cell>
        </row>
        <row r="246">
          <cell r="Q246">
            <v>15</v>
          </cell>
          <cell r="R246">
            <v>13</v>
          </cell>
          <cell r="AG246">
            <v>0</v>
          </cell>
        </row>
        <row r="247">
          <cell r="Q247">
            <v>200</v>
          </cell>
          <cell r="R247">
            <v>179</v>
          </cell>
        </row>
        <row r="249">
          <cell r="Q249">
            <v>5</v>
          </cell>
          <cell r="R249">
            <v>5</v>
          </cell>
          <cell r="AG249">
            <v>0</v>
          </cell>
        </row>
        <row r="250">
          <cell r="Q250">
            <v>0</v>
          </cell>
          <cell r="R250">
            <v>0</v>
          </cell>
          <cell r="AG250">
            <v>0</v>
          </cell>
        </row>
        <row r="251">
          <cell r="Q251">
            <v>0</v>
          </cell>
          <cell r="R251">
            <v>0</v>
          </cell>
          <cell r="AG251">
            <v>0</v>
          </cell>
        </row>
        <row r="252">
          <cell r="Q252">
            <v>1050</v>
          </cell>
          <cell r="R252">
            <v>1050</v>
          </cell>
          <cell r="AG252">
            <v>0</v>
          </cell>
        </row>
        <row r="253">
          <cell r="Q253">
            <v>0</v>
          </cell>
          <cell r="R253">
            <v>0</v>
          </cell>
          <cell r="AG253">
            <v>0</v>
          </cell>
        </row>
        <row r="254">
          <cell r="Q254">
            <v>125</v>
          </cell>
          <cell r="R254">
            <v>125</v>
          </cell>
          <cell r="AG254">
            <v>0</v>
          </cell>
        </row>
        <row r="255">
          <cell r="Q255">
            <v>100000</v>
          </cell>
          <cell r="R255">
            <v>100000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40</v>
          </cell>
          <cell r="R260">
            <v>40</v>
          </cell>
          <cell r="AG260">
            <v>5</v>
          </cell>
        </row>
        <row r="261">
          <cell r="Q261">
            <v>40</v>
          </cell>
          <cell r="R261">
            <v>40</v>
          </cell>
          <cell r="AG261">
            <v>0</v>
          </cell>
        </row>
        <row r="262">
          <cell r="Q262">
            <v>5000</v>
          </cell>
          <cell r="R262">
            <v>5000</v>
          </cell>
          <cell r="AG262">
            <v>0</v>
          </cell>
        </row>
        <row r="263">
          <cell r="Q263">
            <v>66</v>
          </cell>
          <cell r="R263">
            <v>66</v>
          </cell>
          <cell r="AG263">
            <v>0</v>
          </cell>
        </row>
        <row r="264">
          <cell r="Q264">
            <v>100</v>
          </cell>
          <cell r="R264">
            <v>0</v>
          </cell>
          <cell r="AG264">
            <v>0</v>
          </cell>
        </row>
        <row r="265">
          <cell r="Q265">
            <v>0</v>
          </cell>
          <cell r="R265">
            <v>0</v>
          </cell>
          <cell r="AG265">
            <v>0</v>
          </cell>
        </row>
        <row r="266">
          <cell r="Q266">
            <v>0</v>
          </cell>
          <cell r="R266">
            <v>0</v>
          </cell>
          <cell r="AG266">
            <v>0</v>
          </cell>
        </row>
        <row r="267">
          <cell r="Q267">
            <v>1</v>
          </cell>
          <cell r="R267">
            <v>0</v>
          </cell>
          <cell r="AG267">
            <v>0</v>
          </cell>
        </row>
        <row r="268">
          <cell r="Q268">
            <v>20</v>
          </cell>
          <cell r="R268">
            <v>20</v>
          </cell>
          <cell r="AG268">
            <v>0</v>
          </cell>
        </row>
        <row r="269">
          <cell r="Q269">
            <v>10</v>
          </cell>
          <cell r="R269">
            <v>10</v>
          </cell>
        </row>
        <row r="271">
          <cell r="Q271">
            <v>8</v>
          </cell>
          <cell r="R271">
            <v>8</v>
          </cell>
          <cell r="AG271">
            <v>0</v>
          </cell>
        </row>
        <row r="272">
          <cell r="Q272">
            <v>10</v>
          </cell>
          <cell r="R272">
            <v>10</v>
          </cell>
          <cell r="AG272">
            <v>0</v>
          </cell>
        </row>
        <row r="273">
          <cell r="Q273">
            <v>960</v>
          </cell>
          <cell r="R273">
            <v>960</v>
          </cell>
          <cell r="AG273">
            <v>0</v>
          </cell>
        </row>
        <row r="274">
          <cell r="Q274">
            <v>30</v>
          </cell>
          <cell r="R274">
            <v>30</v>
          </cell>
          <cell r="AG274">
            <v>0</v>
          </cell>
        </row>
        <row r="275">
          <cell r="Q275">
            <v>72</v>
          </cell>
          <cell r="R275">
            <v>72</v>
          </cell>
          <cell r="AG275">
            <v>0</v>
          </cell>
        </row>
        <row r="276">
          <cell r="Q276">
            <v>0</v>
          </cell>
          <cell r="R276">
            <v>0</v>
          </cell>
          <cell r="AG276">
            <v>0</v>
          </cell>
        </row>
        <row r="277">
          <cell r="Q277">
            <v>0</v>
          </cell>
          <cell r="R277">
            <v>0</v>
          </cell>
          <cell r="AG277">
            <v>0</v>
          </cell>
        </row>
        <row r="278">
          <cell r="Q278">
            <v>1</v>
          </cell>
          <cell r="R278">
            <v>0</v>
          </cell>
          <cell r="AG278">
            <v>0</v>
          </cell>
        </row>
        <row r="279">
          <cell r="Q279">
            <v>5</v>
          </cell>
          <cell r="R279">
            <v>0</v>
          </cell>
          <cell r="AG279">
            <v>0</v>
          </cell>
        </row>
        <row r="280">
          <cell r="Q280">
            <v>30</v>
          </cell>
          <cell r="R280">
            <v>0</v>
          </cell>
          <cell r="AG280">
            <v>0</v>
          </cell>
        </row>
        <row r="281">
          <cell r="Q281">
            <v>30</v>
          </cell>
          <cell r="R281">
            <v>30</v>
          </cell>
          <cell r="AG281">
            <v>0</v>
          </cell>
        </row>
        <row r="282">
          <cell r="Q282">
            <v>0</v>
          </cell>
          <cell r="R282">
            <v>0</v>
          </cell>
          <cell r="AG282">
            <v>0</v>
          </cell>
        </row>
        <row r="283">
          <cell r="Q283">
            <v>0</v>
          </cell>
          <cell r="R283">
            <v>0</v>
          </cell>
          <cell r="AG283">
            <v>0</v>
          </cell>
        </row>
        <row r="284">
          <cell r="Q284">
            <v>2</v>
          </cell>
          <cell r="R284">
            <v>0</v>
          </cell>
          <cell r="AG284">
            <v>0</v>
          </cell>
        </row>
        <row r="285">
          <cell r="Q285">
            <v>3</v>
          </cell>
          <cell r="R285">
            <v>3</v>
          </cell>
          <cell r="AG285">
            <v>0</v>
          </cell>
        </row>
        <row r="286">
          <cell r="Q286">
            <v>90</v>
          </cell>
          <cell r="R286">
            <v>48</v>
          </cell>
          <cell r="AG286">
            <v>0</v>
          </cell>
        </row>
        <row r="287">
          <cell r="Q287">
            <v>8</v>
          </cell>
          <cell r="R287">
            <v>8</v>
          </cell>
          <cell r="AG287">
            <v>0</v>
          </cell>
        </row>
        <row r="288">
          <cell r="Q288">
            <v>50</v>
          </cell>
          <cell r="R288">
            <v>35</v>
          </cell>
          <cell r="AG288">
            <v>0</v>
          </cell>
        </row>
        <row r="289">
          <cell r="Q289">
            <v>25</v>
          </cell>
          <cell r="R289">
            <v>0</v>
          </cell>
          <cell r="AG289">
            <v>0</v>
          </cell>
        </row>
        <row r="290">
          <cell r="Q290">
            <v>10</v>
          </cell>
          <cell r="R290">
            <v>0</v>
          </cell>
          <cell r="AG290">
            <v>0</v>
          </cell>
        </row>
        <row r="291">
          <cell r="Q291">
            <v>10</v>
          </cell>
          <cell r="R291">
            <v>0</v>
          </cell>
          <cell r="AG291">
            <v>0</v>
          </cell>
        </row>
        <row r="292">
          <cell r="Q292">
            <v>60</v>
          </cell>
          <cell r="R292">
            <v>0</v>
          </cell>
          <cell r="AG292">
            <v>0</v>
          </cell>
        </row>
        <row r="293">
          <cell r="Q293">
            <v>20</v>
          </cell>
          <cell r="R293">
            <v>0</v>
          </cell>
          <cell r="AG293">
            <v>0</v>
          </cell>
        </row>
        <row r="294">
          <cell r="Q294">
            <v>25</v>
          </cell>
          <cell r="R294">
            <v>0</v>
          </cell>
          <cell r="AG294">
            <v>0</v>
          </cell>
        </row>
        <row r="295">
          <cell r="Q295">
            <v>5</v>
          </cell>
          <cell r="R295">
            <v>5</v>
          </cell>
          <cell r="AG295">
            <v>0</v>
          </cell>
        </row>
        <row r="296">
          <cell r="Q296">
            <v>1</v>
          </cell>
          <cell r="R296">
            <v>0</v>
          </cell>
          <cell r="AG296">
            <v>0</v>
          </cell>
        </row>
        <row r="297">
          <cell r="Q297">
            <v>15</v>
          </cell>
          <cell r="R297">
            <v>0</v>
          </cell>
          <cell r="AG297">
            <v>0</v>
          </cell>
        </row>
        <row r="298">
          <cell r="Q298">
            <v>3</v>
          </cell>
          <cell r="R298">
            <v>3</v>
          </cell>
          <cell r="AG298">
            <v>0</v>
          </cell>
        </row>
        <row r="299">
          <cell r="Q299">
            <v>90</v>
          </cell>
          <cell r="R299">
            <v>48</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15</v>
          </cell>
          <cell r="R304">
            <v>0</v>
          </cell>
          <cell r="AG304">
            <v>0</v>
          </cell>
        </row>
        <row r="305">
          <cell r="Q305">
            <v>3</v>
          </cell>
          <cell r="R305">
            <v>3</v>
          </cell>
          <cell r="AG305">
            <v>0</v>
          </cell>
        </row>
        <row r="306">
          <cell r="Q306">
            <v>30</v>
          </cell>
          <cell r="R306">
            <v>28</v>
          </cell>
        </row>
        <row r="308">
          <cell r="Q308">
            <v>1</v>
          </cell>
          <cell r="R308">
            <v>1</v>
          </cell>
          <cell r="AG308">
            <v>0</v>
          </cell>
        </row>
        <row r="309">
          <cell r="Q309">
            <v>20</v>
          </cell>
          <cell r="R309">
            <v>20</v>
          </cell>
          <cell r="AG309">
            <v>0</v>
          </cell>
        </row>
        <row r="310">
          <cell r="Q310">
            <v>0</v>
          </cell>
          <cell r="AG310">
            <v>0</v>
          </cell>
        </row>
        <row r="311">
          <cell r="Q311">
            <v>3</v>
          </cell>
          <cell r="R311">
            <v>3</v>
          </cell>
          <cell r="AG311">
            <v>0</v>
          </cell>
        </row>
        <row r="312">
          <cell r="Q312">
            <v>0</v>
          </cell>
          <cell r="AG312">
            <v>0</v>
          </cell>
        </row>
        <row r="313">
          <cell r="Q313">
            <v>0</v>
          </cell>
          <cell r="AG313">
            <v>0</v>
          </cell>
        </row>
        <row r="314">
          <cell r="Q314">
            <v>14</v>
          </cell>
          <cell r="R314">
            <v>14</v>
          </cell>
          <cell r="AG314">
            <v>0</v>
          </cell>
        </row>
        <row r="315">
          <cell r="Q315">
            <v>60</v>
          </cell>
          <cell r="AG315">
            <v>0</v>
          </cell>
        </row>
        <row r="316">
          <cell r="Q316">
            <v>4</v>
          </cell>
          <cell r="R316">
            <v>4</v>
          </cell>
          <cell r="AG316">
            <v>0</v>
          </cell>
        </row>
        <row r="317">
          <cell r="Q317">
            <v>60</v>
          </cell>
        </row>
        <row r="319">
          <cell r="Q319">
            <v>1</v>
          </cell>
          <cell r="R319">
            <v>1</v>
          </cell>
          <cell r="AG319">
            <v>0</v>
          </cell>
        </row>
        <row r="320">
          <cell r="Q320">
            <v>3800</v>
          </cell>
          <cell r="R320">
            <v>3800</v>
          </cell>
          <cell r="AG320">
            <v>0</v>
          </cell>
        </row>
        <row r="321">
          <cell r="Q321">
            <v>12</v>
          </cell>
          <cell r="R321">
            <v>0</v>
          </cell>
          <cell r="AG321">
            <v>0</v>
          </cell>
        </row>
        <row r="322">
          <cell r="Q322">
            <v>61</v>
          </cell>
          <cell r="R322">
            <v>0</v>
          </cell>
          <cell r="AG322">
            <v>4</v>
          </cell>
        </row>
        <row r="323">
          <cell r="Q323">
            <v>61</v>
          </cell>
          <cell r="R323">
            <v>61</v>
          </cell>
          <cell r="AG323">
            <v>0</v>
          </cell>
        </row>
        <row r="324">
          <cell r="Q324">
            <v>4900</v>
          </cell>
          <cell r="R324">
            <v>4846</v>
          </cell>
          <cell r="AG324">
            <v>0</v>
          </cell>
        </row>
        <row r="325">
          <cell r="Q325">
            <v>0</v>
          </cell>
          <cell r="R325">
            <v>0</v>
          </cell>
          <cell r="AG325">
            <v>0</v>
          </cell>
        </row>
        <row r="326">
          <cell r="Q326">
            <v>0</v>
          </cell>
          <cell r="R326">
            <v>0</v>
          </cell>
          <cell r="AG326">
            <v>0</v>
          </cell>
        </row>
        <row r="327">
          <cell r="Q327">
            <v>4</v>
          </cell>
          <cell r="R327">
            <v>0</v>
          </cell>
          <cell r="AG327">
            <v>0</v>
          </cell>
        </row>
        <row r="328">
          <cell r="Q328">
            <v>16</v>
          </cell>
          <cell r="R328">
            <v>14</v>
          </cell>
          <cell r="AG328">
            <v>0</v>
          </cell>
        </row>
        <row r="329">
          <cell r="Q329">
            <v>160</v>
          </cell>
          <cell r="R329">
            <v>0</v>
          </cell>
          <cell r="AG329">
            <v>0</v>
          </cell>
        </row>
        <row r="330">
          <cell r="Q330">
            <v>3</v>
          </cell>
          <cell r="R330">
            <v>3</v>
          </cell>
          <cell r="AG330">
            <v>0</v>
          </cell>
        </row>
        <row r="331">
          <cell r="Q331">
            <v>20</v>
          </cell>
          <cell r="R331">
            <v>30</v>
          </cell>
          <cell r="AG331">
            <v>0</v>
          </cell>
        </row>
        <row r="332">
          <cell r="Q332">
            <v>10</v>
          </cell>
          <cell r="R332">
            <v>12</v>
          </cell>
          <cell r="AG332">
            <v>0</v>
          </cell>
        </row>
        <row r="333">
          <cell r="Q333">
            <v>4</v>
          </cell>
          <cell r="R333">
            <v>5</v>
          </cell>
          <cell r="AG333">
            <v>0</v>
          </cell>
        </row>
        <row r="334">
          <cell r="Q334">
            <v>0</v>
          </cell>
          <cell r="R334">
            <v>0</v>
          </cell>
          <cell r="AG334">
            <v>0</v>
          </cell>
        </row>
        <row r="335">
          <cell r="Q335">
            <v>0</v>
          </cell>
          <cell r="R335">
            <v>0</v>
          </cell>
          <cell r="AG335">
            <v>0</v>
          </cell>
        </row>
        <row r="336">
          <cell r="Q336">
            <v>4</v>
          </cell>
          <cell r="R336">
            <v>0</v>
          </cell>
          <cell r="AG336">
            <v>0</v>
          </cell>
        </row>
        <row r="337">
          <cell r="Q337">
            <v>15</v>
          </cell>
          <cell r="R337">
            <v>14</v>
          </cell>
          <cell r="AG337">
            <v>0</v>
          </cell>
        </row>
        <row r="338">
          <cell r="Q338">
            <v>150</v>
          </cell>
          <cell r="R338">
            <v>0</v>
          </cell>
          <cell r="AG338">
            <v>0</v>
          </cell>
        </row>
        <row r="339">
          <cell r="Q339">
            <v>80</v>
          </cell>
          <cell r="R339">
            <v>80</v>
          </cell>
          <cell r="AG339">
            <v>0</v>
          </cell>
        </row>
        <row r="340">
          <cell r="Q340">
            <v>2</v>
          </cell>
          <cell r="R340">
            <v>2</v>
          </cell>
          <cell r="AG340">
            <v>0</v>
          </cell>
        </row>
        <row r="341">
          <cell r="Q341">
            <v>0</v>
          </cell>
          <cell r="R341">
            <v>0</v>
          </cell>
          <cell r="AG341">
            <v>0</v>
          </cell>
        </row>
        <row r="342">
          <cell r="Q342">
            <v>3</v>
          </cell>
          <cell r="R342">
            <v>3</v>
          </cell>
          <cell r="AG342">
            <v>0</v>
          </cell>
        </row>
        <row r="343">
          <cell r="Q343">
            <v>38</v>
          </cell>
          <cell r="R343">
            <v>38</v>
          </cell>
          <cell r="AG343">
            <v>0</v>
          </cell>
        </row>
        <row r="344">
          <cell r="Q344">
            <v>8</v>
          </cell>
          <cell r="R344">
            <v>18</v>
          </cell>
          <cell r="AG344">
            <v>0</v>
          </cell>
        </row>
        <row r="345">
          <cell r="Q345">
            <v>80</v>
          </cell>
          <cell r="R345">
            <v>0</v>
          </cell>
        </row>
        <row r="347">
          <cell r="AG347">
            <v>0</v>
          </cell>
        </row>
        <row r="356">
          <cell r="Q356">
            <v>14</v>
          </cell>
          <cell r="R356">
            <v>14</v>
          </cell>
          <cell r="AG356">
            <v>14</v>
          </cell>
        </row>
        <row r="357">
          <cell r="Q357">
            <v>98</v>
          </cell>
          <cell r="R357">
            <v>90</v>
          </cell>
          <cell r="AG357">
            <v>91</v>
          </cell>
        </row>
        <row r="358">
          <cell r="Q358">
            <v>25</v>
          </cell>
          <cell r="R358">
            <v>25</v>
          </cell>
          <cell r="AG358">
            <v>0</v>
          </cell>
        </row>
        <row r="359">
          <cell r="Q359">
            <v>5</v>
          </cell>
          <cell r="R359">
            <v>5</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50</v>
          </cell>
          <cell r="R367">
            <v>50</v>
          </cell>
          <cell r="AG367">
            <v>0</v>
          </cell>
        </row>
        <row r="368">
          <cell r="Q368">
            <v>54</v>
          </cell>
          <cell r="R368">
            <v>48</v>
          </cell>
          <cell r="AG368">
            <v>0</v>
          </cell>
        </row>
        <row r="369">
          <cell r="Q369">
            <v>135</v>
          </cell>
          <cell r="R369">
            <v>19</v>
          </cell>
          <cell r="AG369">
            <v>0</v>
          </cell>
        </row>
        <row r="370">
          <cell r="Q370">
            <v>70</v>
          </cell>
          <cell r="R370">
            <v>50</v>
          </cell>
          <cell r="AG370">
            <v>0</v>
          </cell>
        </row>
        <row r="371">
          <cell r="Q371">
            <v>1</v>
          </cell>
          <cell r="R371">
            <v>1</v>
          </cell>
          <cell r="AG371">
            <v>0</v>
          </cell>
        </row>
        <row r="372">
          <cell r="Q372">
            <v>10</v>
          </cell>
          <cell r="R372">
            <v>5</v>
          </cell>
          <cell r="AG372">
            <v>0</v>
          </cell>
        </row>
        <row r="373">
          <cell r="Q373">
            <v>460</v>
          </cell>
          <cell r="R373">
            <v>231</v>
          </cell>
          <cell r="AG373">
            <v>0</v>
          </cell>
        </row>
        <row r="374">
          <cell r="Q374">
            <v>1</v>
          </cell>
          <cell r="R374">
            <v>1</v>
          </cell>
          <cell r="AG374">
            <v>0</v>
          </cell>
        </row>
        <row r="375">
          <cell r="Q375">
            <v>25</v>
          </cell>
          <cell r="R375">
            <v>46</v>
          </cell>
          <cell r="AG375">
            <v>0</v>
          </cell>
        </row>
        <row r="376">
          <cell r="AG376">
            <v>0</v>
          </cell>
        </row>
        <row r="377">
          <cell r="Q377">
            <v>18</v>
          </cell>
          <cell r="R377">
            <v>15</v>
          </cell>
          <cell r="AG377">
            <v>0</v>
          </cell>
        </row>
        <row r="378">
          <cell r="AG378">
            <v>0</v>
          </cell>
        </row>
        <row r="379">
          <cell r="Q379">
            <v>17</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6</v>
          </cell>
          <cell r="R389">
            <v>3</v>
          </cell>
          <cell r="AG389">
            <v>0</v>
          </cell>
        </row>
        <row r="390">
          <cell r="Q390">
            <v>76</v>
          </cell>
          <cell r="R390">
            <v>38</v>
          </cell>
          <cell r="AG390">
            <v>0</v>
          </cell>
        </row>
        <row r="391">
          <cell r="Q391">
            <v>4</v>
          </cell>
          <cell r="R391">
            <v>4</v>
          </cell>
          <cell r="AG391">
            <v>0</v>
          </cell>
        </row>
        <row r="392">
          <cell r="Q392">
            <v>64</v>
          </cell>
          <cell r="R392">
            <v>71</v>
          </cell>
          <cell r="AG392">
            <v>0</v>
          </cell>
        </row>
        <row r="393">
          <cell r="Q393">
            <v>35</v>
          </cell>
          <cell r="R393">
            <v>35</v>
          </cell>
          <cell r="AG393">
            <v>0</v>
          </cell>
        </row>
        <row r="394">
          <cell r="Q394">
            <v>2</v>
          </cell>
          <cell r="R394">
            <v>1</v>
          </cell>
          <cell r="AG394">
            <v>0</v>
          </cell>
        </row>
        <row r="395">
          <cell r="AG395">
            <v>0</v>
          </cell>
        </row>
        <row r="396">
          <cell r="Q396">
            <v>340</v>
          </cell>
          <cell r="R396">
            <v>328</v>
          </cell>
          <cell r="AG396">
            <v>0</v>
          </cell>
        </row>
        <row r="397">
          <cell r="AG397">
            <v>0</v>
          </cell>
        </row>
        <row r="398">
          <cell r="Q398">
            <v>39</v>
          </cell>
          <cell r="R398">
            <v>39</v>
          </cell>
          <cell r="AG398">
            <v>0</v>
          </cell>
        </row>
        <row r="399">
          <cell r="Q399">
            <v>14</v>
          </cell>
          <cell r="R399">
            <v>14</v>
          </cell>
          <cell r="AG399">
            <v>0</v>
          </cell>
        </row>
        <row r="400">
          <cell r="Q400">
            <v>8</v>
          </cell>
          <cell r="R400">
            <v>8</v>
          </cell>
          <cell r="AG400">
            <v>0</v>
          </cell>
        </row>
        <row r="401">
          <cell r="Q401">
            <v>0</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70</v>
          </cell>
          <cell r="R427">
            <v>60</v>
          </cell>
          <cell r="AG427">
            <v>309</v>
          </cell>
        </row>
        <row r="428">
          <cell r="Q428">
            <v>100</v>
          </cell>
          <cell r="R428">
            <v>5</v>
          </cell>
          <cell r="AG428">
            <v>100</v>
          </cell>
        </row>
        <row r="429">
          <cell r="AG429">
            <v>0</v>
          </cell>
        </row>
        <row r="430">
          <cell r="AG430">
            <v>0</v>
          </cell>
        </row>
        <row r="431">
          <cell r="AG431">
            <v>0</v>
          </cell>
        </row>
        <row r="432">
          <cell r="Q432">
            <v>100</v>
          </cell>
          <cell r="R432">
            <v>100</v>
          </cell>
          <cell r="AG432">
            <v>0</v>
          </cell>
        </row>
        <row r="433">
          <cell r="AG433">
            <v>0</v>
          </cell>
        </row>
        <row r="435">
          <cell r="Q435">
            <v>100</v>
          </cell>
          <cell r="R435">
            <v>100</v>
          </cell>
          <cell r="AG435">
            <v>100</v>
          </cell>
        </row>
        <row r="436">
          <cell r="Q436">
            <v>8</v>
          </cell>
          <cell r="R436">
            <v>8</v>
          </cell>
          <cell r="AG436">
            <v>21</v>
          </cell>
        </row>
        <row r="437">
          <cell r="Q437">
            <v>100</v>
          </cell>
          <cell r="R437">
            <v>100</v>
          </cell>
          <cell r="AG437">
            <v>100</v>
          </cell>
        </row>
        <row r="439">
          <cell r="AG439">
            <v>0</v>
          </cell>
        </row>
        <row r="440">
          <cell r="AG440">
            <v>0</v>
          </cell>
        </row>
        <row r="446">
          <cell r="Q446">
            <v>1</v>
          </cell>
          <cell r="R446">
            <v>1</v>
          </cell>
          <cell r="AG446">
            <v>1</v>
          </cell>
        </row>
        <row r="447">
          <cell r="Q447">
            <v>11</v>
          </cell>
          <cell r="AG447">
            <v>12</v>
          </cell>
        </row>
        <row r="448">
          <cell r="Q448">
            <v>52</v>
          </cell>
          <cell r="AG448">
            <v>50</v>
          </cell>
        </row>
        <row r="449">
          <cell r="AG449">
            <v>0</v>
          </cell>
        </row>
        <row r="468">
          <cell r="AG468">
            <v>0</v>
          </cell>
        </row>
        <row r="469">
          <cell r="Q469">
            <v>5</v>
          </cell>
          <cell r="R469">
            <v>2</v>
          </cell>
          <cell r="AG469">
            <v>0</v>
          </cell>
        </row>
        <row r="470">
          <cell r="AG470">
            <v>0</v>
          </cell>
        </row>
        <row r="471">
          <cell r="Q471">
            <v>400</v>
          </cell>
          <cell r="R471">
            <v>50</v>
          </cell>
          <cell r="AG471">
            <v>184</v>
          </cell>
        </row>
        <row r="472">
          <cell r="AG472">
            <v>0</v>
          </cell>
        </row>
        <row r="473">
          <cell r="AG473">
            <v>0</v>
          </cell>
        </row>
        <row r="474">
          <cell r="Q474">
            <v>1</v>
          </cell>
          <cell r="R474">
            <v>1</v>
          </cell>
          <cell r="AG474">
            <v>1</v>
          </cell>
        </row>
        <row r="475">
          <cell r="AG475">
            <v>0</v>
          </cell>
        </row>
        <row r="477">
          <cell r="Q477">
            <v>500</v>
          </cell>
          <cell r="R477">
            <v>0</v>
          </cell>
          <cell r="AG477">
            <v>1649.6212</v>
          </cell>
        </row>
        <row r="478">
          <cell r="Q478">
            <v>1200</v>
          </cell>
          <cell r="R478">
            <v>0</v>
          </cell>
          <cell r="AG478">
            <v>1320</v>
          </cell>
        </row>
        <row r="480">
          <cell r="AG480">
            <v>0</v>
          </cell>
        </row>
        <row r="482">
          <cell r="Q482">
            <v>350</v>
          </cell>
          <cell r="R482">
            <v>0</v>
          </cell>
          <cell r="AG482">
            <v>365</v>
          </cell>
        </row>
        <row r="483">
          <cell r="Q483">
            <v>1</v>
          </cell>
          <cell r="R483">
            <v>0</v>
          </cell>
          <cell r="AG483">
            <v>1</v>
          </cell>
        </row>
        <row r="484">
          <cell r="AG484">
            <v>0</v>
          </cell>
        </row>
        <row r="485">
          <cell r="Q485">
            <v>5</v>
          </cell>
          <cell r="R485">
            <v>0</v>
          </cell>
          <cell r="AG485">
            <v>2</v>
          </cell>
        </row>
        <row r="487">
          <cell r="Q487">
            <v>107</v>
          </cell>
          <cell r="AG487">
            <v>351</v>
          </cell>
        </row>
        <row r="488">
          <cell r="Q488">
            <v>98</v>
          </cell>
          <cell r="AG488">
            <v>237</v>
          </cell>
        </row>
        <row r="489">
          <cell r="Q489">
            <v>9</v>
          </cell>
          <cell r="AG489">
            <v>14</v>
          </cell>
        </row>
        <row r="490">
          <cell r="AG490">
            <v>0</v>
          </cell>
        </row>
        <row r="491">
          <cell r="Q491">
            <v>2</v>
          </cell>
          <cell r="AG491">
            <v>3</v>
          </cell>
        </row>
        <row r="493">
          <cell r="Q493">
            <v>6500</v>
          </cell>
          <cell r="AG493">
            <v>7380.6999999999989</v>
          </cell>
        </row>
        <row r="494">
          <cell r="Q494">
            <v>5</v>
          </cell>
          <cell r="AG494">
            <v>4.8085000000000004</v>
          </cell>
        </row>
        <row r="496">
          <cell r="AG496">
            <v>0</v>
          </cell>
        </row>
        <row r="497">
          <cell r="AG497">
            <v>0</v>
          </cell>
        </row>
        <row r="498">
          <cell r="Q498">
            <v>520</v>
          </cell>
          <cell r="R498">
            <v>510</v>
          </cell>
          <cell r="AG498">
            <v>372.5</v>
          </cell>
        </row>
        <row r="499">
          <cell r="AG499">
            <v>0</v>
          </cell>
        </row>
        <row r="500">
          <cell r="AG500">
            <v>0</v>
          </cell>
        </row>
        <row r="501">
          <cell r="Q501">
            <v>1200</v>
          </cell>
          <cell r="R501">
            <v>1500</v>
          </cell>
          <cell r="AG501">
            <v>1365.73</v>
          </cell>
        </row>
        <row r="502">
          <cell r="AG502">
            <v>0</v>
          </cell>
        </row>
        <row r="503">
          <cell r="Q503">
            <v>500</v>
          </cell>
          <cell r="R503">
            <v>0</v>
          </cell>
          <cell r="AG503">
            <v>1589.194</v>
          </cell>
        </row>
        <row r="504">
          <cell r="Q504">
            <v>177</v>
          </cell>
          <cell r="R504">
            <v>170</v>
          </cell>
          <cell r="AG504">
            <v>281.52</v>
          </cell>
        </row>
        <row r="505">
          <cell r="AG505">
            <v>0</v>
          </cell>
        </row>
        <row r="506">
          <cell r="AG506">
            <v>0</v>
          </cell>
        </row>
        <row r="507">
          <cell r="AG507">
            <v>0</v>
          </cell>
        </row>
        <row r="508">
          <cell r="Q508">
            <v>1500</v>
          </cell>
          <cell r="R508">
            <v>1500</v>
          </cell>
          <cell r="AG508">
            <v>1859.6999999999998</v>
          </cell>
        </row>
        <row r="509">
          <cell r="AG509">
            <v>0</v>
          </cell>
        </row>
        <row r="510">
          <cell r="AG510">
            <v>0</v>
          </cell>
        </row>
        <row r="511">
          <cell r="Q511">
            <v>10</v>
          </cell>
          <cell r="R511">
            <v>10</v>
          </cell>
          <cell r="AG511">
            <v>0</v>
          </cell>
        </row>
        <row r="514">
          <cell r="AG514">
            <v>0</v>
          </cell>
        </row>
        <row r="515">
          <cell r="AG515">
            <v>0</v>
          </cell>
        </row>
        <row r="516">
          <cell r="Q516">
            <v>51.9</v>
          </cell>
          <cell r="R516">
            <v>51.9</v>
          </cell>
          <cell r="AG516">
            <v>201.2</v>
          </cell>
        </row>
        <row r="518">
          <cell r="AG518">
            <v>0</v>
          </cell>
        </row>
        <row r="520">
          <cell r="AG520">
            <v>0</v>
          </cell>
        </row>
        <row r="521">
          <cell r="AG521">
            <v>0</v>
          </cell>
        </row>
        <row r="522">
          <cell r="Q522">
            <v>70</v>
          </cell>
          <cell r="R522">
            <v>127.83</v>
          </cell>
          <cell r="AG522">
            <v>71</v>
          </cell>
        </row>
        <row r="523">
          <cell r="AG523">
            <v>0</v>
          </cell>
        </row>
        <row r="524">
          <cell r="AG524">
            <v>0</v>
          </cell>
        </row>
        <row r="526">
          <cell r="Q526">
            <v>50</v>
          </cell>
          <cell r="R526">
            <v>70</v>
          </cell>
          <cell r="AG526">
            <v>58</v>
          </cell>
        </row>
        <row r="527">
          <cell r="Q527">
            <v>2500</v>
          </cell>
          <cell r="R527">
            <v>1300</v>
          </cell>
          <cell r="AG527">
            <v>2672</v>
          </cell>
        </row>
        <row r="528">
          <cell r="Q528">
            <v>4000</v>
          </cell>
          <cell r="R528">
            <v>4500</v>
          </cell>
          <cell r="AG528">
            <v>4349.1100000000006</v>
          </cell>
        </row>
        <row r="530">
          <cell r="Q530">
            <v>250</v>
          </cell>
          <cell r="AG530">
            <v>309</v>
          </cell>
        </row>
        <row r="531">
          <cell r="Q531">
            <v>100</v>
          </cell>
          <cell r="AG531">
            <v>100</v>
          </cell>
        </row>
        <row r="532">
          <cell r="Q532">
            <v>3</v>
          </cell>
          <cell r="AG532">
            <v>3</v>
          </cell>
        </row>
        <row r="533">
          <cell r="Q533">
            <v>25</v>
          </cell>
          <cell r="AG533">
            <v>25</v>
          </cell>
        </row>
        <row r="534">
          <cell r="AG534">
            <v>0</v>
          </cell>
        </row>
        <row r="535">
          <cell r="AG535">
            <v>0</v>
          </cell>
        </row>
        <row r="536">
          <cell r="Q536">
            <v>100</v>
          </cell>
          <cell r="AG536">
            <v>1.0833333333333333</v>
          </cell>
        </row>
        <row r="537">
          <cell r="AG537">
            <v>0</v>
          </cell>
        </row>
        <row r="538">
          <cell r="Q538">
            <v>1</v>
          </cell>
          <cell r="AG538">
            <v>4</v>
          </cell>
        </row>
        <row r="540">
          <cell r="Q540">
            <v>100</v>
          </cell>
          <cell r="AG540">
            <v>67</v>
          </cell>
        </row>
        <row r="541">
          <cell r="Q541">
            <v>100</v>
          </cell>
          <cell r="AG541">
            <v>0</v>
          </cell>
        </row>
        <row r="542">
          <cell r="Q542">
            <v>100</v>
          </cell>
          <cell r="AG542">
            <v>11.916666666666666</v>
          </cell>
        </row>
        <row r="544">
          <cell r="Q544">
            <v>2</v>
          </cell>
          <cell r="AG544">
            <v>2</v>
          </cell>
        </row>
        <row r="546">
          <cell r="AG546">
            <v>0</v>
          </cell>
        </row>
        <row r="548">
          <cell r="AG548">
            <v>0</v>
          </cell>
        </row>
        <row r="549">
          <cell r="AG549">
            <v>0</v>
          </cell>
        </row>
        <row r="550">
          <cell r="AG550">
            <v>0</v>
          </cell>
        </row>
      </sheetData>
      <sheetData sheetId="28">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1600</v>
          </cell>
          <cell r="R160">
            <v>1535</v>
          </cell>
          <cell r="AG160">
            <v>0</v>
          </cell>
        </row>
        <row r="161">
          <cell r="Q161">
            <v>4</v>
          </cell>
          <cell r="R161">
            <v>0</v>
          </cell>
          <cell r="AG161">
            <v>0</v>
          </cell>
        </row>
        <row r="162">
          <cell r="Q162">
            <v>1300</v>
          </cell>
          <cell r="R162">
            <v>1279</v>
          </cell>
          <cell r="AG162">
            <v>0</v>
          </cell>
        </row>
        <row r="163">
          <cell r="Q163">
            <v>4</v>
          </cell>
          <cell r="R163">
            <v>0</v>
          </cell>
          <cell r="AG163">
            <v>0</v>
          </cell>
        </row>
        <row r="164">
          <cell r="Q164">
            <v>20</v>
          </cell>
          <cell r="R164">
            <v>24</v>
          </cell>
          <cell r="AG164">
            <v>0</v>
          </cell>
        </row>
        <row r="165">
          <cell r="Q165">
            <v>4</v>
          </cell>
          <cell r="R165">
            <v>0</v>
          </cell>
          <cell r="AG165">
            <v>0</v>
          </cell>
        </row>
        <row r="166">
          <cell r="AG166">
            <v>0</v>
          </cell>
        </row>
        <row r="167">
          <cell r="AG167">
            <v>0</v>
          </cell>
        </row>
        <row r="168">
          <cell r="Q168">
            <v>150</v>
          </cell>
          <cell r="R168">
            <v>125</v>
          </cell>
          <cell r="AG168">
            <v>0</v>
          </cell>
        </row>
        <row r="169">
          <cell r="Q169">
            <v>430</v>
          </cell>
          <cell r="R169">
            <v>574</v>
          </cell>
          <cell r="AG169">
            <v>0</v>
          </cell>
        </row>
        <row r="170">
          <cell r="Q170">
            <v>2</v>
          </cell>
          <cell r="R170">
            <v>0</v>
          </cell>
          <cell r="AG170">
            <v>0</v>
          </cell>
        </row>
        <row r="171">
          <cell r="Q171">
            <v>0</v>
          </cell>
          <cell r="R171">
            <v>0</v>
          </cell>
          <cell r="AG171">
            <v>0</v>
          </cell>
        </row>
        <row r="172">
          <cell r="Q172">
            <v>0</v>
          </cell>
          <cell r="R172">
            <v>0</v>
          </cell>
          <cell r="AG172">
            <v>0</v>
          </cell>
        </row>
        <row r="173">
          <cell r="Q173">
            <v>2</v>
          </cell>
          <cell r="R173">
            <v>0</v>
          </cell>
          <cell r="AG173">
            <v>0</v>
          </cell>
        </row>
        <row r="174">
          <cell r="Q174">
            <v>2</v>
          </cell>
          <cell r="R174">
            <v>0</v>
          </cell>
          <cell r="AG174">
            <v>0</v>
          </cell>
        </row>
        <row r="176">
          <cell r="Q176">
            <v>0</v>
          </cell>
          <cell r="R176">
            <v>0</v>
          </cell>
          <cell r="AG176">
            <v>0</v>
          </cell>
        </row>
        <row r="177">
          <cell r="Q177">
            <v>0</v>
          </cell>
          <cell r="R177">
            <v>0</v>
          </cell>
          <cell r="AG177">
            <v>0</v>
          </cell>
        </row>
        <row r="178">
          <cell r="Q178">
            <v>0</v>
          </cell>
          <cell r="R178">
            <v>0</v>
          </cell>
          <cell r="AG178">
            <v>0</v>
          </cell>
        </row>
        <row r="179">
          <cell r="Q179">
            <v>0</v>
          </cell>
          <cell r="R179">
            <v>0</v>
          </cell>
          <cell r="AG179">
            <v>0</v>
          </cell>
        </row>
        <row r="180">
          <cell r="Q180">
            <v>0</v>
          </cell>
          <cell r="R180">
            <v>0</v>
          </cell>
          <cell r="AG180">
            <v>0</v>
          </cell>
        </row>
        <row r="182">
          <cell r="Q182">
            <v>0</v>
          </cell>
          <cell r="R182">
            <v>0</v>
          </cell>
          <cell r="AG182">
            <v>0</v>
          </cell>
        </row>
        <row r="183">
          <cell r="Q183">
            <v>0</v>
          </cell>
          <cell r="R183">
            <v>0</v>
          </cell>
          <cell r="AG183">
            <v>0</v>
          </cell>
        </row>
        <row r="184">
          <cell r="Q184">
            <v>0</v>
          </cell>
          <cell r="R184">
            <v>0</v>
          </cell>
          <cell r="AG184">
            <v>0</v>
          </cell>
        </row>
        <row r="185">
          <cell r="Q185">
            <v>0</v>
          </cell>
          <cell r="R185">
            <v>0</v>
          </cell>
          <cell r="AG185">
            <v>0</v>
          </cell>
        </row>
        <row r="186">
          <cell r="Q186">
            <v>0</v>
          </cell>
          <cell r="R186">
            <v>0</v>
          </cell>
          <cell r="AG186">
            <v>0</v>
          </cell>
        </row>
        <row r="187">
          <cell r="Q187">
            <v>0</v>
          </cell>
          <cell r="R187">
            <v>0</v>
          </cell>
          <cell r="AG187">
            <v>0</v>
          </cell>
        </row>
        <row r="188">
          <cell r="Q188">
            <v>0</v>
          </cell>
          <cell r="R188">
            <v>0</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150</v>
          </cell>
          <cell r="R194">
            <v>144</v>
          </cell>
          <cell r="AG194">
            <v>0</v>
          </cell>
        </row>
        <row r="195">
          <cell r="Q195">
            <v>1150</v>
          </cell>
          <cell r="R195">
            <v>1124</v>
          </cell>
          <cell r="AG195">
            <v>0</v>
          </cell>
        </row>
        <row r="196">
          <cell r="AG196">
            <v>0</v>
          </cell>
        </row>
        <row r="197">
          <cell r="AG197">
            <v>0</v>
          </cell>
        </row>
        <row r="198">
          <cell r="AG198">
            <v>0</v>
          </cell>
        </row>
        <row r="199">
          <cell r="Q199">
            <v>0</v>
          </cell>
          <cell r="R199">
            <v>0</v>
          </cell>
          <cell r="AG199">
            <v>0</v>
          </cell>
        </row>
        <row r="200">
          <cell r="Q200">
            <v>0</v>
          </cell>
          <cell r="R200">
            <v>0</v>
          </cell>
          <cell r="AG200">
            <v>0</v>
          </cell>
        </row>
        <row r="201">
          <cell r="Q201">
            <v>0</v>
          </cell>
          <cell r="R201">
            <v>0</v>
          </cell>
          <cell r="AG201">
            <v>0</v>
          </cell>
        </row>
        <row r="202">
          <cell r="Q202">
            <v>0</v>
          </cell>
          <cell r="R202">
            <v>0</v>
          </cell>
          <cell r="AG202">
            <v>0</v>
          </cell>
        </row>
        <row r="203">
          <cell r="Q203">
            <v>0</v>
          </cell>
          <cell r="R203">
            <v>0</v>
          </cell>
          <cell r="AG203">
            <v>0</v>
          </cell>
        </row>
        <row r="204">
          <cell r="Q204">
            <v>1</v>
          </cell>
          <cell r="R204">
            <v>0</v>
          </cell>
          <cell r="AG204">
            <v>0</v>
          </cell>
        </row>
        <row r="205">
          <cell r="Q205">
            <v>7</v>
          </cell>
          <cell r="R205">
            <v>5</v>
          </cell>
          <cell r="AG205">
            <v>0</v>
          </cell>
        </row>
        <row r="206">
          <cell r="Q206">
            <v>100</v>
          </cell>
          <cell r="R206">
            <v>93</v>
          </cell>
        </row>
        <row r="208">
          <cell r="Q208">
            <v>0</v>
          </cell>
          <cell r="R208">
            <v>0</v>
          </cell>
          <cell r="AG208">
            <v>0</v>
          </cell>
        </row>
        <row r="209">
          <cell r="Q209">
            <v>0</v>
          </cell>
          <cell r="R209">
            <v>0</v>
          </cell>
          <cell r="AG209">
            <v>0</v>
          </cell>
        </row>
        <row r="210">
          <cell r="Q210">
            <v>0</v>
          </cell>
          <cell r="R210">
            <v>0</v>
          </cell>
          <cell r="AG210">
            <v>0</v>
          </cell>
        </row>
        <row r="211">
          <cell r="Q211">
            <v>0</v>
          </cell>
          <cell r="R211">
            <v>0</v>
          </cell>
          <cell r="AG211">
            <v>0</v>
          </cell>
        </row>
        <row r="212">
          <cell r="Q212">
            <v>0</v>
          </cell>
          <cell r="R212">
            <v>0</v>
          </cell>
          <cell r="AG212">
            <v>0</v>
          </cell>
        </row>
        <row r="213">
          <cell r="Q213">
            <v>0</v>
          </cell>
          <cell r="R213">
            <v>0</v>
          </cell>
          <cell r="AG213">
            <v>0</v>
          </cell>
        </row>
        <row r="214">
          <cell r="Q214">
            <v>0</v>
          </cell>
          <cell r="R214">
            <v>0</v>
          </cell>
          <cell r="AG214">
            <v>0</v>
          </cell>
        </row>
        <row r="215">
          <cell r="Q215">
            <v>0</v>
          </cell>
          <cell r="R215">
            <v>0</v>
          </cell>
          <cell r="AG215">
            <v>0</v>
          </cell>
        </row>
        <row r="216">
          <cell r="Q216">
            <v>0</v>
          </cell>
          <cell r="R216">
            <v>0</v>
          </cell>
          <cell r="AG216">
            <v>0</v>
          </cell>
        </row>
        <row r="217">
          <cell r="Q217">
            <v>0</v>
          </cell>
          <cell r="R217">
            <v>0</v>
          </cell>
          <cell r="AG217">
            <v>0</v>
          </cell>
        </row>
        <row r="218">
          <cell r="Q218">
            <v>0</v>
          </cell>
          <cell r="R218">
            <v>0</v>
          </cell>
          <cell r="AG218">
            <v>0</v>
          </cell>
        </row>
        <row r="219">
          <cell r="Q219">
            <v>0</v>
          </cell>
          <cell r="R219">
            <v>0</v>
          </cell>
          <cell r="AG219">
            <v>0</v>
          </cell>
        </row>
        <row r="220">
          <cell r="Q220">
            <v>0</v>
          </cell>
          <cell r="R220">
            <v>0</v>
          </cell>
          <cell r="AG220">
            <v>0</v>
          </cell>
        </row>
        <row r="221">
          <cell r="Q221">
            <v>0</v>
          </cell>
          <cell r="R221">
            <v>0</v>
          </cell>
          <cell r="AG221">
            <v>0</v>
          </cell>
        </row>
        <row r="222">
          <cell r="Q222">
            <v>1</v>
          </cell>
          <cell r="R222">
            <v>0</v>
          </cell>
          <cell r="AG222">
            <v>0</v>
          </cell>
        </row>
        <row r="223">
          <cell r="Q223">
            <v>5</v>
          </cell>
          <cell r="R223">
            <v>0</v>
          </cell>
          <cell r="AG223">
            <v>0</v>
          </cell>
        </row>
        <row r="224">
          <cell r="Q224">
            <v>5</v>
          </cell>
          <cell r="R224">
            <v>5</v>
          </cell>
          <cell r="AG224">
            <v>0</v>
          </cell>
        </row>
        <row r="225">
          <cell r="Q225">
            <v>100</v>
          </cell>
          <cell r="R225">
            <v>92</v>
          </cell>
        </row>
        <row r="227">
          <cell r="Q227">
            <v>0</v>
          </cell>
          <cell r="R227">
            <v>0</v>
          </cell>
          <cell r="AG227">
            <v>0</v>
          </cell>
        </row>
        <row r="228">
          <cell r="Q228">
            <v>0</v>
          </cell>
          <cell r="R228">
            <v>0</v>
          </cell>
          <cell r="AG228">
            <v>0</v>
          </cell>
        </row>
        <row r="229">
          <cell r="Q229">
            <v>0</v>
          </cell>
          <cell r="R229">
            <v>0</v>
          </cell>
          <cell r="AG229">
            <v>0</v>
          </cell>
        </row>
        <row r="230">
          <cell r="Q230">
            <v>0</v>
          </cell>
          <cell r="R230">
            <v>0</v>
          </cell>
          <cell r="AG230">
            <v>0</v>
          </cell>
        </row>
        <row r="231">
          <cell r="Q231">
            <v>0</v>
          </cell>
          <cell r="R231">
            <v>0</v>
          </cell>
          <cell r="AG231">
            <v>0</v>
          </cell>
        </row>
        <row r="232">
          <cell r="Q232">
            <v>0</v>
          </cell>
          <cell r="R232">
            <v>0</v>
          </cell>
          <cell r="AG232">
            <v>0</v>
          </cell>
        </row>
        <row r="233">
          <cell r="Q233">
            <v>0</v>
          </cell>
          <cell r="R233">
            <v>0</v>
          </cell>
          <cell r="AG233">
            <v>0</v>
          </cell>
        </row>
        <row r="234">
          <cell r="Q234">
            <v>0</v>
          </cell>
          <cell r="R234">
            <v>0</v>
          </cell>
          <cell r="AG234">
            <v>0</v>
          </cell>
        </row>
        <row r="235">
          <cell r="Q235">
            <v>0</v>
          </cell>
          <cell r="R235">
            <v>0</v>
          </cell>
          <cell r="AG235">
            <v>0</v>
          </cell>
        </row>
        <row r="236">
          <cell r="Q236">
            <v>0</v>
          </cell>
          <cell r="R236">
            <v>0</v>
          </cell>
          <cell r="AG236">
            <v>0</v>
          </cell>
        </row>
        <row r="237">
          <cell r="Q237">
            <v>0</v>
          </cell>
          <cell r="R237">
            <v>0</v>
          </cell>
          <cell r="AG237">
            <v>0</v>
          </cell>
        </row>
        <row r="238">
          <cell r="Q238">
            <v>0</v>
          </cell>
          <cell r="R238">
            <v>0</v>
          </cell>
          <cell r="AG238">
            <v>0</v>
          </cell>
        </row>
        <row r="239">
          <cell r="Q239">
            <v>0</v>
          </cell>
          <cell r="R239">
            <v>0</v>
          </cell>
          <cell r="AG239">
            <v>0</v>
          </cell>
        </row>
        <row r="240">
          <cell r="Q240">
            <v>10</v>
          </cell>
          <cell r="R240">
            <v>0</v>
          </cell>
          <cell r="AG240">
            <v>0</v>
          </cell>
        </row>
        <row r="241">
          <cell r="Q241">
            <v>1</v>
          </cell>
          <cell r="R241">
            <v>0</v>
          </cell>
          <cell r="AG241">
            <v>0</v>
          </cell>
        </row>
        <row r="242">
          <cell r="Q242">
            <v>0</v>
          </cell>
          <cell r="R242">
            <v>0</v>
          </cell>
          <cell r="AG242">
            <v>0</v>
          </cell>
        </row>
        <row r="243">
          <cell r="Q243">
            <v>0</v>
          </cell>
          <cell r="R243">
            <v>0</v>
          </cell>
          <cell r="AG243">
            <v>0</v>
          </cell>
        </row>
        <row r="244">
          <cell r="Q244">
            <v>1</v>
          </cell>
          <cell r="R244">
            <v>0</v>
          </cell>
          <cell r="AG244">
            <v>0</v>
          </cell>
        </row>
        <row r="245">
          <cell r="Q245">
            <v>5</v>
          </cell>
          <cell r="R245">
            <v>0</v>
          </cell>
          <cell r="AG245">
            <v>0</v>
          </cell>
        </row>
        <row r="246">
          <cell r="Q246">
            <v>6</v>
          </cell>
          <cell r="R246">
            <v>5</v>
          </cell>
          <cell r="AG246">
            <v>0</v>
          </cell>
        </row>
        <row r="247">
          <cell r="Q247">
            <v>100</v>
          </cell>
          <cell r="R247">
            <v>92</v>
          </cell>
        </row>
        <row r="249">
          <cell r="Q249">
            <v>3</v>
          </cell>
          <cell r="R249">
            <v>3</v>
          </cell>
          <cell r="AG249">
            <v>0</v>
          </cell>
        </row>
        <row r="250">
          <cell r="Q250">
            <v>0</v>
          </cell>
          <cell r="R250">
            <v>0</v>
          </cell>
          <cell r="AG250">
            <v>0</v>
          </cell>
        </row>
        <row r="251">
          <cell r="Q251">
            <v>0</v>
          </cell>
          <cell r="R251">
            <v>0</v>
          </cell>
          <cell r="AG251">
            <v>0</v>
          </cell>
        </row>
        <row r="252">
          <cell r="Q252">
            <v>0</v>
          </cell>
          <cell r="R252">
            <v>0</v>
          </cell>
          <cell r="AG252">
            <v>0</v>
          </cell>
        </row>
        <row r="253">
          <cell r="Q253">
            <v>0</v>
          </cell>
          <cell r="R253">
            <v>0</v>
          </cell>
          <cell r="AG253">
            <v>0</v>
          </cell>
        </row>
        <row r="254">
          <cell r="Q254">
            <v>200</v>
          </cell>
          <cell r="R254">
            <v>200</v>
          </cell>
          <cell r="AG254">
            <v>0</v>
          </cell>
        </row>
        <row r="255">
          <cell r="Q255">
            <v>2000</v>
          </cell>
          <cell r="R255">
            <v>2000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1</v>
          </cell>
          <cell r="R267">
            <v>0</v>
          </cell>
          <cell r="AG267">
            <v>0</v>
          </cell>
        </row>
        <row r="268">
          <cell r="Q268">
            <v>6</v>
          </cell>
          <cell r="R268">
            <v>6</v>
          </cell>
          <cell r="AG268">
            <v>0</v>
          </cell>
        </row>
        <row r="269">
          <cell r="Q269">
            <v>10</v>
          </cell>
          <cell r="R269">
            <v>10</v>
          </cell>
        </row>
        <row r="271">
          <cell r="Q271">
            <v>0</v>
          </cell>
          <cell r="R271">
            <v>0</v>
          </cell>
          <cell r="AG271">
            <v>0</v>
          </cell>
        </row>
        <row r="272">
          <cell r="Q272">
            <v>0</v>
          </cell>
          <cell r="R272">
            <v>0</v>
          </cell>
          <cell r="AG272">
            <v>0</v>
          </cell>
        </row>
        <row r="273">
          <cell r="Q273">
            <v>0</v>
          </cell>
          <cell r="R273">
            <v>0</v>
          </cell>
          <cell r="AG273">
            <v>0</v>
          </cell>
        </row>
        <row r="274">
          <cell r="Q274">
            <v>0</v>
          </cell>
          <cell r="R274">
            <v>0</v>
          </cell>
          <cell r="AG274">
            <v>0</v>
          </cell>
        </row>
        <row r="275">
          <cell r="Q275">
            <v>0</v>
          </cell>
          <cell r="R275">
            <v>0</v>
          </cell>
          <cell r="AG275">
            <v>0</v>
          </cell>
        </row>
        <row r="276">
          <cell r="Q276">
            <v>10</v>
          </cell>
          <cell r="R276">
            <v>10</v>
          </cell>
          <cell r="AG276">
            <v>0</v>
          </cell>
        </row>
        <row r="277">
          <cell r="Q277">
            <v>50</v>
          </cell>
          <cell r="R277">
            <v>50</v>
          </cell>
          <cell r="AG277">
            <v>0</v>
          </cell>
        </row>
        <row r="278">
          <cell r="Q278">
            <v>1</v>
          </cell>
          <cell r="R278">
            <v>0</v>
          </cell>
          <cell r="AG278">
            <v>0</v>
          </cell>
        </row>
        <row r="279">
          <cell r="Q279">
            <v>5</v>
          </cell>
          <cell r="R279">
            <v>0</v>
          </cell>
          <cell r="AG279">
            <v>0</v>
          </cell>
        </row>
        <row r="280">
          <cell r="Q280">
            <v>5</v>
          </cell>
          <cell r="R280">
            <v>0</v>
          </cell>
          <cell r="AG280">
            <v>0</v>
          </cell>
        </row>
        <row r="281">
          <cell r="Q281">
            <v>5</v>
          </cell>
          <cell r="R281">
            <v>0</v>
          </cell>
          <cell r="AG281">
            <v>0</v>
          </cell>
        </row>
        <row r="282">
          <cell r="Q282">
            <v>0</v>
          </cell>
          <cell r="R282">
            <v>0</v>
          </cell>
          <cell r="AG282">
            <v>0</v>
          </cell>
        </row>
        <row r="283">
          <cell r="Q283">
            <v>0</v>
          </cell>
          <cell r="R283">
            <v>0</v>
          </cell>
          <cell r="AG283">
            <v>0</v>
          </cell>
        </row>
        <row r="284">
          <cell r="Q284">
            <v>1</v>
          </cell>
          <cell r="R284">
            <v>0</v>
          </cell>
          <cell r="AG284">
            <v>0</v>
          </cell>
        </row>
        <row r="285">
          <cell r="Q285">
            <v>4</v>
          </cell>
          <cell r="R285">
            <v>4</v>
          </cell>
          <cell r="AG285">
            <v>0</v>
          </cell>
        </row>
        <row r="286">
          <cell r="Q286">
            <v>80</v>
          </cell>
          <cell r="R286">
            <v>83</v>
          </cell>
          <cell r="AG286">
            <v>0</v>
          </cell>
        </row>
        <row r="287">
          <cell r="Q287">
            <v>0</v>
          </cell>
          <cell r="R287">
            <v>0</v>
          </cell>
          <cell r="AG287">
            <v>0</v>
          </cell>
        </row>
        <row r="288">
          <cell r="Q288">
            <v>0</v>
          </cell>
          <cell r="R288">
            <v>0</v>
          </cell>
          <cell r="AG288">
            <v>0</v>
          </cell>
        </row>
        <row r="289">
          <cell r="Q289">
            <v>0</v>
          </cell>
          <cell r="R289">
            <v>0</v>
          </cell>
          <cell r="AG289">
            <v>0</v>
          </cell>
        </row>
        <row r="290">
          <cell r="Q290">
            <v>0</v>
          </cell>
          <cell r="R290">
            <v>0</v>
          </cell>
          <cell r="AG290">
            <v>0</v>
          </cell>
        </row>
        <row r="291">
          <cell r="Q291">
            <v>0</v>
          </cell>
          <cell r="R291">
            <v>0</v>
          </cell>
          <cell r="AG291">
            <v>0</v>
          </cell>
        </row>
        <row r="292">
          <cell r="Q292">
            <v>0</v>
          </cell>
          <cell r="R292">
            <v>0</v>
          </cell>
          <cell r="AG292">
            <v>0</v>
          </cell>
        </row>
        <row r="293">
          <cell r="Q293">
            <v>0</v>
          </cell>
          <cell r="R293">
            <v>0</v>
          </cell>
          <cell r="AG293">
            <v>0</v>
          </cell>
        </row>
        <row r="294">
          <cell r="Q294">
            <v>25</v>
          </cell>
          <cell r="R294">
            <v>0</v>
          </cell>
          <cell r="AG294">
            <v>0</v>
          </cell>
        </row>
        <row r="295">
          <cell r="Q295">
            <v>0</v>
          </cell>
          <cell r="R295">
            <v>0</v>
          </cell>
          <cell r="AG295">
            <v>0</v>
          </cell>
        </row>
        <row r="296">
          <cell r="Q296">
            <v>1</v>
          </cell>
          <cell r="R296">
            <v>0</v>
          </cell>
          <cell r="AG296">
            <v>0</v>
          </cell>
        </row>
        <row r="297">
          <cell r="Q297">
            <v>10</v>
          </cell>
          <cell r="R297">
            <v>0</v>
          </cell>
          <cell r="AG297">
            <v>0</v>
          </cell>
        </row>
        <row r="298">
          <cell r="Q298">
            <v>4</v>
          </cell>
          <cell r="R298">
            <v>4</v>
          </cell>
          <cell r="AG298">
            <v>0</v>
          </cell>
        </row>
        <row r="299">
          <cell r="Q299">
            <v>80</v>
          </cell>
          <cell r="R299">
            <v>83</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10</v>
          </cell>
          <cell r="R304">
            <v>0</v>
          </cell>
          <cell r="AG304">
            <v>0</v>
          </cell>
        </row>
        <row r="305">
          <cell r="Q305">
            <v>1</v>
          </cell>
          <cell r="R305">
            <v>0</v>
          </cell>
          <cell r="AG305">
            <v>0</v>
          </cell>
        </row>
        <row r="306">
          <cell r="Q306">
            <v>10</v>
          </cell>
          <cell r="R306">
            <v>0</v>
          </cell>
        </row>
        <row r="308">
          <cell r="Q308">
            <v>0</v>
          </cell>
          <cell r="R308">
            <v>0</v>
          </cell>
          <cell r="AG308">
            <v>0</v>
          </cell>
        </row>
        <row r="309">
          <cell r="Q309">
            <v>10</v>
          </cell>
          <cell r="R309">
            <v>0</v>
          </cell>
          <cell r="AG309">
            <v>0</v>
          </cell>
        </row>
        <row r="310">
          <cell r="Q310">
            <v>0</v>
          </cell>
          <cell r="AG310">
            <v>0</v>
          </cell>
        </row>
        <row r="311">
          <cell r="Q311">
            <v>0</v>
          </cell>
          <cell r="AG311">
            <v>0</v>
          </cell>
        </row>
        <row r="312">
          <cell r="Q312">
            <v>0</v>
          </cell>
          <cell r="AG312">
            <v>0</v>
          </cell>
        </row>
        <row r="313">
          <cell r="Q313">
            <v>0</v>
          </cell>
          <cell r="AG313">
            <v>0</v>
          </cell>
        </row>
        <row r="314">
          <cell r="Q314">
            <v>1</v>
          </cell>
          <cell r="R314">
            <v>1</v>
          </cell>
          <cell r="AG314">
            <v>0</v>
          </cell>
        </row>
        <row r="315">
          <cell r="Q315">
            <v>4</v>
          </cell>
          <cell r="AG315">
            <v>0</v>
          </cell>
        </row>
        <row r="316">
          <cell r="Q316">
            <v>1</v>
          </cell>
          <cell r="R316">
            <v>1</v>
          </cell>
          <cell r="AG316">
            <v>0</v>
          </cell>
        </row>
        <row r="317">
          <cell r="Q317">
            <v>25</v>
          </cell>
        </row>
        <row r="319">
          <cell r="Q319">
            <v>0</v>
          </cell>
          <cell r="R319">
            <v>0</v>
          </cell>
          <cell r="AG319">
            <v>0</v>
          </cell>
        </row>
        <row r="320">
          <cell r="Q320">
            <v>0</v>
          </cell>
          <cell r="R320">
            <v>0</v>
          </cell>
          <cell r="AG320">
            <v>0</v>
          </cell>
        </row>
        <row r="321">
          <cell r="Q321">
            <v>0</v>
          </cell>
          <cell r="R321">
            <v>0</v>
          </cell>
          <cell r="AG321">
            <v>0</v>
          </cell>
        </row>
        <row r="322">
          <cell r="Q322">
            <v>0</v>
          </cell>
          <cell r="R322">
            <v>0</v>
          </cell>
          <cell r="AG322">
            <v>0</v>
          </cell>
        </row>
        <row r="323">
          <cell r="Q323">
            <v>0</v>
          </cell>
          <cell r="R323">
            <v>0</v>
          </cell>
          <cell r="AG323">
            <v>0</v>
          </cell>
        </row>
        <row r="324">
          <cell r="Q324">
            <v>0</v>
          </cell>
          <cell r="R324">
            <v>0</v>
          </cell>
          <cell r="AG324">
            <v>0</v>
          </cell>
        </row>
        <row r="325">
          <cell r="Q325">
            <v>0</v>
          </cell>
          <cell r="R325">
            <v>0</v>
          </cell>
          <cell r="AG325">
            <v>0</v>
          </cell>
        </row>
        <row r="326">
          <cell r="Q326">
            <v>0</v>
          </cell>
          <cell r="R326">
            <v>0</v>
          </cell>
          <cell r="AG326">
            <v>0</v>
          </cell>
        </row>
        <row r="327">
          <cell r="Q327">
            <v>0</v>
          </cell>
          <cell r="R327">
            <v>0</v>
          </cell>
          <cell r="AG327">
            <v>0</v>
          </cell>
        </row>
        <row r="328">
          <cell r="Q328">
            <v>0</v>
          </cell>
          <cell r="R328">
            <v>0</v>
          </cell>
          <cell r="AG328">
            <v>0</v>
          </cell>
        </row>
        <row r="329">
          <cell r="Q329">
            <v>0</v>
          </cell>
          <cell r="R329">
            <v>0</v>
          </cell>
          <cell r="AG329">
            <v>0</v>
          </cell>
        </row>
        <row r="330">
          <cell r="Q330">
            <v>0</v>
          </cell>
          <cell r="R330">
            <v>0</v>
          </cell>
          <cell r="AG330">
            <v>0</v>
          </cell>
        </row>
        <row r="331">
          <cell r="Q331">
            <v>0</v>
          </cell>
          <cell r="R331">
            <v>0</v>
          </cell>
          <cell r="AG331">
            <v>0</v>
          </cell>
        </row>
        <row r="332">
          <cell r="Q332">
            <v>0</v>
          </cell>
          <cell r="R332">
            <v>0</v>
          </cell>
          <cell r="AG332">
            <v>0</v>
          </cell>
        </row>
        <row r="333">
          <cell r="Q333">
            <v>0</v>
          </cell>
          <cell r="R333">
            <v>0</v>
          </cell>
          <cell r="AG333">
            <v>0</v>
          </cell>
        </row>
        <row r="334">
          <cell r="Q334">
            <v>0</v>
          </cell>
          <cell r="R334">
            <v>0</v>
          </cell>
          <cell r="AG334">
            <v>0</v>
          </cell>
        </row>
        <row r="335">
          <cell r="Q335">
            <v>0</v>
          </cell>
          <cell r="R335">
            <v>0</v>
          </cell>
          <cell r="AG335">
            <v>0</v>
          </cell>
        </row>
        <row r="336">
          <cell r="Q336">
            <v>0</v>
          </cell>
          <cell r="R336">
            <v>0</v>
          </cell>
          <cell r="AG336">
            <v>0</v>
          </cell>
        </row>
        <row r="337">
          <cell r="Q337">
            <v>2</v>
          </cell>
          <cell r="R337">
            <v>0</v>
          </cell>
          <cell r="AG337">
            <v>0</v>
          </cell>
        </row>
        <row r="338">
          <cell r="Q338">
            <v>20</v>
          </cell>
          <cell r="R338">
            <v>0</v>
          </cell>
          <cell r="AG338">
            <v>0</v>
          </cell>
        </row>
        <row r="339">
          <cell r="Q339">
            <v>0</v>
          </cell>
          <cell r="R339">
            <v>0</v>
          </cell>
          <cell r="AG339">
            <v>0</v>
          </cell>
        </row>
        <row r="340">
          <cell r="Q340">
            <v>0</v>
          </cell>
          <cell r="R340">
            <v>0</v>
          </cell>
          <cell r="AG340">
            <v>0</v>
          </cell>
        </row>
        <row r="341">
          <cell r="Q341">
            <v>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row>
        <row r="347">
          <cell r="AG347">
            <v>0</v>
          </cell>
        </row>
        <row r="356">
          <cell r="Q356">
            <v>2</v>
          </cell>
          <cell r="R356">
            <v>2</v>
          </cell>
          <cell r="AG356">
            <v>2</v>
          </cell>
        </row>
        <row r="357">
          <cell r="Q357">
            <v>16</v>
          </cell>
          <cell r="R357">
            <v>18</v>
          </cell>
          <cell r="AG357">
            <v>18</v>
          </cell>
        </row>
        <row r="358">
          <cell r="Q358">
            <v>4</v>
          </cell>
          <cell r="R358">
            <v>5</v>
          </cell>
          <cell r="AG358">
            <v>0</v>
          </cell>
        </row>
        <row r="359">
          <cell r="Q359">
            <v>0</v>
          </cell>
          <cell r="R359">
            <v>0</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0</v>
          </cell>
          <cell r="R367">
            <v>1</v>
          </cell>
          <cell r="AG367">
            <v>0</v>
          </cell>
        </row>
        <row r="368">
          <cell r="Q368">
            <v>0</v>
          </cell>
          <cell r="R368">
            <v>0</v>
          </cell>
          <cell r="AG368">
            <v>0</v>
          </cell>
        </row>
        <row r="369">
          <cell r="Q369">
            <v>0</v>
          </cell>
          <cell r="R369">
            <v>0</v>
          </cell>
          <cell r="AG369">
            <v>0</v>
          </cell>
        </row>
        <row r="370">
          <cell r="Q370">
            <v>10</v>
          </cell>
          <cell r="R370">
            <v>5</v>
          </cell>
          <cell r="AG370">
            <v>0</v>
          </cell>
        </row>
        <row r="371">
          <cell r="Q371">
            <v>0</v>
          </cell>
          <cell r="R371">
            <v>0</v>
          </cell>
          <cell r="AG371">
            <v>0</v>
          </cell>
        </row>
        <row r="372">
          <cell r="Q372">
            <v>6</v>
          </cell>
          <cell r="R372">
            <v>5</v>
          </cell>
          <cell r="AG372">
            <v>0</v>
          </cell>
        </row>
        <row r="373">
          <cell r="Q373">
            <v>30</v>
          </cell>
          <cell r="AG373">
            <v>0</v>
          </cell>
        </row>
        <row r="374">
          <cell r="Q374">
            <v>1</v>
          </cell>
          <cell r="R374">
            <v>1</v>
          </cell>
          <cell r="AG374">
            <v>0</v>
          </cell>
        </row>
        <row r="375">
          <cell r="Q375">
            <v>10</v>
          </cell>
          <cell r="AG375">
            <v>0</v>
          </cell>
        </row>
        <row r="376">
          <cell r="AG376">
            <v>0</v>
          </cell>
        </row>
        <row r="377">
          <cell r="Q377">
            <v>0</v>
          </cell>
          <cell r="R377">
            <v>0</v>
          </cell>
          <cell r="AG377">
            <v>0</v>
          </cell>
        </row>
        <row r="378">
          <cell r="AG378">
            <v>0</v>
          </cell>
        </row>
        <row r="379">
          <cell r="Q379">
            <v>0</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5</v>
          </cell>
          <cell r="R389">
            <v>4</v>
          </cell>
          <cell r="AG389">
            <v>0</v>
          </cell>
        </row>
        <row r="390">
          <cell r="Q390">
            <v>25</v>
          </cell>
          <cell r="AG390">
            <v>0</v>
          </cell>
        </row>
        <row r="391">
          <cell r="Q391">
            <v>0</v>
          </cell>
          <cell r="R391">
            <v>0</v>
          </cell>
          <cell r="AG391">
            <v>0</v>
          </cell>
        </row>
        <row r="392">
          <cell r="Q392">
            <v>2</v>
          </cell>
          <cell r="R392">
            <v>2</v>
          </cell>
          <cell r="AG392">
            <v>0</v>
          </cell>
        </row>
        <row r="393">
          <cell r="Q393">
            <v>2</v>
          </cell>
          <cell r="AG393">
            <v>0</v>
          </cell>
        </row>
        <row r="394">
          <cell r="AG394">
            <v>0</v>
          </cell>
        </row>
        <row r="395">
          <cell r="AG395">
            <v>0</v>
          </cell>
        </row>
        <row r="396">
          <cell r="Q396">
            <v>10</v>
          </cell>
          <cell r="R396">
            <v>10</v>
          </cell>
          <cell r="AG396">
            <v>0</v>
          </cell>
        </row>
        <row r="397">
          <cell r="AG397">
            <v>0</v>
          </cell>
        </row>
        <row r="398">
          <cell r="Q398">
            <v>0</v>
          </cell>
          <cell r="R398">
            <v>0</v>
          </cell>
          <cell r="AG398">
            <v>0</v>
          </cell>
        </row>
        <row r="399">
          <cell r="Q399">
            <v>0</v>
          </cell>
          <cell r="R399">
            <v>0</v>
          </cell>
          <cell r="AG399">
            <v>0</v>
          </cell>
        </row>
        <row r="400">
          <cell r="Q400">
            <v>0</v>
          </cell>
          <cell r="R400">
            <v>0</v>
          </cell>
          <cell r="AG400">
            <v>0</v>
          </cell>
        </row>
        <row r="401">
          <cell r="Q401">
            <v>0</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AG427">
            <v>3</v>
          </cell>
        </row>
        <row r="428">
          <cell r="AG428">
            <v>0</v>
          </cell>
        </row>
        <row r="429">
          <cell r="AG429">
            <v>0</v>
          </cell>
        </row>
        <row r="430">
          <cell r="AG430">
            <v>0</v>
          </cell>
        </row>
        <row r="431">
          <cell r="AG431">
            <v>0</v>
          </cell>
        </row>
        <row r="432">
          <cell r="AG432">
            <v>0</v>
          </cell>
        </row>
        <row r="433">
          <cell r="AG433">
            <v>0</v>
          </cell>
        </row>
        <row r="435">
          <cell r="AG435">
            <v>0</v>
          </cell>
        </row>
        <row r="436">
          <cell r="AG436">
            <v>0</v>
          </cell>
        </row>
        <row r="437">
          <cell r="AG437">
            <v>0</v>
          </cell>
        </row>
        <row r="439">
          <cell r="AG439">
            <v>0</v>
          </cell>
        </row>
        <row r="440">
          <cell r="AG440">
            <v>0</v>
          </cell>
        </row>
        <row r="446">
          <cell r="AG446">
            <v>0</v>
          </cell>
        </row>
        <row r="447">
          <cell r="Q447">
            <v>11</v>
          </cell>
          <cell r="AG447">
            <v>0</v>
          </cell>
        </row>
        <row r="448">
          <cell r="AG448">
            <v>33</v>
          </cell>
        </row>
        <row r="449">
          <cell r="AG449">
            <v>0</v>
          </cell>
        </row>
        <row r="468">
          <cell r="AG468">
            <v>0</v>
          </cell>
        </row>
        <row r="469">
          <cell r="Q469">
            <v>1</v>
          </cell>
          <cell r="R469">
            <v>1</v>
          </cell>
          <cell r="AG469">
            <v>0</v>
          </cell>
        </row>
        <row r="470">
          <cell r="AG470">
            <v>0</v>
          </cell>
        </row>
        <row r="471">
          <cell r="Q471">
            <v>15</v>
          </cell>
          <cell r="R471">
            <v>15</v>
          </cell>
          <cell r="AG471">
            <v>0</v>
          </cell>
        </row>
        <row r="472">
          <cell r="AG472">
            <v>0</v>
          </cell>
        </row>
        <row r="473">
          <cell r="AG473">
            <v>0</v>
          </cell>
        </row>
        <row r="474">
          <cell r="AG474">
            <v>0</v>
          </cell>
        </row>
        <row r="475">
          <cell r="AG475">
            <v>0</v>
          </cell>
        </row>
        <row r="477">
          <cell r="AG477">
            <v>33.6</v>
          </cell>
        </row>
        <row r="478">
          <cell r="AG478">
            <v>0</v>
          </cell>
        </row>
        <row r="480">
          <cell r="AG480">
            <v>0</v>
          </cell>
        </row>
        <row r="482">
          <cell r="AG482">
            <v>103</v>
          </cell>
        </row>
        <row r="483">
          <cell r="AG483">
            <v>0</v>
          </cell>
        </row>
        <row r="484">
          <cell r="AG484">
            <v>0</v>
          </cell>
        </row>
        <row r="485">
          <cell r="AG485">
            <v>0</v>
          </cell>
        </row>
        <row r="487">
          <cell r="AG487">
            <v>0</v>
          </cell>
        </row>
        <row r="488">
          <cell r="AG488">
            <v>0</v>
          </cell>
        </row>
        <row r="489">
          <cell r="AG489">
            <v>0</v>
          </cell>
        </row>
        <row r="490">
          <cell r="AG490">
            <v>0</v>
          </cell>
        </row>
        <row r="491">
          <cell r="AG491">
            <v>0</v>
          </cell>
        </row>
        <row r="493">
          <cell r="AG493">
            <v>16.920000000000002</v>
          </cell>
        </row>
        <row r="494">
          <cell r="AG494">
            <v>3.78E-2</v>
          </cell>
        </row>
        <row r="496">
          <cell r="AG496">
            <v>0</v>
          </cell>
        </row>
        <row r="497">
          <cell r="AG497">
            <v>0</v>
          </cell>
        </row>
        <row r="498">
          <cell r="AG498">
            <v>0</v>
          </cell>
        </row>
        <row r="499">
          <cell r="AG499">
            <v>0</v>
          </cell>
        </row>
        <row r="500">
          <cell r="AG500">
            <v>0</v>
          </cell>
        </row>
        <row r="501">
          <cell r="AG501">
            <v>0</v>
          </cell>
        </row>
        <row r="502">
          <cell r="AG502">
            <v>0</v>
          </cell>
        </row>
        <row r="503">
          <cell r="AG503">
            <v>8</v>
          </cell>
        </row>
        <row r="504">
          <cell r="AG504">
            <v>0</v>
          </cell>
        </row>
        <row r="505">
          <cell r="AG505">
            <v>0</v>
          </cell>
        </row>
        <row r="506">
          <cell r="AG506">
            <v>0</v>
          </cell>
        </row>
        <row r="507">
          <cell r="AG507">
            <v>0</v>
          </cell>
        </row>
        <row r="508">
          <cell r="AG508">
            <v>0</v>
          </cell>
        </row>
        <row r="509">
          <cell r="AG509">
            <v>7</v>
          </cell>
        </row>
        <row r="510">
          <cell r="AG510">
            <v>0</v>
          </cell>
        </row>
        <row r="511">
          <cell r="AG511">
            <v>2</v>
          </cell>
        </row>
        <row r="514">
          <cell r="AG514">
            <v>0</v>
          </cell>
        </row>
        <row r="515">
          <cell r="AG515">
            <v>0</v>
          </cell>
        </row>
        <row r="516">
          <cell r="AG516">
            <v>0</v>
          </cell>
        </row>
        <row r="518">
          <cell r="AG518">
            <v>0</v>
          </cell>
        </row>
        <row r="520">
          <cell r="AG520">
            <v>0</v>
          </cell>
        </row>
        <row r="521">
          <cell r="AG521">
            <v>0</v>
          </cell>
        </row>
        <row r="522">
          <cell r="AG522">
            <v>0</v>
          </cell>
        </row>
        <row r="523">
          <cell r="AG523">
            <v>0</v>
          </cell>
        </row>
        <row r="524">
          <cell r="AG524">
            <v>0</v>
          </cell>
        </row>
        <row r="526">
          <cell r="AG526">
            <v>0</v>
          </cell>
        </row>
        <row r="527">
          <cell r="AG527">
            <v>0</v>
          </cell>
        </row>
        <row r="528">
          <cell r="AG528">
            <v>0</v>
          </cell>
        </row>
        <row r="530">
          <cell r="AG530">
            <v>7</v>
          </cell>
        </row>
        <row r="531">
          <cell r="AG531">
            <v>0</v>
          </cell>
        </row>
        <row r="532">
          <cell r="AG532">
            <v>0</v>
          </cell>
        </row>
        <row r="533">
          <cell r="AG533">
            <v>0</v>
          </cell>
        </row>
        <row r="534">
          <cell r="AG534">
            <v>0</v>
          </cell>
        </row>
        <row r="535">
          <cell r="AG535">
            <v>0</v>
          </cell>
        </row>
        <row r="536">
          <cell r="Q536">
            <v>100</v>
          </cell>
          <cell r="AG536">
            <v>0</v>
          </cell>
        </row>
        <row r="537">
          <cell r="AG537">
            <v>0</v>
          </cell>
        </row>
        <row r="538">
          <cell r="AG538">
            <v>0</v>
          </cell>
        </row>
        <row r="540">
          <cell r="AG540">
            <v>0</v>
          </cell>
        </row>
        <row r="541">
          <cell r="AG541">
            <v>0</v>
          </cell>
        </row>
        <row r="542">
          <cell r="AG542">
            <v>0</v>
          </cell>
        </row>
        <row r="544">
          <cell r="AG544">
            <v>0</v>
          </cell>
        </row>
        <row r="546">
          <cell r="AG546">
            <v>0</v>
          </cell>
        </row>
        <row r="548">
          <cell r="AG548">
            <v>0</v>
          </cell>
        </row>
        <row r="549">
          <cell r="AG549">
            <v>0</v>
          </cell>
        </row>
        <row r="550">
          <cell r="AG550">
            <v>0</v>
          </cell>
        </row>
      </sheetData>
      <sheetData sheetId="29">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15</v>
          </cell>
          <cell r="R160">
            <v>15</v>
          </cell>
          <cell r="AG160">
            <v>0</v>
          </cell>
        </row>
        <row r="161">
          <cell r="Q161">
            <v>0</v>
          </cell>
          <cell r="R161">
            <v>0</v>
          </cell>
          <cell r="AG161">
            <v>0</v>
          </cell>
        </row>
        <row r="162">
          <cell r="Q162">
            <v>0</v>
          </cell>
          <cell r="R162">
            <v>0</v>
          </cell>
          <cell r="AG162">
            <v>0</v>
          </cell>
        </row>
        <row r="163">
          <cell r="Q163">
            <v>0</v>
          </cell>
          <cell r="R163">
            <v>0</v>
          </cell>
          <cell r="AG163">
            <v>0</v>
          </cell>
        </row>
        <row r="164">
          <cell r="Q164">
            <v>0</v>
          </cell>
          <cell r="R164">
            <v>0</v>
          </cell>
          <cell r="AG164">
            <v>0</v>
          </cell>
        </row>
        <row r="165">
          <cell r="Q165">
            <v>0</v>
          </cell>
          <cell r="R165">
            <v>0</v>
          </cell>
          <cell r="AG165">
            <v>0</v>
          </cell>
        </row>
        <row r="166">
          <cell r="Q166">
            <v>0</v>
          </cell>
          <cell r="R166">
            <v>0</v>
          </cell>
          <cell r="AG166">
            <v>0</v>
          </cell>
        </row>
        <row r="167">
          <cell r="Q167">
            <v>0</v>
          </cell>
          <cell r="R167">
            <v>0</v>
          </cell>
          <cell r="AG167">
            <v>0</v>
          </cell>
        </row>
        <row r="168">
          <cell r="Q168">
            <v>0</v>
          </cell>
          <cell r="R168">
            <v>0</v>
          </cell>
          <cell r="AG168">
            <v>0</v>
          </cell>
        </row>
        <row r="169">
          <cell r="Q169">
            <v>300</v>
          </cell>
          <cell r="R169">
            <v>300</v>
          </cell>
          <cell r="AG169">
            <v>0</v>
          </cell>
        </row>
        <row r="170">
          <cell r="Q170">
            <v>0</v>
          </cell>
          <cell r="R170">
            <v>0</v>
          </cell>
          <cell r="AG170">
            <v>0</v>
          </cell>
        </row>
        <row r="171">
          <cell r="Q171">
            <v>0</v>
          </cell>
          <cell r="R171">
            <v>0</v>
          </cell>
          <cell r="AG171">
            <v>0</v>
          </cell>
        </row>
        <row r="172">
          <cell r="Q172">
            <v>0</v>
          </cell>
          <cell r="R172">
            <v>0</v>
          </cell>
          <cell r="AG172">
            <v>0</v>
          </cell>
        </row>
        <row r="173">
          <cell r="Q173">
            <v>12</v>
          </cell>
          <cell r="R173">
            <v>12</v>
          </cell>
          <cell r="AG173">
            <v>0</v>
          </cell>
        </row>
        <row r="174">
          <cell r="Q174">
            <v>12</v>
          </cell>
          <cell r="R174">
            <v>12</v>
          </cell>
          <cell r="AG174">
            <v>0</v>
          </cell>
        </row>
        <row r="176">
          <cell r="Q176">
            <v>0</v>
          </cell>
          <cell r="R176">
            <v>0</v>
          </cell>
          <cell r="AG176">
            <v>0</v>
          </cell>
        </row>
        <row r="177">
          <cell r="Q177">
            <v>0</v>
          </cell>
          <cell r="R177">
            <v>0</v>
          </cell>
          <cell r="AG177">
            <v>0</v>
          </cell>
        </row>
        <row r="178">
          <cell r="Q178">
            <v>40</v>
          </cell>
          <cell r="R178">
            <v>40</v>
          </cell>
          <cell r="AG178">
            <v>0</v>
          </cell>
        </row>
        <row r="179">
          <cell r="Q179">
            <v>0</v>
          </cell>
          <cell r="R179">
            <v>0</v>
          </cell>
          <cell r="AG179">
            <v>0</v>
          </cell>
        </row>
        <row r="180">
          <cell r="Q180">
            <v>140</v>
          </cell>
          <cell r="R180">
            <v>140</v>
          </cell>
          <cell r="AG180">
            <v>0</v>
          </cell>
        </row>
        <row r="182">
          <cell r="Q182">
            <v>26</v>
          </cell>
          <cell r="R182">
            <v>26</v>
          </cell>
          <cell r="AG182">
            <v>0</v>
          </cell>
        </row>
        <row r="183">
          <cell r="Q183">
            <v>5</v>
          </cell>
          <cell r="R183">
            <v>5</v>
          </cell>
          <cell r="AG183">
            <v>0</v>
          </cell>
        </row>
        <row r="184">
          <cell r="Q184">
            <v>1527144</v>
          </cell>
          <cell r="R184">
            <v>1341157</v>
          </cell>
          <cell r="AG184">
            <v>0</v>
          </cell>
        </row>
        <row r="185">
          <cell r="Q185">
            <v>40500</v>
          </cell>
          <cell r="R185">
            <v>34419</v>
          </cell>
          <cell r="AG185">
            <v>0</v>
          </cell>
        </row>
        <row r="186">
          <cell r="Q186">
            <v>3054288</v>
          </cell>
          <cell r="R186">
            <v>2265585</v>
          </cell>
          <cell r="AG186">
            <v>0</v>
          </cell>
        </row>
        <row r="187">
          <cell r="Q187">
            <v>928</v>
          </cell>
          <cell r="R187">
            <v>684</v>
          </cell>
          <cell r="AG187">
            <v>0</v>
          </cell>
        </row>
        <row r="188">
          <cell r="Q188">
            <v>388</v>
          </cell>
          <cell r="R188">
            <v>164</v>
          </cell>
          <cell r="AG188">
            <v>0</v>
          </cell>
        </row>
        <row r="189">
          <cell r="Q189">
            <v>8696</v>
          </cell>
          <cell r="R189">
            <v>8696</v>
          </cell>
          <cell r="AG189">
            <v>0</v>
          </cell>
        </row>
        <row r="190">
          <cell r="Q190">
            <v>1132</v>
          </cell>
          <cell r="R190">
            <v>1132</v>
          </cell>
          <cell r="AG190">
            <v>0</v>
          </cell>
        </row>
        <row r="191">
          <cell r="Q191">
            <v>0</v>
          </cell>
          <cell r="R191">
            <v>0</v>
          </cell>
          <cell r="AG191">
            <v>0</v>
          </cell>
        </row>
        <row r="192">
          <cell r="Q192">
            <v>0</v>
          </cell>
          <cell r="R192">
            <v>0</v>
          </cell>
          <cell r="AG192">
            <v>0</v>
          </cell>
        </row>
        <row r="193">
          <cell r="AG193">
            <v>0</v>
          </cell>
        </row>
        <row r="194">
          <cell r="Q194">
            <v>520</v>
          </cell>
          <cell r="R194">
            <v>489</v>
          </cell>
          <cell r="AG194">
            <v>0</v>
          </cell>
        </row>
        <row r="195">
          <cell r="Q195">
            <v>130000</v>
          </cell>
          <cell r="R195">
            <v>84525</v>
          </cell>
          <cell r="AG195">
            <v>0</v>
          </cell>
        </row>
        <row r="196">
          <cell r="Q196">
            <v>179</v>
          </cell>
          <cell r="R196">
            <v>179</v>
          </cell>
          <cell r="AG196">
            <v>9</v>
          </cell>
        </row>
        <row r="197">
          <cell r="Q197">
            <v>185</v>
          </cell>
          <cell r="R197">
            <v>179</v>
          </cell>
          <cell r="AG197">
            <v>0</v>
          </cell>
        </row>
        <row r="198">
          <cell r="Q198">
            <v>42000</v>
          </cell>
          <cell r="R198">
            <v>41442</v>
          </cell>
          <cell r="AG198">
            <v>0</v>
          </cell>
        </row>
        <row r="199">
          <cell r="Q199">
            <v>230</v>
          </cell>
          <cell r="R199">
            <v>214</v>
          </cell>
          <cell r="AG199">
            <v>0</v>
          </cell>
        </row>
        <row r="200">
          <cell r="Q200">
            <v>55000</v>
          </cell>
          <cell r="R200">
            <v>53693</v>
          </cell>
          <cell r="AG200">
            <v>0</v>
          </cell>
        </row>
        <row r="201">
          <cell r="Q201">
            <v>110</v>
          </cell>
          <cell r="R201">
            <v>60</v>
          </cell>
          <cell r="AG201">
            <v>0</v>
          </cell>
        </row>
        <row r="202">
          <cell r="Q202">
            <v>0</v>
          </cell>
          <cell r="R202">
            <v>0</v>
          </cell>
          <cell r="AG202">
            <v>0</v>
          </cell>
        </row>
        <row r="203">
          <cell r="Q203">
            <v>0</v>
          </cell>
          <cell r="R203">
            <v>0</v>
          </cell>
          <cell r="AG203">
            <v>0</v>
          </cell>
        </row>
        <row r="204">
          <cell r="Q204">
            <v>10</v>
          </cell>
          <cell r="R204">
            <v>0</v>
          </cell>
          <cell r="AG204">
            <v>0</v>
          </cell>
        </row>
        <row r="205">
          <cell r="Q205">
            <v>20</v>
          </cell>
          <cell r="R205">
            <v>14</v>
          </cell>
          <cell r="AG205">
            <v>0</v>
          </cell>
        </row>
        <row r="206">
          <cell r="Q206">
            <v>330</v>
          </cell>
          <cell r="R206">
            <v>313</v>
          </cell>
        </row>
        <row r="208">
          <cell r="Q208">
            <v>84000</v>
          </cell>
          <cell r="R208">
            <v>84319</v>
          </cell>
          <cell r="AG208">
            <v>0</v>
          </cell>
        </row>
        <row r="209">
          <cell r="Q209">
            <v>10229</v>
          </cell>
          <cell r="R209">
            <v>10229</v>
          </cell>
          <cell r="AG209">
            <v>0</v>
          </cell>
        </row>
        <row r="210">
          <cell r="Q210">
            <v>150</v>
          </cell>
          <cell r="R210">
            <v>129</v>
          </cell>
          <cell r="AG210">
            <v>141</v>
          </cell>
        </row>
        <row r="211">
          <cell r="Q211">
            <v>84</v>
          </cell>
          <cell r="R211">
            <v>63</v>
          </cell>
          <cell r="AG211">
            <v>0</v>
          </cell>
        </row>
        <row r="212">
          <cell r="Q212">
            <v>0</v>
          </cell>
          <cell r="R212">
            <v>55</v>
          </cell>
          <cell r="AG212">
            <v>0</v>
          </cell>
        </row>
        <row r="213">
          <cell r="Q213">
            <v>38</v>
          </cell>
          <cell r="R213">
            <v>36</v>
          </cell>
          <cell r="AG213">
            <v>0</v>
          </cell>
        </row>
        <row r="214">
          <cell r="Q214">
            <v>7</v>
          </cell>
          <cell r="R214">
            <v>10</v>
          </cell>
          <cell r="AG214">
            <v>0</v>
          </cell>
        </row>
        <row r="215">
          <cell r="Q215">
            <v>6</v>
          </cell>
          <cell r="AG215">
            <v>0</v>
          </cell>
        </row>
        <row r="216">
          <cell r="Q216">
            <v>1</v>
          </cell>
          <cell r="AG216">
            <v>0</v>
          </cell>
        </row>
        <row r="217">
          <cell r="Q217">
            <v>2</v>
          </cell>
          <cell r="R217">
            <v>2</v>
          </cell>
          <cell r="AG217">
            <v>0</v>
          </cell>
        </row>
        <row r="218">
          <cell r="Q218">
            <v>0</v>
          </cell>
          <cell r="R218">
            <v>0</v>
          </cell>
          <cell r="AG218">
            <v>0</v>
          </cell>
        </row>
        <row r="219">
          <cell r="Q219">
            <v>0</v>
          </cell>
          <cell r="R219">
            <v>0</v>
          </cell>
          <cell r="AG219">
            <v>0</v>
          </cell>
        </row>
        <row r="220">
          <cell r="Q220">
            <v>16</v>
          </cell>
          <cell r="R220">
            <v>2</v>
          </cell>
          <cell r="AG220">
            <v>0</v>
          </cell>
        </row>
        <row r="221">
          <cell r="Q221">
            <v>36</v>
          </cell>
          <cell r="AG221">
            <v>0</v>
          </cell>
        </row>
        <row r="222">
          <cell r="Q222">
            <v>2</v>
          </cell>
          <cell r="R222">
            <v>0</v>
          </cell>
          <cell r="AG222">
            <v>0</v>
          </cell>
        </row>
        <row r="223">
          <cell r="Q223">
            <v>20</v>
          </cell>
          <cell r="R223">
            <v>0</v>
          </cell>
          <cell r="AG223">
            <v>0</v>
          </cell>
        </row>
        <row r="224">
          <cell r="Q224">
            <v>20</v>
          </cell>
          <cell r="R224">
            <v>14</v>
          </cell>
          <cell r="AG224">
            <v>0</v>
          </cell>
        </row>
        <row r="225">
          <cell r="Q225">
            <v>450</v>
          </cell>
          <cell r="R225">
            <v>313</v>
          </cell>
        </row>
        <row r="227">
          <cell r="Q227">
            <v>100</v>
          </cell>
          <cell r="R227">
            <v>92</v>
          </cell>
          <cell r="AG227">
            <v>105</v>
          </cell>
        </row>
        <row r="228">
          <cell r="Q228">
            <v>95</v>
          </cell>
          <cell r="R228">
            <v>86</v>
          </cell>
          <cell r="AG228">
            <v>0</v>
          </cell>
        </row>
        <row r="229">
          <cell r="Q229">
            <v>0</v>
          </cell>
          <cell r="R229">
            <v>0</v>
          </cell>
          <cell r="AG229">
            <v>0</v>
          </cell>
        </row>
        <row r="230">
          <cell r="Q230">
            <v>83</v>
          </cell>
          <cell r="R230">
            <v>9</v>
          </cell>
          <cell r="AG230">
            <v>0</v>
          </cell>
        </row>
        <row r="231">
          <cell r="Q231">
            <v>100</v>
          </cell>
          <cell r="R231">
            <v>98</v>
          </cell>
          <cell r="AG231">
            <v>0</v>
          </cell>
        </row>
        <row r="232">
          <cell r="Q232">
            <v>2</v>
          </cell>
          <cell r="AG232">
            <v>0</v>
          </cell>
        </row>
        <row r="233">
          <cell r="Q233">
            <v>0</v>
          </cell>
          <cell r="AG233">
            <v>0</v>
          </cell>
        </row>
        <row r="234">
          <cell r="Q234">
            <v>0</v>
          </cell>
          <cell r="R234">
            <v>0</v>
          </cell>
          <cell r="AG234">
            <v>0</v>
          </cell>
        </row>
        <row r="235">
          <cell r="Q235">
            <v>0</v>
          </cell>
          <cell r="R235">
            <v>0</v>
          </cell>
          <cell r="AG235">
            <v>0</v>
          </cell>
        </row>
        <row r="236">
          <cell r="Q236">
            <v>675</v>
          </cell>
          <cell r="R236">
            <v>3057</v>
          </cell>
          <cell r="AG236">
            <v>0</v>
          </cell>
        </row>
        <row r="237">
          <cell r="Q237">
            <v>15</v>
          </cell>
          <cell r="AG237">
            <v>0</v>
          </cell>
        </row>
        <row r="238">
          <cell r="Q238">
            <v>2780</v>
          </cell>
          <cell r="AG238">
            <v>0</v>
          </cell>
        </row>
        <row r="239">
          <cell r="Q239">
            <v>20</v>
          </cell>
          <cell r="AG239">
            <v>0</v>
          </cell>
        </row>
        <row r="240">
          <cell r="Q240">
            <v>1000</v>
          </cell>
          <cell r="R240">
            <v>1000</v>
          </cell>
          <cell r="AG240">
            <v>410</v>
          </cell>
        </row>
        <row r="241">
          <cell r="Q241">
            <v>100</v>
          </cell>
          <cell r="R241">
            <v>100</v>
          </cell>
          <cell r="AG241">
            <v>40</v>
          </cell>
        </row>
        <row r="242">
          <cell r="Q242">
            <v>4</v>
          </cell>
          <cell r="R242">
            <v>4</v>
          </cell>
          <cell r="AG242">
            <v>0</v>
          </cell>
        </row>
        <row r="243">
          <cell r="Q243">
            <v>10</v>
          </cell>
          <cell r="AG243">
            <v>0</v>
          </cell>
        </row>
        <row r="244">
          <cell r="Q244">
            <v>1</v>
          </cell>
          <cell r="R244">
            <v>0</v>
          </cell>
          <cell r="AG244">
            <v>0</v>
          </cell>
        </row>
        <row r="245">
          <cell r="Q245">
            <v>35</v>
          </cell>
          <cell r="R245">
            <v>0</v>
          </cell>
          <cell r="AG245">
            <v>0</v>
          </cell>
        </row>
        <row r="246">
          <cell r="Q246">
            <v>13</v>
          </cell>
          <cell r="R246">
            <v>11</v>
          </cell>
          <cell r="AG246">
            <v>0</v>
          </cell>
        </row>
        <row r="247">
          <cell r="Q247">
            <v>300</v>
          </cell>
          <cell r="R247">
            <v>248</v>
          </cell>
        </row>
        <row r="249">
          <cell r="Q249">
            <v>25</v>
          </cell>
          <cell r="R249">
            <v>25</v>
          </cell>
          <cell r="AG249">
            <v>0</v>
          </cell>
        </row>
        <row r="250">
          <cell r="Q250">
            <v>0</v>
          </cell>
          <cell r="R250">
            <v>0</v>
          </cell>
          <cell r="AG250">
            <v>0</v>
          </cell>
        </row>
        <row r="251">
          <cell r="Q251">
            <v>0</v>
          </cell>
          <cell r="R251">
            <v>0</v>
          </cell>
          <cell r="AG251">
            <v>0</v>
          </cell>
        </row>
        <row r="252">
          <cell r="Q252">
            <v>290</v>
          </cell>
          <cell r="R252">
            <v>290</v>
          </cell>
          <cell r="AG252">
            <v>0</v>
          </cell>
        </row>
        <row r="253">
          <cell r="Q253">
            <v>7</v>
          </cell>
          <cell r="R253">
            <v>7</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35</v>
          </cell>
          <cell r="R260">
            <v>40</v>
          </cell>
          <cell r="AG260">
            <v>1</v>
          </cell>
        </row>
        <row r="261">
          <cell r="Q261">
            <v>35</v>
          </cell>
          <cell r="R261">
            <v>40</v>
          </cell>
          <cell r="AG261">
            <v>0</v>
          </cell>
        </row>
        <row r="262">
          <cell r="Q262">
            <v>680</v>
          </cell>
          <cell r="R262">
            <v>690</v>
          </cell>
          <cell r="AG262">
            <v>0</v>
          </cell>
        </row>
        <row r="263">
          <cell r="Q263">
            <v>70</v>
          </cell>
          <cell r="R263">
            <v>65</v>
          </cell>
          <cell r="AG263">
            <v>0</v>
          </cell>
        </row>
        <row r="264">
          <cell r="Q264">
            <v>100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6</v>
          </cell>
          <cell r="R268">
            <v>6</v>
          </cell>
          <cell r="AG268">
            <v>0</v>
          </cell>
        </row>
        <row r="269">
          <cell r="Q269">
            <v>10</v>
          </cell>
          <cell r="R269">
            <v>10</v>
          </cell>
        </row>
        <row r="271">
          <cell r="Q271">
            <v>24</v>
          </cell>
          <cell r="R271">
            <v>139</v>
          </cell>
          <cell r="AG271">
            <v>0</v>
          </cell>
        </row>
        <row r="272">
          <cell r="Q272">
            <v>134</v>
          </cell>
          <cell r="R272">
            <v>136</v>
          </cell>
          <cell r="AG272">
            <v>0</v>
          </cell>
        </row>
        <row r="273">
          <cell r="Q273">
            <v>7000</v>
          </cell>
          <cell r="R273">
            <v>7623</v>
          </cell>
          <cell r="AG273">
            <v>0</v>
          </cell>
        </row>
        <row r="274">
          <cell r="Q274">
            <v>122</v>
          </cell>
          <cell r="R274">
            <v>116</v>
          </cell>
          <cell r="AG274">
            <v>0</v>
          </cell>
        </row>
        <row r="275">
          <cell r="Q275">
            <v>508</v>
          </cell>
          <cell r="R275">
            <v>501</v>
          </cell>
          <cell r="AG275">
            <v>0</v>
          </cell>
        </row>
        <row r="276">
          <cell r="Q276">
            <v>20</v>
          </cell>
          <cell r="R276">
            <v>20</v>
          </cell>
          <cell r="AG276">
            <v>0</v>
          </cell>
        </row>
        <row r="277">
          <cell r="Q277">
            <v>100</v>
          </cell>
          <cell r="R277">
            <v>100</v>
          </cell>
          <cell r="AG277">
            <v>0</v>
          </cell>
        </row>
        <row r="278">
          <cell r="Q278">
            <v>10</v>
          </cell>
          <cell r="R278">
            <v>0</v>
          </cell>
          <cell r="AG278">
            <v>0</v>
          </cell>
        </row>
        <row r="279">
          <cell r="Q279">
            <v>50</v>
          </cell>
          <cell r="R279">
            <v>20</v>
          </cell>
          <cell r="AG279">
            <v>0</v>
          </cell>
        </row>
        <row r="280">
          <cell r="Q280">
            <v>315</v>
          </cell>
          <cell r="R280">
            <v>0</v>
          </cell>
          <cell r="AG280">
            <v>0</v>
          </cell>
        </row>
        <row r="281">
          <cell r="Q281">
            <v>315</v>
          </cell>
          <cell r="R281">
            <v>315</v>
          </cell>
          <cell r="AG281">
            <v>0</v>
          </cell>
        </row>
        <row r="282">
          <cell r="Q282">
            <v>0</v>
          </cell>
          <cell r="R282">
            <v>0</v>
          </cell>
          <cell r="AG282">
            <v>0</v>
          </cell>
        </row>
        <row r="283">
          <cell r="Q283">
            <v>0</v>
          </cell>
          <cell r="R283">
            <v>0</v>
          </cell>
          <cell r="AG283">
            <v>0</v>
          </cell>
        </row>
        <row r="284">
          <cell r="Q284">
            <v>3</v>
          </cell>
          <cell r="R284">
            <v>0</v>
          </cell>
          <cell r="AG284">
            <v>0</v>
          </cell>
        </row>
        <row r="285">
          <cell r="Q285">
            <v>3</v>
          </cell>
          <cell r="R285">
            <v>3</v>
          </cell>
          <cell r="AG285">
            <v>0</v>
          </cell>
        </row>
        <row r="286">
          <cell r="Q286">
            <v>90</v>
          </cell>
          <cell r="R286">
            <v>61</v>
          </cell>
          <cell r="AG286">
            <v>0</v>
          </cell>
        </row>
        <row r="287">
          <cell r="Q287">
            <v>24</v>
          </cell>
          <cell r="R287">
            <v>139</v>
          </cell>
          <cell r="AG287">
            <v>0</v>
          </cell>
        </row>
        <row r="288">
          <cell r="Q288">
            <v>100</v>
          </cell>
          <cell r="R288">
            <v>112</v>
          </cell>
          <cell r="AG288">
            <v>0</v>
          </cell>
        </row>
        <row r="289">
          <cell r="Q289">
            <v>50</v>
          </cell>
          <cell r="R289">
            <v>45</v>
          </cell>
          <cell r="AG289">
            <v>0</v>
          </cell>
        </row>
        <row r="290">
          <cell r="Q290">
            <v>100</v>
          </cell>
          <cell r="R290">
            <v>0</v>
          </cell>
          <cell r="AG290">
            <v>0</v>
          </cell>
        </row>
        <row r="291">
          <cell r="Q291">
            <v>100</v>
          </cell>
          <cell r="R291">
            <v>0</v>
          </cell>
          <cell r="AG291">
            <v>0</v>
          </cell>
        </row>
        <row r="292">
          <cell r="Q292">
            <v>200</v>
          </cell>
          <cell r="R292">
            <v>0</v>
          </cell>
          <cell r="AG292">
            <v>0</v>
          </cell>
        </row>
        <row r="293">
          <cell r="Q293">
            <v>100</v>
          </cell>
          <cell r="R293">
            <v>0</v>
          </cell>
          <cell r="AG293">
            <v>0</v>
          </cell>
        </row>
        <row r="294">
          <cell r="Q294">
            <v>50</v>
          </cell>
          <cell r="R294">
            <v>0</v>
          </cell>
          <cell r="AG294">
            <v>0</v>
          </cell>
        </row>
        <row r="295">
          <cell r="Q295">
            <v>6</v>
          </cell>
          <cell r="R295">
            <v>7</v>
          </cell>
          <cell r="AG295">
            <v>0</v>
          </cell>
        </row>
        <row r="296">
          <cell r="Q296">
            <v>2</v>
          </cell>
          <cell r="R296">
            <v>0</v>
          </cell>
          <cell r="AG296">
            <v>0</v>
          </cell>
        </row>
        <row r="297">
          <cell r="Q297">
            <v>60</v>
          </cell>
          <cell r="R297">
            <v>0</v>
          </cell>
          <cell r="AG297">
            <v>0</v>
          </cell>
        </row>
        <row r="298">
          <cell r="Q298">
            <v>3</v>
          </cell>
          <cell r="R298">
            <v>3</v>
          </cell>
          <cell r="AG298">
            <v>0</v>
          </cell>
        </row>
        <row r="299">
          <cell r="Q299">
            <v>90</v>
          </cell>
          <cell r="R299">
            <v>61</v>
          </cell>
          <cell r="AG299">
            <v>0</v>
          </cell>
        </row>
        <row r="300">
          <cell r="Q300">
            <v>10</v>
          </cell>
          <cell r="R300">
            <v>0</v>
          </cell>
          <cell r="AG300">
            <v>0</v>
          </cell>
        </row>
        <row r="301">
          <cell r="Q301">
            <v>3</v>
          </cell>
          <cell r="R301">
            <v>0</v>
          </cell>
          <cell r="AG301">
            <v>0</v>
          </cell>
        </row>
        <row r="302">
          <cell r="Q302">
            <v>1</v>
          </cell>
          <cell r="R302">
            <v>0</v>
          </cell>
          <cell r="AG302">
            <v>0</v>
          </cell>
        </row>
        <row r="303">
          <cell r="Q303">
            <v>2</v>
          </cell>
          <cell r="R303">
            <v>0</v>
          </cell>
          <cell r="AG303">
            <v>0</v>
          </cell>
        </row>
        <row r="304">
          <cell r="Q304">
            <v>60</v>
          </cell>
          <cell r="R304">
            <v>0</v>
          </cell>
          <cell r="AG304">
            <v>0</v>
          </cell>
        </row>
        <row r="305">
          <cell r="Q305">
            <v>3</v>
          </cell>
          <cell r="R305">
            <v>3</v>
          </cell>
          <cell r="AG305">
            <v>0</v>
          </cell>
        </row>
        <row r="306">
          <cell r="Q306">
            <v>90</v>
          </cell>
          <cell r="R306">
            <v>69</v>
          </cell>
        </row>
        <row r="308">
          <cell r="Q308">
            <v>4</v>
          </cell>
          <cell r="R308">
            <v>3</v>
          </cell>
          <cell r="AG308">
            <v>0</v>
          </cell>
        </row>
        <row r="309">
          <cell r="Q309">
            <v>8</v>
          </cell>
          <cell r="R309">
            <v>8</v>
          </cell>
          <cell r="AG309">
            <v>0</v>
          </cell>
        </row>
        <row r="310">
          <cell r="Q310">
            <v>4</v>
          </cell>
          <cell r="R310">
            <v>4</v>
          </cell>
          <cell r="AG310">
            <v>0</v>
          </cell>
        </row>
        <row r="311">
          <cell r="Q311">
            <v>15</v>
          </cell>
          <cell r="R311">
            <v>15</v>
          </cell>
          <cell r="AG311">
            <v>0</v>
          </cell>
        </row>
        <row r="312">
          <cell r="Q312">
            <v>7</v>
          </cell>
          <cell r="R312">
            <v>7</v>
          </cell>
          <cell r="AG312">
            <v>0</v>
          </cell>
        </row>
        <row r="313">
          <cell r="Q313">
            <v>8</v>
          </cell>
          <cell r="R313">
            <v>8</v>
          </cell>
          <cell r="AG313">
            <v>0</v>
          </cell>
        </row>
        <row r="314">
          <cell r="Q314">
            <v>1</v>
          </cell>
          <cell r="R314">
            <v>1</v>
          </cell>
          <cell r="AG314">
            <v>0</v>
          </cell>
        </row>
        <row r="315">
          <cell r="Q315">
            <v>12</v>
          </cell>
          <cell r="AG315">
            <v>0</v>
          </cell>
        </row>
        <row r="316">
          <cell r="Q316">
            <v>2</v>
          </cell>
          <cell r="R316">
            <v>0</v>
          </cell>
          <cell r="AG316">
            <v>0</v>
          </cell>
        </row>
        <row r="317">
          <cell r="Q317">
            <v>40</v>
          </cell>
        </row>
        <row r="319">
          <cell r="Q319">
            <v>7</v>
          </cell>
          <cell r="R319">
            <v>7</v>
          </cell>
          <cell r="AG319">
            <v>0</v>
          </cell>
        </row>
        <row r="320">
          <cell r="Q320">
            <v>12600</v>
          </cell>
          <cell r="R320">
            <v>12505</v>
          </cell>
          <cell r="AG320">
            <v>0</v>
          </cell>
        </row>
        <row r="321">
          <cell r="Q321">
            <v>12</v>
          </cell>
          <cell r="R321">
            <v>0</v>
          </cell>
          <cell r="AG321">
            <v>0</v>
          </cell>
        </row>
        <row r="322">
          <cell r="Q322">
            <v>22</v>
          </cell>
          <cell r="R322">
            <v>0</v>
          </cell>
          <cell r="AG322">
            <v>1</v>
          </cell>
        </row>
        <row r="323">
          <cell r="Q323">
            <v>22</v>
          </cell>
          <cell r="R323">
            <v>20</v>
          </cell>
          <cell r="AG323">
            <v>0</v>
          </cell>
        </row>
        <row r="324">
          <cell r="Q324">
            <v>2700</v>
          </cell>
          <cell r="R324">
            <v>2675</v>
          </cell>
          <cell r="AG324">
            <v>0</v>
          </cell>
        </row>
        <row r="325">
          <cell r="Q325">
            <v>0</v>
          </cell>
          <cell r="R325">
            <v>0</v>
          </cell>
          <cell r="AG325">
            <v>0</v>
          </cell>
        </row>
        <row r="326">
          <cell r="Q326">
            <v>0</v>
          </cell>
          <cell r="R326">
            <v>0</v>
          </cell>
          <cell r="AG326">
            <v>0</v>
          </cell>
        </row>
        <row r="327">
          <cell r="Q327">
            <v>5</v>
          </cell>
          <cell r="R327">
            <v>0</v>
          </cell>
          <cell r="AG327">
            <v>0</v>
          </cell>
        </row>
        <row r="328">
          <cell r="Q328">
            <v>15</v>
          </cell>
          <cell r="R328">
            <v>10</v>
          </cell>
          <cell r="AG328">
            <v>0</v>
          </cell>
        </row>
        <row r="329">
          <cell r="Q329">
            <v>150</v>
          </cell>
          <cell r="R329">
            <v>0</v>
          </cell>
          <cell r="AG329">
            <v>0</v>
          </cell>
        </row>
        <row r="330">
          <cell r="Q330">
            <v>9</v>
          </cell>
          <cell r="R330">
            <v>9</v>
          </cell>
          <cell r="AG330">
            <v>0</v>
          </cell>
        </row>
        <row r="331">
          <cell r="Q331">
            <v>35</v>
          </cell>
          <cell r="R331">
            <v>48</v>
          </cell>
          <cell r="AG331">
            <v>0</v>
          </cell>
        </row>
        <row r="332">
          <cell r="Q332">
            <v>20</v>
          </cell>
          <cell r="R332">
            <v>73</v>
          </cell>
          <cell r="AG332">
            <v>0</v>
          </cell>
        </row>
        <row r="333">
          <cell r="Q333">
            <v>4</v>
          </cell>
          <cell r="R333">
            <v>0</v>
          </cell>
          <cell r="AG333">
            <v>0</v>
          </cell>
        </row>
        <row r="334">
          <cell r="Q334">
            <v>0</v>
          </cell>
          <cell r="R334">
            <v>0</v>
          </cell>
          <cell r="AG334">
            <v>0</v>
          </cell>
        </row>
        <row r="335">
          <cell r="Q335">
            <v>0</v>
          </cell>
          <cell r="R335">
            <v>0</v>
          </cell>
          <cell r="AG335">
            <v>0</v>
          </cell>
        </row>
        <row r="336">
          <cell r="Q336">
            <v>5</v>
          </cell>
          <cell r="R336">
            <v>0</v>
          </cell>
          <cell r="AG336">
            <v>0</v>
          </cell>
        </row>
        <row r="337">
          <cell r="Q337">
            <v>20</v>
          </cell>
          <cell r="R337">
            <v>11</v>
          </cell>
          <cell r="AG337">
            <v>0</v>
          </cell>
        </row>
        <row r="338">
          <cell r="Q338">
            <v>200</v>
          </cell>
          <cell r="R338">
            <v>0</v>
          </cell>
          <cell r="AG338">
            <v>0</v>
          </cell>
        </row>
        <row r="339">
          <cell r="Q339">
            <v>150</v>
          </cell>
          <cell r="R339">
            <v>264</v>
          </cell>
          <cell r="AG339">
            <v>0</v>
          </cell>
        </row>
        <row r="340">
          <cell r="Q340">
            <v>0</v>
          </cell>
          <cell r="R340">
            <v>0</v>
          </cell>
          <cell r="AG340">
            <v>0</v>
          </cell>
        </row>
        <row r="341">
          <cell r="Q341">
            <v>0</v>
          </cell>
          <cell r="R341">
            <v>0</v>
          </cell>
          <cell r="AG341">
            <v>0</v>
          </cell>
        </row>
        <row r="342">
          <cell r="Q342">
            <v>2</v>
          </cell>
          <cell r="R342">
            <v>3</v>
          </cell>
          <cell r="AG342">
            <v>0</v>
          </cell>
        </row>
        <row r="343">
          <cell r="Q343">
            <v>30</v>
          </cell>
          <cell r="R343">
            <v>35</v>
          </cell>
          <cell r="AG343">
            <v>0</v>
          </cell>
        </row>
        <row r="344">
          <cell r="Q344">
            <v>8</v>
          </cell>
          <cell r="R344">
            <v>4</v>
          </cell>
          <cell r="AG344">
            <v>0</v>
          </cell>
        </row>
        <row r="345">
          <cell r="Q345">
            <v>80</v>
          </cell>
          <cell r="R345">
            <v>0</v>
          </cell>
        </row>
        <row r="347">
          <cell r="AG347">
            <v>0</v>
          </cell>
        </row>
        <row r="356">
          <cell r="Q356">
            <v>87</v>
          </cell>
          <cell r="R356">
            <v>87</v>
          </cell>
          <cell r="AG356">
            <v>87</v>
          </cell>
        </row>
        <row r="357">
          <cell r="Q357">
            <v>261</v>
          </cell>
          <cell r="R357">
            <v>282</v>
          </cell>
          <cell r="AG357">
            <v>310</v>
          </cell>
        </row>
        <row r="358">
          <cell r="Q358">
            <v>57</v>
          </cell>
          <cell r="R358">
            <v>193</v>
          </cell>
          <cell r="AG358">
            <v>0</v>
          </cell>
        </row>
        <row r="359">
          <cell r="Q359">
            <v>15</v>
          </cell>
          <cell r="R359">
            <v>22</v>
          </cell>
          <cell r="AG359">
            <v>0</v>
          </cell>
        </row>
        <row r="360">
          <cell r="Q360">
            <v>23</v>
          </cell>
          <cell r="R360">
            <v>23</v>
          </cell>
          <cell r="AG360">
            <v>0</v>
          </cell>
        </row>
        <row r="361">
          <cell r="Q361">
            <v>4</v>
          </cell>
          <cell r="R361">
            <v>4</v>
          </cell>
          <cell r="AG361">
            <v>0</v>
          </cell>
        </row>
        <row r="362">
          <cell r="AG362">
            <v>0</v>
          </cell>
        </row>
        <row r="363">
          <cell r="AG363">
            <v>0</v>
          </cell>
        </row>
        <row r="364">
          <cell r="AG364">
            <v>0</v>
          </cell>
        </row>
        <row r="367">
          <cell r="Q367">
            <v>15</v>
          </cell>
          <cell r="R367">
            <v>15</v>
          </cell>
          <cell r="AG367">
            <v>0</v>
          </cell>
        </row>
        <row r="368">
          <cell r="Q368">
            <v>17</v>
          </cell>
          <cell r="R368">
            <v>7</v>
          </cell>
          <cell r="AG368">
            <v>0</v>
          </cell>
        </row>
        <row r="369">
          <cell r="Q369">
            <v>11</v>
          </cell>
          <cell r="R369">
            <v>10</v>
          </cell>
          <cell r="AG369">
            <v>0</v>
          </cell>
        </row>
        <row r="370">
          <cell r="Q370">
            <v>60</v>
          </cell>
          <cell r="R370">
            <v>50</v>
          </cell>
          <cell r="AG370">
            <v>0</v>
          </cell>
        </row>
        <row r="371">
          <cell r="Q371">
            <v>2</v>
          </cell>
          <cell r="R371">
            <v>1</v>
          </cell>
          <cell r="AG371">
            <v>0</v>
          </cell>
        </row>
        <row r="372">
          <cell r="Q372">
            <v>15</v>
          </cell>
          <cell r="R372">
            <v>15</v>
          </cell>
          <cell r="AG372">
            <v>0</v>
          </cell>
        </row>
        <row r="373">
          <cell r="Q373">
            <v>300</v>
          </cell>
          <cell r="R373">
            <v>604</v>
          </cell>
          <cell r="AG373">
            <v>0</v>
          </cell>
        </row>
        <row r="374">
          <cell r="Q374">
            <v>2</v>
          </cell>
          <cell r="R374">
            <v>2</v>
          </cell>
          <cell r="AG374">
            <v>0</v>
          </cell>
        </row>
        <row r="375">
          <cell r="Q375">
            <v>20</v>
          </cell>
          <cell r="R375">
            <v>83</v>
          </cell>
          <cell r="AG375">
            <v>0</v>
          </cell>
        </row>
        <row r="376">
          <cell r="AG376">
            <v>0</v>
          </cell>
        </row>
        <row r="377">
          <cell r="Q377">
            <v>13</v>
          </cell>
          <cell r="R377">
            <v>10</v>
          </cell>
          <cell r="AG377">
            <v>0</v>
          </cell>
        </row>
        <row r="378">
          <cell r="AG378">
            <v>0</v>
          </cell>
        </row>
        <row r="379">
          <cell r="Q379">
            <v>6</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10</v>
          </cell>
          <cell r="R389">
            <v>8</v>
          </cell>
          <cell r="AG389">
            <v>0</v>
          </cell>
        </row>
        <row r="390">
          <cell r="Q390">
            <v>200</v>
          </cell>
          <cell r="R390">
            <v>164</v>
          </cell>
          <cell r="AG390">
            <v>0</v>
          </cell>
        </row>
        <row r="391">
          <cell r="Q391">
            <v>5</v>
          </cell>
          <cell r="R391">
            <v>5</v>
          </cell>
          <cell r="AG391">
            <v>0</v>
          </cell>
        </row>
        <row r="392">
          <cell r="Q392">
            <v>153</v>
          </cell>
          <cell r="R392">
            <v>170</v>
          </cell>
          <cell r="AG392">
            <v>0</v>
          </cell>
        </row>
        <row r="393">
          <cell r="Q393">
            <v>40</v>
          </cell>
          <cell r="R393">
            <v>37</v>
          </cell>
          <cell r="AG393">
            <v>0</v>
          </cell>
        </row>
        <row r="394">
          <cell r="Q394">
            <v>28</v>
          </cell>
          <cell r="R394">
            <v>19</v>
          </cell>
          <cell r="AG394">
            <v>0</v>
          </cell>
        </row>
        <row r="395">
          <cell r="Q395">
            <v>5</v>
          </cell>
          <cell r="R395">
            <v>5</v>
          </cell>
          <cell r="AG395">
            <v>0</v>
          </cell>
        </row>
        <row r="396">
          <cell r="Q396">
            <v>500</v>
          </cell>
          <cell r="R396">
            <v>475</v>
          </cell>
          <cell r="AG396">
            <v>0</v>
          </cell>
        </row>
        <row r="397">
          <cell r="AG397">
            <v>0</v>
          </cell>
        </row>
        <row r="398">
          <cell r="Q398">
            <v>105</v>
          </cell>
          <cell r="R398">
            <v>105</v>
          </cell>
          <cell r="AG398">
            <v>0</v>
          </cell>
        </row>
        <row r="399">
          <cell r="Q399">
            <v>36</v>
          </cell>
          <cell r="R399">
            <v>24</v>
          </cell>
          <cell r="AG399">
            <v>0</v>
          </cell>
        </row>
        <row r="400">
          <cell r="Q400">
            <v>73</v>
          </cell>
          <cell r="R400">
            <v>29</v>
          </cell>
          <cell r="AG400">
            <v>0</v>
          </cell>
        </row>
        <row r="401">
          <cell r="Q401">
            <v>32</v>
          </cell>
          <cell r="R401">
            <v>32</v>
          </cell>
          <cell r="AG401">
            <v>0</v>
          </cell>
        </row>
        <row r="402">
          <cell r="Q402">
            <v>4</v>
          </cell>
          <cell r="R402">
            <v>4</v>
          </cell>
          <cell r="AG402">
            <v>0</v>
          </cell>
        </row>
        <row r="403">
          <cell r="AG403">
            <v>0</v>
          </cell>
        </row>
        <row r="405">
          <cell r="AG405">
            <v>0</v>
          </cell>
        </row>
        <row r="406">
          <cell r="AG406">
            <v>0</v>
          </cell>
        </row>
        <row r="407">
          <cell r="AG407">
            <v>0</v>
          </cell>
        </row>
        <row r="408">
          <cell r="AG408">
            <v>0</v>
          </cell>
        </row>
        <row r="425">
          <cell r="Q425">
            <v>90</v>
          </cell>
          <cell r="R425">
            <v>180</v>
          </cell>
          <cell r="AG425">
            <v>47</v>
          </cell>
        </row>
        <row r="426">
          <cell r="Q426">
            <v>350</v>
          </cell>
          <cell r="R426">
            <v>250</v>
          </cell>
          <cell r="AG426">
            <v>342</v>
          </cell>
        </row>
        <row r="427">
          <cell r="Q427">
            <v>450</v>
          </cell>
          <cell r="R427">
            <v>250</v>
          </cell>
          <cell r="AG427">
            <v>448</v>
          </cell>
        </row>
        <row r="428">
          <cell r="Q428">
            <v>100</v>
          </cell>
          <cell r="R428">
            <v>5</v>
          </cell>
          <cell r="AG428">
            <v>100</v>
          </cell>
        </row>
        <row r="429">
          <cell r="Q429">
            <v>4</v>
          </cell>
          <cell r="R429">
            <v>0</v>
          </cell>
          <cell r="AG429">
            <v>4</v>
          </cell>
        </row>
        <row r="430">
          <cell r="Q430">
            <v>2</v>
          </cell>
          <cell r="R430">
            <v>1</v>
          </cell>
          <cell r="AG430">
            <v>0</v>
          </cell>
        </row>
        <row r="431">
          <cell r="Q431">
            <v>106</v>
          </cell>
          <cell r="R431">
            <v>95</v>
          </cell>
          <cell r="AG431">
            <v>95</v>
          </cell>
        </row>
        <row r="432">
          <cell r="Q432">
            <v>100</v>
          </cell>
          <cell r="R432">
            <v>100</v>
          </cell>
          <cell r="AG432">
            <v>0</v>
          </cell>
        </row>
        <row r="433">
          <cell r="Q433">
            <v>4</v>
          </cell>
          <cell r="R433">
            <v>3</v>
          </cell>
          <cell r="AG433">
            <v>4</v>
          </cell>
        </row>
        <row r="435">
          <cell r="AG435">
            <v>0</v>
          </cell>
        </row>
        <row r="436">
          <cell r="AG436">
            <v>0</v>
          </cell>
        </row>
        <row r="437">
          <cell r="AG437">
            <v>0</v>
          </cell>
        </row>
        <row r="439">
          <cell r="AG439">
            <v>0</v>
          </cell>
        </row>
        <row r="440">
          <cell r="AG440">
            <v>0</v>
          </cell>
        </row>
        <row r="446">
          <cell r="Q446">
            <v>4</v>
          </cell>
          <cell r="R446">
            <v>1</v>
          </cell>
          <cell r="AG446">
            <v>4</v>
          </cell>
        </row>
        <row r="447">
          <cell r="Q447">
            <v>11</v>
          </cell>
          <cell r="AG447">
            <v>11</v>
          </cell>
        </row>
        <row r="448">
          <cell r="Q448">
            <v>52</v>
          </cell>
          <cell r="AG448">
            <v>54</v>
          </cell>
        </row>
        <row r="449">
          <cell r="AG449">
            <v>0</v>
          </cell>
        </row>
        <row r="468">
          <cell r="AG468">
            <v>0</v>
          </cell>
        </row>
        <row r="469">
          <cell r="Q469">
            <v>9</v>
          </cell>
          <cell r="R469">
            <v>3</v>
          </cell>
          <cell r="AG469">
            <v>0</v>
          </cell>
        </row>
        <row r="470">
          <cell r="AG470">
            <v>0</v>
          </cell>
        </row>
        <row r="471">
          <cell r="Q471">
            <v>400</v>
          </cell>
          <cell r="R471">
            <v>50</v>
          </cell>
          <cell r="AG471">
            <v>0</v>
          </cell>
        </row>
        <row r="472">
          <cell r="AG472">
            <v>0</v>
          </cell>
        </row>
        <row r="473">
          <cell r="AG473">
            <v>0</v>
          </cell>
        </row>
        <row r="474">
          <cell r="AG474">
            <v>0</v>
          </cell>
        </row>
        <row r="475">
          <cell r="AG475">
            <v>0</v>
          </cell>
        </row>
        <row r="477">
          <cell r="AG477">
            <v>0</v>
          </cell>
        </row>
        <row r="478">
          <cell r="Q478">
            <v>400</v>
          </cell>
          <cell r="R478">
            <v>320</v>
          </cell>
          <cell r="AG478">
            <v>0</v>
          </cell>
        </row>
        <row r="480">
          <cell r="Q480">
            <v>1</v>
          </cell>
          <cell r="R480">
            <v>0</v>
          </cell>
          <cell r="AG480">
            <v>0</v>
          </cell>
        </row>
        <row r="482">
          <cell r="Q482">
            <v>270</v>
          </cell>
          <cell r="R482">
            <v>0</v>
          </cell>
          <cell r="AG482">
            <v>296</v>
          </cell>
        </row>
        <row r="483">
          <cell r="Q483">
            <v>1</v>
          </cell>
          <cell r="R483">
            <v>0</v>
          </cell>
          <cell r="AG483">
            <v>0</v>
          </cell>
        </row>
        <row r="484">
          <cell r="AG484">
            <v>0</v>
          </cell>
        </row>
        <row r="485">
          <cell r="Q485">
            <v>5</v>
          </cell>
          <cell r="R485">
            <v>0</v>
          </cell>
          <cell r="AG485">
            <v>5</v>
          </cell>
        </row>
        <row r="487">
          <cell r="Q487">
            <v>132</v>
          </cell>
          <cell r="AG487">
            <v>136</v>
          </cell>
        </row>
        <row r="488">
          <cell r="Q488">
            <v>96</v>
          </cell>
          <cell r="AG488">
            <v>101</v>
          </cell>
        </row>
        <row r="489">
          <cell r="Q489">
            <v>36</v>
          </cell>
          <cell r="AG489">
            <v>36</v>
          </cell>
        </row>
        <row r="490">
          <cell r="AG490">
            <v>0</v>
          </cell>
        </row>
        <row r="491">
          <cell r="Q491">
            <v>3</v>
          </cell>
          <cell r="AG491">
            <v>3</v>
          </cell>
        </row>
        <row r="493">
          <cell r="Q493">
            <v>350</v>
          </cell>
          <cell r="R493">
            <v>300</v>
          </cell>
          <cell r="AG493">
            <v>415.7</v>
          </cell>
        </row>
        <row r="494">
          <cell r="Q494">
            <v>10</v>
          </cell>
          <cell r="R494">
            <v>7</v>
          </cell>
          <cell r="AG494">
            <v>1</v>
          </cell>
        </row>
        <row r="496">
          <cell r="Q496">
            <v>211</v>
          </cell>
          <cell r="R496">
            <v>60</v>
          </cell>
          <cell r="AG496">
            <v>211.5</v>
          </cell>
        </row>
        <row r="497">
          <cell r="AG497">
            <v>0</v>
          </cell>
        </row>
        <row r="498">
          <cell r="Q498">
            <v>4000</v>
          </cell>
          <cell r="R498">
            <v>3500</v>
          </cell>
          <cell r="AG498">
            <v>752.5</v>
          </cell>
        </row>
        <row r="499">
          <cell r="Q499">
            <v>3</v>
          </cell>
          <cell r="R499">
            <v>2</v>
          </cell>
          <cell r="AG499">
            <v>3</v>
          </cell>
        </row>
        <row r="500">
          <cell r="Q500">
            <v>80</v>
          </cell>
          <cell r="R500">
            <v>60</v>
          </cell>
          <cell r="AG500">
            <v>167.7</v>
          </cell>
        </row>
        <row r="501">
          <cell r="Q501">
            <v>2600</v>
          </cell>
          <cell r="R501">
            <v>2300</v>
          </cell>
          <cell r="AG501">
            <v>2268</v>
          </cell>
        </row>
        <row r="502">
          <cell r="Q502">
            <v>3050</v>
          </cell>
          <cell r="R502">
            <v>2600</v>
          </cell>
          <cell r="AG502">
            <v>2975.6400000000003</v>
          </cell>
        </row>
        <row r="503">
          <cell r="Q503">
            <v>1050</v>
          </cell>
          <cell r="R503">
            <v>900</v>
          </cell>
          <cell r="AG503">
            <v>604</v>
          </cell>
        </row>
        <row r="504">
          <cell r="Q504">
            <v>90</v>
          </cell>
          <cell r="R504">
            <v>80</v>
          </cell>
          <cell r="AG504">
            <v>100.9</v>
          </cell>
        </row>
        <row r="505">
          <cell r="AG505">
            <v>0</v>
          </cell>
        </row>
        <row r="506">
          <cell r="Q506">
            <v>30</v>
          </cell>
          <cell r="R506">
            <v>23</v>
          </cell>
          <cell r="AG506">
            <v>0</v>
          </cell>
        </row>
        <row r="507">
          <cell r="AG507">
            <v>0</v>
          </cell>
        </row>
        <row r="508">
          <cell r="Q508">
            <v>500</v>
          </cell>
          <cell r="R508">
            <v>450</v>
          </cell>
          <cell r="AG508">
            <v>234.83</v>
          </cell>
        </row>
        <row r="509">
          <cell r="Q509">
            <v>100</v>
          </cell>
          <cell r="R509">
            <v>80</v>
          </cell>
          <cell r="AG509">
            <v>51.9</v>
          </cell>
        </row>
        <row r="510">
          <cell r="Q510">
            <v>150</v>
          </cell>
          <cell r="R510">
            <v>130</v>
          </cell>
          <cell r="AG510">
            <v>77.5</v>
          </cell>
        </row>
        <row r="511">
          <cell r="AG511">
            <v>0</v>
          </cell>
        </row>
        <row r="514">
          <cell r="AG514">
            <v>0</v>
          </cell>
        </row>
        <row r="515">
          <cell r="AG515">
            <v>0</v>
          </cell>
        </row>
        <row r="516">
          <cell r="AG516">
            <v>0</v>
          </cell>
        </row>
        <row r="518">
          <cell r="Q518">
            <v>65000</v>
          </cell>
          <cell r="R518">
            <v>60000</v>
          </cell>
          <cell r="AG518">
            <v>18657.559999999998</v>
          </cell>
        </row>
        <row r="520">
          <cell r="AG520">
            <v>0</v>
          </cell>
        </row>
        <row r="521">
          <cell r="AG521">
            <v>0</v>
          </cell>
        </row>
        <row r="522">
          <cell r="Q522">
            <v>35</v>
          </cell>
          <cell r="R522">
            <v>12</v>
          </cell>
          <cell r="AG522">
            <v>33.700000000000003</v>
          </cell>
        </row>
        <row r="523">
          <cell r="AG523">
            <v>0</v>
          </cell>
        </row>
        <row r="524">
          <cell r="AG524">
            <v>0</v>
          </cell>
        </row>
        <row r="526">
          <cell r="Q526">
            <v>15</v>
          </cell>
          <cell r="R526">
            <v>20</v>
          </cell>
          <cell r="AG526">
            <v>18</v>
          </cell>
        </row>
        <row r="527">
          <cell r="Q527">
            <v>1000</v>
          </cell>
          <cell r="R527">
            <v>550</v>
          </cell>
          <cell r="AG527">
            <v>1196</v>
          </cell>
        </row>
        <row r="528">
          <cell r="Q528">
            <v>750</v>
          </cell>
          <cell r="R528">
            <v>600</v>
          </cell>
          <cell r="AG528">
            <v>510</v>
          </cell>
        </row>
        <row r="530">
          <cell r="Q530">
            <v>570</v>
          </cell>
          <cell r="AG530">
            <v>350</v>
          </cell>
        </row>
        <row r="531">
          <cell r="Q531">
            <v>100</v>
          </cell>
          <cell r="AG531">
            <v>100</v>
          </cell>
        </row>
        <row r="532">
          <cell r="Q532">
            <v>10</v>
          </cell>
          <cell r="AG532">
            <v>11</v>
          </cell>
        </row>
        <row r="533">
          <cell r="Q533">
            <v>70</v>
          </cell>
          <cell r="AG533">
            <v>70</v>
          </cell>
        </row>
        <row r="534">
          <cell r="AG534">
            <v>0</v>
          </cell>
        </row>
        <row r="535">
          <cell r="AG535">
            <v>0</v>
          </cell>
        </row>
        <row r="536">
          <cell r="Q536">
            <v>100</v>
          </cell>
          <cell r="AG536">
            <v>100</v>
          </cell>
        </row>
        <row r="537">
          <cell r="AG537">
            <v>0</v>
          </cell>
        </row>
        <row r="538">
          <cell r="Q538">
            <v>4</v>
          </cell>
          <cell r="AG538">
            <v>4</v>
          </cell>
        </row>
        <row r="540">
          <cell r="Q540">
            <v>100</v>
          </cell>
          <cell r="AG540">
            <v>74</v>
          </cell>
        </row>
        <row r="541">
          <cell r="Q541">
            <v>100</v>
          </cell>
          <cell r="AG541">
            <v>100</v>
          </cell>
        </row>
        <row r="542">
          <cell r="Q542">
            <v>100</v>
          </cell>
          <cell r="AG542">
            <v>100</v>
          </cell>
        </row>
        <row r="544">
          <cell r="Q544">
            <v>2</v>
          </cell>
          <cell r="AG544">
            <v>2</v>
          </cell>
        </row>
        <row r="546">
          <cell r="AG546">
            <v>0</v>
          </cell>
        </row>
        <row r="548">
          <cell r="Q548">
            <v>4</v>
          </cell>
          <cell r="R548">
            <v>4</v>
          </cell>
          <cell r="AG548">
            <v>0</v>
          </cell>
        </row>
        <row r="549">
          <cell r="Q549">
            <v>1</v>
          </cell>
          <cell r="R549">
            <v>1</v>
          </cell>
          <cell r="AG549">
            <v>0</v>
          </cell>
        </row>
        <row r="550">
          <cell r="Q550">
            <v>450</v>
          </cell>
          <cell r="R550">
            <v>430</v>
          </cell>
          <cell r="AG550">
            <v>0</v>
          </cell>
        </row>
      </sheetData>
      <sheetData sheetId="30">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Q182">
            <v>15</v>
          </cell>
          <cell r="R182">
            <v>15</v>
          </cell>
          <cell r="AG182">
            <v>0</v>
          </cell>
        </row>
        <row r="183">
          <cell r="Q183">
            <v>1</v>
          </cell>
          <cell r="R183">
            <v>1</v>
          </cell>
          <cell r="AG183">
            <v>0</v>
          </cell>
        </row>
        <row r="184">
          <cell r="Q184">
            <v>825000</v>
          </cell>
          <cell r="R184">
            <v>825000</v>
          </cell>
          <cell r="AG184">
            <v>0</v>
          </cell>
        </row>
        <row r="185">
          <cell r="Q185">
            <v>13785</v>
          </cell>
          <cell r="R185">
            <v>13785</v>
          </cell>
          <cell r="AG185">
            <v>0</v>
          </cell>
        </row>
        <row r="186">
          <cell r="Q186">
            <v>1650000</v>
          </cell>
          <cell r="R186">
            <v>1650000</v>
          </cell>
          <cell r="AG186">
            <v>0</v>
          </cell>
        </row>
        <row r="187">
          <cell r="Q187">
            <v>810</v>
          </cell>
          <cell r="R187">
            <v>800</v>
          </cell>
          <cell r="AG187">
            <v>0</v>
          </cell>
        </row>
        <row r="188">
          <cell r="Q188">
            <v>305</v>
          </cell>
          <cell r="R188">
            <v>300</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810</v>
          </cell>
          <cell r="R194">
            <v>740</v>
          </cell>
          <cell r="AG194">
            <v>0</v>
          </cell>
        </row>
        <row r="195">
          <cell r="Q195">
            <v>210000</v>
          </cell>
          <cell r="R195">
            <v>207690</v>
          </cell>
          <cell r="AG195">
            <v>0</v>
          </cell>
        </row>
        <row r="196">
          <cell r="Q196">
            <v>215</v>
          </cell>
          <cell r="R196">
            <v>215</v>
          </cell>
          <cell r="AG196">
            <v>1</v>
          </cell>
        </row>
        <row r="197">
          <cell r="Q197">
            <v>262</v>
          </cell>
          <cell r="R197">
            <v>215</v>
          </cell>
          <cell r="AG197">
            <v>0</v>
          </cell>
        </row>
        <row r="198">
          <cell r="Q198">
            <v>203195</v>
          </cell>
          <cell r="R198">
            <v>195125</v>
          </cell>
          <cell r="AG198">
            <v>0</v>
          </cell>
        </row>
        <row r="199">
          <cell r="Q199">
            <v>120</v>
          </cell>
          <cell r="R199">
            <v>115</v>
          </cell>
          <cell r="AG199">
            <v>0</v>
          </cell>
        </row>
        <row r="200">
          <cell r="Q200">
            <v>9000</v>
          </cell>
          <cell r="R200">
            <v>7995</v>
          </cell>
          <cell r="AG200">
            <v>0</v>
          </cell>
        </row>
        <row r="201">
          <cell r="Q201">
            <v>75</v>
          </cell>
          <cell r="R201">
            <v>22</v>
          </cell>
          <cell r="AG201">
            <v>0</v>
          </cell>
        </row>
        <row r="202">
          <cell r="Q202">
            <v>0</v>
          </cell>
          <cell r="R202">
            <v>0</v>
          </cell>
          <cell r="AG202">
            <v>0</v>
          </cell>
        </row>
        <row r="203">
          <cell r="Q203">
            <v>0</v>
          </cell>
          <cell r="R203">
            <v>0</v>
          </cell>
          <cell r="AG203">
            <v>0</v>
          </cell>
        </row>
        <row r="204">
          <cell r="Q204">
            <v>8</v>
          </cell>
          <cell r="R204">
            <v>0</v>
          </cell>
          <cell r="AG204">
            <v>0</v>
          </cell>
        </row>
        <row r="205">
          <cell r="Q205">
            <v>10</v>
          </cell>
          <cell r="R205">
            <v>16</v>
          </cell>
          <cell r="AG205">
            <v>0</v>
          </cell>
        </row>
        <row r="206">
          <cell r="Q206">
            <v>250</v>
          </cell>
          <cell r="R206">
            <v>318</v>
          </cell>
        </row>
        <row r="208">
          <cell r="Q208">
            <v>105000</v>
          </cell>
          <cell r="R208">
            <v>105000</v>
          </cell>
          <cell r="AG208">
            <v>0</v>
          </cell>
        </row>
        <row r="209">
          <cell r="Q209">
            <v>8874</v>
          </cell>
          <cell r="R209">
            <v>8874</v>
          </cell>
          <cell r="AG209">
            <v>0</v>
          </cell>
        </row>
        <row r="210">
          <cell r="Q210">
            <v>30</v>
          </cell>
          <cell r="R210">
            <v>27</v>
          </cell>
          <cell r="AG210">
            <v>22</v>
          </cell>
        </row>
        <row r="211">
          <cell r="Q211">
            <v>10</v>
          </cell>
          <cell r="R211">
            <v>7</v>
          </cell>
          <cell r="AG211">
            <v>0</v>
          </cell>
        </row>
        <row r="212">
          <cell r="Q212">
            <v>0</v>
          </cell>
          <cell r="R212">
            <v>10</v>
          </cell>
          <cell r="AG212">
            <v>0</v>
          </cell>
        </row>
        <row r="213">
          <cell r="Q213">
            <v>8</v>
          </cell>
          <cell r="R213">
            <v>5</v>
          </cell>
          <cell r="AG213">
            <v>0</v>
          </cell>
        </row>
        <row r="214">
          <cell r="Q214">
            <v>11</v>
          </cell>
          <cell r="R214">
            <v>12</v>
          </cell>
          <cell r="AG214">
            <v>0</v>
          </cell>
        </row>
        <row r="215">
          <cell r="Q215">
            <v>3</v>
          </cell>
          <cell r="AG215">
            <v>0</v>
          </cell>
        </row>
        <row r="216">
          <cell r="Q216">
            <v>1</v>
          </cell>
          <cell r="AG216">
            <v>0</v>
          </cell>
        </row>
        <row r="217">
          <cell r="Q217">
            <v>0</v>
          </cell>
          <cell r="R217">
            <v>0</v>
          </cell>
          <cell r="AG217">
            <v>0</v>
          </cell>
        </row>
        <row r="218">
          <cell r="Q218">
            <v>0</v>
          </cell>
          <cell r="R218">
            <v>0</v>
          </cell>
          <cell r="AG218">
            <v>0</v>
          </cell>
        </row>
        <row r="219">
          <cell r="Q219">
            <v>0</v>
          </cell>
          <cell r="R219">
            <v>0</v>
          </cell>
          <cell r="AG219">
            <v>0</v>
          </cell>
        </row>
        <row r="220">
          <cell r="Q220">
            <v>0</v>
          </cell>
          <cell r="R220">
            <v>0</v>
          </cell>
          <cell r="AG220">
            <v>0</v>
          </cell>
        </row>
        <row r="221">
          <cell r="Q221">
            <v>0</v>
          </cell>
          <cell r="AG221">
            <v>0</v>
          </cell>
        </row>
        <row r="222">
          <cell r="Q222">
            <v>2</v>
          </cell>
          <cell r="R222">
            <v>0</v>
          </cell>
          <cell r="AG222">
            <v>0</v>
          </cell>
        </row>
        <row r="223">
          <cell r="Q223">
            <v>20</v>
          </cell>
          <cell r="R223">
            <v>0</v>
          </cell>
          <cell r="AG223">
            <v>0</v>
          </cell>
        </row>
        <row r="224">
          <cell r="Q224">
            <v>18</v>
          </cell>
          <cell r="R224">
            <v>16</v>
          </cell>
          <cell r="AG224">
            <v>0</v>
          </cell>
        </row>
        <row r="225">
          <cell r="Q225">
            <v>330</v>
          </cell>
          <cell r="R225">
            <v>318</v>
          </cell>
        </row>
        <row r="227">
          <cell r="Q227">
            <v>18</v>
          </cell>
          <cell r="R227">
            <v>13</v>
          </cell>
          <cell r="AG227">
            <v>12</v>
          </cell>
        </row>
        <row r="228">
          <cell r="Q228">
            <v>6</v>
          </cell>
          <cell r="R228">
            <v>4</v>
          </cell>
          <cell r="AG228">
            <v>0</v>
          </cell>
        </row>
        <row r="229">
          <cell r="Q229">
            <v>0</v>
          </cell>
          <cell r="R229">
            <v>0</v>
          </cell>
          <cell r="AG229">
            <v>0</v>
          </cell>
        </row>
        <row r="230">
          <cell r="Q230">
            <v>9</v>
          </cell>
          <cell r="R230">
            <v>4</v>
          </cell>
          <cell r="AG230">
            <v>0</v>
          </cell>
        </row>
        <row r="231">
          <cell r="Q231">
            <v>8</v>
          </cell>
          <cell r="R231">
            <v>8</v>
          </cell>
          <cell r="AG231">
            <v>0</v>
          </cell>
        </row>
        <row r="232">
          <cell r="Q232">
            <v>1</v>
          </cell>
          <cell r="AG232">
            <v>0</v>
          </cell>
        </row>
        <row r="233">
          <cell r="Q233">
            <v>1</v>
          </cell>
          <cell r="AG233">
            <v>0</v>
          </cell>
        </row>
        <row r="234">
          <cell r="Q234">
            <v>0</v>
          </cell>
          <cell r="R234">
            <v>0</v>
          </cell>
          <cell r="AG234">
            <v>0</v>
          </cell>
        </row>
        <row r="235">
          <cell r="Q235">
            <v>0</v>
          </cell>
          <cell r="R235">
            <v>0</v>
          </cell>
          <cell r="AG235">
            <v>0</v>
          </cell>
        </row>
        <row r="236">
          <cell r="Q236">
            <v>150</v>
          </cell>
          <cell r="R236">
            <v>737</v>
          </cell>
          <cell r="AG236">
            <v>0</v>
          </cell>
        </row>
        <row r="237">
          <cell r="Q237">
            <v>10</v>
          </cell>
          <cell r="AG237">
            <v>0</v>
          </cell>
        </row>
        <row r="238">
          <cell r="Q238">
            <v>580</v>
          </cell>
          <cell r="AG238">
            <v>0</v>
          </cell>
        </row>
        <row r="239">
          <cell r="Q239">
            <v>20</v>
          </cell>
          <cell r="AG239">
            <v>0</v>
          </cell>
        </row>
        <row r="240">
          <cell r="Q240">
            <v>2000</v>
          </cell>
          <cell r="R240">
            <v>2000</v>
          </cell>
          <cell r="AG240">
            <v>636</v>
          </cell>
        </row>
        <row r="241">
          <cell r="Q241">
            <v>200</v>
          </cell>
          <cell r="R241">
            <v>200</v>
          </cell>
          <cell r="AG241">
            <v>0</v>
          </cell>
        </row>
        <row r="242">
          <cell r="Q242">
            <v>0</v>
          </cell>
          <cell r="R242">
            <v>0</v>
          </cell>
          <cell r="AG242">
            <v>0</v>
          </cell>
        </row>
        <row r="243">
          <cell r="Q243">
            <v>0</v>
          </cell>
          <cell r="R243">
            <v>0</v>
          </cell>
          <cell r="AG243">
            <v>0</v>
          </cell>
        </row>
        <row r="244">
          <cell r="Q244">
            <v>1</v>
          </cell>
          <cell r="R244">
            <v>0</v>
          </cell>
          <cell r="AG244">
            <v>0</v>
          </cell>
        </row>
        <row r="245">
          <cell r="Q245">
            <v>25</v>
          </cell>
          <cell r="R245">
            <v>0</v>
          </cell>
          <cell r="AG245">
            <v>0</v>
          </cell>
        </row>
        <row r="246">
          <cell r="Q246">
            <v>6</v>
          </cell>
          <cell r="R246">
            <v>4</v>
          </cell>
          <cell r="AG246">
            <v>0</v>
          </cell>
        </row>
        <row r="247">
          <cell r="Q247">
            <v>160</v>
          </cell>
          <cell r="R247">
            <v>130</v>
          </cell>
        </row>
        <row r="249">
          <cell r="Q249">
            <v>15</v>
          </cell>
          <cell r="R249">
            <v>10</v>
          </cell>
          <cell r="AG249">
            <v>0</v>
          </cell>
        </row>
        <row r="250">
          <cell r="Q250">
            <v>4</v>
          </cell>
          <cell r="R250">
            <v>4</v>
          </cell>
          <cell r="AG250">
            <v>0</v>
          </cell>
        </row>
        <row r="251">
          <cell r="Q251">
            <v>4</v>
          </cell>
          <cell r="R251">
            <v>0</v>
          </cell>
          <cell r="AG251">
            <v>0</v>
          </cell>
        </row>
        <row r="252">
          <cell r="Q252">
            <v>0</v>
          </cell>
          <cell r="R252">
            <v>0</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200</v>
          </cell>
          <cell r="R258">
            <v>150</v>
          </cell>
          <cell r="AG258">
            <v>0</v>
          </cell>
        </row>
        <row r="259">
          <cell r="Q259">
            <v>15000</v>
          </cell>
          <cell r="R259">
            <v>12000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15</v>
          </cell>
          <cell r="R268">
            <v>15</v>
          </cell>
          <cell r="AG268">
            <v>0</v>
          </cell>
        </row>
        <row r="269">
          <cell r="Q269">
            <v>225</v>
          </cell>
          <cell r="R269">
            <v>10</v>
          </cell>
        </row>
        <row r="271">
          <cell r="Q271">
            <v>4</v>
          </cell>
          <cell r="R271">
            <v>4</v>
          </cell>
          <cell r="AG271">
            <v>0</v>
          </cell>
        </row>
        <row r="272">
          <cell r="Q272">
            <v>6</v>
          </cell>
          <cell r="R272">
            <v>6</v>
          </cell>
          <cell r="AG272">
            <v>0</v>
          </cell>
        </row>
        <row r="273">
          <cell r="Q273">
            <v>135</v>
          </cell>
          <cell r="R273">
            <v>135</v>
          </cell>
          <cell r="AG273">
            <v>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1</v>
          </cell>
          <cell r="R278">
            <v>0</v>
          </cell>
          <cell r="AG278">
            <v>0</v>
          </cell>
        </row>
        <row r="279">
          <cell r="Q279">
            <v>25</v>
          </cell>
          <cell r="R279">
            <v>0</v>
          </cell>
          <cell r="AG279">
            <v>0</v>
          </cell>
        </row>
        <row r="280">
          <cell r="Q280">
            <v>100</v>
          </cell>
          <cell r="R280">
            <v>0</v>
          </cell>
          <cell r="AG280">
            <v>0</v>
          </cell>
        </row>
        <row r="281">
          <cell r="Q281">
            <v>100</v>
          </cell>
          <cell r="R281">
            <v>15</v>
          </cell>
          <cell r="AG281">
            <v>0</v>
          </cell>
        </row>
        <row r="282">
          <cell r="Q282">
            <v>0</v>
          </cell>
          <cell r="R282">
            <v>0</v>
          </cell>
          <cell r="AG282">
            <v>0</v>
          </cell>
        </row>
        <row r="283">
          <cell r="Q283">
            <v>0</v>
          </cell>
          <cell r="R283">
            <v>0</v>
          </cell>
          <cell r="AG283">
            <v>0</v>
          </cell>
        </row>
        <row r="284">
          <cell r="Q284">
            <v>2</v>
          </cell>
          <cell r="R284">
            <v>0</v>
          </cell>
          <cell r="AG284">
            <v>0</v>
          </cell>
        </row>
        <row r="285">
          <cell r="Q285">
            <v>3</v>
          </cell>
          <cell r="R285">
            <v>3</v>
          </cell>
          <cell r="AG285">
            <v>0</v>
          </cell>
        </row>
        <row r="286">
          <cell r="Q286">
            <v>90</v>
          </cell>
          <cell r="R286">
            <v>87</v>
          </cell>
          <cell r="AG286">
            <v>0</v>
          </cell>
        </row>
        <row r="287">
          <cell r="Q287">
            <v>4</v>
          </cell>
          <cell r="R287">
            <v>4</v>
          </cell>
          <cell r="AG287">
            <v>0</v>
          </cell>
        </row>
        <row r="288">
          <cell r="Q288">
            <v>15</v>
          </cell>
          <cell r="R288">
            <v>68</v>
          </cell>
          <cell r="AG288">
            <v>0</v>
          </cell>
        </row>
        <row r="289">
          <cell r="Q289">
            <v>8</v>
          </cell>
          <cell r="R289">
            <v>0</v>
          </cell>
          <cell r="AG289">
            <v>0</v>
          </cell>
        </row>
        <row r="290">
          <cell r="Q290">
            <v>10</v>
          </cell>
          <cell r="R290">
            <v>0</v>
          </cell>
          <cell r="AG290">
            <v>0</v>
          </cell>
        </row>
        <row r="291">
          <cell r="Q291">
            <v>10</v>
          </cell>
          <cell r="R291">
            <v>0</v>
          </cell>
          <cell r="AG291">
            <v>0</v>
          </cell>
        </row>
        <row r="292">
          <cell r="Q292">
            <v>65</v>
          </cell>
          <cell r="R292">
            <v>0</v>
          </cell>
          <cell r="AG292">
            <v>0</v>
          </cell>
        </row>
        <row r="293">
          <cell r="Q293">
            <v>45</v>
          </cell>
          <cell r="R293">
            <v>0</v>
          </cell>
          <cell r="AG293">
            <v>0</v>
          </cell>
        </row>
        <row r="294">
          <cell r="Q294">
            <v>25</v>
          </cell>
          <cell r="R294">
            <v>0</v>
          </cell>
          <cell r="AG294">
            <v>0</v>
          </cell>
        </row>
        <row r="295">
          <cell r="Q295">
            <v>4</v>
          </cell>
          <cell r="R295">
            <v>4</v>
          </cell>
          <cell r="AG295">
            <v>0</v>
          </cell>
        </row>
        <row r="296">
          <cell r="Q296">
            <v>1</v>
          </cell>
          <cell r="R296">
            <v>0</v>
          </cell>
          <cell r="AG296">
            <v>0</v>
          </cell>
        </row>
        <row r="297">
          <cell r="Q297">
            <v>15</v>
          </cell>
          <cell r="R297">
            <v>0</v>
          </cell>
          <cell r="AG297">
            <v>0</v>
          </cell>
        </row>
        <row r="298">
          <cell r="Q298">
            <v>3</v>
          </cell>
          <cell r="R298">
            <v>3</v>
          </cell>
          <cell r="AG298">
            <v>0</v>
          </cell>
        </row>
        <row r="299">
          <cell r="Q299">
            <v>90</v>
          </cell>
          <cell r="R299">
            <v>87</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15</v>
          </cell>
          <cell r="R304">
            <v>0</v>
          </cell>
          <cell r="AG304">
            <v>0</v>
          </cell>
        </row>
        <row r="305">
          <cell r="Q305">
            <v>1</v>
          </cell>
          <cell r="R305">
            <v>0</v>
          </cell>
          <cell r="AG305">
            <v>0</v>
          </cell>
        </row>
        <row r="306">
          <cell r="Q306">
            <v>10</v>
          </cell>
          <cell r="R306">
            <v>0</v>
          </cell>
        </row>
        <row r="308">
          <cell r="Q308">
            <v>5</v>
          </cell>
          <cell r="R308">
            <v>4</v>
          </cell>
          <cell r="AG308">
            <v>0</v>
          </cell>
        </row>
        <row r="309">
          <cell r="Q309">
            <v>5</v>
          </cell>
          <cell r="R309">
            <v>5</v>
          </cell>
          <cell r="AG309">
            <v>0</v>
          </cell>
        </row>
        <row r="310">
          <cell r="Q310">
            <v>0</v>
          </cell>
          <cell r="AG310">
            <v>0</v>
          </cell>
        </row>
        <row r="311">
          <cell r="Q311">
            <v>0</v>
          </cell>
          <cell r="AG311">
            <v>0</v>
          </cell>
        </row>
        <row r="312">
          <cell r="Q312">
            <v>0</v>
          </cell>
          <cell r="AG312">
            <v>0</v>
          </cell>
        </row>
        <row r="313">
          <cell r="Q313">
            <v>0</v>
          </cell>
          <cell r="AG313">
            <v>0</v>
          </cell>
        </row>
        <row r="314">
          <cell r="Q314">
            <v>10</v>
          </cell>
          <cell r="R314">
            <v>10</v>
          </cell>
          <cell r="AG314">
            <v>0</v>
          </cell>
        </row>
        <row r="315">
          <cell r="Q315">
            <v>60</v>
          </cell>
          <cell r="AG315">
            <v>0</v>
          </cell>
        </row>
        <row r="316">
          <cell r="Q316">
            <v>4</v>
          </cell>
          <cell r="R316">
            <v>0</v>
          </cell>
          <cell r="AG316">
            <v>0</v>
          </cell>
        </row>
        <row r="317">
          <cell r="Q317">
            <v>60</v>
          </cell>
        </row>
        <row r="319">
          <cell r="Q319">
            <v>5</v>
          </cell>
          <cell r="R319">
            <v>5</v>
          </cell>
          <cell r="AG319">
            <v>0</v>
          </cell>
        </row>
        <row r="320">
          <cell r="Q320">
            <v>21700</v>
          </cell>
          <cell r="R320">
            <v>21624</v>
          </cell>
          <cell r="AG320">
            <v>0</v>
          </cell>
        </row>
        <row r="321">
          <cell r="Q321">
            <v>12</v>
          </cell>
          <cell r="R321">
            <v>0</v>
          </cell>
          <cell r="AG321">
            <v>0</v>
          </cell>
        </row>
        <row r="322">
          <cell r="Q322">
            <v>12</v>
          </cell>
          <cell r="R322">
            <v>0</v>
          </cell>
          <cell r="AG322">
            <v>1</v>
          </cell>
        </row>
        <row r="323">
          <cell r="Q323">
            <v>12</v>
          </cell>
          <cell r="R323">
            <v>11</v>
          </cell>
          <cell r="AG323">
            <v>0</v>
          </cell>
        </row>
        <row r="324">
          <cell r="Q324">
            <v>3500</v>
          </cell>
          <cell r="R324">
            <v>3402</v>
          </cell>
          <cell r="AG324">
            <v>0</v>
          </cell>
        </row>
        <row r="325">
          <cell r="Q325">
            <v>0</v>
          </cell>
          <cell r="R325">
            <v>0</v>
          </cell>
          <cell r="AG325">
            <v>0</v>
          </cell>
        </row>
        <row r="326">
          <cell r="Q326">
            <v>0</v>
          </cell>
          <cell r="R326">
            <v>0</v>
          </cell>
          <cell r="AG326">
            <v>0</v>
          </cell>
        </row>
        <row r="327">
          <cell r="Q327">
            <v>3</v>
          </cell>
          <cell r="R327">
            <v>0</v>
          </cell>
          <cell r="AG327">
            <v>0</v>
          </cell>
        </row>
        <row r="328">
          <cell r="Q328">
            <v>12</v>
          </cell>
          <cell r="R328">
            <v>10</v>
          </cell>
          <cell r="AG328">
            <v>0</v>
          </cell>
        </row>
        <row r="329">
          <cell r="Q329">
            <v>120</v>
          </cell>
          <cell r="R329">
            <v>0</v>
          </cell>
          <cell r="AG329">
            <v>0</v>
          </cell>
        </row>
        <row r="330">
          <cell r="Q330">
            <v>21</v>
          </cell>
          <cell r="R330">
            <v>21</v>
          </cell>
          <cell r="AG330">
            <v>0</v>
          </cell>
        </row>
        <row r="331">
          <cell r="Q331">
            <v>50</v>
          </cell>
          <cell r="R331">
            <v>60</v>
          </cell>
          <cell r="AG331">
            <v>0</v>
          </cell>
        </row>
        <row r="332">
          <cell r="Q332">
            <v>25</v>
          </cell>
          <cell r="R332">
            <v>30</v>
          </cell>
          <cell r="AG332">
            <v>0</v>
          </cell>
        </row>
        <row r="333">
          <cell r="Q333">
            <v>6</v>
          </cell>
          <cell r="R333">
            <v>6</v>
          </cell>
          <cell r="AG333">
            <v>0</v>
          </cell>
        </row>
        <row r="334">
          <cell r="Q334">
            <v>0</v>
          </cell>
          <cell r="R334">
            <v>0</v>
          </cell>
          <cell r="AG334">
            <v>0</v>
          </cell>
        </row>
        <row r="335">
          <cell r="Q335">
            <v>0</v>
          </cell>
          <cell r="R335">
            <v>0</v>
          </cell>
          <cell r="AG335">
            <v>0</v>
          </cell>
        </row>
        <row r="336">
          <cell r="Q336">
            <v>3</v>
          </cell>
          <cell r="R336">
            <v>0</v>
          </cell>
          <cell r="AG336">
            <v>0</v>
          </cell>
        </row>
        <row r="337">
          <cell r="Q337">
            <v>20</v>
          </cell>
          <cell r="R337">
            <v>10</v>
          </cell>
          <cell r="AG337">
            <v>0</v>
          </cell>
        </row>
        <row r="338">
          <cell r="Q338">
            <v>200</v>
          </cell>
          <cell r="R338">
            <v>0</v>
          </cell>
          <cell r="AG338">
            <v>0</v>
          </cell>
        </row>
        <row r="339">
          <cell r="Q339">
            <v>90</v>
          </cell>
          <cell r="R339">
            <v>90</v>
          </cell>
          <cell r="AG339">
            <v>0</v>
          </cell>
        </row>
        <row r="340">
          <cell r="Q340">
            <v>2</v>
          </cell>
          <cell r="R340">
            <v>2</v>
          </cell>
          <cell r="AG340">
            <v>0</v>
          </cell>
        </row>
        <row r="341">
          <cell r="Q341">
            <v>0</v>
          </cell>
          <cell r="R341">
            <v>0</v>
          </cell>
          <cell r="AG341">
            <v>0</v>
          </cell>
        </row>
        <row r="342">
          <cell r="Q342">
            <v>5</v>
          </cell>
          <cell r="R342">
            <v>5</v>
          </cell>
          <cell r="AG342">
            <v>0</v>
          </cell>
        </row>
        <row r="343">
          <cell r="Q343">
            <v>40</v>
          </cell>
          <cell r="R343">
            <v>40</v>
          </cell>
          <cell r="AG343">
            <v>0</v>
          </cell>
        </row>
        <row r="344">
          <cell r="Q344">
            <v>8</v>
          </cell>
          <cell r="R344">
            <v>8</v>
          </cell>
          <cell r="AG344">
            <v>0</v>
          </cell>
        </row>
        <row r="345">
          <cell r="Q345">
            <v>80</v>
          </cell>
          <cell r="R345">
            <v>0</v>
          </cell>
        </row>
        <row r="347">
          <cell r="AG347">
            <v>0</v>
          </cell>
        </row>
        <row r="356">
          <cell r="Q356">
            <v>26</v>
          </cell>
          <cell r="R356">
            <v>26</v>
          </cell>
          <cell r="AG356">
            <v>26</v>
          </cell>
        </row>
        <row r="357">
          <cell r="Q357">
            <v>101</v>
          </cell>
          <cell r="R357">
            <v>114</v>
          </cell>
          <cell r="AG357">
            <v>114</v>
          </cell>
        </row>
        <row r="358">
          <cell r="Q358">
            <v>80</v>
          </cell>
          <cell r="R358">
            <v>50</v>
          </cell>
          <cell r="AG358">
            <v>0</v>
          </cell>
        </row>
        <row r="359">
          <cell r="Q359">
            <v>15</v>
          </cell>
          <cell r="R359">
            <v>14</v>
          </cell>
          <cell r="AG359">
            <v>0</v>
          </cell>
        </row>
        <row r="360">
          <cell r="Q360">
            <v>0</v>
          </cell>
          <cell r="R360">
            <v>0</v>
          </cell>
          <cell r="AG360">
            <v>0</v>
          </cell>
        </row>
        <row r="361">
          <cell r="Q361">
            <v>4</v>
          </cell>
          <cell r="R361">
            <v>4</v>
          </cell>
          <cell r="AG361">
            <v>0</v>
          </cell>
        </row>
        <row r="362">
          <cell r="AG362">
            <v>0</v>
          </cell>
        </row>
        <row r="363">
          <cell r="AG363">
            <v>0</v>
          </cell>
        </row>
        <row r="364">
          <cell r="AG364">
            <v>0</v>
          </cell>
        </row>
        <row r="367">
          <cell r="Q367">
            <v>5</v>
          </cell>
          <cell r="R367">
            <v>5</v>
          </cell>
          <cell r="AG367">
            <v>0</v>
          </cell>
        </row>
        <row r="368">
          <cell r="Q368">
            <v>6</v>
          </cell>
          <cell r="R368">
            <v>2</v>
          </cell>
          <cell r="AG368">
            <v>0</v>
          </cell>
        </row>
        <row r="369">
          <cell r="Q369">
            <v>6</v>
          </cell>
          <cell r="R369">
            <v>6</v>
          </cell>
          <cell r="AG369">
            <v>0</v>
          </cell>
        </row>
        <row r="370">
          <cell r="Q370">
            <v>60</v>
          </cell>
          <cell r="R370">
            <v>50</v>
          </cell>
          <cell r="AG370">
            <v>0</v>
          </cell>
        </row>
        <row r="371">
          <cell r="Q371">
            <v>2</v>
          </cell>
          <cell r="R371">
            <v>2</v>
          </cell>
          <cell r="AG371">
            <v>0</v>
          </cell>
        </row>
        <row r="372">
          <cell r="Q372">
            <v>20</v>
          </cell>
          <cell r="R372">
            <v>15</v>
          </cell>
          <cell r="AG372">
            <v>0</v>
          </cell>
        </row>
        <row r="373">
          <cell r="Q373">
            <v>400</v>
          </cell>
          <cell r="R373">
            <v>353</v>
          </cell>
          <cell r="AG373">
            <v>0</v>
          </cell>
        </row>
        <row r="374">
          <cell r="Q374">
            <v>2</v>
          </cell>
          <cell r="R374">
            <v>2</v>
          </cell>
          <cell r="AG374">
            <v>0</v>
          </cell>
        </row>
        <row r="375">
          <cell r="Q375">
            <v>40</v>
          </cell>
          <cell r="R375">
            <v>34</v>
          </cell>
          <cell r="AG375">
            <v>0</v>
          </cell>
        </row>
        <row r="376">
          <cell r="AG376">
            <v>0</v>
          </cell>
        </row>
        <row r="377">
          <cell r="Q377">
            <v>10</v>
          </cell>
          <cell r="R377">
            <v>7</v>
          </cell>
          <cell r="AG377">
            <v>0</v>
          </cell>
        </row>
        <row r="378">
          <cell r="AG378">
            <v>0</v>
          </cell>
        </row>
        <row r="379">
          <cell r="Q379">
            <v>0</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10</v>
          </cell>
          <cell r="R389">
            <v>9</v>
          </cell>
          <cell r="AG389">
            <v>0</v>
          </cell>
        </row>
        <row r="390">
          <cell r="Q390">
            <v>200</v>
          </cell>
          <cell r="R390">
            <v>182</v>
          </cell>
          <cell r="AG390">
            <v>0</v>
          </cell>
        </row>
        <row r="391">
          <cell r="Q391">
            <v>1</v>
          </cell>
          <cell r="R391">
            <v>1</v>
          </cell>
          <cell r="AG391">
            <v>0</v>
          </cell>
        </row>
        <row r="392">
          <cell r="Q392">
            <v>31</v>
          </cell>
          <cell r="R392">
            <v>35</v>
          </cell>
          <cell r="AG392">
            <v>0</v>
          </cell>
        </row>
        <row r="393">
          <cell r="Q393">
            <v>20</v>
          </cell>
          <cell r="R393">
            <v>17</v>
          </cell>
          <cell r="AG393">
            <v>0</v>
          </cell>
        </row>
        <row r="394">
          <cell r="Q394">
            <v>8</v>
          </cell>
          <cell r="R394">
            <v>43</v>
          </cell>
          <cell r="AG394">
            <v>0</v>
          </cell>
        </row>
        <row r="395">
          <cell r="AG395">
            <v>0</v>
          </cell>
        </row>
        <row r="396">
          <cell r="Q396">
            <v>325</v>
          </cell>
          <cell r="R396">
            <v>335</v>
          </cell>
          <cell r="AG396">
            <v>0</v>
          </cell>
        </row>
        <row r="397">
          <cell r="AG397">
            <v>0</v>
          </cell>
        </row>
        <row r="398">
          <cell r="Q398">
            <v>22</v>
          </cell>
          <cell r="R398">
            <v>18</v>
          </cell>
          <cell r="AG398">
            <v>0</v>
          </cell>
        </row>
        <row r="399">
          <cell r="Q399">
            <v>6</v>
          </cell>
          <cell r="R399">
            <v>6</v>
          </cell>
          <cell r="AG399">
            <v>0</v>
          </cell>
        </row>
        <row r="400">
          <cell r="Q400">
            <v>0</v>
          </cell>
          <cell r="R400">
            <v>0</v>
          </cell>
          <cell r="AG400">
            <v>0</v>
          </cell>
        </row>
        <row r="401">
          <cell r="Q401">
            <v>0</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40</v>
          </cell>
          <cell r="R427">
            <v>35</v>
          </cell>
          <cell r="AG427">
            <v>32</v>
          </cell>
        </row>
        <row r="428">
          <cell r="Q428">
            <v>100</v>
          </cell>
          <cell r="R428">
            <v>5</v>
          </cell>
          <cell r="AG428">
            <v>8.3333333333333329E-2</v>
          </cell>
        </row>
        <row r="429">
          <cell r="AG429">
            <v>0</v>
          </cell>
        </row>
        <row r="430">
          <cell r="AG430">
            <v>0</v>
          </cell>
        </row>
        <row r="431">
          <cell r="AG431">
            <v>0</v>
          </cell>
        </row>
        <row r="432">
          <cell r="Q432">
            <v>100</v>
          </cell>
          <cell r="R432">
            <v>100</v>
          </cell>
          <cell r="AG432">
            <v>0</v>
          </cell>
        </row>
        <row r="433">
          <cell r="AG433">
            <v>0</v>
          </cell>
        </row>
        <row r="435">
          <cell r="Q435">
            <v>100</v>
          </cell>
          <cell r="R435">
            <v>100</v>
          </cell>
          <cell r="AG435">
            <v>0</v>
          </cell>
        </row>
        <row r="436">
          <cell r="Q436">
            <v>6</v>
          </cell>
          <cell r="R436">
            <v>0</v>
          </cell>
          <cell r="AG436">
            <v>12</v>
          </cell>
        </row>
        <row r="437">
          <cell r="Q437">
            <v>100</v>
          </cell>
          <cell r="R437">
            <v>100</v>
          </cell>
          <cell r="AG437">
            <v>0</v>
          </cell>
        </row>
        <row r="439">
          <cell r="AG439">
            <v>0</v>
          </cell>
        </row>
        <row r="440">
          <cell r="AG440">
            <v>0</v>
          </cell>
        </row>
        <row r="446">
          <cell r="Q446">
            <v>1</v>
          </cell>
          <cell r="R446">
            <v>1</v>
          </cell>
          <cell r="AG446">
            <v>0</v>
          </cell>
        </row>
        <row r="447">
          <cell r="Q447">
            <v>11</v>
          </cell>
          <cell r="AG447">
            <v>4</v>
          </cell>
        </row>
        <row r="448">
          <cell r="Q448">
            <v>52</v>
          </cell>
          <cell r="AG448">
            <v>52</v>
          </cell>
        </row>
        <row r="449">
          <cell r="AG449">
            <v>0</v>
          </cell>
        </row>
        <row r="468">
          <cell r="AG468">
            <v>0</v>
          </cell>
        </row>
        <row r="469">
          <cell r="Q469">
            <v>9</v>
          </cell>
          <cell r="R469">
            <v>5</v>
          </cell>
          <cell r="AG469">
            <v>0</v>
          </cell>
        </row>
        <row r="470">
          <cell r="AG470">
            <v>0</v>
          </cell>
        </row>
        <row r="471">
          <cell r="Q471">
            <v>400</v>
          </cell>
          <cell r="R471">
            <v>100</v>
          </cell>
          <cell r="AG471">
            <v>361</v>
          </cell>
        </row>
        <row r="472">
          <cell r="AG472">
            <v>0</v>
          </cell>
        </row>
        <row r="473">
          <cell r="AG473">
            <v>0</v>
          </cell>
        </row>
        <row r="474">
          <cell r="AG474">
            <v>0</v>
          </cell>
        </row>
        <row r="475">
          <cell r="AG475">
            <v>0</v>
          </cell>
        </row>
        <row r="477">
          <cell r="AG477">
            <v>0</v>
          </cell>
        </row>
        <row r="478">
          <cell r="AG478">
            <v>0</v>
          </cell>
        </row>
        <row r="480">
          <cell r="AG480">
            <v>0</v>
          </cell>
        </row>
        <row r="482">
          <cell r="Q482">
            <v>130</v>
          </cell>
          <cell r="R482">
            <v>0</v>
          </cell>
          <cell r="AG482">
            <v>251</v>
          </cell>
        </row>
        <row r="483">
          <cell r="AG483">
            <v>0</v>
          </cell>
        </row>
        <row r="484">
          <cell r="AG484">
            <v>0</v>
          </cell>
        </row>
        <row r="485">
          <cell r="Q485">
            <v>2</v>
          </cell>
          <cell r="R485">
            <v>0</v>
          </cell>
          <cell r="AG485">
            <v>1</v>
          </cell>
        </row>
        <row r="487">
          <cell r="Q487">
            <v>54</v>
          </cell>
          <cell r="AG487">
            <v>4</v>
          </cell>
        </row>
        <row r="488">
          <cell r="Q488">
            <v>24</v>
          </cell>
          <cell r="AG488">
            <v>0</v>
          </cell>
        </row>
        <row r="489">
          <cell r="Q489">
            <v>30</v>
          </cell>
          <cell r="AG489">
            <v>17</v>
          </cell>
        </row>
        <row r="490">
          <cell r="AG490">
            <v>0</v>
          </cell>
        </row>
        <row r="491">
          <cell r="Q491">
            <v>2</v>
          </cell>
          <cell r="AG491">
            <v>4</v>
          </cell>
        </row>
        <row r="493">
          <cell r="Q493">
            <v>350</v>
          </cell>
          <cell r="AG493">
            <v>828</v>
          </cell>
        </row>
        <row r="494">
          <cell r="Q494">
            <v>7</v>
          </cell>
          <cell r="AG494">
            <v>7</v>
          </cell>
        </row>
        <row r="496">
          <cell r="Q496">
            <v>4000</v>
          </cell>
          <cell r="AG496">
            <v>3692</v>
          </cell>
        </row>
        <row r="497">
          <cell r="Q497">
            <v>1</v>
          </cell>
          <cell r="AG497">
            <v>0</v>
          </cell>
        </row>
        <row r="498">
          <cell r="Q498">
            <v>270</v>
          </cell>
          <cell r="AG498">
            <v>526</v>
          </cell>
        </row>
        <row r="499">
          <cell r="Q499">
            <v>1</v>
          </cell>
          <cell r="AG499">
            <v>1</v>
          </cell>
        </row>
        <row r="500">
          <cell r="AG500">
            <v>0</v>
          </cell>
        </row>
        <row r="501">
          <cell r="Q501">
            <v>200</v>
          </cell>
          <cell r="AG501">
            <v>174</v>
          </cell>
        </row>
        <row r="502">
          <cell r="AG502">
            <v>0</v>
          </cell>
        </row>
        <row r="503">
          <cell r="Q503">
            <v>573</v>
          </cell>
          <cell r="AG503">
            <v>622</v>
          </cell>
        </row>
        <row r="504">
          <cell r="Q504">
            <v>925</v>
          </cell>
          <cell r="AG504">
            <v>464.45</v>
          </cell>
        </row>
        <row r="505">
          <cell r="AG505">
            <v>0</v>
          </cell>
        </row>
        <row r="506">
          <cell r="AG506">
            <v>0</v>
          </cell>
        </row>
        <row r="507">
          <cell r="AG507">
            <v>0</v>
          </cell>
        </row>
        <row r="508">
          <cell r="AG508">
            <v>0</v>
          </cell>
        </row>
        <row r="509">
          <cell r="Q509">
            <v>3500</v>
          </cell>
          <cell r="AG509">
            <v>2583</v>
          </cell>
        </row>
        <row r="510">
          <cell r="Q510">
            <v>1100</v>
          </cell>
          <cell r="AG510">
            <v>1101</v>
          </cell>
        </row>
        <row r="511">
          <cell r="AG511">
            <v>0</v>
          </cell>
        </row>
        <row r="514">
          <cell r="Q514">
            <v>633</v>
          </cell>
          <cell r="AG514">
            <v>624</v>
          </cell>
        </row>
        <row r="515">
          <cell r="AG515">
            <v>0</v>
          </cell>
        </row>
        <row r="516">
          <cell r="AG516">
            <v>0</v>
          </cell>
        </row>
        <row r="518">
          <cell r="Q518">
            <v>500</v>
          </cell>
          <cell r="AG518">
            <v>510</v>
          </cell>
        </row>
        <row r="520">
          <cell r="Q520">
            <v>200</v>
          </cell>
          <cell r="AG520">
            <v>1069</v>
          </cell>
        </row>
        <row r="521">
          <cell r="AG521">
            <v>0</v>
          </cell>
        </row>
        <row r="522">
          <cell r="Q522">
            <v>10</v>
          </cell>
          <cell r="AG522">
            <v>8</v>
          </cell>
        </row>
        <row r="523">
          <cell r="AG523">
            <v>0</v>
          </cell>
        </row>
        <row r="524">
          <cell r="AG524">
            <v>0</v>
          </cell>
        </row>
        <row r="526">
          <cell r="Q526">
            <v>10</v>
          </cell>
          <cell r="R526">
            <v>15</v>
          </cell>
          <cell r="AG526">
            <v>7</v>
          </cell>
        </row>
        <row r="527">
          <cell r="Q527">
            <v>600</v>
          </cell>
          <cell r="R527">
            <v>650</v>
          </cell>
          <cell r="AG527">
            <v>818</v>
          </cell>
        </row>
        <row r="528">
          <cell r="Q528">
            <v>4500</v>
          </cell>
          <cell r="R528">
            <v>3500</v>
          </cell>
          <cell r="AG528">
            <v>2788</v>
          </cell>
        </row>
        <row r="530">
          <cell r="Q530">
            <v>150</v>
          </cell>
          <cell r="AG530">
            <v>360</v>
          </cell>
        </row>
        <row r="531">
          <cell r="Q531">
            <v>100</v>
          </cell>
          <cell r="AG531">
            <v>100</v>
          </cell>
        </row>
        <row r="532">
          <cell r="Q532">
            <v>3</v>
          </cell>
          <cell r="AG532">
            <v>3</v>
          </cell>
        </row>
        <row r="533">
          <cell r="Q533">
            <v>40</v>
          </cell>
          <cell r="AG533">
            <v>46</v>
          </cell>
        </row>
        <row r="534">
          <cell r="AG534">
            <v>0</v>
          </cell>
        </row>
        <row r="535">
          <cell r="AG535">
            <v>0</v>
          </cell>
        </row>
        <row r="536">
          <cell r="Q536">
            <v>100</v>
          </cell>
          <cell r="AG536">
            <v>0</v>
          </cell>
        </row>
        <row r="537">
          <cell r="AG537">
            <v>0</v>
          </cell>
        </row>
        <row r="538">
          <cell r="Q538">
            <v>1</v>
          </cell>
          <cell r="AG538">
            <v>6</v>
          </cell>
        </row>
        <row r="540">
          <cell r="AG540">
            <v>0</v>
          </cell>
        </row>
        <row r="541">
          <cell r="AG541">
            <v>0</v>
          </cell>
        </row>
        <row r="542">
          <cell r="AG542">
            <v>0</v>
          </cell>
        </row>
        <row r="544">
          <cell r="R544">
            <v>2</v>
          </cell>
          <cell r="AG544">
            <v>0</v>
          </cell>
        </row>
        <row r="546">
          <cell r="AG546">
            <v>0</v>
          </cell>
        </row>
        <row r="548">
          <cell r="AG548">
            <v>0</v>
          </cell>
        </row>
        <row r="549">
          <cell r="AG549">
            <v>0</v>
          </cell>
        </row>
        <row r="550">
          <cell r="AG550">
            <v>0</v>
          </cell>
        </row>
      </sheetData>
      <sheetData sheetId="31">
        <row r="7">
          <cell r="AG7">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Q182">
            <v>30</v>
          </cell>
          <cell r="R182">
            <v>30</v>
          </cell>
          <cell r="AG182">
            <v>0</v>
          </cell>
        </row>
        <row r="183">
          <cell r="Q183">
            <v>21</v>
          </cell>
          <cell r="R183">
            <v>21</v>
          </cell>
          <cell r="AG183">
            <v>0</v>
          </cell>
        </row>
        <row r="184">
          <cell r="Q184">
            <v>572287</v>
          </cell>
          <cell r="R184">
            <v>572287</v>
          </cell>
          <cell r="AG184">
            <v>0</v>
          </cell>
        </row>
        <row r="185">
          <cell r="Q185">
            <v>18353</v>
          </cell>
          <cell r="R185">
            <v>18353</v>
          </cell>
          <cell r="AG185">
            <v>0</v>
          </cell>
        </row>
        <row r="186">
          <cell r="Q186">
            <v>1144574</v>
          </cell>
          <cell r="R186">
            <v>1059814</v>
          </cell>
          <cell r="AG186">
            <v>0</v>
          </cell>
        </row>
        <row r="187">
          <cell r="Q187">
            <v>785</v>
          </cell>
          <cell r="R187">
            <v>774</v>
          </cell>
          <cell r="AG187">
            <v>0</v>
          </cell>
        </row>
        <row r="188">
          <cell r="Q188">
            <v>300</v>
          </cell>
          <cell r="R188">
            <v>298</v>
          </cell>
          <cell r="AG188">
            <v>0</v>
          </cell>
        </row>
        <row r="189">
          <cell r="Q189">
            <v>15836</v>
          </cell>
          <cell r="R189">
            <v>15836</v>
          </cell>
          <cell r="AG189">
            <v>0</v>
          </cell>
        </row>
        <row r="190">
          <cell r="Q190">
            <v>271</v>
          </cell>
          <cell r="R190">
            <v>271</v>
          </cell>
          <cell r="AG190">
            <v>0</v>
          </cell>
        </row>
        <row r="191">
          <cell r="Q191">
            <v>0</v>
          </cell>
          <cell r="R191">
            <v>0</v>
          </cell>
          <cell r="AG191">
            <v>0</v>
          </cell>
        </row>
        <row r="192">
          <cell r="Q192">
            <v>0</v>
          </cell>
          <cell r="R192">
            <v>0</v>
          </cell>
          <cell r="AG192">
            <v>0</v>
          </cell>
        </row>
        <row r="193">
          <cell r="AG193">
            <v>0</v>
          </cell>
        </row>
        <row r="194">
          <cell r="Q194">
            <v>370</v>
          </cell>
          <cell r="R194">
            <v>339</v>
          </cell>
          <cell r="AG194">
            <v>0</v>
          </cell>
        </row>
        <row r="195">
          <cell r="Q195">
            <v>40200</v>
          </cell>
          <cell r="R195">
            <v>39927</v>
          </cell>
          <cell r="AG195">
            <v>0</v>
          </cell>
        </row>
        <row r="196">
          <cell r="Q196">
            <v>100</v>
          </cell>
          <cell r="R196">
            <v>100</v>
          </cell>
          <cell r="AG196">
            <v>5</v>
          </cell>
        </row>
        <row r="197">
          <cell r="Q197">
            <v>110</v>
          </cell>
          <cell r="R197">
            <v>100</v>
          </cell>
          <cell r="AG197">
            <v>0</v>
          </cell>
        </row>
        <row r="198">
          <cell r="Q198">
            <v>51000</v>
          </cell>
          <cell r="R198">
            <v>49798</v>
          </cell>
          <cell r="AG198">
            <v>0</v>
          </cell>
        </row>
        <row r="199">
          <cell r="Q199">
            <v>200</v>
          </cell>
          <cell r="R199">
            <v>193</v>
          </cell>
          <cell r="AG199">
            <v>0</v>
          </cell>
        </row>
        <row r="200">
          <cell r="Q200">
            <v>22800</v>
          </cell>
          <cell r="R200">
            <v>22621</v>
          </cell>
          <cell r="AG200">
            <v>0</v>
          </cell>
        </row>
        <row r="201">
          <cell r="Q201">
            <v>23</v>
          </cell>
          <cell r="R201">
            <v>18</v>
          </cell>
          <cell r="AG201">
            <v>0</v>
          </cell>
        </row>
        <row r="202">
          <cell r="Q202">
            <v>0</v>
          </cell>
          <cell r="R202">
            <v>0</v>
          </cell>
          <cell r="AG202">
            <v>0</v>
          </cell>
        </row>
        <row r="203">
          <cell r="Q203">
            <v>0</v>
          </cell>
          <cell r="R203">
            <v>0</v>
          </cell>
          <cell r="AG203">
            <v>0</v>
          </cell>
        </row>
        <row r="204">
          <cell r="Q204">
            <v>9</v>
          </cell>
          <cell r="R204">
            <v>0</v>
          </cell>
          <cell r="AG204">
            <v>0</v>
          </cell>
        </row>
        <row r="205">
          <cell r="Q205">
            <v>16</v>
          </cell>
          <cell r="R205">
            <v>12</v>
          </cell>
          <cell r="AG205">
            <v>0</v>
          </cell>
        </row>
        <row r="206">
          <cell r="Q206">
            <v>280</v>
          </cell>
          <cell r="R206">
            <v>245</v>
          </cell>
        </row>
        <row r="208">
          <cell r="Q208">
            <v>54000</v>
          </cell>
          <cell r="R208">
            <v>53870</v>
          </cell>
          <cell r="AG208">
            <v>0</v>
          </cell>
        </row>
        <row r="209">
          <cell r="Q209">
            <v>7119</v>
          </cell>
          <cell r="R209">
            <v>7119</v>
          </cell>
          <cell r="AG209">
            <v>0</v>
          </cell>
        </row>
        <row r="210">
          <cell r="Q210">
            <v>80</v>
          </cell>
          <cell r="R210">
            <v>63</v>
          </cell>
          <cell r="AG210">
            <v>77</v>
          </cell>
        </row>
        <row r="211">
          <cell r="Q211">
            <v>17</v>
          </cell>
          <cell r="R211">
            <v>5</v>
          </cell>
          <cell r="AG211">
            <v>0</v>
          </cell>
        </row>
        <row r="212">
          <cell r="Q212">
            <v>0</v>
          </cell>
          <cell r="R212">
            <v>94</v>
          </cell>
          <cell r="AG212">
            <v>0</v>
          </cell>
        </row>
        <row r="213">
          <cell r="Q213">
            <v>46</v>
          </cell>
          <cell r="R213">
            <v>26</v>
          </cell>
          <cell r="AG213">
            <v>0</v>
          </cell>
        </row>
        <row r="214">
          <cell r="Q214">
            <v>28</v>
          </cell>
          <cell r="R214">
            <v>29</v>
          </cell>
          <cell r="AG214">
            <v>0</v>
          </cell>
        </row>
        <row r="215">
          <cell r="Q215">
            <v>5</v>
          </cell>
          <cell r="AG215">
            <v>0</v>
          </cell>
        </row>
        <row r="216">
          <cell r="Q216">
            <v>2</v>
          </cell>
          <cell r="AG216">
            <v>0</v>
          </cell>
        </row>
        <row r="217">
          <cell r="Q217">
            <v>1</v>
          </cell>
          <cell r="R217">
            <v>1</v>
          </cell>
          <cell r="AG217">
            <v>0</v>
          </cell>
        </row>
        <row r="218">
          <cell r="Q218">
            <v>0</v>
          </cell>
          <cell r="R218">
            <v>0</v>
          </cell>
          <cell r="AG218">
            <v>0</v>
          </cell>
        </row>
        <row r="219">
          <cell r="Q219">
            <v>0</v>
          </cell>
          <cell r="R219">
            <v>0</v>
          </cell>
          <cell r="AG219">
            <v>0</v>
          </cell>
        </row>
        <row r="220">
          <cell r="Q220">
            <v>2</v>
          </cell>
          <cell r="R220">
            <v>2</v>
          </cell>
          <cell r="AG220">
            <v>0</v>
          </cell>
        </row>
        <row r="221">
          <cell r="Q221">
            <v>8</v>
          </cell>
          <cell r="AG221">
            <v>0</v>
          </cell>
        </row>
        <row r="222">
          <cell r="Q222">
            <v>1</v>
          </cell>
          <cell r="R222">
            <v>0</v>
          </cell>
          <cell r="AG222">
            <v>0</v>
          </cell>
        </row>
        <row r="223">
          <cell r="Q223">
            <v>10</v>
          </cell>
          <cell r="R223">
            <v>0</v>
          </cell>
          <cell r="AG223">
            <v>0</v>
          </cell>
        </row>
        <row r="224">
          <cell r="Q224">
            <v>15</v>
          </cell>
          <cell r="R224">
            <v>12</v>
          </cell>
          <cell r="AG224">
            <v>0</v>
          </cell>
        </row>
        <row r="225">
          <cell r="Q225">
            <v>260</v>
          </cell>
          <cell r="R225">
            <v>245</v>
          </cell>
        </row>
        <row r="227">
          <cell r="Q227">
            <v>40</v>
          </cell>
          <cell r="R227">
            <v>33</v>
          </cell>
          <cell r="AG227">
            <v>45</v>
          </cell>
        </row>
        <row r="228">
          <cell r="Q228">
            <v>28</v>
          </cell>
          <cell r="R228">
            <v>23</v>
          </cell>
          <cell r="AG228">
            <v>0</v>
          </cell>
        </row>
        <row r="229">
          <cell r="Q229">
            <v>0</v>
          </cell>
          <cell r="R229">
            <v>0</v>
          </cell>
          <cell r="AG229">
            <v>0</v>
          </cell>
        </row>
        <row r="230">
          <cell r="Q230">
            <v>22</v>
          </cell>
          <cell r="R230">
            <v>11</v>
          </cell>
          <cell r="AG230">
            <v>0</v>
          </cell>
        </row>
        <row r="231">
          <cell r="Q231">
            <v>31</v>
          </cell>
          <cell r="R231">
            <v>34</v>
          </cell>
          <cell r="AG231">
            <v>0</v>
          </cell>
        </row>
        <row r="232">
          <cell r="Q232">
            <v>7</v>
          </cell>
          <cell r="AG232">
            <v>0</v>
          </cell>
        </row>
        <row r="233">
          <cell r="Q233">
            <v>1</v>
          </cell>
          <cell r="AG233">
            <v>0</v>
          </cell>
        </row>
        <row r="234">
          <cell r="Q234">
            <v>0</v>
          </cell>
          <cell r="R234">
            <v>0</v>
          </cell>
          <cell r="AG234">
            <v>0</v>
          </cell>
        </row>
        <row r="235">
          <cell r="Q235">
            <v>0</v>
          </cell>
          <cell r="R235">
            <v>0</v>
          </cell>
          <cell r="AG235">
            <v>0</v>
          </cell>
        </row>
        <row r="236">
          <cell r="Q236">
            <v>500</v>
          </cell>
          <cell r="R236">
            <v>2728</v>
          </cell>
          <cell r="AG236">
            <v>0</v>
          </cell>
        </row>
        <row r="237">
          <cell r="Q237">
            <v>50</v>
          </cell>
          <cell r="AG237">
            <v>0</v>
          </cell>
        </row>
        <row r="238">
          <cell r="Q238">
            <v>2200</v>
          </cell>
          <cell r="AG238">
            <v>0</v>
          </cell>
        </row>
        <row r="239">
          <cell r="Q239">
            <v>50</v>
          </cell>
          <cell r="AG239">
            <v>0</v>
          </cell>
        </row>
        <row r="240">
          <cell r="Q240">
            <v>2500</v>
          </cell>
          <cell r="R240">
            <v>2500</v>
          </cell>
          <cell r="AG240">
            <v>3400</v>
          </cell>
        </row>
        <row r="241">
          <cell r="Q241">
            <v>250</v>
          </cell>
          <cell r="R241">
            <v>250</v>
          </cell>
          <cell r="AG241">
            <v>20</v>
          </cell>
        </row>
        <row r="242">
          <cell r="Q242">
            <v>0</v>
          </cell>
          <cell r="R242">
            <v>0</v>
          </cell>
          <cell r="AG242">
            <v>0</v>
          </cell>
        </row>
        <row r="243">
          <cell r="Q243">
            <v>0</v>
          </cell>
          <cell r="R243">
            <v>0</v>
          </cell>
          <cell r="AG243">
            <v>0</v>
          </cell>
        </row>
        <row r="244">
          <cell r="Q244">
            <v>1</v>
          </cell>
          <cell r="R244">
            <v>0</v>
          </cell>
          <cell r="AG244">
            <v>0</v>
          </cell>
        </row>
        <row r="245">
          <cell r="Q245">
            <v>25</v>
          </cell>
          <cell r="R245">
            <v>0</v>
          </cell>
          <cell r="AG245">
            <v>0</v>
          </cell>
        </row>
        <row r="246">
          <cell r="Q246">
            <v>13</v>
          </cell>
          <cell r="R246">
            <v>12</v>
          </cell>
          <cell r="AG246">
            <v>0</v>
          </cell>
        </row>
        <row r="247">
          <cell r="Q247">
            <v>195</v>
          </cell>
          <cell r="R247">
            <v>189</v>
          </cell>
        </row>
        <row r="249">
          <cell r="Q249">
            <v>25</v>
          </cell>
          <cell r="R249">
            <v>35</v>
          </cell>
          <cell r="AG249">
            <v>0</v>
          </cell>
        </row>
        <row r="250">
          <cell r="Q250">
            <v>0</v>
          </cell>
          <cell r="R250">
            <v>0</v>
          </cell>
          <cell r="AG250">
            <v>0</v>
          </cell>
        </row>
        <row r="251">
          <cell r="Q251">
            <v>0</v>
          </cell>
          <cell r="R251">
            <v>0</v>
          </cell>
          <cell r="AG251">
            <v>0</v>
          </cell>
        </row>
        <row r="252">
          <cell r="Q252">
            <v>1000</v>
          </cell>
          <cell r="R252">
            <v>800</v>
          </cell>
          <cell r="AG252">
            <v>0</v>
          </cell>
        </row>
        <row r="253">
          <cell r="Q253">
            <v>50000</v>
          </cell>
          <cell r="R253">
            <v>100000</v>
          </cell>
          <cell r="AG253">
            <v>0</v>
          </cell>
        </row>
        <row r="254">
          <cell r="Q254">
            <v>80</v>
          </cell>
          <cell r="R254">
            <v>80</v>
          </cell>
          <cell r="AG254">
            <v>0</v>
          </cell>
        </row>
        <row r="255">
          <cell r="Q255">
            <v>1500</v>
          </cell>
          <cell r="R255">
            <v>1500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55</v>
          </cell>
          <cell r="R260">
            <v>55</v>
          </cell>
          <cell r="AG260">
            <v>2</v>
          </cell>
        </row>
        <row r="261">
          <cell r="Q261">
            <v>55</v>
          </cell>
          <cell r="R261">
            <v>55</v>
          </cell>
          <cell r="AG261">
            <v>0</v>
          </cell>
        </row>
        <row r="262">
          <cell r="Q262">
            <v>3500</v>
          </cell>
          <cell r="R262">
            <v>3500</v>
          </cell>
          <cell r="AG262">
            <v>0</v>
          </cell>
        </row>
        <row r="263">
          <cell r="Q263">
            <v>30</v>
          </cell>
          <cell r="R263">
            <v>30</v>
          </cell>
          <cell r="AG263">
            <v>0</v>
          </cell>
        </row>
        <row r="264">
          <cell r="Q264">
            <v>100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12</v>
          </cell>
          <cell r="R268">
            <v>12</v>
          </cell>
          <cell r="AG268">
            <v>0</v>
          </cell>
        </row>
        <row r="269">
          <cell r="Q269">
            <v>10</v>
          </cell>
          <cell r="R269">
            <v>10</v>
          </cell>
        </row>
        <row r="271">
          <cell r="Q271">
            <v>12</v>
          </cell>
          <cell r="R271">
            <v>12</v>
          </cell>
          <cell r="AG271">
            <v>0</v>
          </cell>
        </row>
        <row r="272">
          <cell r="Q272">
            <v>16</v>
          </cell>
          <cell r="R272">
            <v>16</v>
          </cell>
          <cell r="AG272">
            <v>0</v>
          </cell>
        </row>
        <row r="273">
          <cell r="Q273">
            <v>960</v>
          </cell>
          <cell r="R273">
            <v>960</v>
          </cell>
          <cell r="AG273">
            <v>0</v>
          </cell>
        </row>
        <row r="274">
          <cell r="Q274">
            <v>100</v>
          </cell>
          <cell r="R274">
            <v>100</v>
          </cell>
          <cell r="AG274">
            <v>0</v>
          </cell>
        </row>
        <row r="275">
          <cell r="Q275">
            <v>1000</v>
          </cell>
          <cell r="R275">
            <v>1000</v>
          </cell>
          <cell r="AG275">
            <v>0</v>
          </cell>
        </row>
        <row r="276">
          <cell r="Q276">
            <v>20</v>
          </cell>
          <cell r="R276">
            <v>20</v>
          </cell>
          <cell r="AG276">
            <v>0</v>
          </cell>
        </row>
        <row r="277">
          <cell r="Q277">
            <v>80</v>
          </cell>
          <cell r="R277">
            <v>80</v>
          </cell>
          <cell r="AG277">
            <v>0</v>
          </cell>
        </row>
        <row r="278">
          <cell r="Q278">
            <v>5</v>
          </cell>
          <cell r="R278">
            <v>0</v>
          </cell>
          <cell r="AG278">
            <v>0</v>
          </cell>
        </row>
        <row r="279">
          <cell r="Q279">
            <v>25</v>
          </cell>
          <cell r="R279">
            <v>5</v>
          </cell>
          <cell r="AG279">
            <v>0</v>
          </cell>
        </row>
        <row r="280">
          <cell r="Q280">
            <v>20</v>
          </cell>
          <cell r="R280">
            <v>0</v>
          </cell>
          <cell r="AG280">
            <v>0</v>
          </cell>
        </row>
        <row r="281">
          <cell r="Q281">
            <v>20</v>
          </cell>
          <cell r="R281">
            <v>10</v>
          </cell>
          <cell r="AG281">
            <v>0</v>
          </cell>
        </row>
        <row r="282">
          <cell r="Q282">
            <v>0</v>
          </cell>
          <cell r="R282">
            <v>0</v>
          </cell>
          <cell r="AG282">
            <v>0</v>
          </cell>
        </row>
        <row r="283">
          <cell r="Q283">
            <v>0</v>
          </cell>
          <cell r="R283">
            <v>0</v>
          </cell>
          <cell r="AG283">
            <v>0</v>
          </cell>
        </row>
        <row r="284">
          <cell r="Q284">
            <v>3</v>
          </cell>
          <cell r="R284">
            <v>0</v>
          </cell>
          <cell r="AG284">
            <v>0</v>
          </cell>
        </row>
        <row r="285">
          <cell r="Q285">
            <v>4</v>
          </cell>
          <cell r="R285">
            <v>4</v>
          </cell>
          <cell r="AG285">
            <v>0</v>
          </cell>
        </row>
        <row r="286">
          <cell r="Q286">
            <v>120</v>
          </cell>
          <cell r="R286">
            <v>89</v>
          </cell>
          <cell r="AG286">
            <v>0</v>
          </cell>
        </row>
        <row r="287">
          <cell r="Q287">
            <v>12</v>
          </cell>
          <cell r="R287">
            <v>12</v>
          </cell>
          <cell r="AG287">
            <v>0</v>
          </cell>
        </row>
        <row r="288">
          <cell r="Q288">
            <v>30</v>
          </cell>
          <cell r="R288">
            <v>40</v>
          </cell>
          <cell r="AG288">
            <v>0</v>
          </cell>
        </row>
        <row r="289">
          <cell r="Q289">
            <v>10</v>
          </cell>
          <cell r="R289">
            <v>0</v>
          </cell>
          <cell r="AG289">
            <v>0</v>
          </cell>
        </row>
        <row r="290">
          <cell r="Q290">
            <v>50</v>
          </cell>
          <cell r="R290">
            <v>0</v>
          </cell>
          <cell r="AG290">
            <v>0</v>
          </cell>
        </row>
        <row r="291">
          <cell r="Q291">
            <v>50</v>
          </cell>
          <cell r="R291">
            <v>0</v>
          </cell>
          <cell r="AG291">
            <v>0</v>
          </cell>
        </row>
        <row r="292">
          <cell r="Q292">
            <v>30</v>
          </cell>
          <cell r="R292">
            <v>0</v>
          </cell>
          <cell r="AG292">
            <v>0</v>
          </cell>
        </row>
        <row r="293">
          <cell r="Q293">
            <v>10</v>
          </cell>
          <cell r="R293">
            <v>0</v>
          </cell>
          <cell r="AG293">
            <v>0</v>
          </cell>
        </row>
        <row r="294">
          <cell r="Q294">
            <v>25</v>
          </cell>
          <cell r="R294">
            <v>0</v>
          </cell>
          <cell r="AG294">
            <v>0</v>
          </cell>
        </row>
        <row r="295">
          <cell r="Q295">
            <v>2</v>
          </cell>
          <cell r="R295">
            <v>2</v>
          </cell>
          <cell r="AG295">
            <v>0</v>
          </cell>
        </row>
        <row r="296">
          <cell r="Q296">
            <v>1</v>
          </cell>
          <cell r="R296">
            <v>0</v>
          </cell>
          <cell r="AG296">
            <v>0</v>
          </cell>
        </row>
        <row r="297">
          <cell r="Q297">
            <v>30</v>
          </cell>
          <cell r="R297">
            <v>0</v>
          </cell>
          <cell r="AG297">
            <v>0</v>
          </cell>
        </row>
        <row r="298">
          <cell r="Q298">
            <v>4</v>
          </cell>
          <cell r="R298">
            <v>4</v>
          </cell>
          <cell r="AG298">
            <v>0</v>
          </cell>
        </row>
        <row r="299">
          <cell r="Q299">
            <v>120</v>
          </cell>
          <cell r="R299">
            <v>89</v>
          </cell>
          <cell r="AG299">
            <v>0</v>
          </cell>
        </row>
        <row r="300">
          <cell r="Q300">
            <v>4</v>
          </cell>
          <cell r="R300">
            <v>4</v>
          </cell>
          <cell r="AG300">
            <v>0</v>
          </cell>
        </row>
        <row r="301">
          <cell r="Q301">
            <v>3</v>
          </cell>
          <cell r="R301">
            <v>3</v>
          </cell>
          <cell r="AG301">
            <v>0</v>
          </cell>
        </row>
        <row r="302">
          <cell r="Q302">
            <v>3</v>
          </cell>
          <cell r="R302">
            <v>3</v>
          </cell>
          <cell r="AG302">
            <v>0</v>
          </cell>
        </row>
        <row r="303">
          <cell r="Q303">
            <v>1</v>
          </cell>
          <cell r="R303">
            <v>0</v>
          </cell>
          <cell r="AG303">
            <v>0</v>
          </cell>
        </row>
        <row r="304">
          <cell r="Q304">
            <v>30</v>
          </cell>
          <cell r="R304">
            <v>0</v>
          </cell>
          <cell r="AG304">
            <v>0</v>
          </cell>
        </row>
        <row r="305">
          <cell r="Q305">
            <v>3</v>
          </cell>
          <cell r="R305">
            <v>3</v>
          </cell>
          <cell r="AG305">
            <v>0</v>
          </cell>
        </row>
        <row r="306">
          <cell r="Q306">
            <v>60</v>
          </cell>
          <cell r="R306">
            <v>60</v>
          </cell>
        </row>
        <row r="308">
          <cell r="Q308">
            <v>5</v>
          </cell>
          <cell r="R308">
            <v>5</v>
          </cell>
          <cell r="AG308">
            <v>0</v>
          </cell>
        </row>
        <row r="309">
          <cell r="Q309">
            <v>10</v>
          </cell>
          <cell r="R309">
            <v>10</v>
          </cell>
          <cell r="AG309">
            <v>0</v>
          </cell>
        </row>
        <row r="310">
          <cell r="Q310">
            <v>0</v>
          </cell>
          <cell r="AG310">
            <v>0</v>
          </cell>
        </row>
        <row r="311">
          <cell r="Q311">
            <v>12</v>
          </cell>
          <cell r="R311">
            <v>12</v>
          </cell>
          <cell r="AG311">
            <v>0</v>
          </cell>
        </row>
        <row r="312">
          <cell r="Q312">
            <v>1</v>
          </cell>
          <cell r="R312">
            <v>1</v>
          </cell>
          <cell r="AG312">
            <v>0</v>
          </cell>
        </row>
        <row r="313">
          <cell r="Q313">
            <v>2</v>
          </cell>
          <cell r="R313">
            <v>2</v>
          </cell>
          <cell r="AG313">
            <v>0</v>
          </cell>
        </row>
        <row r="314">
          <cell r="Q314">
            <v>6</v>
          </cell>
          <cell r="R314">
            <v>5</v>
          </cell>
          <cell r="AG314">
            <v>0</v>
          </cell>
        </row>
        <row r="315">
          <cell r="Q315">
            <v>30</v>
          </cell>
          <cell r="AG315">
            <v>0</v>
          </cell>
        </row>
        <row r="316">
          <cell r="Q316">
            <v>4</v>
          </cell>
          <cell r="R316">
            <v>0</v>
          </cell>
          <cell r="AG316">
            <v>0</v>
          </cell>
        </row>
        <row r="317">
          <cell r="Q317">
            <v>60</v>
          </cell>
        </row>
        <row r="319">
          <cell r="Q319">
            <v>6</v>
          </cell>
          <cell r="R319">
            <v>6</v>
          </cell>
          <cell r="AG319">
            <v>0</v>
          </cell>
        </row>
        <row r="320">
          <cell r="Q320">
            <v>15000</v>
          </cell>
          <cell r="R320">
            <v>14945</v>
          </cell>
          <cell r="AG320">
            <v>0</v>
          </cell>
        </row>
        <row r="321">
          <cell r="Q321">
            <v>12</v>
          </cell>
          <cell r="R321">
            <v>0</v>
          </cell>
          <cell r="AG321">
            <v>0</v>
          </cell>
        </row>
        <row r="322">
          <cell r="Q322">
            <v>17</v>
          </cell>
          <cell r="R322">
            <v>0</v>
          </cell>
          <cell r="AG322">
            <v>1</v>
          </cell>
        </row>
        <row r="323">
          <cell r="Q323">
            <v>17</v>
          </cell>
          <cell r="R323">
            <v>16</v>
          </cell>
          <cell r="AG323">
            <v>0</v>
          </cell>
        </row>
        <row r="324">
          <cell r="Q324">
            <v>1600</v>
          </cell>
          <cell r="R324">
            <v>1555</v>
          </cell>
          <cell r="AG324">
            <v>0</v>
          </cell>
        </row>
        <row r="325">
          <cell r="Q325">
            <v>0</v>
          </cell>
          <cell r="R325">
            <v>0</v>
          </cell>
          <cell r="AG325">
            <v>0</v>
          </cell>
        </row>
        <row r="326">
          <cell r="Q326">
            <v>0</v>
          </cell>
          <cell r="R326">
            <v>0</v>
          </cell>
          <cell r="AG326">
            <v>0</v>
          </cell>
        </row>
        <row r="327">
          <cell r="Q327">
            <v>3</v>
          </cell>
          <cell r="R327">
            <v>0</v>
          </cell>
          <cell r="AG327">
            <v>0</v>
          </cell>
        </row>
        <row r="328">
          <cell r="Q328">
            <v>7</v>
          </cell>
          <cell r="R328">
            <v>5</v>
          </cell>
          <cell r="AG328">
            <v>0</v>
          </cell>
        </row>
        <row r="329">
          <cell r="Q329">
            <v>70</v>
          </cell>
          <cell r="R329">
            <v>0</v>
          </cell>
          <cell r="AG329">
            <v>0</v>
          </cell>
        </row>
        <row r="330">
          <cell r="Q330">
            <v>5</v>
          </cell>
          <cell r="R330">
            <v>5</v>
          </cell>
          <cell r="AG330">
            <v>0</v>
          </cell>
        </row>
        <row r="331">
          <cell r="Q331">
            <v>25</v>
          </cell>
          <cell r="R331">
            <v>31</v>
          </cell>
          <cell r="AG331">
            <v>0</v>
          </cell>
        </row>
        <row r="332">
          <cell r="Q332">
            <v>20</v>
          </cell>
          <cell r="R332">
            <v>64</v>
          </cell>
          <cell r="AG332">
            <v>0</v>
          </cell>
        </row>
        <row r="333">
          <cell r="Q333">
            <v>6</v>
          </cell>
          <cell r="R333">
            <v>8</v>
          </cell>
          <cell r="AG333">
            <v>0</v>
          </cell>
        </row>
        <row r="334">
          <cell r="Q334">
            <v>0</v>
          </cell>
          <cell r="R334">
            <v>0</v>
          </cell>
          <cell r="AG334">
            <v>0</v>
          </cell>
        </row>
        <row r="335">
          <cell r="Q335">
            <v>0</v>
          </cell>
          <cell r="R335">
            <v>0</v>
          </cell>
          <cell r="AG335">
            <v>0</v>
          </cell>
        </row>
        <row r="336">
          <cell r="Q336">
            <v>3</v>
          </cell>
          <cell r="R336">
            <v>0</v>
          </cell>
          <cell r="AG336">
            <v>0</v>
          </cell>
        </row>
        <row r="337">
          <cell r="Q337">
            <v>20</v>
          </cell>
          <cell r="R337">
            <v>11</v>
          </cell>
          <cell r="AG337">
            <v>0</v>
          </cell>
        </row>
        <row r="338">
          <cell r="Q338">
            <v>200</v>
          </cell>
          <cell r="R338">
            <v>0</v>
          </cell>
          <cell r="AG338">
            <v>0</v>
          </cell>
        </row>
        <row r="339">
          <cell r="Q339">
            <v>100</v>
          </cell>
          <cell r="R339">
            <v>85</v>
          </cell>
          <cell r="AG339">
            <v>0</v>
          </cell>
        </row>
        <row r="340">
          <cell r="Q340">
            <v>0</v>
          </cell>
          <cell r="R340">
            <v>0</v>
          </cell>
          <cell r="AG340">
            <v>0</v>
          </cell>
        </row>
        <row r="341">
          <cell r="Q341">
            <v>0</v>
          </cell>
          <cell r="R341">
            <v>0</v>
          </cell>
          <cell r="AG341">
            <v>0</v>
          </cell>
        </row>
        <row r="342">
          <cell r="Q342">
            <v>4</v>
          </cell>
          <cell r="R342">
            <v>4</v>
          </cell>
          <cell r="AG342">
            <v>0</v>
          </cell>
        </row>
        <row r="343">
          <cell r="Q343">
            <v>40</v>
          </cell>
          <cell r="R343">
            <v>40</v>
          </cell>
          <cell r="AG343">
            <v>0</v>
          </cell>
        </row>
        <row r="344">
          <cell r="Q344">
            <v>20</v>
          </cell>
          <cell r="R344">
            <v>30</v>
          </cell>
          <cell r="AG344">
            <v>0</v>
          </cell>
        </row>
        <row r="345">
          <cell r="Q345">
            <v>200</v>
          </cell>
          <cell r="R345">
            <v>0</v>
          </cell>
        </row>
        <row r="347">
          <cell r="AG347">
            <v>0</v>
          </cell>
        </row>
        <row r="356">
          <cell r="Q356">
            <v>47</v>
          </cell>
          <cell r="R356">
            <v>47</v>
          </cell>
          <cell r="AG356">
            <v>45</v>
          </cell>
        </row>
        <row r="357">
          <cell r="Q357">
            <v>246</v>
          </cell>
          <cell r="R357">
            <v>249</v>
          </cell>
          <cell r="AG357">
            <v>274</v>
          </cell>
        </row>
        <row r="358">
          <cell r="Q358">
            <v>110</v>
          </cell>
          <cell r="R358">
            <v>96</v>
          </cell>
          <cell r="AG358">
            <v>0</v>
          </cell>
        </row>
        <row r="359">
          <cell r="Q359">
            <v>50</v>
          </cell>
          <cell r="R359">
            <v>58</v>
          </cell>
          <cell r="AG359">
            <v>0</v>
          </cell>
        </row>
        <row r="360">
          <cell r="Q360">
            <v>5</v>
          </cell>
          <cell r="R360">
            <v>5</v>
          </cell>
          <cell r="AG360">
            <v>0</v>
          </cell>
        </row>
        <row r="361">
          <cell r="Q361">
            <v>4</v>
          </cell>
          <cell r="R361">
            <v>4</v>
          </cell>
          <cell r="AG361">
            <v>0</v>
          </cell>
        </row>
        <row r="362">
          <cell r="AG362">
            <v>0</v>
          </cell>
        </row>
        <row r="363">
          <cell r="AG363">
            <v>0</v>
          </cell>
        </row>
        <row r="364">
          <cell r="AG364">
            <v>0</v>
          </cell>
        </row>
        <row r="367">
          <cell r="Q367">
            <v>12</v>
          </cell>
          <cell r="R367">
            <v>15</v>
          </cell>
          <cell r="AG367">
            <v>0</v>
          </cell>
        </row>
        <row r="368">
          <cell r="Q368">
            <v>13</v>
          </cell>
          <cell r="R368">
            <v>2</v>
          </cell>
          <cell r="AG368">
            <v>0</v>
          </cell>
        </row>
        <row r="369">
          <cell r="Q369">
            <v>3</v>
          </cell>
          <cell r="R369">
            <v>1</v>
          </cell>
          <cell r="AG369">
            <v>0</v>
          </cell>
        </row>
        <row r="370">
          <cell r="Q370">
            <v>60</v>
          </cell>
          <cell r="R370">
            <v>80</v>
          </cell>
          <cell r="AG370">
            <v>0</v>
          </cell>
        </row>
        <row r="371">
          <cell r="Q371">
            <v>1</v>
          </cell>
          <cell r="R371">
            <v>3</v>
          </cell>
          <cell r="AG371">
            <v>0</v>
          </cell>
        </row>
        <row r="372">
          <cell r="Q372">
            <v>15</v>
          </cell>
          <cell r="R372">
            <v>15</v>
          </cell>
          <cell r="AG372">
            <v>0</v>
          </cell>
        </row>
        <row r="373">
          <cell r="Q373">
            <v>75</v>
          </cell>
          <cell r="AG373">
            <v>0</v>
          </cell>
        </row>
        <row r="374">
          <cell r="Q374">
            <v>2</v>
          </cell>
          <cell r="R374">
            <v>2</v>
          </cell>
          <cell r="AG374">
            <v>0</v>
          </cell>
        </row>
        <row r="375">
          <cell r="Q375">
            <v>40</v>
          </cell>
          <cell r="AG375">
            <v>0</v>
          </cell>
        </row>
        <row r="376">
          <cell r="AG376">
            <v>0</v>
          </cell>
        </row>
        <row r="377">
          <cell r="Q377">
            <v>1</v>
          </cell>
          <cell r="R377">
            <v>1</v>
          </cell>
          <cell r="AG377">
            <v>0</v>
          </cell>
        </row>
        <row r="378">
          <cell r="AG378">
            <v>0</v>
          </cell>
        </row>
        <row r="379">
          <cell r="Q379">
            <v>6</v>
          </cell>
          <cell r="R379">
            <v>18</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4</v>
          </cell>
          <cell r="R389">
            <v>1</v>
          </cell>
          <cell r="AG389">
            <v>0</v>
          </cell>
        </row>
        <row r="390">
          <cell r="Q390">
            <v>40</v>
          </cell>
          <cell r="AG390">
            <v>0</v>
          </cell>
        </row>
        <row r="391">
          <cell r="Q391">
            <v>4</v>
          </cell>
          <cell r="R391">
            <v>4</v>
          </cell>
          <cell r="AG391">
            <v>0</v>
          </cell>
        </row>
        <row r="392">
          <cell r="Q392">
            <v>100</v>
          </cell>
          <cell r="R392">
            <v>110</v>
          </cell>
          <cell r="AG392">
            <v>0</v>
          </cell>
        </row>
        <row r="393">
          <cell r="Q393">
            <v>20</v>
          </cell>
          <cell r="AG393">
            <v>0</v>
          </cell>
        </row>
        <row r="394">
          <cell r="Q394">
            <v>5</v>
          </cell>
          <cell r="R394">
            <v>0</v>
          </cell>
          <cell r="AG394">
            <v>0</v>
          </cell>
        </row>
        <row r="395">
          <cell r="Q395">
            <v>1</v>
          </cell>
          <cell r="R395">
            <v>1</v>
          </cell>
          <cell r="AG395">
            <v>0</v>
          </cell>
        </row>
        <row r="396">
          <cell r="Q396">
            <v>170</v>
          </cell>
          <cell r="R396">
            <v>134</v>
          </cell>
          <cell r="AG396">
            <v>0</v>
          </cell>
        </row>
        <row r="397">
          <cell r="AG397">
            <v>0</v>
          </cell>
        </row>
        <row r="398">
          <cell r="Q398">
            <v>68</v>
          </cell>
          <cell r="R398">
            <v>19</v>
          </cell>
          <cell r="AG398">
            <v>0</v>
          </cell>
        </row>
        <row r="399">
          <cell r="Q399">
            <v>10</v>
          </cell>
          <cell r="R399">
            <v>5</v>
          </cell>
          <cell r="AG399">
            <v>0</v>
          </cell>
        </row>
        <row r="400">
          <cell r="Q400">
            <v>44</v>
          </cell>
          <cell r="R400">
            <v>8</v>
          </cell>
          <cell r="AG400">
            <v>0</v>
          </cell>
        </row>
        <row r="401">
          <cell r="Q401">
            <v>16</v>
          </cell>
          <cell r="R401">
            <v>24</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Q425">
            <v>100250</v>
          </cell>
          <cell r="R425">
            <v>100000</v>
          </cell>
          <cell r="AG425">
            <v>3123.92</v>
          </cell>
        </row>
        <row r="426">
          <cell r="Q426">
            <v>16697</v>
          </cell>
          <cell r="R426">
            <v>16500</v>
          </cell>
          <cell r="AG426">
            <v>20843.8</v>
          </cell>
        </row>
        <row r="427">
          <cell r="Q427">
            <v>160</v>
          </cell>
          <cell r="R427">
            <v>150</v>
          </cell>
          <cell r="AG427">
            <v>251</v>
          </cell>
        </row>
        <row r="428">
          <cell r="Q428">
            <v>100</v>
          </cell>
          <cell r="R428">
            <v>10</v>
          </cell>
          <cell r="AG428">
            <v>2.8181818181818183</v>
          </cell>
        </row>
        <row r="429">
          <cell r="AG429">
            <v>0</v>
          </cell>
        </row>
        <row r="430">
          <cell r="Q430">
            <v>2</v>
          </cell>
          <cell r="R430">
            <v>2</v>
          </cell>
          <cell r="AG430">
            <v>0</v>
          </cell>
        </row>
        <row r="431">
          <cell r="AG431">
            <v>0</v>
          </cell>
        </row>
        <row r="432">
          <cell r="Q432">
            <v>100</v>
          </cell>
          <cell r="R432">
            <v>100</v>
          </cell>
          <cell r="AG432">
            <v>3.2727272727272729</v>
          </cell>
        </row>
        <row r="433">
          <cell r="AG433">
            <v>0</v>
          </cell>
        </row>
        <row r="435">
          <cell r="Q435">
            <v>100</v>
          </cell>
          <cell r="R435">
            <v>100</v>
          </cell>
          <cell r="AG435">
            <v>3.8181818181818183</v>
          </cell>
        </row>
        <row r="436">
          <cell r="Q436">
            <v>90</v>
          </cell>
          <cell r="R436">
            <v>0</v>
          </cell>
          <cell r="AG436">
            <v>171</v>
          </cell>
        </row>
        <row r="437">
          <cell r="Q437">
            <v>100</v>
          </cell>
          <cell r="R437">
            <v>100</v>
          </cell>
          <cell r="AG437">
            <v>0</v>
          </cell>
        </row>
        <row r="439">
          <cell r="AG439">
            <v>0</v>
          </cell>
        </row>
        <row r="440">
          <cell r="AG440">
            <v>0</v>
          </cell>
        </row>
        <row r="446">
          <cell r="AG446">
            <v>0</v>
          </cell>
        </row>
        <row r="447">
          <cell r="Q447">
            <v>11</v>
          </cell>
          <cell r="AG447">
            <v>0</v>
          </cell>
        </row>
        <row r="448">
          <cell r="AG448">
            <v>0</v>
          </cell>
        </row>
        <row r="449">
          <cell r="AG449">
            <v>0</v>
          </cell>
        </row>
        <row r="468">
          <cell r="AG468">
            <v>0</v>
          </cell>
        </row>
        <row r="469">
          <cell r="Q469">
            <v>7</v>
          </cell>
          <cell r="R469">
            <v>7</v>
          </cell>
          <cell r="AG469">
            <v>7</v>
          </cell>
        </row>
        <row r="470">
          <cell r="AG470">
            <v>0</v>
          </cell>
        </row>
        <row r="471">
          <cell r="Q471">
            <v>400</v>
          </cell>
          <cell r="R471">
            <v>200</v>
          </cell>
          <cell r="AG471">
            <v>459</v>
          </cell>
        </row>
        <row r="472">
          <cell r="AG472">
            <v>0</v>
          </cell>
        </row>
        <row r="473">
          <cell r="AG473">
            <v>0</v>
          </cell>
        </row>
        <row r="474">
          <cell r="AG474">
            <v>0</v>
          </cell>
        </row>
        <row r="475">
          <cell r="AG475">
            <v>0</v>
          </cell>
        </row>
        <row r="477">
          <cell r="Q477">
            <v>1000</v>
          </cell>
          <cell r="R477">
            <v>500</v>
          </cell>
          <cell r="AG477">
            <v>3620.62</v>
          </cell>
        </row>
        <row r="478">
          <cell r="Q478">
            <v>2000</v>
          </cell>
          <cell r="R478">
            <v>500</v>
          </cell>
          <cell r="AG478">
            <v>2021</v>
          </cell>
        </row>
        <row r="480">
          <cell r="Q480">
            <v>1</v>
          </cell>
          <cell r="R480">
            <v>1</v>
          </cell>
          <cell r="AG480">
            <v>2</v>
          </cell>
        </row>
        <row r="482">
          <cell r="Q482">
            <v>300</v>
          </cell>
          <cell r="R482">
            <v>0</v>
          </cell>
          <cell r="AG482">
            <v>565</v>
          </cell>
        </row>
        <row r="483">
          <cell r="Q483">
            <v>1</v>
          </cell>
          <cell r="R483">
            <v>0</v>
          </cell>
          <cell r="AG483">
            <v>1</v>
          </cell>
        </row>
        <row r="484">
          <cell r="AG484">
            <v>0</v>
          </cell>
        </row>
        <row r="485">
          <cell r="Q485">
            <v>5</v>
          </cell>
          <cell r="R485">
            <v>0</v>
          </cell>
          <cell r="AG485">
            <v>11</v>
          </cell>
        </row>
        <row r="487">
          <cell r="Q487">
            <v>188</v>
          </cell>
          <cell r="AG487">
            <v>212</v>
          </cell>
        </row>
        <row r="488">
          <cell r="Q488">
            <v>164</v>
          </cell>
          <cell r="AG488">
            <v>193</v>
          </cell>
        </row>
        <row r="489">
          <cell r="Q489">
            <v>24</v>
          </cell>
          <cell r="AG489">
            <v>19</v>
          </cell>
        </row>
        <row r="490">
          <cell r="AG490">
            <v>0</v>
          </cell>
        </row>
        <row r="491">
          <cell r="Q491">
            <v>2</v>
          </cell>
          <cell r="AG491">
            <v>3</v>
          </cell>
        </row>
        <row r="493">
          <cell r="Q493">
            <v>600</v>
          </cell>
          <cell r="AG493">
            <v>556</v>
          </cell>
        </row>
        <row r="494">
          <cell r="Q494">
            <v>2</v>
          </cell>
          <cell r="AG494">
            <v>5.85</v>
          </cell>
        </row>
        <row r="496">
          <cell r="Q496">
            <v>10000</v>
          </cell>
          <cell r="AG496">
            <v>37517.22</v>
          </cell>
        </row>
        <row r="497">
          <cell r="Q497">
            <v>1</v>
          </cell>
          <cell r="AG497">
            <v>14</v>
          </cell>
        </row>
        <row r="498">
          <cell r="Q498">
            <v>600</v>
          </cell>
          <cell r="AG498">
            <v>964</v>
          </cell>
        </row>
        <row r="499">
          <cell r="Q499">
            <v>4</v>
          </cell>
          <cell r="AG499">
            <v>4</v>
          </cell>
        </row>
        <row r="500">
          <cell r="AG500">
            <v>0</v>
          </cell>
        </row>
        <row r="501">
          <cell r="Q501">
            <v>2000</v>
          </cell>
          <cell r="AG501">
            <v>1985</v>
          </cell>
        </row>
        <row r="502">
          <cell r="AG502">
            <v>0</v>
          </cell>
        </row>
        <row r="503">
          <cell r="Q503">
            <v>1000</v>
          </cell>
          <cell r="AG503">
            <v>152</v>
          </cell>
        </row>
        <row r="504">
          <cell r="AG504">
            <v>0</v>
          </cell>
        </row>
        <row r="505">
          <cell r="AG505">
            <v>0</v>
          </cell>
        </row>
        <row r="506">
          <cell r="AG506">
            <v>0</v>
          </cell>
        </row>
        <row r="507">
          <cell r="AG507">
            <v>0</v>
          </cell>
        </row>
        <row r="508">
          <cell r="Q508">
            <v>2000</v>
          </cell>
          <cell r="AG508">
            <v>734</v>
          </cell>
        </row>
        <row r="509">
          <cell r="Q509">
            <v>2500</v>
          </cell>
          <cell r="AG509">
            <v>0</v>
          </cell>
        </row>
        <row r="510">
          <cell r="AG510">
            <v>0</v>
          </cell>
        </row>
        <row r="511">
          <cell r="AG511">
            <v>0</v>
          </cell>
        </row>
        <row r="514">
          <cell r="AG514">
            <v>0</v>
          </cell>
        </row>
        <row r="515">
          <cell r="AG515">
            <v>0</v>
          </cell>
        </row>
        <row r="516">
          <cell r="AG516">
            <v>0</v>
          </cell>
        </row>
        <row r="518">
          <cell r="AG518">
            <v>0</v>
          </cell>
        </row>
        <row r="520">
          <cell r="Q520">
            <v>7000</v>
          </cell>
          <cell r="AG520">
            <v>487</v>
          </cell>
        </row>
        <row r="521">
          <cell r="AG521">
            <v>0</v>
          </cell>
        </row>
        <row r="522">
          <cell r="AG522">
            <v>0</v>
          </cell>
        </row>
        <row r="523">
          <cell r="AG523">
            <v>0</v>
          </cell>
        </row>
        <row r="524">
          <cell r="AG524">
            <v>0</v>
          </cell>
        </row>
        <row r="526">
          <cell r="Q526">
            <v>20</v>
          </cell>
          <cell r="R526">
            <v>35</v>
          </cell>
          <cell r="AG526">
            <v>28</v>
          </cell>
        </row>
        <row r="527">
          <cell r="Q527">
            <v>500</v>
          </cell>
          <cell r="R527">
            <v>500</v>
          </cell>
          <cell r="AG527">
            <v>684</v>
          </cell>
        </row>
        <row r="528">
          <cell r="Q528">
            <v>2500</v>
          </cell>
          <cell r="R528">
            <v>2500</v>
          </cell>
          <cell r="AG528">
            <v>2951.7799999999997</v>
          </cell>
        </row>
        <row r="530">
          <cell r="Q530">
            <v>380</v>
          </cell>
          <cell r="AG530">
            <v>331</v>
          </cell>
        </row>
        <row r="531">
          <cell r="Q531">
            <v>100</v>
          </cell>
          <cell r="AG531">
            <v>0.81818181818181823</v>
          </cell>
        </row>
        <row r="532">
          <cell r="Q532">
            <v>3</v>
          </cell>
          <cell r="AG532">
            <v>2</v>
          </cell>
        </row>
        <row r="533">
          <cell r="Q533">
            <v>60</v>
          </cell>
          <cell r="AG533">
            <v>59</v>
          </cell>
        </row>
        <row r="534">
          <cell r="AG534">
            <v>0</v>
          </cell>
        </row>
        <row r="535">
          <cell r="AG535">
            <v>0</v>
          </cell>
        </row>
        <row r="536">
          <cell r="Q536">
            <v>100</v>
          </cell>
          <cell r="AG536">
            <v>273</v>
          </cell>
        </row>
        <row r="537">
          <cell r="Q537">
            <v>1</v>
          </cell>
          <cell r="AG537">
            <v>3</v>
          </cell>
        </row>
        <row r="538">
          <cell r="Q538">
            <v>1</v>
          </cell>
          <cell r="AG538">
            <v>50</v>
          </cell>
        </row>
        <row r="540">
          <cell r="AG540">
            <v>0</v>
          </cell>
        </row>
        <row r="541">
          <cell r="AG541">
            <v>0</v>
          </cell>
        </row>
        <row r="542">
          <cell r="AG542">
            <v>0</v>
          </cell>
        </row>
        <row r="544">
          <cell r="AG544">
            <v>0</v>
          </cell>
        </row>
        <row r="546">
          <cell r="AG546">
            <v>0</v>
          </cell>
        </row>
        <row r="548">
          <cell r="AG548">
            <v>0</v>
          </cell>
        </row>
        <row r="549">
          <cell r="AG549">
            <v>0</v>
          </cell>
        </row>
        <row r="550">
          <cell r="AG550">
            <v>0</v>
          </cell>
        </row>
      </sheetData>
      <sheetData sheetId="32">
        <row r="7">
          <cell r="AG7">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4500</v>
          </cell>
          <cell r="R160">
            <v>5093</v>
          </cell>
          <cell r="AG160">
            <v>0</v>
          </cell>
        </row>
        <row r="161">
          <cell r="Q161">
            <v>100</v>
          </cell>
          <cell r="R161">
            <v>152</v>
          </cell>
          <cell r="AG161">
            <v>0</v>
          </cell>
        </row>
        <row r="162">
          <cell r="Q162">
            <v>8500</v>
          </cell>
          <cell r="R162">
            <v>9057</v>
          </cell>
          <cell r="AG162">
            <v>0</v>
          </cell>
        </row>
        <row r="163">
          <cell r="Q163">
            <v>100</v>
          </cell>
          <cell r="R163">
            <v>157</v>
          </cell>
          <cell r="AG163">
            <v>0</v>
          </cell>
        </row>
        <row r="164">
          <cell r="Q164">
            <v>9</v>
          </cell>
          <cell r="R164">
            <v>9</v>
          </cell>
          <cell r="AG164">
            <v>0</v>
          </cell>
        </row>
        <row r="165">
          <cell r="Q165">
            <v>1</v>
          </cell>
          <cell r="R165">
            <v>0</v>
          </cell>
          <cell r="AG165">
            <v>0</v>
          </cell>
        </row>
        <row r="166">
          <cell r="Q166">
            <v>0</v>
          </cell>
          <cell r="R166">
            <v>0</v>
          </cell>
          <cell r="AG166">
            <v>0</v>
          </cell>
        </row>
        <row r="167">
          <cell r="Q167">
            <v>0</v>
          </cell>
          <cell r="R167">
            <v>0</v>
          </cell>
          <cell r="AG167">
            <v>0</v>
          </cell>
        </row>
        <row r="168">
          <cell r="Q168">
            <v>1300</v>
          </cell>
          <cell r="R168">
            <v>1432</v>
          </cell>
          <cell r="AG168">
            <v>0</v>
          </cell>
        </row>
        <row r="169">
          <cell r="Q169">
            <v>3545</v>
          </cell>
          <cell r="R169">
            <v>3545</v>
          </cell>
          <cell r="AG169">
            <v>0</v>
          </cell>
        </row>
        <row r="170">
          <cell r="Q170">
            <v>200</v>
          </cell>
          <cell r="R170">
            <v>196</v>
          </cell>
          <cell r="AG170">
            <v>0</v>
          </cell>
        </row>
        <row r="171">
          <cell r="Q171">
            <v>26</v>
          </cell>
          <cell r="R171">
            <v>31</v>
          </cell>
          <cell r="AG171">
            <v>0</v>
          </cell>
        </row>
        <row r="172">
          <cell r="Q172">
            <v>0</v>
          </cell>
          <cell r="R172">
            <v>0</v>
          </cell>
          <cell r="AG172">
            <v>0</v>
          </cell>
        </row>
        <row r="173">
          <cell r="Q173">
            <v>13</v>
          </cell>
          <cell r="R173">
            <v>30</v>
          </cell>
          <cell r="AG173">
            <v>0</v>
          </cell>
        </row>
        <row r="174">
          <cell r="Q174">
            <v>13</v>
          </cell>
          <cell r="R174">
            <v>9</v>
          </cell>
          <cell r="AG174">
            <v>0</v>
          </cell>
        </row>
        <row r="176">
          <cell r="Q176">
            <v>10000</v>
          </cell>
          <cell r="R176">
            <v>11463</v>
          </cell>
          <cell r="AG176">
            <v>0</v>
          </cell>
        </row>
        <row r="177">
          <cell r="Q177">
            <v>2</v>
          </cell>
          <cell r="R177">
            <v>0</v>
          </cell>
          <cell r="AG177">
            <v>0</v>
          </cell>
        </row>
        <row r="178">
          <cell r="Q178">
            <v>2</v>
          </cell>
          <cell r="R178">
            <v>0</v>
          </cell>
          <cell r="AG178">
            <v>0</v>
          </cell>
        </row>
        <row r="179">
          <cell r="Q179">
            <v>0</v>
          </cell>
          <cell r="R179">
            <v>0</v>
          </cell>
          <cell r="AG179">
            <v>0</v>
          </cell>
        </row>
        <row r="180">
          <cell r="Q180">
            <v>1500</v>
          </cell>
          <cell r="R180">
            <v>1898</v>
          </cell>
          <cell r="AG180">
            <v>0</v>
          </cell>
        </row>
        <row r="182">
          <cell r="Q182">
            <v>31</v>
          </cell>
          <cell r="R182">
            <v>31</v>
          </cell>
          <cell r="AG182">
            <v>0</v>
          </cell>
        </row>
        <row r="183">
          <cell r="Q183">
            <v>5</v>
          </cell>
          <cell r="R183">
            <v>5</v>
          </cell>
          <cell r="AG183">
            <v>0</v>
          </cell>
        </row>
        <row r="184">
          <cell r="Q184">
            <v>460371</v>
          </cell>
          <cell r="R184">
            <v>460371</v>
          </cell>
          <cell r="AG184">
            <v>0</v>
          </cell>
        </row>
        <row r="185">
          <cell r="Q185">
            <v>10743</v>
          </cell>
          <cell r="R185">
            <v>10743</v>
          </cell>
          <cell r="AG185">
            <v>0</v>
          </cell>
        </row>
        <row r="186">
          <cell r="Q186">
            <v>805665</v>
          </cell>
          <cell r="R186">
            <v>805665</v>
          </cell>
          <cell r="AG186">
            <v>0</v>
          </cell>
        </row>
        <row r="187">
          <cell r="Q187">
            <v>560</v>
          </cell>
          <cell r="R187">
            <v>553</v>
          </cell>
          <cell r="AG187">
            <v>0</v>
          </cell>
        </row>
        <row r="188">
          <cell r="Q188">
            <v>106</v>
          </cell>
          <cell r="R188">
            <v>100</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30</v>
          </cell>
          <cell r="R194">
            <v>25</v>
          </cell>
          <cell r="AG194">
            <v>0</v>
          </cell>
        </row>
        <row r="195">
          <cell r="Q195">
            <v>1100</v>
          </cell>
          <cell r="R195">
            <v>1031</v>
          </cell>
          <cell r="AG195">
            <v>0</v>
          </cell>
        </row>
        <row r="196">
          <cell r="Q196">
            <v>107</v>
          </cell>
          <cell r="R196">
            <v>107</v>
          </cell>
          <cell r="AG196">
            <v>8</v>
          </cell>
        </row>
        <row r="197">
          <cell r="Q197">
            <v>112</v>
          </cell>
          <cell r="R197">
            <v>107</v>
          </cell>
          <cell r="AG197">
            <v>0</v>
          </cell>
        </row>
        <row r="198">
          <cell r="Q198">
            <v>60600</v>
          </cell>
          <cell r="R198">
            <v>60503</v>
          </cell>
          <cell r="AG198">
            <v>0</v>
          </cell>
        </row>
        <row r="199">
          <cell r="Q199">
            <v>45</v>
          </cell>
          <cell r="R199">
            <v>39</v>
          </cell>
          <cell r="AG199">
            <v>0</v>
          </cell>
        </row>
        <row r="200">
          <cell r="Q200">
            <v>59000</v>
          </cell>
          <cell r="R200">
            <v>58961</v>
          </cell>
          <cell r="AG200">
            <v>0</v>
          </cell>
        </row>
        <row r="201">
          <cell r="Q201">
            <v>15</v>
          </cell>
          <cell r="R201">
            <v>9</v>
          </cell>
          <cell r="AG201">
            <v>0</v>
          </cell>
        </row>
        <row r="202">
          <cell r="Q202">
            <v>0</v>
          </cell>
          <cell r="R202">
            <v>0</v>
          </cell>
          <cell r="AG202">
            <v>0</v>
          </cell>
        </row>
        <row r="203">
          <cell r="Q203">
            <v>0</v>
          </cell>
          <cell r="R203">
            <v>0</v>
          </cell>
          <cell r="AG203">
            <v>0</v>
          </cell>
        </row>
        <row r="204">
          <cell r="Q204">
            <v>5</v>
          </cell>
          <cell r="R204">
            <v>0</v>
          </cell>
          <cell r="AG204">
            <v>0</v>
          </cell>
        </row>
        <row r="205">
          <cell r="Q205">
            <v>6</v>
          </cell>
          <cell r="R205">
            <v>5</v>
          </cell>
          <cell r="AG205">
            <v>0</v>
          </cell>
        </row>
        <row r="206">
          <cell r="Q206">
            <v>160</v>
          </cell>
          <cell r="R206">
            <v>141</v>
          </cell>
        </row>
        <row r="208">
          <cell r="Q208">
            <v>42000</v>
          </cell>
          <cell r="R208">
            <v>41840</v>
          </cell>
          <cell r="AG208">
            <v>0</v>
          </cell>
        </row>
        <row r="209">
          <cell r="Q209">
            <v>3745</v>
          </cell>
          <cell r="R209">
            <v>3745</v>
          </cell>
          <cell r="AG209">
            <v>0</v>
          </cell>
        </row>
        <row r="210">
          <cell r="Q210">
            <v>160</v>
          </cell>
          <cell r="R210">
            <v>148</v>
          </cell>
          <cell r="AG210">
            <v>141</v>
          </cell>
        </row>
        <row r="211">
          <cell r="Q211">
            <v>53</v>
          </cell>
          <cell r="R211">
            <v>41</v>
          </cell>
          <cell r="AG211">
            <v>0</v>
          </cell>
        </row>
        <row r="212">
          <cell r="Q212">
            <v>0</v>
          </cell>
          <cell r="R212">
            <v>54</v>
          </cell>
          <cell r="AG212">
            <v>0</v>
          </cell>
        </row>
        <row r="213">
          <cell r="Q213">
            <v>40</v>
          </cell>
          <cell r="R213">
            <v>34</v>
          </cell>
          <cell r="AG213">
            <v>0</v>
          </cell>
        </row>
        <row r="214">
          <cell r="Q214">
            <v>68</v>
          </cell>
          <cell r="R214">
            <v>75</v>
          </cell>
          <cell r="AG214">
            <v>0</v>
          </cell>
        </row>
        <row r="215">
          <cell r="Q215">
            <v>12</v>
          </cell>
          <cell r="AG215">
            <v>0</v>
          </cell>
        </row>
        <row r="216">
          <cell r="Q216">
            <v>5</v>
          </cell>
          <cell r="AG216">
            <v>0</v>
          </cell>
        </row>
        <row r="217">
          <cell r="Q217">
            <v>0</v>
          </cell>
          <cell r="R217">
            <v>0</v>
          </cell>
          <cell r="AG217">
            <v>0</v>
          </cell>
        </row>
        <row r="218">
          <cell r="Q218">
            <v>0</v>
          </cell>
          <cell r="R218">
            <v>0</v>
          </cell>
          <cell r="AG218">
            <v>0</v>
          </cell>
        </row>
        <row r="219">
          <cell r="Q219">
            <v>0</v>
          </cell>
          <cell r="R219">
            <v>0</v>
          </cell>
          <cell r="AG219">
            <v>0</v>
          </cell>
        </row>
        <row r="220">
          <cell r="Q220">
            <v>6</v>
          </cell>
          <cell r="R220">
            <v>2</v>
          </cell>
          <cell r="AG220">
            <v>0</v>
          </cell>
        </row>
        <row r="221">
          <cell r="Q221">
            <v>24</v>
          </cell>
          <cell r="AG221">
            <v>0</v>
          </cell>
        </row>
        <row r="222">
          <cell r="Q222">
            <v>1</v>
          </cell>
          <cell r="R222">
            <v>0</v>
          </cell>
          <cell r="AG222">
            <v>0</v>
          </cell>
        </row>
        <row r="223">
          <cell r="Q223">
            <v>12</v>
          </cell>
          <cell r="R223">
            <v>0</v>
          </cell>
          <cell r="AG223">
            <v>0</v>
          </cell>
        </row>
        <row r="224">
          <cell r="Q224">
            <v>7</v>
          </cell>
          <cell r="R224">
            <v>5</v>
          </cell>
          <cell r="AG224">
            <v>0</v>
          </cell>
        </row>
        <row r="225">
          <cell r="Q225">
            <v>200</v>
          </cell>
          <cell r="R225">
            <v>141</v>
          </cell>
        </row>
        <row r="227">
          <cell r="Q227">
            <v>143</v>
          </cell>
          <cell r="R227">
            <v>138</v>
          </cell>
          <cell r="AG227">
            <v>139</v>
          </cell>
        </row>
        <row r="228">
          <cell r="Q228">
            <v>40</v>
          </cell>
          <cell r="R228">
            <v>35</v>
          </cell>
          <cell r="AG228">
            <v>0</v>
          </cell>
        </row>
        <row r="229">
          <cell r="Q229">
            <v>0</v>
          </cell>
          <cell r="R229">
            <v>0</v>
          </cell>
          <cell r="AG229">
            <v>0</v>
          </cell>
        </row>
        <row r="230">
          <cell r="Q230">
            <v>77</v>
          </cell>
          <cell r="R230">
            <v>61</v>
          </cell>
          <cell r="AG230">
            <v>0</v>
          </cell>
        </row>
        <row r="231">
          <cell r="Q231">
            <v>95</v>
          </cell>
          <cell r="R231">
            <v>96</v>
          </cell>
          <cell r="AG231">
            <v>0</v>
          </cell>
        </row>
        <row r="232">
          <cell r="Q232">
            <v>5</v>
          </cell>
          <cell r="AG232">
            <v>0</v>
          </cell>
        </row>
        <row r="233">
          <cell r="Q233">
            <v>1</v>
          </cell>
          <cell r="AG233">
            <v>0</v>
          </cell>
        </row>
        <row r="234">
          <cell r="Q234">
            <v>0</v>
          </cell>
          <cell r="R234">
            <v>0</v>
          </cell>
          <cell r="AG234">
            <v>0</v>
          </cell>
        </row>
        <row r="235">
          <cell r="Q235">
            <v>0</v>
          </cell>
          <cell r="R235">
            <v>0</v>
          </cell>
          <cell r="AG235">
            <v>0</v>
          </cell>
        </row>
        <row r="236">
          <cell r="Q236">
            <v>330</v>
          </cell>
          <cell r="R236">
            <v>1574</v>
          </cell>
          <cell r="AG236">
            <v>0</v>
          </cell>
        </row>
        <row r="237">
          <cell r="Q237">
            <v>10</v>
          </cell>
          <cell r="AG237">
            <v>0</v>
          </cell>
        </row>
        <row r="238">
          <cell r="Q238">
            <v>1210</v>
          </cell>
          <cell r="AG238">
            <v>0</v>
          </cell>
        </row>
        <row r="239">
          <cell r="Q239">
            <v>50</v>
          </cell>
          <cell r="AG239">
            <v>0</v>
          </cell>
        </row>
        <row r="240">
          <cell r="Q240">
            <v>500</v>
          </cell>
          <cell r="R240">
            <v>500</v>
          </cell>
          <cell r="AG240">
            <v>68</v>
          </cell>
        </row>
        <row r="241">
          <cell r="Q241">
            <v>50</v>
          </cell>
          <cell r="R241">
            <v>50</v>
          </cell>
          <cell r="AG241">
            <v>0</v>
          </cell>
        </row>
        <row r="242">
          <cell r="Q242">
            <v>3</v>
          </cell>
          <cell r="R242">
            <v>2</v>
          </cell>
          <cell r="AG242">
            <v>0</v>
          </cell>
        </row>
        <row r="243">
          <cell r="Q243">
            <v>6</v>
          </cell>
          <cell r="AG243">
            <v>0</v>
          </cell>
        </row>
        <row r="244">
          <cell r="Q244">
            <v>1</v>
          </cell>
          <cell r="R244">
            <v>0</v>
          </cell>
          <cell r="AG244">
            <v>0</v>
          </cell>
        </row>
        <row r="245">
          <cell r="Q245">
            <v>20</v>
          </cell>
          <cell r="R245">
            <v>0</v>
          </cell>
          <cell r="AG245">
            <v>0</v>
          </cell>
        </row>
        <row r="246">
          <cell r="Q246">
            <v>7</v>
          </cell>
          <cell r="R246">
            <v>5</v>
          </cell>
          <cell r="AG246">
            <v>0</v>
          </cell>
        </row>
        <row r="247">
          <cell r="Q247">
            <v>160</v>
          </cell>
          <cell r="R247">
            <v>141</v>
          </cell>
        </row>
        <row r="249">
          <cell r="Q249">
            <v>10</v>
          </cell>
          <cell r="R249">
            <v>10</v>
          </cell>
          <cell r="AG249">
            <v>0</v>
          </cell>
        </row>
        <row r="250">
          <cell r="Q250">
            <v>0</v>
          </cell>
          <cell r="R250">
            <v>0</v>
          </cell>
          <cell r="AG250">
            <v>0</v>
          </cell>
        </row>
        <row r="251">
          <cell r="Q251">
            <v>0</v>
          </cell>
          <cell r="R251">
            <v>0</v>
          </cell>
          <cell r="AG251">
            <v>0</v>
          </cell>
        </row>
        <row r="252">
          <cell r="Q252">
            <v>0</v>
          </cell>
          <cell r="R252">
            <v>0</v>
          </cell>
          <cell r="AG252">
            <v>0</v>
          </cell>
        </row>
        <row r="253">
          <cell r="Q253">
            <v>0</v>
          </cell>
          <cell r="R253">
            <v>0</v>
          </cell>
          <cell r="AG253">
            <v>0</v>
          </cell>
        </row>
        <row r="254">
          <cell r="Q254">
            <v>60</v>
          </cell>
          <cell r="R254">
            <v>60</v>
          </cell>
          <cell r="AG254">
            <v>0</v>
          </cell>
        </row>
        <row r="255">
          <cell r="Q255">
            <v>65000</v>
          </cell>
          <cell r="R255">
            <v>65000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25</v>
          </cell>
          <cell r="R260">
            <v>25</v>
          </cell>
          <cell r="AG260">
            <v>2</v>
          </cell>
        </row>
        <row r="261">
          <cell r="Q261">
            <v>25</v>
          </cell>
          <cell r="R261">
            <v>25</v>
          </cell>
          <cell r="AG261">
            <v>0</v>
          </cell>
        </row>
        <row r="262">
          <cell r="Q262">
            <v>2500</v>
          </cell>
          <cell r="R262">
            <v>2500</v>
          </cell>
          <cell r="AG262">
            <v>0</v>
          </cell>
        </row>
        <row r="263">
          <cell r="Q263">
            <v>37</v>
          </cell>
          <cell r="R263">
            <v>37</v>
          </cell>
          <cell r="AG263">
            <v>0</v>
          </cell>
        </row>
        <row r="264">
          <cell r="Q264">
            <v>100</v>
          </cell>
          <cell r="R264">
            <v>0</v>
          </cell>
          <cell r="AG264">
            <v>0</v>
          </cell>
        </row>
        <row r="265">
          <cell r="Q265">
            <v>0</v>
          </cell>
          <cell r="R265">
            <v>0</v>
          </cell>
          <cell r="AG265">
            <v>0</v>
          </cell>
        </row>
        <row r="266">
          <cell r="Q266">
            <v>0</v>
          </cell>
          <cell r="R266">
            <v>0</v>
          </cell>
          <cell r="AG266">
            <v>0</v>
          </cell>
        </row>
        <row r="267">
          <cell r="Q267">
            <v>2</v>
          </cell>
          <cell r="R267">
            <v>0</v>
          </cell>
          <cell r="AG267">
            <v>0</v>
          </cell>
        </row>
        <row r="268">
          <cell r="Q268">
            <v>10</v>
          </cell>
          <cell r="R268">
            <v>10</v>
          </cell>
          <cell r="AG268">
            <v>0</v>
          </cell>
        </row>
        <row r="269">
          <cell r="Q269">
            <v>10</v>
          </cell>
          <cell r="R269">
            <v>10</v>
          </cell>
        </row>
        <row r="271">
          <cell r="Q271">
            <v>12</v>
          </cell>
          <cell r="R271">
            <v>16</v>
          </cell>
          <cell r="AG271">
            <v>0</v>
          </cell>
        </row>
        <row r="272">
          <cell r="Q272">
            <v>74</v>
          </cell>
          <cell r="R272">
            <v>67</v>
          </cell>
          <cell r="AG272">
            <v>0</v>
          </cell>
        </row>
        <row r="273">
          <cell r="Q273">
            <v>3800</v>
          </cell>
          <cell r="R273">
            <v>4337</v>
          </cell>
          <cell r="AG273">
            <v>0</v>
          </cell>
        </row>
        <row r="274">
          <cell r="Q274">
            <v>30</v>
          </cell>
          <cell r="R274">
            <v>30</v>
          </cell>
          <cell r="AG274">
            <v>0</v>
          </cell>
        </row>
        <row r="275">
          <cell r="Q275">
            <v>150</v>
          </cell>
          <cell r="R275">
            <v>150</v>
          </cell>
          <cell r="AG275">
            <v>0</v>
          </cell>
        </row>
        <row r="276">
          <cell r="Q276">
            <v>30</v>
          </cell>
          <cell r="R276">
            <v>30</v>
          </cell>
          <cell r="AG276">
            <v>0</v>
          </cell>
        </row>
        <row r="277">
          <cell r="Q277">
            <v>150</v>
          </cell>
          <cell r="R277">
            <v>150</v>
          </cell>
          <cell r="AG277">
            <v>0</v>
          </cell>
        </row>
        <row r="278">
          <cell r="Q278">
            <v>6</v>
          </cell>
          <cell r="R278">
            <v>0</v>
          </cell>
          <cell r="AG278">
            <v>0</v>
          </cell>
        </row>
        <row r="279">
          <cell r="Q279">
            <v>30</v>
          </cell>
          <cell r="R279">
            <v>30</v>
          </cell>
          <cell r="AG279">
            <v>0</v>
          </cell>
        </row>
        <row r="280">
          <cell r="Q280">
            <v>150</v>
          </cell>
          <cell r="R280">
            <v>0</v>
          </cell>
          <cell r="AG280">
            <v>0</v>
          </cell>
        </row>
        <row r="281">
          <cell r="Q281">
            <v>150</v>
          </cell>
          <cell r="R281">
            <v>142</v>
          </cell>
          <cell r="AG281">
            <v>0</v>
          </cell>
        </row>
        <row r="282">
          <cell r="Q282">
            <v>0</v>
          </cell>
          <cell r="R282">
            <v>0</v>
          </cell>
          <cell r="AG282">
            <v>0</v>
          </cell>
        </row>
        <row r="283">
          <cell r="Q283">
            <v>0</v>
          </cell>
          <cell r="R283">
            <v>0</v>
          </cell>
          <cell r="AG283">
            <v>0</v>
          </cell>
        </row>
        <row r="284">
          <cell r="Q284">
            <v>2</v>
          </cell>
          <cell r="R284">
            <v>0</v>
          </cell>
          <cell r="AG284">
            <v>0</v>
          </cell>
        </row>
        <row r="285">
          <cell r="Q285">
            <v>5</v>
          </cell>
          <cell r="R285">
            <v>5</v>
          </cell>
          <cell r="AG285">
            <v>0</v>
          </cell>
        </row>
        <row r="286">
          <cell r="Q286">
            <v>150</v>
          </cell>
          <cell r="R286">
            <v>184</v>
          </cell>
          <cell r="AG286">
            <v>0</v>
          </cell>
        </row>
        <row r="287">
          <cell r="Q287">
            <v>12</v>
          </cell>
          <cell r="R287">
            <v>16</v>
          </cell>
          <cell r="AG287">
            <v>0</v>
          </cell>
        </row>
        <row r="288">
          <cell r="Q288">
            <v>60</v>
          </cell>
          <cell r="R288">
            <v>0</v>
          </cell>
          <cell r="AG288">
            <v>0</v>
          </cell>
        </row>
        <row r="289">
          <cell r="Q289">
            <v>30</v>
          </cell>
          <cell r="R289">
            <v>0</v>
          </cell>
          <cell r="AG289">
            <v>0</v>
          </cell>
        </row>
        <row r="290">
          <cell r="Q290">
            <v>50</v>
          </cell>
          <cell r="R290">
            <v>0</v>
          </cell>
          <cell r="AG290">
            <v>0</v>
          </cell>
        </row>
        <row r="291">
          <cell r="Q291">
            <v>50</v>
          </cell>
          <cell r="R291">
            <v>0</v>
          </cell>
          <cell r="AG291">
            <v>0</v>
          </cell>
        </row>
        <row r="292">
          <cell r="Q292">
            <v>100</v>
          </cell>
          <cell r="R292">
            <v>0</v>
          </cell>
          <cell r="AG292">
            <v>0</v>
          </cell>
        </row>
        <row r="293">
          <cell r="Q293">
            <v>50</v>
          </cell>
          <cell r="R293">
            <v>0</v>
          </cell>
          <cell r="AG293">
            <v>0</v>
          </cell>
        </row>
        <row r="294">
          <cell r="Q294">
            <v>25</v>
          </cell>
          <cell r="R294">
            <v>0</v>
          </cell>
          <cell r="AG294">
            <v>0</v>
          </cell>
        </row>
        <row r="295">
          <cell r="Q295">
            <v>4</v>
          </cell>
          <cell r="R295">
            <v>4</v>
          </cell>
          <cell r="AG295">
            <v>0</v>
          </cell>
        </row>
        <row r="296">
          <cell r="Q296">
            <v>2</v>
          </cell>
          <cell r="R296">
            <v>0</v>
          </cell>
          <cell r="AG296">
            <v>0</v>
          </cell>
        </row>
        <row r="297">
          <cell r="Q297">
            <v>60</v>
          </cell>
          <cell r="R297">
            <v>0</v>
          </cell>
          <cell r="AG297">
            <v>0</v>
          </cell>
        </row>
        <row r="298">
          <cell r="Q298">
            <v>5</v>
          </cell>
          <cell r="R298">
            <v>5</v>
          </cell>
          <cell r="AG298">
            <v>0</v>
          </cell>
        </row>
        <row r="299">
          <cell r="Q299">
            <v>150</v>
          </cell>
          <cell r="R299">
            <v>184</v>
          </cell>
          <cell r="AG299">
            <v>0</v>
          </cell>
        </row>
        <row r="300">
          <cell r="Q300">
            <v>2</v>
          </cell>
          <cell r="R300">
            <v>0</v>
          </cell>
          <cell r="AG300">
            <v>0</v>
          </cell>
        </row>
        <row r="301">
          <cell r="Q301">
            <v>2</v>
          </cell>
          <cell r="R301">
            <v>2</v>
          </cell>
          <cell r="AG301">
            <v>0</v>
          </cell>
        </row>
        <row r="302">
          <cell r="Q302">
            <v>1</v>
          </cell>
          <cell r="R302">
            <v>0</v>
          </cell>
          <cell r="AG302">
            <v>0</v>
          </cell>
        </row>
        <row r="303">
          <cell r="Q303">
            <v>2</v>
          </cell>
          <cell r="R303">
            <v>0</v>
          </cell>
          <cell r="AG303">
            <v>0</v>
          </cell>
        </row>
        <row r="304">
          <cell r="Q304">
            <v>60</v>
          </cell>
          <cell r="R304">
            <v>0</v>
          </cell>
          <cell r="AG304">
            <v>0</v>
          </cell>
        </row>
        <row r="305">
          <cell r="Q305">
            <v>3</v>
          </cell>
          <cell r="R305">
            <v>3</v>
          </cell>
          <cell r="AG305">
            <v>0</v>
          </cell>
        </row>
        <row r="306">
          <cell r="Q306">
            <v>150</v>
          </cell>
          <cell r="R306">
            <v>163</v>
          </cell>
        </row>
        <row r="308">
          <cell r="Q308">
            <v>0</v>
          </cell>
          <cell r="R308">
            <v>0</v>
          </cell>
          <cell r="AG308">
            <v>0</v>
          </cell>
        </row>
        <row r="309">
          <cell r="Q309">
            <v>5</v>
          </cell>
          <cell r="R309">
            <v>5</v>
          </cell>
          <cell r="AG309">
            <v>0</v>
          </cell>
        </row>
        <row r="310">
          <cell r="Q310">
            <v>3</v>
          </cell>
          <cell r="R310">
            <v>0.03</v>
          </cell>
          <cell r="AG310">
            <v>0</v>
          </cell>
        </row>
        <row r="311">
          <cell r="Q311">
            <v>120</v>
          </cell>
          <cell r="R311">
            <v>120</v>
          </cell>
          <cell r="AG311">
            <v>0</v>
          </cell>
        </row>
        <row r="312">
          <cell r="Q312">
            <v>24</v>
          </cell>
          <cell r="R312">
            <v>16</v>
          </cell>
          <cell r="AG312">
            <v>0</v>
          </cell>
        </row>
        <row r="313">
          <cell r="Q313">
            <v>1</v>
          </cell>
          <cell r="R313">
            <v>1</v>
          </cell>
          <cell r="AG313">
            <v>0</v>
          </cell>
        </row>
        <row r="314">
          <cell r="Q314">
            <v>2</v>
          </cell>
          <cell r="R314">
            <v>2</v>
          </cell>
          <cell r="AG314">
            <v>0</v>
          </cell>
        </row>
        <row r="315">
          <cell r="Q315">
            <v>6</v>
          </cell>
          <cell r="AG315">
            <v>0</v>
          </cell>
        </row>
        <row r="316">
          <cell r="Q316">
            <v>4</v>
          </cell>
          <cell r="R316">
            <v>2</v>
          </cell>
          <cell r="AG316">
            <v>0</v>
          </cell>
        </row>
        <row r="317">
          <cell r="Q317">
            <v>40</v>
          </cell>
        </row>
        <row r="319">
          <cell r="Q319">
            <v>6</v>
          </cell>
          <cell r="R319">
            <v>6</v>
          </cell>
          <cell r="AG319">
            <v>0</v>
          </cell>
        </row>
        <row r="320">
          <cell r="Q320">
            <v>7100</v>
          </cell>
          <cell r="R320">
            <v>7075</v>
          </cell>
          <cell r="AG320">
            <v>0</v>
          </cell>
        </row>
        <row r="321">
          <cell r="Q321">
            <v>12</v>
          </cell>
          <cell r="R321">
            <v>0</v>
          </cell>
          <cell r="AG321">
            <v>0</v>
          </cell>
        </row>
        <row r="322">
          <cell r="Q322">
            <v>75</v>
          </cell>
          <cell r="R322">
            <v>0</v>
          </cell>
          <cell r="AG322">
            <v>6</v>
          </cell>
        </row>
        <row r="323">
          <cell r="Q323">
            <v>75</v>
          </cell>
          <cell r="R323">
            <v>74</v>
          </cell>
          <cell r="AG323">
            <v>0</v>
          </cell>
        </row>
        <row r="324">
          <cell r="Q324">
            <v>6600</v>
          </cell>
          <cell r="R324">
            <v>6513</v>
          </cell>
          <cell r="AG324">
            <v>0</v>
          </cell>
        </row>
        <row r="325">
          <cell r="Q325">
            <v>1</v>
          </cell>
          <cell r="R325">
            <v>0</v>
          </cell>
          <cell r="AG325">
            <v>0</v>
          </cell>
        </row>
        <row r="326">
          <cell r="Q326">
            <v>27</v>
          </cell>
          <cell r="R326">
            <v>0</v>
          </cell>
          <cell r="AG326">
            <v>0</v>
          </cell>
        </row>
        <row r="327">
          <cell r="Q327">
            <v>6</v>
          </cell>
          <cell r="R327">
            <v>0</v>
          </cell>
          <cell r="AG327">
            <v>0</v>
          </cell>
        </row>
        <row r="328">
          <cell r="Q328">
            <v>7</v>
          </cell>
          <cell r="R328">
            <v>5</v>
          </cell>
          <cell r="AG328">
            <v>0</v>
          </cell>
        </row>
        <row r="329">
          <cell r="Q329">
            <v>70</v>
          </cell>
          <cell r="R329">
            <v>0</v>
          </cell>
          <cell r="AG329">
            <v>0</v>
          </cell>
        </row>
        <row r="330">
          <cell r="Q330">
            <v>6</v>
          </cell>
          <cell r="R330">
            <v>6</v>
          </cell>
          <cell r="AG330">
            <v>0</v>
          </cell>
        </row>
        <row r="331">
          <cell r="Q331">
            <v>25</v>
          </cell>
          <cell r="R331">
            <v>24</v>
          </cell>
          <cell r="AG331">
            <v>0</v>
          </cell>
        </row>
        <row r="332">
          <cell r="Q332">
            <v>10</v>
          </cell>
          <cell r="R332">
            <v>7</v>
          </cell>
          <cell r="AG332">
            <v>0</v>
          </cell>
        </row>
        <row r="333">
          <cell r="Q333">
            <v>4</v>
          </cell>
          <cell r="R333">
            <v>4</v>
          </cell>
          <cell r="AG333">
            <v>0</v>
          </cell>
        </row>
        <row r="334">
          <cell r="Q334">
            <v>1</v>
          </cell>
          <cell r="R334">
            <v>0</v>
          </cell>
          <cell r="AG334">
            <v>0</v>
          </cell>
        </row>
        <row r="335">
          <cell r="Q335">
            <v>27</v>
          </cell>
          <cell r="R335">
            <v>0</v>
          </cell>
          <cell r="AG335">
            <v>0</v>
          </cell>
        </row>
        <row r="336">
          <cell r="Q336">
            <v>6</v>
          </cell>
          <cell r="R336">
            <v>0</v>
          </cell>
          <cell r="AG336">
            <v>0</v>
          </cell>
        </row>
        <row r="337">
          <cell r="Q337">
            <v>15</v>
          </cell>
          <cell r="R337">
            <v>8</v>
          </cell>
          <cell r="AG337">
            <v>0</v>
          </cell>
        </row>
        <row r="338">
          <cell r="Q338">
            <v>150</v>
          </cell>
          <cell r="R338">
            <v>0</v>
          </cell>
          <cell r="AG338">
            <v>0</v>
          </cell>
        </row>
        <row r="339">
          <cell r="Q339">
            <v>100</v>
          </cell>
          <cell r="R339">
            <v>100</v>
          </cell>
          <cell r="AG339">
            <v>0</v>
          </cell>
        </row>
        <row r="340">
          <cell r="Q340">
            <v>0</v>
          </cell>
          <cell r="R340">
            <v>0</v>
          </cell>
          <cell r="AG340">
            <v>0</v>
          </cell>
        </row>
        <row r="341">
          <cell r="Q341">
            <v>0</v>
          </cell>
          <cell r="R341">
            <v>0</v>
          </cell>
          <cell r="AG341">
            <v>0</v>
          </cell>
        </row>
        <row r="342">
          <cell r="Q342">
            <v>2</v>
          </cell>
          <cell r="R342">
            <v>1</v>
          </cell>
          <cell r="AG342">
            <v>0</v>
          </cell>
        </row>
        <row r="343">
          <cell r="Q343">
            <v>20</v>
          </cell>
          <cell r="R343">
            <v>4</v>
          </cell>
          <cell r="AG343">
            <v>0</v>
          </cell>
        </row>
        <row r="344">
          <cell r="Q344">
            <v>8</v>
          </cell>
          <cell r="R344">
            <v>4</v>
          </cell>
          <cell r="AG344">
            <v>0</v>
          </cell>
        </row>
        <row r="345">
          <cell r="Q345">
            <v>80</v>
          </cell>
          <cell r="R345">
            <v>0</v>
          </cell>
        </row>
        <row r="347">
          <cell r="AG347">
            <v>0</v>
          </cell>
        </row>
        <row r="356">
          <cell r="Q356">
            <v>42</v>
          </cell>
          <cell r="R356">
            <v>42</v>
          </cell>
          <cell r="AG356">
            <v>42</v>
          </cell>
        </row>
        <row r="357">
          <cell r="Q357">
            <v>111</v>
          </cell>
          <cell r="R357">
            <v>133</v>
          </cell>
          <cell r="AG357">
            <v>116</v>
          </cell>
        </row>
        <row r="358">
          <cell r="Q358">
            <v>91</v>
          </cell>
          <cell r="R358">
            <v>90</v>
          </cell>
          <cell r="AG358">
            <v>0</v>
          </cell>
        </row>
        <row r="359">
          <cell r="Q359">
            <v>10</v>
          </cell>
          <cell r="R359">
            <v>11</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30</v>
          </cell>
          <cell r="R367">
            <v>25</v>
          </cell>
          <cell r="AG367">
            <v>0</v>
          </cell>
        </row>
        <row r="368">
          <cell r="Q368">
            <v>33</v>
          </cell>
          <cell r="R368">
            <v>15</v>
          </cell>
          <cell r="AG368">
            <v>0</v>
          </cell>
        </row>
        <row r="369">
          <cell r="Q369">
            <v>23</v>
          </cell>
          <cell r="R369">
            <v>9</v>
          </cell>
          <cell r="AG369">
            <v>0</v>
          </cell>
        </row>
        <row r="370">
          <cell r="Q370">
            <v>60</v>
          </cell>
          <cell r="R370">
            <v>100</v>
          </cell>
          <cell r="AG370">
            <v>0</v>
          </cell>
        </row>
        <row r="371">
          <cell r="Q371">
            <v>2</v>
          </cell>
          <cell r="R371">
            <v>2</v>
          </cell>
          <cell r="AG371">
            <v>0</v>
          </cell>
        </row>
        <row r="372">
          <cell r="Q372">
            <v>20</v>
          </cell>
          <cell r="R372">
            <v>20</v>
          </cell>
          <cell r="AG372">
            <v>0</v>
          </cell>
        </row>
        <row r="373">
          <cell r="Q373">
            <v>160</v>
          </cell>
          <cell r="R373">
            <v>172</v>
          </cell>
          <cell r="AG373">
            <v>0</v>
          </cell>
        </row>
        <row r="374">
          <cell r="Q374">
            <v>2</v>
          </cell>
          <cell r="R374">
            <v>2</v>
          </cell>
          <cell r="AG374">
            <v>0</v>
          </cell>
        </row>
        <row r="375">
          <cell r="Q375">
            <v>40</v>
          </cell>
          <cell r="AG375">
            <v>0</v>
          </cell>
        </row>
        <row r="376">
          <cell r="AG376">
            <v>0</v>
          </cell>
        </row>
        <row r="377">
          <cell r="Q377">
            <v>5</v>
          </cell>
          <cell r="R377">
            <v>0</v>
          </cell>
          <cell r="AG377">
            <v>0</v>
          </cell>
        </row>
        <row r="378">
          <cell r="AG378">
            <v>0</v>
          </cell>
        </row>
        <row r="379">
          <cell r="Q379">
            <v>12</v>
          </cell>
          <cell r="R379">
            <v>18</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8</v>
          </cell>
          <cell r="R389">
            <v>8</v>
          </cell>
          <cell r="AG389">
            <v>0</v>
          </cell>
        </row>
        <row r="390">
          <cell r="Q390">
            <v>70</v>
          </cell>
          <cell r="R390">
            <v>67</v>
          </cell>
          <cell r="AG390">
            <v>0</v>
          </cell>
        </row>
        <row r="391">
          <cell r="Q391">
            <v>9</v>
          </cell>
          <cell r="R391">
            <v>9</v>
          </cell>
          <cell r="AG391">
            <v>0</v>
          </cell>
        </row>
        <row r="392">
          <cell r="Q392">
            <v>102</v>
          </cell>
          <cell r="R392">
            <v>114</v>
          </cell>
          <cell r="AG392">
            <v>0</v>
          </cell>
        </row>
        <row r="393">
          <cell r="Q393">
            <v>100</v>
          </cell>
          <cell r="R393">
            <v>110</v>
          </cell>
          <cell r="AG393">
            <v>0</v>
          </cell>
        </row>
        <row r="394">
          <cell r="Q394">
            <v>34</v>
          </cell>
          <cell r="R394">
            <v>31</v>
          </cell>
          <cell r="AG394">
            <v>0</v>
          </cell>
        </row>
        <row r="395">
          <cell r="Q395">
            <v>4</v>
          </cell>
          <cell r="R395">
            <v>4</v>
          </cell>
          <cell r="AG395">
            <v>0</v>
          </cell>
        </row>
        <row r="396">
          <cell r="Q396">
            <v>370</v>
          </cell>
          <cell r="R396">
            <v>370</v>
          </cell>
          <cell r="AG396">
            <v>0</v>
          </cell>
        </row>
        <row r="397">
          <cell r="AG397">
            <v>0</v>
          </cell>
        </row>
        <row r="398">
          <cell r="Q398">
            <v>235</v>
          </cell>
          <cell r="R398">
            <v>208</v>
          </cell>
          <cell r="AG398">
            <v>0</v>
          </cell>
        </row>
        <row r="399">
          <cell r="Q399">
            <v>40</v>
          </cell>
          <cell r="R399">
            <v>29</v>
          </cell>
          <cell r="AG399">
            <v>0</v>
          </cell>
        </row>
        <row r="400">
          <cell r="Q400">
            <v>116</v>
          </cell>
          <cell r="R400">
            <v>77</v>
          </cell>
          <cell r="AG400">
            <v>0</v>
          </cell>
        </row>
        <row r="401">
          <cell r="Q401">
            <v>18</v>
          </cell>
          <cell r="R401">
            <v>24</v>
          </cell>
          <cell r="AG401">
            <v>0</v>
          </cell>
        </row>
        <row r="402">
          <cell r="Q402">
            <v>4</v>
          </cell>
          <cell r="R402">
            <v>4</v>
          </cell>
          <cell r="AG402">
            <v>0</v>
          </cell>
        </row>
        <row r="403">
          <cell r="AG403">
            <v>0</v>
          </cell>
        </row>
        <row r="405">
          <cell r="AG405">
            <v>0</v>
          </cell>
        </row>
        <row r="406">
          <cell r="AG406">
            <v>0</v>
          </cell>
        </row>
        <row r="407">
          <cell r="AG407">
            <v>0</v>
          </cell>
        </row>
        <row r="408">
          <cell r="AG408">
            <v>0</v>
          </cell>
        </row>
        <row r="425">
          <cell r="Q425">
            <v>2300</v>
          </cell>
          <cell r="R425">
            <v>318300</v>
          </cell>
          <cell r="AG425">
            <v>2708.3</v>
          </cell>
        </row>
        <row r="426">
          <cell r="Q426">
            <v>8461</v>
          </cell>
          <cell r="R426">
            <v>8200</v>
          </cell>
          <cell r="AG426">
            <v>6728.2</v>
          </cell>
        </row>
        <row r="427">
          <cell r="Q427">
            <v>160</v>
          </cell>
          <cell r="R427">
            <v>150</v>
          </cell>
          <cell r="AG427">
            <v>150</v>
          </cell>
        </row>
        <row r="428">
          <cell r="Q428">
            <v>100</v>
          </cell>
          <cell r="R428">
            <v>15</v>
          </cell>
          <cell r="AG428">
            <v>100</v>
          </cell>
        </row>
        <row r="429">
          <cell r="Q429">
            <v>1</v>
          </cell>
          <cell r="R429">
            <v>0</v>
          </cell>
          <cell r="AG429">
            <v>1</v>
          </cell>
        </row>
        <row r="430">
          <cell r="Q430">
            <v>2</v>
          </cell>
          <cell r="R430">
            <v>2</v>
          </cell>
          <cell r="AG430">
            <v>0</v>
          </cell>
        </row>
        <row r="431">
          <cell r="Q431">
            <v>120</v>
          </cell>
          <cell r="R431">
            <v>100</v>
          </cell>
          <cell r="AG431">
            <v>117</v>
          </cell>
        </row>
        <row r="432">
          <cell r="Q432">
            <v>100</v>
          </cell>
          <cell r="R432">
            <v>100</v>
          </cell>
          <cell r="AG432">
            <v>0.75</v>
          </cell>
        </row>
        <row r="433">
          <cell r="Q433">
            <v>1</v>
          </cell>
          <cell r="R433">
            <v>0</v>
          </cell>
          <cell r="AG433">
            <v>12</v>
          </cell>
        </row>
        <row r="435">
          <cell r="Q435">
            <v>100</v>
          </cell>
          <cell r="R435">
            <v>100</v>
          </cell>
          <cell r="AG435">
            <v>0.18181818181818182</v>
          </cell>
        </row>
        <row r="436">
          <cell r="Q436">
            <v>70</v>
          </cell>
          <cell r="R436">
            <v>82</v>
          </cell>
          <cell r="AG436">
            <v>66</v>
          </cell>
        </row>
        <row r="437">
          <cell r="Q437">
            <v>100</v>
          </cell>
          <cell r="R437">
            <v>100</v>
          </cell>
          <cell r="AG437">
            <v>0</v>
          </cell>
        </row>
        <row r="439">
          <cell r="Q439">
            <v>7</v>
          </cell>
          <cell r="R439">
            <v>5</v>
          </cell>
          <cell r="AG439">
            <v>2</v>
          </cell>
        </row>
        <row r="440">
          <cell r="AG440">
            <v>0</v>
          </cell>
        </row>
        <row r="446">
          <cell r="Q446">
            <v>1</v>
          </cell>
          <cell r="R446">
            <v>1</v>
          </cell>
          <cell r="AG446">
            <v>1</v>
          </cell>
        </row>
        <row r="447">
          <cell r="Q447">
            <v>11</v>
          </cell>
          <cell r="AG447">
            <v>11</v>
          </cell>
        </row>
        <row r="448">
          <cell r="Q448">
            <v>52</v>
          </cell>
          <cell r="AG448">
            <v>52</v>
          </cell>
        </row>
        <row r="449">
          <cell r="AG449">
            <v>0</v>
          </cell>
        </row>
        <row r="468">
          <cell r="AG468">
            <v>0</v>
          </cell>
        </row>
        <row r="469">
          <cell r="Q469">
            <v>10</v>
          </cell>
          <cell r="R469">
            <v>5</v>
          </cell>
          <cell r="AG469">
            <v>10</v>
          </cell>
        </row>
        <row r="470">
          <cell r="AG470">
            <v>0</v>
          </cell>
        </row>
        <row r="471">
          <cell r="Q471">
            <v>400</v>
          </cell>
          <cell r="R471">
            <v>80</v>
          </cell>
          <cell r="AG471">
            <v>316</v>
          </cell>
        </row>
        <row r="472">
          <cell r="AG472">
            <v>0</v>
          </cell>
        </row>
        <row r="473">
          <cell r="AG473">
            <v>0</v>
          </cell>
        </row>
        <row r="474">
          <cell r="AG474">
            <v>0</v>
          </cell>
        </row>
        <row r="475">
          <cell r="AG475">
            <v>0</v>
          </cell>
        </row>
        <row r="477">
          <cell r="Q477">
            <v>500</v>
          </cell>
          <cell r="R477">
            <v>250</v>
          </cell>
          <cell r="AG477">
            <v>817.04</v>
          </cell>
        </row>
        <row r="478">
          <cell r="Q478">
            <v>1500</v>
          </cell>
          <cell r="R478">
            <v>450</v>
          </cell>
          <cell r="AG478">
            <v>1184</v>
          </cell>
        </row>
        <row r="480">
          <cell r="AG480">
            <v>0</v>
          </cell>
        </row>
        <row r="482">
          <cell r="Q482">
            <v>300</v>
          </cell>
          <cell r="R482">
            <v>0</v>
          </cell>
          <cell r="AG482">
            <v>320</v>
          </cell>
        </row>
        <row r="483">
          <cell r="Q483">
            <v>1</v>
          </cell>
          <cell r="R483">
            <v>0</v>
          </cell>
          <cell r="AG483">
            <v>1</v>
          </cell>
        </row>
        <row r="484">
          <cell r="AG484">
            <v>0</v>
          </cell>
        </row>
        <row r="485">
          <cell r="Q485">
            <v>5</v>
          </cell>
          <cell r="R485">
            <v>0</v>
          </cell>
          <cell r="AG485">
            <v>5</v>
          </cell>
        </row>
        <row r="487">
          <cell r="Q487">
            <v>346</v>
          </cell>
          <cell r="AG487">
            <v>330</v>
          </cell>
        </row>
        <row r="488">
          <cell r="Q488">
            <v>270</v>
          </cell>
          <cell r="AG488">
            <v>265</v>
          </cell>
        </row>
        <row r="489">
          <cell r="Q489">
            <v>76</v>
          </cell>
          <cell r="AG489">
            <v>65</v>
          </cell>
        </row>
        <row r="490">
          <cell r="AG490">
            <v>0</v>
          </cell>
        </row>
        <row r="491">
          <cell r="Q491">
            <v>2</v>
          </cell>
          <cell r="AG491">
            <v>4</v>
          </cell>
        </row>
        <row r="493">
          <cell r="Q493">
            <v>3000</v>
          </cell>
          <cell r="AG493">
            <v>4334.7</v>
          </cell>
        </row>
        <row r="494">
          <cell r="Q494">
            <v>2.5</v>
          </cell>
          <cell r="AG494">
            <v>3.528</v>
          </cell>
        </row>
        <row r="496">
          <cell r="Q496">
            <v>1000</v>
          </cell>
          <cell r="AG496">
            <v>817</v>
          </cell>
        </row>
        <row r="497">
          <cell r="AG497">
            <v>0</v>
          </cell>
        </row>
        <row r="498">
          <cell r="Q498">
            <v>430</v>
          </cell>
          <cell r="AG498">
            <v>440.08499999999998</v>
          </cell>
        </row>
        <row r="499">
          <cell r="Q499">
            <v>2</v>
          </cell>
          <cell r="AG499">
            <v>0</v>
          </cell>
        </row>
        <row r="500">
          <cell r="AG500">
            <v>0</v>
          </cell>
        </row>
        <row r="501">
          <cell r="Q501">
            <v>700</v>
          </cell>
          <cell r="AG501">
            <v>982</v>
          </cell>
        </row>
        <row r="502">
          <cell r="AG502">
            <v>0</v>
          </cell>
        </row>
        <row r="503">
          <cell r="Q503">
            <v>800</v>
          </cell>
          <cell r="AG503">
            <v>804.77</v>
          </cell>
        </row>
        <row r="504">
          <cell r="Q504">
            <v>435</v>
          </cell>
          <cell r="AG504">
            <v>446.50300000000004</v>
          </cell>
        </row>
        <row r="505">
          <cell r="Q505">
            <v>1</v>
          </cell>
          <cell r="AG505">
            <v>0</v>
          </cell>
        </row>
        <row r="506">
          <cell r="Q506">
            <v>5</v>
          </cell>
          <cell r="AG506">
            <v>0</v>
          </cell>
        </row>
        <row r="507">
          <cell r="Q507">
            <v>100</v>
          </cell>
          <cell r="AG507">
            <v>3.2</v>
          </cell>
        </row>
        <row r="508">
          <cell r="Q508">
            <v>1300</v>
          </cell>
          <cell r="AG508">
            <v>1267.3800000000001</v>
          </cell>
        </row>
        <row r="509">
          <cell r="AG509">
            <v>0</v>
          </cell>
        </row>
        <row r="510">
          <cell r="AG510">
            <v>0</v>
          </cell>
        </row>
        <row r="511">
          <cell r="Q511">
            <v>100</v>
          </cell>
          <cell r="AG511">
            <v>0</v>
          </cell>
        </row>
        <row r="514">
          <cell r="AG514">
            <v>0</v>
          </cell>
        </row>
        <row r="515">
          <cell r="AG515">
            <v>0</v>
          </cell>
        </row>
        <row r="516">
          <cell r="AG516">
            <v>0</v>
          </cell>
        </row>
        <row r="518">
          <cell r="AG518">
            <v>0</v>
          </cell>
        </row>
        <row r="520">
          <cell r="Q520">
            <v>250</v>
          </cell>
          <cell r="AG520">
            <v>1897.98</v>
          </cell>
        </row>
        <row r="521">
          <cell r="AG521">
            <v>0</v>
          </cell>
        </row>
        <row r="522">
          <cell r="Q522">
            <v>100</v>
          </cell>
          <cell r="R522">
            <v>100</v>
          </cell>
          <cell r="AG522">
            <v>98</v>
          </cell>
        </row>
        <row r="523">
          <cell r="AG523">
            <v>0</v>
          </cell>
        </row>
        <row r="524">
          <cell r="AG524">
            <v>0</v>
          </cell>
        </row>
        <row r="526">
          <cell r="Q526">
            <v>20</v>
          </cell>
          <cell r="R526">
            <v>20</v>
          </cell>
          <cell r="AG526">
            <v>58</v>
          </cell>
        </row>
        <row r="527">
          <cell r="Q527">
            <v>17000</v>
          </cell>
          <cell r="R527">
            <v>20000</v>
          </cell>
          <cell r="AG527">
            <v>34810</v>
          </cell>
        </row>
        <row r="528">
          <cell r="Q528">
            <v>12000</v>
          </cell>
          <cell r="R528">
            <v>13500</v>
          </cell>
          <cell r="AG528">
            <v>898.5</v>
          </cell>
        </row>
        <row r="530">
          <cell r="Q530">
            <v>350</v>
          </cell>
          <cell r="AG530">
            <v>350</v>
          </cell>
        </row>
        <row r="531">
          <cell r="Q531">
            <v>100</v>
          </cell>
          <cell r="AG531">
            <v>58.333333333333336</v>
          </cell>
        </row>
        <row r="532">
          <cell r="Q532">
            <v>10</v>
          </cell>
          <cell r="AG532">
            <v>10</v>
          </cell>
        </row>
        <row r="533">
          <cell r="Q533">
            <v>60</v>
          </cell>
          <cell r="AG533">
            <v>60</v>
          </cell>
        </row>
        <row r="534">
          <cell r="AG534">
            <v>0</v>
          </cell>
        </row>
        <row r="535">
          <cell r="AG535">
            <v>0</v>
          </cell>
        </row>
        <row r="536">
          <cell r="Q536">
            <v>100</v>
          </cell>
          <cell r="AG536">
            <v>0.41666666666666669</v>
          </cell>
        </row>
        <row r="537">
          <cell r="AG537">
            <v>0</v>
          </cell>
        </row>
        <row r="538">
          <cell r="Q538">
            <v>1</v>
          </cell>
          <cell r="AG538">
            <v>6</v>
          </cell>
        </row>
        <row r="540">
          <cell r="Q540">
            <v>100</v>
          </cell>
          <cell r="AG540">
            <v>101</v>
          </cell>
        </row>
        <row r="541">
          <cell r="Q541">
            <v>100</v>
          </cell>
          <cell r="AG541">
            <v>100</v>
          </cell>
        </row>
        <row r="542">
          <cell r="Q542">
            <v>460</v>
          </cell>
          <cell r="AG542">
            <v>460</v>
          </cell>
        </row>
        <row r="544">
          <cell r="Q544">
            <v>2</v>
          </cell>
          <cell r="AG544">
            <v>9</v>
          </cell>
        </row>
        <row r="546">
          <cell r="AG546">
            <v>0</v>
          </cell>
        </row>
        <row r="548">
          <cell r="AG548">
            <v>0</v>
          </cell>
        </row>
        <row r="549">
          <cell r="AG549">
            <v>0</v>
          </cell>
        </row>
        <row r="550">
          <cell r="AG550">
            <v>0</v>
          </cell>
        </row>
      </sheetData>
      <sheetData sheetId="33">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AG160">
            <v>0</v>
          </cell>
        </row>
        <row r="161">
          <cell r="AG161">
            <v>0</v>
          </cell>
        </row>
        <row r="162">
          <cell r="AG162">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6">
          <cell r="AG176">
            <v>0</v>
          </cell>
        </row>
        <row r="177">
          <cell r="AG177">
            <v>0</v>
          </cell>
        </row>
        <row r="178">
          <cell r="AG178">
            <v>0</v>
          </cell>
        </row>
        <row r="179">
          <cell r="AG179">
            <v>0</v>
          </cell>
        </row>
        <row r="180">
          <cell r="AG180">
            <v>0</v>
          </cell>
        </row>
        <row r="182">
          <cell r="Q182">
            <v>0</v>
          </cell>
          <cell r="R182">
            <v>0</v>
          </cell>
          <cell r="AG182">
            <v>0</v>
          </cell>
        </row>
        <row r="183">
          <cell r="Q183">
            <v>0</v>
          </cell>
          <cell r="R183">
            <v>0</v>
          </cell>
          <cell r="AG183">
            <v>0</v>
          </cell>
        </row>
        <row r="184">
          <cell r="Q184">
            <v>2100</v>
          </cell>
          <cell r="R184">
            <v>1291</v>
          </cell>
          <cell r="AG184">
            <v>0</v>
          </cell>
        </row>
        <row r="185">
          <cell r="Q185">
            <v>117</v>
          </cell>
          <cell r="R185">
            <v>78</v>
          </cell>
          <cell r="AG185">
            <v>0</v>
          </cell>
        </row>
        <row r="186">
          <cell r="Q186">
            <v>4200</v>
          </cell>
          <cell r="R186">
            <v>2067</v>
          </cell>
          <cell r="AG186">
            <v>0</v>
          </cell>
        </row>
        <row r="187">
          <cell r="Q187">
            <v>110</v>
          </cell>
          <cell r="R187">
            <v>55</v>
          </cell>
          <cell r="AG187">
            <v>0</v>
          </cell>
        </row>
        <row r="188">
          <cell r="Q188">
            <v>4</v>
          </cell>
          <cell r="R188">
            <v>2</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AG193">
            <v>0</v>
          </cell>
        </row>
        <row r="194">
          <cell r="Q194">
            <v>18</v>
          </cell>
          <cell r="R194">
            <v>4</v>
          </cell>
          <cell r="AG194">
            <v>0</v>
          </cell>
        </row>
        <row r="195">
          <cell r="Q195">
            <v>130</v>
          </cell>
          <cell r="R195">
            <v>38</v>
          </cell>
          <cell r="AG195">
            <v>0</v>
          </cell>
        </row>
        <row r="196">
          <cell r="Q196">
            <v>0</v>
          </cell>
          <cell r="R196">
            <v>0</v>
          </cell>
          <cell r="AG196">
            <v>0</v>
          </cell>
        </row>
        <row r="197">
          <cell r="Q197">
            <v>0</v>
          </cell>
          <cell r="R197">
            <v>0</v>
          </cell>
          <cell r="AG197">
            <v>0</v>
          </cell>
        </row>
        <row r="198">
          <cell r="Q198">
            <v>0</v>
          </cell>
          <cell r="R198">
            <v>0</v>
          </cell>
          <cell r="AG198">
            <v>0</v>
          </cell>
        </row>
        <row r="199">
          <cell r="Q199">
            <v>0</v>
          </cell>
          <cell r="R199">
            <v>0</v>
          </cell>
          <cell r="AG199">
            <v>0</v>
          </cell>
        </row>
        <row r="200">
          <cell r="Q200">
            <v>0</v>
          </cell>
          <cell r="R200">
            <v>0</v>
          </cell>
          <cell r="AG200">
            <v>0</v>
          </cell>
        </row>
        <row r="201">
          <cell r="Q201">
            <v>0</v>
          </cell>
          <cell r="R201">
            <v>0</v>
          </cell>
          <cell r="AG201">
            <v>0</v>
          </cell>
        </row>
        <row r="202">
          <cell r="Q202">
            <v>0</v>
          </cell>
          <cell r="R202">
            <v>0</v>
          </cell>
          <cell r="AG202">
            <v>0</v>
          </cell>
        </row>
        <row r="203">
          <cell r="Q203">
            <v>0</v>
          </cell>
          <cell r="R203">
            <v>0</v>
          </cell>
          <cell r="AG203">
            <v>0</v>
          </cell>
        </row>
        <row r="204">
          <cell r="Q204">
            <v>2</v>
          </cell>
          <cell r="R204">
            <v>0</v>
          </cell>
          <cell r="AG204">
            <v>0</v>
          </cell>
        </row>
        <row r="205">
          <cell r="Q205">
            <v>4</v>
          </cell>
          <cell r="R205">
            <v>1</v>
          </cell>
          <cell r="AG205">
            <v>0</v>
          </cell>
        </row>
        <row r="206">
          <cell r="Q206">
            <v>32</v>
          </cell>
          <cell r="R206">
            <v>2</v>
          </cell>
        </row>
        <row r="208">
          <cell r="Q208">
            <v>50</v>
          </cell>
          <cell r="R208">
            <v>18</v>
          </cell>
          <cell r="AG208">
            <v>0</v>
          </cell>
        </row>
        <row r="209">
          <cell r="Q209">
            <v>7</v>
          </cell>
          <cell r="R209">
            <v>7</v>
          </cell>
          <cell r="AG209">
            <v>0</v>
          </cell>
        </row>
        <row r="210">
          <cell r="Q210">
            <v>3</v>
          </cell>
          <cell r="R210">
            <v>2</v>
          </cell>
          <cell r="AG210">
            <v>0</v>
          </cell>
        </row>
        <row r="211">
          <cell r="Q211">
            <v>3</v>
          </cell>
          <cell r="R211">
            <v>1</v>
          </cell>
          <cell r="AG211">
            <v>0</v>
          </cell>
        </row>
        <row r="212">
          <cell r="Q212">
            <v>0</v>
          </cell>
          <cell r="R212">
            <v>1</v>
          </cell>
          <cell r="AG212">
            <v>0</v>
          </cell>
        </row>
        <row r="213">
          <cell r="Q213">
            <v>1</v>
          </cell>
          <cell r="R213">
            <v>0</v>
          </cell>
          <cell r="AG213">
            <v>0</v>
          </cell>
        </row>
        <row r="214">
          <cell r="Q214">
            <v>2</v>
          </cell>
          <cell r="R214">
            <v>2</v>
          </cell>
          <cell r="AG214">
            <v>0</v>
          </cell>
        </row>
        <row r="215">
          <cell r="Q215">
            <v>0</v>
          </cell>
          <cell r="AG215">
            <v>0</v>
          </cell>
        </row>
        <row r="216">
          <cell r="Q216">
            <v>0</v>
          </cell>
          <cell r="AG216">
            <v>0</v>
          </cell>
        </row>
        <row r="217">
          <cell r="Q217">
            <v>0</v>
          </cell>
          <cell r="R217">
            <v>0</v>
          </cell>
          <cell r="AG217">
            <v>0</v>
          </cell>
        </row>
        <row r="218">
          <cell r="Q218">
            <v>0</v>
          </cell>
          <cell r="R218">
            <v>0</v>
          </cell>
          <cell r="AG218">
            <v>0</v>
          </cell>
        </row>
        <row r="219">
          <cell r="Q219">
            <v>0</v>
          </cell>
          <cell r="R219">
            <v>0</v>
          </cell>
          <cell r="AG219">
            <v>0</v>
          </cell>
        </row>
        <row r="220">
          <cell r="Q220">
            <v>0</v>
          </cell>
          <cell r="R220">
            <v>0</v>
          </cell>
          <cell r="AG220">
            <v>0</v>
          </cell>
        </row>
        <row r="221">
          <cell r="Q221">
            <v>0</v>
          </cell>
          <cell r="AG221">
            <v>0</v>
          </cell>
        </row>
        <row r="222">
          <cell r="Q222">
            <v>1</v>
          </cell>
          <cell r="R222">
            <v>0</v>
          </cell>
          <cell r="AG222">
            <v>0</v>
          </cell>
        </row>
        <row r="223">
          <cell r="Q223">
            <v>3</v>
          </cell>
          <cell r="R223">
            <v>0</v>
          </cell>
          <cell r="AG223">
            <v>0</v>
          </cell>
        </row>
        <row r="224">
          <cell r="Q224">
            <v>1</v>
          </cell>
          <cell r="R224">
            <v>1</v>
          </cell>
          <cell r="AG224">
            <v>0</v>
          </cell>
        </row>
        <row r="225">
          <cell r="Q225">
            <v>10</v>
          </cell>
          <cell r="R225">
            <v>2</v>
          </cell>
        </row>
        <row r="227">
          <cell r="Q227">
            <v>7</v>
          </cell>
          <cell r="R227">
            <v>5</v>
          </cell>
          <cell r="AG227">
            <v>0</v>
          </cell>
        </row>
        <row r="228">
          <cell r="Q228">
            <v>7</v>
          </cell>
          <cell r="R228">
            <v>5</v>
          </cell>
          <cell r="AG228">
            <v>0</v>
          </cell>
        </row>
        <row r="229">
          <cell r="Q229">
            <v>0</v>
          </cell>
          <cell r="R229">
            <v>0</v>
          </cell>
          <cell r="AG229">
            <v>0</v>
          </cell>
        </row>
        <row r="230">
          <cell r="Q230">
            <v>5</v>
          </cell>
          <cell r="R230">
            <v>0</v>
          </cell>
          <cell r="AG230">
            <v>0</v>
          </cell>
        </row>
        <row r="231">
          <cell r="Q231">
            <v>5</v>
          </cell>
          <cell r="R231">
            <v>5</v>
          </cell>
          <cell r="AG231">
            <v>0</v>
          </cell>
        </row>
        <row r="232">
          <cell r="Q232">
            <v>1</v>
          </cell>
          <cell r="AG232">
            <v>0</v>
          </cell>
        </row>
        <row r="233">
          <cell r="Q233">
            <v>0</v>
          </cell>
          <cell r="AG233">
            <v>0</v>
          </cell>
        </row>
        <row r="234">
          <cell r="Q234">
            <v>0</v>
          </cell>
          <cell r="R234">
            <v>0</v>
          </cell>
          <cell r="AG234">
            <v>0</v>
          </cell>
        </row>
        <row r="235">
          <cell r="Q235">
            <v>0</v>
          </cell>
          <cell r="R235">
            <v>0</v>
          </cell>
          <cell r="AG235">
            <v>0</v>
          </cell>
        </row>
        <row r="236">
          <cell r="Q236">
            <v>160</v>
          </cell>
          <cell r="R236">
            <v>154</v>
          </cell>
          <cell r="AG236">
            <v>0</v>
          </cell>
        </row>
        <row r="237">
          <cell r="Q237">
            <v>5</v>
          </cell>
          <cell r="AG237">
            <v>0</v>
          </cell>
        </row>
        <row r="238">
          <cell r="Q238">
            <v>0</v>
          </cell>
          <cell r="AG238">
            <v>0</v>
          </cell>
        </row>
        <row r="239">
          <cell r="Q239">
            <v>0</v>
          </cell>
          <cell r="AG239">
            <v>0</v>
          </cell>
        </row>
        <row r="240">
          <cell r="Q240">
            <v>150</v>
          </cell>
          <cell r="R240">
            <v>0</v>
          </cell>
          <cell r="AG240">
            <v>0</v>
          </cell>
        </row>
        <row r="241">
          <cell r="Q241">
            <v>15</v>
          </cell>
          <cell r="R241">
            <v>0</v>
          </cell>
          <cell r="AG241">
            <v>0</v>
          </cell>
        </row>
        <row r="242">
          <cell r="Q242">
            <v>0</v>
          </cell>
          <cell r="R242">
            <v>0</v>
          </cell>
          <cell r="AG242">
            <v>0</v>
          </cell>
        </row>
        <row r="243">
          <cell r="Q243">
            <v>0</v>
          </cell>
          <cell r="R243">
            <v>0</v>
          </cell>
          <cell r="AG243">
            <v>0</v>
          </cell>
        </row>
        <row r="244">
          <cell r="Q244">
            <v>1</v>
          </cell>
          <cell r="R244">
            <v>0</v>
          </cell>
          <cell r="AG244">
            <v>0</v>
          </cell>
        </row>
        <row r="245">
          <cell r="Q245">
            <v>10</v>
          </cell>
          <cell r="R245">
            <v>0</v>
          </cell>
          <cell r="AG245">
            <v>0</v>
          </cell>
        </row>
        <row r="246">
          <cell r="Q246">
            <v>1</v>
          </cell>
          <cell r="R246">
            <v>1</v>
          </cell>
          <cell r="AG246">
            <v>0</v>
          </cell>
        </row>
        <row r="247">
          <cell r="Q247">
            <v>15</v>
          </cell>
          <cell r="R247">
            <v>2</v>
          </cell>
        </row>
        <row r="249">
          <cell r="Q249">
            <v>1</v>
          </cell>
          <cell r="R249">
            <v>1</v>
          </cell>
          <cell r="AG249">
            <v>0</v>
          </cell>
        </row>
        <row r="250">
          <cell r="Q250">
            <v>0</v>
          </cell>
          <cell r="R250">
            <v>0</v>
          </cell>
          <cell r="AG250">
            <v>0</v>
          </cell>
        </row>
        <row r="251">
          <cell r="Q251">
            <v>0</v>
          </cell>
          <cell r="R251">
            <v>0</v>
          </cell>
          <cell r="AG251">
            <v>0</v>
          </cell>
        </row>
        <row r="252">
          <cell r="Q252">
            <v>0</v>
          </cell>
          <cell r="R252">
            <v>0</v>
          </cell>
          <cell r="AG252">
            <v>0</v>
          </cell>
        </row>
        <row r="253">
          <cell r="Q253">
            <v>0</v>
          </cell>
          <cell r="R253">
            <v>0</v>
          </cell>
          <cell r="AG253">
            <v>0</v>
          </cell>
        </row>
        <row r="254">
          <cell r="Q254">
            <v>12</v>
          </cell>
          <cell r="R254">
            <v>12</v>
          </cell>
          <cell r="AG254">
            <v>0</v>
          </cell>
        </row>
        <row r="255">
          <cell r="Q255">
            <v>52</v>
          </cell>
          <cell r="R255">
            <v>52</v>
          </cell>
          <cell r="AG255">
            <v>0</v>
          </cell>
        </row>
        <row r="256">
          <cell r="Q256">
            <v>2</v>
          </cell>
          <cell r="R256">
            <v>2</v>
          </cell>
          <cell r="AG256">
            <v>0</v>
          </cell>
        </row>
        <row r="257">
          <cell r="Q257">
            <v>10</v>
          </cell>
          <cell r="R257">
            <v>10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1</v>
          </cell>
          <cell r="R267">
            <v>0</v>
          </cell>
          <cell r="AG267">
            <v>0</v>
          </cell>
        </row>
        <row r="268">
          <cell r="Q268">
            <v>1</v>
          </cell>
          <cell r="R268">
            <v>1</v>
          </cell>
          <cell r="AG268">
            <v>0</v>
          </cell>
        </row>
        <row r="269">
          <cell r="Q269">
            <v>10</v>
          </cell>
          <cell r="R269">
            <v>10</v>
          </cell>
        </row>
        <row r="271">
          <cell r="Q271">
            <v>1</v>
          </cell>
          <cell r="R271">
            <v>1</v>
          </cell>
          <cell r="AG271">
            <v>0</v>
          </cell>
        </row>
        <row r="272">
          <cell r="Q272">
            <v>0</v>
          </cell>
          <cell r="R272">
            <v>0</v>
          </cell>
          <cell r="AG272">
            <v>0</v>
          </cell>
        </row>
        <row r="273">
          <cell r="Q273">
            <v>0</v>
          </cell>
          <cell r="R273">
            <v>0</v>
          </cell>
          <cell r="AG273">
            <v>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1</v>
          </cell>
          <cell r="R278">
            <v>0</v>
          </cell>
          <cell r="AG278">
            <v>0</v>
          </cell>
        </row>
        <row r="279">
          <cell r="Q279">
            <v>5</v>
          </cell>
          <cell r="R279">
            <v>0</v>
          </cell>
          <cell r="AG279">
            <v>0</v>
          </cell>
        </row>
        <row r="280">
          <cell r="Q280">
            <v>5</v>
          </cell>
          <cell r="R280">
            <v>0</v>
          </cell>
          <cell r="AG280">
            <v>0</v>
          </cell>
        </row>
        <row r="281">
          <cell r="Q281">
            <v>5</v>
          </cell>
          <cell r="R281">
            <v>0</v>
          </cell>
          <cell r="AG281">
            <v>0</v>
          </cell>
        </row>
        <row r="282">
          <cell r="Q282">
            <v>0</v>
          </cell>
          <cell r="R282">
            <v>0</v>
          </cell>
          <cell r="AG282">
            <v>0</v>
          </cell>
        </row>
        <row r="283">
          <cell r="Q283">
            <v>0</v>
          </cell>
          <cell r="R283">
            <v>0</v>
          </cell>
          <cell r="AG283">
            <v>0</v>
          </cell>
        </row>
        <row r="284">
          <cell r="Q284">
            <v>1</v>
          </cell>
          <cell r="R284">
            <v>0</v>
          </cell>
          <cell r="AG284">
            <v>0</v>
          </cell>
        </row>
        <row r="285">
          <cell r="Q285">
            <v>1</v>
          </cell>
          <cell r="R285">
            <v>0</v>
          </cell>
          <cell r="AG285">
            <v>0</v>
          </cell>
        </row>
        <row r="286">
          <cell r="Q286">
            <v>30</v>
          </cell>
          <cell r="R286">
            <v>0</v>
          </cell>
          <cell r="AG286">
            <v>0</v>
          </cell>
        </row>
        <row r="287">
          <cell r="Q287">
            <v>1</v>
          </cell>
          <cell r="R287">
            <v>1</v>
          </cell>
          <cell r="AG287">
            <v>0</v>
          </cell>
        </row>
        <row r="288">
          <cell r="Q288">
            <v>0</v>
          </cell>
          <cell r="R288">
            <v>0</v>
          </cell>
          <cell r="AG288">
            <v>0</v>
          </cell>
        </row>
        <row r="289">
          <cell r="Q289">
            <v>0</v>
          </cell>
          <cell r="R289">
            <v>0</v>
          </cell>
          <cell r="AG289">
            <v>0</v>
          </cell>
        </row>
        <row r="290">
          <cell r="Q290">
            <v>0</v>
          </cell>
          <cell r="R290">
            <v>0</v>
          </cell>
          <cell r="AG290">
            <v>0</v>
          </cell>
        </row>
        <row r="291">
          <cell r="Q291">
            <v>0</v>
          </cell>
          <cell r="R291">
            <v>0</v>
          </cell>
          <cell r="AG291">
            <v>0</v>
          </cell>
        </row>
        <row r="292">
          <cell r="Q292">
            <v>0</v>
          </cell>
          <cell r="R292">
            <v>0</v>
          </cell>
          <cell r="AG292">
            <v>0</v>
          </cell>
        </row>
        <row r="293">
          <cell r="Q293">
            <v>0</v>
          </cell>
          <cell r="R293">
            <v>0</v>
          </cell>
          <cell r="AG293">
            <v>0</v>
          </cell>
        </row>
        <row r="294">
          <cell r="Q294">
            <v>25</v>
          </cell>
          <cell r="R294">
            <v>0</v>
          </cell>
          <cell r="AG294">
            <v>0</v>
          </cell>
        </row>
        <row r="295">
          <cell r="Q295">
            <v>0</v>
          </cell>
          <cell r="R295">
            <v>0</v>
          </cell>
          <cell r="AG295">
            <v>0</v>
          </cell>
        </row>
        <row r="296">
          <cell r="Q296">
            <v>1</v>
          </cell>
          <cell r="R296">
            <v>0</v>
          </cell>
          <cell r="AG296">
            <v>0</v>
          </cell>
        </row>
        <row r="297">
          <cell r="Q297">
            <v>10</v>
          </cell>
          <cell r="R297">
            <v>0</v>
          </cell>
          <cell r="AG297">
            <v>0</v>
          </cell>
        </row>
        <row r="298">
          <cell r="Q298">
            <v>1</v>
          </cell>
          <cell r="R298">
            <v>0</v>
          </cell>
          <cell r="AG298">
            <v>0</v>
          </cell>
        </row>
        <row r="299">
          <cell r="Q299">
            <v>30</v>
          </cell>
          <cell r="R299">
            <v>0</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10</v>
          </cell>
          <cell r="R304">
            <v>0</v>
          </cell>
          <cell r="AG304">
            <v>0</v>
          </cell>
        </row>
        <row r="305">
          <cell r="Q305">
            <v>1</v>
          </cell>
          <cell r="R305">
            <v>0</v>
          </cell>
          <cell r="AG305">
            <v>0</v>
          </cell>
        </row>
        <row r="306">
          <cell r="Q306">
            <v>30</v>
          </cell>
          <cell r="R306">
            <v>0</v>
          </cell>
        </row>
        <row r="308">
          <cell r="Q308">
            <v>1</v>
          </cell>
          <cell r="R308">
            <v>1</v>
          </cell>
          <cell r="AG308">
            <v>0</v>
          </cell>
        </row>
        <row r="309">
          <cell r="Q309">
            <v>1</v>
          </cell>
          <cell r="R309">
            <v>1</v>
          </cell>
          <cell r="AG309">
            <v>0</v>
          </cell>
        </row>
        <row r="310">
          <cell r="Q310">
            <v>0</v>
          </cell>
          <cell r="AG310">
            <v>0</v>
          </cell>
        </row>
        <row r="311">
          <cell r="Q311">
            <v>0</v>
          </cell>
          <cell r="AG311">
            <v>0</v>
          </cell>
        </row>
        <row r="312">
          <cell r="Q312">
            <v>0</v>
          </cell>
          <cell r="AG312">
            <v>0</v>
          </cell>
        </row>
        <row r="313">
          <cell r="Q313">
            <v>0</v>
          </cell>
          <cell r="AG313">
            <v>0</v>
          </cell>
        </row>
        <row r="314">
          <cell r="Q314">
            <v>2</v>
          </cell>
          <cell r="R314">
            <v>2</v>
          </cell>
          <cell r="AG314">
            <v>0</v>
          </cell>
        </row>
        <row r="315">
          <cell r="Q315">
            <v>4</v>
          </cell>
          <cell r="AG315">
            <v>0</v>
          </cell>
        </row>
        <row r="316">
          <cell r="Q316">
            <v>1</v>
          </cell>
          <cell r="R316">
            <v>0</v>
          </cell>
          <cell r="AG316">
            <v>0</v>
          </cell>
        </row>
        <row r="317">
          <cell r="Q317">
            <v>12</v>
          </cell>
        </row>
        <row r="319">
          <cell r="Q319">
            <v>0</v>
          </cell>
          <cell r="R319">
            <v>0</v>
          </cell>
          <cell r="AG319">
            <v>0</v>
          </cell>
        </row>
        <row r="320">
          <cell r="Q320">
            <v>20</v>
          </cell>
          <cell r="R320">
            <v>17</v>
          </cell>
          <cell r="AG320">
            <v>0</v>
          </cell>
        </row>
        <row r="321">
          <cell r="Q321">
            <v>12</v>
          </cell>
          <cell r="R321">
            <v>0</v>
          </cell>
          <cell r="AG321">
            <v>0</v>
          </cell>
        </row>
        <row r="322">
          <cell r="Q322">
            <v>0</v>
          </cell>
          <cell r="R322">
            <v>0</v>
          </cell>
          <cell r="AG322">
            <v>0</v>
          </cell>
        </row>
        <row r="323">
          <cell r="Q323">
            <v>0</v>
          </cell>
          <cell r="R323">
            <v>0</v>
          </cell>
          <cell r="AG323">
            <v>0</v>
          </cell>
        </row>
        <row r="324">
          <cell r="Q324">
            <v>0</v>
          </cell>
          <cell r="R324">
            <v>0</v>
          </cell>
          <cell r="AG324">
            <v>0</v>
          </cell>
        </row>
        <row r="325">
          <cell r="Q325">
            <v>0</v>
          </cell>
          <cell r="R325">
            <v>0</v>
          </cell>
          <cell r="AG325">
            <v>0</v>
          </cell>
        </row>
        <row r="326">
          <cell r="Q326">
            <v>0</v>
          </cell>
          <cell r="R326">
            <v>0</v>
          </cell>
          <cell r="AG326">
            <v>0</v>
          </cell>
        </row>
        <row r="327">
          <cell r="Q327">
            <v>1</v>
          </cell>
          <cell r="R327">
            <v>0</v>
          </cell>
          <cell r="AG327">
            <v>0</v>
          </cell>
        </row>
        <row r="328">
          <cell r="Q328">
            <v>2</v>
          </cell>
          <cell r="R328">
            <v>2</v>
          </cell>
          <cell r="AG328">
            <v>0</v>
          </cell>
        </row>
        <row r="329">
          <cell r="Q329">
            <v>20</v>
          </cell>
          <cell r="R329">
            <v>0</v>
          </cell>
          <cell r="AG329">
            <v>0</v>
          </cell>
        </row>
        <row r="330">
          <cell r="Q330">
            <v>2</v>
          </cell>
          <cell r="R330">
            <v>2</v>
          </cell>
          <cell r="AG330">
            <v>0</v>
          </cell>
        </row>
        <row r="331">
          <cell r="Q331">
            <v>30</v>
          </cell>
          <cell r="R331">
            <v>50</v>
          </cell>
          <cell r="AG331">
            <v>0</v>
          </cell>
        </row>
        <row r="332">
          <cell r="Q332">
            <v>15</v>
          </cell>
          <cell r="R332">
            <v>17</v>
          </cell>
          <cell r="AG332">
            <v>0</v>
          </cell>
        </row>
        <row r="333">
          <cell r="Q333">
            <v>4</v>
          </cell>
          <cell r="R333">
            <v>3</v>
          </cell>
          <cell r="AG333">
            <v>0</v>
          </cell>
        </row>
        <row r="334">
          <cell r="Q334">
            <v>0</v>
          </cell>
          <cell r="R334">
            <v>0</v>
          </cell>
          <cell r="AG334">
            <v>0</v>
          </cell>
        </row>
        <row r="335">
          <cell r="Q335">
            <v>0</v>
          </cell>
          <cell r="R335">
            <v>0</v>
          </cell>
          <cell r="AG335">
            <v>0</v>
          </cell>
        </row>
        <row r="336">
          <cell r="Q336">
            <v>1</v>
          </cell>
          <cell r="R336">
            <v>0</v>
          </cell>
          <cell r="AG336">
            <v>0</v>
          </cell>
        </row>
        <row r="337">
          <cell r="Q337">
            <v>15</v>
          </cell>
          <cell r="R337">
            <v>9</v>
          </cell>
          <cell r="AG337">
            <v>0</v>
          </cell>
        </row>
        <row r="338">
          <cell r="Q338">
            <v>150</v>
          </cell>
          <cell r="R338">
            <v>0</v>
          </cell>
          <cell r="AG338">
            <v>0</v>
          </cell>
        </row>
        <row r="339">
          <cell r="Q339">
            <v>0</v>
          </cell>
          <cell r="R339">
            <v>0</v>
          </cell>
          <cell r="AG339">
            <v>0</v>
          </cell>
        </row>
        <row r="340">
          <cell r="Q340">
            <v>0</v>
          </cell>
          <cell r="R340">
            <v>0</v>
          </cell>
          <cell r="AG340">
            <v>0</v>
          </cell>
        </row>
        <row r="341">
          <cell r="Q341">
            <v>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row>
        <row r="347">
          <cell r="AG347">
            <v>0</v>
          </cell>
        </row>
        <row r="356">
          <cell r="Q356">
            <v>6</v>
          </cell>
          <cell r="R356">
            <v>6</v>
          </cell>
          <cell r="AG356">
            <v>6</v>
          </cell>
        </row>
        <row r="357">
          <cell r="Q357">
            <v>12</v>
          </cell>
          <cell r="R357">
            <v>12</v>
          </cell>
          <cell r="AG357">
            <v>22</v>
          </cell>
        </row>
        <row r="358">
          <cell r="Q358">
            <v>2</v>
          </cell>
          <cell r="R358">
            <v>3</v>
          </cell>
          <cell r="AG358">
            <v>0</v>
          </cell>
        </row>
        <row r="359">
          <cell r="Q359">
            <v>1</v>
          </cell>
          <cell r="R359">
            <v>1</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0</v>
          </cell>
          <cell r="R367">
            <v>0</v>
          </cell>
          <cell r="AG367">
            <v>0</v>
          </cell>
        </row>
        <row r="368">
          <cell r="Q368">
            <v>0</v>
          </cell>
          <cell r="R368">
            <v>0</v>
          </cell>
          <cell r="AG368">
            <v>0</v>
          </cell>
        </row>
        <row r="369">
          <cell r="Q369">
            <v>0</v>
          </cell>
          <cell r="R369">
            <v>0</v>
          </cell>
          <cell r="AG369">
            <v>0</v>
          </cell>
        </row>
        <row r="370">
          <cell r="Q370">
            <v>5</v>
          </cell>
          <cell r="R370">
            <v>15</v>
          </cell>
          <cell r="AG370">
            <v>0</v>
          </cell>
        </row>
        <row r="371">
          <cell r="Q371">
            <v>0</v>
          </cell>
          <cell r="R371">
            <v>0</v>
          </cell>
          <cell r="AG371">
            <v>0</v>
          </cell>
        </row>
        <row r="372">
          <cell r="Q372">
            <v>10</v>
          </cell>
          <cell r="R372">
            <v>1</v>
          </cell>
          <cell r="AG372">
            <v>0</v>
          </cell>
        </row>
        <row r="373">
          <cell r="Q373">
            <v>50</v>
          </cell>
          <cell r="R373">
            <v>5</v>
          </cell>
          <cell r="AG373">
            <v>0</v>
          </cell>
        </row>
        <row r="374">
          <cell r="Q374">
            <v>1</v>
          </cell>
          <cell r="R374">
            <v>1</v>
          </cell>
          <cell r="AG374">
            <v>0</v>
          </cell>
        </row>
        <row r="375">
          <cell r="Q375">
            <v>20</v>
          </cell>
          <cell r="R375">
            <v>21</v>
          </cell>
          <cell r="AG375">
            <v>0</v>
          </cell>
        </row>
        <row r="376">
          <cell r="AG376">
            <v>0</v>
          </cell>
        </row>
        <row r="377">
          <cell r="Q377">
            <v>0</v>
          </cell>
          <cell r="R377">
            <v>0</v>
          </cell>
          <cell r="AG377">
            <v>0</v>
          </cell>
        </row>
        <row r="378">
          <cell r="AG378">
            <v>0</v>
          </cell>
        </row>
        <row r="379">
          <cell r="Q379">
            <v>0</v>
          </cell>
          <cell r="R379">
            <v>0</v>
          </cell>
          <cell r="AG379">
            <v>0</v>
          </cell>
        </row>
        <row r="382">
          <cell r="AG382">
            <v>0</v>
          </cell>
        </row>
        <row r="383">
          <cell r="AG383">
            <v>0</v>
          </cell>
        </row>
        <row r="384">
          <cell r="AG384">
            <v>0</v>
          </cell>
        </row>
        <row r="385">
          <cell r="AG385">
            <v>0</v>
          </cell>
        </row>
        <row r="386">
          <cell r="AG386">
            <v>0</v>
          </cell>
        </row>
        <row r="387">
          <cell r="AG387">
            <v>0</v>
          </cell>
        </row>
        <row r="388">
          <cell r="AG388">
            <v>0</v>
          </cell>
        </row>
        <row r="389">
          <cell r="Q389">
            <v>5</v>
          </cell>
          <cell r="R389">
            <v>3</v>
          </cell>
          <cell r="AG389">
            <v>0</v>
          </cell>
        </row>
        <row r="390">
          <cell r="Q390">
            <v>25</v>
          </cell>
          <cell r="AG390">
            <v>0</v>
          </cell>
        </row>
        <row r="391">
          <cell r="Q391">
            <v>0</v>
          </cell>
          <cell r="R391">
            <v>0</v>
          </cell>
          <cell r="AG391">
            <v>0</v>
          </cell>
        </row>
        <row r="392">
          <cell r="Q392">
            <v>106</v>
          </cell>
          <cell r="R392">
            <v>117</v>
          </cell>
          <cell r="AG392">
            <v>0</v>
          </cell>
        </row>
        <row r="393">
          <cell r="Q393">
            <v>1</v>
          </cell>
          <cell r="AG393">
            <v>0</v>
          </cell>
        </row>
        <row r="394">
          <cell r="AG394">
            <v>0</v>
          </cell>
        </row>
        <row r="395">
          <cell r="AG395">
            <v>0</v>
          </cell>
        </row>
        <row r="396">
          <cell r="Q396">
            <v>70</v>
          </cell>
          <cell r="R396">
            <v>57</v>
          </cell>
          <cell r="AG396">
            <v>0</v>
          </cell>
        </row>
        <row r="397">
          <cell r="AG397">
            <v>0</v>
          </cell>
        </row>
        <row r="398">
          <cell r="Q398">
            <v>0</v>
          </cell>
          <cell r="R398">
            <v>0</v>
          </cell>
          <cell r="AG398">
            <v>0</v>
          </cell>
        </row>
        <row r="399">
          <cell r="Q399">
            <v>0</v>
          </cell>
          <cell r="R399">
            <v>0</v>
          </cell>
          <cell r="AG399">
            <v>0</v>
          </cell>
        </row>
        <row r="400">
          <cell r="Q400">
            <v>0</v>
          </cell>
          <cell r="R400">
            <v>0</v>
          </cell>
          <cell r="AG400">
            <v>0</v>
          </cell>
        </row>
        <row r="401">
          <cell r="Q401">
            <v>0</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AG427">
            <v>0</v>
          </cell>
        </row>
        <row r="428">
          <cell r="AG428">
            <v>0</v>
          </cell>
        </row>
        <row r="429">
          <cell r="AG429">
            <v>0</v>
          </cell>
        </row>
        <row r="430">
          <cell r="AG430">
            <v>0</v>
          </cell>
        </row>
        <row r="431">
          <cell r="AG431">
            <v>0</v>
          </cell>
        </row>
        <row r="432">
          <cell r="AG432">
            <v>0</v>
          </cell>
        </row>
        <row r="433">
          <cell r="AG433">
            <v>0</v>
          </cell>
        </row>
        <row r="435">
          <cell r="AG435">
            <v>0</v>
          </cell>
        </row>
        <row r="436">
          <cell r="AG436">
            <v>0</v>
          </cell>
        </row>
        <row r="437">
          <cell r="AG437">
            <v>0</v>
          </cell>
        </row>
        <row r="439">
          <cell r="AG439">
            <v>0</v>
          </cell>
        </row>
        <row r="440">
          <cell r="AG440">
            <v>0</v>
          </cell>
        </row>
        <row r="446">
          <cell r="AG446">
            <v>0</v>
          </cell>
        </row>
        <row r="447">
          <cell r="AG447">
            <v>0</v>
          </cell>
        </row>
        <row r="448">
          <cell r="AG448">
            <v>0</v>
          </cell>
        </row>
        <row r="449">
          <cell r="AG449">
            <v>0</v>
          </cell>
        </row>
        <row r="468">
          <cell r="AG468">
            <v>0</v>
          </cell>
        </row>
        <row r="469">
          <cell r="AG469">
            <v>0</v>
          </cell>
        </row>
        <row r="470">
          <cell r="AG470">
            <v>0</v>
          </cell>
        </row>
        <row r="471">
          <cell r="AG471">
            <v>0</v>
          </cell>
        </row>
        <row r="472">
          <cell r="AG472">
            <v>0</v>
          </cell>
        </row>
        <row r="473">
          <cell r="AG473">
            <v>0</v>
          </cell>
        </row>
        <row r="474">
          <cell r="AG474">
            <v>0</v>
          </cell>
        </row>
        <row r="475">
          <cell r="AG475">
            <v>0</v>
          </cell>
        </row>
        <row r="477">
          <cell r="AG477">
            <v>0</v>
          </cell>
        </row>
        <row r="478">
          <cell r="AG478">
            <v>0</v>
          </cell>
        </row>
        <row r="480">
          <cell r="AG480">
            <v>0</v>
          </cell>
        </row>
        <row r="482">
          <cell r="AG482">
            <v>0</v>
          </cell>
        </row>
        <row r="483">
          <cell r="AG483">
            <v>0</v>
          </cell>
        </row>
        <row r="484">
          <cell r="AG484">
            <v>0</v>
          </cell>
        </row>
        <row r="485">
          <cell r="AG485">
            <v>0</v>
          </cell>
        </row>
        <row r="487">
          <cell r="AG487">
            <v>0</v>
          </cell>
        </row>
        <row r="488">
          <cell r="AG488">
            <v>0</v>
          </cell>
        </row>
        <row r="489">
          <cell r="AG489">
            <v>0</v>
          </cell>
        </row>
        <row r="490">
          <cell r="AG490">
            <v>0</v>
          </cell>
        </row>
        <row r="491">
          <cell r="AG491">
            <v>0</v>
          </cell>
        </row>
        <row r="493">
          <cell r="Q493">
            <v>150</v>
          </cell>
          <cell r="AG493">
            <v>37</v>
          </cell>
        </row>
        <row r="496">
          <cell r="AG496">
            <v>0</v>
          </cell>
        </row>
        <row r="497">
          <cell r="AG497">
            <v>0</v>
          </cell>
        </row>
        <row r="498">
          <cell r="AG498">
            <v>0</v>
          </cell>
        </row>
        <row r="499">
          <cell r="AG499">
            <v>0</v>
          </cell>
        </row>
        <row r="500">
          <cell r="AG500">
            <v>0</v>
          </cell>
        </row>
        <row r="501">
          <cell r="Q501">
            <v>242</v>
          </cell>
          <cell r="AG501">
            <v>40</v>
          </cell>
        </row>
        <row r="502">
          <cell r="Q502">
            <v>14</v>
          </cell>
          <cell r="AG502">
            <v>0</v>
          </cell>
        </row>
        <row r="503">
          <cell r="Q503">
            <v>121</v>
          </cell>
          <cell r="AG503">
            <v>59</v>
          </cell>
        </row>
        <row r="504">
          <cell r="AG504">
            <v>0</v>
          </cell>
        </row>
        <row r="505">
          <cell r="AG505">
            <v>0</v>
          </cell>
        </row>
        <row r="506">
          <cell r="AG506">
            <v>0</v>
          </cell>
        </row>
        <row r="507">
          <cell r="AG507">
            <v>0</v>
          </cell>
        </row>
        <row r="508">
          <cell r="AG508">
            <v>0</v>
          </cell>
        </row>
        <row r="509">
          <cell r="Q509">
            <v>241</v>
          </cell>
          <cell r="AG509">
            <v>106</v>
          </cell>
        </row>
        <row r="510">
          <cell r="AG510">
            <v>0</v>
          </cell>
        </row>
        <row r="511">
          <cell r="AG511">
            <v>0</v>
          </cell>
        </row>
        <row r="514">
          <cell r="AG514">
            <v>0</v>
          </cell>
        </row>
        <row r="515">
          <cell r="AG515">
            <v>0</v>
          </cell>
        </row>
        <row r="516">
          <cell r="AG516">
            <v>0</v>
          </cell>
        </row>
        <row r="518">
          <cell r="AG518">
            <v>0</v>
          </cell>
        </row>
        <row r="520">
          <cell r="AG520">
            <v>0</v>
          </cell>
        </row>
        <row r="521">
          <cell r="AG521">
            <v>0</v>
          </cell>
        </row>
        <row r="522">
          <cell r="AG522">
            <v>0</v>
          </cell>
        </row>
        <row r="523">
          <cell r="AG523">
            <v>0</v>
          </cell>
        </row>
        <row r="524">
          <cell r="AG524">
            <v>0</v>
          </cell>
        </row>
        <row r="526">
          <cell r="AG526">
            <v>0</v>
          </cell>
        </row>
        <row r="527">
          <cell r="AG527">
            <v>0</v>
          </cell>
        </row>
        <row r="528">
          <cell r="AG528">
            <v>0</v>
          </cell>
        </row>
        <row r="530">
          <cell r="Q530">
            <v>15</v>
          </cell>
          <cell r="AG530">
            <v>0</v>
          </cell>
        </row>
        <row r="531">
          <cell r="Q531">
            <v>100</v>
          </cell>
          <cell r="AG531" t="e">
            <v>#DIV/0!</v>
          </cell>
        </row>
        <row r="532">
          <cell r="AG532">
            <v>0</v>
          </cell>
        </row>
        <row r="533">
          <cell r="Q533">
            <v>15</v>
          </cell>
          <cell r="AG533">
            <v>0</v>
          </cell>
        </row>
        <row r="534">
          <cell r="AG534">
            <v>0</v>
          </cell>
        </row>
        <row r="535">
          <cell r="AG535">
            <v>0</v>
          </cell>
        </row>
        <row r="536">
          <cell r="Q536">
            <v>100</v>
          </cell>
          <cell r="AG536" t="e">
            <v>#DIV/0!</v>
          </cell>
        </row>
        <row r="537">
          <cell r="AG537">
            <v>0</v>
          </cell>
        </row>
        <row r="538">
          <cell r="Q538">
            <v>1</v>
          </cell>
          <cell r="AG538">
            <v>0</v>
          </cell>
        </row>
        <row r="540">
          <cell r="AG540">
            <v>0</v>
          </cell>
        </row>
        <row r="541">
          <cell r="AG541">
            <v>0</v>
          </cell>
        </row>
        <row r="542">
          <cell r="AG542">
            <v>0</v>
          </cell>
        </row>
        <row r="544">
          <cell r="AG544">
            <v>0</v>
          </cell>
        </row>
        <row r="546">
          <cell r="AG546">
            <v>0</v>
          </cell>
        </row>
        <row r="548">
          <cell r="AG548">
            <v>0</v>
          </cell>
        </row>
        <row r="549">
          <cell r="AG549">
            <v>0</v>
          </cell>
        </row>
        <row r="550">
          <cell r="AG550">
            <v>0</v>
          </cell>
        </row>
      </sheetData>
      <sheetData sheetId="34">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5">
          <cell r="AG115">
            <v>0</v>
          </cell>
        </row>
        <row r="116">
          <cell r="AG116">
            <v>0</v>
          </cell>
        </row>
        <row r="117">
          <cell r="AG117">
            <v>0</v>
          </cell>
        </row>
        <row r="118">
          <cell r="AG118">
            <v>0</v>
          </cell>
        </row>
        <row r="119">
          <cell r="AG119">
            <v>0</v>
          </cell>
        </row>
        <row r="120">
          <cell r="AG120">
            <v>0</v>
          </cell>
        </row>
        <row r="122">
          <cell r="AG122">
            <v>0</v>
          </cell>
        </row>
        <row r="123">
          <cell r="AG123">
            <v>0</v>
          </cell>
        </row>
        <row r="124">
          <cell r="AG124">
            <v>0</v>
          </cell>
        </row>
        <row r="126">
          <cell r="AG126">
            <v>0</v>
          </cell>
        </row>
        <row r="128">
          <cell r="AG128">
            <v>0</v>
          </cell>
        </row>
        <row r="129">
          <cell r="AG129">
            <v>0</v>
          </cell>
        </row>
        <row r="130">
          <cell r="AG130">
            <v>0</v>
          </cell>
        </row>
        <row r="132">
          <cell r="AG132">
            <v>0</v>
          </cell>
        </row>
        <row r="133">
          <cell r="AG133">
            <v>0</v>
          </cell>
        </row>
        <row r="134">
          <cell r="AG134">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7">
          <cell r="AG157">
            <v>0</v>
          </cell>
        </row>
        <row r="158">
          <cell r="AG158">
            <v>0</v>
          </cell>
        </row>
        <row r="160">
          <cell r="Q160">
            <v>4</v>
          </cell>
          <cell r="R160">
            <v>4</v>
          </cell>
          <cell r="AG160">
            <v>0</v>
          </cell>
        </row>
        <row r="161">
          <cell r="Q161">
            <v>0</v>
          </cell>
          <cell r="R161">
            <v>0</v>
          </cell>
          <cell r="AG161">
            <v>0</v>
          </cell>
        </row>
        <row r="162">
          <cell r="Q162">
            <v>0</v>
          </cell>
          <cell r="R162">
            <v>0</v>
          </cell>
          <cell r="AG162">
            <v>0</v>
          </cell>
        </row>
        <row r="163">
          <cell r="Q163">
            <v>0</v>
          </cell>
          <cell r="R163">
            <v>0</v>
          </cell>
          <cell r="AG163">
            <v>0</v>
          </cell>
        </row>
        <row r="164">
          <cell r="Q164">
            <v>0</v>
          </cell>
          <cell r="R164">
            <v>0</v>
          </cell>
          <cell r="AG164">
            <v>0</v>
          </cell>
        </row>
        <row r="165">
          <cell r="Q165">
            <v>0</v>
          </cell>
          <cell r="R165">
            <v>0</v>
          </cell>
          <cell r="AG165">
            <v>0</v>
          </cell>
        </row>
        <row r="166">
          <cell r="Q166">
            <v>0</v>
          </cell>
          <cell r="R166">
            <v>0</v>
          </cell>
          <cell r="AG166">
            <v>0</v>
          </cell>
        </row>
        <row r="167">
          <cell r="Q167">
            <v>0</v>
          </cell>
          <cell r="R167">
            <v>0</v>
          </cell>
          <cell r="AG167">
            <v>0</v>
          </cell>
        </row>
        <row r="168">
          <cell r="Q168">
            <v>280</v>
          </cell>
          <cell r="R168">
            <v>280</v>
          </cell>
          <cell r="AG168">
            <v>0</v>
          </cell>
        </row>
        <row r="169">
          <cell r="Q169">
            <v>0</v>
          </cell>
          <cell r="R169">
            <v>0</v>
          </cell>
          <cell r="AG169">
            <v>0</v>
          </cell>
        </row>
        <row r="170">
          <cell r="Q170">
            <v>0</v>
          </cell>
          <cell r="R170">
            <v>0</v>
          </cell>
          <cell r="AG170">
            <v>0</v>
          </cell>
        </row>
        <row r="171">
          <cell r="Q171">
            <v>0</v>
          </cell>
          <cell r="R171">
            <v>0</v>
          </cell>
          <cell r="AG171">
            <v>0</v>
          </cell>
        </row>
        <row r="172">
          <cell r="Q172">
            <v>0</v>
          </cell>
          <cell r="R172">
            <v>0</v>
          </cell>
          <cell r="AG172">
            <v>0</v>
          </cell>
        </row>
        <row r="173">
          <cell r="Q173">
            <v>0</v>
          </cell>
          <cell r="R173">
            <v>0</v>
          </cell>
          <cell r="AG173">
            <v>0</v>
          </cell>
        </row>
        <row r="174">
          <cell r="Q174">
            <v>0</v>
          </cell>
          <cell r="R174">
            <v>0</v>
          </cell>
          <cell r="AG174">
            <v>0</v>
          </cell>
        </row>
        <row r="176">
          <cell r="Q176">
            <v>0</v>
          </cell>
          <cell r="R176">
            <v>0</v>
          </cell>
          <cell r="AG176">
            <v>0</v>
          </cell>
        </row>
        <row r="177">
          <cell r="Q177">
            <v>0</v>
          </cell>
          <cell r="R177">
            <v>0</v>
          </cell>
          <cell r="AG177">
            <v>0</v>
          </cell>
        </row>
        <row r="178">
          <cell r="Q178">
            <v>0</v>
          </cell>
          <cell r="R178">
            <v>0</v>
          </cell>
          <cell r="AG178">
            <v>0</v>
          </cell>
        </row>
        <row r="179">
          <cell r="Q179">
            <v>0</v>
          </cell>
          <cell r="R179">
            <v>0</v>
          </cell>
          <cell r="AG179">
            <v>0</v>
          </cell>
        </row>
        <row r="180">
          <cell r="Q180">
            <v>0</v>
          </cell>
          <cell r="R180">
            <v>0</v>
          </cell>
          <cell r="AG180">
            <v>0</v>
          </cell>
        </row>
        <row r="182">
          <cell r="Q182">
            <v>0</v>
          </cell>
          <cell r="R182">
            <v>0</v>
          </cell>
          <cell r="AG182">
            <v>0</v>
          </cell>
        </row>
        <row r="183">
          <cell r="Q183">
            <v>0</v>
          </cell>
          <cell r="R183">
            <v>0</v>
          </cell>
          <cell r="AG183">
            <v>0</v>
          </cell>
        </row>
        <row r="184">
          <cell r="Q184">
            <v>226065</v>
          </cell>
          <cell r="R184">
            <v>226065</v>
          </cell>
          <cell r="AG184">
            <v>0</v>
          </cell>
        </row>
        <row r="185">
          <cell r="Q185">
            <v>1524</v>
          </cell>
          <cell r="R185">
            <v>1524</v>
          </cell>
          <cell r="AG185">
            <v>0</v>
          </cell>
        </row>
        <row r="186">
          <cell r="Q186">
            <v>452445</v>
          </cell>
          <cell r="R186">
            <v>452445</v>
          </cell>
          <cell r="AG186">
            <v>0</v>
          </cell>
        </row>
        <row r="187">
          <cell r="Q187">
            <v>115</v>
          </cell>
          <cell r="R187">
            <v>106</v>
          </cell>
          <cell r="AG187">
            <v>0</v>
          </cell>
        </row>
        <row r="188">
          <cell r="Q188">
            <v>50</v>
          </cell>
          <cell r="R188">
            <v>46</v>
          </cell>
          <cell r="AG188">
            <v>0</v>
          </cell>
        </row>
        <row r="189">
          <cell r="Q189">
            <v>300</v>
          </cell>
          <cell r="R189">
            <v>168</v>
          </cell>
          <cell r="AG189">
            <v>0</v>
          </cell>
        </row>
        <row r="190">
          <cell r="Q190">
            <v>870</v>
          </cell>
          <cell r="R190">
            <v>726</v>
          </cell>
          <cell r="AG190">
            <v>0</v>
          </cell>
        </row>
        <row r="191">
          <cell r="Q191">
            <v>32</v>
          </cell>
          <cell r="R191">
            <v>32</v>
          </cell>
          <cell r="AG191">
            <v>0</v>
          </cell>
        </row>
        <row r="192">
          <cell r="Q192">
            <v>150</v>
          </cell>
          <cell r="R192">
            <v>0</v>
          </cell>
          <cell r="AG192">
            <v>0</v>
          </cell>
        </row>
        <row r="193">
          <cell r="Q193">
            <v>3800</v>
          </cell>
          <cell r="R193">
            <v>3720</v>
          </cell>
          <cell r="AG193">
            <v>0</v>
          </cell>
        </row>
        <row r="194">
          <cell r="Q194">
            <v>710</v>
          </cell>
          <cell r="R194">
            <v>697</v>
          </cell>
          <cell r="AG194">
            <v>0</v>
          </cell>
        </row>
        <row r="195">
          <cell r="Q195">
            <v>103500</v>
          </cell>
          <cell r="R195">
            <v>103099</v>
          </cell>
          <cell r="AG195">
            <v>0</v>
          </cell>
        </row>
        <row r="196">
          <cell r="Q196">
            <v>8</v>
          </cell>
          <cell r="R196">
            <v>8</v>
          </cell>
          <cell r="AG196">
            <v>0</v>
          </cell>
        </row>
        <row r="197">
          <cell r="Q197">
            <v>13</v>
          </cell>
          <cell r="R197">
            <v>8</v>
          </cell>
          <cell r="AG197">
            <v>0</v>
          </cell>
        </row>
        <row r="198">
          <cell r="Q198">
            <v>1200</v>
          </cell>
          <cell r="R198">
            <v>1025</v>
          </cell>
          <cell r="AG198">
            <v>0</v>
          </cell>
        </row>
        <row r="199">
          <cell r="Q199">
            <v>80</v>
          </cell>
          <cell r="R199">
            <v>54</v>
          </cell>
          <cell r="AG199">
            <v>0</v>
          </cell>
        </row>
        <row r="200">
          <cell r="Q200">
            <v>550</v>
          </cell>
          <cell r="R200">
            <v>385</v>
          </cell>
          <cell r="AG200">
            <v>0</v>
          </cell>
        </row>
        <row r="201">
          <cell r="Q201">
            <v>0</v>
          </cell>
          <cell r="R201">
            <v>0</v>
          </cell>
          <cell r="AG201">
            <v>0</v>
          </cell>
        </row>
        <row r="202">
          <cell r="Q202">
            <v>0</v>
          </cell>
          <cell r="R202">
            <v>0</v>
          </cell>
          <cell r="AG202">
            <v>0</v>
          </cell>
        </row>
        <row r="203">
          <cell r="Q203">
            <v>0</v>
          </cell>
          <cell r="R203">
            <v>0</v>
          </cell>
          <cell r="AG203">
            <v>0</v>
          </cell>
        </row>
        <row r="204">
          <cell r="Q204">
            <v>6</v>
          </cell>
          <cell r="R204">
            <v>0</v>
          </cell>
          <cell r="AG204">
            <v>0</v>
          </cell>
        </row>
        <row r="205">
          <cell r="Q205">
            <v>8</v>
          </cell>
          <cell r="R205">
            <v>5</v>
          </cell>
          <cell r="AG205">
            <v>0</v>
          </cell>
        </row>
        <row r="206">
          <cell r="Q206">
            <v>80</v>
          </cell>
          <cell r="R206">
            <v>54</v>
          </cell>
        </row>
        <row r="208">
          <cell r="Q208">
            <v>20000</v>
          </cell>
          <cell r="R208">
            <v>17561</v>
          </cell>
          <cell r="AG208">
            <v>0</v>
          </cell>
        </row>
        <row r="209">
          <cell r="Q209">
            <v>1100</v>
          </cell>
          <cell r="R209">
            <v>1100</v>
          </cell>
          <cell r="AG209">
            <v>0</v>
          </cell>
        </row>
        <row r="210">
          <cell r="Q210">
            <v>2</v>
          </cell>
          <cell r="R210">
            <v>0</v>
          </cell>
          <cell r="AG210">
            <v>0</v>
          </cell>
        </row>
        <row r="211">
          <cell r="Q211">
            <v>5</v>
          </cell>
          <cell r="R211">
            <v>0</v>
          </cell>
          <cell r="AG211">
            <v>0</v>
          </cell>
        </row>
        <row r="212">
          <cell r="Q212">
            <v>0</v>
          </cell>
          <cell r="R212">
            <v>1</v>
          </cell>
          <cell r="AG212">
            <v>0</v>
          </cell>
        </row>
        <row r="213">
          <cell r="Q213">
            <v>1</v>
          </cell>
          <cell r="R213">
            <v>0</v>
          </cell>
          <cell r="AG213">
            <v>0</v>
          </cell>
        </row>
        <row r="214">
          <cell r="Q214">
            <v>5</v>
          </cell>
          <cell r="R214">
            <v>0</v>
          </cell>
          <cell r="AG214">
            <v>0</v>
          </cell>
        </row>
        <row r="215">
          <cell r="Q215">
            <v>0</v>
          </cell>
          <cell r="AG215">
            <v>0</v>
          </cell>
        </row>
        <row r="216">
          <cell r="Q216">
            <v>0</v>
          </cell>
          <cell r="AG216">
            <v>0</v>
          </cell>
        </row>
        <row r="217">
          <cell r="Q217">
            <v>0</v>
          </cell>
          <cell r="R217">
            <v>0</v>
          </cell>
          <cell r="AG217">
            <v>0</v>
          </cell>
        </row>
        <row r="218">
          <cell r="Q218">
            <v>0</v>
          </cell>
          <cell r="R218">
            <v>0</v>
          </cell>
          <cell r="AG218">
            <v>0</v>
          </cell>
        </row>
        <row r="219">
          <cell r="Q219">
            <v>0</v>
          </cell>
          <cell r="R219">
            <v>0</v>
          </cell>
          <cell r="AG219">
            <v>0</v>
          </cell>
        </row>
        <row r="220">
          <cell r="Q220">
            <v>0</v>
          </cell>
          <cell r="R220">
            <v>0</v>
          </cell>
          <cell r="AG220">
            <v>0</v>
          </cell>
        </row>
        <row r="221">
          <cell r="Q221">
            <v>0</v>
          </cell>
          <cell r="AG221">
            <v>0</v>
          </cell>
        </row>
        <row r="222">
          <cell r="Q222">
            <v>1</v>
          </cell>
          <cell r="R222">
            <v>0</v>
          </cell>
          <cell r="AG222">
            <v>0</v>
          </cell>
        </row>
        <row r="223">
          <cell r="Q223">
            <v>6</v>
          </cell>
          <cell r="R223">
            <v>0</v>
          </cell>
          <cell r="AG223">
            <v>0</v>
          </cell>
        </row>
        <row r="224">
          <cell r="Q224">
            <v>5</v>
          </cell>
          <cell r="R224">
            <v>5</v>
          </cell>
          <cell r="AG224">
            <v>0</v>
          </cell>
        </row>
        <row r="225">
          <cell r="Q225">
            <v>70</v>
          </cell>
          <cell r="R225">
            <v>54</v>
          </cell>
        </row>
        <row r="227">
          <cell r="Q227">
            <v>2</v>
          </cell>
          <cell r="R227">
            <v>0</v>
          </cell>
          <cell r="AG227">
            <v>0</v>
          </cell>
        </row>
        <row r="228">
          <cell r="Q228">
            <v>2</v>
          </cell>
          <cell r="R228">
            <v>0</v>
          </cell>
          <cell r="AG228">
            <v>0</v>
          </cell>
        </row>
        <row r="229">
          <cell r="Q229">
            <v>0</v>
          </cell>
          <cell r="R229">
            <v>0</v>
          </cell>
          <cell r="AG229">
            <v>0</v>
          </cell>
        </row>
        <row r="230">
          <cell r="Q230">
            <v>0</v>
          </cell>
          <cell r="R230">
            <v>0</v>
          </cell>
          <cell r="AG230">
            <v>0</v>
          </cell>
        </row>
        <row r="231">
          <cell r="Q231">
            <v>1</v>
          </cell>
          <cell r="R231">
            <v>0</v>
          </cell>
          <cell r="AG231">
            <v>0</v>
          </cell>
        </row>
        <row r="232">
          <cell r="Q232">
            <v>1</v>
          </cell>
          <cell r="R232">
            <v>0</v>
          </cell>
          <cell r="AG232">
            <v>0</v>
          </cell>
        </row>
        <row r="233">
          <cell r="Q233">
            <v>0</v>
          </cell>
          <cell r="R233">
            <v>0</v>
          </cell>
          <cell r="AG233">
            <v>0</v>
          </cell>
        </row>
        <row r="234">
          <cell r="Q234">
            <v>0</v>
          </cell>
          <cell r="R234">
            <v>0</v>
          </cell>
          <cell r="AG234">
            <v>0</v>
          </cell>
        </row>
        <row r="235">
          <cell r="Q235">
            <v>0</v>
          </cell>
          <cell r="R235">
            <v>0</v>
          </cell>
          <cell r="AG235">
            <v>0</v>
          </cell>
        </row>
        <row r="236">
          <cell r="Q236">
            <v>5</v>
          </cell>
          <cell r="R236">
            <v>0</v>
          </cell>
          <cell r="AG236">
            <v>0</v>
          </cell>
        </row>
        <row r="237">
          <cell r="Q237">
            <v>2</v>
          </cell>
          <cell r="R237">
            <v>0</v>
          </cell>
          <cell r="AG237">
            <v>0</v>
          </cell>
        </row>
        <row r="238">
          <cell r="Q238">
            <v>0</v>
          </cell>
          <cell r="R238">
            <v>0</v>
          </cell>
          <cell r="AG238">
            <v>0</v>
          </cell>
        </row>
        <row r="239">
          <cell r="Q239">
            <v>0</v>
          </cell>
          <cell r="R239">
            <v>0</v>
          </cell>
          <cell r="AG239">
            <v>0</v>
          </cell>
        </row>
        <row r="240">
          <cell r="Q240">
            <v>10</v>
          </cell>
          <cell r="R240">
            <v>0</v>
          </cell>
          <cell r="AG240">
            <v>0</v>
          </cell>
        </row>
        <row r="241">
          <cell r="Q241">
            <v>1</v>
          </cell>
          <cell r="R241">
            <v>0</v>
          </cell>
          <cell r="AG241">
            <v>0</v>
          </cell>
        </row>
        <row r="242">
          <cell r="Q242">
            <v>0</v>
          </cell>
          <cell r="R242">
            <v>0</v>
          </cell>
          <cell r="AG242">
            <v>0</v>
          </cell>
        </row>
        <row r="243">
          <cell r="Q243">
            <v>0</v>
          </cell>
          <cell r="R243">
            <v>0</v>
          </cell>
          <cell r="AG243">
            <v>0</v>
          </cell>
        </row>
        <row r="244">
          <cell r="Q244">
            <v>1</v>
          </cell>
          <cell r="R244">
            <v>0</v>
          </cell>
          <cell r="AG244">
            <v>0</v>
          </cell>
        </row>
        <row r="245">
          <cell r="Q245">
            <v>10</v>
          </cell>
          <cell r="R245">
            <v>0</v>
          </cell>
          <cell r="AG245">
            <v>0</v>
          </cell>
        </row>
        <row r="246">
          <cell r="Q246">
            <v>4</v>
          </cell>
          <cell r="R246">
            <v>3</v>
          </cell>
          <cell r="AG246">
            <v>0</v>
          </cell>
        </row>
        <row r="247">
          <cell r="Q247">
            <v>40</v>
          </cell>
          <cell r="R247">
            <v>33</v>
          </cell>
        </row>
        <row r="249">
          <cell r="Q249">
            <v>2</v>
          </cell>
          <cell r="R249">
            <v>2</v>
          </cell>
          <cell r="AG249">
            <v>0</v>
          </cell>
        </row>
        <row r="250">
          <cell r="Q250">
            <v>0</v>
          </cell>
          <cell r="R250">
            <v>0</v>
          </cell>
          <cell r="AG250">
            <v>0</v>
          </cell>
        </row>
        <row r="251">
          <cell r="Q251">
            <v>0</v>
          </cell>
          <cell r="R251">
            <v>0</v>
          </cell>
          <cell r="AG251">
            <v>0</v>
          </cell>
        </row>
        <row r="252">
          <cell r="Q252">
            <v>10</v>
          </cell>
          <cell r="R252">
            <v>10</v>
          </cell>
          <cell r="AG252">
            <v>0</v>
          </cell>
        </row>
        <row r="253">
          <cell r="Q253">
            <v>10</v>
          </cell>
          <cell r="R253">
            <v>10</v>
          </cell>
          <cell r="AG253">
            <v>0</v>
          </cell>
        </row>
        <row r="254">
          <cell r="Q254">
            <v>250</v>
          </cell>
          <cell r="R254">
            <v>270</v>
          </cell>
          <cell r="AG254">
            <v>0</v>
          </cell>
        </row>
        <row r="255">
          <cell r="Q255">
            <v>5000</v>
          </cell>
          <cell r="R255">
            <v>6000</v>
          </cell>
          <cell r="AG255">
            <v>0</v>
          </cell>
        </row>
        <row r="256">
          <cell r="Q256">
            <v>1</v>
          </cell>
          <cell r="R256">
            <v>1</v>
          </cell>
          <cell r="AG256">
            <v>0</v>
          </cell>
        </row>
        <row r="257">
          <cell r="Q257">
            <v>10</v>
          </cell>
          <cell r="R257">
            <v>10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1</v>
          </cell>
          <cell r="R267">
            <v>0</v>
          </cell>
          <cell r="AG267">
            <v>0</v>
          </cell>
        </row>
        <row r="268">
          <cell r="Q268">
            <v>2</v>
          </cell>
          <cell r="R268">
            <v>2</v>
          </cell>
          <cell r="AG268">
            <v>0</v>
          </cell>
        </row>
        <row r="269">
          <cell r="Q269">
            <v>10</v>
          </cell>
          <cell r="R269">
            <v>10</v>
          </cell>
        </row>
        <row r="271">
          <cell r="Q271">
            <v>0</v>
          </cell>
          <cell r="R271">
            <v>0</v>
          </cell>
          <cell r="AG271">
            <v>0</v>
          </cell>
        </row>
        <row r="272">
          <cell r="Q272">
            <v>0</v>
          </cell>
          <cell r="R272">
            <v>0</v>
          </cell>
          <cell r="AG272">
            <v>0</v>
          </cell>
        </row>
        <row r="273">
          <cell r="Q273">
            <v>0</v>
          </cell>
          <cell r="R273">
            <v>0</v>
          </cell>
          <cell r="AG273">
            <v>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1</v>
          </cell>
          <cell r="R278">
            <v>0</v>
          </cell>
          <cell r="AG278">
            <v>0</v>
          </cell>
        </row>
        <row r="279">
          <cell r="Q279">
            <v>5</v>
          </cell>
          <cell r="R279">
            <v>0</v>
          </cell>
          <cell r="AG279">
            <v>0</v>
          </cell>
        </row>
        <row r="280">
          <cell r="Q280">
            <v>5</v>
          </cell>
          <cell r="R280">
            <v>0</v>
          </cell>
          <cell r="AG280">
            <v>0</v>
          </cell>
        </row>
        <row r="281">
          <cell r="Q281">
            <v>5</v>
          </cell>
          <cell r="R281">
            <v>0</v>
          </cell>
          <cell r="AG281">
            <v>0</v>
          </cell>
        </row>
        <row r="282">
          <cell r="Q282">
            <v>0</v>
          </cell>
          <cell r="R282">
            <v>0</v>
          </cell>
          <cell r="AG282">
            <v>0</v>
          </cell>
        </row>
        <row r="283">
          <cell r="Q283">
            <v>0</v>
          </cell>
          <cell r="R283">
            <v>0</v>
          </cell>
          <cell r="AG283">
            <v>0</v>
          </cell>
        </row>
        <row r="284">
          <cell r="Q284">
            <v>1</v>
          </cell>
          <cell r="R284">
            <v>0</v>
          </cell>
          <cell r="AG284">
            <v>0</v>
          </cell>
        </row>
        <row r="285">
          <cell r="Q285">
            <v>1</v>
          </cell>
          <cell r="R285">
            <v>0</v>
          </cell>
          <cell r="AG285">
            <v>0</v>
          </cell>
        </row>
        <row r="286">
          <cell r="Q286">
            <v>30</v>
          </cell>
          <cell r="R286">
            <v>0</v>
          </cell>
          <cell r="AG286">
            <v>0</v>
          </cell>
        </row>
        <row r="287">
          <cell r="Q287">
            <v>0</v>
          </cell>
          <cell r="R287">
            <v>0</v>
          </cell>
          <cell r="AG287">
            <v>0</v>
          </cell>
        </row>
        <row r="288">
          <cell r="Q288">
            <v>0</v>
          </cell>
          <cell r="R288">
            <v>0</v>
          </cell>
          <cell r="AG288">
            <v>0</v>
          </cell>
        </row>
        <row r="289">
          <cell r="Q289">
            <v>0</v>
          </cell>
          <cell r="R289">
            <v>0</v>
          </cell>
          <cell r="AG289">
            <v>0</v>
          </cell>
        </row>
        <row r="290">
          <cell r="Q290">
            <v>0</v>
          </cell>
          <cell r="R290">
            <v>0</v>
          </cell>
          <cell r="AG290">
            <v>0</v>
          </cell>
        </row>
        <row r="291">
          <cell r="Q291">
            <v>0</v>
          </cell>
          <cell r="R291">
            <v>0</v>
          </cell>
          <cell r="AG291">
            <v>0</v>
          </cell>
        </row>
        <row r="292">
          <cell r="Q292">
            <v>0</v>
          </cell>
          <cell r="R292">
            <v>0</v>
          </cell>
          <cell r="AG292">
            <v>0</v>
          </cell>
        </row>
        <row r="293">
          <cell r="Q293">
            <v>0</v>
          </cell>
          <cell r="R293">
            <v>0</v>
          </cell>
          <cell r="AG293">
            <v>0</v>
          </cell>
        </row>
        <row r="294">
          <cell r="Q294">
            <v>25</v>
          </cell>
          <cell r="R294">
            <v>0</v>
          </cell>
          <cell r="AG294">
            <v>0</v>
          </cell>
        </row>
        <row r="295">
          <cell r="Q295">
            <v>0</v>
          </cell>
          <cell r="R295">
            <v>0</v>
          </cell>
          <cell r="AG295">
            <v>0</v>
          </cell>
        </row>
        <row r="296">
          <cell r="Q296">
            <v>1</v>
          </cell>
          <cell r="R296">
            <v>0</v>
          </cell>
          <cell r="AG296">
            <v>0</v>
          </cell>
        </row>
        <row r="297">
          <cell r="Q297">
            <v>10</v>
          </cell>
          <cell r="R297">
            <v>0</v>
          </cell>
          <cell r="AG297">
            <v>0</v>
          </cell>
        </row>
        <row r="298">
          <cell r="Q298">
            <v>1</v>
          </cell>
          <cell r="R298">
            <v>0</v>
          </cell>
          <cell r="AG298">
            <v>0</v>
          </cell>
        </row>
        <row r="299">
          <cell r="Q299">
            <v>30</v>
          </cell>
          <cell r="R299">
            <v>0</v>
          </cell>
          <cell r="AG299">
            <v>0</v>
          </cell>
        </row>
        <row r="300">
          <cell r="Q300">
            <v>0</v>
          </cell>
          <cell r="R300">
            <v>0</v>
          </cell>
          <cell r="AG300">
            <v>0</v>
          </cell>
        </row>
        <row r="301">
          <cell r="Q301">
            <v>0</v>
          </cell>
          <cell r="R301">
            <v>0</v>
          </cell>
          <cell r="AG301">
            <v>0</v>
          </cell>
        </row>
        <row r="302">
          <cell r="Q302">
            <v>0</v>
          </cell>
          <cell r="R302">
            <v>0</v>
          </cell>
          <cell r="AG302">
            <v>0</v>
          </cell>
        </row>
        <row r="303">
          <cell r="Q303">
            <v>1</v>
          </cell>
          <cell r="R303">
            <v>0</v>
          </cell>
          <cell r="AG303">
            <v>0</v>
          </cell>
        </row>
        <row r="304">
          <cell r="Q304">
            <v>10</v>
          </cell>
          <cell r="R304">
            <v>0</v>
          </cell>
          <cell r="AG304">
            <v>0</v>
          </cell>
        </row>
        <row r="305">
          <cell r="Q305">
            <v>1</v>
          </cell>
          <cell r="R305">
            <v>0</v>
          </cell>
          <cell r="AG305">
            <v>0</v>
          </cell>
        </row>
        <row r="306">
          <cell r="Q306">
            <v>30</v>
          </cell>
          <cell r="R306">
            <v>0</v>
          </cell>
        </row>
        <row r="308">
          <cell r="Q308">
            <v>2</v>
          </cell>
          <cell r="R308">
            <v>2</v>
          </cell>
          <cell r="AG308">
            <v>0</v>
          </cell>
        </row>
        <row r="309">
          <cell r="Q309">
            <v>0</v>
          </cell>
          <cell r="R309">
            <v>0</v>
          </cell>
          <cell r="AG309">
            <v>0</v>
          </cell>
        </row>
        <row r="310">
          <cell r="Q310">
            <v>0</v>
          </cell>
          <cell r="AG310">
            <v>0</v>
          </cell>
        </row>
        <row r="311">
          <cell r="Q311">
            <v>0</v>
          </cell>
          <cell r="AG311">
            <v>0</v>
          </cell>
        </row>
        <row r="312">
          <cell r="Q312">
            <v>0</v>
          </cell>
          <cell r="AG312">
            <v>0</v>
          </cell>
        </row>
        <row r="313">
          <cell r="Q313">
            <v>0</v>
          </cell>
          <cell r="AG313">
            <v>0</v>
          </cell>
        </row>
        <row r="314">
          <cell r="Q314">
            <v>2</v>
          </cell>
          <cell r="R314">
            <v>1</v>
          </cell>
          <cell r="AG314">
            <v>0</v>
          </cell>
        </row>
        <row r="315">
          <cell r="Q315">
            <v>4</v>
          </cell>
          <cell r="AG315">
            <v>0</v>
          </cell>
        </row>
        <row r="316">
          <cell r="Q316">
            <v>1</v>
          </cell>
          <cell r="R316">
            <v>0</v>
          </cell>
          <cell r="AG316">
            <v>0</v>
          </cell>
        </row>
        <row r="317">
          <cell r="Q317">
            <v>12</v>
          </cell>
        </row>
        <row r="319">
          <cell r="Q319">
            <v>5</v>
          </cell>
          <cell r="R319">
            <v>5</v>
          </cell>
          <cell r="AG319">
            <v>0</v>
          </cell>
        </row>
        <row r="320">
          <cell r="Q320">
            <v>1500</v>
          </cell>
          <cell r="R320">
            <v>1439</v>
          </cell>
          <cell r="AG320">
            <v>0</v>
          </cell>
        </row>
        <row r="321">
          <cell r="Q321">
            <v>12</v>
          </cell>
          <cell r="R321">
            <v>0</v>
          </cell>
          <cell r="AG321">
            <v>0</v>
          </cell>
        </row>
        <row r="322">
          <cell r="Q322">
            <v>7</v>
          </cell>
          <cell r="R322">
            <v>0</v>
          </cell>
          <cell r="AG322">
            <v>0</v>
          </cell>
        </row>
        <row r="323">
          <cell r="Q323">
            <v>7</v>
          </cell>
          <cell r="R323">
            <v>7</v>
          </cell>
          <cell r="AG323">
            <v>0</v>
          </cell>
        </row>
        <row r="324">
          <cell r="Q324">
            <v>250</v>
          </cell>
          <cell r="R324">
            <v>210</v>
          </cell>
          <cell r="AG324">
            <v>0</v>
          </cell>
        </row>
        <row r="325">
          <cell r="Q325">
            <v>0</v>
          </cell>
          <cell r="R325">
            <v>0</v>
          </cell>
          <cell r="AG325">
            <v>0</v>
          </cell>
        </row>
        <row r="326">
          <cell r="Q326">
            <v>0</v>
          </cell>
          <cell r="R326">
            <v>0</v>
          </cell>
          <cell r="AG326">
            <v>0</v>
          </cell>
        </row>
        <row r="327">
          <cell r="Q327">
            <v>1</v>
          </cell>
          <cell r="R327">
            <v>0</v>
          </cell>
          <cell r="AG327">
            <v>0</v>
          </cell>
        </row>
        <row r="328">
          <cell r="Q328">
            <v>4</v>
          </cell>
          <cell r="R328">
            <v>4</v>
          </cell>
          <cell r="AG328">
            <v>0</v>
          </cell>
        </row>
        <row r="329">
          <cell r="Q329">
            <v>40</v>
          </cell>
          <cell r="R329">
            <v>0</v>
          </cell>
          <cell r="AG329">
            <v>0</v>
          </cell>
        </row>
        <row r="330">
          <cell r="Q330">
            <v>12</v>
          </cell>
          <cell r="R330">
            <v>12</v>
          </cell>
          <cell r="AG330">
            <v>0</v>
          </cell>
        </row>
        <row r="331">
          <cell r="Q331">
            <v>40</v>
          </cell>
          <cell r="R331">
            <v>58</v>
          </cell>
          <cell r="AG331">
            <v>0</v>
          </cell>
        </row>
        <row r="332">
          <cell r="Q332">
            <v>20</v>
          </cell>
          <cell r="R332">
            <v>1</v>
          </cell>
          <cell r="AG332">
            <v>0</v>
          </cell>
        </row>
        <row r="333">
          <cell r="Q333">
            <v>6</v>
          </cell>
          <cell r="R333">
            <v>9</v>
          </cell>
          <cell r="AG333">
            <v>0</v>
          </cell>
        </row>
        <row r="334">
          <cell r="Q334">
            <v>0</v>
          </cell>
          <cell r="R334">
            <v>0</v>
          </cell>
          <cell r="AG334">
            <v>0</v>
          </cell>
        </row>
        <row r="335">
          <cell r="Q335">
            <v>0</v>
          </cell>
          <cell r="R335">
            <v>0</v>
          </cell>
          <cell r="AG335">
            <v>0</v>
          </cell>
        </row>
        <row r="336">
          <cell r="Q336">
            <v>1</v>
          </cell>
          <cell r="R336">
            <v>0</v>
          </cell>
          <cell r="AG336">
            <v>0</v>
          </cell>
        </row>
        <row r="337">
          <cell r="Q337">
            <v>15</v>
          </cell>
          <cell r="R337">
            <v>3</v>
          </cell>
          <cell r="AG337">
            <v>0</v>
          </cell>
        </row>
        <row r="338">
          <cell r="Q338">
            <v>150</v>
          </cell>
          <cell r="R338">
            <v>0</v>
          </cell>
          <cell r="AG338">
            <v>0</v>
          </cell>
        </row>
        <row r="339">
          <cell r="Q339">
            <v>0</v>
          </cell>
          <cell r="R339">
            <v>0</v>
          </cell>
          <cell r="AG339">
            <v>0</v>
          </cell>
        </row>
        <row r="340">
          <cell r="Q340">
            <v>0</v>
          </cell>
          <cell r="R340">
            <v>0</v>
          </cell>
          <cell r="AG340">
            <v>0</v>
          </cell>
        </row>
        <row r="341">
          <cell r="Q341">
            <v>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row>
        <row r="347">
          <cell r="AG347">
            <v>0</v>
          </cell>
        </row>
        <row r="356">
          <cell r="Q356">
            <v>4</v>
          </cell>
          <cell r="R356">
            <v>4</v>
          </cell>
          <cell r="AG356">
            <v>4</v>
          </cell>
        </row>
        <row r="357">
          <cell r="Q357">
            <v>16</v>
          </cell>
          <cell r="R357">
            <v>17</v>
          </cell>
          <cell r="AG357">
            <v>17</v>
          </cell>
        </row>
        <row r="358">
          <cell r="Q358">
            <v>20</v>
          </cell>
          <cell r="R358">
            <v>23</v>
          </cell>
          <cell r="AG358">
            <v>0</v>
          </cell>
        </row>
        <row r="359">
          <cell r="Q359">
            <v>5</v>
          </cell>
          <cell r="R359">
            <v>5</v>
          </cell>
          <cell r="AG359">
            <v>0</v>
          </cell>
        </row>
        <row r="360">
          <cell r="Q360">
            <v>0</v>
          </cell>
          <cell r="R360">
            <v>0</v>
          </cell>
          <cell r="AG360">
            <v>0</v>
          </cell>
        </row>
        <row r="361">
          <cell r="Q361">
            <v>0</v>
          </cell>
          <cell r="R361">
            <v>0</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row>
        <row r="367">
          <cell r="Q367">
            <v>0</v>
          </cell>
          <cell r="R367">
            <v>0</v>
          </cell>
          <cell r="AG367">
            <v>0</v>
          </cell>
        </row>
        <row r="368">
          <cell r="Q368">
            <v>0</v>
          </cell>
          <cell r="R368">
            <v>0</v>
          </cell>
          <cell r="AG368">
            <v>0</v>
          </cell>
        </row>
        <row r="369">
          <cell r="Q369">
            <v>0</v>
          </cell>
          <cell r="R369">
            <v>0</v>
          </cell>
          <cell r="AG369">
            <v>0</v>
          </cell>
        </row>
        <row r="370">
          <cell r="Q370">
            <v>5</v>
          </cell>
          <cell r="R370">
            <v>2</v>
          </cell>
          <cell r="AG370">
            <v>0</v>
          </cell>
        </row>
        <row r="371">
          <cell r="Q371">
            <v>0</v>
          </cell>
          <cell r="R371">
            <v>0</v>
          </cell>
          <cell r="AG371">
            <v>0</v>
          </cell>
        </row>
        <row r="372">
          <cell r="Q372">
            <v>10</v>
          </cell>
          <cell r="R372">
            <v>5</v>
          </cell>
          <cell r="AG372">
            <v>0</v>
          </cell>
        </row>
        <row r="373">
          <cell r="Q373">
            <v>100</v>
          </cell>
          <cell r="R373">
            <v>47</v>
          </cell>
          <cell r="AG373">
            <v>0</v>
          </cell>
        </row>
        <row r="374">
          <cell r="Q374">
            <v>1</v>
          </cell>
          <cell r="R374">
            <v>1</v>
          </cell>
          <cell r="AG374">
            <v>0</v>
          </cell>
        </row>
        <row r="375">
          <cell r="Q375">
            <v>15</v>
          </cell>
          <cell r="R375">
            <v>14</v>
          </cell>
          <cell r="AG375">
            <v>0</v>
          </cell>
        </row>
        <row r="376">
          <cell r="AG376">
            <v>0</v>
          </cell>
        </row>
        <row r="377">
          <cell r="Q377">
            <v>0</v>
          </cell>
          <cell r="R377">
            <v>0</v>
          </cell>
          <cell r="AG377">
            <v>0</v>
          </cell>
        </row>
        <row r="378">
          <cell r="AG378">
            <v>0</v>
          </cell>
        </row>
        <row r="379">
          <cell r="Q379">
            <v>0</v>
          </cell>
          <cell r="R379">
            <v>0</v>
          </cell>
          <cell r="AG379">
            <v>0</v>
          </cell>
        </row>
        <row r="380">
          <cell r="Q380">
            <v>80</v>
          </cell>
        </row>
        <row r="382">
          <cell r="AG382">
            <v>0</v>
          </cell>
        </row>
        <row r="383">
          <cell r="Q383">
            <v>0</v>
          </cell>
          <cell r="AG383">
            <v>0</v>
          </cell>
        </row>
        <row r="384">
          <cell r="AG384">
            <v>0</v>
          </cell>
        </row>
        <row r="385">
          <cell r="AG385">
            <v>0</v>
          </cell>
        </row>
        <row r="386">
          <cell r="AG386">
            <v>0</v>
          </cell>
        </row>
        <row r="387">
          <cell r="AG387">
            <v>0</v>
          </cell>
        </row>
        <row r="388">
          <cell r="AG388">
            <v>0</v>
          </cell>
        </row>
        <row r="389">
          <cell r="Q389">
            <v>5</v>
          </cell>
          <cell r="R389">
            <v>2</v>
          </cell>
          <cell r="AG389">
            <v>0</v>
          </cell>
        </row>
        <row r="390">
          <cell r="Q390">
            <v>35</v>
          </cell>
          <cell r="R390">
            <v>14</v>
          </cell>
          <cell r="AG390">
            <v>0</v>
          </cell>
        </row>
        <row r="391">
          <cell r="Q391">
            <v>0</v>
          </cell>
          <cell r="R391">
            <v>0</v>
          </cell>
          <cell r="AG391">
            <v>0</v>
          </cell>
        </row>
        <row r="392">
          <cell r="Q392">
            <v>18</v>
          </cell>
          <cell r="R392">
            <v>20</v>
          </cell>
          <cell r="AG392">
            <v>0</v>
          </cell>
        </row>
        <row r="393">
          <cell r="Q393">
            <v>1</v>
          </cell>
          <cell r="AG393">
            <v>0</v>
          </cell>
        </row>
        <row r="394">
          <cell r="AG394">
            <v>0</v>
          </cell>
        </row>
        <row r="395">
          <cell r="AG395">
            <v>0</v>
          </cell>
        </row>
        <row r="396">
          <cell r="Q396">
            <v>25</v>
          </cell>
          <cell r="R396">
            <v>25</v>
          </cell>
          <cell r="AG396">
            <v>0</v>
          </cell>
        </row>
        <row r="397">
          <cell r="AG397">
            <v>0</v>
          </cell>
        </row>
        <row r="398">
          <cell r="Q398">
            <v>0</v>
          </cell>
          <cell r="R398">
            <v>0</v>
          </cell>
          <cell r="AG398">
            <v>0</v>
          </cell>
        </row>
        <row r="399">
          <cell r="Q399">
            <v>0</v>
          </cell>
          <cell r="R399">
            <v>0</v>
          </cell>
          <cell r="AG399">
            <v>0</v>
          </cell>
        </row>
        <row r="400">
          <cell r="Q400">
            <v>0</v>
          </cell>
          <cell r="R400">
            <v>0</v>
          </cell>
          <cell r="AG400">
            <v>0</v>
          </cell>
        </row>
        <row r="401">
          <cell r="Q401">
            <v>0</v>
          </cell>
          <cell r="R401">
            <v>0</v>
          </cell>
          <cell r="AG401">
            <v>0</v>
          </cell>
        </row>
        <row r="402">
          <cell r="Q402">
            <v>0</v>
          </cell>
          <cell r="R402">
            <v>0</v>
          </cell>
          <cell r="AG402">
            <v>0</v>
          </cell>
        </row>
        <row r="403">
          <cell r="AG403">
            <v>0</v>
          </cell>
        </row>
        <row r="405">
          <cell r="AG405">
            <v>0</v>
          </cell>
        </row>
        <row r="406">
          <cell r="AG406">
            <v>0</v>
          </cell>
        </row>
        <row r="407">
          <cell r="AG407">
            <v>0</v>
          </cell>
        </row>
        <row r="408">
          <cell r="AG408">
            <v>0</v>
          </cell>
        </row>
        <row r="425">
          <cell r="AG425">
            <v>0</v>
          </cell>
        </row>
        <row r="426">
          <cell r="AG426">
            <v>0</v>
          </cell>
        </row>
        <row r="427">
          <cell r="Q427">
            <v>25</v>
          </cell>
          <cell r="R427">
            <v>10</v>
          </cell>
          <cell r="AG427">
            <v>19</v>
          </cell>
        </row>
        <row r="428">
          <cell r="Q428">
            <v>100</v>
          </cell>
          <cell r="R428">
            <v>2</v>
          </cell>
          <cell r="AG428">
            <v>0</v>
          </cell>
        </row>
        <row r="429">
          <cell r="AG429">
            <v>0</v>
          </cell>
        </row>
        <row r="430">
          <cell r="AG430">
            <v>0</v>
          </cell>
        </row>
        <row r="431">
          <cell r="AG431">
            <v>0</v>
          </cell>
        </row>
        <row r="432">
          <cell r="Q432">
            <v>100</v>
          </cell>
          <cell r="R432">
            <v>100</v>
          </cell>
          <cell r="AG432">
            <v>0</v>
          </cell>
        </row>
        <row r="433">
          <cell r="AG433">
            <v>0</v>
          </cell>
        </row>
        <row r="435">
          <cell r="AG435">
            <v>0</v>
          </cell>
        </row>
        <row r="436">
          <cell r="AG436">
            <v>0</v>
          </cell>
        </row>
        <row r="437">
          <cell r="AG437">
            <v>0</v>
          </cell>
        </row>
        <row r="439">
          <cell r="AG439">
            <v>0</v>
          </cell>
        </row>
        <row r="440">
          <cell r="AG440">
            <v>0</v>
          </cell>
        </row>
        <row r="446">
          <cell r="Q446">
            <v>1</v>
          </cell>
          <cell r="R446">
            <v>1</v>
          </cell>
          <cell r="AG446">
            <v>0</v>
          </cell>
        </row>
        <row r="447">
          <cell r="Q447">
            <v>11</v>
          </cell>
          <cell r="AG447">
            <v>13</v>
          </cell>
        </row>
        <row r="448">
          <cell r="Q448">
            <v>52</v>
          </cell>
          <cell r="AG448">
            <v>52</v>
          </cell>
        </row>
        <row r="449">
          <cell r="AG449">
            <v>0</v>
          </cell>
        </row>
        <row r="468">
          <cell r="AG468">
            <v>0</v>
          </cell>
        </row>
        <row r="469">
          <cell r="Q469">
            <v>6</v>
          </cell>
          <cell r="R469">
            <v>5</v>
          </cell>
          <cell r="AG469">
            <v>56</v>
          </cell>
        </row>
        <row r="470">
          <cell r="AG470">
            <v>0</v>
          </cell>
        </row>
        <row r="471">
          <cell r="Q471">
            <v>440</v>
          </cell>
          <cell r="R471">
            <v>250</v>
          </cell>
          <cell r="AG471">
            <v>377</v>
          </cell>
        </row>
        <row r="472">
          <cell r="AG472">
            <v>0</v>
          </cell>
        </row>
        <row r="473">
          <cell r="AG473">
            <v>0</v>
          </cell>
        </row>
        <row r="474">
          <cell r="AG474">
            <v>0</v>
          </cell>
        </row>
        <row r="475">
          <cell r="AG475">
            <v>0</v>
          </cell>
        </row>
        <row r="477">
          <cell r="AG477">
            <v>0</v>
          </cell>
        </row>
        <row r="478">
          <cell r="AG478">
            <v>0</v>
          </cell>
        </row>
        <row r="480">
          <cell r="AG480">
            <v>0</v>
          </cell>
        </row>
        <row r="482">
          <cell r="Q482">
            <v>130</v>
          </cell>
          <cell r="R482">
            <v>0</v>
          </cell>
          <cell r="AG482">
            <v>307</v>
          </cell>
        </row>
        <row r="483">
          <cell r="AG483">
            <v>0</v>
          </cell>
        </row>
        <row r="484">
          <cell r="AG484">
            <v>0</v>
          </cell>
        </row>
        <row r="485">
          <cell r="Q485">
            <v>2</v>
          </cell>
          <cell r="R485">
            <v>0</v>
          </cell>
          <cell r="AG485">
            <v>0</v>
          </cell>
        </row>
        <row r="487">
          <cell r="AG487">
            <v>0</v>
          </cell>
        </row>
        <row r="488">
          <cell r="AG488">
            <v>0</v>
          </cell>
        </row>
        <row r="489">
          <cell r="AG489">
            <v>0</v>
          </cell>
        </row>
        <row r="490">
          <cell r="AG490">
            <v>0</v>
          </cell>
        </row>
        <row r="491">
          <cell r="AG491">
            <v>0</v>
          </cell>
        </row>
        <row r="493">
          <cell r="Q493">
            <v>35</v>
          </cell>
          <cell r="AG493">
            <v>47.57</v>
          </cell>
        </row>
        <row r="496">
          <cell r="AG496">
            <v>0</v>
          </cell>
        </row>
        <row r="497">
          <cell r="AG497">
            <v>0</v>
          </cell>
        </row>
        <row r="498">
          <cell r="AG498">
            <v>0</v>
          </cell>
        </row>
        <row r="499">
          <cell r="AG499">
            <v>0</v>
          </cell>
        </row>
        <row r="500">
          <cell r="AG500">
            <v>0</v>
          </cell>
        </row>
        <row r="501">
          <cell r="AG501">
            <v>0</v>
          </cell>
        </row>
        <row r="502">
          <cell r="Q502">
            <v>1000</v>
          </cell>
          <cell r="AG502">
            <v>1002</v>
          </cell>
        </row>
        <row r="503">
          <cell r="Q503">
            <v>2000</v>
          </cell>
          <cell r="AG503">
            <v>1387</v>
          </cell>
        </row>
        <row r="504">
          <cell r="AG504">
            <v>0</v>
          </cell>
        </row>
        <row r="505">
          <cell r="AG505">
            <v>0</v>
          </cell>
        </row>
        <row r="506">
          <cell r="AG506">
            <v>0</v>
          </cell>
        </row>
        <row r="507">
          <cell r="AG507">
            <v>0</v>
          </cell>
        </row>
        <row r="508">
          <cell r="AG508">
            <v>0</v>
          </cell>
        </row>
        <row r="509">
          <cell r="AG509">
            <v>0</v>
          </cell>
        </row>
        <row r="510">
          <cell r="AG510">
            <v>0</v>
          </cell>
        </row>
        <row r="511">
          <cell r="AG511">
            <v>0</v>
          </cell>
        </row>
        <row r="514">
          <cell r="AG514">
            <v>0</v>
          </cell>
        </row>
        <row r="515">
          <cell r="AG515">
            <v>0</v>
          </cell>
        </row>
        <row r="516">
          <cell r="AG516">
            <v>0</v>
          </cell>
        </row>
        <row r="518">
          <cell r="Q518">
            <v>2000</v>
          </cell>
          <cell r="AG518">
            <v>3100</v>
          </cell>
        </row>
        <row r="520">
          <cell r="Q520">
            <v>50</v>
          </cell>
          <cell r="AG520">
            <v>162.5</v>
          </cell>
        </row>
        <row r="521">
          <cell r="Q521">
            <v>1</v>
          </cell>
          <cell r="AG521">
            <v>0</v>
          </cell>
        </row>
        <row r="522">
          <cell r="AG522">
            <v>0</v>
          </cell>
        </row>
        <row r="523">
          <cell r="AG523">
            <v>0</v>
          </cell>
        </row>
        <row r="524">
          <cell r="AG524">
            <v>0</v>
          </cell>
        </row>
        <row r="526">
          <cell r="Q526">
            <v>5</v>
          </cell>
          <cell r="R526">
            <v>4</v>
          </cell>
          <cell r="AG526">
            <v>5</v>
          </cell>
        </row>
        <row r="527">
          <cell r="AG527">
            <v>0</v>
          </cell>
        </row>
        <row r="528">
          <cell r="Q528">
            <v>5000</v>
          </cell>
          <cell r="R528">
            <v>6000</v>
          </cell>
          <cell r="AG528">
            <v>21768.85</v>
          </cell>
        </row>
        <row r="530">
          <cell r="Q530">
            <v>30</v>
          </cell>
          <cell r="AG530">
            <v>30</v>
          </cell>
        </row>
        <row r="531">
          <cell r="Q531">
            <v>100</v>
          </cell>
          <cell r="AG531">
            <v>0</v>
          </cell>
        </row>
        <row r="532">
          <cell r="AG532">
            <v>0</v>
          </cell>
        </row>
        <row r="533">
          <cell r="Q533">
            <v>20</v>
          </cell>
          <cell r="AG533">
            <v>10</v>
          </cell>
        </row>
        <row r="534">
          <cell r="AG534">
            <v>0</v>
          </cell>
        </row>
        <row r="535">
          <cell r="AG535">
            <v>0</v>
          </cell>
        </row>
        <row r="536">
          <cell r="Q536">
            <v>100</v>
          </cell>
          <cell r="AG536">
            <v>0</v>
          </cell>
        </row>
        <row r="537">
          <cell r="AG537">
            <v>0</v>
          </cell>
        </row>
        <row r="538">
          <cell r="Q538">
            <v>1</v>
          </cell>
          <cell r="AG538">
            <v>1</v>
          </cell>
        </row>
        <row r="540">
          <cell r="AG540">
            <v>0</v>
          </cell>
        </row>
        <row r="541">
          <cell r="AG541">
            <v>0</v>
          </cell>
        </row>
        <row r="542">
          <cell r="AG542">
            <v>0</v>
          </cell>
        </row>
        <row r="544">
          <cell r="AG544">
            <v>0</v>
          </cell>
        </row>
        <row r="546">
          <cell r="AG546">
            <v>0</v>
          </cell>
        </row>
        <row r="548">
          <cell r="AG548">
            <v>0</v>
          </cell>
        </row>
        <row r="549">
          <cell r="AG549">
            <v>0</v>
          </cell>
        </row>
        <row r="550">
          <cell r="AG550">
            <v>0</v>
          </cell>
        </row>
      </sheetData>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solidado Plan"/>
      <sheetName val="Oficinas Nacionales"/>
      <sheetName val="Amazonas"/>
      <sheetName val="Antioquia"/>
      <sheetName val="Atantico"/>
      <sheetName val="Arauca"/>
      <sheetName val="Bolivar"/>
      <sheetName val="Boyacá"/>
      <sheetName val="Caldas"/>
      <sheetName val="Caquetá"/>
      <sheetName val="Casanare"/>
      <sheetName val="Cauca"/>
      <sheetName val="Cesar"/>
      <sheetName val="Chocó"/>
      <sheetName val="Córdoba"/>
      <sheetName val="Cundinamarca"/>
      <sheetName val="Guainía"/>
      <sheetName val="Guaviare"/>
      <sheetName val="Huila"/>
      <sheetName val="La Guajira"/>
      <sheetName val="Magdalena"/>
      <sheetName val="Meta"/>
      <sheetName val="Nariño"/>
      <sheetName val="Norte de Santander"/>
      <sheetName val="Putumayo"/>
      <sheetName val="Quindio"/>
      <sheetName val="Risaralda"/>
      <sheetName val="San Anadrés"/>
      <sheetName val="Santander"/>
      <sheetName val="Sucre"/>
      <sheetName val="Tolima"/>
      <sheetName val="Valle del Cauca"/>
      <sheetName val="Vaupés"/>
      <sheetName val="Vichada"/>
    </sheetNames>
    <sheetDataSet>
      <sheetData sheetId="0" refreshError="1"/>
      <sheetData sheetId="1"/>
      <sheetData sheetId="2">
        <row r="7">
          <cell r="Q7">
            <v>65</v>
          </cell>
          <cell r="R7">
            <v>0</v>
          </cell>
          <cell r="AG7" t="e">
            <v>#VALUE!</v>
          </cell>
        </row>
        <row r="8">
          <cell r="Q8">
            <v>1</v>
          </cell>
          <cell r="R8">
            <v>1</v>
          </cell>
          <cell r="AG8">
            <v>0</v>
          </cell>
        </row>
        <row r="9">
          <cell r="Q9">
            <v>27</v>
          </cell>
          <cell r="R9">
            <v>11</v>
          </cell>
          <cell r="AG9">
            <v>0</v>
          </cell>
        </row>
        <row r="10">
          <cell r="Q10">
            <v>60</v>
          </cell>
          <cell r="R10">
            <v>53</v>
          </cell>
          <cell r="AG10">
            <v>0</v>
          </cell>
        </row>
        <row r="11">
          <cell r="Q11">
            <v>650</v>
          </cell>
          <cell r="R11">
            <v>596</v>
          </cell>
          <cell r="AG11">
            <v>0</v>
          </cell>
        </row>
        <row r="12">
          <cell r="Q12">
            <v>25</v>
          </cell>
          <cell r="R12">
            <v>20</v>
          </cell>
          <cell r="AG12">
            <v>0</v>
          </cell>
        </row>
        <row r="13">
          <cell r="Q13">
            <v>100</v>
          </cell>
          <cell r="R13">
            <v>72</v>
          </cell>
          <cell r="AG13" t="e">
            <v>#VALUE!</v>
          </cell>
        </row>
        <row r="14">
          <cell r="Q14">
            <v>16</v>
          </cell>
          <cell r="R14">
            <v>11</v>
          </cell>
          <cell r="AG14">
            <v>0</v>
          </cell>
        </row>
        <row r="15">
          <cell r="Q15">
            <v>37</v>
          </cell>
          <cell r="R15">
            <v>15</v>
          </cell>
          <cell r="AG15">
            <v>0</v>
          </cell>
        </row>
        <row r="17">
          <cell r="Q17">
            <v>100</v>
          </cell>
          <cell r="R17">
            <v>65</v>
          </cell>
          <cell r="AG17" t="e">
            <v>#VALUE!</v>
          </cell>
        </row>
        <row r="18">
          <cell r="Q18">
            <v>200</v>
          </cell>
          <cell r="R18">
            <v>178</v>
          </cell>
          <cell r="AG18">
            <v>0</v>
          </cell>
        </row>
        <row r="20">
          <cell r="Q20">
            <v>65</v>
          </cell>
          <cell r="R20">
            <v>61</v>
          </cell>
          <cell r="AG20">
            <v>0</v>
          </cell>
        </row>
        <row r="21">
          <cell r="Q21">
            <v>1</v>
          </cell>
          <cell r="R21">
            <v>0</v>
          </cell>
          <cell r="AG21">
            <v>0</v>
          </cell>
        </row>
        <row r="22">
          <cell r="Q22">
            <v>1</v>
          </cell>
          <cell r="R22">
            <v>0</v>
          </cell>
          <cell r="AG22">
            <v>0</v>
          </cell>
        </row>
        <row r="23">
          <cell r="Q23">
            <v>1</v>
          </cell>
          <cell r="R23">
            <v>0</v>
          </cell>
          <cell r="AG23">
            <v>0</v>
          </cell>
        </row>
        <row r="24">
          <cell r="Q24">
            <v>80</v>
          </cell>
          <cell r="R24">
            <v>43</v>
          </cell>
          <cell r="AG24" t="e">
            <v>#VALUE!</v>
          </cell>
        </row>
        <row r="25">
          <cell r="Q25">
            <v>450</v>
          </cell>
          <cell r="R25">
            <v>400</v>
          </cell>
          <cell r="AG25">
            <v>0</v>
          </cell>
        </row>
        <row r="27">
          <cell r="Q27">
            <v>80</v>
          </cell>
          <cell r="R27">
            <v>0</v>
          </cell>
          <cell r="AG27">
            <v>0</v>
          </cell>
        </row>
        <row r="28">
          <cell r="Q28">
            <v>8</v>
          </cell>
          <cell r="R28">
            <v>0</v>
          </cell>
          <cell r="AG28">
            <v>0</v>
          </cell>
        </row>
        <row r="29">
          <cell r="AG29">
            <v>0</v>
          </cell>
        </row>
        <row r="30">
          <cell r="Q30">
            <v>1</v>
          </cell>
          <cell r="AG30">
            <v>0</v>
          </cell>
        </row>
        <row r="31">
          <cell r="Q31">
            <v>1</v>
          </cell>
          <cell r="R31">
            <v>0</v>
          </cell>
          <cell r="AG31">
            <v>0</v>
          </cell>
        </row>
        <row r="32">
          <cell r="Q32">
            <v>86</v>
          </cell>
          <cell r="R32">
            <v>0</v>
          </cell>
          <cell r="AG32">
            <v>0</v>
          </cell>
        </row>
        <row r="33">
          <cell r="Q33">
            <v>130000</v>
          </cell>
          <cell r="R33">
            <v>0</v>
          </cell>
          <cell r="AG33">
            <v>0</v>
          </cell>
        </row>
        <row r="34">
          <cell r="Q34">
            <v>180000</v>
          </cell>
          <cell r="R34">
            <v>0</v>
          </cell>
          <cell r="AG34">
            <v>0</v>
          </cell>
        </row>
        <row r="36">
          <cell r="Q36">
            <v>65</v>
          </cell>
          <cell r="R36">
            <v>0</v>
          </cell>
          <cell r="AG36">
            <v>0</v>
          </cell>
        </row>
        <row r="37">
          <cell r="Q37">
            <v>44</v>
          </cell>
          <cell r="R37">
            <v>0</v>
          </cell>
          <cell r="AG37">
            <v>0</v>
          </cell>
        </row>
        <row r="38">
          <cell r="Q38">
            <v>5</v>
          </cell>
          <cell r="R38">
            <v>0</v>
          </cell>
          <cell r="AG38">
            <v>0</v>
          </cell>
        </row>
        <row r="39">
          <cell r="Q39">
            <v>27</v>
          </cell>
          <cell r="R39">
            <v>0</v>
          </cell>
          <cell r="AG39">
            <v>0</v>
          </cell>
        </row>
        <row r="40">
          <cell r="Q40">
            <v>86</v>
          </cell>
          <cell r="R40">
            <v>0</v>
          </cell>
          <cell r="AG40">
            <v>0</v>
          </cell>
        </row>
        <row r="41">
          <cell r="R41">
            <v>0</v>
          </cell>
          <cell r="AG41">
            <v>0</v>
          </cell>
        </row>
        <row r="42">
          <cell r="R42">
            <v>0</v>
          </cell>
          <cell r="AG42">
            <v>0</v>
          </cell>
        </row>
        <row r="44">
          <cell r="Q44">
            <v>65</v>
          </cell>
          <cell r="R44">
            <v>0</v>
          </cell>
          <cell r="AG44">
            <v>0</v>
          </cell>
        </row>
        <row r="45">
          <cell r="Q45">
            <v>5</v>
          </cell>
          <cell r="R45">
            <v>0</v>
          </cell>
          <cell r="AG45">
            <v>0</v>
          </cell>
        </row>
        <row r="46">
          <cell r="Q46">
            <v>0</v>
          </cell>
          <cell r="R46">
            <v>0</v>
          </cell>
          <cell r="AG46">
            <v>0</v>
          </cell>
        </row>
        <row r="47">
          <cell r="Q47">
            <v>1</v>
          </cell>
          <cell r="R47">
            <v>0</v>
          </cell>
          <cell r="AG47">
            <v>0</v>
          </cell>
        </row>
        <row r="48">
          <cell r="Q48">
            <v>1</v>
          </cell>
          <cell r="R48">
            <v>0</v>
          </cell>
          <cell r="AG48">
            <v>0</v>
          </cell>
        </row>
        <row r="49">
          <cell r="Q49">
            <v>86</v>
          </cell>
          <cell r="R49">
            <v>0</v>
          </cell>
          <cell r="AG49">
            <v>0</v>
          </cell>
        </row>
        <row r="50">
          <cell r="Q50">
            <v>5527.5</v>
          </cell>
          <cell r="R50">
            <v>0</v>
          </cell>
          <cell r="AG50">
            <v>0</v>
          </cell>
        </row>
        <row r="51">
          <cell r="Q51">
            <v>19805.5</v>
          </cell>
          <cell r="R51">
            <v>0</v>
          </cell>
          <cell r="AG51">
            <v>0</v>
          </cell>
        </row>
        <row r="53">
          <cell r="Q53">
            <v>3632</v>
          </cell>
          <cell r="R53">
            <v>0</v>
          </cell>
          <cell r="AG53">
            <v>0</v>
          </cell>
        </row>
        <row r="55">
          <cell r="Q55">
            <v>80</v>
          </cell>
          <cell r="R55">
            <v>59</v>
          </cell>
          <cell r="AG55">
            <v>0</v>
          </cell>
        </row>
        <row r="56">
          <cell r="Q56">
            <v>1</v>
          </cell>
          <cell r="R56">
            <v>0</v>
          </cell>
          <cell r="AG56">
            <v>0</v>
          </cell>
        </row>
        <row r="57">
          <cell r="Q57">
            <v>1</v>
          </cell>
          <cell r="R57">
            <v>0</v>
          </cell>
          <cell r="AG57">
            <v>0</v>
          </cell>
        </row>
        <row r="58">
          <cell r="Q58">
            <v>10</v>
          </cell>
          <cell r="R58">
            <v>7</v>
          </cell>
          <cell r="AG58">
            <v>0</v>
          </cell>
        </row>
        <row r="59">
          <cell r="Q59">
            <v>86</v>
          </cell>
          <cell r="R59">
            <v>91</v>
          </cell>
          <cell r="AG59">
            <v>0</v>
          </cell>
        </row>
        <row r="60">
          <cell r="Q60">
            <v>27533</v>
          </cell>
          <cell r="R60">
            <v>21772</v>
          </cell>
          <cell r="AG60">
            <v>0</v>
          </cell>
        </row>
        <row r="61">
          <cell r="Q61">
            <v>330543</v>
          </cell>
          <cell r="R61">
            <v>256202</v>
          </cell>
          <cell r="AG61">
            <v>0</v>
          </cell>
        </row>
        <row r="63">
          <cell r="Q63">
            <v>80</v>
          </cell>
          <cell r="R63">
            <v>52</v>
          </cell>
          <cell r="AG63">
            <v>0</v>
          </cell>
        </row>
        <row r="64">
          <cell r="Q64">
            <v>2</v>
          </cell>
          <cell r="R64">
            <v>0</v>
          </cell>
          <cell r="AG64">
            <v>0</v>
          </cell>
        </row>
        <row r="65">
          <cell r="Q65">
            <v>2</v>
          </cell>
          <cell r="R65">
            <v>0.54</v>
          </cell>
          <cell r="AG65">
            <v>0</v>
          </cell>
        </row>
        <row r="66">
          <cell r="Q66">
            <v>6</v>
          </cell>
          <cell r="R66">
            <v>3</v>
          </cell>
          <cell r="AG66">
            <v>0</v>
          </cell>
        </row>
        <row r="67">
          <cell r="Q67">
            <v>86</v>
          </cell>
          <cell r="R67">
            <v>85</v>
          </cell>
          <cell r="AG67">
            <v>0</v>
          </cell>
        </row>
        <row r="68">
          <cell r="Q68">
            <v>86</v>
          </cell>
          <cell r="R68">
            <v>4263</v>
          </cell>
          <cell r="AG68">
            <v>0</v>
          </cell>
        </row>
        <row r="69">
          <cell r="Q69">
            <v>551</v>
          </cell>
          <cell r="R69">
            <v>15445</v>
          </cell>
          <cell r="AG69">
            <v>0</v>
          </cell>
        </row>
        <row r="71">
          <cell r="Q71">
            <v>86</v>
          </cell>
          <cell r="R71">
            <v>80</v>
          </cell>
          <cell r="AG71">
            <v>0</v>
          </cell>
        </row>
        <row r="72">
          <cell r="Q72">
            <v>2</v>
          </cell>
          <cell r="R72">
            <v>0</v>
          </cell>
          <cell r="AG72">
            <v>0</v>
          </cell>
        </row>
        <row r="73">
          <cell r="Q73">
            <v>0</v>
          </cell>
          <cell r="R73">
            <v>0</v>
          </cell>
          <cell r="AG73">
            <v>0</v>
          </cell>
        </row>
        <row r="74">
          <cell r="Q74">
            <v>1</v>
          </cell>
          <cell r="R74">
            <v>0</v>
          </cell>
          <cell r="AG74">
            <v>0</v>
          </cell>
        </row>
        <row r="75">
          <cell r="Q75">
            <v>1</v>
          </cell>
          <cell r="R75">
            <v>1</v>
          </cell>
          <cell r="AG75">
            <v>0</v>
          </cell>
        </row>
        <row r="76">
          <cell r="Q76">
            <v>86</v>
          </cell>
          <cell r="R76">
            <v>86</v>
          </cell>
          <cell r="AG76">
            <v>0</v>
          </cell>
        </row>
        <row r="77">
          <cell r="Q77">
            <v>437.8</v>
          </cell>
          <cell r="R77">
            <v>398</v>
          </cell>
          <cell r="AG77">
            <v>0</v>
          </cell>
        </row>
        <row r="78">
          <cell r="Q78">
            <v>981.2</v>
          </cell>
          <cell r="R78">
            <v>892</v>
          </cell>
          <cell r="AG78">
            <v>0</v>
          </cell>
        </row>
        <row r="80">
          <cell r="Q80">
            <v>65</v>
          </cell>
          <cell r="R80">
            <v>24</v>
          </cell>
          <cell r="AG80">
            <v>0</v>
          </cell>
        </row>
        <row r="81">
          <cell r="Q81">
            <v>4</v>
          </cell>
          <cell r="R81">
            <v>0</v>
          </cell>
          <cell r="AG81">
            <v>0</v>
          </cell>
        </row>
        <row r="82">
          <cell r="Q82">
            <v>2</v>
          </cell>
          <cell r="R82">
            <v>0</v>
          </cell>
          <cell r="AG82">
            <v>0</v>
          </cell>
        </row>
        <row r="83">
          <cell r="Q83">
            <v>4</v>
          </cell>
          <cell r="R83">
            <v>2</v>
          </cell>
          <cell r="AG83">
            <v>0</v>
          </cell>
        </row>
        <row r="84">
          <cell r="Q84">
            <v>86</v>
          </cell>
          <cell r="R84">
            <v>79</v>
          </cell>
          <cell r="AG84">
            <v>0</v>
          </cell>
        </row>
        <row r="85">
          <cell r="Q85">
            <v>7478</v>
          </cell>
          <cell r="R85">
            <v>6798</v>
          </cell>
          <cell r="AG85">
            <v>0</v>
          </cell>
        </row>
        <row r="86">
          <cell r="Q86">
            <v>13270</v>
          </cell>
          <cell r="R86">
            <v>12064</v>
          </cell>
          <cell r="AG86">
            <v>0</v>
          </cell>
        </row>
        <row r="87">
          <cell r="Q87">
            <v>12</v>
          </cell>
        </row>
        <row r="88">
          <cell r="Q88">
            <v>1</v>
          </cell>
          <cell r="AG88">
            <v>0.83333333333333337</v>
          </cell>
        </row>
        <row r="89">
          <cell r="Q89">
            <v>40</v>
          </cell>
          <cell r="AG89">
            <v>277</v>
          </cell>
        </row>
        <row r="90">
          <cell r="Q90">
            <v>24</v>
          </cell>
          <cell r="AG90">
            <v>13</v>
          </cell>
        </row>
        <row r="91">
          <cell r="Q91">
            <v>1</v>
          </cell>
          <cell r="AG91">
            <v>0.91666666666666663</v>
          </cell>
        </row>
        <row r="92">
          <cell r="Q92">
            <v>12</v>
          </cell>
          <cell r="AG92">
            <v>18</v>
          </cell>
        </row>
        <row r="93">
          <cell r="Q93">
            <v>1</v>
          </cell>
          <cell r="AG93">
            <v>1</v>
          </cell>
        </row>
        <row r="94">
          <cell r="Q94">
            <v>20</v>
          </cell>
          <cell r="AG94">
            <v>23</v>
          </cell>
        </row>
        <row r="95">
          <cell r="Q95">
            <v>63</v>
          </cell>
        </row>
        <row r="96">
          <cell r="Q96">
            <v>40</v>
          </cell>
          <cell r="AG96">
            <v>41</v>
          </cell>
        </row>
        <row r="97">
          <cell r="Q97">
            <v>20</v>
          </cell>
          <cell r="AG97">
            <v>17</v>
          </cell>
        </row>
        <row r="98">
          <cell r="Q98">
            <v>3</v>
          </cell>
          <cell r="AG98">
            <v>6</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Q129">
            <v>8</v>
          </cell>
          <cell r="AG129">
            <v>0</v>
          </cell>
        </row>
        <row r="131">
          <cell r="Q131">
            <v>99.9</v>
          </cell>
          <cell r="AG131">
            <v>0</v>
          </cell>
        </row>
        <row r="132">
          <cell r="AG132">
            <v>0</v>
          </cell>
        </row>
        <row r="133">
          <cell r="AG133">
            <v>0</v>
          </cell>
        </row>
        <row r="135">
          <cell r="Q135">
            <v>8</v>
          </cell>
          <cell r="AG135">
            <v>0</v>
          </cell>
        </row>
        <row r="136">
          <cell r="Q136">
            <v>100</v>
          </cell>
          <cell r="AG136">
            <v>0</v>
          </cell>
        </row>
        <row r="137">
          <cell r="Q137">
            <v>1</v>
          </cell>
          <cell r="AG137">
            <v>0</v>
          </cell>
        </row>
        <row r="138">
          <cell r="Q138">
            <v>1</v>
          </cell>
          <cell r="AG138">
            <v>0</v>
          </cell>
        </row>
        <row r="139">
          <cell r="Q139">
            <v>1</v>
          </cell>
          <cell r="AG139">
            <v>0</v>
          </cell>
        </row>
        <row r="140">
          <cell r="Q140">
            <v>1</v>
          </cell>
          <cell r="AG140">
            <v>0</v>
          </cell>
        </row>
        <row r="141">
          <cell r="Q141">
            <v>50</v>
          </cell>
          <cell r="AG141">
            <v>0</v>
          </cell>
        </row>
        <row r="142">
          <cell r="Q142">
            <v>1</v>
          </cell>
          <cell r="AG142">
            <v>0</v>
          </cell>
        </row>
        <row r="143">
          <cell r="Q143">
            <v>100</v>
          </cell>
          <cell r="AG143">
            <v>0</v>
          </cell>
        </row>
        <row r="144">
          <cell r="Q144">
            <v>100</v>
          </cell>
          <cell r="AG144">
            <v>0</v>
          </cell>
        </row>
        <row r="145">
          <cell r="Q145">
            <v>100</v>
          </cell>
          <cell r="AG145" t="e">
            <v>#VALUE!</v>
          </cell>
        </row>
        <row r="146">
          <cell r="Q146">
            <v>100</v>
          </cell>
          <cell r="AG146">
            <v>0</v>
          </cell>
        </row>
        <row r="147">
          <cell r="Q147">
            <v>16</v>
          </cell>
          <cell r="AG147">
            <v>0</v>
          </cell>
        </row>
        <row r="148">
          <cell r="Q148">
            <v>4</v>
          </cell>
          <cell r="AG148">
            <v>0</v>
          </cell>
        </row>
        <row r="149">
          <cell r="Q149">
            <v>1</v>
          </cell>
          <cell r="AG149">
            <v>0</v>
          </cell>
        </row>
        <row r="150">
          <cell r="Q150">
            <v>100</v>
          </cell>
          <cell r="AG150">
            <v>0</v>
          </cell>
        </row>
        <row r="151">
          <cell r="Q151">
            <v>7</v>
          </cell>
          <cell r="AG151">
            <v>0</v>
          </cell>
        </row>
        <row r="152">
          <cell r="Q152">
            <v>15</v>
          </cell>
          <cell r="AG152">
            <v>0</v>
          </cell>
        </row>
        <row r="153">
          <cell r="Q153">
            <v>1</v>
          </cell>
          <cell r="AG153">
            <v>0</v>
          </cell>
        </row>
        <row r="154">
          <cell r="Q154">
            <v>100</v>
          </cell>
          <cell r="AG154">
            <v>0</v>
          </cell>
        </row>
        <row r="155">
          <cell r="Q155">
            <v>20</v>
          </cell>
          <cell r="AG155">
            <v>0</v>
          </cell>
        </row>
        <row r="156">
          <cell r="Q156">
            <v>100</v>
          </cell>
          <cell r="AG156">
            <v>0</v>
          </cell>
        </row>
        <row r="157">
          <cell r="Q157">
            <v>100</v>
          </cell>
          <cell r="AG157">
            <v>0</v>
          </cell>
        </row>
        <row r="158">
          <cell r="Q158">
            <v>100</v>
          </cell>
          <cell r="AG158">
            <v>0</v>
          </cell>
        </row>
        <row r="160">
          <cell r="Q160">
            <v>31</v>
          </cell>
          <cell r="AG160">
            <v>0</v>
          </cell>
        </row>
        <row r="161">
          <cell r="Q161">
            <v>33</v>
          </cell>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AG185">
            <v>0</v>
          </cell>
        </row>
        <row r="186">
          <cell r="AG186">
            <v>0</v>
          </cell>
        </row>
        <row r="187">
          <cell r="AG187">
            <v>0</v>
          </cell>
        </row>
        <row r="188">
          <cell r="AG188">
            <v>0</v>
          </cell>
        </row>
        <row r="189">
          <cell r="AG189">
            <v>0</v>
          </cell>
        </row>
        <row r="190">
          <cell r="AG190">
            <v>0</v>
          </cell>
        </row>
        <row r="191">
          <cell r="AG191">
            <v>0</v>
          </cell>
        </row>
        <row r="192">
          <cell r="AG192">
            <v>0</v>
          </cell>
        </row>
        <row r="193">
          <cell r="AG193">
            <v>0</v>
          </cell>
        </row>
        <row r="194">
          <cell r="AG194">
            <v>0</v>
          </cell>
        </row>
        <row r="195">
          <cell r="AG195">
            <v>0</v>
          </cell>
        </row>
        <row r="197">
          <cell r="AG197">
            <v>0</v>
          </cell>
        </row>
        <row r="198">
          <cell r="AG198">
            <v>0</v>
          </cell>
        </row>
        <row r="199">
          <cell r="AG199">
            <v>0</v>
          </cell>
        </row>
        <row r="200">
          <cell r="AG200">
            <v>0</v>
          </cell>
        </row>
        <row r="201">
          <cell r="AG201">
            <v>0</v>
          </cell>
        </row>
        <row r="202">
          <cell r="AG202">
            <v>0</v>
          </cell>
        </row>
        <row r="203">
          <cell r="AG203">
            <v>0</v>
          </cell>
        </row>
        <row r="204">
          <cell r="AG204">
            <v>0</v>
          </cell>
        </row>
        <row r="205">
          <cell r="AG205">
            <v>0</v>
          </cell>
        </row>
        <row r="206">
          <cell r="AG206">
            <v>0</v>
          </cell>
        </row>
        <row r="207">
          <cell r="AG207">
            <v>0</v>
          </cell>
        </row>
        <row r="208">
          <cell r="AG208">
            <v>0</v>
          </cell>
        </row>
        <row r="209">
          <cell r="AG209">
            <v>0</v>
          </cell>
        </row>
        <row r="211">
          <cell r="AG211">
            <v>0</v>
          </cell>
        </row>
        <row r="212">
          <cell r="AG212">
            <v>0</v>
          </cell>
        </row>
        <row r="213">
          <cell r="AG213" t="e">
            <v>#VALUE!</v>
          </cell>
        </row>
        <row r="214">
          <cell r="AG214">
            <v>0</v>
          </cell>
        </row>
        <row r="215">
          <cell r="AG215">
            <v>0</v>
          </cell>
        </row>
        <row r="216">
          <cell r="AG216">
            <v>0</v>
          </cell>
        </row>
        <row r="217">
          <cell r="AG217">
            <v>0</v>
          </cell>
        </row>
        <row r="218">
          <cell r="AG218">
            <v>0</v>
          </cell>
        </row>
        <row r="219">
          <cell r="AG219">
            <v>0</v>
          </cell>
        </row>
        <row r="220">
          <cell r="AG220">
            <v>0</v>
          </cell>
        </row>
        <row r="221">
          <cell r="AG221">
            <v>0</v>
          </cell>
        </row>
        <row r="222">
          <cell r="AG222">
            <v>0</v>
          </cell>
        </row>
        <row r="223">
          <cell r="AG223">
            <v>0</v>
          </cell>
        </row>
        <row r="224">
          <cell r="AG224">
            <v>0</v>
          </cell>
        </row>
        <row r="225">
          <cell r="AG225">
            <v>0</v>
          </cell>
        </row>
        <row r="226">
          <cell r="AG226">
            <v>0</v>
          </cell>
        </row>
        <row r="227">
          <cell r="AG227">
            <v>0</v>
          </cell>
        </row>
        <row r="228">
          <cell r="AG228">
            <v>0</v>
          </cell>
        </row>
        <row r="230">
          <cell r="AG230" t="e">
            <v>#VALUE!</v>
          </cell>
        </row>
        <row r="231">
          <cell r="AG231">
            <v>0</v>
          </cell>
        </row>
        <row r="232">
          <cell r="AG232">
            <v>0</v>
          </cell>
        </row>
        <row r="233">
          <cell r="AG233">
            <v>0</v>
          </cell>
        </row>
        <row r="234">
          <cell r="AG234">
            <v>0</v>
          </cell>
        </row>
        <row r="235">
          <cell r="AG235">
            <v>0</v>
          </cell>
        </row>
        <row r="236">
          <cell r="AG236">
            <v>0</v>
          </cell>
        </row>
        <row r="237">
          <cell r="AG237">
            <v>0</v>
          </cell>
        </row>
        <row r="238">
          <cell r="AG238">
            <v>0</v>
          </cell>
        </row>
        <row r="239">
          <cell r="AG239">
            <v>0</v>
          </cell>
        </row>
        <row r="240">
          <cell r="AG240">
            <v>0</v>
          </cell>
        </row>
        <row r="241">
          <cell r="AG241">
            <v>0</v>
          </cell>
        </row>
        <row r="242">
          <cell r="AG242">
            <v>0</v>
          </cell>
        </row>
        <row r="243">
          <cell r="AG243">
            <v>0</v>
          </cell>
        </row>
        <row r="244">
          <cell r="AG244">
            <v>0</v>
          </cell>
        </row>
        <row r="245">
          <cell r="AG245">
            <v>0</v>
          </cell>
        </row>
        <row r="246">
          <cell r="AG246">
            <v>0</v>
          </cell>
        </row>
        <row r="247">
          <cell r="AG247">
            <v>0</v>
          </cell>
        </row>
        <row r="248">
          <cell r="AG248">
            <v>0</v>
          </cell>
        </row>
        <row r="249">
          <cell r="AG249">
            <v>0</v>
          </cell>
        </row>
        <row r="250">
          <cell r="AG250">
            <v>0</v>
          </cell>
        </row>
        <row r="252">
          <cell r="AG252">
            <v>0</v>
          </cell>
        </row>
        <row r="253">
          <cell r="AG253">
            <v>0</v>
          </cell>
        </row>
        <row r="254">
          <cell r="AG254">
            <v>0</v>
          </cell>
        </row>
        <row r="255">
          <cell r="AG255">
            <v>0</v>
          </cell>
        </row>
        <row r="256">
          <cell r="AG256">
            <v>0</v>
          </cell>
        </row>
        <row r="257">
          <cell r="AG257">
            <v>0</v>
          </cell>
        </row>
        <row r="258">
          <cell r="AG258">
            <v>0</v>
          </cell>
        </row>
        <row r="259">
          <cell r="AG259">
            <v>0</v>
          </cell>
        </row>
        <row r="260">
          <cell r="AG260">
            <v>0</v>
          </cell>
        </row>
        <row r="261">
          <cell r="AG261">
            <v>0</v>
          </cell>
        </row>
        <row r="262">
          <cell r="AG262">
            <v>0</v>
          </cell>
        </row>
        <row r="263">
          <cell r="AG263" t="e">
            <v>#VALUE!</v>
          </cell>
        </row>
        <row r="264">
          <cell r="AG264">
            <v>0</v>
          </cell>
        </row>
        <row r="265">
          <cell r="AG265">
            <v>0</v>
          </cell>
        </row>
        <row r="266">
          <cell r="AG266">
            <v>0</v>
          </cell>
        </row>
        <row r="267">
          <cell r="AG267">
            <v>0</v>
          </cell>
        </row>
        <row r="268">
          <cell r="AG268">
            <v>0</v>
          </cell>
        </row>
        <row r="269">
          <cell r="AG269">
            <v>0</v>
          </cell>
        </row>
        <row r="270">
          <cell r="AG270">
            <v>0</v>
          </cell>
        </row>
        <row r="271">
          <cell r="AG271">
            <v>0</v>
          </cell>
        </row>
        <row r="272">
          <cell r="AG272">
            <v>0</v>
          </cell>
        </row>
        <row r="274">
          <cell r="AG274">
            <v>0</v>
          </cell>
        </row>
        <row r="275">
          <cell r="AG275">
            <v>0</v>
          </cell>
        </row>
        <row r="276">
          <cell r="AG276">
            <v>0</v>
          </cell>
        </row>
        <row r="277">
          <cell r="AG277">
            <v>0</v>
          </cell>
        </row>
        <row r="278">
          <cell r="AG278">
            <v>0</v>
          </cell>
        </row>
        <row r="279">
          <cell r="AG279">
            <v>0</v>
          </cell>
        </row>
        <row r="280">
          <cell r="AG280">
            <v>0</v>
          </cell>
        </row>
        <row r="281">
          <cell r="AG281">
            <v>0</v>
          </cell>
        </row>
        <row r="282">
          <cell r="AG282">
            <v>0</v>
          </cell>
        </row>
        <row r="283">
          <cell r="AG283">
            <v>0</v>
          </cell>
        </row>
        <row r="284">
          <cell r="AG284">
            <v>0</v>
          </cell>
        </row>
        <row r="285">
          <cell r="AG285">
            <v>0</v>
          </cell>
        </row>
        <row r="286">
          <cell r="AG286">
            <v>0</v>
          </cell>
        </row>
        <row r="287">
          <cell r="AG287">
            <v>0</v>
          </cell>
        </row>
        <row r="288">
          <cell r="AG288">
            <v>0</v>
          </cell>
        </row>
        <row r="289">
          <cell r="AG289">
            <v>0</v>
          </cell>
        </row>
        <row r="290">
          <cell r="AG290">
            <v>0</v>
          </cell>
        </row>
        <row r="291">
          <cell r="AG291">
            <v>0</v>
          </cell>
        </row>
        <row r="292">
          <cell r="AG292">
            <v>0</v>
          </cell>
        </row>
        <row r="293">
          <cell r="AG293">
            <v>0</v>
          </cell>
        </row>
        <row r="294">
          <cell r="AG294">
            <v>0</v>
          </cell>
        </row>
        <row r="295">
          <cell r="AG295">
            <v>0</v>
          </cell>
        </row>
        <row r="296">
          <cell r="AG296">
            <v>0</v>
          </cell>
        </row>
        <row r="297">
          <cell r="AG297">
            <v>0</v>
          </cell>
        </row>
        <row r="298">
          <cell r="AG298">
            <v>0</v>
          </cell>
        </row>
        <row r="299">
          <cell r="AG299">
            <v>0</v>
          </cell>
        </row>
        <row r="300">
          <cell r="AG300">
            <v>0</v>
          </cell>
        </row>
        <row r="301">
          <cell r="AG301">
            <v>0</v>
          </cell>
        </row>
        <row r="302">
          <cell r="AG302">
            <v>0</v>
          </cell>
        </row>
        <row r="303">
          <cell r="AG303">
            <v>0</v>
          </cell>
        </row>
        <row r="304">
          <cell r="AG304">
            <v>0</v>
          </cell>
        </row>
        <row r="305">
          <cell r="AG305">
            <v>0</v>
          </cell>
        </row>
        <row r="306">
          <cell r="AG306">
            <v>0</v>
          </cell>
        </row>
        <row r="307">
          <cell r="AG307">
            <v>0</v>
          </cell>
        </row>
        <row r="308">
          <cell r="AG308">
            <v>0</v>
          </cell>
        </row>
        <row r="309">
          <cell r="AG309">
            <v>0</v>
          </cell>
        </row>
        <row r="311">
          <cell r="AG311">
            <v>0</v>
          </cell>
        </row>
        <row r="312">
          <cell r="AG312">
            <v>0</v>
          </cell>
        </row>
        <row r="313">
          <cell r="AG313">
            <v>0</v>
          </cell>
        </row>
        <row r="314">
          <cell r="AG314">
            <v>0</v>
          </cell>
        </row>
        <row r="315">
          <cell r="AG315">
            <v>0</v>
          </cell>
        </row>
        <row r="316">
          <cell r="AG316">
            <v>0</v>
          </cell>
        </row>
        <row r="317">
          <cell r="AG317">
            <v>0</v>
          </cell>
        </row>
        <row r="318">
          <cell r="AG318">
            <v>0</v>
          </cell>
        </row>
        <row r="319">
          <cell r="AG319">
            <v>0</v>
          </cell>
        </row>
        <row r="320">
          <cell r="AG320">
            <v>0</v>
          </cell>
        </row>
        <row r="322">
          <cell r="AG322">
            <v>0</v>
          </cell>
        </row>
        <row r="323">
          <cell r="AG323">
            <v>0</v>
          </cell>
        </row>
        <row r="324">
          <cell r="AG324">
            <v>0</v>
          </cell>
        </row>
        <row r="325">
          <cell r="AG325" t="e">
            <v>#VALUE!</v>
          </cell>
        </row>
        <row r="326">
          <cell r="AG326">
            <v>0</v>
          </cell>
        </row>
        <row r="327">
          <cell r="AG327">
            <v>0</v>
          </cell>
        </row>
        <row r="328">
          <cell r="AG328">
            <v>0</v>
          </cell>
        </row>
        <row r="329">
          <cell r="AG329">
            <v>0</v>
          </cell>
        </row>
        <row r="330">
          <cell r="AG330">
            <v>0</v>
          </cell>
        </row>
        <row r="331">
          <cell r="AG331">
            <v>0</v>
          </cell>
        </row>
        <row r="332">
          <cell r="AG332">
            <v>0</v>
          </cell>
        </row>
        <row r="333">
          <cell r="AG333">
            <v>0</v>
          </cell>
        </row>
        <row r="334">
          <cell r="AG334">
            <v>0</v>
          </cell>
        </row>
        <row r="335">
          <cell r="AG335">
            <v>0</v>
          </cell>
        </row>
        <row r="336">
          <cell r="AG336">
            <v>0</v>
          </cell>
        </row>
        <row r="337">
          <cell r="AG337">
            <v>0</v>
          </cell>
        </row>
        <row r="338">
          <cell r="AG338">
            <v>0</v>
          </cell>
        </row>
        <row r="339">
          <cell r="AG339">
            <v>0</v>
          </cell>
        </row>
        <row r="340">
          <cell r="AG340">
            <v>0</v>
          </cell>
        </row>
        <row r="341">
          <cell r="AG341">
            <v>0</v>
          </cell>
        </row>
        <row r="342">
          <cell r="AG342">
            <v>0</v>
          </cell>
        </row>
        <row r="343">
          <cell r="AG343">
            <v>0</v>
          </cell>
        </row>
        <row r="344">
          <cell r="AG344">
            <v>0</v>
          </cell>
        </row>
        <row r="345">
          <cell r="AG345">
            <v>0</v>
          </cell>
        </row>
        <row r="346">
          <cell r="AG346">
            <v>0</v>
          </cell>
        </row>
        <row r="347">
          <cell r="AG347">
            <v>0</v>
          </cell>
        </row>
        <row r="348">
          <cell r="AG348">
            <v>0</v>
          </cell>
        </row>
        <row r="350">
          <cell r="Q350">
            <v>2500000</v>
          </cell>
          <cell r="R350">
            <v>643045</v>
          </cell>
          <cell r="AG350">
            <v>0</v>
          </cell>
        </row>
        <row r="351">
          <cell r="Q351">
            <v>30</v>
          </cell>
          <cell r="R351">
            <v>23</v>
          </cell>
          <cell r="AG351">
            <v>0</v>
          </cell>
        </row>
        <row r="359">
          <cell r="AG359" t="e">
            <v>#VALUE!</v>
          </cell>
        </row>
        <row r="360">
          <cell r="AG360" t="e">
            <v>#VALUE!</v>
          </cell>
        </row>
        <row r="361">
          <cell r="AG361">
            <v>0</v>
          </cell>
        </row>
        <row r="362">
          <cell r="AG362">
            <v>0</v>
          </cell>
        </row>
        <row r="363">
          <cell r="Q363">
            <v>270</v>
          </cell>
          <cell r="R363">
            <v>66</v>
          </cell>
          <cell r="AG363">
            <v>0</v>
          </cell>
        </row>
        <row r="364">
          <cell r="AG364">
            <v>0</v>
          </cell>
        </row>
        <row r="365">
          <cell r="Q365">
            <v>2</v>
          </cell>
          <cell r="R365">
            <v>2</v>
          </cell>
          <cell r="AG365">
            <v>0</v>
          </cell>
        </row>
        <row r="366">
          <cell r="Q366">
            <v>1</v>
          </cell>
          <cell r="R366">
            <v>1</v>
          </cell>
          <cell r="AG366">
            <v>0</v>
          </cell>
        </row>
        <row r="367">
          <cell r="Q367">
            <v>52</v>
          </cell>
          <cell r="R367">
            <v>52</v>
          </cell>
          <cell r="AG367">
            <v>0</v>
          </cell>
        </row>
        <row r="368">
          <cell r="Q368">
            <v>52</v>
          </cell>
          <cell r="R368">
            <v>52</v>
          </cell>
          <cell r="AG368">
            <v>0</v>
          </cell>
        </row>
        <row r="370">
          <cell r="AG370">
            <v>0</v>
          </cell>
        </row>
        <row r="371">
          <cell r="AG371">
            <v>0</v>
          </cell>
        </row>
        <row r="372">
          <cell r="Q372">
            <v>87</v>
          </cell>
          <cell r="R372">
            <v>0</v>
          </cell>
          <cell r="AG372">
            <v>0</v>
          </cell>
        </row>
        <row r="373">
          <cell r="AG373">
            <v>0</v>
          </cell>
        </row>
        <row r="374">
          <cell r="Q374">
            <v>4</v>
          </cell>
          <cell r="R374">
            <v>1</v>
          </cell>
          <cell r="AG374">
            <v>0</v>
          </cell>
        </row>
        <row r="375">
          <cell r="AG375">
            <v>0</v>
          </cell>
        </row>
        <row r="376">
          <cell r="AG376">
            <v>0</v>
          </cell>
        </row>
        <row r="377">
          <cell r="AG377">
            <v>0</v>
          </cell>
        </row>
        <row r="378">
          <cell r="AG378">
            <v>0</v>
          </cell>
        </row>
        <row r="379">
          <cell r="Q379">
            <v>1</v>
          </cell>
          <cell r="R379">
            <v>1</v>
          </cell>
          <cell r="AG379">
            <v>0</v>
          </cell>
        </row>
        <row r="380">
          <cell r="AG380">
            <v>0</v>
          </cell>
        </row>
        <row r="381">
          <cell r="Q381">
            <v>1</v>
          </cell>
          <cell r="R381">
            <v>1</v>
          </cell>
          <cell r="AG381">
            <v>0</v>
          </cell>
        </row>
        <row r="382">
          <cell r="AG382">
            <v>0</v>
          </cell>
        </row>
        <row r="383">
          <cell r="Q383">
            <v>100</v>
          </cell>
          <cell r="AG383">
            <v>0</v>
          </cell>
        </row>
        <row r="385">
          <cell r="Q385">
            <v>1250</v>
          </cell>
          <cell r="R385">
            <v>1382</v>
          </cell>
          <cell r="AG385">
            <v>0</v>
          </cell>
        </row>
        <row r="386">
          <cell r="Q386">
            <v>30</v>
          </cell>
          <cell r="R386">
            <v>30</v>
          </cell>
          <cell r="AG386">
            <v>0</v>
          </cell>
        </row>
        <row r="387">
          <cell r="Q387">
            <v>1600</v>
          </cell>
          <cell r="R387">
            <v>1721</v>
          </cell>
          <cell r="AG387">
            <v>0</v>
          </cell>
        </row>
        <row r="388">
          <cell r="Q388">
            <v>70</v>
          </cell>
          <cell r="R388">
            <v>54</v>
          </cell>
          <cell r="AG388">
            <v>0</v>
          </cell>
        </row>
        <row r="389">
          <cell r="Q389">
            <v>6075</v>
          </cell>
          <cell r="R389">
            <v>5333</v>
          </cell>
          <cell r="AG389">
            <v>0</v>
          </cell>
        </row>
        <row r="390">
          <cell r="Q390">
            <v>750</v>
          </cell>
          <cell r="R390">
            <v>796</v>
          </cell>
          <cell r="AG390">
            <v>0</v>
          </cell>
        </row>
        <row r="391">
          <cell r="Q391">
            <v>100</v>
          </cell>
          <cell r="R391">
            <v>93</v>
          </cell>
          <cell r="AG391">
            <v>0</v>
          </cell>
        </row>
        <row r="392">
          <cell r="AG392">
            <v>0</v>
          </cell>
        </row>
        <row r="393">
          <cell r="AG393">
            <v>0</v>
          </cell>
        </row>
        <row r="394">
          <cell r="AG394">
            <v>0</v>
          </cell>
        </row>
        <row r="395">
          <cell r="AG395">
            <v>0</v>
          </cell>
        </row>
        <row r="396">
          <cell r="AG396">
            <v>0</v>
          </cell>
        </row>
        <row r="397">
          <cell r="AG397">
            <v>0</v>
          </cell>
        </row>
        <row r="398">
          <cell r="AG398">
            <v>0</v>
          </cell>
        </row>
        <row r="399">
          <cell r="AG399">
            <v>0</v>
          </cell>
        </row>
        <row r="400">
          <cell r="Q400">
            <v>1</v>
          </cell>
          <cell r="R400">
            <v>1</v>
          </cell>
          <cell r="AG400">
            <v>0</v>
          </cell>
        </row>
        <row r="401">
          <cell r="AG401">
            <v>0</v>
          </cell>
        </row>
        <row r="402">
          <cell r="AG402">
            <v>0</v>
          </cell>
        </row>
        <row r="403">
          <cell r="AG403">
            <v>0</v>
          </cell>
        </row>
        <row r="404">
          <cell r="AG404">
            <v>0</v>
          </cell>
        </row>
        <row r="405">
          <cell r="AG405">
            <v>0</v>
          </cell>
        </row>
        <row r="406">
          <cell r="AG406">
            <v>0</v>
          </cell>
        </row>
        <row r="408">
          <cell r="Q408">
            <v>1</v>
          </cell>
          <cell r="R408">
            <v>1</v>
          </cell>
          <cell r="AG408">
            <v>0</v>
          </cell>
        </row>
        <row r="409">
          <cell r="Q409">
            <v>12</v>
          </cell>
          <cell r="R409">
            <v>10</v>
          </cell>
          <cell r="AG409">
            <v>0</v>
          </cell>
        </row>
        <row r="410">
          <cell r="Q410">
            <v>5500</v>
          </cell>
          <cell r="R410">
            <v>4800</v>
          </cell>
          <cell r="AG410">
            <v>0</v>
          </cell>
        </row>
        <row r="411">
          <cell r="Q411">
            <v>10</v>
          </cell>
          <cell r="R411">
            <v>10</v>
          </cell>
          <cell r="AG411">
            <v>10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Q456">
            <v>21</v>
          </cell>
          <cell r="R456">
            <v>17</v>
          </cell>
          <cell r="AG456">
            <v>0</v>
          </cell>
        </row>
        <row r="457">
          <cell r="Q457">
            <v>5</v>
          </cell>
          <cell r="R457">
            <v>5</v>
          </cell>
          <cell r="AG457">
            <v>0</v>
          </cell>
        </row>
        <row r="458">
          <cell r="Q458">
            <v>100</v>
          </cell>
          <cell r="R458">
            <v>100</v>
          </cell>
          <cell r="AG458">
            <v>0</v>
          </cell>
        </row>
        <row r="459">
          <cell r="AG459">
            <v>0</v>
          </cell>
        </row>
        <row r="460">
          <cell r="Q460">
            <v>100</v>
          </cell>
          <cell r="R460">
            <v>100</v>
          </cell>
          <cell r="AG460">
            <v>0</v>
          </cell>
        </row>
        <row r="461">
          <cell r="Q461">
            <v>5</v>
          </cell>
          <cell r="R461">
            <v>5</v>
          </cell>
          <cell r="AG461">
            <v>0</v>
          </cell>
        </row>
        <row r="462">
          <cell r="Q462">
            <v>100</v>
          </cell>
          <cell r="AG462">
            <v>0</v>
          </cell>
        </row>
        <row r="463">
          <cell r="Q463">
            <v>100</v>
          </cell>
          <cell r="R463">
            <v>0</v>
          </cell>
          <cell r="AG463">
            <v>0</v>
          </cell>
        </row>
        <row r="465">
          <cell r="AG465">
            <v>0</v>
          </cell>
        </row>
        <row r="466">
          <cell r="AG466">
            <v>0</v>
          </cell>
        </row>
        <row r="468">
          <cell r="Q468">
            <v>20</v>
          </cell>
          <cell r="R468">
            <v>5</v>
          </cell>
          <cell r="AG468">
            <v>0</v>
          </cell>
        </row>
        <row r="470">
          <cell r="AG470">
            <v>0</v>
          </cell>
        </row>
        <row r="471">
          <cell r="AG471">
            <v>0</v>
          </cell>
        </row>
        <row r="472">
          <cell r="AG472">
            <v>0</v>
          </cell>
        </row>
        <row r="473">
          <cell r="AG473">
            <v>0</v>
          </cell>
        </row>
        <row r="475">
          <cell r="Q475">
            <v>100</v>
          </cell>
          <cell r="AG475">
            <v>0</v>
          </cell>
        </row>
        <row r="476">
          <cell r="AG476">
            <v>0</v>
          </cell>
        </row>
        <row r="477">
          <cell r="AG477">
            <v>0</v>
          </cell>
        </row>
        <row r="478">
          <cell r="AG478">
            <v>0</v>
          </cell>
        </row>
        <row r="479">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AG514">
            <v>0</v>
          </cell>
        </row>
        <row r="515">
          <cell r="AG515">
            <v>0</v>
          </cell>
        </row>
        <row r="516">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3">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1</v>
          </cell>
          <cell r="R185">
            <v>0</v>
          </cell>
          <cell r="AG185">
            <v>0</v>
          </cell>
        </row>
        <row r="186">
          <cell r="Q186">
            <v>0</v>
          </cell>
          <cell r="R186">
            <v>0</v>
          </cell>
          <cell r="AG186">
            <v>0</v>
          </cell>
        </row>
        <row r="187">
          <cell r="Q187">
            <v>1479</v>
          </cell>
          <cell r="R187">
            <v>1479</v>
          </cell>
          <cell r="AG187">
            <v>0</v>
          </cell>
        </row>
        <row r="188">
          <cell r="Q188">
            <v>109</v>
          </cell>
          <cell r="R188">
            <v>109</v>
          </cell>
          <cell r="AG188">
            <v>0</v>
          </cell>
        </row>
        <row r="189">
          <cell r="Q189">
            <v>2627</v>
          </cell>
          <cell r="R189">
            <v>2627</v>
          </cell>
          <cell r="AG189">
            <v>0</v>
          </cell>
        </row>
        <row r="190">
          <cell r="Q190">
            <v>117</v>
          </cell>
          <cell r="R190">
            <v>114</v>
          </cell>
          <cell r="AG190">
            <v>0</v>
          </cell>
        </row>
        <row r="191">
          <cell r="Q191">
            <v>16</v>
          </cell>
          <cell r="R191">
            <v>11</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130</v>
          </cell>
          <cell r="R197">
            <v>125</v>
          </cell>
          <cell r="AG197">
            <v>47</v>
          </cell>
        </row>
        <row r="198">
          <cell r="Q198">
            <v>1750</v>
          </cell>
          <cell r="R198">
            <v>1702</v>
          </cell>
          <cell r="AG198">
            <v>504</v>
          </cell>
        </row>
        <row r="199">
          <cell r="Q199">
            <v>1</v>
          </cell>
          <cell r="R199">
            <v>0</v>
          </cell>
          <cell r="AG199">
            <v>0</v>
          </cell>
        </row>
        <row r="200">
          <cell r="Q200">
            <v>1</v>
          </cell>
          <cell r="R200">
            <v>0</v>
          </cell>
          <cell r="AG200">
            <v>0</v>
          </cell>
        </row>
        <row r="201">
          <cell r="Q201">
            <v>20</v>
          </cell>
          <cell r="R201">
            <v>0</v>
          </cell>
          <cell r="AG201">
            <v>0</v>
          </cell>
        </row>
        <row r="202">
          <cell r="Q202">
            <v>160</v>
          </cell>
          <cell r="R202">
            <v>153</v>
          </cell>
          <cell r="AG202">
            <v>19</v>
          </cell>
        </row>
        <row r="203">
          <cell r="Q203">
            <v>1400</v>
          </cell>
          <cell r="R203">
            <v>1361</v>
          </cell>
          <cell r="AG203">
            <v>310</v>
          </cell>
        </row>
        <row r="204">
          <cell r="Q204">
            <v>0</v>
          </cell>
          <cell r="R204">
            <v>0</v>
          </cell>
          <cell r="AG204">
            <v>0</v>
          </cell>
        </row>
        <row r="205">
          <cell r="Q205">
            <v>0</v>
          </cell>
          <cell r="R205">
            <v>0</v>
          </cell>
          <cell r="AG205">
            <v>0</v>
          </cell>
        </row>
        <row r="206">
          <cell r="Q206">
            <v>0</v>
          </cell>
          <cell r="R206">
            <v>0</v>
          </cell>
          <cell r="AG206">
            <v>0</v>
          </cell>
        </row>
        <row r="207">
          <cell r="Q207">
            <v>1</v>
          </cell>
          <cell r="R207">
            <v>0</v>
          </cell>
          <cell r="AG207">
            <v>0</v>
          </cell>
        </row>
        <row r="208">
          <cell r="Q208">
            <v>4</v>
          </cell>
          <cell r="R208">
            <v>0</v>
          </cell>
          <cell r="AG208">
            <v>0</v>
          </cell>
        </row>
        <row r="209">
          <cell r="Q209">
            <v>200</v>
          </cell>
          <cell r="R209">
            <v>0</v>
          </cell>
        </row>
        <row r="211">
          <cell r="Q211">
            <v>80</v>
          </cell>
          <cell r="R211">
            <v>67</v>
          </cell>
          <cell r="AG211">
            <v>0</v>
          </cell>
        </row>
        <row r="212">
          <cell r="Q212">
            <v>31</v>
          </cell>
          <cell r="R212">
            <v>31</v>
          </cell>
          <cell r="AG212">
            <v>0</v>
          </cell>
        </row>
        <row r="213">
          <cell r="Q213">
            <v>5</v>
          </cell>
          <cell r="R213">
            <v>0</v>
          </cell>
          <cell r="AG213">
            <v>0</v>
          </cell>
        </row>
        <row r="214">
          <cell r="Q214">
            <v>5</v>
          </cell>
          <cell r="R214">
            <v>0</v>
          </cell>
          <cell r="AG214">
            <v>0</v>
          </cell>
        </row>
        <row r="215">
          <cell r="Q215">
            <v>0</v>
          </cell>
          <cell r="R215">
            <v>0</v>
          </cell>
          <cell r="AG215">
            <v>0</v>
          </cell>
        </row>
        <row r="216">
          <cell r="Q216">
            <v>0</v>
          </cell>
          <cell r="R216">
            <v>0</v>
          </cell>
          <cell r="AG216">
            <v>0</v>
          </cell>
        </row>
        <row r="217">
          <cell r="Q217">
            <v>4</v>
          </cell>
          <cell r="R217">
            <v>0</v>
          </cell>
          <cell r="AG217">
            <v>0</v>
          </cell>
        </row>
        <row r="218">
          <cell r="Q218">
            <v>5</v>
          </cell>
          <cell r="AG218">
            <v>0</v>
          </cell>
        </row>
        <row r="219">
          <cell r="Q219">
            <v>1</v>
          </cell>
          <cell r="AG219">
            <v>0</v>
          </cell>
        </row>
        <row r="220">
          <cell r="Q220">
            <v>0</v>
          </cell>
          <cell r="R220">
            <v>0</v>
          </cell>
          <cell r="AG220">
            <v>0</v>
          </cell>
        </row>
        <row r="221">
          <cell r="Q221">
            <v>0</v>
          </cell>
          <cell r="R221">
            <v>0</v>
          </cell>
          <cell r="AG221">
            <v>0</v>
          </cell>
        </row>
        <row r="222">
          <cell r="Q222">
            <v>0</v>
          </cell>
          <cell r="R222">
            <v>0</v>
          </cell>
          <cell r="AG222">
            <v>0</v>
          </cell>
        </row>
        <row r="223">
          <cell r="Q223">
            <v>0</v>
          </cell>
          <cell r="R223">
            <v>0</v>
          </cell>
          <cell r="AG223">
            <v>0</v>
          </cell>
        </row>
        <row r="224">
          <cell r="Q224">
            <v>0</v>
          </cell>
          <cell r="R224">
            <v>0</v>
          </cell>
          <cell r="AG224">
            <v>0</v>
          </cell>
        </row>
        <row r="225">
          <cell r="Q225">
            <v>1</v>
          </cell>
          <cell r="R225">
            <v>0</v>
          </cell>
          <cell r="AG225">
            <v>0</v>
          </cell>
        </row>
        <row r="226">
          <cell r="Q226">
            <v>5</v>
          </cell>
          <cell r="R226">
            <v>0</v>
          </cell>
          <cell r="AG226">
            <v>0</v>
          </cell>
        </row>
        <row r="227">
          <cell r="Q227">
            <v>14</v>
          </cell>
          <cell r="R227">
            <v>9</v>
          </cell>
          <cell r="AG227">
            <v>0</v>
          </cell>
        </row>
        <row r="228">
          <cell r="Q228">
            <v>133</v>
          </cell>
          <cell r="R228">
            <v>86</v>
          </cell>
        </row>
        <row r="230">
          <cell r="Q230">
            <v>7</v>
          </cell>
          <cell r="R230">
            <v>5</v>
          </cell>
          <cell r="AG230">
            <v>0</v>
          </cell>
        </row>
        <row r="231">
          <cell r="Q231">
            <v>6</v>
          </cell>
          <cell r="R231">
            <v>5</v>
          </cell>
          <cell r="AG231">
            <v>0</v>
          </cell>
        </row>
        <row r="232">
          <cell r="Q232">
            <v>0</v>
          </cell>
          <cell r="R232">
            <v>0</v>
          </cell>
          <cell r="AG232">
            <v>0</v>
          </cell>
        </row>
        <row r="233">
          <cell r="Q233">
            <v>5</v>
          </cell>
          <cell r="R233">
            <v>0</v>
          </cell>
          <cell r="AG233">
            <v>0</v>
          </cell>
        </row>
        <row r="234">
          <cell r="Q234">
            <v>6</v>
          </cell>
          <cell r="R234">
            <v>5</v>
          </cell>
          <cell r="AG234">
            <v>0</v>
          </cell>
        </row>
        <row r="235">
          <cell r="Q235">
            <v>1</v>
          </cell>
          <cell r="AG235">
            <v>0</v>
          </cell>
        </row>
        <row r="236">
          <cell r="Q236">
            <v>1</v>
          </cell>
          <cell r="AG236">
            <v>0</v>
          </cell>
        </row>
        <row r="237">
          <cell r="Q237">
            <v>0</v>
          </cell>
          <cell r="R237">
            <v>0</v>
          </cell>
          <cell r="AG237">
            <v>0</v>
          </cell>
        </row>
        <row r="238">
          <cell r="Q238">
            <v>0</v>
          </cell>
          <cell r="R238">
            <v>0</v>
          </cell>
          <cell r="AG238">
            <v>0</v>
          </cell>
        </row>
        <row r="239">
          <cell r="Q239">
            <v>140</v>
          </cell>
          <cell r="R239">
            <v>135</v>
          </cell>
          <cell r="AG239">
            <v>0</v>
          </cell>
        </row>
        <row r="240">
          <cell r="Q240">
            <v>10</v>
          </cell>
          <cell r="AG240">
            <v>0</v>
          </cell>
        </row>
        <row r="241">
          <cell r="Q241">
            <v>0</v>
          </cell>
          <cell r="AG241">
            <v>0</v>
          </cell>
        </row>
        <row r="242">
          <cell r="Q242">
            <v>0</v>
          </cell>
          <cell r="AG242">
            <v>0</v>
          </cell>
        </row>
        <row r="243">
          <cell r="Q243">
            <v>150</v>
          </cell>
          <cell r="R243">
            <v>0</v>
          </cell>
          <cell r="AG243">
            <v>0</v>
          </cell>
        </row>
        <row r="244">
          <cell r="Q244">
            <v>15</v>
          </cell>
          <cell r="R244">
            <v>0</v>
          </cell>
          <cell r="AG244">
            <v>0</v>
          </cell>
        </row>
        <row r="245">
          <cell r="Q245">
            <v>0</v>
          </cell>
          <cell r="R245">
            <v>0</v>
          </cell>
          <cell r="AG245">
            <v>0</v>
          </cell>
        </row>
        <row r="246">
          <cell r="Q246">
            <v>0</v>
          </cell>
          <cell r="R246">
            <v>0</v>
          </cell>
          <cell r="AG246">
            <v>0</v>
          </cell>
        </row>
        <row r="247">
          <cell r="Q247">
            <v>1</v>
          </cell>
          <cell r="R247">
            <v>0</v>
          </cell>
          <cell r="AG247">
            <v>0</v>
          </cell>
        </row>
        <row r="248">
          <cell r="Q248">
            <v>10</v>
          </cell>
          <cell r="R248">
            <v>0</v>
          </cell>
          <cell r="AG248">
            <v>0</v>
          </cell>
        </row>
        <row r="249">
          <cell r="Q249">
            <v>7</v>
          </cell>
          <cell r="R249">
            <v>6</v>
          </cell>
          <cell r="AG249">
            <v>0</v>
          </cell>
        </row>
        <row r="250">
          <cell r="Q250">
            <v>180</v>
          </cell>
          <cell r="R250">
            <v>58</v>
          </cell>
        </row>
        <row r="252">
          <cell r="Q252">
            <v>2</v>
          </cell>
          <cell r="R252">
            <v>2</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25</v>
          </cell>
          <cell r="R257">
            <v>25</v>
          </cell>
          <cell r="AG257">
            <v>10</v>
          </cell>
        </row>
        <row r="258">
          <cell r="Q258">
            <v>450</v>
          </cell>
          <cell r="R258">
            <v>450</v>
          </cell>
          <cell r="AG258">
            <v>332</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130</v>
          </cell>
          <cell r="R266">
            <v>120</v>
          </cell>
          <cell r="AG266">
            <v>19</v>
          </cell>
        </row>
        <row r="267">
          <cell r="Q267">
            <v>100</v>
          </cell>
          <cell r="R267">
            <v>0</v>
          </cell>
          <cell r="AG267">
            <v>73</v>
          </cell>
        </row>
        <row r="268">
          <cell r="Q268">
            <v>0</v>
          </cell>
          <cell r="R268">
            <v>0</v>
          </cell>
          <cell r="AG268">
            <v>0</v>
          </cell>
        </row>
        <row r="269">
          <cell r="Q269">
            <v>0</v>
          </cell>
          <cell r="R269">
            <v>0</v>
          </cell>
          <cell r="AG269">
            <v>0</v>
          </cell>
        </row>
        <row r="270">
          <cell r="Q270">
            <v>1</v>
          </cell>
          <cell r="R270">
            <v>0</v>
          </cell>
          <cell r="AG270">
            <v>0</v>
          </cell>
        </row>
        <row r="271">
          <cell r="Q271">
            <v>6</v>
          </cell>
          <cell r="R271">
            <v>6</v>
          </cell>
          <cell r="AG271">
            <v>0</v>
          </cell>
        </row>
        <row r="272">
          <cell r="Q272">
            <v>10</v>
          </cell>
          <cell r="R272">
            <v>10</v>
          </cell>
        </row>
        <row r="274">
          <cell r="Q274">
            <v>1</v>
          </cell>
          <cell r="R274">
            <v>1</v>
          </cell>
          <cell r="AG274">
            <v>0</v>
          </cell>
        </row>
        <row r="275">
          <cell r="Q275">
            <v>0</v>
          </cell>
          <cell r="R275">
            <v>0</v>
          </cell>
          <cell r="AG275">
            <v>0</v>
          </cell>
        </row>
        <row r="276">
          <cell r="Q276">
            <v>0</v>
          </cell>
          <cell r="R276">
            <v>0</v>
          </cell>
          <cell r="AG276">
            <v>0</v>
          </cell>
        </row>
        <row r="277">
          <cell r="Q277">
            <v>0</v>
          </cell>
          <cell r="R277">
            <v>0</v>
          </cell>
          <cell r="AG277">
            <v>0</v>
          </cell>
        </row>
        <row r="278">
          <cell r="Q278">
            <v>0</v>
          </cell>
          <cell r="R278">
            <v>0</v>
          </cell>
          <cell r="AG278">
            <v>0</v>
          </cell>
        </row>
        <row r="279">
          <cell r="Q279">
            <v>20</v>
          </cell>
          <cell r="R279">
            <v>23</v>
          </cell>
          <cell r="AG279">
            <v>0</v>
          </cell>
        </row>
        <row r="280">
          <cell r="Q280">
            <v>100</v>
          </cell>
          <cell r="R280">
            <v>100</v>
          </cell>
          <cell r="AG280">
            <v>0</v>
          </cell>
        </row>
        <row r="281">
          <cell r="Q281">
            <v>1</v>
          </cell>
          <cell r="R281">
            <v>0</v>
          </cell>
          <cell r="AG281">
            <v>0</v>
          </cell>
        </row>
        <row r="282">
          <cell r="Q282">
            <v>5</v>
          </cell>
          <cell r="R282">
            <v>0</v>
          </cell>
          <cell r="AG282">
            <v>0</v>
          </cell>
        </row>
        <row r="283">
          <cell r="Q283">
            <v>5</v>
          </cell>
          <cell r="R283">
            <v>0</v>
          </cell>
          <cell r="AG283">
            <v>0</v>
          </cell>
        </row>
        <row r="284">
          <cell r="Q284">
            <v>5</v>
          </cell>
          <cell r="R284">
            <v>0</v>
          </cell>
          <cell r="AG284">
            <v>0</v>
          </cell>
        </row>
        <row r="285">
          <cell r="Q285">
            <v>0</v>
          </cell>
          <cell r="R285">
            <v>0</v>
          </cell>
          <cell r="AG285">
            <v>0</v>
          </cell>
        </row>
        <row r="286">
          <cell r="Q286">
            <v>0</v>
          </cell>
          <cell r="R286">
            <v>0</v>
          </cell>
          <cell r="AG286">
            <v>0</v>
          </cell>
        </row>
        <row r="287">
          <cell r="Q287">
            <v>1</v>
          </cell>
          <cell r="R287">
            <v>0</v>
          </cell>
          <cell r="AG287">
            <v>0</v>
          </cell>
        </row>
        <row r="288">
          <cell r="Q288">
            <v>6</v>
          </cell>
          <cell r="R288">
            <v>5</v>
          </cell>
          <cell r="AG288">
            <v>1</v>
          </cell>
        </row>
        <row r="289">
          <cell r="Q289">
            <v>180</v>
          </cell>
          <cell r="R289">
            <v>125</v>
          </cell>
          <cell r="AG289">
            <v>7</v>
          </cell>
        </row>
        <row r="290">
          <cell r="Q290">
            <v>1</v>
          </cell>
          <cell r="R290">
            <v>1</v>
          </cell>
          <cell r="AG290">
            <v>0</v>
          </cell>
        </row>
        <row r="291">
          <cell r="Q291">
            <v>40</v>
          </cell>
          <cell r="R291">
            <v>39</v>
          </cell>
          <cell r="AG291">
            <v>0</v>
          </cell>
        </row>
        <row r="292">
          <cell r="Q292">
            <v>13</v>
          </cell>
          <cell r="R292">
            <v>2</v>
          </cell>
          <cell r="AG292">
            <v>0</v>
          </cell>
        </row>
        <row r="293">
          <cell r="Q293">
            <v>0</v>
          </cell>
          <cell r="R293">
            <v>0</v>
          </cell>
          <cell r="AG293">
            <v>0</v>
          </cell>
        </row>
        <row r="294">
          <cell r="Q294">
            <v>0</v>
          </cell>
          <cell r="R294">
            <v>0</v>
          </cell>
          <cell r="AG294">
            <v>0</v>
          </cell>
        </row>
        <row r="295">
          <cell r="Q295">
            <v>0</v>
          </cell>
          <cell r="R295">
            <v>0</v>
          </cell>
          <cell r="AG295">
            <v>0</v>
          </cell>
        </row>
        <row r="296">
          <cell r="Q296">
            <v>0</v>
          </cell>
          <cell r="R296">
            <v>0</v>
          </cell>
          <cell r="AG296">
            <v>0</v>
          </cell>
        </row>
        <row r="297">
          <cell r="Q297">
            <v>25</v>
          </cell>
          <cell r="R297">
            <v>0</v>
          </cell>
          <cell r="AG297">
            <v>3</v>
          </cell>
        </row>
        <row r="298">
          <cell r="Q298">
            <v>0</v>
          </cell>
          <cell r="R298">
            <v>0</v>
          </cell>
          <cell r="AG298">
            <v>0</v>
          </cell>
        </row>
        <row r="299">
          <cell r="Q299">
            <v>0</v>
          </cell>
          <cell r="R299">
            <v>0</v>
          </cell>
          <cell r="AG299">
            <v>0</v>
          </cell>
        </row>
        <row r="300">
          <cell r="Q300">
            <v>0</v>
          </cell>
          <cell r="R300">
            <v>0</v>
          </cell>
          <cell r="AG300">
            <v>0</v>
          </cell>
        </row>
        <row r="301">
          <cell r="Q301">
            <v>6</v>
          </cell>
          <cell r="R301">
            <v>0</v>
          </cell>
          <cell r="AG301">
            <v>1</v>
          </cell>
        </row>
        <row r="302">
          <cell r="Q302">
            <v>180</v>
          </cell>
          <cell r="R302">
            <v>0</v>
          </cell>
          <cell r="AG302">
            <v>7</v>
          </cell>
        </row>
        <row r="303">
          <cell r="Q303">
            <v>0</v>
          </cell>
          <cell r="R303">
            <v>0</v>
          </cell>
          <cell r="AG303">
            <v>0</v>
          </cell>
        </row>
        <row r="304">
          <cell r="Q304">
            <v>0</v>
          </cell>
          <cell r="R304">
            <v>0</v>
          </cell>
          <cell r="AG304">
            <v>0</v>
          </cell>
        </row>
        <row r="305">
          <cell r="Q305">
            <v>0</v>
          </cell>
          <cell r="R305">
            <v>0</v>
          </cell>
          <cell r="AG305">
            <v>0</v>
          </cell>
        </row>
        <row r="306">
          <cell r="Q306">
            <v>0</v>
          </cell>
          <cell r="R306">
            <v>0</v>
          </cell>
          <cell r="AG306">
            <v>0</v>
          </cell>
        </row>
        <row r="307">
          <cell r="Q307">
            <v>0</v>
          </cell>
          <cell r="R307">
            <v>0</v>
          </cell>
          <cell r="AG307">
            <v>0</v>
          </cell>
        </row>
        <row r="308">
          <cell r="Q308">
            <v>0</v>
          </cell>
          <cell r="R308">
            <v>0</v>
          </cell>
          <cell r="AG308">
            <v>0</v>
          </cell>
        </row>
        <row r="309">
          <cell r="Q309">
            <v>0</v>
          </cell>
          <cell r="R309">
            <v>0</v>
          </cell>
        </row>
        <row r="311">
          <cell r="Q311">
            <v>1</v>
          </cell>
          <cell r="R311">
            <v>1</v>
          </cell>
          <cell r="AG311">
            <v>0</v>
          </cell>
        </row>
        <row r="312">
          <cell r="Q312">
            <v>1</v>
          </cell>
          <cell r="R312">
            <v>10</v>
          </cell>
          <cell r="AG312">
            <v>0</v>
          </cell>
        </row>
        <row r="313">
          <cell r="Q313">
            <v>0</v>
          </cell>
          <cell r="AG313">
            <v>0</v>
          </cell>
        </row>
        <row r="314">
          <cell r="Q314">
            <v>0</v>
          </cell>
          <cell r="AG314">
            <v>0</v>
          </cell>
        </row>
        <row r="315">
          <cell r="Q315">
            <v>0</v>
          </cell>
          <cell r="AG315">
            <v>0</v>
          </cell>
        </row>
        <row r="316">
          <cell r="Q316">
            <v>0</v>
          </cell>
          <cell r="AG316">
            <v>0</v>
          </cell>
        </row>
        <row r="317">
          <cell r="Q317">
            <v>1</v>
          </cell>
          <cell r="R317">
            <v>1</v>
          </cell>
          <cell r="AG317">
            <v>0</v>
          </cell>
        </row>
        <row r="318">
          <cell r="Q318">
            <v>6</v>
          </cell>
          <cell r="AG318">
            <v>0</v>
          </cell>
        </row>
        <row r="319">
          <cell r="Q319">
            <v>2</v>
          </cell>
          <cell r="R319">
            <v>0</v>
          </cell>
          <cell r="AG319">
            <v>0</v>
          </cell>
        </row>
        <row r="320">
          <cell r="Q320">
            <v>20</v>
          </cell>
        </row>
        <row r="322">
          <cell r="Q322">
            <v>1</v>
          </cell>
          <cell r="R322">
            <v>1</v>
          </cell>
          <cell r="AG322">
            <v>0</v>
          </cell>
        </row>
        <row r="323">
          <cell r="Q323">
            <v>30</v>
          </cell>
          <cell r="R323">
            <v>6</v>
          </cell>
          <cell r="AG323">
            <v>0</v>
          </cell>
        </row>
        <row r="324">
          <cell r="Q324">
            <v>12</v>
          </cell>
          <cell r="R324">
            <v>0</v>
          </cell>
          <cell r="AG324">
            <v>0</v>
          </cell>
        </row>
        <row r="325">
          <cell r="Q325">
            <v>1</v>
          </cell>
          <cell r="R325">
            <v>0</v>
          </cell>
          <cell r="AG325">
            <v>0</v>
          </cell>
        </row>
        <row r="326">
          <cell r="Q326">
            <v>1</v>
          </cell>
          <cell r="R326">
            <v>0</v>
          </cell>
          <cell r="AG326">
            <v>0</v>
          </cell>
        </row>
        <row r="327">
          <cell r="Q327">
            <v>5</v>
          </cell>
          <cell r="R327">
            <v>0</v>
          </cell>
          <cell r="AG327">
            <v>0</v>
          </cell>
        </row>
        <row r="328">
          <cell r="Q328">
            <v>0</v>
          </cell>
          <cell r="R328">
            <v>0</v>
          </cell>
          <cell r="AG328">
            <v>0</v>
          </cell>
        </row>
        <row r="329">
          <cell r="Q329">
            <v>0</v>
          </cell>
          <cell r="R329">
            <v>0</v>
          </cell>
          <cell r="AG329">
            <v>0</v>
          </cell>
        </row>
        <row r="330">
          <cell r="Q330">
            <v>2</v>
          </cell>
          <cell r="R330">
            <v>0</v>
          </cell>
          <cell r="AG330">
            <v>0</v>
          </cell>
        </row>
        <row r="331">
          <cell r="Q331">
            <v>2</v>
          </cell>
          <cell r="R331">
            <v>2</v>
          </cell>
          <cell r="AG331">
            <v>0</v>
          </cell>
        </row>
        <row r="332">
          <cell r="Q332">
            <v>30</v>
          </cell>
          <cell r="R332">
            <v>0</v>
          </cell>
          <cell r="AG332">
            <v>0</v>
          </cell>
        </row>
        <row r="333">
          <cell r="Q333">
            <v>0</v>
          </cell>
          <cell r="R333">
            <v>0</v>
          </cell>
          <cell r="AG333">
            <v>0</v>
          </cell>
        </row>
        <row r="334">
          <cell r="Q334">
            <v>20</v>
          </cell>
          <cell r="R334">
            <v>18</v>
          </cell>
          <cell r="AG334">
            <v>0</v>
          </cell>
        </row>
        <row r="335">
          <cell r="Q335">
            <v>10</v>
          </cell>
          <cell r="R335">
            <v>0</v>
          </cell>
          <cell r="AG335">
            <v>0</v>
          </cell>
        </row>
        <row r="336">
          <cell r="Q336">
            <v>1</v>
          </cell>
          <cell r="R336">
            <v>1</v>
          </cell>
          <cell r="AG336">
            <v>0</v>
          </cell>
        </row>
        <row r="337">
          <cell r="Q337">
            <v>0</v>
          </cell>
          <cell r="R337">
            <v>0</v>
          </cell>
          <cell r="AG337">
            <v>0</v>
          </cell>
        </row>
        <row r="338">
          <cell r="Q338">
            <v>0</v>
          </cell>
          <cell r="R338">
            <v>0</v>
          </cell>
          <cell r="AG338">
            <v>0</v>
          </cell>
        </row>
        <row r="339">
          <cell r="Q339">
            <v>2</v>
          </cell>
          <cell r="R339">
            <v>0</v>
          </cell>
          <cell r="AG339">
            <v>0</v>
          </cell>
        </row>
        <row r="340">
          <cell r="Q340">
            <v>12</v>
          </cell>
          <cell r="R340">
            <v>11</v>
          </cell>
          <cell r="AG340">
            <v>0</v>
          </cell>
        </row>
        <row r="341">
          <cell r="Q341">
            <v>120</v>
          </cell>
          <cell r="R341">
            <v>0</v>
          </cell>
          <cell r="AG341">
            <v>0</v>
          </cell>
        </row>
        <row r="342">
          <cell r="Q342">
            <v>0</v>
          </cell>
          <cell r="R342">
            <v>0</v>
          </cell>
          <cell r="AG342">
            <v>7</v>
          </cell>
        </row>
        <row r="343">
          <cell r="Q343">
            <v>0</v>
          </cell>
          <cell r="R343">
            <v>0</v>
          </cell>
          <cell r="AG343">
            <v>0</v>
          </cell>
        </row>
        <row r="344">
          <cell r="Q344">
            <v>0</v>
          </cell>
          <cell r="R344">
            <v>0</v>
          </cell>
          <cell r="AG344">
            <v>0</v>
          </cell>
        </row>
        <row r="345">
          <cell r="Q345">
            <v>0</v>
          </cell>
          <cell r="R345">
            <v>0</v>
          </cell>
          <cell r="AG345">
            <v>0</v>
          </cell>
        </row>
        <row r="346">
          <cell r="Q346">
            <v>0</v>
          </cell>
          <cell r="R346">
            <v>0</v>
          </cell>
          <cell r="AG346">
            <v>0</v>
          </cell>
        </row>
        <row r="347">
          <cell r="Q347">
            <v>0</v>
          </cell>
          <cell r="R347">
            <v>0</v>
          </cell>
          <cell r="AG347">
            <v>0</v>
          </cell>
        </row>
        <row r="348">
          <cell r="Q348">
            <v>0</v>
          </cell>
          <cell r="R348">
            <v>0</v>
          </cell>
        </row>
        <row r="350">
          <cell r="AG350">
            <v>0</v>
          </cell>
        </row>
        <row r="359">
          <cell r="Q359">
            <v>11</v>
          </cell>
          <cell r="R359">
            <v>9</v>
          </cell>
          <cell r="AG359">
            <v>1</v>
          </cell>
        </row>
        <row r="360">
          <cell r="Q360">
            <v>44</v>
          </cell>
          <cell r="R360">
            <v>56</v>
          </cell>
          <cell r="AG360">
            <v>40</v>
          </cell>
        </row>
        <row r="361">
          <cell r="Q361">
            <v>6</v>
          </cell>
          <cell r="R361">
            <v>0</v>
          </cell>
          <cell r="AG361">
            <v>0</v>
          </cell>
        </row>
        <row r="362">
          <cell r="Q362">
            <v>6</v>
          </cell>
          <cell r="R362">
            <v>6</v>
          </cell>
          <cell r="AG362">
            <v>0</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0</v>
          </cell>
          <cell r="R370">
            <v>0</v>
          </cell>
          <cell r="AG370">
            <v>0</v>
          </cell>
        </row>
        <row r="371">
          <cell r="Q371">
            <v>0</v>
          </cell>
          <cell r="R371">
            <v>0</v>
          </cell>
          <cell r="AG371">
            <v>0</v>
          </cell>
        </row>
        <row r="372">
          <cell r="Q372">
            <v>0</v>
          </cell>
          <cell r="AG372">
            <v>0</v>
          </cell>
        </row>
        <row r="373">
          <cell r="Q373">
            <v>7</v>
          </cell>
          <cell r="R373">
            <v>13</v>
          </cell>
          <cell r="AG373">
            <v>0</v>
          </cell>
        </row>
        <row r="374">
          <cell r="Q374">
            <v>0</v>
          </cell>
          <cell r="AG374">
            <v>0</v>
          </cell>
        </row>
        <row r="375">
          <cell r="Q375">
            <v>3</v>
          </cell>
          <cell r="R375">
            <v>1</v>
          </cell>
          <cell r="AG375">
            <v>0</v>
          </cell>
        </row>
        <row r="376">
          <cell r="Q376">
            <v>0</v>
          </cell>
          <cell r="R376">
            <v>17</v>
          </cell>
          <cell r="AG376">
            <v>0</v>
          </cell>
        </row>
        <row r="377">
          <cell r="Q377">
            <v>0</v>
          </cell>
          <cell r="R377">
            <v>0</v>
          </cell>
          <cell r="AG377">
            <v>0</v>
          </cell>
        </row>
        <row r="378">
          <cell r="Q378">
            <v>0</v>
          </cell>
          <cell r="AG378">
            <v>0</v>
          </cell>
        </row>
        <row r="379">
          <cell r="AG379">
            <v>0</v>
          </cell>
        </row>
        <row r="380">
          <cell r="Q380">
            <v>0</v>
          </cell>
          <cell r="R380">
            <v>0</v>
          </cell>
          <cell r="AG380">
            <v>0</v>
          </cell>
        </row>
        <row r="381">
          <cell r="AG381">
            <v>0</v>
          </cell>
        </row>
        <row r="382">
          <cell r="Q382">
            <v>0</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6</v>
          </cell>
          <cell r="R392">
            <v>5</v>
          </cell>
          <cell r="AG392">
            <v>1</v>
          </cell>
        </row>
        <row r="393">
          <cell r="Q393">
            <v>100</v>
          </cell>
          <cell r="R393">
            <v>101</v>
          </cell>
          <cell r="AG393">
            <v>6</v>
          </cell>
        </row>
        <row r="394">
          <cell r="Q394">
            <v>0</v>
          </cell>
          <cell r="R394">
            <v>1</v>
          </cell>
          <cell r="AG394">
            <v>4</v>
          </cell>
        </row>
        <row r="395">
          <cell r="Q395">
            <v>10</v>
          </cell>
          <cell r="R395">
            <v>9</v>
          </cell>
          <cell r="AG395">
            <v>0</v>
          </cell>
        </row>
        <row r="396">
          <cell r="Q396">
            <v>4</v>
          </cell>
          <cell r="R396">
            <v>4</v>
          </cell>
          <cell r="AG396">
            <v>0</v>
          </cell>
        </row>
        <row r="397">
          <cell r="AG397">
            <v>0</v>
          </cell>
        </row>
        <row r="398">
          <cell r="AG398">
            <v>0</v>
          </cell>
        </row>
        <row r="399">
          <cell r="Q399">
            <v>30</v>
          </cell>
          <cell r="R399">
            <v>69</v>
          </cell>
          <cell r="AG399">
            <v>12</v>
          </cell>
        </row>
        <row r="400">
          <cell r="AG400">
            <v>0</v>
          </cell>
        </row>
        <row r="401">
          <cell r="Q401">
            <v>0</v>
          </cell>
          <cell r="R401">
            <v>0</v>
          </cell>
          <cell r="AG401">
            <v>0</v>
          </cell>
        </row>
        <row r="402">
          <cell r="Q402">
            <v>2</v>
          </cell>
          <cell r="R402">
            <v>1</v>
          </cell>
          <cell r="AG402">
            <v>0</v>
          </cell>
        </row>
        <row r="403">
          <cell r="Q403">
            <v>0</v>
          </cell>
          <cell r="R403">
            <v>0</v>
          </cell>
          <cell r="AG403">
            <v>0</v>
          </cell>
        </row>
        <row r="404">
          <cell r="Q404">
            <v>0</v>
          </cell>
          <cell r="R404">
            <v>0</v>
          </cell>
          <cell r="AG404">
            <v>0</v>
          </cell>
        </row>
        <row r="405">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AG457">
            <v>0</v>
          </cell>
        </row>
        <row r="458">
          <cell r="AG458">
            <v>0</v>
          </cell>
        </row>
        <row r="459">
          <cell r="AG459">
            <v>0</v>
          </cell>
        </row>
        <row r="460">
          <cell r="AG460">
            <v>0</v>
          </cell>
        </row>
        <row r="461">
          <cell r="AG461">
            <v>0</v>
          </cell>
        </row>
        <row r="462">
          <cell r="AG462">
            <v>0</v>
          </cell>
        </row>
        <row r="463">
          <cell r="AG463">
            <v>0</v>
          </cell>
        </row>
        <row r="465">
          <cell r="AG465">
            <v>0</v>
          </cell>
        </row>
        <row r="466">
          <cell r="AG466">
            <v>0</v>
          </cell>
        </row>
        <row r="468">
          <cell r="AG468">
            <v>0</v>
          </cell>
        </row>
        <row r="470">
          <cell r="AG470">
            <v>0</v>
          </cell>
        </row>
        <row r="471">
          <cell r="AG471">
            <v>0</v>
          </cell>
        </row>
        <row r="472">
          <cell r="AG472">
            <v>0</v>
          </cell>
        </row>
        <row r="473">
          <cell r="AG473">
            <v>0</v>
          </cell>
        </row>
        <row r="475">
          <cell r="AG475">
            <v>0</v>
          </cell>
        </row>
        <row r="476">
          <cell r="Q476">
            <v>0</v>
          </cell>
          <cell r="R476">
            <v>0</v>
          </cell>
          <cell r="AG476">
            <v>0</v>
          </cell>
        </row>
        <row r="477">
          <cell r="Q477">
            <v>0</v>
          </cell>
          <cell r="R477">
            <v>0</v>
          </cell>
          <cell r="AG477">
            <v>0</v>
          </cell>
        </row>
        <row r="478">
          <cell r="Q478">
            <v>0</v>
          </cell>
          <cell r="R478">
            <v>0</v>
          </cell>
          <cell r="AG478">
            <v>0</v>
          </cell>
        </row>
        <row r="479">
          <cell r="Q479">
            <v>0</v>
          </cell>
          <cell r="R479">
            <v>0</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0</v>
          </cell>
          <cell r="AG514">
            <v>0</v>
          </cell>
        </row>
        <row r="515">
          <cell r="Q515">
            <v>0</v>
          </cell>
          <cell r="AG515">
            <v>0</v>
          </cell>
        </row>
        <row r="516">
          <cell r="Q516">
            <v>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4">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Q17">
            <v>0</v>
          </cell>
          <cell r="AG17">
            <v>0</v>
          </cell>
        </row>
        <row r="18">
          <cell r="Q18">
            <v>0</v>
          </cell>
          <cell r="AG18">
            <v>0</v>
          </cell>
        </row>
        <row r="20">
          <cell r="Q20">
            <v>0</v>
          </cell>
          <cell r="AG20">
            <v>0</v>
          </cell>
        </row>
        <row r="21">
          <cell r="Q21">
            <v>0</v>
          </cell>
          <cell r="AG21">
            <v>0</v>
          </cell>
        </row>
        <row r="22">
          <cell r="Q22">
            <v>0</v>
          </cell>
          <cell r="AG22">
            <v>0</v>
          </cell>
        </row>
        <row r="23">
          <cell r="Q23">
            <v>0</v>
          </cell>
          <cell r="AG23">
            <v>0</v>
          </cell>
        </row>
        <row r="24">
          <cell r="Q24">
            <v>0</v>
          </cell>
          <cell r="AG24">
            <v>0</v>
          </cell>
        </row>
        <row r="25">
          <cell r="Q25">
            <v>0</v>
          </cell>
          <cell r="AG25">
            <v>0</v>
          </cell>
        </row>
        <row r="27">
          <cell r="Q27">
            <v>0</v>
          </cell>
          <cell r="AG27">
            <v>0</v>
          </cell>
        </row>
        <row r="28">
          <cell r="Q28">
            <v>0</v>
          </cell>
          <cell r="AG28">
            <v>0</v>
          </cell>
        </row>
        <row r="29">
          <cell r="Q29">
            <v>0</v>
          </cell>
          <cell r="AG29">
            <v>0</v>
          </cell>
        </row>
        <row r="30">
          <cell r="Q30">
            <v>0</v>
          </cell>
          <cell r="AG30">
            <v>0</v>
          </cell>
        </row>
        <row r="31">
          <cell r="Q31">
            <v>0</v>
          </cell>
          <cell r="AG31">
            <v>0</v>
          </cell>
        </row>
        <row r="32">
          <cell r="Q32">
            <v>0</v>
          </cell>
          <cell r="AG32">
            <v>0</v>
          </cell>
        </row>
        <row r="33">
          <cell r="Q33">
            <v>0</v>
          </cell>
          <cell r="AG33">
            <v>0</v>
          </cell>
        </row>
        <row r="34">
          <cell r="Q34">
            <v>0</v>
          </cell>
          <cell r="AG34">
            <v>0</v>
          </cell>
        </row>
        <row r="36">
          <cell r="Q36">
            <v>0</v>
          </cell>
          <cell r="AG36">
            <v>0</v>
          </cell>
        </row>
        <row r="37">
          <cell r="Q37">
            <v>0</v>
          </cell>
          <cell r="AG37">
            <v>0</v>
          </cell>
        </row>
        <row r="38">
          <cell r="Q38">
            <v>0</v>
          </cell>
          <cell r="AG38">
            <v>0</v>
          </cell>
        </row>
        <row r="39">
          <cell r="Q39">
            <v>0</v>
          </cell>
          <cell r="AG39">
            <v>0</v>
          </cell>
        </row>
        <row r="40">
          <cell r="Q40">
            <v>0</v>
          </cell>
          <cell r="AG40">
            <v>0</v>
          </cell>
        </row>
        <row r="41">
          <cell r="Q41">
            <v>0</v>
          </cell>
          <cell r="AG41">
            <v>0</v>
          </cell>
        </row>
        <row r="42">
          <cell r="Q42">
            <v>0</v>
          </cell>
          <cell r="AG42">
            <v>0</v>
          </cell>
        </row>
        <row r="44">
          <cell r="Q44">
            <v>0</v>
          </cell>
          <cell r="AG44">
            <v>0</v>
          </cell>
        </row>
        <row r="45">
          <cell r="Q45">
            <v>0</v>
          </cell>
          <cell r="AG45">
            <v>0</v>
          </cell>
        </row>
        <row r="46">
          <cell r="Q46">
            <v>0</v>
          </cell>
          <cell r="AG46">
            <v>0</v>
          </cell>
        </row>
        <row r="47">
          <cell r="Q47">
            <v>0</v>
          </cell>
          <cell r="AG47">
            <v>0</v>
          </cell>
        </row>
        <row r="48">
          <cell r="Q48">
            <v>0</v>
          </cell>
          <cell r="AG48">
            <v>0</v>
          </cell>
        </row>
        <row r="49">
          <cell r="Q49">
            <v>0</v>
          </cell>
          <cell r="AG49">
            <v>0</v>
          </cell>
        </row>
        <row r="50">
          <cell r="Q50">
            <v>0</v>
          </cell>
          <cell r="AG50">
            <v>0</v>
          </cell>
        </row>
        <row r="51">
          <cell r="Q51">
            <v>0</v>
          </cell>
          <cell r="AG51">
            <v>0</v>
          </cell>
        </row>
        <row r="53">
          <cell r="Q53">
            <v>0</v>
          </cell>
          <cell r="AG53">
            <v>0</v>
          </cell>
        </row>
        <row r="55">
          <cell r="Q55">
            <v>0</v>
          </cell>
          <cell r="AG55">
            <v>0</v>
          </cell>
        </row>
        <row r="56">
          <cell r="Q56">
            <v>0</v>
          </cell>
          <cell r="AG56">
            <v>0</v>
          </cell>
        </row>
        <row r="57">
          <cell r="Q57">
            <v>0</v>
          </cell>
          <cell r="AG57">
            <v>0</v>
          </cell>
        </row>
        <row r="58">
          <cell r="Q58">
            <v>0</v>
          </cell>
          <cell r="AG58">
            <v>0</v>
          </cell>
        </row>
        <row r="59">
          <cell r="Q59">
            <v>0</v>
          </cell>
          <cell r="AG59">
            <v>0</v>
          </cell>
        </row>
        <row r="60">
          <cell r="Q60">
            <v>0</v>
          </cell>
          <cell r="AG60">
            <v>0</v>
          </cell>
        </row>
        <row r="61">
          <cell r="Q61">
            <v>0</v>
          </cell>
          <cell r="AG61">
            <v>0</v>
          </cell>
        </row>
        <row r="63">
          <cell r="Q63">
            <v>0</v>
          </cell>
          <cell r="AG63">
            <v>0</v>
          </cell>
        </row>
        <row r="64">
          <cell r="Q64">
            <v>0</v>
          </cell>
          <cell r="AG64">
            <v>0</v>
          </cell>
        </row>
        <row r="65">
          <cell r="Q65">
            <v>0</v>
          </cell>
          <cell r="AG65">
            <v>0</v>
          </cell>
        </row>
        <row r="66">
          <cell r="Q66">
            <v>0</v>
          </cell>
          <cell r="AG66">
            <v>0</v>
          </cell>
        </row>
        <row r="67">
          <cell r="Q67">
            <v>0</v>
          </cell>
          <cell r="AG67">
            <v>0</v>
          </cell>
        </row>
        <row r="68">
          <cell r="Q68">
            <v>0</v>
          </cell>
          <cell r="AG68">
            <v>0</v>
          </cell>
        </row>
        <row r="69">
          <cell r="Q69">
            <v>0</v>
          </cell>
          <cell r="AG69">
            <v>0</v>
          </cell>
        </row>
        <row r="71">
          <cell r="Q71">
            <v>0</v>
          </cell>
          <cell r="AG71">
            <v>0</v>
          </cell>
        </row>
        <row r="72">
          <cell r="Q72">
            <v>0</v>
          </cell>
          <cell r="AG72">
            <v>0</v>
          </cell>
        </row>
        <row r="73">
          <cell r="Q73">
            <v>0</v>
          </cell>
          <cell r="AG73">
            <v>0</v>
          </cell>
        </row>
        <row r="74">
          <cell r="Q74">
            <v>0</v>
          </cell>
          <cell r="AG74">
            <v>0</v>
          </cell>
        </row>
        <row r="75">
          <cell r="Q75">
            <v>0</v>
          </cell>
          <cell r="AG75">
            <v>0</v>
          </cell>
        </row>
        <row r="76">
          <cell r="Q76">
            <v>0</v>
          </cell>
          <cell r="AG76">
            <v>0</v>
          </cell>
        </row>
        <row r="77">
          <cell r="Q77">
            <v>0</v>
          </cell>
          <cell r="AG77">
            <v>0</v>
          </cell>
        </row>
        <row r="78">
          <cell r="Q78">
            <v>0</v>
          </cell>
          <cell r="AG78">
            <v>0</v>
          </cell>
        </row>
        <row r="80">
          <cell r="Q80">
            <v>0</v>
          </cell>
          <cell r="AG80">
            <v>0</v>
          </cell>
        </row>
        <row r="81">
          <cell r="Q81">
            <v>0</v>
          </cell>
          <cell r="AG81">
            <v>0</v>
          </cell>
        </row>
        <row r="82">
          <cell r="Q82">
            <v>0</v>
          </cell>
          <cell r="AG82">
            <v>0</v>
          </cell>
        </row>
        <row r="83">
          <cell r="Q83">
            <v>0</v>
          </cell>
          <cell r="AG83">
            <v>0</v>
          </cell>
        </row>
        <row r="84">
          <cell r="Q84">
            <v>0</v>
          </cell>
          <cell r="AG84">
            <v>0</v>
          </cell>
        </row>
        <row r="85">
          <cell r="Q85">
            <v>0</v>
          </cell>
          <cell r="AG85">
            <v>0</v>
          </cell>
        </row>
        <row r="86">
          <cell r="Q86">
            <v>0</v>
          </cell>
          <cell r="AG86">
            <v>0</v>
          </cell>
        </row>
        <row r="88">
          <cell r="Q88">
            <v>0</v>
          </cell>
          <cell r="AG88">
            <v>0</v>
          </cell>
        </row>
        <row r="89">
          <cell r="Q89">
            <v>0</v>
          </cell>
          <cell r="AG89">
            <v>0</v>
          </cell>
        </row>
        <row r="90">
          <cell r="Q90">
            <v>0</v>
          </cell>
          <cell r="AG90">
            <v>0</v>
          </cell>
        </row>
        <row r="91">
          <cell r="Q91">
            <v>0</v>
          </cell>
          <cell r="AG91">
            <v>0</v>
          </cell>
        </row>
        <row r="92">
          <cell r="Q92">
            <v>0</v>
          </cell>
          <cell r="AG92">
            <v>0</v>
          </cell>
        </row>
        <row r="93">
          <cell r="Q93">
            <v>0</v>
          </cell>
          <cell r="AG93">
            <v>0</v>
          </cell>
        </row>
        <row r="94">
          <cell r="Q94">
            <v>0</v>
          </cell>
          <cell r="AG94">
            <v>0</v>
          </cell>
        </row>
        <row r="96">
          <cell r="Q96">
            <v>0</v>
          </cell>
          <cell r="AG96">
            <v>0</v>
          </cell>
        </row>
        <row r="97">
          <cell r="Q97">
            <v>0</v>
          </cell>
          <cell r="AG97">
            <v>0</v>
          </cell>
        </row>
        <row r="98">
          <cell r="Q98">
            <v>0</v>
          </cell>
          <cell r="AG98">
            <v>0</v>
          </cell>
        </row>
        <row r="100">
          <cell r="Q100">
            <v>0</v>
          </cell>
          <cell r="AG100">
            <v>0</v>
          </cell>
        </row>
        <row r="101">
          <cell r="Q101">
            <v>0</v>
          </cell>
          <cell r="AG101">
            <v>0</v>
          </cell>
        </row>
        <row r="102">
          <cell r="Q102">
            <v>0</v>
          </cell>
          <cell r="AG102">
            <v>0</v>
          </cell>
        </row>
        <row r="103">
          <cell r="Q103">
            <v>0</v>
          </cell>
          <cell r="AG103">
            <v>0</v>
          </cell>
        </row>
        <row r="104">
          <cell r="Q104">
            <v>0</v>
          </cell>
          <cell r="AG104">
            <v>0</v>
          </cell>
        </row>
        <row r="105">
          <cell r="Q105">
            <v>0</v>
          </cell>
          <cell r="AG105">
            <v>0</v>
          </cell>
        </row>
        <row r="106">
          <cell r="Q106">
            <v>0</v>
          </cell>
          <cell r="AG106">
            <v>0</v>
          </cell>
        </row>
        <row r="107">
          <cell r="Q107">
            <v>0</v>
          </cell>
          <cell r="AG107">
            <v>0</v>
          </cell>
        </row>
        <row r="108">
          <cell r="Q108">
            <v>0</v>
          </cell>
          <cell r="AG108">
            <v>0</v>
          </cell>
        </row>
        <row r="109">
          <cell r="Q109">
            <v>0</v>
          </cell>
          <cell r="AG109">
            <v>0</v>
          </cell>
        </row>
        <row r="110">
          <cell r="Q110">
            <v>0</v>
          </cell>
          <cell r="AG110">
            <v>0</v>
          </cell>
        </row>
        <row r="111">
          <cell r="Q111">
            <v>0</v>
          </cell>
          <cell r="AG111">
            <v>0</v>
          </cell>
        </row>
        <row r="112">
          <cell r="Q112">
            <v>0</v>
          </cell>
          <cell r="AG112">
            <v>0</v>
          </cell>
        </row>
        <row r="113">
          <cell r="Q113">
            <v>0</v>
          </cell>
          <cell r="AG113">
            <v>0</v>
          </cell>
        </row>
        <row r="114">
          <cell r="Q114">
            <v>0</v>
          </cell>
          <cell r="AG114">
            <v>0</v>
          </cell>
        </row>
        <row r="115">
          <cell r="Q115">
            <v>0</v>
          </cell>
          <cell r="AG115">
            <v>0</v>
          </cell>
        </row>
        <row r="116">
          <cell r="Q116">
            <v>0</v>
          </cell>
          <cell r="AG116">
            <v>0</v>
          </cell>
        </row>
        <row r="118">
          <cell r="Q118">
            <v>0</v>
          </cell>
          <cell r="AG118">
            <v>0</v>
          </cell>
        </row>
        <row r="119">
          <cell r="Q119">
            <v>0</v>
          </cell>
          <cell r="AG119">
            <v>0</v>
          </cell>
        </row>
        <row r="120">
          <cell r="Q120">
            <v>0</v>
          </cell>
          <cell r="AG120">
            <v>0</v>
          </cell>
        </row>
        <row r="121">
          <cell r="Q121">
            <v>0</v>
          </cell>
          <cell r="AG121">
            <v>0</v>
          </cell>
        </row>
        <row r="122">
          <cell r="Q122">
            <v>0</v>
          </cell>
          <cell r="AG122">
            <v>0</v>
          </cell>
        </row>
        <row r="123">
          <cell r="Q123">
            <v>0</v>
          </cell>
          <cell r="AG123">
            <v>0</v>
          </cell>
        </row>
        <row r="125">
          <cell r="Q125">
            <v>0</v>
          </cell>
          <cell r="AG125">
            <v>0</v>
          </cell>
        </row>
        <row r="126">
          <cell r="Q126">
            <v>0</v>
          </cell>
          <cell r="AG126">
            <v>0</v>
          </cell>
        </row>
        <row r="127">
          <cell r="Q127">
            <v>0</v>
          </cell>
          <cell r="AG127">
            <v>0</v>
          </cell>
        </row>
        <row r="129">
          <cell r="Q129">
            <v>0</v>
          </cell>
          <cell r="AG129">
            <v>0</v>
          </cell>
        </row>
        <row r="131">
          <cell r="Q131">
            <v>0</v>
          </cell>
          <cell r="AG131">
            <v>0</v>
          </cell>
        </row>
        <row r="132">
          <cell r="Q132">
            <v>0</v>
          </cell>
          <cell r="AG132">
            <v>0</v>
          </cell>
        </row>
        <row r="133">
          <cell r="Q133">
            <v>0</v>
          </cell>
          <cell r="AG133">
            <v>0</v>
          </cell>
        </row>
        <row r="135">
          <cell r="Q135">
            <v>0</v>
          </cell>
          <cell r="AG135">
            <v>0</v>
          </cell>
        </row>
        <row r="136">
          <cell r="Q136">
            <v>0</v>
          </cell>
          <cell r="AG136">
            <v>0</v>
          </cell>
        </row>
        <row r="137">
          <cell r="Q137">
            <v>0</v>
          </cell>
          <cell r="AG137">
            <v>0</v>
          </cell>
        </row>
        <row r="138">
          <cell r="Q138">
            <v>0</v>
          </cell>
          <cell r="AG138">
            <v>0</v>
          </cell>
        </row>
        <row r="139">
          <cell r="Q139">
            <v>0</v>
          </cell>
          <cell r="AG139">
            <v>0</v>
          </cell>
        </row>
        <row r="140">
          <cell r="Q140">
            <v>0</v>
          </cell>
          <cell r="AG140">
            <v>0</v>
          </cell>
        </row>
        <row r="141">
          <cell r="Q141">
            <v>0</v>
          </cell>
          <cell r="AG141">
            <v>0</v>
          </cell>
        </row>
        <row r="142">
          <cell r="Q142">
            <v>0</v>
          </cell>
          <cell r="AG142">
            <v>0</v>
          </cell>
        </row>
        <row r="143">
          <cell r="Q143">
            <v>0</v>
          </cell>
          <cell r="AG143">
            <v>0</v>
          </cell>
        </row>
        <row r="144">
          <cell r="Q144">
            <v>0</v>
          </cell>
          <cell r="AG144">
            <v>0</v>
          </cell>
        </row>
        <row r="145">
          <cell r="Q145">
            <v>0</v>
          </cell>
          <cell r="AG145">
            <v>0</v>
          </cell>
        </row>
        <row r="146">
          <cell r="Q146">
            <v>0</v>
          </cell>
          <cell r="AG146">
            <v>0</v>
          </cell>
        </row>
        <row r="147">
          <cell r="Q147">
            <v>0</v>
          </cell>
          <cell r="AG147">
            <v>0</v>
          </cell>
        </row>
        <row r="148">
          <cell r="Q148">
            <v>0</v>
          </cell>
          <cell r="AG148">
            <v>0</v>
          </cell>
        </row>
        <row r="149">
          <cell r="Q149">
            <v>0</v>
          </cell>
          <cell r="AG149">
            <v>0</v>
          </cell>
        </row>
        <row r="150">
          <cell r="Q150">
            <v>0</v>
          </cell>
          <cell r="AG150">
            <v>0</v>
          </cell>
        </row>
        <row r="151">
          <cell r="Q151">
            <v>0</v>
          </cell>
          <cell r="AG151">
            <v>0</v>
          </cell>
        </row>
        <row r="152">
          <cell r="Q152">
            <v>0</v>
          </cell>
          <cell r="AG152">
            <v>0</v>
          </cell>
        </row>
        <row r="153">
          <cell r="Q153">
            <v>0</v>
          </cell>
          <cell r="AG153">
            <v>0</v>
          </cell>
        </row>
        <row r="154">
          <cell r="Q154">
            <v>0</v>
          </cell>
          <cell r="AG154">
            <v>0</v>
          </cell>
        </row>
        <row r="155">
          <cell r="Q155">
            <v>0</v>
          </cell>
          <cell r="AG155">
            <v>0</v>
          </cell>
        </row>
        <row r="156">
          <cell r="Q156">
            <v>0</v>
          </cell>
          <cell r="AG156">
            <v>0</v>
          </cell>
        </row>
        <row r="157">
          <cell r="Q157">
            <v>0</v>
          </cell>
          <cell r="AG157">
            <v>0</v>
          </cell>
        </row>
        <row r="158">
          <cell r="Q158">
            <v>0</v>
          </cell>
          <cell r="AG158">
            <v>0</v>
          </cell>
        </row>
        <row r="160">
          <cell r="Q160">
            <v>0</v>
          </cell>
          <cell r="AG160">
            <v>0</v>
          </cell>
        </row>
        <row r="161">
          <cell r="Q161">
            <v>0</v>
          </cell>
          <cell r="AG161">
            <v>0</v>
          </cell>
        </row>
        <row r="163">
          <cell r="AG163">
            <v>0</v>
          </cell>
        </row>
        <row r="164">
          <cell r="Q164">
            <v>0</v>
          </cell>
          <cell r="AG164">
            <v>0</v>
          </cell>
        </row>
        <row r="165">
          <cell r="Q165">
            <v>0</v>
          </cell>
          <cell r="AG165">
            <v>0</v>
          </cell>
        </row>
        <row r="166">
          <cell r="Q166">
            <v>0</v>
          </cell>
          <cell r="AG166">
            <v>0</v>
          </cell>
        </row>
        <row r="167">
          <cell r="Q167">
            <v>0</v>
          </cell>
          <cell r="AG167">
            <v>0</v>
          </cell>
        </row>
        <row r="168">
          <cell r="Q168">
            <v>0</v>
          </cell>
          <cell r="AG168">
            <v>0</v>
          </cell>
        </row>
        <row r="169">
          <cell r="Q169">
            <v>0</v>
          </cell>
          <cell r="AG169">
            <v>0</v>
          </cell>
        </row>
        <row r="170">
          <cell r="Q170">
            <v>0</v>
          </cell>
          <cell r="AG170">
            <v>0</v>
          </cell>
        </row>
        <row r="171">
          <cell r="Q171">
            <v>0</v>
          </cell>
          <cell r="AG171">
            <v>0</v>
          </cell>
        </row>
        <row r="172">
          <cell r="Q172">
            <v>0</v>
          </cell>
          <cell r="AG172">
            <v>0</v>
          </cell>
        </row>
        <row r="173">
          <cell r="Q173">
            <v>0</v>
          </cell>
          <cell r="AG173">
            <v>0</v>
          </cell>
        </row>
        <row r="174">
          <cell r="Q174">
            <v>0</v>
          </cell>
          <cell r="AG174">
            <v>0</v>
          </cell>
        </row>
        <row r="175">
          <cell r="Q175">
            <v>0</v>
          </cell>
          <cell r="AG175">
            <v>0</v>
          </cell>
        </row>
        <row r="176">
          <cell r="Q176">
            <v>0</v>
          </cell>
          <cell r="AG176">
            <v>0</v>
          </cell>
        </row>
        <row r="177">
          <cell r="Q177">
            <v>0</v>
          </cell>
          <cell r="AG177">
            <v>0</v>
          </cell>
        </row>
        <row r="179">
          <cell r="Q179">
            <v>0</v>
          </cell>
          <cell r="AG179">
            <v>0</v>
          </cell>
        </row>
        <row r="180">
          <cell r="Q180">
            <v>0</v>
          </cell>
          <cell r="AG180">
            <v>0</v>
          </cell>
        </row>
        <row r="181">
          <cell r="Q181">
            <v>0</v>
          </cell>
          <cell r="AG181">
            <v>0</v>
          </cell>
        </row>
        <row r="182">
          <cell r="Q182">
            <v>0</v>
          </cell>
          <cell r="AG182">
            <v>0</v>
          </cell>
        </row>
        <row r="183">
          <cell r="Q183">
            <v>0</v>
          </cell>
          <cell r="AG183">
            <v>0</v>
          </cell>
        </row>
        <row r="185">
          <cell r="Q185">
            <v>87</v>
          </cell>
          <cell r="R185">
            <v>87</v>
          </cell>
          <cell r="AG185">
            <v>40</v>
          </cell>
        </row>
        <row r="186">
          <cell r="Q186">
            <v>0</v>
          </cell>
          <cell r="R186">
            <v>0</v>
          </cell>
          <cell r="AG186">
            <v>1</v>
          </cell>
        </row>
        <row r="187">
          <cell r="Q187">
            <v>2372419</v>
          </cell>
          <cell r="R187">
            <v>2372419</v>
          </cell>
          <cell r="AG187">
            <v>0</v>
          </cell>
        </row>
        <row r="188">
          <cell r="Q188">
            <v>53869</v>
          </cell>
          <cell r="R188">
            <v>53869</v>
          </cell>
          <cell r="AG188">
            <v>0</v>
          </cell>
        </row>
        <row r="189">
          <cell r="Q189">
            <v>4279275</v>
          </cell>
          <cell r="R189">
            <v>4279275</v>
          </cell>
          <cell r="AG189">
            <v>0</v>
          </cell>
        </row>
        <row r="190">
          <cell r="Q190">
            <v>2650</v>
          </cell>
          <cell r="R190">
            <v>2606</v>
          </cell>
          <cell r="AG190">
            <v>20</v>
          </cell>
        </row>
        <row r="191">
          <cell r="Q191">
            <v>450</v>
          </cell>
          <cell r="R191">
            <v>434</v>
          </cell>
          <cell r="AG191">
            <v>4</v>
          </cell>
        </row>
        <row r="192">
          <cell r="Q192">
            <v>46180</v>
          </cell>
          <cell r="R192">
            <v>46180</v>
          </cell>
          <cell r="AG192">
            <v>8597</v>
          </cell>
        </row>
        <row r="193">
          <cell r="Q193">
            <v>5409</v>
          </cell>
          <cell r="R193">
            <v>5409</v>
          </cell>
          <cell r="AG193">
            <v>898</v>
          </cell>
        </row>
        <row r="194">
          <cell r="Q194">
            <v>0</v>
          </cell>
          <cell r="R194">
            <v>0</v>
          </cell>
          <cell r="AG194">
            <v>0</v>
          </cell>
        </row>
        <row r="195">
          <cell r="Q195">
            <v>0</v>
          </cell>
          <cell r="R195">
            <v>0</v>
          </cell>
          <cell r="AG195">
            <v>0</v>
          </cell>
        </row>
        <row r="196">
          <cell r="AG196">
            <v>0</v>
          </cell>
        </row>
        <row r="197">
          <cell r="Q197">
            <v>1500</v>
          </cell>
          <cell r="R197">
            <v>1474</v>
          </cell>
          <cell r="AG197">
            <v>127</v>
          </cell>
        </row>
        <row r="198">
          <cell r="Q198">
            <v>600000</v>
          </cell>
          <cell r="R198">
            <v>589559</v>
          </cell>
          <cell r="AG198">
            <v>79759</v>
          </cell>
        </row>
        <row r="199">
          <cell r="Q199">
            <v>571</v>
          </cell>
          <cell r="R199">
            <v>571</v>
          </cell>
          <cell r="AG199">
            <v>10</v>
          </cell>
        </row>
        <row r="200">
          <cell r="Q200">
            <v>580</v>
          </cell>
          <cell r="R200">
            <v>571</v>
          </cell>
          <cell r="AG200">
            <v>74</v>
          </cell>
        </row>
        <row r="201">
          <cell r="Q201">
            <v>557747</v>
          </cell>
          <cell r="R201">
            <v>557747</v>
          </cell>
          <cell r="AG201">
            <v>80637</v>
          </cell>
        </row>
        <row r="202">
          <cell r="Q202">
            <v>380</v>
          </cell>
          <cell r="R202">
            <v>369</v>
          </cell>
          <cell r="AG202">
            <v>46</v>
          </cell>
        </row>
        <row r="203">
          <cell r="Q203">
            <v>625000</v>
          </cell>
          <cell r="R203">
            <v>614415</v>
          </cell>
          <cell r="AG203">
            <v>165425</v>
          </cell>
        </row>
        <row r="204">
          <cell r="Q204">
            <v>288</v>
          </cell>
          <cell r="R204">
            <v>204</v>
          </cell>
          <cell r="AG204">
            <v>42</v>
          </cell>
        </row>
        <row r="205">
          <cell r="Q205">
            <v>1</v>
          </cell>
          <cell r="R205">
            <v>0</v>
          </cell>
          <cell r="AG205">
            <v>0</v>
          </cell>
        </row>
        <row r="206">
          <cell r="Q206">
            <v>50</v>
          </cell>
          <cell r="R206">
            <v>41</v>
          </cell>
          <cell r="AG206">
            <v>0</v>
          </cell>
        </row>
        <row r="207">
          <cell r="Q207">
            <v>15</v>
          </cell>
          <cell r="R207">
            <v>0</v>
          </cell>
          <cell r="AG207">
            <v>0</v>
          </cell>
        </row>
        <row r="208">
          <cell r="Q208">
            <v>60</v>
          </cell>
          <cell r="R208">
            <v>60</v>
          </cell>
          <cell r="AG208">
            <v>1</v>
          </cell>
        </row>
        <row r="209">
          <cell r="Q209">
            <v>1250</v>
          </cell>
          <cell r="R209">
            <v>1200</v>
          </cell>
        </row>
        <row r="211">
          <cell r="Q211">
            <v>250000</v>
          </cell>
          <cell r="R211">
            <v>214047</v>
          </cell>
          <cell r="AG211">
            <v>0</v>
          </cell>
        </row>
        <row r="212">
          <cell r="Q212">
            <v>25210</v>
          </cell>
          <cell r="R212">
            <v>25210</v>
          </cell>
          <cell r="AG212">
            <v>0</v>
          </cell>
        </row>
        <row r="213">
          <cell r="Q213">
            <v>6000</v>
          </cell>
          <cell r="R213">
            <v>5349</v>
          </cell>
          <cell r="AG213">
            <v>5383</v>
          </cell>
        </row>
        <row r="214">
          <cell r="Q214">
            <v>651</v>
          </cell>
          <cell r="R214">
            <v>261</v>
          </cell>
          <cell r="AG214">
            <v>38</v>
          </cell>
        </row>
        <row r="215">
          <cell r="Q215">
            <v>0</v>
          </cell>
          <cell r="R215">
            <v>649</v>
          </cell>
          <cell r="AG215">
            <v>0</v>
          </cell>
        </row>
        <row r="216">
          <cell r="Q216">
            <v>2778</v>
          </cell>
          <cell r="R216">
            <v>1278</v>
          </cell>
          <cell r="AG216">
            <v>42</v>
          </cell>
        </row>
        <row r="217">
          <cell r="Q217">
            <v>1460</v>
          </cell>
          <cell r="R217">
            <v>1539</v>
          </cell>
          <cell r="AG217">
            <v>80</v>
          </cell>
        </row>
        <row r="218">
          <cell r="Q218">
            <v>128</v>
          </cell>
          <cell r="AG218">
            <v>0</v>
          </cell>
        </row>
        <row r="219">
          <cell r="Q219">
            <v>16</v>
          </cell>
          <cell r="AG219">
            <v>0</v>
          </cell>
        </row>
        <row r="220">
          <cell r="Q220">
            <v>96</v>
          </cell>
          <cell r="R220">
            <v>96</v>
          </cell>
          <cell r="AG220">
            <v>39</v>
          </cell>
        </row>
        <row r="221">
          <cell r="Q221">
            <v>0</v>
          </cell>
          <cell r="R221">
            <v>0</v>
          </cell>
          <cell r="AG221">
            <v>5</v>
          </cell>
        </row>
        <row r="222">
          <cell r="Q222">
            <v>0</v>
          </cell>
          <cell r="R222">
            <v>0</v>
          </cell>
          <cell r="AG222">
            <v>1</v>
          </cell>
        </row>
        <row r="223">
          <cell r="Q223">
            <v>32</v>
          </cell>
          <cell r="R223">
            <v>30</v>
          </cell>
          <cell r="AG223">
            <v>0</v>
          </cell>
        </row>
        <row r="224">
          <cell r="Q224">
            <v>128</v>
          </cell>
          <cell r="AG224">
            <v>0</v>
          </cell>
        </row>
        <row r="225">
          <cell r="Q225">
            <v>2</v>
          </cell>
          <cell r="R225">
            <v>0</v>
          </cell>
          <cell r="AG225">
            <v>0</v>
          </cell>
        </row>
        <row r="226">
          <cell r="Q226">
            <v>100</v>
          </cell>
          <cell r="R226">
            <v>0</v>
          </cell>
          <cell r="AG226">
            <v>0</v>
          </cell>
        </row>
        <row r="227">
          <cell r="Q227">
            <v>80</v>
          </cell>
          <cell r="R227">
            <v>71</v>
          </cell>
          <cell r="AG227">
            <v>2</v>
          </cell>
        </row>
        <row r="228">
          <cell r="Q228">
            <v>1600</v>
          </cell>
          <cell r="R228">
            <v>1591</v>
          </cell>
        </row>
        <row r="230">
          <cell r="Q230">
            <v>1800</v>
          </cell>
          <cell r="R230">
            <v>1771</v>
          </cell>
          <cell r="AG230">
            <v>1795</v>
          </cell>
        </row>
        <row r="231">
          <cell r="Q231">
            <v>310</v>
          </cell>
          <cell r="R231">
            <v>297</v>
          </cell>
          <cell r="AG231">
            <v>83</v>
          </cell>
        </row>
        <row r="232">
          <cell r="Q232">
            <v>0</v>
          </cell>
          <cell r="R232">
            <v>0</v>
          </cell>
          <cell r="AG232">
            <v>0</v>
          </cell>
        </row>
        <row r="233">
          <cell r="Q233">
            <v>820</v>
          </cell>
          <cell r="R233">
            <v>951</v>
          </cell>
          <cell r="AG233">
            <v>64</v>
          </cell>
        </row>
        <row r="234">
          <cell r="Q234">
            <v>1200</v>
          </cell>
          <cell r="R234">
            <v>1257</v>
          </cell>
          <cell r="AG234">
            <v>147</v>
          </cell>
        </row>
        <row r="235">
          <cell r="Q235">
            <v>90</v>
          </cell>
          <cell r="AG235">
            <v>0</v>
          </cell>
        </row>
        <row r="236">
          <cell r="Q236">
            <v>14</v>
          </cell>
          <cell r="AG236">
            <v>0</v>
          </cell>
        </row>
        <row r="237">
          <cell r="Q237">
            <v>10</v>
          </cell>
          <cell r="R237">
            <v>9</v>
          </cell>
          <cell r="AG237">
            <v>2</v>
          </cell>
        </row>
        <row r="238">
          <cell r="Q238">
            <v>0</v>
          </cell>
          <cell r="R238">
            <v>0</v>
          </cell>
          <cell r="AG238">
            <v>0</v>
          </cell>
        </row>
        <row r="239">
          <cell r="Q239">
            <v>0</v>
          </cell>
          <cell r="R239">
            <v>6487</v>
          </cell>
          <cell r="AG239">
            <v>0</v>
          </cell>
        </row>
        <row r="240">
          <cell r="Q240">
            <v>0</v>
          </cell>
          <cell r="AG240">
            <v>0</v>
          </cell>
        </row>
        <row r="241">
          <cell r="Q241">
            <v>5500</v>
          </cell>
          <cell r="AG241">
            <v>0</v>
          </cell>
        </row>
        <row r="242">
          <cell r="Q242">
            <v>1000</v>
          </cell>
          <cell r="AG242">
            <v>0</v>
          </cell>
        </row>
        <row r="243">
          <cell r="Q243">
            <v>5000</v>
          </cell>
          <cell r="R243">
            <v>5000</v>
          </cell>
          <cell r="AG243">
            <v>87</v>
          </cell>
        </row>
        <row r="244">
          <cell r="Q244">
            <v>500</v>
          </cell>
          <cell r="R244">
            <v>500</v>
          </cell>
          <cell r="AG244">
            <v>23</v>
          </cell>
        </row>
        <row r="245">
          <cell r="Q245">
            <v>10</v>
          </cell>
          <cell r="R245">
            <v>12</v>
          </cell>
          <cell r="AG245">
            <v>0</v>
          </cell>
        </row>
        <row r="246">
          <cell r="Q246">
            <v>12</v>
          </cell>
          <cell r="AG246">
            <v>1</v>
          </cell>
        </row>
        <row r="247">
          <cell r="Q247">
            <v>2</v>
          </cell>
          <cell r="R247">
            <v>0</v>
          </cell>
          <cell r="AG247">
            <v>0</v>
          </cell>
        </row>
        <row r="248">
          <cell r="Q248">
            <v>30</v>
          </cell>
          <cell r="R248">
            <v>0</v>
          </cell>
          <cell r="AG248">
            <v>0</v>
          </cell>
        </row>
        <row r="249">
          <cell r="Q249">
            <v>60</v>
          </cell>
          <cell r="R249">
            <v>49</v>
          </cell>
          <cell r="AG249">
            <v>2</v>
          </cell>
        </row>
        <row r="250">
          <cell r="Q250">
            <v>2000</v>
          </cell>
          <cell r="R250">
            <v>1035</v>
          </cell>
        </row>
        <row r="252">
          <cell r="Q252">
            <v>7</v>
          </cell>
          <cell r="R252">
            <v>10</v>
          </cell>
          <cell r="AG252">
            <v>2</v>
          </cell>
        </row>
        <row r="253">
          <cell r="Q253">
            <v>4</v>
          </cell>
          <cell r="R253">
            <v>7</v>
          </cell>
          <cell r="AG253">
            <v>2</v>
          </cell>
        </row>
        <row r="254">
          <cell r="Q254">
            <v>4</v>
          </cell>
          <cell r="R254">
            <v>0</v>
          </cell>
          <cell r="AG254">
            <v>0</v>
          </cell>
        </row>
        <row r="255">
          <cell r="Q255">
            <v>1200</v>
          </cell>
          <cell r="R255">
            <v>1600</v>
          </cell>
          <cell r="AG255">
            <v>148</v>
          </cell>
        </row>
        <row r="256">
          <cell r="Q256">
            <v>1300</v>
          </cell>
          <cell r="R256">
            <v>400</v>
          </cell>
          <cell r="AG256">
            <v>65</v>
          </cell>
        </row>
        <row r="257">
          <cell r="Q257">
            <v>800</v>
          </cell>
          <cell r="R257">
            <v>400</v>
          </cell>
          <cell r="AG257">
            <v>74</v>
          </cell>
        </row>
        <row r="258">
          <cell r="Q258">
            <v>100000</v>
          </cell>
          <cell r="R258">
            <v>70000</v>
          </cell>
          <cell r="AG258">
            <v>9285</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80</v>
          </cell>
          <cell r="R263">
            <v>70</v>
          </cell>
          <cell r="AG263">
            <v>1</v>
          </cell>
        </row>
        <row r="264">
          <cell r="Q264">
            <v>80</v>
          </cell>
          <cell r="R264">
            <v>70</v>
          </cell>
          <cell r="AG264">
            <v>13</v>
          </cell>
        </row>
        <row r="265">
          <cell r="Q265">
            <v>80000</v>
          </cell>
          <cell r="R265">
            <v>70000</v>
          </cell>
          <cell r="AG265">
            <v>5941</v>
          </cell>
        </row>
        <row r="266">
          <cell r="Q266">
            <v>350</v>
          </cell>
          <cell r="R266">
            <v>340</v>
          </cell>
          <cell r="AG266">
            <v>32</v>
          </cell>
        </row>
        <row r="267">
          <cell r="Q267">
            <v>100</v>
          </cell>
          <cell r="R267">
            <v>0</v>
          </cell>
          <cell r="AG267">
            <v>153657</v>
          </cell>
        </row>
        <row r="268">
          <cell r="Q268">
            <v>0</v>
          </cell>
          <cell r="R268">
            <v>0</v>
          </cell>
          <cell r="AG268">
            <v>0</v>
          </cell>
        </row>
        <row r="269">
          <cell r="Q269">
            <v>0</v>
          </cell>
          <cell r="R269">
            <v>0</v>
          </cell>
          <cell r="AG269">
            <v>0</v>
          </cell>
        </row>
        <row r="270">
          <cell r="Q270">
            <v>3</v>
          </cell>
          <cell r="R270">
            <v>0</v>
          </cell>
          <cell r="AG270">
            <v>0</v>
          </cell>
        </row>
        <row r="271">
          <cell r="Q271">
            <v>20</v>
          </cell>
          <cell r="R271">
            <v>13</v>
          </cell>
          <cell r="AG271">
            <v>6</v>
          </cell>
        </row>
        <row r="272">
          <cell r="Q272">
            <v>10</v>
          </cell>
          <cell r="R272">
            <v>10</v>
          </cell>
        </row>
        <row r="274">
          <cell r="Q274">
            <v>15</v>
          </cell>
          <cell r="R274">
            <v>13</v>
          </cell>
          <cell r="AG274">
            <v>3</v>
          </cell>
        </row>
        <row r="275">
          <cell r="Q275">
            <v>32</v>
          </cell>
          <cell r="R275">
            <v>32</v>
          </cell>
          <cell r="AG275">
            <v>0</v>
          </cell>
        </row>
        <row r="276">
          <cell r="Q276">
            <v>3700</v>
          </cell>
          <cell r="R276">
            <v>3695</v>
          </cell>
          <cell r="AG276">
            <v>0</v>
          </cell>
        </row>
        <row r="277">
          <cell r="Q277">
            <v>31</v>
          </cell>
          <cell r="R277">
            <v>31</v>
          </cell>
          <cell r="AG277">
            <v>0</v>
          </cell>
        </row>
        <row r="278">
          <cell r="Q278">
            <v>200</v>
          </cell>
          <cell r="R278">
            <v>203</v>
          </cell>
          <cell r="AG278">
            <v>0</v>
          </cell>
        </row>
        <row r="279">
          <cell r="Q279">
            <v>50</v>
          </cell>
          <cell r="R279">
            <v>49</v>
          </cell>
          <cell r="AG279">
            <v>0</v>
          </cell>
        </row>
        <row r="280">
          <cell r="Q280">
            <v>250</v>
          </cell>
          <cell r="R280">
            <v>228</v>
          </cell>
          <cell r="AG280">
            <v>0</v>
          </cell>
        </row>
        <row r="281">
          <cell r="Q281">
            <v>5</v>
          </cell>
          <cell r="R281">
            <v>0</v>
          </cell>
          <cell r="AG281">
            <v>0</v>
          </cell>
        </row>
        <row r="282">
          <cell r="Q282">
            <v>25</v>
          </cell>
          <cell r="R282">
            <v>20</v>
          </cell>
          <cell r="AG282">
            <v>0</v>
          </cell>
        </row>
        <row r="283">
          <cell r="Q283">
            <v>650</v>
          </cell>
          <cell r="R283">
            <v>0</v>
          </cell>
          <cell r="AG283">
            <v>0</v>
          </cell>
        </row>
        <row r="284">
          <cell r="Q284">
            <v>650</v>
          </cell>
          <cell r="R284">
            <v>620</v>
          </cell>
          <cell r="AG284">
            <v>0</v>
          </cell>
        </row>
        <row r="285">
          <cell r="Q285">
            <v>0</v>
          </cell>
          <cell r="R285">
            <v>0</v>
          </cell>
          <cell r="AG285">
            <v>0</v>
          </cell>
        </row>
        <row r="286">
          <cell r="Q286">
            <v>0</v>
          </cell>
          <cell r="R286">
            <v>0</v>
          </cell>
          <cell r="AG286">
            <v>0</v>
          </cell>
        </row>
        <row r="287">
          <cell r="Q287">
            <v>3</v>
          </cell>
          <cell r="R287">
            <v>0</v>
          </cell>
          <cell r="AG287">
            <v>0</v>
          </cell>
        </row>
        <row r="288">
          <cell r="Q288">
            <v>6</v>
          </cell>
          <cell r="R288">
            <v>12</v>
          </cell>
          <cell r="AG288">
            <v>0</v>
          </cell>
        </row>
        <row r="289">
          <cell r="Q289">
            <v>300</v>
          </cell>
          <cell r="R289">
            <v>245</v>
          </cell>
          <cell r="AG289">
            <v>0</v>
          </cell>
        </row>
        <row r="290">
          <cell r="Q290">
            <v>15</v>
          </cell>
          <cell r="R290">
            <v>13</v>
          </cell>
          <cell r="AG290">
            <v>2</v>
          </cell>
        </row>
        <row r="291">
          <cell r="Q291">
            <v>0</v>
          </cell>
          <cell r="R291">
            <v>0</v>
          </cell>
          <cell r="AG291">
            <v>0</v>
          </cell>
        </row>
        <row r="292">
          <cell r="Q292">
            <v>0</v>
          </cell>
          <cell r="R292">
            <v>0</v>
          </cell>
          <cell r="AG292">
            <v>0</v>
          </cell>
        </row>
        <row r="293">
          <cell r="Q293">
            <v>100</v>
          </cell>
          <cell r="R293">
            <v>0</v>
          </cell>
          <cell r="AG293">
            <v>5</v>
          </cell>
        </row>
        <row r="294">
          <cell r="Q294">
            <v>100</v>
          </cell>
          <cell r="R294">
            <v>0</v>
          </cell>
          <cell r="AG294">
            <v>0</v>
          </cell>
        </row>
        <row r="295">
          <cell r="Q295">
            <v>100</v>
          </cell>
          <cell r="R295">
            <v>68</v>
          </cell>
          <cell r="AG295">
            <v>0</v>
          </cell>
        </row>
        <row r="296">
          <cell r="Q296">
            <v>50</v>
          </cell>
          <cell r="R296">
            <v>0</v>
          </cell>
          <cell r="AG296">
            <v>0</v>
          </cell>
        </row>
        <row r="297">
          <cell r="Q297">
            <v>25</v>
          </cell>
          <cell r="R297">
            <v>0</v>
          </cell>
          <cell r="AG297">
            <v>0</v>
          </cell>
        </row>
        <row r="298">
          <cell r="Q298">
            <v>5</v>
          </cell>
          <cell r="R298">
            <v>5</v>
          </cell>
          <cell r="AG298">
            <v>0</v>
          </cell>
        </row>
        <row r="299">
          <cell r="Q299">
            <v>1</v>
          </cell>
          <cell r="R299">
            <v>0</v>
          </cell>
          <cell r="AG299">
            <v>0</v>
          </cell>
        </row>
        <row r="300">
          <cell r="Q300">
            <v>30</v>
          </cell>
          <cell r="R300">
            <v>0</v>
          </cell>
          <cell r="AG300">
            <v>0</v>
          </cell>
        </row>
        <row r="301">
          <cell r="Q301">
            <v>6</v>
          </cell>
          <cell r="R301">
            <v>13</v>
          </cell>
          <cell r="AG301">
            <v>0</v>
          </cell>
        </row>
        <row r="302">
          <cell r="Q302">
            <v>300</v>
          </cell>
          <cell r="R302">
            <v>324</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30</v>
          </cell>
          <cell r="R307">
            <v>0</v>
          </cell>
          <cell r="AG307">
            <v>0</v>
          </cell>
        </row>
        <row r="308">
          <cell r="Q308">
            <v>3</v>
          </cell>
          <cell r="R308">
            <v>3</v>
          </cell>
          <cell r="AG308">
            <v>0</v>
          </cell>
        </row>
        <row r="309">
          <cell r="Q309">
            <v>60</v>
          </cell>
          <cell r="R309">
            <v>48</v>
          </cell>
        </row>
        <row r="311">
          <cell r="Q311">
            <v>7</v>
          </cell>
          <cell r="R311">
            <v>5</v>
          </cell>
          <cell r="AG311">
            <v>1</v>
          </cell>
        </row>
        <row r="312">
          <cell r="Q312">
            <v>85</v>
          </cell>
          <cell r="R312">
            <v>85</v>
          </cell>
          <cell r="AG312">
            <v>6</v>
          </cell>
        </row>
        <row r="313">
          <cell r="Q313">
            <v>7</v>
          </cell>
          <cell r="R313">
            <v>7</v>
          </cell>
          <cell r="AG313">
            <v>1</v>
          </cell>
        </row>
        <row r="314">
          <cell r="Q314">
            <v>100</v>
          </cell>
          <cell r="R314">
            <v>100</v>
          </cell>
          <cell r="AG314">
            <v>0</v>
          </cell>
        </row>
        <row r="315">
          <cell r="Q315">
            <v>20</v>
          </cell>
          <cell r="R315">
            <v>20</v>
          </cell>
          <cell r="AG315">
            <v>1</v>
          </cell>
        </row>
        <row r="316">
          <cell r="Q316">
            <v>8</v>
          </cell>
          <cell r="R316">
            <v>8</v>
          </cell>
          <cell r="AG316">
            <v>0</v>
          </cell>
        </row>
        <row r="317">
          <cell r="Q317">
            <v>4</v>
          </cell>
          <cell r="R317">
            <v>3</v>
          </cell>
          <cell r="AG317">
            <v>0</v>
          </cell>
        </row>
        <row r="318">
          <cell r="Q318">
            <v>80</v>
          </cell>
          <cell r="AG318">
            <v>0</v>
          </cell>
        </row>
        <row r="319">
          <cell r="Q319">
            <v>4</v>
          </cell>
          <cell r="R319">
            <v>0</v>
          </cell>
          <cell r="AG319">
            <v>0</v>
          </cell>
        </row>
        <row r="320">
          <cell r="Q320">
            <v>250</v>
          </cell>
        </row>
        <row r="322">
          <cell r="Q322">
            <v>13</v>
          </cell>
          <cell r="R322">
            <v>13</v>
          </cell>
          <cell r="AG322">
            <v>1</v>
          </cell>
        </row>
        <row r="323">
          <cell r="Q323">
            <v>53000</v>
          </cell>
          <cell r="R323">
            <v>52459</v>
          </cell>
          <cell r="AG323">
            <v>1025</v>
          </cell>
        </row>
        <row r="324">
          <cell r="Q324">
            <v>12</v>
          </cell>
          <cell r="R324">
            <v>0</v>
          </cell>
          <cell r="AG324">
            <v>0</v>
          </cell>
        </row>
        <row r="325">
          <cell r="Q325">
            <v>145</v>
          </cell>
          <cell r="R325">
            <v>0</v>
          </cell>
          <cell r="AG325">
            <v>3</v>
          </cell>
        </row>
        <row r="326">
          <cell r="Q326">
            <v>145</v>
          </cell>
          <cell r="R326">
            <v>143</v>
          </cell>
          <cell r="AG326">
            <v>23</v>
          </cell>
        </row>
        <row r="327">
          <cell r="Q327">
            <v>15000</v>
          </cell>
          <cell r="R327">
            <v>14372</v>
          </cell>
          <cell r="AG327">
            <v>1068</v>
          </cell>
        </row>
        <row r="328">
          <cell r="Q328">
            <v>1</v>
          </cell>
          <cell r="R328">
            <v>0</v>
          </cell>
          <cell r="AG328">
            <v>0</v>
          </cell>
        </row>
        <row r="329">
          <cell r="Q329">
            <v>25</v>
          </cell>
          <cell r="R329">
            <v>0</v>
          </cell>
          <cell r="AG329">
            <v>0</v>
          </cell>
        </row>
        <row r="330">
          <cell r="Q330">
            <v>8</v>
          </cell>
          <cell r="R330">
            <v>0</v>
          </cell>
          <cell r="AG330">
            <v>0</v>
          </cell>
        </row>
        <row r="331">
          <cell r="Q331">
            <v>60</v>
          </cell>
          <cell r="R331">
            <v>53</v>
          </cell>
          <cell r="AG331">
            <v>3</v>
          </cell>
        </row>
        <row r="332">
          <cell r="Q332">
            <v>600</v>
          </cell>
          <cell r="R332">
            <v>0</v>
          </cell>
          <cell r="AG332">
            <v>42</v>
          </cell>
        </row>
        <row r="333">
          <cell r="Q333">
            <v>32</v>
          </cell>
          <cell r="R333">
            <v>32</v>
          </cell>
          <cell r="AG333">
            <v>1</v>
          </cell>
        </row>
        <row r="334">
          <cell r="Q334">
            <v>65</v>
          </cell>
          <cell r="R334">
            <v>61</v>
          </cell>
          <cell r="AG334">
            <v>7</v>
          </cell>
        </row>
        <row r="335">
          <cell r="Q335">
            <v>25</v>
          </cell>
          <cell r="R335">
            <v>20</v>
          </cell>
          <cell r="AG335">
            <v>2</v>
          </cell>
        </row>
        <row r="336">
          <cell r="Q336">
            <v>4</v>
          </cell>
          <cell r="R336">
            <v>2</v>
          </cell>
          <cell r="AG336">
            <v>0</v>
          </cell>
        </row>
        <row r="337">
          <cell r="Q337">
            <v>1</v>
          </cell>
          <cell r="R337">
            <v>0</v>
          </cell>
          <cell r="AG337">
            <v>0</v>
          </cell>
        </row>
        <row r="338">
          <cell r="Q338">
            <v>25</v>
          </cell>
          <cell r="R338">
            <v>0</v>
          </cell>
          <cell r="AG338">
            <v>0</v>
          </cell>
        </row>
        <row r="339">
          <cell r="Q339">
            <v>8</v>
          </cell>
          <cell r="R339">
            <v>0</v>
          </cell>
          <cell r="AG339">
            <v>0</v>
          </cell>
        </row>
        <row r="340">
          <cell r="Q340">
            <v>30</v>
          </cell>
          <cell r="R340">
            <v>30</v>
          </cell>
          <cell r="AG340">
            <v>1</v>
          </cell>
        </row>
        <row r="341">
          <cell r="Q341">
            <v>300</v>
          </cell>
          <cell r="R341">
            <v>0</v>
          </cell>
          <cell r="AG341">
            <v>21</v>
          </cell>
        </row>
        <row r="342">
          <cell r="Q342">
            <v>220</v>
          </cell>
          <cell r="R342">
            <v>205</v>
          </cell>
          <cell r="AG342">
            <v>4</v>
          </cell>
        </row>
        <row r="343">
          <cell r="Q343">
            <v>4</v>
          </cell>
          <cell r="R343">
            <v>4</v>
          </cell>
          <cell r="AG343">
            <v>0</v>
          </cell>
        </row>
        <row r="344">
          <cell r="Q344">
            <v>0</v>
          </cell>
          <cell r="R344">
            <v>0</v>
          </cell>
          <cell r="AG344">
            <v>0</v>
          </cell>
        </row>
        <row r="345">
          <cell r="Q345">
            <v>6</v>
          </cell>
          <cell r="R345">
            <v>6</v>
          </cell>
          <cell r="AG345">
            <v>1</v>
          </cell>
        </row>
        <row r="346">
          <cell r="Q346">
            <v>16</v>
          </cell>
          <cell r="R346">
            <v>16</v>
          </cell>
          <cell r="AG346">
            <v>3</v>
          </cell>
        </row>
        <row r="347">
          <cell r="Q347">
            <v>10</v>
          </cell>
          <cell r="R347">
            <v>8</v>
          </cell>
          <cell r="AG347">
            <v>0</v>
          </cell>
        </row>
        <row r="348">
          <cell r="Q348">
            <v>100</v>
          </cell>
          <cell r="R348">
            <v>0</v>
          </cell>
        </row>
        <row r="350">
          <cell r="Q350">
            <v>0</v>
          </cell>
          <cell r="AG350">
            <v>0</v>
          </cell>
        </row>
        <row r="351">
          <cell r="Q351">
            <v>0</v>
          </cell>
        </row>
        <row r="359">
          <cell r="Q359">
            <v>125</v>
          </cell>
          <cell r="R359">
            <v>125</v>
          </cell>
          <cell r="AG359">
            <v>125</v>
          </cell>
        </row>
        <row r="360">
          <cell r="Q360">
            <v>500</v>
          </cell>
          <cell r="R360">
            <v>386</v>
          </cell>
          <cell r="AG360">
            <v>403</v>
          </cell>
        </row>
        <row r="361">
          <cell r="Q361">
            <v>150</v>
          </cell>
          <cell r="R361">
            <v>149</v>
          </cell>
          <cell r="AG361">
            <v>45</v>
          </cell>
        </row>
        <row r="362">
          <cell r="Q362">
            <v>22</v>
          </cell>
          <cell r="R362">
            <v>20</v>
          </cell>
          <cell r="AG362">
            <v>1</v>
          </cell>
        </row>
        <row r="363">
          <cell r="Q363">
            <v>23</v>
          </cell>
          <cell r="R363">
            <v>22</v>
          </cell>
          <cell r="AG363">
            <v>2</v>
          </cell>
        </row>
        <row r="364">
          <cell r="Q364">
            <v>4</v>
          </cell>
          <cell r="R364">
            <v>4</v>
          </cell>
          <cell r="AG364">
            <v>0</v>
          </cell>
        </row>
        <row r="365">
          <cell r="Q365">
            <v>0</v>
          </cell>
          <cell r="AG365">
            <v>0</v>
          </cell>
        </row>
        <row r="366">
          <cell r="Q366">
            <v>0</v>
          </cell>
          <cell r="AG366">
            <v>0</v>
          </cell>
        </row>
        <row r="367">
          <cell r="Q367">
            <v>0</v>
          </cell>
          <cell r="AG367">
            <v>0</v>
          </cell>
        </row>
        <row r="368">
          <cell r="Q368">
            <v>0</v>
          </cell>
        </row>
        <row r="370">
          <cell r="Q370">
            <v>150</v>
          </cell>
          <cell r="R370">
            <v>180</v>
          </cell>
          <cell r="AG370">
            <v>20</v>
          </cell>
        </row>
        <row r="371">
          <cell r="Q371">
            <v>160</v>
          </cell>
          <cell r="R371">
            <v>206</v>
          </cell>
          <cell r="AG371">
            <v>21</v>
          </cell>
        </row>
        <row r="372">
          <cell r="Q372">
            <v>339</v>
          </cell>
          <cell r="R372">
            <v>63</v>
          </cell>
          <cell r="AG372">
            <v>0</v>
          </cell>
        </row>
        <row r="373">
          <cell r="Q373">
            <v>50</v>
          </cell>
          <cell r="R373">
            <v>90</v>
          </cell>
          <cell r="AG373">
            <v>2</v>
          </cell>
        </row>
        <row r="374">
          <cell r="Q374">
            <v>2</v>
          </cell>
          <cell r="R374">
            <v>3</v>
          </cell>
          <cell r="AG374">
            <v>0</v>
          </cell>
        </row>
        <row r="375">
          <cell r="Q375">
            <v>30</v>
          </cell>
          <cell r="R375">
            <v>33</v>
          </cell>
          <cell r="AG375">
            <v>1</v>
          </cell>
        </row>
        <row r="376">
          <cell r="Q376">
            <v>850</v>
          </cell>
          <cell r="R376">
            <v>909</v>
          </cell>
          <cell r="AG376">
            <v>6</v>
          </cell>
        </row>
        <row r="377">
          <cell r="Q377">
            <v>2</v>
          </cell>
          <cell r="R377">
            <v>4</v>
          </cell>
          <cell r="AG377">
            <v>0</v>
          </cell>
        </row>
        <row r="378">
          <cell r="Q378">
            <v>40</v>
          </cell>
          <cell r="R378">
            <v>39</v>
          </cell>
          <cell r="AG378">
            <v>0</v>
          </cell>
        </row>
        <row r="379">
          <cell r="Q379">
            <v>0</v>
          </cell>
          <cell r="AG379">
            <v>0</v>
          </cell>
        </row>
        <row r="380">
          <cell r="Q380">
            <v>37</v>
          </cell>
          <cell r="R380">
            <v>37</v>
          </cell>
          <cell r="AG380">
            <v>0</v>
          </cell>
        </row>
        <row r="381">
          <cell r="Q381">
            <v>0</v>
          </cell>
          <cell r="AG381">
            <v>0</v>
          </cell>
        </row>
        <row r="382">
          <cell r="Q382">
            <v>22</v>
          </cell>
          <cell r="R382">
            <v>33</v>
          </cell>
          <cell r="AG382">
            <v>0</v>
          </cell>
        </row>
        <row r="383">
          <cell r="Q383">
            <v>0</v>
          </cell>
        </row>
        <row r="385">
          <cell r="Q385">
            <v>0</v>
          </cell>
          <cell r="AG385">
            <v>0</v>
          </cell>
        </row>
        <row r="386">
          <cell r="Q386">
            <v>0</v>
          </cell>
          <cell r="AG386">
            <v>0</v>
          </cell>
        </row>
        <row r="387">
          <cell r="Q387">
            <v>0</v>
          </cell>
          <cell r="AG387">
            <v>0</v>
          </cell>
        </row>
        <row r="388">
          <cell r="Q388">
            <v>0</v>
          </cell>
          <cell r="AG388">
            <v>0</v>
          </cell>
        </row>
        <row r="389">
          <cell r="Q389">
            <v>0</v>
          </cell>
          <cell r="AG389">
            <v>0</v>
          </cell>
        </row>
        <row r="390">
          <cell r="Q390">
            <v>0</v>
          </cell>
          <cell r="AG390">
            <v>0</v>
          </cell>
        </row>
        <row r="391">
          <cell r="Q391">
            <v>0</v>
          </cell>
          <cell r="AG391">
            <v>0</v>
          </cell>
        </row>
        <row r="392">
          <cell r="Q392">
            <v>14</v>
          </cell>
          <cell r="R392">
            <v>14</v>
          </cell>
          <cell r="AG392">
            <v>3</v>
          </cell>
        </row>
        <row r="393">
          <cell r="Q393">
            <v>253</v>
          </cell>
          <cell r="R393">
            <v>253</v>
          </cell>
          <cell r="AG393">
            <v>16</v>
          </cell>
        </row>
        <row r="394">
          <cell r="Q394">
            <v>16</v>
          </cell>
          <cell r="R394">
            <v>16</v>
          </cell>
          <cell r="AG394">
            <v>1</v>
          </cell>
        </row>
        <row r="395">
          <cell r="Q395">
            <v>320</v>
          </cell>
          <cell r="R395">
            <v>353</v>
          </cell>
          <cell r="AG395">
            <v>36</v>
          </cell>
        </row>
        <row r="396">
          <cell r="Q396">
            <v>100</v>
          </cell>
          <cell r="R396">
            <v>97</v>
          </cell>
          <cell r="AG396">
            <v>10</v>
          </cell>
        </row>
        <row r="397">
          <cell r="Q397">
            <v>40</v>
          </cell>
          <cell r="R397">
            <v>38</v>
          </cell>
          <cell r="AG397">
            <v>1</v>
          </cell>
        </row>
        <row r="398">
          <cell r="Q398">
            <v>7</v>
          </cell>
          <cell r="R398">
            <v>7</v>
          </cell>
          <cell r="AG398">
            <v>1</v>
          </cell>
        </row>
        <row r="399">
          <cell r="Q399">
            <v>800</v>
          </cell>
          <cell r="R399">
            <v>833</v>
          </cell>
          <cell r="AG399">
            <v>141</v>
          </cell>
        </row>
        <row r="400">
          <cell r="AG400">
            <v>0</v>
          </cell>
        </row>
        <row r="401">
          <cell r="Q401">
            <v>241</v>
          </cell>
          <cell r="R401">
            <v>214</v>
          </cell>
          <cell r="AG401">
            <v>0</v>
          </cell>
        </row>
        <row r="402">
          <cell r="Q402">
            <v>50</v>
          </cell>
          <cell r="R402">
            <v>41</v>
          </cell>
          <cell r="AG402">
            <v>0</v>
          </cell>
        </row>
        <row r="403">
          <cell r="Q403">
            <v>183</v>
          </cell>
          <cell r="R403">
            <v>98</v>
          </cell>
          <cell r="AG403">
            <v>0</v>
          </cell>
        </row>
        <row r="404">
          <cell r="Q404">
            <v>6</v>
          </cell>
          <cell r="R404">
            <v>6</v>
          </cell>
          <cell r="AG404">
            <v>6</v>
          </cell>
        </row>
        <row r="405">
          <cell r="Q405">
            <v>15</v>
          </cell>
          <cell r="R405">
            <v>15</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12</v>
          </cell>
          <cell r="R457">
            <v>12</v>
          </cell>
          <cell r="AG457">
            <v>0</v>
          </cell>
        </row>
        <row r="458">
          <cell r="AG458">
            <v>0</v>
          </cell>
        </row>
        <row r="459">
          <cell r="Q459">
            <v>1320</v>
          </cell>
          <cell r="R459">
            <v>500</v>
          </cell>
          <cell r="AG459">
            <v>0</v>
          </cell>
        </row>
        <row r="460">
          <cell r="AG460">
            <v>0</v>
          </cell>
        </row>
        <row r="461">
          <cell r="AG461">
            <v>0</v>
          </cell>
        </row>
        <row r="462">
          <cell r="AG462">
            <v>0</v>
          </cell>
        </row>
        <row r="463">
          <cell r="AG463">
            <v>0</v>
          </cell>
        </row>
        <row r="465">
          <cell r="Q465">
            <v>2500</v>
          </cell>
          <cell r="R465">
            <v>800</v>
          </cell>
          <cell r="AG465">
            <v>0</v>
          </cell>
        </row>
        <row r="466">
          <cell r="Q466">
            <v>7000</v>
          </cell>
          <cell r="R466">
            <v>500</v>
          </cell>
          <cell r="AG466">
            <v>0</v>
          </cell>
        </row>
        <row r="468">
          <cell r="AG468">
            <v>0</v>
          </cell>
        </row>
        <row r="470">
          <cell r="Q470">
            <v>420</v>
          </cell>
          <cell r="R470">
            <v>0</v>
          </cell>
          <cell r="AG470">
            <v>0</v>
          </cell>
        </row>
        <row r="471">
          <cell r="Q471">
            <v>1</v>
          </cell>
          <cell r="R471">
            <v>0</v>
          </cell>
          <cell r="AG471">
            <v>0</v>
          </cell>
        </row>
        <row r="472">
          <cell r="Q472">
            <v>0</v>
          </cell>
          <cell r="R472">
            <v>0</v>
          </cell>
          <cell r="AG472">
            <v>0</v>
          </cell>
        </row>
        <row r="473">
          <cell r="Q473">
            <v>5</v>
          </cell>
          <cell r="R473">
            <v>0</v>
          </cell>
          <cell r="AG473">
            <v>0</v>
          </cell>
        </row>
        <row r="475">
          <cell r="Q475">
            <v>889</v>
          </cell>
          <cell r="AG475">
            <v>0</v>
          </cell>
        </row>
        <row r="476">
          <cell r="Q476">
            <v>700</v>
          </cell>
          <cell r="AG476">
            <v>0</v>
          </cell>
        </row>
        <row r="477">
          <cell r="Q477">
            <v>189</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150</v>
          </cell>
          <cell r="R514">
            <v>100</v>
          </cell>
          <cell r="AG514">
            <v>0</v>
          </cell>
        </row>
        <row r="515">
          <cell r="Q515">
            <v>10000</v>
          </cell>
          <cell r="R515">
            <v>11000</v>
          </cell>
          <cell r="AG515">
            <v>0</v>
          </cell>
        </row>
        <row r="516">
          <cell r="Q516">
            <v>15000</v>
          </cell>
          <cell r="R516">
            <v>12500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5">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Q55">
            <v>80</v>
          </cell>
          <cell r="R55">
            <v>52</v>
          </cell>
          <cell r="S55">
            <v>52</v>
          </cell>
          <cell r="T55">
            <v>85</v>
          </cell>
          <cell r="AG55">
            <v>52</v>
          </cell>
        </row>
        <row r="56">
          <cell r="Q56">
            <v>1</v>
          </cell>
          <cell r="R56">
            <v>0</v>
          </cell>
          <cell r="AG56">
            <v>0</v>
          </cell>
        </row>
        <row r="57">
          <cell r="Q57">
            <v>1</v>
          </cell>
          <cell r="R57">
            <v>0</v>
          </cell>
          <cell r="AG57">
            <v>0</v>
          </cell>
        </row>
        <row r="58">
          <cell r="Q58">
            <v>1</v>
          </cell>
          <cell r="R58">
            <v>0.5</v>
          </cell>
          <cell r="AG58">
            <v>0.15</v>
          </cell>
        </row>
        <row r="59">
          <cell r="Q59">
            <v>86</v>
          </cell>
          <cell r="R59">
            <v>80</v>
          </cell>
          <cell r="AG59">
            <v>0</v>
          </cell>
        </row>
        <row r="60">
          <cell r="Q60">
            <v>1000</v>
          </cell>
          <cell r="R60">
            <v>4</v>
          </cell>
          <cell r="AG60">
            <v>0</v>
          </cell>
        </row>
        <row r="61">
          <cell r="Q61">
            <v>10000</v>
          </cell>
          <cell r="R61">
            <v>20</v>
          </cell>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3</v>
          </cell>
          <cell r="R185">
            <v>3</v>
          </cell>
          <cell r="AG185">
            <v>0</v>
          </cell>
        </row>
        <row r="186">
          <cell r="Q186">
            <v>1</v>
          </cell>
          <cell r="R186">
            <v>1</v>
          </cell>
          <cell r="AG186">
            <v>0</v>
          </cell>
        </row>
        <row r="187">
          <cell r="Q187">
            <v>229714</v>
          </cell>
          <cell r="R187">
            <v>229714</v>
          </cell>
          <cell r="AG187">
            <v>0</v>
          </cell>
        </row>
        <row r="188">
          <cell r="Q188">
            <v>5447</v>
          </cell>
          <cell r="R188">
            <v>5447</v>
          </cell>
          <cell r="AG188">
            <v>0</v>
          </cell>
        </row>
        <row r="189">
          <cell r="Q189">
            <v>436431</v>
          </cell>
          <cell r="R189">
            <v>436431</v>
          </cell>
          <cell r="AG189">
            <v>0</v>
          </cell>
        </row>
        <row r="190">
          <cell r="Q190">
            <v>195</v>
          </cell>
          <cell r="R190">
            <v>186</v>
          </cell>
          <cell r="AG190">
            <v>0</v>
          </cell>
        </row>
        <row r="191">
          <cell r="Q191">
            <v>68</v>
          </cell>
          <cell r="R191">
            <v>66</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20</v>
          </cell>
          <cell r="R197">
            <v>14</v>
          </cell>
          <cell r="AG197">
            <v>1</v>
          </cell>
        </row>
        <row r="198">
          <cell r="Q198">
            <v>2100</v>
          </cell>
          <cell r="R198">
            <v>1986</v>
          </cell>
          <cell r="AG198">
            <v>92</v>
          </cell>
        </row>
        <row r="199">
          <cell r="Q199">
            <v>44</v>
          </cell>
          <cell r="R199">
            <v>44</v>
          </cell>
          <cell r="AG199">
            <v>0</v>
          </cell>
        </row>
        <row r="200">
          <cell r="Q200">
            <v>50</v>
          </cell>
          <cell r="R200">
            <v>44</v>
          </cell>
          <cell r="AG200">
            <v>5</v>
          </cell>
        </row>
        <row r="201">
          <cell r="Q201">
            <v>14600</v>
          </cell>
          <cell r="R201">
            <v>14407</v>
          </cell>
          <cell r="AG201">
            <v>1789</v>
          </cell>
        </row>
        <row r="202">
          <cell r="Q202">
            <v>78</v>
          </cell>
          <cell r="R202">
            <v>72</v>
          </cell>
          <cell r="AG202">
            <v>5</v>
          </cell>
        </row>
        <row r="203">
          <cell r="Q203">
            <v>12200</v>
          </cell>
          <cell r="R203">
            <v>12061</v>
          </cell>
          <cell r="AG203">
            <v>215</v>
          </cell>
        </row>
        <row r="204">
          <cell r="Q204">
            <v>52</v>
          </cell>
          <cell r="R204">
            <v>49</v>
          </cell>
          <cell r="AG204">
            <v>0</v>
          </cell>
        </row>
        <row r="205">
          <cell r="Q205">
            <v>1</v>
          </cell>
          <cell r="R205">
            <v>0</v>
          </cell>
          <cell r="AG205">
            <v>0</v>
          </cell>
        </row>
        <row r="206">
          <cell r="Q206">
            <v>52</v>
          </cell>
          <cell r="R206">
            <v>0</v>
          </cell>
          <cell r="AG206">
            <v>0</v>
          </cell>
        </row>
        <row r="207">
          <cell r="Q207">
            <v>8</v>
          </cell>
          <cell r="R207">
            <v>0</v>
          </cell>
          <cell r="AG207">
            <v>0</v>
          </cell>
        </row>
        <row r="208">
          <cell r="Q208">
            <v>10</v>
          </cell>
          <cell r="R208">
            <v>9</v>
          </cell>
          <cell r="AG208">
            <v>0</v>
          </cell>
        </row>
        <row r="209">
          <cell r="Q209">
            <v>310</v>
          </cell>
          <cell r="R209">
            <v>304</v>
          </cell>
        </row>
        <row r="211">
          <cell r="Q211">
            <v>25000</v>
          </cell>
          <cell r="R211">
            <v>14058</v>
          </cell>
          <cell r="AG211">
            <v>0</v>
          </cell>
        </row>
        <row r="212">
          <cell r="Q212">
            <v>2487</v>
          </cell>
          <cell r="R212">
            <v>2487</v>
          </cell>
          <cell r="AG212">
            <v>0</v>
          </cell>
        </row>
        <row r="213">
          <cell r="Q213">
            <v>25</v>
          </cell>
          <cell r="R213">
            <v>19</v>
          </cell>
          <cell r="AG213">
            <v>20</v>
          </cell>
        </row>
        <row r="214">
          <cell r="Q214">
            <v>10</v>
          </cell>
          <cell r="R214">
            <v>8</v>
          </cell>
          <cell r="AG214">
            <v>0</v>
          </cell>
        </row>
        <row r="215">
          <cell r="Q215">
            <v>0</v>
          </cell>
          <cell r="R215">
            <v>10</v>
          </cell>
          <cell r="AG215">
            <v>0</v>
          </cell>
        </row>
        <row r="216">
          <cell r="Q216">
            <v>13</v>
          </cell>
          <cell r="R216">
            <v>9</v>
          </cell>
          <cell r="AG216">
            <v>1</v>
          </cell>
        </row>
        <row r="217">
          <cell r="Q217">
            <v>11</v>
          </cell>
          <cell r="R217">
            <v>17</v>
          </cell>
          <cell r="AG217">
            <v>1</v>
          </cell>
        </row>
        <row r="218">
          <cell r="Q218">
            <v>8</v>
          </cell>
          <cell r="AG218">
            <v>0</v>
          </cell>
        </row>
        <row r="219">
          <cell r="Q219">
            <v>2</v>
          </cell>
          <cell r="AG219">
            <v>0</v>
          </cell>
        </row>
        <row r="220">
          <cell r="Q220">
            <v>0</v>
          </cell>
          <cell r="R220">
            <v>0</v>
          </cell>
          <cell r="AG220">
            <v>0</v>
          </cell>
        </row>
        <row r="221">
          <cell r="Q221">
            <v>0</v>
          </cell>
          <cell r="R221">
            <v>0</v>
          </cell>
          <cell r="AG221">
            <v>0</v>
          </cell>
        </row>
        <row r="222">
          <cell r="Q222">
            <v>0</v>
          </cell>
          <cell r="R222">
            <v>0</v>
          </cell>
          <cell r="AG222">
            <v>0</v>
          </cell>
        </row>
        <row r="223">
          <cell r="Q223">
            <v>2</v>
          </cell>
          <cell r="R223">
            <v>2</v>
          </cell>
          <cell r="AG223">
            <v>0</v>
          </cell>
        </row>
        <row r="224">
          <cell r="Q224">
            <v>16</v>
          </cell>
          <cell r="AG224">
            <v>0</v>
          </cell>
        </row>
        <row r="225">
          <cell r="Q225">
            <v>1</v>
          </cell>
          <cell r="R225">
            <v>0</v>
          </cell>
          <cell r="AG225">
            <v>1</v>
          </cell>
        </row>
        <row r="226">
          <cell r="Q226">
            <v>10</v>
          </cell>
          <cell r="R226">
            <v>0</v>
          </cell>
          <cell r="AG226">
            <v>38</v>
          </cell>
        </row>
        <row r="227">
          <cell r="Q227">
            <v>12</v>
          </cell>
          <cell r="R227">
            <v>9</v>
          </cell>
          <cell r="AG227">
            <v>1</v>
          </cell>
        </row>
        <row r="228">
          <cell r="Q228">
            <v>400</v>
          </cell>
          <cell r="R228">
            <v>304</v>
          </cell>
        </row>
        <row r="230">
          <cell r="Q230">
            <v>30</v>
          </cell>
          <cell r="R230">
            <v>25</v>
          </cell>
          <cell r="AG230">
            <v>18</v>
          </cell>
        </row>
        <row r="231">
          <cell r="Q231">
            <v>10</v>
          </cell>
          <cell r="R231">
            <v>7</v>
          </cell>
          <cell r="AG231">
            <v>1</v>
          </cell>
        </row>
        <row r="232">
          <cell r="Q232">
            <v>0</v>
          </cell>
          <cell r="R232">
            <v>0</v>
          </cell>
          <cell r="AG232">
            <v>0</v>
          </cell>
        </row>
        <row r="233">
          <cell r="Q233">
            <v>16</v>
          </cell>
          <cell r="R233">
            <v>9</v>
          </cell>
          <cell r="AG233">
            <v>2</v>
          </cell>
        </row>
        <row r="234">
          <cell r="Q234">
            <v>16</v>
          </cell>
          <cell r="R234">
            <v>16</v>
          </cell>
          <cell r="AG234">
            <v>3</v>
          </cell>
        </row>
        <row r="235">
          <cell r="Q235">
            <v>2</v>
          </cell>
          <cell r="AG235">
            <v>0</v>
          </cell>
        </row>
        <row r="236">
          <cell r="Q236">
            <v>2</v>
          </cell>
          <cell r="AG236">
            <v>0</v>
          </cell>
        </row>
        <row r="237">
          <cell r="Q237">
            <v>0</v>
          </cell>
          <cell r="R237">
            <v>0</v>
          </cell>
          <cell r="AG237">
            <v>0</v>
          </cell>
        </row>
        <row r="238">
          <cell r="Q238">
            <v>0</v>
          </cell>
          <cell r="R238">
            <v>0</v>
          </cell>
          <cell r="AG238">
            <v>0</v>
          </cell>
        </row>
        <row r="239">
          <cell r="Q239">
            <v>1250</v>
          </cell>
          <cell r="R239">
            <v>1297</v>
          </cell>
          <cell r="AG239">
            <v>233</v>
          </cell>
        </row>
        <row r="240">
          <cell r="Q240">
            <v>100</v>
          </cell>
          <cell r="AG240">
            <v>0</v>
          </cell>
        </row>
        <row r="241">
          <cell r="Q241">
            <v>0</v>
          </cell>
          <cell r="AG241">
            <v>0</v>
          </cell>
        </row>
        <row r="242">
          <cell r="Q242">
            <v>0</v>
          </cell>
          <cell r="AG242">
            <v>0</v>
          </cell>
        </row>
        <row r="243">
          <cell r="Q243">
            <v>2000</v>
          </cell>
          <cell r="R243">
            <v>2000</v>
          </cell>
          <cell r="AG243">
            <v>470</v>
          </cell>
        </row>
        <row r="244">
          <cell r="Q244">
            <v>200</v>
          </cell>
          <cell r="R244">
            <v>200</v>
          </cell>
          <cell r="AG244">
            <v>0</v>
          </cell>
        </row>
        <row r="245">
          <cell r="Q245">
            <v>3</v>
          </cell>
          <cell r="R245">
            <v>2</v>
          </cell>
          <cell r="AG245">
            <v>0</v>
          </cell>
        </row>
        <row r="246">
          <cell r="Q246">
            <v>5</v>
          </cell>
          <cell r="AG246">
            <v>0</v>
          </cell>
        </row>
        <row r="247">
          <cell r="Q247">
            <v>1</v>
          </cell>
          <cell r="R247">
            <v>0</v>
          </cell>
          <cell r="AG247">
            <v>2</v>
          </cell>
        </row>
        <row r="248">
          <cell r="Q248">
            <v>15</v>
          </cell>
          <cell r="R248">
            <v>0</v>
          </cell>
          <cell r="AG248">
            <v>76</v>
          </cell>
        </row>
        <row r="249">
          <cell r="Q249">
            <v>11</v>
          </cell>
          <cell r="R249">
            <v>9</v>
          </cell>
          <cell r="AG249">
            <v>1</v>
          </cell>
        </row>
        <row r="250">
          <cell r="Q250">
            <v>500</v>
          </cell>
          <cell r="R250">
            <v>304</v>
          </cell>
        </row>
        <row r="252">
          <cell r="Q252">
            <v>8</v>
          </cell>
          <cell r="R252">
            <v>10</v>
          </cell>
          <cell r="AG252">
            <v>0</v>
          </cell>
        </row>
        <row r="253">
          <cell r="Q253">
            <v>4</v>
          </cell>
          <cell r="R253">
            <v>1</v>
          </cell>
          <cell r="AG253">
            <v>0</v>
          </cell>
        </row>
        <row r="254">
          <cell r="Q254">
            <v>4</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450</v>
          </cell>
          <cell r="R261">
            <v>400</v>
          </cell>
          <cell r="AG261">
            <v>22</v>
          </cell>
        </row>
        <row r="262">
          <cell r="Q262">
            <v>7000</v>
          </cell>
          <cell r="R262">
            <v>8000</v>
          </cell>
          <cell r="AG262">
            <v>627</v>
          </cell>
        </row>
        <row r="263">
          <cell r="Q263">
            <v>0</v>
          </cell>
          <cell r="R263">
            <v>0</v>
          </cell>
          <cell r="AG263" t="e">
            <v>#VALUE!</v>
          </cell>
        </row>
        <row r="264">
          <cell r="Q264">
            <v>0</v>
          </cell>
          <cell r="R264">
            <v>0</v>
          </cell>
          <cell r="AG264">
            <v>0</v>
          </cell>
        </row>
        <row r="265">
          <cell r="Q265">
            <v>0</v>
          </cell>
          <cell r="R265">
            <v>0</v>
          </cell>
          <cell r="AG265">
            <v>0</v>
          </cell>
        </row>
        <row r="266">
          <cell r="Q266">
            <v>24</v>
          </cell>
          <cell r="R266">
            <v>24</v>
          </cell>
          <cell r="AG266">
            <v>2</v>
          </cell>
        </row>
        <row r="267">
          <cell r="Q267">
            <v>100</v>
          </cell>
          <cell r="R267">
            <v>0</v>
          </cell>
          <cell r="AG267">
            <v>187</v>
          </cell>
        </row>
        <row r="268">
          <cell r="Q268">
            <v>0</v>
          </cell>
          <cell r="R268">
            <v>0</v>
          </cell>
          <cell r="AG268">
            <v>0</v>
          </cell>
        </row>
        <row r="269">
          <cell r="Q269">
            <v>0</v>
          </cell>
          <cell r="R269">
            <v>0</v>
          </cell>
          <cell r="AG269">
            <v>0</v>
          </cell>
        </row>
        <row r="270">
          <cell r="Q270">
            <v>2</v>
          </cell>
          <cell r="R270">
            <v>0</v>
          </cell>
          <cell r="AG270">
            <v>0</v>
          </cell>
        </row>
        <row r="271">
          <cell r="Q271">
            <v>7</v>
          </cell>
          <cell r="R271">
            <v>7</v>
          </cell>
          <cell r="AG271">
            <v>0</v>
          </cell>
        </row>
        <row r="272">
          <cell r="Q272">
            <v>10</v>
          </cell>
          <cell r="R272">
            <v>10</v>
          </cell>
        </row>
        <row r="274">
          <cell r="Q274">
            <v>8</v>
          </cell>
          <cell r="R274">
            <v>8</v>
          </cell>
          <cell r="AG274">
            <v>1</v>
          </cell>
        </row>
        <row r="275">
          <cell r="Q275">
            <v>12</v>
          </cell>
          <cell r="R275">
            <v>12</v>
          </cell>
          <cell r="AG275">
            <v>0</v>
          </cell>
        </row>
        <row r="276">
          <cell r="Q276">
            <v>900</v>
          </cell>
          <cell r="R276">
            <v>886</v>
          </cell>
          <cell r="AG276">
            <v>0</v>
          </cell>
        </row>
        <row r="277">
          <cell r="Q277">
            <v>10</v>
          </cell>
          <cell r="R277">
            <v>10</v>
          </cell>
          <cell r="AG277">
            <v>0</v>
          </cell>
        </row>
        <row r="278">
          <cell r="Q278">
            <v>50</v>
          </cell>
          <cell r="R278">
            <v>50</v>
          </cell>
          <cell r="AG278">
            <v>0</v>
          </cell>
        </row>
        <row r="279">
          <cell r="Q279">
            <v>0</v>
          </cell>
          <cell r="R279">
            <v>0</v>
          </cell>
          <cell r="AG279">
            <v>0</v>
          </cell>
        </row>
        <row r="280">
          <cell r="Q280">
            <v>0</v>
          </cell>
          <cell r="R280">
            <v>0</v>
          </cell>
          <cell r="AG280">
            <v>0</v>
          </cell>
        </row>
        <row r="281">
          <cell r="Q281">
            <v>5</v>
          </cell>
          <cell r="R281">
            <v>0</v>
          </cell>
          <cell r="AG281">
            <v>0</v>
          </cell>
        </row>
        <row r="282">
          <cell r="Q282">
            <v>25</v>
          </cell>
          <cell r="R282">
            <v>0</v>
          </cell>
          <cell r="AG282">
            <v>0</v>
          </cell>
        </row>
        <row r="283">
          <cell r="Q283">
            <v>150</v>
          </cell>
          <cell r="R283">
            <v>0</v>
          </cell>
          <cell r="AG283">
            <v>0</v>
          </cell>
        </row>
        <row r="284">
          <cell r="Q284">
            <v>150</v>
          </cell>
          <cell r="R284">
            <v>150</v>
          </cell>
          <cell r="AG284">
            <v>0</v>
          </cell>
        </row>
        <row r="285">
          <cell r="Q285">
            <v>1</v>
          </cell>
          <cell r="R285">
            <v>0</v>
          </cell>
          <cell r="AG285">
            <v>0</v>
          </cell>
        </row>
        <row r="286">
          <cell r="Q286">
            <v>16</v>
          </cell>
          <cell r="R286">
            <v>0</v>
          </cell>
          <cell r="AG286">
            <v>0</v>
          </cell>
        </row>
        <row r="287">
          <cell r="Q287">
            <v>0</v>
          </cell>
          <cell r="R287">
            <v>0</v>
          </cell>
          <cell r="AG287">
            <v>0</v>
          </cell>
        </row>
        <row r="288">
          <cell r="Q288">
            <v>4</v>
          </cell>
          <cell r="R288">
            <v>4</v>
          </cell>
          <cell r="AG288">
            <v>0</v>
          </cell>
        </row>
        <row r="289">
          <cell r="Q289">
            <v>100</v>
          </cell>
          <cell r="R289">
            <v>33</v>
          </cell>
          <cell r="AG289">
            <v>0</v>
          </cell>
        </row>
        <row r="290">
          <cell r="Q290">
            <v>8</v>
          </cell>
          <cell r="R290">
            <v>8</v>
          </cell>
          <cell r="AG290">
            <v>1</v>
          </cell>
        </row>
        <row r="291">
          <cell r="Q291">
            <v>0</v>
          </cell>
          <cell r="R291">
            <v>0</v>
          </cell>
          <cell r="AG291">
            <v>0</v>
          </cell>
        </row>
        <row r="292">
          <cell r="Q292">
            <v>0</v>
          </cell>
          <cell r="R292">
            <v>0</v>
          </cell>
          <cell r="AG292">
            <v>0</v>
          </cell>
        </row>
        <row r="293">
          <cell r="Q293">
            <v>25</v>
          </cell>
          <cell r="R293">
            <v>0</v>
          </cell>
          <cell r="AG293">
            <v>0</v>
          </cell>
        </row>
        <row r="294">
          <cell r="Q294">
            <v>25</v>
          </cell>
          <cell r="R294">
            <v>0</v>
          </cell>
          <cell r="AG294">
            <v>126</v>
          </cell>
        </row>
        <row r="295">
          <cell r="Q295">
            <v>50</v>
          </cell>
          <cell r="R295">
            <v>12</v>
          </cell>
          <cell r="AG295">
            <v>0</v>
          </cell>
        </row>
        <row r="296">
          <cell r="Q296">
            <v>25</v>
          </cell>
          <cell r="R296">
            <v>9</v>
          </cell>
          <cell r="AG296">
            <v>0</v>
          </cell>
        </row>
        <row r="297">
          <cell r="Q297">
            <v>25</v>
          </cell>
          <cell r="R297">
            <v>0</v>
          </cell>
          <cell r="AG297">
            <v>0</v>
          </cell>
        </row>
        <row r="298">
          <cell r="Q298">
            <v>4</v>
          </cell>
          <cell r="R298">
            <v>3</v>
          </cell>
          <cell r="AG298">
            <v>0</v>
          </cell>
        </row>
        <row r="299">
          <cell r="Q299">
            <v>1</v>
          </cell>
          <cell r="R299">
            <v>0</v>
          </cell>
          <cell r="AG299">
            <v>0</v>
          </cell>
        </row>
        <row r="300">
          <cell r="Q300">
            <v>30</v>
          </cell>
          <cell r="R300">
            <v>0</v>
          </cell>
          <cell r="AG300">
            <v>0</v>
          </cell>
        </row>
        <row r="301">
          <cell r="Q301">
            <v>4</v>
          </cell>
          <cell r="R301">
            <v>4</v>
          </cell>
          <cell r="AG301">
            <v>0</v>
          </cell>
        </row>
        <row r="302">
          <cell r="Q302">
            <v>100</v>
          </cell>
          <cell r="R302">
            <v>33</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30</v>
          </cell>
          <cell r="R307">
            <v>0</v>
          </cell>
          <cell r="AG307">
            <v>0</v>
          </cell>
        </row>
        <row r="308">
          <cell r="Q308">
            <v>2</v>
          </cell>
          <cell r="R308">
            <v>2</v>
          </cell>
          <cell r="AG308">
            <v>0</v>
          </cell>
        </row>
        <row r="309">
          <cell r="Q309">
            <v>40</v>
          </cell>
          <cell r="R309">
            <v>20</v>
          </cell>
        </row>
        <row r="311">
          <cell r="Q311">
            <v>3</v>
          </cell>
          <cell r="R311">
            <v>3</v>
          </cell>
          <cell r="AG311">
            <v>0</v>
          </cell>
        </row>
        <row r="312">
          <cell r="Q312">
            <v>5</v>
          </cell>
          <cell r="R312">
            <v>5</v>
          </cell>
          <cell r="AG312">
            <v>0</v>
          </cell>
        </row>
        <row r="313">
          <cell r="Q313">
            <v>3</v>
          </cell>
          <cell r="R313">
            <v>3</v>
          </cell>
          <cell r="AG313">
            <v>0</v>
          </cell>
        </row>
        <row r="314">
          <cell r="Q314">
            <v>0</v>
          </cell>
          <cell r="R314">
            <v>0</v>
          </cell>
          <cell r="AG314">
            <v>0</v>
          </cell>
        </row>
        <row r="315">
          <cell r="Q315">
            <v>3</v>
          </cell>
          <cell r="R315">
            <v>3</v>
          </cell>
          <cell r="AG315">
            <v>0</v>
          </cell>
        </row>
        <row r="316">
          <cell r="Q316">
            <v>0</v>
          </cell>
          <cell r="AG316">
            <v>0</v>
          </cell>
        </row>
        <row r="317">
          <cell r="Q317">
            <v>2</v>
          </cell>
          <cell r="R317">
            <v>2</v>
          </cell>
          <cell r="AG317">
            <v>0</v>
          </cell>
        </row>
        <row r="318">
          <cell r="Q318">
            <v>18</v>
          </cell>
          <cell r="AG318">
            <v>0</v>
          </cell>
        </row>
        <row r="319">
          <cell r="Q319">
            <v>4</v>
          </cell>
          <cell r="AG319">
            <v>0</v>
          </cell>
        </row>
        <row r="320">
          <cell r="Q320">
            <v>200</v>
          </cell>
        </row>
        <row r="322">
          <cell r="Q322">
            <v>2</v>
          </cell>
          <cell r="R322">
            <v>2</v>
          </cell>
          <cell r="AG322">
            <v>0</v>
          </cell>
        </row>
        <row r="323">
          <cell r="Q323">
            <v>4500</v>
          </cell>
          <cell r="R323">
            <v>4233</v>
          </cell>
          <cell r="AG323">
            <v>95</v>
          </cell>
        </row>
        <row r="324">
          <cell r="Q324">
            <v>12</v>
          </cell>
          <cell r="R324">
            <v>0</v>
          </cell>
          <cell r="AG324">
            <v>1</v>
          </cell>
        </row>
        <row r="325">
          <cell r="Q325">
            <v>15</v>
          </cell>
          <cell r="R325">
            <v>0</v>
          </cell>
          <cell r="AG325">
            <v>0</v>
          </cell>
        </row>
        <row r="326">
          <cell r="Q326">
            <v>15</v>
          </cell>
          <cell r="R326">
            <v>6</v>
          </cell>
          <cell r="AG326">
            <v>0</v>
          </cell>
        </row>
        <row r="327">
          <cell r="Q327">
            <v>1000</v>
          </cell>
          <cell r="R327">
            <v>633</v>
          </cell>
          <cell r="AG327">
            <v>0</v>
          </cell>
        </row>
        <row r="328">
          <cell r="Q328">
            <v>0</v>
          </cell>
          <cell r="R328">
            <v>0</v>
          </cell>
          <cell r="AG328">
            <v>0</v>
          </cell>
        </row>
        <row r="329">
          <cell r="Q329">
            <v>0</v>
          </cell>
          <cell r="R329">
            <v>0</v>
          </cell>
          <cell r="AG329">
            <v>0</v>
          </cell>
        </row>
        <row r="330">
          <cell r="Q330">
            <v>3</v>
          </cell>
          <cell r="R330">
            <v>0</v>
          </cell>
          <cell r="AG330">
            <v>0</v>
          </cell>
        </row>
        <row r="331">
          <cell r="Q331">
            <v>6</v>
          </cell>
          <cell r="R331">
            <v>2</v>
          </cell>
          <cell r="AG331">
            <v>0</v>
          </cell>
        </row>
        <row r="332">
          <cell r="Q332">
            <v>60</v>
          </cell>
          <cell r="R332">
            <v>0</v>
          </cell>
          <cell r="AG332">
            <v>0</v>
          </cell>
        </row>
        <row r="333">
          <cell r="Q333">
            <v>5</v>
          </cell>
          <cell r="R333">
            <v>5</v>
          </cell>
          <cell r="AG333">
            <v>0</v>
          </cell>
        </row>
        <row r="334">
          <cell r="Q334">
            <v>10</v>
          </cell>
          <cell r="R334">
            <v>9</v>
          </cell>
          <cell r="AG334">
            <v>2</v>
          </cell>
        </row>
        <row r="335">
          <cell r="Q335">
            <v>20</v>
          </cell>
          <cell r="R335">
            <v>19</v>
          </cell>
          <cell r="AG335">
            <v>2</v>
          </cell>
        </row>
        <row r="336">
          <cell r="Q336">
            <v>2</v>
          </cell>
          <cell r="R336">
            <v>2</v>
          </cell>
          <cell r="AG336">
            <v>0</v>
          </cell>
        </row>
        <row r="337">
          <cell r="Q337">
            <v>0</v>
          </cell>
          <cell r="R337">
            <v>0</v>
          </cell>
          <cell r="AG337">
            <v>0</v>
          </cell>
        </row>
        <row r="338">
          <cell r="Q338">
            <v>0</v>
          </cell>
          <cell r="R338">
            <v>0</v>
          </cell>
          <cell r="AG338">
            <v>0</v>
          </cell>
        </row>
        <row r="339">
          <cell r="Q339">
            <v>3</v>
          </cell>
          <cell r="R339">
            <v>0</v>
          </cell>
          <cell r="AG339">
            <v>0</v>
          </cell>
        </row>
        <row r="340">
          <cell r="Q340">
            <v>6</v>
          </cell>
          <cell r="R340">
            <v>4</v>
          </cell>
          <cell r="AG340">
            <v>0</v>
          </cell>
        </row>
        <row r="341">
          <cell r="Q341">
            <v>60</v>
          </cell>
          <cell r="R341">
            <v>0</v>
          </cell>
          <cell r="AG341">
            <v>0</v>
          </cell>
        </row>
        <row r="342">
          <cell r="Q342">
            <v>60</v>
          </cell>
          <cell r="R342">
            <v>62</v>
          </cell>
          <cell r="AG342">
            <v>11</v>
          </cell>
        </row>
        <row r="343">
          <cell r="Q343">
            <v>8</v>
          </cell>
          <cell r="R343">
            <v>8</v>
          </cell>
          <cell r="AG343">
            <v>1</v>
          </cell>
        </row>
        <row r="344">
          <cell r="Q344">
            <v>4</v>
          </cell>
          <cell r="R344">
            <v>4</v>
          </cell>
          <cell r="AG344">
            <v>0</v>
          </cell>
        </row>
        <row r="345">
          <cell r="Q345">
            <v>2</v>
          </cell>
          <cell r="R345">
            <v>2</v>
          </cell>
          <cell r="AG345">
            <v>0</v>
          </cell>
        </row>
        <row r="346">
          <cell r="Q346">
            <v>10</v>
          </cell>
          <cell r="R346">
            <v>10</v>
          </cell>
          <cell r="AG346">
            <v>0</v>
          </cell>
        </row>
        <row r="347">
          <cell r="Q347">
            <v>5</v>
          </cell>
          <cell r="R347">
            <v>5</v>
          </cell>
          <cell r="AG347">
            <v>0</v>
          </cell>
        </row>
        <row r="348">
          <cell r="Q348">
            <v>50</v>
          </cell>
          <cell r="R348">
            <v>0</v>
          </cell>
        </row>
        <row r="350">
          <cell r="AG350">
            <v>0</v>
          </cell>
        </row>
        <row r="359">
          <cell r="Q359">
            <v>23</v>
          </cell>
          <cell r="R359">
            <v>22</v>
          </cell>
          <cell r="AG359">
            <v>22</v>
          </cell>
        </row>
        <row r="360">
          <cell r="Q360">
            <v>92</v>
          </cell>
          <cell r="R360">
            <v>62</v>
          </cell>
          <cell r="AG360">
            <v>63</v>
          </cell>
        </row>
        <row r="361">
          <cell r="Q361">
            <v>25</v>
          </cell>
          <cell r="R361">
            <v>24</v>
          </cell>
          <cell r="AG361">
            <v>1</v>
          </cell>
        </row>
        <row r="362">
          <cell r="Q362">
            <v>6</v>
          </cell>
          <cell r="R362">
            <v>5</v>
          </cell>
          <cell r="AG362">
            <v>0</v>
          </cell>
        </row>
        <row r="363">
          <cell r="Q363">
            <v>23</v>
          </cell>
          <cell r="R363">
            <v>23</v>
          </cell>
          <cell r="AG363">
            <v>2</v>
          </cell>
        </row>
        <row r="364">
          <cell r="Q364">
            <v>4</v>
          </cell>
          <cell r="R364">
            <v>4</v>
          </cell>
          <cell r="AG364">
            <v>0</v>
          </cell>
        </row>
        <row r="365">
          <cell r="AG365">
            <v>0</v>
          </cell>
        </row>
        <row r="366">
          <cell r="AG366">
            <v>0</v>
          </cell>
        </row>
        <row r="367">
          <cell r="AG367">
            <v>0</v>
          </cell>
        </row>
        <row r="370">
          <cell r="Q370">
            <v>4</v>
          </cell>
          <cell r="R370">
            <v>0</v>
          </cell>
          <cell r="AG370">
            <v>0</v>
          </cell>
        </row>
        <row r="371">
          <cell r="Q371">
            <v>5</v>
          </cell>
          <cell r="AG371">
            <v>0</v>
          </cell>
        </row>
        <row r="372">
          <cell r="Q372">
            <v>1</v>
          </cell>
          <cell r="AG372">
            <v>0</v>
          </cell>
        </row>
        <row r="373">
          <cell r="Q373">
            <v>40</v>
          </cell>
          <cell r="R373">
            <v>41</v>
          </cell>
          <cell r="AG373">
            <v>0</v>
          </cell>
        </row>
        <row r="374">
          <cell r="Q374">
            <v>2</v>
          </cell>
          <cell r="R374">
            <v>2</v>
          </cell>
          <cell r="AG374">
            <v>0</v>
          </cell>
        </row>
        <row r="375">
          <cell r="Q375">
            <v>10</v>
          </cell>
          <cell r="R375">
            <v>6</v>
          </cell>
          <cell r="AG375">
            <v>1</v>
          </cell>
        </row>
        <row r="376">
          <cell r="Q376">
            <v>50</v>
          </cell>
          <cell r="R376">
            <v>25</v>
          </cell>
          <cell r="AG376">
            <v>38</v>
          </cell>
        </row>
        <row r="377">
          <cell r="Q377">
            <v>1</v>
          </cell>
          <cell r="R377">
            <v>2</v>
          </cell>
          <cell r="AG377">
            <v>0</v>
          </cell>
        </row>
        <row r="378">
          <cell r="Q378">
            <v>20</v>
          </cell>
          <cell r="R378">
            <v>20</v>
          </cell>
          <cell r="AG378">
            <v>0</v>
          </cell>
        </row>
        <row r="379">
          <cell r="AG379">
            <v>0</v>
          </cell>
        </row>
        <row r="380">
          <cell r="Q380">
            <v>7</v>
          </cell>
          <cell r="R380">
            <v>7</v>
          </cell>
          <cell r="AG380">
            <v>0</v>
          </cell>
        </row>
        <row r="381">
          <cell r="AG381">
            <v>0</v>
          </cell>
        </row>
        <row r="382">
          <cell r="Q382">
            <v>6</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6</v>
          </cell>
          <cell r="R392">
            <v>3</v>
          </cell>
          <cell r="AG392">
            <v>0</v>
          </cell>
        </row>
        <row r="393">
          <cell r="Q393">
            <v>50</v>
          </cell>
          <cell r="R393">
            <v>25</v>
          </cell>
          <cell r="AG393">
            <v>0</v>
          </cell>
        </row>
        <row r="394">
          <cell r="Q394">
            <v>4</v>
          </cell>
          <cell r="R394">
            <v>4</v>
          </cell>
          <cell r="AG394">
            <v>0</v>
          </cell>
        </row>
        <row r="395">
          <cell r="Q395">
            <v>60</v>
          </cell>
          <cell r="R395">
            <v>69</v>
          </cell>
          <cell r="AG395">
            <v>17</v>
          </cell>
        </row>
        <row r="396">
          <cell r="Q396">
            <v>20</v>
          </cell>
          <cell r="R396">
            <v>17</v>
          </cell>
          <cell r="AG396">
            <v>2</v>
          </cell>
        </row>
        <row r="397">
          <cell r="Q397">
            <v>12</v>
          </cell>
          <cell r="AG397">
            <v>0</v>
          </cell>
        </row>
        <row r="398">
          <cell r="AG398">
            <v>0</v>
          </cell>
        </row>
        <row r="399">
          <cell r="Q399">
            <v>250</v>
          </cell>
          <cell r="AG399">
            <v>33</v>
          </cell>
        </row>
        <row r="400">
          <cell r="AG400">
            <v>0</v>
          </cell>
        </row>
        <row r="401">
          <cell r="Q401">
            <v>29</v>
          </cell>
          <cell r="R401">
            <v>17</v>
          </cell>
          <cell r="AG401">
            <v>0</v>
          </cell>
        </row>
        <row r="402">
          <cell r="Q402">
            <v>10</v>
          </cell>
          <cell r="R402">
            <v>8</v>
          </cell>
          <cell r="AG402">
            <v>0</v>
          </cell>
        </row>
        <row r="403">
          <cell r="Q403">
            <v>53</v>
          </cell>
          <cell r="R403">
            <v>3</v>
          </cell>
          <cell r="AG403">
            <v>0</v>
          </cell>
        </row>
        <row r="404">
          <cell r="Q404">
            <v>3</v>
          </cell>
          <cell r="AG404">
            <v>0</v>
          </cell>
        </row>
        <row r="405">
          <cell r="Q405">
            <v>2</v>
          </cell>
          <cell r="AG405">
            <v>0</v>
          </cell>
        </row>
        <row r="406">
          <cell r="AG406">
            <v>0</v>
          </cell>
        </row>
        <row r="408">
          <cell r="AG408">
            <v>0</v>
          </cell>
        </row>
        <row r="409">
          <cell r="AG409">
            <v>0</v>
          </cell>
        </row>
        <row r="410">
          <cell r="AG410">
            <v>0</v>
          </cell>
        </row>
        <row r="411">
          <cell r="AG411">
            <v>0</v>
          </cell>
        </row>
        <row r="413">
          <cell r="Q413">
            <v>240</v>
          </cell>
          <cell r="R413">
            <v>240</v>
          </cell>
          <cell r="AG413">
            <v>24</v>
          </cell>
        </row>
        <row r="414">
          <cell r="AG414">
            <v>0</v>
          </cell>
        </row>
        <row r="415">
          <cell r="Q415">
            <v>80</v>
          </cell>
          <cell r="R415">
            <v>30</v>
          </cell>
          <cell r="AG415">
            <v>8</v>
          </cell>
        </row>
        <row r="416">
          <cell r="Q416">
            <v>13</v>
          </cell>
          <cell r="R416">
            <v>13</v>
          </cell>
          <cell r="AG416">
            <v>0</v>
          </cell>
        </row>
        <row r="417">
          <cell r="Q417">
            <v>2</v>
          </cell>
          <cell r="R417">
            <v>2</v>
          </cell>
          <cell r="AG417">
            <v>0</v>
          </cell>
        </row>
        <row r="418">
          <cell r="AG418">
            <v>0</v>
          </cell>
        </row>
        <row r="419">
          <cell r="Q419">
            <v>70</v>
          </cell>
          <cell r="R419">
            <v>50</v>
          </cell>
          <cell r="AG419">
            <v>0</v>
          </cell>
        </row>
        <row r="420">
          <cell r="AG420">
            <v>0</v>
          </cell>
        </row>
        <row r="421">
          <cell r="Q421">
            <v>2</v>
          </cell>
          <cell r="R421">
            <v>2</v>
          </cell>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Q456">
            <v>7</v>
          </cell>
          <cell r="AG456">
            <v>0</v>
          </cell>
        </row>
        <row r="457">
          <cell r="Q457">
            <v>7</v>
          </cell>
          <cell r="R457">
            <v>7</v>
          </cell>
          <cell r="AG457">
            <v>0</v>
          </cell>
        </row>
        <row r="458">
          <cell r="Q458">
            <v>5</v>
          </cell>
          <cell r="AG458">
            <v>0</v>
          </cell>
        </row>
        <row r="459">
          <cell r="Q459">
            <v>220</v>
          </cell>
          <cell r="R459">
            <v>220</v>
          </cell>
          <cell r="AG459">
            <v>0</v>
          </cell>
        </row>
        <row r="460">
          <cell r="AG460">
            <v>0</v>
          </cell>
        </row>
        <row r="461">
          <cell r="AG461">
            <v>0</v>
          </cell>
        </row>
        <row r="462">
          <cell r="Q462">
            <v>2</v>
          </cell>
          <cell r="AG462">
            <v>0</v>
          </cell>
        </row>
        <row r="463">
          <cell r="AG463">
            <v>0</v>
          </cell>
        </row>
        <row r="465">
          <cell r="AG465">
            <v>0</v>
          </cell>
        </row>
        <row r="466">
          <cell r="AG466">
            <v>0</v>
          </cell>
        </row>
        <row r="468">
          <cell r="AG468">
            <v>0</v>
          </cell>
        </row>
        <row r="470">
          <cell r="Q470">
            <v>100</v>
          </cell>
          <cell r="AG470">
            <v>0</v>
          </cell>
        </row>
        <row r="471">
          <cell r="Q471">
            <v>1</v>
          </cell>
          <cell r="AG471">
            <v>0</v>
          </cell>
        </row>
        <row r="472">
          <cell r="Q472">
            <v>0</v>
          </cell>
          <cell r="AG472">
            <v>0</v>
          </cell>
        </row>
        <row r="473">
          <cell r="Q473">
            <v>2</v>
          </cell>
          <cell r="AG473">
            <v>0</v>
          </cell>
        </row>
        <row r="475">
          <cell r="Q475">
            <v>46</v>
          </cell>
          <cell r="R475">
            <v>15</v>
          </cell>
          <cell r="AG475">
            <v>0</v>
          </cell>
        </row>
        <row r="476">
          <cell r="Q476">
            <v>0</v>
          </cell>
          <cell r="R476">
            <v>3</v>
          </cell>
          <cell r="AG476">
            <v>0</v>
          </cell>
        </row>
        <row r="477">
          <cell r="Q477">
            <v>46</v>
          </cell>
          <cell r="R477">
            <v>15</v>
          </cell>
          <cell r="AG477">
            <v>0</v>
          </cell>
        </row>
        <row r="478">
          <cell r="Q478">
            <v>0</v>
          </cell>
          <cell r="AG478">
            <v>0</v>
          </cell>
        </row>
        <row r="479">
          <cell r="Q479">
            <v>2</v>
          </cell>
          <cell r="R479">
            <v>2</v>
          </cell>
          <cell r="AG479">
            <v>0</v>
          </cell>
        </row>
        <row r="481">
          <cell r="Q481">
            <v>477</v>
          </cell>
          <cell r="R481">
            <v>477</v>
          </cell>
          <cell r="AG481">
            <v>4</v>
          </cell>
        </row>
        <row r="484">
          <cell r="Q484">
            <v>200</v>
          </cell>
          <cell r="R484">
            <v>200</v>
          </cell>
          <cell r="AG484">
            <v>0</v>
          </cell>
        </row>
        <row r="485">
          <cell r="AG485">
            <v>0</v>
          </cell>
        </row>
        <row r="486">
          <cell r="AG486">
            <v>0</v>
          </cell>
        </row>
        <row r="487">
          <cell r="AG487">
            <v>0</v>
          </cell>
        </row>
        <row r="488">
          <cell r="AG488">
            <v>0</v>
          </cell>
        </row>
        <row r="489">
          <cell r="AG489">
            <v>0</v>
          </cell>
        </row>
        <row r="490">
          <cell r="AG490">
            <v>0</v>
          </cell>
        </row>
        <row r="491">
          <cell r="Q491">
            <v>222</v>
          </cell>
          <cell r="R491">
            <v>150</v>
          </cell>
          <cell r="AG491">
            <v>14</v>
          </cell>
        </row>
        <row r="492">
          <cell r="Q492">
            <v>50</v>
          </cell>
          <cell r="R492">
            <v>50</v>
          </cell>
          <cell r="AG492">
            <v>0</v>
          </cell>
        </row>
        <row r="493">
          <cell r="AG493">
            <v>0</v>
          </cell>
        </row>
        <row r="494">
          <cell r="AG494">
            <v>0</v>
          </cell>
        </row>
        <row r="495">
          <cell r="AG495">
            <v>0</v>
          </cell>
        </row>
        <row r="496">
          <cell r="AG496">
            <v>0</v>
          </cell>
        </row>
        <row r="497">
          <cell r="Q497">
            <v>80</v>
          </cell>
          <cell r="R497">
            <v>50</v>
          </cell>
          <cell r="AG497">
            <v>0</v>
          </cell>
        </row>
        <row r="498">
          <cell r="Q498">
            <v>100</v>
          </cell>
          <cell r="R498">
            <v>100</v>
          </cell>
          <cell r="AG498">
            <v>0</v>
          </cell>
        </row>
        <row r="499">
          <cell r="AG499">
            <v>0</v>
          </cell>
        </row>
        <row r="502">
          <cell r="AG502">
            <v>0</v>
          </cell>
        </row>
        <row r="503">
          <cell r="Q503">
            <v>222</v>
          </cell>
          <cell r="R503">
            <v>150</v>
          </cell>
          <cell r="AG503">
            <v>14</v>
          </cell>
        </row>
        <row r="504">
          <cell r="AG504">
            <v>0</v>
          </cell>
        </row>
        <row r="506">
          <cell r="Q506">
            <v>339</v>
          </cell>
          <cell r="R506">
            <v>250</v>
          </cell>
          <cell r="AG506">
            <v>3</v>
          </cell>
        </row>
        <row r="508">
          <cell r="AG508">
            <v>0</v>
          </cell>
        </row>
        <row r="509">
          <cell r="AG509">
            <v>0</v>
          </cell>
        </row>
        <row r="510">
          <cell r="Q510">
            <v>30</v>
          </cell>
          <cell r="R510">
            <v>30</v>
          </cell>
          <cell r="AG510">
            <v>0</v>
          </cell>
        </row>
        <row r="511">
          <cell r="AG511">
            <v>0</v>
          </cell>
        </row>
        <row r="512">
          <cell r="AG512">
            <v>0</v>
          </cell>
        </row>
        <row r="514">
          <cell r="Q514">
            <v>1</v>
          </cell>
          <cell r="R514">
            <v>1</v>
          </cell>
          <cell r="AG514">
            <v>0</v>
          </cell>
        </row>
        <row r="515">
          <cell r="Q515">
            <v>200</v>
          </cell>
          <cell r="R515">
            <v>200</v>
          </cell>
          <cell r="AG515">
            <v>5</v>
          </cell>
        </row>
        <row r="516">
          <cell r="Q516">
            <v>800</v>
          </cell>
          <cell r="R516">
            <v>700</v>
          </cell>
          <cell r="AG516">
            <v>0</v>
          </cell>
        </row>
        <row r="518">
          <cell r="Q518">
            <v>160</v>
          </cell>
          <cell r="R518">
            <v>70</v>
          </cell>
          <cell r="AG518">
            <v>0</v>
          </cell>
        </row>
        <row r="519">
          <cell r="Q519">
            <v>15</v>
          </cell>
          <cell r="R519">
            <v>12</v>
          </cell>
          <cell r="AG519">
            <v>0</v>
          </cell>
        </row>
        <row r="520">
          <cell r="Q520">
            <v>0</v>
          </cell>
          <cell r="R520">
            <v>1</v>
          </cell>
          <cell r="AG520">
            <v>0</v>
          </cell>
        </row>
        <row r="521">
          <cell r="Q521">
            <v>60</v>
          </cell>
          <cell r="R521">
            <v>60</v>
          </cell>
          <cell r="AG521">
            <v>0</v>
          </cell>
        </row>
        <row r="522">
          <cell r="Q522">
            <v>0</v>
          </cell>
          <cell r="R522">
            <v>0</v>
          </cell>
          <cell r="AG522">
            <v>0</v>
          </cell>
        </row>
        <row r="523">
          <cell r="Q523">
            <v>2</v>
          </cell>
          <cell r="R523">
            <v>0</v>
          </cell>
          <cell r="AG523">
            <v>0</v>
          </cell>
        </row>
        <row r="524">
          <cell r="Q524">
            <v>1</v>
          </cell>
          <cell r="R524">
            <v>0</v>
          </cell>
          <cell r="AG524">
            <v>0</v>
          </cell>
        </row>
        <row r="525">
          <cell r="Q525">
            <v>10</v>
          </cell>
          <cell r="R525">
            <v>8</v>
          </cell>
          <cell r="AG525">
            <v>1</v>
          </cell>
        </row>
        <row r="526">
          <cell r="Q526">
            <v>2</v>
          </cell>
          <cell r="R526">
            <v>2</v>
          </cell>
          <cell r="AG526">
            <v>0</v>
          </cell>
        </row>
        <row r="528">
          <cell r="Q528">
            <v>4</v>
          </cell>
          <cell r="R528">
            <v>0</v>
          </cell>
          <cell r="AG528">
            <v>0</v>
          </cell>
        </row>
        <row r="529">
          <cell r="Q529">
            <v>0</v>
          </cell>
          <cell r="R529">
            <v>0</v>
          </cell>
          <cell r="AG529">
            <v>0</v>
          </cell>
        </row>
        <row r="530">
          <cell r="Q530">
            <v>4</v>
          </cell>
          <cell r="R530">
            <v>0</v>
          </cell>
          <cell r="AG530">
            <v>0</v>
          </cell>
        </row>
        <row r="532">
          <cell r="Q532">
            <v>7</v>
          </cell>
          <cell r="R532">
            <v>0</v>
          </cell>
          <cell r="AG532">
            <v>0</v>
          </cell>
        </row>
        <row r="534">
          <cell r="AG534">
            <v>0</v>
          </cell>
        </row>
        <row r="536">
          <cell r="AG536">
            <v>0</v>
          </cell>
        </row>
        <row r="537">
          <cell r="AG537">
            <v>0</v>
          </cell>
        </row>
        <row r="538">
          <cell r="AG538">
            <v>0</v>
          </cell>
        </row>
        <row r="539">
          <cell r="AG539">
            <v>0</v>
          </cell>
        </row>
      </sheetData>
      <sheetData sheetId="6">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12</v>
          </cell>
          <cell r="R185">
            <v>12</v>
          </cell>
          <cell r="AG185">
            <v>3</v>
          </cell>
        </row>
        <row r="186">
          <cell r="Q186">
            <v>3</v>
          </cell>
          <cell r="R186">
            <v>3</v>
          </cell>
          <cell r="AG186">
            <v>0</v>
          </cell>
        </row>
        <row r="187">
          <cell r="Q187">
            <v>1020092</v>
          </cell>
          <cell r="R187">
            <v>1020092</v>
          </cell>
          <cell r="AG187">
            <v>0</v>
          </cell>
        </row>
        <row r="188">
          <cell r="Q188">
            <v>9398</v>
          </cell>
          <cell r="R188">
            <v>9398</v>
          </cell>
          <cell r="AG188">
            <v>0</v>
          </cell>
        </row>
        <row r="189">
          <cell r="Q189">
            <v>1903214</v>
          </cell>
          <cell r="R189">
            <v>1903214</v>
          </cell>
          <cell r="AG189">
            <v>0</v>
          </cell>
        </row>
        <row r="190">
          <cell r="Q190">
            <v>1410</v>
          </cell>
          <cell r="R190">
            <v>1401</v>
          </cell>
          <cell r="AG190">
            <v>4</v>
          </cell>
        </row>
        <row r="191">
          <cell r="Q191">
            <v>282</v>
          </cell>
          <cell r="R191">
            <v>279</v>
          </cell>
          <cell r="AG191">
            <v>4</v>
          </cell>
        </row>
        <row r="192">
          <cell r="Q192">
            <v>38226</v>
          </cell>
          <cell r="R192">
            <v>38226</v>
          </cell>
          <cell r="AG192">
            <v>6178</v>
          </cell>
        </row>
        <row r="193">
          <cell r="Q193">
            <v>276</v>
          </cell>
          <cell r="R193">
            <v>276</v>
          </cell>
          <cell r="AG193">
            <v>23</v>
          </cell>
        </row>
        <row r="194">
          <cell r="Q194">
            <v>4954</v>
          </cell>
          <cell r="R194">
            <v>4954</v>
          </cell>
          <cell r="AG194">
            <v>832</v>
          </cell>
        </row>
        <row r="195">
          <cell r="Q195">
            <v>10000</v>
          </cell>
          <cell r="R195">
            <v>0</v>
          </cell>
          <cell r="AG195">
            <v>4194</v>
          </cell>
        </row>
        <row r="196">
          <cell r="Q196">
            <v>60650</v>
          </cell>
          <cell r="R196">
            <v>60577</v>
          </cell>
          <cell r="AG196">
            <v>0</v>
          </cell>
        </row>
        <row r="197">
          <cell r="Q197">
            <v>3515</v>
          </cell>
          <cell r="R197">
            <v>3500</v>
          </cell>
          <cell r="AG197">
            <v>477</v>
          </cell>
        </row>
        <row r="198">
          <cell r="Q198">
            <v>300600</v>
          </cell>
          <cell r="R198">
            <v>300510</v>
          </cell>
          <cell r="AG198">
            <v>37225</v>
          </cell>
        </row>
        <row r="199">
          <cell r="Q199">
            <v>65</v>
          </cell>
          <cell r="R199">
            <v>65</v>
          </cell>
          <cell r="AG199">
            <v>10</v>
          </cell>
        </row>
        <row r="200">
          <cell r="Q200">
            <v>70</v>
          </cell>
          <cell r="R200">
            <v>65</v>
          </cell>
          <cell r="AG200">
            <v>9</v>
          </cell>
        </row>
        <row r="201">
          <cell r="Q201">
            <v>38000</v>
          </cell>
          <cell r="R201">
            <v>33596</v>
          </cell>
          <cell r="AG201">
            <v>1259</v>
          </cell>
        </row>
        <row r="202">
          <cell r="Q202">
            <v>70</v>
          </cell>
          <cell r="R202">
            <v>65</v>
          </cell>
          <cell r="AG202">
            <v>5</v>
          </cell>
        </row>
        <row r="203">
          <cell r="Q203">
            <v>1650</v>
          </cell>
          <cell r="R203">
            <v>1629</v>
          </cell>
          <cell r="AG203">
            <v>119</v>
          </cell>
        </row>
        <row r="204">
          <cell r="Q204">
            <v>135</v>
          </cell>
          <cell r="R204">
            <v>130</v>
          </cell>
          <cell r="AG204">
            <v>20</v>
          </cell>
        </row>
        <row r="205">
          <cell r="Q205">
            <v>0</v>
          </cell>
          <cell r="R205">
            <v>0</v>
          </cell>
          <cell r="AG205">
            <v>0</v>
          </cell>
        </row>
        <row r="206">
          <cell r="Q206">
            <v>0</v>
          </cell>
          <cell r="R206">
            <v>0</v>
          </cell>
          <cell r="AG206">
            <v>0</v>
          </cell>
        </row>
        <row r="207">
          <cell r="Q207">
            <v>15</v>
          </cell>
          <cell r="R207">
            <v>0</v>
          </cell>
          <cell r="AG207">
            <v>0</v>
          </cell>
        </row>
        <row r="208">
          <cell r="Q208">
            <v>10</v>
          </cell>
          <cell r="R208">
            <v>9</v>
          </cell>
          <cell r="AG208">
            <v>0</v>
          </cell>
        </row>
        <row r="209">
          <cell r="Q209">
            <v>250</v>
          </cell>
          <cell r="R209">
            <v>240</v>
          </cell>
        </row>
        <row r="211">
          <cell r="Q211">
            <v>90000</v>
          </cell>
          <cell r="R211">
            <v>85925</v>
          </cell>
          <cell r="AG211">
            <v>0</v>
          </cell>
        </row>
        <row r="212">
          <cell r="Q212">
            <v>5993</v>
          </cell>
          <cell r="R212">
            <v>5993</v>
          </cell>
          <cell r="AG212">
            <v>0</v>
          </cell>
        </row>
        <row r="213">
          <cell r="Q213">
            <v>55</v>
          </cell>
          <cell r="R213">
            <v>48</v>
          </cell>
          <cell r="AG213">
            <v>54</v>
          </cell>
        </row>
        <row r="214">
          <cell r="Q214">
            <v>7</v>
          </cell>
          <cell r="R214">
            <v>38</v>
          </cell>
          <cell r="AG214">
            <v>0</v>
          </cell>
        </row>
        <row r="215">
          <cell r="Q215">
            <v>0</v>
          </cell>
          <cell r="R215">
            <v>3</v>
          </cell>
          <cell r="AG215">
            <v>0</v>
          </cell>
        </row>
        <row r="216">
          <cell r="Q216">
            <v>18</v>
          </cell>
          <cell r="R216">
            <v>5</v>
          </cell>
          <cell r="AG216">
            <v>1</v>
          </cell>
        </row>
        <row r="217">
          <cell r="Q217">
            <v>40</v>
          </cell>
          <cell r="R217">
            <v>43</v>
          </cell>
          <cell r="AG217">
            <v>107</v>
          </cell>
        </row>
        <row r="218">
          <cell r="Q218">
            <v>7</v>
          </cell>
          <cell r="AG218">
            <v>0</v>
          </cell>
        </row>
        <row r="219">
          <cell r="Q219">
            <v>3</v>
          </cell>
          <cell r="AG219">
            <v>0</v>
          </cell>
        </row>
        <row r="220">
          <cell r="Q220">
            <v>0</v>
          </cell>
          <cell r="R220">
            <v>0</v>
          </cell>
          <cell r="AG220">
            <v>0</v>
          </cell>
        </row>
        <row r="221">
          <cell r="Q221">
            <v>0</v>
          </cell>
          <cell r="R221">
            <v>0</v>
          </cell>
          <cell r="AG221">
            <v>0</v>
          </cell>
        </row>
        <row r="222">
          <cell r="Q222">
            <v>0</v>
          </cell>
          <cell r="R222">
            <v>0</v>
          </cell>
          <cell r="AG222">
            <v>0</v>
          </cell>
        </row>
        <row r="223">
          <cell r="Q223">
            <v>10</v>
          </cell>
          <cell r="R223">
            <v>4</v>
          </cell>
          <cell r="AG223">
            <v>1</v>
          </cell>
        </row>
        <row r="224">
          <cell r="Q224">
            <v>40</v>
          </cell>
          <cell r="AG224">
            <v>0</v>
          </cell>
        </row>
        <row r="225">
          <cell r="Q225">
            <v>1</v>
          </cell>
          <cell r="R225">
            <v>0</v>
          </cell>
          <cell r="AG225">
            <v>0</v>
          </cell>
        </row>
        <row r="226">
          <cell r="Q226">
            <v>30</v>
          </cell>
          <cell r="R226">
            <v>0</v>
          </cell>
          <cell r="AG226">
            <v>0</v>
          </cell>
        </row>
        <row r="227">
          <cell r="Q227">
            <v>9</v>
          </cell>
          <cell r="R227">
            <v>9</v>
          </cell>
          <cell r="AG227">
            <v>0</v>
          </cell>
        </row>
        <row r="228">
          <cell r="Q228">
            <v>250</v>
          </cell>
          <cell r="R228">
            <v>240</v>
          </cell>
        </row>
        <row r="230">
          <cell r="Q230">
            <v>3</v>
          </cell>
          <cell r="R230">
            <v>1</v>
          </cell>
          <cell r="AG230">
            <v>1</v>
          </cell>
        </row>
        <row r="231">
          <cell r="Q231">
            <v>2</v>
          </cell>
          <cell r="R231">
            <v>0</v>
          </cell>
          <cell r="AG231">
            <v>0</v>
          </cell>
        </row>
        <row r="232">
          <cell r="Q232">
            <v>0</v>
          </cell>
          <cell r="R232">
            <v>0</v>
          </cell>
          <cell r="AG232">
            <v>0</v>
          </cell>
        </row>
        <row r="233">
          <cell r="Q233">
            <v>1</v>
          </cell>
          <cell r="R233">
            <v>1</v>
          </cell>
          <cell r="AG233">
            <v>0</v>
          </cell>
        </row>
        <row r="234">
          <cell r="Q234">
            <v>1</v>
          </cell>
          <cell r="R234">
            <v>1</v>
          </cell>
          <cell r="AG234">
            <v>2</v>
          </cell>
        </row>
        <row r="235">
          <cell r="Q235">
            <v>1</v>
          </cell>
          <cell r="AG235">
            <v>0</v>
          </cell>
        </row>
        <row r="236">
          <cell r="Q236">
            <v>0</v>
          </cell>
          <cell r="AG236">
            <v>0</v>
          </cell>
        </row>
        <row r="237">
          <cell r="Q237">
            <v>0</v>
          </cell>
          <cell r="R237">
            <v>0</v>
          </cell>
          <cell r="AG237">
            <v>0</v>
          </cell>
        </row>
        <row r="238">
          <cell r="Q238">
            <v>0</v>
          </cell>
          <cell r="R238">
            <v>0</v>
          </cell>
          <cell r="AG238">
            <v>0</v>
          </cell>
        </row>
        <row r="239">
          <cell r="Q239">
            <v>0</v>
          </cell>
          <cell r="R239">
            <v>3448</v>
          </cell>
          <cell r="AG239">
            <v>1</v>
          </cell>
        </row>
        <row r="240">
          <cell r="Q240">
            <v>0</v>
          </cell>
          <cell r="AG240">
            <v>0</v>
          </cell>
        </row>
        <row r="241">
          <cell r="Q241">
            <v>3300</v>
          </cell>
          <cell r="AG241">
            <v>0</v>
          </cell>
        </row>
        <row r="242">
          <cell r="Q242">
            <v>200</v>
          </cell>
          <cell r="AG242">
            <v>0</v>
          </cell>
        </row>
        <row r="243">
          <cell r="Q243">
            <v>8000</v>
          </cell>
          <cell r="R243">
            <v>8000</v>
          </cell>
          <cell r="AG243">
            <v>8552</v>
          </cell>
        </row>
        <row r="244">
          <cell r="Q244">
            <v>800</v>
          </cell>
          <cell r="R244">
            <v>800</v>
          </cell>
          <cell r="AG244">
            <v>0</v>
          </cell>
        </row>
        <row r="245">
          <cell r="Q245">
            <v>4</v>
          </cell>
          <cell r="R245">
            <v>4</v>
          </cell>
          <cell r="AG245">
            <v>0</v>
          </cell>
        </row>
        <row r="246">
          <cell r="Q246">
            <v>12</v>
          </cell>
          <cell r="AG246">
            <v>0</v>
          </cell>
        </row>
        <row r="247">
          <cell r="Q247">
            <v>1</v>
          </cell>
          <cell r="R247">
            <v>0</v>
          </cell>
          <cell r="AG247">
            <v>0</v>
          </cell>
        </row>
        <row r="248">
          <cell r="Q248">
            <v>25</v>
          </cell>
          <cell r="R248">
            <v>0</v>
          </cell>
          <cell r="AG248">
            <v>0</v>
          </cell>
        </row>
        <row r="249">
          <cell r="Q249">
            <v>8</v>
          </cell>
          <cell r="R249">
            <v>6</v>
          </cell>
          <cell r="AG249">
            <v>0</v>
          </cell>
        </row>
        <row r="250">
          <cell r="Q250">
            <v>165</v>
          </cell>
          <cell r="R250">
            <v>149</v>
          </cell>
        </row>
        <row r="252">
          <cell r="Q252">
            <v>2</v>
          </cell>
          <cell r="R252">
            <v>2</v>
          </cell>
          <cell r="AG252">
            <v>0</v>
          </cell>
        </row>
        <row r="253">
          <cell r="Q253">
            <v>4</v>
          </cell>
          <cell r="R253">
            <v>4</v>
          </cell>
          <cell r="AG253">
            <v>0</v>
          </cell>
        </row>
        <row r="254">
          <cell r="Q254">
            <v>4</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1000</v>
          </cell>
          <cell r="R259">
            <v>1000</v>
          </cell>
          <cell r="AG259">
            <v>219</v>
          </cell>
        </row>
        <row r="260">
          <cell r="Q260">
            <v>25000</v>
          </cell>
          <cell r="R260">
            <v>20000</v>
          </cell>
          <cell r="AG260">
            <v>2820</v>
          </cell>
        </row>
        <row r="261">
          <cell r="Q261">
            <v>0</v>
          </cell>
          <cell r="R261">
            <v>0</v>
          </cell>
          <cell r="AG261">
            <v>0</v>
          </cell>
        </row>
        <row r="262">
          <cell r="Q262">
            <v>0</v>
          </cell>
          <cell r="R262">
            <v>0</v>
          </cell>
          <cell r="AG262">
            <v>0</v>
          </cell>
        </row>
        <row r="263">
          <cell r="Q263">
            <v>3</v>
          </cell>
          <cell r="R263">
            <v>3</v>
          </cell>
          <cell r="AG263">
            <v>0</v>
          </cell>
        </row>
        <row r="264">
          <cell r="Q264">
            <v>3</v>
          </cell>
          <cell r="R264">
            <v>3</v>
          </cell>
          <cell r="AG264">
            <v>0</v>
          </cell>
        </row>
        <row r="265">
          <cell r="Q265">
            <v>40</v>
          </cell>
          <cell r="R265">
            <v>40</v>
          </cell>
          <cell r="AG265">
            <v>0</v>
          </cell>
        </row>
        <row r="266">
          <cell r="Q266">
            <v>0</v>
          </cell>
          <cell r="R266">
            <v>0</v>
          </cell>
          <cell r="AG266">
            <v>0</v>
          </cell>
        </row>
        <row r="267">
          <cell r="Q267">
            <v>0</v>
          </cell>
          <cell r="R267">
            <v>0</v>
          </cell>
          <cell r="AG267">
            <v>0</v>
          </cell>
        </row>
        <row r="268">
          <cell r="Q268">
            <v>0</v>
          </cell>
          <cell r="R268">
            <v>0</v>
          </cell>
          <cell r="AG268">
            <v>0</v>
          </cell>
        </row>
        <row r="269">
          <cell r="Q269">
            <v>0</v>
          </cell>
          <cell r="R269">
            <v>0</v>
          </cell>
          <cell r="AG269">
            <v>0</v>
          </cell>
        </row>
        <row r="270">
          <cell r="Q270">
            <v>1</v>
          </cell>
          <cell r="R270">
            <v>0</v>
          </cell>
          <cell r="AG270">
            <v>0</v>
          </cell>
        </row>
        <row r="271">
          <cell r="Q271">
            <v>2</v>
          </cell>
          <cell r="R271">
            <v>2</v>
          </cell>
          <cell r="AG271">
            <v>1</v>
          </cell>
        </row>
        <row r="272">
          <cell r="Q272">
            <v>10</v>
          </cell>
          <cell r="R272">
            <v>10</v>
          </cell>
        </row>
        <row r="274">
          <cell r="Q274">
            <v>5</v>
          </cell>
          <cell r="R274">
            <v>1</v>
          </cell>
          <cell r="AG274">
            <v>0</v>
          </cell>
        </row>
        <row r="275">
          <cell r="Q275">
            <v>4</v>
          </cell>
          <cell r="R275">
            <v>4</v>
          </cell>
          <cell r="AG275">
            <v>0</v>
          </cell>
        </row>
        <row r="276">
          <cell r="Q276">
            <v>44</v>
          </cell>
          <cell r="R276">
            <v>44</v>
          </cell>
          <cell r="AG276">
            <v>0</v>
          </cell>
        </row>
        <row r="277">
          <cell r="Q277">
            <v>0</v>
          </cell>
          <cell r="R277">
            <v>0</v>
          </cell>
          <cell r="AG277">
            <v>0</v>
          </cell>
        </row>
        <row r="278">
          <cell r="Q278">
            <v>0</v>
          </cell>
          <cell r="R278">
            <v>0</v>
          </cell>
          <cell r="AG278">
            <v>0</v>
          </cell>
        </row>
        <row r="279">
          <cell r="Q279">
            <v>0</v>
          </cell>
          <cell r="R279">
            <v>0</v>
          </cell>
          <cell r="AG279">
            <v>0</v>
          </cell>
        </row>
        <row r="280">
          <cell r="Q280">
            <v>0</v>
          </cell>
          <cell r="R280">
            <v>0</v>
          </cell>
          <cell r="AG280">
            <v>0</v>
          </cell>
        </row>
        <row r="281">
          <cell r="Q281">
            <v>5</v>
          </cell>
          <cell r="R281">
            <v>0</v>
          </cell>
          <cell r="AG281">
            <v>0</v>
          </cell>
        </row>
        <row r="282">
          <cell r="Q282">
            <v>25</v>
          </cell>
          <cell r="R282">
            <v>18</v>
          </cell>
          <cell r="AG282">
            <v>0</v>
          </cell>
        </row>
        <row r="283">
          <cell r="Q283">
            <v>60</v>
          </cell>
          <cell r="R283">
            <v>0</v>
          </cell>
          <cell r="AG283">
            <v>0</v>
          </cell>
        </row>
        <row r="284">
          <cell r="Q284">
            <v>60</v>
          </cell>
          <cell r="R284">
            <v>60</v>
          </cell>
          <cell r="AG284">
            <v>0</v>
          </cell>
        </row>
        <row r="285">
          <cell r="Q285">
            <v>0</v>
          </cell>
          <cell r="R285">
            <v>0</v>
          </cell>
          <cell r="AG285">
            <v>0</v>
          </cell>
        </row>
        <row r="286">
          <cell r="Q286">
            <v>0</v>
          </cell>
          <cell r="R286">
            <v>0</v>
          </cell>
          <cell r="AG286">
            <v>0</v>
          </cell>
        </row>
        <row r="287">
          <cell r="Q287">
            <v>2</v>
          </cell>
          <cell r="R287">
            <v>0</v>
          </cell>
          <cell r="AG287">
            <v>0</v>
          </cell>
        </row>
        <row r="288">
          <cell r="Q288">
            <v>4</v>
          </cell>
          <cell r="R288">
            <v>4</v>
          </cell>
          <cell r="AG288">
            <v>0</v>
          </cell>
        </row>
        <row r="289">
          <cell r="Q289">
            <v>60</v>
          </cell>
          <cell r="R289">
            <v>41</v>
          </cell>
          <cell r="AG289">
            <v>0</v>
          </cell>
        </row>
        <row r="290">
          <cell r="Q290">
            <v>5</v>
          </cell>
          <cell r="R290">
            <v>1</v>
          </cell>
          <cell r="AG290">
            <v>0</v>
          </cell>
        </row>
        <row r="291">
          <cell r="Q291">
            <v>0</v>
          </cell>
          <cell r="R291">
            <v>0</v>
          </cell>
          <cell r="AG291">
            <v>0</v>
          </cell>
        </row>
        <row r="292">
          <cell r="Q292">
            <v>0</v>
          </cell>
          <cell r="R292">
            <v>0</v>
          </cell>
          <cell r="AG292">
            <v>0</v>
          </cell>
        </row>
        <row r="293">
          <cell r="Q293">
            <v>25</v>
          </cell>
          <cell r="R293">
            <v>0</v>
          </cell>
          <cell r="AG293">
            <v>0</v>
          </cell>
        </row>
        <row r="294">
          <cell r="Q294">
            <v>25</v>
          </cell>
          <cell r="R294">
            <v>0</v>
          </cell>
          <cell r="AG294">
            <v>0</v>
          </cell>
        </row>
        <row r="295">
          <cell r="Q295">
            <v>50</v>
          </cell>
          <cell r="R295">
            <v>50</v>
          </cell>
          <cell r="AG295">
            <v>0</v>
          </cell>
        </row>
        <row r="296">
          <cell r="Q296">
            <v>25</v>
          </cell>
          <cell r="R296">
            <v>1</v>
          </cell>
          <cell r="AG296">
            <v>0</v>
          </cell>
        </row>
        <row r="297">
          <cell r="Q297">
            <v>25</v>
          </cell>
          <cell r="R297">
            <v>0</v>
          </cell>
          <cell r="AG297">
            <v>0</v>
          </cell>
        </row>
        <row r="298">
          <cell r="Q298">
            <v>1</v>
          </cell>
          <cell r="R298">
            <v>0</v>
          </cell>
          <cell r="AG298">
            <v>0</v>
          </cell>
        </row>
        <row r="299">
          <cell r="Q299">
            <v>1</v>
          </cell>
          <cell r="R299">
            <v>0</v>
          </cell>
          <cell r="AG299">
            <v>0</v>
          </cell>
        </row>
        <row r="300">
          <cell r="Q300">
            <v>30</v>
          </cell>
          <cell r="R300">
            <v>0</v>
          </cell>
          <cell r="AG300">
            <v>0</v>
          </cell>
        </row>
        <row r="301">
          <cell r="Q301">
            <v>4</v>
          </cell>
          <cell r="R301">
            <v>3</v>
          </cell>
          <cell r="AG301">
            <v>0</v>
          </cell>
        </row>
        <row r="302">
          <cell r="Q302">
            <v>60</v>
          </cell>
          <cell r="R302">
            <v>40</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30</v>
          </cell>
          <cell r="R307">
            <v>0</v>
          </cell>
          <cell r="AG307">
            <v>0</v>
          </cell>
        </row>
        <row r="308">
          <cell r="Q308">
            <v>1</v>
          </cell>
          <cell r="R308">
            <v>0</v>
          </cell>
          <cell r="AG308">
            <v>0</v>
          </cell>
        </row>
        <row r="309">
          <cell r="Q309">
            <v>10</v>
          </cell>
          <cell r="R309">
            <v>0</v>
          </cell>
        </row>
        <row r="311">
          <cell r="Q311">
            <v>4</v>
          </cell>
          <cell r="R311">
            <v>2</v>
          </cell>
          <cell r="AG311">
            <v>2</v>
          </cell>
        </row>
        <row r="312">
          <cell r="Q312">
            <v>8</v>
          </cell>
          <cell r="R312">
            <v>8</v>
          </cell>
          <cell r="AG312">
            <v>0</v>
          </cell>
        </row>
        <row r="313">
          <cell r="Q313">
            <v>0</v>
          </cell>
          <cell r="AG313">
            <v>0</v>
          </cell>
        </row>
        <row r="314">
          <cell r="Q314">
            <v>0</v>
          </cell>
          <cell r="AG314">
            <v>0</v>
          </cell>
        </row>
        <row r="315">
          <cell r="Q315">
            <v>0</v>
          </cell>
          <cell r="AG315">
            <v>0</v>
          </cell>
        </row>
        <row r="316">
          <cell r="Q316">
            <v>0</v>
          </cell>
          <cell r="AG316">
            <v>0</v>
          </cell>
        </row>
        <row r="317">
          <cell r="Q317">
            <v>2</v>
          </cell>
          <cell r="R317">
            <v>2</v>
          </cell>
          <cell r="AG317">
            <v>0</v>
          </cell>
        </row>
        <row r="318">
          <cell r="Q318">
            <v>10</v>
          </cell>
          <cell r="AG318">
            <v>0</v>
          </cell>
        </row>
        <row r="319">
          <cell r="Q319">
            <v>2</v>
          </cell>
          <cell r="R319">
            <v>0</v>
          </cell>
          <cell r="AG319">
            <v>0</v>
          </cell>
        </row>
        <row r="320">
          <cell r="Q320">
            <v>60</v>
          </cell>
        </row>
        <row r="322">
          <cell r="Q322">
            <v>10</v>
          </cell>
          <cell r="R322">
            <v>10</v>
          </cell>
          <cell r="AG322">
            <v>0</v>
          </cell>
        </row>
        <row r="323">
          <cell r="Q323">
            <v>14000</v>
          </cell>
          <cell r="R323">
            <v>13396</v>
          </cell>
          <cell r="AG323">
            <v>929</v>
          </cell>
        </row>
        <row r="324">
          <cell r="Q324">
            <v>12</v>
          </cell>
          <cell r="R324">
            <v>0</v>
          </cell>
          <cell r="AG324">
            <v>0</v>
          </cell>
        </row>
        <row r="325">
          <cell r="Q325">
            <v>30</v>
          </cell>
          <cell r="R325">
            <v>0</v>
          </cell>
          <cell r="AG325">
            <v>0</v>
          </cell>
        </row>
        <row r="326">
          <cell r="Q326">
            <v>30</v>
          </cell>
          <cell r="R326">
            <v>27</v>
          </cell>
          <cell r="AG326">
            <v>2</v>
          </cell>
        </row>
        <row r="327">
          <cell r="Q327">
            <v>1300</v>
          </cell>
          <cell r="R327">
            <v>1173</v>
          </cell>
          <cell r="AG327">
            <v>255</v>
          </cell>
        </row>
        <row r="328">
          <cell r="Q328">
            <v>0</v>
          </cell>
          <cell r="R328">
            <v>0</v>
          </cell>
          <cell r="AG328">
            <v>0</v>
          </cell>
        </row>
        <row r="329">
          <cell r="Q329">
            <v>0</v>
          </cell>
          <cell r="R329">
            <v>0</v>
          </cell>
          <cell r="AG329">
            <v>0</v>
          </cell>
        </row>
        <row r="330">
          <cell r="Q330">
            <v>6</v>
          </cell>
          <cell r="R330">
            <v>0</v>
          </cell>
          <cell r="AG330">
            <v>0</v>
          </cell>
        </row>
        <row r="331">
          <cell r="Q331">
            <v>25</v>
          </cell>
          <cell r="R331">
            <v>20</v>
          </cell>
          <cell r="AG331">
            <v>0</v>
          </cell>
        </row>
        <row r="332">
          <cell r="Q332">
            <v>300</v>
          </cell>
          <cell r="R332">
            <v>0</v>
          </cell>
          <cell r="AG332">
            <v>0</v>
          </cell>
        </row>
        <row r="333">
          <cell r="Q333">
            <v>26</v>
          </cell>
          <cell r="R333">
            <v>26</v>
          </cell>
          <cell r="AG333">
            <v>4</v>
          </cell>
        </row>
        <row r="334">
          <cell r="Q334">
            <v>55</v>
          </cell>
          <cell r="R334">
            <v>53</v>
          </cell>
          <cell r="AG334">
            <v>4</v>
          </cell>
        </row>
        <row r="335">
          <cell r="Q335">
            <v>20</v>
          </cell>
          <cell r="R335">
            <v>13</v>
          </cell>
          <cell r="AG335">
            <v>1</v>
          </cell>
        </row>
        <row r="336">
          <cell r="Q336">
            <v>4</v>
          </cell>
          <cell r="R336">
            <v>0</v>
          </cell>
          <cell r="AG336">
            <v>0</v>
          </cell>
        </row>
        <row r="337">
          <cell r="Q337">
            <v>0</v>
          </cell>
          <cell r="R337">
            <v>0</v>
          </cell>
          <cell r="AG337">
            <v>0</v>
          </cell>
        </row>
        <row r="338">
          <cell r="Q338">
            <v>0</v>
          </cell>
          <cell r="R338">
            <v>0</v>
          </cell>
          <cell r="AG338">
            <v>0</v>
          </cell>
        </row>
        <row r="339">
          <cell r="Q339">
            <v>6</v>
          </cell>
          <cell r="R339">
            <v>0</v>
          </cell>
          <cell r="AG339">
            <v>0</v>
          </cell>
        </row>
        <row r="340">
          <cell r="Q340">
            <v>25</v>
          </cell>
          <cell r="R340">
            <v>22</v>
          </cell>
          <cell r="AG340">
            <v>0</v>
          </cell>
        </row>
        <row r="341">
          <cell r="Q341">
            <v>250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cell r="AG345">
            <v>0</v>
          </cell>
        </row>
        <row r="346">
          <cell r="Q346">
            <v>0</v>
          </cell>
          <cell r="R346">
            <v>0</v>
          </cell>
          <cell r="AG346">
            <v>0</v>
          </cell>
        </row>
        <row r="347">
          <cell r="Q347">
            <v>0</v>
          </cell>
          <cell r="R347">
            <v>0</v>
          </cell>
          <cell r="AG347">
            <v>0</v>
          </cell>
        </row>
        <row r="348">
          <cell r="Q348">
            <v>0</v>
          </cell>
          <cell r="R348">
            <v>0</v>
          </cell>
        </row>
        <row r="350">
          <cell r="AG350">
            <v>0</v>
          </cell>
        </row>
        <row r="359">
          <cell r="Q359">
            <v>7</v>
          </cell>
          <cell r="R359">
            <v>7</v>
          </cell>
          <cell r="AG359">
            <v>7</v>
          </cell>
        </row>
        <row r="360">
          <cell r="Q360">
            <v>30</v>
          </cell>
          <cell r="R360">
            <v>34</v>
          </cell>
          <cell r="AG360">
            <v>35</v>
          </cell>
        </row>
        <row r="361">
          <cell r="Q361">
            <v>70</v>
          </cell>
          <cell r="R361">
            <v>46</v>
          </cell>
          <cell r="AG361">
            <v>5</v>
          </cell>
        </row>
        <row r="362">
          <cell r="Q362">
            <v>8</v>
          </cell>
          <cell r="R362">
            <v>9</v>
          </cell>
          <cell r="AG362">
            <v>3</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3</v>
          </cell>
          <cell r="R370">
            <v>2</v>
          </cell>
          <cell r="AG370">
            <v>0</v>
          </cell>
        </row>
        <row r="371">
          <cell r="Q371">
            <v>4</v>
          </cell>
          <cell r="R371">
            <v>2</v>
          </cell>
          <cell r="AG371">
            <v>0</v>
          </cell>
        </row>
        <row r="372">
          <cell r="Q372">
            <v>1</v>
          </cell>
          <cell r="R372">
            <v>2</v>
          </cell>
          <cell r="AG372">
            <v>0</v>
          </cell>
        </row>
        <row r="373">
          <cell r="Q373">
            <v>40</v>
          </cell>
          <cell r="R373">
            <v>40</v>
          </cell>
          <cell r="AG373">
            <v>4</v>
          </cell>
        </row>
        <row r="374">
          <cell r="Q374">
            <v>1</v>
          </cell>
          <cell r="R374">
            <v>3</v>
          </cell>
          <cell r="AG374">
            <v>0</v>
          </cell>
        </row>
        <row r="375">
          <cell r="Q375">
            <v>10</v>
          </cell>
          <cell r="R375">
            <v>5</v>
          </cell>
          <cell r="AG375">
            <v>1</v>
          </cell>
        </row>
        <row r="376">
          <cell r="Q376">
            <v>50</v>
          </cell>
          <cell r="R376">
            <v>97</v>
          </cell>
          <cell r="AG376">
            <v>27</v>
          </cell>
        </row>
        <row r="377">
          <cell r="Q377">
            <v>2</v>
          </cell>
          <cell r="R377">
            <v>3</v>
          </cell>
          <cell r="AG377">
            <v>0</v>
          </cell>
        </row>
        <row r="378">
          <cell r="Q378">
            <v>40</v>
          </cell>
          <cell r="R378">
            <v>75</v>
          </cell>
          <cell r="AG378">
            <v>0</v>
          </cell>
        </row>
        <row r="379">
          <cell r="AG379">
            <v>0</v>
          </cell>
        </row>
        <row r="380">
          <cell r="Q380">
            <v>4</v>
          </cell>
          <cell r="R380">
            <v>4</v>
          </cell>
          <cell r="AG380">
            <v>0</v>
          </cell>
        </row>
        <row r="381">
          <cell r="AG381">
            <v>0</v>
          </cell>
        </row>
        <row r="382">
          <cell r="Q382">
            <v>0</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6</v>
          </cell>
          <cell r="R392">
            <v>4</v>
          </cell>
          <cell r="AG392">
            <v>0</v>
          </cell>
        </row>
        <row r="393">
          <cell r="Q393">
            <v>70</v>
          </cell>
          <cell r="R393">
            <v>50</v>
          </cell>
          <cell r="AG393">
            <v>0</v>
          </cell>
        </row>
        <row r="394">
          <cell r="Q394">
            <v>2</v>
          </cell>
          <cell r="R394">
            <v>2</v>
          </cell>
          <cell r="AG394">
            <v>1</v>
          </cell>
        </row>
        <row r="395">
          <cell r="Q395">
            <v>30</v>
          </cell>
          <cell r="R395">
            <v>30</v>
          </cell>
          <cell r="AG395">
            <v>0</v>
          </cell>
        </row>
        <row r="396">
          <cell r="Q396">
            <v>5</v>
          </cell>
          <cell r="R396">
            <v>5</v>
          </cell>
          <cell r="AG396">
            <v>0</v>
          </cell>
        </row>
        <row r="397">
          <cell r="Q397">
            <v>3</v>
          </cell>
          <cell r="R397">
            <v>3</v>
          </cell>
          <cell r="AG397">
            <v>0</v>
          </cell>
        </row>
        <row r="398">
          <cell r="AG398">
            <v>0</v>
          </cell>
        </row>
        <row r="399">
          <cell r="Q399">
            <v>100</v>
          </cell>
          <cell r="R399">
            <v>89</v>
          </cell>
          <cell r="AG399">
            <v>8</v>
          </cell>
        </row>
        <row r="400">
          <cell r="AG400">
            <v>0</v>
          </cell>
        </row>
        <row r="401">
          <cell r="Q401">
            <v>18</v>
          </cell>
          <cell r="R401">
            <v>13</v>
          </cell>
          <cell r="AG401">
            <v>0</v>
          </cell>
        </row>
        <row r="402">
          <cell r="Q402">
            <v>13</v>
          </cell>
          <cell r="R402">
            <v>13</v>
          </cell>
          <cell r="AG402">
            <v>0</v>
          </cell>
        </row>
        <row r="403">
          <cell r="Q403">
            <v>0</v>
          </cell>
          <cell r="R403">
            <v>0</v>
          </cell>
          <cell r="AG403">
            <v>0</v>
          </cell>
        </row>
        <row r="404">
          <cell r="Q404">
            <v>0</v>
          </cell>
          <cell r="R404">
            <v>0</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7</v>
          </cell>
          <cell r="R457">
            <v>7</v>
          </cell>
          <cell r="AG457">
            <v>0</v>
          </cell>
        </row>
        <row r="458">
          <cell r="AG458">
            <v>0</v>
          </cell>
        </row>
        <row r="459">
          <cell r="Q459">
            <v>440</v>
          </cell>
          <cell r="R459">
            <v>200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90</v>
          </cell>
          <cell r="R470">
            <v>0</v>
          </cell>
          <cell r="AG470">
            <v>0</v>
          </cell>
        </row>
        <row r="471">
          <cell r="Q471">
            <v>0</v>
          </cell>
          <cell r="R471">
            <v>0</v>
          </cell>
          <cell r="AG471">
            <v>0</v>
          </cell>
        </row>
        <row r="472">
          <cell r="Q472">
            <v>0</v>
          </cell>
          <cell r="R472">
            <v>0</v>
          </cell>
          <cell r="AG472">
            <v>0</v>
          </cell>
        </row>
        <row r="473">
          <cell r="Q473">
            <v>2</v>
          </cell>
          <cell r="R473">
            <v>0</v>
          </cell>
          <cell r="AG473">
            <v>0</v>
          </cell>
        </row>
        <row r="475">
          <cell r="Q475">
            <v>0</v>
          </cell>
          <cell r="R475">
            <v>0</v>
          </cell>
          <cell r="AG475">
            <v>0</v>
          </cell>
        </row>
        <row r="476">
          <cell r="Q476">
            <v>0</v>
          </cell>
          <cell r="R476">
            <v>0</v>
          </cell>
          <cell r="AG476">
            <v>0</v>
          </cell>
        </row>
        <row r="477">
          <cell r="Q477">
            <v>0</v>
          </cell>
          <cell r="R477">
            <v>0</v>
          </cell>
          <cell r="AG477">
            <v>0</v>
          </cell>
        </row>
        <row r="478">
          <cell r="Q478">
            <v>0</v>
          </cell>
          <cell r="R478">
            <v>0</v>
          </cell>
          <cell r="AG478">
            <v>0</v>
          </cell>
        </row>
        <row r="479">
          <cell r="Q479">
            <v>0</v>
          </cell>
          <cell r="R479">
            <v>0</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1</v>
          </cell>
          <cell r="R514">
            <v>0</v>
          </cell>
          <cell r="AG514">
            <v>0</v>
          </cell>
        </row>
        <row r="515">
          <cell r="Q515">
            <v>0</v>
          </cell>
          <cell r="R515">
            <v>0</v>
          </cell>
          <cell r="AG515">
            <v>0</v>
          </cell>
        </row>
        <row r="516">
          <cell r="Q516">
            <v>50</v>
          </cell>
          <cell r="R516">
            <v>50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7">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12</v>
          </cell>
          <cell r="R185">
            <v>12</v>
          </cell>
          <cell r="AG185">
            <v>0</v>
          </cell>
        </row>
        <row r="186">
          <cell r="Q186">
            <v>3</v>
          </cell>
          <cell r="R186">
            <v>3</v>
          </cell>
          <cell r="AG186">
            <v>0</v>
          </cell>
        </row>
        <row r="187">
          <cell r="Q187">
            <v>851339</v>
          </cell>
          <cell r="R187">
            <v>851339</v>
          </cell>
          <cell r="AG187">
            <v>0</v>
          </cell>
        </row>
        <row r="188">
          <cell r="Q188">
            <v>12404</v>
          </cell>
          <cell r="R188">
            <v>12404</v>
          </cell>
          <cell r="AG188">
            <v>0</v>
          </cell>
        </row>
        <row r="189">
          <cell r="Q189">
            <v>1738012</v>
          </cell>
          <cell r="R189">
            <v>1738012</v>
          </cell>
          <cell r="AG189">
            <v>0</v>
          </cell>
        </row>
        <row r="190">
          <cell r="Q190">
            <v>565</v>
          </cell>
          <cell r="R190">
            <v>554</v>
          </cell>
          <cell r="AG190">
            <v>0</v>
          </cell>
        </row>
        <row r="191">
          <cell r="Q191">
            <v>115</v>
          </cell>
          <cell r="R191">
            <v>111</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585</v>
          </cell>
          <cell r="R197">
            <v>576</v>
          </cell>
          <cell r="AG197">
            <v>132</v>
          </cell>
        </row>
        <row r="198">
          <cell r="Q198">
            <v>192200</v>
          </cell>
          <cell r="R198">
            <v>192009</v>
          </cell>
          <cell r="AG198">
            <v>48388</v>
          </cell>
        </row>
        <row r="199">
          <cell r="Q199">
            <v>78</v>
          </cell>
          <cell r="R199">
            <v>78</v>
          </cell>
          <cell r="AG199">
            <v>1</v>
          </cell>
        </row>
        <row r="200">
          <cell r="Q200">
            <v>85</v>
          </cell>
          <cell r="R200">
            <v>78</v>
          </cell>
          <cell r="AG200">
            <v>12</v>
          </cell>
        </row>
        <row r="201">
          <cell r="Q201">
            <v>54500</v>
          </cell>
          <cell r="R201">
            <v>54228</v>
          </cell>
          <cell r="AG201">
            <v>9057</v>
          </cell>
        </row>
        <row r="202">
          <cell r="Q202">
            <v>60</v>
          </cell>
          <cell r="R202">
            <v>54</v>
          </cell>
          <cell r="AG202">
            <v>8</v>
          </cell>
        </row>
        <row r="203">
          <cell r="Q203">
            <v>3500</v>
          </cell>
          <cell r="R203">
            <v>3321</v>
          </cell>
          <cell r="AG203">
            <v>448</v>
          </cell>
        </row>
        <row r="204">
          <cell r="Q204">
            <v>45</v>
          </cell>
          <cell r="R204">
            <v>36</v>
          </cell>
          <cell r="AG204">
            <v>4</v>
          </cell>
        </row>
        <row r="205">
          <cell r="Q205">
            <v>0</v>
          </cell>
          <cell r="R205">
            <v>0</v>
          </cell>
          <cell r="AG205">
            <v>0</v>
          </cell>
        </row>
        <row r="206">
          <cell r="Q206">
            <v>0</v>
          </cell>
          <cell r="R206">
            <v>0</v>
          </cell>
          <cell r="AG206">
            <v>0</v>
          </cell>
        </row>
        <row r="207">
          <cell r="Q207">
            <v>9</v>
          </cell>
          <cell r="R207">
            <v>0</v>
          </cell>
          <cell r="AG207">
            <v>0</v>
          </cell>
        </row>
        <row r="208">
          <cell r="Q208">
            <v>9</v>
          </cell>
          <cell r="R208">
            <v>8</v>
          </cell>
          <cell r="AG208">
            <v>0</v>
          </cell>
        </row>
        <row r="209">
          <cell r="Q209">
            <v>90</v>
          </cell>
          <cell r="R209">
            <v>80</v>
          </cell>
          <cell r="AG209">
            <v>0</v>
          </cell>
        </row>
        <row r="211">
          <cell r="Q211">
            <v>100000</v>
          </cell>
          <cell r="R211">
            <v>100728</v>
          </cell>
          <cell r="AG211">
            <v>0</v>
          </cell>
        </row>
        <row r="212">
          <cell r="Q212">
            <v>7553</v>
          </cell>
          <cell r="R212">
            <v>7553</v>
          </cell>
          <cell r="AG212">
            <v>0</v>
          </cell>
        </row>
        <row r="213">
          <cell r="Q213">
            <v>20</v>
          </cell>
          <cell r="R213">
            <v>14</v>
          </cell>
          <cell r="AG213">
            <v>15</v>
          </cell>
        </row>
        <row r="214">
          <cell r="Q214">
            <v>6</v>
          </cell>
          <cell r="R214">
            <v>3</v>
          </cell>
          <cell r="AG214">
            <v>1</v>
          </cell>
        </row>
        <row r="215">
          <cell r="Q215">
            <v>0</v>
          </cell>
          <cell r="R215">
            <v>22</v>
          </cell>
          <cell r="AG215">
            <v>0</v>
          </cell>
        </row>
        <row r="216">
          <cell r="Q216">
            <v>9</v>
          </cell>
          <cell r="R216">
            <v>4</v>
          </cell>
          <cell r="AG216">
            <v>0</v>
          </cell>
        </row>
        <row r="217">
          <cell r="Q217">
            <v>4</v>
          </cell>
          <cell r="R217">
            <v>7</v>
          </cell>
          <cell r="AG217">
            <v>15</v>
          </cell>
        </row>
        <row r="218">
          <cell r="Q218">
            <v>5</v>
          </cell>
          <cell r="AG218">
            <v>0</v>
          </cell>
        </row>
        <row r="219">
          <cell r="Q219">
            <v>1</v>
          </cell>
          <cell r="AG219">
            <v>0</v>
          </cell>
        </row>
        <row r="220">
          <cell r="Q220">
            <v>0</v>
          </cell>
          <cell r="R220">
            <v>0</v>
          </cell>
          <cell r="AG220">
            <v>0</v>
          </cell>
        </row>
        <row r="221">
          <cell r="Q221">
            <v>0</v>
          </cell>
          <cell r="R221">
            <v>0</v>
          </cell>
          <cell r="AG221">
            <v>0</v>
          </cell>
        </row>
        <row r="222">
          <cell r="Q222">
            <v>0</v>
          </cell>
          <cell r="R222">
            <v>0</v>
          </cell>
          <cell r="AG222">
            <v>0</v>
          </cell>
        </row>
        <row r="223">
          <cell r="Q223">
            <v>0</v>
          </cell>
          <cell r="R223">
            <v>0</v>
          </cell>
          <cell r="AG223">
            <v>0</v>
          </cell>
        </row>
        <row r="224">
          <cell r="Q224">
            <v>0</v>
          </cell>
          <cell r="AG224">
            <v>0</v>
          </cell>
        </row>
        <row r="225">
          <cell r="Q225">
            <v>1</v>
          </cell>
          <cell r="R225">
            <v>0</v>
          </cell>
          <cell r="AG225">
            <v>0</v>
          </cell>
        </row>
        <row r="226">
          <cell r="Q226">
            <v>20</v>
          </cell>
          <cell r="R226">
            <v>0</v>
          </cell>
          <cell r="AG226">
            <v>0</v>
          </cell>
        </row>
        <row r="227">
          <cell r="Q227">
            <v>10</v>
          </cell>
          <cell r="R227">
            <v>7</v>
          </cell>
          <cell r="AG227">
            <v>0</v>
          </cell>
        </row>
        <row r="228">
          <cell r="Q228">
            <v>100</v>
          </cell>
          <cell r="R228">
            <v>91</v>
          </cell>
        </row>
        <row r="230">
          <cell r="Q230">
            <v>12</v>
          </cell>
          <cell r="R230">
            <v>10</v>
          </cell>
          <cell r="AG230">
            <v>11</v>
          </cell>
        </row>
        <row r="231">
          <cell r="Q231">
            <v>4</v>
          </cell>
          <cell r="R231">
            <v>2</v>
          </cell>
          <cell r="AG231">
            <v>0</v>
          </cell>
        </row>
        <row r="232">
          <cell r="Q232">
            <v>0</v>
          </cell>
          <cell r="R232">
            <v>0</v>
          </cell>
          <cell r="AG232">
            <v>0</v>
          </cell>
        </row>
        <row r="233">
          <cell r="Q233">
            <v>5</v>
          </cell>
          <cell r="R233">
            <v>5</v>
          </cell>
          <cell r="AG233">
            <v>1</v>
          </cell>
        </row>
        <row r="234">
          <cell r="Q234">
            <v>6</v>
          </cell>
          <cell r="R234">
            <v>7</v>
          </cell>
          <cell r="AG234">
            <v>9</v>
          </cell>
        </row>
        <row r="235">
          <cell r="Q235">
            <v>2</v>
          </cell>
          <cell r="AG235">
            <v>0</v>
          </cell>
        </row>
        <row r="236">
          <cell r="Q236">
            <v>2</v>
          </cell>
          <cell r="AG236">
            <v>0</v>
          </cell>
        </row>
        <row r="237">
          <cell r="Q237">
            <v>0</v>
          </cell>
          <cell r="R237">
            <v>0</v>
          </cell>
          <cell r="AG237">
            <v>0</v>
          </cell>
        </row>
        <row r="238">
          <cell r="Q238">
            <v>0</v>
          </cell>
          <cell r="R238">
            <v>0</v>
          </cell>
          <cell r="AG238">
            <v>0</v>
          </cell>
        </row>
        <row r="239">
          <cell r="Q239">
            <v>3500</v>
          </cell>
          <cell r="R239">
            <v>3434</v>
          </cell>
          <cell r="AG239">
            <v>78</v>
          </cell>
        </row>
        <row r="240">
          <cell r="Q240">
            <v>500</v>
          </cell>
          <cell r="AG240">
            <v>0</v>
          </cell>
        </row>
        <row r="241">
          <cell r="Q241">
            <v>0</v>
          </cell>
          <cell r="AG241">
            <v>0</v>
          </cell>
        </row>
        <row r="242">
          <cell r="Q242">
            <v>0</v>
          </cell>
          <cell r="AG242">
            <v>0</v>
          </cell>
        </row>
        <row r="243">
          <cell r="Q243">
            <v>800</v>
          </cell>
          <cell r="R243">
            <v>800</v>
          </cell>
          <cell r="AG243">
            <v>0</v>
          </cell>
        </row>
        <row r="244">
          <cell r="Q244">
            <v>80</v>
          </cell>
          <cell r="R244">
            <v>80</v>
          </cell>
          <cell r="AG244">
            <v>0</v>
          </cell>
        </row>
        <row r="245">
          <cell r="Q245">
            <v>0</v>
          </cell>
          <cell r="R245">
            <v>0</v>
          </cell>
          <cell r="AG245">
            <v>0</v>
          </cell>
        </row>
        <row r="246">
          <cell r="Q246">
            <v>0</v>
          </cell>
          <cell r="R246">
            <v>0</v>
          </cell>
          <cell r="AG246">
            <v>0</v>
          </cell>
        </row>
        <row r="247">
          <cell r="Q247">
            <v>1</v>
          </cell>
          <cell r="R247">
            <v>0</v>
          </cell>
          <cell r="AG247">
            <v>0</v>
          </cell>
        </row>
        <row r="248">
          <cell r="Q248">
            <v>20</v>
          </cell>
          <cell r="R248">
            <v>0</v>
          </cell>
          <cell r="AG248">
            <v>0</v>
          </cell>
        </row>
        <row r="249">
          <cell r="Q249">
            <v>9</v>
          </cell>
          <cell r="R249">
            <v>8</v>
          </cell>
          <cell r="AG249">
            <v>0</v>
          </cell>
        </row>
        <row r="250">
          <cell r="Q250">
            <v>190</v>
          </cell>
          <cell r="R250">
            <v>108</v>
          </cell>
        </row>
        <row r="252">
          <cell r="Q252">
            <v>8</v>
          </cell>
          <cell r="R252">
            <v>8</v>
          </cell>
          <cell r="AG252">
            <v>0</v>
          </cell>
        </row>
        <row r="253">
          <cell r="Q253">
            <v>4</v>
          </cell>
          <cell r="R253">
            <v>4</v>
          </cell>
          <cell r="AG253">
            <v>0</v>
          </cell>
        </row>
        <row r="254">
          <cell r="Q254">
            <v>4</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85</v>
          </cell>
          <cell r="R261">
            <v>85</v>
          </cell>
          <cell r="AG261">
            <v>4</v>
          </cell>
        </row>
        <row r="262">
          <cell r="Q262">
            <v>5000</v>
          </cell>
          <cell r="R262">
            <v>4000</v>
          </cell>
          <cell r="AG262">
            <v>272</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0</v>
          </cell>
          <cell r="R267">
            <v>0</v>
          </cell>
          <cell r="AG267">
            <v>0</v>
          </cell>
        </row>
        <row r="268">
          <cell r="Q268">
            <v>0</v>
          </cell>
          <cell r="R268">
            <v>0</v>
          </cell>
          <cell r="AG268">
            <v>0</v>
          </cell>
        </row>
        <row r="269">
          <cell r="Q269">
            <v>0</v>
          </cell>
          <cell r="R269">
            <v>0</v>
          </cell>
          <cell r="AG269">
            <v>0</v>
          </cell>
        </row>
        <row r="270">
          <cell r="Q270">
            <v>1</v>
          </cell>
          <cell r="R270">
            <v>0</v>
          </cell>
          <cell r="AG270">
            <v>0</v>
          </cell>
        </row>
        <row r="271">
          <cell r="Q271">
            <v>4</v>
          </cell>
          <cell r="R271">
            <v>4</v>
          </cell>
          <cell r="AG271">
            <v>0</v>
          </cell>
        </row>
        <row r="272">
          <cell r="Q272">
            <v>10</v>
          </cell>
          <cell r="R272">
            <v>10</v>
          </cell>
        </row>
        <row r="274">
          <cell r="Q274">
            <v>8</v>
          </cell>
          <cell r="R274">
            <v>7</v>
          </cell>
          <cell r="AG274">
            <v>0</v>
          </cell>
        </row>
        <row r="275">
          <cell r="Q275">
            <v>2</v>
          </cell>
          <cell r="R275">
            <v>2</v>
          </cell>
          <cell r="AG275">
            <v>0</v>
          </cell>
        </row>
        <row r="276">
          <cell r="Q276">
            <v>180</v>
          </cell>
          <cell r="R276">
            <v>167</v>
          </cell>
          <cell r="AG276">
            <v>0</v>
          </cell>
        </row>
        <row r="277">
          <cell r="Q277">
            <v>0</v>
          </cell>
          <cell r="R277">
            <v>0</v>
          </cell>
          <cell r="AG277">
            <v>0</v>
          </cell>
        </row>
        <row r="278">
          <cell r="Q278">
            <v>0</v>
          </cell>
          <cell r="R278">
            <v>0</v>
          </cell>
          <cell r="AG278">
            <v>0</v>
          </cell>
        </row>
        <row r="279">
          <cell r="Q279">
            <v>20</v>
          </cell>
          <cell r="R279">
            <v>20</v>
          </cell>
          <cell r="AG279">
            <v>0</v>
          </cell>
        </row>
        <row r="280">
          <cell r="Q280">
            <v>100</v>
          </cell>
          <cell r="R280">
            <v>100</v>
          </cell>
          <cell r="AG280">
            <v>0</v>
          </cell>
        </row>
        <row r="281">
          <cell r="Q281">
            <v>5</v>
          </cell>
          <cell r="R281">
            <v>0</v>
          </cell>
          <cell r="AG281">
            <v>0</v>
          </cell>
        </row>
        <row r="282">
          <cell r="Q282">
            <v>25</v>
          </cell>
          <cell r="R282">
            <v>0</v>
          </cell>
          <cell r="AG282">
            <v>0</v>
          </cell>
        </row>
        <row r="283">
          <cell r="Q283">
            <v>70</v>
          </cell>
          <cell r="R283">
            <v>0</v>
          </cell>
          <cell r="AG283">
            <v>0</v>
          </cell>
        </row>
        <row r="284">
          <cell r="Q284">
            <v>70</v>
          </cell>
          <cell r="R284">
            <v>70</v>
          </cell>
          <cell r="AG284">
            <v>0</v>
          </cell>
        </row>
        <row r="285">
          <cell r="Q285">
            <v>0</v>
          </cell>
          <cell r="R285">
            <v>0</v>
          </cell>
          <cell r="AG285">
            <v>0</v>
          </cell>
        </row>
        <row r="286">
          <cell r="Q286">
            <v>0</v>
          </cell>
          <cell r="R286">
            <v>0</v>
          </cell>
          <cell r="AG286">
            <v>0</v>
          </cell>
        </row>
        <row r="287">
          <cell r="Q287">
            <v>2</v>
          </cell>
          <cell r="R287">
            <v>0</v>
          </cell>
          <cell r="AG287">
            <v>0</v>
          </cell>
        </row>
        <row r="288">
          <cell r="Q288">
            <v>4</v>
          </cell>
          <cell r="R288">
            <v>3</v>
          </cell>
          <cell r="AG288">
            <v>0</v>
          </cell>
        </row>
        <row r="289">
          <cell r="Q289">
            <v>80</v>
          </cell>
          <cell r="R289">
            <v>60</v>
          </cell>
          <cell r="AG289">
            <v>0</v>
          </cell>
        </row>
        <row r="290">
          <cell r="Q290">
            <v>8</v>
          </cell>
          <cell r="R290">
            <v>7</v>
          </cell>
          <cell r="AG290">
            <v>0</v>
          </cell>
        </row>
        <row r="291">
          <cell r="Q291">
            <v>25</v>
          </cell>
          <cell r="R291">
            <v>26</v>
          </cell>
          <cell r="AG291">
            <v>0</v>
          </cell>
        </row>
        <row r="292">
          <cell r="Q292">
            <v>5</v>
          </cell>
          <cell r="R292">
            <v>0</v>
          </cell>
          <cell r="AG292">
            <v>0</v>
          </cell>
        </row>
        <row r="293">
          <cell r="Q293">
            <v>10</v>
          </cell>
          <cell r="R293">
            <v>0</v>
          </cell>
          <cell r="AG293">
            <v>0</v>
          </cell>
        </row>
        <row r="294">
          <cell r="Q294">
            <v>10</v>
          </cell>
          <cell r="R294">
            <v>0</v>
          </cell>
          <cell r="AG294">
            <v>0</v>
          </cell>
        </row>
        <row r="295">
          <cell r="Q295">
            <v>15</v>
          </cell>
          <cell r="R295">
            <v>0</v>
          </cell>
          <cell r="AG295">
            <v>0</v>
          </cell>
        </row>
        <row r="296">
          <cell r="Q296">
            <v>5</v>
          </cell>
          <cell r="R296">
            <v>0</v>
          </cell>
          <cell r="AG296">
            <v>0</v>
          </cell>
        </row>
        <row r="297">
          <cell r="Q297">
            <v>25</v>
          </cell>
          <cell r="R297">
            <v>0</v>
          </cell>
          <cell r="AG297">
            <v>0</v>
          </cell>
        </row>
        <row r="298">
          <cell r="Q298">
            <v>6</v>
          </cell>
          <cell r="R298">
            <v>6</v>
          </cell>
          <cell r="AG298">
            <v>0</v>
          </cell>
        </row>
        <row r="299">
          <cell r="Q299">
            <v>1</v>
          </cell>
          <cell r="R299">
            <v>0</v>
          </cell>
          <cell r="AG299">
            <v>0</v>
          </cell>
        </row>
        <row r="300">
          <cell r="Q300">
            <v>30</v>
          </cell>
          <cell r="R300">
            <v>0</v>
          </cell>
          <cell r="AG300">
            <v>0</v>
          </cell>
        </row>
        <row r="301">
          <cell r="Q301">
            <v>4</v>
          </cell>
          <cell r="R301">
            <v>3</v>
          </cell>
          <cell r="AG301">
            <v>0</v>
          </cell>
        </row>
        <row r="302">
          <cell r="Q302">
            <v>80</v>
          </cell>
          <cell r="R302">
            <v>60</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30</v>
          </cell>
          <cell r="R307">
            <v>0</v>
          </cell>
          <cell r="AG307">
            <v>0</v>
          </cell>
        </row>
        <row r="308">
          <cell r="Q308">
            <v>1</v>
          </cell>
          <cell r="R308">
            <v>0</v>
          </cell>
          <cell r="AG308">
            <v>0</v>
          </cell>
        </row>
        <row r="309">
          <cell r="Q309">
            <v>10</v>
          </cell>
          <cell r="R309">
            <v>0</v>
          </cell>
        </row>
        <row r="311">
          <cell r="Q311">
            <v>1</v>
          </cell>
          <cell r="R311">
            <v>1</v>
          </cell>
          <cell r="AG311">
            <v>0</v>
          </cell>
        </row>
        <row r="312">
          <cell r="Q312">
            <v>5</v>
          </cell>
          <cell r="R312">
            <v>5</v>
          </cell>
          <cell r="AG312">
            <v>0</v>
          </cell>
        </row>
        <row r="313">
          <cell r="Q313">
            <v>1</v>
          </cell>
          <cell r="R313">
            <v>1</v>
          </cell>
          <cell r="AG313">
            <v>0</v>
          </cell>
        </row>
        <row r="314">
          <cell r="Q314">
            <v>0</v>
          </cell>
          <cell r="AG314">
            <v>0</v>
          </cell>
        </row>
        <row r="315">
          <cell r="Q315">
            <v>0</v>
          </cell>
          <cell r="AG315">
            <v>0</v>
          </cell>
        </row>
        <row r="316">
          <cell r="Q316">
            <v>0</v>
          </cell>
          <cell r="AG316">
            <v>0</v>
          </cell>
        </row>
        <row r="317">
          <cell r="Q317">
            <v>3</v>
          </cell>
          <cell r="R317">
            <v>3</v>
          </cell>
          <cell r="AG317">
            <v>0</v>
          </cell>
        </row>
        <row r="318">
          <cell r="Q318">
            <v>28</v>
          </cell>
          <cell r="AG318">
            <v>0</v>
          </cell>
        </row>
        <row r="319">
          <cell r="Q319">
            <v>3</v>
          </cell>
          <cell r="R319">
            <v>3</v>
          </cell>
          <cell r="AG319">
            <v>0</v>
          </cell>
        </row>
        <row r="320">
          <cell r="Q320">
            <v>60</v>
          </cell>
        </row>
        <row r="322">
          <cell r="Q322">
            <v>6</v>
          </cell>
          <cell r="R322">
            <v>6</v>
          </cell>
          <cell r="AG322">
            <v>0</v>
          </cell>
        </row>
        <row r="323">
          <cell r="Q323">
            <v>25000</v>
          </cell>
          <cell r="R323">
            <v>24535</v>
          </cell>
          <cell r="AG323">
            <v>563</v>
          </cell>
        </row>
        <row r="324">
          <cell r="Q324">
            <v>12</v>
          </cell>
          <cell r="R324">
            <v>0</v>
          </cell>
          <cell r="AG324">
            <v>0</v>
          </cell>
        </row>
        <row r="325">
          <cell r="Q325">
            <v>20</v>
          </cell>
          <cell r="R325">
            <v>0</v>
          </cell>
          <cell r="AG325">
            <v>0</v>
          </cell>
        </row>
        <row r="326">
          <cell r="Q326">
            <v>20</v>
          </cell>
          <cell r="R326">
            <v>11</v>
          </cell>
          <cell r="AG326">
            <v>2</v>
          </cell>
        </row>
        <row r="327">
          <cell r="Q327">
            <v>2500</v>
          </cell>
          <cell r="R327">
            <v>2060</v>
          </cell>
          <cell r="AG327">
            <v>366</v>
          </cell>
        </row>
        <row r="328">
          <cell r="Q328">
            <v>0</v>
          </cell>
          <cell r="R328">
            <v>0</v>
          </cell>
          <cell r="AG328">
            <v>0</v>
          </cell>
        </row>
        <row r="329">
          <cell r="Q329">
            <v>0</v>
          </cell>
          <cell r="R329">
            <v>0</v>
          </cell>
          <cell r="AG329">
            <v>0</v>
          </cell>
        </row>
        <row r="330">
          <cell r="Q330">
            <v>3</v>
          </cell>
          <cell r="R330">
            <v>0</v>
          </cell>
          <cell r="AG330">
            <v>0</v>
          </cell>
        </row>
        <row r="331">
          <cell r="Q331">
            <v>20</v>
          </cell>
          <cell r="R331">
            <v>16</v>
          </cell>
          <cell r="AG331">
            <v>0</v>
          </cell>
        </row>
        <row r="332">
          <cell r="Q332">
            <v>200</v>
          </cell>
          <cell r="R332">
            <v>0</v>
          </cell>
          <cell r="AG332">
            <v>1</v>
          </cell>
        </row>
        <row r="333">
          <cell r="Q333">
            <v>4</v>
          </cell>
          <cell r="R333">
            <v>4</v>
          </cell>
          <cell r="AG333">
            <v>0</v>
          </cell>
        </row>
        <row r="334">
          <cell r="Q334">
            <v>6</v>
          </cell>
          <cell r="R334">
            <v>2</v>
          </cell>
          <cell r="AG334">
            <v>0</v>
          </cell>
        </row>
        <row r="335">
          <cell r="Q335">
            <v>4</v>
          </cell>
          <cell r="R335">
            <v>0</v>
          </cell>
          <cell r="AG335">
            <v>0</v>
          </cell>
        </row>
        <row r="336">
          <cell r="Q336">
            <v>3</v>
          </cell>
          <cell r="R336">
            <v>1</v>
          </cell>
          <cell r="AG336">
            <v>0</v>
          </cell>
        </row>
        <row r="337">
          <cell r="Q337">
            <v>0</v>
          </cell>
          <cell r="R337">
            <v>0</v>
          </cell>
          <cell r="AG337">
            <v>0</v>
          </cell>
        </row>
        <row r="338">
          <cell r="Q338">
            <v>0</v>
          </cell>
          <cell r="R338">
            <v>0</v>
          </cell>
          <cell r="AG338">
            <v>0</v>
          </cell>
        </row>
        <row r="339">
          <cell r="Q339">
            <v>3</v>
          </cell>
          <cell r="R339">
            <v>0</v>
          </cell>
          <cell r="AG339">
            <v>0</v>
          </cell>
        </row>
        <row r="340">
          <cell r="Q340">
            <v>10</v>
          </cell>
          <cell r="R340">
            <v>4</v>
          </cell>
          <cell r="AG340">
            <v>0</v>
          </cell>
        </row>
        <row r="341">
          <cell r="Q341">
            <v>100</v>
          </cell>
          <cell r="R341">
            <v>0</v>
          </cell>
          <cell r="AG341">
            <v>0</v>
          </cell>
        </row>
        <row r="342">
          <cell r="Q342">
            <v>100</v>
          </cell>
          <cell r="R342">
            <v>100</v>
          </cell>
          <cell r="AG342">
            <v>0</v>
          </cell>
        </row>
        <row r="343">
          <cell r="Q343">
            <v>4</v>
          </cell>
          <cell r="R343">
            <v>4</v>
          </cell>
          <cell r="AG343">
            <v>0</v>
          </cell>
        </row>
        <row r="344">
          <cell r="Q344">
            <v>1</v>
          </cell>
          <cell r="R344">
            <v>1</v>
          </cell>
          <cell r="AG344">
            <v>0</v>
          </cell>
        </row>
        <row r="345">
          <cell r="Q345">
            <v>2</v>
          </cell>
          <cell r="R345">
            <v>1</v>
          </cell>
          <cell r="AG345">
            <v>0</v>
          </cell>
        </row>
        <row r="346">
          <cell r="Q346">
            <v>20</v>
          </cell>
          <cell r="R346">
            <v>10</v>
          </cell>
          <cell r="AG346">
            <v>0</v>
          </cell>
        </row>
        <row r="347">
          <cell r="Q347">
            <v>5</v>
          </cell>
          <cell r="R347">
            <v>0</v>
          </cell>
          <cell r="AG347">
            <v>0</v>
          </cell>
        </row>
        <row r="348">
          <cell r="Q348">
            <v>50</v>
          </cell>
          <cell r="R348">
            <v>0</v>
          </cell>
        </row>
        <row r="350">
          <cell r="AG350">
            <v>0</v>
          </cell>
        </row>
        <row r="359">
          <cell r="Q359">
            <v>46</v>
          </cell>
          <cell r="R359">
            <v>44</v>
          </cell>
          <cell r="AG359">
            <v>2</v>
          </cell>
        </row>
        <row r="360">
          <cell r="Q360">
            <v>184</v>
          </cell>
          <cell r="R360">
            <v>142</v>
          </cell>
          <cell r="AG360">
            <v>18</v>
          </cell>
        </row>
        <row r="361">
          <cell r="Q361">
            <v>27</v>
          </cell>
          <cell r="R361">
            <v>46</v>
          </cell>
          <cell r="AG361">
            <v>0</v>
          </cell>
        </row>
        <row r="362">
          <cell r="Q362">
            <v>7</v>
          </cell>
          <cell r="R362">
            <v>5</v>
          </cell>
          <cell r="AG362">
            <v>0</v>
          </cell>
        </row>
        <row r="363">
          <cell r="Q363">
            <v>0</v>
          </cell>
          <cell r="R363">
            <v>0</v>
          </cell>
          <cell r="AG363">
            <v>1</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5</v>
          </cell>
          <cell r="R370">
            <v>5</v>
          </cell>
          <cell r="AG370">
            <v>0</v>
          </cell>
        </row>
        <row r="371">
          <cell r="Q371">
            <v>5</v>
          </cell>
          <cell r="R371">
            <v>1</v>
          </cell>
          <cell r="AG371">
            <v>0</v>
          </cell>
        </row>
        <row r="372">
          <cell r="Q372">
            <v>1</v>
          </cell>
          <cell r="R372">
            <v>1</v>
          </cell>
          <cell r="AG372">
            <v>0</v>
          </cell>
        </row>
        <row r="373">
          <cell r="Q373">
            <v>30</v>
          </cell>
          <cell r="R373">
            <v>30</v>
          </cell>
          <cell r="AG373">
            <v>0</v>
          </cell>
        </row>
        <row r="374">
          <cell r="Q374">
            <v>1</v>
          </cell>
          <cell r="R374">
            <v>1</v>
          </cell>
          <cell r="AG374">
            <v>0</v>
          </cell>
        </row>
        <row r="375">
          <cell r="Q375">
            <v>12</v>
          </cell>
          <cell r="R375">
            <v>4</v>
          </cell>
          <cell r="AG375">
            <v>0</v>
          </cell>
        </row>
        <row r="376">
          <cell r="Q376">
            <v>60</v>
          </cell>
          <cell r="R376">
            <v>106</v>
          </cell>
          <cell r="AG376">
            <v>0</v>
          </cell>
        </row>
        <row r="377">
          <cell r="Q377">
            <v>2</v>
          </cell>
          <cell r="R377">
            <v>4</v>
          </cell>
          <cell r="AG377">
            <v>0</v>
          </cell>
        </row>
        <row r="378">
          <cell r="Q378">
            <v>40</v>
          </cell>
          <cell r="R378">
            <v>171</v>
          </cell>
          <cell r="AG378">
            <v>0</v>
          </cell>
        </row>
        <row r="379">
          <cell r="AG379">
            <v>0</v>
          </cell>
        </row>
        <row r="380">
          <cell r="Q380">
            <v>2</v>
          </cell>
          <cell r="R380">
            <v>0</v>
          </cell>
          <cell r="AG380">
            <v>0</v>
          </cell>
        </row>
        <row r="381">
          <cell r="AG381">
            <v>0</v>
          </cell>
        </row>
        <row r="382">
          <cell r="Q382">
            <v>0</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6</v>
          </cell>
          <cell r="R392">
            <v>6</v>
          </cell>
          <cell r="AG392">
            <v>0</v>
          </cell>
        </row>
        <row r="393">
          <cell r="Q393">
            <v>60</v>
          </cell>
          <cell r="R393">
            <v>59</v>
          </cell>
          <cell r="AG393">
            <v>0</v>
          </cell>
        </row>
        <row r="394">
          <cell r="Q394">
            <v>4</v>
          </cell>
          <cell r="R394">
            <v>4</v>
          </cell>
          <cell r="AG394">
            <v>0</v>
          </cell>
        </row>
        <row r="395">
          <cell r="Q395">
            <v>58</v>
          </cell>
          <cell r="R395">
            <v>64</v>
          </cell>
          <cell r="AG395">
            <v>6</v>
          </cell>
        </row>
        <row r="396">
          <cell r="Q396">
            <v>10</v>
          </cell>
          <cell r="AG396">
            <v>4</v>
          </cell>
        </row>
        <row r="397">
          <cell r="Q397">
            <v>10</v>
          </cell>
          <cell r="R397">
            <v>9</v>
          </cell>
          <cell r="AG397">
            <v>0</v>
          </cell>
        </row>
        <row r="398">
          <cell r="Q398">
            <v>4</v>
          </cell>
          <cell r="R398">
            <v>4</v>
          </cell>
          <cell r="AG398">
            <v>0</v>
          </cell>
        </row>
        <row r="399">
          <cell r="Q399">
            <v>210</v>
          </cell>
          <cell r="R399">
            <v>183</v>
          </cell>
          <cell r="AG399">
            <v>19</v>
          </cell>
        </row>
        <row r="400">
          <cell r="AG400">
            <v>0</v>
          </cell>
        </row>
        <row r="401">
          <cell r="Q401">
            <v>29</v>
          </cell>
          <cell r="R401">
            <v>6</v>
          </cell>
          <cell r="AG401">
            <v>0</v>
          </cell>
        </row>
        <row r="402">
          <cell r="Q402">
            <v>5</v>
          </cell>
          <cell r="R402">
            <v>5</v>
          </cell>
          <cell r="AG402">
            <v>0</v>
          </cell>
        </row>
        <row r="403">
          <cell r="Q403">
            <v>0</v>
          </cell>
          <cell r="R403">
            <v>0</v>
          </cell>
          <cell r="AG403">
            <v>0</v>
          </cell>
        </row>
        <row r="404">
          <cell r="Q404">
            <v>0</v>
          </cell>
          <cell r="R404">
            <v>0</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7</v>
          </cell>
          <cell r="R457">
            <v>7</v>
          </cell>
          <cell r="AG457">
            <v>0</v>
          </cell>
        </row>
        <row r="458">
          <cell r="AG458">
            <v>0</v>
          </cell>
        </row>
        <row r="459">
          <cell r="Q459">
            <v>220</v>
          </cell>
          <cell r="R459">
            <v>100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100</v>
          </cell>
          <cell r="R470">
            <v>0</v>
          </cell>
          <cell r="AG470">
            <v>0</v>
          </cell>
        </row>
        <row r="471">
          <cell r="Q471">
            <v>1</v>
          </cell>
          <cell r="R471">
            <v>0</v>
          </cell>
          <cell r="AG471">
            <v>0</v>
          </cell>
        </row>
        <row r="472">
          <cell r="Q472">
            <v>0</v>
          </cell>
          <cell r="R472">
            <v>0</v>
          </cell>
          <cell r="AG472">
            <v>0</v>
          </cell>
        </row>
        <row r="473">
          <cell r="Q473">
            <v>2</v>
          </cell>
          <cell r="R473">
            <v>0</v>
          </cell>
          <cell r="AG473">
            <v>0</v>
          </cell>
        </row>
        <row r="475">
          <cell r="Q475">
            <v>17</v>
          </cell>
          <cell r="AG475">
            <v>0</v>
          </cell>
        </row>
        <row r="476">
          <cell r="Q476">
            <v>8</v>
          </cell>
          <cell r="AG476">
            <v>0</v>
          </cell>
        </row>
        <row r="477">
          <cell r="Q477">
            <v>9</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5</v>
          </cell>
          <cell r="R514">
            <v>5</v>
          </cell>
          <cell r="AG514">
            <v>0</v>
          </cell>
        </row>
        <row r="515">
          <cell r="Q515">
            <v>1500</v>
          </cell>
          <cell r="R515">
            <v>1500</v>
          </cell>
          <cell r="AG515">
            <v>0</v>
          </cell>
        </row>
        <row r="516">
          <cell r="Q516">
            <v>12000</v>
          </cell>
          <cell r="R516">
            <v>12000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8">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18</v>
          </cell>
          <cell r="R185">
            <v>18</v>
          </cell>
          <cell r="AG185">
            <v>20</v>
          </cell>
        </row>
        <row r="186">
          <cell r="Q186">
            <v>1</v>
          </cell>
          <cell r="R186">
            <v>1</v>
          </cell>
          <cell r="AG186">
            <v>0</v>
          </cell>
        </row>
        <row r="187">
          <cell r="Q187">
            <v>775992</v>
          </cell>
          <cell r="R187">
            <v>775992</v>
          </cell>
          <cell r="AG187">
            <v>0</v>
          </cell>
        </row>
        <row r="188">
          <cell r="Q188">
            <v>57000</v>
          </cell>
          <cell r="R188">
            <v>57000</v>
          </cell>
          <cell r="AG188">
            <v>0</v>
          </cell>
        </row>
        <row r="189">
          <cell r="Q189">
            <v>1462331</v>
          </cell>
          <cell r="R189">
            <v>1462331</v>
          </cell>
          <cell r="AG189">
            <v>0</v>
          </cell>
        </row>
        <row r="190">
          <cell r="Q190">
            <v>1020</v>
          </cell>
          <cell r="R190">
            <v>1000</v>
          </cell>
          <cell r="AG190">
            <v>0</v>
          </cell>
        </row>
        <row r="191">
          <cell r="Q191">
            <v>520</v>
          </cell>
          <cell r="R191">
            <v>1000</v>
          </cell>
          <cell r="AG191">
            <v>0</v>
          </cell>
        </row>
        <row r="192">
          <cell r="Q192">
            <v>316</v>
          </cell>
          <cell r="R192">
            <v>316</v>
          </cell>
          <cell r="AG192">
            <v>1032</v>
          </cell>
        </row>
        <row r="193">
          <cell r="Q193">
            <v>1115</v>
          </cell>
          <cell r="R193">
            <v>1115</v>
          </cell>
          <cell r="AG193">
            <v>21</v>
          </cell>
        </row>
        <row r="194">
          <cell r="Q194">
            <v>0</v>
          </cell>
          <cell r="R194">
            <v>0</v>
          </cell>
          <cell r="AG194">
            <v>0</v>
          </cell>
        </row>
        <row r="195">
          <cell r="Q195">
            <v>0</v>
          </cell>
          <cell r="R195">
            <v>0</v>
          </cell>
          <cell r="AG195">
            <v>0</v>
          </cell>
        </row>
        <row r="196">
          <cell r="AG196">
            <v>0</v>
          </cell>
        </row>
        <row r="197">
          <cell r="Q197">
            <v>1490</v>
          </cell>
          <cell r="R197">
            <v>1481</v>
          </cell>
          <cell r="AG197">
            <v>159</v>
          </cell>
        </row>
        <row r="198">
          <cell r="Q198">
            <v>61750</v>
          </cell>
          <cell r="R198">
            <v>61706</v>
          </cell>
          <cell r="AG198">
            <v>6282</v>
          </cell>
        </row>
        <row r="199">
          <cell r="Q199">
            <v>1115</v>
          </cell>
          <cell r="R199">
            <v>1115</v>
          </cell>
          <cell r="AG199">
            <v>1</v>
          </cell>
        </row>
        <row r="200">
          <cell r="Q200">
            <v>1120</v>
          </cell>
          <cell r="R200">
            <v>1115</v>
          </cell>
          <cell r="AG200">
            <v>167</v>
          </cell>
        </row>
        <row r="201">
          <cell r="Q201">
            <v>243000</v>
          </cell>
          <cell r="R201">
            <v>242812</v>
          </cell>
          <cell r="AG201">
            <v>28640</v>
          </cell>
        </row>
        <row r="202">
          <cell r="Q202">
            <v>610</v>
          </cell>
          <cell r="R202">
            <v>604</v>
          </cell>
          <cell r="AG202">
            <v>70</v>
          </cell>
        </row>
        <row r="203">
          <cell r="Q203">
            <v>112000</v>
          </cell>
          <cell r="R203">
            <v>111639</v>
          </cell>
          <cell r="AG203">
            <v>14160</v>
          </cell>
        </row>
        <row r="204">
          <cell r="Q204">
            <v>450</v>
          </cell>
          <cell r="R204">
            <v>440</v>
          </cell>
          <cell r="AG204">
            <v>34</v>
          </cell>
        </row>
        <row r="205">
          <cell r="Q205">
            <v>0</v>
          </cell>
          <cell r="R205">
            <v>0</v>
          </cell>
          <cell r="AG205">
            <v>0</v>
          </cell>
        </row>
        <row r="206">
          <cell r="Q206">
            <v>0</v>
          </cell>
          <cell r="R206">
            <v>0</v>
          </cell>
          <cell r="AG206">
            <v>0</v>
          </cell>
        </row>
        <row r="207">
          <cell r="Q207">
            <v>10</v>
          </cell>
          <cell r="R207">
            <v>0</v>
          </cell>
          <cell r="AG207">
            <v>0</v>
          </cell>
        </row>
        <row r="208">
          <cell r="Q208">
            <v>46</v>
          </cell>
          <cell r="R208">
            <v>44</v>
          </cell>
          <cell r="AG208">
            <v>5</v>
          </cell>
        </row>
        <row r="209">
          <cell r="Q209">
            <v>1200</v>
          </cell>
          <cell r="R209">
            <v>1180</v>
          </cell>
        </row>
        <row r="211">
          <cell r="Q211">
            <v>68000</v>
          </cell>
          <cell r="R211">
            <v>67009</v>
          </cell>
          <cell r="AG211">
            <v>0</v>
          </cell>
        </row>
        <row r="212">
          <cell r="Q212">
            <v>10603</v>
          </cell>
          <cell r="R212">
            <v>10603</v>
          </cell>
          <cell r="AG212">
            <v>0</v>
          </cell>
        </row>
        <row r="213">
          <cell r="Q213">
            <v>420</v>
          </cell>
          <cell r="R213">
            <v>408</v>
          </cell>
          <cell r="AG213">
            <v>458</v>
          </cell>
        </row>
        <row r="214">
          <cell r="Q214">
            <v>141</v>
          </cell>
          <cell r="R214">
            <v>129</v>
          </cell>
          <cell r="AG214">
            <v>55</v>
          </cell>
        </row>
        <row r="215">
          <cell r="Q215">
            <v>0</v>
          </cell>
          <cell r="R215">
            <v>10</v>
          </cell>
          <cell r="AG215">
            <v>0</v>
          </cell>
        </row>
        <row r="216">
          <cell r="Q216">
            <v>357</v>
          </cell>
          <cell r="R216">
            <v>252</v>
          </cell>
          <cell r="AG216">
            <v>23</v>
          </cell>
        </row>
        <row r="217">
          <cell r="Q217">
            <v>360</v>
          </cell>
          <cell r="R217">
            <v>378</v>
          </cell>
          <cell r="AG217">
            <v>78</v>
          </cell>
        </row>
        <row r="218">
          <cell r="Q218">
            <v>10</v>
          </cell>
          <cell r="AG218">
            <v>0</v>
          </cell>
        </row>
        <row r="219">
          <cell r="Q219">
            <v>10</v>
          </cell>
          <cell r="AG219">
            <v>0</v>
          </cell>
        </row>
        <row r="220">
          <cell r="Q220">
            <v>19</v>
          </cell>
          <cell r="R220">
            <v>19</v>
          </cell>
          <cell r="AG220">
            <v>0</v>
          </cell>
        </row>
        <row r="221">
          <cell r="Q221">
            <v>0</v>
          </cell>
          <cell r="R221">
            <v>0</v>
          </cell>
          <cell r="AG221">
            <v>0</v>
          </cell>
        </row>
        <row r="222">
          <cell r="Q222">
            <v>0</v>
          </cell>
          <cell r="R222">
            <v>0</v>
          </cell>
          <cell r="AG222">
            <v>0</v>
          </cell>
        </row>
        <row r="223">
          <cell r="Q223">
            <v>6</v>
          </cell>
          <cell r="R223">
            <v>5</v>
          </cell>
          <cell r="AG223">
            <v>0</v>
          </cell>
        </row>
        <row r="224">
          <cell r="Q224">
            <v>24</v>
          </cell>
          <cell r="AG224">
            <v>0</v>
          </cell>
        </row>
        <row r="225">
          <cell r="Q225">
            <v>2</v>
          </cell>
          <cell r="R225">
            <v>0</v>
          </cell>
          <cell r="AG225">
            <v>0</v>
          </cell>
        </row>
        <row r="226">
          <cell r="Q226">
            <v>30</v>
          </cell>
          <cell r="R226">
            <v>0</v>
          </cell>
          <cell r="AG226">
            <v>0</v>
          </cell>
        </row>
        <row r="227">
          <cell r="Q227">
            <v>45</v>
          </cell>
          <cell r="R227">
            <v>44</v>
          </cell>
          <cell r="AG227">
            <v>5</v>
          </cell>
        </row>
        <row r="228">
          <cell r="Q228">
            <v>1120</v>
          </cell>
          <cell r="R228">
            <v>1180</v>
          </cell>
        </row>
        <row r="230">
          <cell r="Q230">
            <v>600</v>
          </cell>
          <cell r="R230">
            <v>564</v>
          </cell>
          <cell r="AG230">
            <v>533</v>
          </cell>
        </row>
        <row r="231">
          <cell r="Q231">
            <v>115</v>
          </cell>
          <cell r="R231">
            <v>108</v>
          </cell>
          <cell r="AG231">
            <v>42</v>
          </cell>
        </row>
        <row r="232">
          <cell r="Q232">
            <v>0</v>
          </cell>
          <cell r="R232">
            <v>0</v>
          </cell>
          <cell r="AG232">
            <v>0</v>
          </cell>
        </row>
        <row r="233">
          <cell r="Q233">
            <v>315</v>
          </cell>
          <cell r="R233">
            <v>249</v>
          </cell>
          <cell r="AG233">
            <v>31</v>
          </cell>
        </row>
        <row r="234">
          <cell r="Q234">
            <v>360</v>
          </cell>
          <cell r="R234">
            <v>357</v>
          </cell>
          <cell r="AG234">
            <v>73</v>
          </cell>
        </row>
        <row r="235">
          <cell r="Q235">
            <v>15</v>
          </cell>
          <cell r="AG235">
            <v>0</v>
          </cell>
        </row>
        <row r="236">
          <cell r="Q236">
            <v>8</v>
          </cell>
          <cell r="AG236">
            <v>0</v>
          </cell>
        </row>
        <row r="237">
          <cell r="Q237">
            <v>6</v>
          </cell>
          <cell r="R237">
            <v>6</v>
          </cell>
          <cell r="AG237">
            <v>2</v>
          </cell>
        </row>
        <row r="238">
          <cell r="Q238">
            <v>0</v>
          </cell>
          <cell r="R238">
            <v>0</v>
          </cell>
          <cell r="AG238">
            <v>2</v>
          </cell>
        </row>
        <row r="239">
          <cell r="Q239">
            <v>0</v>
          </cell>
          <cell r="R239">
            <v>4322</v>
          </cell>
          <cell r="AG239">
            <v>272</v>
          </cell>
        </row>
        <row r="240">
          <cell r="Q240">
            <v>0</v>
          </cell>
          <cell r="AG240">
            <v>0</v>
          </cell>
        </row>
        <row r="241">
          <cell r="Q241">
            <v>4300</v>
          </cell>
          <cell r="AG241">
            <v>0</v>
          </cell>
        </row>
        <row r="242">
          <cell r="Q242">
            <v>200</v>
          </cell>
          <cell r="AG242">
            <v>0</v>
          </cell>
        </row>
        <row r="243">
          <cell r="Q243">
            <v>4000</v>
          </cell>
          <cell r="R243">
            <v>4000</v>
          </cell>
          <cell r="AG243">
            <v>1003</v>
          </cell>
        </row>
        <row r="244">
          <cell r="Q244">
            <v>400</v>
          </cell>
          <cell r="R244">
            <v>400</v>
          </cell>
          <cell r="AG244">
            <v>0</v>
          </cell>
        </row>
        <row r="245">
          <cell r="Q245">
            <v>6</v>
          </cell>
          <cell r="R245">
            <v>5</v>
          </cell>
          <cell r="AG245">
            <v>0</v>
          </cell>
        </row>
        <row r="246">
          <cell r="Q246">
            <v>14</v>
          </cell>
          <cell r="AG246">
            <v>0</v>
          </cell>
        </row>
        <row r="247">
          <cell r="Q247">
            <v>2</v>
          </cell>
          <cell r="R247">
            <v>0</v>
          </cell>
          <cell r="AG247">
            <v>0</v>
          </cell>
        </row>
        <row r="248">
          <cell r="Q248">
            <v>30</v>
          </cell>
          <cell r="R248">
            <v>0</v>
          </cell>
          <cell r="AG248">
            <v>0</v>
          </cell>
        </row>
        <row r="249">
          <cell r="Q249">
            <v>42</v>
          </cell>
          <cell r="R249">
            <v>40</v>
          </cell>
          <cell r="AG249">
            <v>4</v>
          </cell>
        </row>
        <row r="250">
          <cell r="Q250">
            <v>1250</v>
          </cell>
          <cell r="R250">
            <v>1129</v>
          </cell>
        </row>
        <row r="252">
          <cell r="Q252">
            <v>9</v>
          </cell>
          <cell r="R252">
            <v>9</v>
          </cell>
          <cell r="AG252">
            <v>1</v>
          </cell>
        </row>
        <row r="253">
          <cell r="Q253">
            <v>4</v>
          </cell>
          <cell r="R253">
            <v>4</v>
          </cell>
          <cell r="AG253">
            <v>0</v>
          </cell>
        </row>
        <row r="254">
          <cell r="Q254">
            <v>4</v>
          </cell>
          <cell r="R254">
            <v>0</v>
          </cell>
          <cell r="AG254">
            <v>0</v>
          </cell>
        </row>
        <row r="255">
          <cell r="Q255">
            <v>0</v>
          </cell>
          <cell r="R255">
            <v>0</v>
          </cell>
          <cell r="AG255">
            <v>27</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400</v>
          </cell>
          <cell r="R263">
            <v>300</v>
          </cell>
          <cell r="AG263">
            <v>0</v>
          </cell>
        </row>
        <row r="264">
          <cell r="Q264">
            <v>400</v>
          </cell>
          <cell r="R264">
            <v>300</v>
          </cell>
          <cell r="AG264">
            <v>45</v>
          </cell>
        </row>
        <row r="265">
          <cell r="Q265">
            <v>24000</v>
          </cell>
          <cell r="R265">
            <v>26000</v>
          </cell>
          <cell r="AG265">
            <v>3217</v>
          </cell>
        </row>
        <row r="266">
          <cell r="Q266">
            <v>23</v>
          </cell>
          <cell r="R266">
            <v>23</v>
          </cell>
          <cell r="AG266">
            <v>4</v>
          </cell>
        </row>
        <row r="267">
          <cell r="Q267">
            <v>100</v>
          </cell>
          <cell r="R267">
            <v>0</v>
          </cell>
          <cell r="AG267">
            <v>3248</v>
          </cell>
        </row>
        <row r="268">
          <cell r="Q268">
            <v>0</v>
          </cell>
          <cell r="R268">
            <v>0</v>
          </cell>
          <cell r="AG268">
            <v>0</v>
          </cell>
        </row>
        <row r="269">
          <cell r="Q269">
            <v>0</v>
          </cell>
          <cell r="R269">
            <v>0</v>
          </cell>
          <cell r="AG269">
            <v>0</v>
          </cell>
        </row>
        <row r="270">
          <cell r="Q270">
            <v>2</v>
          </cell>
          <cell r="R270">
            <v>0</v>
          </cell>
          <cell r="AG270">
            <v>0</v>
          </cell>
        </row>
        <row r="271">
          <cell r="Q271">
            <v>9</v>
          </cell>
          <cell r="R271">
            <v>9</v>
          </cell>
          <cell r="AG271">
            <v>0</v>
          </cell>
        </row>
        <row r="272">
          <cell r="Q272">
            <v>10</v>
          </cell>
          <cell r="R272">
            <v>10</v>
          </cell>
        </row>
        <row r="274">
          <cell r="Q274">
            <v>12</v>
          </cell>
          <cell r="R274">
            <v>15</v>
          </cell>
          <cell r="AG274">
            <v>0</v>
          </cell>
        </row>
        <row r="275">
          <cell r="Q275">
            <v>24</v>
          </cell>
          <cell r="R275">
            <v>24</v>
          </cell>
          <cell r="AG275">
            <v>0</v>
          </cell>
        </row>
        <row r="276">
          <cell r="Q276">
            <v>900</v>
          </cell>
          <cell r="R276">
            <v>900</v>
          </cell>
          <cell r="AG276">
            <v>0</v>
          </cell>
        </row>
        <row r="277">
          <cell r="Q277">
            <v>50</v>
          </cell>
          <cell r="R277">
            <v>50</v>
          </cell>
          <cell r="AG277">
            <v>0</v>
          </cell>
        </row>
        <row r="278">
          <cell r="Q278">
            <v>250</v>
          </cell>
          <cell r="R278">
            <v>250</v>
          </cell>
          <cell r="AG278">
            <v>0</v>
          </cell>
        </row>
        <row r="279">
          <cell r="Q279">
            <v>40</v>
          </cell>
          <cell r="R279">
            <v>40</v>
          </cell>
          <cell r="AG279">
            <v>0</v>
          </cell>
        </row>
        <row r="280">
          <cell r="Q280">
            <v>200</v>
          </cell>
          <cell r="R280">
            <v>200</v>
          </cell>
          <cell r="AG280">
            <v>0</v>
          </cell>
        </row>
        <row r="281">
          <cell r="Q281">
            <v>5</v>
          </cell>
          <cell r="R281">
            <v>0</v>
          </cell>
          <cell r="AG281">
            <v>0</v>
          </cell>
        </row>
        <row r="282">
          <cell r="Q282">
            <v>25</v>
          </cell>
          <cell r="R282">
            <v>0</v>
          </cell>
          <cell r="AG282">
            <v>0</v>
          </cell>
        </row>
        <row r="283">
          <cell r="Q283">
            <v>100</v>
          </cell>
          <cell r="R283">
            <v>0</v>
          </cell>
          <cell r="AG283">
            <v>0</v>
          </cell>
        </row>
        <row r="284">
          <cell r="Q284">
            <v>100</v>
          </cell>
          <cell r="R284">
            <v>0</v>
          </cell>
          <cell r="AG284">
            <v>0</v>
          </cell>
        </row>
        <row r="285">
          <cell r="Q285">
            <v>1</v>
          </cell>
          <cell r="R285">
            <v>0</v>
          </cell>
          <cell r="AG285">
            <v>0</v>
          </cell>
        </row>
        <row r="286">
          <cell r="Q286">
            <v>16</v>
          </cell>
          <cell r="R286">
            <v>0</v>
          </cell>
          <cell r="AG286">
            <v>0</v>
          </cell>
        </row>
        <row r="287">
          <cell r="Q287">
            <v>0</v>
          </cell>
          <cell r="R287">
            <v>0</v>
          </cell>
          <cell r="AG287">
            <v>0</v>
          </cell>
        </row>
        <row r="288">
          <cell r="Q288">
            <v>4</v>
          </cell>
          <cell r="R288">
            <v>2</v>
          </cell>
          <cell r="AG288">
            <v>0</v>
          </cell>
        </row>
        <row r="289">
          <cell r="Q289">
            <v>120</v>
          </cell>
          <cell r="R289">
            <v>47</v>
          </cell>
          <cell r="AG289">
            <v>0</v>
          </cell>
        </row>
        <row r="290">
          <cell r="Q290">
            <v>12</v>
          </cell>
          <cell r="R290">
            <v>15</v>
          </cell>
          <cell r="AG290">
            <v>0</v>
          </cell>
        </row>
        <row r="291">
          <cell r="Q291">
            <v>15</v>
          </cell>
          <cell r="R291">
            <v>3</v>
          </cell>
          <cell r="AG291">
            <v>0</v>
          </cell>
        </row>
        <row r="292">
          <cell r="Q292">
            <v>5</v>
          </cell>
          <cell r="R292">
            <v>0</v>
          </cell>
          <cell r="AG292">
            <v>0</v>
          </cell>
        </row>
        <row r="293">
          <cell r="Q293">
            <v>50</v>
          </cell>
          <cell r="R293">
            <v>0</v>
          </cell>
          <cell r="AG293">
            <v>0</v>
          </cell>
        </row>
        <row r="294">
          <cell r="Q294">
            <v>50</v>
          </cell>
          <cell r="R294">
            <v>0</v>
          </cell>
          <cell r="AG294">
            <v>0</v>
          </cell>
        </row>
        <row r="295">
          <cell r="Q295">
            <v>100</v>
          </cell>
          <cell r="R295">
            <v>0</v>
          </cell>
          <cell r="AG295">
            <v>0</v>
          </cell>
        </row>
        <row r="296">
          <cell r="Q296">
            <v>50</v>
          </cell>
          <cell r="R296">
            <v>0</v>
          </cell>
          <cell r="AG296">
            <v>0</v>
          </cell>
        </row>
        <row r="297">
          <cell r="Q297">
            <v>25</v>
          </cell>
          <cell r="R297">
            <v>0</v>
          </cell>
          <cell r="AG297">
            <v>0</v>
          </cell>
        </row>
        <row r="298">
          <cell r="Q298">
            <v>2</v>
          </cell>
          <cell r="R298">
            <v>2</v>
          </cell>
          <cell r="AG298">
            <v>0</v>
          </cell>
        </row>
        <row r="299">
          <cell r="Q299">
            <v>2</v>
          </cell>
          <cell r="R299">
            <v>0</v>
          </cell>
          <cell r="AG299">
            <v>0</v>
          </cell>
        </row>
        <row r="300">
          <cell r="Q300">
            <v>60</v>
          </cell>
          <cell r="R300">
            <v>0</v>
          </cell>
          <cell r="AG300">
            <v>0</v>
          </cell>
        </row>
        <row r="301">
          <cell r="Q301">
            <v>4</v>
          </cell>
          <cell r="R301">
            <v>2</v>
          </cell>
          <cell r="AG301">
            <v>0</v>
          </cell>
        </row>
        <row r="302">
          <cell r="Q302">
            <v>120</v>
          </cell>
          <cell r="R302">
            <v>47</v>
          </cell>
          <cell r="AG302">
            <v>0</v>
          </cell>
        </row>
        <row r="303">
          <cell r="Q303">
            <v>0</v>
          </cell>
          <cell r="R303">
            <v>0</v>
          </cell>
          <cell r="AG303">
            <v>0</v>
          </cell>
        </row>
        <row r="304">
          <cell r="Q304">
            <v>0</v>
          </cell>
          <cell r="R304">
            <v>0</v>
          </cell>
          <cell r="AG304">
            <v>0</v>
          </cell>
        </row>
        <row r="305">
          <cell r="Q305">
            <v>0</v>
          </cell>
          <cell r="R305">
            <v>0</v>
          </cell>
          <cell r="AG305">
            <v>0</v>
          </cell>
        </row>
        <row r="306">
          <cell r="Q306">
            <v>2</v>
          </cell>
          <cell r="R306">
            <v>0</v>
          </cell>
          <cell r="AG306">
            <v>0</v>
          </cell>
        </row>
        <row r="307">
          <cell r="Q307">
            <v>60</v>
          </cell>
          <cell r="R307">
            <v>0</v>
          </cell>
          <cell r="AG307">
            <v>0</v>
          </cell>
        </row>
        <row r="308">
          <cell r="Q308">
            <v>4</v>
          </cell>
          <cell r="R308">
            <v>4</v>
          </cell>
          <cell r="AG308">
            <v>0</v>
          </cell>
        </row>
        <row r="309">
          <cell r="Q309">
            <v>60</v>
          </cell>
          <cell r="R309">
            <v>60</v>
          </cell>
        </row>
        <row r="311">
          <cell r="Q311">
            <v>4</v>
          </cell>
          <cell r="R311">
            <v>2</v>
          </cell>
          <cell r="AG311">
            <v>0</v>
          </cell>
        </row>
        <row r="312">
          <cell r="Q312">
            <v>20</v>
          </cell>
          <cell r="R312">
            <v>20</v>
          </cell>
          <cell r="AG312">
            <v>0</v>
          </cell>
        </row>
        <row r="313">
          <cell r="Q313">
            <v>0</v>
          </cell>
          <cell r="AG313">
            <v>0</v>
          </cell>
        </row>
        <row r="314">
          <cell r="Q314">
            <v>0</v>
          </cell>
          <cell r="AG314">
            <v>0</v>
          </cell>
        </row>
        <row r="315">
          <cell r="Q315">
            <v>0</v>
          </cell>
          <cell r="AG315">
            <v>0</v>
          </cell>
        </row>
        <row r="316">
          <cell r="Q316">
            <v>0</v>
          </cell>
          <cell r="AG316">
            <v>0</v>
          </cell>
        </row>
        <row r="317">
          <cell r="Q317">
            <v>3</v>
          </cell>
          <cell r="R317">
            <v>3</v>
          </cell>
          <cell r="AG317">
            <v>0</v>
          </cell>
        </row>
        <row r="318">
          <cell r="Q318">
            <v>75</v>
          </cell>
          <cell r="AG318">
            <v>0</v>
          </cell>
        </row>
        <row r="319">
          <cell r="Q319">
            <v>3</v>
          </cell>
          <cell r="R319">
            <v>3</v>
          </cell>
          <cell r="AG319">
            <v>1</v>
          </cell>
        </row>
        <row r="320">
          <cell r="Q320">
            <v>150</v>
          </cell>
        </row>
        <row r="322">
          <cell r="Q322">
            <v>1</v>
          </cell>
          <cell r="R322">
            <v>1</v>
          </cell>
          <cell r="AG322">
            <v>0</v>
          </cell>
        </row>
        <row r="323">
          <cell r="Q323">
            <v>10600</v>
          </cell>
          <cell r="R323">
            <v>10513</v>
          </cell>
          <cell r="AG323">
            <v>1838</v>
          </cell>
        </row>
        <row r="324">
          <cell r="Q324">
            <v>12</v>
          </cell>
          <cell r="R324">
            <v>0</v>
          </cell>
          <cell r="AG324">
            <v>0</v>
          </cell>
        </row>
        <row r="325">
          <cell r="Q325">
            <v>70</v>
          </cell>
          <cell r="R325">
            <v>0</v>
          </cell>
          <cell r="AG325">
            <v>7</v>
          </cell>
        </row>
        <row r="326">
          <cell r="Q326">
            <v>70</v>
          </cell>
          <cell r="R326">
            <v>61</v>
          </cell>
          <cell r="AG326">
            <v>14</v>
          </cell>
        </row>
        <row r="327">
          <cell r="Q327">
            <v>7500</v>
          </cell>
          <cell r="R327">
            <v>7093</v>
          </cell>
          <cell r="AG327">
            <v>1393</v>
          </cell>
        </row>
        <row r="328">
          <cell r="Q328">
            <v>0</v>
          </cell>
          <cell r="R328">
            <v>0</v>
          </cell>
          <cell r="AG328">
            <v>0</v>
          </cell>
        </row>
        <row r="329">
          <cell r="Q329">
            <v>0</v>
          </cell>
          <cell r="R329">
            <v>0</v>
          </cell>
          <cell r="AG329">
            <v>0</v>
          </cell>
        </row>
        <row r="330">
          <cell r="Q330">
            <v>4</v>
          </cell>
          <cell r="R330">
            <v>0</v>
          </cell>
          <cell r="AG330">
            <v>0</v>
          </cell>
        </row>
        <row r="331">
          <cell r="Q331">
            <v>15</v>
          </cell>
          <cell r="R331">
            <v>10</v>
          </cell>
          <cell r="AG331">
            <v>0</v>
          </cell>
        </row>
        <row r="332">
          <cell r="Q332">
            <v>150</v>
          </cell>
          <cell r="R332">
            <v>0</v>
          </cell>
          <cell r="AG332">
            <v>0</v>
          </cell>
        </row>
        <row r="333">
          <cell r="Q333">
            <v>10</v>
          </cell>
          <cell r="R333">
            <v>10</v>
          </cell>
          <cell r="AG333">
            <v>0</v>
          </cell>
        </row>
        <row r="334">
          <cell r="Q334">
            <v>50</v>
          </cell>
          <cell r="R334">
            <v>55</v>
          </cell>
          <cell r="AG334">
            <v>4</v>
          </cell>
        </row>
        <row r="335">
          <cell r="Q335">
            <v>30</v>
          </cell>
          <cell r="R335">
            <v>46</v>
          </cell>
          <cell r="AG335">
            <v>4</v>
          </cell>
        </row>
        <row r="336">
          <cell r="Q336">
            <v>4</v>
          </cell>
          <cell r="R336">
            <v>4</v>
          </cell>
          <cell r="AG336">
            <v>0</v>
          </cell>
        </row>
        <row r="337">
          <cell r="Q337">
            <v>0</v>
          </cell>
          <cell r="R337">
            <v>0</v>
          </cell>
          <cell r="AG337">
            <v>0</v>
          </cell>
        </row>
        <row r="338">
          <cell r="Q338">
            <v>0</v>
          </cell>
          <cell r="R338">
            <v>0</v>
          </cell>
          <cell r="AG338">
            <v>0</v>
          </cell>
        </row>
        <row r="339">
          <cell r="Q339">
            <v>4</v>
          </cell>
          <cell r="R339">
            <v>0</v>
          </cell>
          <cell r="AG339">
            <v>0</v>
          </cell>
        </row>
        <row r="340">
          <cell r="Q340">
            <v>12</v>
          </cell>
          <cell r="R340">
            <v>6</v>
          </cell>
          <cell r="AG340">
            <v>0</v>
          </cell>
        </row>
        <row r="341">
          <cell r="Q341">
            <v>120</v>
          </cell>
          <cell r="R341">
            <v>0</v>
          </cell>
          <cell r="AG341">
            <v>0</v>
          </cell>
        </row>
        <row r="342">
          <cell r="Q342">
            <v>130</v>
          </cell>
          <cell r="R342">
            <v>120</v>
          </cell>
          <cell r="AG342">
            <v>5</v>
          </cell>
        </row>
        <row r="343">
          <cell r="Q343">
            <v>2</v>
          </cell>
          <cell r="R343">
            <v>2</v>
          </cell>
          <cell r="AG343">
            <v>0</v>
          </cell>
        </row>
        <row r="344">
          <cell r="Q344">
            <v>0</v>
          </cell>
          <cell r="R344">
            <v>0</v>
          </cell>
          <cell r="AG344">
            <v>0</v>
          </cell>
        </row>
        <row r="345">
          <cell r="Q345">
            <v>2</v>
          </cell>
          <cell r="R345">
            <v>1</v>
          </cell>
          <cell r="AG345">
            <v>0</v>
          </cell>
        </row>
        <row r="346">
          <cell r="Q346">
            <v>20</v>
          </cell>
          <cell r="R346">
            <v>14</v>
          </cell>
          <cell r="AG346">
            <v>0</v>
          </cell>
        </row>
        <row r="347">
          <cell r="Q347">
            <v>5</v>
          </cell>
          <cell r="R347">
            <v>4</v>
          </cell>
          <cell r="AG347">
            <v>0</v>
          </cell>
        </row>
        <row r="348">
          <cell r="Q348">
            <v>50</v>
          </cell>
          <cell r="R348">
            <v>0</v>
          </cell>
        </row>
        <row r="350">
          <cell r="AG350">
            <v>0</v>
          </cell>
        </row>
        <row r="359">
          <cell r="Q359">
            <v>123</v>
          </cell>
          <cell r="R359">
            <v>123</v>
          </cell>
          <cell r="AG359">
            <v>123</v>
          </cell>
        </row>
        <row r="360">
          <cell r="Q360">
            <v>492</v>
          </cell>
          <cell r="R360">
            <v>650</v>
          </cell>
          <cell r="AG360">
            <v>666</v>
          </cell>
        </row>
        <row r="361">
          <cell r="Q361">
            <v>45</v>
          </cell>
          <cell r="R361">
            <v>61</v>
          </cell>
          <cell r="AG361">
            <v>23</v>
          </cell>
        </row>
        <row r="362">
          <cell r="Q362">
            <v>16</v>
          </cell>
          <cell r="R362">
            <v>16</v>
          </cell>
          <cell r="AG362">
            <v>1</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40</v>
          </cell>
          <cell r="R370">
            <v>30</v>
          </cell>
          <cell r="AG370">
            <v>3</v>
          </cell>
        </row>
        <row r="371">
          <cell r="Q371">
            <v>35</v>
          </cell>
          <cell r="R371">
            <v>30</v>
          </cell>
          <cell r="AG371">
            <v>0</v>
          </cell>
        </row>
        <row r="372">
          <cell r="Q372">
            <v>20</v>
          </cell>
          <cell r="R372">
            <v>10</v>
          </cell>
          <cell r="AG372">
            <v>0</v>
          </cell>
        </row>
        <row r="373">
          <cell r="Q373">
            <v>130</v>
          </cell>
          <cell r="R373">
            <v>130</v>
          </cell>
          <cell r="AG373">
            <v>3</v>
          </cell>
        </row>
        <row r="374">
          <cell r="Q374">
            <v>2</v>
          </cell>
          <cell r="R374">
            <v>1</v>
          </cell>
          <cell r="AG374">
            <v>0</v>
          </cell>
        </row>
        <row r="375">
          <cell r="Q375">
            <v>20</v>
          </cell>
          <cell r="R375">
            <v>30</v>
          </cell>
          <cell r="AG375">
            <v>0</v>
          </cell>
        </row>
        <row r="376">
          <cell r="Q376">
            <v>666</v>
          </cell>
          <cell r="R376">
            <v>1008</v>
          </cell>
          <cell r="AG376">
            <v>0</v>
          </cell>
        </row>
        <row r="377">
          <cell r="Q377">
            <v>3</v>
          </cell>
          <cell r="R377">
            <v>3</v>
          </cell>
          <cell r="AG377">
            <v>0</v>
          </cell>
        </row>
        <row r="378">
          <cell r="Q378">
            <v>150</v>
          </cell>
          <cell r="R378">
            <v>155</v>
          </cell>
          <cell r="AG378">
            <v>0</v>
          </cell>
        </row>
        <row r="379">
          <cell r="AG379">
            <v>0</v>
          </cell>
        </row>
        <row r="380">
          <cell r="Q380">
            <v>16</v>
          </cell>
          <cell r="R380">
            <v>16</v>
          </cell>
          <cell r="AG380">
            <v>0</v>
          </cell>
        </row>
        <row r="381">
          <cell r="AG381">
            <v>0</v>
          </cell>
        </row>
        <row r="382">
          <cell r="Q382">
            <v>16</v>
          </cell>
          <cell r="R382">
            <v>15</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8</v>
          </cell>
          <cell r="R392">
            <v>5</v>
          </cell>
          <cell r="AG392">
            <v>0</v>
          </cell>
        </row>
        <row r="393">
          <cell r="Q393">
            <v>80</v>
          </cell>
          <cell r="R393">
            <v>50</v>
          </cell>
          <cell r="AG393">
            <v>0</v>
          </cell>
        </row>
        <row r="394">
          <cell r="Q394">
            <v>1</v>
          </cell>
          <cell r="R394">
            <v>1</v>
          </cell>
          <cell r="AG394">
            <v>0</v>
          </cell>
        </row>
        <row r="395">
          <cell r="Q395">
            <v>40</v>
          </cell>
          <cell r="R395">
            <v>45</v>
          </cell>
          <cell r="AG395">
            <v>15</v>
          </cell>
        </row>
        <row r="396">
          <cell r="Q396">
            <v>5</v>
          </cell>
          <cell r="R396">
            <v>5</v>
          </cell>
          <cell r="AG396">
            <v>0</v>
          </cell>
        </row>
        <row r="397">
          <cell r="Q397">
            <v>25</v>
          </cell>
          <cell r="R397">
            <v>23</v>
          </cell>
          <cell r="AG397">
            <v>5</v>
          </cell>
        </row>
        <row r="398">
          <cell r="AG398">
            <v>0</v>
          </cell>
        </row>
        <row r="399">
          <cell r="Q399">
            <v>400</v>
          </cell>
          <cell r="R399">
            <v>392</v>
          </cell>
          <cell r="AG399">
            <v>30</v>
          </cell>
        </row>
        <row r="400">
          <cell r="AG400">
            <v>0</v>
          </cell>
        </row>
        <row r="401">
          <cell r="Q401">
            <v>24</v>
          </cell>
          <cell r="R401">
            <v>25</v>
          </cell>
          <cell r="AG401">
            <v>0</v>
          </cell>
        </row>
        <row r="402">
          <cell r="Q402">
            <v>32</v>
          </cell>
          <cell r="R402">
            <v>22</v>
          </cell>
          <cell r="AG402">
            <v>0</v>
          </cell>
        </row>
        <row r="403">
          <cell r="Q403">
            <v>1</v>
          </cell>
          <cell r="R403">
            <v>0</v>
          </cell>
          <cell r="AG403">
            <v>0</v>
          </cell>
        </row>
        <row r="404">
          <cell r="Q404">
            <v>4</v>
          </cell>
          <cell r="R404">
            <v>0</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Q413">
            <v>83</v>
          </cell>
          <cell r="R413">
            <v>75</v>
          </cell>
          <cell r="AG413">
            <v>0</v>
          </cell>
        </row>
        <row r="414">
          <cell r="Q414">
            <v>125</v>
          </cell>
          <cell r="R414">
            <v>115</v>
          </cell>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5</v>
          </cell>
          <cell r="R457">
            <v>3</v>
          </cell>
          <cell r="AG457">
            <v>0</v>
          </cell>
        </row>
        <row r="458">
          <cell r="AG458">
            <v>0</v>
          </cell>
        </row>
        <row r="459">
          <cell r="Q459">
            <v>50</v>
          </cell>
          <cell r="R459">
            <v>20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50</v>
          </cell>
          <cell r="R470">
            <v>0</v>
          </cell>
          <cell r="AG470">
            <v>0</v>
          </cell>
        </row>
        <row r="471">
          <cell r="Q471">
            <v>0</v>
          </cell>
          <cell r="R471">
            <v>0</v>
          </cell>
          <cell r="AG471">
            <v>0</v>
          </cell>
        </row>
        <row r="472">
          <cell r="Q472">
            <v>0</v>
          </cell>
          <cell r="R472">
            <v>0</v>
          </cell>
          <cell r="AG472">
            <v>0</v>
          </cell>
        </row>
        <row r="473">
          <cell r="Q473">
            <v>2</v>
          </cell>
          <cell r="R473">
            <v>0</v>
          </cell>
          <cell r="AG473">
            <v>0</v>
          </cell>
        </row>
        <row r="475">
          <cell r="Q475">
            <v>447</v>
          </cell>
          <cell r="AG475">
            <v>0</v>
          </cell>
        </row>
        <row r="476">
          <cell r="Q476">
            <v>444</v>
          </cell>
          <cell r="AG476">
            <v>0</v>
          </cell>
        </row>
        <row r="477">
          <cell r="Q477">
            <v>3</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250</v>
          </cell>
          <cell r="R514">
            <v>300</v>
          </cell>
          <cell r="AG514">
            <v>0</v>
          </cell>
        </row>
        <row r="515">
          <cell r="Q515">
            <v>12000</v>
          </cell>
          <cell r="R515">
            <v>12000</v>
          </cell>
          <cell r="AG515">
            <v>0</v>
          </cell>
        </row>
        <row r="516">
          <cell r="Q516">
            <v>2000</v>
          </cell>
          <cell r="R516">
            <v>1500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9">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4</v>
          </cell>
          <cell r="R185">
            <v>4</v>
          </cell>
          <cell r="AG185">
            <v>4</v>
          </cell>
        </row>
        <row r="186">
          <cell r="Q186">
            <v>1</v>
          </cell>
          <cell r="R186">
            <v>1</v>
          </cell>
          <cell r="AG186">
            <v>0</v>
          </cell>
        </row>
        <row r="187">
          <cell r="Q187">
            <v>361090</v>
          </cell>
          <cell r="R187">
            <v>361090</v>
          </cell>
          <cell r="AG187">
            <v>0</v>
          </cell>
        </row>
        <row r="188">
          <cell r="Q188">
            <v>8543</v>
          </cell>
          <cell r="R188">
            <v>8543</v>
          </cell>
          <cell r="AG188">
            <v>0</v>
          </cell>
        </row>
        <row r="189">
          <cell r="Q189">
            <v>651354</v>
          </cell>
          <cell r="R189">
            <v>651354</v>
          </cell>
          <cell r="AG189">
            <v>0</v>
          </cell>
        </row>
        <row r="190">
          <cell r="Q190">
            <v>350</v>
          </cell>
          <cell r="R190">
            <v>339</v>
          </cell>
          <cell r="AG190">
            <v>0</v>
          </cell>
        </row>
        <row r="191">
          <cell r="Q191">
            <v>90</v>
          </cell>
          <cell r="R191">
            <v>70</v>
          </cell>
          <cell r="AG191">
            <v>0</v>
          </cell>
        </row>
        <row r="192">
          <cell r="Q192">
            <v>19682</v>
          </cell>
          <cell r="R192">
            <v>19682</v>
          </cell>
          <cell r="AG192">
            <v>3628</v>
          </cell>
        </row>
        <row r="193">
          <cell r="Q193">
            <v>192</v>
          </cell>
          <cell r="R193">
            <v>192</v>
          </cell>
          <cell r="AG193">
            <v>0</v>
          </cell>
        </row>
        <row r="194">
          <cell r="Q194">
            <v>0</v>
          </cell>
          <cell r="R194">
            <v>0</v>
          </cell>
          <cell r="AG194">
            <v>0</v>
          </cell>
        </row>
        <row r="195">
          <cell r="Q195">
            <v>0</v>
          </cell>
          <cell r="R195">
            <v>0</v>
          </cell>
          <cell r="AG195">
            <v>0</v>
          </cell>
        </row>
        <row r="196">
          <cell r="AG196">
            <v>0</v>
          </cell>
        </row>
        <row r="197">
          <cell r="Q197">
            <v>78</v>
          </cell>
          <cell r="R197">
            <v>68</v>
          </cell>
          <cell r="AG197">
            <v>0</v>
          </cell>
        </row>
        <row r="198">
          <cell r="Q198">
            <v>26200</v>
          </cell>
          <cell r="R198">
            <v>26075</v>
          </cell>
          <cell r="AG198">
            <v>0</v>
          </cell>
        </row>
        <row r="199">
          <cell r="Q199">
            <v>243</v>
          </cell>
          <cell r="R199">
            <v>243</v>
          </cell>
          <cell r="AG199">
            <v>14</v>
          </cell>
        </row>
        <row r="200">
          <cell r="Q200">
            <v>250</v>
          </cell>
          <cell r="R200">
            <v>243</v>
          </cell>
          <cell r="AG200">
            <v>36</v>
          </cell>
        </row>
        <row r="201">
          <cell r="Q201">
            <v>76500</v>
          </cell>
          <cell r="R201">
            <v>76321</v>
          </cell>
          <cell r="AG201">
            <v>10130</v>
          </cell>
        </row>
        <row r="202">
          <cell r="Q202">
            <v>230</v>
          </cell>
          <cell r="R202">
            <v>217</v>
          </cell>
          <cell r="AG202">
            <v>24</v>
          </cell>
        </row>
        <row r="203">
          <cell r="Q203">
            <v>171000</v>
          </cell>
          <cell r="R203">
            <v>170767</v>
          </cell>
          <cell r="AG203">
            <v>18181</v>
          </cell>
        </row>
        <row r="204">
          <cell r="Q204">
            <v>155</v>
          </cell>
          <cell r="R204">
            <v>149</v>
          </cell>
          <cell r="AG204">
            <v>30</v>
          </cell>
        </row>
        <row r="205">
          <cell r="Q205">
            <v>0</v>
          </cell>
          <cell r="R205">
            <v>0</v>
          </cell>
          <cell r="AG205">
            <v>0</v>
          </cell>
        </row>
        <row r="206">
          <cell r="Q206">
            <v>0</v>
          </cell>
          <cell r="R206">
            <v>0</v>
          </cell>
          <cell r="AG206">
            <v>0</v>
          </cell>
        </row>
        <row r="207">
          <cell r="Q207">
            <v>9</v>
          </cell>
          <cell r="R207">
            <v>0</v>
          </cell>
          <cell r="AG207">
            <v>0</v>
          </cell>
        </row>
        <row r="208">
          <cell r="Q208">
            <v>9</v>
          </cell>
          <cell r="R208">
            <v>9</v>
          </cell>
          <cell r="AG208">
            <v>0</v>
          </cell>
        </row>
        <row r="209">
          <cell r="Q209">
            <v>160</v>
          </cell>
          <cell r="R209">
            <v>149</v>
          </cell>
        </row>
        <row r="211">
          <cell r="Q211">
            <v>30000</v>
          </cell>
          <cell r="R211">
            <v>30070</v>
          </cell>
          <cell r="AG211">
            <v>0</v>
          </cell>
        </row>
        <row r="212">
          <cell r="Q212">
            <v>3067</v>
          </cell>
          <cell r="R212">
            <v>3067</v>
          </cell>
          <cell r="AG212">
            <v>0</v>
          </cell>
        </row>
        <row r="213">
          <cell r="Q213">
            <v>200</v>
          </cell>
          <cell r="R213">
            <v>197</v>
          </cell>
          <cell r="AG213">
            <v>189</v>
          </cell>
        </row>
        <row r="214">
          <cell r="Q214">
            <v>28</v>
          </cell>
          <cell r="R214">
            <v>25</v>
          </cell>
          <cell r="AG214">
            <v>2</v>
          </cell>
        </row>
        <row r="215">
          <cell r="Q215">
            <v>0</v>
          </cell>
          <cell r="R215">
            <v>95</v>
          </cell>
          <cell r="AG215">
            <v>0</v>
          </cell>
        </row>
        <row r="216">
          <cell r="Q216">
            <v>121</v>
          </cell>
          <cell r="R216">
            <v>71</v>
          </cell>
          <cell r="AG216">
            <v>2</v>
          </cell>
        </row>
        <row r="217">
          <cell r="Q217">
            <v>90</v>
          </cell>
          <cell r="R217">
            <v>96</v>
          </cell>
          <cell r="AG217">
            <v>377</v>
          </cell>
        </row>
        <row r="218">
          <cell r="Q218">
            <v>8</v>
          </cell>
          <cell r="AG218">
            <v>0</v>
          </cell>
        </row>
        <row r="219">
          <cell r="Q219">
            <v>2</v>
          </cell>
          <cell r="AG219">
            <v>2</v>
          </cell>
        </row>
        <row r="220">
          <cell r="Q220">
            <v>0</v>
          </cell>
          <cell r="R220">
            <v>0</v>
          </cell>
          <cell r="AG220">
            <v>2</v>
          </cell>
        </row>
        <row r="221">
          <cell r="Q221">
            <v>0</v>
          </cell>
          <cell r="R221">
            <v>0</v>
          </cell>
          <cell r="AG221">
            <v>0</v>
          </cell>
        </row>
        <row r="222">
          <cell r="Q222">
            <v>0</v>
          </cell>
          <cell r="R222">
            <v>0</v>
          </cell>
          <cell r="AG222">
            <v>0</v>
          </cell>
        </row>
        <row r="223">
          <cell r="Q223">
            <v>6</v>
          </cell>
          <cell r="R223">
            <v>3</v>
          </cell>
          <cell r="AG223">
            <v>0</v>
          </cell>
        </row>
        <row r="224">
          <cell r="Q224">
            <v>24</v>
          </cell>
          <cell r="AG224">
            <v>0</v>
          </cell>
        </row>
        <row r="225">
          <cell r="Q225">
            <v>1</v>
          </cell>
          <cell r="R225">
            <v>0</v>
          </cell>
          <cell r="AG225">
            <v>0</v>
          </cell>
        </row>
        <row r="226">
          <cell r="Q226">
            <v>8</v>
          </cell>
          <cell r="R226">
            <v>0</v>
          </cell>
          <cell r="AG226">
            <v>0</v>
          </cell>
        </row>
        <row r="227">
          <cell r="Q227">
            <v>9</v>
          </cell>
          <cell r="R227">
            <v>9</v>
          </cell>
          <cell r="AG227">
            <v>1</v>
          </cell>
        </row>
        <row r="228">
          <cell r="Q228">
            <v>150</v>
          </cell>
          <cell r="R228">
            <v>149</v>
          </cell>
        </row>
        <row r="230">
          <cell r="Q230">
            <v>170</v>
          </cell>
          <cell r="R230">
            <v>163</v>
          </cell>
          <cell r="AG230">
            <v>165</v>
          </cell>
        </row>
        <row r="231">
          <cell r="Q231">
            <v>35</v>
          </cell>
          <cell r="R231">
            <v>32</v>
          </cell>
          <cell r="AG231">
            <v>5</v>
          </cell>
        </row>
        <row r="232">
          <cell r="Q232">
            <v>0</v>
          </cell>
          <cell r="R232">
            <v>0</v>
          </cell>
          <cell r="AG232">
            <v>0</v>
          </cell>
        </row>
        <row r="233">
          <cell r="Q233">
            <v>101</v>
          </cell>
          <cell r="R233">
            <v>62</v>
          </cell>
          <cell r="AG233">
            <v>7</v>
          </cell>
        </row>
        <row r="234">
          <cell r="Q234">
            <v>90</v>
          </cell>
          <cell r="R234">
            <v>94</v>
          </cell>
          <cell r="AG234">
            <v>328</v>
          </cell>
        </row>
        <row r="235">
          <cell r="Q235">
            <v>8</v>
          </cell>
          <cell r="AG235">
            <v>0</v>
          </cell>
        </row>
        <row r="236">
          <cell r="Q236">
            <v>2</v>
          </cell>
          <cell r="AG236">
            <v>2</v>
          </cell>
        </row>
        <row r="237">
          <cell r="Q237">
            <v>0</v>
          </cell>
          <cell r="R237">
            <v>0</v>
          </cell>
          <cell r="AG237">
            <v>0</v>
          </cell>
        </row>
        <row r="238">
          <cell r="Q238">
            <v>0</v>
          </cell>
          <cell r="R238">
            <v>0</v>
          </cell>
          <cell r="AG238">
            <v>0</v>
          </cell>
        </row>
        <row r="239">
          <cell r="Q239">
            <v>0</v>
          </cell>
          <cell r="R239">
            <v>1941</v>
          </cell>
          <cell r="AG239">
            <v>1661</v>
          </cell>
        </row>
        <row r="240">
          <cell r="Q240">
            <v>0</v>
          </cell>
          <cell r="AG240">
            <v>0</v>
          </cell>
        </row>
        <row r="241">
          <cell r="Q241">
            <v>1800</v>
          </cell>
          <cell r="AG241">
            <v>1661</v>
          </cell>
        </row>
        <row r="242">
          <cell r="Q242">
            <v>300</v>
          </cell>
          <cell r="AG242">
            <v>0</v>
          </cell>
        </row>
        <row r="243">
          <cell r="Q243">
            <v>5000</v>
          </cell>
          <cell r="R243">
            <v>5000</v>
          </cell>
          <cell r="AG243">
            <v>4350</v>
          </cell>
        </row>
        <row r="244">
          <cell r="Q244">
            <v>500</v>
          </cell>
          <cell r="R244">
            <v>500</v>
          </cell>
          <cell r="AG244">
            <v>0</v>
          </cell>
        </row>
        <row r="245">
          <cell r="Q245">
            <v>2</v>
          </cell>
          <cell r="R245">
            <v>2</v>
          </cell>
          <cell r="AG245">
            <v>0</v>
          </cell>
        </row>
        <row r="246">
          <cell r="Q246">
            <v>6</v>
          </cell>
          <cell r="AG246">
            <v>0</v>
          </cell>
        </row>
        <row r="247">
          <cell r="Q247">
            <v>1</v>
          </cell>
          <cell r="R247">
            <v>0</v>
          </cell>
          <cell r="AG247">
            <v>0</v>
          </cell>
        </row>
        <row r="248">
          <cell r="Q248">
            <v>15</v>
          </cell>
          <cell r="R248">
            <v>0</v>
          </cell>
          <cell r="AG248">
            <v>0</v>
          </cell>
        </row>
        <row r="249">
          <cell r="Q249">
            <v>11</v>
          </cell>
          <cell r="R249">
            <v>9</v>
          </cell>
          <cell r="AG249">
            <v>1</v>
          </cell>
        </row>
        <row r="250">
          <cell r="Q250">
            <v>160</v>
          </cell>
          <cell r="R250">
            <v>149</v>
          </cell>
        </row>
        <row r="252">
          <cell r="Q252">
            <v>3</v>
          </cell>
          <cell r="R252">
            <v>3</v>
          </cell>
          <cell r="AG252">
            <v>6</v>
          </cell>
        </row>
        <row r="253">
          <cell r="Q253">
            <v>0</v>
          </cell>
          <cell r="R253">
            <v>0</v>
          </cell>
          <cell r="AG253">
            <v>0</v>
          </cell>
        </row>
        <row r="254">
          <cell r="Q254">
            <v>0</v>
          </cell>
          <cell r="R254">
            <v>0</v>
          </cell>
          <cell r="AG254">
            <v>0</v>
          </cell>
        </row>
        <row r="255">
          <cell r="Q255">
            <v>80</v>
          </cell>
          <cell r="R255">
            <v>80</v>
          </cell>
          <cell r="AG255">
            <v>13</v>
          </cell>
        </row>
        <row r="256">
          <cell r="Q256">
            <v>0</v>
          </cell>
          <cell r="R256">
            <v>0</v>
          </cell>
          <cell r="AG256">
            <v>0</v>
          </cell>
        </row>
        <row r="257">
          <cell r="Q257">
            <v>50</v>
          </cell>
          <cell r="R257">
            <v>50</v>
          </cell>
          <cell r="AG257">
            <v>9</v>
          </cell>
        </row>
        <row r="258">
          <cell r="Q258">
            <v>36000</v>
          </cell>
          <cell r="R258">
            <v>35000</v>
          </cell>
          <cell r="AG258">
            <v>563</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35</v>
          </cell>
          <cell r="R263">
            <v>30</v>
          </cell>
          <cell r="AG263">
            <v>4</v>
          </cell>
        </row>
        <row r="264">
          <cell r="Q264">
            <v>35</v>
          </cell>
          <cell r="R264">
            <v>30</v>
          </cell>
          <cell r="AG264">
            <v>4</v>
          </cell>
        </row>
        <row r="265">
          <cell r="Q265">
            <v>5000</v>
          </cell>
          <cell r="R265">
            <v>4500</v>
          </cell>
          <cell r="AG265">
            <v>976</v>
          </cell>
        </row>
        <row r="266">
          <cell r="Q266">
            <v>170</v>
          </cell>
          <cell r="R266">
            <v>170</v>
          </cell>
          <cell r="AG266">
            <v>20</v>
          </cell>
        </row>
        <row r="267">
          <cell r="Q267">
            <v>100</v>
          </cell>
          <cell r="R267">
            <v>0</v>
          </cell>
          <cell r="AG267">
            <v>1777</v>
          </cell>
        </row>
        <row r="268">
          <cell r="Q268">
            <v>0</v>
          </cell>
          <cell r="R268">
            <v>0</v>
          </cell>
          <cell r="AG268">
            <v>0</v>
          </cell>
        </row>
        <row r="269">
          <cell r="Q269">
            <v>0</v>
          </cell>
          <cell r="R269">
            <v>0</v>
          </cell>
          <cell r="AG269">
            <v>0</v>
          </cell>
        </row>
        <row r="270">
          <cell r="Q270">
            <v>2</v>
          </cell>
          <cell r="R270">
            <v>0</v>
          </cell>
          <cell r="AG270">
            <v>0</v>
          </cell>
        </row>
        <row r="271">
          <cell r="Q271">
            <v>10</v>
          </cell>
          <cell r="R271">
            <v>10</v>
          </cell>
          <cell r="AG271">
            <v>0</v>
          </cell>
        </row>
        <row r="272">
          <cell r="Q272">
            <v>10</v>
          </cell>
          <cell r="R272">
            <v>10</v>
          </cell>
        </row>
        <row r="274">
          <cell r="Q274">
            <v>6</v>
          </cell>
          <cell r="R274">
            <v>4</v>
          </cell>
          <cell r="AG274">
            <v>0</v>
          </cell>
        </row>
        <row r="275">
          <cell r="Q275">
            <v>6</v>
          </cell>
          <cell r="R275">
            <v>5</v>
          </cell>
          <cell r="AG275">
            <v>0</v>
          </cell>
        </row>
        <row r="276">
          <cell r="Q276">
            <v>500</v>
          </cell>
          <cell r="R276">
            <v>405</v>
          </cell>
          <cell r="AG276">
            <v>0</v>
          </cell>
        </row>
        <row r="277">
          <cell r="Q277">
            <v>0</v>
          </cell>
          <cell r="R277">
            <v>0</v>
          </cell>
          <cell r="AG277">
            <v>0</v>
          </cell>
        </row>
        <row r="278">
          <cell r="Q278">
            <v>0</v>
          </cell>
          <cell r="R278">
            <v>0</v>
          </cell>
          <cell r="AG278">
            <v>0</v>
          </cell>
        </row>
        <row r="279">
          <cell r="Q279">
            <v>0</v>
          </cell>
          <cell r="R279">
            <v>0</v>
          </cell>
          <cell r="AG279">
            <v>0</v>
          </cell>
        </row>
        <row r="280">
          <cell r="Q280">
            <v>0</v>
          </cell>
          <cell r="R280">
            <v>0</v>
          </cell>
          <cell r="AG280">
            <v>0</v>
          </cell>
        </row>
        <row r="281">
          <cell r="Q281">
            <v>2</v>
          </cell>
          <cell r="R281">
            <v>0</v>
          </cell>
          <cell r="AG281">
            <v>0</v>
          </cell>
        </row>
        <row r="282">
          <cell r="Q282">
            <v>10</v>
          </cell>
          <cell r="R282">
            <v>0</v>
          </cell>
          <cell r="AG282">
            <v>0</v>
          </cell>
        </row>
        <row r="283">
          <cell r="Q283">
            <v>60</v>
          </cell>
          <cell r="R283">
            <v>0</v>
          </cell>
          <cell r="AG283">
            <v>0</v>
          </cell>
        </row>
        <row r="284">
          <cell r="Q284">
            <v>60</v>
          </cell>
          <cell r="R284">
            <v>60</v>
          </cell>
          <cell r="AG284">
            <v>0</v>
          </cell>
        </row>
        <row r="285">
          <cell r="Q285">
            <v>0</v>
          </cell>
          <cell r="R285">
            <v>0</v>
          </cell>
          <cell r="AG285">
            <v>0</v>
          </cell>
        </row>
        <row r="286">
          <cell r="Q286">
            <v>0</v>
          </cell>
          <cell r="R286">
            <v>0</v>
          </cell>
          <cell r="AG286">
            <v>0</v>
          </cell>
        </row>
        <row r="287">
          <cell r="Q287">
            <v>2</v>
          </cell>
          <cell r="R287">
            <v>0</v>
          </cell>
          <cell r="AG287">
            <v>0</v>
          </cell>
        </row>
        <row r="288">
          <cell r="Q288">
            <v>4</v>
          </cell>
          <cell r="R288">
            <v>9</v>
          </cell>
          <cell r="AG288">
            <v>0</v>
          </cell>
        </row>
        <row r="289">
          <cell r="Q289">
            <v>120</v>
          </cell>
          <cell r="R289">
            <v>206</v>
          </cell>
          <cell r="AG289">
            <v>0</v>
          </cell>
        </row>
        <row r="290">
          <cell r="Q290">
            <v>6</v>
          </cell>
          <cell r="R290">
            <v>4</v>
          </cell>
          <cell r="AG290">
            <v>0</v>
          </cell>
        </row>
        <row r="291">
          <cell r="Q291">
            <v>80</v>
          </cell>
          <cell r="R291">
            <v>80</v>
          </cell>
          <cell r="AG291">
            <v>0</v>
          </cell>
        </row>
        <row r="292">
          <cell r="Q292">
            <v>5</v>
          </cell>
          <cell r="R292">
            <v>0</v>
          </cell>
          <cell r="AG292">
            <v>0</v>
          </cell>
        </row>
        <row r="293">
          <cell r="Q293">
            <v>10</v>
          </cell>
          <cell r="R293">
            <v>0</v>
          </cell>
          <cell r="AG293">
            <v>8</v>
          </cell>
        </row>
        <row r="294">
          <cell r="Q294">
            <v>10</v>
          </cell>
          <cell r="R294">
            <v>0</v>
          </cell>
          <cell r="AG294">
            <v>0</v>
          </cell>
        </row>
        <row r="295">
          <cell r="Q295">
            <v>30</v>
          </cell>
          <cell r="R295">
            <v>0</v>
          </cell>
          <cell r="AG295">
            <v>0</v>
          </cell>
        </row>
        <row r="296">
          <cell r="Q296">
            <v>10</v>
          </cell>
          <cell r="R296">
            <v>0</v>
          </cell>
          <cell r="AG296">
            <v>0</v>
          </cell>
        </row>
        <row r="297">
          <cell r="Q297">
            <v>25</v>
          </cell>
          <cell r="R297">
            <v>0</v>
          </cell>
          <cell r="AG297">
            <v>0</v>
          </cell>
        </row>
        <row r="298">
          <cell r="Q298">
            <v>4</v>
          </cell>
          <cell r="R298">
            <v>4</v>
          </cell>
          <cell r="AG298">
            <v>0</v>
          </cell>
        </row>
        <row r="299">
          <cell r="Q299">
            <v>1</v>
          </cell>
          <cell r="R299">
            <v>0</v>
          </cell>
          <cell r="AG299">
            <v>0</v>
          </cell>
        </row>
        <row r="300">
          <cell r="Q300">
            <v>30</v>
          </cell>
          <cell r="R300">
            <v>0</v>
          </cell>
          <cell r="AG300">
            <v>0</v>
          </cell>
        </row>
        <row r="301">
          <cell r="Q301">
            <v>4</v>
          </cell>
          <cell r="R301">
            <v>9</v>
          </cell>
          <cell r="AG301">
            <v>0</v>
          </cell>
        </row>
        <row r="302">
          <cell r="Q302">
            <v>120</v>
          </cell>
          <cell r="R302">
            <v>206</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30</v>
          </cell>
          <cell r="R307">
            <v>0</v>
          </cell>
          <cell r="AG307">
            <v>0</v>
          </cell>
        </row>
        <row r="308">
          <cell r="Q308">
            <v>1</v>
          </cell>
          <cell r="R308">
            <v>0</v>
          </cell>
          <cell r="AG308">
            <v>0</v>
          </cell>
        </row>
        <row r="309">
          <cell r="Q309">
            <v>10</v>
          </cell>
          <cell r="R309">
            <v>0</v>
          </cell>
        </row>
        <row r="311">
          <cell r="Q311">
            <v>2</v>
          </cell>
          <cell r="R311">
            <v>2</v>
          </cell>
          <cell r="AG311">
            <v>0</v>
          </cell>
        </row>
        <row r="312">
          <cell r="Q312">
            <v>5</v>
          </cell>
          <cell r="R312">
            <v>5</v>
          </cell>
          <cell r="AG312">
            <v>0</v>
          </cell>
        </row>
        <row r="313">
          <cell r="Q313">
            <v>2</v>
          </cell>
          <cell r="R313">
            <v>2</v>
          </cell>
          <cell r="AG313">
            <v>0</v>
          </cell>
        </row>
        <row r="314">
          <cell r="Q314">
            <v>2</v>
          </cell>
          <cell r="R314">
            <v>2</v>
          </cell>
          <cell r="AG314">
            <v>0</v>
          </cell>
        </row>
        <row r="315">
          <cell r="Q315">
            <v>2</v>
          </cell>
          <cell r="R315">
            <v>2</v>
          </cell>
          <cell r="AG315">
            <v>0</v>
          </cell>
        </row>
        <row r="316">
          <cell r="Q316">
            <v>0</v>
          </cell>
          <cell r="AG316">
            <v>0</v>
          </cell>
        </row>
        <row r="317">
          <cell r="Q317">
            <v>4</v>
          </cell>
          <cell r="R317">
            <v>4</v>
          </cell>
          <cell r="AG317">
            <v>0</v>
          </cell>
        </row>
        <row r="318">
          <cell r="Q318">
            <v>24</v>
          </cell>
          <cell r="AG318">
            <v>0</v>
          </cell>
        </row>
        <row r="319">
          <cell r="Q319">
            <v>4</v>
          </cell>
          <cell r="R319">
            <v>0</v>
          </cell>
          <cell r="AG319">
            <v>0</v>
          </cell>
        </row>
        <row r="320">
          <cell r="Q320">
            <v>100</v>
          </cell>
        </row>
        <row r="322">
          <cell r="Q322">
            <v>2</v>
          </cell>
          <cell r="R322">
            <v>2</v>
          </cell>
          <cell r="AG322">
            <v>0</v>
          </cell>
        </row>
        <row r="323">
          <cell r="Q323">
            <v>10500</v>
          </cell>
          <cell r="R323">
            <v>10367</v>
          </cell>
          <cell r="AG323">
            <v>1338</v>
          </cell>
        </row>
        <row r="324">
          <cell r="Q324">
            <v>12</v>
          </cell>
          <cell r="R324">
            <v>0</v>
          </cell>
          <cell r="AG324">
            <v>0</v>
          </cell>
        </row>
        <row r="325">
          <cell r="Q325">
            <v>65</v>
          </cell>
          <cell r="R325">
            <v>0</v>
          </cell>
          <cell r="AG325">
            <v>6</v>
          </cell>
        </row>
        <row r="326">
          <cell r="Q326">
            <v>65</v>
          </cell>
          <cell r="R326">
            <v>59</v>
          </cell>
          <cell r="AG326">
            <v>9</v>
          </cell>
        </row>
        <row r="327">
          <cell r="Q327">
            <v>3500</v>
          </cell>
          <cell r="R327">
            <v>3333</v>
          </cell>
          <cell r="AG327">
            <v>386</v>
          </cell>
        </row>
        <row r="328">
          <cell r="Q328">
            <v>0</v>
          </cell>
          <cell r="R328">
            <v>0</v>
          </cell>
          <cell r="AG328">
            <v>0</v>
          </cell>
        </row>
        <row r="329">
          <cell r="Q329">
            <v>0</v>
          </cell>
          <cell r="R329">
            <v>0</v>
          </cell>
          <cell r="AG329">
            <v>0</v>
          </cell>
        </row>
        <row r="330">
          <cell r="Q330">
            <v>3</v>
          </cell>
          <cell r="R330">
            <v>0</v>
          </cell>
          <cell r="AG330">
            <v>0</v>
          </cell>
        </row>
        <row r="331">
          <cell r="Q331">
            <v>20</v>
          </cell>
          <cell r="R331">
            <v>14</v>
          </cell>
          <cell r="AG331">
            <v>0</v>
          </cell>
        </row>
        <row r="332">
          <cell r="Q332">
            <v>200</v>
          </cell>
          <cell r="R332">
            <v>0</v>
          </cell>
          <cell r="AG332">
            <v>0</v>
          </cell>
        </row>
        <row r="333">
          <cell r="Q333">
            <v>4</v>
          </cell>
          <cell r="R333">
            <v>4</v>
          </cell>
          <cell r="AG333">
            <v>0</v>
          </cell>
        </row>
        <row r="334">
          <cell r="Q334">
            <v>7</v>
          </cell>
          <cell r="R334">
            <v>7</v>
          </cell>
          <cell r="AG334">
            <v>0</v>
          </cell>
        </row>
        <row r="335">
          <cell r="Q335">
            <v>2</v>
          </cell>
          <cell r="R335">
            <v>2</v>
          </cell>
          <cell r="AG335">
            <v>0</v>
          </cell>
        </row>
        <row r="336">
          <cell r="Q336">
            <v>3</v>
          </cell>
          <cell r="R336">
            <v>3</v>
          </cell>
          <cell r="AG336">
            <v>1</v>
          </cell>
        </row>
        <row r="337">
          <cell r="Q337">
            <v>0</v>
          </cell>
          <cell r="R337">
            <v>0</v>
          </cell>
          <cell r="AG337">
            <v>0</v>
          </cell>
        </row>
        <row r="338">
          <cell r="Q338">
            <v>0</v>
          </cell>
          <cell r="R338">
            <v>0</v>
          </cell>
          <cell r="AG338">
            <v>0</v>
          </cell>
        </row>
        <row r="339">
          <cell r="Q339">
            <v>3</v>
          </cell>
          <cell r="R339">
            <v>0</v>
          </cell>
          <cell r="AG339">
            <v>0</v>
          </cell>
        </row>
        <row r="340">
          <cell r="Q340">
            <v>7</v>
          </cell>
          <cell r="R340">
            <v>5</v>
          </cell>
          <cell r="AG340">
            <v>0</v>
          </cell>
        </row>
        <row r="341">
          <cell r="Q341">
            <v>70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cell r="AG345">
            <v>0</v>
          </cell>
        </row>
        <row r="346">
          <cell r="Q346">
            <v>0</v>
          </cell>
          <cell r="R346">
            <v>0</v>
          </cell>
          <cell r="AG346">
            <v>0</v>
          </cell>
        </row>
        <row r="347">
          <cell r="Q347">
            <v>0</v>
          </cell>
          <cell r="R347">
            <v>0</v>
          </cell>
          <cell r="AG347">
            <v>0</v>
          </cell>
        </row>
        <row r="348">
          <cell r="Q348">
            <v>0</v>
          </cell>
          <cell r="R348">
            <v>0</v>
          </cell>
        </row>
        <row r="350">
          <cell r="AG350">
            <v>0</v>
          </cell>
        </row>
        <row r="359">
          <cell r="Q359">
            <v>27</v>
          </cell>
          <cell r="R359">
            <v>27</v>
          </cell>
          <cell r="AG359">
            <v>1</v>
          </cell>
        </row>
        <row r="360">
          <cell r="Q360">
            <v>108</v>
          </cell>
          <cell r="R360">
            <v>136</v>
          </cell>
          <cell r="AG360">
            <v>150</v>
          </cell>
        </row>
        <row r="361">
          <cell r="Q361">
            <v>17</v>
          </cell>
          <cell r="R361">
            <v>18</v>
          </cell>
          <cell r="AG361">
            <v>13</v>
          </cell>
        </row>
        <row r="362">
          <cell r="Q362">
            <v>10</v>
          </cell>
          <cell r="R362">
            <v>2</v>
          </cell>
          <cell r="AG362">
            <v>0</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20</v>
          </cell>
          <cell r="R370">
            <v>30</v>
          </cell>
          <cell r="AG370">
            <v>1</v>
          </cell>
        </row>
        <row r="371">
          <cell r="Q371">
            <v>16</v>
          </cell>
          <cell r="R371">
            <v>24</v>
          </cell>
          <cell r="AG371">
            <v>1</v>
          </cell>
        </row>
        <row r="372">
          <cell r="Q372">
            <v>49</v>
          </cell>
          <cell r="R372">
            <v>30</v>
          </cell>
          <cell r="AG372">
            <v>0</v>
          </cell>
        </row>
        <row r="373">
          <cell r="Q373">
            <v>60</v>
          </cell>
          <cell r="R373">
            <v>60</v>
          </cell>
          <cell r="AG373">
            <v>2</v>
          </cell>
        </row>
        <row r="374">
          <cell r="Q374">
            <v>2</v>
          </cell>
          <cell r="R374">
            <v>4</v>
          </cell>
          <cell r="AG374">
            <v>0</v>
          </cell>
        </row>
        <row r="375">
          <cell r="Q375">
            <v>13</v>
          </cell>
          <cell r="R375">
            <v>13</v>
          </cell>
          <cell r="AG375">
            <v>1</v>
          </cell>
        </row>
        <row r="376">
          <cell r="Q376">
            <v>230</v>
          </cell>
          <cell r="R376">
            <v>233</v>
          </cell>
          <cell r="AG376">
            <v>52</v>
          </cell>
        </row>
        <row r="377">
          <cell r="Q377">
            <v>2</v>
          </cell>
          <cell r="R377">
            <v>4</v>
          </cell>
          <cell r="AG377">
            <v>0</v>
          </cell>
        </row>
        <row r="378">
          <cell r="Q378">
            <v>50</v>
          </cell>
          <cell r="R378">
            <v>105</v>
          </cell>
          <cell r="AG378">
            <v>0</v>
          </cell>
        </row>
        <row r="379">
          <cell r="AG379">
            <v>0</v>
          </cell>
        </row>
        <row r="380">
          <cell r="Q380">
            <v>1</v>
          </cell>
          <cell r="R380">
            <v>1</v>
          </cell>
          <cell r="AG380">
            <v>0</v>
          </cell>
        </row>
        <row r="381">
          <cell r="AG381">
            <v>0</v>
          </cell>
        </row>
        <row r="382">
          <cell r="Q382">
            <v>3</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6</v>
          </cell>
          <cell r="R392">
            <v>2</v>
          </cell>
          <cell r="AG392">
            <v>0</v>
          </cell>
        </row>
        <row r="393">
          <cell r="Q393">
            <v>90</v>
          </cell>
          <cell r="R393">
            <v>30</v>
          </cell>
          <cell r="AG393">
            <v>0</v>
          </cell>
        </row>
        <row r="394">
          <cell r="Q394">
            <v>1</v>
          </cell>
          <cell r="R394">
            <v>1</v>
          </cell>
          <cell r="AG394">
            <v>0</v>
          </cell>
        </row>
        <row r="395">
          <cell r="Q395">
            <v>122</v>
          </cell>
          <cell r="R395">
            <v>136</v>
          </cell>
          <cell r="AG395">
            <v>24</v>
          </cell>
        </row>
        <row r="396">
          <cell r="Q396">
            <v>50</v>
          </cell>
          <cell r="R396">
            <v>51</v>
          </cell>
          <cell r="AG396">
            <v>3</v>
          </cell>
        </row>
        <row r="397">
          <cell r="Q397">
            <v>5</v>
          </cell>
          <cell r="R397">
            <v>4</v>
          </cell>
          <cell r="AG397">
            <v>0</v>
          </cell>
        </row>
        <row r="398">
          <cell r="Q398">
            <v>2</v>
          </cell>
          <cell r="R398">
            <v>2</v>
          </cell>
          <cell r="AG398">
            <v>0</v>
          </cell>
        </row>
        <row r="399">
          <cell r="Q399">
            <v>320</v>
          </cell>
          <cell r="R399">
            <v>320</v>
          </cell>
          <cell r="AG399">
            <v>40</v>
          </cell>
        </row>
        <row r="400">
          <cell r="AG400">
            <v>0</v>
          </cell>
        </row>
        <row r="401">
          <cell r="Q401">
            <v>46</v>
          </cell>
          <cell r="R401">
            <v>46</v>
          </cell>
          <cell r="AG401">
            <v>0</v>
          </cell>
        </row>
        <row r="402">
          <cell r="Q402">
            <v>18</v>
          </cell>
          <cell r="R402">
            <v>13</v>
          </cell>
          <cell r="AG402">
            <v>0</v>
          </cell>
        </row>
        <row r="403">
          <cell r="Q403">
            <v>5</v>
          </cell>
          <cell r="R403">
            <v>4</v>
          </cell>
          <cell r="AG403">
            <v>0</v>
          </cell>
        </row>
        <row r="404">
          <cell r="Q404">
            <v>0</v>
          </cell>
          <cell r="R404">
            <v>0</v>
          </cell>
          <cell r="AG404">
            <v>0</v>
          </cell>
        </row>
        <row r="405">
          <cell r="Q405">
            <v>2</v>
          </cell>
          <cell r="R405">
            <v>2</v>
          </cell>
          <cell r="AG405">
            <v>1</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6</v>
          </cell>
          <cell r="R457">
            <v>6</v>
          </cell>
          <cell r="AG457">
            <v>0</v>
          </cell>
        </row>
        <row r="458">
          <cell r="AG458">
            <v>0</v>
          </cell>
        </row>
        <row r="459">
          <cell r="Q459">
            <v>100</v>
          </cell>
          <cell r="R459">
            <v>100</v>
          </cell>
          <cell r="AG459">
            <v>0</v>
          </cell>
        </row>
        <row r="460">
          <cell r="AG460">
            <v>0</v>
          </cell>
        </row>
        <row r="461">
          <cell r="AG461">
            <v>0</v>
          </cell>
        </row>
        <row r="462">
          <cell r="AG462">
            <v>0</v>
          </cell>
        </row>
        <row r="463">
          <cell r="AG463">
            <v>0</v>
          </cell>
        </row>
        <row r="465">
          <cell r="Q465">
            <v>1000</v>
          </cell>
          <cell r="R465">
            <v>800</v>
          </cell>
          <cell r="AG465">
            <v>0</v>
          </cell>
        </row>
        <row r="466">
          <cell r="Q466">
            <v>2500</v>
          </cell>
          <cell r="R466">
            <v>800</v>
          </cell>
          <cell r="AG466">
            <v>0</v>
          </cell>
        </row>
        <row r="468">
          <cell r="AG468">
            <v>0</v>
          </cell>
        </row>
        <row r="470">
          <cell r="Q470">
            <v>0</v>
          </cell>
          <cell r="R470">
            <v>300</v>
          </cell>
          <cell r="AG470">
            <v>0</v>
          </cell>
        </row>
        <row r="471">
          <cell r="Q471">
            <v>0</v>
          </cell>
          <cell r="R471">
            <v>1</v>
          </cell>
          <cell r="AG471">
            <v>0</v>
          </cell>
        </row>
        <row r="472">
          <cell r="Q472">
            <v>0</v>
          </cell>
          <cell r="R472">
            <v>0</v>
          </cell>
          <cell r="AG472">
            <v>0</v>
          </cell>
        </row>
        <row r="473">
          <cell r="Q473">
            <v>0</v>
          </cell>
          <cell r="R473">
            <v>5</v>
          </cell>
          <cell r="AG473">
            <v>0</v>
          </cell>
        </row>
        <row r="475">
          <cell r="Q475">
            <v>205</v>
          </cell>
          <cell r="AG475">
            <v>0</v>
          </cell>
        </row>
        <row r="476">
          <cell r="Q476">
            <v>172</v>
          </cell>
          <cell r="AG476">
            <v>0</v>
          </cell>
        </row>
        <row r="477">
          <cell r="Q477">
            <v>33</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50</v>
          </cell>
          <cell r="R514">
            <v>30</v>
          </cell>
          <cell r="AG514">
            <v>0</v>
          </cell>
        </row>
        <row r="515">
          <cell r="Q515">
            <v>7500</v>
          </cell>
          <cell r="R515">
            <v>7000</v>
          </cell>
          <cell r="AG515">
            <v>0</v>
          </cell>
        </row>
        <row r="516">
          <cell r="Q516">
            <v>6000</v>
          </cell>
          <cell r="R516">
            <v>5000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10">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3</v>
          </cell>
          <cell r="R185">
            <v>3</v>
          </cell>
          <cell r="AG185">
            <v>2</v>
          </cell>
        </row>
        <row r="186">
          <cell r="Q186">
            <v>2</v>
          </cell>
          <cell r="R186">
            <v>2</v>
          </cell>
          <cell r="AG186">
            <v>0</v>
          </cell>
        </row>
        <row r="187">
          <cell r="Q187">
            <v>1242022</v>
          </cell>
          <cell r="R187">
            <v>1242022</v>
          </cell>
          <cell r="AG187">
            <v>0</v>
          </cell>
        </row>
        <row r="188">
          <cell r="Q188">
            <v>11864</v>
          </cell>
          <cell r="R188">
            <v>11864</v>
          </cell>
          <cell r="AG188">
            <v>0</v>
          </cell>
        </row>
        <row r="189">
          <cell r="Q189">
            <v>2484044</v>
          </cell>
          <cell r="R189">
            <v>1242022</v>
          </cell>
          <cell r="AG189">
            <v>0</v>
          </cell>
        </row>
        <row r="190">
          <cell r="Q190">
            <v>125</v>
          </cell>
          <cell r="R190">
            <v>118</v>
          </cell>
          <cell r="AG190">
            <v>0</v>
          </cell>
        </row>
        <row r="191">
          <cell r="Q191">
            <v>200</v>
          </cell>
          <cell r="R191">
            <v>63</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196</v>
          </cell>
          <cell r="R197">
            <v>191</v>
          </cell>
          <cell r="AG197">
            <v>6</v>
          </cell>
        </row>
        <row r="198">
          <cell r="Q198">
            <v>44600</v>
          </cell>
          <cell r="R198">
            <v>43373</v>
          </cell>
          <cell r="AG198">
            <v>683</v>
          </cell>
        </row>
        <row r="199">
          <cell r="Q199">
            <v>164</v>
          </cell>
          <cell r="R199">
            <v>164</v>
          </cell>
          <cell r="AG199">
            <v>20</v>
          </cell>
        </row>
        <row r="200">
          <cell r="Q200">
            <v>170</v>
          </cell>
          <cell r="R200">
            <v>164</v>
          </cell>
          <cell r="AG200">
            <v>22</v>
          </cell>
        </row>
        <row r="201">
          <cell r="Q201">
            <v>22500</v>
          </cell>
          <cell r="R201">
            <v>22440</v>
          </cell>
          <cell r="AG201">
            <v>2790</v>
          </cell>
        </row>
        <row r="202">
          <cell r="Q202">
            <v>70</v>
          </cell>
          <cell r="R202">
            <v>64</v>
          </cell>
          <cell r="AG202">
            <v>9</v>
          </cell>
        </row>
        <row r="203">
          <cell r="Q203">
            <v>1500</v>
          </cell>
          <cell r="R203">
            <v>1433</v>
          </cell>
          <cell r="AG203">
            <v>190</v>
          </cell>
        </row>
        <row r="204">
          <cell r="Q204">
            <v>415</v>
          </cell>
          <cell r="R204">
            <v>409</v>
          </cell>
          <cell r="AG204">
            <v>53</v>
          </cell>
        </row>
        <row r="205">
          <cell r="Q205">
            <v>0</v>
          </cell>
          <cell r="R205">
            <v>0</v>
          </cell>
          <cell r="AG205">
            <v>0</v>
          </cell>
        </row>
        <row r="206">
          <cell r="Q206">
            <v>0</v>
          </cell>
          <cell r="R206">
            <v>0</v>
          </cell>
          <cell r="AG206">
            <v>0</v>
          </cell>
        </row>
        <row r="207">
          <cell r="Q207">
            <v>7</v>
          </cell>
          <cell r="R207">
            <v>0</v>
          </cell>
          <cell r="AG207">
            <v>0</v>
          </cell>
        </row>
        <row r="208">
          <cell r="Q208">
            <v>15</v>
          </cell>
          <cell r="R208">
            <v>13</v>
          </cell>
          <cell r="AG208">
            <v>2</v>
          </cell>
        </row>
        <row r="209">
          <cell r="Q209">
            <v>400</v>
          </cell>
          <cell r="R209">
            <v>369</v>
          </cell>
        </row>
        <row r="211">
          <cell r="Q211">
            <v>95000</v>
          </cell>
          <cell r="R211">
            <v>88847</v>
          </cell>
          <cell r="AG211">
            <v>0</v>
          </cell>
        </row>
        <row r="212">
          <cell r="Q212">
            <v>8975</v>
          </cell>
          <cell r="R212">
            <v>8975</v>
          </cell>
          <cell r="AG212">
            <v>0</v>
          </cell>
        </row>
        <row r="213">
          <cell r="Q213">
            <v>325</v>
          </cell>
          <cell r="R213">
            <v>319</v>
          </cell>
          <cell r="AG213">
            <v>307</v>
          </cell>
        </row>
        <row r="214">
          <cell r="Q214">
            <v>85</v>
          </cell>
          <cell r="R214">
            <v>79</v>
          </cell>
          <cell r="AG214">
            <v>13</v>
          </cell>
        </row>
        <row r="215">
          <cell r="Q215">
            <v>0</v>
          </cell>
          <cell r="R215">
            <v>212</v>
          </cell>
          <cell r="AG215">
            <v>0</v>
          </cell>
        </row>
        <row r="216">
          <cell r="Q216">
            <v>215</v>
          </cell>
          <cell r="R216">
            <v>134</v>
          </cell>
          <cell r="AG216">
            <v>3</v>
          </cell>
        </row>
        <row r="217">
          <cell r="Q217">
            <v>194</v>
          </cell>
          <cell r="R217">
            <v>213</v>
          </cell>
          <cell r="AG217">
            <v>16</v>
          </cell>
        </row>
        <row r="218">
          <cell r="Q218">
            <v>17</v>
          </cell>
          <cell r="AG218">
            <v>0</v>
          </cell>
        </row>
        <row r="219">
          <cell r="Q219">
            <v>9</v>
          </cell>
          <cell r="AG219">
            <v>0</v>
          </cell>
        </row>
        <row r="220">
          <cell r="Q220">
            <v>8</v>
          </cell>
          <cell r="R220">
            <v>8</v>
          </cell>
          <cell r="AG220">
            <v>3</v>
          </cell>
        </row>
        <row r="221">
          <cell r="Q221">
            <v>0</v>
          </cell>
          <cell r="R221">
            <v>0</v>
          </cell>
          <cell r="AG221">
            <v>0</v>
          </cell>
        </row>
        <row r="222">
          <cell r="Q222">
            <v>0</v>
          </cell>
          <cell r="R222">
            <v>0</v>
          </cell>
          <cell r="AG222">
            <v>0</v>
          </cell>
        </row>
        <row r="223">
          <cell r="Q223">
            <v>6</v>
          </cell>
          <cell r="R223">
            <v>8</v>
          </cell>
          <cell r="AG223">
            <v>0</v>
          </cell>
        </row>
        <row r="224">
          <cell r="Q224">
            <v>24</v>
          </cell>
          <cell r="AG224">
            <v>0</v>
          </cell>
        </row>
        <row r="225">
          <cell r="Q225">
            <v>1</v>
          </cell>
          <cell r="R225">
            <v>0</v>
          </cell>
          <cell r="AG225">
            <v>0</v>
          </cell>
        </row>
        <row r="226">
          <cell r="Q226">
            <v>8</v>
          </cell>
          <cell r="R226">
            <v>0</v>
          </cell>
          <cell r="AG226">
            <v>0</v>
          </cell>
        </row>
        <row r="227">
          <cell r="Q227">
            <v>17</v>
          </cell>
          <cell r="R227">
            <v>13</v>
          </cell>
          <cell r="AG227">
            <v>1</v>
          </cell>
        </row>
        <row r="228">
          <cell r="Q228">
            <v>500</v>
          </cell>
          <cell r="R228">
            <v>369</v>
          </cell>
        </row>
        <row r="230">
          <cell r="Q230">
            <v>410</v>
          </cell>
          <cell r="R230">
            <v>406</v>
          </cell>
          <cell r="AG230">
            <v>393</v>
          </cell>
        </row>
        <row r="231">
          <cell r="Q231">
            <v>46</v>
          </cell>
          <cell r="R231">
            <v>40</v>
          </cell>
          <cell r="AG231">
            <v>8</v>
          </cell>
        </row>
        <row r="232">
          <cell r="Q232">
            <v>0</v>
          </cell>
          <cell r="R232">
            <v>0</v>
          </cell>
          <cell r="AG232">
            <v>0</v>
          </cell>
        </row>
        <row r="233">
          <cell r="Q233">
            <v>237</v>
          </cell>
          <cell r="R233">
            <v>169</v>
          </cell>
          <cell r="AG233">
            <v>5</v>
          </cell>
        </row>
        <row r="234">
          <cell r="Q234">
            <v>210</v>
          </cell>
          <cell r="R234">
            <v>213</v>
          </cell>
          <cell r="AG234">
            <v>13</v>
          </cell>
        </row>
        <row r="235">
          <cell r="Q235">
            <v>18</v>
          </cell>
          <cell r="AG235">
            <v>0</v>
          </cell>
        </row>
        <row r="236">
          <cell r="Q236">
            <v>3</v>
          </cell>
          <cell r="AG236">
            <v>0</v>
          </cell>
        </row>
        <row r="237">
          <cell r="Q237">
            <v>0</v>
          </cell>
          <cell r="R237">
            <v>0</v>
          </cell>
          <cell r="AG237">
            <v>0</v>
          </cell>
        </row>
        <row r="238">
          <cell r="Q238">
            <v>0</v>
          </cell>
          <cell r="R238">
            <v>0</v>
          </cell>
          <cell r="AG238">
            <v>0</v>
          </cell>
        </row>
        <row r="239">
          <cell r="Q239">
            <v>500</v>
          </cell>
          <cell r="R239">
            <v>3607</v>
          </cell>
          <cell r="AG239">
            <v>792</v>
          </cell>
        </row>
        <row r="240">
          <cell r="Q240">
            <v>400</v>
          </cell>
          <cell r="AG240">
            <v>0</v>
          </cell>
        </row>
        <row r="241">
          <cell r="Q241">
            <v>2600</v>
          </cell>
          <cell r="AG241">
            <v>429</v>
          </cell>
        </row>
        <row r="242">
          <cell r="Q242">
            <v>500</v>
          </cell>
          <cell r="AG242">
            <v>0</v>
          </cell>
        </row>
        <row r="243">
          <cell r="Q243">
            <v>5000</v>
          </cell>
          <cell r="R243">
            <v>5000</v>
          </cell>
          <cell r="AG243">
            <v>2648</v>
          </cell>
        </row>
        <row r="244">
          <cell r="Q244">
            <v>500</v>
          </cell>
          <cell r="R244">
            <v>500</v>
          </cell>
          <cell r="AG244">
            <v>0</v>
          </cell>
        </row>
        <row r="245">
          <cell r="Q245">
            <v>3</v>
          </cell>
          <cell r="R245">
            <v>8</v>
          </cell>
          <cell r="AG245">
            <v>0</v>
          </cell>
        </row>
        <row r="246">
          <cell r="Q246">
            <v>7</v>
          </cell>
          <cell r="AG246">
            <v>0</v>
          </cell>
        </row>
        <row r="247">
          <cell r="Q247">
            <v>1</v>
          </cell>
          <cell r="R247">
            <v>0</v>
          </cell>
          <cell r="AG247">
            <v>0</v>
          </cell>
        </row>
        <row r="248">
          <cell r="Q248">
            <v>25</v>
          </cell>
          <cell r="R248">
            <v>0</v>
          </cell>
          <cell r="AG248">
            <v>0</v>
          </cell>
        </row>
        <row r="249">
          <cell r="Q249">
            <v>15</v>
          </cell>
          <cell r="R249">
            <v>13</v>
          </cell>
          <cell r="AG249">
            <v>1</v>
          </cell>
        </row>
        <row r="250">
          <cell r="Q250">
            <v>390</v>
          </cell>
          <cell r="R250">
            <v>369</v>
          </cell>
        </row>
        <row r="252">
          <cell r="Q252">
            <v>6</v>
          </cell>
          <cell r="R252">
            <v>6</v>
          </cell>
          <cell r="AG252">
            <v>1</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50</v>
          </cell>
          <cell r="R263">
            <v>50</v>
          </cell>
          <cell r="AG263">
            <v>6</v>
          </cell>
        </row>
        <row r="264">
          <cell r="Q264">
            <v>50</v>
          </cell>
          <cell r="R264">
            <v>50</v>
          </cell>
          <cell r="AG264">
            <v>8</v>
          </cell>
        </row>
        <row r="265">
          <cell r="Q265">
            <v>8000</v>
          </cell>
          <cell r="R265">
            <v>9000</v>
          </cell>
          <cell r="AG265">
            <v>886</v>
          </cell>
        </row>
        <row r="266">
          <cell r="Q266">
            <v>15</v>
          </cell>
          <cell r="R266">
            <v>15</v>
          </cell>
          <cell r="AG266">
            <v>1</v>
          </cell>
        </row>
        <row r="267">
          <cell r="Q267">
            <v>100</v>
          </cell>
          <cell r="R267">
            <v>0</v>
          </cell>
          <cell r="AG267">
            <v>9</v>
          </cell>
        </row>
        <row r="268">
          <cell r="Q268">
            <v>0</v>
          </cell>
          <cell r="R268">
            <v>0</v>
          </cell>
          <cell r="AG268">
            <v>0</v>
          </cell>
        </row>
        <row r="269">
          <cell r="Q269">
            <v>0</v>
          </cell>
          <cell r="R269">
            <v>0</v>
          </cell>
          <cell r="AG269">
            <v>0</v>
          </cell>
        </row>
        <row r="270">
          <cell r="Q270">
            <v>2</v>
          </cell>
          <cell r="R270">
            <v>0</v>
          </cell>
          <cell r="AG270">
            <v>0</v>
          </cell>
        </row>
        <row r="271">
          <cell r="Q271">
            <v>4</v>
          </cell>
          <cell r="R271">
            <v>4</v>
          </cell>
          <cell r="AG271">
            <v>0</v>
          </cell>
        </row>
        <row r="272">
          <cell r="Q272">
            <v>10</v>
          </cell>
          <cell r="R272">
            <v>10</v>
          </cell>
        </row>
        <row r="274">
          <cell r="Q274">
            <v>4</v>
          </cell>
          <cell r="R274">
            <v>3</v>
          </cell>
          <cell r="AG274">
            <v>1</v>
          </cell>
        </row>
        <row r="275">
          <cell r="Q275">
            <v>2</v>
          </cell>
          <cell r="R275">
            <v>2</v>
          </cell>
          <cell r="AG275">
            <v>0</v>
          </cell>
        </row>
        <row r="276">
          <cell r="Q276">
            <v>50</v>
          </cell>
          <cell r="R276">
            <v>50</v>
          </cell>
          <cell r="AG276">
            <v>0</v>
          </cell>
        </row>
        <row r="277">
          <cell r="Q277">
            <v>0</v>
          </cell>
          <cell r="R277">
            <v>0</v>
          </cell>
          <cell r="AG277">
            <v>0</v>
          </cell>
        </row>
        <row r="278">
          <cell r="Q278">
            <v>0</v>
          </cell>
          <cell r="R278">
            <v>0</v>
          </cell>
          <cell r="AG278">
            <v>0</v>
          </cell>
        </row>
        <row r="279">
          <cell r="Q279">
            <v>50</v>
          </cell>
          <cell r="R279">
            <v>47</v>
          </cell>
          <cell r="AG279">
            <v>0</v>
          </cell>
        </row>
        <row r="280">
          <cell r="Q280">
            <v>250</v>
          </cell>
          <cell r="R280">
            <v>268</v>
          </cell>
          <cell r="AG280">
            <v>0</v>
          </cell>
        </row>
        <row r="281">
          <cell r="Q281">
            <v>1</v>
          </cell>
          <cell r="R281">
            <v>0</v>
          </cell>
          <cell r="AG281">
            <v>0</v>
          </cell>
        </row>
        <row r="282">
          <cell r="Q282">
            <v>5</v>
          </cell>
          <cell r="R282">
            <v>0</v>
          </cell>
          <cell r="AG282">
            <v>0</v>
          </cell>
        </row>
        <row r="283">
          <cell r="Q283">
            <v>350</v>
          </cell>
          <cell r="R283">
            <v>0</v>
          </cell>
          <cell r="AG283">
            <v>0</v>
          </cell>
        </row>
        <row r="284">
          <cell r="Q284">
            <v>350</v>
          </cell>
          <cell r="R284">
            <v>352</v>
          </cell>
          <cell r="AG284">
            <v>0</v>
          </cell>
        </row>
        <row r="285">
          <cell r="Q285">
            <v>0</v>
          </cell>
          <cell r="R285">
            <v>0</v>
          </cell>
          <cell r="AG285">
            <v>0</v>
          </cell>
        </row>
        <row r="286">
          <cell r="Q286">
            <v>0</v>
          </cell>
          <cell r="R286">
            <v>0</v>
          </cell>
          <cell r="AG286">
            <v>0</v>
          </cell>
        </row>
        <row r="287">
          <cell r="Q287">
            <v>2</v>
          </cell>
          <cell r="R287">
            <v>0</v>
          </cell>
          <cell r="AG287">
            <v>0</v>
          </cell>
        </row>
        <row r="288">
          <cell r="Q288">
            <v>5</v>
          </cell>
          <cell r="R288">
            <v>5</v>
          </cell>
          <cell r="AG288">
            <v>0</v>
          </cell>
        </row>
        <row r="289">
          <cell r="Q289">
            <v>100</v>
          </cell>
          <cell r="R289">
            <v>100</v>
          </cell>
          <cell r="AG289">
            <v>0</v>
          </cell>
        </row>
        <row r="290">
          <cell r="Q290">
            <v>4</v>
          </cell>
          <cell r="R290">
            <v>3</v>
          </cell>
          <cell r="AG290">
            <v>1</v>
          </cell>
        </row>
        <row r="291">
          <cell r="Q291">
            <v>80</v>
          </cell>
          <cell r="R291">
            <v>81</v>
          </cell>
          <cell r="AG291">
            <v>2</v>
          </cell>
        </row>
        <row r="292">
          <cell r="Q292">
            <v>5</v>
          </cell>
          <cell r="R292">
            <v>1</v>
          </cell>
          <cell r="AG292">
            <v>0</v>
          </cell>
        </row>
        <row r="293">
          <cell r="Q293">
            <v>1</v>
          </cell>
          <cell r="R293">
            <v>0</v>
          </cell>
          <cell r="AG293">
            <v>2</v>
          </cell>
        </row>
        <row r="294">
          <cell r="Q294">
            <v>1</v>
          </cell>
          <cell r="R294">
            <v>0</v>
          </cell>
          <cell r="AG294">
            <v>18</v>
          </cell>
        </row>
        <row r="295">
          <cell r="Q295">
            <v>0</v>
          </cell>
          <cell r="R295">
            <v>0</v>
          </cell>
          <cell r="AG295">
            <v>0</v>
          </cell>
        </row>
        <row r="296">
          <cell r="Q296">
            <v>0</v>
          </cell>
          <cell r="R296">
            <v>0</v>
          </cell>
          <cell r="AG296">
            <v>18</v>
          </cell>
        </row>
        <row r="297">
          <cell r="Q297">
            <v>25</v>
          </cell>
          <cell r="R297">
            <v>0</v>
          </cell>
          <cell r="AG297">
            <v>0</v>
          </cell>
        </row>
        <row r="298">
          <cell r="Q298">
            <v>0</v>
          </cell>
          <cell r="R298">
            <v>0</v>
          </cell>
          <cell r="AG298">
            <v>0</v>
          </cell>
        </row>
        <row r="299">
          <cell r="Q299">
            <v>1</v>
          </cell>
          <cell r="R299">
            <v>0</v>
          </cell>
          <cell r="AG299">
            <v>0</v>
          </cell>
        </row>
        <row r="300">
          <cell r="Q300">
            <v>10</v>
          </cell>
          <cell r="R300">
            <v>0</v>
          </cell>
          <cell r="AG300">
            <v>0</v>
          </cell>
        </row>
        <row r="301">
          <cell r="Q301">
            <v>5</v>
          </cell>
          <cell r="R301">
            <v>5</v>
          </cell>
          <cell r="AG301">
            <v>0</v>
          </cell>
        </row>
        <row r="302">
          <cell r="Q302">
            <v>100</v>
          </cell>
          <cell r="R302">
            <v>100</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10</v>
          </cell>
          <cell r="R307">
            <v>0</v>
          </cell>
          <cell r="AG307">
            <v>0</v>
          </cell>
        </row>
        <row r="308">
          <cell r="Q308">
            <v>1</v>
          </cell>
          <cell r="R308">
            <v>0</v>
          </cell>
          <cell r="AG308">
            <v>0</v>
          </cell>
        </row>
        <row r="309">
          <cell r="Q309">
            <v>10</v>
          </cell>
          <cell r="R309">
            <v>0</v>
          </cell>
        </row>
        <row r="311">
          <cell r="Q311">
            <v>10</v>
          </cell>
          <cell r="R311">
            <v>10</v>
          </cell>
          <cell r="AG311">
            <v>1</v>
          </cell>
        </row>
        <row r="312">
          <cell r="Q312">
            <v>12</v>
          </cell>
          <cell r="R312">
            <v>12</v>
          </cell>
          <cell r="AG312">
            <v>2</v>
          </cell>
        </row>
        <row r="313">
          <cell r="Q313">
            <v>1</v>
          </cell>
          <cell r="R313">
            <v>1</v>
          </cell>
          <cell r="AG313">
            <v>0</v>
          </cell>
        </row>
        <row r="314">
          <cell r="Q314">
            <v>0</v>
          </cell>
          <cell r="AG314">
            <v>0</v>
          </cell>
        </row>
        <row r="315">
          <cell r="Q315">
            <v>0</v>
          </cell>
          <cell r="AG315">
            <v>0</v>
          </cell>
        </row>
        <row r="316">
          <cell r="Q316">
            <v>0</v>
          </cell>
          <cell r="AG316">
            <v>0</v>
          </cell>
        </row>
        <row r="317">
          <cell r="Q317">
            <v>3</v>
          </cell>
          <cell r="R317">
            <v>3</v>
          </cell>
          <cell r="AG317">
            <v>0</v>
          </cell>
        </row>
        <row r="318">
          <cell r="Q318">
            <v>15</v>
          </cell>
          <cell r="AG318">
            <v>0</v>
          </cell>
        </row>
        <row r="319">
          <cell r="Q319">
            <v>3</v>
          </cell>
          <cell r="R319">
            <v>3</v>
          </cell>
          <cell r="AG319">
            <v>0</v>
          </cell>
        </row>
        <row r="320">
          <cell r="Q320">
            <v>45</v>
          </cell>
        </row>
        <row r="322">
          <cell r="Q322">
            <v>4</v>
          </cell>
          <cell r="R322">
            <v>4</v>
          </cell>
          <cell r="AG322">
            <v>0</v>
          </cell>
        </row>
        <row r="323">
          <cell r="Q323">
            <v>12000</v>
          </cell>
          <cell r="R323">
            <v>11899</v>
          </cell>
          <cell r="AG323">
            <v>296</v>
          </cell>
        </row>
        <row r="324">
          <cell r="Q324">
            <v>12</v>
          </cell>
          <cell r="R324">
            <v>0</v>
          </cell>
          <cell r="AG324">
            <v>2</v>
          </cell>
        </row>
        <row r="325">
          <cell r="Q325">
            <v>10</v>
          </cell>
          <cell r="R325">
            <v>0</v>
          </cell>
          <cell r="AG325">
            <v>0</v>
          </cell>
        </row>
        <row r="326">
          <cell r="Q326">
            <v>10</v>
          </cell>
          <cell r="R326">
            <v>9</v>
          </cell>
          <cell r="AG326">
            <v>0</v>
          </cell>
        </row>
        <row r="327">
          <cell r="Q327">
            <v>1100</v>
          </cell>
          <cell r="R327">
            <v>1019</v>
          </cell>
          <cell r="AG327">
            <v>0</v>
          </cell>
        </row>
        <row r="328">
          <cell r="Q328">
            <v>0</v>
          </cell>
          <cell r="R328">
            <v>0</v>
          </cell>
          <cell r="AG328">
            <v>0</v>
          </cell>
        </row>
        <row r="329">
          <cell r="Q329">
            <v>0</v>
          </cell>
          <cell r="R329">
            <v>0</v>
          </cell>
          <cell r="AG329">
            <v>0</v>
          </cell>
        </row>
        <row r="330">
          <cell r="Q330">
            <v>2</v>
          </cell>
          <cell r="R330">
            <v>0</v>
          </cell>
          <cell r="AG330">
            <v>0</v>
          </cell>
        </row>
        <row r="331">
          <cell r="Q331">
            <v>7</v>
          </cell>
          <cell r="R331">
            <v>5</v>
          </cell>
          <cell r="AG331">
            <v>0</v>
          </cell>
        </row>
        <row r="332">
          <cell r="Q332">
            <v>70</v>
          </cell>
          <cell r="R332">
            <v>0</v>
          </cell>
          <cell r="AG332">
            <v>0</v>
          </cell>
        </row>
        <row r="333">
          <cell r="Q333">
            <v>13</v>
          </cell>
          <cell r="R333">
            <v>13</v>
          </cell>
          <cell r="AG333">
            <v>2</v>
          </cell>
        </row>
        <row r="334">
          <cell r="Q334">
            <v>50</v>
          </cell>
          <cell r="R334">
            <v>52</v>
          </cell>
          <cell r="AG334">
            <v>4</v>
          </cell>
        </row>
        <row r="335">
          <cell r="Q335">
            <v>10</v>
          </cell>
          <cell r="R335">
            <v>6</v>
          </cell>
          <cell r="AG335">
            <v>0</v>
          </cell>
        </row>
        <row r="336">
          <cell r="Q336">
            <v>4</v>
          </cell>
          <cell r="R336">
            <v>5</v>
          </cell>
          <cell r="AG336">
            <v>1</v>
          </cell>
        </row>
        <row r="337">
          <cell r="Q337">
            <v>0</v>
          </cell>
          <cell r="R337">
            <v>0</v>
          </cell>
          <cell r="AG337">
            <v>0</v>
          </cell>
        </row>
        <row r="338">
          <cell r="Q338">
            <v>0</v>
          </cell>
          <cell r="R338">
            <v>0</v>
          </cell>
          <cell r="AG338">
            <v>0</v>
          </cell>
        </row>
        <row r="339">
          <cell r="Q339">
            <v>2</v>
          </cell>
          <cell r="R339">
            <v>0</v>
          </cell>
          <cell r="AG339">
            <v>0</v>
          </cell>
        </row>
        <row r="340">
          <cell r="Q340">
            <v>7</v>
          </cell>
          <cell r="R340">
            <v>5</v>
          </cell>
          <cell r="AG340">
            <v>0</v>
          </cell>
        </row>
        <row r="341">
          <cell r="Q341">
            <v>70</v>
          </cell>
          <cell r="R341">
            <v>0</v>
          </cell>
          <cell r="AG341">
            <v>0</v>
          </cell>
        </row>
        <row r="342">
          <cell r="Q342">
            <v>110</v>
          </cell>
          <cell r="R342">
            <v>90</v>
          </cell>
          <cell r="AG342">
            <v>8</v>
          </cell>
        </row>
        <row r="343">
          <cell r="Q343">
            <v>0</v>
          </cell>
          <cell r="R343">
            <v>0</v>
          </cell>
          <cell r="AG343">
            <v>0</v>
          </cell>
        </row>
        <row r="344">
          <cell r="Q344">
            <v>0</v>
          </cell>
          <cell r="R344">
            <v>0</v>
          </cell>
          <cell r="AG344">
            <v>0</v>
          </cell>
        </row>
        <row r="345">
          <cell r="Q345">
            <v>2</v>
          </cell>
          <cell r="R345">
            <v>1</v>
          </cell>
          <cell r="AG345">
            <v>0</v>
          </cell>
        </row>
        <row r="346">
          <cell r="Q346">
            <v>20</v>
          </cell>
          <cell r="R346">
            <v>9</v>
          </cell>
          <cell r="AG346">
            <v>0</v>
          </cell>
        </row>
        <row r="347">
          <cell r="Q347">
            <v>8</v>
          </cell>
          <cell r="R347">
            <v>5</v>
          </cell>
          <cell r="AG347">
            <v>1</v>
          </cell>
        </row>
        <row r="348">
          <cell r="Q348">
            <v>80</v>
          </cell>
          <cell r="R348">
            <v>0</v>
          </cell>
        </row>
        <row r="350">
          <cell r="AG350">
            <v>0</v>
          </cell>
        </row>
        <row r="359">
          <cell r="Q359">
            <v>16</v>
          </cell>
          <cell r="R359">
            <v>16</v>
          </cell>
          <cell r="AG359">
            <v>16</v>
          </cell>
        </row>
        <row r="360">
          <cell r="Q360">
            <v>64</v>
          </cell>
          <cell r="R360">
            <v>55</v>
          </cell>
          <cell r="AG360">
            <v>60</v>
          </cell>
        </row>
        <row r="361">
          <cell r="Q361">
            <v>32</v>
          </cell>
          <cell r="R361">
            <v>36</v>
          </cell>
          <cell r="AG361">
            <v>6</v>
          </cell>
        </row>
        <row r="362">
          <cell r="Q362">
            <v>18</v>
          </cell>
          <cell r="R362">
            <v>12</v>
          </cell>
          <cell r="AG362">
            <v>0</v>
          </cell>
        </row>
        <row r="363">
          <cell r="Q363">
            <v>23</v>
          </cell>
          <cell r="R363">
            <v>22</v>
          </cell>
          <cell r="AG363">
            <v>2</v>
          </cell>
        </row>
        <row r="364">
          <cell r="Q364">
            <v>4</v>
          </cell>
          <cell r="R364">
            <v>4</v>
          </cell>
          <cell r="AG364">
            <v>0</v>
          </cell>
        </row>
        <row r="365">
          <cell r="AG365">
            <v>0</v>
          </cell>
        </row>
        <row r="366">
          <cell r="AG366">
            <v>0</v>
          </cell>
        </row>
        <row r="367">
          <cell r="AG367">
            <v>0</v>
          </cell>
        </row>
        <row r="370">
          <cell r="Q370">
            <v>12</v>
          </cell>
          <cell r="R370">
            <v>10</v>
          </cell>
          <cell r="AG370">
            <v>0</v>
          </cell>
        </row>
        <row r="371">
          <cell r="Q371">
            <v>9</v>
          </cell>
          <cell r="R371">
            <v>10</v>
          </cell>
          <cell r="AG371">
            <v>0</v>
          </cell>
        </row>
        <row r="372">
          <cell r="Q372">
            <v>4</v>
          </cell>
          <cell r="R372">
            <v>0</v>
          </cell>
          <cell r="AG372">
            <v>0</v>
          </cell>
        </row>
        <row r="373">
          <cell r="Q373">
            <v>40</v>
          </cell>
          <cell r="R373">
            <v>30</v>
          </cell>
          <cell r="AG373">
            <v>4</v>
          </cell>
        </row>
        <row r="374">
          <cell r="Q374">
            <v>2</v>
          </cell>
          <cell r="R374">
            <v>1</v>
          </cell>
          <cell r="AG374">
            <v>0</v>
          </cell>
        </row>
        <row r="375">
          <cell r="Q375">
            <v>13</v>
          </cell>
          <cell r="R375">
            <v>11</v>
          </cell>
          <cell r="AG375">
            <v>2</v>
          </cell>
        </row>
        <row r="376">
          <cell r="Q376">
            <v>65</v>
          </cell>
          <cell r="R376">
            <v>270</v>
          </cell>
          <cell r="AG376">
            <v>98</v>
          </cell>
        </row>
        <row r="377">
          <cell r="Q377">
            <v>2</v>
          </cell>
          <cell r="R377">
            <v>2</v>
          </cell>
          <cell r="AG377">
            <v>0</v>
          </cell>
        </row>
        <row r="378">
          <cell r="Q378">
            <v>40</v>
          </cell>
          <cell r="R378">
            <v>28</v>
          </cell>
          <cell r="AG378">
            <v>0</v>
          </cell>
        </row>
        <row r="379">
          <cell r="AG379">
            <v>0</v>
          </cell>
        </row>
        <row r="380">
          <cell r="Q380">
            <v>6</v>
          </cell>
          <cell r="R380">
            <v>3</v>
          </cell>
          <cell r="AG380">
            <v>0</v>
          </cell>
        </row>
        <row r="381">
          <cell r="AG381">
            <v>0</v>
          </cell>
        </row>
        <row r="382">
          <cell r="Q382">
            <v>11</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8</v>
          </cell>
          <cell r="R392">
            <v>6</v>
          </cell>
          <cell r="AG392">
            <v>0</v>
          </cell>
        </row>
        <row r="393">
          <cell r="Q393">
            <v>40</v>
          </cell>
          <cell r="AG393">
            <v>0</v>
          </cell>
        </row>
        <row r="394">
          <cell r="Q394">
            <v>0</v>
          </cell>
          <cell r="R394">
            <v>0</v>
          </cell>
          <cell r="AG394">
            <v>0</v>
          </cell>
        </row>
        <row r="395">
          <cell r="Q395">
            <v>50</v>
          </cell>
          <cell r="R395">
            <v>50</v>
          </cell>
          <cell r="AG395">
            <v>5</v>
          </cell>
        </row>
        <row r="396">
          <cell r="Q396">
            <v>5</v>
          </cell>
          <cell r="AG396">
            <v>0</v>
          </cell>
        </row>
        <row r="397">
          <cell r="AG397">
            <v>0</v>
          </cell>
        </row>
        <row r="398">
          <cell r="AG398">
            <v>0</v>
          </cell>
        </row>
        <row r="399">
          <cell r="Q399">
            <v>150</v>
          </cell>
          <cell r="R399">
            <v>139</v>
          </cell>
          <cell r="AG399">
            <v>41</v>
          </cell>
        </row>
        <row r="400">
          <cell r="AG400">
            <v>0</v>
          </cell>
        </row>
        <row r="401">
          <cell r="Q401">
            <v>21</v>
          </cell>
          <cell r="R401">
            <v>21</v>
          </cell>
          <cell r="AG401">
            <v>0</v>
          </cell>
        </row>
        <row r="402">
          <cell r="Q402">
            <v>18</v>
          </cell>
          <cell r="R402">
            <v>14</v>
          </cell>
          <cell r="AG402">
            <v>0</v>
          </cell>
        </row>
        <row r="403">
          <cell r="Q403">
            <v>0</v>
          </cell>
          <cell r="R403">
            <v>0</v>
          </cell>
          <cell r="AG403">
            <v>0</v>
          </cell>
        </row>
        <row r="404">
          <cell r="Q404">
            <v>0</v>
          </cell>
          <cell r="R404">
            <v>0</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7</v>
          </cell>
          <cell r="R457">
            <v>5</v>
          </cell>
          <cell r="AG457">
            <v>0</v>
          </cell>
        </row>
        <row r="458">
          <cell r="AG458">
            <v>0</v>
          </cell>
        </row>
        <row r="459">
          <cell r="Q459">
            <v>50</v>
          </cell>
          <cell r="R459">
            <v>50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50</v>
          </cell>
          <cell r="R470">
            <v>0</v>
          </cell>
          <cell r="AG470">
            <v>0</v>
          </cell>
        </row>
        <row r="471">
          <cell r="Q471">
            <v>0</v>
          </cell>
          <cell r="R471">
            <v>0</v>
          </cell>
          <cell r="AG471">
            <v>0</v>
          </cell>
        </row>
        <row r="472">
          <cell r="Q472">
            <v>0</v>
          </cell>
          <cell r="R472">
            <v>0</v>
          </cell>
          <cell r="AG472">
            <v>0</v>
          </cell>
        </row>
        <row r="473">
          <cell r="Q473">
            <v>2</v>
          </cell>
          <cell r="R473">
            <v>0</v>
          </cell>
          <cell r="AG473">
            <v>0</v>
          </cell>
        </row>
        <row r="475">
          <cell r="Q475">
            <v>0</v>
          </cell>
          <cell r="R475">
            <v>0</v>
          </cell>
          <cell r="AG475">
            <v>0</v>
          </cell>
        </row>
        <row r="476">
          <cell r="Q476">
            <v>0</v>
          </cell>
          <cell r="R476">
            <v>0</v>
          </cell>
          <cell r="AG476">
            <v>0</v>
          </cell>
        </row>
        <row r="477">
          <cell r="Q477">
            <v>0</v>
          </cell>
          <cell r="R477">
            <v>0</v>
          </cell>
          <cell r="AG477">
            <v>0</v>
          </cell>
        </row>
        <row r="478">
          <cell r="Q478">
            <v>0</v>
          </cell>
          <cell r="R478">
            <v>0</v>
          </cell>
          <cell r="AG478">
            <v>0</v>
          </cell>
        </row>
        <row r="479">
          <cell r="Q479">
            <v>0</v>
          </cell>
          <cell r="R479">
            <v>0</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5</v>
          </cell>
          <cell r="R514">
            <v>2</v>
          </cell>
          <cell r="AG514">
            <v>0</v>
          </cell>
        </row>
        <row r="515">
          <cell r="Q515">
            <v>50</v>
          </cell>
          <cell r="R515">
            <v>60</v>
          </cell>
          <cell r="AG515">
            <v>0</v>
          </cell>
        </row>
        <row r="516">
          <cell r="Q516">
            <v>800</v>
          </cell>
          <cell r="R516">
            <v>800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11">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4</v>
          </cell>
          <cell r="R185">
            <v>4</v>
          </cell>
          <cell r="AG185">
            <v>0</v>
          </cell>
        </row>
        <row r="186">
          <cell r="Q186">
            <v>0</v>
          </cell>
          <cell r="R186">
            <v>0</v>
          </cell>
          <cell r="AG186">
            <v>1</v>
          </cell>
        </row>
        <row r="187">
          <cell r="Q187">
            <v>1712403</v>
          </cell>
          <cell r="R187">
            <v>1712403</v>
          </cell>
          <cell r="AG187">
            <v>0</v>
          </cell>
        </row>
        <row r="188">
          <cell r="Q188">
            <v>12997</v>
          </cell>
          <cell r="R188">
            <v>12997</v>
          </cell>
          <cell r="AG188">
            <v>0</v>
          </cell>
        </row>
        <row r="189">
          <cell r="Q189">
            <v>2993152</v>
          </cell>
          <cell r="R189">
            <v>2993152</v>
          </cell>
          <cell r="AG189">
            <v>0</v>
          </cell>
        </row>
        <row r="190">
          <cell r="Q190">
            <v>155</v>
          </cell>
          <cell r="R190">
            <v>144</v>
          </cell>
          <cell r="AG190">
            <v>0</v>
          </cell>
        </row>
        <row r="191">
          <cell r="Q191">
            <v>302</v>
          </cell>
          <cell r="R191">
            <v>58</v>
          </cell>
          <cell r="AG191">
            <v>0</v>
          </cell>
        </row>
        <row r="192">
          <cell r="Q192">
            <v>94671</v>
          </cell>
          <cell r="R192">
            <v>94671</v>
          </cell>
          <cell r="AG192">
            <v>5535</v>
          </cell>
        </row>
        <row r="193">
          <cell r="Q193">
            <v>182</v>
          </cell>
          <cell r="R193">
            <v>182</v>
          </cell>
          <cell r="AG193">
            <v>0</v>
          </cell>
        </row>
        <row r="194">
          <cell r="Q194">
            <v>0</v>
          </cell>
          <cell r="R194">
            <v>0</v>
          </cell>
          <cell r="AG194">
            <v>0</v>
          </cell>
        </row>
        <row r="195">
          <cell r="Q195">
            <v>0</v>
          </cell>
          <cell r="R195">
            <v>0</v>
          </cell>
          <cell r="AG195">
            <v>0</v>
          </cell>
        </row>
        <row r="196">
          <cell r="AG196">
            <v>0</v>
          </cell>
        </row>
        <row r="197">
          <cell r="Q197">
            <v>67</v>
          </cell>
          <cell r="R197">
            <v>62</v>
          </cell>
          <cell r="AG197">
            <v>0</v>
          </cell>
        </row>
        <row r="198">
          <cell r="Q198">
            <v>22000</v>
          </cell>
          <cell r="R198">
            <v>21927</v>
          </cell>
          <cell r="AG198">
            <v>0</v>
          </cell>
        </row>
        <row r="199">
          <cell r="Q199">
            <v>47</v>
          </cell>
          <cell r="R199">
            <v>47</v>
          </cell>
          <cell r="AG199">
            <v>2</v>
          </cell>
        </row>
        <row r="200">
          <cell r="Q200">
            <v>50</v>
          </cell>
          <cell r="R200">
            <v>47</v>
          </cell>
          <cell r="AG200">
            <v>11</v>
          </cell>
        </row>
        <row r="201">
          <cell r="Q201">
            <v>38000</v>
          </cell>
          <cell r="R201">
            <v>37452</v>
          </cell>
          <cell r="AG201">
            <v>9516</v>
          </cell>
        </row>
        <row r="202">
          <cell r="Q202">
            <v>37</v>
          </cell>
          <cell r="R202">
            <v>32</v>
          </cell>
          <cell r="AG202">
            <v>3</v>
          </cell>
        </row>
        <row r="203">
          <cell r="Q203">
            <v>3600</v>
          </cell>
          <cell r="R203">
            <v>3530</v>
          </cell>
          <cell r="AG203">
            <v>1110</v>
          </cell>
        </row>
        <row r="204">
          <cell r="Q204">
            <v>24</v>
          </cell>
          <cell r="R204">
            <v>21</v>
          </cell>
          <cell r="AG204">
            <v>0</v>
          </cell>
        </row>
        <row r="205">
          <cell r="Q205">
            <v>0</v>
          </cell>
          <cell r="R205">
            <v>0</v>
          </cell>
          <cell r="AG205">
            <v>0</v>
          </cell>
        </row>
        <row r="206">
          <cell r="Q206">
            <v>0</v>
          </cell>
          <cell r="R206">
            <v>0</v>
          </cell>
          <cell r="AG206">
            <v>0</v>
          </cell>
        </row>
        <row r="207">
          <cell r="Q207">
            <v>11</v>
          </cell>
          <cell r="R207">
            <v>0</v>
          </cell>
          <cell r="AG207">
            <v>0</v>
          </cell>
        </row>
        <row r="208">
          <cell r="Q208">
            <v>33</v>
          </cell>
          <cell r="R208">
            <v>29</v>
          </cell>
          <cell r="AG208">
            <v>1</v>
          </cell>
        </row>
        <row r="209">
          <cell r="Q209">
            <v>760</v>
          </cell>
          <cell r="R209">
            <v>751</v>
          </cell>
        </row>
        <row r="211">
          <cell r="Q211">
            <v>145000</v>
          </cell>
          <cell r="R211">
            <v>142956</v>
          </cell>
          <cell r="AG211">
            <v>0</v>
          </cell>
        </row>
        <row r="212">
          <cell r="Q212">
            <v>7635</v>
          </cell>
          <cell r="R212">
            <v>7635</v>
          </cell>
          <cell r="AG212">
            <v>0</v>
          </cell>
        </row>
        <row r="213">
          <cell r="Q213">
            <v>100</v>
          </cell>
          <cell r="R213">
            <v>94</v>
          </cell>
          <cell r="AG213">
            <v>68</v>
          </cell>
        </row>
        <row r="214">
          <cell r="Q214">
            <v>62</v>
          </cell>
          <cell r="R214">
            <v>56</v>
          </cell>
          <cell r="AG214">
            <v>0</v>
          </cell>
        </row>
        <row r="215">
          <cell r="Q215">
            <v>0</v>
          </cell>
          <cell r="R215">
            <v>12</v>
          </cell>
          <cell r="AG215">
            <v>5</v>
          </cell>
        </row>
        <row r="216">
          <cell r="Q216">
            <v>38</v>
          </cell>
          <cell r="R216">
            <v>13</v>
          </cell>
          <cell r="AG216">
            <v>0</v>
          </cell>
        </row>
        <row r="217">
          <cell r="Q217">
            <v>62</v>
          </cell>
          <cell r="R217">
            <v>69</v>
          </cell>
          <cell r="AG217">
            <v>0</v>
          </cell>
        </row>
        <row r="218">
          <cell r="Q218">
            <v>5</v>
          </cell>
          <cell r="AG218">
            <v>0</v>
          </cell>
        </row>
        <row r="219">
          <cell r="Q219">
            <v>2</v>
          </cell>
          <cell r="AG219">
            <v>0</v>
          </cell>
        </row>
        <row r="220">
          <cell r="Q220">
            <v>82</v>
          </cell>
          <cell r="R220">
            <v>82</v>
          </cell>
          <cell r="AG220">
            <v>0</v>
          </cell>
        </row>
        <row r="221">
          <cell r="Q221">
            <v>0</v>
          </cell>
          <cell r="R221">
            <v>0</v>
          </cell>
          <cell r="AG221">
            <v>0</v>
          </cell>
        </row>
        <row r="222">
          <cell r="Q222">
            <v>0</v>
          </cell>
          <cell r="R222">
            <v>0</v>
          </cell>
          <cell r="AG222">
            <v>0</v>
          </cell>
        </row>
        <row r="223">
          <cell r="Q223">
            <v>6</v>
          </cell>
          <cell r="R223">
            <v>5</v>
          </cell>
          <cell r="AG223">
            <v>0</v>
          </cell>
        </row>
        <row r="224">
          <cell r="Q224">
            <v>24</v>
          </cell>
          <cell r="AG224">
            <v>3</v>
          </cell>
        </row>
        <row r="225">
          <cell r="Q225">
            <v>1</v>
          </cell>
          <cell r="R225">
            <v>0</v>
          </cell>
          <cell r="AG225">
            <v>0</v>
          </cell>
        </row>
        <row r="226">
          <cell r="Q226">
            <v>12</v>
          </cell>
          <cell r="R226">
            <v>0</v>
          </cell>
          <cell r="AG226">
            <v>0</v>
          </cell>
        </row>
        <row r="227">
          <cell r="Q227">
            <v>32</v>
          </cell>
          <cell r="R227">
            <v>29</v>
          </cell>
          <cell r="AG227">
            <v>3</v>
          </cell>
        </row>
        <row r="228">
          <cell r="Q228">
            <v>780</v>
          </cell>
          <cell r="R228">
            <v>751</v>
          </cell>
        </row>
        <row r="230">
          <cell r="Q230">
            <v>130</v>
          </cell>
          <cell r="R230">
            <v>123</v>
          </cell>
          <cell r="AG230">
            <v>109</v>
          </cell>
        </row>
        <row r="231">
          <cell r="Q231">
            <v>100</v>
          </cell>
          <cell r="R231">
            <v>94</v>
          </cell>
          <cell r="AG231">
            <v>12</v>
          </cell>
        </row>
        <row r="232">
          <cell r="Q232">
            <v>0</v>
          </cell>
          <cell r="R232">
            <v>0</v>
          </cell>
          <cell r="AG232">
            <v>0</v>
          </cell>
        </row>
        <row r="233">
          <cell r="Q233">
            <v>122</v>
          </cell>
          <cell r="R233">
            <v>1</v>
          </cell>
          <cell r="AG233">
            <v>6</v>
          </cell>
        </row>
        <row r="234">
          <cell r="Q234">
            <v>95</v>
          </cell>
          <cell r="R234">
            <v>95</v>
          </cell>
          <cell r="AG234">
            <v>18</v>
          </cell>
        </row>
        <row r="235">
          <cell r="Q235">
            <v>4</v>
          </cell>
          <cell r="AG235">
            <v>0</v>
          </cell>
        </row>
        <row r="236">
          <cell r="Q236">
            <v>1</v>
          </cell>
          <cell r="AG236">
            <v>0</v>
          </cell>
        </row>
        <row r="237">
          <cell r="Q237">
            <v>0</v>
          </cell>
          <cell r="R237">
            <v>0</v>
          </cell>
          <cell r="AG237">
            <v>0</v>
          </cell>
        </row>
        <row r="238">
          <cell r="Q238">
            <v>0</v>
          </cell>
          <cell r="R238">
            <v>0</v>
          </cell>
          <cell r="AG238">
            <v>0</v>
          </cell>
        </row>
        <row r="239">
          <cell r="Q239">
            <v>100</v>
          </cell>
          <cell r="R239">
            <v>363</v>
          </cell>
          <cell r="AG239">
            <v>0</v>
          </cell>
        </row>
        <row r="240">
          <cell r="Q240">
            <v>50</v>
          </cell>
          <cell r="AG240">
            <v>0</v>
          </cell>
        </row>
        <row r="241">
          <cell r="Q241">
            <v>200</v>
          </cell>
          <cell r="AG241">
            <v>1240</v>
          </cell>
        </row>
        <row r="242">
          <cell r="Q242">
            <v>50</v>
          </cell>
          <cell r="AG242">
            <v>0</v>
          </cell>
        </row>
        <row r="243">
          <cell r="Q243">
            <v>1000</v>
          </cell>
          <cell r="R243">
            <v>1000</v>
          </cell>
          <cell r="AG243">
            <v>550</v>
          </cell>
        </row>
        <row r="244">
          <cell r="Q244">
            <v>100</v>
          </cell>
          <cell r="R244">
            <v>100</v>
          </cell>
          <cell r="AG244">
            <v>250</v>
          </cell>
        </row>
        <row r="245">
          <cell r="Q245">
            <v>4</v>
          </cell>
          <cell r="R245">
            <v>4</v>
          </cell>
          <cell r="AG245">
            <v>0</v>
          </cell>
        </row>
        <row r="246">
          <cell r="Q246">
            <v>6</v>
          </cell>
          <cell r="AG246">
            <v>3</v>
          </cell>
        </row>
        <row r="247">
          <cell r="Q247">
            <v>1</v>
          </cell>
          <cell r="R247">
            <v>0</v>
          </cell>
          <cell r="AG247">
            <v>0</v>
          </cell>
        </row>
        <row r="248">
          <cell r="Q248">
            <v>25</v>
          </cell>
          <cell r="R248">
            <v>0</v>
          </cell>
          <cell r="AG248">
            <v>0</v>
          </cell>
        </row>
        <row r="249">
          <cell r="Q249">
            <v>30</v>
          </cell>
          <cell r="R249">
            <v>28</v>
          </cell>
          <cell r="AG249">
            <v>2</v>
          </cell>
        </row>
        <row r="250">
          <cell r="Q250">
            <v>600</v>
          </cell>
          <cell r="R250">
            <v>563</v>
          </cell>
        </row>
        <row r="252">
          <cell r="Q252">
            <v>10</v>
          </cell>
          <cell r="R252">
            <v>15</v>
          </cell>
          <cell r="AG252">
            <v>0</v>
          </cell>
        </row>
        <row r="253">
          <cell r="Q253">
            <v>7</v>
          </cell>
          <cell r="R253">
            <v>8</v>
          </cell>
          <cell r="AG253">
            <v>0</v>
          </cell>
        </row>
        <row r="254">
          <cell r="Q254">
            <v>4</v>
          </cell>
          <cell r="R254">
            <v>0</v>
          </cell>
          <cell r="AG254">
            <v>0</v>
          </cell>
        </row>
        <row r="255">
          <cell r="Q255">
            <v>500</v>
          </cell>
          <cell r="R255">
            <v>500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24</v>
          </cell>
          <cell r="R266">
            <v>24</v>
          </cell>
          <cell r="AG266">
            <v>0</v>
          </cell>
        </row>
        <row r="267">
          <cell r="Q267">
            <v>100</v>
          </cell>
          <cell r="R267">
            <v>0</v>
          </cell>
          <cell r="AG267">
            <v>0</v>
          </cell>
        </row>
        <row r="268">
          <cell r="Q268">
            <v>0</v>
          </cell>
          <cell r="R268">
            <v>0</v>
          </cell>
          <cell r="AG268">
            <v>0</v>
          </cell>
        </row>
        <row r="269">
          <cell r="Q269">
            <v>0</v>
          </cell>
          <cell r="R269">
            <v>0</v>
          </cell>
          <cell r="AG269">
            <v>0</v>
          </cell>
        </row>
        <row r="270">
          <cell r="Q270">
            <v>2</v>
          </cell>
          <cell r="R270">
            <v>0</v>
          </cell>
          <cell r="AG270">
            <v>0</v>
          </cell>
        </row>
        <row r="271">
          <cell r="Q271">
            <v>15</v>
          </cell>
          <cell r="R271">
            <v>18</v>
          </cell>
          <cell r="AG271">
            <v>2</v>
          </cell>
        </row>
        <row r="272">
          <cell r="Q272">
            <v>10</v>
          </cell>
          <cell r="R272">
            <v>10</v>
          </cell>
        </row>
        <row r="274">
          <cell r="Q274">
            <v>12</v>
          </cell>
          <cell r="R274">
            <v>18</v>
          </cell>
          <cell r="AG274">
            <v>5</v>
          </cell>
        </row>
        <row r="275">
          <cell r="Q275">
            <v>6</v>
          </cell>
          <cell r="R275">
            <v>6</v>
          </cell>
          <cell r="AG275">
            <v>0</v>
          </cell>
        </row>
        <row r="276">
          <cell r="Q276">
            <v>180</v>
          </cell>
          <cell r="R276">
            <v>180</v>
          </cell>
          <cell r="AG276">
            <v>0</v>
          </cell>
        </row>
        <row r="277">
          <cell r="Q277">
            <v>0</v>
          </cell>
          <cell r="R277">
            <v>0</v>
          </cell>
          <cell r="AG277">
            <v>0</v>
          </cell>
        </row>
        <row r="278">
          <cell r="Q278">
            <v>0</v>
          </cell>
          <cell r="R278">
            <v>0</v>
          </cell>
          <cell r="AG278">
            <v>0</v>
          </cell>
        </row>
        <row r="279">
          <cell r="Q279">
            <v>40</v>
          </cell>
          <cell r="R279">
            <v>36</v>
          </cell>
          <cell r="AG279">
            <v>0</v>
          </cell>
        </row>
        <row r="280">
          <cell r="Q280">
            <v>200</v>
          </cell>
          <cell r="R280">
            <v>205</v>
          </cell>
          <cell r="AG280">
            <v>0</v>
          </cell>
        </row>
        <row r="281">
          <cell r="Q281">
            <v>1</v>
          </cell>
          <cell r="R281">
            <v>0</v>
          </cell>
          <cell r="AG281">
            <v>0</v>
          </cell>
        </row>
        <row r="282">
          <cell r="Q282">
            <v>5</v>
          </cell>
          <cell r="R282">
            <v>0</v>
          </cell>
          <cell r="AG282">
            <v>0</v>
          </cell>
        </row>
        <row r="283">
          <cell r="Q283">
            <v>100</v>
          </cell>
          <cell r="R283">
            <v>0</v>
          </cell>
          <cell r="AG283">
            <v>0</v>
          </cell>
        </row>
        <row r="284">
          <cell r="Q284">
            <v>100</v>
          </cell>
          <cell r="R284">
            <v>92</v>
          </cell>
          <cell r="AG284">
            <v>0</v>
          </cell>
        </row>
        <row r="285">
          <cell r="Q285">
            <v>0</v>
          </cell>
          <cell r="R285">
            <v>0</v>
          </cell>
          <cell r="AG285">
            <v>0</v>
          </cell>
        </row>
        <row r="286">
          <cell r="Q286">
            <v>0</v>
          </cell>
          <cell r="R286">
            <v>0</v>
          </cell>
          <cell r="AG286">
            <v>0</v>
          </cell>
        </row>
        <row r="287">
          <cell r="Q287">
            <v>2</v>
          </cell>
          <cell r="R287">
            <v>0</v>
          </cell>
          <cell r="AG287">
            <v>0</v>
          </cell>
        </row>
        <row r="288">
          <cell r="Q288">
            <v>4</v>
          </cell>
          <cell r="R288">
            <v>12</v>
          </cell>
          <cell r="AG288">
            <v>0</v>
          </cell>
        </row>
        <row r="289">
          <cell r="Q289">
            <v>120</v>
          </cell>
          <cell r="R289">
            <v>60</v>
          </cell>
          <cell r="AG289">
            <v>0</v>
          </cell>
        </row>
        <row r="290">
          <cell r="Q290">
            <v>12</v>
          </cell>
          <cell r="R290">
            <v>18</v>
          </cell>
          <cell r="AG290">
            <v>5</v>
          </cell>
        </row>
        <row r="291">
          <cell r="Q291">
            <v>25</v>
          </cell>
          <cell r="R291">
            <v>26</v>
          </cell>
          <cell r="AG291">
            <v>0</v>
          </cell>
        </row>
        <row r="292">
          <cell r="Q292">
            <v>2</v>
          </cell>
          <cell r="R292">
            <v>0</v>
          </cell>
          <cell r="AG292">
            <v>0</v>
          </cell>
        </row>
        <row r="293">
          <cell r="Q293">
            <v>5</v>
          </cell>
          <cell r="R293">
            <v>0</v>
          </cell>
          <cell r="AG293">
            <v>2</v>
          </cell>
        </row>
        <row r="294">
          <cell r="Q294">
            <v>5</v>
          </cell>
          <cell r="R294">
            <v>0</v>
          </cell>
          <cell r="AG294">
            <v>0</v>
          </cell>
        </row>
        <row r="295">
          <cell r="Q295">
            <v>10</v>
          </cell>
          <cell r="R295">
            <v>0</v>
          </cell>
          <cell r="AG295">
            <v>2</v>
          </cell>
        </row>
        <row r="296">
          <cell r="Q296">
            <v>5</v>
          </cell>
          <cell r="R296">
            <v>0</v>
          </cell>
          <cell r="AG296">
            <v>0</v>
          </cell>
        </row>
        <row r="297">
          <cell r="Q297">
            <v>25</v>
          </cell>
          <cell r="R297">
            <v>0</v>
          </cell>
          <cell r="AG297">
            <v>0</v>
          </cell>
        </row>
        <row r="298">
          <cell r="Q298">
            <v>0</v>
          </cell>
          <cell r="R298">
            <v>0</v>
          </cell>
          <cell r="AG298">
            <v>0</v>
          </cell>
        </row>
        <row r="299">
          <cell r="Q299">
            <v>1</v>
          </cell>
          <cell r="R299">
            <v>0</v>
          </cell>
          <cell r="AG299">
            <v>0</v>
          </cell>
        </row>
        <row r="300">
          <cell r="Q300">
            <v>10</v>
          </cell>
          <cell r="R300">
            <v>0</v>
          </cell>
          <cell r="AG300">
            <v>0</v>
          </cell>
        </row>
        <row r="301">
          <cell r="Q301">
            <v>4</v>
          </cell>
          <cell r="R301">
            <v>12</v>
          </cell>
          <cell r="AG301">
            <v>0</v>
          </cell>
        </row>
        <row r="302">
          <cell r="Q302">
            <v>120</v>
          </cell>
          <cell r="R302">
            <v>60</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10</v>
          </cell>
          <cell r="R307">
            <v>0</v>
          </cell>
          <cell r="AG307">
            <v>0</v>
          </cell>
        </row>
        <row r="308">
          <cell r="Q308">
            <v>1</v>
          </cell>
          <cell r="R308">
            <v>0</v>
          </cell>
          <cell r="AG308">
            <v>0</v>
          </cell>
        </row>
        <row r="309">
          <cell r="Q309">
            <v>10</v>
          </cell>
          <cell r="R309">
            <v>0</v>
          </cell>
        </row>
        <row r="311">
          <cell r="Q311">
            <v>10</v>
          </cell>
          <cell r="R311">
            <v>10</v>
          </cell>
          <cell r="AG311">
            <v>1</v>
          </cell>
        </row>
        <row r="312">
          <cell r="Q312">
            <v>16</v>
          </cell>
          <cell r="R312">
            <v>16</v>
          </cell>
          <cell r="AG312">
            <v>0</v>
          </cell>
        </row>
        <row r="313">
          <cell r="Q313">
            <v>0</v>
          </cell>
          <cell r="AG313">
            <v>0</v>
          </cell>
        </row>
        <row r="314">
          <cell r="Q314">
            <v>5</v>
          </cell>
          <cell r="R314">
            <v>5</v>
          </cell>
          <cell r="AG314">
            <v>0</v>
          </cell>
        </row>
        <row r="315">
          <cell r="Q315">
            <v>4</v>
          </cell>
          <cell r="R315">
            <v>4</v>
          </cell>
          <cell r="AG315">
            <v>4</v>
          </cell>
        </row>
        <row r="316">
          <cell r="Q316">
            <v>0</v>
          </cell>
          <cell r="AG316">
            <v>0</v>
          </cell>
        </row>
        <row r="317">
          <cell r="Q317">
            <v>3</v>
          </cell>
          <cell r="R317">
            <v>3</v>
          </cell>
          <cell r="AG317">
            <v>0</v>
          </cell>
        </row>
        <row r="318">
          <cell r="Q318">
            <v>15</v>
          </cell>
          <cell r="AG318">
            <v>0</v>
          </cell>
        </row>
        <row r="319">
          <cell r="Q319">
            <v>3</v>
          </cell>
          <cell r="R319">
            <v>0</v>
          </cell>
          <cell r="AG319">
            <v>0</v>
          </cell>
        </row>
        <row r="320">
          <cell r="Q320">
            <v>60</v>
          </cell>
        </row>
        <row r="322">
          <cell r="Q322">
            <v>8</v>
          </cell>
          <cell r="R322">
            <v>8</v>
          </cell>
          <cell r="AG322">
            <v>0</v>
          </cell>
        </row>
        <row r="323">
          <cell r="Q323">
            <v>13000</v>
          </cell>
          <cell r="R323">
            <v>12600</v>
          </cell>
          <cell r="AG323">
            <v>1175</v>
          </cell>
        </row>
        <row r="324">
          <cell r="Q324">
            <v>12</v>
          </cell>
          <cell r="R324">
            <v>0</v>
          </cell>
          <cell r="AG324">
            <v>1</v>
          </cell>
        </row>
        <row r="325">
          <cell r="Q325">
            <v>80</v>
          </cell>
          <cell r="R325">
            <v>0</v>
          </cell>
          <cell r="AG325">
            <v>10</v>
          </cell>
        </row>
        <row r="326">
          <cell r="Q326">
            <v>80</v>
          </cell>
          <cell r="R326">
            <v>77</v>
          </cell>
          <cell r="AG326">
            <v>17</v>
          </cell>
        </row>
        <row r="327">
          <cell r="Q327">
            <v>5400</v>
          </cell>
          <cell r="R327">
            <v>5344</v>
          </cell>
          <cell r="AG327">
            <v>1834</v>
          </cell>
        </row>
        <row r="328">
          <cell r="Q328">
            <v>1</v>
          </cell>
          <cell r="R328">
            <v>0</v>
          </cell>
          <cell r="AG328">
            <v>0</v>
          </cell>
        </row>
        <row r="329">
          <cell r="Q329">
            <v>34</v>
          </cell>
          <cell r="R329">
            <v>0</v>
          </cell>
          <cell r="AG329">
            <v>0</v>
          </cell>
        </row>
        <row r="330">
          <cell r="Q330">
            <v>6</v>
          </cell>
          <cell r="R330">
            <v>0</v>
          </cell>
          <cell r="AG330">
            <v>0</v>
          </cell>
        </row>
        <row r="331">
          <cell r="Q331">
            <v>20</v>
          </cell>
          <cell r="R331">
            <v>12</v>
          </cell>
          <cell r="AG331">
            <v>1</v>
          </cell>
        </row>
        <row r="332">
          <cell r="Q332">
            <v>200</v>
          </cell>
          <cell r="R332">
            <v>0</v>
          </cell>
          <cell r="AG332">
            <v>21</v>
          </cell>
        </row>
        <row r="333">
          <cell r="Q333">
            <v>39</v>
          </cell>
          <cell r="R333">
            <v>39</v>
          </cell>
          <cell r="AG333">
            <v>4</v>
          </cell>
        </row>
        <row r="334">
          <cell r="Q334">
            <v>60</v>
          </cell>
          <cell r="R334">
            <v>69</v>
          </cell>
          <cell r="AG334">
            <v>0</v>
          </cell>
        </row>
        <row r="335">
          <cell r="Q335">
            <v>20</v>
          </cell>
          <cell r="R335">
            <v>29</v>
          </cell>
          <cell r="AG335">
            <v>0</v>
          </cell>
        </row>
        <row r="336">
          <cell r="Q336">
            <v>6</v>
          </cell>
          <cell r="R336">
            <v>7</v>
          </cell>
          <cell r="AG336">
            <v>0</v>
          </cell>
        </row>
        <row r="337">
          <cell r="Q337">
            <v>1</v>
          </cell>
          <cell r="R337">
            <v>0</v>
          </cell>
          <cell r="AG337">
            <v>0</v>
          </cell>
        </row>
        <row r="338">
          <cell r="Q338">
            <v>34</v>
          </cell>
          <cell r="R338">
            <v>0</v>
          </cell>
          <cell r="AG338">
            <v>0</v>
          </cell>
        </row>
        <row r="339">
          <cell r="Q339">
            <v>6</v>
          </cell>
          <cell r="R339">
            <v>0</v>
          </cell>
          <cell r="AG339">
            <v>0</v>
          </cell>
        </row>
        <row r="340">
          <cell r="Q340">
            <v>20</v>
          </cell>
          <cell r="R340">
            <v>15</v>
          </cell>
          <cell r="AG340">
            <v>3</v>
          </cell>
        </row>
        <row r="341">
          <cell r="Q341">
            <v>200</v>
          </cell>
          <cell r="R341">
            <v>0</v>
          </cell>
          <cell r="AG341">
            <v>41</v>
          </cell>
        </row>
        <row r="342">
          <cell r="Q342">
            <v>100</v>
          </cell>
          <cell r="R342">
            <v>71</v>
          </cell>
          <cell r="AG342">
            <v>4</v>
          </cell>
        </row>
        <row r="343">
          <cell r="Q343">
            <v>0</v>
          </cell>
          <cell r="R343">
            <v>0</v>
          </cell>
          <cell r="AG343">
            <v>0</v>
          </cell>
        </row>
        <row r="344">
          <cell r="Q344">
            <v>0</v>
          </cell>
          <cell r="R344">
            <v>0</v>
          </cell>
          <cell r="AG344">
            <v>0</v>
          </cell>
        </row>
        <row r="345">
          <cell r="Q345">
            <v>3</v>
          </cell>
          <cell r="R345">
            <v>3</v>
          </cell>
          <cell r="AG345">
            <v>0</v>
          </cell>
        </row>
        <row r="346">
          <cell r="Q346">
            <v>33</v>
          </cell>
          <cell r="R346">
            <v>33</v>
          </cell>
          <cell r="AG346">
            <v>0</v>
          </cell>
        </row>
        <row r="347">
          <cell r="Q347">
            <v>8</v>
          </cell>
          <cell r="R347">
            <v>7</v>
          </cell>
          <cell r="AG347">
            <v>0</v>
          </cell>
        </row>
        <row r="348">
          <cell r="Q348">
            <v>80</v>
          </cell>
          <cell r="R348">
            <v>0</v>
          </cell>
        </row>
        <row r="350">
          <cell r="AG350">
            <v>0</v>
          </cell>
        </row>
        <row r="359">
          <cell r="Q359">
            <v>19</v>
          </cell>
          <cell r="R359">
            <v>19</v>
          </cell>
          <cell r="AG359">
            <v>19</v>
          </cell>
        </row>
        <row r="360">
          <cell r="Q360">
            <v>76</v>
          </cell>
          <cell r="R360">
            <v>43</v>
          </cell>
          <cell r="AG360">
            <v>50</v>
          </cell>
        </row>
        <row r="361">
          <cell r="Q361">
            <v>58</v>
          </cell>
          <cell r="R361">
            <v>77</v>
          </cell>
          <cell r="AG361">
            <v>13</v>
          </cell>
        </row>
        <row r="362">
          <cell r="Q362">
            <v>15</v>
          </cell>
          <cell r="R362">
            <v>14</v>
          </cell>
          <cell r="AG362">
            <v>0</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15</v>
          </cell>
          <cell r="R370">
            <v>15</v>
          </cell>
          <cell r="AG370">
            <v>0</v>
          </cell>
        </row>
        <row r="371">
          <cell r="Q371">
            <v>15</v>
          </cell>
          <cell r="R371">
            <v>9</v>
          </cell>
          <cell r="AG371">
            <v>0</v>
          </cell>
        </row>
        <row r="372">
          <cell r="Q372">
            <v>9</v>
          </cell>
          <cell r="R372">
            <v>9</v>
          </cell>
          <cell r="AG372">
            <v>0</v>
          </cell>
        </row>
        <row r="373">
          <cell r="Q373">
            <v>40</v>
          </cell>
          <cell r="R373">
            <v>30</v>
          </cell>
          <cell r="AG373">
            <v>0</v>
          </cell>
        </row>
        <row r="374">
          <cell r="Q374">
            <v>2</v>
          </cell>
          <cell r="R374">
            <v>1</v>
          </cell>
          <cell r="AG374">
            <v>0</v>
          </cell>
        </row>
        <row r="375">
          <cell r="Q375">
            <v>13</v>
          </cell>
          <cell r="R375">
            <v>13</v>
          </cell>
          <cell r="AG375">
            <v>1</v>
          </cell>
        </row>
        <row r="376">
          <cell r="Q376">
            <v>300</v>
          </cell>
          <cell r="R376">
            <v>259</v>
          </cell>
          <cell r="AG376">
            <v>20</v>
          </cell>
        </row>
        <row r="377">
          <cell r="Q377">
            <v>2</v>
          </cell>
          <cell r="R377">
            <v>3</v>
          </cell>
          <cell r="AG377">
            <v>0</v>
          </cell>
        </row>
        <row r="378">
          <cell r="Q378">
            <v>70</v>
          </cell>
          <cell r="R378">
            <v>105</v>
          </cell>
          <cell r="AG378">
            <v>0</v>
          </cell>
        </row>
        <row r="379">
          <cell r="AG379">
            <v>0</v>
          </cell>
        </row>
        <row r="380">
          <cell r="Q380">
            <v>7</v>
          </cell>
          <cell r="R380">
            <v>5</v>
          </cell>
          <cell r="AG380">
            <v>0</v>
          </cell>
        </row>
        <row r="381">
          <cell r="AG381">
            <v>0</v>
          </cell>
        </row>
        <row r="382">
          <cell r="Q382">
            <v>0</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8</v>
          </cell>
          <cell r="R392">
            <v>4</v>
          </cell>
          <cell r="AG392">
            <v>0</v>
          </cell>
        </row>
        <row r="393">
          <cell r="Q393">
            <v>90</v>
          </cell>
          <cell r="R393">
            <v>47</v>
          </cell>
          <cell r="AG393">
            <v>0</v>
          </cell>
        </row>
        <row r="394">
          <cell r="Q394">
            <v>1</v>
          </cell>
          <cell r="R394">
            <v>1</v>
          </cell>
          <cell r="AG394">
            <v>0</v>
          </cell>
        </row>
        <row r="395">
          <cell r="Q395">
            <v>52</v>
          </cell>
          <cell r="R395">
            <v>58</v>
          </cell>
          <cell r="AG395">
            <v>1</v>
          </cell>
        </row>
        <row r="396">
          <cell r="Q396">
            <v>20</v>
          </cell>
          <cell r="R396">
            <v>21</v>
          </cell>
          <cell r="AG396">
            <v>0</v>
          </cell>
        </row>
        <row r="397">
          <cell r="Q397">
            <v>7</v>
          </cell>
          <cell r="R397">
            <v>6</v>
          </cell>
          <cell r="AG397">
            <v>0</v>
          </cell>
        </row>
        <row r="398">
          <cell r="AG398">
            <v>0</v>
          </cell>
        </row>
        <row r="399">
          <cell r="Q399">
            <v>114</v>
          </cell>
          <cell r="R399">
            <v>114</v>
          </cell>
          <cell r="AG399">
            <v>11</v>
          </cell>
        </row>
        <row r="400">
          <cell r="AG400">
            <v>0</v>
          </cell>
        </row>
        <row r="401">
          <cell r="Q401">
            <v>26</v>
          </cell>
          <cell r="R401">
            <v>28</v>
          </cell>
          <cell r="AG401">
            <v>0</v>
          </cell>
        </row>
        <row r="402">
          <cell r="Q402">
            <v>15</v>
          </cell>
          <cell r="R402">
            <v>15</v>
          </cell>
          <cell r="AG402">
            <v>0</v>
          </cell>
        </row>
        <row r="403">
          <cell r="Q403">
            <v>5</v>
          </cell>
          <cell r="R403">
            <v>6</v>
          </cell>
          <cell r="AG403">
            <v>0</v>
          </cell>
        </row>
        <row r="404">
          <cell r="Q404">
            <v>0</v>
          </cell>
          <cell r="R404">
            <v>0</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7</v>
          </cell>
          <cell r="R457">
            <v>1</v>
          </cell>
          <cell r="AG457">
            <v>0</v>
          </cell>
        </row>
        <row r="458">
          <cell r="AG458">
            <v>0</v>
          </cell>
        </row>
        <row r="459">
          <cell r="Q459">
            <v>100</v>
          </cell>
          <cell r="R459">
            <v>5</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80</v>
          </cell>
          <cell r="R470">
            <v>0</v>
          </cell>
          <cell r="AG470">
            <v>0</v>
          </cell>
        </row>
        <row r="471">
          <cell r="Q471">
            <v>0</v>
          </cell>
          <cell r="R471">
            <v>0</v>
          </cell>
          <cell r="AG471">
            <v>0</v>
          </cell>
        </row>
        <row r="472">
          <cell r="Q472">
            <v>0</v>
          </cell>
          <cell r="R472">
            <v>0</v>
          </cell>
          <cell r="AG472">
            <v>0</v>
          </cell>
        </row>
        <row r="473">
          <cell r="Q473">
            <v>2</v>
          </cell>
          <cell r="R473">
            <v>0</v>
          </cell>
          <cell r="AG473">
            <v>0</v>
          </cell>
        </row>
        <row r="475">
          <cell r="Q475">
            <v>0</v>
          </cell>
          <cell r="R475">
            <v>0</v>
          </cell>
          <cell r="AG475">
            <v>0</v>
          </cell>
        </row>
        <row r="476">
          <cell r="Q476">
            <v>0</v>
          </cell>
          <cell r="R476">
            <v>0</v>
          </cell>
          <cell r="AG476">
            <v>0</v>
          </cell>
        </row>
        <row r="477">
          <cell r="Q477">
            <v>0</v>
          </cell>
          <cell r="R477">
            <v>0</v>
          </cell>
          <cell r="AG477">
            <v>0</v>
          </cell>
        </row>
        <row r="478">
          <cell r="Q478">
            <v>0</v>
          </cell>
          <cell r="R478">
            <v>0</v>
          </cell>
          <cell r="AG478">
            <v>0</v>
          </cell>
        </row>
        <row r="479">
          <cell r="Q479">
            <v>0</v>
          </cell>
          <cell r="R479">
            <v>0</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5</v>
          </cell>
          <cell r="R514">
            <v>6</v>
          </cell>
          <cell r="AG514">
            <v>0</v>
          </cell>
        </row>
        <row r="515">
          <cell r="Q515">
            <v>250</v>
          </cell>
          <cell r="R515">
            <v>350</v>
          </cell>
          <cell r="AG515">
            <v>0</v>
          </cell>
        </row>
        <row r="516">
          <cell r="Q516">
            <v>3000</v>
          </cell>
          <cell r="R516">
            <v>700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12">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30</v>
          </cell>
          <cell r="R185">
            <v>30</v>
          </cell>
          <cell r="AG185">
            <v>3</v>
          </cell>
        </row>
        <row r="186">
          <cell r="Q186">
            <v>2</v>
          </cell>
          <cell r="R186">
            <v>2</v>
          </cell>
          <cell r="AG186">
            <v>0</v>
          </cell>
        </row>
        <row r="187">
          <cell r="Q187">
            <v>228996</v>
          </cell>
          <cell r="R187">
            <v>228996</v>
          </cell>
          <cell r="AG187">
            <v>0</v>
          </cell>
        </row>
        <row r="188">
          <cell r="Q188">
            <v>14011</v>
          </cell>
          <cell r="R188">
            <v>14011</v>
          </cell>
          <cell r="AG188">
            <v>0</v>
          </cell>
        </row>
        <row r="189">
          <cell r="Q189">
            <v>444536</v>
          </cell>
          <cell r="R189">
            <v>444536</v>
          </cell>
          <cell r="AG189">
            <v>0</v>
          </cell>
        </row>
        <row r="190">
          <cell r="Q190">
            <v>560</v>
          </cell>
          <cell r="R190">
            <v>550</v>
          </cell>
          <cell r="AG190">
            <v>0</v>
          </cell>
        </row>
        <row r="191">
          <cell r="Q191">
            <v>132</v>
          </cell>
          <cell r="R191">
            <v>82</v>
          </cell>
          <cell r="AG191">
            <v>0</v>
          </cell>
        </row>
        <row r="192">
          <cell r="Q192">
            <v>37880</v>
          </cell>
          <cell r="R192">
            <v>37880</v>
          </cell>
          <cell r="AG192">
            <v>6765</v>
          </cell>
        </row>
        <row r="193">
          <cell r="Q193">
            <v>533</v>
          </cell>
          <cell r="R193">
            <v>533</v>
          </cell>
          <cell r="AG193">
            <v>0</v>
          </cell>
        </row>
        <row r="194">
          <cell r="Q194">
            <v>0</v>
          </cell>
          <cell r="R194">
            <v>0</v>
          </cell>
          <cell r="AG194">
            <v>0</v>
          </cell>
        </row>
        <row r="195">
          <cell r="Q195">
            <v>0</v>
          </cell>
          <cell r="R195">
            <v>0</v>
          </cell>
          <cell r="AG195">
            <v>0</v>
          </cell>
        </row>
        <row r="196">
          <cell r="AG196">
            <v>0</v>
          </cell>
        </row>
        <row r="197">
          <cell r="Q197">
            <v>91</v>
          </cell>
          <cell r="R197">
            <v>86</v>
          </cell>
          <cell r="AG197">
            <v>2</v>
          </cell>
        </row>
        <row r="198">
          <cell r="Q198">
            <v>2900</v>
          </cell>
          <cell r="R198">
            <v>2808</v>
          </cell>
          <cell r="AG198">
            <v>14</v>
          </cell>
        </row>
        <row r="199">
          <cell r="Q199">
            <v>16</v>
          </cell>
          <cell r="R199">
            <v>16</v>
          </cell>
          <cell r="AG199">
            <v>1</v>
          </cell>
        </row>
        <row r="200">
          <cell r="Q200">
            <v>20</v>
          </cell>
          <cell r="R200">
            <v>16</v>
          </cell>
          <cell r="AG200">
            <v>9</v>
          </cell>
        </row>
        <row r="201">
          <cell r="Q201">
            <v>7350</v>
          </cell>
          <cell r="R201">
            <v>7248</v>
          </cell>
          <cell r="AG201">
            <v>1006</v>
          </cell>
        </row>
        <row r="202">
          <cell r="Q202">
            <v>50</v>
          </cell>
          <cell r="R202">
            <v>41</v>
          </cell>
          <cell r="AG202">
            <v>1</v>
          </cell>
        </row>
        <row r="203">
          <cell r="Q203">
            <v>2500</v>
          </cell>
          <cell r="R203">
            <v>2329</v>
          </cell>
          <cell r="AG203">
            <v>384</v>
          </cell>
        </row>
        <row r="204">
          <cell r="Q204">
            <v>58</v>
          </cell>
          <cell r="R204">
            <v>53</v>
          </cell>
          <cell r="AG204">
            <v>0</v>
          </cell>
        </row>
        <row r="205">
          <cell r="Q205">
            <v>0</v>
          </cell>
          <cell r="R205">
            <v>0</v>
          </cell>
          <cell r="AG205">
            <v>0</v>
          </cell>
        </row>
        <row r="206">
          <cell r="Q206">
            <v>0</v>
          </cell>
          <cell r="R206">
            <v>0</v>
          </cell>
          <cell r="AG206">
            <v>0</v>
          </cell>
        </row>
        <row r="207">
          <cell r="Q207">
            <v>5</v>
          </cell>
          <cell r="R207">
            <v>0</v>
          </cell>
          <cell r="AG207">
            <v>0</v>
          </cell>
        </row>
        <row r="208">
          <cell r="Q208">
            <v>25</v>
          </cell>
          <cell r="R208">
            <v>23</v>
          </cell>
          <cell r="AG208">
            <v>1</v>
          </cell>
        </row>
        <row r="209">
          <cell r="Q209">
            <v>1000</v>
          </cell>
          <cell r="R209">
            <v>956</v>
          </cell>
        </row>
        <row r="211">
          <cell r="Q211">
            <v>23000</v>
          </cell>
          <cell r="R211">
            <v>22986</v>
          </cell>
          <cell r="AG211">
            <v>0</v>
          </cell>
        </row>
        <row r="212">
          <cell r="Q212">
            <v>5324</v>
          </cell>
          <cell r="R212">
            <v>5324</v>
          </cell>
          <cell r="AG212">
            <v>0</v>
          </cell>
        </row>
        <row r="213">
          <cell r="Q213">
            <v>36</v>
          </cell>
          <cell r="R213">
            <v>33</v>
          </cell>
          <cell r="AG213">
            <v>33</v>
          </cell>
        </row>
        <row r="214">
          <cell r="Q214">
            <v>6</v>
          </cell>
          <cell r="R214">
            <v>3</v>
          </cell>
          <cell r="AG214">
            <v>0</v>
          </cell>
        </row>
        <row r="215">
          <cell r="Q215">
            <v>0</v>
          </cell>
          <cell r="R215">
            <v>8</v>
          </cell>
          <cell r="AG215">
            <v>0</v>
          </cell>
        </row>
        <row r="216">
          <cell r="Q216">
            <v>9</v>
          </cell>
          <cell r="R216">
            <v>5</v>
          </cell>
          <cell r="AG216">
            <v>2</v>
          </cell>
        </row>
        <row r="217">
          <cell r="Q217">
            <v>8</v>
          </cell>
          <cell r="R217">
            <v>8</v>
          </cell>
          <cell r="AG217">
            <v>66</v>
          </cell>
        </row>
        <row r="218">
          <cell r="Q218">
            <v>1</v>
          </cell>
          <cell r="AG218">
            <v>0</v>
          </cell>
        </row>
        <row r="219">
          <cell r="Q219">
            <v>1</v>
          </cell>
          <cell r="AG219">
            <v>0</v>
          </cell>
        </row>
        <row r="220">
          <cell r="Q220">
            <v>0</v>
          </cell>
          <cell r="R220">
            <v>0</v>
          </cell>
          <cell r="AG220">
            <v>0</v>
          </cell>
        </row>
        <row r="221">
          <cell r="Q221">
            <v>0</v>
          </cell>
          <cell r="R221">
            <v>0</v>
          </cell>
          <cell r="AG221">
            <v>1</v>
          </cell>
        </row>
        <row r="222">
          <cell r="Q222">
            <v>0</v>
          </cell>
          <cell r="R222">
            <v>0</v>
          </cell>
          <cell r="AG222">
            <v>0</v>
          </cell>
        </row>
        <row r="223">
          <cell r="Q223">
            <v>4</v>
          </cell>
          <cell r="R223">
            <v>2</v>
          </cell>
          <cell r="AG223">
            <v>0</v>
          </cell>
        </row>
        <row r="224">
          <cell r="Q224">
            <v>16</v>
          </cell>
          <cell r="AG224">
            <v>0</v>
          </cell>
        </row>
        <row r="225">
          <cell r="Q225">
            <v>1</v>
          </cell>
          <cell r="R225">
            <v>0</v>
          </cell>
          <cell r="AG225">
            <v>0</v>
          </cell>
        </row>
        <row r="226">
          <cell r="Q226">
            <v>10</v>
          </cell>
          <cell r="R226">
            <v>0</v>
          </cell>
          <cell r="AG226">
            <v>0</v>
          </cell>
        </row>
        <row r="227">
          <cell r="Q227">
            <v>23</v>
          </cell>
          <cell r="R227">
            <v>23</v>
          </cell>
          <cell r="AG227">
            <v>1</v>
          </cell>
        </row>
        <row r="228">
          <cell r="Q228">
            <v>956</v>
          </cell>
          <cell r="R228">
            <v>956</v>
          </cell>
        </row>
        <row r="230">
          <cell r="Q230">
            <v>36</v>
          </cell>
          <cell r="R230">
            <v>30</v>
          </cell>
          <cell r="AG230">
            <v>32</v>
          </cell>
        </row>
        <row r="231">
          <cell r="Q231">
            <v>6</v>
          </cell>
          <cell r="R231">
            <v>4</v>
          </cell>
          <cell r="AG231">
            <v>2</v>
          </cell>
        </row>
        <row r="232">
          <cell r="Q232">
            <v>0</v>
          </cell>
          <cell r="R232">
            <v>0</v>
          </cell>
          <cell r="AG232">
            <v>0</v>
          </cell>
        </row>
        <row r="233">
          <cell r="Q233">
            <v>15</v>
          </cell>
          <cell r="R233">
            <v>15</v>
          </cell>
          <cell r="AG233">
            <v>1</v>
          </cell>
        </row>
        <row r="234">
          <cell r="Q234">
            <v>21</v>
          </cell>
          <cell r="R234">
            <v>19</v>
          </cell>
          <cell r="AG234">
            <v>62</v>
          </cell>
        </row>
        <row r="235">
          <cell r="Q235">
            <v>3</v>
          </cell>
          <cell r="AG235">
            <v>0</v>
          </cell>
        </row>
        <row r="236">
          <cell r="Q236">
            <v>1</v>
          </cell>
          <cell r="AG236">
            <v>0</v>
          </cell>
        </row>
        <row r="237">
          <cell r="Q237">
            <v>0</v>
          </cell>
          <cell r="R237">
            <v>0</v>
          </cell>
          <cell r="AG237">
            <v>0</v>
          </cell>
        </row>
        <row r="238">
          <cell r="Q238">
            <v>0</v>
          </cell>
          <cell r="R238">
            <v>0</v>
          </cell>
          <cell r="AG238">
            <v>0</v>
          </cell>
        </row>
        <row r="239">
          <cell r="Q239">
            <v>200</v>
          </cell>
          <cell r="R239">
            <v>1226</v>
          </cell>
          <cell r="AG239">
            <v>176</v>
          </cell>
        </row>
        <row r="240">
          <cell r="Q240">
            <v>100</v>
          </cell>
          <cell r="AG240">
            <v>0</v>
          </cell>
        </row>
        <row r="241">
          <cell r="Q241">
            <v>800</v>
          </cell>
          <cell r="AG241">
            <v>400</v>
          </cell>
        </row>
        <row r="242">
          <cell r="Q242">
            <v>200</v>
          </cell>
          <cell r="AG242">
            <v>0</v>
          </cell>
        </row>
        <row r="243">
          <cell r="Q243">
            <v>1000</v>
          </cell>
          <cell r="R243">
            <v>1000</v>
          </cell>
          <cell r="AG243">
            <v>1055</v>
          </cell>
        </row>
        <row r="244">
          <cell r="Q244">
            <v>100</v>
          </cell>
          <cell r="R244">
            <v>100</v>
          </cell>
          <cell r="AG244">
            <v>40</v>
          </cell>
        </row>
        <row r="245">
          <cell r="Q245">
            <v>0</v>
          </cell>
          <cell r="R245">
            <v>0</v>
          </cell>
          <cell r="AG245">
            <v>0</v>
          </cell>
        </row>
        <row r="246">
          <cell r="Q246">
            <v>0</v>
          </cell>
          <cell r="R246">
            <v>0</v>
          </cell>
          <cell r="AG246">
            <v>0</v>
          </cell>
        </row>
        <row r="247">
          <cell r="Q247">
            <v>1</v>
          </cell>
          <cell r="R247">
            <v>0</v>
          </cell>
          <cell r="AG247">
            <v>0</v>
          </cell>
        </row>
        <row r="248">
          <cell r="Q248">
            <v>15</v>
          </cell>
          <cell r="R248">
            <v>0</v>
          </cell>
          <cell r="AG248">
            <v>0</v>
          </cell>
        </row>
        <row r="249">
          <cell r="Q249">
            <v>16</v>
          </cell>
          <cell r="R249">
            <v>14</v>
          </cell>
          <cell r="AG249">
            <v>1</v>
          </cell>
        </row>
        <row r="250">
          <cell r="Q250">
            <v>660</v>
          </cell>
          <cell r="R250">
            <v>609</v>
          </cell>
        </row>
        <row r="252">
          <cell r="Q252">
            <v>25</v>
          </cell>
          <cell r="R252">
            <v>26</v>
          </cell>
          <cell r="AG252">
            <v>4</v>
          </cell>
        </row>
        <row r="253">
          <cell r="Q253">
            <v>4</v>
          </cell>
          <cell r="R253">
            <v>4</v>
          </cell>
          <cell r="AG253">
            <v>0</v>
          </cell>
        </row>
        <row r="254">
          <cell r="Q254">
            <v>4</v>
          </cell>
          <cell r="R254">
            <v>0</v>
          </cell>
          <cell r="AG254">
            <v>0</v>
          </cell>
        </row>
        <row r="255">
          <cell r="Q255">
            <v>4000</v>
          </cell>
          <cell r="R255">
            <v>4000</v>
          </cell>
          <cell r="AG255">
            <v>997</v>
          </cell>
        </row>
        <row r="256">
          <cell r="Q256">
            <v>150</v>
          </cell>
          <cell r="R256">
            <v>150</v>
          </cell>
          <cell r="AG256">
            <v>0</v>
          </cell>
        </row>
        <row r="257">
          <cell r="Q257">
            <v>87</v>
          </cell>
          <cell r="R257">
            <v>87</v>
          </cell>
          <cell r="AG257">
            <v>19</v>
          </cell>
        </row>
        <row r="258">
          <cell r="Q258">
            <v>24000</v>
          </cell>
          <cell r="R258">
            <v>24000</v>
          </cell>
          <cell r="AG258">
            <v>2519</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t="e">
            <v>#VALUE!</v>
          </cell>
        </row>
        <row r="264">
          <cell r="Q264">
            <v>0</v>
          </cell>
          <cell r="R264">
            <v>0</v>
          </cell>
          <cell r="AG264">
            <v>0</v>
          </cell>
        </row>
        <row r="265">
          <cell r="Q265">
            <v>0</v>
          </cell>
          <cell r="R265">
            <v>0</v>
          </cell>
          <cell r="AG265">
            <v>0</v>
          </cell>
        </row>
        <row r="266">
          <cell r="Q266">
            <v>6</v>
          </cell>
          <cell r="R266">
            <v>6</v>
          </cell>
          <cell r="AG266">
            <v>0</v>
          </cell>
        </row>
        <row r="267">
          <cell r="Q267">
            <v>100</v>
          </cell>
          <cell r="R267">
            <v>0</v>
          </cell>
          <cell r="AG267">
            <v>0</v>
          </cell>
        </row>
        <row r="268">
          <cell r="Q268">
            <v>0</v>
          </cell>
          <cell r="R268">
            <v>0</v>
          </cell>
          <cell r="AG268">
            <v>0</v>
          </cell>
        </row>
        <row r="269">
          <cell r="Q269">
            <v>0</v>
          </cell>
          <cell r="R269">
            <v>0</v>
          </cell>
          <cell r="AG269">
            <v>0</v>
          </cell>
        </row>
        <row r="270">
          <cell r="Q270">
            <v>2</v>
          </cell>
          <cell r="R270">
            <v>0</v>
          </cell>
          <cell r="AG270">
            <v>0</v>
          </cell>
        </row>
        <row r="271">
          <cell r="Q271">
            <v>3</v>
          </cell>
          <cell r="R271">
            <v>3</v>
          </cell>
          <cell r="AG271">
            <v>1</v>
          </cell>
        </row>
        <row r="272">
          <cell r="Q272">
            <v>10</v>
          </cell>
          <cell r="R272">
            <v>10</v>
          </cell>
        </row>
        <row r="274">
          <cell r="Q274">
            <v>8</v>
          </cell>
          <cell r="R274">
            <v>8</v>
          </cell>
          <cell r="AG274">
            <v>1</v>
          </cell>
        </row>
        <row r="275">
          <cell r="Q275">
            <v>20</v>
          </cell>
          <cell r="R275">
            <v>20</v>
          </cell>
          <cell r="AG275">
            <v>0</v>
          </cell>
        </row>
        <row r="276">
          <cell r="Q276">
            <v>640</v>
          </cell>
          <cell r="R276">
            <v>637</v>
          </cell>
          <cell r="AG276">
            <v>0</v>
          </cell>
        </row>
        <row r="277">
          <cell r="Q277">
            <v>7</v>
          </cell>
          <cell r="R277">
            <v>7</v>
          </cell>
          <cell r="AG277">
            <v>0</v>
          </cell>
        </row>
        <row r="278">
          <cell r="Q278">
            <v>52</v>
          </cell>
          <cell r="R278">
            <v>52</v>
          </cell>
          <cell r="AG278">
            <v>0</v>
          </cell>
        </row>
        <row r="279">
          <cell r="Q279">
            <v>24</v>
          </cell>
          <cell r="R279">
            <v>24</v>
          </cell>
          <cell r="AG279">
            <v>0</v>
          </cell>
        </row>
        <row r="280">
          <cell r="Q280">
            <v>215</v>
          </cell>
          <cell r="R280">
            <v>215</v>
          </cell>
          <cell r="AG280">
            <v>0</v>
          </cell>
        </row>
        <row r="281">
          <cell r="Q281">
            <v>2</v>
          </cell>
          <cell r="R281">
            <v>0</v>
          </cell>
          <cell r="AG281">
            <v>0</v>
          </cell>
        </row>
        <row r="282">
          <cell r="Q282">
            <v>10</v>
          </cell>
          <cell r="R282">
            <v>0</v>
          </cell>
          <cell r="AG282">
            <v>0</v>
          </cell>
        </row>
        <row r="283">
          <cell r="Q283">
            <v>60</v>
          </cell>
          <cell r="R283">
            <v>0</v>
          </cell>
          <cell r="AG283">
            <v>0</v>
          </cell>
        </row>
        <row r="284">
          <cell r="Q284">
            <v>60</v>
          </cell>
          <cell r="R284">
            <v>60</v>
          </cell>
          <cell r="AG284">
            <v>0</v>
          </cell>
        </row>
        <row r="285">
          <cell r="Q285">
            <v>0</v>
          </cell>
          <cell r="R285">
            <v>0</v>
          </cell>
          <cell r="AG285">
            <v>0</v>
          </cell>
        </row>
        <row r="286">
          <cell r="Q286">
            <v>0</v>
          </cell>
          <cell r="R286">
            <v>0</v>
          </cell>
          <cell r="AG286">
            <v>0</v>
          </cell>
        </row>
        <row r="287">
          <cell r="Q287">
            <v>2</v>
          </cell>
          <cell r="R287">
            <v>0</v>
          </cell>
          <cell r="AG287">
            <v>0</v>
          </cell>
        </row>
        <row r="288">
          <cell r="Q288">
            <v>3</v>
          </cell>
          <cell r="R288">
            <v>2</v>
          </cell>
          <cell r="AG288">
            <v>1</v>
          </cell>
        </row>
        <row r="289">
          <cell r="Q289">
            <v>60</v>
          </cell>
          <cell r="R289">
            <v>17</v>
          </cell>
          <cell r="AG289">
            <v>22</v>
          </cell>
        </row>
        <row r="290">
          <cell r="Q290">
            <v>8</v>
          </cell>
          <cell r="R290">
            <v>8</v>
          </cell>
          <cell r="AG290">
            <v>1</v>
          </cell>
        </row>
        <row r="291">
          <cell r="Q291">
            <v>5</v>
          </cell>
          <cell r="R291">
            <v>0</v>
          </cell>
          <cell r="AG291">
            <v>0</v>
          </cell>
        </row>
        <row r="292">
          <cell r="Q292">
            <v>1</v>
          </cell>
          <cell r="R292">
            <v>0</v>
          </cell>
          <cell r="AG292">
            <v>0</v>
          </cell>
        </row>
        <row r="293">
          <cell r="Q293">
            <v>25</v>
          </cell>
          <cell r="R293">
            <v>0</v>
          </cell>
          <cell r="AG293">
            <v>0</v>
          </cell>
        </row>
        <row r="294">
          <cell r="Q294">
            <v>25</v>
          </cell>
          <cell r="R294">
            <v>0</v>
          </cell>
          <cell r="AG294">
            <v>0</v>
          </cell>
        </row>
        <row r="295">
          <cell r="Q295">
            <v>50</v>
          </cell>
          <cell r="R295">
            <v>0</v>
          </cell>
          <cell r="AG295">
            <v>0</v>
          </cell>
        </row>
        <row r="296">
          <cell r="Q296">
            <v>25</v>
          </cell>
          <cell r="R296">
            <v>0</v>
          </cell>
          <cell r="AG296">
            <v>0</v>
          </cell>
        </row>
        <row r="297">
          <cell r="Q297">
            <v>25</v>
          </cell>
          <cell r="R297">
            <v>0</v>
          </cell>
          <cell r="AG297">
            <v>0</v>
          </cell>
        </row>
        <row r="298">
          <cell r="Q298">
            <v>2</v>
          </cell>
          <cell r="R298">
            <v>2</v>
          </cell>
          <cell r="AG298">
            <v>1</v>
          </cell>
        </row>
        <row r="299">
          <cell r="Q299">
            <v>2</v>
          </cell>
          <cell r="R299">
            <v>0</v>
          </cell>
          <cell r="AG299">
            <v>0</v>
          </cell>
        </row>
        <row r="300">
          <cell r="Q300">
            <v>30</v>
          </cell>
          <cell r="R300">
            <v>0</v>
          </cell>
          <cell r="AG300">
            <v>0</v>
          </cell>
        </row>
        <row r="301">
          <cell r="Q301">
            <v>3</v>
          </cell>
          <cell r="R301">
            <v>2</v>
          </cell>
          <cell r="AG301">
            <v>1</v>
          </cell>
        </row>
        <row r="302">
          <cell r="Q302">
            <v>60</v>
          </cell>
          <cell r="R302">
            <v>17</v>
          </cell>
          <cell r="AG302">
            <v>22</v>
          </cell>
        </row>
        <row r="303">
          <cell r="Q303">
            <v>0</v>
          </cell>
          <cell r="R303">
            <v>0</v>
          </cell>
          <cell r="AG303">
            <v>0</v>
          </cell>
        </row>
        <row r="304">
          <cell r="Q304">
            <v>0</v>
          </cell>
          <cell r="R304">
            <v>0</v>
          </cell>
          <cell r="AG304">
            <v>0</v>
          </cell>
        </row>
        <row r="305">
          <cell r="Q305">
            <v>0</v>
          </cell>
          <cell r="R305">
            <v>0</v>
          </cell>
          <cell r="AG305">
            <v>0</v>
          </cell>
        </row>
        <row r="306">
          <cell r="Q306">
            <v>2</v>
          </cell>
          <cell r="R306">
            <v>0</v>
          </cell>
          <cell r="AG306">
            <v>0</v>
          </cell>
        </row>
        <row r="307">
          <cell r="Q307">
            <v>30</v>
          </cell>
          <cell r="R307">
            <v>0</v>
          </cell>
          <cell r="AG307">
            <v>0</v>
          </cell>
        </row>
        <row r="308">
          <cell r="Q308">
            <v>1</v>
          </cell>
          <cell r="R308">
            <v>0</v>
          </cell>
          <cell r="AG308">
            <v>0</v>
          </cell>
        </row>
        <row r="309">
          <cell r="Q309">
            <v>10</v>
          </cell>
          <cell r="R309">
            <v>0</v>
          </cell>
        </row>
        <row r="311">
          <cell r="Q311">
            <v>2</v>
          </cell>
          <cell r="R311">
            <v>0</v>
          </cell>
          <cell r="AG311">
            <v>0</v>
          </cell>
        </row>
        <row r="312">
          <cell r="Q312">
            <v>5</v>
          </cell>
          <cell r="R312">
            <v>5</v>
          </cell>
          <cell r="AG312">
            <v>0</v>
          </cell>
        </row>
        <row r="313">
          <cell r="Q313">
            <v>0</v>
          </cell>
          <cell r="AG313">
            <v>0</v>
          </cell>
        </row>
        <row r="314">
          <cell r="Q314">
            <v>0</v>
          </cell>
          <cell r="AG314">
            <v>0</v>
          </cell>
        </row>
        <row r="315">
          <cell r="Q315">
            <v>0</v>
          </cell>
          <cell r="AG315">
            <v>0</v>
          </cell>
        </row>
        <row r="316">
          <cell r="Q316">
            <v>0</v>
          </cell>
          <cell r="AG316">
            <v>0</v>
          </cell>
        </row>
        <row r="317">
          <cell r="Q317">
            <v>1</v>
          </cell>
          <cell r="R317">
            <v>1</v>
          </cell>
          <cell r="AG317">
            <v>0</v>
          </cell>
        </row>
        <row r="318">
          <cell r="Q318">
            <v>6</v>
          </cell>
          <cell r="AG318">
            <v>0</v>
          </cell>
        </row>
        <row r="319">
          <cell r="Q319">
            <v>3</v>
          </cell>
          <cell r="R319">
            <v>0</v>
          </cell>
          <cell r="AG319">
            <v>0</v>
          </cell>
        </row>
        <row r="320">
          <cell r="Q320">
            <v>45</v>
          </cell>
        </row>
        <row r="322">
          <cell r="Q322">
            <v>18</v>
          </cell>
          <cell r="R322">
            <v>18</v>
          </cell>
          <cell r="AG322">
            <v>0</v>
          </cell>
        </row>
        <row r="323">
          <cell r="Q323">
            <v>5200</v>
          </cell>
          <cell r="R323">
            <v>5030</v>
          </cell>
          <cell r="AG323">
            <v>193</v>
          </cell>
        </row>
        <row r="324">
          <cell r="Q324">
            <v>12</v>
          </cell>
          <cell r="R324">
            <v>0</v>
          </cell>
          <cell r="AG324">
            <v>0</v>
          </cell>
        </row>
        <row r="325">
          <cell r="Q325">
            <v>20</v>
          </cell>
          <cell r="R325">
            <v>0</v>
          </cell>
          <cell r="AG325">
            <v>0</v>
          </cell>
        </row>
        <row r="326">
          <cell r="Q326">
            <v>20</v>
          </cell>
          <cell r="R326">
            <v>16</v>
          </cell>
          <cell r="AG326">
            <v>1</v>
          </cell>
        </row>
        <row r="327">
          <cell r="Q327">
            <v>1700</v>
          </cell>
          <cell r="R327">
            <v>1546</v>
          </cell>
          <cell r="AG327">
            <v>86</v>
          </cell>
        </row>
        <row r="328">
          <cell r="Q328">
            <v>0</v>
          </cell>
          <cell r="R328">
            <v>0</v>
          </cell>
          <cell r="AG328">
            <v>0</v>
          </cell>
        </row>
        <row r="329">
          <cell r="Q329">
            <v>0</v>
          </cell>
          <cell r="R329">
            <v>0</v>
          </cell>
          <cell r="AG329">
            <v>0</v>
          </cell>
        </row>
        <row r="330">
          <cell r="Q330">
            <v>6</v>
          </cell>
          <cell r="R330">
            <v>0</v>
          </cell>
          <cell r="AG330">
            <v>0</v>
          </cell>
        </row>
        <row r="331">
          <cell r="Q331">
            <v>10</v>
          </cell>
          <cell r="R331">
            <v>7</v>
          </cell>
          <cell r="AG331">
            <v>1</v>
          </cell>
        </row>
        <row r="332">
          <cell r="Q332">
            <v>100</v>
          </cell>
          <cell r="R332">
            <v>0</v>
          </cell>
          <cell r="AG332">
            <v>22</v>
          </cell>
        </row>
        <row r="333">
          <cell r="Q333">
            <v>6</v>
          </cell>
          <cell r="R333">
            <v>6</v>
          </cell>
          <cell r="AG333">
            <v>1</v>
          </cell>
        </row>
        <row r="334">
          <cell r="Q334">
            <v>40</v>
          </cell>
          <cell r="R334">
            <v>41</v>
          </cell>
          <cell r="AG334">
            <v>0</v>
          </cell>
        </row>
        <row r="335">
          <cell r="Q335">
            <v>20</v>
          </cell>
          <cell r="R335">
            <v>30</v>
          </cell>
          <cell r="AG335">
            <v>0</v>
          </cell>
        </row>
        <row r="336">
          <cell r="Q336">
            <v>2</v>
          </cell>
          <cell r="R336">
            <v>0</v>
          </cell>
          <cell r="AG336">
            <v>0</v>
          </cell>
        </row>
        <row r="337">
          <cell r="Q337">
            <v>0</v>
          </cell>
          <cell r="R337">
            <v>0</v>
          </cell>
          <cell r="AG337">
            <v>0</v>
          </cell>
        </row>
        <row r="338">
          <cell r="Q338">
            <v>0</v>
          </cell>
          <cell r="R338">
            <v>0</v>
          </cell>
          <cell r="AG338">
            <v>0</v>
          </cell>
        </row>
        <row r="339">
          <cell r="Q339">
            <v>6</v>
          </cell>
          <cell r="R339">
            <v>0</v>
          </cell>
          <cell r="AG339">
            <v>0</v>
          </cell>
        </row>
        <row r="340">
          <cell r="Q340">
            <v>20</v>
          </cell>
          <cell r="R340">
            <v>20</v>
          </cell>
          <cell r="AG340">
            <v>1</v>
          </cell>
        </row>
        <row r="341">
          <cell r="Q341">
            <v>200</v>
          </cell>
          <cell r="R341">
            <v>0</v>
          </cell>
          <cell r="AG341">
            <v>22</v>
          </cell>
        </row>
        <row r="342">
          <cell r="Q342">
            <v>130</v>
          </cell>
          <cell r="R342">
            <v>22</v>
          </cell>
          <cell r="AG342">
            <v>0</v>
          </cell>
        </row>
        <row r="343">
          <cell r="Q343">
            <v>2</v>
          </cell>
          <cell r="R343">
            <v>2</v>
          </cell>
          <cell r="AG343">
            <v>0</v>
          </cell>
        </row>
        <row r="344">
          <cell r="Q344">
            <v>0</v>
          </cell>
          <cell r="R344">
            <v>0</v>
          </cell>
          <cell r="AG344">
            <v>0</v>
          </cell>
        </row>
        <row r="345">
          <cell r="Q345">
            <v>1</v>
          </cell>
          <cell r="R345">
            <v>0</v>
          </cell>
          <cell r="AG345">
            <v>0</v>
          </cell>
        </row>
        <row r="346">
          <cell r="Q346">
            <v>10</v>
          </cell>
          <cell r="R346">
            <v>0</v>
          </cell>
          <cell r="AG346">
            <v>0</v>
          </cell>
        </row>
        <row r="347">
          <cell r="Q347">
            <v>8</v>
          </cell>
          <cell r="R347">
            <v>0</v>
          </cell>
          <cell r="AG347">
            <v>0</v>
          </cell>
        </row>
        <row r="348">
          <cell r="Q348">
            <v>80</v>
          </cell>
          <cell r="R348">
            <v>0</v>
          </cell>
        </row>
        <row r="350">
          <cell r="AG350">
            <v>0</v>
          </cell>
        </row>
        <row r="359">
          <cell r="Q359">
            <v>42</v>
          </cell>
          <cell r="R359">
            <v>41</v>
          </cell>
          <cell r="AG359">
            <v>41</v>
          </cell>
        </row>
        <row r="360">
          <cell r="Q360">
            <v>168</v>
          </cell>
          <cell r="R360">
            <v>168</v>
          </cell>
          <cell r="AG360">
            <v>175</v>
          </cell>
        </row>
        <row r="361">
          <cell r="Q361">
            <v>90</v>
          </cell>
          <cell r="R361">
            <v>89</v>
          </cell>
          <cell r="AG361">
            <v>12</v>
          </cell>
        </row>
        <row r="362">
          <cell r="Q362">
            <v>28</v>
          </cell>
          <cell r="R362">
            <v>31</v>
          </cell>
          <cell r="AG362">
            <v>0</v>
          </cell>
        </row>
        <row r="363">
          <cell r="Q363">
            <v>23</v>
          </cell>
          <cell r="R363">
            <v>11</v>
          </cell>
          <cell r="AG363">
            <v>2</v>
          </cell>
        </row>
        <row r="364">
          <cell r="Q364">
            <v>4</v>
          </cell>
          <cell r="R364">
            <v>4</v>
          </cell>
          <cell r="AG364">
            <v>0</v>
          </cell>
        </row>
        <row r="365">
          <cell r="AG365">
            <v>0</v>
          </cell>
        </row>
        <row r="366">
          <cell r="AG366">
            <v>0</v>
          </cell>
        </row>
        <row r="367">
          <cell r="AG367">
            <v>0</v>
          </cell>
        </row>
        <row r="370">
          <cell r="Q370">
            <v>12</v>
          </cell>
          <cell r="R370">
            <v>3</v>
          </cell>
          <cell r="AG370">
            <v>0</v>
          </cell>
        </row>
        <row r="371">
          <cell r="Q371">
            <v>17</v>
          </cell>
          <cell r="R371">
            <v>2</v>
          </cell>
          <cell r="AG371">
            <v>0</v>
          </cell>
        </row>
        <row r="372">
          <cell r="Q372">
            <v>3</v>
          </cell>
          <cell r="R372">
            <v>0</v>
          </cell>
          <cell r="AG372">
            <v>0</v>
          </cell>
        </row>
        <row r="373">
          <cell r="Q373">
            <v>40</v>
          </cell>
          <cell r="R373">
            <v>25</v>
          </cell>
          <cell r="AG373">
            <v>1</v>
          </cell>
        </row>
        <row r="374">
          <cell r="Q374">
            <v>2</v>
          </cell>
          <cell r="R374">
            <v>0</v>
          </cell>
          <cell r="AG374">
            <v>0</v>
          </cell>
        </row>
        <row r="375">
          <cell r="Q375">
            <v>15</v>
          </cell>
          <cell r="R375">
            <v>6</v>
          </cell>
          <cell r="AG375">
            <v>0</v>
          </cell>
        </row>
        <row r="376">
          <cell r="Q376">
            <v>500</v>
          </cell>
          <cell r="R376">
            <v>255</v>
          </cell>
          <cell r="AG376">
            <v>0</v>
          </cell>
        </row>
        <row r="377">
          <cell r="Q377">
            <v>1</v>
          </cell>
          <cell r="R377">
            <v>1</v>
          </cell>
          <cell r="AG377">
            <v>0</v>
          </cell>
        </row>
        <row r="378">
          <cell r="Q378">
            <v>20</v>
          </cell>
          <cell r="AG378">
            <v>0</v>
          </cell>
        </row>
        <row r="379">
          <cell r="AG379">
            <v>0</v>
          </cell>
        </row>
        <row r="380">
          <cell r="Q380">
            <v>0</v>
          </cell>
          <cell r="R380">
            <v>0</v>
          </cell>
          <cell r="AG380">
            <v>0</v>
          </cell>
        </row>
        <row r="381">
          <cell r="AG381">
            <v>0</v>
          </cell>
        </row>
        <row r="382">
          <cell r="Q382">
            <v>3</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6</v>
          </cell>
          <cell r="R392">
            <v>3</v>
          </cell>
          <cell r="AG392">
            <v>1</v>
          </cell>
        </row>
        <row r="393">
          <cell r="Q393">
            <v>200</v>
          </cell>
          <cell r="R393">
            <v>134</v>
          </cell>
          <cell r="AG393">
            <v>22</v>
          </cell>
        </row>
        <row r="394">
          <cell r="Q394">
            <v>0</v>
          </cell>
          <cell r="R394">
            <v>0</v>
          </cell>
          <cell r="AG394">
            <v>0</v>
          </cell>
        </row>
        <row r="395">
          <cell r="Q395">
            <v>58</v>
          </cell>
          <cell r="R395">
            <v>64</v>
          </cell>
          <cell r="AG395">
            <v>6</v>
          </cell>
        </row>
        <row r="396">
          <cell r="Q396">
            <v>10</v>
          </cell>
          <cell r="R396">
            <v>9</v>
          </cell>
          <cell r="AG396">
            <v>0</v>
          </cell>
        </row>
        <row r="397">
          <cell r="AG397">
            <v>0</v>
          </cell>
        </row>
        <row r="398">
          <cell r="AG398">
            <v>0</v>
          </cell>
        </row>
        <row r="399">
          <cell r="Q399">
            <v>250</v>
          </cell>
          <cell r="R399">
            <v>205</v>
          </cell>
          <cell r="AG399">
            <v>22</v>
          </cell>
        </row>
        <row r="400">
          <cell r="AG400">
            <v>0</v>
          </cell>
        </row>
        <row r="401">
          <cell r="Q401">
            <v>23</v>
          </cell>
          <cell r="R401">
            <v>17</v>
          </cell>
          <cell r="AG401">
            <v>0</v>
          </cell>
        </row>
        <row r="402">
          <cell r="Q402">
            <v>1</v>
          </cell>
          <cell r="R402">
            <v>1</v>
          </cell>
          <cell r="AG402">
            <v>0</v>
          </cell>
        </row>
        <row r="403">
          <cell r="Q403">
            <v>1</v>
          </cell>
          <cell r="R403">
            <v>0</v>
          </cell>
          <cell r="AG403">
            <v>0</v>
          </cell>
        </row>
        <row r="404">
          <cell r="Q404">
            <v>0</v>
          </cell>
          <cell r="R404">
            <v>0</v>
          </cell>
          <cell r="AG404">
            <v>0</v>
          </cell>
        </row>
        <row r="405">
          <cell r="Q405">
            <v>1</v>
          </cell>
          <cell r="R405">
            <v>1</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7</v>
          </cell>
          <cell r="R457">
            <v>0</v>
          </cell>
          <cell r="AG457">
            <v>0</v>
          </cell>
        </row>
        <row r="458">
          <cell r="AG458">
            <v>0</v>
          </cell>
        </row>
        <row r="459">
          <cell r="Q459">
            <v>440</v>
          </cell>
          <cell r="R459">
            <v>0</v>
          </cell>
          <cell r="AG459">
            <v>0</v>
          </cell>
        </row>
        <row r="460">
          <cell r="AG460">
            <v>0</v>
          </cell>
        </row>
        <row r="461">
          <cell r="AG461">
            <v>0</v>
          </cell>
        </row>
        <row r="462">
          <cell r="AG462">
            <v>0</v>
          </cell>
        </row>
        <row r="463">
          <cell r="AG463">
            <v>0</v>
          </cell>
        </row>
        <row r="465">
          <cell r="Q465">
            <v>300</v>
          </cell>
          <cell r="R465">
            <v>50</v>
          </cell>
          <cell r="AG465">
            <v>0</v>
          </cell>
        </row>
        <row r="466">
          <cell r="Q466">
            <v>900</v>
          </cell>
          <cell r="R466">
            <v>80</v>
          </cell>
          <cell r="AG466">
            <v>0</v>
          </cell>
        </row>
        <row r="468">
          <cell r="AG468">
            <v>0</v>
          </cell>
        </row>
        <row r="470">
          <cell r="Q470">
            <v>90</v>
          </cell>
          <cell r="R470">
            <v>0</v>
          </cell>
          <cell r="AG470">
            <v>0</v>
          </cell>
        </row>
        <row r="471">
          <cell r="Q471">
            <v>0</v>
          </cell>
          <cell r="R471">
            <v>0</v>
          </cell>
          <cell r="AG471">
            <v>0</v>
          </cell>
        </row>
        <row r="472">
          <cell r="Q472">
            <v>0</v>
          </cell>
          <cell r="R472">
            <v>0</v>
          </cell>
          <cell r="AG472">
            <v>0</v>
          </cell>
        </row>
        <row r="473">
          <cell r="Q473">
            <v>2</v>
          </cell>
          <cell r="R473">
            <v>0</v>
          </cell>
          <cell r="AG473">
            <v>0</v>
          </cell>
        </row>
        <row r="475">
          <cell r="Q475">
            <v>186</v>
          </cell>
          <cell r="AG475">
            <v>0</v>
          </cell>
        </row>
        <row r="476">
          <cell r="Q476">
            <v>177</v>
          </cell>
          <cell r="AG476">
            <v>0</v>
          </cell>
        </row>
        <row r="477">
          <cell r="Q477">
            <v>9</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20</v>
          </cell>
          <cell r="R514">
            <v>30</v>
          </cell>
          <cell r="AG514">
            <v>0</v>
          </cell>
        </row>
        <row r="515">
          <cell r="Q515">
            <v>2500</v>
          </cell>
          <cell r="R515">
            <v>2500</v>
          </cell>
          <cell r="AG515">
            <v>0</v>
          </cell>
        </row>
        <row r="516">
          <cell r="Q516">
            <v>7500</v>
          </cell>
          <cell r="R516">
            <v>7500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13">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14</v>
          </cell>
          <cell r="R185">
            <v>14</v>
          </cell>
          <cell r="AG185">
            <v>6</v>
          </cell>
        </row>
        <row r="186">
          <cell r="Q186">
            <v>3</v>
          </cell>
          <cell r="R186">
            <v>3</v>
          </cell>
          <cell r="AG186">
            <v>1</v>
          </cell>
        </row>
        <row r="187">
          <cell r="Q187">
            <v>1425238</v>
          </cell>
          <cell r="R187">
            <v>1425238</v>
          </cell>
          <cell r="AG187">
            <v>0</v>
          </cell>
        </row>
        <row r="188">
          <cell r="Q188">
            <v>12305</v>
          </cell>
          <cell r="R188">
            <v>12305</v>
          </cell>
          <cell r="AG188">
            <v>0</v>
          </cell>
        </row>
        <row r="189">
          <cell r="Q189">
            <v>2850476</v>
          </cell>
          <cell r="R189">
            <v>2850476</v>
          </cell>
          <cell r="AG189">
            <v>0</v>
          </cell>
        </row>
        <row r="190">
          <cell r="Q190">
            <v>645</v>
          </cell>
          <cell r="R190">
            <v>635</v>
          </cell>
          <cell r="AG190">
            <v>0</v>
          </cell>
        </row>
        <row r="191">
          <cell r="Q191">
            <v>230</v>
          </cell>
          <cell r="R191">
            <v>191</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0</v>
          </cell>
          <cell r="R197">
            <v>0</v>
          </cell>
          <cell r="AG197">
            <v>0</v>
          </cell>
        </row>
        <row r="198">
          <cell r="Q198">
            <v>0</v>
          </cell>
          <cell r="R198">
            <v>0</v>
          </cell>
          <cell r="AG198">
            <v>0</v>
          </cell>
        </row>
        <row r="199">
          <cell r="Q199">
            <v>54</v>
          </cell>
          <cell r="R199">
            <v>54</v>
          </cell>
          <cell r="AG199">
            <v>1</v>
          </cell>
        </row>
        <row r="200">
          <cell r="Q200">
            <v>58</v>
          </cell>
          <cell r="R200">
            <v>54</v>
          </cell>
          <cell r="AG200">
            <v>9</v>
          </cell>
        </row>
        <row r="201">
          <cell r="Q201">
            <v>17850</v>
          </cell>
          <cell r="R201">
            <v>17700</v>
          </cell>
          <cell r="AG201">
            <v>3713</v>
          </cell>
        </row>
        <row r="202">
          <cell r="Q202">
            <v>188</v>
          </cell>
          <cell r="R202">
            <v>183</v>
          </cell>
          <cell r="AG202">
            <v>14</v>
          </cell>
        </row>
        <row r="203">
          <cell r="Q203">
            <v>6025</v>
          </cell>
          <cell r="R203">
            <v>6015</v>
          </cell>
          <cell r="AG203">
            <v>555</v>
          </cell>
        </row>
        <row r="204">
          <cell r="Q204">
            <v>86</v>
          </cell>
          <cell r="R204">
            <v>81</v>
          </cell>
          <cell r="AG204">
            <v>6</v>
          </cell>
        </row>
        <row r="205">
          <cell r="Q205">
            <v>0</v>
          </cell>
          <cell r="R205">
            <v>0</v>
          </cell>
          <cell r="AG205">
            <v>0</v>
          </cell>
        </row>
        <row r="206">
          <cell r="Q206">
            <v>0</v>
          </cell>
          <cell r="R206">
            <v>0</v>
          </cell>
          <cell r="AG206">
            <v>0</v>
          </cell>
        </row>
        <row r="207">
          <cell r="Q207">
            <v>12</v>
          </cell>
          <cell r="R207">
            <v>0</v>
          </cell>
          <cell r="AG207">
            <v>0</v>
          </cell>
        </row>
        <row r="208">
          <cell r="Q208">
            <v>8</v>
          </cell>
          <cell r="R208">
            <v>5</v>
          </cell>
          <cell r="AG208">
            <v>0</v>
          </cell>
        </row>
        <row r="209">
          <cell r="Q209">
            <v>80</v>
          </cell>
          <cell r="R209">
            <v>59</v>
          </cell>
          <cell r="AG209">
            <v>0</v>
          </cell>
        </row>
        <row r="211">
          <cell r="Q211">
            <v>140000</v>
          </cell>
          <cell r="R211">
            <v>136274</v>
          </cell>
          <cell r="AG211">
            <v>0</v>
          </cell>
        </row>
        <row r="212">
          <cell r="Q212">
            <v>7938</v>
          </cell>
          <cell r="R212">
            <v>7938</v>
          </cell>
          <cell r="AG212">
            <v>0</v>
          </cell>
        </row>
        <row r="213">
          <cell r="Q213">
            <v>40</v>
          </cell>
          <cell r="R213">
            <v>36</v>
          </cell>
          <cell r="AG213">
            <v>37</v>
          </cell>
        </row>
        <row r="214">
          <cell r="Q214">
            <v>25</v>
          </cell>
          <cell r="R214">
            <v>21</v>
          </cell>
          <cell r="AG214">
            <v>1</v>
          </cell>
        </row>
        <row r="215">
          <cell r="Q215">
            <v>0</v>
          </cell>
          <cell r="R215">
            <v>3</v>
          </cell>
          <cell r="AG215">
            <v>0</v>
          </cell>
        </row>
        <row r="216">
          <cell r="Q216">
            <v>10</v>
          </cell>
          <cell r="R216">
            <v>0</v>
          </cell>
          <cell r="AG216">
            <v>0</v>
          </cell>
        </row>
        <row r="217">
          <cell r="Q217">
            <v>8</v>
          </cell>
          <cell r="R217">
            <v>9</v>
          </cell>
          <cell r="AG217">
            <v>73</v>
          </cell>
        </row>
        <row r="218">
          <cell r="Q218">
            <v>1</v>
          </cell>
          <cell r="AG218">
            <v>0</v>
          </cell>
        </row>
        <row r="219">
          <cell r="Q219">
            <v>1</v>
          </cell>
          <cell r="AG219">
            <v>0</v>
          </cell>
        </row>
        <row r="220">
          <cell r="Q220">
            <v>0</v>
          </cell>
          <cell r="R220">
            <v>0</v>
          </cell>
          <cell r="AG220">
            <v>0</v>
          </cell>
        </row>
        <row r="221">
          <cell r="Q221">
            <v>0</v>
          </cell>
          <cell r="R221">
            <v>0</v>
          </cell>
          <cell r="AG221">
            <v>0</v>
          </cell>
        </row>
        <row r="222">
          <cell r="Q222">
            <v>0</v>
          </cell>
          <cell r="R222">
            <v>0</v>
          </cell>
          <cell r="AG222">
            <v>0</v>
          </cell>
        </row>
        <row r="223">
          <cell r="Q223">
            <v>2</v>
          </cell>
          <cell r="R223">
            <v>1</v>
          </cell>
          <cell r="AG223">
            <v>0</v>
          </cell>
        </row>
        <row r="224">
          <cell r="Q224">
            <v>8</v>
          </cell>
          <cell r="AG224">
            <v>0</v>
          </cell>
        </row>
        <row r="225">
          <cell r="Q225">
            <v>1</v>
          </cell>
          <cell r="R225">
            <v>0</v>
          </cell>
          <cell r="AG225">
            <v>0</v>
          </cell>
        </row>
        <row r="226">
          <cell r="Q226">
            <v>10</v>
          </cell>
          <cell r="R226">
            <v>0</v>
          </cell>
          <cell r="AG226">
            <v>0</v>
          </cell>
        </row>
        <row r="227">
          <cell r="Q227">
            <v>6</v>
          </cell>
          <cell r="R227">
            <v>5</v>
          </cell>
          <cell r="AG227">
            <v>0</v>
          </cell>
        </row>
        <row r="228">
          <cell r="Q228">
            <v>65</v>
          </cell>
          <cell r="R228">
            <v>59</v>
          </cell>
        </row>
        <row r="230">
          <cell r="Q230">
            <v>85</v>
          </cell>
          <cell r="R230">
            <v>79</v>
          </cell>
          <cell r="AG230">
            <v>89</v>
          </cell>
        </row>
        <row r="231">
          <cell r="Q231">
            <v>60</v>
          </cell>
          <cell r="R231">
            <v>51</v>
          </cell>
          <cell r="AG231">
            <v>4</v>
          </cell>
        </row>
        <row r="232">
          <cell r="Q232">
            <v>0</v>
          </cell>
          <cell r="R232">
            <v>0</v>
          </cell>
          <cell r="AG232">
            <v>0</v>
          </cell>
        </row>
        <row r="233">
          <cell r="Q233">
            <v>47</v>
          </cell>
          <cell r="R233">
            <v>32</v>
          </cell>
          <cell r="AG233">
            <v>2</v>
          </cell>
        </row>
        <row r="234">
          <cell r="Q234">
            <v>68</v>
          </cell>
          <cell r="R234">
            <v>75</v>
          </cell>
          <cell r="AG234">
            <v>6</v>
          </cell>
        </row>
        <row r="235">
          <cell r="Q235">
            <v>10</v>
          </cell>
          <cell r="AG235">
            <v>0</v>
          </cell>
        </row>
        <row r="236">
          <cell r="Q236">
            <v>2</v>
          </cell>
          <cell r="AG236">
            <v>0</v>
          </cell>
        </row>
        <row r="237">
          <cell r="Q237">
            <v>0</v>
          </cell>
          <cell r="R237">
            <v>0</v>
          </cell>
          <cell r="AG237">
            <v>0</v>
          </cell>
        </row>
        <row r="238">
          <cell r="Q238">
            <v>0</v>
          </cell>
          <cell r="R238">
            <v>0</v>
          </cell>
          <cell r="AG238">
            <v>0</v>
          </cell>
        </row>
        <row r="239">
          <cell r="Q239">
            <v>1200</v>
          </cell>
          <cell r="R239">
            <v>6592</v>
          </cell>
          <cell r="AG239">
            <v>1651</v>
          </cell>
        </row>
        <row r="240">
          <cell r="Q240">
            <v>160</v>
          </cell>
          <cell r="AG240">
            <v>0</v>
          </cell>
        </row>
        <row r="241">
          <cell r="Q241">
            <v>5200</v>
          </cell>
          <cell r="AG241">
            <v>379</v>
          </cell>
        </row>
        <row r="242">
          <cell r="Q242">
            <v>240</v>
          </cell>
          <cell r="AG242">
            <v>0</v>
          </cell>
        </row>
        <row r="243">
          <cell r="Q243">
            <v>8000</v>
          </cell>
          <cell r="R243">
            <v>8000</v>
          </cell>
          <cell r="AG243">
            <v>23949</v>
          </cell>
        </row>
        <row r="244">
          <cell r="Q244">
            <v>800</v>
          </cell>
          <cell r="R244">
            <v>800</v>
          </cell>
          <cell r="AG244">
            <v>0</v>
          </cell>
        </row>
        <row r="245">
          <cell r="Q245">
            <v>3</v>
          </cell>
          <cell r="R245">
            <v>22</v>
          </cell>
          <cell r="AG245">
            <v>0</v>
          </cell>
        </row>
        <row r="246">
          <cell r="Q246">
            <v>6</v>
          </cell>
          <cell r="AG246">
            <v>0</v>
          </cell>
        </row>
        <row r="247">
          <cell r="Q247">
            <v>1</v>
          </cell>
          <cell r="R247">
            <v>0</v>
          </cell>
          <cell r="AG247">
            <v>0</v>
          </cell>
        </row>
        <row r="248">
          <cell r="Q248">
            <v>20</v>
          </cell>
          <cell r="R248">
            <v>0</v>
          </cell>
          <cell r="AG248">
            <v>0</v>
          </cell>
        </row>
        <row r="249">
          <cell r="Q249">
            <v>12</v>
          </cell>
          <cell r="R249">
            <v>10</v>
          </cell>
          <cell r="AG249">
            <v>0</v>
          </cell>
        </row>
        <row r="250">
          <cell r="Q250">
            <v>150</v>
          </cell>
          <cell r="R250">
            <v>135</v>
          </cell>
        </row>
        <row r="252">
          <cell r="Q252">
            <v>20</v>
          </cell>
          <cell r="R252">
            <v>25</v>
          </cell>
          <cell r="AG252">
            <v>0</v>
          </cell>
        </row>
        <row r="253">
          <cell r="Q253">
            <v>4</v>
          </cell>
          <cell r="R253">
            <v>4</v>
          </cell>
          <cell r="AG253">
            <v>0</v>
          </cell>
        </row>
        <row r="254">
          <cell r="Q254">
            <v>4</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1800</v>
          </cell>
          <cell r="R261">
            <v>1800</v>
          </cell>
          <cell r="AG261">
            <v>23</v>
          </cell>
        </row>
        <row r="262">
          <cell r="Q262">
            <v>18300</v>
          </cell>
          <cell r="R262">
            <v>18300</v>
          </cell>
          <cell r="AG262">
            <v>592</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0</v>
          </cell>
          <cell r="R267">
            <v>0</v>
          </cell>
          <cell r="AG267">
            <v>0</v>
          </cell>
        </row>
        <row r="268">
          <cell r="Q268">
            <v>1</v>
          </cell>
          <cell r="R268">
            <v>0</v>
          </cell>
          <cell r="AG268">
            <v>0</v>
          </cell>
        </row>
        <row r="269">
          <cell r="Q269">
            <v>35</v>
          </cell>
          <cell r="R269">
            <v>0</v>
          </cell>
          <cell r="AG269">
            <v>0</v>
          </cell>
        </row>
        <row r="270">
          <cell r="Q270">
            <v>5</v>
          </cell>
          <cell r="R270">
            <v>0</v>
          </cell>
          <cell r="AG270">
            <v>0</v>
          </cell>
        </row>
        <row r="271">
          <cell r="Q271">
            <v>4</v>
          </cell>
          <cell r="R271">
            <v>4</v>
          </cell>
          <cell r="AG271">
            <v>0</v>
          </cell>
        </row>
        <row r="272">
          <cell r="Q272">
            <v>10</v>
          </cell>
          <cell r="R272">
            <v>10</v>
          </cell>
        </row>
        <row r="274">
          <cell r="Q274">
            <v>3</v>
          </cell>
          <cell r="R274">
            <v>3</v>
          </cell>
          <cell r="AG274">
            <v>1</v>
          </cell>
        </row>
        <row r="275">
          <cell r="Q275">
            <v>4</v>
          </cell>
          <cell r="R275">
            <v>4</v>
          </cell>
          <cell r="AG275">
            <v>0</v>
          </cell>
        </row>
        <row r="276">
          <cell r="Q276">
            <v>120</v>
          </cell>
          <cell r="R276">
            <v>120</v>
          </cell>
          <cell r="AG276">
            <v>0</v>
          </cell>
        </row>
        <row r="277">
          <cell r="Q277">
            <v>0</v>
          </cell>
          <cell r="R277">
            <v>0</v>
          </cell>
          <cell r="AG277">
            <v>0</v>
          </cell>
        </row>
        <row r="278">
          <cell r="Q278">
            <v>0</v>
          </cell>
          <cell r="R278">
            <v>0</v>
          </cell>
          <cell r="AG278">
            <v>0</v>
          </cell>
        </row>
        <row r="279">
          <cell r="Q279">
            <v>30</v>
          </cell>
          <cell r="R279">
            <v>30</v>
          </cell>
          <cell r="AG279">
            <v>0</v>
          </cell>
        </row>
        <row r="280">
          <cell r="Q280">
            <v>225</v>
          </cell>
          <cell r="R280">
            <v>225</v>
          </cell>
          <cell r="AG280">
            <v>0</v>
          </cell>
        </row>
        <row r="281">
          <cell r="Q281">
            <v>2</v>
          </cell>
          <cell r="R281">
            <v>0</v>
          </cell>
          <cell r="AG281">
            <v>0</v>
          </cell>
        </row>
        <row r="282">
          <cell r="Q282">
            <v>10</v>
          </cell>
          <cell r="R282">
            <v>0</v>
          </cell>
          <cell r="AG282">
            <v>0</v>
          </cell>
        </row>
        <row r="283">
          <cell r="Q283">
            <v>125</v>
          </cell>
          <cell r="R283">
            <v>0</v>
          </cell>
          <cell r="AG283">
            <v>0</v>
          </cell>
        </row>
        <row r="284">
          <cell r="Q284">
            <v>125</v>
          </cell>
          <cell r="R284">
            <v>125</v>
          </cell>
          <cell r="AG284">
            <v>0</v>
          </cell>
        </row>
        <row r="285">
          <cell r="Q285">
            <v>0</v>
          </cell>
          <cell r="R285">
            <v>0</v>
          </cell>
          <cell r="AG285">
            <v>0</v>
          </cell>
        </row>
        <row r="286">
          <cell r="Q286">
            <v>0</v>
          </cell>
          <cell r="R286">
            <v>0</v>
          </cell>
          <cell r="AG286">
            <v>0</v>
          </cell>
        </row>
        <row r="287">
          <cell r="Q287">
            <v>2</v>
          </cell>
          <cell r="R287">
            <v>0</v>
          </cell>
          <cell r="AG287">
            <v>0</v>
          </cell>
        </row>
        <row r="288">
          <cell r="Q288">
            <v>3</v>
          </cell>
          <cell r="R288">
            <v>3</v>
          </cell>
          <cell r="AG288">
            <v>0</v>
          </cell>
        </row>
        <row r="289">
          <cell r="Q289">
            <v>90</v>
          </cell>
          <cell r="R289">
            <v>65</v>
          </cell>
          <cell r="AG289">
            <v>0</v>
          </cell>
        </row>
        <row r="290">
          <cell r="Q290">
            <v>3</v>
          </cell>
          <cell r="R290">
            <v>3</v>
          </cell>
          <cell r="AG290">
            <v>1</v>
          </cell>
        </row>
        <row r="291">
          <cell r="Q291">
            <v>50</v>
          </cell>
          <cell r="R291">
            <v>45</v>
          </cell>
          <cell r="AG291">
            <v>0</v>
          </cell>
        </row>
        <row r="292">
          <cell r="Q292">
            <v>5</v>
          </cell>
          <cell r="R292">
            <v>0</v>
          </cell>
          <cell r="AG292">
            <v>0</v>
          </cell>
        </row>
        <row r="293">
          <cell r="Q293">
            <v>5</v>
          </cell>
          <cell r="R293">
            <v>0</v>
          </cell>
          <cell r="AG293">
            <v>0</v>
          </cell>
        </row>
        <row r="294">
          <cell r="Q294">
            <v>5</v>
          </cell>
          <cell r="R294">
            <v>0</v>
          </cell>
          <cell r="AG294">
            <v>0</v>
          </cell>
        </row>
        <row r="295">
          <cell r="Q295">
            <v>15</v>
          </cell>
          <cell r="R295">
            <v>0</v>
          </cell>
          <cell r="AG295">
            <v>0</v>
          </cell>
        </row>
        <row r="296">
          <cell r="Q296">
            <v>5</v>
          </cell>
          <cell r="R296">
            <v>0</v>
          </cell>
          <cell r="AG296">
            <v>0</v>
          </cell>
        </row>
        <row r="297">
          <cell r="Q297">
            <v>25</v>
          </cell>
          <cell r="R297">
            <v>0</v>
          </cell>
          <cell r="AG297">
            <v>0</v>
          </cell>
        </row>
        <row r="298">
          <cell r="Q298">
            <v>2</v>
          </cell>
          <cell r="R298">
            <v>2</v>
          </cell>
          <cell r="AG298">
            <v>0</v>
          </cell>
        </row>
        <row r="299">
          <cell r="Q299">
            <v>1</v>
          </cell>
          <cell r="R299">
            <v>0</v>
          </cell>
          <cell r="AG299">
            <v>0</v>
          </cell>
        </row>
        <row r="300">
          <cell r="Q300">
            <v>15</v>
          </cell>
          <cell r="R300">
            <v>0</v>
          </cell>
          <cell r="AG300">
            <v>0</v>
          </cell>
        </row>
        <row r="301">
          <cell r="Q301">
            <v>3</v>
          </cell>
          <cell r="R301">
            <v>3</v>
          </cell>
          <cell r="AG301">
            <v>0</v>
          </cell>
        </row>
        <row r="302">
          <cell r="Q302">
            <v>90</v>
          </cell>
          <cell r="R302">
            <v>65</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15</v>
          </cell>
          <cell r="R307">
            <v>0</v>
          </cell>
          <cell r="AG307">
            <v>0</v>
          </cell>
        </row>
        <row r="308">
          <cell r="Q308">
            <v>1</v>
          </cell>
          <cell r="R308">
            <v>0</v>
          </cell>
          <cell r="AG308">
            <v>0</v>
          </cell>
        </row>
        <row r="309">
          <cell r="Q309">
            <v>10</v>
          </cell>
          <cell r="R309">
            <v>0</v>
          </cell>
        </row>
        <row r="311">
          <cell r="Q311">
            <v>8</v>
          </cell>
          <cell r="R311">
            <v>8</v>
          </cell>
          <cell r="AG311">
            <v>1</v>
          </cell>
        </row>
        <row r="312">
          <cell r="Q312">
            <v>30</v>
          </cell>
          <cell r="R312">
            <v>30</v>
          </cell>
          <cell r="AG312">
            <v>0</v>
          </cell>
        </row>
        <row r="313">
          <cell r="Q313">
            <v>0</v>
          </cell>
          <cell r="AG313">
            <v>0</v>
          </cell>
        </row>
        <row r="314">
          <cell r="Q314">
            <v>0</v>
          </cell>
          <cell r="AG314">
            <v>0</v>
          </cell>
        </row>
        <row r="315">
          <cell r="Q315">
            <v>0</v>
          </cell>
          <cell r="AG315">
            <v>0</v>
          </cell>
        </row>
        <row r="316">
          <cell r="Q316">
            <v>2</v>
          </cell>
          <cell r="R316">
            <v>2</v>
          </cell>
          <cell r="AG316">
            <v>0</v>
          </cell>
        </row>
        <row r="317">
          <cell r="Q317">
            <v>2</v>
          </cell>
          <cell r="R317">
            <v>2</v>
          </cell>
          <cell r="AG317">
            <v>0</v>
          </cell>
        </row>
        <row r="318">
          <cell r="Q318">
            <v>14</v>
          </cell>
          <cell r="AG318">
            <v>0</v>
          </cell>
        </row>
        <row r="319">
          <cell r="Q319">
            <v>3</v>
          </cell>
          <cell r="R319">
            <v>0</v>
          </cell>
          <cell r="AG319">
            <v>0</v>
          </cell>
        </row>
        <row r="320">
          <cell r="Q320">
            <v>60</v>
          </cell>
        </row>
        <row r="322">
          <cell r="Q322">
            <v>15</v>
          </cell>
          <cell r="R322">
            <v>15</v>
          </cell>
          <cell r="AG322">
            <v>1</v>
          </cell>
        </row>
        <row r="323">
          <cell r="Q323">
            <v>1200</v>
          </cell>
          <cell r="R323">
            <v>1092</v>
          </cell>
          <cell r="AG323">
            <v>1235</v>
          </cell>
        </row>
        <row r="324">
          <cell r="Q324">
            <v>12</v>
          </cell>
          <cell r="R324">
            <v>0</v>
          </cell>
          <cell r="AG324">
            <v>36</v>
          </cell>
        </row>
        <row r="325">
          <cell r="Q325">
            <v>6</v>
          </cell>
          <cell r="R325">
            <v>0</v>
          </cell>
          <cell r="AG325">
            <v>0</v>
          </cell>
        </row>
        <row r="326">
          <cell r="Q326">
            <v>6</v>
          </cell>
          <cell r="R326">
            <v>4</v>
          </cell>
          <cell r="AG326">
            <v>0</v>
          </cell>
        </row>
        <row r="327">
          <cell r="Q327">
            <v>500</v>
          </cell>
          <cell r="R327">
            <v>301</v>
          </cell>
          <cell r="AG327">
            <v>0</v>
          </cell>
        </row>
        <row r="328">
          <cell r="Q328">
            <v>0</v>
          </cell>
          <cell r="R328">
            <v>0</v>
          </cell>
          <cell r="AG328">
            <v>36</v>
          </cell>
        </row>
        <row r="329">
          <cell r="Q329">
            <v>0</v>
          </cell>
          <cell r="R329">
            <v>0</v>
          </cell>
          <cell r="AG329">
            <v>0</v>
          </cell>
        </row>
        <row r="330">
          <cell r="Q330">
            <v>4</v>
          </cell>
          <cell r="R330">
            <v>0</v>
          </cell>
          <cell r="AG330">
            <v>0</v>
          </cell>
        </row>
        <row r="331">
          <cell r="Q331">
            <v>10</v>
          </cell>
          <cell r="R331">
            <v>6</v>
          </cell>
          <cell r="AG331">
            <v>0</v>
          </cell>
        </row>
        <row r="332">
          <cell r="Q332">
            <v>100</v>
          </cell>
          <cell r="R332">
            <v>0</v>
          </cell>
          <cell r="AG332">
            <v>0</v>
          </cell>
        </row>
        <row r="333">
          <cell r="Q333">
            <v>76</v>
          </cell>
          <cell r="R333">
            <v>76</v>
          </cell>
          <cell r="AG333">
            <v>16</v>
          </cell>
        </row>
        <row r="334">
          <cell r="Q334">
            <v>60</v>
          </cell>
          <cell r="R334">
            <v>53</v>
          </cell>
          <cell r="AG334">
            <v>5</v>
          </cell>
        </row>
        <row r="335">
          <cell r="Q335">
            <v>30</v>
          </cell>
          <cell r="R335">
            <v>47</v>
          </cell>
          <cell r="AG335">
            <v>3</v>
          </cell>
        </row>
        <row r="336">
          <cell r="Q336">
            <v>10</v>
          </cell>
          <cell r="R336">
            <v>7</v>
          </cell>
          <cell r="AG336">
            <v>0</v>
          </cell>
        </row>
        <row r="337">
          <cell r="Q337">
            <v>0</v>
          </cell>
          <cell r="R337">
            <v>0</v>
          </cell>
          <cell r="AG337">
            <v>0</v>
          </cell>
        </row>
        <row r="338">
          <cell r="Q338">
            <v>0</v>
          </cell>
          <cell r="R338">
            <v>0</v>
          </cell>
          <cell r="AG338">
            <v>0</v>
          </cell>
        </row>
        <row r="339">
          <cell r="Q339">
            <v>4</v>
          </cell>
          <cell r="R339">
            <v>0</v>
          </cell>
          <cell r="AG339">
            <v>0</v>
          </cell>
        </row>
        <row r="340">
          <cell r="Q340">
            <v>20</v>
          </cell>
          <cell r="R340">
            <v>10</v>
          </cell>
          <cell r="AG340">
            <v>0</v>
          </cell>
        </row>
        <row r="341">
          <cell r="Q341">
            <v>200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cell r="AG345">
            <v>0</v>
          </cell>
        </row>
        <row r="346">
          <cell r="Q346">
            <v>0</v>
          </cell>
          <cell r="R346">
            <v>0</v>
          </cell>
          <cell r="AG346">
            <v>0</v>
          </cell>
        </row>
        <row r="347">
          <cell r="Q347">
            <v>0</v>
          </cell>
          <cell r="R347">
            <v>0</v>
          </cell>
          <cell r="AG347">
            <v>0</v>
          </cell>
        </row>
        <row r="348">
          <cell r="Q348">
            <v>0</v>
          </cell>
          <cell r="R348">
            <v>0</v>
          </cell>
        </row>
        <row r="350">
          <cell r="AG350">
            <v>0</v>
          </cell>
        </row>
        <row r="359">
          <cell r="Q359">
            <v>25</v>
          </cell>
          <cell r="R359">
            <v>23</v>
          </cell>
          <cell r="AG359">
            <v>24</v>
          </cell>
        </row>
        <row r="360">
          <cell r="Q360">
            <v>102</v>
          </cell>
          <cell r="R360">
            <v>157</v>
          </cell>
          <cell r="AG360">
            <v>176</v>
          </cell>
        </row>
        <row r="361">
          <cell r="Q361">
            <v>140</v>
          </cell>
          <cell r="R361">
            <v>135</v>
          </cell>
          <cell r="AG361">
            <v>26</v>
          </cell>
        </row>
        <row r="362">
          <cell r="Q362">
            <v>31</v>
          </cell>
          <cell r="R362">
            <v>27</v>
          </cell>
          <cell r="AG362">
            <v>1</v>
          </cell>
        </row>
        <row r="363">
          <cell r="Q363">
            <v>27</v>
          </cell>
          <cell r="R363">
            <v>27</v>
          </cell>
          <cell r="AG363">
            <v>2</v>
          </cell>
        </row>
        <row r="364">
          <cell r="Q364">
            <v>4</v>
          </cell>
          <cell r="R364">
            <v>4</v>
          </cell>
          <cell r="AG364">
            <v>0</v>
          </cell>
        </row>
        <row r="365">
          <cell r="AG365">
            <v>0</v>
          </cell>
        </row>
        <row r="366">
          <cell r="AG366">
            <v>0</v>
          </cell>
        </row>
        <row r="367">
          <cell r="AG367">
            <v>0</v>
          </cell>
        </row>
        <row r="370">
          <cell r="Q370">
            <v>10</v>
          </cell>
          <cell r="R370">
            <v>10</v>
          </cell>
          <cell r="AG370">
            <v>0</v>
          </cell>
        </row>
        <row r="371">
          <cell r="Q371">
            <v>12</v>
          </cell>
          <cell r="R371">
            <v>9</v>
          </cell>
          <cell r="AG371">
            <v>0</v>
          </cell>
        </row>
        <row r="372">
          <cell r="Q372">
            <v>7</v>
          </cell>
          <cell r="R372">
            <v>9</v>
          </cell>
          <cell r="AG372">
            <v>0</v>
          </cell>
        </row>
        <row r="373">
          <cell r="Q373">
            <v>90</v>
          </cell>
          <cell r="R373">
            <v>50</v>
          </cell>
          <cell r="AG373">
            <v>0</v>
          </cell>
        </row>
        <row r="374">
          <cell r="Q374">
            <v>2</v>
          </cell>
          <cell r="R374">
            <v>1</v>
          </cell>
          <cell r="AG374">
            <v>0</v>
          </cell>
        </row>
        <row r="375">
          <cell r="Q375">
            <v>20</v>
          </cell>
          <cell r="R375">
            <v>10</v>
          </cell>
          <cell r="AG375">
            <v>0</v>
          </cell>
        </row>
        <row r="376">
          <cell r="Q376">
            <v>400</v>
          </cell>
          <cell r="R376">
            <v>213</v>
          </cell>
          <cell r="AG376">
            <v>0</v>
          </cell>
        </row>
        <row r="377">
          <cell r="Q377">
            <v>3</v>
          </cell>
          <cell r="R377">
            <v>2</v>
          </cell>
          <cell r="AG377">
            <v>0</v>
          </cell>
        </row>
        <row r="378">
          <cell r="Q378">
            <v>75</v>
          </cell>
          <cell r="R378">
            <v>50</v>
          </cell>
          <cell r="AG378">
            <v>0</v>
          </cell>
        </row>
        <row r="379">
          <cell r="AG379">
            <v>0</v>
          </cell>
        </row>
        <row r="380">
          <cell r="Q380">
            <v>11</v>
          </cell>
          <cell r="R380">
            <v>10</v>
          </cell>
          <cell r="AG380">
            <v>0</v>
          </cell>
        </row>
        <row r="381">
          <cell r="AG381">
            <v>0</v>
          </cell>
        </row>
        <row r="382">
          <cell r="Q382">
            <v>8</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6</v>
          </cell>
          <cell r="R392">
            <v>1</v>
          </cell>
          <cell r="AG392">
            <v>0</v>
          </cell>
        </row>
        <row r="393">
          <cell r="Q393">
            <v>60</v>
          </cell>
          <cell r="R393">
            <v>27</v>
          </cell>
          <cell r="AG393">
            <v>0</v>
          </cell>
        </row>
        <row r="394">
          <cell r="Q394">
            <v>0</v>
          </cell>
          <cell r="R394">
            <v>0</v>
          </cell>
          <cell r="AG394">
            <v>0</v>
          </cell>
        </row>
        <row r="395">
          <cell r="Q395">
            <v>58</v>
          </cell>
          <cell r="R395">
            <v>65</v>
          </cell>
          <cell r="AG395">
            <v>0</v>
          </cell>
        </row>
        <row r="396">
          <cell r="Q396">
            <v>20</v>
          </cell>
          <cell r="R396">
            <v>22</v>
          </cell>
          <cell r="AG396">
            <v>0</v>
          </cell>
        </row>
        <row r="397">
          <cell r="Q397">
            <v>2</v>
          </cell>
          <cell r="R397">
            <v>2</v>
          </cell>
          <cell r="AG397">
            <v>0</v>
          </cell>
        </row>
        <row r="398">
          <cell r="AG398">
            <v>0</v>
          </cell>
        </row>
        <row r="399">
          <cell r="Q399">
            <v>250</v>
          </cell>
          <cell r="R399">
            <v>223</v>
          </cell>
          <cell r="AG399">
            <v>0</v>
          </cell>
        </row>
        <row r="400">
          <cell r="AG400">
            <v>0</v>
          </cell>
        </row>
        <row r="401">
          <cell r="Q401">
            <v>24</v>
          </cell>
          <cell r="R401">
            <v>24</v>
          </cell>
          <cell r="AG401">
            <v>0</v>
          </cell>
        </row>
        <row r="402">
          <cell r="Q402">
            <v>2</v>
          </cell>
          <cell r="R402">
            <v>2</v>
          </cell>
          <cell r="AG402">
            <v>0</v>
          </cell>
        </row>
        <row r="403">
          <cell r="Q403">
            <v>0</v>
          </cell>
          <cell r="R403">
            <v>0</v>
          </cell>
          <cell r="AG403">
            <v>0</v>
          </cell>
        </row>
        <row r="404">
          <cell r="Q404">
            <v>0</v>
          </cell>
          <cell r="R404">
            <v>0</v>
          </cell>
          <cell r="AG404">
            <v>0</v>
          </cell>
        </row>
        <row r="405">
          <cell r="Q405">
            <v>1</v>
          </cell>
          <cell r="R405">
            <v>1</v>
          </cell>
          <cell r="AG405">
            <v>0</v>
          </cell>
        </row>
        <row r="406">
          <cell r="AG406">
            <v>0</v>
          </cell>
        </row>
        <row r="408">
          <cell r="AG408">
            <v>0</v>
          </cell>
        </row>
        <row r="409">
          <cell r="AG409">
            <v>0</v>
          </cell>
        </row>
        <row r="410">
          <cell r="AG410">
            <v>0</v>
          </cell>
        </row>
        <row r="411">
          <cell r="AG411">
            <v>0</v>
          </cell>
        </row>
        <row r="413">
          <cell r="Q413">
            <v>38129</v>
          </cell>
          <cell r="R413">
            <v>38100</v>
          </cell>
          <cell r="AG413">
            <v>0</v>
          </cell>
        </row>
        <row r="414">
          <cell r="Q414">
            <v>5613</v>
          </cell>
          <cell r="R414">
            <v>5500</v>
          </cell>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8</v>
          </cell>
          <cell r="R457">
            <v>7</v>
          </cell>
          <cell r="AG457">
            <v>0</v>
          </cell>
        </row>
        <row r="458">
          <cell r="AG458">
            <v>0</v>
          </cell>
        </row>
        <row r="459">
          <cell r="Q459">
            <v>440</v>
          </cell>
          <cell r="R459">
            <v>300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100</v>
          </cell>
          <cell r="R470">
            <v>0</v>
          </cell>
          <cell r="AG470">
            <v>0</v>
          </cell>
        </row>
        <row r="471">
          <cell r="Q471">
            <v>0</v>
          </cell>
          <cell r="R471">
            <v>0</v>
          </cell>
          <cell r="AG471">
            <v>0</v>
          </cell>
        </row>
        <row r="472">
          <cell r="Q472">
            <v>0</v>
          </cell>
          <cell r="R472">
            <v>0</v>
          </cell>
          <cell r="AG472">
            <v>0</v>
          </cell>
        </row>
        <row r="473">
          <cell r="Q473">
            <v>2</v>
          </cell>
          <cell r="R473">
            <v>0</v>
          </cell>
          <cell r="AG473">
            <v>0</v>
          </cell>
        </row>
        <row r="475">
          <cell r="Q475">
            <v>45</v>
          </cell>
          <cell r="AG475">
            <v>0</v>
          </cell>
        </row>
        <row r="476">
          <cell r="Q476">
            <v>30</v>
          </cell>
          <cell r="AG476">
            <v>0</v>
          </cell>
        </row>
        <row r="477">
          <cell r="Q477">
            <v>15</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5</v>
          </cell>
          <cell r="R514">
            <v>5</v>
          </cell>
          <cell r="AG514">
            <v>0</v>
          </cell>
        </row>
        <row r="515">
          <cell r="Q515">
            <v>500</v>
          </cell>
          <cell r="R515">
            <v>350</v>
          </cell>
          <cell r="AG515">
            <v>0</v>
          </cell>
        </row>
        <row r="516">
          <cell r="Q516">
            <v>3000</v>
          </cell>
          <cell r="R516">
            <v>4000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14">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0</v>
          </cell>
          <cell r="R185">
            <v>0</v>
          </cell>
          <cell r="AG185">
            <v>0</v>
          </cell>
        </row>
        <row r="186">
          <cell r="Q186">
            <v>0</v>
          </cell>
          <cell r="R186">
            <v>0</v>
          </cell>
          <cell r="AG186">
            <v>0</v>
          </cell>
        </row>
        <row r="187">
          <cell r="Q187">
            <v>35754</v>
          </cell>
          <cell r="R187">
            <v>35754</v>
          </cell>
          <cell r="AG187">
            <v>0</v>
          </cell>
        </row>
        <row r="188">
          <cell r="Q188">
            <v>648</v>
          </cell>
          <cell r="R188">
            <v>648</v>
          </cell>
          <cell r="AG188">
            <v>0</v>
          </cell>
        </row>
        <row r="189">
          <cell r="Q189">
            <v>71508</v>
          </cell>
          <cell r="R189">
            <v>57318</v>
          </cell>
          <cell r="AG189">
            <v>0</v>
          </cell>
        </row>
        <row r="190">
          <cell r="Q190">
            <v>50</v>
          </cell>
          <cell r="R190">
            <v>42</v>
          </cell>
          <cell r="AG190">
            <v>0</v>
          </cell>
        </row>
        <row r="191">
          <cell r="Q191">
            <v>4</v>
          </cell>
          <cell r="R191">
            <v>2</v>
          </cell>
          <cell r="AG191">
            <v>0</v>
          </cell>
        </row>
        <row r="192">
          <cell r="Q192">
            <v>696</v>
          </cell>
          <cell r="R192">
            <v>391</v>
          </cell>
          <cell r="AG192">
            <v>0</v>
          </cell>
        </row>
        <row r="193">
          <cell r="Q193">
            <v>3900</v>
          </cell>
          <cell r="R193">
            <v>3671</v>
          </cell>
          <cell r="AG193">
            <v>0</v>
          </cell>
        </row>
        <row r="194">
          <cell r="Q194">
            <v>0</v>
          </cell>
          <cell r="R194">
            <v>0</v>
          </cell>
          <cell r="AG194">
            <v>0</v>
          </cell>
        </row>
        <row r="195">
          <cell r="Q195">
            <v>0</v>
          </cell>
          <cell r="R195">
            <v>0</v>
          </cell>
          <cell r="AG195">
            <v>0</v>
          </cell>
        </row>
        <row r="196">
          <cell r="AG196">
            <v>0</v>
          </cell>
        </row>
        <row r="197">
          <cell r="Q197">
            <v>530</v>
          </cell>
          <cell r="R197">
            <v>522</v>
          </cell>
          <cell r="AG197">
            <v>71</v>
          </cell>
        </row>
        <row r="198">
          <cell r="Q198">
            <v>158000</v>
          </cell>
          <cell r="R198">
            <v>156543</v>
          </cell>
          <cell r="AG198">
            <v>26191</v>
          </cell>
        </row>
        <row r="199">
          <cell r="Q199">
            <v>7</v>
          </cell>
          <cell r="R199">
            <v>7</v>
          </cell>
          <cell r="AG199">
            <v>0</v>
          </cell>
        </row>
        <row r="200">
          <cell r="Q200">
            <v>9</v>
          </cell>
          <cell r="R200">
            <v>7</v>
          </cell>
          <cell r="AG200">
            <v>0</v>
          </cell>
        </row>
        <row r="201">
          <cell r="Q201">
            <v>500</v>
          </cell>
          <cell r="R201">
            <v>443</v>
          </cell>
          <cell r="AG201">
            <v>0</v>
          </cell>
        </row>
        <row r="202">
          <cell r="Q202">
            <v>29</v>
          </cell>
          <cell r="R202">
            <v>24</v>
          </cell>
          <cell r="AG202">
            <v>2</v>
          </cell>
        </row>
        <row r="203">
          <cell r="Q203">
            <v>2500</v>
          </cell>
          <cell r="R203">
            <v>2438</v>
          </cell>
          <cell r="AG203">
            <v>296</v>
          </cell>
        </row>
        <row r="204">
          <cell r="Q204">
            <v>0</v>
          </cell>
          <cell r="R204">
            <v>0</v>
          </cell>
          <cell r="AG204">
            <v>0</v>
          </cell>
        </row>
        <row r="205">
          <cell r="Q205">
            <v>0</v>
          </cell>
          <cell r="R205">
            <v>0</v>
          </cell>
          <cell r="AG205">
            <v>0</v>
          </cell>
        </row>
        <row r="206">
          <cell r="Q206">
            <v>0</v>
          </cell>
          <cell r="R206">
            <v>0</v>
          </cell>
          <cell r="AG206">
            <v>0</v>
          </cell>
        </row>
        <row r="207">
          <cell r="Q207">
            <v>4</v>
          </cell>
          <cell r="R207">
            <v>0</v>
          </cell>
          <cell r="AG207">
            <v>0</v>
          </cell>
        </row>
        <row r="208">
          <cell r="Q208">
            <v>12</v>
          </cell>
          <cell r="R208">
            <v>10</v>
          </cell>
          <cell r="AG208">
            <v>1</v>
          </cell>
        </row>
        <row r="209">
          <cell r="Q209">
            <v>200</v>
          </cell>
          <cell r="R209">
            <v>173</v>
          </cell>
        </row>
        <row r="211">
          <cell r="Q211">
            <v>11300</v>
          </cell>
          <cell r="R211">
            <v>11126</v>
          </cell>
          <cell r="AG211">
            <v>0</v>
          </cell>
        </row>
        <row r="212">
          <cell r="Q212">
            <v>296</v>
          </cell>
          <cell r="R212">
            <v>296</v>
          </cell>
          <cell r="AG212">
            <v>0</v>
          </cell>
        </row>
        <row r="213">
          <cell r="Q213">
            <v>13</v>
          </cell>
          <cell r="R213">
            <v>10</v>
          </cell>
          <cell r="AG213">
            <v>8</v>
          </cell>
        </row>
        <row r="214">
          <cell r="Q214">
            <v>8</v>
          </cell>
          <cell r="R214">
            <v>5</v>
          </cell>
          <cell r="AG214">
            <v>0</v>
          </cell>
        </row>
        <row r="215">
          <cell r="Q215">
            <v>0</v>
          </cell>
          <cell r="R215">
            <v>0</v>
          </cell>
          <cell r="AG215">
            <v>0</v>
          </cell>
        </row>
        <row r="216">
          <cell r="Q216">
            <v>1</v>
          </cell>
          <cell r="R216">
            <v>0</v>
          </cell>
          <cell r="AG216">
            <v>0</v>
          </cell>
        </row>
        <row r="217">
          <cell r="Q217">
            <v>8</v>
          </cell>
          <cell r="R217">
            <v>10</v>
          </cell>
          <cell r="AG217">
            <v>0</v>
          </cell>
        </row>
        <row r="218">
          <cell r="Q218">
            <v>1</v>
          </cell>
          <cell r="AG218">
            <v>0</v>
          </cell>
        </row>
        <row r="219">
          <cell r="Q219">
            <v>1</v>
          </cell>
          <cell r="AG219">
            <v>0</v>
          </cell>
        </row>
        <row r="220">
          <cell r="Q220">
            <v>0</v>
          </cell>
          <cell r="R220">
            <v>0</v>
          </cell>
          <cell r="AG220">
            <v>0</v>
          </cell>
        </row>
        <row r="221">
          <cell r="Q221">
            <v>0</v>
          </cell>
          <cell r="R221">
            <v>0</v>
          </cell>
          <cell r="AG221">
            <v>0</v>
          </cell>
        </row>
        <row r="222">
          <cell r="Q222">
            <v>0</v>
          </cell>
          <cell r="R222">
            <v>0</v>
          </cell>
          <cell r="AG222">
            <v>0</v>
          </cell>
        </row>
        <row r="223">
          <cell r="Q223">
            <v>0</v>
          </cell>
          <cell r="R223">
            <v>0</v>
          </cell>
          <cell r="AG223">
            <v>0</v>
          </cell>
        </row>
        <row r="224">
          <cell r="Q224">
            <v>0</v>
          </cell>
          <cell r="AG224">
            <v>0</v>
          </cell>
        </row>
        <row r="225">
          <cell r="Q225">
            <v>1</v>
          </cell>
          <cell r="R225">
            <v>0</v>
          </cell>
          <cell r="AG225">
            <v>0</v>
          </cell>
        </row>
        <row r="226">
          <cell r="Q226">
            <v>6</v>
          </cell>
          <cell r="R226">
            <v>0</v>
          </cell>
          <cell r="AG226">
            <v>0</v>
          </cell>
        </row>
        <row r="227">
          <cell r="Q227">
            <v>10</v>
          </cell>
          <cell r="R227">
            <v>10</v>
          </cell>
          <cell r="AG227">
            <v>0</v>
          </cell>
        </row>
        <row r="228">
          <cell r="Q228">
            <v>180</v>
          </cell>
          <cell r="R228">
            <v>173</v>
          </cell>
        </row>
        <row r="230">
          <cell r="Q230">
            <v>2</v>
          </cell>
          <cell r="R230">
            <v>0</v>
          </cell>
          <cell r="AG230">
            <v>0</v>
          </cell>
        </row>
        <row r="231">
          <cell r="Q231">
            <v>2</v>
          </cell>
          <cell r="R231">
            <v>0</v>
          </cell>
          <cell r="AG231">
            <v>0</v>
          </cell>
        </row>
        <row r="232">
          <cell r="Q232">
            <v>0</v>
          </cell>
          <cell r="R232">
            <v>0</v>
          </cell>
          <cell r="AG232">
            <v>0</v>
          </cell>
        </row>
        <row r="233">
          <cell r="Q233">
            <v>0</v>
          </cell>
          <cell r="R233">
            <v>0</v>
          </cell>
          <cell r="AG233">
            <v>0</v>
          </cell>
        </row>
        <row r="234">
          <cell r="Q234">
            <v>2</v>
          </cell>
          <cell r="R234">
            <v>0</v>
          </cell>
          <cell r="AG234">
            <v>0</v>
          </cell>
        </row>
        <row r="235">
          <cell r="Q235">
            <v>1</v>
          </cell>
          <cell r="R235">
            <v>0</v>
          </cell>
          <cell r="AG235">
            <v>0</v>
          </cell>
        </row>
        <row r="236">
          <cell r="Q236">
            <v>1</v>
          </cell>
          <cell r="R236">
            <v>0</v>
          </cell>
          <cell r="AG236">
            <v>0</v>
          </cell>
        </row>
        <row r="237">
          <cell r="Q237">
            <v>0</v>
          </cell>
          <cell r="R237">
            <v>0</v>
          </cell>
          <cell r="AG237">
            <v>0</v>
          </cell>
        </row>
        <row r="238">
          <cell r="Q238">
            <v>0</v>
          </cell>
          <cell r="R238">
            <v>0</v>
          </cell>
          <cell r="AG238">
            <v>0</v>
          </cell>
        </row>
        <row r="239">
          <cell r="Q239">
            <v>5</v>
          </cell>
          <cell r="R239">
            <v>0</v>
          </cell>
          <cell r="AG239">
            <v>0</v>
          </cell>
        </row>
        <row r="240">
          <cell r="Q240">
            <v>2</v>
          </cell>
          <cell r="R240">
            <v>0</v>
          </cell>
          <cell r="AG240">
            <v>0</v>
          </cell>
        </row>
        <row r="241">
          <cell r="Q241">
            <v>0</v>
          </cell>
          <cell r="R241">
            <v>0</v>
          </cell>
          <cell r="AG241">
            <v>0</v>
          </cell>
        </row>
        <row r="242">
          <cell r="Q242">
            <v>0</v>
          </cell>
          <cell r="R242">
            <v>0</v>
          </cell>
          <cell r="AG242">
            <v>0</v>
          </cell>
        </row>
        <row r="243">
          <cell r="Q243">
            <v>10</v>
          </cell>
          <cell r="R243">
            <v>0</v>
          </cell>
          <cell r="AG243">
            <v>0</v>
          </cell>
        </row>
        <row r="244">
          <cell r="Q244">
            <v>1</v>
          </cell>
          <cell r="R244">
            <v>0</v>
          </cell>
          <cell r="AG244">
            <v>0</v>
          </cell>
        </row>
        <row r="245">
          <cell r="Q245">
            <v>0</v>
          </cell>
          <cell r="R245">
            <v>0</v>
          </cell>
          <cell r="AG245">
            <v>0</v>
          </cell>
        </row>
        <row r="246">
          <cell r="Q246">
            <v>0</v>
          </cell>
          <cell r="R246">
            <v>0</v>
          </cell>
          <cell r="AG246">
            <v>0</v>
          </cell>
        </row>
        <row r="247">
          <cell r="Q247">
            <v>1</v>
          </cell>
          <cell r="R247">
            <v>0</v>
          </cell>
          <cell r="AG247">
            <v>0</v>
          </cell>
        </row>
        <row r="248">
          <cell r="Q248">
            <v>10</v>
          </cell>
          <cell r="R248">
            <v>0</v>
          </cell>
          <cell r="AG248">
            <v>0</v>
          </cell>
        </row>
        <row r="249">
          <cell r="Q249">
            <v>11</v>
          </cell>
          <cell r="R249">
            <v>10</v>
          </cell>
          <cell r="AG249">
            <v>0</v>
          </cell>
        </row>
        <row r="250">
          <cell r="Q250">
            <v>180</v>
          </cell>
          <cell r="R250">
            <v>170</v>
          </cell>
        </row>
        <row r="252">
          <cell r="Q252">
            <v>3</v>
          </cell>
          <cell r="R252">
            <v>3</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380</v>
          </cell>
          <cell r="R257">
            <v>380</v>
          </cell>
          <cell r="AG257">
            <v>53</v>
          </cell>
        </row>
        <row r="258">
          <cell r="Q258">
            <v>7500</v>
          </cell>
          <cell r="R258">
            <v>8000</v>
          </cell>
          <cell r="AG258">
            <v>2546</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24</v>
          </cell>
          <cell r="R266">
            <v>24</v>
          </cell>
          <cell r="AG266">
            <v>2</v>
          </cell>
        </row>
        <row r="267">
          <cell r="Q267">
            <v>100</v>
          </cell>
          <cell r="R267">
            <v>0</v>
          </cell>
          <cell r="AG267">
            <v>159</v>
          </cell>
        </row>
        <row r="268">
          <cell r="Q268">
            <v>0</v>
          </cell>
          <cell r="R268">
            <v>0</v>
          </cell>
          <cell r="AG268">
            <v>0</v>
          </cell>
        </row>
        <row r="269">
          <cell r="Q269">
            <v>0</v>
          </cell>
          <cell r="R269">
            <v>0</v>
          </cell>
          <cell r="AG269">
            <v>0</v>
          </cell>
        </row>
        <row r="270">
          <cell r="Q270">
            <v>2</v>
          </cell>
          <cell r="R270">
            <v>0</v>
          </cell>
          <cell r="AG270">
            <v>0</v>
          </cell>
        </row>
        <row r="271">
          <cell r="Q271">
            <v>5</v>
          </cell>
          <cell r="R271">
            <v>5</v>
          </cell>
          <cell r="AG271">
            <v>0</v>
          </cell>
        </row>
        <row r="272">
          <cell r="Q272">
            <v>10</v>
          </cell>
          <cell r="R272">
            <v>10</v>
          </cell>
        </row>
        <row r="274">
          <cell r="Q274">
            <v>3</v>
          </cell>
          <cell r="R274">
            <v>3</v>
          </cell>
          <cell r="AG274">
            <v>0</v>
          </cell>
        </row>
        <row r="275">
          <cell r="Q275">
            <v>4</v>
          </cell>
          <cell r="R275">
            <v>4</v>
          </cell>
          <cell r="AG275">
            <v>0</v>
          </cell>
        </row>
        <row r="276">
          <cell r="Q276">
            <v>88</v>
          </cell>
          <cell r="R276">
            <v>88</v>
          </cell>
          <cell r="AG276">
            <v>0</v>
          </cell>
        </row>
        <row r="277">
          <cell r="Q277">
            <v>0</v>
          </cell>
          <cell r="R277">
            <v>0</v>
          </cell>
          <cell r="AG277">
            <v>0</v>
          </cell>
        </row>
        <row r="278">
          <cell r="Q278">
            <v>0</v>
          </cell>
          <cell r="R278">
            <v>0</v>
          </cell>
          <cell r="AG278">
            <v>0</v>
          </cell>
        </row>
        <row r="279">
          <cell r="Q279">
            <v>10</v>
          </cell>
          <cell r="R279">
            <v>10</v>
          </cell>
          <cell r="AG279">
            <v>0</v>
          </cell>
        </row>
        <row r="280">
          <cell r="Q280">
            <v>50</v>
          </cell>
          <cell r="R280">
            <v>50</v>
          </cell>
          <cell r="AG280">
            <v>0</v>
          </cell>
        </row>
        <row r="281">
          <cell r="Q281">
            <v>2</v>
          </cell>
          <cell r="R281">
            <v>0</v>
          </cell>
          <cell r="AG281">
            <v>0</v>
          </cell>
        </row>
        <row r="282">
          <cell r="Q282">
            <v>10</v>
          </cell>
          <cell r="R282">
            <v>0</v>
          </cell>
          <cell r="AG282">
            <v>0</v>
          </cell>
        </row>
        <row r="283">
          <cell r="Q283">
            <v>20</v>
          </cell>
          <cell r="R283">
            <v>0</v>
          </cell>
          <cell r="AG283">
            <v>0</v>
          </cell>
        </row>
        <row r="284">
          <cell r="Q284">
            <v>20</v>
          </cell>
          <cell r="R284">
            <v>0</v>
          </cell>
          <cell r="AG284">
            <v>0</v>
          </cell>
        </row>
        <row r="285">
          <cell r="Q285">
            <v>0</v>
          </cell>
          <cell r="R285">
            <v>0</v>
          </cell>
          <cell r="AG285">
            <v>0</v>
          </cell>
        </row>
        <row r="286">
          <cell r="Q286">
            <v>0</v>
          </cell>
          <cell r="R286">
            <v>0</v>
          </cell>
          <cell r="AG286">
            <v>0</v>
          </cell>
        </row>
        <row r="287">
          <cell r="Q287">
            <v>2</v>
          </cell>
          <cell r="R287">
            <v>0</v>
          </cell>
          <cell r="AG287">
            <v>0</v>
          </cell>
        </row>
        <row r="288">
          <cell r="Q288">
            <v>3</v>
          </cell>
          <cell r="R288">
            <v>7</v>
          </cell>
          <cell r="AG288">
            <v>0</v>
          </cell>
        </row>
        <row r="289">
          <cell r="Q289">
            <v>90</v>
          </cell>
          <cell r="R289">
            <v>87</v>
          </cell>
          <cell r="AG289">
            <v>0</v>
          </cell>
        </row>
        <row r="290">
          <cell r="Q290">
            <v>3</v>
          </cell>
          <cell r="R290">
            <v>3</v>
          </cell>
          <cell r="AG290">
            <v>0</v>
          </cell>
        </row>
        <row r="291">
          <cell r="Q291">
            <v>15</v>
          </cell>
          <cell r="R291">
            <v>4</v>
          </cell>
          <cell r="AG291">
            <v>0</v>
          </cell>
        </row>
        <row r="292">
          <cell r="Q292">
            <v>5</v>
          </cell>
          <cell r="R292">
            <v>0</v>
          </cell>
          <cell r="AG292">
            <v>0</v>
          </cell>
        </row>
        <row r="293">
          <cell r="Q293">
            <v>5</v>
          </cell>
          <cell r="R293">
            <v>0</v>
          </cell>
          <cell r="AG293">
            <v>0</v>
          </cell>
        </row>
        <row r="294">
          <cell r="Q294">
            <v>5</v>
          </cell>
          <cell r="R294">
            <v>0</v>
          </cell>
          <cell r="AG294">
            <v>0</v>
          </cell>
        </row>
        <row r="295">
          <cell r="Q295">
            <v>0</v>
          </cell>
          <cell r="R295">
            <v>0</v>
          </cell>
          <cell r="AG295">
            <v>0</v>
          </cell>
        </row>
        <row r="296">
          <cell r="Q296">
            <v>0</v>
          </cell>
          <cell r="R296">
            <v>0</v>
          </cell>
          <cell r="AG296">
            <v>0</v>
          </cell>
        </row>
        <row r="297">
          <cell r="Q297">
            <v>25</v>
          </cell>
          <cell r="R297">
            <v>0</v>
          </cell>
          <cell r="AG297">
            <v>0</v>
          </cell>
        </row>
        <row r="298">
          <cell r="Q298">
            <v>0</v>
          </cell>
          <cell r="R298">
            <v>0</v>
          </cell>
          <cell r="AG298">
            <v>0</v>
          </cell>
        </row>
        <row r="299">
          <cell r="Q299">
            <v>1</v>
          </cell>
          <cell r="R299">
            <v>0</v>
          </cell>
          <cell r="AG299">
            <v>0</v>
          </cell>
        </row>
        <row r="300">
          <cell r="Q300">
            <v>15</v>
          </cell>
          <cell r="R300">
            <v>0</v>
          </cell>
          <cell r="AG300">
            <v>0</v>
          </cell>
        </row>
        <row r="301">
          <cell r="Q301">
            <v>3</v>
          </cell>
          <cell r="R301">
            <v>7</v>
          </cell>
          <cell r="AG301">
            <v>0</v>
          </cell>
        </row>
        <row r="302">
          <cell r="Q302">
            <v>90</v>
          </cell>
          <cell r="R302">
            <v>87</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15</v>
          </cell>
          <cell r="R307">
            <v>0</v>
          </cell>
          <cell r="AG307">
            <v>0</v>
          </cell>
        </row>
        <row r="308">
          <cell r="Q308">
            <v>1</v>
          </cell>
          <cell r="R308">
            <v>0</v>
          </cell>
          <cell r="AG308">
            <v>0</v>
          </cell>
        </row>
        <row r="309">
          <cell r="Q309">
            <v>10</v>
          </cell>
          <cell r="R309">
            <v>0</v>
          </cell>
        </row>
        <row r="311">
          <cell r="Q311">
            <v>2</v>
          </cell>
          <cell r="R311">
            <v>2</v>
          </cell>
          <cell r="AG311">
            <v>0</v>
          </cell>
        </row>
        <row r="312">
          <cell r="Q312">
            <v>6</v>
          </cell>
          <cell r="R312">
            <v>6</v>
          </cell>
          <cell r="AG312">
            <v>0</v>
          </cell>
        </row>
        <row r="313">
          <cell r="Q313">
            <v>0</v>
          </cell>
          <cell r="AG313">
            <v>0</v>
          </cell>
        </row>
        <row r="314">
          <cell r="Q314">
            <v>0</v>
          </cell>
          <cell r="AG314">
            <v>0</v>
          </cell>
        </row>
        <row r="315">
          <cell r="Q315">
            <v>0</v>
          </cell>
          <cell r="AG315">
            <v>0</v>
          </cell>
        </row>
        <row r="316">
          <cell r="Q316">
            <v>1</v>
          </cell>
          <cell r="R316">
            <v>1</v>
          </cell>
          <cell r="AG316">
            <v>0</v>
          </cell>
        </row>
        <row r="317">
          <cell r="Q317">
            <v>3</v>
          </cell>
          <cell r="R317">
            <v>3</v>
          </cell>
          <cell r="AG317">
            <v>0</v>
          </cell>
        </row>
        <row r="318">
          <cell r="Q318">
            <v>6</v>
          </cell>
          <cell r="AG318">
            <v>0</v>
          </cell>
        </row>
        <row r="319">
          <cell r="Q319">
            <v>3</v>
          </cell>
          <cell r="R319">
            <v>0</v>
          </cell>
          <cell r="AG319">
            <v>0</v>
          </cell>
        </row>
        <row r="320">
          <cell r="Q320">
            <v>36</v>
          </cell>
        </row>
        <row r="322">
          <cell r="Q322">
            <v>6</v>
          </cell>
          <cell r="R322">
            <v>6</v>
          </cell>
          <cell r="AG322">
            <v>1</v>
          </cell>
        </row>
        <row r="323">
          <cell r="Q323">
            <v>7200</v>
          </cell>
          <cell r="R323">
            <v>7074</v>
          </cell>
          <cell r="AG323">
            <v>0</v>
          </cell>
        </row>
        <row r="324">
          <cell r="Q324">
            <v>12</v>
          </cell>
          <cell r="R324">
            <v>0</v>
          </cell>
          <cell r="AG324">
            <v>0</v>
          </cell>
        </row>
        <row r="325">
          <cell r="Q325">
            <v>0</v>
          </cell>
          <cell r="R325">
            <v>0</v>
          </cell>
          <cell r="AG325">
            <v>0</v>
          </cell>
        </row>
        <row r="326">
          <cell r="Q326">
            <v>0</v>
          </cell>
          <cell r="R326">
            <v>0</v>
          </cell>
          <cell r="AG326">
            <v>0</v>
          </cell>
        </row>
        <row r="327">
          <cell r="Q327">
            <v>0</v>
          </cell>
          <cell r="R327">
            <v>0</v>
          </cell>
          <cell r="AG327">
            <v>0</v>
          </cell>
        </row>
        <row r="328">
          <cell r="Q328">
            <v>0</v>
          </cell>
          <cell r="R328">
            <v>0</v>
          </cell>
          <cell r="AG328">
            <v>0</v>
          </cell>
        </row>
        <row r="329">
          <cell r="Q329">
            <v>0</v>
          </cell>
          <cell r="R329">
            <v>0</v>
          </cell>
          <cell r="AG329">
            <v>0</v>
          </cell>
        </row>
        <row r="330">
          <cell r="Q330">
            <v>2</v>
          </cell>
          <cell r="R330">
            <v>0</v>
          </cell>
          <cell r="AG330">
            <v>0</v>
          </cell>
        </row>
        <row r="331">
          <cell r="Q331">
            <v>7</v>
          </cell>
          <cell r="R331">
            <v>5</v>
          </cell>
          <cell r="AG331">
            <v>1</v>
          </cell>
        </row>
        <row r="332">
          <cell r="Q332">
            <v>70</v>
          </cell>
          <cell r="R332">
            <v>0</v>
          </cell>
          <cell r="AG332">
            <v>37</v>
          </cell>
        </row>
        <row r="333">
          <cell r="Q333">
            <v>7</v>
          </cell>
          <cell r="R333">
            <v>7</v>
          </cell>
          <cell r="AG333">
            <v>1</v>
          </cell>
        </row>
        <row r="334">
          <cell r="Q334">
            <v>30</v>
          </cell>
          <cell r="R334">
            <v>26</v>
          </cell>
          <cell r="AG334">
            <v>1</v>
          </cell>
        </row>
        <row r="335">
          <cell r="Q335">
            <v>10</v>
          </cell>
          <cell r="R335">
            <v>7</v>
          </cell>
          <cell r="AG335">
            <v>1</v>
          </cell>
        </row>
        <row r="336">
          <cell r="Q336">
            <v>4</v>
          </cell>
          <cell r="R336">
            <v>0</v>
          </cell>
          <cell r="AG336">
            <v>0</v>
          </cell>
        </row>
        <row r="337">
          <cell r="Q337">
            <v>0</v>
          </cell>
          <cell r="R337">
            <v>0</v>
          </cell>
          <cell r="AG337">
            <v>0</v>
          </cell>
        </row>
        <row r="338">
          <cell r="Q338">
            <v>0</v>
          </cell>
          <cell r="R338">
            <v>0</v>
          </cell>
          <cell r="AG338">
            <v>0</v>
          </cell>
        </row>
        <row r="339">
          <cell r="Q339">
            <v>2</v>
          </cell>
          <cell r="R339">
            <v>0</v>
          </cell>
          <cell r="AG339">
            <v>0</v>
          </cell>
        </row>
        <row r="340">
          <cell r="Q340">
            <v>15</v>
          </cell>
          <cell r="R340">
            <v>14</v>
          </cell>
          <cell r="AG340">
            <v>1</v>
          </cell>
        </row>
        <row r="341">
          <cell r="Q341">
            <v>150</v>
          </cell>
          <cell r="R341">
            <v>0</v>
          </cell>
          <cell r="AG341">
            <v>16</v>
          </cell>
        </row>
        <row r="342">
          <cell r="Q342">
            <v>80</v>
          </cell>
          <cell r="R342">
            <v>80</v>
          </cell>
          <cell r="AG342">
            <v>4</v>
          </cell>
        </row>
        <row r="343">
          <cell r="Q343">
            <v>0</v>
          </cell>
          <cell r="R343">
            <v>0</v>
          </cell>
          <cell r="AG343">
            <v>0</v>
          </cell>
        </row>
        <row r="344">
          <cell r="Q344">
            <v>0</v>
          </cell>
          <cell r="R344">
            <v>0</v>
          </cell>
          <cell r="AG344">
            <v>0</v>
          </cell>
        </row>
        <row r="345">
          <cell r="Q345">
            <v>2</v>
          </cell>
          <cell r="R345">
            <v>2</v>
          </cell>
          <cell r="AG345">
            <v>0</v>
          </cell>
        </row>
        <row r="346">
          <cell r="Q346">
            <v>30</v>
          </cell>
          <cell r="R346">
            <v>26</v>
          </cell>
          <cell r="AG346">
            <v>0</v>
          </cell>
        </row>
        <row r="347">
          <cell r="Q347">
            <v>5</v>
          </cell>
          <cell r="R347">
            <v>4</v>
          </cell>
          <cell r="AG347">
            <v>0</v>
          </cell>
        </row>
        <row r="348">
          <cell r="Q348">
            <v>50</v>
          </cell>
          <cell r="R348">
            <v>0</v>
          </cell>
        </row>
        <row r="350">
          <cell r="AG350">
            <v>0</v>
          </cell>
        </row>
        <row r="359">
          <cell r="Q359">
            <v>30</v>
          </cell>
          <cell r="R359">
            <v>30</v>
          </cell>
          <cell r="AG359" t="e">
            <v>#VALUE!</v>
          </cell>
        </row>
        <row r="360">
          <cell r="Q360">
            <v>120</v>
          </cell>
          <cell r="R360">
            <v>82</v>
          </cell>
          <cell r="AG360">
            <v>66</v>
          </cell>
        </row>
        <row r="361">
          <cell r="Q361">
            <v>28</v>
          </cell>
          <cell r="R361">
            <v>21</v>
          </cell>
          <cell r="AG361">
            <v>0</v>
          </cell>
        </row>
        <row r="362">
          <cell r="Q362">
            <v>10</v>
          </cell>
          <cell r="R362">
            <v>0</v>
          </cell>
          <cell r="AG362">
            <v>0</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3</v>
          </cell>
          <cell r="R370">
            <v>5</v>
          </cell>
          <cell r="AG370">
            <v>0</v>
          </cell>
        </row>
        <row r="371">
          <cell r="Q371">
            <v>4</v>
          </cell>
          <cell r="R371">
            <v>1</v>
          </cell>
          <cell r="AG371">
            <v>0</v>
          </cell>
        </row>
        <row r="372">
          <cell r="Q372">
            <v>2</v>
          </cell>
          <cell r="R372">
            <v>2</v>
          </cell>
          <cell r="AG372">
            <v>0</v>
          </cell>
        </row>
        <row r="373">
          <cell r="Q373">
            <v>15</v>
          </cell>
          <cell r="R373">
            <v>15</v>
          </cell>
          <cell r="AG373">
            <v>0</v>
          </cell>
        </row>
        <row r="374">
          <cell r="Q374">
            <v>1</v>
          </cell>
          <cell r="R374">
            <v>1</v>
          </cell>
          <cell r="AG374">
            <v>0</v>
          </cell>
        </row>
        <row r="375">
          <cell r="Q375">
            <v>5</v>
          </cell>
          <cell r="R375">
            <v>5</v>
          </cell>
          <cell r="AG375">
            <v>0</v>
          </cell>
        </row>
        <row r="376">
          <cell r="Q376">
            <v>110</v>
          </cell>
          <cell r="R376">
            <v>111</v>
          </cell>
          <cell r="AG376">
            <v>0</v>
          </cell>
        </row>
        <row r="377">
          <cell r="Q377">
            <v>1</v>
          </cell>
          <cell r="R377">
            <v>1</v>
          </cell>
          <cell r="AG377">
            <v>0</v>
          </cell>
        </row>
        <row r="378">
          <cell r="Q378">
            <v>25</v>
          </cell>
          <cell r="R378">
            <v>27</v>
          </cell>
          <cell r="AG378">
            <v>0</v>
          </cell>
        </row>
        <row r="379">
          <cell r="AG379">
            <v>0</v>
          </cell>
        </row>
        <row r="380">
          <cell r="Q380">
            <v>0</v>
          </cell>
          <cell r="R380">
            <v>0</v>
          </cell>
          <cell r="AG380">
            <v>0</v>
          </cell>
        </row>
        <row r="381">
          <cell r="AG381">
            <v>0</v>
          </cell>
        </row>
        <row r="382">
          <cell r="Q382">
            <v>0</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2</v>
          </cell>
          <cell r="R392">
            <v>2</v>
          </cell>
          <cell r="AG392">
            <v>0</v>
          </cell>
        </row>
        <row r="393">
          <cell r="Q393">
            <v>20</v>
          </cell>
          <cell r="R393">
            <v>20</v>
          </cell>
          <cell r="AG393">
            <v>0</v>
          </cell>
        </row>
        <row r="394">
          <cell r="Q394">
            <v>0</v>
          </cell>
          <cell r="R394">
            <v>0</v>
          </cell>
          <cell r="AG394">
            <v>0</v>
          </cell>
        </row>
        <row r="395">
          <cell r="Q395">
            <v>40</v>
          </cell>
          <cell r="R395">
            <v>45</v>
          </cell>
          <cell r="AG395">
            <v>9</v>
          </cell>
        </row>
        <row r="396">
          <cell r="Q396">
            <v>2</v>
          </cell>
          <cell r="R396">
            <v>2</v>
          </cell>
          <cell r="AG396">
            <v>0</v>
          </cell>
        </row>
        <row r="397">
          <cell r="AG397">
            <v>0</v>
          </cell>
        </row>
        <row r="398">
          <cell r="AG398">
            <v>0</v>
          </cell>
        </row>
        <row r="399">
          <cell r="Q399">
            <v>80</v>
          </cell>
          <cell r="R399">
            <v>54</v>
          </cell>
          <cell r="AG399">
            <v>19</v>
          </cell>
        </row>
        <row r="400">
          <cell r="AG400">
            <v>0</v>
          </cell>
        </row>
        <row r="401">
          <cell r="Q401">
            <v>0</v>
          </cell>
          <cell r="R401">
            <v>0</v>
          </cell>
          <cell r="AG401">
            <v>0</v>
          </cell>
        </row>
        <row r="402">
          <cell r="Q402">
            <v>1</v>
          </cell>
          <cell r="R402">
            <v>0</v>
          </cell>
          <cell r="AG402">
            <v>0</v>
          </cell>
        </row>
        <row r="403">
          <cell r="Q403">
            <v>0</v>
          </cell>
          <cell r="R403">
            <v>0</v>
          </cell>
          <cell r="AG403">
            <v>0</v>
          </cell>
        </row>
        <row r="404">
          <cell r="Q404">
            <v>0</v>
          </cell>
          <cell r="R404">
            <v>0</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AG457">
            <v>0</v>
          </cell>
        </row>
        <row r="458">
          <cell r="AG458">
            <v>0</v>
          </cell>
        </row>
        <row r="459">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0</v>
          </cell>
          <cell r="R470">
            <v>0</v>
          </cell>
          <cell r="AG470">
            <v>0</v>
          </cell>
        </row>
        <row r="471">
          <cell r="Q471">
            <v>0</v>
          </cell>
          <cell r="R471">
            <v>0</v>
          </cell>
          <cell r="AG471">
            <v>0</v>
          </cell>
        </row>
        <row r="472">
          <cell r="Q472">
            <v>0</v>
          </cell>
          <cell r="R472">
            <v>0</v>
          </cell>
          <cell r="AG472">
            <v>0</v>
          </cell>
        </row>
        <row r="473">
          <cell r="Q473">
            <v>0</v>
          </cell>
          <cell r="R473">
            <v>0</v>
          </cell>
          <cell r="AG473">
            <v>0</v>
          </cell>
        </row>
        <row r="475">
          <cell r="Q475">
            <v>8</v>
          </cell>
          <cell r="AG475">
            <v>2</v>
          </cell>
        </row>
        <row r="476">
          <cell r="Q476">
            <v>8</v>
          </cell>
          <cell r="AG476">
            <v>2</v>
          </cell>
        </row>
        <row r="477">
          <cell r="Q477">
            <v>0</v>
          </cell>
          <cell r="AG477">
            <v>0</v>
          </cell>
        </row>
        <row r="478">
          <cell r="Q478">
            <v>0</v>
          </cell>
          <cell r="AG478">
            <v>0</v>
          </cell>
        </row>
        <row r="479">
          <cell r="Q479">
            <v>1</v>
          </cell>
          <cell r="AG479">
            <v>0</v>
          </cell>
        </row>
        <row r="481">
          <cell r="AG481">
            <v>30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41.5</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0</v>
          </cell>
          <cell r="R514">
            <v>0</v>
          </cell>
          <cell r="AG514">
            <v>0</v>
          </cell>
        </row>
        <row r="515">
          <cell r="Q515">
            <v>0</v>
          </cell>
          <cell r="R515">
            <v>0</v>
          </cell>
          <cell r="AG515">
            <v>0</v>
          </cell>
        </row>
        <row r="516">
          <cell r="Q516">
            <v>100</v>
          </cell>
          <cell r="R516">
            <v>100</v>
          </cell>
          <cell r="AG516">
            <v>0</v>
          </cell>
        </row>
        <row r="518">
          <cell r="AG518">
            <v>29</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15">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Q27">
            <v>90</v>
          </cell>
          <cell r="R27">
            <v>86</v>
          </cell>
          <cell r="S27">
            <v>90</v>
          </cell>
          <cell r="T27">
            <v>100</v>
          </cell>
          <cell r="AG27">
            <v>86</v>
          </cell>
        </row>
        <row r="28">
          <cell r="Q28">
            <v>4</v>
          </cell>
          <cell r="R28">
            <v>0</v>
          </cell>
          <cell r="AG28">
            <v>0</v>
          </cell>
        </row>
        <row r="29">
          <cell r="AG29">
            <v>0</v>
          </cell>
        </row>
        <row r="30">
          <cell r="AG30">
            <v>0</v>
          </cell>
        </row>
        <row r="31">
          <cell r="Q31">
            <v>1</v>
          </cell>
          <cell r="R31">
            <v>0</v>
          </cell>
          <cell r="S31">
            <v>1</v>
          </cell>
          <cell r="T31">
            <v>0</v>
          </cell>
          <cell r="AG31">
            <v>0</v>
          </cell>
        </row>
        <row r="32">
          <cell r="Q32">
            <v>100</v>
          </cell>
          <cell r="R32">
            <v>86</v>
          </cell>
          <cell r="S32">
            <v>95</v>
          </cell>
          <cell r="T32">
            <v>100</v>
          </cell>
          <cell r="AG32">
            <v>95</v>
          </cell>
        </row>
        <row r="33">
          <cell r="Q33">
            <v>18000</v>
          </cell>
          <cell r="R33">
            <v>15000</v>
          </cell>
          <cell r="AG33">
            <v>1000</v>
          </cell>
        </row>
        <row r="34">
          <cell r="Q34">
            <v>36000</v>
          </cell>
          <cell r="R34">
            <v>30000</v>
          </cell>
          <cell r="AG34">
            <v>2000</v>
          </cell>
        </row>
        <row r="36">
          <cell r="Q36">
            <v>90</v>
          </cell>
          <cell r="R36">
            <v>86</v>
          </cell>
          <cell r="S36">
            <v>86</v>
          </cell>
          <cell r="T36">
            <v>90</v>
          </cell>
          <cell r="AG36">
            <v>86</v>
          </cell>
        </row>
        <row r="37">
          <cell r="Q37">
            <v>4</v>
          </cell>
          <cell r="R37">
            <v>0</v>
          </cell>
          <cell r="AG37">
            <v>0</v>
          </cell>
        </row>
        <row r="38">
          <cell r="Q38">
            <v>3</v>
          </cell>
          <cell r="R38">
            <v>1</v>
          </cell>
          <cell r="AG38">
            <v>0</v>
          </cell>
        </row>
        <row r="39">
          <cell r="Q39">
            <v>1</v>
          </cell>
          <cell r="R39">
            <v>1</v>
          </cell>
          <cell r="AG39">
            <v>0</v>
          </cell>
        </row>
        <row r="40">
          <cell r="Q40">
            <v>100</v>
          </cell>
          <cell r="R40">
            <v>86</v>
          </cell>
          <cell r="S40">
            <v>95</v>
          </cell>
          <cell r="T40">
            <v>100</v>
          </cell>
          <cell r="AG40">
            <v>95</v>
          </cell>
        </row>
        <row r="41">
          <cell r="Q41">
            <v>18000</v>
          </cell>
          <cell r="R41">
            <v>15000</v>
          </cell>
          <cell r="AG41">
            <v>1000</v>
          </cell>
        </row>
        <row r="42">
          <cell r="Q42">
            <v>36000</v>
          </cell>
          <cell r="R42">
            <v>30000</v>
          </cell>
          <cell r="AG42">
            <v>2000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Q55">
            <v>80</v>
          </cell>
          <cell r="R55">
            <v>47</v>
          </cell>
          <cell r="S55">
            <v>47</v>
          </cell>
          <cell r="T55">
            <v>80</v>
          </cell>
          <cell r="AG55">
            <v>47</v>
          </cell>
        </row>
        <row r="56">
          <cell r="AG56">
            <v>0</v>
          </cell>
        </row>
        <row r="57">
          <cell r="AG57">
            <v>0</v>
          </cell>
        </row>
        <row r="58">
          <cell r="Q58">
            <v>1</v>
          </cell>
          <cell r="R58">
            <v>0.81</v>
          </cell>
          <cell r="AG58">
            <v>0.15</v>
          </cell>
        </row>
        <row r="59">
          <cell r="Q59">
            <v>86</v>
          </cell>
          <cell r="R59">
            <v>99</v>
          </cell>
          <cell r="S59">
            <v>83</v>
          </cell>
          <cell r="T59">
            <v>83</v>
          </cell>
          <cell r="AG59">
            <v>100</v>
          </cell>
        </row>
        <row r="60">
          <cell r="Q60">
            <v>1863</v>
          </cell>
          <cell r="R60">
            <v>1787</v>
          </cell>
          <cell r="AG60">
            <v>83</v>
          </cell>
        </row>
        <row r="61">
          <cell r="Q61">
            <v>7569</v>
          </cell>
          <cell r="R61">
            <v>7153</v>
          </cell>
          <cell r="AG61">
            <v>610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Q147">
            <v>10</v>
          </cell>
          <cell r="R147">
            <v>10</v>
          </cell>
          <cell r="AG147">
            <v>0</v>
          </cell>
        </row>
        <row r="148">
          <cell r="AG148">
            <v>0</v>
          </cell>
        </row>
        <row r="149">
          <cell r="AG149">
            <v>0</v>
          </cell>
        </row>
        <row r="150">
          <cell r="AG150">
            <v>0</v>
          </cell>
        </row>
        <row r="151">
          <cell r="AG151">
            <v>0</v>
          </cell>
        </row>
        <row r="152">
          <cell r="Q152">
            <v>10</v>
          </cell>
          <cell r="R152">
            <v>10</v>
          </cell>
          <cell r="AG152">
            <v>0</v>
          </cell>
        </row>
        <row r="153">
          <cell r="AG153">
            <v>0</v>
          </cell>
        </row>
        <row r="154">
          <cell r="Q154">
            <v>30</v>
          </cell>
          <cell r="R154">
            <v>30</v>
          </cell>
          <cell r="AG154">
            <v>0</v>
          </cell>
        </row>
        <row r="155">
          <cell r="AG155">
            <v>0</v>
          </cell>
        </row>
        <row r="156">
          <cell r="Q156">
            <v>100</v>
          </cell>
          <cell r="R156">
            <v>94</v>
          </cell>
          <cell r="S156">
            <v>1089794</v>
          </cell>
          <cell r="T156">
            <v>3780115</v>
          </cell>
          <cell r="AG156">
            <v>0</v>
          </cell>
        </row>
        <row r="157">
          <cell r="Q157">
            <v>100</v>
          </cell>
          <cell r="R157">
            <v>85</v>
          </cell>
          <cell r="S157">
            <v>70000</v>
          </cell>
          <cell r="T157">
            <v>1200000</v>
          </cell>
          <cell r="AG157">
            <v>0</v>
          </cell>
        </row>
        <row r="158">
          <cell r="Q158">
            <v>100</v>
          </cell>
          <cell r="R158">
            <v>99</v>
          </cell>
          <cell r="S158">
            <v>1950</v>
          </cell>
          <cell r="T158">
            <v>3780115</v>
          </cell>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1</v>
          </cell>
        </row>
        <row r="182">
          <cell r="AG182">
            <v>0</v>
          </cell>
        </row>
        <row r="183">
          <cell r="AG183">
            <v>0</v>
          </cell>
        </row>
        <row r="185">
          <cell r="Q185">
            <v>23</v>
          </cell>
          <cell r="R185">
            <v>23</v>
          </cell>
          <cell r="AG185">
            <v>2</v>
          </cell>
        </row>
        <row r="186">
          <cell r="Q186">
            <v>3</v>
          </cell>
          <cell r="R186">
            <v>3</v>
          </cell>
          <cell r="AG186">
            <v>0</v>
          </cell>
        </row>
        <row r="187">
          <cell r="Q187">
            <v>1905178</v>
          </cell>
          <cell r="R187">
            <v>1905178</v>
          </cell>
          <cell r="AG187">
            <v>0</v>
          </cell>
        </row>
        <row r="188">
          <cell r="Q188">
            <v>52492</v>
          </cell>
          <cell r="R188">
            <v>52492</v>
          </cell>
          <cell r="AG188">
            <v>0</v>
          </cell>
        </row>
        <row r="189">
          <cell r="Q189">
            <v>3810356</v>
          </cell>
          <cell r="R189">
            <v>3810356</v>
          </cell>
          <cell r="AG189">
            <v>0</v>
          </cell>
        </row>
        <row r="190">
          <cell r="Q190">
            <v>2515</v>
          </cell>
          <cell r="R190">
            <v>2505</v>
          </cell>
          <cell r="AG190">
            <v>0</v>
          </cell>
        </row>
        <row r="191">
          <cell r="Q191">
            <v>515</v>
          </cell>
          <cell r="R191">
            <v>506</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1960</v>
          </cell>
          <cell r="R197">
            <v>1945</v>
          </cell>
          <cell r="AG197">
            <v>114</v>
          </cell>
        </row>
        <row r="198">
          <cell r="Q198">
            <v>560000</v>
          </cell>
          <cell r="R198">
            <v>558631</v>
          </cell>
          <cell r="AG198">
            <v>52053</v>
          </cell>
        </row>
        <row r="199">
          <cell r="Q199">
            <v>582</v>
          </cell>
          <cell r="R199">
            <v>582</v>
          </cell>
          <cell r="AG199">
            <v>6</v>
          </cell>
        </row>
        <row r="200">
          <cell r="Q200">
            <v>590</v>
          </cell>
          <cell r="R200">
            <v>582</v>
          </cell>
          <cell r="AG200">
            <v>77</v>
          </cell>
        </row>
        <row r="201">
          <cell r="Q201">
            <v>396000</v>
          </cell>
          <cell r="R201">
            <v>394580</v>
          </cell>
          <cell r="AG201">
            <v>53589</v>
          </cell>
        </row>
        <row r="202">
          <cell r="Q202">
            <v>335</v>
          </cell>
          <cell r="R202">
            <v>326</v>
          </cell>
          <cell r="AG202">
            <v>61</v>
          </cell>
        </row>
        <row r="203">
          <cell r="Q203">
            <v>33000</v>
          </cell>
          <cell r="R203">
            <v>32676</v>
          </cell>
          <cell r="AG203">
            <v>14562</v>
          </cell>
        </row>
        <row r="204">
          <cell r="Q204">
            <v>45</v>
          </cell>
          <cell r="R204">
            <v>38</v>
          </cell>
          <cell r="AG204">
            <v>3</v>
          </cell>
        </row>
        <row r="205">
          <cell r="Q205">
            <v>0</v>
          </cell>
          <cell r="R205">
            <v>0</v>
          </cell>
          <cell r="AG205">
            <v>0</v>
          </cell>
        </row>
        <row r="206">
          <cell r="Q206">
            <v>0</v>
          </cell>
          <cell r="R206">
            <v>0</v>
          </cell>
          <cell r="AG206">
            <v>0</v>
          </cell>
        </row>
        <row r="207">
          <cell r="Q207">
            <v>10</v>
          </cell>
          <cell r="R207">
            <v>0</v>
          </cell>
          <cell r="AG207">
            <v>0</v>
          </cell>
        </row>
        <row r="208">
          <cell r="Q208">
            <v>18</v>
          </cell>
          <cell r="R208">
            <v>15</v>
          </cell>
          <cell r="AG208">
            <v>0</v>
          </cell>
        </row>
        <row r="209">
          <cell r="Q209">
            <v>350</v>
          </cell>
          <cell r="R209">
            <v>326</v>
          </cell>
        </row>
        <row r="211">
          <cell r="Q211">
            <v>224000</v>
          </cell>
          <cell r="R211">
            <v>224470</v>
          </cell>
          <cell r="AG211">
            <v>0</v>
          </cell>
        </row>
        <row r="212">
          <cell r="Q212">
            <v>15798</v>
          </cell>
          <cell r="R212">
            <v>15798</v>
          </cell>
          <cell r="AG212">
            <v>0</v>
          </cell>
        </row>
        <row r="213">
          <cell r="Q213">
            <v>120</v>
          </cell>
          <cell r="R213">
            <v>115</v>
          </cell>
          <cell r="AG213">
            <v>117</v>
          </cell>
        </row>
        <row r="214">
          <cell r="Q214">
            <v>22</v>
          </cell>
          <cell r="R214">
            <v>17</v>
          </cell>
          <cell r="AG214">
            <v>2</v>
          </cell>
        </row>
        <row r="215">
          <cell r="Q215">
            <v>0</v>
          </cell>
          <cell r="R215">
            <v>53</v>
          </cell>
          <cell r="AG215">
            <v>0</v>
          </cell>
        </row>
        <row r="216">
          <cell r="Q216">
            <v>69</v>
          </cell>
          <cell r="R216">
            <v>39</v>
          </cell>
          <cell r="AG216">
            <v>4</v>
          </cell>
        </row>
        <row r="217">
          <cell r="Q217">
            <v>90</v>
          </cell>
          <cell r="R217">
            <v>56</v>
          </cell>
          <cell r="AG217">
            <v>6</v>
          </cell>
        </row>
        <row r="218">
          <cell r="Q218">
            <v>8</v>
          </cell>
          <cell r="AG218">
            <v>0</v>
          </cell>
        </row>
        <row r="219">
          <cell r="Q219">
            <v>2</v>
          </cell>
          <cell r="AG219">
            <v>0</v>
          </cell>
        </row>
        <row r="220">
          <cell r="Q220">
            <v>0</v>
          </cell>
          <cell r="R220">
            <v>0</v>
          </cell>
          <cell r="AG220">
            <v>0</v>
          </cell>
        </row>
        <row r="221">
          <cell r="Q221">
            <v>0</v>
          </cell>
          <cell r="R221">
            <v>0</v>
          </cell>
          <cell r="AG221">
            <v>0</v>
          </cell>
        </row>
        <row r="222">
          <cell r="Q222">
            <v>0</v>
          </cell>
          <cell r="R222">
            <v>0</v>
          </cell>
          <cell r="AG222">
            <v>0</v>
          </cell>
        </row>
        <row r="223">
          <cell r="Q223">
            <v>6</v>
          </cell>
          <cell r="R223">
            <v>6</v>
          </cell>
          <cell r="AG223">
            <v>0</v>
          </cell>
        </row>
        <row r="224">
          <cell r="Q224">
            <v>24</v>
          </cell>
          <cell r="AG224">
            <v>1</v>
          </cell>
        </row>
        <row r="225">
          <cell r="Q225">
            <v>1</v>
          </cell>
          <cell r="R225">
            <v>0</v>
          </cell>
          <cell r="AG225">
            <v>0</v>
          </cell>
        </row>
        <row r="226">
          <cell r="Q226">
            <v>30</v>
          </cell>
          <cell r="R226">
            <v>0</v>
          </cell>
          <cell r="AG226">
            <v>0</v>
          </cell>
        </row>
        <row r="227">
          <cell r="Q227">
            <v>20</v>
          </cell>
          <cell r="R227">
            <v>15</v>
          </cell>
          <cell r="AG227">
            <v>0</v>
          </cell>
        </row>
        <row r="228">
          <cell r="Q228">
            <v>350</v>
          </cell>
          <cell r="R228">
            <v>326</v>
          </cell>
        </row>
        <row r="230">
          <cell r="Q230">
            <v>80</v>
          </cell>
          <cell r="R230">
            <v>73</v>
          </cell>
          <cell r="AG230">
            <v>78</v>
          </cell>
        </row>
        <row r="231">
          <cell r="Q231">
            <v>40</v>
          </cell>
          <cell r="R231">
            <v>35</v>
          </cell>
          <cell r="AG231">
            <v>9</v>
          </cell>
        </row>
        <row r="232">
          <cell r="Q232">
            <v>0</v>
          </cell>
          <cell r="R232">
            <v>0</v>
          </cell>
          <cell r="AG232">
            <v>1</v>
          </cell>
        </row>
        <row r="233">
          <cell r="Q233">
            <v>49</v>
          </cell>
          <cell r="R233">
            <v>24</v>
          </cell>
          <cell r="AG233">
            <v>4</v>
          </cell>
        </row>
        <row r="234">
          <cell r="Q234">
            <v>52</v>
          </cell>
          <cell r="R234">
            <v>59</v>
          </cell>
          <cell r="AG234">
            <v>10</v>
          </cell>
        </row>
        <row r="235">
          <cell r="Q235">
            <v>10</v>
          </cell>
          <cell r="AG235">
            <v>3</v>
          </cell>
        </row>
        <row r="236">
          <cell r="Q236">
            <v>3</v>
          </cell>
          <cell r="AG236">
            <v>0</v>
          </cell>
        </row>
        <row r="237">
          <cell r="Q237">
            <v>1</v>
          </cell>
          <cell r="R237">
            <v>1</v>
          </cell>
          <cell r="AG237">
            <v>0</v>
          </cell>
        </row>
        <row r="238">
          <cell r="Q238">
            <v>0</v>
          </cell>
          <cell r="R238">
            <v>0</v>
          </cell>
          <cell r="AG238">
            <v>0</v>
          </cell>
        </row>
        <row r="239">
          <cell r="Q239">
            <v>1000</v>
          </cell>
          <cell r="R239">
            <v>8283</v>
          </cell>
          <cell r="AG239">
            <v>271</v>
          </cell>
        </row>
        <row r="240">
          <cell r="Q240">
            <v>700</v>
          </cell>
          <cell r="AG240">
            <v>0</v>
          </cell>
        </row>
        <row r="241">
          <cell r="Q241">
            <v>5600</v>
          </cell>
          <cell r="AG241">
            <v>5026</v>
          </cell>
        </row>
        <row r="242">
          <cell r="Q242">
            <v>1200</v>
          </cell>
          <cell r="AG242">
            <v>4359</v>
          </cell>
        </row>
        <row r="243">
          <cell r="Q243">
            <v>10000</v>
          </cell>
          <cell r="R243">
            <v>10000</v>
          </cell>
          <cell r="AG243">
            <v>2229</v>
          </cell>
        </row>
        <row r="244">
          <cell r="Q244">
            <v>1000</v>
          </cell>
          <cell r="R244">
            <v>1000</v>
          </cell>
          <cell r="AG244">
            <v>10</v>
          </cell>
        </row>
        <row r="245">
          <cell r="Q245">
            <v>4</v>
          </cell>
          <cell r="R245">
            <v>5</v>
          </cell>
          <cell r="AG245">
            <v>0</v>
          </cell>
        </row>
        <row r="246">
          <cell r="Q246">
            <v>10</v>
          </cell>
          <cell r="AG246">
            <v>0</v>
          </cell>
        </row>
        <row r="247">
          <cell r="Q247">
            <v>1</v>
          </cell>
          <cell r="R247">
            <v>0</v>
          </cell>
          <cell r="AG247">
            <v>0</v>
          </cell>
        </row>
        <row r="248">
          <cell r="Q248">
            <v>25</v>
          </cell>
          <cell r="R248">
            <v>0</v>
          </cell>
          <cell r="AG248">
            <v>0</v>
          </cell>
        </row>
        <row r="249">
          <cell r="Q249">
            <v>9</v>
          </cell>
          <cell r="R249">
            <v>7</v>
          </cell>
          <cell r="AG249">
            <v>0</v>
          </cell>
        </row>
        <row r="250">
          <cell r="Q250">
            <v>200</v>
          </cell>
          <cell r="R250">
            <v>189</v>
          </cell>
        </row>
        <row r="252">
          <cell r="Q252">
            <v>9</v>
          </cell>
          <cell r="R252">
            <v>10</v>
          </cell>
          <cell r="AG252">
            <v>0</v>
          </cell>
        </row>
        <row r="253">
          <cell r="Q253">
            <v>4</v>
          </cell>
          <cell r="R253">
            <v>4</v>
          </cell>
          <cell r="AG253">
            <v>2</v>
          </cell>
        </row>
        <row r="254">
          <cell r="Q254">
            <v>4</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1100</v>
          </cell>
          <cell r="R261">
            <v>1060</v>
          </cell>
          <cell r="AG261">
            <v>25</v>
          </cell>
        </row>
        <row r="262">
          <cell r="Q262">
            <v>16000</v>
          </cell>
          <cell r="R262">
            <v>16000</v>
          </cell>
          <cell r="AG262">
            <v>730</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0</v>
          </cell>
          <cell r="R267">
            <v>0</v>
          </cell>
          <cell r="AG267">
            <v>0</v>
          </cell>
        </row>
        <row r="268">
          <cell r="Q268">
            <v>0</v>
          </cell>
          <cell r="R268">
            <v>0</v>
          </cell>
          <cell r="AG268">
            <v>0</v>
          </cell>
        </row>
        <row r="269">
          <cell r="Q269">
            <v>0</v>
          </cell>
          <cell r="R269">
            <v>0</v>
          </cell>
          <cell r="AG269">
            <v>0</v>
          </cell>
        </row>
        <row r="270">
          <cell r="Q270">
            <v>2</v>
          </cell>
          <cell r="R270">
            <v>0</v>
          </cell>
          <cell r="AG270">
            <v>0</v>
          </cell>
        </row>
        <row r="271">
          <cell r="Q271">
            <v>13</v>
          </cell>
          <cell r="R271">
            <v>13</v>
          </cell>
          <cell r="AG271">
            <v>3</v>
          </cell>
        </row>
        <row r="272">
          <cell r="Q272">
            <v>10</v>
          </cell>
          <cell r="R272">
            <v>10</v>
          </cell>
        </row>
        <row r="274">
          <cell r="Q274">
            <v>6</v>
          </cell>
          <cell r="R274">
            <v>12</v>
          </cell>
          <cell r="AG274">
            <v>0</v>
          </cell>
        </row>
        <row r="275">
          <cell r="Q275">
            <v>8</v>
          </cell>
          <cell r="R275">
            <v>8</v>
          </cell>
          <cell r="AG275">
            <v>0</v>
          </cell>
        </row>
        <row r="276">
          <cell r="Q276">
            <v>126</v>
          </cell>
          <cell r="R276">
            <v>126</v>
          </cell>
          <cell r="AG276">
            <v>0</v>
          </cell>
        </row>
        <row r="277">
          <cell r="Q277">
            <v>0</v>
          </cell>
          <cell r="R277">
            <v>0</v>
          </cell>
          <cell r="AG277">
            <v>0</v>
          </cell>
        </row>
        <row r="278">
          <cell r="Q278">
            <v>0</v>
          </cell>
          <cell r="R278">
            <v>0</v>
          </cell>
          <cell r="AG278">
            <v>0</v>
          </cell>
        </row>
        <row r="279">
          <cell r="Q279">
            <v>0</v>
          </cell>
          <cell r="R279">
            <v>0</v>
          </cell>
          <cell r="AG279">
            <v>0</v>
          </cell>
        </row>
        <row r="280">
          <cell r="Q280">
            <v>0</v>
          </cell>
          <cell r="R280">
            <v>0</v>
          </cell>
          <cell r="AG280">
            <v>0</v>
          </cell>
        </row>
        <row r="281">
          <cell r="Q281">
            <v>2</v>
          </cell>
          <cell r="R281">
            <v>0</v>
          </cell>
          <cell r="AG281">
            <v>0</v>
          </cell>
        </row>
        <row r="282">
          <cell r="Q282">
            <v>10</v>
          </cell>
          <cell r="R282">
            <v>0</v>
          </cell>
          <cell r="AG282">
            <v>0</v>
          </cell>
        </row>
        <row r="283">
          <cell r="Q283">
            <v>225</v>
          </cell>
          <cell r="R283">
            <v>0</v>
          </cell>
          <cell r="AG283">
            <v>0</v>
          </cell>
        </row>
        <row r="284">
          <cell r="Q284">
            <v>225</v>
          </cell>
          <cell r="R284">
            <v>225</v>
          </cell>
          <cell r="AG284">
            <v>0</v>
          </cell>
        </row>
        <row r="285">
          <cell r="Q285">
            <v>0</v>
          </cell>
          <cell r="R285">
            <v>0</v>
          </cell>
          <cell r="AG285">
            <v>0</v>
          </cell>
        </row>
        <row r="286">
          <cell r="Q286">
            <v>0</v>
          </cell>
          <cell r="R286">
            <v>0</v>
          </cell>
          <cell r="AG286">
            <v>0</v>
          </cell>
        </row>
        <row r="287">
          <cell r="Q287">
            <v>2</v>
          </cell>
          <cell r="R287">
            <v>0</v>
          </cell>
          <cell r="AG287">
            <v>0</v>
          </cell>
        </row>
        <row r="288">
          <cell r="Q288">
            <v>3</v>
          </cell>
          <cell r="R288">
            <v>3</v>
          </cell>
          <cell r="AG288">
            <v>0</v>
          </cell>
        </row>
        <row r="289">
          <cell r="Q289">
            <v>120</v>
          </cell>
          <cell r="R289">
            <v>120</v>
          </cell>
          <cell r="AG289">
            <v>0</v>
          </cell>
        </row>
        <row r="290">
          <cell r="Q290">
            <v>6</v>
          </cell>
          <cell r="R290">
            <v>12</v>
          </cell>
          <cell r="AG290">
            <v>0</v>
          </cell>
        </row>
        <row r="291">
          <cell r="Q291">
            <v>50</v>
          </cell>
          <cell r="R291">
            <v>55</v>
          </cell>
          <cell r="AG291">
            <v>0</v>
          </cell>
        </row>
        <row r="292">
          <cell r="Q292">
            <v>4</v>
          </cell>
          <cell r="R292">
            <v>4</v>
          </cell>
          <cell r="AG292">
            <v>0</v>
          </cell>
        </row>
        <row r="293">
          <cell r="Q293">
            <v>4</v>
          </cell>
          <cell r="R293">
            <v>0</v>
          </cell>
          <cell r="AG293">
            <v>0</v>
          </cell>
        </row>
        <row r="294">
          <cell r="Q294">
            <v>4</v>
          </cell>
          <cell r="R294">
            <v>0</v>
          </cell>
          <cell r="AG294">
            <v>0</v>
          </cell>
        </row>
        <row r="295">
          <cell r="Q295">
            <v>15</v>
          </cell>
          <cell r="R295">
            <v>0</v>
          </cell>
          <cell r="AG295">
            <v>0</v>
          </cell>
        </row>
        <row r="296">
          <cell r="Q296">
            <v>5</v>
          </cell>
          <cell r="R296">
            <v>0</v>
          </cell>
          <cell r="AG296">
            <v>0</v>
          </cell>
        </row>
        <row r="297">
          <cell r="Q297">
            <v>25</v>
          </cell>
          <cell r="R297">
            <v>0</v>
          </cell>
          <cell r="AG297">
            <v>0</v>
          </cell>
        </row>
        <row r="298">
          <cell r="Q298">
            <v>3</v>
          </cell>
          <cell r="R298">
            <v>3</v>
          </cell>
          <cell r="AG298">
            <v>0</v>
          </cell>
        </row>
        <row r="299">
          <cell r="Q299">
            <v>1</v>
          </cell>
          <cell r="R299">
            <v>0</v>
          </cell>
          <cell r="AG299">
            <v>0</v>
          </cell>
        </row>
        <row r="300">
          <cell r="Q300">
            <v>15</v>
          </cell>
          <cell r="R300">
            <v>0</v>
          </cell>
          <cell r="AG300">
            <v>0</v>
          </cell>
        </row>
        <row r="301">
          <cell r="Q301">
            <v>3</v>
          </cell>
          <cell r="R301">
            <v>3</v>
          </cell>
          <cell r="AG301">
            <v>0</v>
          </cell>
        </row>
        <row r="302">
          <cell r="Q302">
            <v>120</v>
          </cell>
          <cell r="R302">
            <v>120</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15</v>
          </cell>
          <cell r="R307">
            <v>0</v>
          </cell>
          <cell r="AG307">
            <v>0</v>
          </cell>
        </row>
        <row r="308">
          <cell r="Q308">
            <v>1</v>
          </cell>
          <cell r="R308">
            <v>0</v>
          </cell>
          <cell r="AG308">
            <v>0</v>
          </cell>
        </row>
        <row r="309">
          <cell r="Q309">
            <v>10</v>
          </cell>
          <cell r="R309">
            <v>0</v>
          </cell>
        </row>
        <row r="311">
          <cell r="Q311">
            <v>8</v>
          </cell>
          <cell r="R311">
            <v>7</v>
          </cell>
          <cell r="AG311">
            <v>0</v>
          </cell>
        </row>
        <row r="312">
          <cell r="Q312">
            <v>24</v>
          </cell>
          <cell r="R312">
            <v>24</v>
          </cell>
          <cell r="AG312">
            <v>1</v>
          </cell>
        </row>
        <row r="313">
          <cell r="Q313">
            <v>4</v>
          </cell>
          <cell r="R313">
            <v>4</v>
          </cell>
          <cell r="AG313">
            <v>0</v>
          </cell>
        </row>
        <row r="314">
          <cell r="Q314">
            <v>7</v>
          </cell>
          <cell r="R314">
            <v>7</v>
          </cell>
          <cell r="AG314">
            <v>0</v>
          </cell>
        </row>
        <row r="315">
          <cell r="Q315">
            <v>3</v>
          </cell>
          <cell r="R315">
            <v>3</v>
          </cell>
          <cell r="AG315">
            <v>0</v>
          </cell>
        </row>
        <row r="316">
          <cell r="Q316">
            <v>12</v>
          </cell>
          <cell r="R316">
            <v>12</v>
          </cell>
          <cell r="AG316">
            <v>0</v>
          </cell>
        </row>
        <row r="317">
          <cell r="Q317">
            <v>5</v>
          </cell>
          <cell r="R317">
            <v>5</v>
          </cell>
          <cell r="AG317">
            <v>0</v>
          </cell>
        </row>
        <row r="318">
          <cell r="Q318">
            <v>40</v>
          </cell>
          <cell r="AG318">
            <v>0</v>
          </cell>
        </row>
        <row r="319">
          <cell r="Q319">
            <v>4</v>
          </cell>
          <cell r="R319">
            <v>0</v>
          </cell>
          <cell r="AG319">
            <v>0</v>
          </cell>
        </row>
        <row r="320">
          <cell r="Q320">
            <v>60</v>
          </cell>
        </row>
        <row r="322">
          <cell r="Q322">
            <v>4</v>
          </cell>
          <cell r="R322">
            <v>4</v>
          </cell>
          <cell r="AG322">
            <v>0</v>
          </cell>
        </row>
        <row r="323">
          <cell r="Q323">
            <v>33300</v>
          </cell>
          <cell r="R323">
            <v>33247</v>
          </cell>
          <cell r="AG323">
            <v>991</v>
          </cell>
        </row>
        <row r="324">
          <cell r="Q324">
            <v>12</v>
          </cell>
          <cell r="R324">
            <v>0</v>
          </cell>
          <cell r="AG324">
            <v>1</v>
          </cell>
        </row>
        <row r="325">
          <cell r="Q325">
            <v>5</v>
          </cell>
          <cell r="R325">
            <v>0</v>
          </cell>
          <cell r="AG325">
            <v>0</v>
          </cell>
        </row>
        <row r="326">
          <cell r="Q326">
            <v>5</v>
          </cell>
          <cell r="R326">
            <v>3</v>
          </cell>
          <cell r="AG326">
            <v>0</v>
          </cell>
        </row>
        <row r="327">
          <cell r="Q327">
            <v>800</v>
          </cell>
          <cell r="R327">
            <v>617</v>
          </cell>
          <cell r="AG327">
            <v>0</v>
          </cell>
        </row>
        <row r="328">
          <cell r="Q328">
            <v>0</v>
          </cell>
          <cell r="R328">
            <v>0</v>
          </cell>
          <cell r="AG328">
            <v>0</v>
          </cell>
        </row>
        <row r="329">
          <cell r="Q329">
            <v>0</v>
          </cell>
          <cell r="R329">
            <v>0</v>
          </cell>
          <cell r="AG329">
            <v>0</v>
          </cell>
        </row>
        <row r="330">
          <cell r="Q330">
            <v>4</v>
          </cell>
          <cell r="R330">
            <v>0</v>
          </cell>
          <cell r="AG330">
            <v>0</v>
          </cell>
        </row>
        <row r="331">
          <cell r="Q331">
            <v>15</v>
          </cell>
          <cell r="R331">
            <v>12</v>
          </cell>
          <cell r="AG331">
            <v>0</v>
          </cell>
        </row>
        <row r="332">
          <cell r="Q332">
            <v>150</v>
          </cell>
          <cell r="R332">
            <v>0</v>
          </cell>
          <cell r="AG332">
            <v>0</v>
          </cell>
        </row>
        <row r="333">
          <cell r="Q333">
            <v>17</v>
          </cell>
          <cell r="R333">
            <v>17</v>
          </cell>
          <cell r="AG333">
            <v>2</v>
          </cell>
        </row>
        <row r="334">
          <cell r="Q334">
            <v>50</v>
          </cell>
          <cell r="R334">
            <v>55</v>
          </cell>
          <cell r="AG334">
            <v>3</v>
          </cell>
        </row>
        <row r="335">
          <cell r="Q335">
            <v>15</v>
          </cell>
          <cell r="R335">
            <v>12</v>
          </cell>
          <cell r="AG335">
            <v>4</v>
          </cell>
        </row>
        <row r="336">
          <cell r="Q336">
            <v>4</v>
          </cell>
          <cell r="R336">
            <v>2</v>
          </cell>
          <cell r="AG336">
            <v>0</v>
          </cell>
        </row>
        <row r="337">
          <cell r="Q337">
            <v>0</v>
          </cell>
          <cell r="R337">
            <v>0</v>
          </cell>
          <cell r="AG337">
            <v>0</v>
          </cell>
        </row>
        <row r="338">
          <cell r="Q338">
            <v>0</v>
          </cell>
          <cell r="R338">
            <v>0</v>
          </cell>
          <cell r="AG338">
            <v>0</v>
          </cell>
        </row>
        <row r="339">
          <cell r="Q339">
            <v>4</v>
          </cell>
          <cell r="R339">
            <v>0</v>
          </cell>
          <cell r="AG339">
            <v>0</v>
          </cell>
        </row>
        <row r="340">
          <cell r="Q340">
            <v>12</v>
          </cell>
          <cell r="R340">
            <v>8</v>
          </cell>
          <cell r="AG340">
            <v>0</v>
          </cell>
        </row>
        <row r="341">
          <cell r="Q341">
            <v>120</v>
          </cell>
          <cell r="R341">
            <v>0</v>
          </cell>
          <cell r="AG341">
            <v>0</v>
          </cell>
        </row>
        <row r="342">
          <cell r="Q342">
            <v>150</v>
          </cell>
          <cell r="R342">
            <v>150</v>
          </cell>
          <cell r="AG342">
            <v>10</v>
          </cell>
        </row>
        <row r="343">
          <cell r="Q343">
            <v>4</v>
          </cell>
          <cell r="R343">
            <v>0</v>
          </cell>
          <cell r="AG343">
            <v>0</v>
          </cell>
        </row>
        <row r="344">
          <cell r="Q344">
            <v>0</v>
          </cell>
          <cell r="R344">
            <v>0</v>
          </cell>
          <cell r="AG344">
            <v>0</v>
          </cell>
        </row>
        <row r="345">
          <cell r="Q345">
            <v>4</v>
          </cell>
          <cell r="R345">
            <v>3</v>
          </cell>
          <cell r="AG345">
            <v>0</v>
          </cell>
        </row>
        <row r="346">
          <cell r="Q346">
            <v>15</v>
          </cell>
          <cell r="R346">
            <v>12</v>
          </cell>
          <cell r="AG346">
            <v>0</v>
          </cell>
        </row>
        <row r="347">
          <cell r="Q347">
            <v>8</v>
          </cell>
          <cell r="R347">
            <v>7</v>
          </cell>
          <cell r="AG347">
            <v>0</v>
          </cell>
        </row>
        <row r="348">
          <cell r="Q348">
            <v>80</v>
          </cell>
          <cell r="R348">
            <v>0</v>
          </cell>
        </row>
        <row r="350">
          <cell r="AG350">
            <v>0</v>
          </cell>
        </row>
        <row r="359">
          <cell r="Q359">
            <v>30</v>
          </cell>
          <cell r="R359">
            <v>30</v>
          </cell>
          <cell r="AG359">
            <v>30</v>
          </cell>
        </row>
        <row r="360">
          <cell r="Q360">
            <v>120</v>
          </cell>
          <cell r="R360">
            <v>250</v>
          </cell>
          <cell r="AG360">
            <v>250</v>
          </cell>
        </row>
        <row r="361">
          <cell r="Q361">
            <v>60</v>
          </cell>
          <cell r="R361">
            <v>65</v>
          </cell>
          <cell r="AG361">
            <v>13</v>
          </cell>
        </row>
        <row r="362">
          <cell r="Q362">
            <v>15</v>
          </cell>
          <cell r="R362">
            <v>15</v>
          </cell>
          <cell r="AG362">
            <v>0</v>
          </cell>
        </row>
        <row r="363">
          <cell r="Q363">
            <v>23</v>
          </cell>
          <cell r="R363">
            <v>23</v>
          </cell>
          <cell r="AG363">
            <v>2</v>
          </cell>
        </row>
        <row r="364">
          <cell r="AG364">
            <v>0</v>
          </cell>
        </row>
        <row r="365">
          <cell r="AG365">
            <v>0</v>
          </cell>
        </row>
        <row r="366">
          <cell r="AG366">
            <v>0</v>
          </cell>
        </row>
        <row r="367">
          <cell r="AG367">
            <v>0</v>
          </cell>
        </row>
        <row r="370">
          <cell r="Q370">
            <v>15</v>
          </cell>
          <cell r="R370">
            <v>8</v>
          </cell>
          <cell r="AG370">
            <v>0</v>
          </cell>
        </row>
        <row r="371">
          <cell r="Q371">
            <v>20</v>
          </cell>
          <cell r="R371">
            <v>5</v>
          </cell>
          <cell r="AG371">
            <v>0</v>
          </cell>
        </row>
        <row r="372">
          <cell r="Q372">
            <v>18</v>
          </cell>
          <cell r="R372">
            <v>19</v>
          </cell>
          <cell r="AG372">
            <v>0</v>
          </cell>
        </row>
        <row r="373">
          <cell r="Q373">
            <v>100</v>
          </cell>
          <cell r="R373">
            <v>100</v>
          </cell>
          <cell r="AG373">
            <v>7</v>
          </cell>
        </row>
        <row r="374">
          <cell r="Q374">
            <v>2</v>
          </cell>
          <cell r="R374">
            <v>1</v>
          </cell>
          <cell r="AG374">
            <v>0</v>
          </cell>
        </row>
        <row r="375">
          <cell r="Q375">
            <v>10</v>
          </cell>
          <cell r="R375">
            <v>7</v>
          </cell>
          <cell r="AG375">
            <v>0</v>
          </cell>
        </row>
        <row r="376">
          <cell r="Q376">
            <v>220</v>
          </cell>
          <cell r="R376">
            <v>156</v>
          </cell>
          <cell r="AG376">
            <v>0</v>
          </cell>
        </row>
        <row r="377">
          <cell r="Q377">
            <v>2</v>
          </cell>
          <cell r="R377">
            <v>1</v>
          </cell>
          <cell r="AG377">
            <v>0</v>
          </cell>
        </row>
        <row r="378">
          <cell r="Q378">
            <v>50</v>
          </cell>
          <cell r="R378">
            <v>25</v>
          </cell>
          <cell r="AG378">
            <v>0</v>
          </cell>
        </row>
        <row r="379">
          <cell r="AG379">
            <v>0</v>
          </cell>
        </row>
        <row r="380">
          <cell r="Q380">
            <v>23</v>
          </cell>
          <cell r="R380">
            <v>16</v>
          </cell>
          <cell r="AG380">
            <v>0</v>
          </cell>
        </row>
        <row r="381">
          <cell r="AG381">
            <v>0</v>
          </cell>
        </row>
        <row r="382">
          <cell r="Q382">
            <v>3</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12</v>
          </cell>
          <cell r="R392">
            <v>8</v>
          </cell>
          <cell r="AG392">
            <v>0</v>
          </cell>
        </row>
        <row r="393">
          <cell r="Q393">
            <v>120</v>
          </cell>
          <cell r="R393">
            <v>83</v>
          </cell>
          <cell r="AG393">
            <v>0</v>
          </cell>
        </row>
        <row r="394">
          <cell r="Q394">
            <v>1</v>
          </cell>
          <cell r="R394">
            <v>1</v>
          </cell>
          <cell r="AG394">
            <v>0</v>
          </cell>
        </row>
        <row r="395">
          <cell r="Q395">
            <v>45</v>
          </cell>
          <cell r="R395">
            <v>50</v>
          </cell>
          <cell r="AG395">
            <v>1</v>
          </cell>
        </row>
        <row r="396">
          <cell r="Q396">
            <v>22</v>
          </cell>
          <cell r="R396">
            <v>22</v>
          </cell>
          <cell r="AG396">
            <v>0</v>
          </cell>
        </row>
        <row r="397">
          <cell r="Q397">
            <v>4</v>
          </cell>
          <cell r="R397">
            <v>4</v>
          </cell>
          <cell r="AG397">
            <v>0</v>
          </cell>
        </row>
        <row r="398">
          <cell r="Q398">
            <v>3</v>
          </cell>
          <cell r="R398">
            <v>3</v>
          </cell>
          <cell r="AG398">
            <v>0</v>
          </cell>
        </row>
        <row r="399">
          <cell r="Q399">
            <v>274</v>
          </cell>
          <cell r="R399">
            <v>274</v>
          </cell>
          <cell r="AG399">
            <v>31</v>
          </cell>
        </row>
        <row r="400">
          <cell r="AG400">
            <v>0</v>
          </cell>
        </row>
        <row r="401">
          <cell r="Q401">
            <v>22</v>
          </cell>
          <cell r="R401">
            <v>22</v>
          </cell>
          <cell r="AG401">
            <v>0</v>
          </cell>
        </row>
        <row r="402">
          <cell r="Q402">
            <v>18</v>
          </cell>
          <cell r="R402">
            <v>18</v>
          </cell>
          <cell r="AG402">
            <v>0</v>
          </cell>
        </row>
        <row r="403">
          <cell r="Q403">
            <v>11</v>
          </cell>
          <cell r="R403">
            <v>6</v>
          </cell>
          <cell r="AG403">
            <v>0</v>
          </cell>
        </row>
        <row r="404">
          <cell r="Q404">
            <v>0</v>
          </cell>
          <cell r="R404">
            <v>0</v>
          </cell>
          <cell r="AG404">
            <v>0</v>
          </cell>
        </row>
        <row r="405">
          <cell r="Q405">
            <v>2</v>
          </cell>
          <cell r="R405">
            <v>3</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1</v>
          </cell>
        </row>
        <row r="416">
          <cell r="AG416">
            <v>0</v>
          </cell>
        </row>
        <row r="417">
          <cell r="AG417">
            <v>0</v>
          </cell>
        </row>
        <row r="418">
          <cell r="AG418">
            <v>0</v>
          </cell>
        </row>
        <row r="419">
          <cell r="AG419">
            <v>0</v>
          </cell>
        </row>
        <row r="420">
          <cell r="AG420">
            <v>0</v>
          </cell>
        </row>
        <row r="421">
          <cell r="AG421">
            <v>0</v>
          </cell>
        </row>
        <row r="423">
          <cell r="AG423">
            <v>0</v>
          </cell>
        </row>
        <row r="424">
          <cell r="AG424">
            <v>10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3</v>
          </cell>
          <cell r="R457">
            <v>0</v>
          </cell>
          <cell r="AG457">
            <v>0</v>
          </cell>
        </row>
        <row r="458">
          <cell r="AG458">
            <v>0</v>
          </cell>
        </row>
        <row r="459">
          <cell r="Q459">
            <v>20</v>
          </cell>
          <cell r="R459">
            <v>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100</v>
          </cell>
          <cell r="R470">
            <v>0</v>
          </cell>
          <cell r="AG470">
            <v>0</v>
          </cell>
        </row>
        <row r="471">
          <cell r="Q471">
            <v>1</v>
          </cell>
          <cell r="R471">
            <v>0</v>
          </cell>
          <cell r="AG471">
            <v>0</v>
          </cell>
        </row>
        <row r="472">
          <cell r="Q472">
            <v>0</v>
          </cell>
          <cell r="R472">
            <v>0</v>
          </cell>
          <cell r="AG472">
            <v>0</v>
          </cell>
        </row>
        <row r="473">
          <cell r="Q473">
            <v>2</v>
          </cell>
          <cell r="R473">
            <v>0</v>
          </cell>
          <cell r="AG473">
            <v>0</v>
          </cell>
        </row>
        <row r="475">
          <cell r="Q475">
            <v>240</v>
          </cell>
          <cell r="AG475">
            <v>0</v>
          </cell>
        </row>
        <row r="476">
          <cell r="Q476">
            <v>225</v>
          </cell>
          <cell r="AG476">
            <v>0</v>
          </cell>
        </row>
        <row r="477">
          <cell r="Q477">
            <v>15</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1</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462</v>
          </cell>
        </row>
        <row r="509">
          <cell r="AG509">
            <v>0</v>
          </cell>
        </row>
        <row r="510">
          <cell r="AG510">
            <v>0</v>
          </cell>
        </row>
        <row r="511">
          <cell r="AG511">
            <v>0</v>
          </cell>
        </row>
        <row r="512">
          <cell r="AG512">
            <v>0</v>
          </cell>
        </row>
        <row r="514">
          <cell r="Q514">
            <v>10</v>
          </cell>
          <cell r="R514">
            <v>4</v>
          </cell>
          <cell r="AG514">
            <v>0</v>
          </cell>
        </row>
        <row r="515">
          <cell r="Q515">
            <v>3500</v>
          </cell>
          <cell r="R515">
            <v>3500</v>
          </cell>
          <cell r="AG515">
            <v>335</v>
          </cell>
        </row>
        <row r="516">
          <cell r="Q516">
            <v>11000</v>
          </cell>
          <cell r="R516">
            <v>10000</v>
          </cell>
          <cell r="AG516">
            <v>0</v>
          </cell>
        </row>
        <row r="518">
          <cell r="AG518">
            <v>9</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16">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Q163">
            <v>6740</v>
          </cell>
          <cell r="R163">
            <v>6740</v>
          </cell>
          <cell r="AG163">
            <v>1075</v>
          </cell>
        </row>
        <row r="164">
          <cell r="Q164">
            <v>14</v>
          </cell>
          <cell r="R164">
            <v>14</v>
          </cell>
          <cell r="AG164">
            <v>0</v>
          </cell>
        </row>
        <row r="165">
          <cell r="Q165">
            <v>3167</v>
          </cell>
          <cell r="R165">
            <v>3167</v>
          </cell>
          <cell r="AG165">
            <v>498</v>
          </cell>
        </row>
        <row r="166">
          <cell r="Q166">
            <v>146</v>
          </cell>
          <cell r="R166">
            <v>146</v>
          </cell>
          <cell r="AG166">
            <v>28</v>
          </cell>
        </row>
        <row r="167">
          <cell r="Q167">
            <v>3000</v>
          </cell>
          <cell r="R167">
            <v>3000</v>
          </cell>
          <cell r="AG167">
            <v>1146</v>
          </cell>
        </row>
        <row r="168">
          <cell r="Q168">
            <v>1445</v>
          </cell>
          <cell r="R168">
            <v>1445</v>
          </cell>
          <cell r="AG168">
            <v>280</v>
          </cell>
        </row>
        <row r="169">
          <cell r="AG169">
            <v>0</v>
          </cell>
        </row>
        <row r="170">
          <cell r="AG170">
            <v>0</v>
          </cell>
        </row>
        <row r="171">
          <cell r="AG171">
            <v>0</v>
          </cell>
        </row>
        <row r="172">
          <cell r="Q172">
            <v>32858</v>
          </cell>
          <cell r="R172">
            <v>32858</v>
          </cell>
          <cell r="AG172">
            <v>5861</v>
          </cell>
        </row>
        <row r="173">
          <cell r="Q173">
            <v>1882</v>
          </cell>
          <cell r="R173">
            <v>1882</v>
          </cell>
          <cell r="AG173">
            <v>161</v>
          </cell>
        </row>
        <row r="174">
          <cell r="AG174">
            <v>0</v>
          </cell>
        </row>
        <row r="175">
          <cell r="AG175">
            <v>0</v>
          </cell>
        </row>
        <row r="176">
          <cell r="Q176">
            <v>155</v>
          </cell>
          <cell r="R176">
            <v>155</v>
          </cell>
          <cell r="AG176">
            <v>17</v>
          </cell>
        </row>
        <row r="177">
          <cell r="Q177">
            <v>102</v>
          </cell>
          <cell r="R177">
            <v>102</v>
          </cell>
          <cell r="AG177">
            <v>18</v>
          </cell>
        </row>
        <row r="179">
          <cell r="Q179">
            <v>76238</v>
          </cell>
          <cell r="R179">
            <v>76238</v>
          </cell>
          <cell r="AG179">
            <v>11630</v>
          </cell>
        </row>
        <row r="180">
          <cell r="Q180">
            <v>1122</v>
          </cell>
          <cell r="R180">
            <v>1122</v>
          </cell>
          <cell r="AG180">
            <v>237</v>
          </cell>
        </row>
        <row r="181">
          <cell r="Q181">
            <v>133</v>
          </cell>
          <cell r="R181">
            <v>133</v>
          </cell>
          <cell r="AG181">
            <v>19</v>
          </cell>
        </row>
        <row r="182">
          <cell r="AG182">
            <v>0</v>
          </cell>
        </row>
        <row r="183">
          <cell r="Q183">
            <v>5258</v>
          </cell>
          <cell r="R183">
            <v>5258</v>
          </cell>
          <cell r="AG183">
            <v>1061</v>
          </cell>
        </row>
        <row r="185">
          <cell r="Q185">
            <v>35</v>
          </cell>
          <cell r="R185">
            <v>35</v>
          </cell>
          <cell r="AG185">
            <v>4</v>
          </cell>
        </row>
        <row r="186">
          <cell r="Q186">
            <v>9</v>
          </cell>
          <cell r="R186">
            <v>9</v>
          </cell>
          <cell r="AG186">
            <v>0</v>
          </cell>
        </row>
        <row r="187">
          <cell r="Q187">
            <v>1185000</v>
          </cell>
          <cell r="R187">
            <v>1185000</v>
          </cell>
          <cell r="AG187">
            <v>0</v>
          </cell>
        </row>
        <row r="188">
          <cell r="Q188">
            <v>60000</v>
          </cell>
          <cell r="R188">
            <v>60000</v>
          </cell>
          <cell r="AG188">
            <v>0</v>
          </cell>
        </row>
        <row r="189">
          <cell r="Q189">
            <v>2041958</v>
          </cell>
          <cell r="R189">
            <v>2041958</v>
          </cell>
          <cell r="AG189">
            <v>0</v>
          </cell>
        </row>
        <row r="190">
          <cell r="Q190">
            <v>960</v>
          </cell>
          <cell r="R190">
            <v>946</v>
          </cell>
          <cell r="AG190">
            <v>0</v>
          </cell>
        </row>
        <row r="191">
          <cell r="Q191">
            <v>466</v>
          </cell>
          <cell r="R191">
            <v>358</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265</v>
          </cell>
          <cell r="R197">
            <v>255</v>
          </cell>
          <cell r="AG197">
            <v>8</v>
          </cell>
        </row>
        <row r="198">
          <cell r="Q198">
            <v>15500</v>
          </cell>
          <cell r="R198">
            <v>15363</v>
          </cell>
          <cell r="AG198">
            <v>343</v>
          </cell>
        </row>
        <row r="199">
          <cell r="Q199">
            <v>707</v>
          </cell>
          <cell r="R199">
            <v>707</v>
          </cell>
          <cell r="AG199">
            <v>32</v>
          </cell>
        </row>
        <row r="200">
          <cell r="Q200">
            <v>715</v>
          </cell>
          <cell r="R200">
            <v>707</v>
          </cell>
          <cell r="AG200">
            <v>80</v>
          </cell>
        </row>
        <row r="201">
          <cell r="Q201">
            <v>137000</v>
          </cell>
          <cell r="R201">
            <v>135822</v>
          </cell>
          <cell r="AG201">
            <v>19586</v>
          </cell>
        </row>
        <row r="202">
          <cell r="Q202">
            <v>555</v>
          </cell>
          <cell r="R202">
            <v>543</v>
          </cell>
          <cell r="AG202">
            <v>76</v>
          </cell>
        </row>
        <row r="203">
          <cell r="Q203">
            <v>1500000</v>
          </cell>
          <cell r="R203">
            <v>1463167</v>
          </cell>
          <cell r="AG203">
            <v>193566</v>
          </cell>
        </row>
        <row r="204">
          <cell r="Q204">
            <v>175</v>
          </cell>
          <cell r="R204">
            <v>167</v>
          </cell>
          <cell r="AG204">
            <v>15</v>
          </cell>
        </row>
        <row r="205">
          <cell r="Q205">
            <v>0</v>
          </cell>
          <cell r="R205">
            <v>0</v>
          </cell>
          <cell r="AG205">
            <v>0</v>
          </cell>
        </row>
        <row r="206">
          <cell r="Q206">
            <v>0</v>
          </cell>
          <cell r="R206">
            <v>0</v>
          </cell>
          <cell r="AG206">
            <v>0</v>
          </cell>
        </row>
        <row r="207">
          <cell r="Q207">
            <v>15</v>
          </cell>
          <cell r="R207">
            <v>0</v>
          </cell>
          <cell r="AG207">
            <v>0</v>
          </cell>
        </row>
        <row r="208">
          <cell r="Q208">
            <v>10</v>
          </cell>
          <cell r="R208">
            <v>6</v>
          </cell>
          <cell r="AG208">
            <v>0</v>
          </cell>
        </row>
        <row r="209">
          <cell r="Q209">
            <v>800</v>
          </cell>
          <cell r="R209">
            <v>369</v>
          </cell>
        </row>
        <row r="211">
          <cell r="Q211">
            <v>115000</v>
          </cell>
          <cell r="R211">
            <v>114996</v>
          </cell>
          <cell r="AG211">
            <v>0</v>
          </cell>
        </row>
        <row r="212">
          <cell r="Q212">
            <v>15673</v>
          </cell>
          <cell r="R212">
            <v>15673</v>
          </cell>
          <cell r="AG212">
            <v>0</v>
          </cell>
        </row>
        <row r="213">
          <cell r="Q213">
            <v>3200</v>
          </cell>
          <cell r="R213">
            <v>2935</v>
          </cell>
          <cell r="AG213">
            <v>2620</v>
          </cell>
        </row>
        <row r="214">
          <cell r="Q214">
            <v>1126</v>
          </cell>
          <cell r="R214">
            <v>861</v>
          </cell>
          <cell r="AG214">
            <v>527</v>
          </cell>
        </row>
        <row r="215">
          <cell r="Q215">
            <v>0</v>
          </cell>
          <cell r="R215">
            <v>270</v>
          </cell>
          <cell r="AG215">
            <v>0</v>
          </cell>
        </row>
        <row r="216">
          <cell r="Q216">
            <v>800</v>
          </cell>
          <cell r="R216">
            <v>558</v>
          </cell>
          <cell r="AG216">
            <v>76</v>
          </cell>
        </row>
        <row r="217">
          <cell r="Q217">
            <v>1425</v>
          </cell>
          <cell r="R217">
            <v>1419</v>
          </cell>
          <cell r="AG217">
            <v>603</v>
          </cell>
        </row>
        <row r="218">
          <cell r="Q218">
            <v>10</v>
          </cell>
          <cell r="AG218">
            <v>0</v>
          </cell>
        </row>
        <row r="219">
          <cell r="Q219">
            <v>2</v>
          </cell>
          <cell r="AG219">
            <v>0</v>
          </cell>
        </row>
        <row r="220">
          <cell r="Q220">
            <v>25</v>
          </cell>
          <cell r="R220">
            <v>25</v>
          </cell>
          <cell r="AG220">
            <v>0</v>
          </cell>
        </row>
        <row r="221">
          <cell r="Q221">
            <v>0</v>
          </cell>
          <cell r="R221">
            <v>0</v>
          </cell>
          <cell r="AG221">
            <v>0</v>
          </cell>
        </row>
        <row r="222">
          <cell r="Q222">
            <v>0</v>
          </cell>
          <cell r="R222">
            <v>0</v>
          </cell>
          <cell r="AG222">
            <v>0</v>
          </cell>
        </row>
        <row r="223">
          <cell r="Q223">
            <v>16</v>
          </cell>
          <cell r="R223">
            <v>8</v>
          </cell>
          <cell r="AG223">
            <v>0</v>
          </cell>
        </row>
        <row r="224">
          <cell r="Q224">
            <v>64</v>
          </cell>
          <cell r="AG224">
            <v>0</v>
          </cell>
        </row>
        <row r="225">
          <cell r="Q225">
            <v>2</v>
          </cell>
          <cell r="R225">
            <v>0</v>
          </cell>
          <cell r="AG225">
            <v>0</v>
          </cell>
        </row>
        <row r="226">
          <cell r="Q226">
            <v>35</v>
          </cell>
          <cell r="R226">
            <v>0</v>
          </cell>
          <cell r="AG226">
            <v>0</v>
          </cell>
        </row>
        <row r="227">
          <cell r="Q227">
            <v>10</v>
          </cell>
          <cell r="R227">
            <v>6</v>
          </cell>
          <cell r="AG227">
            <v>1</v>
          </cell>
        </row>
        <row r="228">
          <cell r="Q228">
            <v>500</v>
          </cell>
          <cell r="R228">
            <v>369</v>
          </cell>
        </row>
        <row r="230">
          <cell r="Q230">
            <v>2010</v>
          </cell>
          <cell r="R230">
            <v>1964</v>
          </cell>
          <cell r="AG230">
            <v>2192</v>
          </cell>
        </row>
        <row r="231">
          <cell r="Q231">
            <v>480</v>
          </cell>
          <cell r="R231">
            <v>467</v>
          </cell>
          <cell r="AG231">
            <v>155</v>
          </cell>
        </row>
        <row r="232">
          <cell r="Q232">
            <v>0</v>
          </cell>
          <cell r="R232">
            <v>0</v>
          </cell>
          <cell r="AG232">
            <v>0</v>
          </cell>
        </row>
        <row r="233">
          <cell r="Q233">
            <v>1321</v>
          </cell>
          <cell r="R233">
            <v>643</v>
          </cell>
          <cell r="AG233">
            <v>255</v>
          </cell>
        </row>
        <row r="234">
          <cell r="Q234">
            <v>1105</v>
          </cell>
          <cell r="R234">
            <v>1110</v>
          </cell>
          <cell r="AG234">
            <v>4248</v>
          </cell>
        </row>
        <row r="235">
          <cell r="Q235">
            <v>20</v>
          </cell>
          <cell r="AG235">
            <v>0</v>
          </cell>
        </row>
        <row r="236">
          <cell r="Q236">
            <v>5</v>
          </cell>
          <cell r="AG236">
            <v>0</v>
          </cell>
        </row>
        <row r="237">
          <cell r="Q237">
            <v>4</v>
          </cell>
          <cell r="R237">
            <v>4</v>
          </cell>
          <cell r="AG237">
            <v>0</v>
          </cell>
        </row>
        <row r="238">
          <cell r="Q238">
            <v>0</v>
          </cell>
          <cell r="R238">
            <v>0</v>
          </cell>
          <cell r="AG238">
            <v>0</v>
          </cell>
        </row>
        <row r="239">
          <cell r="Q239">
            <v>350</v>
          </cell>
          <cell r="R239">
            <v>2930</v>
          </cell>
          <cell r="AG239">
            <v>611</v>
          </cell>
        </row>
        <row r="240">
          <cell r="Q240">
            <v>250</v>
          </cell>
          <cell r="AG240">
            <v>0</v>
          </cell>
        </row>
        <row r="241">
          <cell r="Q241">
            <v>1300</v>
          </cell>
          <cell r="AG241">
            <v>5535</v>
          </cell>
        </row>
        <row r="242">
          <cell r="Q242">
            <v>1100</v>
          </cell>
          <cell r="AG242">
            <v>0</v>
          </cell>
        </row>
        <row r="243">
          <cell r="Q243">
            <v>3000</v>
          </cell>
          <cell r="R243">
            <v>3000</v>
          </cell>
          <cell r="AG243">
            <v>850</v>
          </cell>
        </row>
        <row r="244">
          <cell r="Q244">
            <v>300</v>
          </cell>
          <cell r="R244">
            <v>300</v>
          </cell>
          <cell r="AG244">
            <v>245</v>
          </cell>
        </row>
        <row r="245">
          <cell r="Q245">
            <v>6</v>
          </cell>
          <cell r="R245">
            <v>9</v>
          </cell>
          <cell r="AG245">
            <v>0</v>
          </cell>
        </row>
        <row r="246">
          <cell r="Q246">
            <v>14</v>
          </cell>
          <cell r="AG246">
            <v>0</v>
          </cell>
        </row>
        <row r="247">
          <cell r="Q247">
            <v>1</v>
          </cell>
          <cell r="R247">
            <v>0</v>
          </cell>
          <cell r="AG247">
            <v>3</v>
          </cell>
        </row>
        <row r="248">
          <cell r="Q248">
            <v>35</v>
          </cell>
          <cell r="R248">
            <v>0</v>
          </cell>
          <cell r="AG248">
            <v>9</v>
          </cell>
        </row>
        <row r="249">
          <cell r="Q249">
            <v>9</v>
          </cell>
          <cell r="R249">
            <v>7</v>
          </cell>
          <cell r="AG249">
            <v>1</v>
          </cell>
        </row>
        <row r="250">
          <cell r="Q250">
            <v>250</v>
          </cell>
          <cell r="R250">
            <v>220</v>
          </cell>
        </row>
        <row r="252">
          <cell r="Q252">
            <v>30</v>
          </cell>
          <cell r="R252">
            <v>30</v>
          </cell>
          <cell r="AG252">
            <v>2</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140</v>
          </cell>
          <cell r="R263">
            <v>140</v>
          </cell>
          <cell r="AG263">
            <v>0</v>
          </cell>
        </row>
        <row r="264">
          <cell r="Q264">
            <v>140</v>
          </cell>
          <cell r="R264">
            <v>140</v>
          </cell>
          <cell r="AG264">
            <v>13</v>
          </cell>
        </row>
        <row r="265">
          <cell r="Q265">
            <v>6000</v>
          </cell>
          <cell r="R265">
            <v>6000</v>
          </cell>
          <cell r="AG265">
            <v>326</v>
          </cell>
        </row>
        <row r="266">
          <cell r="Q266">
            <v>147</v>
          </cell>
          <cell r="R266">
            <v>147</v>
          </cell>
          <cell r="AG266">
            <v>17</v>
          </cell>
        </row>
        <row r="267">
          <cell r="Q267">
            <v>100</v>
          </cell>
          <cell r="R267">
            <v>0</v>
          </cell>
          <cell r="AG267">
            <v>88036</v>
          </cell>
        </row>
        <row r="268">
          <cell r="Q268">
            <v>0</v>
          </cell>
          <cell r="R268">
            <v>0</v>
          </cell>
          <cell r="AG268">
            <v>0</v>
          </cell>
        </row>
        <row r="269">
          <cell r="Q269">
            <v>0</v>
          </cell>
          <cell r="R269">
            <v>0</v>
          </cell>
          <cell r="AG269">
            <v>0</v>
          </cell>
        </row>
        <row r="270">
          <cell r="Q270">
            <v>2</v>
          </cell>
          <cell r="R270">
            <v>0</v>
          </cell>
          <cell r="AG270">
            <v>0</v>
          </cell>
        </row>
        <row r="271">
          <cell r="Q271">
            <v>4</v>
          </cell>
          <cell r="R271">
            <v>4</v>
          </cell>
          <cell r="AG271">
            <v>0</v>
          </cell>
        </row>
        <row r="272">
          <cell r="Q272">
            <v>10</v>
          </cell>
          <cell r="R272">
            <v>10</v>
          </cell>
        </row>
        <row r="274">
          <cell r="Q274">
            <v>12</v>
          </cell>
          <cell r="R274">
            <v>17</v>
          </cell>
          <cell r="AG274">
            <v>5</v>
          </cell>
        </row>
        <row r="275">
          <cell r="Q275">
            <v>148</v>
          </cell>
          <cell r="R275">
            <v>148</v>
          </cell>
          <cell r="AG275">
            <v>0</v>
          </cell>
        </row>
        <row r="276">
          <cell r="Q276">
            <v>4200</v>
          </cell>
          <cell r="R276">
            <v>4410</v>
          </cell>
          <cell r="AG276">
            <v>0</v>
          </cell>
        </row>
        <row r="277">
          <cell r="Q277">
            <v>100</v>
          </cell>
          <cell r="R277">
            <v>100</v>
          </cell>
          <cell r="AG277">
            <v>0</v>
          </cell>
        </row>
        <row r="278">
          <cell r="Q278">
            <v>500</v>
          </cell>
          <cell r="R278">
            <v>500</v>
          </cell>
          <cell r="AG278">
            <v>0</v>
          </cell>
        </row>
        <row r="279">
          <cell r="Q279">
            <v>120</v>
          </cell>
          <cell r="R279">
            <v>120</v>
          </cell>
          <cell r="AG279">
            <v>0</v>
          </cell>
        </row>
        <row r="280">
          <cell r="Q280">
            <v>585</v>
          </cell>
          <cell r="R280">
            <v>585</v>
          </cell>
          <cell r="AG280">
            <v>0</v>
          </cell>
        </row>
        <row r="281">
          <cell r="Q281">
            <v>10</v>
          </cell>
          <cell r="R281">
            <v>0</v>
          </cell>
          <cell r="AG281">
            <v>0</v>
          </cell>
        </row>
        <row r="282">
          <cell r="Q282">
            <v>50</v>
          </cell>
          <cell r="R282">
            <v>30</v>
          </cell>
          <cell r="AG282">
            <v>0</v>
          </cell>
        </row>
        <row r="283">
          <cell r="Q283">
            <v>50</v>
          </cell>
          <cell r="R283">
            <v>0</v>
          </cell>
          <cell r="AG283">
            <v>0</v>
          </cell>
        </row>
        <row r="284">
          <cell r="Q284">
            <v>50</v>
          </cell>
          <cell r="R284">
            <v>50</v>
          </cell>
          <cell r="AG284">
            <v>0</v>
          </cell>
        </row>
        <row r="285">
          <cell r="Q285">
            <v>0</v>
          </cell>
          <cell r="R285">
            <v>0</v>
          </cell>
          <cell r="AG285">
            <v>0</v>
          </cell>
        </row>
        <row r="286">
          <cell r="Q286">
            <v>0</v>
          </cell>
          <cell r="R286">
            <v>0</v>
          </cell>
          <cell r="AG286">
            <v>0</v>
          </cell>
        </row>
        <row r="287">
          <cell r="Q287">
            <v>3</v>
          </cell>
          <cell r="R287">
            <v>0</v>
          </cell>
          <cell r="AG287">
            <v>0</v>
          </cell>
        </row>
        <row r="288">
          <cell r="Q288">
            <v>6</v>
          </cell>
          <cell r="R288">
            <v>6</v>
          </cell>
          <cell r="AG288">
            <v>0</v>
          </cell>
        </row>
        <row r="289">
          <cell r="Q289">
            <v>180</v>
          </cell>
          <cell r="R289">
            <v>137</v>
          </cell>
          <cell r="AG289">
            <v>0</v>
          </cell>
        </row>
        <row r="290">
          <cell r="Q290">
            <v>12</v>
          </cell>
          <cell r="R290">
            <v>17</v>
          </cell>
          <cell r="AG290">
            <v>5</v>
          </cell>
        </row>
        <row r="291">
          <cell r="Q291">
            <v>280</v>
          </cell>
          <cell r="R291">
            <v>0</v>
          </cell>
          <cell r="AG291">
            <v>0</v>
          </cell>
        </row>
        <row r="292">
          <cell r="Q292">
            <v>140</v>
          </cell>
          <cell r="R292">
            <v>0</v>
          </cell>
          <cell r="AG292">
            <v>0</v>
          </cell>
        </row>
        <row r="293">
          <cell r="Q293">
            <v>100</v>
          </cell>
          <cell r="R293">
            <v>0</v>
          </cell>
          <cell r="AG293">
            <v>0</v>
          </cell>
        </row>
        <row r="294">
          <cell r="Q294">
            <v>100</v>
          </cell>
          <cell r="R294">
            <v>0</v>
          </cell>
          <cell r="AG294">
            <v>0</v>
          </cell>
        </row>
        <row r="295">
          <cell r="Q295">
            <v>250</v>
          </cell>
          <cell r="R295">
            <v>0</v>
          </cell>
          <cell r="AG295">
            <v>0</v>
          </cell>
        </row>
        <row r="296">
          <cell r="Q296">
            <v>80</v>
          </cell>
          <cell r="R296">
            <v>0</v>
          </cell>
          <cell r="AG296">
            <v>0</v>
          </cell>
        </row>
        <row r="297">
          <cell r="Q297">
            <v>25</v>
          </cell>
          <cell r="R297">
            <v>0</v>
          </cell>
          <cell r="AG297">
            <v>0</v>
          </cell>
        </row>
        <row r="298">
          <cell r="Q298">
            <v>2</v>
          </cell>
          <cell r="R298">
            <v>2</v>
          </cell>
          <cell r="AG298">
            <v>0</v>
          </cell>
        </row>
        <row r="299">
          <cell r="Q299">
            <v>1</v>
          </cell>
          <cell r="R299">
            <v>0</v>
          </cell>
          <cell r="AG299">
            <v>0</v>
          </cell>
        </row>
        <row r="300">
          <cell r="Q300">
            <v>30</v>
          </cell>
          <cell r="R300">
            <v>0</v>
          </cell>
          <cell r="AG300">
            <v>0</v>
          </cell>
        </row>
        <row r="301">
          <cell r="Q301">
            <v>6</v>
          </cell>
          <cell r="R301">
            <v>6</v>
          </cell>
          <cell r="AG301">
            <v>0</v>
          </cell>
        </row>
        <row r="302">
          <cell r="Q302">
            <v>180</v>
          </cell>
          <cell r="R302">
            <v>137</v>
          </cell>
          <cell r="AG302">
            <v>0</v>
          </cell>
        </row>
        <row r="303">
          <cell r="Q303">
            <v>5</v>
          </cell>
          <cell r="R303">
            <v>1</v>
          </cell>
          <cell r="AG303">
            <v>0</v>
          </cell>
        </row>
        <row r="304">
          <cell r="Q304">
            <v>5</v>
          </cell>
          <cell r="R304">
            <v>2</v>
          </cell>
          <cell r="AG304">
            <v>0</v>
          </cell>
        </row>
        <row r="305">
          <cell r="Q305">
            <v>0</v>
          </cell>
          <cell r="R305">
            <v>0</v>
          </cell>
          <cell r="AG305">
            <v>0</v>
          </cell>
        </row>
        <row r="306">
          <cell r="Q306">
            <v>1</v>
          </cell>
          <cell r="R306">
            <v>0</v>
          </cell>
          <cell r="AG306">
            <v>0</v>
          </cell>
        </row>
        <row r="307">
          <cell r="Q307">
            <v>30</v>
          </cell>
          <cell r="R307">
            <v>0</v>
          </cell>
          <cell r="AG307">
            <v>0</v>
          </cell>
        </row>
        <row r="308">
          <cell r="Q308">
            <v>4</v>
          </cell>
          <cell r="R308">
            <v>4</v>
          </cell>
          <cell r="AG308">
            <v>0</v>
          </cell>
        </row>
        <row r="309">
          <cell r="Q309">
            <v>100</v>
          </cell>
          <cell r="R309">
            <v>100</v>
          </cell>
        </row>
        <row r="311">
          <cell r="Q311">
            <v>2</v>
          </cell>
          <cell r="R311">
            <v>0</v>
          </cell>
          <cell r="AG311">
            <v>0</v>
          </cell>
        </row>
        <row r="312">
          <cell r="Q312">
            <v>30</v>
          </cell>
          <cell r="R312">
            <v>30</v>
          </cell>
          <cell r="AG312">
            <v>2</v>
          </cell>
        </row>
        <row r="313">
          <cell r="Q313">
            <v>10</v>
          </cell>
          <cell r="R313">
            <v>10</v>
          </cell>
          <cell r="AG313">
            <v>1</v>
          </cell>
        </row>
        <row r="314">
          <cell r="Q314">
            <v>167</v>
          </cell>
          <cell r="R314">
            <v>170</v>
          </cell>
          <cell r="AG314">
            <v>0</v>
          </cell>
        </row>
        <row r="315">
          <cell r="Q315">
            <v>31</v>
          </cell>
          <cell r="R315">
            <v>31</v>
          </cell>
          <cell r="AG315">
            <v>1</v>
          </cell>
        </row>
        <row r="316">
          <cell r="Q316">
            <v>12</v>
          </cell>
          <cell r="R316">
            <v>12</v>
          </cell>
          <cell r="AG316">
            <v>0</v>
          </cell>
        </row>
        <row r="317">
          <cell r="Q317">
            <v>2</v>
          </cell>
          <cell r="R317">
            <v>3</v>
          </cell>
          <cell r="AG317">
            <v>0</v>
          </cell>
        </row>
        <row r="318">
          <cell r="Q318">
            <v>26</v>
          </cell>
          <cell r="AG318">
            <v>0</v>
          </cell>
        </row>
        <row r="319">
          <cell r="Q319">
            <v>4</v>
          </cell>
          <cell r="R319">
            <v>0</v>
          </cell>
          <cell r="AG319">
            <v>0</v>
          </cell>
        </row>
        <row r="320">
          <cell r="Q320">
            <v>80</v>
          </cell>
        </row>
        <row r="322">
          <cell r="Q322">
            <v>2</v>
          </cell>
          <cell r="R322">
            <v>2</v>
          </cell>
          <cell r="AG322">
            <v>0</v>
          </cell>
        </row>
        <row r="323">
          <cell r="Q323">
            <v>6000</v>
          </cell>
          <cell r="R323">
            <v>5400</v>
          </cell>
          <cell r="AG323">
            <v>310</v>
          </cell>
        </row>
        <row r="324">
          <cell r="Q324">
            <v>12</v>
          </cell>
          <cell r="R324">
            <v>0</v>
          </cell>
          <cell r="AG324">
            <v>0</v>
          </cell>
        </row>
        <row r="325">
          <cell r="Q325">
            <v>160</v>
          </cell>
          <cell r="R325">
            <v>0</v>
          </cell>
          <cell r="AG325">
            <v>12</v>
          </cell>
        </row>
        <row r="326">
          <cell r="Q326">
            <v>160</v>
          </cell>
          <cell r="R326">
            <v>160</v>
          </cell>
          <cell r="AG326">
            <v>16</v>
          </cell>
        </row>
        <row r="327">
          <cell r="Q327">
            <v>14500</v>
          </cell>
          <cell r="R327">
            <v>13925</v>
          </cell>
          <cell r="AG327">
            <v>1340</v>
          </cell>
        </row>
        <row r="328">
          <cell r="Q328">
            <v>0</v>
          </cell>
          <cell r="R328">
            <v>0</v>
          </cell>
          <cell r="AG328">
            <v>0</v>
          </cell>
        </row>
        <row r="329">
          <cell r="Q329">
            <v>0</v>
          </cell>
          <cell r="R329">
            <v>0</v>
          </cell>
          <cell r="AG329">
            <v>0</v>
          </cell>
        </row>
        <row r="330">
          <cell r="Q330">
            <v>6</v>
          </cell>
          <cell r="R330">
            <v>0</v>
          </cell>
          <cell r="AG330">
            <v>0</v>
          </cell>
        </row>
        <row r="331">
          <cell r="Q331">
            <v>10</v>
          </cell>
          <cell r="R331">
            <v>1</v>
          </cell>
          <cell r="AG331">
            <v>0</v>
          </cell>
        </row>
        <row r="332">
          <cell r="Q332">
            <v>100</v>
          </cell>
          <cell r="R332">
            <v>0</v>
          </cell>
          <cell r="AG332">
            <v>0</v>
          </cell>
        </row>
        <row r="333">
          <cell r="Q333">
            <v>1</v>
          </cell>
          <cell r="R333">
            <v>1</v>
          </cell>
          <cell r="AG333">
            <v>0</v>
          </cell>
        </row>
        <row r="334">
          <cell r="Q334">
            <v>15</v>
          </cell>
          <cell r="R334">
            <v>14</v>
          </cell>
          <cell r="AG334">
            <v>0</v>
          </cell>
        </row>
        <row r="335">
          <cell r="Q335">
            <v>5</v>
          </cell>
          <cell r="R335">
            <v>5</v>
          </cell>
          <cell r="AG335">
            <v>0</v>
          </cell>
        </row>
        <row r="336">
          <cell r="Q336">
            <v>4</v>
          </cell>
          <cell r="R336">
            <v>1</v>
          </cell>
          <cell r="AG336">
            <v>0</v>
          </cell>
        </row>
        <row r="337">
          <cell r="Q337">
            <v>0</v>
          </cell>
          <cell r="R337">
            <v>0</v>
          </cell>
          <cell r="AG337">
            <v>0</v>
          </cell>
        </row>
        <row r="338">
          <cell r="Q338">
            <v>0</v>
          </cell>
          <cell r="R338">
            <v>0</v>
          </cell>
          <cell r="AG338">
            <v>0</v>
          </cell>
        </row>
        <row r="339">
          <cell r="Q339">
            <v>6</v>
          </cell>
          <cell r="R339">
            <v>0</v>
          </cell>
          <cell r="AG339">
            <v>0</v>
          </cell>
        </row>
        <row r="340">
          <cell r="Q340">
            <v>5</v>
          </cell>
          <cell r="R340">
            <v>1</v>
          </cell>
          <cell r="AG340">
            <v>0</v>
          </cell>
        </row>
        <row r="341">
          <cell r="Q341">
            <v>50</v>
          </cell>
          <cell r="R341">
            <v>0</v>
          </cell>
          <cell r="AG341">
            <v>0</v>
          </cell>
        </row>
        <row r="342">
          <cell r="Q342">
            <v>100</v>
          </cell>
          <cell r="R342">
            <v>75</v>
          </cell>
          <cell r="AG342">
            <v>0</v>
          </cell>
        </row>
        <row r="343">
          <cell r="Q343">
            <v>0</v>
          </cell>
          <cell r="R343">
            <v>0</v>
          </cell>
          <cell r="AG343">
            <v>0</v>
          </cell>
        </row>
        <row r="344">
          <cell r="Q344">
            <v>0</v>
          </cell>
          <cell r="R344">
            <v>0</v>
          </cell>
          <cell r="AG344">
            <v>0</v>
          </cell>
        </row>
        <row r="345">
          <cell r="Q345">
            <v>1</v>
          </cell>
          <cell r="R345">
            <v>1</v>
          </cell>
          <cell r="AG345">
            <v>0</v>
          </cell>
        </row>
        <row r="346">
          <cell r="Q346">
            <v>20</v>
          </cell>
          <cell r="R346">
            <v>15</v>
          </cell>
          <cell r="AG346">
            <v>0</v>
          </cell>
        </row>
        <row r="347">
          <cell r="Q347">
            <v>7</v>
          </cell>
          <cell r="R347">
            <v>1</v>
          </cell>
          <cell r="AG347">
            <v>0</v>
          </cell>
        </row>
        <row r="348">
          <cell r="Q348">
            <v>70</v>
          </cell>
          <cell r="R348">
            <v>0</v>
          </cell>
        </row>
        <row r="350">
          <cell r="AG350">
            <v>0</v>
          </cell>
        </row>
        <row r="359">
          <cell r="Q359">
            <v>117</v>
          </cell>
          <cell r="R359">
            <v>110</v>
          </cell>
          <cell r="AG359">
            <v>111</v>
          </cell>
        </row>
        <row r="360">
          <cell r="Q360">
            <v>468</v>
          </cell>
          <cell r="R360">
            <v>309</v>
          </cell>
          <cell r="AG360">
            <v>305</v>
          </cell>
        </row>
        <row r="361">
          <cell r="Q361">
            <v>120</v>
          </cell>
          <cell r="R361">
            <v>126</v>
          </cell>
          <cell r="AG361">
            <v>18</v>
          </cell>
        </row>
        <row r="362">
          <cell r="Q362">
            <v>18</v>
          </cell>
          <cell r="R362">
            <v>18</v>
          </cell>
          <cell r="AG362">
            <v>0</v>
          </cell>
        </row>
        <row r="363">
          <cell r="Q363">
            <v>23</v>
          </cell>
          <cell r="R363">
            <v>22</v>
          </cell>
          <cell r="AG363">
            <v>2</v>
          </cell>
        </row>
        <row r="364">
          <cell r="Q364">
            <v>4</v>
          </cell>
          <cell r="R364">
            <v>4</v>
          </cell>
          <cell r="AG364">
            <v>0</v>
          </cell>
        </row>
        <row r="365">
          <cell r="AG365">
            <v>0</v>
          </cell>
        </row>
        <row r="366">
          <cell r="AG366">
            <v>0</v>
          </cell>
        </row>
        <row r="367">
          <cell r="AG367">
            <v>0</v>
          </cell>
        </row>
        <row r="370">
          <cell r="Q370">
            <v>110</v>
          </cell>
          <cell r="R370">
            <v>28</v>
          </cell>
          <cell r="AG370">
            <v>1</v>
          </cell>
        </row>
        <row r="371">
          <cell r="Q371">
            <v>120</v>
          </cell>
          <cell r="R371">
            <v>28</v>
          </cell>
          <cell r="AG371">
            <v>0</v>
          </cell>
        </row>
        <row r="372">
          <cell r="Q372">
            <v>111</v>
          </cell>
          <cell r="R372">
            <v>86</v>
          </cell>
          <cell r="AG372">
            <v>0</v>
          </cell>
        </row>
        <row r="373">
          <cell r="Q373">
            <v>150</v>
          </cell>
          <cell r="R373">
            <v>124</v>
          </cell>
          <cell r="AG373">
            <v>9</v>
          </cell>
        </row>
        <row r="374">
          <cell r="Q374">
            <v>2</v>
          </cell>
          <cell r="R374">
            <v>2</v>
          </cell>
          <cell r="AG374">
            <v>0</v>
          </cell>
        </row>
        <row r="375">
          <cell r="Q375">
            <v>10</v>
          </cell>
          <cell r="R375">
            <v>10</v>
          </cell>
          <cell r="AG375">
            <v>0</v>
          </cell>
        </row>
        <row r="376">
          <cell r="Q376">
            <v>50</v>
          </cell>
          <cell r="R376">
            <v>326</v>
          </cell>
          <cell r="AG376">
            <v>0</v>
          </cell>
        </row>
        <row r="377">
          <cell r="Q377">
            <v>4</v>
          </cell>
          <cell r="R377">
            <v>8</v>
          </cell>
          <cell r="AG377">
            <v>0</v>
          </cell>
        </row>
        <row r="378">
          <cell r="Q378">
            <v>80</v>
          </cell>
          <cell r="R378">
            <v>220</v>
          </cell>
          <cell r="AG378">
            <v>0</v>
          </cell>
        </row>
        <row r="379">
          <cell r="AG379">
            <v>0</v>
          </cell>
        </row>
        <row r="380">
          <cell r="Q380">
            <v>17</v>
          </cell>
          <cell r="R380">
            <v>2</v>
          </cell>
          <cell r="AG380">
            <v>0</v>
          </cell>
        </row>
        <row r="381">
          <cell r="AG381">
            <v>0</v>
          </cell>
        </row>
        <row r="382">
          <cell r="Q382">
            <v>22</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10</v>
          </cell>
          <cell r="R392">
            <v>10</v>
          </cell>
          <cell r="AG392">
            <v>2</v>
          </cell>
        </row>
        <row r="393">
          <cell r="Q393">
            <v>80</v>
          </cell>
          <cell r="R393">
            <v>85</v>
          </cell>
          <cell r="AG393">
            <v>11</v>
          </cell>
        </row>
        <row r="394">
          <cell r="Q394">
            <v>11</v>
          </cell>
          <cell r="R394">
            <v>11</v>
          </cell>
          <cell r="AG394">
            <v>1</v>
          </cell>
        </row>
        <row r="395">
          <cell r="Q395">
            <v>870</v>
          </cell>
          <cell r="R395">
            <v>972</v>
          </cell>
          <cell r="AG395">
            <v>84</v>
          </cell>
        </row>
        <row r="396">
          <cell r="Q396">
            <v>200</v>
          </cell>
          <cell r="R396">
            <v>243</v>
          </cell>
          <cell r="AG396">
            <v>200</v>
          </cell>
        </row>
        <row r="397">
          <cell r="Q397">
            <v>40</v>
          </cell>
          <cell r="R397">
            <v>36</v>
          </cell>
          <cell r="AG397">
            <v>6</v>
          </cell>
        </row>
        <row r="398">
          <cell r="Q398">
            <v>9</v>
          </cell>
          <cell r="R398">
            <v>9</v>
          </cell>
          <cell r="AG398">
            <v>1</v>
          </cell>
        </row>
        <row r="399">
          <cell r="Q399">
            <v>1500</v>
          </cell>
          <cell r="R399">
            <v>1379</v>
          </cell>
          <cell r="AG399">
            <v>133</v>
          </cell>
        </row>
        <row r="400">
          <cell r="AG400">
            <v>0</v>
          </cell>
        </row>
        <row r="401">
          <cell r="Q401">
            <v>240</v>
          </cell>
          <cell r="R401">
            <v>232</v>
          </cell>
          <cell r="AG401">
            <v>0</v>
          </cell>
        </row>
        <row r="402">
          <cell r="Q402">
            <v>93</v>
          </cell>
          <cell r="R402">
            <v>77</v>
          </cell>
          <cell r="AG402">
            <v>0</v>
          </cell>
        </row>
        <row r="403">
          <cell r="Q403">
            <v>231</v>
          </cell>
          <cell r="R403">
            <v>149</v>
          </cell>
          <cell r="AG403">
            <v>0</v>
          </cell>
        </row>
        <row r="404">
          <cell r="Q404">
            <v>17</v>
          </cell>
          <cell r="R404">
            <v>60</v>
          </cell>
          <cell r="AG404">
            <v>0</v>
          </cell>
        </row>
        <row r="405">
          <cell r="Q405">
            <v>4</v>
          </cell>
          <cell r="R405">
            <v>4</v>
          </cell>
          <cell r="AG405">
            <v>0</v>
          </cell>
        </row>
        <row r="406">
          <cell r="AG406">
            <v>0</v>
          </cell>
        </row>
        <row r="408">
          <cell r="AG408">
            <v>0</v>
          </cell>
        </row>
        <row r="409">
          <cell r="AG409">
            <v>0</v>
          </cell>
        </row>
        <row r="410">
          <cell r="AG410">
            <v>0</v>
          </cell>
        </row>
        <row r="411">
          <cell r="AG411">
            <v>0</v>
          </cell>
        </row>
        <row r="413">
          <cell r="Q413">
            <v>8481</v>
          </cell>
          <cell r="R413">
            <v>8350</v>
          </cell>
          <cell r="AG413">
            <v>0</v>
          </cell>
        </row>
        <row r="414">
          <cell r="Q414">
            <v>12722</v>
          </cell>
          <cell r="R414">
            <v>12801</v>
          </cell>
          <cell r="AG414">
            <v>1666</v>
          </cell>
        </row>
        <row r="415">
          <cell r="Q415">
            <v>659</v>
          </cell>
          <cell r="R415">
            <v>452</v>
          </cell>
          <cell r="AG415">
            <v>33</v>
          </cell>
        </row>
        <row r="416">
          <cell r="Q416">
            <v>20</v>
          </cell>
          <cell r="R416">
            <v>20</v>
          </cell>
          <cell r="AG416">
            <v>1</v>
          </cell>
        </row>
        <row r="417">
          <cell r="Q417">
            <v>5</v>
          </cell>
          <cell r="R417">
            <v>4</v>
          </cell>
          <cell r="AG417">
            <v>1</v>
          </cell>
        </row>
        <row r="418">
          <cell r="AG418">
            <v>0</v>
          </cell>
        </row>
        <row r="419">
          <cell r="Q419">
            <v>130</v>
          </cell>
          <cell r="R419">
            <v>130</v>
          </cell>
          <cell r="AG419">
            <v>20</v>
          </cell>
        </row>
        <row r="420">
          <cell r="Q420">
            <v>1</v>
          </cell>
          <cell r="R420">
            <v>1</v>
          </cell>
          <cell r="AG420">
            <v>0</v>
          </cell>
        </row>
        <row r="421">
          <cell r="Q421">
            <v>8</v>
          </cell>
          <cell r="R421">
            <v>6</v>
          </cell>
          <cell r="AG421">
            <v>2</v>
          </cell>
        </row>
        <row r="423">
          <cell r="Q423" t="str">
            <v>NA</v>
          </cell>
          <cell r="R423" t="str">
            <v>NA</v>
          </cell>
          <cell r="AG423">
            <v>0</v>
          </cell>
        </row>
        <row r="424">
          <cell r="Q424" t="str">
            <v>NA</v>
          </cell>
          <cell r="R424" t="str">
            <v>NA</v>
          </cell>
          <cell r="AG424">
            <v>0</v>
          </cell>
        </row>
        <row r="425">
          <cell r="Q425" t="str">
            <v>NA</v>
          </cell>
          <cell r="R425" t="str">
            <v>NA</v>
          </cell>
          <cell r="AG425">
            <v>0</v>
          </cell>
        </row>
        <row r="427">
          <cell r="Q427" t="str">
            <v>NA</v>
          </cell>
          <cell r="R427" t="str">
            <v>NA</v>
          </cell>
          <cell r="AG427">
            <v>0</v>
          </cell>
        </row>
        <row r="428">
          <cell r="Q428" t="str">
            <v>NA</v>
          </cell>
          <cell r="R428" t="str">
            <v>NA</v>
          </cell>
          <cell r="AG428">
            <v>0</v>
          </cell>
        </row>
        <row r="434">
          <cell r="AG434">
            <v>0</v>
          </cell>
        </row>
        <row r="435">
          <cell r="AG435">
            <v>0</v>
          </cell>
        </row>
        <row r="436">
          <cell r="AG436">
            <v>0</v>
          </cell>
        </row>
        <row r="437">
          <cell r="AG437">
            <v>0</v>
          </cell>
        </row>
        <row r="456">
          <cell r="AG456">
            <v>0</v>
          </cell>
        </row>
        <row r="457">
          <cell r="Q457">
            <v>11</v>
          </cell>
          <cell r="R457">
            <v>10</v>
          </cell>
          <cell r="AG457">
            <v>2</v>
          </cell>
        </row>
        <row r="458">
          <cell r="AG458">
            <v>0</v>
          </cell>
        </row>
        <row r="459">
          <cell r="Q459">
            <v>1320</v>
          </cell>
          <cell r="R459">
            <v>400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300</v>
          </cell>
          <cell r="R470">
            <v>0</v>
          </cell>
          <cell r="AG470">
            <v>24</v>
          </cell>
        </row>
        <row r="471">
          <cell r="Q471">
            <v>1</v>
          </cell>
          <cell r="R471">
            <v>0</v>
          </cell>
          <cell r="AG471">
            <v>0</v>
          </cell>
        </row>
        <row r="472">
          <cell r="Q472">
            <v>0</v>
          </cell>
          <cell r="R472">
            <v>0</v>
          </cell>
          <cell r="AG472">
            <v>0</v>
          </cell>
        </row>
        <row r="473">
          <cell r="Q473">
            <v>5</v>
          </cell>
          <cell r="R473">
            <v>0</v>
          </cell>
          <cell r="AG473">
            <v>0</v>
          </cell>
        </row>
        <row r="475">
          <cell r="Q475">
            <v>990</v>
          </cell>
          <cell r="AG475">
            <v>24</v>
          </cell>
        </row>
        <row r="476">
          <cell r="Q476">
            <v>558</v>
          </cell>
          <cell r="AG476">
            <v>20</v>
          </cell>
        </row>
        <row r="477">
          <cell r="Q477">
            <v>432</v>
          </cell>
          <cell r="AG477">
            <v>4</v>
          </cell>
        </row>
        <row r="478">
          <cell r="Q478">
            <v>0</v>
          </cell>
          <cell r="AG478">
            <v>0</v>
          </cell>
        </row>
        <row r="479">
          <cell r="Q479">
            <v>3</v>
          </cell>
          <cell r="AG479">
            <v>0</v>
          </cell>
        </row>
        <row r="481">
          <cell r="Q481">
            <v>880</v>
          </cell>
          <cell r="R481">
            <v>863</v>
          </cell>
          <cell r="AG481">
            <v>4</v>
          </cell>
        </row>
        <row r="484">
          <cell r="Q484" t="str">
            <v>NA</v>
          </cell>
          <cell r="R484" t="str">
            <v>NA</v>
          </cell>
          <cell r="AG484">
            <v>0</v>
          </cell>
        </row>
        <row r="485">
          <cell r="Q485" t="str">
            <v>NA</v>
          </cell>
          <cell r="R485" t="str">
            <v>NA</v>
          </cell>
          <cell r="AG485">
            <v>0</v>
          </cell>
        </row>
        <row r="486">
          <cell r="Q486">
            <v>300</v>
          </cell>
          <cell r="R486">
            <v>0</v>
          </cell>
          <cell r="AG486">
            <v>1</v>
          </cell>
        </row>
        <row r="487">
          <cell r="Q487">
            <v>3</v>
          </cell>
          <cell r="R487">
            <v>0</v>
          </cell>
          <cell r="AG487">
            <v>0</v>
          </cell>
        </row>
        <row r="488">
          <cell r="Q488">
            <v>1200</v>
          </cell>
          <cell r="R488">
            <v>1193</v>
          </cell>
          <cell r="AG488">
            <v>73</v>
          </cell>
        </row>
        <row r="489">
          <cell r="Q489">
            <v>1600</v>
          </cell>
          <cell r="R489">
            <v>1349</v>
          </cell>
          <cell r="AG489">
            <v>50</v>
          </cell>
        </row>
        <row r="490">
          <cell r="Q490" t="str">
            <v>NA</v>
          </cell>
          <cell r="R490" t="str">
            <v>NA</v>
          </cell>
          <cell r="AG490">
            <v>0</v>
          </cell>
        </row>
        <row r="491">
          <cell r="Q491">
            <v>350</v>
          </cell>
          <cell r="R491">
            <v>461</v>
          </cell>
          <cell r="AG491">
            <v>3</v>
          </cell>
        </row>
        <row r="492">
          <cell r="Q492">
            <v>528</v>
          </cell>
          <cell r="R492">
            <v>445</v>
          </cell>
          <cell r="AG492">
            <v>4</v>
          </cell>
        </row>
        <row r="493">
          <cell r="Q493" t="str">
            <v>NA</v>
          </cell>
          <cell r="R493" t="str">
            <v>NA</v>
          </cell>
          <cell r="AG493">
            <v>0</v>
          </cell>
        </row>
        <row r="494">
          <cell r="Q494">
            <v>20</v>
          </cell>
          <cell r="R494">
            <v>0</v>
          </cell>
          <cell r="AG494">
            <v>0</v>
          </cell>
        </row>
        <row r="495">
          <cell r="Q495">
            <v>15</v>
          </cell>
          <cell r="R495">
            <v>0</v>
          </cell>
          <cell r="AG495">
            <v>0</v>
          </cell>
        </row>
        <row r="496">
          <cell r="Q496">
            <v>595</v>
          </cell>
          <cell r="R496">
            <v>590</v>
          </cell>
          <cell r="AG496">
            <v>3</v>
          </cell>
        </row>
        <row r="497">
          <cell r="Q497" t="str">
            <v>NA</v>
          </cell>
          <cell r="R497" t="str">
            <v>NA</v>
          </cell>
          <cell r="AG497">
            <v>0</v>
          </cell>
        </row>
        <row r="498">
          <cell r="Q498" t="str">
            <v>NA</v>
          </cell>
          <cell r="R498" t="str">
            <v>NA</v>
          </cell>
          <cell r="AG498">
            <v>0</v>
          </cell>
        </row>
        <row r="499">
          <cell r="Q499" t="str">
            <v>NA</v>
          </cell>
          <cell r="R499" t="str">
            <v>NA</v>
          </cell>
          <cell r="AG499">
            <v>0</v>
          </cell>
        </row>
        <row r="502">
          <cell r="Q502" t="str">
            <v>NA</v>
          </cell>
          <cell r="R502" t="str">
            <v>NA</v>
          </cell>
          <cell r="AG502">
            <v>0</v>
          </cell>
        </row>
        <row r="503">
          <cell r="Q503" t="str">
            <v>NA</v>
          </cell>
          <cell r="R503" t="str">
            <v>NA</v>
          </cell>
          <cell r="AG503">
            <v>0</v>
          </cell>
        </row>
        <row r="504">
          <cell r="Q504" t="str">
            <v>NA</v>
          </cell>
          <cell r="R504" t="str">
            <v>NA</v>
          </cell>
          <cell r="AG504">
            <v>0</v>
          </cell>
        </row>
        <row r="506">
          <cell r="Q506" t="str">
            <v>NA</v>
          </cell>
          <cell r="R506" t="str">
            <v>NA</v>
          </cell>
          <cell r="AG506">
            <v>0</v>
          </cell>
        </row>
        <row r="508">
          <cell r="Q508">
            <v>500</v>
          </cell>
          <cell r="R508">
            <v>500</v>
          </cell>
          <cell r="AG508">
            <v>0</v>
          </cell>
        </row>
        <row r="509">
          <cell r="Q509" t="str">
            <v>NA</v>
          </cell>
          <cell r="R509" t="str">
            <v>NA</v>
          </cell>
          <cell r="AG509">
            <v>0</v>
          </cell>
        </row>
        <row r="510">
          <cell r="Q510">
            <v>4941</v>
          </cell>
          <cell r="R510">
            <v>4813</v>
          </cell>
          <cell r="AG510">
            <v>1358</v>
          </cell>
        </row>
        <row r="511">
          <cell r="Q511" t="str">
            <v>NA</v>
          </cell>
          <cell r="R511" t="str">
            <v>NA</v>
          </cell>
          <cell r="AG511">
            <v>0</v>
          </cell>
        </row>
        <row r="512">
          <cell r="AG512">
            <v>200</v>
          </cell>
        </row>
        <row r="514">
          <cell r="Q514">
            <v>150</v>
          </cell>
          <cell r="R514">
            <v>150</v>
          </cell>
          <cell r="AG514">
            <v>14</v>
          </cell>
        </row>
        <row r="515">
          <cell r="Q515">
            <v>3500</v>
          </cell>
          <cell r="R515">
            <v>5000</v>
          </cell>
          <cell r="AG515">
            <v>1087</v>
          </cell>
        </row>
        <row r="516">
          <cell r="Q516">
            <v>2000</v>
          </cell>
          <cell r="R516">
            <v>1000</v>
          </cell>
          <cell r="AG516">
            <v>0</v>
          </cell>
        </row>
        <row r="518">
          <cell r="Q518">
            <v>1000</v>
          </cell>
          <cell r="R518">
            <v>550</v>
          </cell>
          <cell r="AG518">
            <v>112</v>
          </cell>
        </row>
        <row r="519">
          <cell r="Q519" t="str">
            <v>100% )</v>
          </cell>
          <cell r="R519" t="str">
            <v>100% )</v>
          </cell>
          <cell r="AG519">
            <v>0</v>
          </cell>
        </row>
        <row r="520">
          <cell r="Q520">
            <v>10</v>
          </cell>
          <cell r="R520">
            <v>10</v>
          </cell>
          <cell r="AG520">
            <v>0</v>
          </cell>
        </row>
        <row r="521">
          <cell r="Q521">
            <v>200</v>
          </cell>
          <cell r="R521">
            <v>138</v>
          </cell>
          <cell r="AG521">
            <v>40</v>
          </cell>
        </row>
        <row r="522">
          <cell r="Q522" t="str">
            <v>NA</v>
          </cell>
          <cell r="R522" t="str">
            <v>NA</v>
          </cell>
          <cell r="AG522">
            <v>0</v>
          </cell>
        </row>
        <row r="523">
          <cell r="Q523" t="str">
            <v>NA</v>
          </cell>
          <cell r="R523" t="str">
            <v>NA</v>
          </cell>
          <cell r="AG523">
            <v>0</v>
          </cell>
        </row>
        <row r="524">
          <cell r="Q524" t="str">
            <v>40% )</v>
          </cell>
          <cell r="R524" t="str">
            <v>100% )</v>
          </cell>
          <cell r="AG524">
            <v>0</v>
          </cell>
        </row>
        <row r="525">
          <cell r="Q525">
            <v>1</v>
          </cell>
          <cell r="R525">
            <v>0</v>
          </cell>
          <cell r="AG525">
            <v>0</v>
          </cell>
        </row>
        <row r="526">
          <cell r="Q526">
            <v>1</v>
          </cell>
          <cell r="R526">
            <v>0</v>
          </cell>
          <cell r="AG526">
            <v>0</v>
          </cell>
        </row>
        <row r="528">
          <cell r="Q528">
            <v>80</v>
          </cell>
          <cell r="R528">
            <v>22</v>
          </cell>
          <cell r="AG528">
            <v>0</v>
          </cell>
        </row>
        <row r="529">
          <cell r="Q529">
            <v>100</v>
          </cell>
          <cell r="AG529">
            <v>0</v>
          </cell>
        </row>
        <row r="530">
          <cell r="Q530">
            <v>100</v>
          </cell>
          <cell r="AG530">
            <v>0</v>
          </cell>
        </row>
        <row r="532">
          <cell r="Q532">
            <v>2</v>
          </cell>
          <cell r="AG532">
            <v>0</v>
          </cell>
        </row>
        <row r="534">
          <cell r="Q534" t="str">
            <v>NA</v>
          </cell>
          <cell r="R534" t="str">
            <v>NA</v>
          </cell>
          <cell r="AG534">
            <v>0</v>
          </cell>
        </row>
        <row r="536">
          <cell r="Q536" t="str">
            <v>NA</v>
          </cell>
          <cell r="R536" t="str">
            <v>NA</v>
          </cell>
          <cell r="AG536">
            <v>0</v>
          </cell>
        </row>
        <row r="537">
          <cell r="Q537" t="str">
            <v>NA</v>
          </cell>
          <cell r="R537" t="str">
            <v>NA</v>
          </cell>
          <cell r="AG537">
            <v>0</v>
          </cell>
        </row>
        <row r="538">
          <cell r="Q538" t="str">
            <v>NA</v>
          </cell>
          <cell r="R538" t="str">
            <v>NA</v>
          </cell>
          <cell r="AG538">
            <v>0</v>
          </cell>
        </row>
        <row r="539">
          <cell r="Q539" t="str">
            <v>NA</v>
          </cell>
          <cell r="R539" t="str">
            <v>NA</v>
          </cell>
          <cell r="AG539">
            <v>0</v>
          </cell>
        </row>
      </sheetData>
      <sheetData sheetId="17">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0</v>
          </cell>
          <cell r="R185">
            <v>0</v>
          </cell>
          <cell r="AG185">
            <v>0</v>
          </cell>
        </row>
        <row r="186">
          <cell r="Q186">
            <v>0</v>
          </cell>
          <cell r="R186">
            <v>0</v>
          </cell>
          <cell r="AG186">
            <v>0</v>
          </cell>
        </row>
        <row r="187">
          <cell r="Q187">
            <v>3809</v>
          </cell>
          <cell r="R187">
            <v>3809</v>
          </cell>
        </row>
        <row r="188">
          <cell r="Q188">
            <v>75</v>
          </cell>
          <cell r="R188">
            <v>59</v>
          </cell>
        </row>
        <row r="189">
          <cell r="Q189">
            <v>7684</v>
          </cell>
          <cell r="R189">
            <v>7684</v>
          </cell>
        </row>
        <row r="190">
          <cell r="Q190">
            <v>105</v>
          </cell>
          <cell r="R190">
            <v>98</v>
          </cell>
          <cell r="AG190">
            <v>0</v>
          </cell>
        </row>
        <row r="191">
          <cell r="Q191">
            <v>10</v>
          </cell>
          <cell r="R191">
            <v>7</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20</v>
          </cell>
          <cell r="R197">
            <v>14</v>
          </cell>
          <cell r="AG197">
            <v>4</v>
          </cell>
        </row>
        <row r="198">
          <cell r="Q198">
            <v>1720</v>
          </cell>
          <cell r="R198">
            <v>1679</v>
          </cell>
          <cell r="AG198">
            <v>206</v>
          </cell>
        </row>
        <row r="199">
          <cell r="Q199">
            <v>1</v>
          </cell>
          <cell r="R199">
            <v>1</v>
          </cell>
          <cell r="AG199" t="e">
            <v>#VALUE!</v>
          </cell>
        </row>
        <row r="200">
          <cell r="Q200">
            <v>2</v>
          </cell>
          <cell r="R200">
            <v>1</v>
          </cell>
          <cell r="AG200">
            <v>0</v>
          </cell>
        </row>
        <row r="201">
          <cell r="Q201">
            <v>5</v>
          </cell>
          <cell r="R201">
            <v>3</v>
          </cell>
          <cell r="AG201">
            <v>0</v>
          </cell>
        </row>
        <row r="202">
          <cell r="Q202">
            <v>28</v>
          </cell>
          <cell r="R202">
            <v>23</v>
          </cell>
          <cell r="AG202">
            <v>3</v>
          </cell>
        </row>
        <row r="203">
          <cell r="Q203">
            <v>150</v>
          </cell>
          <cell r="R203">
            <v>131</v>
          </cell>
          <cell r="AG203">
            <v>12</v>
          </cell>
        </row>
        <row r="204">
          <cell r="Q204">
            <v>0</v>
          </cell>
          <cell r="R204">
            <v>0</v>
          </cell>
          <cell r="AG204">
            <v>0</v>
          </cell>
        </row>
        <row r="205">
          <cell r="Q205">
            <v>0</v>
          </cell>
          <cell r="R205">
            <v>0</v>
          </cell>
          <cell r="AG205">
            <v>0</v>
          </cell>
        </row>
        <row r="206">
          <cell r="Q206">
            <v>0</v>
          </cell>
          <cell r="R206">
            <v>0</v>
          </cell>
          <cell r="AG206">
            <v>0</v>
          </cell>
        </row>
        <row r="207">
          <cell r="Q207">
            <v>3</v>
          </cell>
          <cell r="R207">
            <v>0</v>
          </cell>
          <cell r="AG207">
            <v>0</v>
          </cell>
        </row>
        <row r="208">
          <cell r="Q208">
            <v>6</v>
          </cell>
          <cell r="R208">
            <v>4</v>
          </cell>
          <cell r="AG208">
            <v>1</v>
          </cell>
        </row>
        <row r="209">
          <cell r="Q209">
            <v>75</v>
          </cell>
          <cell r="R209">
            <v>64</v>
          </cell>
        </row>
        <row r="211">
          <cell r="Q211">
            <v>850</v>
          </cell>
          <cell r="R211">
            <v>805</v>
          </cell>
          <cell r="AG211">
            <v>0</v>
          </cell>
        </row>
        <row r="212">
          <cell r="Q212">
            <v>36</v>
          </cell>
          <cell r="R212">
            <v>36</v>
          </cell>
          <cell r="AG212">
            <v>0</v>
          </cell>
        </row>
        <row r="213">
          <cell r="Q213">
            <v>2</v>
          </cell>
          <cell r="R213">
            <v>0</v>
          </cell>
          <cell r="AG213" t="e">
            <v>#VALUE!</v>
          </cell>
        </row>
        <row r="214">
          <cell r="Q214">
            <v>2</v>
          </cell>
          <cell r="R214">
            <v>0</v>
          </cell>
          <cell r="AG214">
            <v>0</v>
          </cell>
        </row>
        <row r="215">
          <cell r="Q215">
            <v>0</v>
          </cell>
          <cell r="R215">
            <v>0</v>
          </cell>
          <cell r="AG215">
            <v>0</v>
          </cell>
        </row>
        <row r="216">
          <cell r="Q216">
            <v>0</v>
          </cell>
          <cell r="R216">
            <v>0</v>
          </cell>
          <cell r="AG216">
            <v>0</v>
          </cell>
        </row>
        <row r="217">
          <cell r="Q217">
            <v>2</v>
          </cell>
          <cell r="R217">
            <v>0</v>
          </cell>
          <cell r="AG217">
            <v>0</v>
          </cell>
        </row>
        <row r="218">
          <cell r="Q218">
            <v>0</v>
          </cell>
          <cell r="AG218">
            <v>0</v>
          </cell>
        </row>
        <row r="219">
          <cell r="Q219">
            <v>0</v>
          </cell>
          <cell r="AG219">
            <v>0</v>
          </cell>
        </row>
        <row r="220">
          <cell r="Q220">
            <v>0</v>
          </cell>
          <cell r="R220">
            <v>0</v>
          </cell>
          <cell r="AG220">
            <v>0</v>
          </cell>
        </row>
        <row r="221">
          <cell r="Q221">
            <v>0</v>
          </cell>
          <cell r="R221">
            <v>0</v>
          </cell>
          <cell r="AG221">
            <v>0</v>
          </cell>
        </row>
        <row r="222">
          <cell r="Q222">
            <v>0</v>
          </cell>
          <cell r="R222">
            <v>0</v>
          </cell>
          <cell r="AG222">
            <v>0</v>
          </cell>
        </row>
        <row r="223">
          <cell r="Q223">
            <v>0</v>
          </cell>
          <cell r="R223">
            <v>0</v>
          </cell>
          <cell r="AG223">
            <v>0</v>
          </cell>
        </row>
        <row r="224">
          <cell r="Q224">
            <v>0</v>
          </cell>
          <cell r="AG224">
            <v>0</v>
          </cell>
        </row>
        <row r="225">
          <cell r="Q225">
            <v>1</v>
          </cell>
          <cell r="R225">
            <v>0</v>
          </cell>
          <cell r="AG225">
            <v>0</v>
          </cell>
        </row>
        <row r="226">
          <cell r="Q226">
            <v>4</v>
          </cell>
          <cell r="R226">
            <v>0</v>
          </cell>
          <cell r="AG226">
            <v>0</v>
          </cell>
        </row>
        <row r="227">
          <cell r="Q227">
            <v>5</v>
          </cell>
          <cell r="R227">
            <v>4</v>
          </cell>
          <cell r="AG227">
            <v>1</v>
          </cell>
        </row>
        <row r="228">
          <cell r="Q228">
            <v>75</v>
          </cell>
          <cell r="R228">
            <v>64</v>
          </cell>
        </row>
        <row r="230">
          <cell r="Q230">
            <v>2</v>
          </cell>
          <cell r="R230">
            <v>0</v>
          </cell>
          <cell r="AG230" t="e">
            <v>#VALUE!</v>
          </cell>
        </row>
        <row r="231">
          <cell r="Q231">
            <v>2</v>
          </cell>
          <cell r="R231">
            <v>0</v>
          </cell>
          <cell r="AG231">
            <v>0</v>
          </cell>
        </row>
        <row r="232">
          <cell r="Q232">
            <v>0</v>
          </cell>
          <cell r="R232">
            <v>0</v>
          </cell>
          <cell r="AG232">
            <v>0</v>
          </cell>
        </row>
        <row r="233">
          <cell r="Q233">
            <v>0</v>
          </cell>
          <cell r="R233">
            <v>0</v>
          </cell>
          <cell r="AG233">
            <v>0</v>
          </cell>
        </row>
        <row r="234">
          <cell r="Q234">
            <v>1</v>
          </cell>
          <cell r="R234">
            <v>0</v>
          </cell>
          <cell r="AG234">
            <v>0</v>
          </cell>
        </row>
        <row r="235">
          <cell r="Q235">
            <v>1</v>
          </cell>
          <cell r="R235">
            <v>0</v>
          </cell>
          <cell r="AG235">
            <v>0</v>
          </cell>
        </row>
        <row r="236">
          <cell r="Q236">
            <v>0</v>
          </cell>
          <cell r="R236">
            <v>0</v>
          </cell>
          <cell r="AG236">
            <v>0</v>
          </cell>
        </row>
        <row r="237">
          <cell r="Q237">
            <v>0</v>
          </cell>
          <cell r="R237">
            <v>0</v>
          </cell>
          <cell r="AG237">
            <v>0</v>
          </cell>
        </row>
        <row r="238">
          <cell r="Q238">
            <v>0</v>
          </cell>
          <cell r="R238">
            <v>0</v>
          </cell>
          <cell r="AG238">
            <v>0</v>
          </cell>
        </row>
        <row r="239">
          <cell r="Q239">
            <v>5</v>
          </cell>
          <cell r="R239">
            <v>45</v>
          </cell>
          <cell r="AG239">
            <v>0</v>
          </cell>
        </row>
        <row r="240">
          <cell r="Q240">
            <v>2</v>
          </cell>
          <cell r="AG240">
            <v>0</v>
          </cell>
        </row>
        <row r="241">
          <cell r="Q241">
            <v>0</v>
          </cell>
          <cell r="AG241">
            <v>0</v>
          </cell>
        </row>
        <row r="242">
          <cell r="Q242">
            <v>0</v>
          </cell>
          <cell r="AG242">
            <v>0</v>
          </cell>
        </row>
        <row r="243">
          <cell r="Q243">
            <v>10</v>
          </cell>
          <cell r="R243">
            <v>0</v>
          </cell>
          <cell r="AG243">
            <v>0</v>
          </cell>
        </row>
        <row r="244">
          <cell r="Q244">
            <v>1</v>
          </cell>
          <cell r="R244">
            <v>0</v>
          </cell>
          <cell r="AG244">
            <v>0</v>
          </cell>
        </row>
        <row r="245">
          <cell r="Q245">
            <v>0</v>
          </cell>
          <cell r="R245">
            <v>0</v>
          </cell>
          <cell r="AG245">
            <v>0</v>
          </cell>
        </row>
        <row r="246">
          <cell r="Q246">
            <v>0</v>
          </cell>
          <cell r="R246">
            <v>0</v>
          </cell>
          <cell r="AG246">
            <v>0</v>
          </cell>
        </row>
        <row r="247">
          <cell r="Q247">
            <v>1</v>
          </cell>
          <cell r="R247">
            <v>0</v>
          </cell>
          <cell r="AG247">
            <v>0</v>
          </cell>
        </row>
        <row r="248">
          <cell r="Q248">
            <v>10</v>
          </cell>
          <cell r="R248">
            <v>0</v>
          </cell>
          <cell r="AG248">
            <v>0</v>
          </cell>
        </row>
        <row r="249">
          <cell r="Q249">
            <v>4</v>
          </cell>
          <cell r="R249">
            <v>3</v>
          </cell>
          <cell r="AG249">
            <v>0</v>
          </cell>
        </row>
        <row r="250">
          <cell r="Q250">
            <v>30</v>
          </cell>
          <cell r="R250">
            <v>26</v>
          </cell>
        </row>
        <row r="252">
          <cell r="Q252">
            <v>1</v>
          </cell>
          <cell r="R252">
            <v>1</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t="e">
            <v>#VALUE!</v>
          </cell>
        </row>
        <row r="264">
          <cell r="Q264">
            <v>0</v>
          </cell>
          <cell r="R264">
            <v>0</v>
          </cell>
          <cell r="AG264">
            <v>0</v>
          </cell>
        </row>
        <row r="265">
          <cell r="Q265">
            <v>0</v>
          </cell>
          <cell r="R265">
            <v>0</v>
          </cell>
          <cell r="AG265">
            <v>0</v>
          </cell>
        </row>
        <row r="266">
          <cell r="Q266">
            <v>0</v>
          </cell>
          <cell r="R266">
            <v>0</v>
          </cell>
          <cell r="AG266">
            <v>0</v>
          </cell>
        </row>
        <row r="267">
          <cell r="Q267">
            <v>0</v>
          </cell>
          <cell r="R267">
            <v>0</v>
          </cell>
          <cell r="AG267">
            <v>0</v>
          </cell>
        </row>
        <row r="268">
          <cell r="Q268">
            <v>0</v>
          </cell>
          <cell r="R268">
            <v>0</v>
          </cell>
          <cell r="AG268">
            <v>0</v>
          </cell>
        </row>
        <row r="269">
          <cell r="Q269">
            <v>0</v>
          </cell>
          <cell r="R269">
            <v>0</v>
          </cell>
          <cell r="AG269">
            <v>0</v>
          </cell>
        </row>
        <row r="270">
          <cell r="Q270">
            <v>1</v>
          </cell>
          <cell r="R270">
            <v>0</v>
          </cell>
          <cell r="AG270">
            <v>0</v>
          </cell>
        </row>
        <row r="271">
          <cell r="Q271">
            <v>3</v>
          </cell>
          <cell r="R271">
            <v>3</v>
          </cell>
          <cell r="AG271">
            <v>0</v>
          </cell>
        </row>
        <row r="272">
          <cell r="Q272">
            <v>10</v>
          </cell>
          <cell r="R272">
            <v>10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0</v>
          </cell>
          <cell r="R278">
            <v>0</v>
          </cell>
          <cell r="AG278">
            <v>0</v>
          </cell>
        </row>
        <row r="279">
          <cell r="Q279">
            <v>0</v>
          </cell>
          <cell r="R279">
            <v>0</v>
          </cell>
          <cell r="AG279">
            <v>0</v>
          </cell>
        </row>
        <row r="280">
          <cell r="Q280">
            <v>0</v>
          </cell>
          <cell r="R280">
            <v>0</v>
          </cell>
          <cell r="AG280">
            <v>0</v>
          </cell>
        </row>
        <row r="281">
          <cell r="Q281">
            <v>1</v>
          </cell>
          <cell r="R281">
            <v>0</v>
          </cell>
          <cell r="AG281">
            <v>0</v>
          </cell>
        </row>
        <row r="282">
          <cell r="Q282">
            <v>5</v>
          </cell>
          <cell r="R282">
            <v>0</v>
          </cell>
          <cell r="AG282">
            <v>0</v>
          </cell>
        </row>
        <row r="283">
          <cell r="Q283">
            <v>5</v>
          </cell>
          <cell r="R283">
            <v>0</v>
          </cell>
          <cell r="AG283">
            <v>0</v>
          </cell>
        </row>
        <row r="284">
          <cell r="Q284">
            <v>5</v>
          </cell>
          <cell r="R284">
            <v>0</v>
          </cell>
          <cell r="AG284">
            <v>0</v>
          </cell>
        </row>
        <row r="285">
          <cell r="Q285">
            <v>0</v>
          </cell>
          <cell r="R285">
            <v>0</v>
          </cell>
          <cell r="AG285">
            <v>0</v>
          </cell>
        </row>
        <row r="286">
          <cell r="Q286">
            <v>0</v>
          </cell>
          <cell r="R286">
            <v>0</v>
          </cell>
          <cell r="AG286">
            <v>0</v>
          </cell>
        </row>
        <row r="287">
          <cell r="Q287">
            <v>1</v>
          </cell>
          <cell r="R287">
            <v>0</v>
          </cell>
          <cell r="AG287">
            <v>0</v>
          </cell>
        </row>
        <row r="288">
          <cell r="Q288">
            <v>3</v>
          </cell>
          <cell r="R288">
            <v>3</v>
          </cell>
          <cell r="AG288">
            <v>0</v>
          </cell>
        </row>
        <row r="289">
          <cell r="Q289">
            <v>30</v>
          </cell>
          <cell r="R289">
            <v>27</v>
          </cell>
          <cell r="AG289">
            <v>0</v>
          </cell>
        </row>
        <row r="290">
          <cell r="Q290">
            <v>0</v>
          </cell>
          <cell r="R290">
            <v>0</v>
          </cell>
          <cell r="AG290">
            <v>0</v>
          </cell>
        </row>
        <row r="291">
          <cell r="Q291">
            <v>15</v>
          </cell>
          <cell r="R291">
            <v>14</v>
          </cell>
          <cell r="AG291">
            <v>0</v>
          </cell>
        </row>
        <row r="292">
          <cell r="Q292">
            <v>3</v>
          </cell>
          <cell r="R292">
            <v>1</v>
          </cell>
          <cell r="AG292">
            <v>0</v>
          </cell>
        </row>
        <row r="293">
          <cell r="Q293">
            <v>1</v>
          </cell>
          <cell r="R293">
            <v>0</v>
          </cell>
          <cell r="AG293">
            <v>0</v>
          </cell>
        </row>
        <row r="294">
          <cell r="Q294">
            <v>1</v>
          </cell>
          <cell r="R294">
            <v>0</v>
          </cell>
          <cell r="AG294">
            <v>0</v>
          </cell>
        </row>
        <row r="295">
          <cell r="Q295">
            <v>0</v>
          </cell>
          <cell r="R295">
            <v>0</v>
          </cell>
          <cell r="AG295">
            <v>0</v>
          </cell>
        </row>
        <row r="296">
          <cell r="Q296">
            <v>0</v>
          </cell>
          <cell r="R296">
            <v>0</v>
          </cell>
          <cell r="AG296">
            <v>0</v>
          </cell>
        </row>
        <row r="297">
          <cell r="Q297">
            <v>25</v>
          </cell>
          <cell r="R297">
            <v>0</v>
          </cell>
          <cell r="AG297">
            <v>0</v>
          </cell>
        </row>
        <row r="298">
          <cell r="Q298">
            <v>0</v>
          </cell>
          <cell r="R298">
            <v>0</v>
          </cell>
          <cell r="AG298">
            <v>0</v>
          </cell>
        </row>
        <row r="299">
          <cell r="Q299">
            <v>1</v>
          </cell>
          <cell r="R299">
            <v>0</v>
          </cell>
          <cell r="AG299">
            <v>0</v>
          </cell>
        </row>
        <row r="300">
          <cell r="Q300">
            <v>10</v>
          </cell>
          <cell r="R300">
            <v>0</v>
          </cell>
          <cell r="AG300">
            <v>0</v>
          </cell>
        </row>
        <row r="301">
          <cell r="Q301">
            <v>3</v>
          </cell>
          <cell r="R301">
            <v>3</v>
          </cell>
          <cell r="AG301">
            <v>0</v>
          </cell>
        </row>
        <row r="302">
          <cell r="Q302">
            <v>30</v>
          </cell>
          <cell r="R302">
            <v>27</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10</v>
          </cell>
          <cell r="R307">
            <v>0</v>
          </cell>
          <cell r="AG307">
            <v>0</v>
          </cell>
        </row>
        <row r="308">
          <cell r="Q308">
            <v>1</v>
          </cell>
          <cell r="R308">
            <v>0</v>
          </cell>
          <cell r="AG308">
            <v>0</v>
          </cell>
        </row>
        <row r="309">
          <cell r="Q309">
            <v>10</v>
          </cell>
          <cell r="R309">
            <v>0</v>
          </cell>
        </row>
        <row r="311">
          <cell r="Q311">
            <v>1</v>
          </cell>
          <cell r="R311">
            <v>1</v>
          </cell>
          <cell r="AG311">
            <v>0</v>
          </cell>
        </row>
        <row r="312">
          <cell r="Q312">
            <v>5</v>
          </cell>
          <cell r="R312">
            <v>5</v>
          </cell>
          <cell r="AG312">
            <v>0</v>
          </cell>
        </row>
        <row r="313">
          <cell r="Q313">
            <v>0</v>
          </cell>
          <cell r="AG313">
            <v>0</v>
          </cell>
        </row>
        <row r="314">
          <cell r="Q314">
            <v>0</v>
          </cell>
          <cell r="AG314">
            <v>0</v>
          </cell>
        </row>
        <row r="315">
          <cell r="Q315">
            <v>0</v>
          </cell>
          <cell r="AG315">
            <v>0</v>
          </cell>
        </row>
        <row r="316">
          <cell r="Q316">
            <v>0</v>
          </cell>
          <cell r="AG316">
            <v>0</v>
          </cell>
        </row>
        <row r="317">
          <cell r="Q317">
            <v>3</v>
          </cell>
          <cell r="R317">
            <v>3</v>
          </cell>
          <cell r="AG317">
            <v>0</v>
          </cell>
        </row>
        <row r="318">
          <cell r="Q318">
            <v>6</v>
          </cell>
          <cell r="AG318">
            <v>0</v>
          </cell>
        </row>
        <row r="319">
          <cell r="Q319">
            <v>2</v>
          </cell>
          <cell r="R319">
            <v>0</v>
          </cell>
          <cell r="AG319">
            <v>0</v>
          </cell>
        </row>
        <row r="320">
          <cell r="Q320">
            <v>16</v>
          </cell>
        </row>
        <row r="322">
          <cell r="Q322">
            <v>0</v>
          </cell>
          <cell r="R322">
            <v>0</v>
          </cell>
          <cell r="AG322">
            <v>0</v>
          </cell>
        </row>
        <row r="323">
          <cell r="Q323">
            <v>150</v>
          </cell>
          <cell r="R323">
            <v>140</v>
          </cell>
          <cell r="AG323">
            <v>0</v>
          </cell>
        </row>
        <row r="324">
          <cell r="Q324">
            <v>12</v>
          </cell>
          <cell r="R324">
            <v>0</v>
          </cell>
          <cell r="AG324">
            <v>0</v>
          </cell>
        </row>
        <row r="325">
          <cell r="Q325">
            <v>1</v>
          </cell>
          <cell r="R325">
            <v>0</v>
          </cell>
          <cell r="AG325" t="e">
            <v>#VALUE!</v>
          </cell>
        </row>
        <row r="326">
          <cell r="Q326">
            <v>1</v>
          </cell>
          <cell r="R326">
            <v>1</v>
          </cell>
          <cell r="AG326">
            <v>0</v>
          </cell>
        </row>
        <row r="327">
          <cell r="Q327">
            <v>20</v>
          </cell>
          <cell r="R327">
            <v>14</v>
          </cell>
          <cell r="AG327">
            <v>0</v>
          </cell>
        </row>
        <row r="328">
          <cell r="Q328">
            <v>0</v>
          </cell>
          <cell r="R328">
            <v>0</v>
          </cell>
          <cell r="AG328">
            <v>0</v>
          </cell>
        </row>
        <row r="329">
          <cell r="Q329">
            <v>0</v>
          </cell>
          <cell r="R329">
            <v>0</v>
          </cell>
          <cell r="AG329">
            <v>0</v>
          </cell>
        </row>
        <row r="330">
          <cell r="Q330">
            <v>1</v>
          </cell>
          <cell r="R330">
            <v>0</v>
          </cell>
          <cell r="AG330">
            <v>0</v>
          </cell>
        </row>
        <row r="331">
          <cell r="Q331">
            <v>5</v>
          </cell>
          <cell r="R331">
            <v>3</v>
          </cell>
          <cell r="AG331">
            <v>0</v>
          </cell>
        </row>
        <row r="332">
          <cell r="Q332">
            <v>50</v>
          </cell>
          <cell r="R332">
            <v>0</v>
          </cell>
          <cell r="AG332">
            <v>0</v>
          </cell>
        </row>
        <row r="333">
          <cell r="Q333">
            <v>7</v>
          </cell>
          <cell r="R333">
            <v>7</v>
          </cell>
          <cell r="AG333">
            <v>0</v>
          </cell>
        </row>
        <row r="334">
          <cell r="Q334">
            <v>20</v>
          </cell>
          <cell r="R334">
            <v>20</v>
          </cell>
          <cell r="AG334">
            <v>5</v>
          </cell>
        </row>
        <row r="335">
          <cell r="Q335">
            <v>10</v>
          </cell>
          <cell r="R335">
            <v>13</v>
          </cell>
          <cell r="AG335">
            <v>3</v>
          </cell>
        </row>
        <row r="336">
          <cell r="Q336">
            <v>4</v>
          </cell>
          <cell r="R336">
            <v>4</v>
          </cell>
          <cell r="AG336">
            <v>0</v>
          </cell>
        </row>
        <row r="337">
          <cell r="Q337">
            <v>0</v>
          </cell>
          <cell r="R337">
            <v>0</v>
          </cell>
          <cell r="AG337">
            <v>0</v>
          </cell>
        </row>
        <row r="338">
          <cell r="Q338">
            <v>0</v>
          </cell>
          <cell r="R338">
            <v>0</v>
          </cell>
          <cell r="AG338">
            <v>0</v>
          </cell>
        </row>
        <row r="339">
          <cell r="Q339">
            <v>1</v>
          </cell>
          <cell r="R339">
            <v>0</v>
          </cell>
          <cell r="AG339">
            <v>0</v>
          </cell>
        </row>
        <row r="340">
          <cell r="Q340">
            <v>5</v>
          </cell>
          <cell r="R340">
            <v>3</v>
          </cell>
          <cell r="AG340">
            <v>0</v>
          </cell>
        </row>
        <row r="341">
          <cell r="Q341">
            <v>50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cell r="AG345">
            <v>0</v>
          </cell>
        </row>
        <row r="346">
          <cell r="Q346">
            <v>0</v>
          </cell>
          <cell r="R346">
            <v>0</v>
          </cell>
          <cell r="AG346">
            <v>0</v>
          </cell>
        </row>
        <row r="347">
          <cell r="Q347">
            <v>0</v>
          </cell>
          <cell r="R347">
            <v>0</v>
          </cell>
          <cell r="AG347">
            <v>0</v>
          </cell>
        </row>
        <row r="348">
          <cell r="Q348">
            <v>0</v>
          </cell>
          <cell r="R348">
            <v>0</v>
          </cell>
        </row>
        <row r="350">
          <cell r="AG350">
            <v>0</v>
          </cell>
        </row>
        <row r="359">
          <cell r="Q359">
            <v>9</v>
          </cell>
          <cell r="R359">
            <v>9</v>
          </cell>
          <cell r="AG359">
            <v>0</v>
          </cell>
        </row>
        <row r="360">
          <cell r="Q360">
            <v>36</v>
          </cell>
          <cell r="R360">
            <v>25</v>
          </cell>
          <cell r="AG360">
            <v>0</v>
          </cell>
        </row>
        <row r="361">
          <cell r="Q361">
            <v>2</v>
          </cell>
          <cell r="R361">
            <v>3</v>
          </cell>
          <cell r="AG361">
            <v>0</v>
          </cell>
        </row>
        <row r="362">
          <cell r="Q362">
            <v>1</v>
          </cell>
          <cell r="R362">
            <v>0</v>
          </cell>
          <cell r="AG362">
            <v>0</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1</v>
          </cell>
          <cell r="R370">
            <v>3</v>
          </cell>
          <cell r="AG370">
            <v>0</v>
          </cell>
        </row>
        <row r="371">
          <cell r="Q371">
            <v>1</v>
          </cell>
          <cell r="R371">
            <v>0</v>
          </cell>
          <cell r="AG371">
            <v>0</v>
          </cell>
        </row>
        <row r="372">
          <cell r="Q372">
            <v>0</v>
          </cell>
          <cell r="R372">
            <v>0</v>
          </cell>
          <cell r="AG372">
            <v>0</v>
          </cell>
        </row>
        <row r="373">
          <cell r="Q373">
            <v>10</v>
          </cell>
          <cell r="R373">
            <v>30</v>
          </cell>
          <cell r="AG373">
            <v>0</v>
          </cell>
        </row>
        <row r="374">
          <cell r="Q374">
            <v>1</v>
          </cell>
          <cell r="R374">
            <v>1</v>
          </cell>
          <cell r="AG374">
            <v>0</v>
          </cell>
        </row>
        <row r="375">
          <cell r="Q375">
            <v>10</v>
          </cell>
          <cell r="R375">
            <v>5</v>
          </cell>
          <cell r="AG375">
            <v>0</v>
          </cell>
        </row>
        <row r="376">
          <cell r="Q376">
            <v>100</v>
          </cell>
          <cell r="R376">
            <v>104</v>
          </cell>
          <cell r="AG376">
            <v>0</v>
          </cell>
        </row>
        <row r="377">
          <cell r="Q377">
            <v>1</v>
          </cell>
          <cell r="R377">
            <v>1</v>
          </cell>
          <cell r="AG377">
            <v>0</v>
          </cell>
        </row>
        <row r="378">
          <cell r="Q378">
            <v>30</v>
          </cell>
          <cell r="R378">
            <v>31</v>
          </cell>
          <cell r="AG378">
            <v>0</v>
          </cell>
        </row>
        <row r="379">
          <cell r="AG379">
            <v>0</v>
          </cell>
        </row>
        <row r="380">
          <cell r="Q380">
            <v>0</v>
          </cell>
          <cell r="R380">
            <v>0</v>
          </cell>
          <cell r="AG380">
            <v>0</v>
          </cell>
        </row>
        <row r="381">
          <cell r="AG381">
            <v>0</v>
          </cell>
        </row>
        <row r="382">
          <cell r="Q382">
            <v>0</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6</v>
          </cell>
          <cell r="R392">
            <v>3</v>
          </cell>
          <cell r="AG392">
            <v>0</v>
          </cell>
        </row>
        <row r="393">
          <cell r="Q393">
            <v>40</v>
          </cell>
          <cell r="R393">
            <v>20</v>
          </cell>
          <cell r="AG393">
            <v>0</v>
          </cell>
        </row>
        <row r="394">
          <cell r="Q394">
            <v>0</v>
          </cell>
          <cell r="R394">
            <v>0</v>
          </cell>
          <cell r="AG394">
            <v>0</v>
          </cell>
        </row>
        <row r="395">
          <cell r="Q395">
            <v>4</v>
          </cell>
          <cell r="R395">
            <v>5</v>
          </cell>
          <cell r="AG395">
            <v>0</v>
          </cell>
        </row>
        <row r="396">
          <cell r="Q396">
            <v>0</v>
          </cell>
          <cell r="R396">
            <v>0</v>
          </cell>
          <cell r="AG396">
            <v>0</v>
          </cell>
        </row>
        <row r="397">
          <cell r="AG397">
            <v>0</v>
          </cell>
        </row>
        <row r="398">
          <cell r="AG398">
            <v>0</v>
          </cell>
        </row>
        <row r="399">
          <cell r="Q399">
            <v>30</v>
          </cell>
          <cell r="R399">
            <v>30</v>
          </cell>
          <cell r="AG399">
            <v>3</v>
          </cell>
        </row>
        <row r="400">
          <cell r="AG400">
            <v>0</v>
          </cell>
        </row>
        <row r="401">
          <cell r="Q401">
            <v>9</v>
          </cell>
          <cell r="R401">
            <v>9</v>
          </cell>
          <cell r="AG401">
            <v>0</v>
          </cell>
        </row>
        <row r="402">
          <cell r="Q402">
            <v>0</v>
          </cell>
          <cell r="R402">
            <v>0</v>
          </cell>
          <cell r="AG402">
            <v>0</v>
          </cell>
        </row>
        <row r="403">
          <cell r="Q403">
            <v>0</v>
          </cell>
          <cell r="R403">
            <v>0</v>
          </cell>
          <cell r="AG403">
            <v>0</v>
          </cell>
        </row>
        <row r="404">
          <cell r="Q404">
            <v>0</v>
          </cell>
          <cell r="R404">
            <v>0</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AG457">
            <v>0</v>
          </cell>
        </row>
        <row r="458">
          <cell r="AG458">
            <v>0</v>
          </cell>
        </row>
        <row r="459">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0</v>
          </cell>
          <cell r="R470">
            <v>0</v>
          </cell>
          <cell r="AG470">
            <v>0</v>
          </cell>
        </row>
        <row r="471">
          <cell r="Q471">
            <v>0</v>
          </cell>
          <cell r="R471">
            <v>0</v>
          </cell>
          <cell r="AG471">
            <v>0</v>
          </cell>
        </row>
        <row r="472">
          <cell r="Q472">
            <v>0</v>
          </cell>
          <cell r="R472">
            <v>0</v>
          </cell>
          <cell r="AG472">
            <v>0</v>
          </cell>
        </row>
        <row r="473">
          <cell r="Q473">
            <v>0</v>
          </cell>
          <cell r="R473">
            <v>0</v>
          </cell>
          <cell r="AG473">
            <v>0</v>
          </cell>
        </row>
        <row r="475">
          <cell r="Q475">
            <v>0</v>
          </cell>
          <cell r="R475">
            <v>0</v>
          </cell>
          <cell r="AG475">
            <v>0</v>
          </cell>
        </row>
        <row r="476">
          <cell r="Q476">
            <v>0</v>
          </cell>
          <cell r="R476">
            <v>0</v>
          </cell>
          <cell r="AG476">
            <v>0</v>
          </cell>
        </row>
        <row r="477">
          <cell r="Q477">
            <v>0</v>
          </cell>
          <cell r="R477">
            <v>0</v>
          </cell>
          <cell r="AG477">
            <v>0</v>
          </cell>
        </row>
        <row r="478">
          <cell r="Q478">
            <v>0</v>
          </cell>
          <cell r="R478">
            <v>0</v>
          </cell>
          <cell r="AG478">
            <v>0</v>
          </cell>
        </row>
        <row r="479">
          <cell r="Q479">
            <v>0</v>
          </cell>
          <cell r="R479">
            <v>0</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AG514">
            <v>0</v>
          </cell>
        </row>
        <row r="515">
          <cell r="AG515">
            <v>0</v>
          </cell>
        </row>
        <row r="516">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18">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2</v>
          </cell>
          <cell r="R185">
            <v>2</v>
          </cell>
          <cell r="AG185">
            <v>0</v>
          </cell>
        </row>
        <row r="186">
          <cell r="Q186">
            <v>0</v>
          </cell>
          <cell r="R186">
            <v>0</v>
          </cell>
          <cell r="AG186">
            <v>0</v>
          </cell>
        </row>
        <row r="187">
          <cell r="Q187">
            <v>270000</v>
          </cell>
          <cell r="R187">
            <v>270000</v>
          </cell>
          <cell r="AG187">
            <v>0</v>
          </cell>
        </row>
        <row r="188">
          <cell r="Q188">
            <v>3180</v>
          </cell>
          <cell r="R188">
            <v>3180</v>
          </cell>
          <cell r="AG188">
            <v>0</v>
          </cell>
        </row>
        <row r="189">
          <cell r="Q189">
            <v>540000</v>
          </cell>
          <cell r="R189">
            <v>442661</v>
          </cell>
          <cell r="AG189">
            <v>0</v>
          </cell>
        </row>
        <row r="190">
          <cell r="Q190">
            <v>170</v>
          </cell>
          <cell r="R190">
            <v>160</v>
          </cell>
          <cell r="AG190">
            <v>0</v>
          </cell>
        </row>
        <row r="191">
          <cell r="Q191">
            <v>32</v>
          </cell>
          <cell r="R191">
            <v>16</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17</v>
          </cell>
          <cell r="R197">
            <v>12</v>
          </cell>
          <cell r="AG197">
            <v>0</v>
          </cell>
        </row>
        <row r="198">
          <cell r="Q198">
            <v>6850</v>
          </cell>
          <cell r="R198">
            <v>6794</v>
          </cell>
          <cell r="AG198">
            <v>0</v>
          </cell>
        </row>
        <row r="199">
          <cell r="Q199">
            <v>9</v>
          </cell>
          <cell r="R199">
            <v>9</v>
          </cell>
          <cell r="AG199">
            <v>1</v>
          </cell>
        </row>
        <row r="200">
          <cell r="Q200">
            <v>12</v>
          </cell>
          <cell r="R200">
            <v>9</v>
          </cell>
          <cell r="AG200">
            <v>1</v>
          </cell>
        </row>
        <row r="201">
          <cell r="Q201">
            <v>415</v>
          </cell>
          <cell r="R201">
            <v>394</v>
          </cell>
          <cell r="AG201">
            <v>65</v>
          </cell>
        </row>
        <row r="202">
          <cell r="Q202">
            <v>40</v>
          </cell>
          <cell r="R202">
            <v>36</v>
          </cell>
          <cell r="AG202">
            <v>7</v>
          </cell>
        </row>
        <row r="203">
          <cell r="Q203">
            <v>1100</v>
          </cell>
          <cell r="R203">
            <v>1038</v>
          </cell>
          <cell r="AG203">
            <v>215</v>
          </cell>
        </row>
        <row r="204">
          <cell r="Q204">
            <v>23</v>
          </cell>
          <cell r="R204">
            <v>18</v>
          </cell>
          <cell r="AG204">
            <v>1</v>
          </cell>
        </row>
        <row r="205">
          <cell r="Q205">
            <v>0</v>
          </cell>
          <cell r="R205">
            <v>0</v>
          </cell>
          <cell r="AG205">
            <v>0</v>
          </cell>
        </row>
        <row r="206">
          <cell r="Q206">
            <v>0</v>
          </cell>
          <cell r="R206">
            <v>0</v>
          </cell>
          <cell r="AG206">
            <v>0</v>
          </cell>
        </row>
        <row r="207">
          <cell r="Q207">
            <v>2</v>
          </cell>
          <cell r="R207">
            <v>0</v>
          </cell>
          <cell r="AG207">
            <v>0</v>
          </cell>
        </row>
        <row r="208">
          <cell r="Q208">
            <v>12</v>
          </cell>
          <cell r="R208">
            <v>12</v>
          </cell>
          <cell r="AG208">
            <v>0</v>
          </cell>
        </row>
        <row r="209">
          <cell r="Q209">
            <v>450</v>
          </cell>
          <cell r="R209">
            <v>376</v>
          </cell>
        </row>
        <row r="211">
          <cell r="Q211">
            <v>26000</v>
          </cell>
          <cell r="R211">
            <v>24871</v>
          </cell>
          <cell r="AG211">
            <v>0</v>
          </cell>
        </row>
        <row r="212">
          <cell r="Q212">
            <v>1831</v>
          </cell>
          <cell r="R212">
            <v>1831</v>
          </cell>
          <cell r="AG212">
            <v>0</v>
          </cell>
        </row>
        <row r="213">
          <cell r="Q213">
            <v>42</v>
          </cell>
          <cell r="R213">
            <v>0</v>
          </cell>
          <cell r="AG213">
            <v>11</v>
          </cell>
        </row>
        <row r="214">
          <cell r="Q214">
            <v>42</v>
          </cell>
          <cell r="R214">
            <v>0</v>
          </cell>
          <cell r="AG214">
            <v>0</v>
          </cell>
        </row>
        <row r="215">
          <cell r="Q215">
            <v>0</v>
          </cell>
          <cell r="R215">
            <v>0</v>
          </cell>
          <cell r="AG215">
            <v>64</v>
          </cell>
        </row>
        <row r="216">
          <cell r="Q216">
            <v>0</v>
          </cell>
          <cell r="R216">
            <v>0</v>
          </cell>
          <cell r="AG216">
            <v>0</v>
          </cell>
        </row>
        <row r="217">
          <cell r="Q217">
            <v>6</v>
          </cell>
          <cell r="R217">
            <v>8</v>
          </cell>
          <cell r="AG217">
            <v>0</v>
          </cell>
        </row>
        <row r="218">
          <cell r="Q218">
            <v>1</v>
          </cell>
          <cell r="AG218">
            <v>0</v>
          </cell>
        </row>
        <row r="219">
          <cell r="Q219">
            <v>1</v>
          </cell>
          <cell r="AG219">
            <v>0</v>
          </cell>
        </row>
        <row r="220">
          <cell r="Q220">
            <v>0</v>
          </cell>
          <cell r="R220">
            <v>0</v>
          </cell>
          <cell r="AG220">
            <v>0</v>
          </cell>
        </row>
        <row r="221">
          <cell r="Q221">
            <v>0</v>
          </cell>
          <cell r="R221">
            <v>0</v>
          </cell>
          <cell r="AG221">
            <v>0</v>
          </cell>
        </row>
        <row r="222">
          <cell r="Q222">
            <v>0</v>
          </cell>
          <cell r="R222">
            <v>0</v>
          </cell>
          <cell r="AG222">
            <v>0</v>
          </cell>
        </row>
        <row r="223">
          <cell r="Q223">
            <v>0</v>
          </cell>
          <cell r="R223">
            <v>0</v>
          </cell>
          <cell r="AG223">
            <v>0</v>
          </cell>
        </row>
        <row r="224">
          <cell r="Q224">
            <v>0</v>
          </cell>
          <cell r="AG224">
            <v>0</v>
          </cell>
        </row>
        <row r="225">
          <cell r="Q225">
            <v>1</v>
          </cell>
          <cell r="R225">
            <v>0</v>
          </cell>
          <cell r="AG225">
            <v>0</v>
          </cell>
        </row>
        <row r="226">
          <cell r="Q226">
            <v>5</v>
          </cell>
          <cell r="R226">
            <v>0</v>
          </cell>
          <cell r="AG226">
            <v>0</v>
          </cell>
        </row>
        <row r="227">
          <cell r="Q227">
            <v>13</v>
          </cell>
          <cell r="R227">
            <v>12</v>
          </cell>
          <cell r="AG227">
            <v>3</v>
          </cell>
        </row>
        <row r="228">
          <cell r="Q228">
            <v>400</v>
          </cell>
          <cell r="R228">
            <v>376</v>
          </cell>
        </row>
        <row r="230">
          <cell r="Q230">
            <v>2</v>
          </cell>
          <cell r="R230">
            <v>0</v>
          </cell>
          <cell r="AG230">
            <v>0</v>
          </cell>
        </row>
        <row r="231">
          <cell r="Q231">
            <v>2</v>
          </cell>
          <cell r="R231">
            <v>0</v>
          </cell>
          <cell r="AG231">
            <v>0</v>
          </cell>
        </row>
        <row r="232">
          <cell r="Q232">
            <v>0</v>
          </cell>
          <cell r="R232">
            <v>0</v>
          </cell>
          <cell r="AG232">
            <v>0</v>
          </cell>
        </row>
        <row r="233">
          <cell r="Q233">
            <v>0</v>
          </cell>
          <cell r="R233">
            <v>0</v>
          </cell>
          <cell r="AG233">
            <v>0</v>
          </cell>
        </row>
        <row r="234">
          <cell r="Q234">
            <v>1</v>
          </cell>
          <cell r="R234">
            <v>0</v>
          </cell>
          <cell r="AG234">
            <v>0</v>
          </cell>
        </row>
        <row r="235">
          <cell r="Q235">
            <v>1</v>
          </cell>
          <cell r="R235">
            <v>0</v>
          </cell>
          <cell r="AG235">
            <v>0</v>
          </cell>
        </row>
        <row r="236">
          <cell r="Q236">
            <v>0</v>
          </cell>
          <cell r="R236">
            <v>0</v>
          </cell>
          <cell r="AG236">
            <v>0</v>
          </cell>
        </row>
        <row r="237">
          <cell r="Q237">
            <v>0</v>
          </cell>
          <cell r="R237">
            <v>0</v>
          </cell>
          <cell r="AG237">
            <v>0</v>
          </cell>
        </row>
        <row r="238">
          <cell r="Q238">
            <v>0</v>
          </cell>
          <cell r="R238">
            <v>0</v>
          </cell>
          <cell r="AG238">
            <v>0</v>
          </cell>
        </row>
        <row r="239">
          <cell r="Q239">
            <v>5</v>
          </cell>
          <cell r="R239">
            <v>0</v>
          </cell>
          <cell r="AG239">
            <v>0</v>
          </cell>
        </row>
        <row r="240">
          <cell r="Q240">
            <v>2</v>
          </cell>
          <cell r="R240">
            <v>0</v>
          </cell>
          <cell r="AG240">
            <v>0</v>
          </cell>
        </row>
        <row r="241">
          <cell r="Q241">
            <v>0</v>
          </cell>
          <cell r="R241">
            <v>0</v>
          </cell>
          <cell r="AG241">
            <v>0</v>
          </cell>
        </row>
        <row r="242">
          <cell r="Q242">
            <v>0</v>
          </cell>
          <cell r="R242">
            <v>0</v>
          </cell>
          <cell r="AG242">
            <v>0</v>
          </cell>
        </row>
        <row r="243">
          <cell r="Q243">
            <v>10</v>
          </cell>
          <cell r="R243">
            <v>0</v>
          </cell>
          <cell r="AG243">
            <v>0</v>
          </cell>
        </row>
        <row r="244">
          <cell r="Q244">
            <v>1</v>
          </cell>
          <cell r="R244">
            <v>0</v>
          </cell>
          <cell r="AG244">
            <v>0</v>
          </cell>
        </row>
        <row r="245">
          <cell r="Q245">
            <v>0</v>
          </cell>
          <cell r="R245">
            <v>0</v>
          </cell>
          <cell r="AG245">
            <v>0</v>
          </cell>
        </row>
        <row r="246">
          <cell r="Q246">
            <v>0</v>
          </cell>
          <cell r="R246">
            <v>0</v>
          </cell>
          <cell r="AG246">
            <v>0</v>
          </cell>
        </row>
        <row r="247">
          <cell r="Q247">
            <v>1</v>
          </cell>
          <cell r="R247">
            <v>0</v>
          </cell>
          <cell r="AG247">
            <v>0</v>
          </cell>
        </row>
        <row r="248">
          <cell r="Q248">
            <v>10</v>
          </cell>
          <cell r="R248">
            <v>0</v>
          </cell>
          <cell r="AG248">
            <v>0</v>
          </cell>
        </row>
        <row r="249">
          <cell r="Q249">
            <v>7</v>
          </cell>
          <cell r="R249">
            <v>5</v>
          </cell>
          <cell r="AG249">
            <v>3</v>
          </cell>
        </row>
        <row r="250">
          <cell r="Q250">
            <v>260</v>
          </cell>
          <cell r="R250">
            <v>226</v>
          </cell>
        </row>
        <row r="252">
          <cell r="Q252">
            <v>1</v>
          </cell>
          <cell r="R252">
            <v>1</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2</v>
          </cell>
          <cell r="R257">
            <v>2</v>
          </cell>
          <cell r="AG257">
            <v>0</v>
          </cell>
        </row>
        <row r="258">
          <cell r="Q258">
            <v>170</v>
          </cell>
          <cell r="R258">
            <v>170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30</v>
          </cell>
          <cell r="R266">
            <v>30</v>
          </cell>
          <cell r="AG266">
            <v>7</v>
          </cell>
        </row>
        <row r="267">
          <cell r="Q267">
            <v>100</v>
          </cell>
          <cell r="R267">
            <v>0</v>
          </cell>
          <cell r="AG267">
            <v>42</v>
          </cell>
        </row>
        <row r="268">
          <cell r="Q268">
            <v>0</v>
          </cell>
          <cell r="R268">
            <v>0</v>
          </cell>
          <cell r="AG268">
            <v>0</v>
          </cell>
        </row>
        <row r="269">
          <cell r="Q269">
            <v>0</v>
          </cell>
          <cell r="R269">
            <v>0</v>
          </cell>
          <cell r="AG269">
            <v>0</v>
          </cell>
        </row>
        <row r="270">
          <cell r="Q270">
            <v>1</v>
          </cell>
          <cell r="R270">
            <v>0</v>
          </cell>
          <cell r="AG270">
            <v>0</v>
          </cell>
        </row>
        <row r="271">
          <cell r="Q271">
            <v>3</v>
          </cell>
          <cell r="R271">
            <v>3</v>
          </cell>
          <cell r="AG271">
            <v>0</v>
          </cell>
        </row>
        <row r="272">
          <cell r="Q272">
            <v>10</v>
          </cell>
          <cell r="R272">
            <v>10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0</v>
          </cell>
          <cell r="R278">
            <v>0</v>
          </cell>
          <cell r="AG278">
            <v>0</v>
          </cell>
        </row>
        <row r="279">
          <cell r="Q279">
            <v>0</v>
          </cell>
          <cell r="R279">
            <v>0</v>
          </cell>
          <cell r="AG279">
            <v>0</v>
          </cell>
        </row>
        <row r="280">
          <cell r="Q280">
            <v>0</v>
          </cell>
          <cell r="R280">
            <v>0</v>
          </cell>
          <cell r="AG280">
            <v>0</v>
          </cell>
        </row>
        <row r="281">
          <cell r="Q281">
            <v>1</v>
          </cell>
          <cell r="R281">
            <v>0</v>
          </cell>
          <cell r="AG281">
            <v>0</v>
          </cell>
        </row>
        <row r="282">
          <cell r="Q282">
            <v>5</v>
          </cell>
          <cell r="R282">
            <v>0</v>
          </cell>
          <cell r="AG282">
            <v>0</v>
          </cell>
        </row>
        <row r="283">
          <cell r="Q283">
            <v>5</v>
          </cell>
          <cell r="R283">
            <v>0</v>
          </cell>
          <cell r="AG283">
            <v>0</v>
          </cell>
        </row>
        <row r="284">
          <cell r="Q284">
            <v>5</v>
          </cell>
          <cell r="R284">
            <v>0</v>
          </cell>
          <cell r="AG284">
            <v>0</v>
          </cell>
        </row>
        <row r="285">
          <cell r="Q285">
            <v>0</v>
          </cell>
          <cell r="R285">
            <v>0</v>
          </cell>
          <cell r="AG285">
            <v>0</v>
          </cell>
        </row>
        <row r="286">
          <cell r="Q286">
            <v>0</v>
          </cell>
          <cell r="R286">
            <v>0</v>
          </cell>
          <cell r="AG286">
            <v>0</v>
          </cell>
        </row>
        <row r="287">
          <cell r="Q287">
            <v>1</v>
          </cell>
          <cell r="R287">
            <v>0</v>
          </cell>
          <cell r="AG287">
            <v>0</v>
          </cell>
        </row>
        <row r="288">
          <cell r="Q288">
            <v>2</v>
          </cell>
          <cell r="R288">
            <v>2</v>
          </cell>
          <cell r="AG288">
            <v>0</v>
          </cell>
        </row>
        <row r="289">
          <cell r="Q289">
            <v>40</v>
          </cell>
          <cell r="R289">
            <v>39</v>
          </cell>
          <cell r="AG289">
            <v>0</v>
          </cell>
        </row>
        <row r="290">
          <cell r="Q290">
            <v>0</v>
          </cell>
          <cell r="R290">
            <v>0</v>
          </cell>
          <cell r="AG290">
            <v>0</v>
          </cell>
        </row>
        <row r="291">
          <cell r="Q291">
            <v>0</v>
          </cell>
          <cell r="R291">
            <v>0</v>
          </cell>
          <cell r="AG291">
            <v>0</v>
          </cell>
        </row>
        <row r="292">
          <cell r="Q292">
            <v>0</v>
          </cell>
          <cell r="R292">
            <v>0</v>
          </cell>
          <cell r="AG292">
            <v>0</v>
          </cell>
        </row>
        <row r="293">
          <cell r="Q293">
            <v>0</v>
          </cell>
          <cell r="R293">
            <v>0</v>
          </cell>
          <cell r="AG293">
            <v>0</v>
          </cell>
        </row>
        <row r="294">
          <cell r="Q294">
            <v>0</v>
          </cell>
          <cell r="R294">
            <v>0</v>
          </cell>
          <cell r="AG294">
            <v>0</v>
          </cell>
        </row>
        <row r="295">
          <cell r="Q295">
            <v>0</v>
          </cell>
          <cell r="R295">
            <v>0</v>
          </cell>
          <cell r="AG295">
            <v>0</v>
          </cell>
        </row>
        <row r="296">
          <cell r="Q296">
            <v>0</v>
          </cell>
          <cell r="R296">
            <v>0</v>
          </cell>
          <cell r="AG296">
            <v>0</v>
          </cell>
        </row>
        <row r="297">
          <cell r="Q297">
            <v>25</v>
          </cell>
          <cell r="R297">
            <v>0</v>
          </cell>
          <cell r="AG297">
            <v>0</v>
          </cell>
        </row>
        <row r="298">
          <cell r="Q298">
            <v>0</v>
          </cell>
          <cell r="R298">
            <v>0</v>
          </cell>
          <cell r="AG298">
            <v>0</v>
          </cell>
        </row>
        <row r="299">
          <cell r="Q299">
            <v>1</v>
          </cell>
          <cell r="R299">
            <v>0</v>
          </cell>
          <cell r="AG299">
            <v>0</v>
          </cell>
        </row>
        <row r="300">
          <cell r="Q300">
            <v>10</v>
          </cell>
          <cell r="R300">
            <v>0</v>
          </cell>
          <cell r="AG300">
            <v>0</v>
          </cell>
        </row>
        <row r="301">
          <cell r="Q301">
            <v>2</v>
          </cell>
          <cell r="R301">
            <v>2</v>
          </cell>
          <cell r="AG301">
            <v>0</v>
          </cell>
        </row>
        <row r="302">
          <cell r="Q302">
            <v>40</v>
          </cell>
          <cell r="R302">
            <v>39</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10</v>
          </cell>
          <cell r="R307">
            <v>0</v>
          </cell>
          <cell r="AG307">
            <v>0</v>
          </cell>
        </row>
        <row r="308">
          <cell r="Q308">
            <v>1</v>
          </cell>
          <cell r="R308">
            <v>0</v>
          </cell>
          <cell r="AG308">
            <v>0</v>
          </cell>
        </row>
        <row r="309">
          <cell r="Q309">
            <v>10</v>
          </cell>
          <cell r="R309">
            <v>0</v>
          </cell>
        </row>
        <row r="311">
          <cell r="Q311">
            <v>5</v>
          </cell>
          <cell r="R311">
            <v>2</v>
          </cell>
          <cell r="AG311">
            <v>0</v>
          </cell>
        </row>
        <row r="312">
          <cell r="Q312">
            <v>5</v>
          </cell>
          <cell r="R312">
            <v>5</v>
          </cell>
          <cell r="AG312">
            <v>0</v>
          </cell>
        </row>
        <row r="313">
          <cell r="Q313">
            <v>0</v>
          </cell>
          <cell r="AG313">
            <v>0</v>
          </cell>
        </row>
        <row r="314">
          <cell r="Q314">
            <v>0</v>
          </cell>
          <cell r="AG314">
            <v>0</v>
          </cell>
        </row>
        <row r="315">
          <cell r="Q315">
            <v>0</v>
          </cell>
          <cell r="AG315">
            <v>0</v>
          </cell>
        </row>
        <row r="316">
          <cell r="Q316">
            <v>0</v>
          </cell>
          <cell r="AG316">
            <v>0</v>
          </cell>
        </row>
        <row r="317">
          <cell r="Q317">
            <v>3</v>
          </cell>
          <cell r="R317">
            <v>3</v>
          </cell>
          <cell r="AG317">
            <v>0</v>
          </cell>
        </row>
        <row r="318">
          <cell r="Q318">
            <v>6</v>
          </cell>
          <cell r="AG318">
            <v>0</v>
          </cell>
        </row>
        <row r="319">
          <cell r="Q319">
            <v>3</v>
          </cell>
          <cell r="R319">
            <v>0</v>
          </cell>
          <cell r="AG319">
            <v>0</v>
          </cell>
        </row>
        <row r="320">
          <cell r="Q320">
            <v>21</v>
          </cell>
        </row>
        <row r="322">
          <cell r="Q322">
            <v>0</v>
          </cell>
          <cell r="R322">
            <v>0</v>
          </cell>
          <cell r="AG322">
            <v>0</v>
          </cell>
        </row>
        <row r="323">
          <cell r="Q323">
            <v>1500</v>
          </cell>
          <cell r="R323">
            <v>1350</v>
          </cell>
          <cell r="AG323">
            <v>607</v>
          </cell>
        </row>
        <row r="324">
          <cell r="Q324">
            <v>12</v>
          </cell>
          <cell r="R324">
            <v>0</v>
          </cell>
          <cell r="AG324">
            <v>1</v>
          </cell>
        </row>
        <row r="325">
          <cell r="Q325">
            <v>15</v>
          </cell>
          <cell r="R325">
            <v>0</v>
          </cell>
          <cell r="AG325">
            <v>1</v>
          </cell>
        </row>
        <row r="326">
          <cell r="Q326">
            <v>15</v>
          </cell>
          <cell r="R326">
            <v>14</v>
          </cell>
          <cell r="AG326">
            <v>1</v>
          </cell>
        </row>
        <row r="327">
          <cell r="Q327">
            <v>900</v>
          </cell>
          <cell r="R327">
            <v>846</v>
          </cell>
          <cell r="AG327">
            <v>50</v>
          </cell>
        </row>
        <row r="328">
          <cell r="Q328">
            <v>0</v>
          </cell>
          <cell r="R328">
            <v>0</v>
          </cell>
          <cell r="AG328">
            <v>0</v>
          </cell>
        </row>
        <row r="329">
          <cell r="Q329">
            <v>0</v>
          </cell>
          <cell r="R329">
            <v>0</v>
          </cell>
          <cell r="AG329">
            <v>0</v>
          </cell>
        </row>
        <row r="330">
          <cell r="Q330">
            <v>1</v>
          </cell>
          <cell r="R330">
            <v>0</v>
          </cell>
          <cell r="AG330">
            <v>0</v>
          </cell>
        </row>
        <row r="331">
          <cell r="Q331">
            <v>10</v>
          </cell>
          <cell r="R331">
            <v>9</v>
          </cell>
          <cell r="AG331">
            <v>2</v>
          </cell>
        </row>
        <row r="332">
          <cell r="Q332">
            <v>100</v>
          </cell>
          <cell r="R332">
            <v>0</v>
          </cell>
          <cell r="AG332">
            <v>17</v>
          </cell>
        </row>
        <row r="333">
          <cell r="Q333">
            <v>3</v>
          </cell>
          <cell r="R333">
            <v>3</v>
          </cell>
          <cell r="AG333">
            <v>1</v>
          </cell>
        </row>
        <row r="334">
          <cell r="Q334">
            <v>10</v>
          </cell>
          <cell r="R334">
            <v>8</v>
          </cell>
          <cell r="AG334">
            <v>1</v>
          </cell>
        </row>
        <row r="335">
          <cell r="Q335">
            <v>5</v>
          </cell>
          <cell r="R335">
            <v>0</v>
          </cell>
          <cell r="AG335">
            <v>0</v>
          </cell>
        </row>
        <row r="336">
          <cell r="Q336">
            <v>2</v>
          </cell>
          <cell r="R336">
            <v>3</v>
          </cell>
          <cell r="AG336">
            <v>0</v>
          </cell>
        </row>
        <row r="337">
          <cell r="Q337">
            <v>0</v>
          </cell>
          <cell r="R337">
            <v>0</v>
          </cell>
          <cell r="AG337">
            <v>0</v>
          </cell>
        </row>
        <row r="338">
          <cell r="Q338">
            <v>0</v>
          </cell>
          <cell r="R338">
            <v>0</v>
          </cell>
          <cell r="AG338">
            <v>0</v>
          </cell>
        </row>
        <row r="339">
          <cell r="Q339">
            <v>1</v>
          </cell>
          <cell r="R339">
            <v>0</v>
          </cell>
          <cell r="AG339">
            <v>0</v>
          </cell>
        </row>
        <row r="340">
          <cell r="Q340">
            <v>5</v>
          </cell>
          <cell r="R340">
            <v>4</v>
          </cell>
          <cell r="AG340">
            <v>0</v>
          </cell>
        </row>
        <row r="341">
          <cell r="Q341">
            <v>50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cell r="AG345">
            <v>0</v>
          </cell>
        </row>
        <row r="346">
          <cell r="Q346">
            <v>0</v>
          </cell>
          <cell r="R346">
            <v>0</v>
          </cell>
          <cell r="AG346">
            <v>0</v>
          </cell>
        </row>
        <row r="347">
          <cell r="Q347">
            <v>0</v>
          </cell>
          <cell r="R347">
            <v>0</v>
          </cell>
          <cell r="AG347">
            <v>0</v>
          </cell>
        </row>
        <row r="348">
          <cell r="Q348">
            <v>0</v>
          </cell>
          <cell r="R348">
            <v>0</v>
          </cell>
        </row>
        <row r="350">
          <cell r="AG350">
            <v>0</v>
          </cell>
        </row>
        <row r="359">
          <cell r="Q359">
            <v>4</v>
          </cell>
          <cell r="R359">
            <v>4</v>
          </cell>
          <cell r="AG359">
            <v>4</v>
          </cell>
        </row>
        <row r="360">
          <cell r="Q360">
            <v>16</v>
          </cell>
          <cell r="R360">
            <v>10</v>
          </cell>
          <cell r="AG360">
            <v>10</v>
          </cell>
        </row>
        <row r="361">
          <cell r="Q361">
            <v>8</v>
          </cell>
          <cell r="R361">
            <v>7</v>
          </cell>
          <cell r="AG361">
            <v>0</v>
          </cell>
        </row>
        <row r="362">
          <cell r="Q362">
            <v>2</v>
          </cell>
          <cell r="R362">
            <v>2</v>
          </cell>
          <cell r="AG362">
            <v>0</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1</v>
          </cell>
          <cell r="R370">
            <v>1</v>
          </cell>
          <cell r="AG370">
            <v>0</v>
          </cell>
        </row>
        <row r="371">
          <cell r="Q371">
            <v>1</v>
          </cell>
          <cell r="R371">
            <v>0</v>
          </cell>
          <cell r="AG371">
            <v>0</v>
          </cell>
        </row>
        <row r="372">
          <cell r="Q372">
            <v>0</v>
          </cell>
          <cell r="R372">
            <v>0</v>
          </cell>
          <cell r="AG372">
            <v>0</v>
          </cell>
        </row>
        <row r="373">
          <cell r="Q373">
            <v>10</v>
          </cell>
          <cell r="R373">
            <v>30</v>
          </cell>
          <cell r="AG373">
            <v>2</v>
          </cell>
        </row>
        <row r="374">
          <cell r="Q374">
            <v>0</v>
          </cell>
          <cell r="R374">
            <v>1</v>
          </cell>
          <cell r="AG374">
            <v>0</v>
          </cell>
        </row>
        <row r="375">
          <cell r="Q375">
            <v>10</v>
          </cell>
          <cell r="R375">
            <v>5</v>
          </cell>
          <cell r="AG375">
            <v>0</v>
          </cell>
        </row>
        <row r="376">
          <cell r="Q376">
            <v>100</v>
          </cell>
          <cell r="R376">
            <v>104</v>
          </cell>
          <cell r="AG376">
            <v>0</v>
          </cell>
        </row>
        <row r="377">
          <cell r="Q377">
            <v>1</v>
          </cell>
          <cell r="R377">
            <v>1</v>
          </cell>
          <cell r="AG377">
            <v>0</v>
          </cell>
        </row>
        <row r="378">
          <cell r="Q378">
            <v>30</v>
          </cell>
          <cell r="R378">
            <v>31</v>
          </cell>
          <cell r="AG378">
            <v>0</v>
          </cell>
        </row>
        <row r="379">
          <cell r="AG379">
            <v>0</v>
          </cell>
        </row>
        <row r="380">
          <cell r="Q380">
            <v>1</v>
          </cell>
          <cell r="R380">
            <v>1</v>
          </cell>
          <cell r="AG380">
            <v>0</v>
          </cell>
        </row>
        <row r="381">
          <cell r="AG381">
            <v>0</v>
          </cell>
        </row>
        <row r="382">
          <cell r="Q382">
            <v>0</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8</v>
          </cell>
          <cell r="R392">
            <v>8</v>
          </cell>
          <cell r="AG392">
            <v>0</v>
          </cell>
        </row>
        <row r="393">
          <cell r="Q393">
            <v>40</v>
          </cell>
          <cell r="AG393">
            <v>0</v>
          </cell>
        </row>
        <row r="394">
          <cell r="Q394">
            <v>0</v>
          </cell>
          <cell r="R394">
            <v>0</v>
          </cell>
          <cell r="AG394">
            <v>0</v>
          </cell>
        </row>
        <row r="395">
          <cell r="Q395">
            <v>20</v>
          </cell>
          <cell r="R395">
            <v>24</v>
          </cell>
          <cell r="AG395">
            <v>1</v>
          </cell>
        </row>
        <row r="396">
          <cell r="Q396">
            <v>3</v>
          </cell>
          <cell r="AG396">
            <v>0</v>
          </cell>
        </row>
        <row r="397">
          <cell r="AG397">
            <v>0</v>
          </cell>
        </row>
        <row r="398">
          <cell r="AG398">
            <v>0</v>
          </cell>
        </row>
        <row r="399">
          <cell r="Q399">
            <v>60</v>
          </cell>
          <cell r="R399">
            <v>48</v>
          </cell>
          <cell r="AG399">
            <v>0</v>
          </cell>
        </row>
        <row r="400">
          <cell r="AG400">
            <v>0</v>
          </cell>
        </row>
        <row r="401">
          <cell r="Q401">
            <v>11</v>
          </cell>
          <cell r="R401">
            <v>5</v>
          </cell>
          <cell r="AG401">
            <v>0</v>
          </cell>
        </row>
        <row r="402">
          <cell r="Q402">
            <v>1</v>
          </cell>
          <cell r="R402">
            <v>0</v>
          </cell>
          <cell r="AG402">
            <v>0</v>
          </cell>
        </row>
        <row r="403">
          <cell r="Q403">
            <v>0</v>
          </cell>
          <cell r="R403">
            <v>0</v>
          </cell>
          <cell r="AG403">
            <v>0</v>
          </cell>
        </row>
        <row r="404">
          <cell r="Q404">
            <v>0</v>
          </cell>
          <cell r="R404">
            <v>0</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1</v>
          </cell>
          <cell r="R457">
            <v>1</v>
          </cell>
          <cell r="AG457">
            <v>0</v>
          </cell>
        </row>
        <row r="458">
          <cell r="AG458">
            <v>0</v>
          </cell>
        </row>
        <row r="459">
          <cell r="Q459">
            <v>25</v>
          </cell>
          <cell r="R459">
            <v>5</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0</v>
          </cell>
          <cell r="R470">
            <v>50</v>
          </cell>
          <cell r="AG470">
            <v>0</v>
          </cell>
        </row>
        <row r="471">
          <cell r="Q471">
            <v>0</v>
          </cell>
          <cell r="R471">
            <v>0</v>
          </cell>
          <cell r="AG471">
            <v>0</v>
          </cell>
        </row>
        <row r="472">
          <cell r="Q472">
            <v>0</v>
          </cell>
          <cell r="R472">
            <v>0</v>
          </cell>
          <cell r="AG472">
            <v>0</v>
          </cell>
        </row>
        <row r="473">
          <cell r="Q473">
            <v>0</v>
          </cell>
          <cell r="R473">
            <v>1</v>
          </cell>
          <cell r="AG473">
            <v>0</v>
          </cell>
        </row>
        <row r="475">
          <cell r="Q475">
            <v>0</v>
          </cell>
          <cell r="R475">
            <v>0</v>
          </cell>
          <cell r="AG475">
            <v>0</v>
          </cell>
        </row>
        <row r="476">
          <cell r="Q476">
            <v>0</v>
          </cell>
          <cell r="R476">
            <v>0</v>
          </cell>
          <cell r="AG476">
            <v>0</v>
          </cell>
        </row>
        <row r="477">
          <cell r="Q477">
            <v>0</v>
          </cell>
          <cell r="R477">
            <v>0</v>
          </cell>
          <cell r="AG477">
            <v>0</v>
          </cell>
        </row>
        <row r="478">
          <cell r="Q478">
            <v>0</v>
          </cell>
          <cell r="R478">
            <v>0</v>
          </cell>
          <cell r="AG478">
            <v>0</v>
          </cell>
        </row>
        <row r="479">
          <cell r="Q479">
            <v>0</v>
          </cell>
          <cell r="R479">
            <v>0</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1</v>
          </cell>
          <cell r="R514">
            <v>0</v>
          </cell>
          <cell r="AG514">
            <v>0</v>
          </cell>
        </row>
        <row r="515">
          <cell r="Q515">
            <v>0</v>
          </cell>
          <cell r="R515">
            <v>0</v>
          </cell>
          <cell r="AG515">
            <v>0</v>
          </cell>
        </row>
        <row r="516">
          <cell r="Q516">
            <v>100</v>
          </cell>
          <cell r="R516">
            <v>200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19">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16</v>
          </cell>
          <cell r="R185">
            <v>16</v>
          </cell>
          <cell r="AG185">
            <v>21</v>
          </cell>
        </row>
        <row r="186">
          <cell r="Q186">
            <v>3</v>
          </cell>
          <cell r="R186">
            <v>3</v>
          </cell>
          <cell r="AG186">
            <v>2</v>
          </cell>
        </row>
        <row r="187">
          <cell r="Q187">
            <v>697951</v>
          </cell>
          <cell r="R187">
            <v>697951</v>
          </cell>
          <cell r="AG187">
            <v>0</v>
          </cell>
        </row>
        <row r="188">
          <cell r="Q188">
            <v>15057</v>
          </cell>
          <cell r="R188">
            <v>15057</v>
          </cell>
          <cell r="AG188">
            <v>0</v>
          </cell>
        </row>
        <row r="189">
          <cell r="Q189">
            <v>810209</v>
          </cell>
          <cell r="R189">
            <v>810209</v>
          </cell>
          <cell r="AG189">
            <v>0</v>
          </cell>
        </row>
        <row r="190">
          <cell r="Q190">
            <v>263</v>
          </cell>
          <cell r="R190">
            <v>253</v>
          </cell>
          <cell r="AG190">
            <v>0</v>
          </cell>
        </row>
        <row r="191">
          <cell r="Q191">
            <v>222</v>
          </cell>
          <cell r="R191">
            <v>126</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200</v>
          </cell>
          <cell r="R197">
            <v>193</v>
          </cell>
          <cell r="AG197">
            <v>15</v>
          </cell>
        </row>
        <row r="198">
          <cell r="Q198">
            <v>18100</v>
          </cell>
          <cell r="R198">
            <v>17921</v>
          </cell>
          <cell r="AG198">
            <v>1132</v>
          </cell>
        </row>
        <row r="199">
          <cell r="Q199">
            <v>7</v>
          </cell>
          <cell r="R199">
            <v>7</v>
          </cell>
          <cell r="AG199">
            <v>0</v>
          </cell>
        </row>
        <row r="200">
          <cell r="Q200">
            <v>10</v>
          </cell>
          <cell r="R200">
            <v>7</v>
          </cell>
          <cell r="AG200">
            <v>0</v>
          </cell>
        </row>
        <row r="201">
          <cell r="Q201">
            <v>1000</v>
          </cell>
          <cell r="R201">
            <v>924</v>
          </cell>
          <cell r="AG201">
            <v>0</v>
          </cell>
        </row>
        <row r="202">
          <cell r="Q202">
            <v>150</v>
          </cell>
          <cell r="R202">
            <v>144</v>
          </cell>
          <cell r="AG202">
            <v>10</v>
          </cell>
        </row>
        <row r="203">
          <cell r="Q203">
            <v>17700</v>
          </cell>
          <cell r="R203">
            <v>17478</v>
          </cell>
          <cell r="AG203">
            <v>1281</v>
          </cell>
        </row>
        <row r="204">
          <cell r="Q204">
            <v>120</v>
          </cell>
          <cell r="R204">
            <v>113</v>
          </cell>
          <cell r="AG204">
            <v>17</v>
          </cell>
        </row>
        <row r="205">
          <cell r="Q205">
            <v>0</v>
          </cell>
          <cell r="R205">
            <v>0</v>
          </cell>
          <cell r="AG205">
            <v>0</v>
          </cell>
        </row>
        <row r="206">
          <cell r="Q206">
            <v>0</v>
          </cell>
          <cell r="R206">
            <v>0</v>
          </cell>
          <cell r="AG206">
            <v>0</v>
          </cell>
        </row>
        <row r="207">
          <cell r="Q207">
            <v>5</v>
          </cell>
          <cell r="R207">
            <v>0</v>
          </cell>
          <cell r="AG207">
            <v>0</v>
          </cell>
        </row>
        <row r="208">
          <cell r="Q208">
            <v>18</v>
          </cell>
          <cell r="R208">
            <v>15</v>
          </cell>
          <cell r="AG208">
            <v>0</v>
          </cell>
        </row>
        <row r="209">
          <cell r="Q209">
            <v>550</v>
          </cell>
          <cell r="R209">
            <v>540</v>
          </cell>
        </row>
        <row r="211">
          <cell r="Q211">
            <v>42500</v>
          </cell>
          <cell r="R211">
            <v>38792</v>
          </cell>
          <cell r="AG211">
            <v>0</v>
          </cell>
        </row>
        <row r="212">
          <cell r="Q212">
            <v>5365</v>
          </cell>
          <cell r="R212">
            <v>5365</v>
          </cell>
          <cell r="AG212">
            <v>0</v>
          </cell>
        </row>
        <row r="213">
          <cell r="Q213">
            <v>180</v>
          </cell>
          <cell r="R213">
            <v>166</v>
          </cell>
          <cell r="AG213">
            <v>126</v>
          </cell>
        </row>
        <row r="214">
          <cell r="Q214">
            <v>79</v>
          </cell>
          <cell r="R214">
            <v>65</v>
          </cell>
          <cell r="AG214">
            <v>0</v>
          </cell>
        </row>
        <row r="215">
          <cell r="Q215">
            <v>0</v>
          </cell>
          <cell r="R215">
            <v>79</v>
          </cell>
          <cell r="AG215">
            <v>16</v>
          </cell>
        </row>
        <row r="216">
          <cell r="Q216">
            <v>106</v>
          </cell>
          <cell r="R216">
            <v>61</v>
          </cell>
          <cell r="AG216">
            <v>1</v>
          </cell>
        </row>
        <row r="217">
          <cell r="Q217">
            <v>104</v>
          </cell>
          <cell r="R217">
            <v>126</v>
          </cell>
          <cell r="AG217">
            <v>0</v>
          </cell>
        </row>
        <row r="218">
          <cell r="Q218">
            <v>19</v>
          </cell>
          <cell r="AG218">
            <v>0</v>
          </cell>
        </row>
        <row r="219">
          <cell r="Q219">
            <v>3</v>
          </cell>
          <cell r="AG219">
            <v>0</v>
          </cell>
        </row>
        <row r="220">
          <cell r="Q220">
            <v>6</v>
          </cell>
          <cell r="R220">
            <v>6</v>
          </cell>
          <cell r="AG220">
            <v>0</v>
          </cell>
        </row>
        <row r="221">
          <cell r="Q221">
            <v>0</v>
          </cell>
          <cell r="R221">
            <v>0</v>
          </cell>
          <cell r="AG221">
            <v>0</v>
          </cell>
        </row>
        <row r="222">
          <cell r="Q222">
            <v>0</v>
          </cell>
          <cell r="R222">
            <v>0</v>
          </cell>
          <cell r="AG222">
            <v>0</v>
          </cell>
        </row>
        <row r="223">
          <cell r="Q223">
            <v>2</v>
          </cell>
          <cell r="R223">
            <v>3</v>
          </cell>
          <cell r="AG223">
            <v>0</v>
          </cell>
        </row>
        <row r="224">
          <cell r="Q224">
            <v>8</v>
          </cell>
          <cell r="AG224">
            <v>0</v>
          </cell>
        </row>
        <row r="225">
          <cell r="Q225">
            <v>1</v>
          </cell>
          <cell r="R225">
            <v>0</v>
          </cell>
          <cell r="AG225">
            <v>0</v>
          </cell>
        </row>
        <row r="226">
          <cell r="Q226">
            <v>10</v>
          </cell>
          <cell r="R226">
            <v>0</v>
          </cell>
          <cell r="AG226">
            <v>0</v>
          </cell>
        </row>
        <row r="227">
          <cell r="Q227">
            <v>15</v>
          </cell>
          <cell r="R227">
            <v>15</v>
          </cell>
          <cell r="AG227">
            <v>0</v>
          </cell>
        </row>
        <row r="228">
          <cell r="Q228">
            <v>550</v>
          </cell>
          <cell r="R228">
            <v>540</v>
          </cell>
        </row>
        <row r="230">
          <cell r="Q230">
            <v>490</v>
          </cell>
          <cell r="R230">
            <v>469</v>
          </cell>
          <cell r="AG230">
            <v>471</v>
          </cell>
        </row>
        <row r="231">
          <cell r="Q231">
            <v>405</v>
          </cell>
          <cell r="R231">
            <v>396</v>
          </cell>
          <cell r="AG231">
            <v>6</v>
          </cell>
        </row>
        <row r="232">
          <cell r="Q232">
            <v>0</v>
          </cell>
          <cell r="R232">
            <v>0</v>
          </cell>
          <cell r="AG232">
            <v>1</v>
          </cell>
        </row>
        <row r="233">
          <cell r="Q233">
            <v>443</v>
          </cell>
          <cell r="R233">
            <v>26</v>
          </cell>
          <cell r="AG233">
            <v>1</v>
          </cell>
        </row>
        <row r="234">
          <cell r="Q234">
            <v>360</v>
          </cell>
          <cell r="R234">
            <v>422</v>
          </cell>
          <cell r="AG234">
            <v>6</v>
          </cell>
        </row>
        <row r="235">
          <cell r="Q235">
            <v>60</v>
          </cell>
          <cell r="AG235">
            <v>0</v>
          </cell>
        </row>
        <row r="236">
          <cell r="Q236">
            <v>30</v>
          </cell>
          <cell r="AG236">
            <v>0</v>
          </cell>
        </row>
        <row r="237">
          <cell r="Q237">
            <v>0</v>
          </cell>
          <cell r="R237">
            <v>0</v>
          </cell>
          <cell r="AG237">
            <v>0</v>
          </cell>
        </row>
        <row r="238">
          <cell r="Q238">
            <v>0</v>
          </cell>
          <cell r="R238">
            <v>0</v>
          </cell>
          <cell r="AG238">
            <v>0</v>
          </cell>
        </row>
        <row r="239">
          <cell r="Q239">
            <v>1000</v>
          </cell>
          <cell r="R239">
            <v>8102</v>
          </cell>
          <cell r="AG239">
            <v>113</v>
          </cell>
        </row>
        <row r="240">
          <cell r="Q240">
            <v>630</v>
          </cell>
          <cell r="AG240">
            <v>0</v>
          </cell>
        </row>
        <row r="241">
          <cell r="Q241">
            <v>4900</v>
          </cell>
          <cell r="AG241">
            <v>0</v>
          </cell>
        </row>
        <row r="242">
          <cell r="Q242">
            <v>1620</v>
          </cell>
          <cell r="AG242">
            <v>0</v>
          </cell>
        </row>
        <row r="243">
          <cell r="Q243">
            <v>5950</v>
          </cell>
          <cell r="R243">
            <v>5950</v>
          </cell>
          <cell r="AG243">
            <v>800</v>
          </cell>
        </row>
        <row r="244">
          <cell r="Q244">
            <v>595</v>
          </cell>
          <cell r="R244">
            <v>595</v>
          </cell>
          <cell r="AG244">
            <v>0</v>
          </cell>
        </row>
        <row r="245">
          <cell r="Q245">
            <v>3</v>
          </cell>
          <cell r="R245">
            <v>3</v>
          </cell>
          <cell r="AG245">
            <v>0</v>
          </cell>
        </row>
        <row r="246">
          <cell r="Q246">
            <v>7</v>
          </cell>
          <cell r="AG246">
            <v>0</v>
          </cell>
        </row>
        <row r="247">
          <cell r="Q247">
            <v>1</v>
          </cell>
          <cell r="R247">
            <v>0</v>
          </cell>
          <cell r="AG247">
            <v>0</v>
          </cell>
        </row>
        <row r="248">
          <cell r="Q248">
            <v>20</v>
          </cell>
          <cell r="R248">
            <v>0</v>
          </cell>
          <cell r="AG248">
            <v>0</v>
          </cell>
        </row>
        <row r="249">
          <cell r="Q249">
            <v>15</v>
          </cell>
          <cell r="R249">
            <v>13</v>
          </cell>
          <cell r="AG249">
            <v>0</v>
          </cell>
        </row>
        <row r="250">
          <cell r="Q250">
            <v>500</v>
          </cell>
          <cell r="R250">
            <v>488</v>
          </cell>
        </row>
        <row r="252">
          <cell r="Q252">
            <v>20</v>
          </cell>
          <cell r="R252">
            <v>20</v>
          </cell>
          <cell r="AG252">
            <v>5</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110</v>
          </cell>
          <cell r="R266">
            <v>110</v>
          </cell>
          <cell r="AG266">
            <v>6</v>
          </cell>
        </row>
        <row r="267">
          <cell r="Q267">
            <v>100</v>
          </cell>
          <cell r="R267">
            <v>0</v>
          </cell>
          <cell r="AG267">
            <v>228</v>
          </cell>
        </row>
        <row r="268">
          <cell r="Q268">
            <v>0</v>
          </cell>
          <cell r="R268">
            <v>0</v>
          </cell>
          <cell r="AG268">
            <v>0</v>
          </cell>
        </row>
        <row r="269">
          <cell r="Q269">
            <v>0</v>
          </cell>
          <cell r="R269">
            <v>0</v>
          </cell>
          <cell r="AG269">
            <v>0</v>
          </cell>
        </row>
        <row r="270">
          <cell r="Q270">
            <v>2</v>
          </cell>
          <cell r="R270">
            <v>0</v>
          </cell>
          <cell r="AG270">
            <v>0</v>
          </cell>
        </row>
        <row r="271">
          <cell r="Q271">
            <v>10</v>
          </cell>
          <cell r="R271">
            <v>10</v>
          </cell>
          <cell r="AG271">
            <v>0</v>
          </cell>
        </row>
        <row r="272">
          <cell r="Q272">
            <v>10</v>
          </cell>
          <cell r="R272">
            <v>10</v>
          </cell>
        </row>
        <row r="274">
          <cell r="Q274">
            <v>8</v>
          </cell>
          <cell r="R274">
            <v>8</v>
          </cell>
          <cell r="AG274">
            <v>0</v>
          </cell>
        </row>
        <row r="275">
          <cell r="Q275">
            <v>18</v>
          </cell>
          <cell r="R275">
            <v>18</v>
          </cell>
          <cell r="AG275">
            <v>0</v>
          </cell>
        </row>
        <row r="276">
          <cell r="Q276">
            <v>645</v>
          </cell>
          <cell r="R276">
            <v>645</v>
          </cell>
          <cell r="AG276">
            <v>0</v>
          </cell>
        </row>
        <row r="277">
          <cell r="Q277">
            <v>0</v>
          </cell>
          <cell r="R277">
            <v>0</v>
          </cell>
          <cell r="AG277">
            <v>0</v>
          </cell>
        </row>
        <row r="278">
          <cell r="Q278">
            <v>0</v>
          </cell>
          <cell r="R278">
            <v>0</v>
          </cell>
          <cell r="AG278">
            <v>0</v>
          </cell>
        </row>
        <row r="279">
          <cell r="Q279">
            <v>40</v>
          </cell>
          <cell r="R279">
            <v>40</v>
          </cell>
          <cell r="AG279">
            <v>0</v>
          </cell>
        </row>
        <row r="280">
          <cell r="Q280">
            <v>200</v>
          </cell>
          <cell r="R280">
            <v>200</v>
          </cell>
          <cell r="AG280">
            <v>0</v>
          </cell>
        </row>
        <row r="281">
          <cell r="Q281">
            <v>4</v>
          </cell>
          <cell r="R281">
            <v>0</v>
          </cell>
          <cell r="AG281">
            <v>0</v>
          </cell>
        </row>
        <row r="282">
          <cell r="Q282">
            <v>20</v>
          </cell>
          <cell r="R282">
            <v>0</v>
          </cell>
          <cell r="AG282">
            <v>0</v>
          </cell>
        </row>
        <row r="283">
          <cell r="Q283">
            <v>50</v>
          </cell>
          <cell r="R283">
            <v>0</v>
          </cell>
          <cell r="AG283">
            <v>0</v>
          </cell>
        </row>
        <row r="284">
          <cell r="Q284">
            <v>50</v>
          </cell>
          <cell r="R284">
            <v>50</v>
          </cell>
          <cell r="AG284">
            <v>0</v>
          </cell>
        </row>
        <row r="285">
          <cell r="Q285">
            <v>0</v>
          </cell>
          <cell r="R285">
            <v>0</v>
          </cell>
          <cell r="AG285">
            <v>0</v>
          </cell>
        </row>
        <row r="286">
          <cell r="Q286">
            <v>0</v>
          </cell>
          <cell r="R286">
            <v>0</v>
          </cell>
          <cell r="AG286">
            <v>0</v>
          </cell>
        </row>
        <row r="287">
          <cell r="Q287">
            <v>2</v>
          </cell>
          <cell r="R287">
            <v>0</v>
          </cell>
          <cell r="AG287">
            <v>0</v>
          </cell>
        </row>
        <row r="288">
          <cell r="Q288">
            <v>3</v>
          </cell>
          <cell r="R288">
            <v>3</v>
          </cell>
          <cell r="AG288">
            <v>0</v>
          </cell>
        </row>
        <row r="289">
          <cell r="Q289">
            <v>90</v>
          </cell>
          <cell r="R289">
            <v>50</v>
          </cell>
          <cell r="AG289">
            <v>0</v>
          </cell>
        </row>
        <row r="290">
          <cell r="Q290">
            <v>8</v>
          </cell>
          <cell r="R290">
            <v>8</v>
          </cell>
          <cell r="AG290">
            <v>0</v>
          </cell>
        </row>
        <row r="291">
          <cell r="Q291">
            <v>50</v>
          </cell>
          <cell r="R291">
            <v>50</v>
          </cell>
          <cell r="AG291">
            <v>0</v>
          </cell>
        </row>
        <row r="292">
          <cell r="Q292">
            <v>25</v>
          </cell>
          <cell r="R292">
            <v>0</v>
          </cell>
          <cell r="AG292">
            <v>0</v>
          </cell>
        </row>
        <row r="293">
          <cell r="Q293">
            <v>25</v>
          </cell>
          <cell r="R293">
            <v>0</v>
          </cell>
          <cell r="AG293">
            <v>0</v>
          </cell>
        </row>
        <row r="294">
          <cell r="Q294">
            <v>25</v>
          </cell>
          <cell r="R294">
            <v>0</v>
          </cell>
          <cell r="AG294">
            <v>0</v>
          </cell>
        </row>
        <row r="295">
          <cell r="Q295">
            <v>0</v>
          </cell>
          <cell r="R295">
            <v>0</v>
          </cell>
          <cell r="AG295">
            <v>0</v>
          </cell>
        </row>
        <row r="296">
          <cell r="Q296">
            <v>0</v>
          </cell>
          <cell r="R296">
            <v>0</v>
          </cell>
          <cell r="AG296">
            <v>0</v>
          </cell>
        </row>
        <row r="297">
          <cell r="Q297">
            <v>25</v>
          </cell>
          <cell r="R297">
            <v>0</v>
          </cell>
          <cell r="AG297">
            <v>0</v>
          </cell>
        </row>
        <row r="298">
          <cell r="Q298">
            <v>0</v>
          </cell>
          <cell r="R298">
            <v>0</v>
          </cell>
          <cell r="AG298">
            <v>0</v>
          </cell>
        </row>
        <row r="299">
          <cell r="Q299">
            <v>1</v>
          </cell>
          <cell r="R299">
            <v>0</v>
          </cell>
          <cell r="AG299">
            <v>0</v>
          </cell>
        </row>
        <row r="300">
          <cell r="Q300">
            <v>30</v>
          </cell>
          <cell r="R300">
            <v>0</v>
          </cell>
          <cell r="AG300">
            <v>0</v>
          </cell>
        </row>
        <row r="301">
          <cell r="Q301">
            <v>3</v>
          </cell>
          <cell r="R301">
            <v>3</v>
          </cell>
          <cell r="AG301">
            <v>0</v>
          </cell>
        </row>
        <row r="302">
          <cell r="Q302">
            <v>90</v>
          </cell>
          <cell r="R302">
            <v>50</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30</v>
          </cell>
          <cell r="R307">
            <v>0</v>
          </cell>
          <cell r="AG307">
            <v>0</v>
          </cell>
        </row>
        <row r="308">
          <cell r="Q308">
            <v>1</v>
          </cell>
          <cell r="R308">
            <v>0</v>
          </cell>
          <cell r="AG308">
            <v>0</v>
          </cell>
        </row>
        <row r="309">
          <cell r="Q309">
            <v>10</v>
          </cell>
          <cell r="R309">
            <v>0</v>
          </cell>
        </row>
        <row r="311">
          <cell r="Q311">
            <v>5</v>
          </cell>
          <cell r="R311">
            <v>1</v>
          </cell>
          <cell r="AG311">
            <v>0</v>
          </cell>
        </row>
        <row r="312">
          <cell r="Q312">
            <v>5</v>
          </cell>
          <cell r="R312">
            <v>5</v>
          </cell>
          <cell r="AG312">
            <v>1</v>
          </cell>
        </row>
        <row r="313">
          <cell r="Q313">
            <v>1</v>
          </cell>
          <cell r="R313">
            <v>1</v>
          </cell>
          <cell r="AG313">
            <v>0</v>
          </cell>
        </row>
        <row r="314">
          <cell r="Q314">
            <v>8</v>
          </cell>
          <cell r="R314">
            <v>8</v>
          </cell>
          <cell r="AG314">
            <v>0</v>
          </cell>
        </row>
        <row r="315">
          <cell r="Q315">
            <v>4</v>
          </cell>
          <cell r="R315">
            <v>3</v>
          </cell>
          <cell r="AG315">
            <v>0</v>
          </cell>
        </row>
        <row r="316">
          <cell r="Q316">
            <v>0</v>
          </cell>
          <cell r="AG316">
            <v>0</v>
          </cell>
        </row>
        <row r="317">
          <cell r="Q317">
            <v>2</v>
          </cell>
          <cell r="R317">
            <v>2</v>
          </cell>
          <cell r="AG317">
            <v>0</v>
          </cell>
        </row>
        <row r="318">
          <cell r="Q318">
            <v>16</v>
          </cell>
          <cell r="AG318">
            <v>0</v>
          </cell>
        </row>
        <row r="319">
          <cell r="Q319">
            <v>2</v>
          </cell>
          <cell r="R319">
            <v>2</v>
          </cell>
          <cell r="AG319">
            <v>0</v>
          </cell>
        </row>
        <row r="320">
          <cell r="Q320">
            <v>40</v>
          </cell>
        </row>
        <row r="322">
          <cell r="Q322">
            <v>1</v>
          </cell>
          <cell r="R322">
            <v>1</v>
          </cell>
          <cell r="AG322">
            <v>0</v>
          </cell>
        </row>
        <row r="323">
          <cell r="Q323">
            <v>7200</v>
          </cell>
          <cell r="R323">
            <v>7140</v>
          </cell>
          <cell r="AG323">
            <v>587</v>
          </cell>
        </row>
        <row r="324">
          <cell r="Q324">
            <v>12</v>
          </cell>
          <cell r="R324">
            <v>0</v>
          </cell>
          <cell r="AG324">
            <v>0</v>
          </cell>
        </row>
        <row r="325">
          <cell r="Q325">
            <v>30</v>
          </cell>
          <cell r="R325">
            <v>0</v>
          </cell>
          <cell r="AG325">
            <v>0</v>
          </cell>
        </row>
        <row r="326">
          <cell r="Q326">
            <v>30</v>
          </cell>
          <cell r="R326">
            <v>26</v>
          </cell>
          <cell r="AG326">
            <v>0</v>
          </cell>
        </row>
        <row r="327">
          <cell r="Q327">
            <v>9000</v>
          </cell>
          <cell r="R327">
            <v>8690</v>
          </cell>
          <cell r="AG327">
            <v>0</v>
          </cell>
        </row>
        <row r="328">
          <cell r="Q328">
            <v>0</v>
          </cell>
          <cell r="R328">
            <v>0</v>
          </cell>
          <cell r="AG328">
            <v>0</v>
          </cell>
        </row>
        <row r="329">
          <cell r="Q329">
            <v>0</v>
          </cell>
          <cell r="R329">
            <v>0</v>
          </cell>
          <cell r="AG329">
            <v>0</v>
          </cell>
        </row>
        <row r="330">
          <cell r="Q330">
            <v>5</v>
          </cell>
          <cell r="R330">
            <v>0</v>
          </cell>
          <cell r="AG330">
            <v>0</v>
          </cell>
        </row>
        <row r="331">
          <cell r="Q331">
            <v>7</v>
          </cell>
          <cell r="R331">
            <v>5</v>
          </cell>
          <cell r="AG331">
            <v>0</v>
          </cell>
        </row>
        <row r="332">
          <cell r="Q332">
            <v>70</v>
          </cell>
          <cell r="R332">
            <v>0</v>
          </cell>
          <cell r="AG332">
            <v>0</v>
          </cell>
        </row>
        <row r="333">
          <cell r="Q333">
            <v>0</v>
          </cell>
          <cell r="R333">
            <v>0</v>
          </cell>
          <cell r="AG333">
            <v>0</v>
          </cell>
        </row>
        <row r="334">
          <cell r="Q334">
            <v>10</v>
          </cell>
          <cell r="R334">
            <v>9</v>
          </cell>
          <cell r="AG334">
            <v>0</v>
          </cell>
        </row>
        <row r="335">
          <cell r="Q335">
            <v>6</v>
          </cell>
          <cell r="R335">
            <v>13</v>
          </cell>
          <cell r="AG335">
            <v>0</v>
          </cell>
        </row>
        <row r="336">
          <cell r="Q336">
            <v>3</v>
          </cell>
          <cell r="R336">
            <v>2</v>
          </cell>
          <cell r="AG336">
            <v>0</v>
          </cell>
        </row>
        <row r="337">
          <cell r="Q337">
            <v>0</v>
          </cell>
          <cell r="R337">
            <v>0</v>
          </cell>
          <cell r="AG337">
            <v>0</v>
          </cell>
        </row>
        <row r="338">
          <cell r="Q338">
            <v>0</v>
          </cell>
          <cell r="R338">
            <v>0</v>
          </cell>
          <cell r="AG338">
            <v>0</v>
          </cell>
        </row>
        <row r="339">
          <cell r="Q339">
            <v>5</v>
          </cell>
          <cell r="R339">
            <v>0</v>
          </cell>
          <cell r="AG339">
            <v>0</v>
          </cell>
        </row>
        <row r="340">
          <cell r="Q340">
            <v>7</v>
          </cell>
          <cell r="R340">
            <v>4</v>
          </cell>
          <cell r="AG340">
            <v>0</v>
          </cell>
        </row>
        <row r="341">
          <cell r="Q341">
            <v>70</v>
          </cell>
          <cell r="R341">
            <v>0</v>
          </cell>
          <cell r="AG341">
            <v>0</v>
          </cell>
        </row>
        <row r="342">
          <cell r="Q342">
            <v>130</v>
          </cell>
          <cell r="R342">
            <v>102</v>
          </cell>
          <cell r="AG342">
            <v>14</v>
          </cell>
        </row>
        <row r="343">
          <cell r="Q343">
            <v>12</v>
          </cell>
          <cell r="R343">
            <v>12</v>
          </cell>
          <cell r="AG343">
            <v>3</v>
          </cell>
        </row>
        <row r="344">
          <cell r="Q344">
            <v>0</v>
          </cell>
          <cell r="R344">
            <v>0</v>
          </cell>
          <cell r="AG344">
            <v>0</v>
          </cell>
        </row>
        <row r="345">
          <cell r="Q345">
            <v>2</v>
          </cell>
          <cell r="R345">
            <v>2</v>
          </cell>
          <cell r="AG345">
            <v>0</v>
          </cell>
        </row>
        <row r="346">
          <cell r="Q346">
            <v>30</v>
          </cell>
          <cell r="R346">
            <v>12</v>
          </cell>
          <cell r="AG346">
            <v>0</v>
          </cell>
        </row>
        <row r="347">
          <cell r="Q347">
            <v>8</v>
          </cell>
          <cell r="R347">
            <v>4</v>
          </cell>
          <cell r="AG347">
            <v>0</v>
          </cell>
        </row>
        <row r="348">
          <cell r="Q348">
            <v>80</v>
          </cell>
          <cell r="R348">
            <v>0</v>
          </cell>
        </row>
        <row r="350">
          <cell r="AG350">
            <v>0</v>
          </cell>
        </row>
        <row r="359">
          <cell r="Q359">
            <v>37</v>
          </cell>
          <cell r="R359">
            <v>37</v>
          </cell>
          <cell r="AG359">
            <v>37</v>
          </cell>
        </row>
        <row r="360">
          <cell r="Q360">
            <v>148</v>
          </cell>
          <cell r="R360">
            <v>192</v>
          </cell>
          <cell r="AG360">
            <v>204</v>
          </cell>
        </row>
        <row r="361">
          <cell r="Q361">
            <v>75</v>
          </cell>
          <cell r="R361">
            <v>79</v>
          </cell>
          <cell r="AG361">
            <v>26</v>
          </cell>
        </row>
        <row r="362">
          <cell r="Q362">
            <v>30</v>
          </cell>
          <cell r="R362">
            <v>32</v>
          </cell>
          <cell r="AG362">
            <v>3</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10</v>
          </cell>
          <cell r="R370">
            <v>10</v>
          </cell>
          <cell r="AG370">
            <v>0</v>
          </cell>
        </row>
        <row r="371">
          <cell r="Q371">
            <v>13</v>
          </cell>
          <cell r="R371">
            <v>6</v>
          </cell>
          <cell r="AG371">
            <v>0</v>
          </cell>
        </row>
        <row r="372">
          <cell r="Q372">
            <v>7</v>
          </cell>
          <cell r="R372">
            <v>12</v>
          </cell>
          <cell r="AG372">
            <v>0</v>
          </cell>
        </row>
        <row r="373">
          <cell r="Q373">
            <v>60</v>
          </cell>
          <cell r="R373">
            <v>50</v>
          </cell>
          <cell r="AG373">
            <v>0</v>
          </cell>
        </row>
        <row r="374">
          <cell r="Q374">
            <v>1</v>
          </cell>
          <cell r="R374">
            <v>1</v>
          </cell>
          <cell r="AG374">
            <v>0</v>
          </cell>
        </row>
        <row r="375">
          <cell r="Q375">
            <v>10</v>
          </cell>
          <cell r="R375">
            <v>5</v>
          </cell>
          <cell r="AG375">
            <v>2</v>
          </cell>
        </row>
        <row r="376">
          <cell r="Q376">
            <v>150</v>
          </cell>
          <cell r="R376">
            <v>110</v>
          </cell>
          <cell r="AG376">
            <v>21</v>
          </cell>
        </row>
        <row r="377">
          <cell r="Q377">
            <v>2</v>
          </cell>
          <cell r="R377">
            <v>1</v>
          </cell>
          <cell r="AG377">
            <v>0</v>
          </cell>
        </row>
        <row r="378">
          <cell r="Q378">
            <v>40</v>
          </cell>
          <cell r="R378">
            <v>96</v>
          </cell>
          <cell r="AG378">
            <v>0</v>
          </cell>
        </row>
        <row r="379">
          <cell r="AG379">
            <v>0</v>
          </cell>
        </row>
        <row r="380">
          <cell r="Q380">
            <v>0</v>
          </cell>
          <cell r="R380">
            <v>0</v>
          </cell>
          <cell r="AG380">
            <v>0</v>
          </cell>
        </row>
        <row r="381">
          <cell r="AG381">
            <v>0</v>
          </cell>
        </row>
        <row r="382">
          <cell r="Q382">
            <v>0</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6</v>
          </cell>
          <cell r="R392">
            <v>3</v>
          </cell>
          <cell r="AG392">
            <v>0</v>
          </cell>
        </row>
        <row r="393">
          <cell r="Q393">
            <v>30</v>
          </cell>
          <cell r="AG393">
            <v>0</v>
          </cell>
        </row>
        <row r="394">
          <cell r="Q394">
            <v>0</v>
          </cell>
          <cell r="R394">
            <v>0</v>
          </cell>
          <cell r="AG394">
            <v>0</v>
          </cell>
        </row>
        <row r="395">
          <cell r="Q395">
            <v>24</v>
          </cell>
          <cell r="R395">
            <v>27</v>
          </cell>
          <cell r="AG395">
            <v>6</v>
          </cell>
        </row>
        <row r="396">
          <cell r="Q396">
            <v>5</v>
          </cell>
          <cell r="AG396">
            <v>2</v>
          </cell>
        </row>
        <row r="397">
          <cell r="Q397">
            <v>7</v>
          </cell>
          <cell r="R397">
            <v>7</v>
          </cell>
          <cell r="AG397">
            <v>0</v>
          </cell>
        </row>
        <row r="398">
          <cell r="Q398">
            <v>2</v>
          </cell>
          <cell r="R398">
            <v>2</v>
          </cell>
          <cell r="AG398">
            <v>0</v>
          </cell>
        </row>
        <row r="399">
          <cell r="Q399">
            <v>80</v>
          </cell>
          <cell r="R399">
            <v>68</v>
          </cell>
          <cell r="AG399">
            <v>14</v>
          </cell>
        </row>
        <row r="400">
          <cell r="AG400">
            <v>0</v>
          </cell>
        </row>
        <row r="401">
          <cell r="Q401">
            <v>44</v>
          </cell>
          <cell r="R401">
            <v>11</v>
          </cell>
          <cell r="AG401">
            <v>0</v>
          </cell>
        </row>
        <row r="402">
          <cell r="Q402">
            <v>5</v>
          </cell>
          <cell r="R402">
            <v>4</v>
          </cell>
          <cell r="AG402">
            <v>0</v>
          </cell>
        </row>
        <row r="403">
          <cell r="Q403">
            <v>37</v>
          </cell>
          <cell r="R403">
            <v>8</v>
          </cell>
          <cell r="AG403">
            <v>0</v>
          </cell>
        </row>
        <row r="404">
          <cell r="Q404">
            <v>0</v>
          </cell>
          <cell r="R404">
            <v>0</v>
          </cell>
          <cell r="AG404">
            <v>0</v>
          </cell>
        </row>
        <row r="405">
          <cell r="Q405">
            <v>0</v>
          </cell>
          <cell r="R405">
            <v>1</v>
          </cell>
          <cell r="AG405">
            <v>0</v>
          </cell>
        </row>
        <row r="406">
          <cell r="AG406">
            <v>0</v>
          </cell>
        </row>
        <row r="408">
          <cell r="AG408">
            <v>0</v>
          </cell>
        </row>
        <row r="409">
          <cell r="AG409">
            <v>0</v>
          </cell>
        </row>
        <row r="410">
          <cell r="AG410">
            <v>0</v>
          </cell>
        </row>
        <row r="411">
          <cell r="AG411">
            <v>0</v>
          </cell>
        </row>
        <row r="413">
          <cell r="Q413">
            <v>2462</v>
          </cell>
          <cell r="R413">
            <v>2350</v>
          </cell>
          <cell r="AG413">
            <v>0</v>
          </cell>
        </row>
        <row r="414">
          <cell r="Q414">
            <v>281</v>
          </cell>
          <cell r="R414">
            <v>230</v>
          </cell>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7</v>
          </cell>
          <cell r="R457">
            <v>1</v>
          </cell>
          <cell r="AG457">
            <v>0</v>
          </cell>
        </row>
        <row r="458">
          <cell r="AG458">
            <v>0</v>
          </cell>
        </row>
        <row r="459">
          <cell r="Q459">
            <v>250</v>
          </cell>
          <cell r="R459">
            <v>10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80</v>
          </cell>
          <cell r="R470">
            <v>0</v>
          </cell>
          <cell r="AG470">
            <v>0</v>
          </cell>
        </row>
        <row r="471">
          <cell r="Q471">
            <v>0</v>
          </cell>
          <cell r="R471">
            <v>0</v>
          </cell>
          <cell r="AG471">
            <v>0</v>
          </cell>
        </row>
        <row r="472">
          <cell r="Q472">
            <v>0</v>
          </cell>
          <cell r="R472">
            <v>0</v>
          </cell>
          <cell r="AG472">
            <v>0</v>
          </cell>
        </row>
        <row r="473">
          <cell r="Q473">
            <v>2</v>
          </cell>
          <cell r="R473">
            <v>0</v>
          </cell>
          <cell r="AG473">
            <v>0</v>
          </cell>
        </row>
        <row r="475">
          <cell r="Q475">
            <v>144</v>
          </cell>
          <cell r="AG475">
            <v>0</v>
          </cell>
        </row>
        <row r="476">
          <cell r="Q476">
            <v>132</v>
          </cell>
          <cell r="AG476">
            <v>0</v>
          </cell>
        </row>
        <row r="477">
          <cell r="Q477">
            <v>12</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20</v>
          </cell>
          <cell r="R514">
            <v>20</v>
          </cell>
          <cell r="AG514">
            <v>0</v>
          </cell>
        </row>
        <row r="515">
          <cell r="Q515">
            <v>250</v>
          </cell>
          <cell r="R515">
            <v>250</v>
          </cell>
          <cell r="AG515">
            <v>0</v>
          </cell>
        </row>
        <row r="516">
          <cell r="Q516">
            <v>800</v>
          </cell>
          <cell r="R516">
            <v>900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20">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12</v>
          </cell>
          <cell r="R185">
            <v>12</v>
          </cell>
          <cell r="AG185">
            <v>0</v>
          </cell>
        </row>
        <row r="186">
          <cell r="Q186">
            <v>3</v>
          </cell>
          <cell r="R186">
            <v>3</v>
          </cell>
          <cell r="AG186">
            <v>0</v>
          </cell>
        </row>
        <row r="187">
          <cell r="Q187">
            <v>330174</v>
          </cell>
          <cell r="R187">
            <v>330174</v>
          </cell>
          <cell r="AG187">
            <v>0</v>
          </cell>
        </row>
        <row r="188">
          <cell r="Q188">
            <v>4591</v>
          </cell>
          <cell r="R188">
            <v>4591</v>
          </cell>
          <cell r="AG188">
            <v>0</v>
          </cell>
        </row>
        <row r="189">
          <cell r="Q189">
            <v>660348</v>
          </cell>
          <cell r="R189">
            <v>563162</v>
          </cell>
          <cell r="AG189">
            <v>0</v>
          </cell>
        </row>
        <row r="190">
          <cell r="Q190">
            <v>385</v>
          </cell>
          <cell r="R190">
            <v>373</v>
          </cell>
          <cell r="AG190">
            <v>0</v>
          </cell>
        </row>
        <row r="191">
          <cell r="Q191">
            <v>330</v>
          </cell>
          <cell r="R191">
            <v>116</v>
          </cell>
          <cell r="AG191">
            <v>0</v>
          </cell>
        </row>
        <row r="192">
          <cell r="Q192">
            <v>5867</v>
          </cell>
          <cell r="R192">
            <v>5867</v>
          </cell>
          <cell r="AG192">
            <v>922</v>
          </cell>
        </row>
        <row r="193">
          <cell r="Q193">
            <v>1650</v>
          </cell>
          <cell r="R193">
            <v>1650</v>
          </cell>
          <cell r="AG193">
            <v>194</v>
          </cell>
        </row>
        <row r="194">
          <cell r="Q194">
            <v>0</v>
          </cell>
          <cell r="R194">
            <v>0</v>
          </cell>
          <cell r="AG194">
            <v>0</v>
          </cell>
        </row>
        <row r="195">
          <cell r="Q195">
            <v>0</v>
          </cell>
          <cell r="R195">
            <v>0</v>
          </cell>
          <cell r="AG195">
            <v>0</v>
          </cell>
        </row>
        <row r="196">
          <cell r="AG196">
            <v>0</v>
          </cell>
        </row>
        <row r="197">
          <cell r="Q197">
            <v>315</v>
          </cell>
          <cell r="R197">
            <v>308</v>
          </cell>
          <cell r="AG197">
            <v>22</v>
          </cell>
        </row>
        <row r="198">
          <cell r="Q198">
            <v>57100</v>
          </cell>
          <cell r="R198">
            <v>56544</v>
          </cell>
          <cell r="AG198">
            <v>7186</v>
          </cell>
        </row>
        <row r="199">
          <cell r="Q199">
            <v>1</v>
          </cell>
          <cell r="R199">
            <v>1</v>
          </cell>
          <cell r="AG199">
            <v>0</v>
          </cell>
        </row>
        <row r="200">
          <cell r="Q200">
            <v>2</v>
          </cell>
          <cell r="R200">
            <v>1</v>
          </cell>
          <cell r="AG200">
            <v>0</v>
          </cell>
        </row>
        <row r="201">
          <cell r="Q201">
            <v>420</v>
          </cell>
          <cell r="R201">
            <v>363</v>
          </cell>
          <cell r="AG201">
            <v>0</v>
          </cell>
        </row>
        <row r="202">
          <cell r="Q202">
            <v>230</v>
          </cell>
          <cell r="R202">
            <v>221</v>
          </cell>
          <cell r="AG202">
            <v>21</v>
          </cell>
        </row>
        <row r="203">
          <cell r="Q203">
            <v>3800</v>
          </cell>
          <cell r="R203">
            <v>3702</v>
          </cell>
          <cell r="AG203">
            <v>320</v>
          </cell>
        </row>
        <row r="204">
          <cell r="Q204">
            <v>31</v>
          </cell>
          <cell r="R204">
            <v>26</v>
          </cell>
          <cell r="AG204">
            <v>2</v>
          </cell>
        </row>
        <row r="205">
          <cell r="Q205">
            <v>0</v>
          </cell>
          <cell r="R205">
            <v>0</v>
          </cell>
          <cell r="AG205">
            <v>0</v>
          </cell>
        </row>
        <row r="206">
          <cell r="Q206">
            <v>0</v>
          </cell>
          <cell r="R206">
            <v>0</v>
          </cell>
          <cell r="AG206">
            <v>0</v>
          </cell>
        </row>
        <row r="207">
          <cell r="Q207">
            <v>10</v>
          </cell>
          <cell r="R207">
            <v>0</v>
          </cell>
          <cell r="AG207">
            <v>0</v>
          </cell>
        </row>
        <row r="208">
          <cell r="Q208">
            <v>10</v>
          </cell>
          <cell r="R208">
            <v>6</v>
          </cell>
          <cell r="AG208">
            <v>0</v>
          </cell>
        </row>
        <row r="209">
          <cell r="Q209">
            <v>95</v>
          </cell>
          <cell r="R209">
            <v>85</v>
          </cell>
        </row>
        <row r="211">
          <cell r="Q211">
            <v>30000</v>
          </cell>
          <cell r="R211">
            <v>25278</v>
          </cell>
          <cell r="AG211">
            <v>0</v>
          </cell>
        </row>
        <row r="212">
          <cell r="Q212">
            <v>2168</v>
          </cell>
          <cell r="R212">
            <v>2168</v>
          </cell>
          <cell r="AG212">
            <v>0</v>
          </cell>
        </row>
        <row r="213">
          <cell r="Q213">
            <v>10</v>
          </cell>
          <cell r="R213">
            <v>1</v>
          </cell>
          <cell r="AG213">
            <v>9</v>
          </cell>
        </row>
        <row r="214">
          <cell r="Q214">
            <v>10</v>
          </cell>
          <cell r="R214">
            <v>3</v>
          </cell>
          <cell r="AG214">
            <v>0</v>
          </cell>
        </row>
        <row r="215">
          <cell r="Q215">
            <v>0</v>
          </cell>
          <cell r="R215">
            <v>13</v>
          </cell>
          <cell r="AG215">
            <v>0</v>
          </cell>
        </row>
        <row r="216">
          <cell r="Q216">
            <v>5</v>
          </cell>
          <cell r="R216">
            <v>3</v>
          </cell>
          <cell r="AG216">
            <v>0</v>
          </cell>
        </row>
        <row r="217">
          <cell r="Q217">
            <v>6</v>
          </cell>
          <cell r="R217">
            <v>6</v>
          </cell>
          <cell r="AG217">
            <v>0</v>
          </cell>
        </row>
        <row r="218">
          <cell r="Q218">
            <v>1</v>
          </cell>
          <cell r="AG218">
            <v>0</v>
          </cell>
        </row>
        <row r="219">
          <cell r="Q219">
            <v>1</v>
          </cell>
          <cell r="AG219">
            <v>0</v>
          </cell>
        </row>
        <row r="220">
          <cell r="Q220">
            <v>0</v>
          </cell>
          <cell r="R220">
            <v>0</v>
          </cell>
          <cell r="AG220">
            <v>0</v>
          </cell>
        </row>
        <row r="221">
          <cell r="Q221">
            <v>0</v>
          </cell>
          <cell r="R221">
            <v>0</v>
          </cell>
          <cell r="AG221">
            <v>0</v>
          </cell>
        </row>
        <row r="222">
          <cell r="Q222">
            <v>0</v>
          </cell>
          <cell r="R222">
            <v>0</v>
          </cell>
          <cell r="AG222">
            <v>0</v>
          </cell>
        </row>
        <row r="223">
          <cell r="Q223">
            <v>0</v>
          </cell>
          <cell r="R223">
            <v>0</v>
          </cell>
          <cell r="AG223">
            <v>0</v>
          </cell>
        </row>
        <row r="224">
          <cell r="Q224">
            <v>0</v>
          </cell>
          <cell r="AG224">
            <v>0</v>
          </cell>
        </row>
        <row r="225">
          <cell r="Q225">
            <v>1</v>
          </cell>
          <cell r="R225">
            <v>0</v>
          </cell>
          <cell r="AG225">
            <v>0</v>
          </cell>
        </row>
        <row r="226">
          <cell r="Q226">
            <v>7</v>
          </cell>
          <cell r="R226">
            <v>0</v>
          </cell>
          <cell r="AG226">
            <v>0</v>
          </cell>
        </row>
        <row r="227">
          <cell r="Q227">
            <v>6</v>
          </cell>
          <cell r="R227">
            <v>6</v>
          </cell>
          <cell r="AG227">
            <v>0</v>
          </cell>
        </row>
        <row r="228">
          <cell r="Q228">
            <v>90</v>
          </cell>
          <cell r="R228">
            <v>85</v>
          </cell>
        </row>
        <row r="230">
          <cell r="Q230">
            <v>11</v>
          </cell>
          <cell r="R230">
            <v>9</v>
          </cell>
          <cell r="AG230">
            <v>18</v>
          </cell>
        </row>
        <row r="231">
          <cell r="Q231">
            <v>8</v>
          </cell>
          <cell r="R231">
            <v>6</v>
          </cell>
          <cell r="AG231">
            <v>0</v>
          </cell>
        </row>
        <row r="232">
          <cell r="Q232">
            <v>0</v>
          </cell>
          <cell r="R232">
            <v>0</v>
          </cell>
          <cell r="AG232">
            <v>0</v>
          </cell>
        </row>
        <row r="233">
          <cell r="Q233">
            <v>6</v>
          </cell>
          <cell r="R233">
            <v>3</v>
          </cell>
          <cell r="AG233">
            <v>3</v>
          </cell>
        </row>
        <row r="234">
          <cell r="Q234">
            <v>8</v>
          </cell>
          <cell r="R234">
            <v>8</v>
          </cell>
          <cell r="AG234">
            <v>6</v>
          </cell>
        </row>
        <row r="235">
          <cell r="Q235">
            <v>3</v>
          </cell>
          <cell r="AG235">
            <v>0</v>
          </cell>
        </row>
        <row r="236">
          <cell r="Q236">
            <v>1</v>
          </cell>
          <cell r="AG236">
            <v>0</v>
          </cell>
        </row>
        <row r="237">
          <cell r="Q237">
            <v>0</v>
          </cell>
          <cell r="R237">
            <v>0</v>
          </cell>
          <cell r="AG237">
            <v>0</v>
          </cell>
        </row>
        <row r="238">
          <cell r="Q238">
            <v>0</v>
          </cell>
          <cell r="R238">
            <v>0</v>
          </cell>
          <cell r="AG238">
            <v>0</v>
          </cell>
        </row>
        <row r="239">
          <cell r="Q239">
            <v>550</v>
          </cell>
          <cell r="R239">
            <v>522</v>
          </cell>
          <cell r="AG239">
            <v>0</v>
          </cell>
        </row>
        <row r="240">
          <cell r="Q240">
            <v>50</v>
          </cell>
          <cell r="AG240">
            <v>0</v>
          </cell>
        </row>
        <row r="241">
          <cell r="Q241">
            <v>0</v>
          </cell>
          <cell r="AG241">
            <v>0</v>
          </cell>
        </row>
        <row r="242">
          <cell r="Q242">
            <v>0</v>
          </cell>
          <cell r="AG242">
            <v>0</v>
          </cell>
        </row>
        <row r="243">
          <cell r="Q243">
            <v>550</v>
          </cell>
          <cell r="R243">
            <v>0</v>
          </cell>
          <cell r="AG243">
            <v>0</v>
          </cell>
        </row>
        <row r="244">
          <cell r="Q244">
            <v>55</v>
          </cell>
          <cell r="R244">
            <v>0</v>
          </cell>
          <cell r="AG244">
            <v>0</v>
          </cell>
        </row>
        <row r="245">
          <cell r="Q245">
            <v>0</v>
          </cell>
          <cell r="R245">
            <v>0</v>
          </cell>
          <cell r="AG245">
            <v>0</v>
          </cell>
        </row>
        <row r="246">
          <cell r="Q246">
            <v>0</v>
          </cell>
          <cell r="R246">
            <v>0</v>
          </cell>
          <cell r="AG246">
            <v>0</v>
          </cell>
        </row>
        <row r="247">
          <cell r="Q247">
            <v>1</v>
          </cell>
          <cell r="R247">
            <v>0</v>
          </cell>
          <cell r="AG247">
            <v>0</v>
          </cell>
        </row>
        <row r="248">
          <cell r="Q248">
            <v>15</v>
          </cell>
          <cell r="R248">
            <v>0</v>
          </cell>
          <cell r="AG248">
            <v>0</v>
          </cell>
        </row>
        <row r="249">
          <cell r="Q249">
            <v>7</v>
          </cell>
          <cell r="R249">
            <v>5</v>
          </cell>
          <cell r="AG249">
            <v>0</v>
          </cell>
        </row>
        <row r="250">
          <cell r="Q250">
            <v>100</v>
          </cell>
          <cell r="R250">
            <v>76</v>
          </cell>
        </row>
        <row r="252">
          <cell r="Q252">
            <v>4</v>
          </cell>
          <cell r="R252">
            <v>4</v>
          </cell>
          <cell r="AG252">
            <v>0</v>
          </cell>
        </row>
        <row r="253">
          <cell r="Q253">
            <v>4</v>
          </cell>
          <cell r="R253">
            <v>4</v>
          </cell>
          <cell r="AG253">
            <v>0</v>
          </cell>
        </row>
        <row r="254">
          <cell r="Q254">
            <v>4</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320</v>
          </cell>
          <cell r="R259">
            <v>320</v>
          </cell>
          <cell r="AG259">
            <v>41</v>
          </cell>
        </row>
        <row r="260">
          <cell r="Q260">
            <v>11000</v>
          </cell>
          <cell r="R260">
            <v>10000</v>
          </cell>
          <cell r="AG260">
            <v>1894</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0</v>
          </cell>
          <cell r="R267">
            <v>0</v>
          </cell>
          <cell r="AG267">
            <v>0</v>
          </cell>
        </row>
        <row r="268">
          <cell r="Q268">
            <v>0</v>
          </cell>
          <cell r="R268">
            <v>0</v>
          </cell>
          <cell r="AG268">
            <v>0</v>
          </cell>
        </row>
        <row r="269">
          <cell r="Q269">
            <v>0</v>
          </cell>
          <cell r="R269">
            <v>0</v>
          </cell>
          <cell r="AG269">
            <v>0</v>
          </cell>
        </row>
        <row r="270">
          <cell r="Q270">
            <v>1</v>
          </cell>
          <cell r="R270">
            <v>0</v>
          </cell>
          <cell r="AG270">
            <v>0</v>
          </cell>
        </row>
        <row r="271">
          <cell r="Q271">
            <v>6</v>
          </cell>
          <cell r="R271">
            <v>6</v>
          </cell>
          <cell r="AG271">
            <v>0</v>
          </cell>
        </row>
        <row r="272">
          <cell r="Q272">
            <v>10</v>
          </cell>
          <cell r="R272">
            <v>10</v>
          </cell>
        </row>
        <row r="274">
          <cell r="Q274">
            <v>6</v>
          </cell>
          <cell r="R274">
            <v>7</v>
          </cell>
          <cell r="AG274">
            <v>0</v>
          </cell>
        </row>
        <row r="275">
          <cell r="Q275">
            <v>4</v>
          </cell>
          <cell r="R275">
            <v>4</v>
          </cell>
          <cell r="AG275">
            <v>0</v>
          </cell>
        </row>
        <row r="276">
          <cell r="Q276">
            <v>44</v>
          </cell>
          <cell r="R276">
            <v>44</v>
          </cell>
          <cell r="AG276">
            <v>0</v>
          </cell>
        </row>
        <row r="277">
          <cell r="Q277">
            <v>0</v>
          </cell>
          <cell r="R277">
            <v>0</v>
          </cell>
          <cell r="AG277">
            <v>0</v>
          </cell>
        </row>
        <row r="278">
          <cell r="Q278">
            <v>0</v>
          </cell>
          <cell r="R278">
            <v>0</v>
          </cell>
          <cell r="AG278">
            <v>0</v>
          </cell>
        </row>
        <row r="279">
          <cell r="Q279">
            <v>20</v>
          </cell>
          <cell r="R279">
            <v>20</v>
          </cell>
          <cell r="AG279">
            <v>0</v>
          </cell>
        </row>
        <row r="280">
          <cell r="Q280">
            <v>100</v>
          </cell>
          <cell r="R280">
            <v>100</v>
          </cell>
          <cell r="AG280">
            <v>0</v>
          </cell>
        </row>
        <row r="281">
          <cell r="Q281">
            <v>2</v>
          </cell>
          <cell r="R281">
            <v>0</v>
          </cell>
          <cell r="AG281">
            <v>0</v>
          </cell>
        </row>
        <row r="282">
          <cell r="Q282">
            <v>10</v>
          </cell>
          <cell r="R282">
            <v>0</v>
          </cell>
          <cell r="AG282">
            <v>0</v>
          </cell>
        </row>
        <row r="283">
          <cell r="Q283">
            <v>45</v>
          </cell>
          <cell r="R283">
            <v>0</v>
          </cell>
          <cell r="AG283">
            <v>0</v>
          </cell>
        </row>
        <row r="284">
          <cell r="Q284">
            <v>45</v>
          </cell>
          <cell r="R284">
            <v>45</v>
          </cell>
          <cell r="AG284">
            <v>0</v>
          </cell>
        </row>
        <row r="285">
          <cell r="Q285">
            <v>0</v>
          </cell>
          <cell r="R285">
            <v>0</v>
          </cell>
          <cell r="AG285">
            <v>0</v>
          </cell>
        </row>
        <row r="286">
          <cell r="Q286">
            <v>0</v>
          </cell>
          <cell r="R286">
            <v>0</v>
          </cell>
          <cell r="AG286">
            <v>0</v>
          </cell>
        </row>
        <row r="287">
          <cell r="Q287">
            <v>2</v>
          </cell>
          <cell r="R287">
            <v>0</v>
          </cell>
          <cell r="AG287">
            <v>0</v>
          </cell>
        </row>
        <row r="288">
          <cell r="Q288">
            <v>3</v>
          </cell>
          <cell r="R288">
            <v>3</v>
          </cell>
          <cell r="AG288">
            <v>0</v>
          </cell>
        </row>
        <row r="289">
          <cell r="Q289">
            <v>90</v>
          </cell>
          <cell r="R289">
            <v>64</v>
          </cell>
          <cell r="AG289">
            <v>0</v>
          </cell>
        </row>
        <row r="290">
          <cell r="Q290">
            <v>6</v>
          </cell>
          <cell r="R290">
            <v>7</v>
          </cell>
          <cell r="AG290">
            <v>0</v>
          </cell>
        </row>
        <row r="291">
          <cell r="Q291">
            <v>10</v>
          </cell>
          <cell r="R291">
            <v>9</v>
          </cell>
          <cell r="AG291">
            <v>3</v>
          </cell>
        </row>
        <row r="292">
          <cell r="Q292">
            <v>5</v>
          </cell>
          <cell r="R292">
            <v>0</v>
          </cell>
          <cell r="AG292">
            <v>0</v>
          </cell>
        </row>
        <row r="293">
          <cell r="Q293">
            <v>15</v>
          </cell>
          <cell r="R293">
            <v>0</v>
          </cell>
          <cell r="AG293">
            <v>0</v>
          </cell>
        </row>
        <row r="294">
          <cell r="Q294">
            <v>15</v>
          </cell>
          <cell r="R294">
            <v>0</v>
          </cell>
          <cell r="AG294">
            <v>0</v>
          </cell>
        </row>
        <row r="295">
          <cell r="Q295">
            <v>0</v>
          </cell>
          <cell r="R295">
            <v>0</v>
          </cell>
          <cell r="AG295">
            <v>0</v>
          </cell>
        </row>
        <row r="296">
          <cell r="Q296">
            <v>0</v>
          </cell>
          <cell r="R296">
            <v>0</v>
          </cell>
          <cell r="AG296">
            <v>0</v>
          </cell>
        </row>
        <row r="297">
          <cell r="Q297">
            <v>25</v>
          </cell>
          <cell r="R297">
            <v>0</v>
          </cell>
          <cell r="AG297">
            <v>0</v>
          </cell>
        </row>
        <row r="298">
          <cell r="Q298">
            <v>2</v>
          </cell>
          <cell r="R298">
            <v>2</v>
          </cell>
          <cell r="AG298">
            <v>0</v>
          </cell>
        </row>
        <row r="299">
          <cell r="Q299">
            <v>1</v>
          </cell>
          <cell r="R299">
            <v>0</v>
          </cell>
          <cell r="AG299">
            <v>0</v>
          </cell>
        </row>
        <row r="300">
          <cell r="Q300">
            <v>30</v>
          </cell>
          <cell r="R300">
            <v>0</v>
          </cell>
          <cell r="AG300">
            <v>0</v>
          </cell>
        </row>
        <row r="301">
          <cell r="Q301">
            <v>3</v>
          </cell>
          <cell r="R301">
            <v>3</v>
          </cell>
          <cell r="AG301">
            <v>0</v>
          </cell>
        </row>
        <row r="302">
          <cell r="Q302">
            <v>90</v>
          </cell>
          <cell r="R302">
            <v>64</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30</v>
          </cell>
          <cell r="R307">
            <v>0</v>
          </cell>
          <cell r="AG307">
            <v>0</v>
          </cell>
        </row>
        <row r="308">
          <cell r="Q308">
            <v>1</v>
          </cell>
          <cell r="R308">
            <v>0</v>
          </cell>
          <cell r="AG308">
            <v>0</v>
          </cell>
        </row>
        <row r="309">
          <cell r="Q309">
            <v>10</v>
          </cell>
          <cell r="R309">
            <v>0</v>
          </cell>
        </row>
        <row r="311">
          <cell r="Q311">
            <v>2</v>
          </cell>
          <cell r="R311">
            <v>2</v>
          </cell>
          <cell r="AG311">
            <v>0</v>
          </cell>
        </row>
        <row r="312">
          <cell r="Q312">
            <v>12</v>
          </cell>
          <cell r="R312">
            <v>12</v>
          </cell>
          <cell r="AG312">
            <v>0</v>
          </cell>
        </row>
        <row r="313">
          <cell r="Q313">
            <v>0</v>
          </cell>
          <cell r="AG313">
            <v>0</v>
          </cell>
        </row>
        <row r="314">
          <cell r="Q314">
            <v>0</v>
          </cell>
          <cell r="AG314">
            <v>0</v>
          </cell>
        </row>
        <row r="315">
          <cell r="Q315">
            <v>0</v>
          </cell>
          <cell r="AG315">
            <v>0</v>
          </cell>
        </row>
        <row r="316">
          <cell r="Q316">
            <v>0</v>
          </cell>
          <cell r="AG316">
            <v>0</v>
          </cell>
        </row>
        <row r="317">
          <cell r="Q317">
            <v>1</v>
          </cell>
          <cell r="R317">
            <v>1</v>
          </cell>
          <cell r="AG317">
            <v>0</v>
          </cell>
        </row>
        <row r="318">
          <cell r="Q318">
            <v>3</v>
          </cell>
          <cell r="AG318">
            <v>0</v>
          </cell>
        </row>
        <row r="319">
          <cell r="Q319">
            <v>2</v>
          </cell>
          <cell r="R319">
            <v>0</v>
          </cell>
          <cell r="AG319">
            <v>0</v>
          </cell>
        </row>
        <row r="320">
          <cell r="Q320">
            <v>16</v>
          </cell>
        </row>
        <row r="322">
          <cell r="Q322">
            <v>1</v>
          </cell>
          <cell r="R322">
            <v>1</v>
          </cell>
          <cell r="AG322">
            <v>0</v>
          </cell>
        </row>
        <row r="323">
          <cell r="Q323">
            <v>8600</v>
          </cell>
          <cell r="R323">
            <v>8589</v>
          </cell>
          <cell r="AG323">
            <v>0</v>
          </cell>
        </row>
        <row r="324">
          <cell r="Q324">
            <v>12</v>
          </cell>
          <cell r="R324">
            <v>0</v>
          </cell>
          <cell r="AG324">
            <v>0</v>
          </cell>
        </row>
        <row r="325">
          <cell r="Q325">
            <v>2</v>
          </cell>
          <cell r="R325">
            <v>0</v>
          </cell>
          <cell r="AG325">
            <v>0</v>
          </cell>
        </row>
        <row r="326">
          <cell r="Q326">
            <v>2</v>
          </cell>
          <cell r="R326">
            <v>1</v>
          </cell>
          <cell r="AG326">
            <v>0</v>
          </cell>
        </row>
        <row r="327">
          <cell r="Q327">
            <v>60</v>
          </cell>
          <cell r="R327">
            <v>44</v>
          </cell>
          <cell r="AG327">
            <v>0</v>
          </cell>
        </row>
        <row r="328">
          <cell r="Q328">
            <v>0</v>
          </cell>
          <cell r="R328">
            <v>0</v>
          </cell>
          <cell r="AG328">
            <v>0</v>
          </cell>
        </row>
        <row r="329">
          <cell r="Q329">
            <v>0</v>
          </cell>
          <cell r="R329">
            <v>0</v>
          </cell>
          <cell r="AG329">
            <v>0</v>
          </cell>
        </row>
        <row r="330">
          <cell r="Q330">
            <v>3</v>
          </cell>
          <cell r="R330">
            <v>0</v>
          </cell>
          <cell r="AG330">
            <v>0</v>
          </cell>
        </row>
        <row r="331">
          <cell r="Q331">
            <v>7</v>
          </cell>
          <cell r="R331">
            <v>5</v>
          </cell>
          <cell r="AG331">
            <v>0</v>
          </cell>
        </row>
        <row r="332">
          <cell r="Q332">
            <v>70</v>
          </cell>
          <cell r="R332">
            <v>0</v>
          </cell>
          <cell r="AG332">
            <v>0</v>
          </cell>
        </row>
        <row r="333">
          <cell r="Q333">
            <v>4</v>
          </cell>
          <cell r="R333">
            <v>4</v>
          </cell>
          <cell r="AG333">
            <v>0</v>
          </cell>
        </row>
        <row r="334">
          <cell r="Q334">
            <v>25</v>
          </cell>
          <cell r="R334">
            <v>23</v>
          </cell>
          <cell r="AG334">
            <v>0</v>
          </cell>
        </row>
        <row r="335">
          <cell r="Q335">
            <v>10</v>
          </cell>
          <cell r="R335">
            <v>23</v>
          </cell>
          <cell r="AG335">
            <v>0</v>
          </cell>
        </row>
        <row r="336">
          <cell r="Q336">
            <v>4</v>
          </cell>
          <cell r="R336">
            <v>4</v>
          </cell>
          <cell r="AG336">
            <v>0</v>
          </cell>
        </row>
        <row r="337">
          <cell r="Q337">
            <v>0</v>
          </cell>
          <cell r="R337">
            <v>0</v>
          </cell>
          <cell r="AG337">
            <v>0</v>
          </cell>
        </row>
        <row r="338">
          <cell r="Q338">
            <v>0</v>
          </cell>
          <cell r="R338">
            <v>0</v>
          </cell>
          <cell r="AG338">
            <v>0</v>
          </cell>
        </row>
        <row r="339">
          <cell r="Q339">
            <v>3</v>
          </cell>
          <cell r="R339">
            <v>0</v>
          </cell>
          <cell r="AG339">
            <v>0</v>
          </cell>
        </row>
        <row r="340">
          <cell r="Q340">
            <v>7</v>
          </cell>
          <cell r="R340">
            <v>6</v>
          </cell>
          <cell r="AG340">
            <v>0</v>
          </cell>
        </row>
        <row r="341">
          <cell r="Q341">
            <v>70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cell r="AG345">
            <v>0</v>
          </cell>
        </row>
        <row r="346">
          <cell r="Q346">
            <v>0</v>
          </cell>
          <cell r="R346">
            <v>0</v>
          </cell>
          <cell r="AG346">
            <v>0</v>
          </cell>
        </row>
        <row r="347">
          <cell r="Q347">
            <v>0</v>
          </cell>
          <cell r="R347">
            <v>0</v>
          </cell>
          <cell r="AG347">
            <v>0</v>
          </cell>
        </row>
        <row r="348">
          <cell r="Q348">
            <v>0</v>
          </cell>
          <cell r="R348">
            <v>0</v>
          </cell>
        </row>
        <row r="350">
          <cell r="AG350">
            <v>0</v>
          </cell>
        </row>
        <row r="359">
          <cell r="Q359">
            <v>15</v>
          </cell>
          <cell r="R359">
            <v>15</v>
          </cell>
          <cell r="AG359">
            <v>14</v>
          </cell>
        </row>
        <row r="360">
          <cell r="Q360">
            <v>62</v>
          </cell>
          <cell r="R360">
            <v>70</v>
          </cell>
          <cell r="AG360">
            <v>63</v>
          </cell>
        </row>
        <row r="361">
          <cell r="Q361">
            <v>20</v>
          </cell>
          <cell r="R361">
            <v>28</v>
          </cell>
          <cell r="AG361">
            <v>2</v>
          </cell>
        </row>
        <row r="362">
          <cell r="Q362">
            <v>11</v>
          </cell>
          <cell r="R362">
            <v>4</v>
          </cell>
          <cell r="AG362">
            <v>0</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1</v>
          </cell>
          <cell r="R370">
            <v>1</v>
          </cell>
          <cell r="AG370">
            <v>0</v>
          </cell>
        </row>
        <row r="371">
          <cell r="Q371">
            <v>1</v>
          </cell>
          <cell r="R371">
            <v>0</v>
          </cell>
          <cell r="AG371">
            <v>0</v>
          </cell>
        </row>
        <row r="372">
          <cell r="Q372">
            <v>1</v>
          </cell>
          <cell r="R372">
            <v>1</v>
          </cell>
          <cell r="AG372">
            <v>0</v>
          </cell>
        </row>
        <row r="373">
          <cell r="Q373">
            <v>15</v>
          </cell>
          <cell r="R373">
            <v>26</v>
          </cell>
          <cell r="AG373">
            <v>0</v>
          </cell>
        </row>
        <row r="374">
          <cell r="Q374">
            <v>1</v>
          </cell>
          <cell r="R374">
            <v>1</v>
          </cell>
          <cell r="AG374">
            <v>0</v>
          </cell>
        </row>
        <row r="375">
          <cell r="Q375">
            <v>10</v>
          </cell>
          <cell r="R375">
            <v>5</v>
          </cell>
          <cell r="AG375">
            <v>0</v>
          </cell>
        </row>
        <row r="376">
          <cell r="Q376">
            <v>150</v>
          </cell>
          <cell r="R376">
            <v>72</v>
          </cell>
          <cell r="AG376">
            <v>0</v>
          </cell>
        </row>
        <row r="377">
          <cell r="Q377">
            <v>1</v>
          </cell>
          <cell r="R377">
            <v>1</v>
          </cell>
          <cell r="AG377">
            <v>0</v>
          </cell>
        </row>
        <row r="378">
          <cell r="Q378">
            <v>30</v>
          </cell>
          <cell r="R378">
            <v>33</v>
          </cell>
          <cell r="AG378">
            <v>0</v>
          </cell>
        </row>
        <row r="379">
          <cell r="AG379">
            <v>0</v>
          </cell>
        </row>
        <row r="380">
          <cell r="Q380">
            <v>1</v>
          </cell>
          <cell r="R380">
            <v>1</v>
          </cell>
          <cell r="AG380">
            <v>0</v>
          </cell>
        </row>
        <row r="381">
          <cell r="AG381">
            <v>0</v>
          </cell>
        </row>
        <row r="382">
          <cell r="Q382">
            <v>0</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6</v>
          </cell>
          <cell r="R392">
            <v>2</v>
          </cell>
          <cell r="AG392">
            <v>0</v>
          </cell>
        </row>
        <row r="393">
          <cell r="Q393">
            <v>60</v>
          </cell>
          <cell r="R393">
            <v>65</v>
          </cell>
          <cell r="AG393">
            <v>0</v>
          </cell>
        </row>
        <row r="394">
          <cell r="Q394">
            <v>0</v>
          </cell>
          <cell r="R394">
            <v>0</v>
          </cell>
          <cell r="AG394">
            <v>0</v>
          </cell>
        </row>
        <row r="395">
          <cell r="Q395">
            <v>5</v>
          </cell>
          <cell r="R395">
            <v>5</v>
          </cell>
          <cell r="AG395">
            <v>0</v>
          </cell>
        </row>
        <row r="396">
          <cell r="Q396">
            <v>3</v>
          </cell>
          <cell r="R396">
            <v>3</v>
          </cell>
          <cell r="AG396">
            <v>0</v>
          </cell>
        </row>
        <row r="397">
          <cell r="Q397">
            <v>4</v>
          </cell>
          <cell r="R397">
            <v>4</v>
          </cell>
          <cell r="AG397">
            <v>0</v>
          </cell>
        </row>
        <row r="398">
          <cell r="AG398">
            <v>0</v>
          </cell>
        </row>
        <row r="399">
          <cell r="Q399">
            <v>152</v>
          </cell>
          <cell r="R399">
            <v>132</v>
          </cell>
          <cell r="AG399">
            <v>3</v>
          </cell>
        </row>
        <row r="400">
          <cell r="AG400">
            <v>0</v>
          </cell>
        </row>
        <row r="401">
          <cell r="Q401">
            <v>10</v>
          </cell>
          <cell r="R401">
            <v>9</v>
          </cell>
          <cell r="AG401">
            <v>0</v>
          </cell>
        </row>
        <row r="402">
          <cell r="Q402">
            <v>0</v>
          </cell>
          <cell r="R402">
            <v>0</v>
          </cell>
          <cell r="AG402">
            <v>0</v>
          </cell>
        </row>
        <row r="403">
          <cell r="Q403">
            <v>0</v>
          </cell>
          <cell r="R403">
            <v>0</v>
          </cell>
          <cell r="AG403">
            <v>0</v>
          </cell>
        </row>
        <row r="404">
          <cell r="Q404">
            <v>0</v>
          </cell>
          <cell r="R404">
            <v>0</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6</v>
          </cell>
          <cell r="R457">
            <v>0</v>
          </cell>
          <cell r="AG457">
            <v>0</v>
          </cell>
        </row>
        <row r="458">
          <cell r="AG458">
            <v>0</v>
          </cell>
        </row>
        <row r="459">
          <cell r="Q459">
            <v>100</v>
          </cell>
          <cell r="R459">
            <v>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80</v>
          </cell>
          <cell r="R470">
            <v>0</v>
          </cell>
          <cell r="AG470">
            <v>0</v>
          </cell>
        </row>
        <row r="471">
          <cell r="Q471">
            <v>0</v>
          </cell>
          <cell r="R471">
            <v>0</v>
          </cell>
          <cell r="AG471">
            <v>0</v>
          </cell>
        </row>
        <row r="472">
          <cell r="Q472">
            <v>0</v>
          </cell>
          <cell r="R472">
            <v>0</v>
          </cell>
          <cell r="AG472">
            <v>0</v>
          </cell>
        </row>
        <row r="473">
          <cell r="Q473">
            <v>2</v>
          </cell>
          <cell r="R473">
            <v>0</v>
          </cell>
          <cell r="AG473">
            <v>0</v>
          </cell>
        </row>
        <row r="475">
          <cell r="Q475">
            <v>57</v>
          </cell>
          <cell r="AG475">
            <v>0</v>
          </cell>
        </row>
        <row r="476">
          <cell r="Q476">
            <v>54</v>
          </cell>
          <cell r="AG476">
            <v>0</v>
          </cell>
        </row>
        <row r="477">
          <cell r="Q477">
            <v>3</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0</v>
          </cell>
          <cell r="R514">
            <v>0</v>
          </cell>
          <cell r="AG514">
            <v>0</v>
          </cell>
        </row>
        <row r="515">
          <cell r="Q515">
            <v>10</v>
          </cell>
          <cell r="R515">
            <v>6</v>
          </cell>
          <cell r="AG515">
            <v>0</v>
          </cell>
        </row>
        <row r="516">
          <cell r="Q516">
            <v>1200</v>
          </cell>
          <cell r="R516">
            <v>1500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21">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5</v>
          </cell>
          <cell r="R185">
            <v>5</v>
          </cell>
          <cell r="AG185">
            <v>0</v>
          </cell>
        </row>
        <row r="186">
          <cell r="Q186">
            <v>0</v>
          </cell>
          <cell r="R186">
            <v>0</v>
          </cell>
          <cell r="AG186">
            <v>0</v>
          </cell>
        </row>
        <row r="187">
          <cell r="Q187">
            <v>1198722</v>
          </cell>
          <cell r="R187">
            <v>1198722</v>
          </cell>
          <cell r="AG187">
            <v>0</v>
          </cell>
        </row>
        <row r="188">
          <cell r="Q188">
            <v>10603</v>
          </cell>
          <cell r="R188">
            <v>10603</v>
          </cell>
          <cell r="AG188">
            <v>0</v>
          </cell>
        </row>
        <row r="189">
          <cell r="Q189">
            <v>2388932</v>
          </cell>
          <cell r="R189">
            <v>2388932</v>
          </cell>
          <cell r="AG189">
            <v>0</v>
          </cell>
        </row>
        <row r="190">
          <cell r="Q190">
            <v>60</v>
          </cell>
          <cell r="R190">
            <v>47</v>
          </cell>
          <cell r="AG190">
            <v>0</v>
          </cell>
        </row>
        <row r="191">
          <cell r="Q191">
            <v>278</v>
          </cell>
          <cell r="R191">
            <v>40</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300</v>
          </cell>
          <cell r="R197">
            <v>288</v>
          </cell>
          <cell r="AG197">
            <v>18</v>
          </cell>
        </row>
        <row r="198">
          <cell r="Q198">
            <v>81100</v>
          </cell>
          <cell r="R198">
            <v>80994</v>
          </cell>
          <cell r="AG198">
            <v>3471</v>
          </cell>
        </row>
        <row r="199">
          <cell r="Q199">
            <v>3</v>
          </cell>
          <cell r="R199">
            <v>3</v>
          </cell>
          <cell r="AG199">
            <v>0</v>
          </cell>
        </row>
        <row r="200">
          <cell r="Q200">
            <v>6</v>
          </cell>
          <cell r="R200">
            <v>3</v>
          </cell>
          <cell r="AG200">
            <v>0</v>
          </cell>
        </row>
        <row r="201">
          <cell r="Q201">
            <v>500</v>
          </cell>
          <cell r="R201">
            <v>439</v>
          </cell>
          <cell r="AG201">
            <v>0</v>
          </cell>
        </row>
        <row r="202">
          <cell r="Q202">
            <v>24</v>
          </cell>
          <cell r="R202">
            <v>19</v>
          </cell>
          <cell r="AG202">
            <v>0</v>
          </cell>
        </row>
        <row r="203">
          <cell r="Q203">
            <v>1200</v>
          </cell>
          <cell r="R203">
            <v>1128</v>
          </cell>
          <cell r="AG203">
            <v>0</v>
          </cell>
        </row>
        <row r="204">
          <cell r="Q204">
            <v>40</v>
          </cell>
          <cell r="R204">
            <v>35</v>
          </cell>
          <cell r="AG204">
            <v>2</v>
          </cell>
        </row>
        <row r="205">
          <cell r="Q205">
            <v>0</v>
          </cell>
          <cell r="R205">
            <v>0</v>
          </cell>
          <cell r="AG205">
            <v>0</v>
          </cell>
        </row>
        <row r="206">
          <cell r="Q206">
            <v>0</v>
          </cell>
          <cell r="R206">
            <v>0</v>
          </cell>
          <cell r="AG206">
            <v>0</v>
          </cell>
        </row>
        <row r="207">
          <cell r="Q207">
            <v>9</v>
          </cell>
          <cell r="R207">
            <v>0</v>
          </cell>
          <cell r="AG207">
            <v>0</v>
          </cell>
        </row>
        <row r="208">
          <cell r="Q208">
            <v>18</v>
          </cell>
          <cell r="R208">
            <v>15</v>
          </cell>
          <cell r="AG208">
            <v>4</v>
          </cell>
        </row>
        <row r="209">
          <cell r="Q209">
            <v>215</v>
          </cell>
          <cell r="R209">
            <v>209</v>
          </cell>
        </row>
        <row r="211">
          <cell r="Q211">
            <v>150000</v>
          </cell>
          <cell r="R211">
            <v>139772</v>
          </cell>
          <cell r="AG211">
            <v>0</v>
          </cell>
        </row>
        <row r="212">
          <cell r="Q212">
            <v>7912</v>
          </cell>
          <cell r="R212">
            <v>7912</v>
          </cell>
          <cell r="AG212">
            <v>0</v>
          </cell>
        </row>
        <row r="213">
          <cell r="Q213">
            <v>12</v>
          </cell>
          <cell r="R213">
            <v>9</v>
          </cell>
          <cell r="AG213">
            <v>10</v>
          </cell>
        </row>
        <row r="214">
          <cell r="Q214">
            <v>6</v>
          </cell>
          <cell r="R214">
            <v>3</v>
          </cell>
          <cell r="AG214">
            <v>1</v>
          </cell>
        </row>
        <row r="215">
          <cell r="Q215">
            <v>0</v>
          </cell>
          <cell r="R215">
            <v>17</v>
          </cell>
          <cell r="AG215">
            <v>0</v>
          </cell>
        </row>
        <row r="216">
          <cell r="Q216">
            <v>5</v>
          </cell>
          <cell r="R216">
            <v>2</v>
          </cell>
          <cell r="AG216">
            <v>12</v>
          </cell>
        </row>
        <row r="217">
          <cell r="Q217">
            <v>2</v>
          </cell>
          <cell r="R217">
            <v>5</v>
          </cell>
          <cell r="AG217">
            <v>2</v>
          </cell>
        </row>
        <row r="218">
          <cell r="Q218">
            <v>3</v>
          </cell>
          <cell r="AG218">
            <v>0</v>
          </cell>
        </row>
        <row r="219">
          <cell r="Q219">
            <v>1</v>
          </cell>
          <cell r="AG219">
            <v>2</v>
          </cell>
        </row>
        <row r="220">
          <cell r="Q220">
            <v>0</v>
          </cell>
          <cell r="R220">
            <v>0</v>
          </cell>
          <cell r="AG220">
            <v>0</v>
          </cell>
        </row>
        <row r="221">
          <cell r="Q221">
            <v>0</v>
          </cell>
          <cell r="R221">
            <v>0</v>
          </cell>
          <cell r="AG221">
            <v>0</v>
          </cell>
        </row>
        <row r="222">
          <cell r="Q222">
            <v>0</v>
          </cell>
          <cell r="R222">
            <v>0</v>
          </cell>
          <cell r="AG222">
            <v>0</v>
          </cell>
        </row>
        <row r="223">
          <cell r="Q223">
            <v>0</v>
          </cell>
          <cell r="R223">
            <v>0</v>
          </cell>
          <cell r="AG223">
            <v>0</v>
          </cell>
        </row>
        <row r="224">
          <cell r="Q224">
            <v>0</v>
          </cell>
          <cell r="AG224">
            <v>0</v>
          </cell>
        </row>
        <row r="225">
          <cell r="Q225">
            <v>2</v>
          </cell>
          <cell r="R225">
            <v>0</v>
          </cell>
          <cell r="AG225">
            <v>0</v>
          </cell>
        </row>
        <row r="226">
          <cell r="Q226">
            <v>14</v>
          </cell>
          <cell r="R226">
            <v>0</v>
          </cell>
          <cell r="AG226">
            <v>0</v>
          </cell>
        </row>
        <row r="227">
          <cell r="Q227">
            <v>20</v>
          </cell>
          <cell r="R227">
            <v>15</v>
          </cell>
          <cell r="AG227">
            <v>1</v>
          </cell>
        </row>
        <row r="228">
          <cell r="Q228">
            <v>250</v>
          </cell>
          <cell r="R228">
            <v>209</v>
          </cell>
        </row>
        <row r="230">
          <cell r="Q230">
            <v>10</v>
          </cell>
          <cell r="R230">
            <v>7</v>
          </cell>
          <cell r="AG230">
            <v>6</v>
          </cell>
        </row>
        <row r="231">
          <cell r="Q231">
            <v>9</v>
          </cell>
          <cell r="R231">
            <v>6</v>
          </cell>
          <cell r="AG231">
            <v>0</v>
          </cell>
        </row>
        <row r="232">
          <cell r="Q232">
            <v>0</v>
          </cell>
          <cell r="R232">
            <v>0</v>
          </cell>
          <cell r="AG232">
            <v>0</v>
          </cell>
        </row>
        <row r="233">
          <cell r="Q233">
            <v>6</v>
          </cell>
          <cell r="R233">
            <v>0</v>
          </cell>
          <cell r="AG233">
            <v>0</v>
          </cell>
        </row>
        <row r="234">
          <cell r="Q234">
            <v>5</v>
          </cell>
          <cell r="R234">
            <v>6</v>
          </cell>
          <cell r="AG234">
            <v>0</v>
          </cell>
        </row>
        <row r="235">
          <cell r="Q235">
            <v>2</v>
          </cell>
          <cell r="AG235">
            <v>0</v>
          </cell>
        </row>
        <row r="236">
          <cell r="Q236">
            <v>1</v>
          </cell>
          <cell r="AG236">
            <v>0</v>
          </cell>
        </row>
        <row r="237">
          <cell r="Q237">
            <v>0</v>
          </cell>
          <cell r="R237">
            <v>0</v>
          </cell>
          <cell r="AG237">
            <v>0</v>
          </cell>
        </row>
        <row r="238">
          <cell r="Q238">
            <v>0</v>
          </cell>
          <cell r="R238">
            <v>0</v>
          </cell>
          <cell r="AG238">
            <v>0</v>
          </cell>
        </row>
        <row r="239">
          <cell r="Q239">
            <v>400</v>
          </cell>
          <cell r="R239">
            <v>487</v>
          </cell>
          <cell r="AG239">
            <v>0</v>
          </cell>
        </row>
        <row r="240">
          <cell r="Q240">
            <v>100</v>
          </cell>
          <cell r="AG240">
            <v>0</v>
          </cell>
        </row>
        <row r="241">
          <cell r="Q241">
            <v>0</v>
          </cell>
          <cell r="AG241">
            <v>0</v>
          </cell>
        </row>
        <row r="242">
          <cell r="Q242">
            <v>0</v>
          </cell>
          <cell r="AG242">
            <v>0</v>
          </cell>
        </row>
        <row r="243">
          <cell r="Q243">
            <v>500</v>
          </cell>
          <cell r="R243">
            <v>0</v>
          </cell>
          <cell r="AG243">
            <v>50</v>
          </cell>
        </row>
        <row r="244">
          <cell r="Q244">
            <v>50</v>
          </cell>
          <cell r="R244">
            <v>0</v>
          </cell>
          <cell r="AG244">
            <v>0</v>
          </cell>
        </row>
        <row r="245">
          <cell r="Q245">
            <v>0</v>
          </cell>
          <cell r="R245">
            <v>0</v>
          </cell>
          <cell r="AG245">
            <v>0</v>
          </cell>
        </row>
        <row r="246">
          <cell r="Q246">
            <v>0</v>
          </cell>
          <cell r="R246">
            <v>0</v>
          </cell>
          <cell r="AG246">
            <v>0</v>
          </cell>
        </row>
        <row r="247">
          <cell r="Q247">
            <v>1</v>
          </cell>
          <cell r="R247">
            <v>0</v>
          </cell>
          <cell r="AG247">
            <v>0</v>
          </cell>
        </row>
        <row r="248">
          <cell r="Q248">
            <v>15</v>
          </cell>
          <cell r="R248">
            <v>0</v>
          </cell>
          <cell r="AG248">
            <v>0</v>
          </cell>
        </row>
        <row r="249">
          <cell r="Q249">
            <v>11</v>
          </cell>
          <cell r="R249">
            <v>9</v>
          </cell>
          <cell r="AG249">
            <v>1</v>
          </cell>
        </row>
        <row r="250">
          <cell r="Q250">
            <v>170</v>
          </cell>
          <cell r="R250">
            <v>133</v>
          </cell>
        </row>
        <row r="252">
          <cell r="Q252">
            <v>30</v>
          </cell>
          <cell r="R252">
            <v>40</v>
          </cell>
          <cell r="AG252">
            <v>7</v>
          </cell>
        </row>
        <row r="253">
          <cell r="Q253">
            <v>4</v>
          </cell>
          <cell r="R253">
            <v>4</v>
          </cell>
          <cell r="AG253">
            <v>0</v>
          </cell>
        </row>
        <row r="254">
          <cell r="Q254">
            <v>4</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650</v>
          </cell>
          <cell r="R261">
            <v>650</v>
          </cell>
          <cell r="AG261">
            <v>67</v>
          </cell>
        </row>
        <row r="262">
          <cell r="Q262">
            <v>5700</v>
          </cell>
          <cell r="R262">
            <v>5700</v>
          </cell>
          <cell r="AG262">
            <v>894</v>
          </cell>
        </row>
        <row r="263">
          <cell r="Q263">
            <v>0</v>
          </cell>
          <cell r="R263">
            <v>0</v>
          </cell>
          <cell r="AG263" t="e">
            <v>#VALUE!</v>
          </cell>
        </row>
        <row r="264">
          <cell r="Q264">
            <v>0</v>
          </cell>
          <cell r="R264">
            <v>0</v>
          </cell>
          <cell r="AG264">
            <v>0</v>
          </cell>
        </row>
        <row r="265">
          <cell r="Q265">
            <v>0</v>
          </cell>
          <cell r="R265">
            <v>0</v>
          </cell>
          <cell r="AG265">
            <v>0</v>
          </cell>
        </row>
        <row r="266">
          <cell r="Q266">
            <v>0</v>
          </cell>
          <cell r="R266">
            <v>0</v>
          </cell>
          <cell r="AG266">
            <v>0</v>
          </cell>
        </row>
        <row r="267">
          <cell r="Q267">
            <v>0</v>
          </cell>
          <cell r="R267">
            <v>0</v>
          </cell>
          <cell r="AG267">
            <v>0</v>
          </cell>
        </row>
        <row r="268">
          <cell r="Q268">
            <v>0</v>
          </cell>
          <cell r="R268">
            <v>0</v>
          </cell>
          <cell r="AG268">
            <v>0</v>
          </cell>
        </row>
        <row r="269">
          <cell r="Q269">
            <v>0</v>
          </cell>
          <cell r="R269">
            <v>0</v>
          </cell>
          <cell r="AG269">
            <v>0</v>
          </cell>
        </row>
        <row r="270">
          <cell r="Q270">
            <v>2</v>
          </cell>
          <cell r="R270">
            <v>0</v>
          </cell>
          <cell r="AG270">
            <v>0</v>
          </cell>
        </row>
        <row r="271">
          <cell r="Q271">
            <v>11</v>
          </cell>
          <cell r="R271">
            <v>11</v>
          </cell>
          <cell r="AG271">
            <v>1</v>
          </cell>
        </row>
        <row r="272">
          <cell r="Q272">
            <v>10</v>
          </cell>
          <cell r="R272">
            <v>10</v>
          </cell>
        </row>
        <row r="274">
          <cell r="Q274">
            <v>6</v>
          </cell>
          <cell r="R274">
            <v>7</v>
          </cell>
          <cell r="AG274">
            <v>2</v>
          </cell>
        </row>
        <row r="275">
          <cell r="Q275">
            <v>2</v>
          </cell>
          <cell r="R275">
            <v>2</v>
          </cell>
          <cell r="AG275">
            <v>0</v>
          </cell>
        </row>
        <row r="276">
          <cell r="Q276">
            <v>120</v>
          </cell>
          <cell r="R276">
            <v>120</v>
          </cell>
          <cell r="AG276">
            <v>0</v>
          </cell>
        </row>
        <row r="277">
          <cell r="Q277">
            <v>0</v>
          </cell>
          <cell r="R277">
            <v>0</v>
          </cell>
          <cell r="AG277">
            <v>0</v>
          </cell>
        </row>
        <row r="278">
          <cell r="Q278">
            <v>0</v>
          </cell>
          <cell r="R278">
            <v>0</v>
          </cell>
          <cell r="AG278">
            <v>0</v>
          </cell>
        </row>
        <row r="279">
          <cell r="Q279">
            <v>20</v>
          </cell>
          <cell r="R279">
            <v>20</v>
          </cell>
          <cell r="AG279">
            <v>0</v>
          </cell>
        </row>
        <row r="280">
          <cell r="Q280">
            <v>143</v>
          </cell>
          <cell r="R280">
            <v>143</v>
          </cell>
          <cell r="AG280">
            <v>0</v>
          </cell>
        </row>
        <row r="281">
          <cell r="Q281">
            <v>4</v>
          </cell>
          <cell r="R281">
            <v>0</v>
          </cell>
          <cell r="AG281">
            <v>0</v>
          </cell>
        </row>
        <row r="282">
          <cell r="Q282">
            <v>20</v>
          </cell>
          <cell r="R282">
            <v>0</v>
          </cell>
          <cell r="AG282">
            <v>0</v>
          </cell>
        </row>
        <row r="283">
          <cell r="Q283">
            <v>30</v>
          </cell>
          <cell r="R283">
            <v>0</v>
          </cell>
          <cell r="AG283">
            <v>0</v>
          </cell>
        </row>
        <row r="284">
          <cell r="Q284">
            <v>30</v>
          </cell>
          <cell r="R284">
            <v>30</v>
          </cell>
          <cell r="AG284">
            <v>0</v>
          </cell>
        </row>
        <row r="285">
          <cell r="Q285">
            <v>0</v>
          </cell>
          <cell r="R285">
            <v>0</v>
          </cell>
          <cell r="AG285">
            <v>0</v>
          </cell>
        </row>
        <row r="286">
          <cell r="Q286">
            <v>0</v>
          </cell>
          <cell r="R286">
            <v>0</v>
          </cell>
          <cell r="AG286">
            <v>0</v>
          </cell>
        </row>
        <row r="287">
          <cell r="Q287">
            <v>2</v>
          </cell>
          <cell r="R287">
            <v>0</v>
          </cell>
          <cell r="AG287">
            <v>0</v>
          </cell>
        </row>
        <row r="288">
          <cell r="Q288">
            <v>4</v>
          </cell>
          <cell r="R288">
            <v>4</v>
          </cell>
          <cell r="AG288">
            <v>0</v>
          </cell>
        </row>
        <row r="289">
          <cell r="Q289">
            <v>120</v>
          </cell>
          <cell r="R289">
            <v>119</v>
          </cell>
          <cell r="AG289">
            <v>0</v>
          </cell>
        </row>
        <row r="290">
          <cell r="Q290">
            <v>6</v>
          </cell>
          <cell r="R290">
            <v>7</v>
          </cell>
          <cell r="AG290">
            <v>2</v>
          </cell>
        </row>
        <row r="291">
          <cell r="Q291">
            <v>15</v>
          </cell>
          <cell r="R291">
            <v>17</v>
          </cell>
          <cell r="AG291">
            <v>0</v>
          </cell>
        </row>
        <row r="292">
          <cell r="Q292">
            <v>3</v>
          </cell>
          <cell r="R292">
            <v>7</v>
          </cell>
          <cell r="AG292">
            <v>0</v>
          </cell>
        </row>
        <row r="293">
          <cell r="Q293">
            <v>7</v>
          </cell>
          <cell r="R293">
            <v>0</v>
          </cell>
          <cell r="AG293">
            <v>0</v>
          </cell>
        </row>
        <row r="294">
          <cell r="Q294">
            <v>7</v>
          </cell>
          <cell r="R294">
            <v>0</v>
          </cell>
          <cell r="AG294">
            <v>0</v>
          </cell>
        </row>
        <row r="295">
          <cell r="Q295">
            <v>20</v>
          </cell>
          <cell r="R295">
            <v>0</v>
          </cell>
          <cell r="AG295">
            <v>0</v>
          </cell>
        </row>
        <row r="296">
          <cell r="Q296">
            <v>10</v>
          </cell>
          <cell r="R296">
            <v>0</v>
          </cell>
          <cell r="AG296">
            <v>0</v>
          </cell>
        </row>
        <row r="297">
          <cell r="Q297">
            <v>25</v>
          </cell>
          <cell r="R297">
            <v>0</v>
          </cell>
          <cell r="AG297">
            <v>0</v>
          </cell>
        </row>
        <row r="298">
          <cell r="Q298">
            <v>3</v>
          </cell>
          <cell r="R298">
            <v>3</v>
          </cell>
          <cell r="AG298">
            <v>0</v>
          </cell>
        </row>
        <row r="299">
          <cell r="Q299">
            <v>1</v>
          </cell>
          <cell r="R299">
            <v>0</v>
          </cell>
          <cell r="AG299">
            <v>0</v>
          </cell>
        </row>
        <row r="300">
          <cell r="Q300">
            <v>30</v>
          </cell>
          <cell r="R300">
            <v>0</v>
          </cell>
          <cell r="AG300">
            <v>0</v>
          </cell>
        </row>
        <row r="301">
          <cell r="Q301">
            <v>4</v>
          </cell>
          <cell r="R301">
            <v>4</v>
          </cell>
          <cell r="AG301">
            <v>1</v>
          </cell>
        </row>
        <row r="302">
          <cell r="Q302">
            <v>120</v>
          </cell>
          <cell r="R302">
            <v>119</v>
          </cell>
          <cell r="AG302">
            <v>16</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30</v>
          </cell>
          <cell r="R307">
            <v>0</v>
          </cell>
          <cell r="AG307">
            <v>0</v>
          </cell>
        </row>
        <row r="308">
          <cell r="Q308">
            <v>1</v>
          </cell>
          <cell r="R308">
            <v>0</v>
          </cell>
          <cell r="AG308">
            <v>0</v>
          </cell>
        </row>
        <row r="309">
          <cell r="Q309">
            <v>10</v>
          </cell>
          <cell r="R309">
            <v>0</v>
          </cell>
        </row>
        <row r="311">
          <cell r="Q311">
            <v>25</v>
          </cell>
          <cell r="R311">
            <v>25</v>
          </cell>
          <cell r="AG311">
            <v>10</v>
          </cell>
        </row>
        <row r="312">
          <cell r="Q312">
            <v>10</v>
          </cell>
          <cell r="R312">
            <v>10</v>
          </cell>
          <cell r="AG312">
            <v>0</v>
          </cell>
        </row>
        <row r="313">
          <cell r="Q313">
            <v>1</v>
          </cell>
          <cell r="R313">
            <v>1</v>
          </cell>
          <cell r="AG313">
            <v>0</v>
          </cell>
        </row>
        <row r="314">
          <cell r="Q314">
            <v>0</v>
          </cell>
          <cell r="AG314">
            <v>0</v>
          </cell>
        </row>
        <row r="315">
          <cell r="Q315">
            <v>0</v>
          </cell>
          <cell r="AG315">
            <v>0</v>
          </cell>
        </row>
        <row r="316">
          <cell r="Q316">
            <v>2</v>
          </cell>
          <cell r="R316">
            <v>2</v>
          </cell>
          <cell r="AG316">
            <v>0</v>
          </cell>
        </row>
        <row r="317">
          <cell r="Q317">
            <v>3</v>
          </cell>
          <cell r="R317">
            <v>1</v>
          </cell>
          <cell r="AG317">
            <v>0</v>
          </cell>
        </row>
        <row r="318">
          <cell r="Q318">
            <v>18</v>
          </cell>
          <cell r="AG318">
            <v>0</v>
          </cell>
        </row>
        <row r="319">
          <cell r="Q319">
            <v>3</v>
          </cell>
          <cell r="R319">
            <v>0</v>
          </cell>
          <cell r="AG319">
            <v>0</v>
          </cell>
        </row>
        <row r="320">
          <cell r="Q320">
            <v>60</v>
          </cell>
        </row>
        <row r="322">
          <cell r="Q322">
            <v>47</v>
          </cell>
          <cell r="R322">
            <v>47</v>
          </cell>
          <cell r="AG322">
            <v>6</v>
          </cell>
        </row>
        <row r="323">
          <cell r="Q323">
            <v>17500</v>
          </cell>
          <cell r="R323">
            <v>17290</v>
          </cell>
          <cell r="AG323">
            <v>827</v>
          </cell>
        </row>
        <row r="324">
          <cell r="Q324">
            <v>12</v>
          </cell>
          <cell r="R324">
            <v>0</v>
          </cell>
          <cell r="AG324">
            <v>0</v>
          </cell>
        </row>
        <row r="325">
          <cell r="Q325">
            <v>5</v>
          </cell>
          <cell r="R325">
            <v>0</v>
          </cell>
          <cell r="AG325">
            <v>0</v>
          </cell>
        </row>
        <row r="326">
          <cell r="Q326">
            <v>5</v>
          </cell>
          <cell r="R326">
            <v>3</v>
          </cell>
          <cell r="AG326">
            <v>0</v>
          </cell>
        </row>
        <row r="327">
          <cell r="Q327">
            <v>250</v>
          </cell>
          <cell r="R327">
            <v>149</v>
          </cell>
          <cell r="AG327">
            <v>0</v>
          </cell>
        </row>
        <row r="328">
          <cell r="Q328">
            <v>1</v>
          </cell>
          <cell r="R328">
            <v>0</v>
          </cell>
          <cell r="AG328">
            <v>0</v>
          </cell>
        </row>
        <row r="329">
          <cell r="Q329">
            <v>35</v>
          </cell>
          <cell r="R329">
            <v>0</v>
          </cell>
          <cell r="AG329">
            <v>0</v>
          </cell>
        </row>
        <row r="330">
          <cell r="Q330">
            <v>5</v>
          </cell>
          <cell r="R330">
            <v>0</v>
          </cell>
          <cell r="AG330">
            <v>0</v>
          </cell>
        </row>
        <row r="331">
          <cell r="Q331">
            <v>17</v>
          </cell>
          <cell r="R331">
            <v>15</v>
          </cell>
          <cell r="AG331">
            <v>5</v>
          </cell>
        </row>
        <row r="332">
          <cell r="Q332">
            <v>170</v>
          </cell>
          <cell r="R332">
            <v>0</v>
          </cell>
          <cell r="AG332">
            <v>80</v>
          </cell>
        </row>
        <row r="333">
          <cell r="Q333">
            <v>116</v>
          </cell>
          <cell r="R333">
            <v>116</v>
          </cell>
          <cell r="AG333">
            <v>23</v>
          </cell>
        </row>
        <row r="334">
          <cell r="Q334">
            <v>40</v>
          </cell>
          <cell r="R334">
            <v>25</v>
          </cell>
          <cell r="AG334">
            <v>2</v>
          </cell>
        </row>
        <row r="335">
          <cell r="Q335">
            <v>35</v>
          </cell>
          <cell r="R335">
            <v>25</v>
          </cell>
          <cell r="AG335">
            <v>0</v>
          </cell>
        </row>
        <row r="336">
          <cell r="Q336">
            <v>10</v>
          </cell>
          <cell r="R336">
            <v>4</v>
          </cell>
          <cell r="AG336">
            <v>1</v>
          </cell>
        </row>
        <row r="337">
          <cell r="Q337">
            <v>1</v>
          </cell>
          <cell r="R337">
            <v>0</v>
          </cell>
          <cell r="AG337">
            <v>0</v>
          </cell>
        </row>
        <row r="338">
          <cell r="Q338">
            <v>35</v>
          </cell>
          <cell r="R338">
            <v>0</v>
          </cell>
          <cell r="AG338">
            <v>0</v>
          </cell>
        </row>
        <row r="339">
          <cell r="Q339">
            <v>5</v>
          </cell>
          <cell r="R339">
            <v>0</v>
          </cell>
          <cell r="AG339">
            <v>0</v>
          </cell>
        </row>
        <row r="340">
          <cell r="Q340">
            <v>40</v>
          </cell>
          <cell r="R340">
            <v>33</v>
          </cell>
          <cell r="AG340">
            <v>5</v>
          </cell>
        </row>
        <row r="341">
          <cell r="Q341">
            <v>400</v>
          </cell>
          <cell r="R341">
            <v>0</v>
          </cell>
          <cell r="AG341">
            <v>80</v>
          </cell>
        </row>
        <row r="342">
          <cell r="Q342">
            <v>155</v>
          </cell>
          <cell r="R342">
            <v>153</v>
          </cell>
          <cell r="AG342">
            <v>15</v>
          </cell>
        </row>
        <row r="343">
          <cell r="Q343">
            <v>0</v>
          </cell>
          <cell r="R343">
            <v>0</v>
          </cell>
          <cell r="AG343">
            <v>0</v>
          </cell>
        </row>
        <row r="344">
          <cell r="Q344">
            <v>0</v>
          </cell>
          <cell r="R344">
            <v>0</v>
          </cell>
          <cell r="AG344">
            <v>0</v>
          </cell>
        </row>
        <row r="345">
          <cell r="Q345">
            <v>3</v>
          </cell>
          <cell r="R345">
            <v>3</v>
          </cell>
          <cell r="AG345">
            <v>0</v>
          </cell>
        </row>
        <row r="346">
          <cell r="Q346">
            <v>30</v>
          </cell>
          <cell r="R346">
            <v>23</v>
          </cell>
          <cell r="AG346">
            <v>0</v>
          </cell>
        </row>
        <row r="347">
          <cell r="Q347">
            <v>8</v>
          </cell>
          <cell r="R347">
            <v>5</v>
          </cell>
          <cell r="AG347">
            <v>0</v>
          </cell>
        </row>
        <row r="348">
          <cell r="Q348">
            <v>80</v>
          </cell>
          <cell r="R348">
            <v>0</v>
          </cell>
        </row>
        <row r="350">
          <cell r="AG350">
            <v>0</v>
          </cell>
        </row>
        <row r="359">
          <cell r="Q359">
            <v>30</v>
          </cell>
          <cell r="R359">
            <v>28</v>
          </cell>
          <cell r="AG359">
            <v>29</v>
          </cell>
        </row>
        <row r="360">
          <cell r="Q360">
            <v>120</v>
          </cell>
          <cell r="R360">
            <v>128</v>
          </cell>
          <cell r="AG360">
            <v>127</v>
          </cell>
        </row>
        <row r="361">
          <cell r="Q361">
            <v>176</v>
          </cell>
          <cell r="R361">
            <v>176</v>
          </cell>
          <cell r="AG361">
            <v>29</v>
          </cell>
        </row>
        <row r="362">
          <cell r="Q362">
            <v>26</v>
          </cell>
          <cell r="R362">
            <v>14</v>
          </cell>
          <cell r="AG362">
            <v>0</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3</v>
          </cell>
          <cell r="R370">
            <v>4</v>
          </cell>
          <cell r="AG370">
            <v>0</v>
          </cell>
        </row>
        <row r="371">
          <cell r="Q371">
            <v>3</v>
          </cell>
          <cell r="R371">
            <v>2</v>
          </cell>
          <cell r="AG371">
            <v>0</v>
          </cell>
        </row>
        <row r="372">
          <cell r="Q372">
            <v>1</v>
          </cell>
          <cell r="R372">
            <v>0</v>
          </cell>
          <cell r="AG372">
            <v>0</v>
          </cell>
        </row>
        <row r="373">
          <cell r="Q373">
            <v>20</v>
          </cell>
          <cell r="R373">
            <v>20</v>
          </cell>
          <cell r="AG373">
            <v>0</v>
          </cell>
        </row>
        <row r="374">
          <cell r="Q374">
            <v>1</v>
          </cell>
          <cell r="R374">
            <v>1</v>
          </cell>
          <cell r="AG374">
            <v>0</v>
          </cell>
        </row>
        <row r="375">
          <cell r="Q375">
            <v>15</v>
          </cell>
          <cell r="R375">
            <v>5</v>
          </cell>
          <cell r="AG375">
            <v>0</v>
          </cell>
        </row>
        <row r="376">
          <cell r="Q376">
            <v>150</v>
          </cell>
          <cell r="R376">
            <v>55</v>
          </cell>
          <cell r="AG376">
            <v>0</v>
          </cell>
        </row>
        <row r="377">
          <cell r="Q377">
            <v>1</v>
          </cell>
          <cell r="R377">
            <v>0</v>
          </cell>
          <cell r="AG377">
            <v>0</v>
          </cell>
        </row>
        <row r="378">
          <cell r="Q378">
            <v>20</v>
          </cell>
          <cell r="AG378">
            <v>0</v>
          </cell>
        </row>
        <row r="379">
          <cell r="AG379">
            <v>0</v>
          </cell>
        </row>
        <row r="380">
          <cell r="Q380">
            <v>6</v>
          </cell>
          <cell r="R380">
            <v>5</v>
          </cell>
          <cell r="AG380">
            <v>0</v>
          </cell>
        </row>
        <row r="381">
          <cell r="AG381">
            <v>0</v>
          </cell>
        </row>
        <row r="382">
          <cell r="Q382">
            <v>0</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6</v>
          </cell>
          <cell r="R392">
            <v>6</v>
          </cell>
          <cell r="AG392">
            <v>0</v>
          </cell>
        </row>
        <row r="393">
          <cell r="Q393">
            <v>150</v>
          </cell>
          <cell r="R393">
            <v>174</v>
          </cell>
          <cell r="AG393">
            <v>0</v>
          </cell>
        </row>
        <row r="394">
          <cell r="Q394">
            <v>0</v>
          </cell>
          <cell r="R394">
            <v>0</v>
          </cell>
          <cell r="AG394">
            <v>0</v>
          </cell>
        </row>
        <row r="395">
          <cell r="Q395">
            <v>40</v>
          </cell>
          <cell r="R395">
            <v>40</v>
          </cell>
          <cell r="AG395">
            <v>0</v>
          </cell>
        </row>
        <row r="396">
          <cell r="Q396">
            <v>4</v>
          </cell>
          <cell r="R396">
            <v>4</v>
          </cell>
          <cell r="AG396">
            <v>0</v>
          </cell>
        </row>
        <row r="397">
          <cell r="AG397">
            <v>0</v>
          </cell>
        </row>
        <row r="398">
          <cell r="Q398">
            <v>1</v>
          </cell>
          <cell r="R398">
            <v>1</v>
          </cell>
          <cell r="AG398">
            <v>0</v>
          </cell>
        </row>
        <row r="399">
          <cell r="Q399">
            <v>305</v>
          </cell>
          <cell r="R399">
            <v>282</v>
          </cell>
          <cell r="AG399">
            <v>25</v>
          </cell>
        </row>
        <row r="400">
          <cell r="AG400">
            <v>0</v>
          </cell>
        </row>
        <row r="401">
          <cell r="Q401">
            <v>20</v>
          </cell>
          <cell r="R401">
            <v>15</v>
          </cell>
          <cell r="AG401">
            <v>0</v>
          </cell>
        </row>
        <row r="402">
          <cell r="Q402">
            <v>17</v>
          </cell>
          <cell r="R402">
            <v>12</v>
          </cell>
          <cell r="AG402">
            <v>0</v>
          </cell>
        </row>
        <row r="403">
          <cell r="Q403">
            <v>0</v>
          </cell>
          <cell r="R403">
            <v>0</v>
          </cell>
          <cell r="AG403">
            <v>0</v>
          </cell>
        </row>
        <row r="404">
          <cell r="Q404">
            <v>0</v>
          </cell>
          <cell r="R404">
            <v>0</v>
          </cell>
          <cell r="AG404">
            <v>0</v>
          </cell>
        </row>
        <row r="405">
          <cell r="Q405">
            <v>1</v>
          </cell>
          <cell r="R405">
            <v>0</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6</v>
          </cell>
          <cell r="R457">
            <v>3</v>
          </cell>
          <cell r="AG457">
            <v>0</v>
          </cell>
        </row>
        <row r="458">
          <cell r="AG458">
            <v>0</v>
          </cell>
        </row>
        <row r="459">
          <cell r="Q459">
            <v>340</v>
          </cell>
          <cell r="R459">
            <v>60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150</v>
          </cell>
          <cell r="R470">
            <v>0</v>
          </cell>
          <cell r="AG470">
            <v>0</v>
          </cell>
        </row>
        <row r="471">
          <cell r="Q471">
            <v>0</v>
          </cell>
          <cell r="R471">
            <v>0</v>
          </cell>
          <cell r="AG471">
            <v>0</v>
          </cell>
        </row>
        <row r="472">
          <cell r="Q472">
            <v>0</v>
          </cell>
          <cell r="R472">
            <v>0</v>
          </cell>
          <cell r="AG472">
            <v>0</v>
          </cell>
        </row>
        <row r="473">
          <cell r="Q473">
            <v>2</v>
          </cell>
          <cell r="R473">
            <v>0</v>
          </cell>
          <cell r="AG473">
            <v>0</v>
          </cell>
        </row>
        <row r="475">
          <cell r="Q475">
            <v>970</v>
          </cell>
          <cell r="AG475">
            <v>0</v>
          </cell>
        </row>
        <row r="476">
          <cell r="Q476">
            <v>898</v>
          </cell>
          <cell r="AG476">
            <v>0</v>
          </cell>
        </row>
        <row r="477">
          <cell r="Q477">
            <v>72</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10</v>
          </cell>
          <cell r="R514">
            <v>1</v>
          </cell>
          <cell r="AG514">
            <v>0</v>
          </cell>
        </row>
        <row r="515">
          <cell r="Q515">
            <v>850</v>
          </cell>
          <cell r="R515">
            <v>1000</v>
          </cell>
          <cell r="AG515">
            <v>0</v>
          </cell>
        </row>
        <row r="516">
          <cell r="Q516">
            <v>9000</v>
          </cell>
          <cell r="R516">
            <v>6000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22">
        <row r="7">
          <cell r="AG7">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2</v>
          </cell>
          <cell r="R185">
            <v>2</v>
          </cell>
          <cell r="AG185">
            <v>0</v>
          </cell>
        </row>
        <row r="186">
          <cell r="Q186">
            <v>0</v>
          </cell>
          <cell r="R186">
            <v>0</v>
          </cell>
          <cell r="AG186">
            <v>0</v>
          </cell>
        </row>
        <row r="187">
          <cell r="Q187">
            <v>1600000</v>
          </cell>
          <cell r="R187">
            <v>1600000</v>
          </cell>
          <cell r="AG187">
            <v>0</v>
          </cell>
        </row>
        <row r="188">
          <cell r="Q188">
            <v>12600</v>
          </cell>
          <cell r="R188">
            <v>12600</v>
          </cell>
          <cell r="AG188">
            <v>0</v>
          </cell>
        </row>
        <row r="189">
          <cell r="Q189">
            <v>3200000</v>
          </cell>
          <cell r="R189">
            <v>2827399</v>
          </cell>
          <cell r="AG189">
            <v>0</v>
          </cell>
        </row>
        <row r="190">
          <cell r="Q190">
            <v>505</v>
          </cell>
          <cell r="R190">
            <v>492</v>
          </cell>
          <cell r="AG190">
            <v>0</v>
          </cell>
        </row>
        <row r="191">
          <cell r="Q191">
            <v>212</v>
          </cell>
          <cell r="R191">
            <v>100</v>
          </cell>
          <cell r="AG191">
            <v>0</v>
          </cell>
        </row>
        <row r="192">
          <cell r="Q192">
            <v>18563</v>
          </cell>
          <cell r="R192">
            <v>18563</v>
          </cell>
          <cell r="AG192">
            <v>2865</v>
          </cell>
        </row>
        <row r="193">
          <cell r="Q193">
            <v>70</v>
          </cell>
          <cell r="R193">
            <v>70</v>
          </cell>
          <cell r="AG193">
            <v>8</v>
          </cell>
        </row>
        <row r="194">
          <cell r="Q194">
            <v>0</v>
          </cell>
          <cell r="R194">
            <v>0</v>
          </cell>
          <cell r="AG194">
            <v>0</v>
          </cell>
        </row>
        <row r="195">
          <cell r="Q195">
            <v>0</v>
          </cell>
          <cell r="R195">
            <v>0</v>
          </cell>
          <cell r="AG195">
            <v>0</v>
          </cell>
        </row>
        <row r="196">
          <cell r="AG196">
            <v>0</v>
          </cell>
        </row>
        <row r="197">
          <cell r="Q197">
            <v>163</v>
          </cell>
          <cell r="R197">
            <v>158</v>
          </cell>
          <cell r="AG197">
            <v>24</v>
          </cell>
        </row>
        <row r="198">
          <cell r="Q198">
            <v>91000</v>
          </cell>
          <cell r="R198">
            <v>89943</v>
          </cell>
          <cell r="AG198">
            <v>11380</v>
          </cell>
        </row>
        <row r="199">
          <cell r="Q199">
            <v>20</v>
          </cell>
          <cell r="R199">
            <v>20</v>
          </cell>
          <cell r="AG199">
            <v>2</v>
          </cell>
        </row>
        <row r="200">
          <cell r="Q200">
            <v>25</v>
          </cell>
          <cell r="R200">
            <v>20</v>
          </cell>
          <cell r="AG200">
            <v>31</v>
          </cell>
        </row>
        <row r="201">
          <cell r="Q201">
            <v>29000</v>
          </cell>
          <cell r="R201">
            <v>28909</v>
          </cell>
          <cell r="AG201">
            <v>9414</v>
          </cell>
        </row>
        <row r="202">
          <cell r="Q202">
            <v>75</v>
          </cell>
          <cell r="R202">
            <v>70</v>
          </cell>
          <cell r="AG202">
            <v>16</v>
          </cell>
        </row>
        <row r="203">
          <cell r="Q203">
            <v>15050</v>
          </cell>
          <cell r="R203">
            <v>14991</v>
          </cell>
          <cell r="AG203">
            <v>3168</v>
          </cell>
        </row>
        <row r="204">
          <cell r="Q204">
            <v>65</v>
          </cell>
          <cell r="R204">
            <v>60</v>
          </cell>
          <cell r="AG204">
            <v>17</v>
          </cell>
        </row>
        <row r="205">
          <cell r="Q205">
            <v>1</v>
          </cell>
          <cell r="R205">
            <v>1</v>
          </cell>
          <cell r="AG205">
            <v>0</v>
          </cell>
        </row>
        <row r="206">
          <cell r="Q206">
            <v>50</v>
          </cell>
          <cell r="R206">
            <v>42</v>
          </cell>
          <cell r="AG206">
            <v>0</v>
          </cell>
        </row>
        <row r="207">
          <cell r="Q207">
            <v>11</v>
          </cell>
          <cell r="R207">
            <v>20</v>
          </cell>
          <cell r="AG207">
            <v>0</v>
          </cell>
        </row>
        <row r="208">
          <cell r="Q208">
            <v>10</v>
          </cell>
          <cell r="R208">
            <v>8</v>
          </cell>
          <cell r="AG208">
            <v>0</v>
          </cell>
        </row>
        <row r="209">
          <cell r="Q209">
            <v>215</v>
          </cell>
          <cell r="R209">
            <v>204</v>
          </cell>
        </row>
        <row r="211">
          <cell r="Q211">
            <v>135000</v>
          </cell>
          <cell r="R211">
            <v>132328</v>
          </cell>
          <cell r="AG211">
            <v>0</v>
          </cell>
        </row>
        <row r="212">
          <cell r="Q212">
            <v>6102</v>
          </cell>
          <cell r="R212">
            <v>6102</v>
          </cell>
          <cell r="AG212">
            <v>0</v>
          </cell>
        </row>
        <row r="213">
          <cell r="Q213">
            <v>43</v>
          </cell>
          <cell r="R213">
            <v>37</v>
          </cell>
          <cell r="AG213">
            <v>77</v>
          </cell>
        </row>
        <row r="214">
          <cell r="Q214">
            <v>15</v>
          </cell>
          <cell r="R214">
            <v>8</v>
          </cell>
          <cell r="AG214">
            <v>1</v>
          </cell>
        </row>
        <row r="215">
          <cell r="Q215">
            <v>0</v>
          </cell>
          <cell r="R215">
            <v>52</v>
          </cell>
          <cell r="AG215">
            <v>0</v>
          </cell>
        </row>
        <row r="216">
          <cell r="Q216">
            <v>36</v>
          </cell>
          <cell r="R216">
            <v>26</v>
          </cell>
          <cell r="AG216">
            <v>5</v>
          </cell>
        </row>
        <row r="217">
          <cell r="Q217">
            <v>32</v>
          </cell>
          <cell r="R217">
            <v>34</v>
          </cell>
          <cell r="AG217">
            <v>5</v>
          </cell>
        </row>
        <row r="218">
          <cell r="Q218">
            <v>6</v>
          </cell>
          <cell r="AG218">
            <v>0</v>
          </cell>
        </row>
        <row r="219">
          <cell r="Q219">
            <v>2</v>
          </cell>
          <cell r="AG219">
            <v>0</v>
          </cell>
        </row>
        <row r="220">
          <cell r="Q220">
            <v>1</v>
          </cell>
          <cell r="R220">
            <v>1</v>
          </cell>
          <cell r="AG220">
            <v>0</v>
          </cell>
        </row>
        <row r="221">
          <cell r="Q221">
            <v>0</v>
          </cell>
          <cell r="R221">
            <v>0</v>
          </cell>
          <cell r="AG221">
            <v>0</v>
          </cell>
        </row>
        <row r="222">
          <cell r="Q222">
            <v>0</v>
          </cell>
          <cell r="R222">
            <v>0</v>
          </cell>
          <cell r="AG222">
            <v>0</v>
          </cell>
        </row>
        <row r="223">
          <cell r="Q223">
            <v>10</v>
          </cell>
          <cell r="R223">
            <v>8</v>
          </cell>
          <cell r="AG223">
            <v>0</v>
          </cell>
        </row>
        <row r="224">
          <cell r="Q224">
            <v>40</v>
          </cell>
          <cell r="AG224">
            <v>0</v>
          </cell>
        </row>
        <row r="225">
          <cell r="Q225">
            <v>2</v>
          </cell>
          <cell r="R225">
            <v>0</v>
          </cell>
          <cell r="AG225">
            <v>0</v>
          </cell>
        </row>
        <row r="226">
          <cell r="Q226">
            <v>30</v>
          </cell>
          <cell r="R226">
            <v>0</v>
          </cell>
          <cell r="AG226">
            <v>0</v>
          </cell>
        </row>
        <row r="227">
          <cell r="Q227">
            <v>12</v>
          </cell>
          <cell r="R227">
            <v>8</v>
          </cell>
          <cell r="AG227">
            <v>0</v>
          </cell>
        </row>
        <row r="228">
          <cell r="Q228">
            <v>270</v>
          </cell>
          <cell r="R228">
            <v>204</v>
          </cell>
        </row>
        <row r="230">
          <cell r="Q230">
            <v>35</v>
          </cell>
          <cell r="R230">
            <v>30</v>
          </cell>
          <cell r="AG230">
            <v>60</v>
          </cell>
        </row>
        <row r="231">
          <cell r="Q231">
            <v>10</v>
          </cell>
          <cell r="R231">
            <v>6</v>
          </cell>
          <cell r="AG231">
            <v>4</v>
          </cell>
        </row>
        <row r="232">
          <cell r="Q232">
            <v>0</v>
          </cell>
          <cell r="R232">
            <v>0</v>
          </cell>
          <cell r="AG232">
            <v>0</v>
          </cell>
        </row>
        <row r="233">
          <cell r="Q233">
            <v>4</v>
          </cell>
          <cell r="R233">
            <v>26</v>
          </cell>
          <cell r="AG233">
            <v>4</v>
          </cell>
        </row>
        <row r="234">
          <cell r="Q234">
            <v>32</v>
          </cell>
          <cell r="R234">
            <v>32</v>
          </cell>
          <cell r="AG234">
            <v>6</v>
          </cell>
        </row>
        <row r="235">
          <cell r="Q235">
            <v>6</v>
          </cell>
          <cell r="AG235">
            <v>0</v>
          </cell>
        </row>
        <row r="236">
          <cell r="Q236">
            <v>2</v>
          </cell>
          <cell r="AG236">
            <v>0</v>
          </cell>
        </row>
        <row r="237">
          <cell r="Q237">
            <v>0</v>
          </cell>
          <cell r="R237">
            <v>0</v>
          </cell>
          <cell r="AG237">
            <v>0</v>
          </cell>
        </row>
        <row r="238">
          <cell r="Q238">
            <v>0</v>
          </cell>
          <cell r="R238">
            <v>0</v>
          </cell>
          <cell r="AG238">
            <v>0</v>
          </cell>
        </row>
        <row r="239">
          <cell r="Q239">
            <v>500</v>
          </cell>
          <cell r="R239">
            <v>2838</v>
          </cell>
          <cell r="AG239">
            <v>228</v>
          </cell>
        </row>
        <row r="240">
          <cell r="Q240">
            <v>140</v>
          </cell>
          <cell r="AG240">
            <v>0</v>
          </cell>
        </row>
        <row r="241">
          <cell r="Q241">
            <v>1460</v>
          </cell>
          <cell r="AG241">
            <v>1128</v>
          </cell>
        </row>
        <row r="242">
          <cell r="Q242">
            <v>1100</v>
          </cell>
          <cell r="AG242">
            <v>0</v>
          </cell>
        </row>
        <row r="243">
          <cell r="Q243">
            <v>1000</v>
          </cell>
          <cell r="R243">
            <v>1000</v>
          </cell>
          <cell r="AG243">
            <v>639</v>
          </cell>
        </row>
        <row r="244">
          <cell r="Q244">
            <v>100</v>
          </cell>
          <cell r="R244">
            <v>100</v>
          </cell>
          <cell r="AG244">
            <v>0</v>
          </cell>
        </row>
        <row r="245">
          <cell r="Q245">
            <v>3</v>
          </cell>
          <cell r="R245">
            <v>8</v>
          </cell>
          <cell r="AG245">
            <v>0</v>
          </cell>
        </row>
        <row r="246">
          <cell r="Q246">
            <v>7</v>
          </cell>
          <cell r="AG246">
            <v>0</v>
          </cell>
        </row>
        <row r="247">
          <cell r="Q247">
            <v>1</v>
          </cell>
          <cell r="R247">
            <v>0</v>
          </cell>
          <cell r="AG247">
            <v>0</v>
          </cell>
        </row>
        <row r="248">
          <cell r="Q248">
            <v>25</v>
          </cell>
          <cell r="R248">
            <v>0</v>
          </cell>
          <cell r="AG248">
            <v>0</v>
          </cell>
        </row>
        <row r="249">
          <cell r="Q249">
            <v>10</v>
          </cell>
          <cell r="R249">
            <v>9</v>
          </cell>
          <cell r="AG249">
            <v>1</v>
          </cell>
        </row>
        <row r="250">
          <cell r="Q250">
            <v>180</v>
          </cell>
          <cell r="R250">
            <v>160</v>
          </cell>
        </row>
        <row r="252">
          <cell r="Q252">
            <v>10</v>
          </cell>
          <cell r="R252">
            <v>11</v>
          </cell>
          <cell r="AG252">
            <v>1</v>
          </cell>
        </row>
        <row r="253">
          <cell r="Q253">
            <v>0</v>
          </cell>
          <cell r="R253">
            <v>0</v>
          </cell>
          <cell r="AG253">
            <v>0</v>
          </cell>
        </row>
        <row r="254">
          <cell r="Q254">
            <v>0</v>
          </cell>
          <cell r="R254">
            <v>0</v>
          </cell>
          <cell r="AG254">
            <v>0</v>
          </cell>
        </row>
        <row r="255">
          <cell r="Q255">
            <v>220000</v>
          </cell>
          <cell r="R255">
            <v>220000</v>
          </cell>
          <cell r="AG255">
            <v>46747</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1</v>
          </cell>
          <cell r="R263">
            <v>1</v>
          </cell>
          <cell r="AG263">
            <v>0</v>
          </cell>
        </row>
        <row r="264">
          <cell r="Q264">
            <v>1</v>
          </cell>
          <cell r="R264">
            <v>1</v>
          </cell>
          <cell r="AG264">
            <v>1</v>
          </cell>
        </row>
        <row r="265">
          <cell r="Q265">
            <v>8</v>
          </cell>
          <cell r="R265">
            <v>8</v>
          </cell>
          <cell r="AG265">
            <v>0</v>
          </cell>
        </row>
        <row r="266">
          <cell r="Q266">
            <v>25</v>
          </cell>
          <cell r="R266">
            <v>25</v>
          </cell>
          <cell r="AG266">
            <v>3</v>
          </cell>
        </row>
        <row r="267">
          <cell r="Q267">
            <v>100</v>
          </cell>
          <cell r="R267">
            <v>0</v>
          </cell>
          <cell r="AG267">
            <v>190</v>
          </cell>
        </row>
        <row r="268">
          <cell r="Q268">
            <v>1</v>
          </cell>
          <cell r="R268">
            <v>0</v>
          </cell>
          <cell r="AG268">
            <v>0</v>
          </cell>
        </row>
        <row r="269">
          <cell r="Q269">
            <v>35</v>
          </cell>
          <cell r="R269">
            <v>0</v>
          </cell>
          <cell r="AG269">
            <v>0</v>
          </cell>
        </row>
        <row r="270">
          <cell r="Q270">
            <v>5</v>
          </cell>
          <cell r="R270">
            <v>0</v>
          </cell>
          <cell r="AG270">
            <v>0</v>
          </cell>
        </row>
        <row r="271">
          <cell r="Q271">
            <v>8</v>
          </cell>
          <cell r="R271">
            <v>8</v>
          </cell>
          <cell r="AG271">
            <v>1</v>
          </cell>
        </row>
        <row r="272">
          <cell r="Q272">
            <v>10</v>
          </cell>
          <cell r="R272">
            <v>10</v>
          </cell>
        </row>
        <row r="274">
          <cell r="Q274">
            <v>10</v>
          </cell>
          <cell r="R274">
            <v>10</v>
          </cell>
          <cell r="AG274">
            <v>0</v>
          </cell>
        </row>
        <row r="275">
          <cell r="Q275">
            <v>12</v>
          </cell>
          <cell r="R275">
            <v>12</v>
          </cell>
          <cell r="AG275">
            <v>0</v>
          </cell>
        </row>
        <row r="276">
          <cell r="Q276">
            <v>180</v>
          </cell>
          <cell r="R276">
            <v>180</v>
          </cell>
          <cell r="AG276">
            <v>0</v>
          </cell>
        </row>
        <row r="277">
          <cell r="Q277">
            <v>0</v>
          </cell>
          <cell r="R277">
            <v>0</v>
          </cell>
          <cell r="AG277">
            <v>0</v>
          </cell>
        </row>
        <row r="278">
          <cell r="Q278">
            <v>0</v>
          </cell>
          <cell r="R278">
            <v>0</v>
          </cell>
          <cell r="AG278">
            <v>0</v>
          </cell>
        </row>
        <row r="279">
          <cell r="Q279">
            <v>60</v>
          </cell>
          <cell r="R279">
            <v>60</v>
          </cell>
          <cell r="AG279">
            <v>0</v>
          </cell>
        </row>
        <row r="280">
          <cell r="Q280">
            <v>400</v>
          </cell>
          <cell r="R280">
            <v>417</v>
          </cell>
          <cell r="AG280">
            <v>0</v>
          </cell>
        </row>
        <row r="281">
          <cell r="Q281">
            <v>4</v>
          </cell>
          <cell r="R281">
            <v>0</v>
          </cell>
          <cell r="AG281">
            <v>0</v>
          </cell>
        </row>
        <row r="282">
          <cell r="Q282">
            <v>20</v>
          </cell>
          <cell r="R282">
            <v>0</v>
          </cell>
          <cell r="AG282">
            <v>0</v>
          </cell>
        </row>
        <row r="283">
          <cell r="Q283">
            <v>80</v>
          </cell>
          <cell r="R283">
            <v>0</v>
          </cell>
          <cell r="AG283">
            <v>0</v>
          </cell>
        </row>
        <row r="284">
          <cell r="Q284">
            <v>80</v>
          </cell>
          <cell r="R284">
            <v>80</v>
          </cell>
          <cell r="AG284">
            <v>0</v>
          </cell>
        </row>
        <row r="285">
          <cell r="Q285">
            <v>1</v>
          </cell>
          <cell r="R285">
            <v>0</v>
          </cell>
          <cell r="AG285">
            <v>0</v>
          </cell>
        </row>
        <row r="286">
          <cell r="Q286">
            <v>21</v>
          </cell>
          <cell r="R286">
            <v>0</v>
          </cell>
          <cell r="AG286">
            <v>0</v>
          </cell>
        </row>
        <row r="287">
          <cell r="Q287">
            <v>0</v>
          </cell>
          <cell r="R287">
            <v>0</v>
          </cell>
          <cell r="AG287">
            <v>0</v>
          </cell>
        </row>
        <row r="288">
          <cell r="Q288">
            <v>4</v>
          </cell>
          <cell r="R288">
            <v>4</v>
          </cell>
          <cell r="AG288">
            <v>0</v>
          </cell>
        </row>
        <row r="289">
          <cell r="Q289">
            <v>120</v>
          </cell>
          <cell r="R289">
            <v>89</v>
          </cell>
          <cell r="AG289">
            <v>0</v>
          </cell>
        </row>
        <row r="290">
          <cell r="Q290">
            <v>10</v>
          </cell>
          <cell r="R290">
            <v>10</v>
          </cell>
          <cell r="AG290">
            <v>2</v>
          </cell>
        </row>
        <row r="291">
          <cell r="Q291">
            <v>80</v>
          </cell>
          <cell r="R291">
            <v>72</v>
          </cell>
          <cell r="AG291">
            <v>0</v>
          </cell>
        </row>
        <row r="292">
          <cell r="Q292">
            <v>40</v>
          </cell>
          <cell r="R292">
            <v>0</v>
          </cell>
          <cell r="AG292">
            <v>0</v>
          </cell>
        </row>
        <row r="293">
          <cell r="Q293">
            <v>20</v>
          </cell>
          <cell r="R293">
            <v>0</v>
          </cell>
          <cell r="AG293">
            <v>4</v>
          </cell>
        </row>
        <row r="294">
          <cell r="Q294">
            <v>20</v>
          </cell>
          <cell r="R294">
            <v>0</v>
          </cell>
          <cell r="AG294">
            <v>0</v>
          </cell>
        </row>
        <row r="295">
          <cell r="Q295">
            <v>40</v>
          </cell>
          <cell r="R295">
            <v>0</v>
          </cell>
          <cell r="AG295">
            <v>0</v>
          </cell>
        </row>
        <row r="296">
          <cell r="Q296">
            <v>20</v>
          </cell>
          <cell r="R296">
            <v>0</v>
          </cell>
          <cell r="AG296">
            <v>0</v>
          </cell>
        </row>
        <row r="297">
          <cell r="Q297">
            <v>25</v>
          </cell>
          <cell r="R297">
            <v>0</v>
          </cell>
          <cell r="AG297">
            <v>0</v>
          </cell>
        </row>
        <row r="298">
          <cell r="Q298">
            <v>1</v>
          </cell>
          <cell r="R298">
            <v>0</v>
          </cell>
          <cell r="AG298">
            <v>0</v>
          </cell>
        </row>
        <row r="299">
          <cell r="Q299">
            <v>1</v>
          </cell>
          <cell r="R299">
            <v>0</v>
          </cell>
          <cell r="AG299">
            <v>0</v>
          </cell>
        </row>
        <row r="300">
          <cell r="Q300">
            <v>30</v>
          </cell>
          <cell r="R300">
            <v>0</v>
          </cell>
          <cell r="AG300">
            <v>0</v>
          </cell>
        </row>
        <row r="301">
          <cell r="Q301">
            <v>4</v>
          </cell>
          <cell r="R301">
            <v>4</v>
          </cell>
          <cell r="AG301">
            <v>1</v>
          </cell>
        </row>
        <row r="302">
          <cell r="Q302">
            <v>120</v>
          </cell>
          <cell r="R302">
            <v>89</v>
          </cell>
          <cell r="AG302">
            <v>22</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30</v>
          </cell>
          <cell r="R307">
            <v>0</v>
          </cell>
          <cell r="AG307">
            <v>0</v>
          </cell>
        </row>
        <row r="308">
          <cell r="Q308">
            <v>1</v>
          </cell>
          <cell r="R308">
            <v>0</v>
          </cell>
          <cell r="AG308">
            <v>0</v>
          </cell>
        </row>
        <row r="309">
          <cell r="Q309">
            <v>10</v>
          </cell>
          <cell r="R309">
            <v>0</v>
          </cell>
        </row>
        <row r="311">
          <cell r="Q311">
            <v>8</v>
          </cell>
          <cell r="R311">
            <v>7</v>
          </cell>
          <cell r="AG311">
            <v>1</v>
          </cell>
        </row>
        <row r="312">
          <cell r="Q312">
            <v>20</v>
          </cell>
          <cell r="R312">
            <v>20</v>
          </cell>
          <cell r="AG312">
            <v>0</v>
          </cell>
        </row>
        <row r="313">
          <cell r="Q313">
            <v>2</v>
          </cell>
          <cell r="R313">
            <v>2</v>
          </cell>
          <cell r="AG313">
            <v>0</v>
          </cell>
        </row>
        <row r="314">
          <cell r="Q314">
            <v>32</v>
          </cell>
          <cell r="R314">
            <v>32</v>
          </cell>
          <cell r="AG314">
            <v>0</v>
          </cell>
        </row>
        <row r="315">
          <cell r="Q315">
            <v>13</v>
          </cell>
          <cell r="R315">
            <v>13</v>
          </cell>
          <cell r="AG315">
            <v>2</v>
          </cell>
        </row>
        <row r="316">
          <cell r="Q316">
            <v>12</v>
          </cell>
          <cell r="R316">
            <v>12</v>
          </cell>
          <cell r="AG316">
            <v>0</v>
          </cell>
        </row>
        <row r="317">
          <cell r="Q317">
            <v>8</v>
          </cell>
          <cell r="R317">
            <v>8</v>
          </cell>
          <cell r="AG317">
            <v>0</v>
          </cell>
        </row>
        <row r="318">
          <cell r="Q318">
            <v>56</v>
          </cell>
          <cell r="AG318">
            <v>0</v>
          </cell>
        </row>
        <row r="319">
          <cell r="Q319">
            <v>4</v>
          </cell>
          <cell r="R319">
            <v>0</v>
          </cell>
          <cell r="AG319">
            <v>0</v>
          </cell>
        </row>
        <row r="320">
          <cell r="Q320">
            <v>60</v>
          </cell>
        </row>
        <row r="322">
          <cell r="Q322">
            <v>8</v>
          </cell>
          <cell r="R322">
            <v>8</v>
          </cell>
          <cell r="AG322">
            <v>3</v>
          </cell>
        </row>
        <row r="323">
          <cell r="Q323">
            <v>10000</v>
          </cell>
          <cell r="R323">
            <v>10000</v>
          </cell>
          <cell r="AG323">
            <v>360</v>
          </cell>
        </row>
        <row r="324">
          <cell r="Q324">
            <v>12</v>
          </cell>
          <cell r="R324">
            <v>0</v>
          </cell>
          <cell r="AG324">
            <v>2</v>
          </cell>
        </row>
        <row r="325">
          <cell r="Q325">
            <v>90</v>
          </cell>
          <cell r="R325">
            <v>0</v>
          </cell>
          <cell r="AG325">
            <v>1</v>
          </cell>
        </row>
        <row r="326">
          <cell r="Q326">
            <v>90</v>
          </cell>
          <cell r="R326">
            <v>87</v>
          </cell>
          <cell r="AG326">
            <v>2</v>
          </cell>
        </row>
        <row r="327">
          <cell r="Q327">
            <v>1500</v>
          </cell>
          <cell r="R327">
            <v>1499</v>
          </cell>
          <cell r="AG327">
            <v>348</v>
          </cell>
        </row>
        <row r="328">
          <cell r="Q328">
            <v>0</v>
          </cell>
          <cell r="R328">
            <v>0</v>
          </cell>
          <cell r="AG328">
            <v>0</v>
          </cell>
        </row>
        <row r="329">
          <cell r="Q329">
            <v>0</v>
          </cell>
          <cell r="R329">
            <v>0</v>
          </cell>
          <cell r="AG329">
            <v>0</v>
          </cell>
        </row>
        <row r="330">
          <cell r="Q330">
            <v>6</v>
          </cell>
          <cell r="R330">
            <v>0</v>
          </cell>
          <cell r="AG330">
            <v>0</v>
          </cell>
        </row>
        <row r="331">
          <cell r="Q331">
            <v>20</v>
          </cell>
          <cell r="R331">
            <v>8</v>
          </cell>
          <cell r="AG331">
            <v>2</v>
          </cell>
        </row>
        <row r="332">
          <cell r="Q332">
            <v>200</v>
          </cell>
          <cell r="R332">
            <v>0</v>
          </cell>
          <cell r="AG332">
            <v>32</v>
          </cell>
        </row>
        <row r="333">
          <cell r="Q333">
            <v>11</v>
          </cell>
          <cell r="R333">
            <v>11</v>
          </cell>
          <cell r="AG333">
            <v>4</v>
          </cell>
        </row>
        <row r="334">
          <cell r="Q334">
            <v>15</v>
          </cell>
          <cell r="R334">
            <v>16</v>
          </cell>
          <cell r="AG334">
            <v>0</v>
          </cell>
        </row>
        <row r="335">
          <cell r="Q335">
            <v>10</v>
          </cell>
          <cell r="R335">
            <v>4</v>
          </cell>
          <cell r="AG335">
            <v>0</v>
          </cell>
        </row>
        <row r="336">
          <cell r="Q336">
            <v>4</v>
          </cell>
          <cell r="R336">
            <v>2</v>
          </cell>
          <cell r="AG336">
            <v>0</v>
          </cell>
        </row>
        <row r="337">
          <cell r="Q337">
            <v>0</v>
          </cell>
          <cell r="R337">
            <v>0</v>
          </cell>
          <cell r="AG337">
            <v>0</v>
          </cell>
        </row>
        <row r="338">
          <cell r="Q338">
            <v>0</v>
          </cell>
          <cell r="R338">
            <v>0</v>
          </cell>
          <cell r="AG338">
            <v>0</v>
          </cell>
        </row>
        <row r="339">
          <cell r="Q339">
            <v>6</v>
          </cell>
          <cell r="R339">
            <v>0</v>
          </cell>
          <cell r="AG339">
            <v>0</v>
          </cell>
        </row>
        <row r="340">
          <cell r="Q340">
            <v>12</v>
          </cell>
          <cell r="R340">
            <v>7</v>
          </cell>
          <cell r="AG340">
            <v>0</v>
          </cell>
        </row>
        <row r="341">
          <cell r="Q341">
            <v>120</v>
          </cell>
          <cell r="R341">
            <v>0</v>
          </cell>
          <cell r="AG341">
            <v>0</v>
          </cell>
        </row>
        <row r="342">
          <cell r="Q342">
            <v>120</v>
          </cell>
          <cell r="R342">
            <v>120</v>
          </cell>
          <cell r="AG342">
            <v>22</v>
          </cell>
        </row>
        <row r="343">
          <cell r="Q343">
            <v>0</v>
          </cell>
          <cell r="R343">
            <v>0</v>
          </cell>
          <cell r="AG343">
            <v>0</v>
          </cell>
        </row>
        <row r="344">
          <cell r="Q344">
            <v>0</v>
          </cell>
          <cell r="R344">
            <v>0</v>
          </cell>
          <cell r="AG344">
            <v>0</v>
          </cell>
        </row>
        <row r="345">
          <cell r="Q345">
            <v>2</v>
          </cell>
          <cell r="R345">
            <v>1</v>
          </cell>
          <cell r="AG345">
            <v>0</v>
          </cell>
        </row>
        <row r="346">
          <cell r="Q346">
            <v>30</v>
          </cell>
          <cell r="R346">
            <v>15</v>
          </cell>
          <cell r="AG346">
            <v>0</v>
          </cell>
        </row>
        <row r="347">
          <cell r="Q347">
            <v>8</v>
          </cell>
          <cell r="R347">
            <v>5</v>
          </cell>
          <cell r="AG347">
            <v>0</v>
          </cell>
        </row>
        <row r="348">
          <cell r="Q348">
            <v>80</v>
          </cell>
          <cell r="R348">
            <v>0</v>
          </cell>
        </row>
        <row r="350">
          <cell r="AG350">
            <v>0</v>
          </cell>
        </row>
        <row r="359">
          <cell r="Q359">
            <v>29</v>
          </cell>
          <cell r="R359">
            <v>29</v>
          </cell>
          <cell r="AG359">
            <v>29</v>
          </cell>
        </row>
        <row r="360">
          <cell r="Q360">
            <v>116</v>
          </cell>
          <cell r="R360">
            <v>100</v>
          </cell>
          <cell r="AG360">
            <v>101</v>
          </cell>
        </row>
        <row r="361">
          <cell r="Q361">
            <v>40</v>
          </cell>
          <cell r="R361">
            <v>46</v>
          </cell>
          <cell r="AG361">
            <v>10</v>
          </cell>
        </row>
        <row r="362">
          <cell r="Q362">
            <v>10</v>
          </cell>
          <cell r="R362">
            <v>10</v>
          </cell>
          <cell r="AG362">
            <v>0</v>
          </cell>
        </row>
        <row r="363">
          <cell r="Q363">
            <v>23</v>
          </cell>
          <cell r="R363">
            <v>23</v>
          </cell>
          <cell r="AG363">
            <v>2</v>
          </cell>
        </row>
        <row r="364">
          <cell r="Q364">
            <v>4</v>
          </cell>
          <cell r="R364">
            <v>4</v>
          </cell>
          <cell r="AG364">
            <v>0</v>
          </cell>
        </row>
        <row r="365">
          <cell r="AG365">
            <v>0</v>
          </cell>
        </row>
        <row r="366">
          <cell r="AG366">
            <v>0</v>
          </cell>
        </row>
        <row r="367">
          <cell r="AG367">
            <v>0</v>
          </cell>
        </row>
        <row r="370">
          <cell r="Q370">
            <v>8</v>
          </cell>
          <cell r="R370">
            <v>5</v>
          </cell>
          <cell r="AG370">
            <v>0</v>
          </cell>
        </row>
        <row r="371">
          <cell r="Q371">
            <v>10</v>
          </cell>
          <cell r="R371">
            <v>1</v>
          </cell>
          <cell r="AG371">
            <v>0</v>
          </cell>
        </row>
        <row r="372">
          <cell r="Q372">
            <v>1</v>
          </cell>
          <cell r="R372">
            <v>1</v>
          </cell>
          <cell r="AG372">
            <v>0</v>
          </cell>
        </row>
        <row r="373">
          <cell r="Q373">
            <v>90</v>
          </cell>
          <cell r="R373">
            <v>90</v>
          </cell>
          <cell r="AG373">
            <v>8</v>
          </cell>
        </row>
        <row r="374">
          <cell r="Q374">
            <v>2</v>
          </cell>
          <cell r="R374">
            <v>2</v>
          </cell>
          <cell r="AG374">
            <v>0</v>
          </cell>
        </row>
        <row r="375">
          <cell r="Q375">
            <v>20</v>
          </cell>
          <cell r="R375">
            <v>20</v>
          </cell>
          <cell r="AG375">
            <v>2</v>
          </cell>
        </row>
        <row r="376">
          <cell r="Q376">
            <v>400</v>
          </cell>
          <cell r="R376">
            <v>559</v>
          </cell>
          <cell r="AG376">
            <v>27</v>
          </cell>
        </row>
        <row r="377">
          <cell r="Q377">
            <v>2</v>
          </cell>
          <cell r="R377">
            <v>2</v>
          </cell>
          <cell r="AG377">
            <v>0</v>
          </cell>
        </row>
        <row r="378">
          <cell r="Q378">
            <v>40</v>
          </cell>
          <cell r="R378">
            <v>52</v>
          </cell>
          <cell r="AG378">
            <v>0</v>
          </cell>
        </row>
        <row r="379">
          <cell r="AG379">
            <v>0</v>
          </cell>
        </row>
        <row r="380">
          <cell r="Q380">
            <v>8</v>
          </cell>
          <cell r="R380">
            <v>8</v>
          </cell>
          <cell r="AG380">
            <v>0</v>
          </cell>
        </row>
        <row r="381">
          <cell r="AG381">
            <v>0</v>
          </cell>
        </row>
        <row r="382">
          <cell r="Q382">
            <v>1</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10</v>
          </cell>
          <cell r="R392">
            <v>10</v>
          </cell>
          <cell r="AG392">
            <v>1</v>
          </cell>
        </row>
        <row r="393">
          <cell r="Q393">
            <v>100</v>
          </cell>
          <cell r="R393">
            <v>194</v>
          </cell>
          <cell r="AG393">
            <v>16</v>
          </cell>
        </row>
        <row r="394">
          <cell r="Q394">
            <v>0</v>
          </cell>
          <cell r="R394">
            <v>0</v>
          </cell>
          <cell r="AG394">
            <v>1</v>
          </cell>
        </row>
        <row r="395">
          <cell r="Q395">
            <v>115</v>
          </cell>
          <cell r="R395">
            <v>130</v>
          </cell>
          <cell r="AG395">
            <v>13</v>
          </cell>
        </row>
        <row r="396">
          <cell r="Q396">
            <v>30</v>
          </cell>
          <cell r="R396">
            <v>33</v>
          </cell>
          <cell r="AG396">
            <v>1</v>
          </cell>
        </row>
        <row r="397">
          <cell r="Q397">
            <v>29</v>
          </cell>
          <cell r="R397">
            <v>26</v>
          </cell>
          <cell r="AG397">
            <v>2</v>
          </cell>
        </row>
        <row r="398">
          <cell r="Q398">
            <v>1</v>
          </cell>
          <cell r="R398">
            <v>1</v>
          </cell>
          <cell r="AG398">
            <v>0</v>
          </cell>
        </row>
        <row r="399">
          <cell r="Q399">
            <v>450</v>
          </cell>
          <cell r="R399">
            <v>433</v>
          </cell>
          <cell r="AG399">
            <v>72</v>
          </cell>
        </row>
        <row r="400">
          <cell r="AG400">
            <v>0</v>
          </cell>
        </row>
        <row r="401">
          <cell r="Q401">
            <v>85</v>
          </cell>
          <cell r="R401">
            <v>83</v>
          </cell>
          <cell r="AG401">
            <v>0</v>
          </cell>
        </row>
        <row r="402">
          <cell r="Q402">
            <v>43</v>
          </cell>
          <cell r="R402">
            <v>38</v>
          </cell>
          <cell r="AG402">
            <v>0</v>
          </cell>
        </row>
        <row r="403">
          <cell r="Q403">
            <v>61</v>
          </cell>
          <cell r="R403">
            <v>32</v>
          </cell>
          <cell r="AG403">
            <v>0</v>
          </cell>
        </row>
        <row r="404">
          <cell r="Q404">
            <v>0</v>
          </cell>
          <cell r="R404">
            <v>0</v>
          </cell>
          <cell r="AG404">
            <v>0</v>
          </cell>
        </row>
        <row r="405">
          <cell r="Q405">
            <v>2</v>
          </cell>
          <cell r="R405">
            <v>2</v>
          </cell>
          <cell r="AG405">
            <v>0</v>
          </cell>
        </row>
        <row r="406">
          <cell r="AG406">
            <v>0</v>
          </cell>
        </row>
        <row r="408">
          <cell r="AG408">
            <v>0</v>
          </cell>
        </row>
        <row r="409">
          <cell r="AG409">
            <v>0</v>
          </cell>
        </row>
        <row r="410">
          <cell r="AG410">
            <v>0</v>
          </cell>
        </row>
        <row r="411">
          <cell r="AG411">
            <v>0</v>
          </cell>
        </row>
        <row r="413">
          <cell r="Q413">
            <v>38432</v>
          </cell>
          <cell r="R413">
            <v>38300</v>
          </cell>
          <cell r="AG413">
            <v>0</v>
          </cell>
        </row>
        <row r="414">
          <cell r="Q414">
            <v>5000</v>
          </cell>
          <cell r="AG414">
            <v>1509.451</v>
          </cell>
        </row>
        <row r="415">
          <cell r="Q415">
            <v>120</v>
          </cell>
          <cell r="AG415">
            <v>10</v>
          </cell>
        </row>
        <row r="416">
          <cell r="Q416">
            <v>10</v>
          </cell>
          <cell r="S416">
            <v>10</v>
          </cell>
          <cell r="T416">
            <v>10</v>
          </cell>
          <cell r="AG416">
            <v>0</v>
          </cell>
        </row>
        <row r="417">
          <cell r="Q417">
            <v>2</v>
          </cell>
          <cell r="AG417">
            <v>0</v>
          </cell>
        </row>
        <row r="418">
          <cell r="AG418">
            <v>0</v>
          </cell>
        </row>
        <row r="419">
          <cell r="Q419">
            <v>60</v>
          </cell>
          <cell r="AG419">
            <v>0</v>
          </cell>
        </row>
        <row r="420">
          <cell r="Q420">
            <v>10</v>
          </cell>
          <cell r="S420">
            <v>8</v>
          </cell>
          <cell r="T420">
            <v>8</v>
          </cell>
          <cell r="AG420">
            <v>200</v>
          </cell>
        </row>
        <row r="421">
          <cell r="Q421">
            <v>5</v>
          </cell>
          <cell r="AG421">
            <v>3</v>
          </cell>
        </row>
        <row r="423">
          <cell r="Q423">
            <v>10</v>
          </cell>
          <cell r="S423">
            <v>0</v>
          </cell>
          <cell r="T423">
            <v>0</v>
          </cell>
          <cell r="AG423">
            <v>0</v>
          </cell>
        </row>
        <row r="424">
          <cell r="Q424">
            <v>60</v>
          </cell>
          <cell r="AG424">
            <v>0</v>
          </cell>
        </row>
        <row r="425">
          <cell r="Q425">
            <v>2</v>
          </cell>
          <cell r="S425">
            <v>1</v>
          </cell>
          <cell r="T425">
            <v>1</v>
          </cell>
          <cell r="AG425">
            <v>100</v>
          </cell>
        </row>
        <row r="427">
          <cell r="AG427">
            <v>0</v>
          </cell>
        </row>
        <row r="428">
          <cell r="AG428">
            <v>0</v>
          </cell>
        </row>
        <row r="434">
          <cell r="AG434">
            <v>0</v>
          </cell>
        </row>
        <row r="435">
          <cell r="AG435">
            <v>0</v>
          </cell>
        </row>
        <row r="436">
          <cell r="AG436">
            <v>0</v>
          </cell>
        </row>
        <row r="437">
          <cell r="AG437">
            <v>0</v>
          </cell>
        </row>
        <row r="456">
          <cell r="AG456">
            <v>0</v>
          </cell>
        </row>
        <row r="457">
          <cell r="Q457">
            <v>6</v>
          </cell>
          <cell r="R457">
            <v>3</v>
          </cell>
          <cell r="AG457">
            <v>0</v>
          </cell>
        </row>
        <row r="458">
          <cell r="AG458">
            <v>0</v>
          </cell>
        </row>
        <row r="459">
          <cell r="Q459">
            <v>340</v>
          </cell>
          <cell r="R459">
            <v>100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200</v>
          </cell>
          <cell r="R470">
            <v>0</v>
          </cell>
          <cell r="AG470">
            <v>36</v>
          </cell>
        </row>
        <row r="471">
          <cell r="Q471">
            <v>1</v>
          </cell>
          <cell r="R471">
            <v>0</v>
          </cell>
          <cell r="AG471">
            <v>4</v>
          </cell>
        </row>
        <row r="472">
          <cell r="Q472">
            <v>0</v>
          </cell>
          <cell r="R472">
            <v>0</v>
          </cell>
          <cell r="AG472">
            <v>0</v>
          </cell>
        </row>
        <row r="473">
          <cell r="Q473">
            <v>5</v>
          </cell>
          <cell r="R473">
            <v>0</v>
          </cell>
          <cell r="AG473">
            <v>2</v>
          </cell>
        </row>
        <row r="475">
          <cell r="Q475">
            <v>167</v>
          </cell>
          <cell r="AG475">
            <v>6</v>
          </cell>
        </row>
        <row r="476">
          <cell r="Q476">
            <v>164</v>
          </cell>
          <cell r="AG476">
            <v>0</v>
          </cell>
        </row>
        <row r="477">
          <cell r="Q477">
            <v>3</v>
          </cell>
          <cell r="AG477">
            <v>0</v>
          </cell>
        </row>
        <row r="478">
          <cell r="Q478">
            <v>0</v>
          </cell>
          <cell r="AG478">
            <v>0</v>
          </cell>
        </row>
        <row r="479">
          <cell r="Q479">
            <v>2</v>
          </cell>
          <cell r="AG479">
            <v>0</v>
          </cell>
        </row>
        <row r="481">
          <cell r="AG481">
            <v>294</v>
          </cell>
        </row>
        <row r="484">
          <cell r="Q484">
            <v>10000</v>
          </cell>
          <cell r="AG484">
            <v>1120</v>
          </cell>
        </row>
        <row r="485">
          <cell r="Q485">
            <v>0</v>
          </cell>
          <cell r="AG485">
            <v>0</v>
          </cell>
        </row>
        <row r="486">
          <cell r="Q486">
            <v>500</v>
          </cell>
          <cell r="AG486">
            <v>141.5</v>
          </cell>
        </row>
        <row r="487">
          <cell r="AG487">
            <v>0</v>
          </cell>
        </row>
        <row r="488">
          <cell r="Q488" t="str">
            <v>NA</v>
          </cell>
          <cell r="AG488">
            <v>0</v>
          </cell>
        </row>
        <row r="489">
          <cell r="Q489">
            <v>700</v>
          </cell>
          <cell r="AG489">
            <v>11</v>
          </cell>
        </row>
        <row r="490">
          <cell r="Q490">
            <v>16000</v>
          </cell>
          <cell r="AG490">
            <v>2907</v>
          </cell>
        </row>
        <row r="491">
          <cell r="AG491">
            <v>185.3</v>
          </cell>
        </row>
        <row r="492">
          <cell r="Q492" t="str">
            <v>NA</v>
          </cell>
          <cell r="AG492">
            <v>0</v>
          </cell>
        </row>
        <row r="493">
          <cell r="Q493" t="str">
            <v>NA</v>
          </cell>
          <cell r="AG493">
            <v>0</v>
          </cell>
        </row>
        <row r="494">
          <cell r="AG494">
            <v>0</v>
          </cell>
        </row>
        <row r="495">
          <cell r="AG495">
            <v>0</v>
          </cell>
        </row>
        <row r="496">
          <cell r="AG496">
            <v>0</v>
          </cell>
        </row>
        <row r="497">
          <cell r="AG497">
            <v>17.5</v>
          </cell>
        </row>
        <row r="498">
          <cell r="AG498">
            <v>0</v>
          </cell>
        </row>
        <row r="499">
          <cell r="AG499">
            <v>0</v>
          </cell>
        </row>
        <row r="502">
          <cell r="AG502">
            <v>0</v>
          </cell>
        </row>
        <row r="503">
          <cell r="AG503">
            <v>0</v>
          </cell>
        </row>
        <row r="504">
          <cell r="AG504">
            <v>0</v>
          </cell>
        </row>
        <row r="506">
          <cell r="Q506">
            <v>100000</v>
          </cell>
          <cell r="AG506">
            <v>77073.459999999992</v>
          </cell>
        </row>
        <row r="508">
          <cell r="AG508">
            <v>0</v>
          </cell>
        </row>
        <row r="509">
          <cell r="Q509">
            <v>1</v>
          </cell>
          <cell r="AG509">
            <v>2</v>
          </cell>
        </row>
        <row r="510">
          <cell r="AG510">
            <v>0</v>
          </cell>
        </row>
        <row r="511">
          <cell r="AG511">
            <v>0</v>
          </cell>
        </row>
        <row r="512">
          <cell r="AG512">
            <v>0</v>
          </cell>
        </row>
        <row r="514">
          <cell r="Q514">
            <v>10</v>
          </cell>
          <cell r="R514">
            <v>10</v>
          </cell>
          <cell r="AG514">
            <v>5</v>
          </cell>
        </row>
        <row r="515">
          <cell r="Q515">
            <v>200</v>
          </cell>
          <cell r="R515">
            <v>250</v>
          </cell>
          <cell r="AG515">
            <v>47</v>
          </cell>
        </row>
        <row r="516">
          <cell r="Q516">
            <v>10000</v>
          </cell>
          <cell r="R516">
            <v>7500</v>
          </cell>
          <cell r="AG516">
            <v>694.02</v>
          </cell>
        </row>
        <row r="518">
          <cell r="Q518">
            <v>400</v>
          </cell>
          <cell r="AG518">
            <v>98</v>
          </cell>
        </row>
        <row r="519">
          <cell r="Q519">
            <v>20</v>
          </cell>
          <cell r="AG519">
            <v>0</v>
          </cell>
        </row>
        <row r="520">
          <cell r="Q520">
            <v>6</v>
          </cell>
          <cell r="AG520">
            <v>0</v>
          </cell>
        </row>
        <row r="521">
          <cell r="Q521">
            <v>50</v>
          </cell>
          <cell r="AG521">
            <v>7</v>
          </cell>
        </row>
        <row r="522">
          <cell r="Q522" t="str">
            <v>NA</v>
          </cell>
          <cell r="AG522">
            <v>0</v>
          </cell>
        </row>
        <row r="523">
          <cell r="Q523" t="str">
            <v>NA</v>
          </cell>
          <cell r="AG523">
            <v>0</v>
          </cell>
        </row>
        <row r="524">
          <cell r="Q524">
            <v>30</v>
          </cell>
          <cell r="AG524">
            <v>2</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23">
        <row r="7">
          <cell r="AG7">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23</v>
          </cell>
          <cell r="R185">
            <v>23</v>
          </cell>
          <cell r="AG185">
            <v>1</v>
          </cell>
        </row>
        <row r="186">
          <cell r="Q186">
            <v>3</v>
          </cell>
          <cell r="R186">
            <v>3</v>
          </cell>
          <cell r="AG186">
            <v>0</v>
          </cell>
        </row>
        <row r="187">
          <cell r="Q187">
            <v>362948</v>
          </cell>
          <cell r="R187">
            <v>362948</v>
          </cell>
          <cell r="AG187">
            <v>0</v>
          </cell>
        </row>
        <row r="188">
          <cell r="Q188">
            <v>41226</v>
          </cell>
          <cell r="R188">
            <v>41226</v>
          </cell>
          <cell r="AG188">
            <v>0</v>
          </cell>
        </row>
        <row r="189">
          <cell r="Q189">
            <v>697671</v>
          </cell>
          <cell r="R189">
            <v>697671</v>
          </cell>
          <cell r="AG189">
            <v>0</v>
          </cell>
        </row>
        <row r="190">
          <cell r="Q190">
            <v>5480</v>
          </cell>
          <cell r="R190">
            <v>5467</v>
          </cell>
          <cell r="AG190">
            <v>0</v>
          </cell>
        </row>
        <row r="191">
          <cell r="Q191">
            <v>332</v>
          </cell>
          <cell r="R191">
            <v>166</v>
          </cell>
          <cell r="AG191">
            <v>0</v>
          </cell>
        </row>
        <row r="192">
          <cell r="Q192">
            <v>42262</v>
          </cell>
          <cell r="R192">
            <v>42262</v>
          </cell>
          <cell r="AG192">
            <v>7633</v>
          </cell>
        </row>
        <row r="193">
          <cell r="Q193">
            <v>53344</v>
          </cell>
          <cell r="R193">
            <v>53344</v>
          </cell>
          <cell r="AG193">
            <v>7788</v>
          </cell>
        </row>
        <row r="194">
          <cell r="Q194">
            <v>0</v>
          </cell>
          <cell r="R194">
            <v>0</v>
          </cell>
          <cell r="AG194">
            <v>0</v>
          </cell>
        </row>
        <row r="195">
          <cell r="Q195">
            <v>0</v>
          </cell>
          <cell r="R195">
            <v>0</v>
          </cell>
          <cell r="AG195">
            <v>0</v>
          </cell>
        </row>
        <row r="196">
          <cell r="AG196">
            <v>0</v>
          </cell>
        </row>
        <row r="197">
          <cell r="Q197">
            <v>4925</v>
          </cell>
          <cell r="R197">
            <v>4911</v>
          </cell>
          <cell r="AG197">
            <v>776</v>
          </cell>
        </row>
        <row r="198">
          <cell r="Q198">
            <v>71000</v>
          </cell>
          <cell r="R198">
            <v>70445</v>
          </cell>
          <cell r="AG198">
            <v>9211</v>
          </cell>
        </row>
        <row r="199">
          <cell r="Q199">
            <v>251</v>
          </cell>
          <cell r="R199">
            <v>251</v>
          </cell>
          <cell r="AG199">
            <v>21</v>
          </cell>
        </row>
        <row r="200">
          <cell r="Q200">
            <v>260</v>
          </cell>
          <cell r="R200">
            <v>251</v>
          </cell>
          <cell r="AG200">
            <v>40</v>
          </cell>
        </row>
        <row r="201">
          <cell r="Q201">
            <v>127500</v>
          </cell>
          <cell r="R201">
            <v>127263</v>
          </cell>
          <cell r="AG201">
            <v>21287</v>
          </cell>
        </row>
        <row r="202">
          <cell r="Q202">
            <v>350</v>
          </cell>
          <cell r="R202">
            <v>296</v>
          </cell>
          <cell r="AG202">
            <v>65</v>
          </cell>
        </row>
        <row r="203">
          <cell r="Q203">
            <v>17000</v>
          </cell>
          <cell r="R203">
            <v>16617</v>
          </cell>
          <cell r="AG203">
            <v>3667</v>
          </cell>
        </row>
        <row r="204">
          <cell r="Q204">
            <v>70</v>
          </cell>
          <cell r="R204">
            <v>47</v>
          </cell>
          <cell r="AG204">
            <v>0</v>
          </cell>
        </row>
        <row r="205">
          <cell r="Q205">
            <v>1</v>
          </cell>
          <cell r="R205">
            <v>0</v>
          </cell>
          <cell r="AG205">
            <v>0</v>
          </cell>
        </row>
        <row r="206">
          <cell r="Q206">
            <v>50</v>
          </cell>
          <cell r="R206">
            <v>0</v>
          </cell>
          <cell r="AG206">
            <v>0</v>
          </cell>
        </row>
        <row r="207">
          <cell r="Q207">
            <v>0</v>
          </cell>
          <cell r="R207">
            <v>0</v>
          </cell>
          <cell r="AG207">
            <v>0</v>
          </cell>
        </row>
        <row r="208">
          <cell r="Q208">
            <v>33</v>
          </cell>
          <cell r="R208">
            <v>33</v>
          </cell>
          <cell r="AG208">
            <v>3</v>
          </cell>
        </row>
        <row r="209">
          <cell r="Q209">
            <v>1050</v>
          </cell>
          <cell r="R209">
            <v>1025</v>
          </cell>
        </row>
        <row r="211">
          <cell r="Q211">
            <v>42250</v>
          </cell>
          <cell r="R211">
            <v>21241</v>
          </cell>
          <cell r="AG211">
            <v>0</v>
          </cell>
        </row>
        <row r="212">
          <cell r="Q212">
            <v>11834</v>
          </cell>
          <cell r="R212">
            <v>11834</v>
          </cell>
          <cell r="AG212">
            <v>0</v>
          </cell>
        </row>
        <row r="213">
          <cell r="Q213">
            <v>1904</v>
          </cell>
          <cell r="R213">
            <v>349</v>
          </cell>
          <cell r="AG213">
            <v>5601</v>
          </cell>
        </row>
        <row r="214">
          <cell r="Q214">
            <v>1907</v>
          </cell>
          <cell r="R214">
            <v>1904</v>
          </cell>
          <cell r="AG214">
            <v>216</v>
          </cell>
        </row>
        <row r="215">
          <cell r="Q215">
            <v>0</v>
          </cell>
          <cell r="R215">
            <v>100</v>
          </cell>
          <cell r="AG215">
            <v>0</v>
          </cell>
        </row>
        <row r="216">
          <cell r="Q216">
            <v>1914</v>
          </cell>
          <cell r="R216">
            <v>1826</v>
          </cell>
          <cell r="AG216">
            <v>133</v>
          </cell>
        </row>
        <row r="217">
          <cell r="Q217">
            <v>3783</v>
          </cell>
          <cell r="R217">
            <v>3730</v>
          </cell>
          <cell r="AG217">
            <v>11016</v>
          </cell>
        </row>
        <row r="218">
          <cell r="Q218">
            <v>78</v>
          </cell>
          <cell r="AG218">
            <v>0</v>
          </cell>
        </row>
        <row r="219">
          <cell r="Q219">
            <v>39</v>
          </cell>
          <cell r="AG219">
            <v>0</v>
          </cell>
        </row>
        <row r="220">
          <cell r="Q220">
            <v>43</v>
          </cell>
          <cell r="R220">
            <v>43</v>
          </cell>
          <cell r="AG220">
            <v>0</v>
          </cell>
        </row>
        <row r="221">
          <cell r="Q221">
            <v>0</v>
          </cell>
          <cell r="R221">
            <v>0</v>
          </cell>
          <cell r="AG221">
            <v>0</v>
          </cell>
        </row>
        <row r="222">
          <cell r="Q222">
            <v>0</v>
          </cell>
          <cell r="R222">
            <v>0</v>
          </cell>
          <cell r="AG222">
            <v>0</v>
          </cell>
        </row>
        <row r="223">
          <cell r="Q223">
            <v>8</v>
          </cell>
          <cell r="R223">
            <v>24</v>
          </cell>
          <cell r="AG223">
            <v>1</v>
          </cell>
        </row>
        <row r="224">
          <cell r="Q224">
            <v>32</v>
          </cell>
          <cell r="AG224">
            <v>2</v>
          </cell>
        </row>
        <row r="225">
          <cell r="Q225">
            <v>1</v>
          </cell>
          <cell r="R225">
            <v>0</v>
          </cell>
          <cell r="AG225">
            <v>9</v>
          </cell>
        </row>
        <row r="226">
          <cell r="Q226">
            <v>15</v>
          </cell>
          <cell r="R226">
            <v>0</v>
          </cell>
          <cell r="AG226">
            <v>202</v>
          </cell>
        </row>
        <row r="227">
          <cell r="Q227">
            <v>127</v>
          </cell>
          <cell r="R227">
            <v>127</v>
          </cell>
          <cell r="AG227">
            <v>52</v>
          </cell>
        </row>
        <row r="228">
          <cell r="Q228">
            <v>4500</v>
          </cell>
          <cell r="R228">
            <v>4532</v>
          </cell>
        </row>
        <row r="230">
          <cell r="Q230">
            <v>790</v>
          </cell>
          <cell r="R230">
            <v>687</v>
          </cell>
          <cell r="AG230">
            <v>6312</v>
          </cell>
        </row>
        <row r="231">
          <cell r="Q231">
            <v>1878</v>
          </cell>
          <cell r="R231">
            <v>1775</v>
          </cell>
          <cell r="AG231">
            <v>1028</v>
          </cell>
        </row>
        <row r="232">
          <cell r="Q232">
            <v>0</v>
          </cell>
          <cell r="R232">
            <v>0</v>
          </cell>
          <cell r="AG232">
            <v>0</v>
          </cell>
        </row>
        <row r="233">
          <cell r="Q233">
            <v>1775</v>
          </cell>
          <cell r="R233">
            <v>1843</v>
          </cell>
          <cell r="AG233">
            <v>363</v>
          </cell>
        </row>
        <row r="234">
          <cell r="Q234">
            <v>4616</v>
          </cell>
          <cell r="R234">
            <v>3616</v>
          </cell>
          <cell r="AG234">
            <v>12212</v>
          </cell>
        </row>
        <row r="235">
          <cell r="Q235">
            <v>0</v>
          </cell>
          <cell r="AG235">
            <v>0</v>
          </cell>
        </row>
        <row r="236">
          <cell r="Q236">
            <v>0</v>
          </cell>
          <cell r="AG236">
            <v>0</v>
          </cell>
        </row>
        <row r="237">
          <cell r="Q237">
            <v>0</v>
          </cell>
          <cell r="R237">
            <v>0</v>
          </cell>
          <cell r="AG237">
            <v>0</v>
          </cell>
        </row>
        <row r="238">
          <cell r="Q238">
            <v>0</v>
          </cell>
          <cell r="R238">
            <v>0</v>
          </cell>
          <cell r="AG238">
            <v>0</v>
          </cell>
        </row>
        <row r="239">
          <cell r="Q239">
            <v>32600</v>
          </cell>
          <cell r="R239">
            <v>41727</v>
          </cell>
          <cell r="AG239">
            <v>3166</v>
          </cell>
        </row>
        <row r="240">
          <cell r="Q240">
            <v>0</v>
          </cell>
          <cell r="AG240">
            <v>0</v>
          </cell>
        </row>
        <row r="241">
          <cell r="Q241">
            <v>8400</v>
          </cell>
          <cell r="AG241">
            <v>587</v>
          </cell>
        </row>
        <row r="242">
          <cell r="Q242">
            <v>0</v>
          </cell>
          <cell r="AG242">
            <v>0</v>
          </cell>
        </row>
        <row r="243">
          <cell r="Q243">
            <v>30000</v>
          </cell>
          <cell r="R243">
            <v>30000</v>
          </cell>
          <cell r="AG243">
            <v>28200</v>
          </cell>
        </row>
        <row r="244">
          <cell r="Q244">
            <v>3000</v>
          </cell>
          <cell r="R244">
            <v>3000</v>
          </cell>
          <cell r="AG244">
            <v>2160</v>
          </cell>
        </row>
        <row r="245">
          <cell r="Q245">
            <v>4</v>
          </cell>
          <cell r="R245">
            <v>24</v>
          </cell>
          <cell r="AG245">
            <v>1</v>
          </cell>
        </row>
        <row r="246">
          <cell r="Q246">
            <v>26</v>
          </cell>
          <cell r="AG246">
            <v>2</v>
          </cell>
        </row>
        <row r="247">
          <cell r="Q247">
            <v>1</v>
          </cell>
          <cell r="R247">
            <v>0</v>
          </cell>
          <cell r="AG247">
            <v>7</v>
          </cell>
        </row>
        <row r="248">
          <cell r="Q248">
            <v>25</v>
          </cell>
          <cell r="R248">
            <v>0</v>
          </cell>
          <cell r="AG248">
            <v>177</v>
          </cell>
        </row>
        <row r="249">
          <cell r="Q249">
            <v>180</v>
          </cell>
          <cell r="R249">
            <v>127</v>
          </cell>
          <cell r="AG249">
            <v>54</v>
          </cell>
        </row>
        <row r="250">
          <cell r="Q250">
            <v>4950</v>
          </cell>
          <cell r="R250">
            <v>4523</v>
          </cell>
        </row>
        <row r="252">
          <cell r="Q252">
            <v>30</v>
          </cell>
          <cell r="R252">
            <v>30</v>
          </cell>
          <cell r="AG252">
            <v>11</v>
          </cell>
        </row>
        <row r="253">
          <cell r="Q253">
            <v>4</v>
          </cell>
          <cell r="R253">
            <v>10</v>
          </cell>
          <cell r="AG253">
            <v>1</v>
          </cell>
        </row>
        <row r="254">
          <cell r="Q254">
            <v>4</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1500</v>
          </cell>
          <cell r="R259">
            <v>1600</v>
          </cell>
          <cell r="AG259">
            <v>196</v>
          </cell>
        </row>
        <row r="260">
          <cell r="Q260">
            <v>20000</v>
          </cell>
          <cell r="R260">
            <v>20000</v>
          </cell>
          <cell r="AG260">
            <v>2244</v>
          </cell>
        </row>
        <row r="261">
          <cell r="Q261">
            <v>0</v>
          </cell>
          <cell r="R261">
            <v>0</v>
          </cell>
          <cell r="AG261">
            <v>0</v>
          </cell>
        </row>
        <row r="262">
          <cell r="Q262">
            <v>0</v>
          </cell>
          <cell r="R262">
            <v>0</v>
          </cell>
          <cell r="AG262">
            <v>0</v>
          </cell>
        </row>
        <row r="263">
          <cell r="Q263">
            <v>240</v>
          </cell>
          <cell r="R263">
            <v>250</v>
          </cell>
          <cell r="AG263">
            <v>20</v>
          </cell>
        </row>
        <row r="264">
          <cell r="Q264">
            <v>240</v>
          </cell>
          <cell r="R264">
            <v>250</v>
          </cell>
          <cell r="AG264">
            <v>39</v>
          </cell>
        </row>
        <row r="265">
          <cell r="Q265">
            <v>19000</v>
          </cell>
          <cell r="R265">
            <v>20000</v>
          </cell>
          <cell r="AG265">
            <v>2980</v>
          </cell>
        </row>
        <row r="266">
          <cell r="Q266">
            <v>220</v>
          </cell>
          <cell r="R266">
            <v>220</v>
          </cell>
          <cell r="AG266">
            <v>46</v>
          </cell>
        </row>
        <row r="267">
          <cell r="Q267">
            <v>100</v>
          </cell>
          <cell r="R267">
            <v>0</v>
          </cell>
          <cell r="AG267">
            <v>3004</v>
          </cell>
        </row>
        <row r="268">
          <cell r="Q268">
            <v>0</v>
          </cell>
          <cell r="R268">
            <v>0</v>
          </cell>
          <cell r="AG268">
            <v>0</v>
          </cell>
        </row>
        <row r="269">
          <cell r="Q269">
            <v>0</v>
          </cell>
          <cell r="R269">
            <v>0</v>
          </cell>
          <cell r="AG269">
            <v>0</v>
          </cell>
        </row>
        <row r="270">
          <cell r="Q270">
            <v>2</v>
          </cell>
          <cell r="R270">
            <v>0</v>
          </cell>
          <cell r="AG270">
            <v>0</v>
          </cell>
        </row>
        <row r="271">
          <cell r="Q271">
            <v>8</v>
          </cell>
          <cell r="R271">
            <v>8</v>
          </cell>
          <cell r="AG271">
            <v>0</v>
          </cell>
        </row>
        <row r="272">
          <cell r="Q272">
            <v>10</v>
          </cell>
          <cell r="R272">
            <v>10</v>
          </cell>
        </row>
        <row r="274">
          <cell r="Q274">
            <v>12</v>
          </cell>
          <cell r="R274">
            <v>15</v>
          </cell>
          <cell r="AG274">
            <v>18</v>
          </cell>
        </row>
        <row r="275">
          <cell r="Q275">
            <v>22</v>
          </cell>
          <cell r="R275">
            <v>22</v>
          </cell>
          <cell r="AG275">
            <v>22</v>
          </cell>
        </row>
        <row r="276">
          <cell r="Q276">
            <v>600</v>
          </cell>
          <cell r="R276">
            <v>600</v>
          </cell>
          <cell r="AG276">
            <v>600</v>
          </cell>
        </row>
        <row r="277">
          <cell r="Q277">
            <v>60</v>
          </cell>
          <cell r="R277">
            <v>60</v>
          </cell>
          <cell r="AG277">
            <v>60</v>
          </cell>
        </row>
        <row r="278">
          <cell r="Q278">
            <v>180</v>
          </cell>
          <cell r="R278">
            <v>180</v>
          </cell>
          <cell r="AG278">
            <v>180</v>
          </cell>
        </row>
        <row r="279">
          <cell r="Q279">
            <v>20</v>
          </cell>
          <cell r="R279">
            <v>20</v>
          </cell>
          <cell r="AG279">
            <v>20</v>
          </cell>
        </row>
        <row r="280">
          <cell r="Q280">
            <v>100</v>
          </cell>
          <cell r="R280">
            <v>100</v>
          </cell>
          <cell r="AG280">
            <v>100</v>
          </cell>
        </row>
        <row r="281">
          <cell r="Q281">
            <v>3</v>
          </cell>
          <cell r="R281">
            <v>0</v>
          </cell>
          <cell r="AG281">
            <v>0</v>
          </cell>
        </row>
        <row r="282">
          <cell r="Q282">
            <v>15</v>
          </cell>
          <cell r="R282">
            <v>3</v>
          </cell>
          <cell r="AG282">
            <v>3</v>
          </cell>
        </row>
        <row r="283">
          <cell r="Q283">
            <v>200</v>
          </cell>
          <cell r="R283">
            <v>0</v>
          </cell>
          <cell r="AG283">
            <v>0</v>
          </cell>
        </row>
        <row r="284">
          <cell r="Q284">
            <v>200</v>
          </cell>
          <cell r="R284">
            <v>200</v>
          </cell>
          <cell r="AG284">
            <v>200</v>
          </cell>
        </row>
        <row r="285">
          <cell r="Q285">
            <v>1</v>
          </cell>
          <cell r="R285">
            <v>0</v>
          </cell>
          <cell r="AG285">
            <v>0</v>
          </cell>
        </row>
        <row r="286">
          <cell r="Q286">
            <v>13</v>
          </cell>
          <cell r="R286">
            <v>0</v>
          </cell>
          <cell r="AG286">
            <v>0</v>
          </cell>
        </row>
        <row r="287">
          <cell r="Q287">
            <v>0</v>
          </cell>
          <cell r="R287">
            <v>0</v>
          </cell>
          <cell r="AG287">
            <v>0</v>
          </cell>
        </row>
        <row r="288">
          <cell r="Q288">
            <v>3</v>
          </cell>
          <cell r="R288">
            <v>6</v>
          </cell>
          <cell r="AG288">
            <v>6</v>
          </cell>
        </row>
        <row r="289">
          <cell r="Q289">
            <v>90</v>
          </cell>
          <cell r="R289">
            <v>60</v>
          </cell>
          <cell r="AG289">
            <v>60</v>
          </cell>
        </row>
        <row r="290">
          <cell r="Q290">
            <v>12</v>
          </cell>
          <cell r="R290">
            <v>15</v>
          </cell>
          <cell r="AG290">
            <v>18</v>
          </cell>
        </row>
        <row r="291">
          <cell r="Q291">
            <v>100</v>
          </cell>
          <cell r="R291">
            <v>100</v>
          </cell>
          <cell r="AG291">
            <v>100</v>
          </cell>
        </row>
        <row r="292">
          <cell r="Q292">
            <v>25</v>
          </cell>
          <cell r="R292">
            <v>0</v>
          </cell>
          <cell r="AG292">
            <v>0</v>
          </cell>
        </row>
        <row r="293">
          <cell r="Q293">
            <v>20</v>
          </cell>
          <cell r="R293">
            <v>0</v>
          </cell>
          <cell r="AG293">
            <v>0</v>
          </cell>
        </row>
        <row r="294">
          <cell r="Q294">
            <v>20</v>
          </cell>
          <cell r="R294">
            <v>0</v>
          </cell>
          <cell r="AG294">
            <v>0</v>
          </cell>
        </row>
        <row r="295">
          <cell r="Q295">
            <v>30</v>
          </cell>
          <cell r="R295">
            <v>0</v>
          </cell>
          <cell r="AG295">
            <v>0</v>
          </cell>
        </row>
        <row r="296">
          <cell r="Q296">
            <v>10</v>
          </cell>
          <cell r="R296">
            <v>0</v>
          </cell>
          <cell r="AG296">
            <v>0</v>
          </cell>
        </row>
        <row r="297">
          <cell r="Q297">
            <v>25</v>
          </cell>
          <cell r="R297">
            <v>0</v>
          </cell>
          <cell r="AG297">
            <v>0</v>
          </cell>
        </row>
        <row r="298">
          <cell r="Q298">
            <v>6</v>
          </cell>
          <cell r="R298">
            <v>6</v>
          </cell>
          <cell r="AG298">
            <v>6</v>
          </cell>
        </row>
        <row r="299">
          <cell r="Q299">
            <v>1</v>
          </cell>
          <cell r="R299">
            <v>0</v>
          </cell>
          <cell r="AG299">
            <v>0</v>
          </cell>
        </row>
        <row r="300">
          <cell r="Q300">
            <v>30</v>
          </cell>
          <cell r="R300">
            <v>0</v>
          </cell>
          <cell r="AG300">
            <v>0</v>
          </cell>
        </row>
        <row r="301">
          <cell r="Q301">
            <v>3</v>
          </cell>
          <cell r="R301">
            <v>6</v>
          </cell>
          <cell r="AG301">
            <v>6</v>
          </cell>
        </row>
        <row r="302">
          <cell r="Q302">
            <v>90</v>
          </cell>
          <cell r="R302">
            <v>60</v>
          </cell>
          <cell r="AG302">
            <v>60</v>
          </cell>
        </row>
        <row r="303">
          <cell r="Q303">
            <v>3</v>
          </cell>
          <cell r="R303">
            <v>3</v>
          </cell>
          <cell r="AG303">
            <v>3</v>
          </cell>
        </row>
        <row r="304">
          <cell r="Q304">
            <v>2</v>
          </cell>
          <cell r="R304">
            <v>2</v>
          </cell>
          <cell r="AG304">
            <v>2</v>
          </cell>
        </row>
        <row r="305">
          <cell r="Q305">
            <v>0</v>
          </cell>
          <cell r="R305">
            <v>0</v>
          </cell>
          <cell r="AG305">
            <v>0</v>
          </cell>
        </row>
        <row r="306">
          <cell r="Q306">
            <v>1</v>
          </cell>
          <cell r="R306">
            <v>0</v>
          </cell>
          <cell r="AG306">
            <v>0</v>
          </cell>
        </row>
        <row r="307">
          <cell r="Q307">
            <v>30</v>
          </cell>
          <cell r="R307">
            <v>0</v>
          </cell>
          <cell r="AG307">
            <v>0</v>
          </cell>
        </row>
        <row r="308">
          <cell r="Q308">
            <v>5</v>
          </cell>
          <cell r="R308">
            <v>5</v>
          </cell>
          <cell r="AG308">
            <v>5</v>
          </cell>
        </row>
        <row r="309">
          <cell r="Q309">
            <v>50</v>
          </cell>
          <cell r="R309">
            <v>46</v>
          </cell>
        </row>
        <row r="311">
          <cell r="Q311">
            <v>4</v>
          </cell>
          <cell r="R311">
            <v>4</v>
          </cell>
          <cell r="AG311">
            <v>0</v>
          </cell>
        </row>
        <row r="312">
          <cell r="Q312">
            <v>30</v>
          </cell>
          <cell r="R312">
            <v>30</v>
          </cell>
          <cell r="AG312">
            <v>3</v>
          </cell>
        </row>
        <row r="313">
          <cell r="Q313">
            <v>1</v>
          </cell>
          <cell r="R313">
            <v>1</v>
          </cell>
          <cell r="AG313">
            <v>0</v>
          </cell>
        </row>
        <row r="314">
          <cell r="Q314">
            <v>22</v>
          </cell>
          <cell r="R314">
            <v>22</v>
          </cell>
          <cell r="AG314">
            <v>0</v>
          </cell>
        </row>
        <row r="315">
          <cell r="Q315">
            <v>5</v>
          </cell>
          <cell r="R315">
            <v>5</v>
          </cell>
          <cell r="AG315">
            <v>0</v>
          </cell>
        </row>
        <row r="316">
          <cell r="Q316">
            <v>0</v>
          </cell>
          <cell r="AG316">
            <v>0</v>
          </cell>
        </row>
        <row r="317">
          <cell r="Q317">
            <v>15</v>
          </cell>
          <cell r="R317">
            <v>10</v>
          </cell>
          <cell r="AG317">
            <v>0</v>
          </cell>
        </row>
        <row r="318">
          <cell r="Q318">
            <v>150</v>
          </cell>
          <cell r="AG318">
            <v>0</v>
          </cell>
        </row>
        <row r="319">
          <cell r="Q319">
            <v>6</v>
          </cell>
          <cell r="R319">
            <v>0</v>
          </cell>
          <cell r="AG319">
            <v>2</v>
          </cell>
        </row>
        <row r="320">
          <cell r="Q320">
            <v>150</v>
          </cell>
        </row>
        <row r="322">
          <cell r="Q322">
            <v>5</v>
          </cell>
          <cell r="R322">
            <v>5</v>
          </cell>
          <cell r="AG322">
            <v>1</v>
          </cell>
        </row>
        <row r="323">
          <cell r="Q323">
            <v>10000</v>
          </cell>
          <cell r="R323">
            <v>9728</v>
          </cell>
          <cell r="AG323">
            <v>61</v>
          </cell>
        </row>
        <row r="324">
          <cell r="Q324">
            <v>12</v>
          </cell>
          <cell r="R324">
            <v>0</v>
          </cell>
          <cell r="AG324">
            <v>2</v>
          </cell>
        </row>
        <row r="325">
          <cell r="Q325">
            <v>17</v>
          </cell>
          <cell r="R325">
            <v>0</v>
          </cell>
          <cell r="AG325">
            <v>0</v>
          </cell>
        </row>
        <row r="326">
          <cell r="Q326">
            <v>17</v>
          </cell>
          <cell r="R326">
            <v>16</v>
          </cell>
          <cell r="AG326">
            <v>1</v>
          </cell>
        </row>
        <row r="327">
          <cell r="Q327">
            <v>850</v>
          </cell>
          <cell r="R327">
            <v>817</v>
          </cell>
          <cell r="AG327">
            <v>30</v>
          </cell>
        </row>
        <row r="328">
          <cell r="Q328">
            <v>0</v>
          </cell>
          <cell r="R328">
            <v>0</v>
          </cell>
          <cell r="AG328">
            <v>0</v>
          </cell>
        </row>
        <row r="329">
          <cell r="Q329">
            <v>0</v>
          </cell>
          <cell r="R329">
            <v>0</v>
          </cell>
          <cell r="AG329">
            <v>0</v>
          </cell>
        </row>
        <row r="330">
          <cell r="Q330">
            <v>6</v>
          </cell>
          <cell r="R330">
            <v>0</v>
          </cell>
          <cell r="AG330">
            <v>0</v>
          </cell>
        </row>
        <row r="331">
          <cell r="Q331">
            <v>20</v>
          </cell>
          <cell r="R331">
            <v>17</v>
          </cell>
          <cell r="AG331">
            <v>2</v>
          </cell>
        </row>
        <row r="332">
          <cell r="Q332">
            <v>200</v>
          </cell>
          <cell r="R332">
            <v>0</v>
          </cell>
          <cell r="AG332">
            <v>29</v>
          </cell>
        </row>
        <row r="333">
          <cell r="Q333">
            <v>11</v>
          </cell>
          <cell r="R333">
            <v>11</v>
          </cell>
          <cell r="AG333">
            <v>1</v>
          </cell>
        </row>
        <row r="334">
          <cell r="Q334">
            <v>20</v>
          </cell>
          <cell r="R334">
            <v>30</v>
          </cell>
          <cell r="AG334">
            <v>4</v>
          </cell>
        </row>
        <row r="335">
          <cell r="Q335">
            <v>10</v>
          </cell>
          <cell r="R335">
            <v>15</v>
          </cell>
          <cell r="AG335">
            <v>3</v>
          </cell>
        </row>
        <row r="336">
          <cell r="Q336">
            <v>4</v>
          </cell>
          <cell r="R336">
            <v>5</v>
          </cell>
          <cell r="AG336">
            <v>1</v>
          </cell>
        </row>
        <row r="337">
          <cell r="Q337">
            <v>0</v>
          </cell>
          <cell r="R337">
            <v>0</v>
          </cell>
          <cell r="AG337">
            <v>0</v>
          </cell>
        </row>
        <row r="338">
          <cell r="Q338">
            <v>0</v>
          </cell>
          <cell r="R338">
            <v>0</v>
          </cell>
          <cell r="AG338">
            <v>0</v>
          </cell>
        </row>
        <row r="339">
          <cell r="Q339">
            <v>6</v>
          </cell>
          <cell r="R339">
            <v>0</v>
          </cell>
          <cell r="AG339">
            <v>0</v>
          </cell>
        </row>
        <row r="340">
          <cell r="Q340">
            <v>20</v>
          </cell>
          <cell r="R340">
            <v>17</v>
          </cell>
          <cell r="AG340">
            <v>2</v>
          </cell>
        </row>
        <row r="341">
          <cell r="Q341">
            <v>200</v>
          </cell>
          <cell r="R341">
            <v>0</v>
          </cell>
          <cell r="AG341">
            <v>29</v>
          </cell>
        </row>
        <row r="342">
          <cell r="Q342">
            <v>200</v>
          </cell>
          <cell r="R342">
            <v>210</v>
          </cell>
          <cell r="AG342">
            <v>210</v>
          </cell>
        </row>
        <row r="343">
          <cell r="Q343">
            <v>0</v>
          </cell>
          <cell r="R343">
            <v>0</v>
          </cell>
          <cell r="AG343">
            <v>0</v>
          </cell>
        </row>
        <row r="344">
          <cell r="Q344">
            <v>0</v>
          </cell>
          <cell r="R344">
            <v>0</v>
          </cell>
          <cell r="AG344">
            <v>0</v>
          </cell>
        </row>
        <row r="345">
          <cell r="Q345">
            <v>3</v>
          </cell>
          <cell r="R345">
            <v>3</v>
          </cell>
          <cell r="AG345">
            <v>3</v>
          </cell>
        </row>
        <row r="346">
          <cell r="Q346">
            <v>33</v>
          </cell>
          <cell r="R346">
            <v>33</v>
          </cell>
          <cell r="AG346">
            <v>33</v>
          </cell>
        </row>
        <row r="347">
          <cell r="Q347">
            <v>8</v>
          </cell>
          <cell r="R347">
            <v>7</v>
          </cell>
          <cell r="AG347">
            <v>7</v>
          </cell>
        </row>
        <row r="348">
          <cell r="Q348">
            <v>80</v>
          </cell>
          <cell r="R348">
            <v>0</v>
          </cell>
          <cell r="AG348">
            <v>0</v>
          </cell>
        </row>
        <row r="350">
          <cell r="AG350">
            <v>0</v>
          </cell>
        </row>
        <row r="351">
          <cell r="AG351">
            <v>0</v>
          </cell>
        </row>
        <row r="352">
          <cell r="AG352">
            <v>0</v>
          </cell>
        </row>
        <row r="353">
          <cell r="AG353">
            <v>0</v>
          </cell>
        </row>
        <row r="354">
          <cell r="AG354">
            <v>0</v>
          </cell>
        </row>
        <row r="355">
          <cell r="AG355">
            <v>0</v>
          </cell>
        </row>
        <row r="356">
          <cell r="AG356">
            <v>0</v>
          </cell>
        </row>
        <row r="357">
          <cell r="AG357">
            <v>0</v>
          </cell>
        </row>
        <row r="359">
          <cell r="Q359">
            <v>64</v>
          </cell>
          <cell r="R359">
            <v>64</v>
          </cell>
          <cell r="AG359">
            <v>64</v>
          </cell>
        </row>
        <row r="360">
          <cell r="Q360">
            <v>257</v>
          </cell>
          <cell r="R360">
            <v>309</v>
          </cell>
          <cell r="AG360">
            <v>368</v>
          </cell>
        </row>
        <row r="361">
          <cell r="Q361">
            <v>115</v>
          </cell>
          <cell r="R361">
            <v>86</v>
          </cell>
          <cell r="AG361">
            <v>17</v>
          </cell>
        </row>
        <row r="362">
          <cell r="Q362">
            <v>30</v>
          </cell>
          <cell r="R362">
            <v>31</v>
          </cell>
          <cell r="AG362">
            <v>0</v>
          </cell>
        </row>
        <row r="363">
          <cell r="Q363">
            <v>0</v>
          </cell>
          <cell r="R363">
            <v>0</v>
          </cell>
          <cell r="AG363">
            <v>0</v>
          </cell>
        </row>
        <row r="364">
          <cell r="Q364">
            <v>4</v>
          </cell>
          <cell r="R364">
            <v>4</v>
          </cell>
          <cell r="AG364">
            <v>0</v>
          </cell>
        </row>
        <row r="365">
          <cell r="AG365">
            <v>0</v>
          </cell>
        </row>
        <row r="366">
          <cell r="AG366">
            <v>0</v>
          </cell>
        </row>
        <row r="367">
          <cell r="AG367">
            <v>0</v>
          </cell>
        </row>
        <row r="370">
          <cell r="Q370">
            <v>30</v>
          </cell>
          <cell r="R370">
            <v>40</v>
          </cell>
          <cell r="AG370">
            <v>0</v>
          </cell>
        </row>
        <row r="371">
          <cell r="Q371">
            <v>38</v>
          </cell>
          <cell r="R371">
            <v>29</v>
          </cell>
          <cell r="AG371">
            <v>0</v>
          </cell>
        </row>
        <row r="372">
          <cell r="Q372">
            <v>46</v>
          </cell>
          <cell r="R372">
            <v>28</v>
          </cell>
          <cell r="AG372">
            <v>0</v>
          </cell>
        </row>
        <row r="373">
          <cell r="Q373">
            <v>120</v>
          </cell>
          <cell r="AG373">
            <v>26</v>
          </cell>
        </row>
        <row r="374">
          <cell r="Q374">
            <v>2</v>
          </cell>
          <cell r="R374">
            <v>2</v>
          </cell>
          <cell r="AG374">
            <v>0</v>
          </cell>
        </row>
        <row r="375">
          <cell r="Q375">
            <v>15</v>
          </cell>
          <cell r="R375">
            <v>10</v>
          </cell>
          <cell r="AG375">
            <v>3</v>
          </cell>
        </row>
        <row r="376">
          <cell r="Q376">
            <v>300</v>
          </cell>
          <cell r="R376">
            <v>306</v>
          </cell>
          <cell r="AG376">
            <v>43</v>
          </cell>
        </row>
        <row r="377">
          <cell r="Q377">
            <v>4</v>
          </cell>
          <cell r="R377">
            <v>2</v>
          </cell>
          <cell r="AG377">
            <v>2</v>
          </cell>
        </row>
        <row r="378">
          <cell r="Q378">
            <v>80</v>
          </cell>
          <cell r="R378">
            <v>31</v>
          </cell>
          <cell r="AG378">
            <v>53</v>
          </cell>
        </row>
        <row r="379">
          <cell r="AG379">
            <v>0</v>
          </cell>
        </row>
        <row r="380">
          <cell r="Q380">
            <v>15</v>
          </cell>
          <cell r="R380">
            <v>15</v>
          </cell>
          <cell r="AG380">
            <v>0</v>
          </cell>
        </row>
        <row r="381">
          <cell r="AG381">
            <v>0</v>
          </cell>
        </row>
        <row r="382">
          <cell r="Q382">
            <v>16</v>
          </cell>
          <cell r="R382">
            <v>15</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10</v>
          </cell>
          <cell r="R392">
            <v>8</v>
          </cell>
          <cell r="AG392">
            <v>0</v>
          </cell>
        </row>
        <row r="393">
          <cell r="Q393">
            <v>100</v>
          </cell>
          <cell r="AG393">
            <v>14</v>
          </cell>
        </row>
        <row r="394">
          <cell r="Q394">
            <v>2</v>
          </cell>
          <cell r="R394">
            <v>2</v>
          </cell>
          <cell r="AG394">
            <v>0</v>
          </cell>
        </row>
        <row r="395">
          <cell r="Q395">
            <v>144</v>
          </cell>
          <cell r="R395">
            <v>160</v>
          </cell>
          <cell r="AG395">
            <v>9</v>
          </cell>
        </row>
        <row r="396">
          <cell r="Q396">
            <v>20</v>
          </cell>
          <cell r="AG396">
            <v>0</v>
          </cell>
        </row>
        <row r="397">
          <cell r="Q397">
            <v>6</v>
          </cell>
          <cell r="R397">
            <v>6</v>
          </cell>
          <cell r="AG397">
            <v>0</v>
          </cell>
        </row>
        <row r="398">
          <cell r="Q398">
            <v>1</v>
          </cell>
          <cell r="R398">
            <v>1</v>
          </cell>
          <cell r="AG398">
            <v>2</v>
          </cell>
        </row>
        <row r="399">
          <cell r="Q399">
            <v>220</v>
          </cell>
          <cell r="R399">
            <v>193</v>
          </cell>
          <cell r="AG399">
            <v>10</v>
          </cell>
        </row>
        <row r="400">
          <cell r="AG400">
            <v>0</v>
          </cell>
        </row>
        <row r="401">
          <cell r="Q401">
            <v>39</v>
          </cell>
          <cell r="R401">
            <v>37</v>
          </cell>
          <cell r="AG401">
            <v>0</v>
          </cell>
        </row>
        <row r="402">
          <cell r="Q402">
            <v>23</v>
          </cell>
          <cell r="R402">
            <v>23</v>
          </cell>
          <cell r="AG402">
            <v>0</v>
          </cell>
        </row>
        <row r="403">
          <cell r="Q403">
            <v>22</v>
          </cell>
          <cell r="R403">
            <v>22</v>
          </cell>
          <cell r="AG403">
            <v>0</v>
          </cell>
        </row>
        <row r="404">
          <cell r="Q404">
            <v>5</v>
          </cell>
          <cell r="R404">
            <v>5</v>
          </cell>
          <cell r="AG404">
            <v>2</v>
          </cell>
        </row>
        <row r="405">
          <cell r="Q405">
            <v>1</v>
          </cell>
          <cell r="R405">
            <v>1</v>
          </cell>
          <cell r="AG405">
            <v>0</v>
          </cell>
        </row>
        <row r="406">
          <cell r="AG406">
            <v>0</v>
          </cell>
        </row>
        <row r="408">
          <cell r="AG408">
            <v>0</v>
          </cell>
        </row>
        <row r="409">
          <cell r="AG409">
            <v>0</v>
          </cell>
        </row>
        <row r="410">
          <cell r="AG410">
            <v>0</v>
          </cell>
        </row>
        <row r="411">
          <cell r="AG411">
            <v>0</v>
          </cell>
        </row>
        <row r="413">
          <cell r="Q413">
            <v>3479</v>
          </cell>
          <cell r="R413">
            <v>3430</v>
          </cell>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10</v>
          </cell>
          <cell r="R457">
            <v>6</v>
          </cell>
          <cell r="AG457">
            <v>0</v>
          </cell>
        </row>
        <row r="458">
          <cell r="AG458">
            <v>0</v>
          </cell>
        </row>
        <row r="459">
          <cell r="Q459">
            <v>880</v>
          </cell>
          <cell r="R459">
            <v>300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100</v>
          </cell>
          <cell r="R470">
            <v>0</v>
          </cell>
          <cell r="AG470">
            <v>0</v>
          </cell>
        </row>
        <row r="471">
          <cell r="Q471">
            <v>0</v>
          </cell>
          <cell r="R471">
            <v>0</v>
          </cell>
          <cell r="AG471">
            <v>0</v>
          </cell>
        </row>
        <row r="472">
          <cell r="Q472">
            <v>0</v>
          </cell>
          <cell r="R472">
            <v>0</v>
          </cell>
          <cell r="AG472">
            <v>0</v>
          </cell>
        </row>
        <row r="473">
          <cell r="Q473">
            <v>2</v>
          </cell>
          <cell r="R473">
            <v>0</v>
          </cell>
          <cell r="AG473">
            <v>0</v>
          </cell>
        </row>
        <row r="475">
          <cell r="Q475">
            <v>132</v>
          </cell>
          <cell r="AG475">
            <v>0</v>
          </cell>
        </row>
        <row r="476">
          <cell r="Q476">
            <v>84</v>
          </cell>
          <cell r="AG476">
            <v>0</v>
          </cell>
        </row>
        <row r="477">
          <cell r="Q477">
            <v>48</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50</v>
          </cell>
          <cell r="R514">
            <v>15</v>
          </cell>
          <cell r="AG514">
            <v>0</v>
          </cell>
        </row>
        <row r="515">
          <cell r="Q515">
            <v>1000</v>
          </cell>
          <cell r="R515">
            <v>700</v>
          </cell>
          <cell r="AG515">
            <v>0</v>
          </cell>
        </row>
        <row r="516">
          <cell r="Q516">
            <v>600</v>
          </cell>
          <cell r="R516">
            <v>200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24">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21</v>
          </cell>
          <cell r="R185">
            <v>21</v>
          </cell>
          <cell r="AG185">
            <v>3</v>
          </cell>
        </row>
        <row r="186">
          <cell r="Q186">
            <v>8</v>
          </cell>
          <cell r="R186">
            <v>8</v>
          </cell>
          <cell r="AG186">
            <v>0</v>
          </cell>
        </row>
        <row r="187">
          <cell r="Q187">
            <v>464043</v>
          </cell>
          <cell r="R187">
            <v>464043</v>
          </cell>
          <cell r="AG187">
            <v>0</v>
          </cell>
        </row>
        <row r="188">
          <cell r="Q188">
            <v>19224</v>
          </cell>
          <cell r="R188">
            <v>19224</v>
          </cell>
          <cell r="AG188">
            <v>0</v>
          </cell>
        </row>
        <row r="189">
          <cell r="Q189">
            <v>928086</v>
          </cell>
          <cell r="R189">
            <v>821238</v>
          </cell>
          <cell r="AG189">
            <v>0</v>
          </cell>
        </row>
        <row r="190">
          <cell r="Q190">
            <v>2500</v>
          </cell>
          <cell r="R190">
            <v>2484</v>
          </cell>
          <cell r="AG190">
            <v>0</v>
          </cell>
        </row>
        <row r="191">
          <cell r="Q191">
            <v>300</v>
          </cell>
          <cell r="R191">
            <v>1030</v>
          </cell>
          <cell r="AG191">
            <v>0</v>
          </cell>
        </row>
        <row r="192">
          <cell r="Q192">
            <v>31617</v>
          </cell>
          <cell r="R192">
            <v>31617</v>
          </cell>
          <cell r="AG192">
            <v>3848</v>
          </cell>
        </row>
        <row r="193">
          <cell r="Q193">
            <v>2594</v>
          </cell>
          <cell r="R193">
            <v>2594</v>
          </cell>
          <cell r="AG193">
            <v>150</v>
          </cell>
        </row>
        <row r="194">
          <cell r="Q194">
            <v>0</v>
          </cell>
          <cell r="R194">
            <v>0</v>
          </cell>
          <cell r="AG194">
            <v>0</v>
          </cell>
        </row>
        <row r="195">
          <cell r="Q195">
            <v>0</v>
          </cell>
          <cell r="R195">
            <v>0</v>
          </cell>
          <cell r="AG195">
            <v>0</v>
          </cell>
        </row>
        <row r="196">
          <cell r="AG196">
            <v>0</v>
          </cell>
        </row>
        <row r="197">
          <cell r="Q197">
            <v>2600</v>
          </cell>
          <cell r="R197">
            <v>2587</v>
          </cell>
          <cell r="AG197">
            <v>33</v>
          </cell>
        </row>
        <row r="198">
          <cell r="Q198">
            <v>152000</v>
          </cell>
          <cell r="R198">
            <v>151532</v>
          </cell>
          <cell r="AG198">
            <v>1560</v>
          </cell>
        </row>
        <row r="199">
          <cell r="Q199">
            <v>30</v>
          </cell>
          <cell r="R199">
            <v>30</v>
          </cell>
          <cell r="AG199">
            <v>2</v>
          </cell>
        </row>
        <row r="200">
          <cell r="Q200">
            <v>35</v>
          </cell>
          <cell r="R200">
            <v>30</v>
          </cell>
          <cell r="AG200">
            <v>2</v>
          </cell>
        </row>
        <row r="201">
          <cell r="Q201">
            <v>5850</v>
          </cell>
          <cell r="R201">
            <v>5766</v>
          </cell>
          <cell r="AG201">
            <v>85</v>
          </cell>
        </row>
        <row r="202">
          <cell r="Q202">
            <v>390</v>
          </cell>
          <cell r="R202">
            <v>378</v>
          </cell>
          <cell r="AG202">
            <v>20</v>
          </cell>
        </row>
        <row r="203">
          <cell r="Q203">
            <v>11250</v>
          </cell>
          <cell r="R203">
            <v>11155</v>
          </cell>
          <cell r="AG203">
            <v>1124</v>
          </cell>
        </row>
        <row r="204">
          <cell r="Q204">
            <v>370</v>
          </cell>
          <cell r="R204">
            <v>366</v>
          </cell>
          <cell r="AG204">
            <v>18</v>
          </cell>
        </row>
        <row r="205">
          <cell r="Q205">
            <v>1</v>
          </cell>
          <cell r="R205">
            <v>0</v>
          </cell>
          <cell r="AG205">
            <v>0</v>
          </cell>
        </row>
        <row r="206">
          <cell r="Q206">
            <v>50</v>
          </cell>
          <cell r="R206">
            <v>0</v>
          </cell>
          <cell r="AG206">
            <v>0</v>
          </cell>
        </row>
        <row r="207">
          <cell r="Q207">
            <v>25</v>
          </cell>
          <cell r="R207">
            <v>0</v>
          </cell>
          <cell r="AG207">
            <v>0</v>
          </cell>
        </row>
        <row r="208">
          <cell r="Q208">
            <v>43</v>
          </cell>
          <cell r="R208">
            <v>38</v>
          </cell>
          <cell r="AG208">
            <v>4</v>
          </cell>
        </row>
        <row r="209">
          <cell r="Q209">
            <v>750</v>
          </cell>
          <cell r="R209">
            <v>739</v>
          </cell>
        </row>
        <row r="211">
          <cell r="Q211">
            <v>38000</v>
          </cell>
          <cell r="R211">
            <v>37833</v>
          </cell>
          <cell r="AG211">
            <v>0</v>
          </cell>
        </row>
        <row r="212">
          <cell r="Q212">
            <v>6619</v>
          </cell>
          <cell r="R212">
            <v>6619</v>
          </cell>
          <cell r="AG212">
            <v>0</v>
          </cell>
        </row>
        <row r="213">
          <cell r="Q213">
            <v>30</v>
          </cell>
          <cell r="R213">
            <v>27</v>
          </cell>
          <cell r="AG213">
            <v>27</v>
          </cell>
        </row>
        <row r="214">
          <cell r="Q214">
            <v>20</v>
          </cell>
          <cell r="R214">
            <v>17</v>
          </cell>
          <cell r="AG214">
            <v>0</v>
          </cell>
        </row>
        <row r="215">
          <cell r="Q215">
            <v>0</v>
          </cell>
          <cell r="R215">
            <v>5</v>
          </cell>
          <cell r="AG215">
            <v>0</v>
          </cell>
        </row>
        <row r="216">
          <cell r="Q216">
            <v>7</v>
          </cell>
          <cell r="R216">
            <v>4</v>
          </cell>
          <cell r="AG216">
            <v>0</v>
          </cell>
        </row>
        <row r="217">
          <cell r="Q217">
            <v>17</v>
          </cell>
          <cell r="R217">
            <v>21</v>
          </cell>
          <cell r="AG217">
            <v>0</v>
          </cell>
        </row>
        <row r="218">
          <cell r="Q218">
            <v>2</v>
          </cell>
          <cell r="AG218">
            <v>0</v>
          </cell>
        </row>
        <row r="219">
          <cell r="Q219">
            <v>1</v>
          </cell>
          <cell r="AG219">
            <v>0</v>
          </cell>
        </row>
        <row r="220">
          <cell r="Q220">
            <v>0</v>
          </cell>
          <cell r="R220">
            <v>0</v>
          </cell>
          <cell r="AG220">
            <v>0</v>
          </cell>
        </row>
        <row r="221">
          <cell r="Q221">
            <v>0</v>
          </cell>
          <cell r="R221">
            <v>0</v>
          </cell>
          <cell r="AG221">
            <v>0</v>
          </cell>
        </row>
        <row r="222">
          <cell r="Q222">
            <v>0</v>
          </cell>
          <cell r="R222">
            <v>0</v>
          </cell>
          <cell r="AG222">
            <v>0</v>
          </cell>
        </row>
        <row r="223">
          <cell r="Q223">
            <v>0</v>
          </cell>
          <cell r="R223">
            <v>0</v>
          </cell>
          <cell r="AG223">
            <v>0</v>
          </cell>
        </row>
        <row r="224">
          <cell r="Q224">
            <v>0</v>
          </cell>
          <cell r="AG224">
            <v>0</v>
          </cell>
        </row>
        <row r="225">
          <cell r="Q225">
            <v>1</v>
          </cell>
          <cell r="R225">
            <v>0</v>
          </cell>
          <cell r="AG225">
            <v>0</v>
          </cell>
        </row>
        <row r="226">
          <cell r="Q226">
            <v>10</v>
          </cell>
          <cell r="R226">
            <v>0</v>
          </cell>
          <cell r="AG226">
            <v>0</v>
          </cell>
        </row>
        <row r="227">
          <cell r="Q227">
            <v>38</v>
          </cell>
          <cell r="R227">
            <v>38</v>
          </cell>
          <cell r="AG227">
            <v>0</v>
          </cell>
        </row>
        <row r="228">
          <cell r="Q228">
            <v>750</v>
          </cell>
          <cell r="R228">
            <v>739</v>
          </cell>
        </row>
        <row r="230">
          <cell r="Q230">
            <v>10</v>
          </cell>
          <cell r="R230">
            <v>5</v>
          </cell>
          <cell r="AG230">
            <v>21</v>
          </cell>
        </row>
        <row r="231">
          <cell r="Q231">
            <v>23</v>
          </cell>
          <cell r="R231">
            <v>18</v>
          </cell>
          <cell r="AG231">
            <v>0</v>
          </cell>
        </row>
        <row r="232">
          <cell r="Q232">
            <v>0</v>
          </cell>
          <cell r="R232">
            <v>0</v>
          </cell>
          <cell r="AG232">
            <v>0</v>
          </cell>
        </row>
        <row r="233">
          <cell r="Q233">
            <v>8</v>
          </cell>
          <cell r="R233">
            <v>6</v>
          </cell>
          <cell r="AG233">
            <v>0</v>
          </cell>
        </row>
        <row r="234">
          <cell r="Q234">
            <v>22</v>
          </cell>
          <cell r="R234">
            <v>22</v>
          </cell>
          <cell r="AG234">
            <v>39</v>
          </cell>
        </row>
        <row r="235">
          <cell r="Q235">
            <v>3</v>
          </cell>
          <cell r="AG235">
            <v>0</v>
          </cell>
        </row>
        <row r="236">
          <cell r="Q236">
            <v>2</v>
          </cell>
          <cell r="AG236">
            <v>0</v>
          </cell>
        </row>
        <row r="237">
          <cell r="Q237">
            <v>0</v>
          </cell>
          <cell r="R237">
            <v>0</v>
          </cell>
          <cell r="AG237">
            <v>0</v>
          </cell>
        </row>
        <row r="238">
          <cell r="Q238">
            <v>0</v>
          </cell>
          <cell r="R238">
            <v>0</v>
          </cell>
          <cell r="AG238">
            <v>0</v>
          </cell>
        </row>
        <row r="239">
          <cell r="Q239">
            <v>150</v>
          </cell>
          <cell r="R239">
            <v>856</v>
          </cell>
          <cell r="AG239">
            <v>17</v>
          </cell>
        </row>
        <row r="240">
          <cell r="Q240">
            <v>20</v>
          </cell>
          <cell r="AG240">
            <v>0</v>
          </cell>
        </row>
        <row r="241">
          <cell r="Q241">
            <v>800</v>
          </cell>
          <cell r="AG241">
            <v>0</v>
          </cell>
        </row>
        <row r="242">
          <cell r="Q242">
            <v>50</v>
          </cell>
          <cell r="AG242">
            <v>0</v>
          </cell>
        </row>
        <row r="243">
          <cell r="Q243">
            <v>1000</v>
          </cell>
          <cell r="R243">
            <v>1000</v>
          </cell>
          <cell r="AG243">
            <v>9000</v>
          </cell>
        </row>
        <row r="244">
          <cell r="Q244">
            <v>100</v>
          </cell>
          <cell r="R244">
            <v>100</v>
          </cell>
          <cell r="AG244">
            <v>50</v>
          </cell>
        </row>
        <row r="245">
          <cell r="Q245">
            <v>0</v>
          </cell>
          <cell r="R245">
            <v>0</v>
          </cell>
          <cell r="AG245">
            <v>0</v>
          </cell>
        </row>
        <row r="246">
          <cell r="Q246">
            <v>0</v>
          </cell>
          <cell r="R246">
            <v>0</v>
          </cell>
          <cell r="AG246">
            <v>0</v>
          </cell>
        </row>
        <row r="247">
          <cell r="Q247">
            <v>1</v>
          </cell>
          <cell r="R247">
            <v>0</v>
          </cell>
          <cell r="AG247">
            <v>1</v>
          </cell>
        </row>
        <row r="248">
          <cell r="Q248">
            <v>20</v>
          </cell>
          <cell r="R248">
            <v>0</v>
          </cell>
          <cell r="AG248">
            <v>22</v>
          </cell>
        </row>
        <row r="249">
          <cell r="Q249">
            <v>45</v>
          </cell>
          <cell r="R249">
            <v>36</v>
          </cell>
          <cell r="AG249">
            <v>2</v>
          </cell>
        </row>
        <row r="250">
          <cell r="Q250">
            <v>800</v>
          </cell>
          <cell r="R250">
            <v>671</v>
          </cell>
        </row>
        <row r="252">
          <cell r="Q252">
            <v>22</v>
          </cell>
          <cell r="R252">
            <v>22</v>
          </cell>
          <cell r="AG252">
            <v>0</v>
          </cell>
        </row>
        <row r="253">
          <cell r="Q253">
            <v>4</v>
          </cell>
          <cell r="R253">
            <v>4</v>
          </cell>
          <cell r="AG253">
            <v>0</v>
          </cell>
        </row>
        <row r="254">
          <cell r="Q254">
            <v>4</v>
          </cell>
          <cell r="R254">
            <v>0</v>
          </cell>
          <cell r="AG254">
            <v>0</v>
          </cell>
        </row>
        <row r="255">
          <cell r="Q255">
            <v>25</v>
          </cell>
          <cell r="R255">
            <v>25</v>
          </cell>
          <cell r="AG255">
            <v>0</v>
          </cell>
        </row>
        <row r="256">
          <cell r="Q256">
            <v>0</v>
          </cell>
          <cell r="R256">
            <v>0</v>
          </cell>
          <cell r="AG256">
            <v>0</v>
          </cell>
        </row>
        <row r="257">
          <cell r="Q257">
            <v>0</v>
          </cell>
          <cell r="R257">
            <v>0</v>
          </cell>
          <cell r="AG257">
            <v>0</v>
          </cell>
        </row>
        <row r="258">
          <cell r="Q258">
            <v>0</v>
          </cell>
          <cell r="R258">
            <v>0</v>
          </cell>
          <cell r="AG258">
            <v>0</v>
          </cell>
        </row>
        <row r="259">
          <cell r="Q259">
            <v>200</v>
          </cell>
          <cell r="R259">
            <v>200</v>
          </cell>
          <cell r="AG259">
            <v>8</v>
          </cell>
        </row>
        <row r="260">
          <cell r="Q260">
            <v>16000</v>
          </cell>
          <cell r="R260">
            <v>16000</v>
          </cell>
          <cell r="AG260">
            <v>521</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47</v>
          </cell>
          <cell r="R266">
            <v>47</v>
          </cell>
          <cell r="AG266">
            <v>4</v>
          </cell>
        </row>
        <row r="267">
          <cell r="Q267">
            <v>100</v>
          </cell>
          <cell r="R267">
            <v>0</v>
          </cell>
          <cell r="AG267">
            <v>102</v>
          </cell>
        </row>
        <row r="268">
          <cell r="Q268">
            <v>0</v>
          </cell>
          <cell r="R268">
            <v>0</v>
          </cell>
          <cell r="AG268">
            <v>0</v>
          </cell>
        </row>
        <row r="269">
          <cell r="Q269">
            <v>0</v>
          </cell>
          <cell r="R269">
            <v>0</v>
          </cell>
          <cell r="AG269">
            <v>0</v>
          </cell>
        </row>
        <row r="270">
          <cell r="Q270">
            <v>2</v>
          </cell>
          <cell r="R270">
            <v>0</v>
          </cell>
          <cell r="AG270">
            <v>0</v>
          </cell>
        </row>
        <row r="271">
          <cell r="Q271">
            <v>20</v>
          </cell>
          <cell r="R271">
            <v>20</v>
          </cell>
          <cell r="AG271">
            <v>0</v>
          </cell>
        </row>
        <row r="272">
          <cell r="Q272">
            <v>10</v>
          </cell>
          <cell r="R272">
            <v>10</v>
          </cell>
        </row>
        <row r="274">
          <cell r="Q274">
            <v>24</v>
          </cell>
          <cell r="R274">
            <v>34</v>
          </cell>
          <cell r="AG274">
            <v>0</v>
          </cell>
        </row>
        <row r="275">
          <cell r="Q275">
            <v>16</v>
          </cell>
          <cell r="R275">
            <v>16</v>
          </cell>
          <cell r="AG275">
            <v>0</v>
          </cell>
        </row>
        <row r="276">
          <cell r="Q276">
            <v>407</v>
          </cell>
          <cell r="R276">
            <v>407</v>
          </cell>
          <cell r="AG276">
            <v>0</v>
          </cell>
        </row>
        <row r="277">
          <cell r="Q277">
            <v>0</v>
          </cell>
          <cell r="R277">
            <v>0</v>
          </cell>
          <cell r="AG277">
            <v>0</v>
          </cell>
        </row>
        <row r="278">
          <cell r="Q278">
            <v>0</v>
          </cell>
          <cell r="R278">
            <v>0</v>
          </cell>
          <cell r="AG278">
            <v>0</v>
          </cell>
        </row>
        <row r="279">
          <cell r="Q279">
            <v>0</v>
          </cell>
          <cell r="R279">
            <v>0</v>
          </cell>
          <cell r="AG279">
            <v>0</v>
          </cell>
        </row>
        <row r="280">
          <cell r="Q280">
            <v>0</v>
          </cell>
          <cell r="R280">
            <v>0</v>
          </cell>
          <cell r="AG280">
            <v>0</v>
          </cell>
        </row>
        <row r="281">
          <cell r="Q281">
            <v>4</v>
          </cell>
          <cell r="R281">
            <v>0</v>
          </cell>
          <cell r="AG281">
            <v>0</v>
          </cell>
        </row>
        <row r="282">
          <cell r="Q282">
            <v>20</v>
          </cell>
          <cell r="R282">
            <v>20</v>
          </cell>
          <cell r="AG282">
            <v>0</v>
          </cell>
        </row>
        <row r="283">
          <cell r="Q283">
            <v>75</v>
          </cell>
          <cell r="R283">
            <v>0</v>
          </cell>
          <cell r="AG283">
            <v>0</v>
          </cell>
        </row>
        <row r="284">
          <cell r="Q284">
            <v>75</v>
          </cell>
          <cell r="R284">
            <v>75</v>
          </cell>
          <cell r="AG284">
            <v>0</v>
          </cell>
        </row>
        <row r="285">
          <cell r="Q285">
            <v>0</v>
          </cell>
          <cell r="R285">
            <v>0</v>
          </cell>
          <cell r="AG285">
            <v>0</v>
          </cell>
        </row>
        <row r="286">
          <cell r="Q286">
            <v>0</v>
          </cell>
          <cell r="R286">
            <v>0</v>
          </cell>
          <cell r="AG286">
            <v>0</v>
          </cell>
        </row>
        <row r="287">
          <cell r="Q287">
            <v>3</v>
          </cell>
          <cell r="R287">
            <v>0</v>
          </cell>
          <cell r="AG287">
            <v>0</v>
          </cell>
        </row>
        <row r="288">
          <cell r="Q288">
            <v>4</v>
          </cell>
          <cell r="R288">
            <v>3</v>
          </cell>
          <cell r="AG288">
            <v>0</v>
          </cell>
        </row>
        <row r="289">
          <cell r="Q289">
            <v>120</v>
          </cell>
          <cell r="R289">
            <v>90</v>
          </cell>
          <cell r="AG289">
            <v>0</v>
          </cell>
        </row>
        <row r="290">
          <cell r="Q290">
            <v>24</v>
          </cell>
          <cell r="R290">
            <v>34</v>
          </cell>
          <cell r="AG290">
            <v>3</v>
          </cell>
        </row>
        <row r="291">
          <cell r="Q291">
            <v>50</v>
          </cell>
          <cell r="R291">
            <v>125</v>
          </cell>
          <cell r="AG291">
            <v>0</v>
          </cell>
        </row>
        <row r="292">
          <cell r="Q292">
            <v>25</v>
          </cell>
          <cell r="R292">
            <v>0</v>
          </cell>
          <cell r="AG292">
            <v>0</v>
          </cell>
        </row>
        <row r="293">
          <cell r="Q293">
            <v>50</v>
          </cell>
          <cell r="R293">
            <v>0</v>
          </cell>
          <cell r="AG293">
            <v>1</v>
          </cell>
        </row>
        <row r="294">
          <cell r="Q294">
            <v>50</v>
          </cell>
          <cell r="R294">
            <v>0</v>
          </cell>
          <cell r="AG294">
            <v>0</v>
          </cell>
        </row>
        <row r="295">
          <cell r="Q295">
            <v>150</v>
          </cell>
          <cell r="R295">
            <v>0</v>
          </cell>
          <cell r="AG295">
            <v>0</v>
          </cell>
        </row>
        <row r="296">
          <cell r="Q296">
            <v>50</v>
          </cell>
          <cell r="R296">
            <v>0</v>
          </cell>
          <cell r="AG296">
            <v>0</v>
          </cell>
        </row>
        <row r="297">
          <cell r="Q297">
            <v>25</v>
          </cell>
          <cell r="R297">
            <v>0</v>
          </cell>
          <cell r="AG297">
            <v>0</v>
          </cell>
        </row>
        <row r="298">
          <cell r="Q298">
            <v>4</v>
          </cell>
          <cell r="R298">
            <v>4</v>
          </cell>
          <cell r="AG298">
            <v>0</v>
          </cell>
        </row>
        <row r="299">
          <cell r="Q299">
            <v>2</v>
          </cell>
          <cell r="R299">
            <v>0</v>
          </cell>
          <cell r="AG299">
            <v>1</v>
          </cell>
        </row>
        <row r="300">
          <cell r="Q300">
            <v>60</v>
          </cell>
          <cell r="R300">
            <v>0</v>
          </cell>
          <cell r="AG300">
            <v>22</v>
          </cell>
        </row>
        <row r="301">
          <cell r="Q301">
            <v>4</v>
          </cell>
          <cell r="R301">
            <v>3</v>
          </cell>
          <cell r="AG301">
            <v>0</v>
          </cell>
        </row>
        <row r="302">
          <cell r="Q302">
            <v>120</v>
          </cell>
          <cell r="R302">
            <v>90</v>
          </cell>
          <cell r="AG302">
            <v>0</v>
          </cell>
        </row>
        <row r="303">
          <cell r="Q303">
            <v>0</v>
          </cell>
          <cell r="R303">
            <v>0</v>
          </cell>
          <cell r="AG303">
            <v>0</v>
          </cell>
        </row>
        <row r="304">
          <cell r="Q304">
            <v>0</v>
          </cell>
          <cell r="R304">
            <v>0</v>
          </cell>
          <cell r="AG304">
            <v>0</v>
          </cell>
        </row>
        <row r="305">
          <cell r="Q305">
            <v>0</v>
          </cell>
          <cell r="R305">
            <v>0</v>
          </cell>
          <cell r="AG305">
            <v>0</v>
          </cell>
        </row>
        <row r="306">
          <cell r="Q306">
            <v>2</v>
          </cell>
          <cell r="R306">
            <v>0</v>
          </cell>
          <cell r="AG306">
            <v>0</v>
          </cell>
        </row>
        <row r="307">
          <cell r="Q307">
            <v>60</v>
          </cell>
          <cell r="R307">
            <v>0</v>
          </cell>
          <cell r="AG307">
            <v>0</v>
          </cell>
        </row>
        <row r="308">
          <cell r="Q308">
            <v>1</v>
          </cell>
          <cell r="R308">
            <v>0</v>
          </cell>
          <cell r="AG308">
            <v>0</v>
          </cell>
        </row>
        <row r="309">
          <cell r="Q309">
            <v>10</v>
          </cell>
          <cell r="R309">
            <v>0</v>
          </cell>
        </row>
        <row r="311">
          <cell r="Q311">
            <v>8</v>
          </cell>
          <cell r="R311">
            <v>10</v>
          </cell>
          <cell r="AG311">
            <v>1</v>
          </cell>
        </row>
        <row r="312">
          <cell r="Q312">
            <v>16</v>
          </cell>
          <cell r="R312">
            <v>8</v>
          </cell>
          <cell r="AG312">
            <v>0</v>
          </cell>
        </row>
        <row r="313">
          <cell r="Q313">
            <v>1</v>
          </cell>
          <cell r="R313">
            <v>2</v>
          </cell>
          <cell r="AG313">
            <v>0</v>
          </cell>
        </row>
        <row r="314">
          <cell r="Q314">
            <v>0</v>
          </cell>
          <cell r="AG314">
            <v>0</v>
          </cell>
        </row>
        <row r="315">
          <cell r="Q315">
            <v>0</v>
          </cell>
          <cell r="AG315">
            <v>0</v>
          </cell>
        </row>
        <row r="316">
          <cell r="Q316">
            <v>0</v>
          </cell>
          <cell r="AG316">
            <v>0</v>
          </cell>
        </row>
        <row r="317">
          <cell r="Q317">
            <v>2</v>
          </cell>
          <cell r="R317">
            <v>4</v>
          </cell>
          <cell r="AG317">
            <v>0</v>
          </cell>
        </row>
        <row r="318">
          <cell r="Q318">
            <v>12</v>
          </cell>
          <cell r="AG318">
            <v>0</v>
          </cell>
        </row>
        <row r="319">
          <cell r="Q319">
            <v>4</v>
          </cell>
          <cell r="R319">
            <v>4</v>
          </cell>
          <cell r="AG319">
            <v>0</v>
          </cell>
        </row>
        <row r="320">
          <cell r="Q320">
            <v>60</v>
          </cell>
        </row>
        <row r="322">
          <cell r="Q322">
            <v>9</v>
          </cell>
          <cell r="R322">
            <v>9</v>
          </cell>
          <cell r="AG322">
            <v>1</v>
          </cell>
        </row>
        <row r="323">
          <cell r="Q323">
            <v>7300</v>
          </cell>
          <cell r="R323">
            <v>7219</v>
          </cell>
          <cell r="AG323">
            <v>160</v>
          </cell>
        </row>
        <row r="324">
          <cell r="Q324">
            <v>12</v>
          </cell>
          <cell r="R324">
            <v>0</v>
          </cell>
          <cell r="AG324">
            <v>2</v>
          </cell>
        </row>
        <row r="325">
          <cell r="Q325">
            <v>20</v>
          </cell>
          <cell r="R325">
            <v>0</v>
          </cell>
          <cell r="AG325">
            <v>2</v>
          </cell>
        </row>
        <row r="326">
          <cell r="Q326">
            <v>20</v>
          </cell>
          <cell r="R326">
            <v>18</v>
          </cell>
          <cell r="AG326">
            <v>2</v>
          </cell>
        </row>
        <row r="327">
          <cell r="Q327">
            <v>700</v>
          </cell>
          <cell r="R327">
            <v>634</v>
          </cell>
          <cell r="AG327">
            <v>170</v>
          </cell>
        </row>
        <row r="328">
          <cell r="Q328">
            <v>0</v>
          </cell>
          <cell r="R328">
            <v>0</v>
          </cell>
          <cell r="AG328">
            <v>0</v>
          </cell>
        </row>
        <row r="329">
          <cell r="Q329">
            <v>0</v>
          </cell>
          <cell r="R329">
            <v>0</v>
          </cell>
          <cell r="AG329">
            <v>0</v>
          </cell>
        </row>
        <row r="330">
          <cell r="Q330">
            <v>5</v>
          </cell>
          <cell r="R330">
            <v>0</v>
          </cell>
          <cell r="AG330">
            <v>0</v>
          </cell>
        </row>
        <row r="331">
          <cell r="Q331">
            <v>35</v>
          </cell>
          <cell r="R331">
            <v>35</v>
          </cell>
          <cell r="AG331">
            <v>2</v>
          </cell>
        </row>
        <row r="332">
          <cell r="Q332">
            <v>350</v>
          </cell>
          <cell r="R332">
            <v>0</v>
          </cell>
          <cell r="AG332">
            <v>39</v>
          </cell>
        </row>
        <row r="333">
          <cell r="Q333">
            <v>37</v>
          </cell>
          <cell r="R333">
            <v>37</v>
          </cell>
          <cell r="AG333">
            <v>2</v>
          </cell>
        </row>
        <row r="334">
          <cell r="Q334">
            <v>40</v>
          </cell>
          <cell r="R334">
            <v>46</v>
          </cell>
          <cell r="AG334">
            <v>0</v>
          </cell>
        </row>
        <row r="335">
          <cell r="Q335">
            <v>30</v>
          </cell>
          <cell r="R335">
            <v>6</v>
          </cell>
          <cell r="AG335">
            <v>0</v>
          </cell>
        </row>
        <row r="336">
          <cell r="Q336">
            <v>6</v>
          </cell>
          <cell r="R336">
            <v>4</v>
          </cell>
          <cell r="AG336">
            <v>0</v>
          </cell>
        </row>
        <row r="337">
          <cell r="Q337">
            <v>0</v>
          </cell>
          <cell r="R337">
            <v>0</v>
          </cell>
          <cell r="AG337">
            <v>0</v>
          </cell>
        </row>
        <row r="338">
          <cell r="Q338">
            <v>0</v>
          </cell>
          <cell r="R338">
            <v>0</v>
          </cell>
          <cell r="AG338">
            <v>0</v>
          </cell>
        </row>
        <row r="339">
          <cell r="Q339">
            <v>5</v>
          </cell>
          <cell r="R339">
            <v>0</v>
          </cell>
          <cell r="AG339">
            <v>0</v>
          </cell>
        </row>
        <row r="340">
          <cell r="Q340">
            <v>25</v>
          </cell>
          <cell r="R340">
            <v>18</v>
          </cell>
          <cell r="AG340">
            <v>0</v>
          </cell>
        </row>
        <row r="341">
          <cell r="Q341">
            <v>250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cell r="AG345">
            <v>0</v>
          </cell>
        </row>
        <row r="346">
          <cell r="Q346">
            <v>0</v>
          </cell>
          <cell r="R346">
            <v>0</v>
          </cell>
          <cell r="AG346">
            <v>0</v>
          </cell>
        </row>
        <row r="347">
          <cell r="Q347">
            <v>0</v>
          </cell>
          <cell r="R347">
            <v>0</v>
          </cell>
          <cell r="AG347">
            <v>0</v>
          </cell>
        </row>
        <row r="348">
          <cell r="Q348">
            <v>0</v>
          </cell>
          <cell r="R348">
            <v>0</v>
          </cell>
          <cell r="AG348">
            <v>0</v>
          </cell>
        </row>
        <row r="350">
          <cell r="AG350">
            <v>0</v>
          </cell>
        </row>
        <row r="351">
          <cell r="AG351">
            <v>0</v>
          </cell>
        </row>
        <row r="352">
          <cell r="AG352">
            <v>0</v>
          </cell>
        </row>
        <row r="353">
          <cell r="AG353">
            <v>0</v>
          </cell>
        </row>
        <row r="354">
          <cell r="AG354">
            <v>0</v>
          </cell>
        </row>
        <row r="355">
          <cell r="AG355">
            <v>0</v>
          </cell>
        </row>
        <row r="356">
          <cell r="AG356">
            <v>0</v>
          </cell>
        </row>
        <row r="357">
          <cell r="AG357">
            <v>0</v>
          </cell>
        </row>
        <row r="359">
          <cell r="Q359">
            <v>40</v>
          </cell>
          <cell r="R359">
            <v>40</v>
          </cell>
          <cell r="AG359">
            <v>40</v>
          </cell>
        </row>
        <row r="360">
          <cell r="Q360">
            <v>162</v>
          </cell>
          <cell r="R360">
            <v>181</v>
          </cell>
          <cell r="AG360">
            <v>186</v>
          </cell>
        </row>
        <row r="361">
          <cell r="Q361">
            <v>100</v>
          </cell>
          <cell r="R361">
            <v>111</v>
          </cell>
          <cell r="AG361">
            <v>12</v>
          </cell>
        </row>
        <row r="362">
          <cell r="Q362">
            <v>33</v>
          </cell>
          <cell r="R362">
            <v>36</v>
          </cell>
          <cell r="AG362">
            <v>0</v>
          </cell>
        </row>
        <row r="363">
          <cell r="Q363">
            <v>23</v>
          </cell>
          <cell r="R363">
            <v>23</v>
          </cell>
          <cell r="AG363">
            <v>2</v>
          </cell>
        </row>
        <row r="364">
          <cell r="Q364">
            <v>4</v>
          </cell>
          <cell r="R364">
            <v>4</v>
          </cell>
          <cell r="AG364">
            <v>0</v>
          </cell>
        </row>
        <row r="365">
          <cell r="AG365">
            <v>0</v>
          </cell>
        </row>
        <row r="366">
          <cell r="AG366">
            <v>0</v>
          </cell>
        </row>
        <row r="367">
          <cell r="AG367">
            <v>0</v>
          </cell>
        </row>
        <row r="370">
          <cell r="Q370">
            <v>9</v>
          </cell>
          <cell r="R370">
            <v>7</v>
          </cell>
          <cell r="AG370">
            <v>0</v>
          </cell>
        </row>
        <row r="371">
          <cell r="Q371">
            <v>12</v>
          </cell>
          <cell r="R371">
            <v>7</v>
          </cell>
          <cell r="AG371">
            <v>0</v>
          </cell>
        </row>
        <row r="372">
          <cell r="Q372">
            <v>6</v>
          </cell>
          <cell r="R372">
            <v>2</v>
          </cell>
          <cell r="AG372">
            <v>0</v>
          </cell>
        </row>
        <row r="373">
          <cell r="Q373">
            <v>40</v>
          </cell>
          <cell r="R373">
            <v>40</v>
          </cell>
          <cell r="AG373">
            <v>0</v>
          </cell>
        </row>
        <row r="374">
          <cell r="Q374">
            <v>2</v>
          </cell>
          <cell r="R374">
            <v>2</v>
          </cell>
          <cell r="AG374">
            <v>0</v>
          </cell>
        </row>
        <row r="375">
          <cell r="Q375">
            <v>20</v>
          </cell>
          <cell r="R375">
            <v>30</v>
          </cell>
          <cell r="AG375">
            <v>2</v>
          </cell>
        </row>
        <row r="376">
          <cell r="Q376">
            <v>400</v>
          </cell>
          <cell r="R376">
            <v>679</v>
          </cell>
          <cell r="AG376">
            <v>27</v>
          </cell>
        </row>
        <row r="377">
          <cell r="Q377">
            <v>2</v>
          </cell>
          <cell r="R377">
            <v>1</v>
          </cell>
          <cell r="AG377">
            <v>0</v>
          </cell>
        </row>
        <row r="378">
          <cell r="Q378">
            <v>40</v>
          </cell>
          <cell r="R378">
            <v>32</v>
          </cell>
          <cell r="AG378">
            <v>0</v>
          </cell>
        </row>
        <row r="379">
          <cell r="AG379">
            <v>0</v>
          </cell>
        </row>
        <row r="380">
          <cell r="Q380">
            <v>1</v>
          </cell>
          <cell r="R380">
            <v>1</v>
          </cell>
          <cell r="AG380">
            <v>0</v>
          </cell>
        </row>
        <row r="381">
          <cell r="AG381">
            <v>0</v>
          </cell>
        </row>
        <row r="382">
          <cell r="Q382">
            <v>0</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12</v>
          </cell>
          <cell r="R392">
            <v>11</v>
          </cell>
          <cell r="AG392">
            <v>3</v>
          </cell>
        </row>
        <row r="393">
          <cell r="Q393">
            <v>200</v>
          </cell>
          <cell r="R393">
            <v>204</v>
          </cell>
          <cell r="AG393">
            <v>58</v>
          </cell>
        </row>
        <row r="394">
          <cell r="Q394">
            <v>2</v>
          </cell>
          <cell r="R394">
            <v>2</v>
          </cell>
          <cell r="AG394">
            <v>0</v>
          </cell>
        </row>
        <row r="395">
          <cell r="Q395">
            <v>225</v>
          </cell>
          <cell r="R395">
            <v>250</v>
          </cell>
          <cell r="AG395">
            <v>18</v>
          </cell>
        </row>
        <row r="396">
          <cell r="Q396">
            <v>30</v>
          </cell>
          <cell r="R396">
            <v>21</v>
          </cell>
          <cell r="AG396">
            <v>2</v>
          </cell>
        </row>
        <row r="397">
          <cell r="Q397">
            <v>10</v>
          </cell>
          <cell r="R397">
            <v>10</v>
          </cell>
          <cell r="AG397">
            <v>0</v>
          </cell>
        </row>
        <row r="398">
          <cell r="Q398">
            <v>1</v>
          </cell>
          <cell r="R398">
            <v>1</v>
          </cell>
          <cell r="AG398">
            <v>0</v>
          </cell>
        </row>
        <row r="399">
          <cell r="Q399">
            <v>400</v>
          </cell>
          <cell r="R399">
            <v>384</v>
          </cell>
          <cell r="AG399">
            <v>25</v>
          </cell>
        </row>
        <row r="400">
          <cell r="AG400">
            <v>0</v>
          </cell>
        </row>
        <row r="401">
          <cell r="Q401">
            <v>33</v>
          </cell>
          <cell r="R401">
            <v>33</v>
          </cell>
          <cell r="AG401">
            <v>0</v>
          </cell>
        </row>
        <row r="402">
          <cell r="Q402">
            <v>11</v>
          </cell>
          <cell r="R402">
            <v>11</v>
          </cell>
          <cell r="AG402">
            <v>0</v>
          </cell>
        </row>
        <row r="403">
          <cell r="Q403">
            <v>3</v>
          </cell>
          <cell r="R403">
            <v>0</v>
          </cell>
          <cell r="AG403">
            <v>0</v>
          </cell>
        </row>
        <row r="404">
          <cell r="Q404">
            <v>1</v>
          </cell>
          <cell r="R404">
            <v>1</v>
          </cell>
          <cell r="AG404">
            <v>0</v>
          </cell>
        </row>
        <row r="405">
          <cell r="Q405">
            <v>1</v>
          </cell>
          <cell r="R405">
            <v>1</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9</v>
          </cell>
          <cell r="R457">
            <v>7</v>
          </cell>
          <cell r="AG457">
            <v>0</v>
          </cell>
        </row>
        <row r="458">
          <cell r="AG458">
            <v>0</v>
          </cell>
        </row>
        <row r="459">
          <cell r="Q459">
            <v>1000</v>
          </cell>
          <cell r="R459">
            <v>400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250</v>
          </cell>
          <cell r="R470">
            <v>0</v>
          </cell>
          <cell r="AG470">
            <v>0</v>
          </cell>
        </row>
        <row r="471">
          <cell r="Q471">
            <v>0</v>
          </cell>
          <cell r="R471">
            <v>0</v>
          </cell>
          <cell r="AG471">
            <v>0</v>
          </cell>
        </row>
        <row r="472">
          <cell r="Q472">
            <v>0</v>
          </cell>
          <cell r="R472">
            <v>0</v>
          </cell>
          <cell r="AG472">
            <v>0</v>
          </cell>
        </row>
        <row r="473">
          <cell r="Q473">
            <v>5</v>
          </cell>
          <cell r="R473">
            <v>0</v>
          </cell>
          <cell r="AG473">
            <v>0</v>
          </cell>
        </row>
        <row r="475">
          <cell r="Q475">
            <v>108</v>
          </cell>
          <cell r="AG475">
            <v>0</v>
          </cell>
        </row>
        <row r="476">
          <cell r="Q476">
            <v>102</v>
          </cell>
          <cell r="AG476">
            <v>0</v>
          </cell>
        </row>
        <row r="477">
          <cell r="Q477">
            <v>6</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5</v>
          </cell>
          <cell r="R514">
            <v>0</v>
          </cell>
          <cell r="AG514">
            <v>0</v>
          </cell>
        </row>
        <row r="515">
          <cell r="Q515">
            <v>250</v>
          </cell>
          <cell r="R515">
            <v>250</v>
          </cell>
          <cell r="AG515">
            <v>0</v>
          </cell>
        </row>
        <row r="516">
          <cell r="Q516">
            <v>1000</v>
          </cell>
          <cell r="R516">
            <v>1000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25">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4</v>
          </cell>
          <cell r="R185">
            <v>4</v>
          </cell>
          <cell r="AG185">
            <v>1</v>
          </cell>
        </row>
        <row r="186">
          <cell r="Q186">
            <v>0</v>
          </cell>
          <cell r="R186">
            <v>0</v>
          </cell>
          <cell r="AG186">
            <v>0</v>
          </cell>
        </row>
        <row r="187">
          <cell r="Q187">
            <v>190000</v>
          </cell>
          <cell r="R187">
            <v>190000</v>
          </cell>
          <cell r="AG187">
            <v>0</v>
          </cell>
        </row>
        <row r="188">
          <cell r="Q188">
            <v>7360</v>
          </cell>
          <cell r="R188">
            <v>7360</v>
          </cell>
          <cell r="AG188">
            <v>0</v>
          </cell>
        </row>
        <row r="189">
          <cell r="Q189">
            <v>355897</v>
          </cell>
          <cell r="R189">
            <v>355897</v>
          </cell>
          <cell r="AG189">
            <v>0</v>
          </cell>
        </row>
        <row r="190">
          <cell r="Q190">
            <v>1300</v>
          </cell>
          <cell r="R190">
            <v>1289</v>
          </cell>
          <cell r="AG190">
            <v>16</v>
          </cell>
        </row>
        <row r="191">
          <cell r="Q191">
            <v>98</v>
          </cell>
          <cell r="R191">
            <v>50</v>
          </cell>
          <cell r="AG191">
            <v>0</v>
          </cell>
        </row>
        <row r="192">
          <cell r="Q192">
            <v>10221</v>
          </cell>
          <cell r="R192">
            <v>10221</v>
          </cell>
          <cell r="AG192">
            <v>1851</v>
          </cell>
        </row>
        <row r="193">
          <cell r="Q193">
            <v>15085</v>
          </cell>
          <cell r="R193">
            <v>15085</v>
          </cell>
          <cell r="AG193">
            <v>2230</v>
          </cell>
        </row>
        <row r="194">
          <cell r="Q194">
            <v>0</v>
          </cell>
          <cell r="R194">
            <v>0</v>
          </cell>
          <cell r="AG194">
            <v>0</v>
          </cell>
        </row>
        <row r="195">
          <cell r="Q195">
            <v>0</v>
          </cell>
          <cell r="R195">
            <v>0</v>
          </cell>
          <cell r="AG195">
            <v>0</v>
          </cell>
        </row>
        <row r="196">
          <cell r="AG196">
            <v>0</v>
          </cell>
        </row>
        <row r="197">
          <cell r="Q197">
            <v>240</v>
          </cell>
          <cell r="R197">
            <v>204</v>
          </cell>
          <cell r="AG197">
            <v>1</v>
          </cell>
        </row>
        <row r="198">
          <cell r="Q198">
            <v>6200</v>
          </cell>
          <cell r="R198">
            <v>5959</v>
          </cell>
          <cell r="AG198">
            <v>24</v>
          </cell>
        </row>
        <row r="199">
          <cell r="Q199">
            <v>5</v>
          </cell>
          <cell r="R199">
            <v>5</v>
          </cell>
          <cell r="AG199">
            <v>0</v>
          </cell>
        </row>
        <row r="200">
          <cell r="Q200">
            <v>7</v>
          </cell>
          <cell r="R200">
            <v>5</v>
          </cell>
          <cell r="AG200">
            <v>0</v>
          </cell>
        </row>
        <row r="201">
          <cell r="Q201">
            <v>300</v>
          </cell>
          <cell r="R201">
            <v>289</v>
          </cell>
          <cell r="AG201">
            <v>0</v>
          </cell>
        </row>
        <row r="202">
          <cell r="Q202">
            <v>280</v>
          </cell>
          <cell r="R202">
            <v>270</v>
          </cell>
          <cell r="AG202">
            <v>12</v>
          </cell>
        </row>
        <row r="203">
          <cell r="Q203">
            <v>3600</v>
          </cell>
          <cell r="R203">
            <v>3449</v>
          </cell>
          <cell r="AG203">
            <v>266</v>
          </cell>
        </row>
        <row r="204">
          <cell r="Q204">
            <v>225</v>
          </cell>
          <cell r="R204">
            <v>219</v>
          </cell>
          <cell r="AG204">
            <v>11</v>
          </cell>
        </row>
        <row r="205">
          <cell r="Q205">
            <v>0</v>
          </cell>
          <cell r="R205">
            <v>0</v>
          </cell>
          <cell r="AG205">
            <v>0</v>
          </cell>
        </row>
        <row r="206">
          <cell r="Q206">
            <v>0</v>
          </cell>
          <cell r="R206">
            <v>0</v>
          </cell>
          <cell r="AG206">
            <v>0</v>
          </cell>
        </row>
        <row r="207">
          <cell r="Q207">
            <v>15</v>
          </cell>
          <cell r="R207">
            <v>0</v>
          </cell>
          <cell r="AG207">
            <v>0</v>
          </cell>
        </row>
        <row r="208">
          <cell r="Q208">
            <v>16</v>
          </cell>
          <cell r="R208">
            <v>14</v>
          </cell>
          <cell r="AG208">
            <v>0</v>
          </cell>
        </row>
        <row r="209">
          <cell r="Q209">
            <v>480</v>
          </cell>
          <cell r="R209">
            <v>468</v>
          </cell>
        </row>
        <row r="211">
          <cell r="Q211">
            <v>14500</v>
          </cell>
          <cell r="R211">
            <v>13719</v>
          </cell>
          <cell r="AG211">
            <v>0</v>
          </cell>
        </row>
        <row r="212">
          <cell r="Q212">
            <v>2660</v>
          </cell>
          <cell r="R212">
            <v>2660</v>
          </cell>
          <cell r="AG212">
            <v>0</v>
          </cell>
        </row>
        <row r="213">
          <cell r="Q213">
            <v>85</v>
          </cell>
          <cell r="R213">
            <v>78</v>
          </cell>
          <cell r="AG213">
            <v>122</v>
          </cell>
        </row>
        <row r="214">
          <cell r="Q214">
            <v>54</v>
          </cell>
          <cell r="R214">
            <v>47</v>
          </cell>
          <cell r="AG214">
            <v>19</v>
          </cell>
        </row>
        <row r="215">
          <cell r="Q215">
            <v>0</v>
          </cell>
          <cell r="R215">
            <v>40</v>
          </cell>
          <cell r="AG215">
            <v>0</v>
          </cell>
        </row>
        <row r="216">
          <cell r="Q216">
            <v>61</v>
          </cell>
          <cell r="R216">
            <v>40</v>
          </cell>
          <cell r="AG216">
            <v>51</v>
          </cell>
        </row>
        <row r="217">
          <cell r="Q217">
            <v>112</v>
          </cell>
          <cell r="R217">
            <v>138</v>
          </cell>
          <cell r="AG217">
            <v>242</v>
          </cell>
        </row>
        <row r="218">
          <cell r="Q218">
            <v>21</v>
          </cell>
          <cell r="AG218">
            <v>0</v>
          </cell>
        </row>
        <row r="219">
          <cell r="Q219">
            <v>7</v>
          </cell>
          <cell r="AG219">
            <v>0</v>
          </cell>
        </row>
        <row r="220">
          <cell r="Q220">
            <v>0</v>
          </cell>
          <cell r="R220">
            <v>0</v>
          </cell>
          <cell r="AG220">
            <v>0</v>
          </cell>
        </row>
        <row r="221">
          <cell r="Q221">
            <v>0</v>
          </cell>
          <cell r="R221">
            <v>0</v>
          </cell>
          <cell r="AG221">
            <v>1</v>
          </cell>
        </row>
        <row r="222">
          <cell r="Q222">
            <v>0</v>
          </cell>
          <cell r="R222">
            <v>0</v>
          </cell>
          <cell r="AG222">
            <v>0</v>
          </cell>
        </row>
        <row r="223">
          <cell r="Q223">
            <v>2</v>
          </cell>
          <cell r="R223">
            <v>30</v>
          </cell>
          <cell r="AG223">
            <v>0</v>
          </cell>
        </row>
        <row r="224">
          <cell r="Q224">
            <v>8</v>
          </cell>
          <cell r="AG224">
            <v>0</v>
          </cell>
        </row>
        <row r="225">
          <cell r="Q225">
            <v>1</v>
          </cell>
          <cell r="R225">
            <v>0</v>
          </cell>
          <cell r="AG225">
            <v>0</v>
          </cell>
        </row>
        <row r="226">
          <cell r="Q226">
            <v>15</v>
          </cell>
          <cell r="R226">
            <v>0</v>
          </cell>
          <cell r="AG226">
            <v>0</v>
          </cell>
        </row>
        <row r="227">
          <cell r="Q227">
            <v>17</v>
          </cell>
          <cell r="R227">
            <v>14</v>
          </cell>
          <cell r="AG227">
            <v>1</v>
          </cell>
        </row>
        <row r="228">
          <cell r="Q228">
            <v>500</v>
          </cell>
          <cell r="R228">
            <v>468</v>
          </cell>
        </row>
        <row r="230">
          <cell r="Q230">
            <v>140</v>
          </cell>
          <cell r="R230">
            <v>132</v>
          </cell>
          <cell r="AG230">
            <v>128</v>
          </cell>
        </row>
        <row r="231">
          <cell r="Q231">
            <v>18</v>
          </cell>
          <cell r="R231">
            <v>11</v>
          </cell>
          <cell r="AG231">
            <v>0</v>
          </cell>
        </row>
        <row r="232">
          <cell r="Q232">
            <v>0</v>
          </cell>
          <cell r="R232">
            <v>0</v>
          </cell>
          <cell r="AG232">
            <v>0</v>
          </cell>
        </row>
        <row r="233">
          <cell r="Q233">
            <v>11</v>
          </cell>
          <cell r="R233">
            <v>3</v>
          </cell>
          <cell r="AG233">
            <v>103</v>
          </cell>
        </row>
        <row r="234">
          <cell r="Q234">
            <v>9</v>
          </cell>
          <cell r="R234">
            <v>8</v>
          </cell>
          <cell r="AG234">
            <v>256</v>
          </cell>
        </row>
        <row r="235">
          <cell r="Q235">
            <v>2</v>
          </cell>
          <cell r="AG235">
            <v>0</v>
          </cell>
        </row>
        <row r="236">
          <cell r="Q236">
            <v>1</v>
          </cell>
          <cell r="AG236">
            <v>128</v>
          </cell>
        </row>
        <row r="237">
          <cell r="Q237">
            <v>0</v>
          </cell>
          <cell r="R237">
            <v>0</v>
          </cell>
          <cell r="AG237">
            <v>0</v>
          </cell>
        </row>
        <row r="238">
          <cell r="Q238">
            <v>0</v>
          </cell>
          <cell r="R238">
            <v>0</v>
          </cell>
          <cell r="AG238">
            <v>0</v>
          </cell>
        </row>
        <row r="239">
          <cell r="Q239">
            <v>3550</v>
          </cell>
          <cell r="R239">
            <v>3134</v>
          </cell>
          <cell r="AG239">
            <v>0</v>
          </cell>
        </row>
        <row r="240">
          <cell r="Q240">
            <v>50</v>
          </cell>
          <cell r="AG240">
            <v>0</v>
          </cell>
        </row>
        <row r="241">
          <cell r="Q241">
            <v>0</v>
          </cell>
          <cell r="AG241">
            <v>0</v>
          </cell>
        </row>
        <row r="242">
          <cell r="Q242">
            <v>0</v>
          </cell>
          <cell r="AG242">
            <v>0</v>
          </cell>
        </row>
        <row r="243">
          <cell r="Q243">
            <v>600</v>
          </cell>
          <cell r="R243">
            <v>600</v>
          </cell>
          <cell r="AG243">
            <v>100</v>
          </cell>
        </row>
        <row r="244">
          <cell r="Q244">
            <v>60</v>
          </cell>
          <cell r="R244">
            <v>60</v>
          </cell>
          <cell r="AG244">
            <v>25</v>
          </cell>
        </row>
        <row r="245">
          <cell r="Q245">
            <v>0</v>
          </cell>
          <cell r="R245">
            <v>0</v>
          </cell>
          <cell r="AG245">
            <v>0</v>
          </cell>
        </row>
        <row r="246">
          <cell r="Q246">
            <v>0</v>
          </cell>
          <cell r="R246">
            <v>0</v>
          </cell>
          <cell r="AG246">
            <v>0</v>
          </cell>
        </row>
        <row r="247">
          <cell r="Q247">
            <v>1</v>
          </cell>
          <cell r="R247">
            <v>0</v>
          </cell>
          <cell r="AG247">
            <v>0</v>
          </cell>
        </row>
        <row r="248">
          <cell r="Q248">
            <v>15</v>
          </cell>
          <cell r="R248">
            <v>0</v>
          </cell>
          <cell r="AG248">
            <v>0</v>
          </cell>
        </row>
        <row r="249">
          <cell r="Q249">
            <v>15</v>
          </cell>
          <cell r="R249">
            <v>12</v>
          </cell>
          <cell r="AG249">
            <v>1</v>
          </cell>
        </row>
        <row r="250">
          <cell r="Q250">
            <v>650</v>
          </cell>
          <cell r="R250">
            <v>506</v>
          </cell>
        </row>
        <row r="252">
          <cell r="Q252">
            <v>10</v>
          </cell>
          <cell r="R252">
            <v>10</v>
          </cell>
          <cell r="AG252">
            <v>2</v>
          </cell>
        </row>
        <row r="253">
          <cell r="Q253">
            <v>4</v>
          </cell>
          <cell r="R253">
            <v>4</v>
          </cell>
          <cell r="AG253">
            <v>0</v>
          </cell>
        </row>
        <row r="254">
          <cell r="Q254">
            <v>0</v>
          </cell>
          <cell r="R254">
            <v>0</v>
          </cell>
          <cell r="AG254">
            <v>0</v>
          </cell>
        </row>
        <row r="255">
          <cell r="Q255">
            <v>220</v>
          </cell>
          <cell r="R255">
            <v>220</v>
          </cell>
          <cell r="AG255">
            <v>31</v>
          </cell>
        </row>
        <row r="256">
          <cell r="Q256">
            <v>240</v>
          </cell>
          <cell r="R256">
            <v>230</v>
          </cell>
          <cell r="AG256">
            <v>35</v>
          </cell>
        </row>
        <row r="257">
          <cell r="Q257">
            <v>0</v>
          </cell>
          <cell r="R257">
            <v>0</v>
          </cell>
          <cell r="AG257">
            <v>0</v>
          </cell>
        </row>
        <row r="258">
          <cell r="Q258">
            <v>0</v>
          </cell>
          <cell r="R258">
            <v>0</v>
          </cell>
          <cell r="AG258">
            <v>0</v>
          </cell>
        </row>
        <row r="259">
          <cell r="Q259">
            <v>700</v>
          </cell>
          <cell r="R259">
            <v>700</v>
          </cell>
          <cell r="AG259">
            <v>61</v>
          </cell>
        </row>
        <row r="260">
          <cell r="Q260">
            <v>24000</v>
          </cell>
          <cell r="R260">
            <v>24000</v>
          </cell>
          <cell r="AG260">
            <v>1240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104</v>
          </cell>
          <cell r="R266">
            <v>104</v>
          </cell>
          <cell r="AG266">
            <v>5</v>
          </cell>
        </row>
        <row r="267">
          <cell r="Q267">
            <v>100</v>
          </cell>
          <cell r="R267">
            <v>0</v>
          </cell>
          <cell r="AG267">
            <v>55</v>
          </cell>
        </row>
        <row r="268">
          <cell r="Q268">
            <v>0</v>
          </cell>
          <cell r="R268">
            <v>0</v>
          </cell>
          <cell r="AG268">
            <v>0</v>
          </cell>
        </row>
        <row r="269">
          <cell r="Q269">
            <v>0</v>
          </cell>
          <cell r="R269">
            <v>0</v>
          </cell>
          <cell r="AG269">
            <v>0</v>
          </cell>
        </row>
        <row r="270">
          <cell r="Q270">
            <v>1</v>
          </cell>
          <cell r="R270">
            <v>0</v>
          </cell>
          <cell r="AG270">
            <v>0</v>
          </cell>
        </row>
        <row r="271">
          <cell r="Q271">
            <v>5</v>
          </cell>
          <cell r="R271">
            <v>5</v>
          </cell>
          <cell r="AG271">
            <v>0</v>
          </cell>
        </row>
        <row r="272">
          <cell r="Q272">
            <v>10</v>
          </cell>
          <cell r="R272">
            <v>10</v>
          </cell>
        </row>
        <row r="274">
          <cell r="Q274">
            <v>5</v>
          </cell>
          <cell r="R274">
            <v>5</v>
          </cell>
          <cell r="AG274">
            <v>0</v>
          </cell>
        </row>
        <row r="275">
          <cell r="Q275">
            <v>2</v>
          </cell>
          <cell r="R275">
            <v>2</v>
          </cell>
          <cell r="AG275">
            <v>0</v>
          </cell>
        </row>
        <row r="276">
          <cell r="Q276">
            <v>40</v>
          </cell>
          <cell r="R276">
            <v>40</v>
          </cell>
          <cell r="AG276">
            <v>0</v>
          </cell>
        </row>
        <row r="277">
          <cell r="Q277">
            <v>0</v>
          </cell>
          <cell r="R277">
            <v>0</v>
          </cell>
          <cell r="AG277">
            <v>0</v>
          </cell>
        </row>
        <row r="278">
          <cell r="Q278">
            <v>0</v>
          </cell>
          <cell r="R278">
            <v>0</v>
          </cell>
          <cell r="AG278">
            <v>0</v>
          </cell>
        </row>
        <row r="279">
          <cell r="Q279">
            <v>0</v>
          </cell>
          <cell r="R279">
            <v>0</v>
          </cell>
          <cell r="AG279">
            <v>0</v>
          </cell>
        </row>
        <row r="280">
          <cell r="Q280">
            <v>0</v>
          </cell>
          <cell r="R280">
            <v>0</v>
          </cell>
          <cell r="AG280">
            <v>0</v>
          </cell>
        </row>
        <row r="281">
          <cell r="Q281">
            <v>3</v>
          </cell>
          <cell r="R281">
            <v>0</v>
          </cell>
          <cell r="AG281">
            <v>0</v>
          </cell>
        </row>
        <row r="282">
          <cell r="Q282">
            <v>15</v>
          </cell>
          <cell r="R282">
            <v>90</v>
          </cell>
          <cell r="AG282">
            <v>0</v>
          </cell>
        </row>
        <row r="283">
          <cell r="Q283">
            <v>70</v>
          </cell>
          <cell r="R283">
            <v>0</v>
          </cell>
          <cell r="AG283">
            <v>0</v>
          </cell>
        </row>
        <row r="284">
          <cell r="Q284">
            <v>70</v>
          </cell>
          <cell r="R284">
            <v>70</v>
          </cell>
          <cell r="AG284">
            <v>0</v>
          </cell>
        </row>
        <row r="285">
          <cell r="Q285">
            <v>0</v>
          </cell>
          <cell r="R285">
            <v>0</v>
          </cell>
          <cell r="AG285">
            <v>0</v>
          </cell>
        </row>
        <row r="286">
          <cell r="Q286">
            <v>0</v>
          </cell>
          <cell r="R286">
            <v>0</v>
          </cell>
          <cell r="AG286">
            <v>0</v>
          </cell>
        </row>
        <row r="287">
          <cell r="Q287">
            <v>1</v>
          </cell>
          <cell r="R287">
            <v>0</v>
          </cell>
          <cell r="AG287">
            <v>0</v>
          </cell>
        </row>
        <row r="288">
          <cell r="Q288">
            <v>5</v>
          </cell>
          <cell r="R288">
            <v>5</v>
          </cell>
          <cell r="AG288">
            <v>1</v>
          </cell>
        </row>
        <row r="289">
          <cell r="Q289">
            <v>150</v>
          </cell>
          <cell r="R289">
            <v>150</v>
          </cell>
          <cell r="AG289">
            <v>27</v>
          </cell>
        </row>
        <row r="290">
          <cell r="Q290">
            <v>5</v>
          </cell>
          <cell r="R290">
            <v>5</v>
          </cell>
          <cell r="AG290">
            <v>0</v>
          </cell>
        </row>
        <row r="291">
          <cell r="Q291">
            <v>30</v>
          </cell>
          <cell r="R291">
            <v>60</v>
          </cell>
          <cell r="AG291">
            <v>0</v>
          </cell>
        </row>
        <row r="292">
          <cell r="Q292">
            <v>10</v>
          </cell>
          <cell r="R292">
            <v>0</v>
          </cell>
          <cell r="AG292">
            <v>0</v>
          </cell>
        </row>
        <row r="293">
          <cell r="Q293">
            <v>10</v>
          </cell>
          <cell r="R293">
            <v>0</v>
          </cell>
          <cell r="AG293">
            <v>0</v>
          </cell>
        </row>
        <row r="294">
          <cell r="Q294">
            <v>10</v>
          </cell>
          <cell r="R294">
            <v>0</v>
          </cell>
          <cell r="AG294">
            <v>0</v>
          </cell>
        </row>
        <row r="295">
          <cell r="Q295">
            <v>20</v>
          </cell>
          <cell r="R295">
            <v>0</v>
          </cell>
          <cell r="AG295">
            <v>0</v>
          </cell>
        </row>
        <row r="296">
          <cell r="Q296">
            <v>10</v>
          </cell>
          <cell r="R296">
            <v>0</v>
          </cell>
          <cell r="AG296">
            <v>0</v>
          </cell>
        </row>
        <row r="297">
          <cell r="Q297">
            <v>25</v>
          </cell>
          <cell r="R297">
            <v>0</v>
          </cell>
          <cell r="AG297">
            <v>0</v>
          </cell>
        </row>
        <row r="298">
          <cell r="Q298">
            <v>0</v>
          </cell>
          <cell r="R298">
            <v>0</v>
          </cell>
          <cell r="AG298">
            <v>0</v>
          </cell>
        </row>
        <row r="299">
          <cell r="Q299">
            <v>1</v>
          </cell>
          <cell r="R299">
            <v>0</v>
          </cell>
          <cell r="AG299">
            <v>0</v>
          </cell>
        </row>
        <row r="300">
          <cell r="Q300">
            <v>10</v>
          </cell>
          <cell r="R300">
            <v>0</v>
          </cell>
          <cell r="AG300">
            <v>0</v>
          </cell>
        </row>
        <row r="301">
          <cell r="Q301">
            <v>5</v>
          </cell>
          <cell r="R301">
            <v>5</v>
          </cell>
          <cell r="AG301">
            <v>1</v>
          </cell>
        </row>
        <row r="302">
          <cell r="Q302">
            <v>150</v>
          </cell>
          <cell r="R302">
            <v>150</v>
          </cell>
          <cell r="AG302">
            <v>27</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10</v>
          </cell>
          <cell r="R307">
            <v>0</v>
          </cell>
          <cell r="AG307">
            <v>0</v>
          </cell>
        </row>
        <row r="308">
          <cell r="Q308">
            <v>1</v>
          </cell>
          <cell r="R308">
            <v>0</v>
          </cell>
          <cell r="AG308">
            <v>0</v>
          </cell>
        </row>
        <row r="309">
          <cell r="Q309">
            <v>10</v>
          </cell>
          <cell r="R309">
            <v>0</v>
          </cell>
        </row>
        <row r="311">
          <cell r="Q311">
            <v>3</v>
          </cell>
          <cell r="R311">
            <v>3</v>
          </cell>
          <cell r="AG311">
            <v>0</v>
          </cell>
        </row>
        <row r="312">
          <cell r="Q312">
            <v>25</v>
          </cell>
          <cell r="R312">
            <v>25</v>
          </cell>
          <cell r="AG312">
            <v>0</v>
          </cell>
        </row>
        <row r="313">
          <cell r="Q313">
            <v>0</v>
          </cell>
          <cell r="AG313">
            <v>0</v>
          </cell>
        </row>
        <row r="314">
          <cell r="Q314">
            <v>1</v>
          </cell>
          <cell r="R314">
            <v>1</v>
          </cell>
          <cell r="AG314">
            <v>0</v>
          </cell>
        </row>
        <row r="315">
          <cell r="Q315">
            <v>0</v>
          </cell>
          <cell r="AG315">
            <v>0</v>
          </cell>
        </row>
        <row r="316">
          <cell r="Q316">
            <v>0</v>
          </cell>
          <cell r="AG316">
            <v>0</v>
          </cell>
        </row>
        <row r="317">
          <cell r="Q317">
            <v>4</v>
          </cell>
          <cell r="R317">
            <v>4</v>
          </cell>
          <cell r="AG317">
            <v>0</v>
          </cell>
        </row>
        <row r="318">
          <cell r="Q318">
            <v>8</v>
          </cell>
          <cell r="AG318">
            <v>0</v>
          </cell>
        </row>
        <row r="319">
          <cell r="Q319">
            <v>2</v>
          </cell>
          <cell r="R319">
            <v>0</v>
          </cell>
          <cell r="AG319">
            <v>0</v>
          </cell>
        </row>
        <row r="320">
          <cell r="Q320">
            <v>30</v>
          </cell>
        </row>
        <row r="322">
          <cell r="Q322">
            <v>1</v>
          </cell>
          <cell r="R322">
            <v>1</v>
          </cell>
          <cell r="AG322">
            <v>0</v>
          </cell>
        </row>
        <row r="323">
          <cell r="Q323">
            <v>2900</v>
          </cell>
          <cell r="R323">
            <v>2836</v>
          </cell>
          <cell r="AG323">
            <v>344</v>
          </cell>
        </row>
        <row r="324">
          <cell r="Q324">
            <v>12</v>
          </cell>
          <cell r="R324">
            <v>0</v>
          </cell>
          <cell r="AG324">
            <v>1</v>
          </cell>
        </row>
        <row r="325">
          <cell r="Q325">
            <v>5</v>
          </cell>
          <cell r="R325">
            <v>0</v>
          </cell>
          <cell r="AG325">
            <v>0</v>
          </cell>
        </row>
        <row r="326">
          <cell r="Q326">
            <v>5</v>
          </cell>
          <cell r="R326">
            <v>3</v>
          </cell>
          <cell r="AG326">
            <v>0</v>
          </cell>
        </row>
        <row r="327">
          <cell r="Q327">
            <v>200</v>
          </cell>
          <cell r="R327">
            <v>191</v>
          </cell>
          <cell r="AG327">
            <v>0</v>
          </cell>
        </row>
        <row r="328">
          <cell r="Q328">
            <v>0</v>
          </cell>
          <cell r="R328">
            <v>0</v>
          </cell>
          <cell r="AG328">
            <v>0</v>
          </cell>
        </row>
        <row r="329">
          <cell r="Q329">
            <v>0</v>
          </cell>
          <cell r="R329">
            <v>0</v>
          </cell>
          <cell r="AG329">
            <v>0</v>
          </cell>
        </row>
        <row r="330">
          <cell r="Q330">
            <v>4</v>
          </cell>
          <cell r="R330">
            <v>0</v>
          </cell>
          <cell r="AG330">
            <v>0</v>
          </cell>
        </row>
        <row r="331">
          <cell r="Q331">
            <v>10</v>
          </cell>
          <cell r="R331">
            <v>8</v>
          </cell>
          <cell r="AG331">
            <v>1</v>
          </cell>
        </row>
        <row r="332">
          <cell r="Q332">
            <v>100</v>
          </cell>
          <cell r="R332">
            <v>0</v>
          </cell>
          <cell r="AG332">
            <v>27</v>
          </cell>
        </row>
        <row r="333">
          <cell r="Q333">
            <v>19</v>
          </cell>
          <cell r="R333">
            <v>19</v>
          </cell>
          <cell r="AG333">
            <v>3</v>
          </cell>
        </row>
        <row r="334">
          <cell r="Q334">
            <v>15</v>
          </cell>
          <cell r="R334">
            <v>10</v>
          </cell>
          <cell r="AG334">
            <v>0</v>
          </cell>
        </row>
        <row r="335">
          <cell r="Q335">
            <v>8</v>
          </cell>
          <cell r="R335">
            <v>3</v>
          </cell>
          <cell r="AG335">
            <v>0</v>
          </cell>
        </row>
        <row r="336">
          <cell r="Q336">
            <v>4</v>
          </cell>
          <cell r="R336">
            <v>3</v>
          </cell>
          <cell r="AG336">
            <v>0</v>
          </cell>
        </row>
        <row r="337">
          <cell r="Q337">
            <v>0</v>
          </cell>
          <cell r="R337">
            <v>0</v>
          </cell>
          <cell r="AG337">
            <v>0</v>
          </cell>
        </row>
        <row r="338">
          <cell r="Q338">
            <v>0</v>
          </cell>
          <cell r="R338">
            <v>0</v>
          </cell>
          <cell r="AG338">
            <v>0</v>
          </cell>
        </row>
        <row r="339">
          <cell r="Q339">
            <v>4</v>
          </cell>
          <cell r="R339">
            <v>0</v>
          </cell>
          <cell r="AG339">
            <v>0</v>
          </cell>
        </row>
        <row r="340">
          <cell r="Q340">
            <v>15</v>
          </cell>
          <cell r="R340">
            <v>10</v>
          </cell>
          <cell r="AG340">
            <v>1</v>
          </cell>
        </row>
        <row r="341">
          <cell r="Q341">
            <v>150</v>
          </cell>
          <cell r="R341">
            <v>0</v>
          </cell>
          <cell r="AG341">
            <v>27</v>
          </cell>
        </row>
        <row r="342">
          <cell r="Q342">
            <v>200</v>
          </cell>
          <cell r="R342">
            <v>201</v>
          </cell>
          <cell r="AG342">
            <v>16</v>
          </cell>
        </row>
        <row r="343">
          <cell r="Q343">
            <v>0</v>
          </cell>
          <cell r="R343">
            <v>0</v>
          </cell>
          <cell r="AG343">
            <v>0</v>
          </cell>
        </row>
        <row r="344">
          <cell r="Q344">
            <v>0</v>
          </cell>
          <cell r="R344">
            <v>0</v>
          </cell>
          <cell r="AG344">
            <v>0</v>
          </cell>
        </row>
        <row r="345">
          <cell r="Q345">
            <v>2</v>
          </cell>
          <cell r="R345">
            <v>2</v>
          </cell>
          <cell r="AG345">
            <v>0</v>
          </cell>
        </row>
        <row r="346">
          <cell r="Q346">
            <v>20</v>
          </cell>
          <cell r="R346">
            <v>20</v>
          </cell>
          <cell r="AG346">
            <v>0</v>
          </cell>
        </row>
        <row r="347">
          <cell r="Q347">
            <v>8</v>
          </cell>
          <cell r="R347">
            <v>7</v>
          </cell>
          <cell r="AG347">
            <v>0</v>
          </cell>
        </row>
        <row r="348">
          <cell r="Q348">
            <v>80</v>
          </cell>
          <cell r="R348">
            <v>0</v>
          </cell>
        </row>
        <row r="350">
          <cell r="AG350">
            <v>0</v>
          </cell>
        </row>
        <row r="359">
          <cell r="Q359">
            <v>13</v>
          </cell>
          <cell r="R359">
            <v>13</v>
          </cell>
          <cell r="AG359">
            <v>13</v>
          </cell>
        </row>
        <row r="360">
          <cell r="Q360">
            <v>53</v>
          </cell>
          <cell r="R360">
            <v>122</v>
          </cell>
          <cell r="AG360">
            <v>119</v>
          </cell>
        </row>
        <row r="361">
          <cell r="Q361">
            <v>35</v>
          </cell>
          <cell r="R361">
            <v>38</v>
          </cell>
          <cell r="AG361">
            <v>6</v>
          </cell>
        </row>
        <row r="362">
          <cell r="Q362">
            <v>5</v>
          </cell>
          <cell r="R362">
            <v>2</v>
          </cell>
          <cell r="AG362">
            <v>0</v>
          </cell>
        </row>
        <row r="363">
          <cell r="Q363">
            <v>1</v>
          </cell>
          <cell r="R363">
            <v>1</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10</v>
          </cell>
          <cell r="R370">
            <v>15</v>
          </cell>
          <cell r="AG370">
            <v>0</v>
          </cell>
        </row>
        <row r="371">
          <cell r="Q371">
            <v>11</v>
          </cell>
          <cell r="R371">
            <v>4</v>
          </cell>
          <cell r="AG371">
            <v>0</v>
          </cell>
        </row>
        <row r="372">
          <cell r="Q372">
            <v>2</v>
          </cell>
          <cell r="R372">
            <v>0</v>
          </cell>
          <cell r="AG372">
            <v>0</v>
          </cell>
        </row>
        <row r="373">
          <cell r="Q373">
            <v>90</v>
          </cell>
          <cell r="R373">
            <v>120</v>
          </cell>
          <cell r="AG373">
            <v>0</v>
          </cell>
        </row>
        <row r="374">
          <cell r="Q374">
            <v>2</v>
          </cell>
          <cell r="R374">
            <v>1</v>
          </cell>
          <cell r="AG374">
            <v>0</v>
          </cell>
        </row>
        <row r="375">
          <cell r="Q375">
            <v>20</v>
          </cell>
          <cell r="R375">
            <v>14</v>
          </cell>
          <cell r="AG375">
            <v>0</v>
          </cell>
        </row>
        <row r="376">
          <cell r="Q376">
            <v>200</v>
          </cell>
          <cell r="AG376">
            <v>0</v>
          </cell>
        </row>
        <row r="377">
          <cell r="Q377">
            <v>2</v>
          </cell>
          <cell r="R377">
            <v>2</v>
          </cell>
          <cell r="AG377">
            <v>0</v>
          </cell>
        </row>
        <row r="378">
          <cell r="Q378">
            <v>40</v>
          </cell>
          <cell r="R378">
            <v>21</v>
          </cell>
          <cell r="AG378">
            <v>0</v>
          </cell>
        </row>
        <row r="379">
          <cell r="AG379">
            <v>0</v>
          </cell>
        </row>
        <row r="380">
          <cell r="Q380">
            <v>3</v>
          </cell>
          <cell r="R380">
            <v>0</v>
          </cell>
          <cell r="AG380">
            <v>0</v>
          </cell>
        </row>
        <row r="381">
          <cell r="AG381">
            <v>0</v>
          </cell>
        </row>
        <row r="382">
          <cell r="Q382">
            <v>7</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6</v>
          </cell>
          <cell r="R392">
            <v>3</v>
          </cell>
          <cell r="AG392">
            <v>0</v>
          </cell>
        </row>
        <row r="393">
          <cell r="Q393">
            <v>120</v>
          </cell>
          <cell r="R393">
            <v>67</v>
          </cell>
          <cell r="AG393">
            <v>0</v>
          </cell>
        </row>
        <row r="394">
          <cell r="Q394">
            <v>0</v>
          </cell>
          <cell r="R394">
            <v>0</v>
          </cell>
          <cell r="AG394">
            <v>0</v>
          </cell>
        </row>
        <row r="395">
          <cell r="Q395">
            <v>90</v>
          </cell>
          <cell r="R395">
            <v>100</v>
          </cell>
          <cell r="AG395">
            <v>3</v>
          </cell>
        </row>
        <row r="396">
          <cell r="Q396">
            <v>30</v>
          </cell>
          <cell r="R396">
            <v>22</v>
          </cell>
          <cell r="AG396">
            <v>0</v>
          </cell>
        </row>
        <row r="397">
          <cell r="AG397">
            <v>0</v>
          </cell>
        </row>
        <row r="398">
          <cell r="AG398">
            <v>0</v>
          </cell>
        </row>
        <row r="399">
          <cell r="Q399">
            <v>100</v>
          </cell>
          <cell r="R399">
            <v>98</v>
          </cell>
          <cell r="AG399">
            <v>10</v>
          </cell>
        </row>
        <row r="400">
          <cell r="AG400">
            <v>0</v>
          </cell>
        </row>
        <row r="401">
          <cell r="Q401">
            <v>17</v>
          </cell>
          <cell r="R401">
            <v>11</v>
          </cell>
          <cell r="AG401">
            <v>0</v>
          </cell>
        </row>
        <row r="402">
          <cell r="Q402">
            <v>2</v>
          </cell>
          <cell r="R402">
            <v>2</v>
          </cell>
          <cell r="AG402">
            <v>0</v>
          </cell>
        </row>
        <row r="403">
          <cell r="Q403">
            <v>1</v>
          </cell>
          <cell r="R403">
            <v>0</v>
          </cell>
          <cell r="AG403">
            <v>0</v>
          </cell>
        </row>
        <row r="404">
          <cell r="Q404">
            <v>0</v>
          </cell>
          <cell r="R404">
            <v>0</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7</v>
          </cell>
          <cell r="R457">
            <v>3</v>
          </cell>
          <cell r="AG457">
            <v>0</v>
          </cell>
        </row>
        <row r="458">
          <cell r="AG458">
            <v>0</v>
          </cell>
        </row>
        <row r="459">
          <cell r="Q459">
            <v>600</v>
          </cell>
          <cell r="R459">
            <v>50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0</v>
          </cell>
          <cell r="R470">
            <v>0</v>
          </cell>
          <cell r="AG470">
            <v>0</v>
          </cell>
        </row>
        <row r="471">
          <cell r="Q471">
            <v>0</v>
          </cell>
          <cell r="R471">
            <v>0</v>
          </cell>
          <cell r="AG471">
            <v>0</v>
          </cell>
        </row>
        <row r="472">
          <cell r="Q472">
            <v>0</v>
          </cell>
          <cell r="R472">
            <v>0</v>
          </cell>
          <cell r="AG472">
            <v>0</v>
          </cell>
        </row>
        <row r="473">
          <cell r="Q473">
            <v>0</v>
          </cell>
          <cell r="R473">
            <v>0</v>
          </cell>
          <cell r="AG473">
            <v>0</v>
          </cell>
        </row>
        <row r="475">
          <cell r="Q475">
            <v>0</v>
          </cell>
          <cell r="R475">
            <v>0</v>
          </cell>
          <cell r="AG475">
            <v>0</v>
          </cell>
        </row>
        <row r="476">
          <cell r="Q476">
            <v>0</v>
          </cell>
          <cell r="R476">
            <v>0</v>
          </cell>
          <cell r="AG476">
            <v>0</v>
          </cell>
        </row>
        <row r="477">
          <cell r="Q477">
            <v>0</v>
          </cell>
          <cell r="R477">
            <v>0</v>
          </cell>
          <cell r="AG477">
            <v>0</v>
          </cell>
        </row>
        <row r="478">
          <cell r="Q478">
            <v>0</v>
          </cell>
          <cell r="R478">
            <v>0</v>
          </cell>
          <cell r="AG478">
            <v>0</v>
          </cell>
        </row>
        <row r="479">
          <cell r="Q479">
            <v>0</v>
          </cell>
          <cell r="R479">
            <v>0</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2</v>
          </cell>
          <cell r="R514">
            <v>1</v>
          </cell>
          <cell r="AG514">
            <v>0</v>
          </cell>
        </row>
        <row r="515">
          <cell r="Q515">
            <v>40</v>
          </cell>
          <cell r="R515">
            <v>35</v>
          </cell>
          <cell r="AG515">
            <v>0</v>
          </cell>
        </row>
        <row r="516">
          <cell r="Q516">
            <v>50</v>
          </cell>
          <cell r="R516">
            <v>80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26">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20</v>
          </cell>
          <cell r="R185">
            <v>20</v>
          </cell>
          <cell r="AG185">
            <v>3</v>
          </cell>
        </row>
        <row r="186">
          <cell r="Q186">
            <v>12</v>
          </cell>
          <cell r="R186">
            <v>12</v>
          </cell>
          <cell r="AG186">
            <v>0</v>
          </cell>
        </row>
        <row r="187">
          <cell r="Q187">
            <v>77082</v>
          </cell>
          <cell r="R187">
            <v>77082</v>
          </cell>
          <cell r="AG187">
            <v>0</v>
          </cell>
        </row>
        <row r="188">
          <cell r="Q188">
            <v>2447</v>
          </cell>
          <cell r="R188">
            <v>2447</v>
          </cell>
          <cell r="AG188">
            <v>0</v>
          </cell>
        </row>
        <row r="189">
          <cell r="Q189">
            <v>152022</v>
          </cell>
          <cell r="R189">
            <v>152022</v>
          </cell>
          <cell r="AG189">
            <v>0</v>
          </cell>
        </row>
        <row r="190">
          <cell r="Q190">
            <v>540</v>
          </cell>
          <cell r="R190">
            <v>534</v>
          </cell>
          <cell r="AG190">
            <v>0</v>
          </cell>
        </row>
        <row r="191">
          <cell r="Q191">
            <v>45</v>
          </cell>
          <cell r="R191">
            <v>43</v>
          </cell>
          <cell r="AG191">
            <v>0</v>
          </cell>
        </row>
        <row r="192">
          <cell r="Q192">
            <v>10066</v>
          </cell>
          <cell r="R192">
            <v>10066</v>
          </cell>
          <cell r="AG192">
            <v>1366</v>
          </cell>
        </row>
        <row r="193">
          <cell r="Q193">
            <v>157</v>
          </cell>
          <cell r="R193">
            <v>157</v>
          </cell>
          <cell r="AG193">
            <v>0</v>
          </cell>
        </row>
        <row r="194">
          <cell r="Q194">
            <v>0</v>
          </cell>
          <cell r="R194">
            <v>0</v>
          </cell>
          <cell r="AG194">
            <v>0</v>
          </cell>
        </row>
        <row r="195">
          <cell r="Q195">
            <v>0</v>
          </cell>
          <cell r="R195">
            <v>0</v>
          </cell>
          <cell r="AG195">
            <v>0</v>
          </cell>
        </row>
        <row r="196">
          <cell r="AG196">
            <v>0</v>
          </cell>
        </row>
        <row r="197">
          <cell r="Q197">
            <v>350</v>
          </cell>
          <cell r="R197">
            <v>345</v>
          </cell>
          <cell r="AG197">
            <v>49</v>
          </cell>
        </row>
        <row r="198">
          <cell r="Q198">
            <v>81250</v>
          </cell>
          <cell r="R198">
            <v>81228</v>
          </cell>
          <cell r="AG198">
            <v>13178</v>
          </cell>
        </row>
        <row r="199">
          <cell r="Q199">
            <v>45</v>
          </cell>
          <cell r="R199">
            <v>42</v>
          </cell>
          <cell r="AG199">
            <v>3</v>
          </cell>
        </row>
        <row r="200">
          <cell r="Q200">
            <v>50</v>
          </cell>
          <cell r="R200">
            <v>42</v>
          </cell>
          <cell r="AG200">
            <v>4</v>
          </cell>
        </row>
        <row r="201">
          <cell r="Q201">
            <v>8300</v>
          </cell>
          <cell r="R201">
            <v>8180</v>
          </cell>
          <cell r="AG201">
            <v>1207</v>
          </cell>
        </row>
        <row r="202">
          <cell r="Q202">
            <v>51</v>
          </cell>
          <cell r="R202">
            <v>44</v>
          </cell>
          <cell r="AG202">
            <v>7</v>
          </cell>
        </row>
        <row r="203">
          <cell r="Q203">
            <v>82500</v>
          </cell>
          <cell r="R203">
            <v>82393</v>
          </cell>
          <cell r="AG203">
            <v>13223</v>
          </cell>
        </row>
        <row r="204">
          <cell r="Q204">
            <v>55</v>
          </cell>
          <cell r="R204">
            <v>50</v>
          </cell>
          <cell r="AG204">
            <v>9</v>
          </cell>
        </row>
        <row r="205">
          <cell r="Q205">
            <v>0</v>
          </cell>
          <cell r="R205">
            <v>0</v>
          </cell>
          <cell r="AG205">
            <v>0</v>
          </cell>
        </row>
        <row r="206">
          <cell r="Q206">
            <v>0</v>
          </cell>
          <cell r="R206">
            <v>0</v>
          </cell>
          <cell r="AG206">
            <v>0</v>
          </cell>
        </row>
        <row r="207">
          <cell r="Q207">
            <v>7</v>
          </cell>
          <cell r="R207">
            <v>0</v>
          </cell>
          <cell r="AG207">
            <v>0</v>
          </cell>
        </row>
        <row r="208">
          <cell r="Q208">
            <v>3</v>
          </cell>
          <cell r="R208">
            <v>1</v>
          </cell>
          <cell r="AG208">
            <v>0</v>
          </cell>
        </row>
        <row r="209">
          <cell r="Q209">
            <v>35</v>
          </cell>
          <cell r="R209">
            <v>25</v>
          </cell>
        </row>
        <row r="211">
          <cell r="Q211">
            <v>6000</v>
          </cell>
          <cell r="R211">
            <v>5474</v>
          </cell>
          <cell r="AG211">
            <v>0</v>
          </cell>
        </row>
        <row r="212">
          <cell r="Q212">
            <v>727</v>
          </cell>
          <cell r="R212">
            <v>727</v>
          </cell>
          <cell r="AG212">
            <v>0</v>
          </cell>
        </row>
        <row r="213">
          <cell r="Q213">
            <v>100</v>
          </cell>
          <cell r="R213">
            <v>94</v>
          </cell>
          <cell r="AG213">
            <v>97</v>
          </cell>
        </row>
        <row r="214">
          <cell r="Q214">
            <v>56</v>
          </cell>
          <cell r="R214">
            <v>50</v>
          </cell>
          <cell r="AG214">
            <v>1</v>
          </cell>
        </row>
        <row r="215">
          <cell r="Q215">
            <v>0</v>
          </cell>
          <cell r="R215">
            <v>53</v>
          </cell>
          <cell r="AG215">
            <v>0</v>
          </cell>
        </row>
        <row r="216">
          <cell r="Q216">
            <v>62</v>
          </cell>
          <cell r="R216">
            <v>37</v>
          </cell>
          <cell r="AG216">
            <v>4</v>
          </cell>
        </row>
        <row r="217">
          <cell r="Q217">
            <v>97</v>
          </cell>
          <cell r="R217">
            <v>87</v>
          </cell>
          <cell r="AG217">
            <v>195</v>
          </cell>
        </row>
        <row r="218">
          <cell r="Q218">
            <v>2</v>
          </cell>
          <cell r="AG218">
            <v>0</v>
          </cell>
        </row>
        <row r="219">
          <cell r="Q219">
            <v>1</v>
          </cell>
          <cell r="AG219">
            <v>0</v>
          </cell>
        </row>
        <row r="220">
          <cell r="Q220">
            <v>1</v>
          </cell>
          <cell r="R220">
            <v>1</v>
          </cell>
          <cell r="AG220">
            <v>0</v>
          </cell>
        </row>
        <row r="221">
          <cell r="Q221">
            <v>0</v>
          </cell>
          <cell r="R221">
            <v>0</v>
          </cell>
          <cell r="AG221">
            <v>0</v>
          </cell>
        </row>
        <row r="222">
          <cell r="Q222">
            <v>0</v>
          </cell>
          <cell r="R222">
            <v>0</v>
          </cell>
          <cell r="AG222">
            <v>0</v>
          </cell>
        </row>
        <row r="223">
          <cell r="Q223">
            <v>4</v>
          </cell>
          <cell r="R223">
            <v>3</v>
          </cell>
          <cell r="AG223">
            <v>0</v>
          </cell>
        </row>
        <row r="224">
          <cell r="Q224">
            <v>10</v>
          </cell>
          <cell r="AG224">
            <v>0</v>
          </cell>
        </row>
        <row r="225">
          <cell r="Q225">
            <v>1</v>
          </cell>
          <cell r="R225">
            <v>0</v>
          </cell>
          <cell r="AG225">
            <v>0</v>
          </cell>
        </row>
        <row r="226">
          <cell r="Q226">
            <v>5</v>
          </cell>
          <cell r="R226">
            <v>0</v>
          </cell>
          <cell r="AG226">
            <v>0</v>
          </cell>
        </row>
        <row r="227">
          <cell r="Q227">
            <v>2</v>
          </cell>
          <cell r="R227">
            <v>1</v>
          </cell>
          <cell r="AG227">
            <v>0</v>
          </cell>
        </row>
        <row r="228">
          <cell r="Q228">
            <v>50</v>
          </cell>
          <cell r="R228">
            <v>25</v>
          </cell>
        </row>
        <row r="230">
          <cell r="Q230">
            <v>335</v>
          </cell>
          <cell r="R230">
            <v>329</v>
          </cell>
          <cell r="AG230">
            <v>292</v>
          </cell>
        </row>
        <row r="231">
          <cell r="Q231">
            <v>52</v>
          </cell>
          <cell r="R231">
            <v>48</v>
          </cell>
          <cell r="AG231">
            <v>1</v>
          </cell>
        </row>
        <row r="232">
          <cell r="Q232">
            <v>0</v>
          </cell>
          <cell r="R232">
            <v>0</v>
          </cell>
          <cell r="AG232">
            <v>0</v>
          </cell>
        </row>
        <row r="233">
          <cell r="Q233">
            <v>85</v>
          </cell>
          <cell r="R233">
            <v>244</v>
          </cell>
          <cell r="AG233">
            <v>13</v>
          </cell>
        </row>
        <row r="234">
          <cell r="Q234">
            <v>285</v>
          </cell>
          <cell r="R234">
            <v>281</v>
          </cell>
          <cell r="AG234">
            <v>574</v>
          </cell>
        </row>
        <row r="235">
          <cell r="Q235">
            <v>10</v>
          </cell>
          <cell r="AG235">
            <v>1</v>
          </cell>
        </row>
        <row r="236">
          <cell r="Q236">
            <v>5</v>
          </cell>
          <cell r="AG236">
            <v>1</v>
          </cell>
        </row>
        <row r="237">
          <cell r="Q237">
            <v>0</v>
          </cell>
          <cell r="R237">
            <v>0</v>
          </cell>
          <cell r="AG237">
            <v>0</v>
          </cell>
        </row>
        <row r="238">
          <cell r="Q238">
            <v>0</v>
          </cell>
          <cell r="R238">
            <v>0</v>
          </cell>
          <cell r="AG238">
            <v>0</v>
          </cell>
        </row>
        <row r="239">
          <cell r="Q239">
            <v>1900</v>
          </cell>
          <cell r="R239">
            <v>9985</v>
          </cell>
          <cell r="AG239">
            <v>533</v>
          </cell>
        </row>
        <row r="240">
          <cell r="Q240">
            <v>100</v>
          </cell>
          <cell r="AG240">
            <v>0</v>
          </cell>
        </row>
        <row r="241">
          <cell r="Q241">
            <v>8000</v>
          </cell>
          <cell r="AG241">
            <v>0</v>
          </cell>
        </row>
        <row r="242">
          <cell r="Q242">
            <v>100</v>
          </cell>
          <cell r="AG242">
            <v>0</v>
          </cell>
        </row>
        <row r="243">
          <cell r="Q243">
            <v>4000</v>
          </cell>
          <cell r="R243">
            <v>4000</v>
          </cell>
          <cell r="AG243">
            <v>1670</v>
          </cell>
        </row>
        <row r="244">
          <cell r="Q244">
            <v>400</v>
          </cell>
          <cell r="R244">
            <v>400</v>
          </cell>
          <cell r="AG244">
            <v>40</v>
          </cell>
        </row>
        <row r="245">
          <cell r="Q245">
            <v>3</v>
          </cell>
          <cell r="R245">
            <v>3</v>
          </cell>
          <cell r="AG245">
            <v>0</v>
          </cell>
        </row>
        <row r="246">
          <cell r="Q246">
            <v>5</v>
          </cell>
          <cell r="AG246">
            <v>0</v>
          </cell>
        </row>
        <row r="247">
          <cell r="Q247">
            <v>1</v>
          </cell>
          <cell r="R247">
            <v>0</v>
          </cell>
          <cell r="AG247">
            <v>0</v>
          </cell>
        </row>
        <row r="248">
          <cell r="Q248">
            <v>15</v>
          </cell>
          <cell r="R248">
            <v>0</v>
          </cell>
          <cell r="AG248">
            <v>0</v>
          </cell>
        </row>
        <row r="249">
          <cell r="Q249">
            <v>3</v>
          </cell>
          <cell r="R249">
            <v>1</v>
          </cell>
          <cell r="AG249">
            <v>0</v>
          </cell>
        </row>
        <row r="250">
          <cell r="Q250">
            <v>70</v>
          </cell>
          <cell r="R250">
            <v>25</v>
          </cell>
        </row>
        <row r="252">
          <cell r="Q252">
            <v>6</v>
          </cell>
          <cell r="R252">
            <v>6</v>
          </cell>
          <cell r="AG252">
            <v>1</v>
          </cell>
        </row>
        <row r="253">
          <cell r="Q253">
            <v>0</v>
          </cell>
          <cell r="R253">
            <v>0</v>
          </cell>
          <cell r="AG253">
            <v>0</v>
          </cell>
        </row>
        <row r="254">
          <cell r="Q254">
            <v>0</v>
          </cell>
          <cell r="R254">
            <v>0</v>
          </cell>
          <cell r="AG254">
            <v>0</v>
          </cell>
        </row>
        <row r="255">
          <cell r="Q255">
            <v>1800</v>
          </cell>
          <cell r="R255">
            <v>1800</v>
          </cell>
          <cell r="AG255">
            <v>246</v>
          </cell>
        </row>
        <row r="256">
          <cell r="Q256">
            <v>0</v>
          </cell>
          <cell r="R256">
            <v>0</v>
          </cell>
          <cell r="AG256">
            <v>0</v>
          </cell>
        </row>
        <row r="257">
          <cell r="Q257">
            <v>230</v>
          </cell>
          <cell r="R257">
            <v>230</v>
          </cell>
          <cell r="AG257">
            <v>18</v>
          </cell>
        </row>
        <row r="258">
          <cell r="Q258">
            <v>130000</v>
          </cell>
          <cell r="R258">
            <v>130000</v>
          </cell>
          <cell r="AG258">
            <v>8835</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40</v>
          </cell>
          <cell r="R263">
            <v>40</v>
          </cell>
          <cell r="AG263">
            <v>3</v>
          </cell>
        </row>
        <row r="264">
          <cell r="Q264">
            <v>40</v>
          </cell>
          <cell r="R264">
            <v>40</v>
          </cell>
          <cell r="AG264">
            <v>498</v>
          </cell>
        </row>
        <row r="265">
          <cell r="Q265">
            <v>2400</v>
          </cell>
          <cell r="R265">
            <v>3000</v>
          </cell>
          <cell r="AG265">
            <v>3</v>
          </cell>
        </row>
        <row r="266">
          <cell r="Q266">
            <v>45</v>
          </cell>
          <cell r="R266">
            <v>45</v>
          </cell>
          <cell r="AG266">
            <v>7</v>
          </cell>
        </row>
        <row r="267">
          <cell r="Q267">
            <v>100</v>
          </cell>
          <cell r="R267">
            <v>0</v>
          </cell>
          <cell r="AG267">
            <v>0</v>
          </cell>
        </row>
        <row r="268">
          <cell r="Q268">
            <v>1</v>
          </cell>
          <cell r="R268">
            <v>0</v>
          </cell>
          <cell r="AG268">
            <v>0</v>
          </cell>
        </row>
        <row r="269">
          <cell r="Q269">
            <v>35</v>
          </cell>
          <cell r="R269">
            <v>0</v>
          </cell>
          <cell r="AG269">
            <v>0</v>
          </cell>
        </row>
        <row r="270">
          <cell r="Q270">
            <v>5</v>
          </cell>
          <cell r="R270">
            <v>0</v>
          </cell>
          <cell r="AG270">
            <v>0</v>
          </cell>
        </row>
        <row r="271">
          <cell r="Q271">
            <v>13</v>
          </cell>
          <cell r="R271">
            <v>13</v>
          </cell>
          <cell r="AG271">
            <v>5</v>
          </cell>
        </row>
        <row r="272">
          <cell r="Q272">
            <v>10</v>
          </cell>
          <cell r="R272">
            <v>10</v>
          </cell>
        </row>
        <row r="274">
          <cell r="Q274">
            <v>6</v>
          </cell>
          <cell r="R274">
            <v>11</v>
          </cell>
          <cell r="AG274">
            <v>1</v>
          </cell>
        </row>
        <row r="275">
          <cell r="Q275">
            <v>18</v>
          </cell>
          <cell r="R275">
            <v>18</v>
          </cell>
          <cell r="AG275">
            <v>0</v>
          </cell>
        </row>
        <row r="276">
          <cell r="Q276">
            <v>847</v>
          </cell>
          <cell r="R276">
            <v>847</v>
          </cell>
          <cell r="AG276">
            <v>0</v>
          </cell>
        </row>
        <row r="277">
          <cell r="Q277">
            <v>0</v>
          </cell>
          <cell r="R277">
            <v>0</v>
          </cell>
          <cell r="AG277">
            <v>0</v>
          </cell>
        </row>
        <row r="278">
          <cell r="Q278">
            <v>0</v>
          </cell>
          <cell r="R278">
            <v>0</v>
          </cell>
          <cell r="AG278">
            <v>0</v>
          </cell>
        </row>
        <row r="279">
          <cell r="Q279">
            <v>0</v>
          </cell>
          <cell r="R279">
            <v>0</v>
          </cell>
          <cell r="AG279">
            <v>0</v>
          </cell>
        </row>
        <row r="280">
          <cell r="Q280">
            <v>0</v>
          </cell>
          <cell r="R280">
            <v>0</v>
          </cell>
          <cell r="AG280">
            <v>0</v>
          </cell>
        </row>
        <row r="281">
          <cell r="Q281">
            <v>1</v>
          </cell>
          <cell r="R281">
            <v>0</v>
          </cell>
          <cell r="AG281">
            <v>0</v>
          </cell>
        </row>
        <row r="282">
          <cell r="Q282">
            <v>5</v>
          </cell>
          <cell r="R282">
            <v>0</v>
          </cell>
          <cell r="AG282">
            <v>0</v>
          </cell>
        </row>
        <row r="283">
          <cell r="Q283">
            <v>20</v>
          </cell>
          <cell r="R283">
            <v>0</v>
          </cell>
          <cell r="AG283">
            <v>0</v>
          </cell>
        </row>
        <row r="284">
          <cell r="Q284">
            <v>20</v>
          </cell>
          <cell r="R284">
            <v>0</v>
          </cell>
          <cell r="AG284">
            <v>0</v>
          </cell>
        </row>
        <row r="285">
          <cell r="Q285">
            <v>0</v>
          </cell>
          <cell r="R285">
            <v>0</v>
          </cell>
          <cell r="AG285">
            <v>0</v>
          </cell>
        </row>
        <row r="286">
          <cell r="Q286">
            <v>0</v>
          </cell>
          <cell r="R286">
            <v>0</v>
          </cell>
          <cell r="AG286">
            <v>0</v>
          </cell>
        </row>
        <row r="287">
          <cell r="Q287">
            <v>2</v>
          </cell>
          <cell r="R287">
            <v>0</v>
          </cell>
          <cell r="AG287">
            <v>0</v>
          </cell>
        </row>
        <row r="288">
          <cell r="Q288">
            <v>3</v>
          </cell>
          <cell r="R288">
            <v>3</v>
          </cell>
          <cell r="AG288">
            <v>0</v>
          </cell>
        </row>
        <row r="289">
          <cell r="Q289">
            <v>90</v>
          </cell>
          <cell r="R289">
            <v>68</v>
          </cell>
          <cell r="AG289">
            <v>0</v>
          </cell>
        </row>
        <row r="290">
          <cell r="Q290">
            <v>6</v>
          </cell>
          <cell r="R290">
            <v>11</v>
          </cell>
          <cell r="AG290">
            <v>0</v>
          </cell>
        </row>
        <row r="291">
          <cell r="Q291">
            <v>50</v>
          </cell>
          <cell r="R291">
            <v>164</v>
          </cell>
          <cell r="AG291">
            <v>0</v>
          </cell>
        </row>
        <row r="292">
          <cell r="Q292">
            <v>25</v>
          </cell>
          <cell r="R292">
            <v>0</v>
          </cell>
          <cell r="AG292">
            <v>0</v>
          </cell>
        </row>
        <row r="293">
          <cell r="Q293">
            <v>20</v>
          </cell>
          <cell r="R293">
            <v>0</v>
          </cell>
          <cell r="AG293">
            <v>15</v>
          </cell>
        </row>
        <row r="294">
          <cell r="Q294">
            <v>20</v>
          </cell>
          <cell r="R294">
            <v>0</v>
          </cell>
          <cell r="AG294">
            <v>0</v>
          </cell>
        </row>
        <row r="295">
          <cell r="Q295">
            <v>60</v>
          </cell>
          <cell r="R295">
            <v>0</v>
          </cell>
          <cell r="AG295">
            <v>0</v>
          </cell>
        </row>
        <row r="296">
          <cell r="Q296">
            <v>20</v>
          </cell>
          <cell r="R296">
            <v>0</v>
          </cell>
          <cell r="AG296">
            <v>0</v>
          </cell>
        </row>
        <row r="297">
          <cell r="Q297">
            <v>25</v>
          </cell>
          <cell r="R297">
            <v>0</v>
          </cell>
          <cell r="AG297">
            <v>0</v>
          </cell>
        </row>
        <row r="298">
          <cell r="Q298">
            <v>6</v>
          </cell>
          <cell r="R298">
            <v>6</v>
          </cell>
          <cell r="AG298">
            <v>0</v>
          </cell>
        </row>
        <row r="299">
          <cell r="Q299">
            <v>1</v>
          </cell>
          <cell r="R299">
            <v>0</v>
          </cell>
          <cell r="AG299">
            <v>0</v>
          </cell>
        </row>
        <row r="300">
          <cell r="Q300">
            <v>15</v>
          </cell>
          <cell r="R300">
            <v>0</v>
          </cell>
          <cell r="AG300">
            <v>0</v>
          </cell>
        </row>
        <row r="301">
          <cell r="Q301">
            <v>3</v>
          </cell>
          <cell r="R301">
            <v>3</v>
          </cell>
          <cell r="AG301">
            <v>0</v>
          </cell>
        </row>
        <row r="302">
          <cell r="Q302">
            <v>90</v>
          </cell>
          <cell r="R302">
            <v>68</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15</v>
          </cell>
          <cell r="R307">
            <v>0</v>
          </cell>
          <cell r="AG307">
            <v>0</v>
          </cell>
        </row>
        <row r="308">
          <cell r="Q308">
            <v>3</v>
          </cell>
          <cell r="R308">
            <v>3</v>
          </cell>
          <cell r="AG308">
            <v>0</v>
          </cell>
        </row>
        <row r="309">
          <cell r="Q309">
            <v>20</v>
          </cell>
          <cell r="R309">
            <v>50</v>
          </cell>
        </row>
        <row r="311">
          <cell r="Q311">
            <v>1</v>
          </cell>
          <cell r="R311">
            <v>1</v>
          </cell>
          <cell r="AG311">
            <v>0</v>
          </cell>
        </row>
        <row r="312">
          <cell r="Q312">
            <v>6</v>
          </cell>
          <cell r="R312">
            <v>6</v>
          </cell>
          <cell r="AG312">
            <v>1</v>
          </cell>
        </row>
        <row r="313">
          <cell r="Q313">
            <v>0</v>
          </cell>
          <cell r="AG313">
            <v>0</v>
          </cell>
        </row>
        <row r="314">
          <cell r="Q314">
            <v>0</v>
          </cell>
          <cell r="AG314">
            <v>0</v>
          </cell>
        </row>
        <row r="315">
          <cell r="Q315">
            <v>0</v>
          </cell>
          <cell r="AG315">
            <v>0</v>
          </cell>
        </row>
        <row r="316">
          <cell r="Q316">
            <v>0</v>
          </cell>
          <cell r="AG316">
            <v>0</v>
          </cell>
        </row>
        <row r="317">
          <cell r="Q317">
            <v>2</v>
          </cell>
          <cell r="R317">
            <v>2</v>
          </cell>
          <cell r="AG317">
            <v>0</v>
          </cell>
        </row>
        <row r="318">
          <cell r="Q318">
            <v>18</v>
          </cell>
          <cell r="AG318">
            <v>0</v>
          </cell>
        </row>
        <row r="319">
          <cell r="Q319">
            <v>2</v>
          </cell>
          <cell r="R319">
            <v>0</v>
          </cell>
          <cell r="AG319">
            <v>0</v>
          </cell>
        </row>
        <row r="320">
          <cell r="Q320">
            <v>45</v>
          </cell>
        </row>
        <row r="322">
          <cell r="Q322">
            <v>0</v>
          </cell>
          <cell r="R322">
            <v>0</v>
          </cell>
          <cell r="AG322">
            <v>0</v>
          </cell>
        </row>
        <row r="323">
          <cell r="Q323">
            <v>2800</v>
          </cell>
          <cell r="R323">
            <v>2791</v>
          </cell>
          <cell r="AG323">
            <v>112</v>
          </cell>
        </row>
        <row r="324">
          <cell r="Q324">
            <v>12</v>
          </cell>
          <cell r="R324">
            <v>0</v>
          </cell>
          <cell r="AG324">
            <v>0</v>
          </cell>
        </row>
        <row r="325">
          <cell r="Q325">
            <v>30</v>
          </cell>
          <cell r="R325">
            <v>0</v>
          </cell>
          <cell r="AG325">
            <v>1</v>
          </cell>
        </row>
        <row r="326">
          <cell r="Q326">
            <v>30</v>
          </cell>
          <cell r="R326">
            <v>28</v>
          </cell>
          <cell r="AG326">
            <v>1</v>
          </cell>
        </row>
        <row r="327">
          <cell r="Q327">
            <v>3300</v>
          </cell>
          <cell r="R327">
            <v>3290</v>
          </cell>
          <cell r="AG327">
            <v>260</v>
          </cell>
        </row>
        <row r="328">
          <cell r="Q328">
            <v>0</v>
          </cell>
          <cell r="R328">
            <v>0</v>
          </cell>
          <cell r="AG328">
            <v>0</v>
          </cell>
        </row>
        <row r="329">
          <cell r="Q329">
            <v>0</v>
          </cell>
          <cell r="R329">
            <v>0</v>
          </cell>
          <cell r="AG329">
            <v>0</v>
          </cell>
        </row>
        <row r="330">
          <cell r="Q330">
            <v>3</v>
          </cell>
          <cell r="R330">
            <v>0</v>
          </cell>
          <cell r="AG330">
            <v>0</v>
          </cell>
        </row>
        <row r="331">
          <cell r="Q331">
            <v>5</v>
          </cell>
          <cell r="R331">
            <v>4</v>
          </cell>
          <cell r="AG331">
            <v>0</v>
          </cell>
        </row>
        <row r="332">
          <cell r="Q332">
            <v>50</v>
          </cell>
          <cell r="R332">
            <v>0</v>
          </cell>
          <cell r="AG332">
            <v>0</v>
          </cell>
        </row>
        <row r="333">
          <cell r="Q333">
            <v>4</v>
          </cell>
          <cell r="R333">
            <v>4</v>
          </cell>
          <cell r="AG333">
            <v>0</v>
          </cell>
        </row>
        <row r="334">
          <cell r="Q334">
            <v>10</v>
          </cell>
          <cell r="R334">
            <v>8</v>
          </cell>
          <cell r="AG334">
            <v>1</v>
          </cell>
        </row>
        <row r="335">
          <cell r="Q335">
            <v>5</v>
          </cell>
          <cell r="R335">
            <v>4</v>
          </cell>
          <cell r="AG335">
            <v>0</v>
          </cell>
        </row>
        <row r="336">
          <cell r="Q336">
            <v>4</v>
          </cell>
          <cell r="R336">
            <v>4</v>
          </cell>
          <cell r="AG336">
            <v>0</v>
          </cell>
        </row>
        <row r="337">
          <cell r="Q337">
            <v>0</v>
          </cell>
          <cell r="R337">
            <v>0</v>
          </cell>
          <cell r="AG337">
            <v>0</v>
          </cell>
        </row>
        <row r="338">
          <cell r="Q338">
            <v>0</v>
          </cell>
          <cell r="R338">
            <v>0</v>
          </cell>
          <cell r="AG338">
            <v>0</v>
          </cell>
        </row>
        <row r="339">
          <cell r="Q339">
            <v>3</v>
          </cell>
          <cell r="R339">
            <v>0</v>
          </cell>
          <cell r="AG339">
            <v>0</v>
          </cell>
        </row>
        <row r="340">
          <cell r="Q340">
            <v>6</v>
          </cell>
          <cell r="R340">
            <v>2</v>
          </cell>
          <cell r="AG340">
            <v>0</v>
          </cell>
        </row>
        <row r="341">
          <cell r="Q341">
            <v>60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cell r="AG345">
            <v>0</v>
          </cell>
        </row>
        <row r="346">
          <cell r="Q346">
            <v>0</v>
          </cell>
          <cell r="R346">
            <v>0</v>
          </cell>
          <cell r="AG346">
            <v>0</v>
          </cell>
        </row>
        <row r="347">
          <cell r="Q347">
            <v>0</v>
          </cell>
          <cell r="R347">
            <v>0</v>
          </cell>
          <cell r="AG347">
            <v>0</v>
          </cell>
        </row>
        <row r="348">
          <cell r="Q348">
            <v>0</v>
          </cell>
          <cell r="R348">
            <v>0</v>
          </cell>
          <cell r="AG348">
            <v>0</v>
          </cell>
        </row>
        <row r="350">
          <cell r="AG350">
            <v>0</v>
          </cell>
        </row>
        <row r="351">
          <cell r="AG351">
            <v>0</v>
          </cell>
        </row>
        <row r="352">
          <cell r="AG352">
            <v>0</v>
          </cell>
        </row>
        <row r="353">
          <cell r="AG353">
            <v>0</v>
          </cell>
        </row>
        <row r="354">
          <cell r="AG354">
            <v>0</v>
          </cell>
        </row>
        <row r="355">
          <cell r="AG355">
            <v>0</v>
          </cell>
        </row>
        <row r="356">
          <cell r="AG356">
            <v>0</v>
          </cell>
        </row>
        <row r="357">
          <cell r="AG357">
            <v>0</v>
          </cell>
        </row>
        <row r="359">
          <cell r="Q359">
            <v>12</v>
          </cell>
          <cell r="R359">
            <v>12</v>
          </cell>
          <cell r="AG359">
            <v>1</v>
          </cell>
        </row>
        <row r="360">
          <cell r="Q360">
            <v>48</v>
          </cell>
          <cell r="R360">
            <v>97</v>
          </cell>
          <cell r="AG360">
            <v>106</v>
          </cell>
        </row>
        <row r="361">
          <cell r="Q361">
            <v>45</v>
          </cell>
          <cell r="R361">
            <v>45</v>
          </cell>
          <cell r="AG361">
            <v>5</v>
          </cell>
        </row>
        <row r="362">
          <cell r="Q362">
            <v>20</v>
          </cell>
          <cell r="R362">
            <v>17</v>
          </cell>
          <cell r="AG362">
            <v>0</v>
          </cell>
        </row>
        <row r="363">
          <cell r="Q363">
            <v>23</v>
          </cell>
          <cell r="R363">
            <v>23</v>
          </cell>
          <cell r="AG363">
            <v>0</v>
          </cell>
        </row>
        <row r="364">
          <cell r="Q364">
            <v>4</v>
          </cell>
          <cell r="R364">
            <v>4</v>
          </cell>
          <cell r="AG364">
            <v>0</v>
          </cell>
        </row>
        <row r="365">
          <cell r="AG365">
            <v>0</v>
          </cell>
        </row>
        <row r="366">
          <cell r="AG366">
            <v>0</v>
          </cell>
        </row>
        <row r="367">
          <cell r="AG367">
            <v>0</v>
          </cell>
        </row>
        <row r="370">
          <cell r="Q370">
            <v>40</v>
          </cell>
          <cell r="R370">
            <v>50</v>
          </cell>
          <cell r="AG370">
            <v>0</v>
          </cell>
        </row>
        <row r="371">
          <cell r="Q371">
            <v>42</v>
          </cell>
          <cell r="R371">
            <v>40</v>
          </cell>
          <cell r="AG371">
            <v>0</v>
          </cell>
        </row>
        <row r="372">
          <cell r="Q372">
            <v>71</v>
          </cell>
          <cell r="R372">
            <v>8</v>
          </cell>
          <cell r="AG372">
            <v>0</v>
          </cell>
        </row>
        <row r="373">
          <cell r="Q373">
            <v>50</v>
          </cell>
          <cell r="R373">
            <v>50</v>
          </cell>
          <cell r="AG373">
            <v>13</v>
          </cell>
        </row>
        <row r="374">
          <cell r="Q374">
            <v>1</v>
          </cell>
          <cell r="R374">
            <v>1</v>
          </cell>
          <cell r="AG374">
            <v>0</v>
          </cell>
        </row>
        <row r="375">
          <cell r="Q375">
            <v>15</v>
          </cell>
          <cell r="R375">
            <v>19</v>
          </cell>
          <cell r="AG375">
            <v>4</v>
          </cell>
        </row>
        <row r="376">
          <cell r="Q376">
            <v>380</v>
          </cell>
          <cell r="R376">
            <v>528</v>
          </cell>
          <cell r="AG376">
            <v>77</v>
          </cell>
        </row>
        <row r="377">
          <cell r="Q377">
            <v>1</v>
          </cell>
          <cell r="R377">
            <v>1</v>
          </cell>
          <cell r="AG377">
            <v>0</v>
          </cell>
        </row>
        <row r="378">
          <cell r="Q378">
            <v>30</v>
          </cell>
          <cell r="R378">
            <v>37</v>
          </cell>
          <cell r="AG378">
            <v>0</v>
          </cell>
        </row>
        <row r="379">
          <cell r="AG379">
            <v>0</v>
          </cell>
        </row>
        <row r="380">
          <cell r="Q380">
            <v>8</v>
          </cell>
          <cell r="R380">
            <v>5</v>
          </cell>
          <cell r="AG380">
            <v>0</v>
          </cell>
        </row>
        <row r="381">
          <cell r="AG381">
            <v>0</v>
          </cell>
        </row>
        <row r="382">
          <cell r="Q382">
            <v>6</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6</v>
          </cell>
          <cell r="R392">
            <v>6</v>
          </cell>
          <cell r="AG392">
            <v>0</v>
          </cell>
        </row>
        <row r="393">
          <cell r="Q393">
            <v>60</v>
          </cell>
          <cell r="R393">
            <v>60</v>
          </cell>
          <cell r="AG393">
            <v>0</v>
          </cell>
        </row>
        <row r="394">
          <cell r="Q394">
            <v>8</v>
          </cell>
          <cell r="R394">
            <v>8</v>
          </cell>
          <cell r="AG394">
            <v>0</v>
          </cell>
        </row>
        <row r="395">
          <cell r="Q395">
            <v>107</v>
          </cell>
          <cell r="R395">
            <v>130</v>
          </cell>
          <cell r="AG395">
            <v>17</v>
          </cell>
        </row>
        <row r="396">
          <cell r="Q396">
            <v>30</v>
          </cell>
          <cell r="R396">
            <v>24</v>
          </cell>
          <cell r="AG396">
            <v>0</v>
          </cell>
        </row>
        <row r="397">
          <cell r="Q397">
            <v>2</v>
          </cell>
          <cell r="R397">
            <v>2</v>
          </cell>
          <cell r="AG397">
            <v>0</v>
          </cell>
        </row>
        <row r="398">
          <cell r="AG398">
            <v>0</v>
          </cell>
        </row>
        <row r="399">
          <cell r="Q399">
            <v>300</v>
          </cell>
          <cell r="R399">
            <v>295</v>
          </cell>
          <cell r="AG399">
            <v>55</v>
          </cell>
        </row>
        <row r="400">
          <cell r="AG400">
            <v>0</v>
          </cell>
        </row>
        <row r="401">
          <cell r="Q401">
            <v>45</v>
          </cell>
          <cell r="R401">
            <v>42</v>
          </cell>
          <cell r="AG401">
            <v>0</v>
          </cell>
        </row>
        <row r="402">
          <cell r="Q402">
            <v>21</v>
          </cell>
          <cell r="R402">
            <v>21</v>
          </cell>
          <cell r="AG402">
            <v>0</v>
          </cell>
        </row>
        <row r="403">
          <cell r="Q403">
            <v>1</v>
          </cell>
          <cell r="R403">
            <v>0</v>
          </cell>
          <cell r="AG403">
            <v>0</v>
          </cell>
        </row>
        <row r="404">
          <cell r="Q404">
            <v>6</v>
          </cell>
          <cell r="R404">
            <v>6</v>
          </cell>
          <cell r="AG404">
            <v>0</v>
          </cell>
        </row>
        <row r="405">
          <cell r="Q405">
            <v>2</v>
          </cell>
          <cell r="R405">
            <v>2</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7</v>
          </cell>
          <cell r="R457">
            <v>5</v>
          </cell>
          <cell r="AG457">
            <v>0</v>
          </cell>
        </row>
        <row r="458">
          <cell r="AG458">
            <v>0</v>
          </cell>
        </row>
        <row r="459">
          <cell r="Q459">
            <v>440</v>
          </cell>
          <cell r="R459">
            <v>200</v>
          </cell>
          <cell r="AG459">
            <v>0</v>
          </cell>
        </row>
        <row r="460">
          <cell r="AG460">
            <v>0</v>
          </cell>
        </row>
        <row r="461">
          <cell r="AG461">
            <v>0</v>
          </cell>
        </row>
        <row r="462">
          <cell r="AG462">
            <v>0</v>
          </cell>
        </row>
        <row r="463">
          <cell r="AG463">
            <v>0</v>
          </cell>
        </row>
        <row r="465">
          <cell r="Q465">
            <v>200</v>
          </cell>
          <cell r="R465">
            <v>150</v>
          </cell>
          <cell r="AG465">
            <v>0</v>
          </cell>
        </row>
        <row r="466">
          <cell r="Q466">
            <v>400</v>
          </cell>
          <cell r="R466">
            <v>200</v>
          </cell>
          <cell r="AG466">
            <v>0</v>
          </cell>
        </row>
        <row r="468">
          <cell r="AG468">
            <v>0</v>
          </cell>
        </row>
        <row r="470">
          <cell r="Q470">
            <v>350</v>
          </cell>
          <cell r="R470">
            <v>0</v>
          </cell>
          <cell r="AG470">
            <v>0</v>
          </cell>
        </row>
        <row r="471">
          <cell r="Q471">
            <v>0</v>
          </cell>
          <cell r="R471">
            <v>0</v>
          </cell>
          <cell r="AG471">
            <v>0</v>
          </cell>
        </row>
        <row r="472">
          <cell r="Q472">
            <v>0</v>
          </cell>
          <cell r="R472">
            <v>0</v>
          </cell>
          <cell r="AG472">
            <v>0</v>
          </cell>
        </row>
        <row r="473">
          <cell r="Q473">
            <v>4</v>
          </cell>
          <cell r="R473">
            <v>0</v>
          </cell>
          <cell r="AG473">
            <v>0</v>
          </cell>
        </row>
        <row r="475">
          <cell r="Q475">
            <v>222</v>
          </cell>
          <cell r="AG475">
            <v>0</v>
          </cell>
        </row>
        <row r="476">
          <cell r="Q476">
            <v>192</v>
          </cell>
          <cell r="AG476">
            <v>0</v>
          </cell>
        </row>
        <row r="477">
          <cell r="Q477">
            <v>30</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30</v>
          </cell>
          <cell r="R514">
            <v>30</v>
          </cell>
          <cell r="AG514">
            <v>0</v>
          </cell>
        </row>
        <row r="515">
          <cell r="Q515">
            <v>3000</v>
          </cell>
          <cell r="R515">
            <v>3000</v>
          </cell>
          <cell r="AG515">
            <v>0</v>
          </cell>
        </row>
        <row r="516">
          <cell r="Q516">
            <v>2500</v>
          </cell>
          <cell r="R516">
            <v>2500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27">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7</v>
          </cell>
          <cell r="R185">
            <v>7</v>
          </cell>
          <cell r="AG185">
            <v>2</v>
          </cell>
        </row>
        <row r="186">
          <cell r="Q186">
            <v>5</v>
          </cell>
          <cell r="R186">
            <v>5</v>
          </cell>
          <cell r="AG186">
            <v>0</v>
          </cell>
        </row>
        <row r="187">
          <cell r="Q187">
            <v>97921</v>
          </cell>
          <cell r="R187">
            <v>97921</v>
          </cell>
          <cell r="AG187">
            <v>0</v>
          </cell>
        </row>
        <row r="188">
          <cell r="Q188">
            <v>3819</v>
          </cell>
          <cell r="R188">
            <v>3819</v>
          </cell>
          <cell r="AG188">
            <v>0</v>
          </cell>
        </row>
        <row r="189">
          <cell r="Q189">
            <v>169646</v>
          </cell>
          <cell r="R189">
            <v>169646</v>
          </cell>
          <cell r="AG189">
            <v>0</v>
          </cell>
        </row>
        <row r="190">
          <cell r="Q190">
            <v>610</v>
          </cell>
          <cell r="R190">
            <v>600</v>
          </cell>
          <cell r="AG190">
            <v>0</v>
          </cell>
        </row>
        <row r="191">
          <cell r="Q191">
            <v>45</v>
          </cell>
          <cell r="R191">
            <v>43</v>
          </cell>
          <cell r="AG191">
            <v>0</v>
          </cell>
        </row>
        <row r="192">
          <cell r="Q192">
            <v>8318</v>
          </cell>
          <cell r="R192">
            <v>8318</v>
          </cell>
          <cell r="AG192">
            <v>32111</v>
          </cell>
        </row>
        <row r="193">
          <cell r="Q193">
            <v>20</v>
          </cell>
          <cell r="R193">
            <v>20</v>
          </cell>
          <cell r="AG193">
            <v>0</v>
          </cell>
        </row>
        <row r="194">
          <cell r="Q194">
            <v>0</v>
          </cell>
          <cell r="R194">
            <v>0</v>
          </cell>
          <cell r="AG194">
            <v>0</v>
          </cell>
        </row>
        <row r="195">
          <cell r="Q195">
            <v>0</v>
          </cell>
          <cell r="R195">
            <v>0</v>
          </cell>
          <cell r="AG195">
            <v>0</v>
          </cell>
        </row>
        <row r="196">
          <cell r="AG196">
            <v>0</v>
          </cell>
        </row>
        <row r="197">
          <cell r="Q197">
            <v>380</v>
          </cell>
          <cell r="R197">
            <v>365</v>
          </cell>
          <cell r="AG197">
            <v>49</v>
          </cell>
        </row>
        <row r="198">
          <cell r="Q198">
            <v>46520</v>
          </cell>
          <cell r="R198">
            <v>46502</v>
          </cell>
          <cell r="AG198">
            <v>8211</v>
          </cell>
        </row>
        <row r="199">
          <cell r="Q199">
            <v>146</v>
          </cell>
          <cell r="R199">
            <v>140</v>
          </cell>
          <cell r="AG199">
            <v>8</v>
          </cell>
        </row>
        <row r="200">
          <cell r="Q200">
            <v>150</v>
          </cell>
          <cell r="R200">
            <v>140</v>
          </cell>
          <cell r="AG200">
            <v>21</v>
          </cell>
        </row>
        <row r="201">
          <cell r="Q201">
            <v>57000</v>
          </cell>
          <cell r="R201">
            <v>56465</v>
          </cell>
          <cell r="AG201">
            <v>9080</v>
          </cell>
        </row>
        <row r="202">
          <cell r="Q202">
            <v>90</v>
          </cell>
          <cell r="R202">
            <v>84</v>
          </cell>
          <cell r="AG202">
            <v>9</v>
          </cell>
        </row>
        <row r="203">
          <cell r="Q203">
            <v>57500</v>
          </cell>
          <cell r="R203">
            <v>57164</v>
          </cell>
          <cell r="AG203">
            <v>9238</v>
          </cell>
        </row>
        <row r="204">
          <cell r="Q204">
            <v>65</v>
          </cell>
          <cell r="R204">
            <v>60</v>
          </cell>
          <cell r="AG204">
            <v>22</v>
          </cell>
        </row>
        <row r="205">
          <cell r="Q205">
            <v>1</v>
          </cell>
          <cell r="R205">
            <v>0</v>
          </cell>
          <cell r="AG205">
            <v>0</v>
          </cell>
        </row>
        <row r="206">
          <cell r="Q206">
            <v>50</v>
          </cell>
          <cell r="R206">
            <v>0</v>
          </cell>
          <cell r="AG206">
            <v>0</v>
          </cell>
        </row>
        <row r="207">
          <cell r="Q207">
            <v>3</v>
          </cell>
          <cell r="R207">
            <v>0</v>
          </cell>
          <cell r="AG207">
            <v>0</v>
          </cell>
        </row>
        <row r="208">
          <cell r="Q208">
            <v>16</v>
          </cell>
          <cell r="R208">
            <v>14</v>
          </cell>
          <cell r="AG208">
            <v>0</v>
          </cell>
        </row>
        <row r="209">
          <cell r="Q209">
            <v>220</v>
          </cell>
          <cell r="R209">
            <v>208</v>
          </cell>
        </row>
        <row r="211">
          <cell r="Q211">
            <v>10200</v>
          </cell>
          <cell r="R211">
            <v>10179</v>
          </cell>
          <cell r="AG211">
            <v>0</v>
          </cell>
        </row>
        <row r="212">
          <cell r="Q212">
            <v>1167</v>
          </cell>
          <cell r="R212">
            <v>1167</v>
          </cell>
          <cell r="AG212">
            <v>0</v>
          </cell>
        </row>
        <row r="213">
          <cell r="Q213">
            <v>165</v>
          </cell>
          <cell r="R213">
            <v>153</v>
          </cell>
          <cell r="AG213">
            <v>201</v>
          </cell>
        </row>
        <row r="214">
          <cell r="Q214">
            <v>83</v>
          </cell>
          <cell r="R214">
            <v>71</v>
          </cell>
          <cell r="AG214">
            <v>25</v>
          </cell>
        </row>
        <row r="215">
          <cell r="Q215">
            <v>0</v>
          </cell>
          <cell r="R215">
            <v>94</v>
          </cell>
          <cell r="AG215">
            <v>0</v>
          </cell>
        </row>
        <row r="216">
          <cell r="Q216">
            <v>41</v>
          </cell>
          <cell r="R216">
            <v>36</v>
          </cell>
          <cell r="AG216">
            <v>1</v>
          </cell>
        </row>
        <row r="217">
          <cell r="Q217">
            <v>100</v>
          </cell>
          <cell r="R217">
            <v>107</v>
          </cell>
          <cell r="AG217">
            <v>378</v>
          </cell>
        </row>
        <row r="218">
          <cell r="Q218">
            <v>10</v>
          </cell>
          <cell r="AG218">
            <v>0</v>
          </cell>
        </row>
        <row r="219">
          <cell r="Q219">
            <v>5</v>
          </cell>
          <cell r="AG219">
            <v>0</v>
          </cell>
        </row>
        <row r="220">
          <cell r="Q220">
            <v>1</v>
          </cell>
          <cell r="R220">
            <v>1</v>
          </cell>
          <cell r="AG220">
            <v>5</v>
          </cell>
        </row>
        <row r="221">
          <cell r="Q221">
            <v>0</v>
          </cell>
          <cell r="R221">
            <v>0</v>
          </cell>
          <cell r="AG221">
            <v>0</v>
          </cell>
        </row>
        <row r="222">
          <cell r="Q222">
            <v>0</v>
          </cell>
          <cell r="R222">
            <v>0</v>
          </cell>
          <cell r="AG222">
            <v>0</v>
          </cell>
        </row>
        <row r="223">
          <cell r="Q223">
            <v>6</v>
          </cell>
          <cell r="R223">
            <v>6</v>
          </cell>
          <cell r="AG223">
            <v>0</v>
          </cell>
        </row>
        <row r="224">
          <cell r="Q224">
            <v>20</v>
          </cell>
          <cell r="AG224">
            <v>0</v>
          </cell>
        </row>
        <row r="225">
          <cell r="Q225">
            <v>1</v>
          </cell>
          <cell r="R225">
            <v>0</v>
          </cell>
          <cell r="AG225">
            <v>0</v>
          </cell>
        </row>
        <row r="226">
          <cell r="Q226">
            <v>30</v>
          </cell>
          <cell r="R226">
            <v>0</v>
          </cell>
          <cell r="AG226">
            <v>0</v>
          </cell>
        </row>
        <row r="227">
          <cell r="Q227">
            <v>20</v>
          </cell>
          <cell r="R227">
            <v>14</v>
          </cell>
          <cell r="AG227">
            <v>1</v>
          </cell>
        </row>
        <row r="228">
          <cell r="Q228">
            <v>250</v>
          </cell>
          <cell r="R228">
            <v>208</v>
          </cell>
        </row>
        <row r="230">
          <cell r="Q230">
            <v>195</v>
          </cell>
          <cell r="R230">
            <v>189</v>
          </cell>
          <cell r="AG230">
            <v>207</v>
          </cell>
        </row>
        <row r="231">
          <cell r="Q231">
            <v>130</v>
          </cell>
          <cell r="R231">
            <v>125</v>
          </cell>
          <cell r="AG231">
            <v>3</v>
          </cell>
        </row>
        <row r="232">
          <cell r="Q232">
            <v>0</v>
          </cell>
          <cell r="R232">
            <v>0</v>
          </cell>
          <cell r="AG232">
            <v>0</v>
          </cell>
        </row>
        <row r="233">
          <cell r="Q233">
            <v>165</v>
          </cell>
          <cell r="R233">
            <v>24</v>
          </cell>
          <cell r="AG233">
            <v>9</v>
          </cell>
        </row>
        <row r="234">
          <cell r="Q234">
            <v>145</v>
          </cell>
          <cell r="R234">
            <v>149</v>
          </cell>
          <cell r="AG234">
            <v>404</v>
          </cell>
        </row>
        <row r="235">
          <cell r="Q235">
            <v>5</v>
          </cell>
          <cell r="AG235">
            <v>0</v>
          </cell>
        </row>
        <row r="236">
          <cell r="Q236">
            <v>5</v>
          </cell>
          <cell r="AG236">
            <v>0</v>
          </cell>
        </row>
        <row r="237">
          <cell r="Q237">
            <v>0</v>
          </cell>
          <cell r="R237">
            <v>0</v>
          </cell>
          <cell r="AG237">
            <v>0</v>
          </cell>
        </row>
        <row r="238">
          <cell r="Q238">
            <v>0</v>
          </cell>
          <cell r="R238">
            <v>0</v>
          </cell>
          <cell r="AG238">
            <v>0</v>
          </cell>
        </row>
        <row r="239">
          <cell r="Q239">
            <v>25</v>
          </cell>
          <cell r="R239">
            <v>135</v>
          </cell>
          <cell r="AG239">
            <v>1</v>
          </cell>
        </row>
        <row r="240">
          <cell r="Q240">
            <v>5</v>
          </cell>
          <cell r="AG240">
            <v>0</v>
          </cell>
        </row>
        <row r="241">
          <cell r="Q241">
            <v>105</v>
          </cell>
          <cell r="AG241">
            <v>14</v>
          </cell>
        </row>
        <row r="242">
          <cell r="Q242">
            <v>15</v>
          </cell>
          <cell r="AG242">
            <v>0</v>
          </cell>
        </row>
        <row r="243">
          <cell r="Q243">
            <v>150</v>
          </cell>
          <cell r="R243">
            <v>0</v>
          </cell>
          <cell r="AG243">
            <v>309</v>
          </cell>
        </row>
        <row r="244">
          <cell r="Q244">
            <v>15</v>
          </cell>
          <cell r="R244">
            <v>0</v>
          </cell>
          <cell r="AG244">
            <v>20</v>
          </cell>
        </row>
        <row r="245">
          <cell r="Q245">
            <v>3</v>
          </cell>
          <cell r="R245">
            <v>5</v>
          </cell>
          <cell r="AG245">
            <v>0</v>
          </cell>
        </row>
        <row r="246">
          <cell r="Q246">
            <v>6</v>
          </cell>
          <cell r="AG246">
            <v>0</v>
          </cell>
        </row>
        <row r="247">
          <cell r="Q247">
            <v>1</v>
          </cell>
          <cell r="R247">
            <v>0</v>
          </cell>
          <cell r="AG247">
            <v>0</v>
          </cell>
        </row>
        <row r="248">
          <cell r="Q248">
            <v>20</v>
          </cell>
          <cell r="R248">
            <v>0</v>
          </cell>
          <cell r="AG248">
            <v>0</v>
          </cell>
        </row>
        <row r="249">
          <cell r="Q249">
            <v>15</v>
          </cell>
          <cell r="R249">
            <v>13</v>
          </cell>
          <cell r="AG249">
            <v>1</v>
          </cell>
        </row>
        <row r="250">
          <cell r="Q250">
            <v>200</v>
          </cell>
          <cell r="R250">
            <v>179</v>
          </cell>
        </row>
        <row r="252">
          <cell r="Q252">
            <v>5</v>
          </cell>
          <cell r="R252">
            <v>5</v>
          </cell>
          <cell r="AG252">
            <v>2</v>
          </cell>
        </row>
        <row r="253">
          <cell r="Q253">
            <v>0</v>
          </cell>
          <cell r="R253">
            <v>0</v>
          </cell>
          <cell r="AG253">
            <v>0</v>
          </cell>
        </row>
        <row r="254">
          <cell r="Q254">
            <v>0</v>
          </cell>
          <cell r="R254">
            <v>0</v>
          </cell>
          <cell r="AG254">
            <v>0</v>
          </cell>
        </row>
        <row r="255">
          <cell r="Q255">
            <v>1050</v>
          </cell>
          <cell r="R255">
            <v>1050</v>
          </cell>
          <cell r="AG255">
            <v>13843</v>
          </cell>
        </row>
        <row r="256">
          <cell r="Q256">
            <v>0</v>
          </cell>
          <cell r="R256">
            <v>0</v>
          </cell>
          <cell r="AG256">
            <v>0</v>
          </cell>
        </row>
        <row r="257">
          <cell r="Q257">
            <v>125</v>
          </cell>
          <cell r="R257">
            <v>125</v>
          </cell>
          <cell r="AG257">
            <v>8</v>
          </cell>
        </row>
        <row r="258">
          <cell r="Q258">
            <v>100000</v>
          </cell>
          <cell r="R258">
            <v>100000</v>
          </cell>
          <cell r="AG258">
            <v>15010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40</v>
          </cell>
          <cell r="R263">
            <v>40</v>
          </cell>
          <cell r="AG263">
            <v>5</v>
          </cell>
        </row>
        <row r="264">
          <cell r="Q264">
            <v>40</v>
          </cell>
          <cell r="R264">
            <v>40</v>
          </cell>
          <cell r="AG264">
            <v>8</v>
          </cell>
        </row>
        <row r="265">
          <cell r="Q265">
            <v>5000</v>
          </cell>
          <cell r="R265">
            <v>5000</v>
          </cell>
          <cell r="AG265">
            <v>0</v>
          </cell>
        </row>
        <row r="266">
          <cell r="Q266">
            <v>66</v>
          </cell>
          <cell r="R266">
            <v>66</v>
          </cell>
          <cell r="AG266">
            <v>6</v>
          </cell>
        </row>
        <row r="267">
          <cell r="Q267">
            <v>100</v>
          </cell>
          <cell r="R267">
            <v>0</v>
          </cell>
          <cell r="AG267">
            <v>22760</v>
          </cell>
        </row>
        <row r="268">
          <cell r="Q268">
            <v>0</v>
          </cell>
          <cell r="R268">
            <v>0</v>
          </cell>
          <cell r="AG268">
            <v>0</v>
          </cell>
        </row>
        <row r="269">
          <cell r="Q269">
            <v>0</v>
          </cell>
          <cell r="R269">
            <v>0</v>
          </cell>
          <cell r="AG269">
            <v>0</v>
          </cell>
        </row>
        <row r="270">
          <cell r="Q270">
            <v>1</v>
          </cell>
          <cell r="R270">
            <v>0</v>
          </cell>
          <cell r="AG270">
            <v>0</v>
          </cell>
        </row>
        <row r="271">
          <cell r="Q271">
            <v>20</v>
          </cell>
          <cell r="R271">
            <v>20</v>
          </cell>
          <cell r="AG271">
            <v>2</v>
          </cell>
        </row>
        <row r="272">
          <cell r="Q272">
            <v>10</v>
          </cell>
          <cell r="R272">
            <v>10</v>
          </cell>
        </row>
        <row r="274">
          <cell r="Q274">
            <v>8</v>
          </cell>
          <cell r="R274">
            <v>8</v>
          </cell>
          <cell r="AG274">
            <v>0</v>
          </cell>
        </row>
        <row r="275">
          <cell r="Q275">
            <v>10</v>
          </cell>
          <cell r="R275">
            <v>10</v>
          </cell>
          <cell r="AG275">
            <v>0</v>
          </cell>
        </row>
        <row r="276">
          <cell r="Q276">
            <v>960</v>
          </cell>
          <cell r="R276">
            <v>960</v>
          </cell>
          <cell r="AG276">
            <v>0</v>
          </cell>
        </row>
        <row r="277">
          <cell r="Q277">
            <v>30</v>
          </cell>
          <cell r="R277">
            <v>30</v>
          </cell>
          <cell r="AG277">
            <v>0</v>
          </cell>
        </row>
        <row r="278">
          <cell r="Q278">
            <v>72</v>
          </cell>
          <cell r="R278">
            <v>72</v>
          </cell>
          <cell r="AG278">
            <v>0</v>
          </cell>
        </row>
        <row r="279">
          <cell r="Q279">
            <v>0</v>
          </cell>
          <cell r="R279">
            <v>0</v>
          </cell>
          <cell r="AG279">
            <v>0</v>
          </cell>
        </row>
        <row r="280">
          <cell r="Q280">
            <v>0</v>
          </cell>
          <cell r="R280">
            <v>0</v>
          </cell>
          <cell r="AG280">
            <v>0</v>
          </cell>
        </row>
        <row r="281">
          <cell r="Q281">
            <v>1</v>
          </cell>
          <cell r="R281">
            <v>0</v>
          </cell>
          <cell r="AG281">
            <v>0</v>
          </cell>
        </row>
        <row r="282">
          <cell r="Q282">
            <v>5</v>
          </cell>
          <cell r="R282">
            <v>0</v>
          </cell>
          <cell r="AG282">
            <v>0</v>
          </cell>
        </row>
        <row r="283">
          <cell r="Q283">
            <v>30</v>
          </cell>
          <cell r="R283">
            <v>0</v>
          </cell>
          <cell r="AG283">
            <v>0</v>
          </cell>
        </row>
        <row r="284">
          <cell r="Q284">
            <v>30</v>
          </cell>
          <cell r="R284">
            <v>30</v>
          </cell>
          <cell r="AG284">
            <v>0</v>
          </cell>
        </row>
        <row r="285">
          <cell r="Q285">
            <v>0</v>
          </cell>
          <cell r="R285">
            <v>0</v>
          </cell>
          <cell r="AG285">
            <v>0</v>
          </cell>
        </row>
        <row r="286">
          <cell r="Q286">
            <v>0</v>
          </cell>
          <cell r="R286">
            <v>0</v>
          </cell>
          <cell r="AG286">
            <v>0</v>
          </cell>
        </row>
        <row r="287">
          <cell r="Q287">
            <v>2</v>
          </cell>
          <cell r="R287">
            <v>0</v>
          </cell>
          <cell r="AG287">
            <v>0</v>
          </cell>
        </row>
        <row r="288">
          <cell r="Q288">
            <v>3</v>
          </cell>
          <cell r="R288">
            <v>3</v>
          </cell>
          <cell r="AG288">
            <v>0</v>
          </cell>
        </row>
        <row r="289">
          <cell r="Q289">
            <v>90</v>
          </cell>
          <cell r="R289">
            <v>48</v>
          </cell>
          <cell r="AG289">
            <v>0</v>
          </cell>
        </row>
        <row r="290">
          <cell r="Q290">
            <v>8</v>
          </cell>
          <cell r="R290">
            <v>8</v>
          </cell>
          <cell r="AG290">
            <v>0</v>
          </cell>
        </row>
        <row r="291">
          <cell r="Q291">
            <v>50</v>
          </cell>
          <cell r="R291">
            <v>35</v>
          </cell>
          <cell r="AG291">
            <v>0</v>
          </cell>
        </row>
        <row r="292">
          <cell r="Q292">
            <v>25</v>
          </cell>
          <cell r="R292">
            <v>0</v>
          </cell>
          <cell r="AG292">
            <v>0</v>
          </cell>
        </row>
        <row r="293">
          <cell r="Q293">
            <v>10</v>
          </cell>
          <cell r="R293">
            <v>0</v>
          </cell>
          <cell r="AG293">
            <v>1</v>
          </cell>
        </row>
        <row r="294">
          <cell r="Q294">
            <v>10</v>
          </cell>
          <cell r="R294">
            <v>0</v>
          </cell>
          <cell r="AG294">
            <v>0</v>
          </cell>
        </row>
        <row r="295">
          <cell r="Q295">
            <v>60</v>
          </cell>
          <cell r="R295">
            <v>0</v>
          </cell>
          <cell r="AG295">
            <v>0</v>
          </cell>
        </row>
        <row r="296">
          <cell r="Q296">
            <v>20</v>
          </cell>
          <cell r="R296">
            <v>0</v>
          </cell>
          <cell r="AG296">
            <v>0</v>
          </cell>
        </row>
        <row r="297">
          <cell r="Q297">
            <v>25</v>
          </cell>
          <cell r="R297">
            <v>0</v>
          </cell>
          <cell r="AG297">
            <v>1</v>
          </cell>
        </row>
        <row r="298">
          <cell r="Q298">
            <v>5</v>
          </cell>
          <cell r="R298">
            <v>5</v>
          </cell>
          <cell r="AG298">
            <v>0</v>
          </cell>
        </row>
        <row r="299">
          <cell r="Q299">
            <v>1</v>
          </cell>
          <cell r="R299">
            <v>0</v>
          </cell>
          <cell r="AG299">
            <v>0</v>
          </cell>
        </row>
        <row r="300">
          <cell r="Q300">
            <v>15</v>
          </cell>
          <cell r="R300">
            <v>0</v>
          </cell>
          <cell r="AG300">
            <v>0</v>
          </cell>
        </row>
        <row r="301">
          <cell r="Q301">
            <v>3</v>
          </cell>
          <cell r="R301">
            <v>3</v>
          </cell>
          <cell r="AG301">
            <v>0</v>
          </cell>
        </row>
        <row r="302">
          <cell r="Q302">
            <v>90</v>
          </cell>
          <cell r="R302">
            <v>48</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15</v>
          </cell>
          <cell r="R307">
            <v>0</v>
          </cell>
          <cell r="AG307">
            <v>0</v>
          </cell>
        </row>
        <row r="308">
          <cell r="Q308">
            <v>3</v>
          </cell>
          <cell r="R308">
            <v>3</v>
          </cell>
          <cell r="AG308">
            <v>0</v>
          </cell>
        </row>
        <row r="309">
          <cell r="Q309">
            <v>30</v>
          </cell>
          <cell r="R309">
            <v>28</v>
          </cell>
        </row>
        <row r="311">
          <cell r="Q311">
            <v>1</v>
          </cell>
          <cell r="R311">
            <v>1</v>
          </cell>
          <cell r="AG311">
            <v>0</v>
          </cell>
        </row>
        <row r="312">
          <cell r="Q312">
            <v>20</v>
          </cell>
          <cell r="R312">
            <v>20</v>
          </cell>
          <cell r="AG312">
            <v>0</v>
          </cell>
        </row>
        <row r="313">
          <cell r="Q313">
            <v>0</v>
          </cell>
          <cell r="AG313">
            <v>0</v>
          </cell>
        </row>
        <row r="314">
          <cell r="Q314">
            <v>3</v>
          </cell>
          <cell r="R314">
            <v>3</v>
          </cell>
          <cell r="AG314">
            <v>0</v>
          </cell>
        </row>
        <row r="315">
          <cell r="Q315">
            <v>0</v>
          </cell>
          <cell r="AG315">
            <v>0</v>
          </cell>
        </row>
        <row r="316">
          <cell r="Q316">
            <v>0</v>
          </cell>
          <cell r="AG316">
            <v>0</v>
          </cell>
        </row>
        <row r="317">
          <cell r="Q317">
            <v>14</v>
          </cell>
          <cell r="R317">
            <v>14</v>
          </cell>
          <cell r="AG317">
            <v>0</v>
          </cell>
        </row>
        <row r="318">
          <cell r="Q318">
            <v>60</v>
          </cell>
          <cell r="AG318">
            <v>0</v>
          </cell>
        </row>
        <row r="319">
          <cell r="Q319">
            <v>4</v>
          </cell>
          <cell r="R319">
            <v>4</v>
          </cell>
          <cell r="AG319">
            <v>0</v>
          </cell>
        </row>
        <row r="320">
          <cell r="Q320">
            <v>60</v>
          </cell>
        </row>
        <row r="322">
          <cell r="Q322">
            <v>1</v>
          </cell>
          <cell r="R322">
            <v>1</v>
          </cell>
          <cell r="AG322">
            <v>0</v>
          </cell>
        </row>
        <row r="323">
          <cell r="Q323">
            <v>3800</v>
          </cell>
          <cell r="R323">
            <v>3800</v>
          </cell>
          <cell r="AG323">
            <v>348</v>
          </cell>
        </row>
        <row r="324">
          <cell r="Q324">
            <v>12</v>
          </cell>
          <cell r="R324">
            <v>0</v>
          </cell>
          <cell r="AG324">
            <v>0</v>
          </cell>
        </row>
        <row r="325">
          <cell r="Q325">
            <v>61</v>
          </cell>
          <cell r="R325">
            <v>0</v>
          </cell>
          <cell r="AG325">
            <v>0</v>
          </cell>
        </row>
        <row r="326">
          <cell r="Q326">
            <v>61</v>
          </cell>
          <cell r="R326">
            <v>61</v>
          </cell>
          <cell r="AG326">
            <v>4</v>
          </cell>
        </row>
        <row r="327">
          <cell r="Q327">
            <v>4900</v>
          </cell>
          <cell r="R327">
            <v>4846</v>
          </cell>
          <cell r="AG327">
            <v>22</v>
          </cell>
        </row>
        <row r="328">
          <cell r="Q328">
            <v>0</v>
          </cell>
          <cell r="R328">
            <v>0</v>
          </cell>
          <cell r="AG328">
            <v>0</v>
          </cell>
        </row>
        <row r="329">
          <cell r="Q329">
            <v>0</v>
          </cell>
          <cell r="R329">
            <v>0</v>
          </cell>
          <cell r="AG329">
            <v>0</v>
          </cell>
        </row>
        <row r="330">
          <cell r="Q330">
            <v>4</v>
          </cell>
          <cell r="R330">
            <v>0</v>
          </cell>
          <cell r="AG330">
            <v>0</v>
          </cell>
        </row>
        <row r="331">
          <cell r="Q331">
            <v>16</v>
          </cell>
          <cell r="R331">
            <v>14</v>
          </cell>
          <cell r="AG331">
            <v>1</v>
          </cell>
        </row>
        <row r="332">
          <cell r="Q332">
            <v>160</v>
          </cell>
          <cell r="R332">
            <v>0</v>
          </cell>
          <cell r="AG332">
            <v>17</v>
          </cell>
        </row>
        <row r="333">
          <cell r="Q333">
            <v>3</v>
          </cell>
          <cell r="R333">
            <v>3</v>
          </cell>
          <cell r="AG333">
            <v>0</v>
          </cell>
        </row>
        <row r="334">
          <cell r="Q334">
            <v>20</v>
          </cell>
          <cell r="R334">
            <v>30</v>
          </cell>
          <cell r="AG334">
            <v>3</v>
          </cell>
        </row>
        <row r="335">
          <cell r="Q335">
            <v>10</v>
          </cell>
          <cell r="R335">
            <v>12</v>
          </cell>
          <cell r="AG335">
            <v>0</v>
          </cell>
        </row>
        <row r="336">
          <cell r="Q336">
            <v>4</v>
          </cell>
          <cell r="R336">
            <v>5</v>
          </cell>
          <cell r="AG336">
            <v>0</v>
          </cell>
        </row>
        <row r="337">
          <cell r="Q337">
            <v>0</v>
          </cell>
          <cell r="R337">
            <v>0</v>
          </cell>
          <cell r="AG337">
            <v>0</v>
          </cell>
        </row>
        <row r="338">
          <cell r="Q338">
            <v>0</v>
          </cell>
          <cell r="R338">
            <v>0</v>
          </cell>
          <cell r="AG338">
            <v>0</v>
          </cell>
        </row>
        <row r="339">
          <cell r="Q339">
            <v>4</v>
          </cell>
          <cell r="R339">
            <v>0</v>
          </cell>
          <cell r="AG339">
            <v>0</v>
          </cell>
        </row>
        <row r="340">
          <cell r="Q340">
            <v>15</v>
          </cell>
          <cell r="R340">
            <v>14</v>
          </cell>
          <cell r="AG340">
            <v>1</v>
          </cell>
        </row>
        <row r="341">
          <cell r="Q341">
            <v>150</v>
          </cell>
          <cell r="R341">
            <v>0</v>
          </cell>
          <cell r="AG341">
            <v>17</v>
          </cell>
        </row>
        <row r="342">
          <cell r="Q342">
            <v>80</v>
          </cell>
          <cell r="R342">
            <v>80</v>
          </cell>
          <cell r="AG342">
            <v>5</v>
          </cell>
        </row>
        <row r="343">
          <cell r="Q343">
            <v>2</v>
          </cell>
          <cell r="R343">
            <v>2</v>
          </cell>
          <cell r="AG343">
            <v>0</v>
          </cell>
        </row>
        <row r="344">
          <cell r="Q344">
            <v>0</v>
          </cell>
          <cell r="R344">
            <v>0</v>
          </cell>
          <cell r="AG344">
            <v>0</v>
          </cell>
        </row>
        <row r="345">
          <cell r="Q345">
            <v>3</v>
          </cell>
          <cell r="R345">
            <v>3</v>
          </cell>
          <cell r="AG345">
            <v>0</v>
          </cell>
        </row>
        <row r="346">
          <cell r="Q346">
            <v>38</v>
          </cell>
          <cell r="R346">
            <v>38</v>
          </cell>
          <cell r="AG346">
            <v>0</v>
          </cell>
        </row>
        <row r="347">
          <cell r="Q347">
            <v>8</v>
          </cell>
          <cell r="R347">
            <v>18</v>
          </cell>
          <cell r="AG347">
            <v>0</v>
          </cell>
        </row>
        <row r="348">
          <cell r="Q348">
            <v>80</v>
          </cell>
          <cell r="R348">
            <v>0</v>
          </cell>
        </row>
        <row r="350">
          <cell r="AG350">
            <v>0</v>
          </cell>
        </row>
        <row r="359">
          <cell r="Q359">
            <v>14</v>
          </cell>
          <cell r="R359">
            <v>14</v>
          </cell>
          <cell r="AG359">
            <v>1</v>
          </cell>
        </row>
        <row r="360">
          <cell r="Q360">
            <v>56</v>
          </cell>
          <cell r="R360">
            <v>90</v>
          </cell>
          <cell r="AG360">
            <v>82</v>
          </cell>
        </row>
        <row r="361">
          <cell r="Q361">
            <v>25</v>
          </cell>
          <cell r="R361">
            <v>25</v>
          </cell>
          <cell r="AG361">
            <v>4</v>
          </cell>
        </row>
        <row r="362">
          <cell r="Q362">
            <v>5</v>
          </cell>
          <cell r="R362">
            <v>5</v>
          </cell>
          <cell r="AG362">
            <v>0</v>
          </cell>
        </row>
        <row r="363">
          <cell r="Q363">
            <v>0</v>
          </cell>
          <cell r="R363">
            <v>0</v>
          </cell>
          <cell r="AG363">
            <v>2</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50</v>
          </cell>
          <cell r="R370">
            <v>50</v>
          </cell>
          <cell r="AG370">
            <v>4</v>
          </cell>
        </row>
        <row r="371">
          <cell r="Q371">
            <v>54</v>
          </cell>
          <cell r="R371">
            <v>48</v>
          </cell>
          <cell r="AG371">
            <v>5</v>
          </cell>
        </row>
        <row r="372">
          <cell r="Q372">
            <v>135</v>
          </cell>
          <cell r="R372">
            <v>19</v>
          </cell>
          <cell r="AG372">
            <v>0</v>
          </cell>
        </row>
        <row r="373">
          <cell r="Q373">
            <v>70</v>
          </cell>
          <cell r="R373">
            <v>50</v>
          </cell>
          <cell r="AG373">
            <v>5</v>
          </cell>
        </row>
        <row r="374">
          <cell r="Q374">
            <v>1</v>
          </cell>
          <cell r="R374">
            <v>1</v>
          </cell>
          <cell r="AG374">
            <v>0</v>
          </cell>
        </row>
        <row r="375">
          <cell r="Q375">
            <v>10</v>
          </cell>
          <cell r="R375">
            <v>5</v>
          </cell>
          <cell r="AG375">
            <v>0</v>
          </cell>
        </row>
        <row r="376">
          <cell r="Q376">
            <v>460</v>
          </cell>
          <cell r="R376">
            <v>231</v>
          </cell>
          <cell r="AG376">
            <v>0</v>
          </cell>
        </row>
        <row r="377">
          <cell r="Q377">
            <v>1</v>
          </cell>
          <cell r="R377">
            <v>1</v>
          </cell>
          <cell r="AG377">
            <v>0</v>
          </cell>
        </row>
        <row r="378">
          <cell r="Q378">
            <v>25</v>
          </cell>
          <cell r="R378">
            <v>46</v>
          </cell>
          <cell r="AG378">
            <v>0</v>
          </cell>
        </row>
        <row r="379">
          <cell r="AG379">
            <v>0</v>
          </cell>
        </row>
        <row r="380">
          <cell r="Q380">
            <v>18</v>
          </cell>
          <cell r="R380">
            <v>15</v>
          </cell>
          <cell r="AG380">
            <v>0</v>
          </cell>
        </row>
        <row r="381">
          <cell r="AG381">
            <v>0</v>
          </cell>
        </row>
        <row r="382">
          <cell r="Q382">
            <v>17</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6</v>
          </cell>
          <cell r="R392">
            <v>3</v>
          </cell>
          <cell r="AG392">
            <v>0</v>
          </cell>
        </row>
        <row r="393">
          <cell r="Q393">
            <v>76</v>
          </cell>
          <cell r="R393">
            <v>38</v>
          </cell>
          <cell r="AG393">
            <v>0</v>
          </cell>
        </row>
        <row r="394">
          <cell r="Q394">
            <v>4</v>
          </cell>
          <cell r="R394">
            <v>4</v>
          </cell>
          <cell r="AG394">
            <v>0</v>
          </cell>
        </row>
        <row r="395">
          <cell r="Q395">
            <v>64</v>
          </cell>
          <cell r="R395">
            <v>71</v>
          </cell>
          <cell r="AG395">
            <v>6</v>
          </cell>
        </row>
        <row r="396">
          <cell r="Q396">
            <v>35</v>
          </cell>
          <cell r="R396">
            <v>35</v>
          </cell>
          <cell r="AG396">
            <v>5</v>
          </cell>
        </row>
        <row r="397">
          <cell r="Q397">
            <v>2</v>
          </cell>
          <cell r="R397">
            <v>1</v>
          </cell>
          <cell r="AG397">
            <v>0</v>
          </cell>
        </row>
        <row r="398">
          <cell r="AG398">
            <v>0</v>
          </cell>
        </row>
        <row r="399">
          <cell r="Q399">
            <v>340</v>
          </cell>
          <cell r="R399">
            <v>328</v>
          </cell>
          <cell r="AG399">
            <v>64</v>
          </cell>
        </row>
        <row r="400">
          <cell r="AG400">
            <v>0</v>
          </cell>
        </row>
        <row r="401">
          <cell r="Q401">
            <v>39</v>
          </cell>
          <cell r="R401">
            <v>39</v>
          </cell>
          <cell r="AG401">
            <v>0</v>
          </cell>
        </row>
        <row r="402">
          <cell r="Q402">
            <v>14</v>
          </cell>
          <cell r="R402">
            <v>14</v>
          </cell>
          <cell r="AG402">
            <v>0</v>
          </cell>
        </row>
        <row r="403">
          <cell r="Q403">
            <v>8</v>
          </cell>
          <cell r="R403">
            <v>8</v>
          </cell>
          <cell r="AG403">
            <v>0</v>
          </cell>
        </row>
        <row r="404">
          <cell r="Q404">
            <v>0</v>
          </cell>
          <cell r="R404">
            <v>0</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7</v>
          </cell>
          <cell r="R457">
            <v>2</v>
          </cell>
          <cell r="AG457">
            <v>0</v>
          </cell>
        </row>
        <row r="458">
          <cell r="AG458">
            <v>0</v>
          </cell>
        </row>
        <row r="459">
          <cell r="Q459">
            <v>440</v>
          </cell>
          <cell r="R459">
            <v>50</v>
          </cell>
          <cell r="AG459">
            <v>0</v>
          </cell>
        </row>
        <row r="460">
          <cell r="AG460">
            <v>0</v>
          </cell>
        </row>
        <row r="461">
          <cell r="AG461">
            <v>0</v>
          </cell>
        </row>
        <row r="462">
          <cell r="AG462">
            <v>0</v>
          </cell>
        </row>
        <row r="463">
          <cell r="AG463">
            <v>0</v>
          </cell>
        </row>
        <row r="465">
          <cell r="Q465">
            <v>500</v>
          </cell>
          <cell r="R465">
            <v>0</v>
          </cell>
          <cell r="AG465">
            <v>0</v>
          </cell>
        </row>
        <row r="466">
          <cell r="Q466">
            <v>1200</v>
          </cell>
          <cell r="R466">
            <v>0</v>
          </cell>
          <cell r="AG466">
            <v>0</v>
          </cell>
        </row>
        <row r="468">
          <cell r="AG468">
            <v>0</v>
          </cell>
        </row>
        <row r="470">
          <cell r="Q470">
            <v>160</v>
          </cell>
          <cell r="R470">
            <v>0</v>
          </cell>
          <cell r="AG470">
            <v>0</v>
          </cell>
        </row>
        <row r="471">
          <cell r="Q471">
            <v>1</v>
          </cell>
          <cell r="R471">
            <v>0</v>
          </cell>
          <cell r="AG471">
            <v>0</v>
          </cell>
        </row>
        <row r="472">
          <cell r="Q472">
            <v>0</v>
          </cell>
          <cell r="R472">
            <v>0</v>
          </cell>
          <cell r="AG472">
            <v>0</v>
          </cell>
        </row>
        <row r="473">
          <cell r="Q473">
            <v>5</v>
          </cell>
          <cell r="R473">
            <v>0</v>
          </cell>
          <cell r="AG473">
            <v>0</v>
          </cell>
        </row>
        <row r="475">
          <cell r="Q475">
            <v>107</v>
          </cell>
          <cell r="AG475">
            <v>0</v>
          </cell>
        </row>
        <row r="476">
          <cell r="Q476">
            <v>98</v>
          </cell>
          <cell r="AG476">
            <v>0</v>
          </cell>
        </row>
        <row r="477">
          <cell r="Q477">
            <v>9</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50</v>
          </cell>
          <cell r="R514">
            <v>70</v>
          </cell>
          <cell r="AG514">
            <v>0</v>
          </cell>
        </row>
        <row r="515">
          <cell r="Q515">
            <v>1300</v>
          </cell>
          <cell r="R515">
            <v>1300</v>
          </cell>
          <cell r="AG515">
            <v>0</v>
          </cell>
        </row>
        <row r="516">
          <cell r="Q516">
            <v>3500</v>
          </cell>
          <cell r="R516">
            <v>4500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28">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100</v>
          </cell>
        </row>
        <row r="164">
          <cell r="AG164">
            <v>0</v>
          </cell>
        </row>
        <row r="165">
          <cell r="AG165">
            <v>123</v>
          </cell>
        </row>
        <row r="166">
          <cell r="AG166">
            <v>0</v>
          </cell>
        </row>
        <row r="167">
          <cell r="AG167">
            <v>2</v>
          </cell>
        </row>
        <row r="168">
          <cell r="AG168">
            <v>0</v>
          </cell>
        </row>
        <row r="169">
          <cell r="AG169">
            <v>0</v>
          </cell>
        </row>
        <row r="170">
          <cell r="AG170">
            <v>0</v>
          </cell>
        </row>
        <row r="171">
          <cell r="AG171">
            <v>8</v>
          </cell>
        </row>
        <row r="172">
          <cell r="AG172">
            <v>63</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0</v>
          </cell>
          <cell r="R185">
            <v>0</v>
          </cell>
          <cell r="AG185">
            <v>0</v>
          </cell>
        </row>
        <row r="186">
          <cell r="Q186">
            <v>0</v>
          </cell>
          <cell r="R186">
            <v>0</v>
          </cell>
          <cell r="AG186">
            <v>0</v>
          </cell>
        </row>
        <row r="187">
          <cell r="Q187">
            <v>0</v>
          </cell>
          <cell r="R187">
            <v>0</v>
          </cell>
          <cell r="AG187">
            <v>0</v>
          </cell>
        </row>
        <row r="188">
          <cell r="Q188">
            <v>0</v>
          </cell>
          <cell r="R188">
            <v>0</v>
          </cell>
          <cell r="AG188">
            <v>0</v>
          </cell>
        </row>
        <row r="189">
          <cell r="Q189">
            <v>0</v>
          </cell>
          <cell r="R189">
            <v>0</v>
          </cell>
          <cell r="AG189">
            <v>0</v>
          </cell>
        </row>
        <row r="190">
          <cell r="Q190">
            <v>0</v>
          </cell>
          <cell r="R190">
            <v>0</v>
          </cell>
          <cell r="AG190">
            <v>0</v>
          </cell>
        </row>
        <row r="191">
          <cell r="Q191">
            <v>0</v>
          </cell>
          <cell r="R191">
            <v>0</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150</v>
          </cell>
          <cell r="R197">
            <v>144</v>
          </cell>
          <cell r="AG197">
            <v>20</v>
          </cell>
        </row>
        <row r="198">
          <cell r="Q198">
            <v>1150</v>
          </cell>
          <cell r="R198">
            <v>1124</v>
          </cell>
          <cell r="AG198">
            <v>201</v>
          </cell>
        </row>
        <row r="199">
          <cell r="AG199" t="e">
            <v>#VALUE!</v>
          </cell>
        </row>
        <row r="200">
          <cell r="AG200">
            <v>0</v>
          </cell>
        </row>
        <row r="201">
          <cell r="AG201">
            <v>0</v>
          </cell>
        </row>
        <row r="202">
          <cell r="Q202">
            <v>0</v>
          </cell>
          <cell r="R202">
            <v>0</v>
          </cell>
          <cell r="AG202">
            <v>0</v>
          </cell>
        </row>
        <row r="203">
          <cell r="Q203">
            <v>0</v>
          </cell>
          <cell r="R203">
            <v>0</v>
          </cell>
          <cell r="AG203">
            <v>0</v>
          </cell>
        </row>
        <row r="204">
          <cell r="Q204">
            <v>0</v>
          </cell>
          <cell r="R204">
            <v>0</v>
          </cell>
          <cell r="AG204">
            <v>0</v>
          </cell>
        </row>
        <row r="205">
          <cell r="Q205">
            <v>0</v>
          </cell>
          <cell r="R205">
            <v>0</v>
          </cell>
          <cell r="AG205">
            <v>0</v>
          </cell>
        </row>
        <row r="206">
          <cell r="Q206">
            <v>0</v>
          </cell>
          <cell r="R206">
            <v>0</v>
          </cell>
          <cell r="AG206">
            <v>0</v>
          </cell>
        </row>
        <row r="207">
          <cell r="Q207">
            <v>1</v>
          </cell>
          <cell r="R207">
            <v>0</v>
          </cell>
          <cell r="AG207">
            <v>0</v>
          </cell>
        </row>
        <row r="208">
          <cell r="Q208">
            <v>7</v>
          </cell>
          <cell r="R208">
            <v>5</v>
          </cell>
          <cell r="AG208">
            <v>1</v>
          </cell>
        </row>
        <row r="209">
          <cell r="Q209">
            <v>100</v>
          </cell>
          <cell r="R209">
            <v>93</v>
          </cell>
        </row>
        <row r="211">
          <cell r="Q211">
            <v>0</v>
          </cell>
          <cell r="R211">
            <v>0</v>
          </cell>
          <cell r="AG211">
            <v>0</v>
          </cell>
        </row>
        <row r="212">
          <cell r="Q212">
            <v>0</v>
          </cell>
          <cell r="R212">
            <v>0</v>
          </cell>
          <cell r="AG212">
            <v>0</v>
          </cell>
        </row>
        <row r="213">
          <cell r="Q213">
            <v>0</v>
          </cell>
          <cell r="R213">
            <v>0</v>
          </cell>
          <cell r="AG213" t="e">
            <v>#VALUE!</v>
          </cell>
        </row>
        <row r="214">
          <cell r="Q214">
            <v>0</v>
          </cell>
          <cell r="R214">
            <v>0</v>
          </cell>
          <cell r="AG214">
            <v>0</v>
          </cell>
        </row>
        <row r="215">
          <cell r="Q215">
            <v>0</v>
          </cell>
          <cell r="R215">
            <v>0</v>
          </cell>
          <cell r="AG215">
            <v>0</v>
          </cell>
        </row>
        <row r="216">
          <cell r="Q216">
            <v>0</v>
          </cell>
          <cell r="R216">
            <v>0</v>
          </cell>
          <cell r="AG216">
            <v>0</v>
          </cell>
        </row>
        <row r="217">
          <cell r="Q217">
            <v>0</v>
          </cell>
          <cell r="R217">
            <v>0</v>
          </cell>
          <cell r="AG217">
            <v>0</v>
          </cell>
        </row>
        <row r="218">
          <cell r="Q218">
            <v>0</v>
          </cell>
          <cell r="R218">
            <v>0</v>
          </cell>
          <cell r="AG218">
            <v>0</v>
          </cell>
        </row>
        <row r="219">
          <cell r="Q219">
            <v>0</v>
          </cell>
          <cell r="R219">
            <v>0</v>
          </cell>
          <cell r="AG219">
            <v>0</v>
          </cell>
        </row>
        <row r="220">
          <cell r="Q220">
            <v>0</v>
          </cell>
          <cell r="R220">
            <v>0</v>
          </cell>
          <cell r="AG220">
            <v>0</v>
          </cell>
        </row>
        <row r="221">
          <cell r="Q221">
            <v>0</v>
          </cell>
          <cell r="R221">
            <v>0</v>
          </cell>
          <cell r="AG221">
            <v>0</v>
          </cell>
        </row>
        <row r="222">
          <cell r="Q222">
            <v>0</v>
          </cell>
          <cell r="R222">
            <v>0</v>
          </cell>
          <cell r="AG222">
            <v>0</v>
          </cell>
        </row>
        <row r="223">
          <cell r="Q223">
            <v>0</v>
          </cell>
          <cell r="R223">
            <v>0</v>
          </cell>
          <cell r="AG223">
            <v>0</v>
          </cell>
        </row>
        <row r="224">
          <cell r="Q224">
            <v>0</v>
          </cell>
          <cell r="R224">
            <v>0</v>
          </cell>
          <cell r="AG224">
            <v>0</v>
          </cell>
        </row>
        <row r="225">
          <cell r="Q225">
            <v>1</v>
          </cell>
          <cell r="R225">
            <v>0</v>
          </cell>
          <cell r="AG225">
            <v>0</v>
          </cell>
        </row>
        <row r="226">
          <cell r="Q226">
            <v>5</v>
          </cell>
          <cell r="R226">
            <v>0</v>
          </cell>
          <cell r="AG226">
            <v>0</v>
          </cell>
        </row>
        <row r="227">
          <cell r="Q227">
            <v>5</v>
          </cell>
          <cell r="R227">
            <v>5</v>
          </cell>
          <cell r="AG227">
            <v>1</v>
          </cell>
        </row>
        <row r="228">
          <cell r="Q228">
            <v>100</v>
          </cell>
          <cell r="R228">
            <v>92</v>
          </cell>
        </row>
        <row r="230">
          <cell r="Q230">
            <v>0</v>
          </cell>
          <cell r="R230">
            <v>0</v>
          </cell>
          <cell r="AG230">
            <v>0</v>
          </cell>
        </row>
        <row r="231">
          <cell r="Q231">
            <v>0</v>
          </cell>
          <cell r="R231">
            <v>0</v>
          </cell>
          <cell r="AG231">
            <v>0</v>
          </cell>
        </row>
        <row r="232">
          <cell r="Q232">
            <v>0</v>
          </cell>
          <cell r="R232">
            <v>0</v>
          </cell>
          <cell r="AG232">
            <v>0</v>
          </cell>
        </row>
        <row r="233">
          <cell r="Q233">
            <v>0</v>
          </cell>
          <cell r="R233">
            <v>0</v>
          </cell>
          <cell r="AG233">
            <v>0</v>
          </cell>
        </row>
        <row r="234">
          <cell r="Q234">
            <v>0</v>
          </cell>
          <cell r="R234">
            <v>0</v>
          </cell>
          <cell r="AG234">
            <v>0</v>
          </cell>
        </row>
        <row r="235">
          <cell r="Q235">
            <v>0</v>
          </cell>
          <cell r="R235">
            <v>0</v>
          </cell>
          <cell r="AG235">
            <v>0</v>
          </cell>
        </row>
        <row r="236">
          <cell r="Q236">
            <v>0</v>
          </cell>
          <cell r="R236">
            <v>0</v>
          </cell>
          <cell r="AG236">
            <v>0</v>
          </cell>
        </row>
        <row r="237">
          <cell r="Q237">
            <v>0</v>
          </cell>
          <cell r="R237">
            <v>0</v>
          </cell>
          <cell r="AG237">
            <v>0</v>
          </cell>
        </row>
        <row r="238">
          <cell r="Q238">
            <v>0</v>
          </cell>
          <cell r="R238">
            <v>0</v>
          </cell>
          <cell r="AG238">
            <v>0</v>
          </cell>
        </row>
        <row r="239">
          <cell r="Q239">
            <v>0</v>
          </cell>
          <cell r="R239">
            <v>0</v>
          </cell>
          <cell r="AG239">
            <v>0</v>
          </cell>
        </row>
        <row r="240">
          <cell r="Q240">
            <v>0</v>
          </cell>
          <cell r="R240">
            <v>0</v>
          </cell>
          <cell r="AG240">
            <v>0</v>
          </cell>
        </row>
        <row r="241">
          <cell r="Q241">
            <v>0</v>
          </cell>
          <cell r="R241">
            <v>0</v>
          </cell>
          <cell r="AG241">
            <v>0</v>
          </cell>
        </row>
        <row r="242">
          <cell r="Q242">
            <v>0</v>
          </cell>
          <cell r="R242">
            <v>0</v>
          </cell>
          <cell r="AG242">
            <v>0</v>
          </cell>
        </row>
        <row r="243">
          <cell r="Q243">
            <v>10</v>
          </cell>
          <cell r="R243">
            <v>0</v>
          </cell>
          <cell r="AG243">
            <v>0</v>
          </cell>
        </row>
        <row r="244">
          <cell r="Q244">
            <v>1</v>
          </cell>
          <cell r="R244">
            <v>0</v>
          </cell>
          <cell r="AG244">
            <v>0</v>
          </cell>
        </row>
        <row r="245">
          <cell r="Q245">
            <v>0</v>
          </cell>
          <cell r="R245">
            <v>0</v>
          </cell>
          <cell r="AG245">
            <v>0</v>
          </cell>
        </row>
        <row r="246">
          <cell r="Q246">
            <v>0</v>
          </cell>
          <cell r="R246">
            <v>0</v>
          </cell>
          <cell r="AG246">
            <v>0</v>
          </cell>
        </row>
        <row r="247">
          <cell r="Q247">
            <v>1</v>
          </cell>
          <cell r="R247">
            <v>0</v>
          </cell>
          <cell r="AG247">
            <v>0</v>
          </cell>
        </row>
        <row r="248">
          <cell r="Q248">
            <v>5</v>
          </cell>
          <cell r="R248">
            <v>0</v>
          </cell>
          <cell r="AG248">
            <v>0</v>
          </cell>
        </row>
        <row r="249">
          <cell r="Q249">
            <v>6</v>
          </cell>
          <cell r="R249">
            <v>5</v>
          </cell>
          <cell r="AG249">
            <v>1</v>
          </cell>
        </row>
        <row r="250">
          <cell r="Q250">
            <v>100</v>
          </cell>
          <cell r="R250">
            <v>92</v>
          </cell>
        </row>
        <row r="252">
          <cell r="Q252">
            <v>3</v>
          </cell>
          <cell r="R252">
            <v>3</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200</v>
          </cell>
          <cell r="R257">
            <v>200</v>
          </cell>
          <cell r="AG257">
            <v>27</v>
          </cell>
        </row>
        <row r="258">
          <cell r="Q258">
            <v>2000</v>
          </cell>
          <cell r="R258">
            <v>2000</v>
          </cell>
          <cell r="AG258">
            <v>357</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0</v>
          </cell>
          <cell r="R263">
            <v>0</v>
          </cell>
          <cell r="AG263" t="e">
            <v>#VALUE!</v>
          </cell>
        </row>
        <row r="264">
          <cell r="Q264">
            <v>0</v>
          </cell>
          <cell r="R264">
            <v>0</v>
          </cell>
          <cell r="AG264">
            <v>0</v>
          </cell>
        </row>
        <row r="265">
          <cell r="Q265">
            <v>0</v>
          </cell>
          <cell r="R265">
            <v>0</v>
          </cell>
          <cell r="AG265">
            <v>0</v>
          </cell>
        </row>
        <row r="266">
          <cell r="Q266">
            <v>0</v>
          </cell>
          <cell r="R266">
            <v>0</v>
          </cell>
          <cell r="AG266">
            <v>0</v>
          </cell>
        </row>
        <row r="267">
          <cell r="Q267">
            <v>0</v>
          </cell>
          <cell r="R267">
            <v>0</v>
          </cell>
          <cell r="AG267">
            <v>0</v>
          </cell>
        </row>
        <row r="268">
          <cell r="Q268">
            <v>0</v>
          </cell>
          <cell r="R268">
            <v>0</v>
          </cell>
          <cell r="AG268">
            <v>0</v>
          </cell>
        </row>
        <row r="269">
          <cell r="Q269">
            <v>0</v>
          </cell>
          <cell r="R269">
            <v>0</v>
          </cell>
          <cell r="AG269">
            <v>0</v>
          </cell>
        </row>
        <row r="270">
          <cell r="Q270">
            <v>1</v>
          </cell>
          <cell r="R270">
            <v>0</v>
          </cell>
          <cell r="AG270">
            <v>0</v>
          </cell>
        </row>
        <row r="271">
          <cell r="Q271">
            <v>6</v>
          </cell>
          <cell r="R271">
            <v>6</v>
          </cell>
          <cell r="AG271">
            <v>1</v>
          </cell>
        </row>
        <row r="272">
          <cell r="Q272">
            <v>10</v>
          </cell>
          <cell r="R272">
            <v>10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0</v>
          </cell>
          <cell r="R278">
            <v>0</v>
          </cell>
          <cell r="AG278">
            <v>0</v>
          </cell>
        </row>
        <row r="279">
          <cell r="Q279">
            <v>10</v>
          </cell>
          <cell r="R279">
            <v>10</v>
          </cell>
          <cell r="AG279">
            <v>0</v>
          </cell>
        </row>
        <row r="280">
          <cell r="Q280">
            <v>50</v>
          </cell>
          <cell r="R280">
            <v>50</v>
          </cell>
          <cell r="AG280">
            <v>0</v>
          </cell>
        </row>
        <row r="281">
          <cell r="Q281">
            <v>1</v>
          </cell>
          <cell r="R281">
            <v>0</v>
          </cell>
          <cell r="AG281">
            <v>0</v>
          </cell>
        </row>
        <row r="282">
          <cell r="Q282">
            <v>5</v>
          </cell>
          <cell r="R282">
            <v>0</v>
          </cell>
          <cell r="AG282">
            <v>0</v>
          </cell>
        </row>
        <row r="283">
          <cell r="Q283">
            <v>5</v>
          </cell>
          <cell r="R283">
            <v>0</v>
          </cell>
          <cell r="AG283">
            <v>0</v>
          </cell>
        </row>
        <row r="284">
          <cell r="Q284">
            <v>5</v>
          </cell>
          <cell r="R284">
            <v>0</v>
          </cell>
          <cell r="AG284">
            <v>0</v>
          </cell>
        </row>
        <row r="285">
          <cell r="Q285">
            <v>0</v>
          </cell>
          <cell r="R285">
            <v>0</v>
          </cell>
          <cell r="AG285">
            <v>0</v>
          </cell>
        </row>
        <row r="286">
          <cell r="Q286">
            <v>0</v>
          </cell>
          <cell r="R286">
            <v>0</v>
          </cell>
          <cell r="AG286">
            <v>0</v>
          </cell>
        </row>
        <row r="287">
          <cell r="Q287">
            <v>1</v>
          </cell>
          <cell r="R287">
            <v>0</v>
          </cell>
          <cell r="AG287">
            <v>0</v>
          </cell>
        </row>
        <row r="288">
          <cell r="Q288">
            <v>4</v>
          </cell>
          <cell r="R288">
            <v>4</v>
          </cell>
          <cell r="AG288">
            <v>1</v>
          </cell>
        </row>
        <row r="289">
          <cell r="Q289">
            <v>80</v>
          </cell>
          <cell r="R289">
            <v>83</v>
          </cell>
          <cell r="AG289">
            <v>20</v>
          </cell>
        </row>
        <row r="290">
          <cell r="Q290">
            <v>0</v>
          </cell>
          <cell r="R290">
            <v>0</v>
          </cell>
          <cell r="AG290">
            <v>0</v>
          </cell>
        </row>
        <row r="291">
          <cell r="Q291">
            <v>0</v>
          </cell>
          <cell r="R291">
            <v>0</v>
          </cell>
          <cell r="AG291">
            <v>0</v>
          </cell>
        </row>
        <row r="292">
          <cell r="Q292">
            <v>0</v>
          </cell>
          <cell r="R292">
            <v>0</v>
          </cell>
          <cell r="AG292">
            <v>0</v>
          </cell>
        </row>
        <row r="293">
          <cell r="Q293">
            <v>0</v>
          </cell>
          <cell r="R293">
            <v>0</v>
          </cell>
          <cell r="AG293">
            <v>0</v>
          </cell>
        </row>
        <row r="294">
          <cell r="Q294">
            <v>0</v>
          </cell>
          <cell r="R294">
            <v>0</v>
          </cell>
          <cell r="AG294">
            <v>0</v>
          </cell>
        </row>
        <row r="295">
          <cell r="Q295">
            <v>0</v>
          </cell>
          <cell r="R295">
            <v>0</v>
          </cell>
          <cell r="AG295">
            <v>0</v>
          </cell>
        </row>
        <row r="296">
          <cell r="Q296">
            <v>0</v>
          </cell>
          <cell r="R296">
            <v>0</v>
          </cell>
          <cell r="AG296">
            <v>0</v>
          </cell>
        </row>
        <row r="297">
          <cell r="Q297">
            <v>25</v>
          </cell>
          <cell r="R297">
            <v>0</v>
          </cell>
          <cell r="AG297">
            <v>2</v>
          </cell>
        </row>
        <row r="298">
          <cell r="Q298">
            <v>0</v>
          </cell>
          <cell r="R298">
            <v>0</v>
          </cell>
          <cell r="AG298">
            <v>0</v>
          </cell>
        </row>
        <row r="299">
          <cell r="Q299">
            <v>1</v>
          </cell>
          <cell r="R299">
            <v>0</v>
          </cell>
          <cell r="AG299">
            <v>0</v>
          </cell>
        </row>
        <row r="300">
          <cell r="Q300">
            <v>10</v>
          </cell>
          <cell r="R300">
            <v>0</v>
          </cell>
          <cell r="AG300">
            <v>0</v>
          </cell>
        </row>
        <row r="301">
          <cell r="Q301">
            <v>4</v>
          </cell>
          <cell r="R301">
            <v>4</v>
          </cell>
          <cell r="AG301">
            <v>1</v>
          </cell>
        </row>
        <row r="302">
          <cell r="Q302">
            <v>80</v>
          </cell>
          <cell r="R302">
            <v>83</v>
          </cell>
          <cell r="AG302">
            <v>16</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10</v>
          </cell>
          <cell r="R307">
            <v>0</v>
          </cell>
          <cell r="AG307">
            <v>0</v>
          </cell>
        </row>
        <row r="308">
          <cell r="Q308">
            <v>1</v>
          </cell>
          <cell r="R308">
            <v>0</v>
          </cell>
          <cell r="AG308">
            <v>0</v>
          </cell>
        </row>
        <row r="309">
          <cell r="Q309">
            <v>10</v>
          </cell>
          <cell r="R309">
            <v>0</v>
          </cell>
        </row>
        <row r="311">
          <cell r="Q311">
            <v>0</v>
          </cell>
          <cell r="R311">
            <v>0</v>
          </cell>
          <cell r="AG311">
            <v>0</v>
          </cell>
        </row>
        <row r="312">
          <cell r="Q312">
            <v>10</v>
          </cell>
          <cell r="R312">
            <v>0</v>
          </cell>
          <cell r="AG312">
            <v>0</v>
          </cell>
        </row>
        <row r="313">
          <cell r="Q313">
            <v>0</v>
          </cell>
          <cell r="AG313">
            <v>0</v>
          </cell>
        </row>
        <row r="314">
          <cell r="Q314">
            <v>0</v>
          </cell>
          <cell r="AG314">
            <v>0</v>
          </cell>
        </row>
        <row r="315">
          <cell r="Q315">
            <v>0</v>
          </cell>
          <cell r="AG315">
            <v>0</v>
          </cell>
        </row>
        <row r="316">
          <cell r="Q316">
            <v>0</v>
          </cell>
          <cell r="AG316">
            <v>0</v>
          </cell>
        </row>
        <row r="317">
          <cell r="Q317">
            <v>1</v>
          </cell>
          <cell r="R317">
            <v>1</v>
          </cell>
          <cell r="AG317">
            <v>0</v>
          </cell>
        </row>
        <row r="318">
          <cell r="Q318">
            <v>4</v>
          </cell>
          <cell r="AG318">
            <v>0</v>
          </cell>
        </row>
        <row r="319">
          <cell r="Q319">
            <v>1</v>
          </cell>
          <cell r="R319">
            <v>1</v>
          </cell>
          <cell r="AG319">
            <v>0</v>
          </cell>
        </row>
        <row r="320">
          <cell r="Q320">
            <v>25</v>
          </cell>
        </row>
        <row r="322">
          <cell r="Q322">
            <v>0</v>
          </cell>
          <cell r="R322">
            <v>0</v>
          </cell>
          <cell r="AG322">
            <v>0</v>
          </cell>
        </row>
        <row r="323">
          <cell r="Q323">
            <v>0</v>
          </cell>
          <cell r="R323">
            <v>0</v>
          </cell>
          <cell r="AG323">
            <v>0</v>
          </cell>
        </row>
        <row r="324">
          <cell r="Q324">
            <v>0</v>
          </cell>
          <cell r="R324">
            <v>0</v>
          </cell>
          <cell r="AG324">
            <v>0</v>
          </cell>
        </row>
        <row r="325">
          <cell r="Q325">
            <v>0</v>
          </cell>
          <cell r="R325">
            <v>0</v>
          </cell>
          <cell r="AG325" t="e">
            <v>#VALUE!</v>
          </cell>
        </row>
        <row r="326">
          <cell r="Q326">
            <v>0</v>
          </cell>
          <cell r="R326">
            <v>0</v>
          </cell>
          <cell r="AG326">
            <v>0</v>
          </cell>
        </row>
        <row r="327">
          <cell r="Q327">
            <v>0</v>
          </cell>
          <cell r="R327">
            <v>0</v>
          </cell>
          <cell r="AG327">
            <v>0</v>
          </cell>
        </row>
        <row r="328">
          <cell r="Q328">
            <v>0</v>
          </cell>
          <cell r="R328">
            <v>0</v>
          </cell>
          <cell r="AG328">
            <v>0</v>
          </cell>
        </row>
        <row r="329">
          <cell r="Q329">
            <v>0</v>
          </cell>
          <cell r="R329">
            <v>0</v>
          </cell>
          <cell r="AG329">
            <v>0</v>
          </cell>
        </row>
        <row r="330">
          <cell r="Q330">
            <v>0</v>
          </cell>
          <cell r="R330">
            <v>0</v>
          </cell>
          <cell r="AG330">
            <v>0</v>
          </cell>
        </row>
        <row r="331">
          <cell r="Q331">
            <v>0</v>
          </cell>
          <cell r="R331">
            <v>0</v>
          </cell>
          <cell r="AG331">
            <v>0</v>
          </cell>
        </row>
        <row r="332">
          <cell r="Q332">
            <v>0</v>
          </cell>
          <cell r="R332">
            <v>0</v>
          </cell>
          <cell r="AG332">
            <v>0</v>
          </cell>
        </row>
        <row r="333">
          <cell r="Q333">
            <v>0</v>
          </cell>
          <cell r="R333">
            <v>0</v>
          </cell>
          <cell r="AG333">
            <v>0</v>
          </cell>
        </row>
        <row r="334">
          <cell r="Q334">
            <v>0</v>
          </cell>
          <cell r="R334">
            <v>0</v>
          </cell>
          <cell r="AG334">
            <v>0</v>
          </cell>
        </row>
        <row r="335">
          <cell r="Q335">
            <v>0</v>
          </cell>
          <cell r="R335">
            <v>0</v>
          </cell>
          <cell r="AG335">
            <v>0</v>
          </cell>
        </row>
        <row r="336">
          <cell r="Q336">
            <v>0</v>
          </cell>
          <cell r="R336">
            <v>0</v>
          </cell>
          <cell r="AG336">
            <v>0</v>
          </cell>
        </row>
        <row r="337">
          <cell r="Q337">
            <v>0</v>
          </cell>
          <cell r="R337">
            <v>0</v>
          </cell>
          <cell r="AG337">
            <v>0</v>
          </cell>
        </row>
        <row r="338">
          <cell r="Q338">
            <v>0</v>
          </cell>
          <cell r="R338">
            <v>0</v>
          </cell>
          <cell r="AG338">
            <v>0</v>
          </cell>
        </row>
        <row r="339">
          <cell r="Q339">
            <v>0</v>
          </cell>
          <cell r="R339">
            <v>0</v>
          </cell>
          <cell r="AG339">
            <v>0</v>
          </cell>
        </row>
        <row r="340">
          <cell r="Q340">
            <v>2</v>
          </cell>
          <cell r="R340">
            <v>0</v>
          </cell>
          <cell r="AG340">
            <v>0</v>
          </cell>
        </row>
        <row r="341">
          <cell r="Q341">
            <v>20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cell r="AG345">
            <v>0</v>
          </cell>
        </row>
        <row r="346">
          <cell r="Q346">
            <v>0</v>
          </cell>
          <cell r="R346">
            <v>0</v>
          </cell>
          <cell r="AG346">
            <v>0</v>
          </cell>
        </row>
        <row r="347">
          <cell r="Q347">
            <v>0</v>
          </cell>
          <cell r="R347">
            <v>0</v>
          </cell>
          <cell r="AG347">
            <v>0</v>
          </cell>
        </row>
        <row r="348">
          <cell r="Q348">
            <v>0</v>
          </cell>
          <cell r="R348">
            <v>0</v>
          </cell>
        </row>
        <row r="350">
          <cell r="AG350">
            <v>0</v>
          </cell>
        </row>
        <row r="359">
          <cell r="Q359">
            <v>2</v>
          </cell>
          <cell r="R359">
            <v>2</v>
          </cell>
          <cell r="AG359">
            <v>2</v>
          </cell>
        </row>
        <row r="360">
          <cell r="Q360">
            <v>8</v>
          </cell>
          <cell r="R360">
            <v>18</v>
          </cell>
          <cell r="AG360">
            <v>18</v>
          </cell>
        </row>
        <row r="361">
          <cell r="Q361">
            <v>4</v>
          </cell>
          <cell r="R361">
            <v>5</v>
          </cell>
          <cell r="AG361">
            <v>0</v>
          </cell>
        </row>
        <row r="362">
          <cell r="Q362">
            <v>0</v>
          </cell>
          <cell r="R362">
            <v>0</v>
          </cell>
          <cell r="AG362">
            <v>0</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0</v>
          </cell>
          <cell r="R370">
            <v>1</v>
          </cell>
          <cell r="AG370">
            <v>0</v>
          </cell>
        </row>
        <row r="371">
          <cell r="Q371">
            <v>0</v>
          </cell>
          <cell r="R371">
            <v>0</v>
          </cell>
          <cell r="AG371">
            <v>0</v>
          </cell>
        </row>
        <row r="372">
          <cell r="Q372">
            <v>0</v>
          </cell>
          <cell r="R372">
            <v>0</v>
          </cell>
          <cell r="AG372">
            <v>0</v>
          </cell>
        </row>
        <row r="373">
          <cell r="Q373">
            <v>10</v>
          </cell>
          <cell r="R373">
            <v>5</v>
          </cell>
          <cell r="AG373">
            <v>0</v>
          </cell>
        </row>
        <row r="374">
          <cell r="Q374">
            <v>0</v>
          </cell>
          <cell r="R374">
            <v>0</v>
          </cell>
          <cell r="AG374">
            <v>0</v>
          </cell>
        </row>
        <row r="375">
          <cell r="Q375">
            <v>6</v>
          </cell>
          <cell r="R375">
            <v>5</v>
          </cell>
          <cell r="AG375">
            <v>0</v>
          </cell>
        </row>
        <row r="376">
          <cell r="Q376">
            <v>30</v>
          </cell>
          <cell r="AG376">
            <v>0</v>
          </cell>
        </row>
        <row r="377">
          <cell r="Q377">
            <v>1</v>
          </cell>
          <cell r="R377">
            <v>1</v>
          </cell>
          <cell r="AG377">
            <v>0</v>
          </cell>
        </row>
        <row r="378">
          <cell r="Q378">
            <v>10</v>
          </cell>
          <cell r="AG378">
            <v>0</v>
          </cell>
        </row>
        <row r="379">
          <cell r="AG379">
            <v>0</v>
          </cell>
        </row>
        <row r="380">
          <cell r="Q380">
            <v>0</v>
          </cell>
          <cell r="R380">
            <v>0</v>
          </cell>
          <cell r="AG380">
            <v>0</v>
          </cell>
        </row>
        <row r="381">
          <cell r="AG381">
            <v>0</v>
          </cell>
        </row>
        <row r="382">
          <cell r="Q382">
            <v>0</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5</v>
          </cell>
          <cell r="R392">
            <v>4</v>
          </cell>
          <cell r="AG392">
            <v>1</v>
          </cell>
        </row>
        <row r="393">
          <cell r="Q393">
            <v>25</v>
          </cell>
          <cell r="AG393">
            <v>3</v>
          </cell>
        </row>
        <row r="394">
          <cell r="Q394">
            <v>0</v>
          </cell>
          <cell r="R394">
            <v>0</v>
          </cell>
          <cell r="AG394">
            <v>0</v>
          </cell>
        </row>
        <row r="395">
          <cell r="Q395">
            <v>2</v>
          </cell>
          <cell r="R395">
            <v>2</v>
          </cell>
          <cell r="AG395">
            <v>0</v>
          </cell>
        </row>
        <row r="396">
          <cell r="Q396">
            <v>2</v>
          </cell>
          <cell r="AG396">
            <v>0</v>
          </cell>
        </row>
        <row r="397">
          <cell r="AG397">
            <v>0</v>
          </cell>
        </row>
        <row r="398">
          <cell r="AG398">
            <v>0</v>
          </cell>
        </row>
        <row r="399">
          <cell r="Q399">
            <v>10</v>
          </cell>
          <cell r="R399">
            <v>10</v>
          </cell>
          <cell r="AG399">
            <v>3</v>
          </cell>
        </row>
        <row r="400">
          <cell r="AG400">
            <v>0</v>
          </cell>
        </row>
        <row r="401">
          <cell r="Q401">
            <v>0</v>
          </cell>
          <cell r="R401">
            <v>0</v>
          </cell>
          <cell r="AG401">
            <v>0</v>
          </cell>
        </row>
        <row r="402">
          <cell r="Q402">
            <v>0</v>
          </cell>
          <cell r="R402">
            <v>0</v>
          </cell>
          <cell r="AG402">
            <v>0</v>
          </cell>
        </row>
        <row r="403">
          <cell r="Q403">
            <v>0</v>
          </cell>
          <cell r="R403">
            <v>0</v>
          </cell>
          <cell r="AG403">
            <v>0</v>
          </cell>
        </row>
        <row r="404">
          <cell r="Q404">
            <v>0</v>
          </cell>
          <cell r="R404">
            <v>0</v>
          </cell>
          <cell r="AG404">
            <v>0</v>
          </cell>
        </row>
        <row r="405">
          <cell r="Q405">
            <v>0</v>
          </cell>
          <cell r="R405">
            <v>0</v>
          </cell>
          <cell r="AG405">
            <v>0</v>
          </cell>
        </row>
        <row r="406">
          <cell r="AG406">
            <v>3</v>
          </cell>
        </row>
        <row r="408">
          <cell r="AG408">
            <v>0</v>
          </cell>
        </row>
        <row r="409">
          <cell r="AG409">
            <v>0</v>
          </cell>
        </row>
        <row r="410">
          <cell r="AG410">
            <v>0</v>
          </cell>
        </row>
        <row r="411">
          <cell r="AG411">
            <v>0</v>
          </cell>
        </row>
        <row r="413">
          <cell r="AG413">
            <v>0</v>
          </cell>
        </row>
        <row r="414">
          <cell r="AG414">
            <v>0</v>
          </cell>
        </row>
        <row r="415">
          <cell r="AG415">
            <v>1</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4</v>
          </cell>
        </row>
        <row r="437">
          <cell r="AG437">
            <v>0</v>
          </cell>
        </row>
        <row r="456">
          <cell r="AG456">
            <v>0</v>
          </cell>
        </row>
        <row r="457">
          <cell r="Q457">
            <v>1</v>
          </cell>
          <cell r="R457">
            <v>1</v>
          </cell>
          <cell r="AG457">
            <v>0</v>
          </cell>
        </row>
        <row r="458">
          <cell r="AG458">
            <v>0</v>
          </cell>
        </row>
        <row r="459">
          <cell r="Q459">
            <v>15</v>
          </cell>
          <cell r="R459">
            <v>15</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0</v>
          </cell>
          <cell r="R470">
            <v>0</v>
          </cell>
          <cell r="AG470">
            <v>16</v>
          </cell>
        </row>
        <row r="471">
          <cell r="Q471">
            <v>0</v>
          </cell>
          <cell r="R471">
            <v>0</v>
          </cell>
          <cell r="AG471">
            <v>0</v>
          </cell>
        </row>
        <row r="472">
          <cell r="Q472">
            <v>0</v>
          </cell>
          <cell r="R472">
            <v>0</v>
          </cell>
          <cell r="AG472">
            <v>0</v>
          </cell>
        </row>
        <row r="473">
          <cell r="Q473">
            <v>0</v>
          </cell>
          <cell r="R473">
            <v>0</v>
          </cell>
          <cell r="AG473">
            <v>0</v>
          </cell>
        </row>
        <row r="475">
          <cell r="Q475">
            <v>0</v>
          </cell>
          <cell r="R475">
            <v>0</v>
          </cell>
          <cell r="AG475">
            <v>0</v>
          </cell>
        </row>
        <row r="476">
          <cell r="Q476">
            <v>0</v>
          </cell>
          <cell r="R476">
            <v>0</v>
          </cell>
          <cell r="AG476">
            <v>0</v>
          </cell>
        </row>
        <row r="477">
          <cell r="Q477">
            <v>0</v>
          </cell>
          <cell r="R477">
            <v>0</v>
          </cell>
          <cell r="AG477">
            <v>0</v>
          </cell>
        </row>
        <row r="478">
          <cell r="Q478">
            <v>0</v>
          </cell>
          <cell r="R478">
            <v>0</v>
          </cell>
          <cell r="AG478">
            <v>0</v>
          </cell>
        </row>
        <row r="479">
          <cell r="Q479">
            <v>0</v>
          </cell>
          <cell r="R479">
            <v>0</v>
          </cell>
          <cell r="AG479">
            <v>0</v>
          </cell>
        </row>
        <row r="481">
          <cell r="AG481">
            <v>1.42</v>
          </cell>
        </row>
        <row r="484">
          <cell r="AG484">
            <v>0</v>
          </cell>
        </row>
        <row r="485">
          <cell r="AG485">
            <v>0</v>
          </cell>
        </row>
        <row r="486">
          <cell r="AG486">
            <v>0</v>
          </cell>
        </row>
        <row r="487">
          <cell r="AG487">
            <v>0</v>
          </cell>
        </row>
        <row r="488">
          <cell r="AG488">
            <v>0</v>
          </cell>
        </row>
        <row r="489">
          <cell r="AG489">
            <v>0</v>
          </cell>
        </row>
        <row r="490">
          <cell r="AG490">
            <v>0</v>
          </cell>
        </row>
        <row r="491">
          <cell r="AG491">
            <v>1</v>
          </cell>
        </row>
        <row r="492">
          <cell r="AG492">
            <v>0</v>
          </cell>
        </row>
        <row r="493">
          <cell r="AG493">
            <v>0</v>
          </cell>
        </row>
        <row r="494">
          <cell r="AG494">
            <v>0</v>
          </cell>
        </row>
        <row r="495">
          <cell r="AG495">
            <v>0</v>
          </cell>
        </row>
        <row r="496">
          <cell r="AG496">
            <v>0</v>
          </cell>
        </row>
        <row r="497">
          <cell r="AG497">
            <v>1</v>
          </cell>
        </row>
        <row r="498">
          <cell r="AG498">
            <v>0</v>
          </cell>
        </row>
        <row r="499">
          <cell r="AG499">
            <v>1</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AG514">
            <v>0</v>
          </cell>
        </row>
        <row r="515">
          <cell r="AG515">
            <v>0</v>
          </cell>
        </row>
        <row r="516">
          <cell r="AG516">
            <v>0</v>
          </cell>
        </row>
        <row r="518">
          <cell r="AG518">
            <v>1</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29">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26</v>
          </cell>
          <cell r="R185">
            <v>26</v>
          </cell>
          <cell r="AG185">
            <v>28</v>
          </cell>
        </row>
        <row r="186">
          <cell r="Q186">
            <v>5</v>
          </cell>
          <cell r="R186">
            <v>5</v>
          </cell>
          <cell r="AG186">
            <v>0</v>
          </cell>
        </row>
        <row r="187">
          <cell r="Q187">
            <v>1527144</v>
          </cell>
          <cell r="R187">
            <v>1341157</v>
          </cell>
          <cell r="AG187">
            <v>0</v>
          </cell>
        </row>
        <row r="188">
          <cell r="Q188">
            <v>40500</v>
          </cell>
          <cell r="R188">
            <v>34419</v>
          </cell>
          <cell r="AG188">
            <v>0</v>
          </cell>
        </row>
        <row r="189">
          <cell r="Q189">
            <v>3054288</v>
          </cell>
          <cell r="R189">
            <v>2265585</v>
          </cell>
          <cell r="AG189">
            <v>0</v>
          </cell>
        </row>
        <row r="190">
          <cell r="Q190">
            <v>928</v>
          </cell>
          <cell r="R190">
            <v>684</v>
          </cell>
          <cell r="AG190">
            <v>0</v>
          </cell>
        </row>
        <row r="191">
          <cell r="Q191">
            <v>388</v>
          </cell>
          <cell r="R191">
            <v>164</v>
          </cell>
          <cell r="AG191">
            <v>0</v>
          </cell>
        </row>
        <row r="192">
          <cell r="Q192">
            <v>8696</v>
          </cell>
          <cell r="R192">
            <v>8696</v>
          </cell>
          <cell r="AG192">
            <v>1682</v>
          </cell>
        </row>
        <row r="193">
          <cell r="Q193">
            <v>1132</v>
          </cell>
          <cell r="R193">
            <v>1132</v>
          </cell>
          <cell r="AG193">
            <v>159</v>
          </cell>
        </row>
        <row r="194">
          <cell r="Q194">
            <v>0</v>
          </cell>
          <cell r="R194">
            <v>0</v>
          </cell>
          <cell r="AG194">
            <v>0</v>
          </cell>
        </row>
        <row r="195">
          <cell r="Q195">
            <v>0</v>
          </cell>
          <cell r="R195">
            <v>0</v>
          </cell>
          <cell r="AG195">
            <v>0</v>
          </cell>
        </row>
        <row r="196">
          <cell r="AG196">
            <v>0</v>
          </cell>
        </row>
        <row r="197">
          <cell r="Q197">
            <v>520</v>
          </cell>
          <cell r="R197">
            <v>489</v>
          </cell>
          <cell r="AG197">
            <v>9</v>
          </cell>
        </row>
        <row r="198">
          <cell r="Q198">
            <v>130000</v>
          </cell>
          <cell r="R198">
            <v>84525</v>
          </cell>
          <cell r="AG198">
            <v>1100</v>
          </cell>
        </row>
        <row r="199">
          <cell r="Q199">
            <v>179</v>
          </cell>
          <cell r="R199">
            <v>179</v>
          </cell>
          <cell r="AG199">
            <v>10</v>
          </cell>
        </row>
        <row r="200">
          <cell r="Q200">
            <v>185</v>
          </cell>
          <cell r="R200">
            <v>179</v>
          </cell>
          <cell r="AG200">
            <v>31</v>
          </cell>
        </row>
        <row r="201">
          <cell r="Q201">
            <v>42000</v>
          </cell>
          <cell r="R201">
            <v>41442</v>
          </cell>
          <cell r="AG201">
            <v>6843</v>
          </cell>
        </row>
        <row r="202">
          <cell r="Q202">
            <v>230</v>
          </cell>
          <cell r="R202">
            <v>214</v>
          </cell>
          <cell r="AG202">
            <v>19</v>
          </cell>
        </row>
        <row r="203">
          <cell r="Q203">
            <v>55000</v>
          </cell>
          <cell r="R203">
            <v>53693</v>
          </cell>
          <cell r="AG203">
            <v>6557</v>
          </cell>
        </row>
        <row r="204">
          <cell r="Q204">
            <v>110</v>
          </cell>
          <cell r="R204">
            <v>60</v>
          </cell>
          <cell r="AG204">
            <v>22</v>
          </cell>
        </row>
        <row r="205">
          <cell r="Q205">
            <v>0</v>
          </cell>
          <cell r="R205">
            <v>0</v>
          </cell>
          <cell r="AG205">
            <v>0</v>
          </cell>
        </row>
        <row r="206">
          <cell r="Q206">
            <v>0</v>
          </cell>
          <cell r="R206">
            <v>0</v>
          </cell>
          <cell r="AG206">
            <v>0</v>
          </cell>
        </row>
        <row r="207">
          <cell r="Q207">
            <v>10</v>
          </cell>
          <cell r="R207">
            <v>0</v>
          </cell>
          <cell r="AG207">
            <v>0</v>
          </cell>
        </row>
        <row r="208">
          <cell r="Q208">
            <v>20</v>
          </cell>
          <cell r="R208">
            <v>14</v>
          </cell>
          <cell r="AG208">
            <v>2</v>
          </cell>
        </row>
        <row r="209">
          <cell r="Q209">
            <v>330</v>
          </cell>
          <cell r="R209">
            <v>313</v>
          </cell>
        </row>
        <row r="211">
          <cell r="Q211">
            <v>84000</v>
          </cell>
          <cell r="R211">
            <v>84319</v>
          </cell>
          <cell r="AG211">
            <v>0</v>
          </cell>
        </row>
        <row r="212">
          <cell r="Q212">
            <v>10229</v>
          </cell>
          <cell r="R212">
            <v>10229</v>
          </cell>
          <cell r="AG212">
            <v>0</v>
          </cell>
        </row>
        <row r="213">
          <cell r="Q213">
            <v>150</v>
          </cell>
          <cell r="R213">
            <v>129</v>
          </cell>
          <cell r="AG213">
            <v>137</v>
          </cell>
        </row>
        <row r="214">
          <cell r="Q214">
            <v>84</v>
          </cell>
          <cell r="R214">
            <v>63</v>
          </cell>
          <cell r="AG214">
            <v>9</v>
          </cell>
        </row>
        <row r="215">
          <cell r="Q215">
            <v>0</v>
          </cell>
          <cell r="R215">
            <v>55</v>
          </cell>
          <cell r="AG215">
            <v>0</v>
          </cell>
        </row>
        <row r="216">
          <cell r="Q216">
            <v>38</v>
          </cell>
          <cell r="R216">
            <v>36</v>
          </cell>
          <cell r="AG216">
            <v>68</v>
          </cell>
        </row>
        <row r="217">
          <cell r="Q217">
            <v>7</v>
          </cell>
          <cell r="R217">
            <v>10</v>
          </cell>
          <cell r="AG217">
            <v>11</v>
          </cell>
        </row>
        <row r="218">
          <cell r="Q218">
            <v>6</v>
          </cell>
          <cell r="AG218">
            <v>1</v>
          </cell>
        </row>
        <row r="219">
          <cell r="Q219">
            <v>1</v>
          </cell>
          <cell r="AG219">
            <v>0</v>
          </cell>
        </row>
        <row r="220">
          <cell r="Q220">
            <v>2</v>
          </cell>
          <cell r="R220">
            <v>2</v>
          </cell>
          <cell r="AG220">
            <v>0</v>
          </cell>
        </row>
        <row r="221">
          <cell r="Q221">
            <v>0</v>
          </cell>
          <cell r="R221">
            <v>0</v>
          </cell>
          <cell r="AG221">
            <v>0</v>
          </cell>
        </row>
        <row r="222">
          <cell r="Q222">
            <v>0</v>
          </cell>
          <cell r="R222">
            <v>0</v>
          </cell>
          <cell r="AG222">
            <v>0</v>
          </cell>
        </row>
        <row r="223">
          <cell r="Q223">
            <v>16</v>
          </cell>
          <cell r="R223">
            <v>2</v>
          </cell>
          <cell r="AG223">
            <v>0</v>
          </cell>
        </row>
        <row r="224">
          <cell r="Q224">
            <v>36</v>
          </cell>
          <cell r="AG224">
            <v>0</v>
          </cell>
        </row>
        <row r="225">
          <cell r="Q225">
            <v>2</v>
          </cell>
          <cell r="R225">
            <v>0</v>
          </cell>
          <cell r="AG225">
            <v>0</v>
          </cell>
        </row>
        <row r="226">
          <cell r="Q226">
            <v>20</v>
          </cell>
          <cell r="R226">
            <v>0</v>
          </cell>
          <cell r="AG226">
            <v>0</v>
          </cell>
        </row>
        <row r="227">
          <cell r="Q227">
            <v>20</v>
          </cell>
          <cell r="R227">
            <v>14</v>
          </cell>
          <cell r="AG227">
            <v>0</v>
          </cell>
        </row>
        <row r="228">
          <cell r="Q228">
            <v>450</v>
          </cell>
          <cell r="R228">
            <v>313</v>
          </cell>
        </row>
        <row r="230">
          <cell r="Q230">
            <v>100</v>
          </cell>
          <cell r="R230">
            <v>92</v>
          </cell>
          <cell r="AG230">
            <v>87</v>
          </cell>
        </row>
        <row r="231">
          <cell r="Q231">
            <v>95</v>
          </cell>
          <cell r="R231">
            <v>86</v>
          </cell>
          <cell r="AG231">
            <v>10</v>
          </cell>
        </row>
        <row r="232">
          <cell r="Q232">
            <v>0</v>
          </cell>
          <cell r="R232">
            <v>0</v>
          </cell>
          <cell r="AG232">
            <v>0</v>
          </cell>
        </row>
        <row r="233">
          <cell r="Q233">
            <v>83</v>
          </cell>
          <cell r="R233">
            <v>9</v>
          </cell>
          <cell r="AG233">
            <v>0</v>
          </cell>
        </row>
        <row r="234">
          <cell r="Q234">
            <v>100</v>
          </cell>
          <cell r="R234">
            <v>98</v>
          </cell>
          <cell r="AG234">
            <v>0</v>
          </cell>
        </row>
        <row r="235">
          <cell r="Q235">
            <v>2</v>
          </cell>
          <cell r="AG235">
            <v>0</v>
          </cell>
        </row>
        <row r="236">
          <cell r="Q236">
            <v>0</v>
          </cell>
          <cell r="AG236">
            <v>0</v>
          </cell>
        </row>
        <row r="237">
          <cell r="Q237">
            <v>0</v>
          </cell>
          <cell r="R237">
            <v>0</v>
          </cell>
          <cell r="AG237">
            <v>0</v>
          </cell>
        </row>
        <row r="238">
          <cell r="Q238">
            <v>0</v>
          </cell>
          <cell r="R238">
            <v>0</v>
          </cell>
          <cell r="AG238">
            <v>0</v>
          </cell>
        </row>
        <row r="239">
          <cell r="Q239">
            <v>675</v>
          </cell>
          <cell r="R239">
            <v>3057</v>
          </cell>
          <cell r="AG239">
            <v>0</v>
          </cell>
        </row>
        <row r="240">
          <cell r="Q240">
            <v>15</v>
          </cell>
          <cell r="AG240">
            <v>0</v>
          </cell>
        </row>
        <row r="241">
          <cell r="Q241">
            <v>2780</v>
          </cell>
          <cell r="AG241">
            <v>1931</v>
          </cell>
        </row>
        <row r="242">
          <cell r="Q242">
            <v>20</v>
          </cell>
          <cell r="AG242">
            <v>0</v>
          </cell>
        </row>
        <row r="243">
          <cell r="Q243">
            <v>1000</v>
          </cell>
          <cell r="R243">
            <v>1000</v>
          </cell>
          <cell r="AG243">
            <v>600</v>
          </cell>
        </row>
        <row r="244">
          <cell r="Q244">
            <v>100</v>
          </cell>
          <cell r="R244">
            <v>100</v>
          </cell>
          <cell r="AG244">
            <v>40</v>
          </cell>
        </row>
        <row r="245">
          <cell r="Q245">
            <v>4</v>
          </cell>
          <cell r="R245">
            <v>4</v>
          </cell>
          <cell r="AG245">
            <v>0</v>
          </cell>
        </row>
        <row r="246">
          <cell r="Q246">
            <v>10</v>
          </cell>
          <cell r="AG246">
            <v>0</v>
          </cell>
        </row>
        <row r="247">
          <cell r="Q247">
            <v>1</v>
          </cell>
          <cell r="R247">
            <v>0</v>
          </cell>
          <cell r="AG247">
            <v>0</v>
          </cell>
        </row>
        <row r="248">
          <cell r="Q248">
            <v>35</v>
          </cell>
          <cell r="R248">
            <v>0</v>
          </cell>
          <cell r="AG248">
            <v>0</v>
          </cell>
        </row>
        <row r="249">
          <cell r="Q249">
            <v>13</v>
          </cell>
          <cell r="R249">
            <v>11</v>
          </cell>
          <cell r="AG249">
            <v>0</v>
          </cell>
        </row>
        <row r="250">
          <cell r="Q250">
            <v>300</v>
          </cell>
          <cell r="R250">
            <v>248</v>
          </cell>
        </row>
        <row r="252">
          <cell r="Q252">
            <v>25</v>
          </cell>
          <cell r="R252">
            <v>25</v>
          </cell>
          <cell r="AG252">
            <v>2</v>
          </cell>
        </row>
        <row r="253">
          <cell r="Q253">
            <v>0</v>
          </cell>
          <cell r="R253">
            <v>0</v>
          </cell>
          <cell r="AG253">
            <v>0</v>
          </cell>
        </row>
        <row r="254">
          <cell r="Q254">
            <v>0</v>
          </cell>
          <cell r="R254">
            <v>0</v>
          </cell>
          <cell r="AG254">
            <v>0</v>
          </cell>
        </row>
        <row r="255">
          <cell r="Q255">
            <v>290</v>
          </cell>
          <cell r="R255">
            <v>290</v>
          </cell>
          <cell r="AG255">
            <v>33</v>
          </cell>
        </row>
        <row r="256">
          <cell r="Q256">
            <v>7</v>
          </cell>
          <cell r="R256">
            <v>7</v>
          </cell>
          <cell r="AG256">
            <v>0</v>
          </cell>
        </row>
        <row r="257">
          <cell r="Q257">
            <v>0</v>
          </cell>
          <cell r="R257">
            <v>0</v>
          </cell>
          <cell r="AG257">
            <v>9</v>
          </cell>
        </row>
        <row r="258">
          <cell r="Q258">
            <v>0</v>
          </cell>
          <cell r="R258">
            <v>0</v>
          </cell>
          <cell r="AG258">
            <v>538</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35</v>
          </cell>
          <cell r="R263">
            <v>40</v>
          </cell>
          <cell r="AG263">
            <v>1</v>
          </cell>
        </row>
        <row r="264">
          <cell r="Q264">
            <v>35</v>
          </cell>
          <cell r="R264">
            <v>40</v>
          </cell>
          <cell r="AG264">
            <v>5</v>
          </cell>
        </row>
        <row r="265">
          <cell r="Q265">
            <v>680</v>
          </cell>
          <cell r="R265">
            <v>690</v>
          </cell>
          <cell r="AG265">
            <v>14</v>
          </cell>
        </row>
        <row r="266">
          <cell r="Q266">
            <v>70</v>
          </cell>
          <cell r="R266">
            <v>65</v>
          </cell>
          <cell r="AG266">
            <v>6</v>
          </cell>
        </row>
        <row r="267">
          <cell r="Q267">
            <v>100</v>
          </cell>
          <cell r="R267">
            <v>0</v>
          </cell>
          <cell r="AG267">
            <v>394</v>
          </cell>
        </row>
        <row r="268">
          <cell r="Q268">
            <v>0</v>
          </cell>
          <cell r="R268">
            <v>0</v>
          </cell>
          <cell r="AG268">
            <v>0</v>
          </cell>
        </row>
        <row r="269">
          <cell r="Q269">
            <v>0</v>
          </cell>
          <cell r="R269">
            <v>0</v>
          </cell>
          <cell r="AG269">
            <v>0</v>
          </cell>
        </row>
        <row r="270">
          <cell r="Q270">
            <v>2</v>
          </cell>
          <cell r="R270">
            <v>0</v>
          </cell>
          <cell r="AG270">
            <v>0</v>
          </cell>
        </row>
        <row r="271">
          <cell r="Q271">
            <v>6</v>
          </cell>
          <cell r="R271">
            <v>6</v>
          </cell>
          <cell r="AG271">
            <v>1</v>
          </cell>
        </row>
        <row r="272">
          <cell r="Q272">
            <v>10</v>
          </cell>
          <cell r="R272">
            <v>10</v>
          </cell>
        </row>
        <row r="274">
          <cell r="Q274">
            <v>24</v>
          </cell>
          <cell r="R274">
            <v>139</v>
          </cell>
          <cell r="AG274">
            <v>11</v>
          </cell>
        </row>
        <row r="275">
          <cell r="Q275">
            <v>134</v>
          </cell>
          <cell r="R275">
            <v>136</v>
          </cell>
          <cell r="AG275">
            <v>0</v>
          </cell>
        </row>
        <row r="276">
          <cell r="Q276">
            <v>7000</v>
          </cell>
          <cell r="R276">
            <v>7623</v>
          </cell>
          <cell r="AG276">
            <v>0</v>
          </cell>
        </row>
        <row r="277">
          <cell r="Q277">
            <v>122</v>
          </cell>
          <cell r="R277">
            <v>116</v>
          </cell>
          <cell r="AG277">
            <v>0</v>
          </cell>
        </row>
        <row r="278">
          <cell r="Q278">
            <v>508</v>
          </cell>
          <cell r="R278">
            <v>501</v>
          </cell>
          <cell r="AG278">
            <v>0</v>
          </cell>
        </row>
        <row r="279">
          <cell r="Q279">
            <v>20</v>
          </cell>
          <cell r="R279">
            <v>20</v>
          </cell>
          <cell r="AG279">
            <v>0</v>
          </cell>
        </row>
        <row r="280">
          <cell r="Q280">
            <v>100</v>
          </cell>
          <cell r="R280">
            <v>100</v>
          </cell>
          <cell r="AG280">
            <v>0</v>
          </cell>
        </row>
        <row r="281">
          <cell r="Q281">
            <v>10</v>
          </cell>
          <cell r="R281">
            <v>0</v>
          </cell>
          <cell r="AG281">
            <v>0</v>
          </cell>
        </row>
        <row r="282">
          <cell r="Q282">
            <v>50</v>
          </cell>
          <cell r="R282">
            <v>20</v>
          </cell>
          <cell r="AG282">
            <v>0</v>
          </cell>
        </row>
        <row r="283">
          <cell r="Q283">
            <v>315</v>
          </cell>
          <cell r="R283">
            <v>0</v>
          </cell>
          <cell r="AG283">
            <v>0</v>
          </cell>
        </row>
        <row r="284">
          <cell r="Q284">
            <v>315</v>
          </cell>
          <cell r="R284">
            <v>315</v>
          </cell>
          <cell r="AG284">
            <v>0</v>
          </cell>
        </row>
        <row r="285">
          <cell r="Q285">
            <v>0</v>
          </cell>
          <cell r="R285">
            <v>0</v>
          </cell>
          <cell r="AG285">
            <v>0</v>
          </cell>
        </row>
        <row r="286">
          <cell r="Q286">
            <v>0</v>
          </cell>
          <cell r="R286">
            <v>0</v>
          </cell>
          <cell r="AG286">
            <v>0</v>
          </cell>
        </row>
        <row r="287">
          <cell r="Q287">
            <v>3</v>
          </cell>
          <cell r="R287">
            <v>0</v>
          </cell>
          <cell r="AG287">
            <v>0</v>
          </cell>
        </row>
        <row r="288">
          <cell r="Q288">
            <v>3</v>
          </cell>
          <cell r="R288">
            <v>3</v>
          </cell>
          <cell r="AG288">
            <v>0</v>
          </cell>
        </row>
        <row r="289">
          <cell r="Q289">
            <v>90</v>
          </cell>
          <cell r="R289">
            <v>61</v>
          </cell>
          <cell r="AG289">
            <v>0</v>
          </cell>
        </row>
        <row r="290">
          <cell r="Q290">
            <v>24</v>
          </cell>
          <cell r="R290">
            <v>139</v>
          </cell>
          <cell r="AG290">
            <v>11</v>
          </cell>
        </row>
        <row r="291">
          <cell r="Q291">
            <v>100</v>
          </cell>
          <cell r="R291">
            <v>112</v>
          </cell>
          <cell r="AG291">
            <v>0</v>
          </cell>
        </row>
        <row r="292">
          <cell r="Q292">
            <v>50</v>
          </cell>
          <cell r="R292">
            <v>45</v>
          </cell>
          <cell r="AG292">
            <v>0</v>
          </cell>
        </row>
        <row r="293">
          <cell r="Q293">
            <v>100</v>
          </cell>
          <cell r="R293">
            <v>0</v>
          </cell>
          <cell r="AG293">
            <v>0</v>
          </cell>
        </row>
        <row r="294">
          <cell r="Q294">
            <v>100</v>
          </cell>
          <cell r="R294">
            <v>0</v>
          </cell>
          <cell r="AG294">
            <v>0</v>
          </cell>
        </row>
        <row r="295">
          <cell r="Q295">
            <v>200</v>
          </cell>
          <cell r="R295">
            <v>0</v>
          </cell>
          <cell r="AG295">
            <v>0</v>
          </cell>
        </row>
        <row r="296">
          <cell r="Q296">
            <v>100</v>
          </cell>
          <cell r="R296">
            <v>0</v>
          </cell>
          <cell r="AG296">
            <v>0</v>
          </cell>
        </row>
        <row r="297">
          <cell r="Q297">
            <v>50</v>
          </cell>
          <cell r="R297">
            <v>0</v>
          </cell>
          <cell r="AG297">
            <v>0</v>
          </cell>
        </row>
        <row r="298">
          <cell r="Q298">
            <v>6</v>
          </cell>
          <cell r="R298">
            <v>7</v>
          </cell>
          <cell r="AG298">
            <v>1</v>
          </cell>
        </row>
        <row r="299">
          <cell r="Q299">
            <v>2</v>
          </cell>
          <cell r="R299">
            <v>0</v>
          </cell>
          <cell r="AG299">
            <v>1</v>
          </cell>
        </row>
        <row r="300">
          <cell r="Q300">
            <v>60</v>
          </cell>
          <cell r="R300">
            <v>0</v>
          </cell>
          <cell r="AG300">
            <v>21</v>
          </cell>
        </row>
        <row r="301">
          <cell r="Q301">
            <v>3</v>
          </cell>
          <cell r="R301">
            <v>3</v>
          </cell>
          <cell r="AG301">
            <v>1</v>
          </cell>
        </row>
        <row r="302">
          <cell r="Q302">
            <v>90</v>
          </cell>
          <cell r="R302">
            <v>61</v>
          </cell>
          <cell r="AG302">
            <v>10</v>
          </cell>
        </row>
        <row r="303">
          <cell r="Q303">
            <v>10</v>
          </cell>
          <cell r="R303">
            <v>0</v>
          </cell>
          <cell r="AG303">
            <v>0</v>
          </cell>
        </row>
        <row r="304">
          <cell r="Q304">
            <v>3</v>
          </cell>
          <cell r="R304">
            <v>0</v>
          </cell>
          <cell r="AG304">
            <v>0</v>
          </cell>
        </row>
        <row r="305">
          <cell r="Q305">
            <v>1</v>
          </cell>
          <cell r="R305">
            <v>0</v>
          </cell>
          <cell r="AG305">
            <v>0</v>
          </cell>
        </row>
        <row r="306">
          <cell r="Q306">
            <v>2</v>
          </cell>
          <cell r="R306">
            <v>0</v>
          </cell>
          <cell r="AG306">
            <v>0</v>
          </cell>
        </row>
        <row r="307">
          <cell r="Q307">
            <v>60</v>
          </cell>
          <cell r="R307">
            <v>0</v>
          </cell>
          <cell r="AG307">
            <v>0</v>
          </cell>
        </row>
        <row r="308">
          <cell r="Q308">
            <v>3</v>
          </cell>
          <cell r="R308">
            <v>3</v>
          </cell>
          <cell r="AG308">
            <v>0</v>
          </cell>
        </row>
        <row r="309">
          <cell r="Q309">
            <v>90</v>
          </cell>
          <cell r="R309">
            <v>69</v>
          </cell>
        </row>
        <row r="311">
          <cell r="Q311">
            <v>4</v>
          </cell>
          <cell r="R311">
            <v>3</v>
          </cell>
          <cell r="AG311">
            <v>0</v>
          </cell>
        </row>
        <row r="312">
          <cell r="Q312">
            <v>8</v>
          </cell>
          <cell r="R312">
            <v>8</v>
          </cell>
          <cell r="AG312">
            <v>0</v>
          </cell>
        </row>
        <row r="313">
          <cell r="Q313">
            <v>4</v>
          </cell>
          <cell r="R313">
            <v>4</v>
          </cell>
          <cell r="AG313">
            <v>0</v>
          </cell>
        </row>
        <row r="314">
          <cell r="Q314">
            <v>15</v>
          </cell>
          <cell r="R314">
            <v>15</v>
          </cell>
          <cell r="AG314">
            <v>0</v>
          </cell>
        </row>
        <row r="315">
          <cell r="Q315">
            <v>7</v>
          </cell>
          <cell r="R315">
            <v>7</v>
          </cell>
          <cell r="AG315">
            <v>0</v>
          </cell>
        </row>
        <row r="316">
          <cell r="Q316">
            <v>8</v>
          </cell>
          <cell r="R316">
            <v>8</v>
          </cell>
          <cell r="AG316">
            <v>0</v>
          </cell>
        </row>
        <row r="317">
          <cell r="Q317">
            <v>1</v>
          </cell>
          <cell r="R317">
            <v>1</v>
          </cell>
          <cell r="AG317">
            <v>0</v>
          </cell>
        </row>
        <row r="318">
          <cell r="Q318">
            <v>12</v>
          </cell>
          <cell r="AG318">
            <v>0</v>
          </cell>
        </row>
        <row r="319">
          <cell r="Q319">
            <v>2</v>
          </cell>
          <cell r="R319">
            <v>0</v>
          </cell>
          <cell r="AG319">
            <v>0</v>
          </cell>
        </row>
        <row r="320">
          <cell r="Q320">
            <v>40</v>
          </cell>
        </row>
        <row r="322">
          <cell r="Q322">
            <v>7</v>
          </cell>
          <cell r="R322">
            <v>7</v>
          </cell>
          <cell r="AG322">
            <v>3</v>
          </cell>
        </row>
        <row r="323">
          <cell r="Q323">
            <v>12600</v>
          </cell>
          <cell r="R323">
            <v>12505</v>
          </cell>
          <cell r="AG323">
            <v>557</v>
          </cell>
        </row>
        <row r="324">
          <cell r="Q324">
            <v>12</v>
          </cell>
          <cell r="R324">
            <v>0</v>
          </cell>
          <cell r="AG324">
            <v>2</v>
          </cell>
        </row>
        <row r="325">
          <cell r="Q325">
            <v>22</v>
          </cell>
          <cell r="R325">
            <v>0</v>
          </cell>
          <cell r="AG325">
            <v>10</v>
          </cell>
        </row>
        <row r="326">
          <cell r="Q326">
            <v>22</v>
          </cell>
          <cell r="R326">
            <v>20</v>
          </cell>
          <cell r="AG326">
            <v>0</v>
          </cell>
        </row>
        <row r="327">
          <cell r="Q327">
            <v>2700</v>
          </cell>
          <cell r="R327">
            <v>2675</v>
          </cell>
          <cell r="AG327">
            <v>0</v>
          </cell>
        </row>
        <row r="328">
          <cell r="Q328">
            <v>0</v>
          </cell>
          <cell r="R328">
            <v>0</v>
          </cell>
          <cell r="AG328">
            <v>0</v>
          </cell>
        </row>
        <row r="329">
          <cell r="Q329">
            <v>0</v>
          </cell>
          <cell r="R329">
            <v>0</v>
          </cell>
          <cell r="AG329">
            <v>0</v>
          </cell>
        </row>
        <row r="330">
          <cell r="Q330">
            <v>5</v>
          </cell>
          <cell r="R330">
            <v>0</v>
          </cell>
          <cell r="AG330">
            <v>0</v>
          </cell>
        </row>
        <row r="331">
          <cell r="Q331">
            <v>15</v>
          </cell>
          <cell r="R331">
            <v>10</v>
          </cell>
          <cell r="AG331">
            <v>0</v>
          </cell>
        </row>
        <row r="332">
          <cell r="Q332">
            <v>150</v>
          </cell>
          <cell r="R332">
            <v>0</v>
          </cell>
          <cell r="AG332">
            <v>0</v>
          </cell>
        </row>
        <row r="333">
          <cell r="Q333">
            <v>9</v>
          </cell>
          <cell r="R333">
            <v>9</v>
          </cell>
          <cell r="AG333">
            <v>1</v>
          </cell>
        </row>
        <row r="334">
          <cell r="Q334">
            <v>35</v>
          </cell>
          <cell r="R334">
            <v>48</v>
          </cell>
          <cell r="AG334">
            <v>0</v>
          </cell>
        </row>
        <row r="335">
          <cell r="Q335">
            <v>20</v>
          </cell>
          <cell r="R335">
            <v>73</v>
          </cell>
          <cell r="AG335">
            <v>0</v>
          </cell>
        </row>
        <row r="336">
          <cell r="Q336">
            <v>4</v>
          </cell>
          <cell r="R336">
            <v>0</v>
          </cell>
          <cell r="AG336">
            <v>0</v>
          </cell>
        </row>
        <row r="337">
          <cell r="Q337">
            <v>0</v>
          </cell>
          <cell r="R337">
            <v>0</v>
          </cell>
          <cell r="AG337">
            <v>0</v>
          </cell>
        </row>
        <row r="338">
          <cell r="Q338">
            <v>0</v>
          </cell>
          <cell r="R338">
            <v>0</v>
          </cell>
          <cell r="AG338">
            <v>0</v>
          </cell>
        </row>
        <row r="339">
          <cell r="Q339">
            <v>5</v>
          </cell>
          <cell r="R339">
            <v>0</v>
          </cell>
          <cell r="AG339">
            <v>0</v>
          </cell>
        </row>
        <row r="340">
          <cell r="Q340">
            <v>20</v>
          </cell>
          <cell r="R340">
            <v>11</v>
          </cell>
          <cell r="AG340">
            <v>1</v>
          </cell>
        </row>
        <row r="341">
          <cell r="Q341">
            <v>200</v>
          </cell>
          <cell r="R341">
            <v>0</v>
          </cell>
          <cell r="AG341">
            <v>20</v>
          </cell>
        </row>
        <row r="342">
          <cell r="Q342">
            <v>150</v>
          </cell>
          <cell r="R342">
            <v>264</v>
          </cell>
          <cell r="AG342">
            <v>30</v>
          </cell>
        </row>
        <row r="343">
          <cell r="Q343">
            <v>0</v>
          </cell>
          <cell r="R343">
            <v>0</v>
          </cell>
          <cell r="AG343">
            <v>0</v>
          </cell>
        </row>
        <row r="344">
          <cell r="Q344">
            <v>0</v>
          </cell>
          <cell r="R344">
            <v>0</v>
          </cell>
          <cell r="AG344">
            <v>0</v>
          </cell>
        </row>
        <row r="345">
          <cell r="Q345">
            <v>2</v>
          </cell>
          <cell r="R345">
            <v>3</v>
          </cell>
          <cell r="AG345">
            <v>0</v>
          </cell>
        </row>
        <row r="346">
          <cell r="Q346">
            <v>30</v>
          </cell>
          <cell r="R346">
            <v>35</v>
          </cell>
          <cell r="AG346">
            <v>0</v>
          </cell>
        </row>
        <row r="347">
          <cell r="Q347">
            <v>8</v>
          </cell>
          <cell r="R347">
            <v>4</v>
          </cell>
          <cell r="AG347">
            <v>0</v>
          </cell>
        </row>
        <row r="348">
          <cell r="Q348">
            <v>80</v>
          </cell>
          <cell r="R348">
            <v>0</v>
          </cell>
        </row>
        <row r="350">
          <cell r="AG350">
            <v>0</v>
          </cell>
        </row>
        <row r="359">
          <cell r="Q359">
            <v>87</v>
          </cell>
          <cell r="R359">
            <v>87</v>
          </cell>
          <cell r="AG359">
            <v>87</v>
          </cell>
        </row>
        <row r="360">
          <cell r="Q360">
            <v>348</v>
          </cell>
          <cell r="R360">
            <v>282</v>
          </cell>
          <cell r="AG360">
            <v>286</v>
          </cell>
        </row>
        <row r="361">
          <cell r="Q361">
            <v>57</v>
          </cell>
          <cell r="R361">
            <v>193</v>
          </cell>
          <cell r="AG361">
            <v>46</v>
          </cell>
        </row>
        <row r="362">
          <cell r="Q362">
            <v>15</v>
          </cell>
          <cell r="R362">
            <v>22</v>
          </cell>
          <cell r="AG362">
            <v>0</v>
          </cell>
        </row>
        <row r="363">
          <cell r="Q363">
            <v>23</v>
          </cell>
          <cell r="R363">
            <v>23</v>
          </cell>
          <cell r="AG363">
            <v>2</v>
          </cell>
        </row>
        <row r="364">
          <cell r="Q364">
            <v>4</v>
          </cell>
          <cell r="R364">
            <v>4</v>
          </cell>
          <cell r="AG364">
            <v>0</v>
          </cell>
        </row>
        <row r="365">
          <cell r="AG365">
            <v>0</v>
          </cell>
        </row>
        <row r="366">
          <cell r="AG366">
            <v>0</v>
          </cell>
        </row>
        <row r="367">
          <cell r="AG367">
            <v>0</v>
          </cell>
        </row>
        <row r="370">
          <cell r="Q370">
            <v>15</v>
          </cell>
          <cell r="R370">
            <v>15</v>
          </cell>
          <cell r="AG370">
            <v>0</v>
          </cell>
        </row>
        <row r="371">
          <cell r="Q371">
            <v>17</v>
          </cell>
          <cell r="R371">
            <v>7</v>
          </cell>
          <cell r="AG371">
            <v>0</v>
          </cell>
        </row>
        <row r="372">
          <cell r="Q372">
            <v>11</v>
          </cell>
          <cell r="R372">
            <v>10</v>
          </cell>
          <cell r="AG372">
            <v>0</v>
          </cell>
        </row>
        <row r="373">
          <cell r="Q373">
            <v>60</v>
          </cell>
          <cell r="R373">
            <v>50</v>
          </cell>
          <cell r="AG373">
            <v>8</v>
          </cell>
        </row>
        <row r="374">
          <cell r="Q374">
            <v>2</v>
          </cell>
          <cell r="R374">
            <v>1</v>
          </cell>
          <cell r="AG374">
            <v>0</v>
          </cell>
        </row>
        <row r="375">
          <cell r="Q375">
            <v>15</v>
          </cell>
          <cell r="R375">
            <v>15</v>
          </cell>
          <cell r="AG375">
            <v>2</v>
          </cell>
        </row>
        <row r="376">
          <cell r="Q376">
            <v>300</v>
          </cell>
          <cell r="R376">
            <v>604</v>
          </cell>
          <cell r="AG376">
            <v>27</v>
          </cell>
        </row>
        <row r="377">
          <cell r="Q377">
            <v>2</v>
          </cell>
          <cell r="R377">
            <v>2</v>
          </cell>
          <cell r="AG377">
            <v>0</v>
          </cell>
        </row>
        <row r="378">
          <cell r="Q378">
            <v>20</v>
          </cell>
          <cell r="R378">
            <v>83</v>
          </cell>
          <cell r="AG378">
            <v>0</v>
          </cell>
        </row>
        <row r="379">
          <cell r="AG379">
            <v>0</v>
          </cell>
        </row>
        <row r="380">
          <cell r="Q380">
            <v>13</v>
          </cell>
          <cell r="R380">
            <v>10</v>
          </cell>
          <cell r="AG380">
            <v>0</v>
          </cell>
        </row>
        <row r="381">
          <cell r="AG381">
            <v>0</v>
          </cell>
        </row>
        <row r="382">
          <cell r="Q382">
            <v>6</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10</v>
          </cell>
          <cell r="R392">
            <v>8</v>
          </cell>
          <cell r="AG392">
            <v>1</v>
          </cell>
        </row>
        <row r="393">
          <cell r="Q393">
            <v>200</v>
          </cell>
          <cell r="R393">
            <v>164</v>
          </cell>
          <cell r="AG393">
            <v>21</v>
          </cell>
        </row>
        <row r="394">
          <cell r="Q394">
            <v>5</v>
          </cell>
          <cell r="R394">
            <v>5</v>
          </cell>
          <cell r="AG394">
            <v>2</v>
          </cell>
        </row>
        <row r="395">
          <cell r="Q395">
            <v>153</v>
          </cell>
          <cell r="R395">
            <v>170</v>
          </cell>
          <cell r="AG395">
            <v>26</v>
          </cell>
        </row>
        <row r="396">
          <cell r="Q396">
            <v>40</v>
          </cell>
          <cell r="R396">
            <v>37</v>
          </cell>
          <cell r="AG396">
            <v>5</v>
          </cell>
        </row>
        <row r="397">
          <cell r="Q397">
            <v>28</v>
          </cell>
          <cell r="R397">
            <v>19</v>
          </cell>
          <cell r="AG397">
            <v>0</v>
          </cell>
        </row>
        <row r="398">
          <cell r="Q398">
            <v>5</v>
          </cell>
          <cell r="R398">
            <v>5</v>
          </cell>
          <cell r="AG398">
            <v>0</v>
          </cell>
        </row>
        <row r="399">
          <cell r="Q399">
            <v>500</v>
          </cell>
          <cell r="R399">
            <v>475</v>
          </cell>
          <cell r="AG399">
            <v>34</v>
          </cell>
        </row>
        <row r="400">
          <cell r="AG400">
            <v>0</v>
          </cell>
        </row>
        <row r="401">
          <cell r="Q401">
            <v>105</v>
          </cell>
          <cell r="R401">
            <v>105</v>
          </cell>
          <cell r="AG401">
            <v>0</v>
          </cell>
        </row>
        <row r="402">
          <cell r="Q402">
            <v>36</v>
          </cell>
          <cell r="R402">
            <v>24</v>
          </cell>
          <cell r="AG402">
            <v>0</v>
          </cell>
        </row>
        <row r="403">
          <cell r="Q403">
            <v>73</v>
          </cell>
          <cell r="R403">
            <v>29</v>
          </cell>
          <cell r="AG403">
            <v>0</v>
          </cell>
        </row>
        <row r="404">
          <cell r="Q404">
            <v>32</v>
          </cell>
          <cell r="R404">
            <v>32</v>
          </cell>
          <cell r="AG404">
            <v>1</v>
          </cell>
        </row>
        <row r="405">
          <cell r="Q405">
            <v>4</v>
          </cell>
          <cell r="R405">
            <v>4</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7</v>
          </cell>
          <cell r="R457">
            <v>3</v>
          </cell>
          <cell r="AG457">
            <v>0</v>
          </cell>
        </row>
        <row r="458">
          <cell r="AG458">
            <v>0</v>
          </cell>
        </row>
        <row r="459">
          <cell r="Q459">
            <v>500</v>
          </cell>
          <cell r="R459">
            <v>50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300</v>
          </cell>
          <cell r="R470">
            <v>0</v>
          </cell>
          <cell r="AG470">
            <v>0</v>
          </cell>
        </row>
        <row r="471">
          <cell r="Q471">
            <v>1</v>
          </cell>
          <cell r="R471">
            <v>0</v>
          </cell>
          <cell r="AG471">
            <v>0</v>
          </cell>
        </row>
        <row r="472">
          <cell r="Q472">
            <v>0</v>
          </cell>
          <cell r="R472">
            <v>0</v>
          </cell>
          <cell r="AG472">
            <v>0</v>
          </cell>
        </row>
        <row r="473">
          <cell r="Q473">
            <v>5</v>
          </cell>
          <cell r="R473">
            <v>0</v>
          </cell>
          <cell r="AG473">
            <v>0</v>
          </cell>
        </row>
        <row r="475">
          <cell r="Q475">
            <v>132</v>
          </cell>
          <cell r="AG475">
            <v>0</v>
          </cell>
        </row>
        <row r="476">
          <cell r="Q476">
            <v>96</v>
          </cell>
          <cell r="AG476">
            <v>0</v>
          </cell>
        </row>
        <row r="477">
          <cell r="Q477">
            <v>36</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15</v>
          </cell>
          <cell r="R514">
            <v>20</v>
          </cell>
          <cell r="AG514">
            <v>0</v>
          </cell>
        </row>
        <row r="515">
          <cell r="Q515">
            <v>500</v>
          </cell>
          <cell r="R515">
            <v>550</v>
          </cell>
          <cell r="AG515">
            <v>0</v>
          </cell>
        </row>
        <row r="516">
          <cell r="Q516">
            <v>500</v>
          </cell>
          <cell r="R516">
            <v>600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30">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15</v>
          </cell>
          <cell r="R185">
            <v>15</v>
          </cell>
          <cell r="AG185">
            <v>0</v>
          </cell>
        </row>
        <row r="186">
          <cell r="Q186">
            <v>1</v>
          </cell>
          <cell r="R186">
            <v>1</v>
          </cell>
          <cell r="AG186">
            <v>0</v>
          </cell>
        </row>
        <row r="187">
          <cell r="Q187">
            <v>825000</v>
          </cell>
          <cell r="R187">
            <v>825000</v>
          </cell>
          <cell r="AG187">
            <v>0</v>
          </cell>
        </row>
        <row r="188">
          <cell r="Q188">
            <v>13785</v>
          </cell>
          <cell r="R188">
            <v>13785</v>
          </cell>
          <cell r="AG188">
            <v>0</v>
          </cell>
        </row>
        <row r="189">
          <cell r="Q189">
            <v>1650000</v>
          </cell>
          <cell r="R189">
            <v>1650000</v>
          </cell>
          <cell r="AG189">
            <v>0</v>
          </cell>
        </row>
        <row r="190">
          <cell r="Q190">
            <v>810</v>
          </cell>
          <cell r="R190">
            <v>800</v>
          </cell>
          <cell r="AG190">
            <v>0</v>
          </cell>
        </row>
        <row r="191">
          <cell r="Q191">
            <v>305</v>
          </cell>
          <cell r="R191">
            <v>300</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810</v>
          </cell>
          <cell r="R197">
            <v>740</v>
          </cell>
          <cell r="AG197">
            <v>133</v>
          </cell>
        </row>
        <row r="198">
          <cell r="Q198">
            <v>210000</v>
          </cell>
          <cell r="R198">
            <v>207690</v>
          </cell>
          <cell r="AG198">
            <v>42979</v>
          </cell>
        </row>
        <row r="199">
          <cell r="Q199">
            <v>215</v>
          </cell>
          <cell r="R199">
            <v>215</v>
          </cell>
          <cell r="AG199">
            <v>0</v>
          </cell>
        </row>
        <row r="200">
          <cell r="Q200">
            <v>225</v>
          </cell>
          <cell r="R200">
            <v>215</v>
          </cell>
          <cell r="AG200">
            <v>32</v>
          </cell>
        </row>
        <row r="201">
          <cell r="Q201">
            <v>196000</v>
          </cell>
          <cell r="R201">
            <v>195125</v>
          </cell>
          <cell r="AG201">
            <v>27599</v>
          </cell>
        </row>
        <row r="202">
          <cell r="Q202">
            <v>120</v>
          </cell>
          <cell r="R202">
            <v>115</v>
          </cell>
          <cell r="AG202">
            <v>2</v>
          </cell>
        </row>
        <row r="203">
          <cell r="Q203">
            <v>9000</v>
          </cell>
          <cell r="R203">
            <v>7995</v>
          </cell>
          <cell r="AG203">
            <v>176</v>
          </cell>
        </row>
        <row r="204">
          <cell r="Q204">
            <v>27</v>
          </cell>
          <cell r="R204">
            <v>22</v>
          </cell>
          <cell r="AG204">
            <v>6</v>
          </cell>
        </row>
        <row r="205">
          <cell r="Q205">
            <v>0</v>
          </cell>
          <cell r="R205">
            <v>0</v>
          </cell>
          <cell r="AG205">
            <v>0</v>
          </cell>
        </row>
        <row r="206">
          <cell r="Q206">
            <v>0</v>
          </cell>
          <cell r="R206">
            <v>0</v>
          </cell>
          <cell r="AG206">
            <v>0</v>
          </cell>
        </row>
        <row r="207">
          <cell r="Q207">
            <v>8</v>
          </cell>
          <cell r="R207">
            <v>0</v>
          </cell>
          <cell r="AG207">
            <v>0</v>
          </cell>
        </row>
        <row r="208">
          <cell r="Q208">
            <v>18</v>
          </cell>
          <cell r="R208">
            <v>16</v>
          </cell>
          <cell r="AG208">
            <v>0</v>
          </cell>
        </row>
        <row r="209">
          <cell r="Q209">
            <v>350</v>
          </cell>
          <cell r="R209">
            <v>318</v>
          </cell>
        </row>
        <row r="211">
          <cell r="Q211">
            <v>105000</v>
          </cell>
          <cell r="R211">
            <v>105000</v>
          </cell>
          <cell r="AG211">
            <v>0</v>
          </cell>
        </row>
        <row r="212">
          <cell r="Q212">
            <v>8874</v>
          </cell>
          <cell r="R212">
            <v>8874</v>
          </cell>
          <cell r="AG212">
            <v>0</v>
          </cell>
        </row>
        <row r="213">
          <cell r="Q213">
            <v>30</v>
          </cell>
          <cell r="R213">
            <v>27</v>
          </cell>
          <cell r="AG213">
            <v>23</v>
          </cell>
        </row>
        <row r="214">
          <cell r="Q214">
            <v>10</v>
          </cell>
          <cell r="R214">
            <v>7</v>
          </cell>
          <cell r="AG214">
            <v>0</v>
          </cell>
        </row>
        <row r="215">
          <cell r="Q215">
            <v>0</v>
          </cell>
          <cell r="R215">
            <v>10</v>
          </cell>
          <cell r="AG215">
            <v>4</v>
          </cell>
        </row>
        <row r="216">
          <cell r="Q216">
            <v>8</v>
          </cell>
          <cell r="R216">
            <v>5</v>
          </cell>
          <cell r="AG216">
            <v>0</v>
          </cell>
        </row>
        <row r="217">
          <cell r="Q217">
            <v>11</v>
          </cell>
          <cell r="R217">
            <v>12</v>
          </cell>
          <cell r="AG217">
            <v>23</v>
          </cell>
        </row>
        <row r="218">
          <cell r="Q218">
            <v>3</v>
          </cell>
          <cell r="AG218">
            <v>1</v>
          </cell>
        </row>
        <row r="219">
          <cell r="Q219">
            <v>1</v>
          </cell>
          <cell r="AG219">
            <v>0</v>
          </cell>
        </row>
        <row r="220">
          <cell r="Q220">
            <v>0</v>
          </cell>
          <cell r="R220">
            <v>0</v>
          </cell>
          <cell r="AG220">
            <v>0</v>
          </cell>
        </row>
        <row r="221">
          <cell r="Q221">
            <v>0</v>
          </cell>
          <cell r="R221">
            <v>0</v>
          </cell>
          <cell r="AG221">
            <v>0</v>
          </cell>
        </row>
        <row r="222">
          <cell r="Q222">
            <v>0</v>
          </cell>
          <cell r="R222">
            <v>0</v>
          </cell>
          <cell r="AG222">
            <v>0</v>
          </cell>
        </row>
        <row r="223">
          <cell r="Q223">
            <v>0</v>
          </cell>
          <cell r="R223">
            <v>0</v>
          </cell>
          <cell r="AG223">
            <v>0</v>
          </cell>
        </row>
        <row r="224">
          <cell r="Q224">
            <v>0</v>
          </cell>
          <cell r="AG224">
            <v>0</v>
          </cell>
        </row>
        <row r="225">
          <cell r="Q225">
            <v>2</v>
          </cell>
          <cell r="R225">
            <v>0</v>
          </cell>
          <cell r="AG225">
            <v>0</v>
          </cell>
        </row>
        <row r="226">
          <cell r="Q226">
            <v>20</v>
          </cell>
          <cell r="R226">
            <v>0</v>
          </cell>
          <cell r="AG226">
            <v>0</v>
          </cell>
        </row>
        <row r="227">
          <cell r="Q227">
            <v>18</v>
          </cell>
          <cell r="R227">
            <v>16</v>
          </cell>
          <cell r="AG227">
            <v>0</v>
          </cell>
        </row>
        <row r="228">
          <cell r="Q228">
            <v>330</v>
          </cell>
          <cell r="R228">
            <v>318</v>
          </cell>
        </row>
        <row r="230">
          <cell r="Q230">
            <v>18</v>
          </cell>
          <cell r="R230">
            <v>13</v>
          </cell>
          <cell r="AG230">
            <v>0</v>
          </cell>
        </row>
        <row r="231">
          <cell r="Q231">
            <v>6</v>
          </cell>
          <cell r="R231">
            <v>4</v>
          </cell>
          <cell r="AG231">
            <v>0</v>
          </cell>
        </row>
        <row r="232">
          <cell r="Q232">
            <v>0</v>
          </cell>
          <cell r="R232">
            <v>0</v>
          </cell>
          <cell r="AG232">
            <v>0</v>
          </cell>
        </row>
        <row r="233">
          <cell r="Q233">
            <v>9</v>
          </cell>
          <cell r="R233">
            <v>4</v>
          </cell>
          <cell r="AG233">
            <v>0</v>
          </cell>
        </row>
        <row r="234">
          <cell r="Q234">
            <v>8</v>
          </cell>
          <cell r="R234">
            <v>8</v>
          </cell>
          <cell r="AG234">
            <v>0</v>
          </cell>
        </row>
        <row r="235">
          <cell r="Q235">
            <v>1</v>
          </cell>
          <cell r="AG235">
            <v>0</v>
          </cell>
        </row>
        <row r="236">
          <cell r="Q236">
            <v>1</v>
          </cell>
          <cell r="AG236">
            <v>0</v>
          </cell>
        </row>
        <row r="237">
          <cell r="Q237">
            <v>0</v>
          </cell>
          <cell r="R237">
            <v>0</v>
          </cell>
          <cell r="AG237">
            <v>0</v>
          </cell>
        </row>
        <row r="238">
          <cell r="Q238">
            <v>0</v>
          </cell>
          <cell r="R238">
            <v>0</v>
          </cell>
          <cell r="AG238">
            <v>0</v>
          </cell>
        </row>
        <row r="239">
          <cell r="Q239">
            <v>150</v>
          </cell>
          <cell r="R239">
            <v>737</v>
          </cell>
          <cell r="AG239">
            <v>0</v>
          </cell>
        </row>
        <row r="240">
          <cell r="Q240">
            <v>10</v>
          </cell>
          <cell r="AG240">
            <v>55</v>
          </cell>
        </row>
        <row r="241">
          <cell r="Q241">
            <v>580</v>
          </cell>
          <cell r="AG241">
            <v>0</v>
          </cell>
        </row>
        <row r="242">
          <cell r="Q242">
            <v>20</v>
          </cell>
          <cell r="AG242">
            <v>0</v>
          </cell>
        </row>
        <row r="243">
          <cell r="Q243">
            <v>2000</v>
          </cell>
          <cell r="R243">
            <v>2000</v>
          </cell>
          <cell r="AG243">
            <v>735</v>
          </cell>
        </row>
        <row r="244">
          <cell r="Q244">
            <v>200</v>
          </cell>
          <cell r="R244">
            <v>200</v>
          </cell>
          <cell r="AG244">
            <v>0</v>
          </cell>
        </row>
        <row r="245">
          <cell r="Q245">
            <v>0</v>
          </cell>
          <cell r="R245">
            <v>0</v>
          </cell>
          <cell r="AG245">
            <v>0</v>
          </cell>
        </row>
        <row r="246">
          <cell r="Q246">
            <v>0</v>
          </cell>
          <cell r="R246">
            <v>0</v>
          </cell>
          <cell r="AG246">
            <v>0</v>
          </cell>
        </row>
        <row r="247">
          <cell r="Q247">
            <v>1</v>
          </cell>
          <cell r="R247">
            <v>0</v>
          </cell>
          <cell r="AG247">
            <v>0</v>
          </cell>
        </row>
        <row r="248">
          <cell r="Q248">
            <v>25</v>
          </cell>
          <cell r="R248">
            <v>0</v>
          </cell>
          <cell r="AG248">
            <v>0</v>
          </cell>
        </row>
        <row r="249">
          <cell r="Q249">
            <v>6</v>
          </cell>
          <cell r="R249">
            <v>4</v>
          </cell>
          <cell r="AG249">
            <v>0</v>
          </cell>
        </row>
        <row r="250">
          <cell r="Q250">
            <v>160</v>
          </cell>
          <cell r="R250">
            <v>130</v>
          </cell>
        </row>
        <row r="252">
          <cell r="Q252">
            <v>10</v>
          </cell>
          <cell r="R252">
            <v>10</v>
          </cell>
          <cell r="AG252">
            <v>4</v>
          </cell>
        </row>
        <row r="253">
          <cell r="Q253">
            <v>4</v>
          </cell>
          <cell r="R253">
            <v>4</v>
          </cell>
          <cell r="AG253">
            <v>0</v>
          </cell>
        </row>
        <row r="254">
          <cell r="Q254">
            <v>4</v>
          </cell>
          <cell r="R254">
            <v>0</v>
          </cell>
          <cell r="AG254">
            <v>0</v>
          </cell>
        </row>
        <row r="255">
          <cell r="Q255">
            <v>0</v>
          </cell>
          <cell r="R255">
            <v>0</v>
          </cell>
          <cell r="AG255">
            <v>0</v>
          </cell>
        </row>
        <row r="256">
          <cell r="Q256">
            <v>0</v>
          </cell>
          <cell r="R256">
            <v>0</v>
          </cell>
          <cell r="AG256">
            <v>0</v>
          </cell>
        </row>
        <row r="257">
          <cell r="Q257">
            <v>0</v>
          </cell>
          <cell r="R257">
            <v>0</v>
          </cell>
          <cell r="AG257">
            <v>0</v>
          </cell>
        </row>
        <row r="258">
          <cell r="Q258">
            <v>0</v>
          </cell>
          <cell r="R258">
            <v>0</v>
          </cell>
          <cell r="AG258">
            <v>0</v>
          </cell>
        </row>
        <row r="259">
          <cell r="Q259">
            <v>0</v>
          </cell>
          <cell r="R259">
            <v>0</v>
          </cell>
          <cell r="AG259">
            <v>0</v>
          </cell>
        </row>
        <row r="260">
          <cell r="Q260">
            <v>0</v>
          </cell>
          <cell r="R260">
            <v>0</v>
          </cell>
          <cell r="AG260">
            <v>0</v>
          </cell>
        </row>
        <row r="261">
          <cell r="Q261">
            <v>150</v>
          </cell>
          <cell r="R261">
            <v>150</v>
          </cell>
          <cell r="AG261">
            <v>34</v>
          </cell>
        </row>
        <row r="262">
          <cell r="Q262">
            <v>12000</v>
          </cell>
          <cell r="R262">
            <v>12000</v>
          </cell>
          <cell r="AG262">
            <v>2543</v>
          </cell>
        </row>
        <row r="263">
          <cell r="Q263">
            <v>0</v>
          </cell>
          <cell r="R263">
            <v>0</v>
          </cell>
          <cell r="AG263" t="e">
            <v>#VALUE!</v>
          </cell>
        </row>
        <row r="264">
          <cell r="Q264">
            <v>0</v>
          </cell>
          <cell r="R264">
            <v>0</v>
          </cell>
          <cell r="AG264">
            <v>0</v>
          </cell>
        </row>
        <row r="265">
          <cell r="Q265">
            <v>0</v>
          </cell>
          <cell r="R265">
            <v>0</v>
          </cell>
          <cell r="AG265">
            <v>0</v>
          </cell>
        </row>
        <row r="266">
          <cell r="Q266">
            <v>0</v>
          </cell>
          <cell r="R266">
            <v>0</v>
          </cell>
          <cell r="AG266">
            <v>0</v>
          </cell>
        </row>
        <row r="267">
          <cell r="Q267">
            <v>0</v>
          </cell>
          <cell r="R267">
            <v>0</v>
          </cell>
          <cell r="AG267">
            <v>0</v>
          </cell>
        </row>
        <row r="268">
          <cell r="Q268">
            <v>0</v>
          </cell>
          <cell r="R268">
            <v>0</v>
          </cell>
          <cell r="AG268">
            <v>0</v>
          </cell>
        </row>
        <row r="269">
          <cell r="Q269">
            <v>0</v>
          </cell>
          <cell r="R269">
            <v>0</v>
          </cell>
          <cell r="AG269">
            <v>0</v>
          </cell>
        </row>
        <row r="270">
          <cell r="Q270">
            <v>2</v>
          </cell>
          <cell r="R270">
            <v>0</v>
          </cell>
          <cell r="AG270">
            <v>0</v>
          </cell>
        </row>
        <row r="271">
          <cell r="Q271">
            <v>15</v>
          </cell>
          <cell r="R271">
            <v>15</v>
          </cell>
          <cell r="AG271">
            <v>4</v>
          </cell>
        </row>
        <row r="272">
          <cell r="Q272">
            <v>10</v>
          </cell>
          <cell r="R272">
            <v>10</v>
          </cell>
        </row>
        <row r="274">
          <cell r="Q274">
            <v>4</v>
          </cell>
          <cell r="R274">
            <v>4</v>
          </cell>
          <cell r="AG274">
            <v>0</v>
          </cell>
        </row>
        <row r="275">
          <cell r="Q275">
            <v>6</v>
          </cell>
          <cell r="R275">
            <v>6</v>
          </cell>
          <cell r="AG275">
            <v>0</v>
          </cell>
        </row>
        <row r="276">
          <cell r="Q276">
            <v>135</v>
          </cell>
          <cell r="R276">
            <v>135</v>
          </cell>
          <cell r="AG276">
            <v>0</v>
          </cell>
        </row>
        <row r="277">
          <cell r="Q277">
            <v>0</v>
          </cell>
          <cell r="R277">
            <v>0</v>
          </cell>
          <cell r="AG277">
            <v>0</v>
          </cell>
        </row>
        <row r="278">
          <cell r="Q278">
            <v>0</v>
          </cell>
          <cell r="R278">
            <v>0</v>
          </cell>
          <cell r="AG278">
            <v>0</v>
          </cell>
        </row>
        <row r="279">
          <cell r="Q279">
            <v>0</v>
          </cell>
          <cell r="R279">
            <v>0</v>
          </cell>
          <cell r="AG279">
            <v>0</v>
          </cell>
        </row>
        <row r="280">
          <cell r="Q280">
            <v>0</v>
          </cell>
          <cell r="R280">
            <v>0</v>
          </cell>
          <cell r="AG280">
            <v>0</v>
          </cell>
        </row>
        <row r="281">
          <cell r="Q281">
            <v>5</v>
          </cell>
          <cell r="R281">
            <v>0</v>
          </cell>
          <cell r="AG281">
            <v>0</v>
          </cell>
        </row>
        <row r="282">
          <cell r="Q282">
            <v>25</v>
          </cell>
          <cell r="R282">
            <v>0</v>
          </cell>
          <cell r="AG282">
            <v>0</v>
          </cell>
        </row>
        <row r="283">
          <cell r="Q283">
            <v>100</v>
          </cell>
          <cell r="R283">
            <v>0</v>
          </cell>
          <cell r="AG283">
            <v>0</v>
          </cell>
        </row>
        <row r="284">
          <cell r="Q284">
            <v>100</v>
          </cell>
          <cell r="R284">
            <v>15</v>
          </cell>
          <cell r="AG284">
            <v>0</v>
          </cell>
        </row>
        <row r="285">
          <cell r="Q285">
            <v>0</v>
          </cell>
          <cell r="R285">
            <v>0</v>
          </cell>
          <cell r="AG285">
            <v>0</v>
          </cell>
        </row>
        <row r="286">
          <cell r="Q286">
            <v>0</v>
          </cell>
          <cell r="R286">
            <v>0</v>
          </cell>
          <cell r="AG286">
            <v>0</v>
          </cell>
        </row>
        <row r="287">
          <cell r="Q287">
            <v>2</v>
          </cell>
          <cell r="R287">
            <v>0</v>
          </cell>
          <cell r="AG287">
            <v>0</v>
          </cell>
        </row>
        <row r="288">
          <cell r="Q288">
            <v>3</v>
          </cell>
          <cell r="R288">
            <v>3</v>
          </cell>
          <cell r="AG288">
            <v>0</v>
          </cell>
        </row>
        <row r="289">
          <cell r="Q289">
            <v>90</v>
          </cell>
          <cell r="R289">
            <v>87</v>
          </cell>
          <cell r="AG289">
            <v>0</v>
          </cell>
        </row>
        <row r="290">
          <cell r="Q290">
            <v>4</v>
          </cell>
          <cell r="R290">
            <v>4</v>
          </cell>
          <cell r="AG290">
            <v>0</v>
          </cell>
        </row>
        <row r="291">
          <cell r="Q291">
            <v>30</v>
          </cell>
          <cell r="R291">
            <v>68</v>
          </cell>
          <cell r="AG291">
            <v>0</v>
          </cell>
        </row>
        <row r="292">
          <cell r="Q292">
            <v>10</v>
          </cell>
          <cell r="R292">
            <v>0</v>
          </cell>
          <cell r="AG292">
            <v>0</v>
          </cell>
        </row>
        <row r="293">
          <cell r="Q293">
            <v>10</v>
          </cell>
          <cell r="R293">
            <v>0</v>
          </cell>
          <cell r="AG293">
            <v>6</v>
          </cell>
        </row>
        <row r="294">
          <cell r="Q294">
            <v>10</v>
          </cell>
          <cell r="R294">
            <v>0</v>
          </cell>
          <cell r="AG294">
            <v>0</v>
          </cell>
        </row>
        <row r="295">
          <cell r="Q295">
            <v>30</v>
          </cell>
          <cell r="R295">
            <v>0</v>
          </cell>
          <cell r="AG295">
            <v>0</v>
          </cell>
        </row>
        <row r="296">
          <cell r="Q296">
            <v>10</v>
          </cell>
          <cell r="R296">
            <v>0</v>
          </cell>
          <cell r="AG296">
            <v>0</v>
          </cell>
        </row>
        <row r="297">
          <cell r="Q297">
            <v>25</v>
          </cell>
          <cell r="R297">
            <v>0</v>
          </cell>
          <cell r="AG297">
            <v>0</v>
          </cell>
        </row>
        <row r="298">
          <cell r="Q298">
            <v>4</v>
          </cell>
          <cell r="R298">
            <v>4</v>
          </cell>
          <cell r="AG298">
            <v>0</v>
          </cell>
        </row>
        <row r="299">
          <cell r="Q299">
            <v>1</v>
          </cell>
          <cell r="R299">
            <v>0</v>
          </cell>
          <cell r="AG299">
            <v>0</v>
          </cell>
        </row>
        <row r="300">
          <cell r="Q300">
            <v>15</v>
          </cell>
          <cell r="R300">
            <v>0</v>
          </cell>
          <cell r="AG300">
            <v>0</v>
          </cell>
        </row>
        <row r="301">
          <cell r="Q301">
            <v>3</v>
          </cell>
          <cell r="R301">
            <v>3</v>
          </cell>
          <cell r="AG301">
            <v>0</v>
          </cell>
        </row>
        <row r="302">
          <cell r="Q302">
            <v>90</v>
          </cell>
          <cell r="R302">
            <v>87</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15</v>
          </cell>
          <cell r="R307">
            <v>0</v>
          </cell>
          <cell r="AG307">
            <v>0</v>
          </cell>
        </row>
        <row r="308">
          <cell r="Q308">
            <v>1</v>
          </cell>
          <cell r="R308">
            <v>0</v>
          </cell>
          <cell r="AG308">
            <v>0</v>
          </cell>
        </row>
        <row r="309">
          <cell r="Q309">
            <v>10</v>
          </cell>
          <cell r="R309">
            <v>0</v>
          </cell>
        </row>
        <row r="311">
          <cell r="Q311">
            <v>5</v>
          </cell>
          <cell r="R311">
            <v>4</v>
          </cell>
          <cell r="AG311">
            <v>1</v>
          </cell>
        </row>
        <row r="312">
          <cell r="Q312">
            <v>5</v>
          </cell>
          <cell r="R312">
            <v>5</v>
          </cell>
          <cell r="AG312">
            <v>0</v>
          </cell>
        </row>
        <row r="313">
          <cell r="Q313">
            <v>0</v>
          </cell>
          <cell r="AG313">
            <v>0</v>
          </cell>
        </row>
        <row r="314">
          <cell r="Q314">
            <v>0</v>
          </cell>
          <cell r="AG314">
            <v>0</v>
          </cell>
        </row>
        <row r="315">
          <cell r="Q315">
            <v>0</v>
          </cell>
          <cell r="AG315">
            <v>0</v>
          </cell>
        </row>
        <row r="316">
          <cell r="Q316">
            <v>0</v>
          </cell>
          <cell r="AG316">
            <v>0</v>
          </cell>
        </row>
        <row r="317">
          <cell r="Q317">
            <v>10</v>
          </cell>
          <cell r="R317">
            <v>10</v>
          </cell>
          <cell r="AG317">
            <v>0</v>
          </cell>
        </row>
        <row r="318">
          <cell r="Q318">
            <v>60</v>
          </cell>
          <cell r="AG318">
            <v>0</v>
          </cell>
        </row>
        <row r="319">
          <cell r="Q319">
            <v>4</v>
          </cell>
          <cell r="R319">
            <v>0</v>
          </cell>
          <cell r="AG319">
            <v>1</v>
          </cell>
        </row>
        <row r="320">
          <cell r="Q320">
            <v>60</v>
          </cell>
        </row>
        <row r="322">
          <cell r="Q322">
            <v>5</v>
          </cell>
          <cell r="R322">
            <v>5</v>
          </cell>
          <cell r="AG322">
            <v>0</v>
          </cell>
        </row>
        <row r="323">
          <cell r="Q323">
            <v>21700</v>
          </cell>
          <cell r="R323">
            <v>21624</v>
          </cell>
          <cell r="AG323">
            <v>619</v>
          </cell>
        </row>
        <row r="324">
          <cell r="Q324">
            <v>12</v>
          </cell>
          <cell r="R324">
            <v>0</v>
          </cell>
          <cell r="AG324">
            <v>2</v>
          </cell>
        </row>
        <row r="325">
          <cell r="Q325">
            <v>12</v>
          </cell>
          <cell r="R325">
            <v>0</v>
          </cell>
          <cell r="AG325">
            <v>2</v>
          </cell>
        </row>
        <row r="326">
          <cell r="Q326">
            <v>12</v>
          </cell>
          <cell r="R326">
            <v>11</v>
          </cell>
          <cell r="AG326">
            <v>4</v>
          </cell>
        </row>
        <row r="327">
          <cell r="Q327">
            <v>3500</v>
          </cell>
          <cell r="R327">
            <v>3402</v>
          </cell>
          <cell r="AG327">
            <v>2110</v>
          </cell>
        </row>
        <row r="328">
          <cell r="Q328">
            <v>0</v>
          </cell>
          <cell r="R328">
            <v>0</v>
          </cell>
          <cell r="AG328">
            <v>0</v>
          </cell>
        </row>
        <row r="329">
          <cell r="Q329">
            <v>0</v>
          </cell>
          <cell r="R329">
            <v>0</v>
          </cell>
          <cell r="AG329">
            <v>0</v>
          </cell>
        </row>
        <row r="330">
          <cell r="Q330">
            <v>3</v>
          </cell>
          <cell r="R330">
            <v>0</v>
          </cell>
          <cell r="AG330">
            <v>0</v>
          </cell>
        </row>
        <row r="331">
          <cell r="Q331">
            <v>12</v>
          </cell>
          <cell r="R331">
            <v>10</v>
          </cell>
          <cell r="AG331">
            <v>0</v>
          </cell>
        </row>
        <row r="332">
          <cell r="Q332">
            <v>120</v>
          </cell>
          <cell r="R332">
            <v>0</v>
          </cell>
          <cell r="AG332">
            <v>0</v>
          </cell>
        </row>
        <row r="333">
          <cell r="Q333">
            <v>21</v>
          </cell>
          <cell r="R333">
            <v>21</v>
          </cell>
          <cell r="AG333">
            <v>3</v>
          </cell>
        </row>
        <row r="334">
          <cell r="Q334">
            <v>50</v>
          </cell>
          <cell r="R334">
            <v>60</v>
          </cell>
          <cell r="AG334">
            <v>8</v>
          </cell>
        </row>
        <row r="335">
          <cell r="Q335">
            <v>25</v>
          </cell>
          <cell r="R335">
            <v>30</v>
          </cell>
          <cell r="AG335">
            <v>3</v>
          </cell>
        </row>
        <row r="336">
          <cell r="Q336">
            <v>6</v>
          </cell>
          <cell r="R336">
            <v>6</v>
          </cell>
          <cell r="AG336">
            <v>1</v>
          </cell>
        </row>
        <row r="337">
          <cell r="Q337">
            <v>0</v>
          </cell>
          <cell r="R337">
            <v>0</v>
          </cell>
          <cell r="AG337">
            <v>0</v>
          </cell>
        </row>
        <row r="338">
          <cell r="Q338">
            <v>0</v>
          </cell>
          <cell r="R338">
            <v>0</v>
          </cell>
          <cell r="AG338">
            <v>0</v>
          </cell>
        </row>
        <row r="339">
          <cell r="Q339">
            <v>3</v>
          </cell>
          <cell r="R339">
            <v>0</v>
          </cell>
          <cell r="AG339">
            <v>0</v>
          </cell>
        </row>
        <row r="340">
          <cell r="Q340">
            <v>20</v>
          </cell>
          <cell r="R340">
            <v>10</v>
          </cell>
          <cell r="AG340">
            <v>2</v>
          </cell>
        </row>
        <row r="341">
          <cell r="Q341">
            <v>200</v>
          </cell>
          <cell r="R341">
            <v>0</v>
          </cell>
          <cell r="AG341">
            <v>58</v>
          </cell>
        </row>
        <row r="342">
          <cell r="Q342">
            <v>90</v>
          </cell>
          <cell r="R342">
            <v>90</v>
          </cell>
          <cell r="AG342">
            <v>15</v>
          </cell>
        </row>
        <row r="343">
          <cell r="Q343">
            <v>2</v>
          </cell>
          <cell r="R343">
            <v>2</v>
          </cell>
          <cell r="AG343">
            <v>0</v>
          </cell>
        </row>
        <row r="344">
          <cell r="Q344">
            <v>0</v>
          </cell>
          <cell r="R344">
            <v>0</v>
          </cell>
          <cell r="AG344">
            <v>0</v>
          </cell>
        </row>
        <row r="345">
          <cell r="Q345">
            <v>5</v>
          </cell>
          <cell r="R345">
            <v>5</v>
          </cell>
          <cell r="AG345">
            <v>0</v>
          </cell>
        </row>
        <row r="346">
          <cell r="Q346">
            <v>40</v>
          </cell>
          <cell r="R346">
            <v>40</v>
          </cell>
          <cell r="AG346">
            <v>0</v>
          </cell>
        </row>
        <row r="347">
          <cell r="Q347">
            <v>8</v>
          </cell>
          <cell r="R347">
            <v>8</v>
          </cell>
          <cell r="AG347">
            <v>0</v>
          </cell>
        </row>
        <row r="348">
          <cell r="Q348">
            <v>80</v>
          </cell>
          <cell r="R348">
            <v>0</v>
          </cell>
        </row>
        <row r="350">
          <cell r="AG350">
            <v>0</v>
          </cell>
        </row>
        <row r="359">
          <cell r="Q359">
            <v>26</v>
          </cell>
          <cell r="R359">
            <v>26</v>
          </cell>
          <cell r="AG359">
            <v>26</v>
          </cell>
        </row>
        <row r="360">
          <cell r="Q360">
            <v>104</v>
          </cell>
          <cell r="R360">
            <v>114</v>
          </cell>
          <cell r="AG360">
            <v>114</v>
          </cell>
        </row>
        <row r="361">
          <cell r="Q361">
            <v>80</v>
          </cell>
          <cell r="R361">
            <v>50</v>
          </cell>
          <cell r="AG361">
            <v>7</v>
          </cell>
        </row>
        <row r="362">
          <cell r="Q362">
            <v>15</v>
          </cell>
          <cell r="R362">
            <v>14</v>
          </cell>
          <cell r="AG362">
            <v>0</v>
          </cell>
        </row>
        <row r="363">
          <cell r="Q363">
            <v>0</v>
          </cell>
          <cell r="R363">
            <v>0</v>
          </cell>
          <cell r="AG363">
            <v>0</v>
          </cell>
        </row>
        <row r="364">
          <cell r="Q364">
            <v>4</v>
          </cell>
          <cell r="R364">
            <v>4</v>
          </cell>
          <cell r="AG364">
            <v>0</v>
          </cell>
        </row>
        <row r="365">
          <cell r="AG365">
            <v>0</v>
          </cell>
        </row>
        <row r="366">
          <cell r="AG366">
            <v>0</v>
          </cell>
        </row>
        <row r="367">
          <cell r="AG367">
            <v>0</v>
          </cell>
        </row>
        <row r="370">
          <cell r="Q370">
            <v>5</v>
          </cell>
          <cell r="R370">
            <v>5</v>
          </cell>
          <cell r="AG370">
            <v>0</v>
          </cell>
        </row>
        <row r="371">
          <cell r="Q371">
            <v>6</v>
          </cell>
          <cell r="R371">
            <v>2</v>
          </cell>
          <cell r="AG371">
            <v>1</v>
          </cell>
        </row>
        <row r="372">
          <cell r="Q372">
            <v>6</v>
          </cell>
          <cell r="R372">
            <v>6</v>
          </cell>
          <cell r="AG372">
            <v>0</v>
          </cell>
        </row>
        <row r="373">
          <cell r="Q373">
            <v>60</v>
          </cell>
          <cell r="R373">
            <v>50</v>
          </cell>
          <cell r="AG373">
            <v>7</v>
          </cell>
        </row>
        <row r="374">
          <cell r="Q374">
            <v>2</v>
          </cell>
          <cell r="R374">
            <v>2</v>
          </cell>
          <cell r="AG374">
            <v>0</v>
          </cell>
        </row>
        <row r="375">
          <cell r="Q375">
            <v>20</v>
          </cell>
          <cell r="R375">
            <v>15</v>
          </cell>
          <cell r="AG375">
            <v>0</v>
          </cell>
        </row>
        <row r="376">
          <cell r="Q376">
            <v>400</v>
          </cell>
          <cell r="R376">
            <v>353</v>
          </cell>
          <cell r="AG376">
            <v>0</v>
          </cell>
        </row>
        <row r="377">
          <cell r="Q377">
            <v>2</v>
          </cell>
          <cell r="R377">
            <v>2</v>
          </cell>
          <cell r="AG377">
            <v>0</v>
          </cell>
        </row>
        <row r="378">
          <cell r="Q378">
            <v>40</v>
          </cell>
          <cell r="R378">
            <v>34</v>
          </cell>
          <cell r="AG378">
            <v>0</v>
          </cell>
        </row>
        <row r="379">
          <cell r="AG379">
            <v>0</v>
          </cell>
        </row>
        <row r="380">
          <cell r="Q380">
            <v>10</v>
          </cell>
          <cell r="R380">
            <v>7</v>
          </cell>
          <cell r="AG380">
            <v>0</v>
          </cell>
        </row>
        <row r="381">
          <cell r="AG381">
            <v>0</v>
          </cell>
        </row>
        <row r="382">
          <cell r="Q382">
            <v>0</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10</v>
          </cell>
          <cell r="R392">
            <v>9</v>
          </cell>
          <cell r="AG392">
            <v>0</v>
          </cell>
        </row>
        <row r="393">
          <cell r="Q393">
            <v>200</v>
          </cell>
          <cell r="R393">
            <v>182</v>
          </cell>
          <cell r="AG393">
            <v>0</v>
          </cell>
        </row>
        <row r="394">
          <cell r="Q394">
            <v>1</v>
          </cell>
          <cell r="R394">
            <v>1</v>
          </cell>
          <cell r="AG394">
            <v>0</v>
          </cell>
        </row>
        <row r="395">
          <cell r="Q395">
            <v>31</v>
          </cell>
          <cell r="R395">
            <v>35</v>
          </cell>
          <cell r="AG395">
            <v>5</v>
          </cell>
        </row>
        <row r="396">
          <cell r="Q396">
            <v>20</v>
          </cell>
          <cell r="R396">
            <v>17</v>
          </cell>
          <cell r="AG396">
            <v>2</v>
          </cell>
        </row>
        <row r="397">
          <cell r="Q397">
            <v>8</v>
          </cell>
          <cell r="R397">
            <v>43</v>
          </cell>
          <cell r="AG397">
            <v>10</v>
          </cell>
        </row>
        <row r="398">
          <cell r="AG398">
            <v>0</v>
          </cell>
        </row>
        <row r="399">
          <cell r="Q399">
            <v>325</v>
          </cell>
          <cell r="R399">
            <v>335</v>
          </cell>
          <cell r="AG399">
            <v>70</v>
          </cell>
        </row>
        <row r="400">
          <cell r="AG400">
            <v>0</v>
          </cell>
        </row>
        <row r="401">
          <cell r="Q401">
            <v>22</v>
          </cell>
          <cell r="R401">
            <v>18</v>
          </cell>
          <cell r="AG401">
            <v>0</v>
          </cell>
        </row>
        <row r="402">
          <cell r="Q402">
            <v>6</v>
          </cell>
          <cell r="R402">
            <v>6</v>
          </cell>
          <cell r="AG402">
            <v>0</v>
          </cell>
        </row>
        <row r="403">
          <cell r="Q403">
            <v>0</v>
          </cell>
          <cell r="R403">
            <v>0</v>
          </cell>
          <cell r="AG403">
            <v>0</v>
          </cell>
        </row>
        <row r="404">
          <cell r="Q404">
            <v>0</v>
          </cell>
          <cell r="R404">
            <v>0</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5</v>
          </cell>
          <cell r="R457">
            <v>5</v>
          </cell>
          <cell r="AG457">
            <v>0</v>
          </cell>
        </row>
        <row r="458">
          <cell r="AG458">
            <v>0</v>
          </cell>
        </row>
        <row r="459">
          <cell r="Q459">
            <v>300</v>
          </cell>
          <cell r="R459">
            <v>100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150</v>
          </cell>
          <cell r="R470">
            <v>0</v>
          </cell>
          <cell r="AG470">
            <v>0</v>
          </cell>
        </row>
        <row r="471">
          <cell r="Q471">
            <v>0</v>
          </cell>
          <cell r="R471">
            <v>0</v>
          </cell>
          <cell r="AG471">
            <v>0</v>
          </cell>
        </row>
        <row r="472">
          <cell r="Q472">
            <v>0</v>
          </cell>
          <cell r="R472">
            <v>0</v>
          </cell>
          <cell r="AG472">
            <v>0</v>
          </cell>
        </row>
        <row r="473">
          <cell r="Q473">
            <v>2</v>
          </cell>
          <cell r="R473">
            <v>0</v>
          </cell>
          <cell r="AG473">
            <v>0</v>
          </cell>
        </row>
        <row r="475">
          <cell r="Q475">
            <v>54</v>
          </cell>
          <cell r="AG475">
            <v>0</v>
          </cell>
        </row>
        <row r="476">
          <cell r="Q476">
            <v>24</v>
          </cell>
          <cell r="AG476">
            <v>0</v>
          </cell>
        </row>
        <row r="477">
          <cell r="Q477">
            <v>30</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10</v>
          </cell>
          <cell r="R514">
            <v>15</v>
          </cell>
          <cell r="AG514">
            <v>0</v>
          </cell>
        </row>
        <row r="515">
          <cell r="Q515">
            <v>600</v>
          </cell>
          <cell r="R515">
            <v>650</v>
          </cell>
          <cell r="AG515">
            <v>0</v>
          </cell>
        </row>
        <row r="516">
          <cell r="Q516">
            <v>3500</v>
          </cell>
          <cell r="R516">
            <v>3500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31">
        <row r="7">
          <cell r="AG7">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30</v>
          </cell>
          <cell r="R185">
            <v>30</v>
          </cell>
          <cell r="AG185">
            <v>17</v>
          </cell>
        </row>
        <row r="186">
          <cell r="Q186">
            <v>21</v>
          </cell>
          <cell r="R186">
            <v>21</v>
          </cell>
          <cell r="AG186">
            <v>1</v>
          </cell>
        </row>
        <row r="187">
          <cell r="Q187">
            <v>572287</v>
          </cell>
          <cell r="R187">
            <v>572287</v>
          </cell>
          <cell r="AG187">
            <v>0</v>
          </cell>
        </row>
        <row r="188">
          <cell r="Q188">
            <v>18353</v>
          </cell>
          <cell r="R188">
            <v>18353</v>
          </cell>
          <cell r="AG188">
            <v>0</v>
          </cell>
        </row>
        <row r="189">
          <cell r="Q189">
            <v>1144574</v>
          </cell>
          <cell r="R189">
            <v>1059814</v>
          </cell>
          <cell r="AG189">
            <v>0</v>
          </cell>
        </row>
        <row r="190">
          <cell r="Q190">
            <v>785</v>
          </cell>
          <cell r="R190">
            <v>774</v>
          </cell>
          <cell r="AG190">
            <v>0</v>
          </cell>
        </row>
        <row r="191">
          <cell r="Q191">
            <v>300</v>
          </cell>
          <cell r="R191">
            <v>298</v>
          </cell>
          <cell r="AG191">
            <v>0</v>
          </cell>
        </row>
        <row r="192">
          <cell r="Q192">
            <v>15836</v>
          </cell>
          <cell r="R192">
            <v>15836</v>
          </cell>
          <cell r="AG192">
            <v>2099</v>
          </cell>
        </row>
        <row r="193">
          <cell r="Q193">
            <v>271</v>
          </cell>
          <cell r="R193">
            <v>271</v>
          </cell>
          <cell r="AG193">
            <v>31808</v>
          </cell>
        </row>
        <row r="194">
          <cell r="Q194">
            <v>0</v>
          </cell>
          <cell r="R194">
            <v>0</v>
          </cell>
          <cell r="AG194">
            <v>0</v>
          </cell>
        </row>
        <row r="195">
          <cell r="Q195">
            <v>0</v>
          </cell>
          <cell r="R195">
            <v>0</v>
          </cell>
          <cell r="AG195">
            <v>0</v>
          </cell>
        </row>
        <row r="196">
          <cell r="AG196">
            <v>0</v>
          </cell>
        </row>
        <row r="197">
          <cell r="Q197">
            <v>370</v>
          </cell>
          <cell r="R197">
            <v>339</v>
          </cell>
          <cell r="AG197">
            <v>21</v>
          </cell>
        </row>
        <row r="198">
          <cell r="Q198">
            <v>40200</v>
          </cell>
          <cell r="R198">
            <v>39927</v>
          </cell>
          <cell r="AG198">
            <v>2070</v>
          </cell>
        </row>
        <row r="199">
          <cell r="Q199">
            <v>100</v>
          </cell>
          <cell r="R199">
            <v>100</v>
          </cell>
          <cell r="AG199">
            <v>7</v>
          </cell>
        </row>
        <row r="200">
          <cell r="Q200">
            <v>110</v>
          </cell>
          <cell r="R200">
            <v>100</v>
          </cell>
          <cell r="AG200">
            <v>11</v>
          </cell>
        </row>
        <row r="201">
          <cell r="Q201">
            <v>51000</v>
          </cell>
          <cell r="R201">
            <v>49798</v>
          </cell>
          <cell r="AG201">
            <v>7614</v>
          </cell>
        </row>
        <row r="202">
          <cell r="Q202">
            <v>200</v>
          </cell>
          <cell r="R202">
            <v>193</v>
          </cell>
          <cell r="AG202">
            <v>12</v>
          </cell>
        </row>
        <row r="203">
          <cell r="Q203">
            <v>22800</v>
          </cell>
          <cell r="R203">
            <v>22621</v>
          </cell>
          <cell r="AG203">
            <v>4771</v>
          </cell>
        </row>
        <row r="204">
          <cell r="Q204">
            <v>23</v>
          </cell>
          <cell r="R204">
            <v>18</v>
          </cell>
          <cell r="AG204">
            <v>0</v>
          </cell>
        </row>
        <row r="205">
          <cell r="Q205">
            <v>0</v>
          </cell>
          <cell r="R205">
            <v>0</v>
          </cell>
          <cell r="AG205">
            <v>0</v>
          </cell>
        </row>
        <row r="206">
          <cell r="Q206">
            <v>0</v>
          </cell>
          <cell r="R206">
            <v>0</v>
          </cell>
          <cell r="AG206">
            <v>0</v>
          </cell>
        </row>
        <row r="207">
          <cell r="Q207">
            <v>9</v>
          </cell>
          <cell r="R207">
            <v>0</v>
          </cell>
          <cell r="AG207">
            <v>0</v>
          </cell>
        </row>
        <row r="208">
          <cell r="Q208">
            <v>16</v>
          </cell>
          <cell r="R208">
            <v>12</v>
          </cell>
          <cell r="AG208">
            <v>0</v>
          </cell>
        </row>
        <row r="209">
          <cell r="Q209">
            <v>280</v>
          </cell>
          <cell r="R209">
            <v>245</v>
          </cell>
        </row>
        <row r="211">
          <cell r="Q211">
            <v>54000</v>
          </cell>
          <cell r="R211">
            <v>53870</v>
          </cell>
          <cell r="AG211">
            <v>0</v>
          </cell>
        </row>
        <row r="212">
          <cell r="Q212">
            <v>7119</v>
          </cell>
          <cell r="R212">
            <v>7119</v>
          </cell>
          <cell r="AG212">
            <v>0</v>
          </cell>
        </row>
        <row r="213">
          <cell r="Q213">
            <v>80</v>
          </cell>
          <cell r="R213">
            <v>63</v>
          </cell>
          <cell r="AG213">
            <v>69</v>
          </cell>
        </row>
        <row r="214">
          <cell r="Q214">
            <v>17</v>
          </cell>
          <cell r="R214">
            <v>5</v>
          </cell>
          <cell r="AG214">
            <v>1</v>
          </cell>
        </row>
        <row r="215">
          <cell r="Q215">
            <v>0</v>
          </cell>
          <cell r="R215">
            <v>94</v>
          </cell>
          <cell r="AG215">
            <v>0</v>
          </cell>
        </row>
        <row r="216">
          <cell r="Q216">
            <v>46</v>
          </cell>
          <cell r="R216">
            <v>26</v>
          </cell>
          <cell r="AG216">
            <v>7</v>
          </cell>
        </row>
        <row r="217">
          <cell r="Q217">
            <v>28</v>
          </cell>
          <cell r="R217">
            <v>29</v>
          </cell>
          <cell r="AG217">
            <v>8</v>
          </cell>
        </row>
        <row r="218">
          <cell r="Q218">
            <v>5</v>
          </cell>
          <cell r="AG218">
            <v>0</v>
          </cell>
        </row>
        <row r="219">
          <cell r="Q219">
            <v>2</v>
          </cell>
          <cell r="AG219">
            <v>0</v>
          </cell>
        </row>
        <row r="220">
          <cell r="Q220">
            <v>1</v>
          </cell>
          <cell r="R220">
            <v>1</v>
          </cell>
          <cell r="AG220">
            <v>0</v>
          </cell>
        </row>
        <row r="221">
          <cell r="Q221">
            <v>0</v>
          </cell>
          <cell r="R221">
            <v>0</v>
          </cell>
          <cell r="AG221">
            <v>0</v>
          </cell>
        </row>
        <row r="222">
          <cell r="Q222">
            <v>0</v>
          </cell>
          <cell r="R222">
            <v>0</v>
          </cell>
          <cell r="AG222">
            <v>0</v>
          </cell>
        </row>
        <row r="223">
          <cell r="Q223">
            <v>2</v>
          </cell>
          <cell r="R223">
            <v>2</v>
          </cell>
          <cell r="AG223">
            <v>0</v>
          </cell>
        </row>
        <row r="224">
          <cell r="Q224">
            <v>8</v>
          </cell>
          <cell r="AG224">
            <v>0</v>
          </cell>
        </row>
        <row r="225">
          <cell r="Q225">
            <v>1</v>
          </cell>
          <cell r="R225">
            <v>0</v>
          </cell>
          <cell r="AG225">
            <v>0</v>
          </cell>
        </row>
        <row r="226">
          <cell r="Q226">
            <v>10</v>
          </cell>
          <cell r="R226">
            <v>0</v>
          </cell>
          <cell r="AG226">
            <v>0</v>
          </cell>
        </row>
        <row r="227">
          <cell r="Q227">
            <v>15</v>
          </cell>
          <cell r="R227">
            <v>12</v>
          </cell>
          <cell r="AG227">
            <v>1</v>
          </cell>
        </row>
        <row r="228">
          <cell r="Q228">
            <v>260</v>
          </cell>
          <cell r="R228">
            <v>245</v>
          </cell>
        </row>
        <row r="230">
          <cell r="Q230">
            <v>40</v>
          </cell>
          <cell r="R230">
            <v>33</v>
          </cell>
          <cell r="AG230">
            <v>41</v>
          </cell>
        </row>
        <row r="231">
          <cell r="Q231">
            <v>28</v>
          </cell>
          <cell r="R231">
            <v>23</v>
          </cell>
          <cell r="AG231">
            <v>1</v>
          </cell>
        </row>
        <row r="232">
          <cell r="Q232">
            <v>0</v>
          </cell>
          <cell r="R232">
            <v>0</v>
          </cell>
          <cell r="AG232">
            <v>20</v>
          </cell>
        </row>
        <row r="233">
          <cell r="Q233">
            <v>22</v>
          </cell>
          <cell r="R233">
            <v>11</v>
          </cell>
          <cell r="AG233">
            <v>3</v>
          </cell>
        </row>
        <row r="234">
          <cell r="Q234">
            <v>31</v>
          </cell>
          <cell r="R234">
            <v>34</v>
          </cell>
          <cell r="AG234">
            <v>76</v>
          </cell>
        </row>
        <row r="235">
          <cell r="Q235">
            <v>7</v>
          </cell>
          <cell r="AG235">
            <v>2</v>
          </cell>
        </row>
        <row r="236">
          <cell r="Q236">
            <v>1</v>
          </cell>
          <cell r="AG236">
            <v>2</v>
          </cell>
        </row>
        <row r="237">
          <cell r="Q237">
            <v>0</v>
          </cell>
          <cell r="R237">
            <v>0</v>
          </cell>
          <cell r="AG237">
            <v>0</v>
          </cell>
        </row>
        <row r="238">
          <cell r="Q238">
            <v>0</v>
          </cell>
          <cell r="R238">
            <v>0</v>
          </cell>
          <cell r="AG238">
            <v>0</v>
          </cell>
        </row>
        <row r="239">
          <cell r="Q239">
            <v>500</v>
          </cell>
          <cell r="R239">
            <v>2728</v>
          </cell>
          <cell r="AG239">
            <v>12</v>
          </cell>
        </row>
        <row r="240">
          <cell r="Q240">
            <v>50</v>
          </cell>
          <cell r="AG240">
            <v>0</v>
          </cell>
        </row>
        <row r="241">
          <cell r="Q241">
            <v>2200</v>
          </cell>
          <cell r="AG241">
            <v>862</v>
          </cell>
        </row>
        <row r="242">
          <cell r="Q242">
            <v>50</v>
          </cell>
          <cell r="AG242">
            <v>0</v>
          </cell>
        </row>
        <row r="243">
          <cell r="Q243">
            <v>2500</v>
          </cell>
          <cell r="R243">
            <v>2500</v>
          </cell>
          <cell r="AG243">
            <v>596</v>
          </cell>
        </row>
        <row r="244">
          <cell r="Q244">
            <v>250</v>
          </cell>
          <cell r="R244">
            <v>250</v>
          </cell>
          <cell r="AG244">
            <v>0</v>
          </cell>
        </row>
        <row r="245">
          <cell r="Q245">
            <v>0</v>
          </cell>
          <cell r="R245">
            <v>0</v>
          </cell>
          <cell r="AG245">
            <v>0</v>
          </cell>
        </row>
        <row r="246">
          <cell r="Q246">
            <v>0</v>
          </cell>
          <cell r="R246">
            <v>0</v>
          </cell>
          <cell r="AG246">
            <v>0</v>
          </cell>
        </row>
        <row r="247">
          <cell r="Q247">
            <v>1</v>
          </cell>
          <cell r="R247">
            <v>0</v>
          </cell>
          <cell r="AG247">
            <v>0</v>
          </cell>
        </row>
        <row r="248">
          <cell r="Q248">
            <v>25</v>
          </cell>
          <cell r="R248">
            <v>0</v>
          </cell>
          <cell r="AG248">
            <v>0</v>
          </cell>
        </row>
        <row r="249">
          <cell r="Q249">
            <v>13</v>
          </cell>
          <cell r="R249">
            <v>12</v>
          </cell>
          <cell r="AG249">
            <v>0</v>
          </cell>
        </row>
        <row r="250">
          <cell r="Q250">
            <v>195</v>
          </cell>
          <cell r="R250">
            <v>189</v>
          </cell>
        </row>
        <row r="252">
          <cell r="Q252">
            <v>25</v>
          </cell>
          <cell r="R252">
            <v>35</v>
          </cell>
          <cell r="AG252">
            <v>3</v>
          </cell>
        </row>
        <row r="253">
          <cell r="Q253">
            <v>0</v>
          </cell>
          <cell r="R253">
            <v>0</v>
          </cell>
          <cell r="AG253">
            <v>0</v>
          </cell>
        </row>
        <row r="254">
          <cell r="Q254">
            <v>0</v>
          </cell>
          <cell r="R254">
            <v>0</v>
          </cell>
          <cell r="AG254">
            <v>0</v>
          </cell>
        </row>
        <row r="255">
          <cell r="Q255">
            <v>1000</v>
          </cell>
          <cell r="R255">
            <v>800</v>
          </cell>
          <cell r="AG255">
            <v>102</v>
          </cell>
        </row>
        <row r="256">
          <cell r="Q256">
            <v>50000</v>
          </cell>
          <cell r="R256">
            <v>100000</v>
          </cell>
          <cell r="AG256">
            <v>5169</v>
          </cell>
        </row>
        <row r="257">
          <cell r="Q257">
            <v>80</v>
          </cell>
          <cell r="R257">
            <v>80</v>
          </cell>
          <cell r="AG257">
            <v>0</v>
          </cell>
        </row>
        <row r="258">
          <cell r="Q258">
            <v>1500</v>
          </cell>
          <cell r="R258">
            <v>1500</v>
          </cell>
          <cell r="AG258">
            <v>0</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55</v>
          </cell>
          <cell r="R263">
            <v>55</v>
          </cell>
          <cell r="AG263">
            <v>1</v>
          </cell>
        </row>
        <row r="264">
          <cell r="Q264">
            <v>55</v>
          </cell>
          <cell r="R264">
            <v>55</v>
          </cell>
          <cell r="AG264">
            <v>8</v>
          </cell>
        </row>
        <row r="265">
          <cell r="Q265">
            <v>3500</v>
          </cell>
          <cell r="R265">
            <v>3500</v>
          </cell>
          <cell r="AG265">
            <v>452</v>
          </cell>
        </row>
        <row r="266">
          <cell r="Q266">
            <v>30</v>
          </cell>
          <cell r="R266">
            <v>30</v>
          </cell>
          <cell r="AG266">
            <v>0</v>
          </cell>
        </row>
        <row r="267">
          <cell r="Q267">
            <v>100</v>
          </cell>
          <cell r="R267">
            <v>0</v>
          </cell>
          <cell r="AG267">
            <v>0</v>
          </cell>
        </row>
        <row r="268">
          <cell r="Q268">
            <v>0</v>
          </cell>
          <cell r="R268">
            <v>0</v>
          </cell>
          <cell r="AG268">
            <v>0</v>
          </cell>
        </row>
        <row r="269">
          <cell r="Q269">
            <v>0</v>
          </cell>
          <cell r="R269">
            <v>0</v>
          </cell>
          <cell r="AG269">
            <v>0</v>
          </cell>
        </row>
        <row r="270">
          <cell r="Q270">
            <v>2</v>
          </cell>
          <cell r="R270">
            <v>0</v>
          </cell>
          <cell r="AG270">
            <v>0</v>
          </cell>
        </row>
        <row r="271">
          <cell r="Q271">
            <v>12</v>
          </cell>
          <cell r="R271">
            <v>12</v>
          </cell>
          <cell r="AG271">
            <v>0</v>
          </cell>
        </row>
        <row r="272">
          <cell r="Q272">
            <v>10</v>
          </cell>
          <cell r="R272">
            <v>10</v>
          </cell>
        </row>
        <row r="274">
          <cell r="Q274">
            <v>12</v>
          </cell>
          <cell r="R274">
            <v>12</v>
          </cell>
          <cell r="AG274">
            <v>12</v>
          </cell>
        </row>
        <row r="275">
          <cell r="Q275">
            <v>16</v>
          </cell>
          <cell r="R275">
            <v>16</v>
          </cell>
          <cell r="AG275">
            <v>16</v>
          </cell>
        </row>
        <row r="276">
          <cell r="Q276">
            <v>960</v>
          </cell>
          <cell r="R276">
            <v>960</v>
          </cell>
          <cell r="AG276">
            <v>960</v>
          </cell>
        </row>
        <row r="277">
          <cell r="Q277">
            <v>100</v>
          </cell>
          <cell r="R277">
            <v>100</v>
          </cell>
          <cell r="AG277">
            <v>100</v>
          </cell>
        </row>
        <row r="278">
          <cell r="Q278">
            <v>1000</v>
          </cell>
          <cell r="R278">
            <v>1000</v>
          </cell>
          <cell r="AG278">
            <v>1000</v>
          </cell>
        </row>
        <row r="279">
          <cell r="Q279">
            <v>20</v>
          </cell>
          <cell r="R279">
            <v>20</v>
          </cell>
          <cell r="AG279">
            <v>20</v>
          </cell>
        </row>
        <row r="280">
          <cell r="Q280">
            <v>80</v>
          </cell>
          <cell r="R280">
            <v>80</v>
          </cell>
          <cell r="AG280">
            <v>80</v>
          </cell>
        </row>
        <row r="281">
          <cell r="Q281">
            <v>5</v>
          </cell>
          <cell r="R281">
            <v>0</v>
          </cell>
          <cell r="AG281">
            <v>0</v>
          </cell>
        </row>
        <row r="282">
          <cell r="Q282">
            <v>25</v>
          </cell>
          <cell r="R282">
            <v>5</v>
          </cell>
          <cell r="AG282">
            <v>5</v>
          </cell>
        </row>
        <row r="283">
          <cell r="Q283">
            <v>20</v>
          </cell>
          <cell r="R283">
            <v>0</v>
          </cell>
          <cell r="AG283">
            <v>0</v>
          </cell>
        </row>
        <row r="284">
          <cell r="Q284">
            <v>20</v>
          </cell>
          <cell r="R284">
            <v>10</v>
          </cell>
          <cell r="AG284">
            <v>10</v>
          </cell>
        </row>
        <row r="285">
          <cell r="Q285">
            <v>0</v>
          </cell>
          <cell r="R285">
            <v>0</v>
          </cell>
          <cell r="AG285">
            <v>0</v>
          </cell>
        </row>
        <row r="286">
          <cell r="Q286">
            <v>0</v>
          </cell>
          <cell r="R286">
            <v>0</v>
          </cell>
          <cell r="AG286">
            <v>0</v>
          </cell>
        </row>
        <row r="287">
          <cell r="Q287">
            <v>3</v>
          </cell>
          <cell r="R287">
            <v>0</v>
          </cell>
          <cell r="AG287">
            <v>0</v>
          </cell>
        </row>
        <row r="288">
          <cell r="Q288">
            <v>4</v>
          </cell>
          <cell r="R288">
            <v>4</v>
          </cell>
          <cell r="AG288">
            <v>4</v>
          </cell>
        </row>
        <row r="289">
          <cell r="Q289">
            <v>120</v>
          </cell>
          <cell r="R289">
            <v>89</v>
          </cell>
          <cell r="AG289">
            <v>89</v>
          </cell>
        </row>
        <row r="290">
          <cell r="Q290">
            <v>12</v>
          </cell>
          <cell r="R290">
            <v>12</v>
          </cell>
          <cell r="AG290">
            <v>12</v>
          </cell>
        </row>
        <row r="291">
          <cell r="Q291">
            <v>30</v>
          </cell>
          <cell r="R291">
            <v>40</v>
          </cell>
          <cell r="AG291">
            <v>40</v>
          </cell>
        </row>
        <row r="292">
          <cell r="Q292">
            <v>10</v>
          </cell>
          <cell r="R292">
            <v>0</v>
          </cell>
          <cell r="AG292">
            <v>0</v>
          </cell>
        </row>
        <row r="293">
          <cell r="Q293">
            <v>50</v>
          </cell>
          <cell r="R293">
            <v>0</v>
          </cell>
          <cell r="AG293">
            <v>0</v>
          </cell>
        </row>
        <row r="294">
          <cell r="Q294">
            <v>50</v>
          </cell>
          <cell r="R294">
            <v>0</v>
          </cell>
          <cell r="AG294">
            <v>0</v>
          </cell>
        </row>
        <row r="295">
          <cell r="Q295">
            <v>30</v>
          </cell>
          <cell r="R295">
            <v>0</v>
          </cell>
          <cell r="AG295">
            <v>0</v>
          </cell>
        </row>
        <row r="296">
          <cell r="Q296">
            <v>10</v>
          </cell>
          <cell r="R296">
            <v>0</v>
          </cell>
          <cell r="AG296">
            <v>0</v>
          </cell>
        </row>
        <row r="297">
          <cell r="Q297">
            <v>25</v>
          </cell>
          <cell r="R297">
            <v>0</v>
          </cell>
          <cell r="AG297">
            <v>25</v>
          </cell>
        </row>
        <row r="298">
          <cell r="Q298">
            <v>2</v>
          </cell>
          <cell r="R298">
            <v>2</v>
          </cell>
          <cell r="AG298">
            <v>2</v>
          </cell>
        </row>
        <row r="299">
          <cell r="Q299">
            <v>1</v>
          </cell>
          <cell r="R299">
            <v>0</v>
          </cell>
          <cell r="AG299">
            <v>0</v>
          </cell>
        </row>
        <row r="300">
          <cell r="Q300">
            <v>30</v>
          </cell>
          <cell r="R300">
            <v>0</v>
          </cell>
          <cell r="AG300">
            <v>0</v>
          </cell>
        </row>
        <row r="301">
          <cell r="Q301">
            <v>4</v>
          </cell>
          <cell r="R301">
            <v>4</v>
          </cell>
          <cell r="AG301">
            <v>4</v>
          </cell>
        </row>
        <row r="302">
          <cell r="Q302">
            <v>120</v>
          </cell>
          <cell r="R302">
            <v>89</v>
          </cell>
          <cell r="AG302">
            <v>89</v>
          </cell>
        </row>
        <row r="303">
          <cell r="Q303">
            <v>4</v>
          </cell>
          <cell r="R303">
            <v>4</v>
          </cell>
          <cell r="AG303">
            <v>4</v>
          </cell>
        </row>
        <row r="304">
          <cell r="Q304">
            <v>3</v>
          </cell>
          <cell r="R304">
            <v>3</v>
          </cell>
          <cell r="AG304">
            <v>3</v>
          </cell>
        </row>
        <row r="305">
          <cell r="Q305">
            <v>3</v>
          </cell>
          <cell r="R305">
            <v>3</v>
          </cell>
          <cell r="AG305">
            <v>3</v>
          </cell>
        </row>
        <row r="306">
          <cell r="Q306">
            <v>1</v>
          </cell>
          <cell r="R306">
            <v>0</v>
          </cell>
          <cell r="AG306">
            <v>0</v>
          </cell>
        </row>
        <row r="307">
          <cell r="Q307">
            <v>30</v>
          </cell>
          <cell r="R307">
            <v>0</v>
          </cell>
          <cell r="AG307">
            <v>0</v>
          </cell>
        </row>
        <row r="308">
          <cell r="Q308">
            <v>3</v>
          </cell>
          <cell r="R308">
            <v>3</v>
          </cell>
          <cell r="AG308">
            <v>3</v>
          </cell>
        </row>
        <row r="309">
          <cell r="Q309">
            <v>60</v>
          </cell>
          <cell r="R309">
            <v>60</v>
          </cell>
        </row>
        <row r="311">
          <cell r="Q311">
            <v>5</v>
          </cell>
          <cell r="R311">
            <v>5</v>
          </cell>
          <cell r="AG311">
            <v>0</v>
          </cell>
        </row>
        <row r="312">
          <cell r="Q312">
            <v>10</v>
          </cell>
          <cell r="R312">
            <v>10</v>
          </cell>
          <cell r="AG312">
            <v>0</v>
          </cell>
        </row>
        <row r="313">
          <cell r="Q313">
            <v>0</v>
          </cell>
          <cell r="AG313">
            <v>0</v>
          </cell>
        </row>
        <row r="314">
          <cell r="Q314">
            <v>12</v>
          </cell>
          <cell r="R314">
            <v>12</v>
          </cell>
          <cell r="AG314">
            <v>0</v>
          </cell>
        </row>
        <row r="315">
          <cell r="Q315">
            <v>1</v>
          </cell>
          <cell r="R315">
            <v>1</v>
          </cell>
          <cell r="AG315">
            <v>0</v>
          </cell>
        </row>
        <row r="316">
          <cell r="Q316">
            <v>2</v>
          </cell>
          <cell r="R316">
            <v>2</v>
          </cell>
          <cell r="AG316">
            <v>0</v>
          </cell>
        </row>
        <row r="317">
          <cell r="Q317">
            <v>6</v>
          </cell>
          <cell r="R317">
            <v>5</v>
          </cell>
          <cell r="AG317">
            <v>0</v>
          </cell>
        </row>
        <row r="318">
          <cell r="Q318">
            <v>30</v>
          </cell>
          <cell r="AG318">
            <v>0</v>
          </cell>
        </row>
        <row r="319">
          <cell r="Q319">
            <v>4</v>
          </cell>
          <cell r="R319">
            <v>0</v>
          </cell>
          <cell r="AG319">
            <v>0</v>
          </cell>
        </row>
        <row r="320">
          <cell r="Q320">
            <v>60</v>
          </cell>
        </row>
        <row r="322">
          <cell r="Q322">
            <v>6</v>
          </cell>
          <cell r="R322">
            <v>6</v>
          </cell>
          <cell r="AG322">
            <v>0</v>
          </cell>
        </row>
        <row r="323">
          <cell r="Q323">
            <v>15000</v>
          </cell>
          <cell r="R323">
            <v>14945</v>
          </cell>
          <cell r="AG323">
            <v>536</v>
          </cell>
        </row>
        <row r="324">
          <cell r="Q324">
            <v>12</v>
          </cell>
          <cell r="R324">
            <v>0</v>
          </cell>
          <cell r="AG324">
            <v>2</v>
          </cell>
        </row>
        <row r="325">
          <cell r="Q325">
            <v>17</v>
          </cell>
          <cell r="R325">
            <v>0</v>
          </cell>
          <cell r="AG325">
            <v>1</v>
          </cell>
        </row>
        <row r="326">
          <cell r="Q326">
            <v>17</v>
          </cell>
          <cell r="R326">
            <v>16</v>
          </cell>
          <cell r="AG326">
            <v>0</v>
          </cell>
        </row>
        <row r="327">
          <cell r="Q327">
            <v>1600</v>
          </cell>
          <cell r="R327">
            <v>1555</v>
          </cell>
          <cell r="AG327">
            <v>0</v>
          </cell>
        </row>
        <row r="328">
          <cell r="Q328">
            <v>0</v>
          </cell>
          <cell r="R328">
            <v>0</v>
          </cell>
          <cell r="AG328">
            <v>0</v>
          </cell>
        </row>
        <row r="329">
          <cell r="Q329">
            <v>0</v>
          </cell>
          <cell r="R329">
            <v>0</v>
          </cell>
          <cell r="AG329">
            <v>0</v>
          </cell>
        </row>
        <row r="330">
          <cell r="Q330">
            <v>3</v>
          </cell>
          <cell r="R330">
            <v>0</v>
          </cell>
          <cell r="AG330">
            <v>0</v>
          </cell>
        </row>
        <row r="331">
          <cell r="Q331">
            <v>7</v>
          </cell>
          <cell r="R331">
            <v>5</v>
          </cell>
          <cell r="AG331">
            <v>0</v>
          </cell>
        </row>
        <row r="332">
          <cell r="Q332">
            <v>70</v>
          </cell>
          <cell r="R332">
            <v>0</v>
          </cell>
          <cell r="AG332">
            <v>0</v>
          </cell>
        </row>
        <row r="333">
          <cell r="Q333">
            <v>5</v>
          </cell>
          <cell r="R333">
            <v>5</v>
          </cell>
          <cell r="AG333">
            <v>0</v>
          </cell>
        </row>
        <row r="334">
          <cell r="Q334">
            <v>25</v>
          </cell>
          <cell r="R334">
            <v>31</v>
          </cell>
          <cell r="AG334">
            <v>0</v>
          </cell>
        </row>
        <row r="335">
          <cell r="Q335">
            <v>20</v>
          </cell>
          <cell r="R335">
            <v>64</v>
          </cell>
          <cell r="AG335">
            <v>0</v>
          </cell>
        </row>
        <row r="336">
          <cell r="Q336">
            <v>6</v>
          </cell>
          <cell r="R336">
            <v>8</v>
          </cell>
          <cell r="AG336">
            <v>0</v>
          </cell>
        </row>
        <row r="337">
          <cell r="Q337">
            <v>0</v>
          </cell>
          <cell r="R337">
            <v>0</v>
          </cell>
          <cell r="AG337">
            <v>0</v>
          </cell>
        </row>
        <row r="338">
          <cell r="Q338">
            <v>0</v>
          </cell>
          <cell r="R338">
            <v>0</v>
          </cell>
          <cell r="AG338">
            <v>0</v>
          </cell>
        </row>
        <row r="339">
          <cell r="Q339">
            <v>3</v>
          </cell>
          <cell r="R339">
            <v>0</v>
          </cell>
          <cell r="AG339">
            <v>0</v>
          </cell>
        </row>
        <row r="340">
          <cell r="Q340">
            <v>20</v>
          </cell>
          <cell r="R340">
            <v>11</v>
          </cell>
          <cell r="AG340">
            <v>0</v>
          </cell>
        </row>
        <row r="341">
          <cell r="Q341">
            <v>200</v>
          </cell>
          <cell r="R341">
            <v>0</v>
          </cell>
          <cell r="AG341">
            <v>0</v>
          </cell>
        </row>
        <row r="342">
          <cell r="Q342">
            <v>100</v>
          </cell>
          <cell r="R342">
            <v>85</v>
          </cell>
          <cell r="AG342">
            <v>5</v>
          </cell>
        </row>
        <row r="343">
          <cell r="Q343">
            <v>0</v>
          </cell>
          <cell r="R343">
            <v>0</v>
          </cell>
          <cell r="AG343">
            <v>0</v>
          </cell>
        </row>
        <row r="344">
          <cell r="Q344">
            <v>0</v>
          </cell>
          <cell r="R344">
            <v>0</v>
          </cell>
          <cell r="AG344">
            <v>0</v>
          </cell>
        </row>
        <row r="345">
          <cell r="Q345">
            <v>4</v>
          </cell>
          <cell r="R345">
            <v>4</v>
          </cell>
          <cell r="AG345">
            <v>0</v>
          </cell>
        </row>
        <row r="346">
          <cell r="Q346">
            <v>40</v>
          </cell>
          <cell r="R346">
            <v>40</v>
          </cell>
          <cell r="AG346">
            <v>0</v>
          </cell>
        </row>
        <row r="347">
          <cell r="Q347">
            <v>20</v>
          </cell>
          <cell r="R347">
            <v>30</v>
          </cell>
          <cell r="AG347">
            <v>1</v>
          </cell>
        </row>
        <row r="348">
          <cell r="Q348">
            <v>200</v>
          </cell>
          <cell r="R348">
            <v>0</v>
          </cell>
        </row>
        <row r="350">
          <cell r="AG350">
            <v>0</v>
          </cell>
        </row>
        <row r="359">
          <cell r="Q359">
            <v>47</v>
          </cell>
          <cell r="R359">
            <v>47</v>
          </cell>
          <cell r="AG359">
            <v>45</v>
          </cell>
        </row>
        <row r="360">
          <cell r="Q360">
            <v>188</v>
          </cell>
          <cell r="R360">
            <v>249</v>
          </cell>
          <cell r="AG360">
            <v>252</v>
          </cell>
        </row>
        <row r="361">
          <cell r="Q361">
            <v>110</v>
          </cell>
          <cell r="R361">
            <v>96</v>
          </cell>
          <cell r="AG361">
            <v>21</v>
          </cell>
        </row>
        <row r="362">
          <cell r="Q362">
            <v>50</v>
          </cell>
          <cell r="R362">
            <v>58</v>
          </cell>
          <cell r="AG362">
            <v>4</v>
          </cell>
        </row>
        <row r="363">
          <cell r="Q363">
            <v>5</v>
          </cell>
          <cell r="R363">
            <v>5</v>
          </cell>
          <cell r="AG363">
            <v>0</v>
          </cell>
        </row>
        <row r="364">
          <cell r="Q364">
            <v>4</v>
          </cell>
          <cell r="R364">
            <v>4</v>
          </cell>
          <cell r="AG364">
            <v>0</v>
          </cell>
        </row>
        <row r="365">
          <cell r="AG365">
            <v>0</v>
          </cell>
        </row>
        <row r="366">
          <cell r="AG366">
            <v>0</v>
          </cell>
        </row>
        <row r="367">
          <cell r="AG367">
            <v>0</v>
          </cell>
        </row>
        <row r="370">
          <cell r="Q370">
            <v>12</v>
          </cell>
          <cell r="R370">
            <v>15</v>
          </cell>
          <cell r="AG370">
            <v>0</v>
          </cell>
        </row>
        <row r="371">
          <cell r="Q371">
            <v>13</v>
          </cell>
          <cell r="R371">
            <v>2</v>
          </cell>
          <cell r="AG371">
            <v>0</v>
          </cell>
        </row>
        <row r="372">
          <cell r="Q372">
            <v>3</v>
          </cell>
          <cell r="R372">
            <v>1</v>
          </cell>
          <cell r="AG372">
            <v>0</v>
          </cell>
        </row>
        <row r="373">
          <cell r="Q373">
            <v>60</v>
          </cell>
          <cell r="R373">
            <v>80</v>
          </cell>
          <cell r="AG373">
            <v>0</v>
          </cell>
        </row>
        <row r="374">
          <cell r="Q374">
            <v>1</v>
          </cell>
          <cell r="R374">
            <v>3</v>
          </cell>
          <cell r="AG374">
            <v>0</v>
          </cell>
        </row>
        <row r="375">
          <cell r="Q375">
            <v>15</v>
          </cell>
          <cell r="R375">
            <v>15</v>
          </cell>
          <cell r="AG375">
            <v>0</v>
          </cell>
        </row>
        <row r="376">
          <cell r="Q376">
            <v>75</v>
          </cell>
          <cell r="AG376">
            <v>0</v>
          </cell>
        </row>
        <row r="377">
          <cell r="Q377">
            <v>2</v>
          </cell>
          <cell r="R377">
            <v>2</v>
          </cell>
          <cell r="AG377">
            <v>0</v>
          </cell>
        </row>
        <row r="378">
          <cell r="Q378">
            <v>40</v>
          </cell>
          <cell r="AG378">
            <v>0</v>
          </cell>
        </row>
        <row r="379">
          <cell r="AG379">
            <v>0</v>
          </cell>
        </row>
        <row r="380">
          <cell r="Q380">
            <v>1</v>
          </cell>
          <cell r="R380">
            <v>1</v>
          </cell>
          <cell r="AG380">
            <v>0</v>
          </cell>
        </row>
        <row r="381">
          <cell r="AG381">
            <v>0</v>
          </cell>
        </row>
        <row r="382">
          <cell r="Q382">
            <v>6</v>
          </cell>
          <cell r="R382">
            <v>18</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4</v>
          </cell>
          <cell r="R392">
            <v>1</v>
          </cell>
          <cell r="AG392">
            <v>0</v>
          </cell>
        </row>
        <row r="393">
          <cell r="Q393">
            <v>40</v>
          </cell>
          <cell r="AG393">
            <v>0</v>
          </cell>
        </row>
        <row r="394">
          <cell r="Q394">
            <v>4</v>
          </cell>
          <cell r="R394">
            <v>4</v>
          </cell>
          <cell r="AG394">
            <v>0</v>
          </cell>
        </row>
        <row r="395">
          <cell r="Q395">
            <v>100</v>
          </cell>
          <cell r="R395">
            <v>110</v>
          </cell>
          <cell r="AG395">
            <v>36</v>
          </cell>
        </row>
        <row r="396">
          <cell r="Q396">
            <v>20</v>
          </cell>
          <cell r="AG396">
            <v>9</v>
          </cell>
        </row>
        <row r="397">
          <cell r="Q397">
            <v>5</v>
          </cell>
          <cell r="R397">
            <v>0</v>
          </cell>
          <cell r="AG397">
            <v>0</v>
          </cell>
        </row>
        <row r="398">
          <cell r="Q398">
            <v>1</v>
          </cell>
          <cell r="R398">
            <v>1</v>
          </cell>
          <cell r="AG398">
            <v>0</v>
          </cell>
        </row>
        <row r="399">
          <cell r="Q399">
            <v>170</v>
          </cell>
          <cell r="R399">
            <v>134</v>
          </cell>
          <cell r="AG399">
            <v>46</v>
          </cell>
        </row>
        <row r="400">
          <cell r="AG400">
            <v>0</v>
          </cell>
        </row>
        <row r="401">
          <cell r="Q401">
            <v>68</v>
          </cell>
          <cell r="R401">
            <v>19</v>
          </cell>
          <cell r="AG401">
            <v>0</v>
          </cell>
        </row>
        <row r="402">
          <cell r="Q402">
            <v>10</v>
          </cell>
          <cell r="R402">
            <v>5</v>
          </cell>
          <cell r="AG402">
            <v>0</v>
          </cell>
        </row>
        <row r="403">
          <cell r="Q403">
            <v>44</v>
          </cell>
          <cell r="R403">
            <v>8</v>
          </cell>
          <cell r="AG403">
            <v>0</v>
          </cell>
        </row>
        <row r="404">
          <cell r="Q404">
            <v>16</v>
          </cell>
          <cell r="R404">
            <v>24</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Q413">
            <v>100250</v>
          </cell>
          <cell r="R413">
            <v>100000</v>
          </cell>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7</v>
          </cell>
          <cell r="R457">
            <v>7</v>
          </cell>
          <cell r="AG457">
            <v>0</v>
          </cell>
        </row>
        <row r="458">
          <cell r="AG458">
            <v>0</v>
          </cell>
        </row>
        <row r="459">
          <cell r="Q459">
            <v>220</v>
          </cell>
          <cell r="R459">
            <v>200</v>
          </cell>
          <cell r="AG459">
            <v>0</v>
          </cell>
        </row>
        <row r="460">
          <cell r="AG460">
            <v>0</v>
          </cell>
        </row>
        <row r="461">
          <cell r="AG461">
            <v>0</v>
          </cell>
        </row>
        <row r="462">
          <cell r="AG462">
            <v>0</v>
          </cell>
        </row>
        <row r="463">
          <cell r="AG463">
            <v>0</v>
          </cell>
        </row>
        <row r="465">
          <cell r="Q465">
            <v>1200</v>
          </cell>
          <cell r="R465">
            <v>500</v>
          </cell>
          <cell r="AG465">
            <v>0</v>
          </cell>
        </row>
        <row r="466">
          <cell r="Q466">
            <v>2000</v>
          </cell>
          <cell r="R466">
            <v>500</v>
          </cell>
          <cell r="AG466">
            <v>0</v>
          </cell>
        </row>
        <row r="468">
          <cell r="AG468">
            <v>0</v>
          </cell>
        </row>
        <row r="470">
          <cell r="Q470">
            <v>350</v>
          </cell>
          <cell r="R470">
            <v>0</v>
          </cell>
          <cell r="AG470">
            <v>0</v>
          </cell>
        </row>
        <row r="471">
          <cell r="Q471">
            <v>1</v>
          </cell>
          <cell r="R471">
            <v>0</v>
          </cell>
          <cell r="AG471">
            <v>0</v>
          </cell>
        </row>
        <row r="472">
          <cell r="Q472">
            <v>0</v>
          </cell>
          <cell r="R472">
            <v>0</v>
          </cell>
          <cell r="AG472">
            <v>0</v>
          </cell>
        </row>
        <row r="473">
          <cell r="Q473">
            <v>5</v>
          </cell>
          <cell r="R473">
            <v>0</v>
          </cell>
          <cell r="AG473">
            <v>0</v>
          </cell>
        </row>
        <row r="475">
          <cell r="Q475">
            <v>188</v>
          </cell>
          <cell r="AG475">
            <v>0</v>
          </cell>
        </row>
        <row r="476">
          <cell r="Q476">
            <v>164</v>
          </cell>
          <cell r="AG476">
            <v>0</v>
          </cell>
        </row>
        <row r="477">
          <cell r="Q477">
            <v>24</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20</v>
          </cell>
          <cell r="R514">
            <v>35</v>
          </cell>
          <cell r="AG514">
            <v>0</v>
          </cell>
        </row>
        <row r="515">
          <cell r="Q515">
            <v>500</v>
          </cell>
          <cell r="R515">
            <v>500</v>
          </cell>
          <cell r="AG515">
            <v>0</v>
          </cell>
        </row>
        <row r="516">
          <cell r="Q516">
            <v>3000</v>
          </cell>
          <cell r="R516">
            <v>2500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32">
        <row r="7">
          <cell r="AG7">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31</v>
          </cell>
          <cell r="R185">
            <v>31</v>
          </cell>
          <cell r="AG185">
            <v>0</v>
          </cell>
        </row>
        <row r="186">
          <cell r="Q186">
            <v>5</v>
          </cell>
          <cell r="R186">
            <v>5</v>
          </cell>
          <cell r="AG186">
            <v>0</v>
          </cell>
        </row>
        <row r="187">
          <cell r="Q187">
            <v>460371</v>
          </cell>
          <cell r="R187">
            <v>460371</v>
          </cell>
          <cell r="AG187">
            <v>0</v>
          </cell>
        </row>
        <row r="188">
          <cell r="Q188">
            <v>10743</v>
          </cell>
          <cell r="R188">
            <v>10743</v>
          </cell>
          <cell r="AG188">
            <v>0</v>
          </cell>
        </row>
        <row r="189">
          <cell r="Q189">
            <v>805665</v>
          </cell>
          <cell r="R189">
            <v>805665</v>
          </cell>
          <cell r="AG189">
            <v>0</v>
          </cell>
        </row>
        <row r="190">
          <cell r="Q190">
            <v>560</v>
          </cell>
          <cell r="R190">
            <v>553</v>
          </cell>
          <cell r="AG190">
            <v>0</v>
          </cell>
        </row>
        <row r="191">
          <cell r="Q191">
            <v>106</v>
          </cell>
          <cell r="R191">
            <v>100</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30</v>
          </cell>
          <cell r="R197">
            <v>25</v>
          </cell>
          <cell r="AG197">
            <v>0</v>
          </cell>
        </row>
        <row r="198">
          <cell r="Q198">
            <v>1100</v>
          </cell>
          <cell r="R198">
            <v>1031</v>
          </cell>
          <cell r="AG198">
            <v>0</v>
          </cell>
        </row>
        <row r="199">
          <cell r="Q199">
            <v>107</v>
          </cell>
          <cell r="R199">
            <v>107</v>
          </cell>
          <cell r="AG199">
            <v>8</v>
          </cell>
        </row>
        <row r="200">
          <cell r="Q200">
            <v>112</v>
          </cell>
          <cell r="R200">
            <v>107</v>
          </cell>
          <cell r="AG200">
            <v>32</v>
          </cell>
        </row>
        <row r="201">
          <cell r="Q201">
            <v>60600</v>
          </cell>
          <cell r="R201">
            <v>60503</v>
          </cell>
          <cell r="AG201">
            <v>8541</v>
          </cell>
        </row>
        <row r="202">
          <cell r="Q202">
            <v>45</v>
          </cell>
          <cell r="R202">
            <v>39</v>
          </cell>
          <cell r="AG202">
            <v>3</v>
          </cell>
        </row>
        <row r="203">
          <cell r="Q203">
            <v>59000</v>
          </cell>
          <cell r="R203">
            <v>58961</v>
          </cell>
          <cell r="AG203">
            <v>4193</v>
          </cell>
        </row>
        <row r="204">
          <cell r="Q204">
            <v>15</v>
          </cell>
          <cell r="R204">
            <v>9</v>
          </cell>
          <cell r="AG204">
            <v>0</v>
          </cell>
        </row>
        <row r="205">
          <cell r="Q205">
            <v>0</v>
          </cell>
          <cell r="R205">
            <v>0</v>
          </cell>
          <cell r="AG205">
            <v>0</v>
          </cell>
        </row>
        <row r="206">
          <cell r="Q206">
            <v>0</v>
          </cell>
          <cell r="R206">
            <v>0</v>
          </cell>
          <cell r="AG206">
            <v>0</v>
          </cell>
        </row>
        <row r="207">
          <cell r="Q207">
            <v>5</v>
          </cell>
          <cell r="R207">
            <v>0</v>
          </cell>
          <cell r="AG207">
            <v>0</v>
          </cell>
        </row>
        <row r="208">
          <cell r="Q208">
            <v>6</v>
          </cell>
          <cell r="R208">
            <v>5</v>
          </cell>
          <cell r="AG208">
            <v>1</v>
          </cell>
        </row>
        <row r="209">
          <cell r="Q209">
            <v>160</v>
          </cell>
          <cell r="R209">
            <v>141</v>
          </cell>
        </row>
        <row r="211">
          <cell r="Q211">
            <v>42000</v>
          </cell>
          <cell r="R211">
            <v>41840</v>
          </cell>
          <cell r="AG211">
            <v>0</v>
          </cell>
        </row>
        <row r="212">
          <cell r="Q212">
            <v>3745</v>
          </cell>
          <cell r="R212">
            <v>3745</v>
          </cell>
          <cell r="AG212">
            <v>0</v>
          </cell>
        </row>
        <row r="213">
          <cell r="Q213">
            <v>160</v>
          </cell>
          <cell r="R213">
            <v>148</v>
          </cell>
          <cell r="AG213">
            <v>153</v>
          </cell>
        </row>
        <row r="214">
          <cell r="Q214">
            <v>53</v>
          </cell>
          <cell r="R214">
            <v>41</v>
          </cell>
          <cell r="AG214">
            <v>4</v>
          </cell>
        </row>
        <row r="215">
          <cell r="Q215">
            <v>0</v>
          </cell>
          <cell r="R215">
            <v>54</v>
          </cell>
          <cell r="AG215">
            <v>0</v>
          </cell>
        </row>
        <row r="216">
          <cell r="Q216">
            <v>40</v>
          </cell>
          <cell r="R216">
            <v>34</v>
          </cell>
          <cell r="AG216">
            <v>2</v>
          </cell>
        </row>
        <row r="217">
          <cell r="Q217">
            <v>68</v>
          </cell>
          <cell r="R217">
            <v>75</v>
          </cell>
          <cell r="AG217">
            <v>301</v>
          </cell>
        </row>
        <row r="218">
          <cell r="Q218">
            <v>12</v>
          </cell>
          <cell r="AG218">
            <v>0</v>
          </cell>
        </row>
        <row r="219">
          <cell r="Q219">
            <v>5</v>
          </cell>
          <cell r="AG219">
            <v>0</v>
          </cell>
        </row>
        <row r="220">
          <cell r="Q220">
            <v>0</v>
          </cell>
          <cell r="R220">
            <v>0</v>
          </cell>
          <cell r="AG220">
            <v>0</v>
          </cell>
        </row>
        <row r="221">
          <cell r="Q221">
            <v>0</v>
          </cell>
          <cell r="R221">
            <v>0</v>
          </cell>
          <cell r="AG221">
            <v>4</v>
          </cell>
        </row>
        <row r="222">
          <cell r="Q222">
            <v>0</v>
          </cell>
          <cell r="R222">
            <v>0</v>
          </cell>
          <cell r="AG222">
            <v>0</v>
          </cell>
        </row>
        <row r="223">
          <cell r="Q223">
            <v>6</v>
          </cell>
          <cell r="R223">
            <v>2</v>
          </cell>
          <cell r="AG223">
            <v>0</v>
          </cell>
        </row>
        <row r="224">
          <cell r="Q224">
            <v>24</v>
          </cell>
          <cell r="AG224">
            <v>1</v>
          </cell>
        </row>
        <row r="225">
          <cell r="Q225">
            <v>1</v>
          </cell>
          <cell r="R225">
            <v>0</v>
          </cell>
          <cell r="AG225">
            <v>0</v>
          </cell>
        </row>
        <row r="226">
          <cell r="Q226">
            <v>12</v>
          </cell>
          <cell r="R226">
            <v>0</v>
          </cell>
          <cell r="AG226">
            <v>0</v>
          </cell>
        </row>
        <row r="227">
          <cell r="Q227">
            <v>7</v>
          </cell>
          <cell r="R227">
            <v>5</v>
          </cell>
          <cell r="AG227">
            <v>0</v>
          </cell>
        </row>
        <row r="228">
          <cell r="Q228">
            <v>200</v>
          </cell>
          <cell r="R228">
            <v>141</v>
          </cell>
        </row>
        <row r="230">
          <cell r="Q230">
            <v>143</v>
          </cell>
          <cell r="R230">
            <v>138</v>
          </cell>
          <cell r="AG230">
            <v>144</v>
          </cell>
        </row>
        <row r="231">
          <cell r="Q231">
            <v>40</v>
          </cell>
          <cell r="R231">
            <v>35</v>
          </cell>
          <cell r="AG231">
            <v>3</v>
          </cell>
        </row>
        <row r="232">
          <cell r="Q232">
            <v>0</v>
          </cell>
          <cell r="R232">
            <v>0</v>
          </cell>
          <cell r="AG232">
            <v>0</v>
          </cell>
        </row>
        <row r="233">
          <cell r="Q233">
            <v>77</v>
          </cell>
          <cell r="R233">
            <v>61</v>
          </cell>
          <cell r="AG233">
            <v>16</v>
          </cell>
        </row>
        <row r="234">
          <cell r="Q234">
            <v>95</v>
          </cell>
          <cell r="R234">
            <v>96</v>
          </cell>
          <cell r="AG234">
            <v>143</v>
          </cell>
        </row>
        <row r="235">
          <cell r="Q235">
            <v>5</v>
          </cell>
          <cell r="AG235">
            <v>144</v>
          </cell>
        </row>
        <row r="236">
          <cell r="Q236">
            <v>1</v>
          </cell>
          <cell r="AG236">
            <v>0</v>
          </cell>
        </row>
        <row r="237">
          <cell r="Q237">
            <v>0</v>
          </cell>
          <cell r="R237">
            <v>0</v>
          </cell>
          <cell r="AG237">
            <v>0</v>
          </cell>
        </row>
        <row r="238">
          <cell r="Q238">
            <v>0</v>
          </cell>
          <cell r="R238">
            <v>0</v>
          </cell>
          <cell r="AG238">
            <v>0</v>
          </cell>
        </row>
        <row r="239">
          <cell r="Q239">
            <v>330</v>
          </cell>
          <cell r="R239">
            <v>1574</v>
          </cell>
          <cell r="AG239">
            <v>91</v>
          </cell>
        </row>
        <row r="240">
          <cell r="Q240">
            <v>10</v>
          </cell>
          <cell r="AG240">
            <v>0</v>
          </cell>
        </row>
        <row r="241">
          <cell r="Q241">
            <v>1210</v>
          </cell>
          <cell r="AG241">
            <v>1717</v>
          </cell>
        </row>
        <row r="242">
          <cell r="Q242">
            <v>50</v>
          </cell>
          <cell r="AG242">
            <v>0</v>
          </cell>
        </row>
        <row r="243">
          <cell r="Q243">
            <v>500</v>
          </cell>
          <cell r="R243">
            <v>500</v>
          </cell>
          <cell r="AG243">
            <v>239</v>
          </cell>
        </row>
        <row r="244">
          <cell r="Q244">
            <v>50</v>
          </cell>
          <cell r="R244">
            <v>50</v>
          </cell>
          <cell r="AG244">
            <v>0</v>
          </cell>
        </row>
        <row r="245">
          <cell r="Q245">
            <v>3</v>
          </cell>
          <cell r="R245">
            <v>2</v>
          </cell>
          <cell r="AG245">
            <v>1</v>
          </cell>
        </row>
        <row r="246">
          <cell r="Q246">
            <v>6</v>
          </cell>
          <cell r="AG246">
            <v>0</v>
          </cell>
        </row>
        <row r="247">
          <cell r="Q247">
            <v>1</v>
          </cell>
          <cell r="R247">
            <v>0</v>
          </cell>
          <cell r="AG247">
            <v>0</v>
          </cell>
        </row>
        <row r="248">
          <cell r="Q248">
            <v>20</v>
          </cell>
          <cell r="R248">
            <v>0</v>
          </cell>
          <cell r="AG248">
            <v>0</v>
          </cell>
        </row>
        <row r="249">
          <cell r="Q249">
            <v>7</v>
          </cell>
          <cell r="R249">
            <v>5</v>
          </cell>
          <cell r="AG249">
            <v>0</v>
          </cell>
        </row>
        <row r="250">
          <cell r="Q250">
            <v>160</v>
          </cell>
          <cell r="R250">
            <v>141</v>
          </cell>
        </row>
        <row r="252">
          <cell r="Q252">
            <v>10</v>
          </cell>
          <cell r="R252">
            <v>10</v>
          </cell>
          <cell r="AG252">
            <v>2</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60</v>
          </cell>
          <cell r="R257">
            <v>60</v>
          </cell>
          <cell r="AG257">
            <v>6</v>
          </cell>
        </row>
        <row r="258">
          <cell r="Q258">
            <v>65000</v>
          </cell>
          <cell r="R258">
            <v>65000</v>
          </cell>
          <cell r="AG258">
            <v>2747</v>
          </cell>
        </row>
        <row r="259">
          <cell r="Q259">
            <v>0</v>
          </cell>
          <cell r="R259">
            <v>0</v>
          </cell>
          <cell r="AG259">
            <v>0</v>
          </cell>
        </row>
        <row r="260">
          <cell r="Q260">
            <v>0</v>
          </cell>
          <cell r="R260">
            <v>0</v>
          </cell>
          <cell r="AG260">
            <v>0</v>
          </cell>
        </row>
        <row r="261">
          <cell r="Q261">
            <v>0</v>
          </cell>
          <cell r="R261">
            <v>0</v>
          </cell>
          <cell r="AG261">
            <v>0</v>
          </cell>
        </row>
        <row r="262">
          <cell r="Q262">
            <v>0</v>
          </cell>
          <cell r="R262">
            <v>0</v>
          </cell>
          <cell r="AG262">
            <v>0</v>
          </cell>
        </row>
        <row r="263">
          <cell r="Q263">
            <v>25</v>
          </cell>
          <cell r="R263">
            <v>25</v>
          </cell>
          <cell r="AG263">
            <v>2</v>
          </cell>
        </row>
        <row r="264">
          <cell r="Q264">
            <v>25</v>
          </cell>
          <cell r="R264">
            <v>25</v>
          </cell>
          <cell r="AG264">
            <v>4</v>
          </cell>
        </row>
        <row r="265">
          <cell r="Q265">
            <v>2500</v>
          </cell>
          <cell r="R265">
            <v>2500</v>
          </cell>
          <cell r="AG265">
            <v>0</v>
          </cell>
        </row>
        <row r="266">
          <cell r="Q266">
            <v>37</v>
          </cell>
          <cell r="R266">
            <v>37</v>
          </cell>
          <cell r="AG266">
            <v>1</v>
          </cell>
        </row>
        <row r="267">
          <cell r="Q267">
            <v>100</v>
          </cell>
          <cell r="R267">
            <v>0</v>
          </cell>
          <cell r="AG267">
            <v>663</v>
          </cell>
        </row>
        <row r="268">
          <cell r="Q268">
            <v>0</v>
          </cell>
          <cell r="R268">
            <v>0</v>
          </cell>
          <cell r="AG268">
            <v>0</v>
          </cell>
        </row>
        <row r="269">
          <cell r="Q269">
            <v>0</v>
          </cell>
          <cell r="R269">
            <v>0</v>
          </cell>
          <cell r="AG269">
            <v>0</v>
          </cell>
        </row>
        <row r="270">
          <cell r="Q270">
            <v>2</v>
          </cell>
          <cell r="R270">
            <v>0</v>
          </cell>
          <cell r="AG270">
            <v>0</v>
          </cell>
        </row>
        <row r="271">
          <cell r="Q271">
            <v>10</v>
          </cell>
          <cell r="R271">
            <v>10</v>
          </cell>
          <cell r="AG271">
            <v>1</v>
          </cell>
        </row>
        <row r="272">
          <cell r="Q272">
            <v>10</v>
          </cell>
          <cell r="R272">
            <v>10</v>
          </cell>
        </row>
        <row r="274">
          <cell r="Q274">
            <v>12</v>
          </cell>
          <cell r="R274">
            <v>16</v>
          </cell>
          <cell r="AG274">
            <v>1</v>
          </cell>
        </row>
        <row r="275">
          <cell r="Q275">
            <v>74</v>
          </cell>
          <cell r="R275">
            <v>67</v>
          </cell>
          <cell r="AG275">
            <v>0</v>
          </cell>
        </row>
        <row r="276">
          <cell r="Q276">
            <v>3800</v>
          </cell>
          <cell r="R276">
            <v>4337</v>
          </cell>
          <cell r="AG276">
            <v>0</v>
          </cell>
        </row>
        <row r="277">
          <cell r="Q277">
            <v>30</v>
          </cell>
          <cell r="R277">
            <v>30</v>
          </cell>
          <cell r="AG277">
            <v>0</v>
          </cell>
        </row>
        <row r="278">
          <cell r="Q278">
            <v>150</v>
          </cell>
          <cell r="R278">
            <v>150</v>
          </cell>
          <cell r="AG278">
            <v>0</v>
          </cell>
        </row>
        <row r="279">
          <cell r="Q279">
            <v>30</v>
          </cell>
          <cell r="R279">
            <v>30</v>
          </cell>
          <cell r="AG279">
            <v>0</v>
          </cell>
        </row>
        <row r="280">
          <cell r="Q280">
            <v>150</v>
          </cell>
          <cell r="R280">
            <v>150</v>
          </cell>
          <cell r="AG280">
            <v>0</v>
          </cell>
        </row>
        <row r="281">
          <cell r="Q281">
            <v>6</v>
          </cell>
          <cell r="R281">
            <v>0</v>
          </cell>
          <cell r="AG281">
            <v>0</v>
          </cell>
        </row>
        <row r="282">
          <cell r="Q282">
            <v>30</v>
          </cell>
          <cell r="R282">
            <v>30</v>
          </cell>
          <cell r="AG282">
            <v>0</v>
          </cell>
        </row>
        <row r="283">
          <cell r="Q283">
            <v>150</v>
          </cell>
          <cell r="R283">
            <v>0</v>
          </cell>
          <cell r="AG283">
            <v>0</v>
          </cell>
        </row>
        <row r="284">
          <cell r="Q284">
            <v>150</v>
          </cell>
          <cell r="R284">
            <v>142</v>
          </cell>
          <cell r="AG284">
            <v>0</v>
          </cell>
        </row>
        <row r="285">
          <cell r="Q285">
            <v>0</v>
          </cell>
          <cell r="R285">
            <v>0</v>
          </cell>
          <cell r="AG285">
            <v>0</v>
          </cell>
        </row>
        <row r="286">
          <cell r="Q286">
            <v>0</v>
          </cell>
          <cell r="R286">
            <v>0</v>
          </cell>
          <cell r="AG286">
            <v>0</v>
          </cell>
        </row>
        <row r="287">
          <cell r="Q287">
            <v>2</v>
          </cell>
          <cell r="R287">
            <v>0</v>
          </cell>
          <cell r="AG287">
            <v>0</v>
          </cell>
        </row>
        <row r="288">
          <cell r="Q288">
            <v>5</v>
          </cell>
          <cell r="R288">
            <v>5</v>
          </cell>
          <cell r="AG288">
            <v>0</v>
          </cell>
        </row>
        <row r="289">
          <cell r="Q289">
            <v>150</v>
          </cell>
          <cell r="R289">
            <v>184</v>
          </cell>
          <cell r="AG289">
            <v>0</v>
          </cell>
        </row>
        <row r="290">
          <cell r="Q290">
            <v>12</v>
          </cell>
          <cell r="R290">
            <v>16</v>
          </cell>
          <cell r="AG290">
            <v>0</v>
          </cell>
        </row>
        <row r="291">
          <cell r="Q291">
            <v>60</v>
          </cell>
          <cell r="R291">
            <v>0</v>
          </cell>
          <cell r="AG291">
            <v>0</v>
          </cell>
        </row>
        <row r="292">
          <cell r="Q292">
            <v>30</v>
          </cell>
          <cell r="R292">
            <v>0</v>
          </cell>
          <cell r="AG292">
            <v>0</v>
          </cell>
        </row>
        <row r="293">
          <cell r="Q293">
            <v>50</v>
          </cell>
          <cell r="R293">
            <v>0</v>
          </cell>
          <cell r="AG293">
            <v>0</v>
          </cell>
        </row>
        <row r="294">
          <cell r="Q294">
            <v>50</v>
          </cell>
          <cell r="R294">
            <v>0</v>
          </cell>
          <cell r="AG294">
            <v>0</v>
          </cell>
        </row>
        <row r="295">
          <cell r="Q295">
            <v>100</v>
          </cell>
          <cell r="R295">
            <v>0</v>
          </cell>
          <cell r="AG295">
            <v>0</v>
          </cell>
        </row>
        <row r="296">
          <cell r="Q296">
            <v>50</v>
          </cell>
          <cell r="R296">
            <v>0</v>
          </cell>
          <cell r="AG296">
            <v>0</v>
          </cell>
        </row>
        <row r="297">
          <cell r="Q297">
            <v>25</v>
          </cell>
          <cell r="R297">
            <v>0</v>
          </cell>
          <cell r="AG297">
            <v>0</v>
          </cell>
        </row>
        <row r="298">
          <cell r="Q298">
            <v>4</v>
          </cell>
          <cell r="R298">
            <v>4</v>
          </cell>
          <cell r="AG298">
            <v>0</v>
          </cell>
        </row>
        <row r="299">
          <cell r="Q299">
            <v>2</v>
          </cell>
          <cell r="R299">
            <v>0</v>
          </cell>
          <cell r="AG299">
            <v>0</v>
          </cell>
        </row>
        <row r="300">
          <cell r="Q300">
            <v>60</v>
          </cell>
          <cell r="R300">
            <v>0</v>
          </cell>
          <cell r="AG300">
            <v>0</v>
          </cell>
        </row>
        <row r="301">
          <cell r="Q301">
            <v>5</v>
          </cell>
          <cell r="R301">
            <v>5</v>
          </cell>
          <cell r="AG301">
            <v>0</v>
          </cell>
        </row>
        <row r="302">
          <cell r="Q302">
            <v>150</v>
          </cell>
          <cell r="R302">
            <v>184</v>
          </cell>
          <cell r="AG302">
            <v>0</v>
          </cell>
        </row>
        <row r="303">
          <cell r="Q303">
            <v>2</v>
          </cell>
          <cell r="R303">
            <v>0</v>
          </cell>
          <cell r="AG303">
            <v>0</v>
          </cell>
        </row>
        <row r="304">
          <cell r="Q304">
            <v>2</v>
          </cell>
          <cell r="R304">
            <v>2</v>
          </cell>
          <cell r="AG304">
            <v>0</v>
          </cell>
        </row>
        <row r="305">
          <cell r="Q305">
            <v>1</v>
          </cell>
          <cell r="R305">
            <v>0</v>
          </cell>
          <cell r="AG305">
            <v>0</v>
          </cell>
        </row>
        <row r="306">
          <cell r="Q306">
            <v>2</v>
          </cell>
          <cell r="R306">
            <v>0</v>
          </cell>
          <cell r="AG306">
            <v>0</v>
          </cell>
        </row>
        <row r="307">
          <cell r="Q307">
            <v>60</v>
          </cell>
          <cell r="R307">
            <v>0</v>
          </cell>
          <cell r="AG307">
            <v>0</v>
          </cell>
        </row>
        <row r="308">
          <cell r="Q308">
            <v>3</v>
          </cell>
          <cell r="R308">
            <v>3</v>
          </cell>
          <cell r="AG308">
            <v>0</v>
          </cell>
        </row>
        <row r="309">
          <cell r="Q309">
            <v>150</v>
          </cell>
          <cell r="R309">
            <v>163</v>
          </cell>
        </row>
        <row r="311">
          <cell r="Q311">
            <v>0</v>
          </cell>
          <cell r="R311">
            <v>0</v>
          </cell>
          <cell r="AG311">
            <v>0</v>
          </cell>
        </row>
        <row r="312">
          <cell r="Q312">
            <v>5</v>
          </cell>
          <cell r="R312">
            <v>5</v>
          </cell>
          <cell r="AG312">
            <v>0</v>
          </cell>
        </row>
        <row r="313">
          <cell r="Q313">
            <v>3</v>
          </cell>
          <cell r="R313">
            <v>0.03</v>
          </cell>
          <cell r="AG313">
            <v>0</v>
          </cell>
        </row>
        <row r="314">
          <cell r="Q314">
            <v>120</v>
          </cell>
          <cell r="R314">
            <v>120</v>
          </cell>
          <cell r="AG314">
            <v>0</v>
          </cell>
        </row>
        <row r="315">
          <cell r="Q315">
            <v>24</v>
          </cell>
          <cell r="R315">
            <v>16</v>
          </cell>
          <cell r="AG315">
            <v>0</v>
          </cell>
        </row>
        <row r="316">
          <cell r="Q316">
            <v>1</v>
          </cell>
          <cell r="R316">
            <v>1</v>
          </cell>
          <cell r="AG316">
            <v>0</v>
          </cell>
        </row>
        <row r="317">
          <cell r="Q317">
            <v>2</v>
          </cell>
          <cell r="R317">
            <v>2</v>
          </cell>
          <cell r="AG317">
            <v>0</v>
          </cell>
        </row>
        <row r="318">
          <cell r="Q318">
            <v>6</v>
          </cell>
          <cell r="AG318">
            <v>0</v>
          </cell>
        </row>
        <row r="319">
          <cell r="Q319">
            <v>4</v>
          </cell>
          <cell r="R319">
            <v>2</v>
          </cell>
          <cell r="AG319">
            <v>0</v>
          </cell>
        </row>
        <row r="320">
          <cell r="Q320">
            <v>40</v>
          </cell>
        </row>
        <row r="322">
          <cell r="Q322">
            <v>6</v>
          </cell>
          <cell r="R322">
            <v>6</v>
          </cell>
          <cell r="AG322">
            <v>1</v>
          </cell>
        </row>
        <row r="323">
          <cell r="Q323">
            <v>7100</v>
          </cell>
          <cell r="R323">
            <v>7075</v>
          </cell>
          <cell r="AG323">
            <v>876</v>
          </cell>
        </row>
        <row r="324">
          <cell r="Q324">
            <v>12</v>
          </cell>
          <cell r="R324">
            <v>0</v>
          </cell>
          <cell r="AG324">
            <v>6</v>
          </cell>
        </row>
        <row r="325">
          <cell r="Q325">
            <v>75</v>
          </cell>
          <cell r="R325">
            <v>0</v>
          </cell>
          <cell r="AG325">
            <v>5</v>
          </cell>
        </row>
        <row r="326">
          <cell r="Q326">
            <v>75</v>
          </cell>
          <cell r="R326">
            <v>74</v>
          </cell>
          <cell r="AG326">
            <v>10</v>
          </cell>
        </row>
        <row r="327">
          <cell r="Q327">
            <v>6600</v>
          </cell>
          <cell r="R327">
            <v>6513</v>
          </cell>
          <cell r="AG327">
            <v>637</v>
          </cell>
        </row>
        <row r="328">
          <cell r="Q328">
            <v>1</v>
          </cell>
          <cell r="R328">
            <v>0</v>
          </cell>
          <cell r="AG328">
            <v>0</v>
          </cell>
        </row>
        <row r="329">
          <cell r="Q329">
            <v>27</v>
          </cell>
          <cell r="R329">
            <v>0</v>
          </cell>
          <cell r="AG329">
            <v>0</v>
          </cell>
        </row>
        <row r="330">
          <cell r="Q330">
            <v>6</v>
          </cell>
          <cell r="R330">
            <v>0</v>
          </cell>
          <cell r="AG330">
            <v>0</v>
          </cell>
        </row>
        <row r="331">
          <cell r="Q331">
            <v>7</v>
          </cell>
          <cell r="R331">
            <v>5</v>
          </cell>
          <cell r="AG331">
            <v>4</v>
          </cell>
        </row>
        <row r="332">
          <cell r="Q332">
            <v>70</v>
          </cell>
          <cell r="R332">
            <v>0</v>
          </cell>
          <cell r="AG332">
            <v>81</v>
          </cell>
        </row>
        <row r="333">
          <cell r="Q333">
            <v>6</v>
          </cell>
          <cell r="R333">
            <v>6</v>
          </cell>
          <cell r="AG333">
            <v>3</v>
          </cell>
        </row>
        <row r="334">
          <cell r="Q334">
            <v>25</v>
          </cell>
          <cell r="R334">
            <v>24</v>
          </cell>
          <cell r="AG334">
            <v>0</v>
          </cell>
        </row>
        <row r="335">
          <cell r="Q335">
            <v>10</v>
          </cell>
          <cell r="R335">
            <v>7</v>
          </cell>
          <cell r="AG335">
            <v>0</v>
          </cell>
        </row>
        <row r="336">
          <cell r="Q336">
            <v>4</v>
          </cell>
          <cell r="R336">
            <v>4</v>
          </cell>
          <cell r="AG336">
            <v>1</v>
          </cell>
        </row>
        <row r="337">
          <cell r="Q337">
            <v>1</v>
          </cell>
          <cell r="R337">
            <v>0</v>
          </cell>
          <cell r="AG337">
            <v>0</v>
          </cell>
        </row>
        <row r="338">
          <cell r="Q338">
            <v>27</v>
          </cell>
          <cell r="R338">
            <v>0</v>
          </cell>
          <cell r="AG338">
            <v>0</v>
          </cell>
        </row>
        <row r="339">
          <cell r="Q339">
            <v>6</v>
          </cell>
          <cell r="R339">
            <v>0</v>
          </cell>
          <cell r="AG339">
            <v>0</v>
          </cell>
        </row>
        <row r="340">
          <cell r="Q340">
            <v>15</v>
          </cell>
          <cell r="R340">
            <v>8</v>
          </cell>
          <cell r="AG340">
            <v>0</v>
          </cell>
        </row>
        <row r="341">
          <cell r="Q341">
            <v>150</v>
          </cell>
          <cell r="R341">
            <v>0</v>
          </cell>
          <cell r="AG341">
            <v>0</v>
          </cell>
        </row>
        <row r="342">
          <cell r="Q342">
            <v>100</v>
          </cell>
          <cell r="R342">
            <v>100</v>
          </cell>
          <cell r="AG342">
            <v>14</v>
          </cell>
        </row>
        <row r="343">
          <cell r="Q343">
            <v>0</v>
          </cell>
          <cell r="R343">
            <v>0</v>
          </cell>
          <cell r="AG343">
            <v>0</v>
          </cell>
        </row>
        <row r="344">
          <cell r="Q344">
            <v>0</v>
          </cell>
          <cell r="R344">
            <v>0</v>
          </cell>
          <cell r="AG344">
            <v>0</v>
          </cell>
        </row>
        <row r="345">
          <cell r="Q345">
            <v>2</v>
          </cell>
          <cell r="R345">
            <v>1</v>
          </cell>
          <cell r="AG345">
            <v>0</v>
          </cell>
        </row>
        <row r="346">
          <cell r="Q346">
            <v>20</v>
          </cell>
          <cell r="R346">
            <v>4</v>
          </cell>
          <cell r="AG346">
            <v>0</v>
          </cell>
        </row>
        <row r="347">
          <cell r="Q347">
            <v>8</v>
          </cell>
          <cell r="R347">
            <v>4</v>
          </cell>
          <cell r="AG347">
            <v>0</v>
          </cell>
        </row>
        <row r="348">
          <cell r="Q348">
            <v>80</v>
          </cell>
          <cell r="R348">
            <v>0</v>
          </cell>
        </row>
        <row r="350">
          <cell r="AG350">
            <v>0</v>
          </cell>
        </row>
        <row r="359">
          <cell r="Q359">
            <v>42</v>
          </cell>
          <cell r="R359">
            <v>42</v>
          </cell>
          <cell r="AG359">
            <v>42</v>
          </cell>
        </row>
        <row r="360">
          <cell r="Q360">
            <v>168</v>
          </cell>
          <cell r="R360">
            <v>133</v>
          </cell>
          <cell r="AG360">
            <v>121</v>
          </cell>
        </row>
        <row r="361">
          <cell r="Q361">
            <v>91</v>
          </cell>
          <cell r="R361">
            <v>90</v>
          </cell>
          <cell r="AG361">
            <v>7</v>
          </cell>
        </row>
        <row r="362">
          <cell r="Q362">
            <v>10</v>
          </cell>
          <cell r="R362">
            <v>11</v>
          </cell>
          <cell r="AG362">
            <v>0</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30</v>
          </cell>
          <cell r="R370">
            <v>25</v>
          </cell>
          <cell r="AG370">
            <v>1</v>
          </cell>
        </row>
        <row r="371">
          <cell r="Q371">
            <v>33</v>
          </cell>
          <cell r="R371">
            <v>15</v>
          </cell>
          <cell r="AG371">
            <v>2</v>
          </cell>
        </row>
        <row r="372">
          <cell r="Q372">
            <v>23</v>
          </cell>
          <cell r="R372">
            <v>9</v>
          </cell>
          <cell r="AG372">
            <v>0</v>
          </cell>
        </row>
        <row r="373">
          <cell r="Q373">
            <v>60</v>
          </cell>
          <cell r="R373">
            <v>100</v>
          </cell>
          <cell r="AG373">
            <v>4</v>
          </cell>
        </row>
        <row r="374">
          <cell r="Q374">
            <v>2</v>
          </cell>
          <cell r="R374">
            <v>2</v>
          </cell>
          <cell r="AG374">
            <v>0</v>
          </cell>
        </row>
        <row r="375">
          <cell r="Q375">
            <v>20</v>
          </cell>
          <cell r="R375">
            <v>20</v>
          </cell>
          <cell r="AG375">
            <v>0</v>
          </cell>
        </row>
        <row r="376">
          <cell r="Q376">
            <v>160</v>
          </cell>
          <cell r="R376">
            <v>172</v>
          </cell>
          <cell r="AG376">
            <v>0</v>
          </cell>
        </row>
        <row r="377">
          <cell r="Q377">
            <v>2</v>
          </cell>
          <cell r="R377">
            <v>2</v>
          </cell>
          <cell r="AG377">
            <v>1</v>
          </cell>
        </row>
        <row r="378">
          <cell r="Q378">
            <v>40</v>
          </cell>
          <cell r="AG378">
            <v>25</v>
          </cell>
        </row>
        <row r="379">
          <cell r="AG379">
            <v>0</v>
          </cell>
        </row>
        <row r="380">
          <cell r="Q380">
            <v>5</v>
          </cell>
          <cell r="R380">
            <v>0</v>
          </cell>
          <cell r="AG380">
            <v>0</v>
          </cell>
        </row>
        <row r="381">
          <cell r="AG381">
            <v>0</v>
          </cell>
        </row>
        <row r="382">
          <cell r="Q382">
            <v>12</v>
          </cell>
          <cell r="R382">
            <v>18</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8</v>
          </cell>
          <cell r="R392">
            <v>8</v>
          </cell>
          <cell r="AG392">
            <v>1</v>
          </cell>
        </row>
        <row r="393">
          <cell r="Q393">
            <v>70</v>
          </cell>
          <cell r="R393">
            <v>67</v>
          </cell>
          <cell r="AG393">
            <v>0</v>
          </cell>
        </row>
        <row r="394">
          <cell r="Q394">
            <v>9</v>
          </cell>
          <cell r="R394">
            <v>9</v>
          </cell>
          <cell r="AG394">
            <v>1</v>
          </cell>
        </row>
        <row r="395">
          <cell r="Q395">
            <v>102</v>
          </cell>
          <cell r="R395">
            <v>114</v>
          </cell>
          <cell r="AG395">
            <v>4</v>
          </cell>
        </row>
        <row r="396">
          <cell r="Q396">
            <v>100</v>
          </cell>
          <cell r="R396">
            <v>110</v>
          </cell>
          <cell r="AG396">
            <v>6</v>
          </cell>
        </row>
        <row r="397">
          <cell r="Q397">
            <v>34</v>
          </cell>
          <cell r="R397">
            <v>31</v>
          </cell>
          <cell r="AG397">
            <v>2</v>
          </cell>
        </row>
        <row r="398">
          <cell r="Q398">
            <v>4</v>
          </cell>
          <cell r="R398">
            <v>4</v>
          </cell>
          <cell r="AG398">
            <v>0</v>
          </cell>
        </row>
        <row r="399">
          <cell r="Q399">
            <v>370</v>
          </cell>
          <cell r="R399">
            <v>370</v>
          </cell>
          <cell r="AG399">
            <v>26</v>
          </cell>
        </row>
        <row r="400">
          <cell r="AG400">
            <v>0</v>
          </cell>
        </row>
        <row r="401">
          <cell r="Q401">
            <v>235</v>
          </cell>
          <cell r="R401">
            <v>208</v>
          </cell>
          <cell r="AG401">
            <v>0</v>
          </cell>
        </row>
        <row r="402">
          <cell r="Q402">
            <v>40</v>
          </cell>
          <cell r="R402">
            <v>29</v>
          </cell>
          <cell r="AG402">
            <v>0</v>
          </cell>
        </row>
        <row r="403">
          <cell r="Q403">
            <v>116</v>
          </cell>
          <cell r="R403">
            <v>77</v>
          </cell>
          <cell r="AG403">
            <v>0</v>
          </cell>
        </row>
        <row r="404">
          <cell r="Q404">
            <v>18</v>
          </cell>
          <cell r="R404">
            <v>24</v>
          </cell>
          <cell r="AG404">
            <v>0</v>
          </cell>
        </row>
        <row r="405">
          <cell r="Q405">
            <v>4</v>
          </cell>
          <cell r="R405">
            <v>4</v>
          </cell>
          <cell r="AG405">
            <v>0</v>
          </cell>
        </row>
        <row r="406">
          <cell r="AG406">
            <v>0</v>
          </cell>
        </row>
        <row r="408">
          <cell r="AG408">
            <v>0</v>
          </cell>
        </row>
        <row r="409">
          <cell r="AG409">
            <v>0</v>
          </cell>
        </row>
        <row r="410">
          <cell r="AG410">
            <v>0</v>
          </cell>
        </row>
        <row r="411">
          <cell r="AG411">
            <v>0</v>
          </cell>
        </row>
        <row r="413">
          <cell r="Q413">
            <v>318684</v>
          </cell>
          <cell r="R413">
            <v>318300</v>
          </cell>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10</v>
          </cell>
          <cell r="R457">
            <v>5</v>
          </cell>
          <cell r="AG457">
            <v>0</v>
          </cell>
        </row>
        <row r="458">
          <cell r="AG458">
            <v>0</v>
          </cell>
        </row>
        <row r="459">
          <cell r="Q459">
            <v>500</v>
          </cell>
          <cell r="R459">
            <v>80</v>
          </cell>
          <cell r="AG459">
            <v>0</v>
          </cell>
        </row>
        <row r="460">
          <cell r="AG460">
            <v>0</v>
          </cell>
        </row>
        <row r="461">
          <cell r="AG461">
            <v>0</v>
          </cell>
        </row>
        <row r="462">
          <cell r="AG462">
            <v>0</v>
          </cell>
        </row>
        <row r="463">
          <cell r="AG463">
            <v>0</v>
          </cell>
        </row>
        <row r="465">
          <cell r="Q465">
            <v>900</v>
          </cell>
          <cell r="R465">
            <v>250</v>
          </cell>
          <cell r="AG465">
            <v>0</v>
          </cell>
        </row>
        <row r="466">
          <cell r="Q466">
            <v>1500</v>
          </cell>
          <cell r="R466">
            <v>450</v>
          </cell>
          <cell r="AG466">
            <v>0</v>
          </cell>
        </row>
        <row r="468">
          <cell r="AG468">
            <v>0</v>
          </cell>
        </row>
        <row r="470">
          <cell r="Q470">
            <v>350</v>
          </cell>
          <cell r="R470">
            <v>0</v>
          </cell>
          <cell r="AG470">
            <v>0</v>
          </cell>
        </row>
        <row r="471">
          <cell r="Q471">
            <v>1</v>
          </cell>
          <cell r="R471">
            <v>0</v>
          </cell>
          <cell r="AG471">
            <v>0</v>
          </cell>
        </row>
        <row r="472">
          <cell r="Q472">
            <v>0</v>
          </cell>
          <cell r="R472">
            <v>0</v>
          </cell>
          <cell r="AG472">
            <v>0</v>
          </cell>
        </row>
        <row r="473">
          <cell r="Q473">
            <v>5</v>
          </cell>
          <cell r="R473">
            <v>0</v>
          </cell>
          <cell r="AG473">
            <v>0</v>
          </cell>
        </row>
        <row r="475">
          <cell r="Q475">
            <v>346</v>
          </cell>
          <cell r="AG475">
            <v>0</v>
          </cell>
        </row>
        <row r="476">
          <cell r="Q476">
            <v>270</v>
          </cell>
          <cell r="AG476">
            <v>0</v>
          </cell>
        </row>
        <row r="477">
          <cell r="Q477">
            <v>76</v>
          </cell>
          <cell r="AG477">
            <v>0</v>
          </cell>
        </row>
        <row r="478">
          <cell r="Q478">
            <v>0</v>
          </cell>
          <cell r="AG478">
            <v>0</v>
          </cell>
        </row>
        <row r="479">
          <cell r="Q479">
            <v>2</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20</v>
          </cell>
          <cell r="R514">
            <v>20</v>
          </cell>
          <cell r="AG514">
            <v>0</v>
          </cell>
        </row>
        <row r="515">
          <cell r="Q515">
            <v>20000</v>
          </cell>
          <cell r="R515">
            <v>20000</v>
          </cell>
          <cell r="AG515">
            <v>0</v>
          </cell>
        </row>
        <row r="516">
          <cell r="Q516">
            <v>11000</v>
          </cell>
          <cell r="R516">
            <v>13500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33">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0</v>
          </cell>
          <cell r="R185">
            <v>0</v>
          </cell>
          <cell r="AG185">
            <v>0</v>
          </cell>
        </row>
        <row r="186">
          <cell r="Q186">
            <v>0</v>
          </cell>
          <cell r="R186">
            <v>0</v>
          </cell>
          <cell r="AG186">
            <v>0</v>
          </cell>
        </row>
        <row r="187">
          <cell r="Q187">
            <v>2100</v>
          </cell>
          <cell r="R187">
            <v>1291</v>
          </cell>
          <cell r="AG187">
            <v>0</v>
          </cell>
        </row>
        <row r="188">
          <cell r="Q188">
            <v>117</v>
          </cell>
          <cell r="R188">
            <v>78</v>
          </cell>
          <cell r="AG188">
            <v>0</v>
          </cell>
        </row>
        <row r="189">
          <cell r="Q189">
            <v>4200</v>
          </cell>
          <cell r="R189">
            <v>2067</v>
          </cell>
          <cell r="AG189">
            <v>0</v>
          </cell>
        </row>
        <row r="190">
          <cell r="Q190">
            <v>110</v>
          </cell>
          <cell r="R190">
            <v>55</v>
          </cell>
          <cell r="AG190">
            <v>0</v>
          </cell>
        </row>
        <row r="191">
          <cell r="Q191">
            <v>4</v>
          </cell>
          <cell r="R191">
            <v>2</v>
          </cell>
          <cell r="AG191">
            <v>0</v>
          </cell>
        </row>
        <row r="192">
          <cell r="Q192">
            <v>0</v>
          </cell>
          <cell r="R192">
            <v>0</v>
          </cell>
          <cell r="AG192">
            <v>0</v>
          </cell>
        </row>
        <row r="193">
          <cell r="Q193">
            <v>0</v>
          </cell>
          <cell r="R193">
            <v>0</v>
          </cell>
          <cell r="AG193">
            <v>0</v>
          </cell>
        </row>
        <row r="194">
          <cell r="Q194">
            <v>0</v>
          </cell>
          <cell r="R194">
            <v>0</v>
          </cell>
          <cell r="AG194">
            <v>0</v>
          </cell>
        </row>
        <row r="195">
          <cell r="Q195">
            <v>0</v>
          </cell>
          <cell r="R195">
            <v>0</v>
          </cell>
          <cell r="AG195">
            <v>0</v>
          </cell>
        </row>
        <row r="196">
          <cell r="AG196">
            <v>0</v>
          </cell>
        </row>
        <row r="197">
          <cell r="Q197">
            <v>18</v>
          </cell>
          <cell r="R197">
            <v>4</v>
          </cell>
          <cell r="AG197">
            <v>0</v>
          </cell>
        </row>
        <row r="198">
          <cell r="Q198">
            <v>130</v>
          </cell>
          <cell r="R198">
            <v>38</v>
          </cell>
          <cell r="AG198">
            <v>0</v>
          </cell>
        </row>
        <row r="199">
          <cell r="Q199">
            <v>0</v>
          </cell>
          <cell r="R199">
            <v>0</v>
          </cell>
          <cell r="AG199">
            <v>0</v>
          </cell>
        </row>
        <row r="200">
          <cell r="Q200">
            <v>0</v>
          </cell>
          <cell r="R200">
            <v>0</v>
          </cell>
          <cell r="AG200">
            <v>0</v>
          </cell>
        </row>
        <row r="201">
          <cell r="Q201">
            <v>0</v>
          </cell>
          <cell r="R201">
            <v>0</v>
          </cell>
          <cell r="AG201">
            <v>0</v>
          </cell>
        </row>
        <row r="202">
          <cell r="Q202">
            <v>0</v>
          </cell>
          <cell r="R202">
            <v>0</v>
          </cell>
          <cell r="AG202">
            <v>0</v>
          </cell>
        </row>
        <row r="203">
          <cell r="Q203">
            <v>0</v>
          </cell>
          <cell r="R203">
            <v>0</v>
          </cell>
          <cell r="AG203">
            <v>0</v>
          </cell>
        </row>
        <row r="204">
          <cell r="Q204">
            <v>0</v>
          </cell>
          <cell r="R204">
            <v>0</v>
          </cell>
          <cell r="AG204">
            <v>0</v>
          </cell>
        </row>
        <row r="205">
          <cell r="Q205">
            <v>0</v>
          </cell>
          <cell r="R205">
            <v>0</v>
          </cell>
          <cell r="AG205">
            <v>0</v>
          </cell>
        </row>
        <row r="206">
          <cell r="Q206">
            <v>0</v>
          </cell>
          <cell r="R206">
            <v>0</v>
          </cell>
          <cell r="AG206">
            <v>0</v>
          </cell>
        </row>
        <row r="207">
          <cell r="Q207">
            <v>2</v>
          </cell>
          <cell r="R207">
            <v>0</v>
          </cell>
          <cell r="AG207">
            <v>0</v>
          </cell>
        </row>
        <row r="208">
          <cell r="Q208">
            <v>4</v>
          </cell>
          <cell r="R208">
            <v>1</v>
          </cell>
          <cell r="AG208">
            <v>0</v>
          </cell>
        </row>
        <row r="209">
          <cell r="Q209">
            <v>32</v>
          </cell>
          <cell r="R209">
            <v>2</v>
          </cell>
        </row>
        <row r="211">
          <cell r="Q211">
            <v>50</v>
          </cell>
          <cell r="R211">
            <v>18</v>
          </cell>
          <cell r="AG211">
            <v>0</v>
          </cell>
        </row>
        <row r="212">
          <cell r="Q212">
            <v>7</v>
          </cell>
          <cell r="R212">
            <v>7</v>
          </cell>
          <cell r="AG212">
            <v>0</v>
          </cell>
        </row>
        <row r="213">
          <cell r="Q213">
            <v>3</v>
          </cell>
          <cell r="R213">
            <v>2</v>
          </cell>
          <cell r="AG213">
            <v>0</v>
          </cell>
        </row>
        <row r="214">
          <cell r="Q214">
            <v>3</v>
          </cell>
          <cell r="R214">
            <v>1</v>
          </cell>
          <cell r="AG214">
            <v>0</v>
          </cell>
        </row>
        <row r="215">
          <cell r="Q215">
            <v>0</v>
          </cell>
          <cell r="R215">
            <v>1</v>
          </cell>
          <cell r="AG215">
            <v>0</v>
          </cell>
        </row>
        <row r="216">
          <cell r="Q216">
            <v>1</v>
          </cell>
          <cell r="R216">
            <v>0</v>
          </cell>
          <cell r="AG216">
            <v>0</v>
          </cell>
        </row>
        <row r="217">
          <cell r="Q217">
            <v>2</v>
          </cell>
          <cell r="R217">
            <v>2</v>
          </cell>
          <cell r="AG217">
            <v>0</v>
          </cell>
        </row>
        <row r="218">
          <cell r="Q218">
            <v>0</v>
          </cell>
          <cell r="AG218">
            <v>0</v>
          </cell>
        </row>
        <row r="219">
          <cell r="Q219">
            <v>0</v>
          </cell>
          <cell r="AG219">
            <v>0</v>
          </cell>
        </row>
        <row r="220">
          <cell r="Q220">
            <v>0</v>
          </cell>
          <cell r="R220">
            <v>0</v>
          </cell>
          <cell r="AG220">
            <v>0</v>
          </cell>
        </row>
        <row r="221">
          <cell r="Q221">
            <v>0</v>
          </cell>
          <cell r="R221">
            <v>0</v>
          </cell>
          <cell r="AG221">
            <v>0</v>
          </cell>
        </row>
        <row r="222">
          <cell r="Q222">
            <v>0</v>
          </cell>
          <cell r="R222">
            <v>0</v>
          </cell>
          <cell r="AG222">
            <v>0</v>
          </cell>
        </row>
        <row r="223">
          <cell r="Q223">
            <v>0</v>
          </cell>
          <cell r="R223">
            <v>0</v>
          </cell>
          <cell r="AG223">
            <v>0</v>
          </cell>
        </row>
        <row r="224">
          <cell r="Q224">
            <v>0</v>
          </cell>
          <cell r="AG224">
            <v>0</v>
          </cell>
        </row>
        <row r="225">
          <cell r="Q225">
            <v>1</v>
          </cell>
          <cell r="R225">
            <v>0</v>
          </cell>
          <cell r="AG225">
            <v>0</v>
          </cell>
        </row>
        <row r="226">
          <cell r="Q226">
            <v>3</v>
          </cell>
          <cell r="R226">
            <v>0</v>
          </cell>
          <cell r="AG226">
            <v>0</v>
          </cell>
        </row>
        <row r="227">
          <cell r="Q227">
            <v>1</v>
          </cell>
          <cell r="R227">
            <v>1</v>
          </cell>
          <cell r="AG227">
            <v>0</v>
          </cell>
        </row>
        <row r="228">
          <cell r="Q228">
            <v>10</v>
          </cell>
          <cell r="R228">
            <v>2</v>
          </cell>
        </row>
        <row r="230">
          <cell r="Q230">
            <v>7</v>
          </cell>
          <cell r="R230">
            <v>5</v>
          </cell>
          <cell r="AG230">
            <v>0</v>
          </cell>
        </row>
        <row r="231">
          <cell r="Q231">
            <v>7</v>
          </cell>
          <cell r="R231">
            <v>5</v>
          </cell>
          <cell r="AG231">
            <v>0</v>
          </cell>
        </row>
        <row r="232">
          <cell r="Q232">
            <v>0</v>
          </cell>
          <cell r="R232">
            <v>0</v>
          </cell>
          <cell r="AG232">
            <v>0</v>
          </cell>
        </row>
        <row r="233">
          <cell r="Q233">
            <v>5</v>
          </cell>
          <cell r="R233">
            <v>0</v>
          </cell>
          <cell r="AG233">
            <v>0</v>
          </cell>
        </row>
        <row r="234">
          <cell r="Q234">
            <v>5</v>
          </cell>
          <cell r="R234">
            <v>5</v>
          </cell>
          <cell r="AG234">
            <v>0</v>
          </cell>
        </row>
        <row r="235">
          <cell r="Q235">
            <v>1</v>
          </cell>
          <cell r="AG235">
            <v>0</v>
          </cell>
        </row>
        <row r="236">
          <cell r="Q236">
            <v>0</v>
          </cell>
          <cell r="AG236">
            <v>0</v>
          </cell>
        </row>
        <row r="237">
          <cell r="Q237">
            <v>0</v>
          </cell>
          <cell r="R237">
            <v>0</v>
          </cell>
          <cell r="AG237">
            <v>0</v>
          </cell>
        </row>
        <row r="238">
          <cell r="Q238">
            <v>0</v>
          </cell>
          <cell r="R238">
            <v>0</v>
          </cell>
          <cell r="AG238">
            <v>0</v>
          </cell>
        </row>
        <row r="239">
          <cell r="Q239">
            <v>160</v>
          </cell>
          <cell r="R239">
            <v>154</v>
          </cell>
          <cell r="AG239">
            <v>0</v>
          </cell>
        </row>
        <row r="240">
          <cell r="Q240">
            <v>5</v>
          </cell>
          <cell r="AG240">
            <v>0</v>
          </cell>
        </row>
        <row r="241">
          <cell r="Q241">
            <v>0</v>
          </cell>
          <cell r="AG241">
            <v>0</v>
          </cell>
        </row>
        <row r="242">
          <cell r="Q242">
            <v>0</v>
          </cell>
          <cell r="AG242">
            <v>0</v>
          </cell>
        </row>
        <row r="243">
          <cell r="Q243">
            <v>150</v>
          </cell>
          <cell r="R243">
            <v>0</v>
          </cell>
          <cell r="AG243">
            <v>0</v>
          </cell>
        </row>
        <row r="244">
          <cell r="Q244">
            <v>15</v>
          </cell>
          <cell r="R244">
            <v>0</v>
          </cell>
          <cell r="AG244">
            <v>0</v>
          </cell>
        </row>
        <row r="245">
          <cell r="Q245">
            <v>0</v>
          </cell>
          <cell r="R245">
            <v>0</v>
          </cell>
          <cell r="AG245">
            <v>0</v>
          </cell>
        </row>
        <row r="246">
          <cell r="Q246">
            <v>0</v>
          </cell>
          <cell r="R246">
            <v>0</v>
          </cell>
          <cell r="AG246">
            <v>0</v>
          </cell>
        </row>
        <row r="247">
          <cell r="Q247">
            <v>1</v>
          </cell>
          <cell r="R247">
            <v>0</v>
          </cell>
          <cell r="AG247">
            <v>0</v>
          </cell>
        </row>
        <row r="248">
          <cell r="Q248">
            <v>10</v>
          </cell>
          <cell r="R248">
            <v>0</v>
          </cell>
          <cell r="AG248">
            <v>0</v>
          </cell>
        </row>
        <row r="249">
          <cell r="Q249">
            <v>1</v>
          </cell>
          <cell r="R249">
            <v>1</v>
          </cell>
          <cell r="AG249">
            <v>0</v>
          </cell>
        </row>
        <row r="250">
          <cell r="Q250">
            <v>15</v>
          </cell>
          <cell r="R250">
            <v>2</v>
          </cell>
        </row>
        <row r="252">
          <cell r="Q252">
            <v>1</v>
          </cell>
          <cell r="R252">
            <v>1</v>
          </cell>
          <cell r="AG252">
            <v>0</v>
          </cell>
        </row>
        <row r="253">
          <cell r="Q253">
            <v>0</v>
          </cell>
          <cell r="R253">
            <v>0</v>
          </cell>
          <cell r="AG253">
            <v>0</v>
          </cell>
        </row>
        <row r="254">
          <cell r="Q254">
            <v>0</v>
          </cell>
          <cell r="R254">
            <v>0</v>
          </cell>
          <cell r="AG254">
            <v>0</v>
          </cell>
        </row>
        <row r="255">
          <cell r="Q255">
            <v>0</v>
          </cell>
          <cell r="R255">
            <v>0</v>
          </cell>
          <cell r="AG255">
            <v>0</v>
          </cell>
        </row>
        <row r="256">
          <cell r="Q256">
            <v>0</v>
          </cell>
          <cell r="R256">
            <v>0</v>
          </cell>
          <cell r="AG256">
            <v>0</v>
          </cell>
        </row>
        <row r="257">
          <cell r="Q257">
            <v>12</v>
          </cell>
          <cell r="R257">
            <v>12</v>
          </cell>
          <cell r="AG257">
            <v>0</v>
          </cell>
        </row>
        <row r="258">
          <cell r="Q258">
            <v>52</v>
          </cell>
          <cell r="R258">
            <v>52</v>
          </cell>
          <cell r="AG258">
            <v>0</v>
          </cell>
        </row>
        <row r="259">
          <cell r="Q259">
            <v>2</v>
          </cell>
          <cell r="R259">
            <v>2</v>
          </cell>
          <cell r="AG259">
            <v>0</v>
          </cell>
        </row>
        <row r="260">
          <cell r="Q260">
            <v>10</v>
          </cell>
          <cell r="R260">
            <v>10</v>
          </cell>
          <cell r="AG260">
            <v>0</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0</v>
          </cell>
          <cell r="R267">
            <v>0</v>
          </cell>
          <cell r="AG267">
            <v>0</v>
          </cell>
        </row>
        <row r="268">
          <cell r="Q268">
            <v>0</v>
          </cell>
          <cell r="R268">
            <v>0</v>
          </cell>
          <cell r="AG268">
            <v>0</v>
          </cell>
        </row>
        <row r="269">
          <cell r="Q269">
            <v>0</v>
          </cell>
          <cell r="R269">
            <v>0</v>
          </cell>
          <cell r="AG269">
            <v>0</v>
          </cell>
        </row>
        <row r="270">
          <cell r="Q270">
            <v>1</v>
          </cell>
          <cell r="R270">
            <v>0</v>
          </cell>
          <cell r="AG270">
            <v>0</v>
          </cell>
        </row>
        <row r="271">
          <cell r="Q271">
            <v>1</v>
          </cell>
          <cell r="R271">
            <v>1</v>
          </cell>
          <cell r="AG271">
            <v>0</v>
          </cell>
        </row>
        <row r="272">
          <cell r="Q272">
            <v>10</v>
          </cell>
          <cell r="R272">
            <v>10</v>
          </cell>
        </row>
        <row r="274">
          <cell r="Q274">
            <v>1</v>
          </cell>
          <cell r="R274">
            <v>1</v>
          </cell>
          <cell r="AG274">
            <v>0</v>
          </cell>
        </row>
        <row r="275">
          <cell r="Q275">
            <v>0</v>
          </cell>
          <cell r="R275">
            <v>0</v>
          </cell>
          <cell r="AG275">
            <v>0</v>
          </cell>
        </row>
        <row r="276">
          <cell r="Q276">
            <v>0</v>
          </cell>
          <cell r="R276">
            <v>0</v>
          </cell>
          <cell r="AG276">
            <v>0</v>
          </cell>
        </row>
        <row r="277">
          <cell r="Q277">
            <v>0</v>
          </cell>
          <cell r="R277">
            <v>0</v>
          </cell>
          <cell r="AG277">
            <v>0</v>
          </cell>
        </row>
        <row r="278">
          <cell r="Q278">
            <v>0</v>
          </cell>
          <cell r="R278">
            <v>0</v>
          </cell>
          <cell r="AG278">
            <v>0</v>
          </cell>
        </row>
        <row r="279">
          <cell r="Q279">
            <v>0</v>
          </cell>
          <cell r="R279">
            <v>0</v>
          </cell>
          <cell r="AG279">
            <v>0</v>
          </cell>
        </row>
        <row r="280">
          <cell r="Q280">
            <v>0</v>
          </cell>
          <cell r="R280">
            <v>0</v>
          </cell>
          <cell r="AG280">
            <v>0</v>
          </cell>
        </row>
        <row r="281">
          <cell r="Q281">
            <v>1</v>
          </cell>
          <cell r="R281">
            <v>0</v>
          </cell>
          <cell r="AG281">
            <v>0</v>
          </cell>
        </row>
        <row r="282">
          <cell r="Q282">
            <v>5</v>
          </cell>
          <cell r="R282">
            <v>0</v>
          </cell>
          <cell r="AG282">
            <v>0</v>
          </cell>
        </row>
        <row r="283">
          <cell r="Q283">
            <v>5</v>
          </cell>
          <cell r="R283">
            <v>0</v>
          </cell>
          <cell r="AG283">
            <v>0</v>
          </cell>
        </row>
        <row r="284">
          <cell r="Q284">
            <v>5</v>
          </cell>
          <cell r="R284">
            <v>0</v>
          </cell>
          <cell r="AG284">
            <v>0</v>
          </cell>
        </row>
        <row r="285">
          <cell r="Q285">
            <v>0</v>
          </cell>
          <cell r="R285">
            <v>0</v>
          </cell>
          <cell r="AG285">
            <v>0</v>
          </cell>
        </row>
        <row r="286">
          <cell r="Q286">
            <v>0</v>
          </cell>
          <cell r="R286">
            <v>0</v>
          </cell>
          <cell r="AG286">
            <v>0</v>
          </cell>
        </row>
        <row r="287">
          <cell r="Q287">
            <v>1</v>
          </cell>
          <cell r="R287">
            <v>0</v>
          </cell>
          <cell r="AG287">
            <v>0</v>
          </cell>
        </row>
        <row r="288">
          <cell r="Q288">
            <v>1</v>
          </cell>
          <cell r="R288">
            <v>0</v>
          </cell>
          <cell r="AG288">
            <v>0</v>
          </cell>
        </row>
        <row r="289">
          <cell r="Q289">
            <v>30</v>
          </cell>
          <cell r="R289">
            <v>0</v>
          </cell>
          <cell r="AG289">
            <v>0</v>
          </cell>
        </row>
        <row r="290">
          <cell r="Q290">
            <v>1</v>
          </cell>
          <cell r="R290">
            <v>1</v>
          </cell>
          <cell r="AG290">
            <v>0</v>
          </cell>
        </row>
        <row r="291">
          <cell r="Q291">
            <v>0</v>
          </cell>
          <cell r="R291">
            <v>0</v>
          </cell>
          <cell r="AG291">
            <v>0</v>
          </cell>
        </row>
        <row r="292">
          <cell r="Q292">
            <v>0</v>
          </cell>
          <cell r="R292">
            <v>0</v>
          </cell>
          <cell r="AG292">
            <v>0</v>
          </cell>
        </row>
        <row r="293">
          <cell r="Q293">
            <v>0</v>
          </cell>
          <cell r="R293">
            <v>0</v>
          </cell>
          <cell r="AG293">
            <v>0</v>
          </cell>
        </row>
        <row r="294">
          <cell r="Q294">
            <v>0</v>
          </cell>
          <cell r="R294">
            <v>0</v>
          </cell>
          <cell r="AG294">
            <v>0</v>
          </cell>
        </row>
        <row r="295">
          <cell r="Q295">
            <v>0</v>
          </cell>
          <cell r="R295">
            <v>0</v>
          </cell>
          <cell r="AG295">
            <v>0</v>
          </cell>
        </row>
        <row r="296">
          <cell r="Q296">
            <v>0</v>
          </cell>
          <cell r="R296">
            <v>0</v>
          </cell>
          <cell r="AG296">
            <v>0</v>
          </cell>
        </row>
        <row r="297">
          <cell r="Q297">
            <v>25</v>
          </cell>
          <cell r="R297">
            <v>0</v>
          </cell>
          <cell r="AG297">
            <v>0</v>
          </cell>
        </row>
        <row r="298">
          <cell r="Q298">
            <v>0</v>
          </cell>
          <cell r="R298">
            <v>0</v>
          </cell>
          <cell r="AG298">
            <v>0</v>
          </cell>
        </row>
        <row r="299">
          <cell r="Q299">
            <v>1</v>
          </cell>
          <cell r="R299">
            <v>0</v>
          </cell>
          <cell r="AG299">
            <v>0</v>
          </cell>
        </row>
        <row r="300">
          <cell r="Q300">
            <v>10</v>
          </cell>
          <cell r="R300">
            <v>0</v>
          </cell>
          <cell r="AG300">
            <v>0</v>
          </cell>
        </row>
        <row r="301">
          <cell r="Q301">
            <v>1</v>
          </cell>
          <cell r="R301">
            <v>0</v>
          </cell>
          <cell r="AG301">
            <v>0</v>
          </cell>
        </row>
        <row r="302">
          <cell r="Q302">
            <v>30</v>
          </cell>
          <cell r="R302">
            <v>0</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10</v>
          </cell>
          <cell r="R307">
            <v>0</v>
          </cell>
          <cell r="AG307">
            <v>0</v>
          </cell>
        </row>
        <row r="308">
          <cell r="Q308">
            <v>1</v>
          </cell>
          <cell r="R308">
            <v>0</v>
          </cell>
          <cell r="AG308">
            <v>0</v>
          </cell>
        </row>
        <row r="309">
          <cell r="Q309">
            <v>30</v>
          </cell>
          <cell r="R309">
            <v>0</v>
          </cell>
        </row>
        <row r="311">
          <cell r="Q311">
            <v>1</v>
          </cell>
          <cell r="R311">
            <v>1</v>
          </cell>
          <cell r="AG311">
            <v>0</v>
          </cell>
        </row>
        <row r="312">
          <cell r="Q312">
            <v>1</v>
          </cell>
          <cell r="R312">
            <v>1</v>
          </cell>
          <cell r="AG312">
            <v>0</v>
          </cell>
        </row>
        <row r="313">
          <cell r="Q313">
            <v>0</v>
          </cell>
          <cell r="AG313">
            <v>0</v>
          </cell>
        </row>
        <row r="314">
          <cell r="Q314">
            <v>0</v>
          </cell>
          <cell r="AG314">
            <v>0</v>
          </cell>
        </row>
        <row r="315">
          <cell r="Q315">
            <v>0</v>
          </cell>
          <cell r="AG315">
            <v>0</v>
          </cell>
        </row>
        <row r="316">
          <cell r="Q316">
            <v>0</v>
          </cell>
          <cell r="AG316">
            <v>0</v>
          </cell>
        </row>
        <row r="317">
          <cell r="Q317">
            <v>2</v>
          </cell>
          <cell r="R317">
            <v>2</v>
          </cell>
          <cell r="AG317">
            <v>0</v>
          </cell>
        </row>
        <row r="318">
          <cell r="Q318">
            <v>4</v>
          </cell>
          <cell r="AG318">
            <v>0</v>
          </cell>
        </row>
        <row r="319">
          <cell r="Q319">
            <v>1</v>
          </cell>
          <cell r="R319">
            <v>0</v>
          </cell>
          <cell r="AG319">
            <v>0</v>
          </cell>
        </row>
        <row r="320">
          <cell r="Q320">
            <v>12</v>
          </cell>
        </row>
        <row r="322">
          <cell r="Q322">
            <v>0</v>
          </cell>
          <cell r="R322">
            <v>0</v>
          </cell>
          <cell r="AG322">
            <v>0</v>
          </cell>
        </row>
        <row r="323">
          <cell r="Q323">
            <v>20</v>
          </cell>
          <cell r="R323">
            <v>17</v>
          </cell>
          <cell r="AG323">
            <v>0</v>
          </cell>
        </row>
        <row r="324">
          <cell r="Q324">
            <v>12</v>
          </cell>
          <cell r="R324">
            <v>0</v>
          </cell>
          <cell r="AG324">
            <v>0</v>
          </cell>
        </row>
        <row r="325">
          <cell r="Q325">
            <v>0</v>
          </cell>
          <cell r="R325">
            <v>0</v>
          </cell>
          <cell r="AG325">
            <v>0</v>
          </cell>
        </row>
        <row r="326">
          <cell r="Q326">
            <v>0</v>
          </cell>
          <cell r="R326">
            <v>0</v>
          </cell>
          <cell r="AG326">
            <v>0</v>
          </cell>
        </row>
        <row r="327">
          <cell r="Q327">
            <v>0</v>
          </cell>
          <cell r="R327">
            <v>0</v>
          </cell>
          <cell r="AG327">
            <v>0</v>
          </cell>
        </row>
        <row r="328">
          <cell r="Q328">
            <v>0</v>
          </cell>
          <cell r="R328">
            <v>0</v>
          </cell>
          <cell r="AG328">
            <v>0</v>
          </cell>
        </row>
        <row r="329">
          <cell r="Q329">
            <v>0</v>
          </cell>
          <cell r="R329">
            <v>0</v>
          </cell>
          <cell r="AG329">
            <v>0</v>
          </cell>
        </row>
        <row r="330">
          <cell r="Q330">
            <v>1</v>
          </cell>
          <cell r="R330">
            <v>0</v>
          </cell>
          <cell r="AG330">
            <v>0</v>
          </cell>
        </row>
        <row r="331">
          <cell r="Q331">
            <v>2</v>
          </cell>
          <cell r="R331">
            <v>2</v>
          </cell>
          <cell r="AG331">
            <v>0</v>
          </cell>
        </row>
        <row r="332">
          <cell r="Q332">
            <v>20</v>
          </cell>
          <cell r="R332">
            <v>0</v>
          </cell>
          <cell r="AG332">
            <v>0</v>
          </cell>
        </row>
        <row r="333">
          <cell r="Q333">
            <v>2</v>
          </cell>
          <cell r="R333">
            <v>2</v>
          </cell>
          <cell r="AG333">
            <v>0</v>
          </cell>
        </row>
        <row r="334">
          <cell r="Q334">
            <v>30</v>
          </cell>
          <cell r="R334">
            <v>50</v>
          </cell>
          <cell r="AG334">
            <v>6</v>
          </cell>
        </row>
        <row r="335">
          <cell r="Q335">
            <v>15</v>
          </cell>
          <cell r="R335">
            <v>17</v>
          </cell>
          <cell r="AG335">
            <v>1</v>
          </cell>
        </row>
        <row r="336">
          <cell r="Q336">
            <v>4</v>
          </cell>
          <cell r="R336">
            <v>3</v>
          </cell>
          <cell r="AG336">
            <v>0</v>
          </cell>
        </row>
        <row r="337">
          <cell r="Q337">
            <v>0</v>
          </cell>
          <cell r="R337">
            <v>0</v>
          </cell>
          <cell r="AG337">
            <v>0</v>
          </cell>
        </row>
        <row r="338">
          <cell r="Q338">
            <v>0</v>
          </cell>
          <cell r="R338">
            <v>0</v>
          </cell>
          <cell r="AG338">
            <v>0</v>
          </cell>
        </row>
        <row r="339">
          <cell r="Q339">
            <v>1</v>
          </cell>
          <cell r="R339">
            <v>0</v>
          </cell>
          <cell r="AG339">
            <v>0</v>
          </cell>
        </row>
        <row r="340">
          <cell r="Q340">
            <v>15</v>
          </cell>
          <cell r="R340">
            <v>9</v>
          </cell>
          <cell r="AG340">
            <v>1</v>
          </cell>
        </row>
        <row r="341">
          <cell r="Q341">
            <v>150</v>
          </cell>
          <cell r="R341">
            <v>0</v>
          </cell>
          <cell r="AG341">
            <v>12</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cell r="AG345">
            <v>0</v>
          </cell>
        </row>
        <row r="346">
          <cell r="Q346">
            <v>0</v>
          </cell>
          <cell r="R346">
            <v>0</v>
          </cell>
          <cell r="AG346">
            <v>0</v>
          </cell>
        </row>
        <row r="347">
          <cell r="Q347">
            <v>0</v>
          </cell>
          <cell r="R347">
            <v>0</v>
          </cell>
          <cell r="AG347">
            <v>0</v>
          </cell>
        </row>
        <row r="348">
          <cell r="Q348">
            <v>0</v>
          </cell>
          <cell r="R348">
            <v>0</v>
          </cell>
        </row>
        <row r="350">
          <cell r="AG350">
            <v>0</v>
          </cell>
        </row>
        <row r="359">
          <cell r="Q359">
            <v>6</v>
          </cell>
          <cell r="R359">
            <v>6</v>
          </cell>
          <cell r="AG359">
            <v>0</v>
          </cell>
        </row>
        <row r="360">
          <cell r="Q360">
            <v>24</v>
          </cell>
          <cell r="R360">
            <v>12</v>
          </cell>
          <cell r="AG360">
            <v>0</v>
          </cell>
        </row>
        <row r="361">
          <cell r="Q361">
            <v>2</v>
          </cell>
          <cell r="R361">
            <v>3</v>
          </cell>
          <cell r="AG361">
            <v>0</v>
          </cell>
        </row>
        <row r="362">
          <cell r="Q362">
            <v>1</v>
          </cell>
          <cell r="R362">
            <v>1</v>
          </cell>
          <cell r="AG362">
            <v>0</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0</v>
          </cell>
          <cell r="R370">
            <v>0</v>
          </cell>
          <cell r="AG370">
            <v>0</v>
          </cell>
        </row>
        <row r="371">
          <cell r="Q371">
            <v>0</v>
          </cell>
          <cell r="R371">
            <v>0</v>
          </cell>
          <cell r="AG371">
            <v>0</v>
          </cell>
        </row>
        <row r="372">
          <cell r="Q372">
            <v>0</v>
          </cell>
          <cell r="R372">
            <v>0</v>
          </cell>
          <cell r="AG372">
            <v>0</v>
          </cell>
        </row>
        <row r="373">
          <cell r="Q373">
            <v>5</v>
          </cell>
          <cell r="R373">
            <v>15</v>
          </cell>
          <cell r="AG373">
            <v>0</v>
          </cell>
        </row>
        <row r="374">
          <cell r="Q374">
            <v>0</v>
          </cell>
          <cell r="R374">
            <v>0</v>
          </cell>
          <cell r="AG374">
            <v>0</v>
          </cell>
        </row>
        <row r="375">
          <cell r="Q375">
            <v>10</v>
          </cell>
          <cell r="R375">
            <v>1</v>
          </cell>
          <cell r="AG375">
            <v>0</v>
          </cell>
        </row>
        <row r="376">
          <cell r="Q376">
            <v>50</v>
          </cell>
          <cell r="R376">
            <v>5</v>
          </cell>
          <cell r="AG376">
            <v>0</v>
          </cell>
        </row>
        <row r="377">
          <cell r="Q377">
            <v>1</v>
          </cell>
          <cell r="R377">
            <v>1</v>
          </cell>
          <cell r="AG377">
            <v>0</v>
          </cell>
        </row>
        <row r="378">
          <cell r="Q378">
            <v>20</v>
          </cell>
          <cell r="R378">
            <v>21</v>
          </cell>
          <cell r="AG378">
            <v>0</v>
          </cell>
        </row>
        <row r="379">
          <cell r="AG379">
            <v>0</v>
          </cell>
        </row>
        <row r="380">
          <cell r="Q380">
            <v>0</v>
          </cell>
          <cell r="R380">
            <v>0</v>
          </cell>
          <cell r="AG380">
            <v>0</v>
          </cell>
        </row>
        <row r="381">
          <cell r="AG381">
            <v>0</v>
          </cell>
        </row>
        <row r="382">
          <cell r="Q382">
            <v>0</v>
          </cell>
          <cell r="R382">
            <v>0</v>
          </cell>
          <cell r="AG382">
            <v>0</v>
          </cell>
        </row>
        <row r="385">
          <cell r="AG385">
            <v>0</v>
          </cell>
        </row>
        <row r="386">
          <cell r="AG386">
            <v>0</v>
          </cell>
        </row>
        <row r="387">
          <cell r="AG387">
            <v>0</v>
          </cell>
        </row>
        <row r="388">
          <cell r="AG388">
            <v>0</v>
          </cell>
        </row>
        <row r="389">
          <cell r="AG389">
            <v>0</v>
          </cell>
        </row>
        <row r="390">
          <cell r="AG390">
            <v>0</v>
          </cell>
        </row>
        <row r="391">
          <cell r="AG391">
            <v>0</v>
          </cell>
        </row>
        <row r="392">
          <cell r="Q392">
            <v>5</v>
          </cell>
          <cell r="R392">
            <v>3</v>
          </cell>
          <cell r="AG392">
            <v>0</v>
          </cell>
        </row>
        <row r="393">
          <cell r="Q393">
            <v>25</v>
          </cell>
          <cell r="AG393">
            <v>0</v>
          </cell>
        </row>
        <row r="394">
          <cell r="Q394">
            <v>0</v>
          </cell>
          <cell r="R394">
            <v>0</v>
          </cell>
          <cell r="AG394">
            <v>0</v>
          </cell>
        </row>
        <row r="395">
          <cell r="Q395">
            <v>106</v>
          </cell>
          <cell r="R395">
            <v>117</v>
          </cell>
          <cell r="AG395">
            <v>0</v>
          </cell>
        </row>
        <row r="396">
          <cell r="Q396">
            <v>1</v>
          </cell>
          <cell r="AG396">
            <v>0</v>
          </cell>
        </row>
        <row r="397">
          <cell r="AG397">
            <v>0</v>
          </cell>
        </row>
        <row r="398">
          <cell r="AG398">
            <v>0</v>
          </cell>
        </row>
        <row r="399">
          <cell r="Q399">
            <v>70</v>
          </cell>
          <cell r="R399">
            <v>57</v>
          </cell>
          <cell r="AG399">
            <v>10</v>
          </cell>
        </row>
        <row r="400">
          <cell r="AG400">
            <v>0</v>
          </cell>
        </row>
        <row r="401">
          <cell r="Q401">
            <v>0</v>
          </cell>
          <cell r="R401">
            <v>0</v>
          </cell>
          <cell r="AG401">
            <v>0</v>
          </cell>
        </row>
        <row r="402">
          <cell r="Q402">
            <v>0</v>
          </cell>
          <cell r="R402">
            <v>0</v>
          </cell>
          <cell r="AG402">
            <v>0</v>
          </cell>
        </row>
        <row r="403">
          <cell r="Q403">
            <v>0</v>
          </cell>
          <cell r="R403">
            <v>0</v>
          </cell>
          <cell r="AG403">
            <v>0</v>
          </cell>
        </row>
        <row r="404">
          <cell r="Q404">
            <v>0</v>
          </cell>
          <cell r="R404">
            <v>0</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AG457">
            <v>0</v>
          </cell>
        </row>
        <row r="458">
          <cell r="AG458">
            <v>0</v>
          </cell>
        </row>
        <row r="459">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0</v>
          </cell>
          <cell r="R470">
            <v>0</v>
          </cell>
          <cell r="AG470">
            <v>0</v>
          </cell>
        </row>
        <row r="471">
          <cell r="Q471">
            <v>0</v>
          </cell>
          <cell r="R471">
            <v>0</v>
          </cell>
          <cell r="AG471">
            <v>0</v>
          </cell>
        </row>
        <row r="472">
          <cell r="Q472">
            <v>0</v>
          </cell>
          <cell r="R472">
            <v>0</v>
          </cell>
          <cell r="AG472">
            <v>0</v>
          </cell>
        </row>
        <row r="473">
          <cell r="Q473">
            <v>0</v>
          </cell>
          <cell r="R473">
            <v>0</v>
          </cell>
          <cell r="AG473">
            <v>0</v>
          </cell>
        </row>
        <row r="475">
          <cell r="Q475">
            <v>0</v>
          </cell>
          <cell r="R475">
            <v>0</v>
          </cell>
          <cell r="AG475">
            <v>0</v>
          </cell>
        </row>
        <row r="476">
          <cell r="Q476">
            <v>0</v>
          </cell>
          <cell r="R476">
            <v>0</v>
          </cell>
          <cell r="AG476">
            <v>0</v>
          </cell>
        </row>
        <row r="477">
          <cell r="Q477">
            <v>0</v>
          </cell>
          <cell r="R477">
            <v>0</v>
          </cell>
          <cell r="AG477">
            <v>0</v>
          </cell>
        </row>
        <row r="478">
          <cell r="Q478">
            <v>0</v>
          </cell>
          <cell r="R478">
            <v>0</v>
          </cell>
          <cell r="AG478">
            <v>0</v>
          </cell>
        </row>
        <row r="479">
          <cell r="Q479">
            <v>0</v>
          </cell>
          <cell r="R479">
            <v>0</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AG514">
            <v>0</v>
          </cell>
        </row>
        <row r="515">
          <cell r="AG515">
            <v>0</v>
          </cell>
        </row>
        <row r="516">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 sheetId="34">
        <row r="7">
          <cell r="AG7">
            <v>0</v>
          </cell>
        </row>
        <row r="8">
          <cell r="AG8">
            <v>0</v>
          </cell>
        </row>
        <row r="9">
          <cell r="AG9">
            <v>0</v>
          </cell>
        </row>
        <row r="10">
          <cell r="AG10">
            <v>0</v>
          </cell>
        </row>
        <row r="11">
          <cell r="AG11">
            <v>0</v>
          </cell>
        </row>
        <row r="12">
          <cell r="AG12">
            <v>0</v>
          </cell>
        </row>
        <row r="13">
          <cell r="AG13">
            <v>0</v>
          </cell>
        </row>
        <row r="14">
          <cell r="AG14">
            <v>0</v>
          </cell>
        </row>
        <row r="15">
          <cell r="AG15">
            <v>0</v>
          </cell>
        </row>
        <row r="17">
          <cell r="AG17">
            <v>0</v>
          </cell>
        </row>
        <row r="18">
          <cell r="AG18">
            <v>0</v>
          </cell>
        </row>
        <row r="20">
          <cell r="AG20">
            <v>0</v>
          </cell>
        </row>
        <row r="21">
          <cell r="AG21">
            <v>0</v>
          </cell>
        </row>
        <row r="22">
          <cell r="AG22">
            <v>0</v>
          </cell>
        </row>
        <row r="23">
          <cell r="AG23">
            <v>0</v>
          </cell>
        </row>
        <row r="24">
          <cell r="AG24">
            <v>0</v>
          </cell>
        </row>
        <row r="25">
          <cell r="AG25">
            <v>0</v>
          </cell>
        </row>
        <row r="27">
          <cell r="AG27">
            <v>0</v>
          </cell>
        </row>
        <row r="28">
          <cell r="AG28">
            <v>0</v>
          </cell>
        </row>
        <row r="29">
          <cell r="AG29">
            <v>0</v>
          </cell>
        </row>
        <row r="30">
          <cell r="AG30">
            <v>0</v>
          </cell>
        </row>
        <row r="31">
          <cell r="AG31">
            <v>0</v>
          </cell>
        </row>
        <row r="32">
          <cell r="AG32">
            <v>0</v>
          </cell>
        </row>
        <row r="33">
          <cell r="AG33">
            <v>0</v>
          </cell>
        </row>
        <row r="34">
          <cell r="AG34">
            <v>0</v>
          </cell>
        </row>
        <row r="36">
          <cell r="AG36">
            <v>0</v>
          </cell>
        </row>
        <row r="37">
          <cell r="AG37">
            <v>0</v>
          </cell>
        </row>
        <row r="38">
          <cell r="AG38">
            <v>0</v>
          </cell>
        </row>
        <row r="39">
          <cell r="AG39">
            <v>0</v>
          </cell>
        </row>
        <row r="40">
          <cell r="AG40">
            <v>0</v>
          </cell>
        </row>
        <row r="41">
          <cell r="AG41">
            <v>0</v>
          </cell>
        </row>
        <row r="42">
          <cell r="AG42">
            <v>0</v>
          </cell>
        </row>
        <row r="44">
          <cell r="AG44">
            <v>0</v>
          </cell>
        </row>
        <row r="45">
          <cell r="AG45">
            <v>0</v>
          </cell>
        </row>
        <row r="46">
          <cell r="AG46">
            <v>0</v>
          </cell>
        </row>
        <row r="47">
          <cell r="AG47">
            <v>0</v>
          </cell>
        </row>
        <row r="48">
          <cell r="AG48">
            <v>0</v>
          </cell>
        </row>
        <row r="49">
          <cell r="AG49">
            <v>0</v>
          </cell>
        </row>
        <row r="50">
          <cell r="AG50">
            <v>0</v>
          </cell>
        </row>
        <row r="51">
          <cell r="AG51">
            <v>0</v>
          </cell>
        </row>
        <row r="53">
          <cell r="AG53">
            <v>0</v>
          </cell>
        </row>
        <row r="55">
          <cell r="AG55">
            <v>0</v>
          </cell>
        </row>
        <row r="56">
          <cell r="AG56">
            <v>0</v>
          </cell>
        </row>
        <row r="57">
          <cell r="AG57">
            <v>0</v>
          </cell>
        </row>
        <row r="58">
          <cell r="AG58">
            <v>0</v>
          </cell>
        </row>
        <row r="59">
          <cell r="AG59">
            <v>0</v>
          </cell>
        </row>
        <row r="60">
          <cell r="AG60">
            <v>0</v>
          </cell>
        </row>
        <row r="61">
          <cell r="AG61">
            <v>0</v>
          </cell>
        </row>
        <row r="63">
          <cell r="AG63">
            <v>0</v>
          </cell>
        </row>
        <row r="64">
          <cell r="AG64">
            <v>0</v>
          </cell>
        </row>
        <row r="65">
          <cell r="AG65">
            <v>0</v>
          </cell>
        </row>
        <row r="66">
          <cell r="AG66">
            <v>0</v>
          </cell>
        </row>
        <row r="67">
          <cell r="AG67">
            <v>0</v>
          </cell>
        </row>
        <row r="68">
          <cell r="AG68">
            <v>0</v>
          </cell>
        </row>
        <row r="69">
          <cell r="AG69">
            <v>0</v>
          </cell>
        </row>
        <row r="71">
          <cell r="AG71">
            <v>0</v>
          </cell>
        </row>
        <row r="72">
          <cell r="AG72">
            <v>0</v>
          </cell>
        </row>
        <row r="73">
          <cell r="AG73">
            <v>0</v>
          </cell>
        </row>
        <row r="74">
          <cell r="AG74">
            <v>0</v>
          </cell>
        </row>
        <row r="75">
          <cell r="AG75">
            <v>0</v>
          </cell>
        </row>
        <row r="76">
          <cell r="AG76">
            <v>0</v>
          </cell>
        </row>
        <row r="77">
          <cell r="AG77">
            <v>0</v>
          </cell>
        </row>
        <row r="78">
          <cell r="AG78">
            <v>0</v>
          </cell>
        </row>
        <row r="80">
          <cell r="AG80">
            <v>0</v>
          </cell>
        </row>
        <row r="81">
          <cell r="AG81">
            <v>0</v>
          </cell>
        </row>
        <row r="82">
          <cell r="AG82">
            <v>0</v>
          </cell>
        </row>
        <row r="83">
          <cell r="AG83">
            <v>0</v>
          </cell>
        </row>
        <row r="84">
          <cell r="AG84">
            <v>0</v>
          </cell>
        </row>
        <row r="85">
          <cell r="AG85">
            <v>0</v>
          </cell>
        </row>
        <row r="86">
          <cell r="AG86">
            <v>0</v>
          </cell>
        </row>
        <row r="88">
          <cell r="AG88">
            <v>0</v>
          </cell>
        </row>
        <row r="89">
          <cell r="AG89">
            <v>0</v>
          </cell>
        </row>
        <row r="90">
          <cell r="AG90">
            <v>0</v>
          </cell>
        </row>
        <row r="91">
          <cell r="AG91">
            <v>0</v>
          </cell>
        </row>
        <row r="92">
          <cell r="AG92">
            <v>0</v>
          </cell>
        </row>
        <row r="93">
          <cell r="AG93">
            <v>0</v>
          </cell>
        </row>
        <row r="94">
          <cell r="AG94">
            <v>0</v>
          </cell>
        </row>
        <row r="96">
          <cell r="AG96">
            <v>0</v>
          </cell>
        </row>
        <row r="97">
          <cell r="AG97">
            <v>0</v>
          </cell>
        </row>
        <row r="98">
          <cell r="AG98">
            <v>0</v>
          </cell>
        </row>
        <row r="100">
          <cell r="AG100">
            <v>0</v>
          </cell>
        </row>
        <row r="101">
          <cell r="AG101">
            <v>0</v>
          </cell>
        </row>
        <row r="102">
          <cell r="AG102">
            <v>0</v>
          </cell>
        </row>
        <row r="103">
          <cell r="AG103">
            <v>0</v>
          </cell>
        </row>
        <row r="104">
          <cell r="AG104">
            <v>0</v>
          </cell>
        </row>
        <row r="105">
          <cell r="AG105">
            <v>0</v>
          </cell>
        </row>
        <row r="106">
          <cell r="AG106">
            <v>0</v>
          </cell>
        </row>
        <row r="107">
          <cell r="AG107">
            <v>0</v>
          </cell>
        </row>
        <row r="108">
          <cell r="AG108">
            <v>0</v>
          </cell>
        </row>
        <row r="109">
          <cell r="AG109">
            <v>0</v>
          </cell>
        </row>
        <row r="110">
          <cell r="AG110">
            <v>0</v>
          </cell>
        </row>
        <row r="111">
          <cell r="AG111">
            <v>0</v>
          </cell>
        </row>
        <row r="112">
          <cell r="AG112">
            <v>0</v>
          </cell>
        </row>
        <row r="113">
          <cell r="AG113">
            <v>0</v>
          </cell>
        </row>
        <row r="114">
          <cell r="AG114">
            <v>0</v>
          </cell>
        </row>
        <row r="115">
          <cell r="AG115">
            <v>0</v>
          </cell>
        </row>
        <row r="116">
          <cell r="AG116">
            <v>0</v>
          </cell>
        </row>
        <row r="118">
          <cell r="AG118">
            <v>0</v>
          </cell>
        </row>
        <row r="119">
          <cell r="AG119">
            <v>0</v>
          </cell>
        </row>
        <row r="120">
          <cell r="AG120">
            <v>0</v>
          </cell>
        </row>
        <row r="121">
          <cell r="AG121">
            <v>0</v>
          </cell>
        </row>
        <row r="122">
          <cell r="AG122">
            <v>0</v>
          </cell>
        </row>
        <row r="123">
          <cell r="AG123">
            <v>0</v>
          </cell>
        </row>
        <row r="125">
          <cell r="AG125">
            <v>0</v>
          </cell>
        </row>
        <row r="126">
          <cell r="AG126">
            <v>0</v>
          </cell>
        </row>
        <row r="127">
          <cell r="AG127">
            <v>0</v>
          </cell>
        </row>
        <row r="129">
          <cell r="AG129">
            <v>0</v>
          </cell>
        </row>
        <row r="131">
          <cell r="AG131">
            <v>0</v>
          </cell>
        </row>
        <row r="132">
          <cell r="AG132">
            <v>0</v>
          </cell>
        </row>
        <row r="133">
          <cell r="AG133">
            <v>0</v>
          </cell>
        </row>
        <row r="135">
          <cell r="AG135">
            <v>0</v>
          </cell>
        </row>
        <row r="136">
          <cell r="AG136">
            <v>0</v>
          </cell>
        </row>
        <row r="137">
          <cell r="AG137">
            <v>0</v>
          </cell>
        </row>
        <row r="138">
          <cell r="AG138">
            <v>0</v>
          </cell>
        </row>
        <row r="139">
          <cell r="AG139">
            <v>0</v>
          </cell>
        </row>
        <row r="140">
          <cell r="AG140">
            <v>0</v>
          </cell>
        </row>
        <row r="141">
          <cell r="AG141">
            <v>0</v>
          </cell>
        </row>
        <row r="142">
          <cell r="AG142">
            <v>0</v>
          </cell>
        </row>
        <row r="143">
          <cell r="AG143">
            <v>0</v>
          </cell>
        </row>
        <row r="144">
          <cell r="AG144">
            <v>0</v>
          </cell>
        </row>
        <row r="145">
          <cell r="AG145">
            <v>0</v>
          </cell>
        </row>
        <row r="146">
          <cell r="AG146">
            <v>0</v>
          </cell>
        </row>
        <row r="147">
          <cell r="AG147">
            <v>0</v>
          </cell>
        </row>
        <row r="148">
          <cell r="AG148">
            <v>0</v>
          </cell>
        </row>
        <row r="149">
          <cell r="AG149">
            <v>0</v>
          </cell>
        </row>
        <row r="150">
          <cell r="AG150">
            <v>0</v>
          </cell>
        </row>
        <row r="151">
          <cell r="AG151">
            <v>0</v>
          </cell>
        </row>
        <row r="152">
          <cell r="AG152">
            <v>0</v>
          </cell>
        </row>
        <row r="153">
          <cell r="AG153">
            <v>0</v>
          </cell>
        </row>
        <row r="154">
          <cell r="AG154">
            <v>0</v>
          </cell>
        </row>
        <row r="155">
          <cell r="AG155">
            <v>0</v>
          </cell>
        </row>
        <row r="156">
          <cell r="AG156">
            <v>0</v>
          </cell>
        </row>
        <row r="157">
          <cell r="AG157">
            <v>0</v>
          </cell>
        </row>
        <row r="158">
          <cell r="AG158">
            <v>0</v>
          </cell>
        </row>
        <row r="160">
          <cell r="AG160">
            <v>0</v>
          </cell>
        </row>
        <row r="161">
          <cell r="AG161">
            <v>0</v>
          </cell>
        </row>
        <row r="163">
          <cell r="AG163">
            <v>0</v>
          </cell>
        </row>
        <row r="164">
          <cell r="AG164">
            <v>0</v>
          </cell>
        </row>
        <row r="165">
          <cell r="AG165">
            <v>0</v>
          </cell>
        </row>
        <row r="166">
          <cell r="AG166">
            <v>0</v>
          </cell>
        </row>
        <row r="167">
          <cell r="AG167">
            <v>0</v>
          </cell>
        </row>
        <row r="168">
          <cell r="AG168">
            <v>0</v>
          </cell>
        </row>
        <row r="169">
          <cell r="AG169">
            <v>0</v>
          </cell>
        </row>
        <row r="170">
          <cell r="AG170">
            <v>0</v>
          </cell>
        </row>
        <row r="171">
          <cell r="AG171">
            <v>0</v>
          </cell>
        </row>
        <row r="172">
          <cell r="AG172">
            <v>0</v>
          </cell>
        </row>
        <row r="173">
          <cell r="AG173">
            <v>0</v>
          </cell>
        </row>
        <row r="174">
          <cell r="AG174">
            <v>0</v>
          </cell>
        </row>
        <row r="175">
          <cell r="AG175">
            <v>0</v>
          </cell>
        </row>
        <row r="176">
          <cell r="AG176">
            <v>0</v>
          </cell>
        </row>
        <row r="177">
          <cell r="AG177">
            <v>0</v>
          </cell>
        </row>
        <row r="179">
          <cell r="AG179">
            <v>0</v>
          </cell>
        </row>
        <row r="180">
          <cell r="AG180">
            <v>0</v>
          </cell>
        </row>
        <row r="181">
          <cell r="AG181">
            <v>0</v>
          </cell>
        </row>
        <row r="182">
          <cell r="AG182">
            <v>0</v>
          </cell>
        </row>
        <row r="183">
          <cell r="AG183">
            <v>0</v>
          </cell>
        </row>
        <row r="185">
          <cell r="Q185">
            <v>0</v>
          </cell>
          <cell r="R185">
            <v>0</v>
          </cell>
          <cell r="AG185">
            <v>0</v>
          </cell>
        </row>
        <row r="186">
          <cell r="Q186">
            <v>0</v>
          </cell>
          <cell r="R186">
            <v>0</v>
          </cell>
          <cell r="AG186">
            <v>0</v>
          </cell>
        </row>
        <row r="187">
          <cell r="Q187">
            <v>226065</v>
          </cell>
          <cell r="R187">
            <v>226065</v>
          </cell>
          <cell r="AG187">
            <v>0</v>
          </cell>
        </row>
        <row r="188">
          <cell r="Q188">
            <v>1524</v>
          </cell>
          <cell r="R188">
            <v>1524</v>
          </cell>
          <cell r="AG188">
            <v>0</v>
          </cell>
        </row>
        <row r="189">
          <cell r="Q189">
            <v>452445</v>
          </cell>
          <cell r="R189">
            <v>452445</v>
          </cell>
          <cell r="AG189">
            <v>0</v>
          </cell>
        </row>
        <row r="190">
          <cell r="Q190">
            <v>115</v>
          </cell>
          <cell r="R190">
            <v>106</v>
          </cell>
          <cell r="AG190">
            <v>0</v>
          </cell>
        </row>
        <row r="191">
          <cell r="Q191">
            <v>50</v>
          </cell>
          <cell r="R191">
            <v>46</v>
          </cell>
          <cell r="AG191">
            <v>0</v>
          </cell>
        </row>
        <row r="192">
          <cell r="Q192">
            <v>300</v>
          </cell>
          <cell r="R192">
            <v>168</v>
          </cell>
          <cell r="AG192">
            <v>20</v>
          </cell>
        </row>
        <row r="193">
          <cell r="Q193">
            <v>870</v>
          </cell>
          <cell r="R193">
            <v>726</v>
          </cell>
          <cell r="AG193">
            <v>128</v>
          </cell>
        </row>
        <row r="194">
          <cell r="Q194">
            <v>32</v>
          </cell>
          <cell r="R194">
            <v>32</v>
          </cell>
          <cell r="AG194">
            <v>0</v>
          </cell>
        </row>
        <row r="195">
          <cell r="Q195">
            <v>150</v>
          </cell>
          <cell r="R195">
            <v>0</v>
          </cell>
          <cell r="AG195">
            <v>0</v>
          </cell>
        </row>
        <row r="196">
          <cell r="Q196">
            <v>3800</v>
          </cell>
          <cell r="R196">
            <v>3720</v>
          </cell>
          <cell r="AG196">
            <v>0</v>
          </cell>
        </row>
        <row r="197">
          <cell r="Q197">
            <v>710</v>
          </cell>
          <cell r="R197">
            <v>697</v>
          </cell>
          <cell r="AG197">
            <v>13</v>
          </cell>
        </row>
        <row r="198">
          <cell r="Q198">
            <v>103500</v>
          </cell>
          <cell r="R198">
            <v>103099</v>
          </cell>
          <cell r="AG198">
            <v>1338</v>
          </cell>
        </row>
        <row r="199">
          <cell r="Q199">
            <v>8</v>
          </cell>
          <cell r="R199">
            <v>8</v>
          </cell>
          <cell r="AG199">
            <v>0</v>
          </cell>
        </row>
        <row r="200">
          <cell r="Q200">
            <v>13</v>
          </cell>
          <cell r="R200">
            <v>8</v>
          </cell>
          <cell r="AG200">
            <v>0</v>
          </cell>
        </row>
        <row r="201">
          <cell r="Q201">
            <v>1200</v>
          </cell>
          <cell r="R201">
            <v>1025</v>
          </cell>
          <cell r="AG201">
            <v>0</v>
          </cell>
        </row>
        <row r="202">
          <cell r="Q202">
            <v>80</v>
          </cell>
          <cell r="R202">
            <v>54</v>
          </cell>
          <cell r="AG202">
            <v>1</v>
          </cell>
        </row>
        <row r="203">
          <cell r="Q203">
            <v>550</v>
          </cell>
          <cell r="R203">
            <v>385</v>
          </cell>
          <cell r="AG203">
            <v>1</v>
          </cell>
        </row>
        <row r="204">
          <cell r="Q204">
            <v>0</v>
          </cell>
          <cell r="R204">
            <v>0</v>
          </cell>
          <cell r="AG204">
            <v>0</v>
          </cell>
        </row>
        <row r="205">
          <cell r="Q205">
            <v>0</v>
          </cell>
          <cell r="R205">
            <v>0</v>
          </cell>
          <cell r="AG205">
            <v>0</v>
          </cell>
        </row>
        <row r="206">
          <cell r="Q206">
            <v>0</v>
          </cell>
          <cell r="R206">
            <v>0</v>
          </cell>
          <cell r="AG206">
            <v>0</v>
          </cell>
        </row>
        <row r="207">
          <cell r="Q207">
            <v>6</v>
          </cell>
          <cell r="R207">
            <v>0</v>
          </cell>
          <cell r="AG207">
            <v>0</v>
          </cell>
        </row>
        <row r="208">
          <cell r="Q208">
            <v>8</v>
          </cell>
          <cell r="R208">
            <v>5</v>
          </cell>
          <cell r="AG208">
            <v>0</v>
          </cell>
        </row>
        <row r="209">
          <cell r="Q209">
            <v>80</v>
          </cell>
          <cell r="R209">
            <v>54</v>
          </cell>
        </row>
        <row r="211">
          <cell r="Q211">
            <v>20000</v>
          </cell>
          <cell r="R211">
            <v>17561</v>
          </cell>
          <cell r="AG211">
            <v>0</v>
          </cell>
        </row>
        <row r="212">
          <cell r="Q212">
            <v>1100</v>
          </cell>
          <cell r="R212">
            <v>1100</v>
          </cell>
          <cell r="AG212">
            <v>0</v>
          </cell>
        </row>
        <row r="213">
          <cell r="Q213">
            <v>2</v>
          </cell>
          <cell r="R213">
            <v>0</v>
          </cell>
          <cell r="AG213">
            <v>0</v>
          </cell>
        </row>
        <row r="214">
          <cell r="Q214">
            <v>5</v>
          </cell>
          <cell r="R214">
            <v>0</v>
          </cell>
          <cell r="AG214">
            <v>0</v>
          </cell>
        </row>
        <row r="215">
          <cell r="Q215">
            <v>0</v>
          </cell>
          <cell r="R215">
            <v>1</v>
          </cell>
          <cell r="AG215">
            <v>0</v>
          </cell>
        </row>
        <row r="216">
          <cell r="Q216">
            <v>1</v>
          </cell>
          <cell r="R216">
            <v>0</v>
          </cell>
          <cell r="AG216">
            <v>0</v>
          </cell>
        </row>
        <row r="217">
          <cell r="Q217">
            <v>5</v>
          </cell>
          <cell r="R217">
            <v>0</v>
          </cell>
          <cell r="AG217">
            <v>0</v>
          </cell>
        </row>
        <row r="218">
          <cell r="Q218">
            <v>0</v>
          </cell>
          <cell r="AG218">
            <v>0</v>
          </cell>
        </row>
        <row r="219">
          <cell r="Q219">
            <v>0</v>
          </cell>
          <cell r="AG219">
            <v>0</v>
          </cell>
        </row>
        <row r="220">
          <cell r="Q220">
            <v>0</v>
          </cell>
          <cell r="R220">
            <v>0</v>
          </cell>
          <cell r="AG220">
            <v>0</v>
          </cell>
        </row>
        <row r="221">
          <cell r="Q221">
            <v>0</v>
          </cell>
          <cell r="R221">
            <v>0</v>
          </cell>
          <cell r="AG221">
            <v>0</v>
          </cell>
        </row>
        <row r="222">
          <cell r="Q222">
            <v>0</v>
          </cell>
          <cell r="R222">
            <v>0</v>
          </cell>
          <cell r="AG222">
            <v>0</v>
          </cell>
        </row>
        <row r="223">
          <cell r="Q223">
            <v>0</v>
          </cell>
          <cell r="R223">
            <v>0</v>
          </cell>
          <cell r="AG223">
            <v>0</v>
          </cell>
        </row>
        <row r="224">
          <cell r="Q224">
            <v>0</v>
          </cell>
          <cell r="AG224">
            <v>0</v>
          </cell>
        </row>
        <row r="225">
          <cell r="Q225">
            <v>1</v>
          </cell>
          <cell r="R225">
            <v>0</v>
          </cell>
          <cell r="AG225">
            <v>0</v>
          </cell>
        </row>
        <row r="226">
          <cell r="Q226">
            <v>6</v>
          </cell>
          <cell r="R226">
            <v>0</v>
          </cell>
          <cell r="AG226">
            <v>0</v>
          </cell>
        </row>
        <row r="227">
          <cell r="Q227">
            <v>5</v>
          </cell>
          <cell r="R227">
            <v>5</v>
          </cell>
          <cell r="AG227">
            <v>0</v>
          </cell>
        </row>
        <row r="228">
          <cell r="Q228">
            <v>70</v>
          </cell>
          <cell r="R228">
            <v>54</v>
          </cell>
        </row>
        <row r="230">
          <cell r="Q230">
            <v>2</v>
          </cell>
          <cell r="R230">
            <v>0</v>
          </cell>
          <cell r="AG230">
            <v>0</v>
          </cell>
        </row>
        <row r="231">
          <cell r="Q231">
            <v>2</v>
          </cell>
          <cell r="R231">
            <v>0</v>
          </cell>
          <cell r="AG231">
            <v>0</v>
          </cell>
        </row>
        <row r="232">
          <cell r="Q232">
            <v>0</v>
          </cell>
          <cell r="R232">
            <v>0</v>
          </cell>
          <cell r="AG232">
            <v>0</v>
          </cell>
        </row>
        <row r="233">
          <cell r="Q233">
            <v>0</v>
          </cell>
          <cell r="R233">
            <v>0</v>
          </cell>
          <cell r="AG233">
            <v>0</v>
          </cell>
        </row>
        <row r="234">
          <cell r="Q234">
            <v>1</v>
          </cell>
          <cell r="R234">
            <v>0</v>
          </cell>
          <cell r="AG234">
            <v>0</v>
          </cell>
        </row>
        <row r="235">
          <cell r="Q235">
            <v>1</v>
          </cell>
          <cell r="R235">
            <v>0</v>
          </cell>
          <cell r="AG235">
            <v>0</v>
          </cell>
        </row>
        <row r="236">
          <cell r="Q236">
            <v>0</v>
          </cell>
          <cell r="R236">
            <v>0</v>
          </cell>
          <cell r="AG236">
            <v>0</v>
          </cell>
        </row>
        <row r="237">
          <cell r="Q237">
            <v>0</v>
          </cell>
          <cell r="R237">
            <v>0</v>
          </cell>
          <cell r="AG237">
            <v>0</v>
          </cell>
        </row>
        <row r="238">
          <cell r="Q238">
            <v>0</v>
          </cell>
          <cell r="R238">
            <v>0</v>
          </cell>
          <cell r="AG238">
            <v>0</v>
          </cell>
        </row>
        <row r="239">
          <cell r="Q239">
            <v>5</v>
          </cell>
          <cell r="R239">
            <v>0</v>
          </cell>
          <cell r="AG239">
            <v>0</v>
          </cell>
        </row>
        <row r="240">
          <cell r="Q240">
            <v>2</v>
          </cell>
          <cell r="R240">
            <v>0</v>
          </cell>
          <cell r="AG240">
            <v>0</v>
          </cell>
        </row>
        <row r="241">
          <cell r="Q241">
            <v>0</v>
          </cell>
          <cell r="R241">
            <v>0</v>
          </cell>
          <cell r="AG241">
            <v>0</v>
          </cell>
        </row>
        <row r="242">
          <cell r="Q242">
            <v>0</v>
          </cell>
          <cell r="R242">
            <v>0</v>
          </cell>
          <cell r="AG242">
            <v>0</v>
          </cell>
        </row>
        <row r="243">
          <cell r="Q243">
            <v>10</v>
          </cell>
          <cell r="R243">
            <v>0</v>
          </cell>
          <cell r="AG243">
            <v>0</v>
          </cell>
        </row>
        <row r="244">
          <cell r="Q244">
            <v>1</v>
          </cell>
          <cell r="R244">
            <v>0</v>
          </cell>
          <cell r="AG244">
            <v>0</v>
          </cell>
        </row>
        <row r="245">
          <cell r="Q245">
            <v>0</v>
          </cell>
          <cell r="R245">
            <v>0</v>
          </cell>
          <cell r="AG245">
            <v>0</v>
          </cell>
        </row>
        <row r="246">
          <cell r="Q246">
            <v>0</v>
          </cell>
          <cell r="R246">
            <v>0</v>
          </cell>
          <cell r="AG246">
            <v>0</v>
          </cell>
        </row>
        <row r="247">
          <cell r="Q247">
            <v>1</v>
          </cell>
          <cell r="R247">
            <v>0</v>
          </cell>
          <cell r="AG247">
            <v>0</v>
          </cell>
        </row>
        <row r="248">
          <cell r="Q248">
            <v>10</v>
          </cell>
          <cell r="R248">
            <v>0</v>
          </cell>
          <cell r="AG248">
            <v>0</v>
          </cell>
        </row>
        <row r="249">
          <cell r="Q249">
            <v>4</v>
          </cell>
          <cell r="R249">
            <v>3</v>
          </cell>
          <cell r="AG249">
            <v>0</v>
          </cell>
        </row>
        <row r="250">
          <cell r="Q250">
            <v>40</v>
          </cell>
          <cell r="R250">
            <v>33</v>
          </cell>
        </row>
        <row r="252">
          <cell r="Q252">
            <v>2</v>
          </cell>
          <cell r="R252">
            <v>2</v>
          </cell>
          <cell r="AG252">
            <v>0</v>
          </cell>
        </row>
        <row r="253">
          <cell r="Q253">
            <v>0</v>
          </cell>
          <cell r="R253">
            <v>0</v>
          </cell>
          <cell r="AG253">
            <v>0</v>
          </cell>
        </row>
        <row r="254">
          <cell r="Q254">
            <v>0</v>
          </cell>
          <cell r="R254">
            <v>0</v>
          </cell>
          <cell r="AG254">
            <v>0</v>
          </cell>
        </row>
        <row r="255">
          <cell r="Q255">
            <v>10</v>
          </cell>
          <cell r="R255">
            <v>10</v>
          </cell>
          <cell r="AG255">
            <v>1</v>
          </cell>
        </row>
        <row r="256">
          <cell r="Q256">
            <v>10</v>
          </cell>
          <cell r="R256">
            <v>10</v>
          </cell>
          <cell r="AG256">
            <v>1</v>
          </cell>
        </row>
        <row r="257">
          <cell r="Q257">
            <v>250</v>
          </cell>
          <cell r="R257">
            <v>270</v>
          </cell>
          <cell r="AG257">
            <v>14</v>
          </cell>
        </row>
        <row r="258">
          <cell r="Q258">
            <v>5000</v>
          </cell>
          <cell r="R258">
            <v>6000</v>
          </cell>
          <cell r="AG258">
            <v>84</v>
          </cell>
        </row>
        <row r="259">
          <cell r="Q259">
            <v>1</v>
          </cell>
          <cell r="R259">
            <v>1</v>
          </cell>
          <cell r="AG259">
            <v>4</v>
          </cell>
        </row>
        <row r="260">
          <cell r="Q260">
            <v>10</v>
          </cell>
          <cell r="R260">
            <v>10</v>
          </cell>
          <cell r="AG260">
            <v>38</v>
          </cell>
        </row>
        <row r="261">
          <cell r="Q261">
            <v>0</v>
          </cell>
          <cell r="R261">
            <v>0</v>
          </cell>
          <cell r="AG261">
            <v>0</v>
          </cell>
        </row>
        <row r="262">
          <cell r="Q262">
            <v>0</v>
          </cell>
          <cell r="R262">
            <v>0</v>
          </cell>
          <cell r="AG262">
            <v>0</v>
          </cell>
        </row>
        <row r="263">
          <cell r="Q263">
            <v>0</v>
          </cell>
          <cell r="R263">
            <v>0</v>
          </cell>
          <cell r="AG263">
            <v>0</v>
          </cell>
        </row>
        <row r="264">
          <cell r="Q264">
            <v>0</v>
          </cell>
          <cell r="R264">
            <v>0</v>
          </cell>
          <cell r="AG264">
            <v>0</v>
          </cell>
        </row>
        <row r="265">
          <cell r="Q265">
            <v>0</v>
          </cell>
          <cell r="R265">
            <v>0</v>
          </cell>
          <cell r="AG265">
            <v>0</v>
          </cell>
        </row>
        <row r="266">
          <cell r="Q266">
            <v>0</v>
          </cell>
          <cell r="R266">
            <v>0</v>
          </cell>
          <cell r="AG266">
            <v>0</v>
          </cell>
        </row>
        <row r="267">
          <cell r="Q267">
            <v>0</v>
          </cell>
          <cell r="R267">
            <v>0</v>
          </cell>
          <cell r="AG267">
            <v>0</v>
          </cell>
        </row>
        <row r="268">
          <cell r="Q268">
            <v>0</v>
          </cell>
          <cell r="R268">
            <v>0</v>
          </cell>
          <cell r="AG268">
            <v>0</v>
          </cell>
        </row>
        <row r="269">
          <cell r="Q269">
            <v>0</v>
          </cell>
          <cell r="R269">
            <v>0</v>
          </cell>
          <cell r="AG269">
            <v>0</v>
          </cell>
        </row>
        <row r="270">
          <cell r="Q270">
            <v>1</v>
          </cell>
          <cell r="R270">
            <v>0</v>
          </cell>
          <cell r="AG270">
            <v>0</v>
          </cell>
        </row>
        <row r="271">
          <cell r="Q271">
            <v>2</v>
          </cell>
          <cell r="R271">
            <v>2</v>
          </cell>
          <cell r="AG271">
            <v>0</v>
          </cell>
        </row>
        <row r="272">
          <cell r="Q272">
            <v>10</v>
          </cell>
          <cell r="R272">
            <v>10</v>
          </cell>
        </row>
        <row r="274">
          <cell r="Q274">
            <v>0</v>
          </cell>
          <cell r="R274">
            <v>0</v>
          </cell>
          <cell r="AG274">
            <v>0</v>
          </cell>
        </row>
        <row r="275">
          <cell r="Q275">
            <v>0</v>
          </cell>
          <cell r="R275">
            <v>0</v>
          </cell>
          <cell r="AG275">
            <v>0</v>
          </cell>
        </row>
        <row r="276">
          <cell r="Q276">
            <v>0</v>
          </cell>
          <cell r="R276">
            <v>0</v>
          </cell>
          <cell r="AG276">
            <v>0</v>
          </cell>
        </row>
        <row r="277">
          <cell r="Q277">
            <v>0</v>
          </cell>
          <cell r="R277">
            <v>0</v>
          </cell>
          <cell r="AG277">
            <v>0</v>
          </cell>
        </row>
        <row r="278">
          <cell r="Q278">
            <v>0</v>
          </cell>
          <cell r="R278">
            <v>0</v>
          </cell>
          <cell r="AG278">
            <v>0</v>
          </cell>
        </row>
        <row r="279">
          <cell r="Q279">
            <v>0</v>
          </cell>
          <cell r="R279">
            <v>0</v>
          </cell>
          <cell r="AG279">
            <v>0</v>
          </cell>
        </row>
        <row r="280">
          <cell r="Q280">
            <v>0</v>
          </cell>
          <cell r="R280">
            <v>0</v>
          </cell>
          <cell r="AG280">
            <v>0</v>
          </cell>
        </row>
        <row r="281">
          <cell r="Q281">
            <v>1</v>
          </cell>
          <cell r="R281">
            <v>0</v>
          </cell>
          <cell r="AG281">
            <v>0</v>
          </cell>
        </row>
        <row r="282">
          <cell r="Q282">
            <v>5</v>
          </cell>
          <cell r="R282">
            <v>0</v>
          </cell>
          <cell r="AG282">
            <v>0</v>
          </cell>
        </row>
        <row r="283">
          <cell r="Q283">
            <v>5</v>
          </cell>
          <cell r="R283">
            <v>0</v>
          </cell>
          <cell r="AG283">
            <v>0</v>
          </cell>
        </row>
        <row r="284">
          <cell r="Q284">
            <v>5</v>
          </cell>
          <cell r="R284">
            <v>0</v>
          </cell>
          <cell r="AG284">
            <v>0</v>
          </cell>
        </row>
        <row r="285">
          <cell r="Q285">
            <v>0</v>
          </cell>
          <cell r="R285">
            <v>0</v>
          </cell>
          <cell r="AG285">
            <v>0</v>
          </cell>
        </row>
        <row r="286">
          <cell r="Q286">
            <v>0</v>
          </cell>
          <cell r="R286">
            <v>0</v>
          </cell>
          <cell r="AG286">
            <v>0</v>
          </cell>
        </row>
        <row r="287">
          <cell r="Q287">
            <v>1</v>
          </cell>
          <cell r="R287">
            <v>0</v>
          </cell>
          <cell r="AG287">
            <v>0</v>
          </cell>
        </row>
        <row r="288">
          <cell r="Q288">
            <v>1</v>
          </cell>
          <cell r="R288">
            <v>0</v>
          </cell>
          <cell r="AG288">
            <v>0</v>
          </cell>
        </row>
        <row r="289">
          <cell r="Q289">
            <v>30</v>
          </cell>
          <cell r="R289">
            <v>0</v>
          </cell>
          <cell r="AG289">
            <v>0</v>
          </cell>
        </row>
        <row r="290">
          <cell r="Q290">
            <v>0</v>
          </cell>
          <cell r="R290">
            <v>0</v>
          </cell>
          <cell r="AG290">
            <v>0</v>
          </cell>
        </row>
        <row r="291">
          <cell r="Q291">
            <v>0</v>
          </cell>
          <cell r="R291">
            <v>0</v>
          </cell>
          <cell r="AG291">
            <v>0</v>
          </cell>
        </row>
        <row r="292">
          <cell r="Q292">
            <v>0</v>
          </cell>
          <cell r="R292">
            <v>0</v>
          </cell>
          <cell r="AG292">
            <v>0</v>
          </cell>
        </row>
        <row r="293">
          <cell r="Q293">
            <v>0</v>
          </cell>
          <cell r="R293">
            <v>0</v>
          </cell>
          <cell r="AG293">
            <v>0</v>
          </cell>
        </row>
        <row r="294">
          <cell r="Q294">
            <v>0</v>
          </cell>
          <cell r="R294">
            <v>0</v>
          </cell>
          <cell r="AG294">
            <v>0</v>
          </cell>
        </row>
        <row r="295">
          <cell r="Q295">
            <v>0</v>
          </cell>
          <cell r="R295">
            <v>0</v>
          </cell>
          <cell r="AG295">
            <v>0</v>
          </cell>
        </row>
        <row r="296">
          <cell r="Q296">
            <v>0</v>
          </cell>
          <cell r="R296">
            <v>0</v>
          </cell>
          <cell r="AG296">
            <v>0</v>
          </cell>
        </row>
        <row r="297">
          <cell r="Q297">
            <v>25</v>
          </cell>
          <cell r="R297">
            <v>0</v>
          </cell>
          <cell r="AG297">
            <v>0</v>
          </cell>
        </row>
        <row r="298">
          <cell r="Q298">
            <v>0</v>
          </cell>
          <cell r="R298">
            <v>0</v>
          </cell>
          <cell r="AG298">
            <v>0</v>
          </cell>
        </row>
        <row r="299">
          <cell r="Q299">
            <v>1</v>
          </cell>
          <cell r="R299">
            <v>0</v>
          </cell>
          <cell r="AG299">
            <v>0</v>
          </cell>
        </row>
        <row r="300">
          <cell r="Q300">
            <v>10</v>
          </cell>
          <cell r="R300">
            <v>0</v>
          </cell>
          <cell r="AG300">
            <v>0</v>
          </cell>
        </row>
        <row r="301">
          <cell r="Q301">
            <v>1</v>
          </cell>
          <cell r="R301">
            <v>0</v>
          </cell>
          <cell r="AG301">
            <v>0</v>
          </cell>
        </row>
        <row r="302">
          <cell r="Q302">
            <v>30</v>
          </cell>
          <cell r="R302">
            <v>0</v>
          </cell>
          <cell r="AG302">
            <v>0</v>
          </cell>
        </row>
        <row r="303">
          <cell r="Q303">
            <v>0</v>
          </cell>
          <cell r="R303">
            <v>0</v>
          </cell>
          <cell r="AG303">
            <v>0</v>
          </cell>
        </row>
        <row r="304">
          <cell r="Q304">
            <v>0</v>
          </cell>
          <cell r="R304">
            <v>0</v>
          </cell>
          <cell r="AG304">
            <v>0</v>
          </cell>
        </row>
        <row r="305">
          <cell r="Q305">
            <v>0</v>
          </cell>
          <cell r="R305">
            <v>0</v>
          </cell>
          <cell r="AG305">
            <v>0</v>
          </cell>
        </row>
        <row r="306">
          <cell r="Q306">
            <v>1</v>
          </cell>
          <cell r="R306">
            <v>0</v>
          </cell>
          <cell r="AG306">
            <v>0</v>
          </cell>
        </row>
        <row r="307">
          <cell r="Q307">
            <v>10</v>
          </cell>
          <cell r="R307">
            <v>0</v>
          </cell>
          <cell r="AG307">
            <v>0</v>
          </cell>
        </row>
        <row r="308">
          <cell r="Q308">
            <v>1</v>
          </cell>
          <cell r="R308">
            <v>0</v>
          </cell>
          <cell r="AG308">
            <v>0</v>
          </cell>
        </row>
        <row r="309">
          <cell r="Q309">
            <v>30</v>
          </cell>
          <cell r="R309">
            <v>0</v>
          </cell>
        </row>
        <row r="311">
          <cell r="Q311">
            <v>2</v>
          </cell>
          <cell r="R311">
            <v>2</v>
          </cell>
          <cell r="AG311">
            <v>1</v>
          </cell>
        </row>
        <row r="312">
          <cell r="Q312">
            <v>0</v>
          </cell>
          <cell r="R312">
            <v>0</v>
          </cell>
          <cell r="AG312">
            <v>1</v>
          </cell>
        </row>
        <row r="313">
          <cell r="Q313">
            <v>0</v>
          </cell>
          <cell r="AG313">
            <v>0</v>
          </cell>
        </row>
        <row r="314">
          <cell r="Q314">
            <v>0</v>
          </cell>
          <cell r="AG314">
            <v>0</v>
          </cell>
        </row>
        <row r="315">
          <cell r="Q315">
            <v>0</v>
          </cell>
          <cell r="AG315">
            <v>0</v>
          </cell>
        </row>
        <row r="316">
          <cell r="Q316">
            <v>0</v>
          </cell>
          <cell r="AG316">
            <v>0</v>
          </cell>
        </row>
        <row r="317">
          <cell r="Q317">
            <v>2</v>
          </cell>
          <cell r="R317">
            <v>1</v>
          </cell>
          <cell r="AG317">
            <v>0</v>
          </cell>
        </row>
        <row r="318">
          <cell r="Q318">
            <v>4</v>
          </cell>
          <cell r="AG318">
            <v>0</v>
          </cell>
        </row>
        <row r="319">
          <cell r="Q319">
            <v>1</v>
          </cell>
          <cell r="R319">
            <v>0</v>
          </cell>
          <cell r="AG319">
            <v>0</v>
          </cell>
        </row>
        <row r="320">
          <cell r="Q320">
            <v>12</v>
          </cell>
        </row>
        <row r="322">
          <cell r="Q322">
            <v>5</v>
          </cell>
          <cell r="R322">
            <v>5</v>
          </cell>
          <cell r="AG322">
            <v>1</v>
          </cell>
        </row>
        <row r="323">
          <cell r="Q323">
            <v>1500</v>
          </cell>
          <cell r="R323">
            <v>1439</v>
          </cell>
          <cell r="AG323">
            <v>67</v>
          </cell>
        </row>
        <row r="324">
          <cell r="Q324">
            <v>12</v>
          </cell>
          <cell r="R324">
            <v>0</v>
          </cell>
          <cell r="AG324">
            <v>1</v>
          </cell>
        </row>
        <row r="325">
          <cell r="Q325">
            <v>7</v>
          </cell>
          <cell r="R325">
            <v>0</v>
          </cell>
          <cell r="AG325">
            <v>0</v>
          </cell>
        </row>
        <row r="326">
          <cell r="Q326">
            <v>7</v>
          </cell>
          <cell r="R326">
            <v>7</v>
          </cell>
          <cell r="AG326">
            <v>0</v>
          </cell>
        </row>
        <row r="327">
          <cell r="Q327">
            <v>250</v>
          </cell>
          <cell r="R327">
            <v>210</v>
          </cell>
          <cell r="AG327">
            <v>0</v>
          </cell>
        </row>
        <row r="328">
          <cell r="Q328">
            <v>0</v>
          </cell>
          <cell r="R328">
            <v>0</v>
          </cell>
          <cell r="AG328">
            <v>0</v>
          </cell>
        </row>
        <row r="329">
          <cell r="Q329">
            <v>0</v>
          </cell>
          <cell r="R329">
            <v>0</v>
          </cell>
          <cell r="AG329">
            <v>0</v>
          </cell>
        </row>
        <row r="330">
          <cell r="Q330">
            <v>1</v>
          </cell>
          <cell r="R330">
            <v>0</v>
          </cell>
          <cell r="AG330">
            <v>0</v>
          </cell>
        </row>
        <row r="331">
          <cell r="Q331">
            <v>4</v>
          </cell>
          <cell r="R331">
            <v>4</v>
          </cell>
          <cell r="AG331">
            <v>0</v>
          </cell>
        </row>
        <row r="332">
          <cell r="Q332">
            <v>40</v>
          </cell>
          <cell r="R332">
            <v>0</v>
          </cell>
          <cell r="AG332">
            <v>0</v>
          </cell>
        </row>
        <row r="333">
          <cell r="Q333">
            <v>12</v>
          </cell>
          <cell r="R333">
            <v>12</v>
          </cell>
          <cell r="AG333">
            <v>1</v>
          </cell>
        </row>
        <row r="334">
          <cell r="Q334">
            <v>40</v>
          </cell>
          <cell r="R334">
            <v>58</v>
          </cell>
          <cell r="AG334">
            <v>12</v>
          </cell>
        </row>
        <row r="335">
          <cell r="Q335">
            <v>20</v>
          </cell>
          <cell r="R335">
            <v>1</v>
          </cell>
          <cell r="AG335">
            <v>1</v>
          </cell>
        </row>
        <row r="336">
          <cell r="Q336">
            <v>6</v>
          </cell>
          <cell r="R336">
            <v>9</v>
          </cell>
          <cell r="AG336">
            <v>0</v>
          </cell>
        </row>
        <row r="337">
          <cell r="Q337">
            <v>0</v>
          </cell>
          <cell r="R337">
            <v>0</v>
          </cell>
          <cell r="AG337">
            <v>0</v>
          </cell>
        </row>
        <row r="338">
          <cell r="Q338">
            <v>0</v>
          </cell>
          <cell r="R338">
            <v>0</v>
          </cell>
          <cell r="AG338">
            <v>0</v>
          </cell>
        </row>
        <row r="339">
          <cell r="Q339">
            <v>1</v>
          </cell>
          <cell r="R339">
            <v>0</v>
          </cell>
          <cell r="AG339">
            <v>0</v>
          </cell>
        </row>
        <row r="340">
          <cell r="Q340">
            <v>15</v>
          </cell>
          <cell r="R340">
            <v>3</v>
          </cell>
          <cell r="AG340">
            <v>0</v>
          </cell>
        </row>
        <row r="341">
          <cell r="Q341">
            <v>150</v>
          </cell>
          <cell r="R341">
            <v>0</v>
          </cell>
          <cell r="AG341">
            <v>0</v>
          </cell>
        </row>
        <row r="342">
          <cell r="Q342">
            <v>0</v>
          </cell>
          <cell r="R342">
            <v>0</v>
          </cell>
          <cell r="AG342">
            <v>0</v>
          </cell>
        </row>
        <row r="343">
          <cell r="Q343">
            <v>0</v>
          </cell>
          <cell r="R343">
            <v>0</v>
          </cell>
          <cell r="AG343">
            <v>0</v>
          </cell>
        </row>
        <row r="344">
          <cell r="Q344">
            <v>0</v>
          </cell>
          <cell r="R344">
            <v>0</v>
          </cell>
          <cell r="AG344">
            <v>0</v>
          </cell>
        </row>
        <row r="345">
          <cell r="Q345">
            <v>0</v>
          </cell>
          <cell r="R345">
            <v>0</v>
          </cell>
          <cell r="AG345">
            <v>0</v>
          </cell>
        </row>
        <row r="346">
          <cell r="Q346">
            <v>0</v>
          </cell>
          <cell r="R346">
            <v>0</v>
          </cell>
          <cell r="AG346">
            <v>0</v>
          </cell>
        </row>
        <row r="347">
          <cell r="Q347">
            <v>0</v>
          </cell>
          <cell r="R347">
            <v>0</v>
          </cell>
          <cell r="AG347">
            <v>0</v>
          </cell>
        </row>
        <row r="348">
          <cell r="Q348">
            <v>0</v>
          </cell>
          <cell r="R348">
            <v>0</v>
          </cell>
        </row>
        <row r="350">
          <cell r="AG350">
            <v>0</v>
          </cell>
        </row>
        <row r="359">
          <cell r="Q359">
            <v>4</v>
          </cell>
          <cell r="R359">
            <v>4</v>
          </cell>
          <cell r="AG359">
            <v>4</v>
          </cell>
        </row>
        <row r="360">
          <cell r="Q360">
            <v>18</v>
          </cell>
          <cell r="R360">
            <v>17</v>
          </cell>
          <cell r="AG360">
            <v>0</v>
          </cell>
        </row>
        <row r="361">
          <cell r="Q361">
            <v>20</v>
          </cell>
          <cell r="R361">
            <v>23</v>
          </cell>
          <cell r="AG361">
            <v>4</v>
          </cell>
        </row>
        <row r="362">
          <cell r="Q362">
            <v>5</v>
          </cell>
          <cell r="R362">
            <v>5</v>
          </cell>
          <cell r="AG362">
            <v>0</v>
          </cell>
        </row>
        <row r="363">
          <cell r="Q363">
            <v>0</v>
          </cell>
          <cell r="R363">
            <v>0</v>
          </cell>
          <cell r="AG363">
            <v>0</v>
          </cell>
        </row>
        <row r="364">
          <cell r="Q364">
            <v>0</v>
          </cell>
          <cell r="R364">
            <v>0</v>
          </cell>
          <cell r="AG364">
            <v>0</v>
          </cell>
        </row>
        <row r="365">
          <cell r="Q365">
            <v>0</v>
          </cell>
          <cell r="R365">
            <v>0</v>
          </cell>
          <cell r="AG365">
            <v>0</v>
          </cell>
        </row>
        <row r="366">
          <cell r="Q366">
            <v>0</v>
          </cell>
          <cell r="R366">
            <v>0</v>
          </cell>
          <cell r="AG366">
            <v>0</v>
          </cell>
        </row>
        <row r="367">
          <cell r="Q367">
            <v>0</v>
          </cell>
          <cell r="R367">
            <v>0</v>
          </cell>
          <cell r="AG367">
            <v>0</v>
          </cell>
        </row>
        <row r="368">
          <cell r="Q368">
            <v>0</v>
          </cell>
          <cell r="R368">
            <v>0</v>
          </cell>
        </row>
        <row r="370">
          <cell r="Q370">
            <v>0</v>
          </cell>
          <cell r="R370">
            <v>0</v>
          </cell>
          <cell r="AG370">
            <v>0</v>
          </cell>
        </row>
        <row r="371">
          <cell r="Q371">
            <v>0</v>
          </cell>
          <cell r="R371">
            <v>0</v>
          </cell>
          <cell r="AG371">
            <v>0</v>
          </cell>
        </row>
        <row r="372">
          <cell r="Q372">
            <v>0</v>
          </cell>
          <cell r="R372">
            <v>0</v>
          </cell>
          <cell r="AG372">
            <v>0</v>
          </cell>
        </row>
        <row r="373">
          <cell r="Q373">
            <v>5</v>
          </cell>
          <cell r="R373">
            <v>2</v>
          </cell>
          <cell r="AG373">
            <v>0</v>
          </cell>
        </row>
        <row r="374">
          <cell r="Q374">
            <v>0</v>
          </cell>
          <cell r="R374">
            <v>0</v>
          </cell>
          <cell r="AG374">
            <v>0</v>
          </cell>
        </row>
        <row r="375">
          <cell r="Q375">
            <v>10</v>
          </cell>
          <cell r="R375">
            <v>5</v>
          </cell>
          <cell r="AG375">
            <v>0</v>
          </cell>
        </row>
        <row r="376">
          <cell r="Q376">
            <v>100</v>
          </cell>
          <cell r="R376">
            <v>47</v>
          </cell>
          <cell r="AG376">
            <v>0</v>
          </cell>
        </row>
        <row r="377">
          <cell r="Q377">
            <v>1</v>
          </cell>
          <cell r="R377">
            <v>1</v>
          </cell>
          <cell r="AG377">
            <v>0</v>
          </cell>
        </row>
        <row r="378">
          <cell r="Q378">
            <v>15</v>
          </cell>
          <cell r="R378">
            <v>14</v>
          </cell>
          <cell r="AG378">
            <v>0</v>
          </cell>
        </row>
        <row r="379">
          <cell r="AG379">
            <v>0</v>
          </cell>
        </row>
        <row r="380">
          <cell r="Q380">
            <v>0</v>
          </cell>
          <cell r="R380">
            <v>0</v>
          </cell>
          <cell r="AG380">
            <v>0</v>
          </cell>
        </row>
        <row r="381">
          <cell r="AG381">
            <v>0</v>
          </cell>
        </row>
        <row r="382">
          <cell r="Q382">
            <v>0</v>
          </cell>
          <cell r="R382">
            <v>0</v>
          </cell>
          <cell r="AG382">
            <v>0</v>
          </cell>
        </row>
        <row r="383">
          <cell r="Q383">
            <v>80</v>
          </cell>
        </row>
        <row r="385">
          <cell r="AG385">
            <v>0</v>
          </cell>
        </row>
        <row r="386">
          <cell r="Q386">
            <v>0</v>
          </cell>
          <cell r="AG386">
            <v>0</v>
          </cell>
        </row>
        <row r="387">
          <cell r="AG387">
            <v>0</v>
          </cell>
        </row>
        <row r="388">
          <cell r="AG388">
            <v>0</v>
          </cell>
        </row>
        <row r="389">
          <cell r="AG389">
            <v>0</v>
          </cell>
        </row>
        <row r="390">
          <cell r="AG390">
            <v>0</v>
          </cell>
        </row>
        <row r="391">
          <cell r="AG391">
            <v>0</v>
          </cell>
        </row>
        <row r="392">
          <cell r="Q392">
            <v>5</v>
          </cell>
          <cell r="R392">
            <v>2</v>
          </cell>
          <cell r="AG392">
            <v>0</v>
          </cell>
        </row>
        <row r="393">
          <cell r="Q393">
            <v>35</v>
          </cell>
          <cell r="R393">
            <v>14</v>
          </cell>
          <cell r="AG393">
            <v>0</v>
          </cell>
        </row>
        <row r="394">
          <cell r="Q394">
            <v>0</v>
          </cell>
          <cell r="R394">
            <v>0</v>
          </cell>
          <cell r="AG394">
            <v>0</v>
          </cell>
        </row>
        <row r="395">
          <cell r="Q395">
            <v>18</v>
          </cell>
          <cell r="R395">
            <v>20</v>
          </cell>
          <cell r="AG395">
            <v>0</v>
          </cell>
        </row>
        <row r="396">
          <cell r="Q396">
            <v>1</v>
          </cell>
          <cell r="AG396">
            <v>0</v>
          </cell>
        </row>
        <row r="397">
          <cell r="AG397">
            <v>0</v>
          </cell>
        </row>
        <row r="398">
          <cell r="AG398">
            <v>0</v>
          </cell>
        </row>
        <row r="399">
          <cell r="Q399">
            <v>25</v>
          </cell>
          <cell r="R399">
            <v>25</v>
          </cell>
          <cell r="AG399">
            <v>0</v>
          </cell>
        </row>
        <row r="400">
          <cell r="AG400">
            <v>0</v>
          </cell>
        </row>
        <row r="401">
          <cell r="Q401">
            <v>0</v>
          </cell>
          <cell r="R401">
            <v>0</v>
          </cell>
          <cell r="AG401">
            <v>0</v>
          </cell>
        </row>
        <row r="402">
          <cell r="Q402">
            <v>0</v>
          </cell>
          <cell r="R402">
            <v>0</v>
          </cell>
          <cell r="AG402">
            <v>0</v>
          </cell>
        </row>
        <row r="403">
          <cell r="Q403">
            <v>0</v>
          </cell>
          <cell r="R403">
            <v>0</v>
          </cell>
          <cell r="AG403">
            <v>0</v>
          </cell>
        </row>
        <row r="404">
          <cell r="Q404">
            <v>0</v>
          </cell>
          <cell r="R404">
            <v>0</v>
          </cell>
          <cell r="AG404">
            <v>0</v>
          </cell>
        </row>
        <row r="405">
          <cell r="Q405">
            <v>0</v>
          </cell>
          <cell r="R405">
            <v>0</v>
          </cell>
          <cell r="AG405">
            <v>0</v>
          </cell>
        </row>
        <row r="406">
          <cell r="AG406">
            <v>0</v>
          </cell>
        </row>
        <row r="408">
          <cell r="AG408">
            <v>0</v>
          </cell>
        </row>
        <row r="409">
          <cell r="AG409">
            <v>0</v>
          </cell>
        </row>
        <row r="410">
          <cell r="AG410">
            <v>0</v>
          </cell>
        </row>
        <row r="411">
          <cell r="AG411">
            <v>0</v>
          </cell>
        </row>
        <row r="413">
          <cell r="AG413">
            <v>0</v>
          </cell>
        </row>
        <row r="414">
          <cell r="AG414">
            <v>0</v>
          </cell>
        </row>
        <row r="415">
          <cell r="AG415">
            <v>0</v>
          </cell>
        </row>
        <row r="416">
          <cell r="AG416">
            <v>0</v>
          </cell>
        </row>
        <row r="417">
          <cell r="AG417">
            <v>0</v>
          </cell>
        </row>
        <row r="418">
          <cell r="AG418">
            <v>0</v>
          </cell>
        </row>
        <row r="419">
          <cell r="AG419">
            <v>0</v>
          </cell>
        </row>
        <row r="420">
          <cell r="AG420">
            <v>0</v>
          </cell>
        </row>
        <row r="421">
          <cell r="AG421">
            <v>0</v>
          </cell>
        </row>
        <row r="423">
          <cell r="AG423">
            <v>0</v>
          </cell>
        </row>
        <row r="424">
          <cell r="AG424">
            <v>0</v>
          </cell>
        </row>
        <row r="425">
          <cell r="AG425">
            <v>0</v>
          </cell>
        </row>
        <row r="427">
          <cell r="AG427">
            <v>0</v>
          </cell>
        </row>
        <row r="428">
          <cell r="AG428">
            <v>0</v>
          </cell>
        </row>
        <row r="434">
          <cell r="AG434">
            <v>0</v>
          </cell>
        </row>
        <row r="435">
          <cell r="AG435">
            <v>0</v>
          </cell>
        </row>
        <row r="436">
          <cell r="AG436">
            <v>0</v>
          </cell>
        </row>
        <row r="437">
          <cell r="AG437">
            <v>0</v>
          </cell>
        </row>
        <row r="456">
          <cell r="AG456">
            <v>0</v>
          </cell>
        </row>
        <row r="457">
          <cell r="Q457">
            <v>5</v>
          </cell>
          <cell r="R457">
            <v>5</v>
          </cell>
          <cell r="AG457">
            <v>0</v>
          </cell>
        </row>
        <row r="458">
          <cell r="AG458">
            <v>0</v>
          </cell>
        </row>
        <row r="459">
          <cell r="Q459">
            <v>440</v>
          </cell>
          <cell r="R459">
            <v>250</v>
          </cell>
          <cell r="AG459">
            <v>0</v>
          </cell>
        </row>
        <row r="460">
          <cell r="AG460">
            <v>0</v>
          </cell>
        </row>
        <row r="461">
          <cell r="AG461">
            <v>0</v>
          </cell>
        </row>
        <row r="462">
          <cell r="AG462">
            <v>0</v>
          </cell>
        </row>
        <row r="463">
          <cell r="AG463">
            <v>0</v>
          </cell>
        </row>
        <row r="465">
          <cell r="AG465">
            <v>0</v>
          </cell>
        </row>
        <row r="466">
          <cell r="AG466">
            <v>0</v>
          </cell>
        </row>
        <row r="468">
          <cell r="AG468">
            <v>0</v>
          </cell>
        </row>
        <row r="470">
          <cell r="Q470">
            <v>150</v>
          </cell>
          <cell r="R470">
            <v>0</v>
          </cell>
          <cell r="AG470">
            <v>0</v>
          </cell>
        </row>
        <row r="471">
          <cell r="Q471">
            <v>0</v>
          </cell>
          <cell r="R471">
            <v>0</v>
          </cell>
          <cell r="AG471">
            <v>0</v>
          </cell>
        </row>
        <row r="472">
          <cell r="Q472">
            <v>0</v>
          </cell>
          <cell r="R472">
            <v>0</v>
          </cell>
          <cell r="AG472">
            <v>0</v>
          </cell>
        </row>
        <row r="473">
          <cell r="Q473">
            <v>2</v>
          </cell>
          <cell r="R473">
            <v>0</v>
          </cell>
          <cell r="AG473">
            <v>0</v>
          </cell>
        </row>
        <row r="475">
          <cell r="Q475">
            <v>0</v>
          </cell>
          <cell r="R475">
            <v>0</v>
          </cell>
          <cell r="AG475">
            <v>0</v>
          </cell>
        </row>
        <row r="476">
          <cell r="Q476">
            <v>0</v>
          </cell>
          <cell r="R476">
            <v>0</v>
          </cell>
          <cell r="AG476">
            <v>0</v>
          </cell>
        </row>
        <row r="477">
          <cell r="Q477">
            <v>0</v>
          </cell>
          <cell r="R477">
            <v>0</v>
          </cell>
          <cell r="AG477">
            <v>0</v>
          </cell>
        </row>
        <row r="478">
          <cell r="Q478">
            <v>0</v>
          </cell>
          <cell r="R478">
            <v>0</v>
          </cell>
          <cell r="AG478">
            <v>0</v>
          </cell>
        </row>
        <row r="479">
          <cell r="Q479">
            <v>0</v>
          </cell>
          <cell r="R479">
            <v>0</v>
          </cell>
          <cell r="AG479">
            <v>0</v>
          </cell>
        </row>
        <row r="481">
          <cell r="AG481">
            <v>0</v>
          </cell>
        </row>
        <row r="484">
          <cell r="AG484">
            <v>0</v>
          </cell>
        </row>
        <row r="485">
          <cell r="AG485">
            <v>0</v>
          </cell>
        </row>
        <row r="486">
          <cell r="AG486">
            <v>0</v>
          </cell>
        </row>
        <row r="487">
          <cell r="AG487">
            <v>0</v>
          </cell>
        </row>
        <row r="488">
          <cell r="AG488">
            <v>0</v>
          </cell>
        </row>
        <row r="489">
          <cell r="AG489">
            <v>0</v>
          </cell>
        </row>
        <row r="490">
          <cell r="AG490">
            <v>0</v>
          </cell>
        </row>
        <row r="491">
          <cell r="AG491">
            <v>0</v>
          </cell>
        </row>
        <row r="492">
          <cell r="AG492">
            <v>0</v>
          </cell>
        </row>
        <row r="493">
          <cell r="AG493">
            <v>0</v>
          </cell>
        </row>
        <row r="494">
          <cell r="AG494">
            <v>0</v>
          </cell>
        </row>
        <row r="495">
          <cell r="AG495">
            <v>0</v>
          </cell>
        </row>
        <row r="496">
          <cell r="AG496">
            <v>0</v>
          </cell>
        </row>
        <row r="497">
          <cell r="AG497">
            <v>0</v>
          </cell>
        </row>
        <row r="498">
          <cell r="AG498">
            <v>0</v>
          </cell>
        </row>
        <row r="499">
          <cell r="AG499">
            <v>0</v>
          </cell>
        </row>
        <row r="502">
          <cell r="AG502">
            <v>0</v>
          </cell>
        </row>
        <row r="503">
          <cell r="AG503">
            <v>0</v>
          </cell>
        </row>
        <row r="504">
          <cell r="AG504">
            <v>0</v>
          </cell>
        </row>
        <row r="506">
          <cell r="AG506">
            <v>0</v>
          </cell>
        </row>
        <row r="508">
          <cell r="AG508">
            <v>0</v>
          </cell>
        </row>
        <row r="509">
          <cell r="AG509">
            <v>0</v>
          </cell>
        </row>
        <row r="510">
          <cell r="AG510">
            <v>0</v>
          </cell>
        </row>
        <row r="511">
          <cell r="AG511">
            <v>0</v>
          </cell>
        </row>
        <row r="512">
          <cell r="AG512">
            <v>0</v>
          </cell>
        </row>
        <row r="514">
          <cell r="Q514">
            <v>5</v>
          </cell>
          <cell r="R514">
            <v>4</v>
          </cell>
          <cell r="AG514">
            <v>0</v>
          </cell>
        </row>
        <row r="515">
          <cell r="Q515">
            <v>0</v>
          </cell>
          <cell r="R515">
            <v>0</v>
          </cell>
          <cell r="AG515">
            <v>0</v>
          </cell>
        </row>
        <row r="516">
          <cell r="Q516">
            <v>5000</v>
          </cell>
          <cell r="R516">
            <v>6000</v>
          </cell>
          <cell r="AG516">
            <v>0</v>
          </cell>
        </row>
        <row r="518">
          <cell r="AG518">
            <v>0</v>
          </cell>
        </row>
        <row r="519">
          <cell r="AG519">
            <v>0</v>
          </cell>
        </row>
        <row r="520">
          <cell r="AG520">
            <v>0</v>
          </cell>
        </row>
        <row r="521">
          <cell r="AG521">
            <v>0</v>
          </cell>
        </row>
        <row r="522">
          <cell r="AG522">
            <v>0</v>
          </cell>
        </row>
        <row r="523">
          <cell r="AG523">
            <v>0</v>
          </cell>
        </row>
        <row r="524">
          <cell r="AG524">
            <v>0</v>
          </cell>
        </row>
        <row r="525">
          <cell r="AG525">
            <v>0</v>
          </cell>
        </row>
        <row r="526">
          <cell r="AG526">
            <v>0</v>
          </cell>
        </row>
        <row r="528">
          <cell r="AG528">
            <v>0</v>
          </cell>
        </row>
        <row r="529">
          <cell r="AG529">
            <v>0</v>
          </cell>
        </row>
        <row r="530">
          <cell r="AG530">
            <v>0</v>
          </cell>
        </row>
        <row r="532">
          <cell r="AG532">
            <v>0</v>
          </cell>
        </row>
        <row r="534">
          <cell r="AG534">
            <v>0</v>
          </cell>
        </row>
        <row r="536">
          <cell r="AG536">
            <v>0</v>
          </cell>
        </row>
        <row r="537">
          <cell r="AG537">
            <v>0</v>
          </cell>
        </row>
        <row r="538">
          <cell r="AG538">
            <v>0</v>
          </cell>
        </row>
        <row r="539">
          <cell r="AG539">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solidado Plan"/>
      <sheetName val="Oficinas Nacionales"/>
      <sheetName val="Amazonas"/>
      <sheetName val="Antioquia"/>
      <sheetName val="Atantico"/>
      <sheetName val="Arauca"/>
      <sheetName val="Bolivar"/>
      <sheetName val="Boyacá"/>
      <sheetName val="Caldas"/>
      <sheetName val="Caquetá"/>
      <sheetName val="Casanare"/>
      <sheetName val="Cauca"/>
      <sheetName val="Cesar"/>
      <sheetName val="Chocó"/>
      <sheetName val="Córdoba"/>
      <sheetName val="Cundinamarca"/>
      <sheetName val="Guainía"/>
      <sheetName val="Guaviare"/>
      <sheetName val="Huila"/>
      <sheetName val="La Guajira"/>
      <sheetName val="Magdalena"/>
      <sheetName val="Meta"/>
      <sheetName val="Nariño"/>
      <sheetName val="Norte de Santander"/>
      <sheetName val="Putumayo"/>
      <sheetName val="Quindio"/>
      <sheetName val="Risaralda"/>
      <sheetName val="San Anadrés"/>
      <sheetName val="Santander"/>
      <sheetName val="Sucre"/>
      <sheetName val="Tolima"/>
      <sheetName val="Valle del Cauca"/>
      <sheetName val="Vaupés"/>
      <sheetName val="Vichada"/>
    </sheetNames>
    <sheetDataSet>
      <sheetData sheetId="0" refreshError="1"/>
      <sheetData sheetId="1"/>
      <sheetData sheetId="2">
        <row r="7">
          <cell r="AF7">
            <v>0</v>
          </cell>
        </row>
        <row r="8">
          <cell r="AF8">
            <v>0</v>
          </cell>
        </row>
        <row r="9">
          <cell r="AF9">
            <v>0</v>
          </cell>
        </row>
        <row r="10">
          <cell r="AF10">
            <v>0</v>
          </cell>
        </row>
        <row r="11">
          <cell r="AF11">
            <v>0</v>
          </cell>
        </row>
        <row r="12">
          <cell r="AF12">
            <v>0</v>
          </cell>
        </row>
        <row r="13">
          <cell r="AF13">
            <v>0</v>
          </cell>
        </row>
        <row r="14">
          <cell r="AF14">
            <v>0</v>
          </cell>
        </row>
        <row r="15">
          <cell r="AF15">
            <v>0</v>
          </cell>
        </row>
        <row r="16">
          <cell r="AF16">
            <v>0</v>
          </cell>
        </row>
        <row r="17">
          <cell r="AF17">
            <v>0</v>
          </cell>
        </row>
        <row r="18">
          <cell r="P18">
            <v>138</v>
          </cell>
          <cell r="AF18">
            <v>225</v>
          </cell>
        </row>
        <row r="19">
          <cell r="AF19">
            <v>0</v>
          </cell>
        </row>
        <row r="20">
          <cell r="AF20">
            <v>0</v>
          </cell>
        </row>
        <row r="21">
          <cell r="AF21">
            <v>0</v>
          </cell>
        </row>
        <row r="23">
          <cell r="AF23">
            <v>0</v>
          </cell>
        </row>
        <row r="24">
          <cell r="AF24">
            <v>0</v>
          </cell>
        </row>
        <row r="25">
          <cell r="AF25">
            <v>0</v>
          </cell>
        </row>
        <row r="26">
          <cell r="AF26">
            <v>0</v>
          </cell>
        </row>
        <row r="27">
          <cell r="AF27">
            <v>0</v>
          </cell>
        </row>
      </sheetData>
      <sheetData sheetId="3">
        <row r="7">
          <cell r="P7">
            <v>960</v>
          </cell>
          <cell r="Q7">
            <v>942</v>
          </cell>
          <cell r="AF7">
            <v>1023</v>
          </cell>
        </row>
        <row r="8">
          <cell r="P8">
            <v>12</v>
          </cell>
          <cell r="Q8">
            <v>13</v>
          </cell>
          <cell r="AF8">
            <v>10</v>
          </cell>
        </row>
        <row r="9">
          <cell r="P9">
            <v>900</v>
          </cell>
          <cell r="Q9">
            <v>855</v>
          </cell>
          <cell r="AF9">
            <v>619</v>
          </cell>
        </row>
        <row r="10">
          <cell r="P10">
            <v>108</v>
          </cell>
          <cell r="Q10">
            <v>112</v>
          </cell>
          <cell r="AF10">
            <v>18</v>
          </cell>
        </row>
        <row r="11">
          <cell r="P11">
            <v>0</v>
          </cell>
          <cell r="Q11">
            <v>0</v>
          </cell>
          <cell r="AF11">
            <v>0</v>
          </cell>
        </row>
        <row r="12">
          <cell r="P12">
            <v>0</v>
          </cell>
          <cell r="Q12">
            <v>0</v>
          </cell>
          <cell r="AF12">
            <v>0</v>
          </cell>
        </row>
        <row r="13">
          <cell r="P13">
            <v>350</v>
          </cell>
          <cell r="Q13">
            <v>286</v>
          </cell>
          <cell r="AF13">
            <v>1172</v>
          </cell>
        </row>
        <row r="14">
          <cell r="Q14">
            <v>10</v>
          </cell>
          <cell r="AF14">
            <v>0</v>
          </cell>
        </row>
        <row r="15">
          <cell r="P15">
            <v>300</v>
          </cell>
          <cell r="Q15">
            <v>271</v>
          </cell>
          <cell r="AF15">
            <v>304</v>
          </cell>
        </row>
        <row r="16">
          <cell r="P16">
            <v>150</v>
          </cell>
          <cell r="Q16">
            <v>64</v>
          </cell>
          <cell r="AF16">
            <v>70</v>
          </cell>
        </row>
        <row r="17">
          <cell r="Q17">
            <v>10</v>
          </cell>
          <cell r="AF17">
            <v>0</v>
          </cell>
        </row>
        <row r="18">
          <cell r="P18">
            <v>0</v>
          </cell>
          <cell r="Q18">
            <v>0</v>
          </cell>
          <cell r="AF18">
            <v>0</v>
          </cell>
        </row>
        <row r="19">
          <cell r="P19">
            <v>0</v>
          </cell>
          <cell r="Q19">
            <v>0</v>
          </cell>
          <cell r="AF19">
            <v>0</v>
          </cell>
        </row>
        <row r="20">
          <cell r="P20">
            <v>0</v>
          </cell>
          <cell r="Q20">
            <v>0</v>
          </cell>
          <cell r="AF20">
            <v>0</v>
          </cell>
        </row>
        <row r="21">
          <cell r="P21">
            <v>0</v>
          </cell>
          <cell r="Q21">
            <v>0</v>
          </cell>
          <cell r="AF21">
            <v>0</v>
          </cell>
        </row>
        <row r="23">
          <cell r="P23">
            <v>12</v>
          </cell>
          <cell r="Q23">
            <v>11</v>
          </cell>
          <cell r="AF23">
            <v>16</v>
          </cell>
        </row>
        <row r="24">
          <cell r="Q24">
            <v>0</v>
          </cell>
          <cell r="AF24">
            <v>0</v>
          </cell>
        </row>
        <row r="25">
          <cell r="P25">
            <v>0</v>
          </cell>
          <cell r="Q25">
            <v>0</v>
          </cell>
          <cell r="AF25">
            <v>0</v>
          </cell>
        </row>
        <row r="26">
          <cell r="P26">
            <v>0</v>
          </cell>
          <cell r="Q26">
            <v>0</v>
          </cell>
          <cell r="AF26">
            <v>0</v>
          </cell>
        </row>
        <row r="27">
          <cell r="P27">
            <v>1</v>
          </cell>
          <cell r="Q27">
            <v>1</v>
          </cell>
          <cell r="AF27">
            <v>18</v>
          </cell>
        </row>
      </sheetData>
      <sheetData sheetId="4">
        <row r="7">
          <cell r="P7">
            <v>675</v>
          </cell>
          <cell r="Q7">
            <v>675</v>
          </cell>
          <cell r="AF7">
            <v>1048</v>
          </cell>
        </row>
        <row r="8">
          <cell r="P8">
            <v>0</v>
          </cell>
          <cell r="Q8">
            <v>0</v>
          </cell>
          <cell r="AF8">
            <v>1</v>
          </cell>
        </row>
        <row r="9">
          <cell r="P9">
            <v>198</v>
          </cell>
          <cell r="Q9">
            <v>198</v>
          </cell>
          <cell r="AF9">
            <v>209</v>
          </cell>
        </row>
        <row r="10">
          <cell r="P10">
            <v>2</v>
          </cell>
          <cell r="Q10">
            <v>1</v>
          </cell>
          <cell r="AF10">
            <v>11</v>
          </cell>
        </row>
        <row r="11">
          <cell r="P11">
            <v>0</v>
          </cell>
          <cell r="Q11">
            <v>0</v>
          </cell>
          <cell r="AF11">
            <v>1</v>
          </cell>
        </row>
        <row r="12">
          <cell r="P12">
            <v>0</v>
          </cell>
          <cell r="Q12">
            <v>0</v>
          </cell>
          <cell r="AF12">
            <v>1</v>
          </cell>
        </row>
        <row r="13">
          <cell r="P13">
            <v>0</v>
          </cell>
          <cell r="Q13">
            <v>0</v>
          </cell>
          <cell r="AF13">
            <v>0</v>
          </cell>
        </row>
        <row r="14">
          <cell r="P14">
            <v>0</v>
          </cell>
          <cell r="Q14">
            <v>0</v>
          </cell>
          <cell r="AF14">
            <v>0</v>
          </cell>
        </row>
        <row r="15">
          <cell r="P15">
            <v>508</v>
          </cell>
          <cell r="Q15">
            <v>508</v>
          </cell>
          <cell r="AF15">
            <v>443</v>
          </cell>
        </row>
        <row r="16">
          <cell r="P16">
            <v>5409</v>
          </cell>
          <cell r="Q16">
            <v>5409</v>
          </cell>
          <cell r="AF16">
            <v>6212</v>
          </cell>
        </row>
        <row r="17">
          <cell r="P17">
            <v>57</v>
          </cell>
          <cell r="Q17">
            <v>57</v>
          </cell>
          <cell r="AF17">
            <v>373</v>
          </cell>
        </row>
        <row r="18">
          <cell r="P18">
            <v>0</v>
          </cell>
          <cell r="Q18">
            <v>0</v>
          </cell>
          <cell r="AF18">
            <v>0</v>
          </cell>
        </row>
        <row r="19">
          <cell r="P19">
            <v>0</v>
          </cell>
          <cell r="Q19">
            <v>0</v>
          </cell>
          <cell r="AF19">
            <v>0</v>
          </cell>
        </row>
        <row r="20">
          <cell r="P20">
            <v>21</v>
          </cell>
          <cell r="Q20">
            <v>21</v>
          </cell>
          <cell r="AF20">
            <v>30</v>
          </cell>
        </row>
        <row r="21">
          <cell r="P21">
            <v>21</v>
          </cell>
          <cell r="Q21">
            <v>21</v>
          </cell>
          <cell r="AF21">
            <v>40</v>
          </cell>
        </row>
        <row r="23">
          <cell r="P23">
            <v>12158</v>
          </cell>
          <cell r="Q23">
            <v>12158</v>
          </cell>
          <cell r="AF23">
            <v>13742</v>
          </cell>
        </row>
        <row r="24">
          <cell r="P24">
            <v>150</v>
          </cell>
          <cell r="Q24">
            <v>279</v>
          </cell>
          <cell r="AF24">
            <v>148</v>
          </cell>
        </row>
        <row r="25">
          <cell r="P25">
            <v>203</v>
          </cell>
          <cell r="Q25">
            <v>203</v>
          </cell>
          <cell r="AF25">
            <v>142</v>
          </cell>
        </row>
        <row r="26">
          <cell r="P26">
            <v>434</v>
          </cell>
          <cell r="Q26">
            <v>434</v>
          </cell>
          <cell r="AF26">
            <v>466</v>
          </cell>
        </row>
        <row r="27">
          <cell r="P27">
            <v>1192</v>
          </cell>
          <cell r="Q27">
            <v>1192</v>
          </cell>
          <cell r="AF27">
            <v>3033</v>
          </cell>
        </row>
      </sheetData>
      <sheetData sheetId="5">
        <row r="7">
          <cell r="P7">
            <v>4965</v>
          </cell>
          <cell r="Q7">
            <v>4965</v>
          </cell>
          <cell r="AF7">
            <v>4608</v>
          </cell>
        </row>
        <row r="8">
          <cell r="P8">
            <v>3</v>
          </cell>
          <cell r="Q8">
            <v>3</v>
          </cell>
          <cell r="AF8">
            <v>3</v>
          </cell>
        </row>
        <row r="9">
          <cell r="P9">
            <v>1773</v>
          </cell>
          <cell r="Q9">
            <v>1773</v>
          </cell>
          <cell r="AF9">
            <v>2031</v>
          </cell>
        </row>
        <row r="10">
          <cell r="P10">
            <v>6</v>
          </cell>
          <cell r="Q10">
            <v>2</v>
          </cell>
          <cell r="AF10">
            <v>5</v>
          </cell>
        </row>
        <row r="11">
          <cell r="P11">
            <v>170</v>
          </cell>
          <cell r="Q11">
            <v>120</v>
          </cell>
          <cell r="AF11">
            <v>179</v>
          </cell>
        </row>
        <row r="12">
          <cell r="P12">
            <v>0</v>
          </cell>
          <cell r="Q12">
            <v>0</v>
          </cell>
          <cell r="AF12">
            <v>0</v>
          </cell>
        </row>
        <row r="13">
          <cell r="P13">
            <v>0</v>
          </cell>
          <cell r="Q13">
            <v>0</v>
          </cell>
          <cell r="AF13">
            <v>0</v>
          </cell>
        </row>
        <row r="14">
          <cell r="P14">
            <v>0</v>
          </cell>
          <cell r="Q14">
            <v>0</v>
          </cell>
          <cell r="AF14">
            <v>0</v>
          </cell>
        </row>
        <row r="15">
          <cell r="P15">
            <v>674</v>
          </cell>
          <cell r="Q15">
            <v>674</v>
          </cell>
          <cell r="AF15">
            <v>672</v>
          </cell>
        </row>
        <row r="16">
          <cell r="P16">
            <v>1175</v>
          </cell>
          <cell r="Q16">
            <v>1175</v>
          </cell>
          <cell r="AF16">
            <v>1355</v>
          </cell>
        </row>
        <row r="17">
          <cell r="P17">
            <v>0</v>
          </cell>
          <cell r="Q17">
            <v>0</v>
          </cell>
          <cell r="AF17">
            <v>0</v>
          </cell>
        </row>
        <row r="18">
          <cell r="P18">
            <v>0</v>
          </cell>
          <cell r="Q18">
            <v>0</v>
          </cell>
          <cell r="AF18">
            <v>0</v>
          </cell>
        </row>
        <row r="19">
          <cell r="P19">
            <v>0</v>
          </cell>
          <cell r="Q19">
            <v>0</v>
          </cell>
          <cell r="AF19">
            <v>0</v>
          </cell>
        </row>
        <row r="20">
          <cell r="P20">
            <v>2</v>
          </cell>
          <cell r="Q20">
            <v>1</v>
          </cell>
          <cell r="AF20">
            <v>6</v>
          </cell>
        </row>
        <row r="21">
          <cell r="P21">
            <v>2</v>
          </cell>
          <cell r="Q21">
            <v>1</v>
          </cell>
          <cell r="AF21">
            <v>3</v>
          </cell>
        </row>
        <row r="23">
          <cell r="P23">
            <v>1818</v>
          </cell>
          <cell r="Q23">
            <v>1818</v>
          </cell>
          <cell r="AF23">
            <v>560</v>
          </cell>
        </row>
        <row r="24">
          <cell r="P24">
            <v>0</v>
          </cell>
          <cell r="Q24">
            <v>0</v>
          </cell>
          <cell r="AF24">
            <v>0</v>
          </cell>
        </row>
        <row r="25">
          <cell r="P25">
            <v>0</v>
          </cell>
          <cell r="Q25">
            <v>0</v>
          </cell>
          <cell r="AF25">
            <v>0</v>
          </cell>
        </row>
        <row r="26">
          <cell r="P26">
            <v>400</v>
          </cell>
          <cell r="Q26">
            <v>12</v>
          </cell>
          <cell r="AF26">
            <v>496</v>
          </cell>
        </row>
        <row r="27">
          <cell r="P27">
            <v>1983</v>
          </cell>
          <cell r="Q27">
            <v>1983</v>
          </cell>
          <cell r="AF27">
            <v>2016</v>
          </cell>
        </row>
      </sheetData>
      <sheetData sheetId="6">
        <row r="7">
          <cell r="P7">
            <v>0</v>
          </cell>
          <cell r="Q7">
            <v>0</v>
          </cell>
          <cell r="AF7">
            <v>0</v>
          </cell>
        </row>
        <row r="8">
          <cell r="P8">
            <v>0</v>
          </cell>
          <cell r="Q8">
            <v>0</v>
          </cell>
          <cell r="AF8">
            <v>0</v>
          </cell>
        </row>
        <row r="9">
          <cell r="P9">
            <v>0</v>
          </cell>
          <cell r="Q9">
            <v>0</v>
          </cell>
          <cell r="AF9">
            <v>0</v>
          </cell>
        </row>
        <row r="10">
          <cell r="P10">
            <v>0</v>
          </cell>
          <cell r="Q10">
            <v>0</v>
          </cell>
          <cell r="AF10">
            <v>0</v>
          </cell>
        </row>
        <row r="11">
          <cell r="P11">
            <v>0</v>
          </cell>
          <cell r="Q11">
            <v>0</v>
          </cell>
          <cell r="AF11">
            <v>0</v>
          </cell>
        </row>
        <row r="12">
          <cell r="P12">
            <v>0</v>
          </cell>
          <cell r="Q12">
            <v>0</v>
          </cell>
          <cell r="AF12">
            <v>0</v>
          </cell>
        </row>
        <row r="13">
          <cell r="P13">
            <v>34300</v>
          </cell>
          <cell r="Q13">
            <v>46956</v>
          </cell>
          <cell r="AF13">
            <v>34300</v>
          </cell>
        </row>
        <row r="14">
          <cell r="P14">
            <v>0</v>
          </cell>
          <cell r="Q14">
            <v>0</v>
          </cell>
          <cell r="AF14">
            <v>0</v>
          </cell>
        </row>
        <row r="15">
          <cell r="P15">
            <v>0</v>
          </cell>
          <cell r="Q15">
            <v>0</v>
          </cell>
          <cell r="AF15">
            <v>0</v>
          </cell>
        </row>
        <row r="16">
          <cell r="P16">
            <v>0</v>
          </cell>
          <cell r="Q16">
            <v>0</v>
          </cell>
          <cell r="AF16">
            <v>0</v>
          </cell>
        </row>
        <row r="17">
          <cell r="P17">
            <v>0</v>
          </cell>
          <cell r="Q17">
            <v>0</v>
          </cell>
          <cell r="AF17">
            <v>0</v>
          </cell>
        </row>
        <row r="18">
          <cell r="P18">
            <v>0</v>
          </cell>
          <cell r="Q18">
            <v>0</v>
          </cell>
          <cell r="AF18">
            <v>0</v>
          </cell>
        </row>
        <row r="19">
          <cell r="P19">
            <v>0</v>
          </cell>
          <cell r="Q19">
            <v>0</v>
          </cell>
          <cell r="AF19">
            <v>0</v>
          </cell>
        </row>
        <row r="20">
          <cell r="P20">
            <v>0</v>
          </cell>
          <cell r="Q20">
            <v>0</v>
          </cell>
          <cell r="AF20">
            <v>0</v>
          </cell>
        </row>
        <row r="21">
          <cell r="P21">
            <v>0</v>
          </cell>
          <cell r="Q21">
            <v>0</v>
          </cell>
          <cell r="AF21">
            <v>0</v>
          </cell>
        </row>
        <row r="23">
          <cell r="P23">
            <v>0</v>
          </cell>
          <cell r="Q23">
            <v>0</v>
          </cell>
          <cell r="AF23">
            <v>0</v>
          </cell>
        </row>
        <row r="24">
          <cell r="P24">
            <v>0</v>
          </cell>
          <cell r="Q24">
            <v>0</v>
          </cell>
          <cell r="AF24">
            <v>0</v>
          </cell>
        </row>
        <row r="25">
          <cell r="P25">
            <v>0</v>
          </cell>
          <cell r="Q25">
            <v>30</v>
          </cell>
          <cell r="AF25">
            <v>0</v>
          </cell>
        </row>
        <row r="26">
          <cell r="P26">
            <v>0</v>
          </cell>
          <cell r="Q26">
            <v>0</v>
          </cell>
          <cell r="AF26">
            <v>0</v>
          </cell>
        </row>
        <row r="27">
          <cell r="P27">
            <v>5</v>
          </cell>
          <cell r="Q27">
            <v>6</v>
          </cell>
          <cell r="AF27">
            <v>0</v>
          </cell>
        </row>
      </sheetData>
      <sheetData sheetId="7">
        <row r="7">
          <cell r="P7">
            <v>7251</v>
          </cell>
          <cell r="Q7">
            <v>7251</v>
          </cell>
          <cell r="AF7">
            <v>7155</v>
          </cell>
        </row>
        <row r="8">
          <cell r="P8">
            <v>10</v>
          </cell>
          <cell r="Q8">
            <v>36</v>
          </cell>
          <cell r="AF8">
            <v>11</v>
          </cell>
        </row>
        <row r="9">
          <cell r="P9">
            <v>2832</v>
          </cell>
          <cell r="Q9">
            <v>2832</v>
          </cell>
          <cell r="AF9">
            <v>2675</v>
          </cell>
        </row>
        <row r="10">
          <cell r="P10">
            <v>15</v>
          </cell>
          <cell r="Q10">
            <v>28</v>
          </cell>
          <cell r="AF10">
            <v>38</v>
          </cell>
        </row>
        <row r="11">
          <cell r="P11">
            <v>0</v>
          </cell>
          <cell r="Q11">
            <v>0</v>
          </cell>
          <cell r="AF11">
            <v>0</v>
          </cell>
        </row>
        <row r="12">
          <cell r="P12">
            <v>0</v>
          </cell>
          <cell r="Q12">
            <v>0</v>
          </cell>
          <cell r="AF12">
            <v>0</v>
          </cell>
        </row>
        <row r="13">
          <cell r="P13">
            <v>0</v>
          </cell>
          <cell r="Q13">
            <v>0</v>
          </cell>
          <cell r="AF13">
            <v>0</v>
          </cell>
        </row>
        <row r="14">
          <cell r="P14">
            <v>0</v>
          </cell>
          <cell r="Q14">
            <v>0</v>
          </cell>
          <cell r="AF14">
            <v>0</v>
          </cell>
        </row>
        <row r="15">
          <cell r="P15">
            <v>3263</v>
          </cell>
          <cell r="Q15">
            <v>3263</v>
          </cell>
          <cell r="AF15">
            <v>3601</v>
          </cell>
        </row>
        <row r="16">
          <cell r="P16">
            <v>2146</v>
          </cell>
          <cell r="Q16">
            <v>2146</v>
          </cell>
          <cell r="AF16">
            <v>2345</v>
          </cell>
        </row>
        <row r="17">
          <cell r="P17">
            <v>15</v>
          </cell>
          <cell r="Q17">
            <v>26</v>
          </cell>
          <cell r="AF17">
            <v>41</v>
          </cell>
        </row>
        <row r="18">
          <cell r="P18">
            <v>0</v>
          </cell>
          <cell r="Q18">
            <v>0</v>
          </cell>
          <cell r="AF18">
            <v>0</v>
          </cell>
        </row>
        <row r="19">
          <cell r="P19">
            <v>1</v>
          </cell>
          <cell r="Q19">
            <v>1</v>
          </cell>
          <cell r="AF19">
            <v>0</v>
          </cell>
        </row>
        <row r="20">
          <cell r="P20">
            <v>1</v>
          </cell>
          <cell r="Q20">
            <v>1</v>
          </cell>
          <cell r="AF20">
            <v>0</v>
          </cell>
        </row>
        <row r="21">
          <cell r="P21">
            <v>1</v>
          </cell>
          <cell r="Q21">
            <v>1</v>
          </cell>
          <cell r="AF21">
            <v>0</v>
          </cell>
        </row>
        <row r="23">
          <cell r="P23">
            <v>4636</v>
          </cell>
          <cell r="Q23">
            <v>4636</v>
          </cell>
          <cell r="AF23">
            <v>5021</v>
          </cell>
        </row>
        <row r="24">
          <cell r="P24">
            <v>5</v>
          </cell>
          <cell r="Q24">
            <v>10</v>
          </cell>
          <cell r="AF24">
            <v>6</v>
          </cell>
        </row>
        <row r="25">
          <cell r="P25">
            <v>2</v>
          </cell>
          <cell r="Q25">
            <v>2</v>
          </cell>
          <cell r="AF25">
            <v>0</v>
          </cell>
        </row>
        <row r="26">
          <cell r="P26">
            <v>12</v>
          </cell>
          <cell r="Q26">
            <v>2</v>
          </cell>
          <cell r="AF26">
            <v>7</v>
          </cell>
        </row>
        <row r="27">
          <cell r="P27">
            <v>1282</v>
          </cell>
          <cell r="Q27">
            <v>1282</v>
          </cell>
          <cell r="AF27">
            <v>1550</v>
          </cell>
        </row>
      </sheetData>
      <sheetData sheetId="8">
        <row r="164">
          <cell r="AF164">
            <v>0</v>
          </cell>
        </row>
        <row r="165">
          <cell r="AF165">
            <v>0</v>
          </cell>
        </row>
        <row r="166">
          <cell r="AF166">
            <v>0</v>
          </cell>
        </row>
        <row r="167">
          <cell r="AF167">
            <v>0</v>
          </cell>
        </row>
        <row r="168">
          <cell r="AF168">
            <v>0</v>
          </cell>
        </row>
        <row r="169">
          <cell r="AF169">
            <v>0</v>
          </cell>
        </row>
        <row r="170">
          <cell r="AF170">
            <v>0</v>
          </cell>
        </row>
        <row r="171">
          <cell r="AF171">
            <v>0</v>
          </cell>
        </row>
        <row r="172">
          <cell r="AF172">
            <v>0</v>
          </cell>
        </row>
        <row r="173">
          <cell r="AF173">
            <v>0</v>
          </cell>
        </row>
        <row r="174">
          <cell r="AF174">
            <v>0</v>
          </cell>
        </row>
        <row r="175">
          <cell r="AF175">
            <v>0</v>
          </cell>
        </row>
        <row r="176">
          <cell r="AF176">
            <v>0</v>
          </cell>
        </row>
        <row r="177">
          <cell r="AF177">
            <v>0</v>
          </cell>
        </row>
        <row r="178">
          <cell r="AF178">
            <v>0</v>
          </cell>
        </row>
        <row r="180">
          <cell r="AF180">
            <v>0</v>
          </cell>
        </row>
        <row r="181">
          <cell r="AF181">
            <v>0</v>
          </cell>
        </row>
        <row r="182">
          <cell r="AF182">
            <v>0</v>
          </cell>
        </row>
        <row r="183">
          <cell r="AF183">
            <v>0</v>
          </cell>
        </row>
        <row r="184">
          <cell r="AF184">
            <v>0</v>
          </cell>
        </row>
      </sheetData>
      <sheetData sheetId="9">
        <row r="7">
          <cell r="AF7">
            <v>0</v>
          </cell>
        </row>
        <row r="8">
          <cell r="AF8">
            <v>0</v>
          </cell>
        </row>
        <row r="9">
          <cell r="AF9">
            <v>0</v>
          </cell>
        </row>
        <row r="10">
          <cell r="AF10">
            <v>0</v>
          </cell>
        </row>
        <row r="11">
          <cell r="AF11">
            <v>0</v>
          </cell>
        </row>
        <row r="12">
          <cell r="AF12">
            <v>0</v>
          </cell>
        </row>
        <row r="13">
          <cell r="AF13">
            <v>0</v>
          </cell>
        </row>
        <row r="14">
          <cell r="AF14">
            <v>0</v>
          </cell>
        </row>
        <row r="15">
          <cell r="AF15">
            <v>0</v>
          </cell>
        </row>
        <row r="16">
          <cell r="AF16">
            <v>0</v>
          </cell>
        </row>
        <row r="17">
          <cell r="AF17">
            <v>0</v>
          </cell>
        </row>
        <row r="18">
          <cell r="AF18">
            <v>0</v>
          </cell>
        </row>
        <row r="19">
          <cell r="AF19">
            <v>0</v>
          </cell>
        </row>
        <row r="20">
          <cell r="AF20">
            <v>0</v>
          </cell>
        </row>
        <row r="21">
          <cell r="AF21">
            <v>0</v>
          </cell>
        </row>
        <row r="23">
          <cell r="AF23">
            <v>0</v>
          </cell>
        </row>
        <row r="24">
          <cell r="AF24">
            <v>0</v>
          </cell>
        </row>
        <row r="25">
          <cell r="AF25">
            <v>132</v>
          </cell>
        </row>
        <row r="26">
          <cell r="AF26">
            <v>35</v>
          </cell>
        </row>
        <row r="27">
          <cell r="AF27">
            <v>0</v>
          </cell>
        </row>
      </sheetData>
      <sheetData sheetId="10">
        <row r="164">
          <cell r="AF164">
            <v>0</v>
          </cell>
        </row>
        <row r="165">
          <cell r="AF165">
            <v>0</v>
          </cell>
        </row>
        <row r="166">
          <cell r="AF166">
            <v>0</v>
          </cell>
        </row>
        <row r="167">
          <cell r="AF167">
            <v>0</v>
          </cell>
        </row>
        <row r="168">
          <cell r="AF168">
            <v>0</v>
          </cell>
        </row>
        <row r="169">
          <cell r="AF169">
            <v>0</v>
          </cell>
        </row>
        <row r="170">
          <cell r="AF170">
            <v>0</v>
          </cell>
        </row>
        <row r="171">
          <cell r="AF171">
            <v>0</v>
          </cell>
        </row>
        <row r="172">
          <cell r="AF172">
            <v>0</v>
          </cell>
        </row>
        <row r="173">
          <cell r="AF173">
            <v>0</v>
          </cell>
        </row>
        <row r="174">
          <cell r="AF174">
            <v>0</v>
          </cell>
        </row>
        <row r="175">
          <cell r="AF175">
            <v>0</v>
          </cell>
        </row>
        <row r="176">
          <cell r="AF176">
            <v>0</v>
          </cell>
        </row>
        <row r="177">
          <cell r="AF177">
            <v>0</v>
          </cell>
        </row>
        <row r="178">
          <cell r="AF178">
            <v>0</v>
          </cell>
        </row>
        <row r="180">
          <cell r="AF180">
            <v>0</v>
          </cell>
        </row>
        <row r="181">
          <cell r="AF181">
            <v>0</v>
          </cell>
        </row>
        <row r="182">
          <cell r="AF182">
            <v>0</v>
          </cell>
        </row>
        <row r="183">
          <cell r="AF183">
            <v>0</v>
          </cell>
        </row>
        <row r="184">
          <cell r="AF184">
            <v>0</v>
          </cell>
        </row>
      </sheetData>
      <sheetData sheetId="11">
        <row r="164">
          <cell r="AF164">
            <v>0</v>
          </cell>
        </row>
        <row r="165">
          <cell r="AF165">
            <v>0</v>
          </cell>
        </row>
        <row r="166">
          <cell r="AF166">
            <v>0</v>
          </cell>
        </row>
        <row r="167">
          <cell r="AF167">
            <v>0</v>
          </cell>
        </row>
        <row r="168">
          <cell r="AF168">
            <v>0</v>
          </cell>
        </row>
        <row r="169">
          <cell r="AF169">
            <v>0</v>
          </cell>
        </row>
        <row r="170">
          <cell r="AF170">
            <v>0</v>
          </cell>
        </row>
        <row r="171">
          <cell r="AF171">
            <v>0</v>
          </cell>
        </row>
        <row r="172">
          <cell r="AF172">
            <v>0</v>
          </cell>
        </row>
        <row r="173">
          <cell r="AF173">
            <v>0</v>
          </cell>
        </row>
        <row r="174">
          <cell r="AF174">
            <v>0</v>
          </cell>
        </row>
        <row r="175">
          <cell r="AF175">
            <v>0</v>
          </cell>
        </row>
        <row r="176">
          <cell r="AF176">
            <v>0</v>
          </cell>
        </row>
        <row r="177">
          <cell r="AF177">
            <v>0</v>
          </cell>
        </row>
        <row r="178">
          <cell r="AF178">
            <v>0</v>
          </cell>
        </row>
        <row r="180">
          <cell r="AF180">
            <v>0</v>
          </cell>
        </row>
        <row r="181">
          <cell r="AF181">
            <v>0</v>
          </cell>
        </row>
        <row r="182">
          <cell r="AF182">
            <v>0</v>
          </cell>
        </row>
        <row r="183">
          <cell r="AF183">
            <v>0</v>
          </cell>
        </row>
        <row r="184">
          <cell r="AF184">
            <v>0</v>
          </cell>
        </row>
      </sheetData>
      <sheetData sheetId="12">
        <row r="164">
          <cell r="AF164">
            <v>0</v>
          </cell>
        </row>
        <row r="165">
          <cell r="AF165">
            <v>0</v>
          </cell>
        </row>
        <row r="166">
          <cell r="AF166">
            <v>0</v>
          </cell>
        </row>
        <row r="167">
          <cell r="AF167">
            <v>0</v>
          </cell>
        </row>
        <row r="168">
          <cell r="AF168">
            <v>0</v>
          </cell>
        </row>
        <row r="169">
          <cell r="AF169">
            <v>0</v>
          </cell>
        </row>
        <row r="170">
          <cell r="AF170">
            <v>0</v>
          </cell>
        </row>
        <row r="171">
          <cell r="AF171">
            <v>0</v>
          </cell>
        </row>
        <row r="172">
          <cell r="AF172">
            <v>0</v>
          </cell>
        </row>
        <row r="173">
          <cell r="AF173">
            <v>0</v>
          </cell>
        </row>
        <row r="174">
          <cell r="AF174">
            <v>0</v>
          </cell>
        </row>
        <row r="175">
          <cell r="AF175">
            <v>0</v>
          </cell>
        </row>
        <row r="176">
          <cell r="AF176">
            <v>0</v>
          </cell>
        </row>
        <row r="177">
          <cell r="AF177">
            <v>0</v>
          </cell>
        </row>
        <row r="178">
          <cell r="AF178">
            <v>0</v>
          </cell>
        </row>
        <row r="180">
          <cell r="AF180">
            <v>0</v>
          </cell>
        </row>
        <row r="181">
          <cell r="AF181">
            <v>0</v>
          </cell>
        </row>
        <row r="182">
          <cell r="AF182">
            <v>0</v>
          </cell>
        </row>
        <row r="183">
          <cell r="AF183">
            <v>0</v>
          </cell>
        </row>
        <row r="184">
          <cell r="AF184">
            <v>0</v>
          </cell>
        </row>
      </sheetData>
      <sheetData sheetId="13">
        <row r="164">
          <cell r="AF164">
            <v>0</v>
          </cell>
        </row>
        <row r="165">
          <cell r="AF165">
            <v>0</v>
          </cell>
        </row>
        <row r="166">
          <cell r="AF166">
            <v>0</v>
          </cell>
        </row>
        <row r="167">
          <cell r="AF167">
            <v>0</v>
          </cell>
        </row>
        <row r="168">
          <cell r="AF168">
            <v>0</v>
          </cell>
        </row>
        <row r="169">
          <cell r="AF169">
            <v>0</v>
          </cell>
        </row>
        <row r="170">
          <cell r="AF170">
            <v>0</v>
          </cell>
        </row>
        <row r="171">
          <cell r="AF171">
            <v>0</v>
          </cell>
        </row>
        <row r="172">
          <cell r="AF172">
            <v>0</v>
          </cell>
        </row>
        <row r="173">
          <cell r="AF173">
            <v>0</v>
          </cell>
        </row>
        <row r="174">
          <cell r="AF174">
            <v>0</v>
          </cell>
        </row>
        <row r="175">
          <cell r="AF175">
            <v>0</v>
          </cell>
        </row>
        <row r="176">
          <cell r="AF176">
            <v>0</v>
          </cell>
        </row>
        <row r="177">
          <cell r="AF177">
            <v>0</v>
          </cell>
        </row>
        <row r="178">
          <cell r="AF178">
            <v>0</v>
          </cell>
        </row>
        <row r="180">
          <cell r="AF180">
            <v>0</v>
          </cell>
        </row>
        <row r="181">
          <cell r="AF181">
            <v>0</v>
          </cell>
        </row>
        <row r="182">
          <cell r="AF182">
            <v>0</v>
          </cell>
        </row>
        <row r="183">
          <cell r="AF183">
            <v>0</v>
          </cell>
        </row>
        <row r="184">
          <cell r="AF184">
            <v>0</v>
          </cell>
        </row>
      </sheetData>
      <sheetData sheetId="14">
        <row r="164">
          <cell r="AF164">
            <v>0</v>
          </cell>
        </row>
        <row r="165">
          <cell r="AF165">
            <v>0</v>
          </cell>
        </row>
        <row r="166">
          <cell r="AF166">
            <v>0</v>
          </cell>
        </row>
        <row r="167">
          <cell r="AF167">
            <v>0</v>
          </cell>
        </row>
        <row r="168">
          <cell r="AF168">
            <v>0</v>
          </cell>
        </row>
        <row r="169">
          <cell r="AF169">
            <v>0</v>
          </cell>
        </row>
        <row r="170">
          <cell r="AF170">
            <v>0</v>
          </cell>
        </row>
        <row r="171">
          <cell r="AF171">
            <v>0</v>
          </cell>
        </row>
        <row r="172">
          <cell r="AF172">
            <v>0</v>
          </cell>
        </row>
        <row r="173">
          <cell r="AF173">
            <v>0</v>
          </cell>
        </row>
        <row r="174">
          <cell r="AF174">
            <v>0</v>
          </cell>
        </row>
        <row r="175">
          <cell r="AF175">
            <v>0</v>
          </cell>
        </row>
        <row r="176">
          <cell r="AF176">
            <v>0</v>
          </cell>
        </row>
        <row r="177">
          <cell r="AF177">
            <v>0</v>
          </cell>
        </row>
        <row r="178">
          <cell r="AF178">
            <v>0</v>
          </cell>
        </row>
        <row r="180">
          <cell r="AF180">
            <v>0</v>
          </cell>
        </row>
        <row r="181">
          <cell r="AF181">
            <v>0</v>
          </cell>
        </row>
        <row r="182">
          <cell r="AF182">
            <v>0</v>
          </cell>
        </row>
        <row r="183">
          <cell r="AF183">
            <v>0</v>
          </cell>
        </row>
        <row r="184">
          <cell r="AF184">
            <v>0</v>
          </cell>
        </row>
      </sheetData>
      <sheetData sheetId="15">
        <row r="164">
          <cell r="AF164">
            <v>0</v>
          </cell>
        </row>
        <row r="165">
          <cell r="AF165">
            <v>0</v>
          </cell>
        </row>
        <row r="166">
          <cell r="AF166">
            <v>0</v>
          </cell>
        </row>
        <row r="167">
          <cell r="AF167">
            <v>0</v>
          </cell>
        </row>
        <row r="168">
          <cell r="AF168">
            <v>0</v>
          </cell>
        </row>
        <row r="169">
          <cell r="AF169">
            <v>0</v>
          </cell>
        </row>
        <row r="170">
          <cell r="AF170">
            <v>0</v>
          </cell>
        </row>
        <row r="171">
          <cell r="AF171">
            <v>0</v>
          </cell>
        </row>
        <row r="172">
          <cell r="AF172">
            <v>0</v>
          </cell>
        </row>
        <row r="173">
          <cell r="AF173">
            <v>0</v>
          </cell>
        </row>
        <row r="174">
          <cell r="AF174">
            <v>0</v>
          </cell>
        </row>
        <row r="175">
          <cell r="AF175">
            <v>0</v>
          </cell>
        </row>
        <row r="176">
          <cell r="AF176">
            <v>0</v>
          </cell>
        </row>
        <row r="177">
          <cell r="AF177">
            <v>0</v>
          </cell>
        </row>
        <row r="178">
          <cell r="AF178">
            <v>0</v>
          </cell>
        </row>
        <row r="180">
          <cell r="AF180">
            <v>0</v>
          </cell>
        </row>
        <row r="181">
          <cell r="AF181">
            <v>0</v>
          </cell>
        </row>
        <row r="182">
          <cell r="AF182">
            <v>0</v>
          </cell>
        </row>
        <row r="183">
          <cell r="AF183">
            <v>0</v>
          </cell>
        </row>
        <row r="184">
          <cell r="AF184">
            <v>0</v>
          </cell>
        </row>
      </sheetData>
      <sheetData sheetId="16">
        <row r="7">
          <cell r="P7">
            <v>6740</v>
          </cell>
          <cell r="Q7">
            <v>6740</v>
          </cell>
          <cell r="AF7">
            <v>7432</v>
          </cell>
        </row>
        <row r="8">
          <cell r="P8">
            <v>6</v>
          </cell>
          <cell r="Q8">
            <v>14</v>
          </cell>
          <cell r="AF8">
            <v>6</v>
          </cell>
        </row>
        <row r="9">
          <cell r="P9">
            <v>3167</v>
          </cell>
          <cell r="Q9">
            <v>3167</v>
          </cell>
          <cell r="AF9">
            <v>3539</v>
          </cell>
        </row>
        <row r="10">
          <cell r="P10">
            <v>300</v>
          </cell>
          <cell r="Q10">
            <v>146</v>
          </cell>
          <cell r="AF10">
            <v>318</v>
          </cell>
        </row>
        <row r="11">
          <cell r="P11">
            <v>7000</v>
          </cell>
          <cell r="Q11">
            <v>3000</v>
          </cell>
          <cell r="AF11">
            <v>7296</v>
          </cell>
        </row>
        <row r="12">
          <cell r="P12">
            <v>1445</v>
          </cell>
          <cell r="Q12">
            <v>1445</v>
          </cell>
          <cell r="AF12">
            <v>1669</v>
          </cell>
        </row>
        <row r="13">
          <cell r="AF13">
            <v>0</v>
          </cell>
        </row>
        <row r="14">
          <cell r="AF14">
            <v>0</v>
          </cell>
        </row>
        <row r="15">
          <cell r="AF15">
            <v>0</v>
          </cell>
        </row>
        <row r="16">
          <cell r="P16">
            <v>32858</v>
          </cell>
          <cell r="Q16">
            <v>32858</v>
          </cell>
          <cell r="AF16">
            <v>36270</v>
          </cell>
        </row>
        <row r="17">
          <cell r="P17">
            <v>1300</v>
          </cell>
          <cell r="Q17">
            <v>1882</v>
          </cell>
          <cell r="AF17">
            <v>1245</v>
          </cell>
        </row>
        <row r="18">
          <cell r="AF18">
            <v>0</v>
          </cell>
        </row>
        <row r="19">
          <cell r="AF19">
            <v>0</v>
          </cell>
        </row>
        <row r="20">
          <cell r="P20">
            <v>100</v>
          </cell>
          <cell r="Q20">
            <v>155</v>
          </cell>
          <cell r="AF20">
            <v>60</v>
          </cell>
        </row>
        <row r="21">
          <cell r="P21">
            <v>102</v>
          </cell>
          <cell r="Q21">
            <v>102</v>
          </cell>
          <cell r="AF21">
            <v>68</v>
          </cell>
        </row>
        <row r="23">
          <cell r="P23">
            <v>76238</v>
          </cell>
          <cell r="Q23">
            <v>76238</v>
          </cell>
          <cell r="AF23">
            <v>69790</v>
          </cell>
        </row>
        <row r="24">
          <cell r="P24">
            <v>1600</v>
          </cell>
          <cell r="Q24">
            <v>1122</v>
          </cell>
          <cell r="AF24">
            <v>1542</v>
          </cell>
        </row>
        <row r="25">
          <cell r="P25">
            <v>133</v>
          </cell>
          <cell r="Q25">
            <v>133</v>
          </cell>
          <cell r="AF25">
            <v>129</v>
          </cell>
        </row>
        <row r="26">
          <cell r="AF26">
            <v>0</v>
          </cell>
        </row>
        <row r="27">
          <cell r="P27">
            <v>5258</v>
          </cell>
          <cell r="Q27">
            <v>5258</v>
          </cell>
          <cell r="AF27">
            <v>6145</v>
          </cell>
        </row>
      </sheetData>
      <sheetData sheetId="17">
        <row r="164">
          <cell r="AF164">
            <v>0</v>
          </cell>
        </row>
        <row r="165">
          <cell r="AF165">
            <v>0</v>
          </cell>
        </row>
        <row r="166">
          <cell r="AF166">
            <v>0</v>
          </cell>
        </row>
        <row r="167">
          <cell r="AF167">
            <v>0</v>
          </cell>
        </row>
        <row r="168">
          <cell r="AF168">
            <v>0</v>
          </cell>
        </row>
        <row r="169">
          <cell r="AF169">
            <v>0</v>
          </cell>
        </row>
        <row r="170">
          <cell r="AF170">
            <v>0</v>
          </cell>
        </row>
        <row r="171">
          <cell r="AF171">
            <v>0</v>
          </cell>
        </row>
        <row r="172">
          <cell r="AF172">
            <v>0</v>
          </cell>
        </row>
        <row r="173">
          <cell r="AF173">
            <v>0</v>
          </cell>
        </row>
        <row r="174">
          <cell r="AF174">
            <v>0</v>
          </cell>
        </row>
        <row r="175">
          <cell r="AF175">
            <v>0</v>
          </cell>
        </row>
        <row r="176">
          <cell r="AF176">
            <v>0</v>
          </cell>
        </row>
        <row r="177">
          <cell r="AF177">
            <v>0</v>
          </cell>
        </row>
        <row r="178">
          <cell r="AF178">
            <v>0</v>
          </cell>
        </row>
        <row r="180">
          <cell r="AF180">
            <v>0</v>
          </cell>
        </row>
        <row r="181">
          <cell r="AF181">
            <v>0</v>
          </cell>
        </row>
        <row r="182">
          <cell r="AF182">
            <v>0</v>
          </cell>
        </row>
        <row r="183">
          <cell r="AF183">
            <v>0</v>
          </cell>
        </row>
        <row r="184">
          <cell r="AF184">
            <v>0</v>
          </cell>
        </row>
      </sheetData>
      <sheetData sheetId="18">
        <row r="164">
          <cell r="AF164">
            <v>0</v>
          </cell>
        </row>
        <row r="165">
          <cell r="AF165">
            <v>0</v>
          </cell>
        </row>
        <row r="166">
          <cell r="AF166">
            <v>0</v>
          </cell>
        </row>
        <row r="167">
          <cell r="AF167">
            <v>0</v>
          </cell>
        </row>
        <row r="168">
          <cell r="AF168">
            <v>0</v>
          </cell>
        </row>
        <row r="169">
          <cell r="AF169">
            <v>0</v>
          </cell>
        </row>
        <row r="170">
          <cell r="AF170">
            <v>0</v>
          </cell>
        </row>
        <row r="171">
          <cell r="AF171">
            <v>0</v>
          </cell>
        </row>
        <row r="172">
          <cell r="AF172">
            <v>0</v>
          </cell>
        </row>
        <row r="173">
          <cell r="AF173">
            <v>0</v>
          </cell>
        </row>
        <row r="174">
          <cell r="AF174">
            <v>0</v>
          </cell>
        </row>
        <row r="175">
          <cell r="AF175">
            <v>0</v>
          </cell>
        </row>
        <row r="176">
          <cell r="AF176">
            <v>0</v>
          </cell>
        </row>
        <row r="177">
          <cell r="AF177">
            <v>0</v>
          </cell>
        </row>
        <row r="178">
          <cell r="AF178">
            <v>0</v>
          </cell>
        </row>
        <row r="180">
          <cell r="AF180">
            <v>0</v>
          </cell>
        </row>
        <row r="181">
          <cell r="AF181">
            <v>0</v>
          </cell>
        </row>
        <row r="182">
          <cell r="AF182">
            <v>0</v>
          </cell>
        </row>
        <row r="183">
          <cell r="AF183">
            <v>0</v>
          </cell>
        </row>
        <row r="184">
          <cell r="AF184">
            <v>0</v>
          </cell>
        </row>
      </sheetData>
      <sheetData sheetId="19">
        <row r="7">
          <cell r="AF7">
            <v>0</v>
          </cell>
        </row>
        <row r="8">
          <cell r="AF8">
            <v>0</v>
          </cell>
        </row>
        <row r="9">
          <cell r="AF9">
            <v>0</v>
          </cell>
        </row>
        <row r="10">
          <cell r="AF10">
            <v>0</v>
          </cell>
        </row>
        <row r="11">
          <cell r="AF11">
            <v>0</v>
          </cell>
        </row>
        <row r="12">
          <cell r="AF12">
            <v>0</v>
          </cell>
        </row>
        <row r="13">
          <cell r="AF13">
            <v>0</v>
          </cell>
        </row>
        <row r="14">
          <cell r="AF14">
            <v>0</v>
          </cell>
        </row>
        <row r="15">
          <cell r="AF15">
            <v>0</v>
          </cell>
        </row>
        <row r="16">
          <cell r="AF16">
            <v>0</v>
          </cell>
        </row>
        <row r="17">
          <cell r="AF17">
            <v>0</v>
          </cell>
        </row>
        <row r="18">
          <cell r="AF18">
            <v>0</v>
          </cell>
        </row>
        <row r="19">
          <cell r="AF19">
            <v>0</v>
          </cell>
        </row>
        <row r="20">
          <cell r="AF20">
            <v>0</v>
          </cell>
        </row>
        <row r="21">
          <cell r="AF21">
            <v>0</v>
          </cell>
        </row>
        <row r="23">
          <cell r="AF23">
            <v>0</v>
          </cell>
        </row>
        <row r="24">
          <cell r="AF24">
            <v>0</v>
          </cell>
        </row>
        <row r="25">
          <cell r="AF25">
            <v>0</v>
          </cell>
        </row>
        <row r="26">
          <cell r="AF26">
            <v>0</v>
          </cell>
        </row>
        <row r="27">
          <cell r="AF27">
            <v>0</v>
          </cell>
        </row>
      </sheetData>
      <sheetData sheetId="20">
        <row r="7">
          <cell r="P7">
            <v>14</v>
          </cell>
          <cell r="Q7">
            <v>14</v>
          </cell>
          <cell r="AF7">
            <v>3</v>
          </cell>
        </row>
        <row r="8">
          <cell r="P8">
            <v>58</v>
          </cell>
          <cell r="Q8">
            <v>58</v>
          </cell>
          <cell r="AF8">
            <v>20</v>
          </cell>
        </row>
        <row r="9">
          <cell r="P9">
            <v>21</v>
          </cell>
          <cell r="Q9">
            <v>21</v>
          </cell>
          <cell r="AF9">
            <v>30</v>
          </cell>
        </row>
        <row r="10">
          <cell r="P10">
            <v>27</v>
          </cell>
          <cell r="Q10">
            <v>27</v>
          </cell>
          <cell r="AF10">
            <v>0</v>
          </cell>
        </row>
        <row r="11">
          <cell r="AF11">
            <v>0</v>
          </cell>
        </row>
        <row r="12">
          <cell r="AF12">
            <v>3</v>
          </cell>
        </row>
        <row r="13">
          <cell r="P13">
            <v>7667</v>
          </cell>
          <cell r="Q13">
            <v>7667</v>
          </cell>
          <cell r="AF13">
            <v>8059</v>
          </cell>
        </row>
        <row r="14">
          <cell r="AF14">
            <v>34</v>
          </cell>
        </row>
        <row r="15">
          <cell r="AF15">
            <v>0</v>
          </cell>
        </row>
        <row r="16">
          <cell r="P16">
            <v>13</v>
          </cell>
          <cell r="Q16">
            <v>13</v>
          </cell>
          <cell r="AF16">
            <v>0</v>
          </cell>
        </row>
        <row r="17">
          <cell r="AF17">
            <v>0</v>
          </cell>
        </row>
        <row r="18">
          <cell r="AF18">
            <v>0</v>
          </cell>
        </row>
        <row r="19">
          <cell r="AF19">
            <v>0</v>
          </cell>
        </row>
        <row r="20">
          <cell r="AF20">
            <v>0</v>
          </cell>
        </row>
        <row r="21">
          <cell r="AF21">
            <v>0</v>
          </cell>
        </row>
        <row r="23">
          <cell r="P23">
            <v>61</v>
          </cell>
          <cell r="Q23">
            <v>61</v>
          </cell>
          <cell r="AF23">
            <v>20</v>
          </cell>
        </row>
        <row r="24">
          <cell r="AF24">
            <v>0</v>
          </cell>
        </row>
        <row r="25">
          <cell r="AF25">
            <v>0</v>
          </cell>
        </row>
        <row r="26">
          <cell r="AF26">
            <v>0</v>
          </cell>
        </row>
        <row r="27">
          <cell r="P27">
            <v>31</v>
          </cell>
          <cell r="Q27">
            <v>31</v>
          </cell>
          <cell r="AF27">
            <v>9</v>
          </cell>
        </row>
      </sheetData>
      <sheetData sheetId="21">
        <row r="7">
          <cell r="P7">
            <v>652</v>
          </cell>
          <cell r="Q7">
            <v>652</v>
          </cell>
          <cell r="AF7">
            <v>728</v>
          </cell>
        </row>
        <row r="8">
          <cell r="P8">
            <v>0</v>
          </cell>
          <cell r="Q8">
            <v>0</v>
          </cell>
          <cell r="AF8">
            <v>0</v>
          </cell>
        </row>
        <row r="9">
          <cell r="P9">
            <v>1287</v>
          </cell>
          <cell r="Q9">
            <v>1287</v>
          </cell>
          <cell r="AF9">
            <v>1334</v>
          </cell>
        </row>
        <row r="10">
          <cell r="P10">
            <v>6</v>
          </cell>
          <cell r="Q10">
            <v>6</v>
          </cell>
          <cell r="AF10">
            <v>3</v>
          </cell>
        </row>
        <row r="11">
          <cell r="P11">
            <v>0</v>
          </cell>
          <cell r="Q11">
            <v>0</v>
          </cell>
          <cell r="AF11">
            <v>0</v>
          </cell>
        </row>
        <row r="12">
          <cell r="P12">
            <v>0</v>
          </cell>
          <cell r="Q12">
            <v>0</v>
          </cell>
          <cell r="AF12">
            <v>0</v>
          </cell>
        </row>
        <row r="13">
          <cell r="P13">
            <v>0</v>
          </cell>
          <cell r="Q13">
            <v>0</v>
          </cell>
          <cell r="AF13">
            <v>0</v>
          </cell>
        </row>
        <row r="14">
          <cell r="P14">
            <v>0</v>
          </cell>
          <cell r="Q14">
            <v>0</v>
          </cell>
          <cell r="AF14">
            <v>0</v>
          </cell>
        </row>
        <row r="15">
          <cell r="P15">
            <v>1184</v>
          </cell>
          <cell r="Q15">
            <v>1184</v>
          </cell>
          <cell r="AF15">
            <v>1240</v>
          </cell>
        </row>
        <row r="16">
          <cell r="P16">
            <v>2</v>
          </cell>
          <cell r="Q16">
            <v>2</v>
          </cell>
          <cell r="AF16">
            <v>0</v>
          </cell>
        </row>
        <row r="17">
          <cell r="P17">
            <v>0</v>
          </cell>
          <cell r="Q17">
            <v>0</v>
          </cell>
          <cell r="AF17">
            <v>0</v>
          </cell>
        </row>
        <row r="18">
          <cell r="P18">
            <v>0</v>
          </cell>
          <cell r="Q18">
            <v>0</v>
          </cell>
          <cell r="AF18">
            <v>0</v>
          </cell>
        </row>
        <row r="19">
          <cell r="P19">
            <v>0</v>
          </cell>
          <cell r="Q19">
            <v>0</v>
          </cell>
          <cell r="AF19">
            <v>0</v>
          </cell>
        </row>
        <row r="20">
          <cell r="P20">
            <v>0</v>
          </cell>
          <cell r="Q20">
            <v>0</v>
          </cell>
          <cell r="AF20">
            <v>0</v>
          </cell>
        </row>
        <row r="21">
          <cell r="P21">
            <v>0</v>
          </cell>
          <cell r="Q21">
            <v>0</v>
          </cell>
          <cell r="AF21">
            <v>0</v>
          </cell>
        </row>
        <row r="23">
          <cell r="P23">
            <v>4341</v>
          </cell>
          <cell r="Q23">
            <v>4341</v>
          </cell>
          <cell r="AF23">
            <v>4695</v>
          </cell>
        </row>
        <row r="24">
          <cell r="P24">
            <v>22</v>
          </cell>
          <cell r="Q24">
            <v>22</v>
          </cell>
          <cell r="AF24">
            <v>25</v>
          </cell>
        </row>
        <row r="25">
          <cell r="P25">
            <v>0</v>
          </cell>
          <cell r="Q25">
            <v>0</v>
          </cell>
          <cell r="AF25">
            <v>0</v>
          </cell>
        </row>
        <row r="26">
          <cell r="P26">
            <v>0</v>
          </cell>
          <cell r="Q26">
            <v>0</v>
          </cell>
          <cell r="AF26">
            <v>0</v>
          </cell>
        </row>
        <row r="27">
          <cell r="P27">
            <v>3</v>
          </cell>
          <cell r="Q27">
            <v>3</v>
          </cell>
          <cell r="AF27">
            <v>2</v>
          </cell>
        </row>
      </sheetData>
      <sheetData sheetId="22">
        <row r="7">
          <cell r="P7">
            <v>0</v>
          </cell>
          <cell r="Q7">
            <v>0</v>
          </cell>
          <cell r="AF7">
            <v>0</v>
          </cell>
        </row>
        <row r="8">
          <cell r="P8">
            <v>0</v>
          </cell>
          <cell r="Q8">
            <v>0</v>
          </cell>
          <cell r="AF8">
            <v>0</v>
          </cell>
        </row>
        <row r="9">
          <cell r="Q9">
            <v>0</v>
          </cell>
          <cell r="AF9">
            <v>0</v>
          </cell>
        </row>
        <row r="10">
          <cell r="P10">
            <v>0</v>
          </cell>
          <cell r="Q10">
            <v>0</v>
          </cell>
          <cell r="AF10">
            <v>0</v>
          </cell>
        </row>
        <row r="11">
          <cell r="P11">
            <v>0</v>
          </cell>
          <cell r="Q11">
            <v>0</v>
          </cell>
          <cell r="AF11">
            <v>0</v>
          </cell>
        </row>
        <row r="12">
          <cell r="P12">
            <v>0</v>
          </cell>
          <cell r="Q12">
            <v>0</v>
          </cell>
          <cell r="AF12">
            <v>0</v>
          </cell>
        </row>
        <row r="13">
          <cell r="P13">
            <v>0</v>
          </cell>
          <cell r="Q13">
            <v>0</v>
          </cell>
          <cell r="AF13">
            <v>0</v>
          </cell>
        </row>
        <row r="14">
          <cell r="P14">
            <v>0</v>
          </cell>
          <cell r="Q14">
            <v>0</v>
          </cell>
          <cell r="AF14">
            <v>0</v>
          </cell>
        </row>
        <row r="15">
          <cell r="P15">
            <v>0</v>
          </cell>
          <cell r="Q15">
            <v>0</v>
          </cell>
          <cell r="AF15">
            <v>0</v>
          </cell>
        </row>
        <row r="16">
          <cell r="P16">
            <v>0</v>
          </cell>
          <cell r="Q16">
            <v>0</v>
          </cell>
          <cell r="AF16">
            <v>0</v>
          </cell>
        </row>
        <row r="17">
          <cell r="P17">
            <v>0</v>
          </cell>
          <cell r="Q17">
            <v>0</v>
          </cell>
          <cell r="AF17">
            <v>0</v>
          </cell>
        </row>
        <row r="18">
          <cell r="P18">
            <v>0</v>
          </cell>
          <cell r="Q18">
            <v>0</v>
          </cell>
          <cell r="AF18">
            <v>0</v>
          </cell>
        </row>
        <row r="19">
          <cell r="P19">
            <v>0</v>
          </cell>
          <cell r="Q19">
            <v>0</v>
          </cell>
          <cell r="AF19">
            <v>0</v>
          </cell>
        </row>
        <row r="20">
          <cell r="P20">
            <v>1</v>
          </cell>
          <cell r="Q20">
            <v>0</v>
          </cell>
          <cell r="AF20">
            <v>0</v>
          </cell>
        </row>
        <row r="21">
          <cell r="P21">
            <v>1</v>
          </cell>
          <cell r="Q21">
            <v>0</v>
          </cell>
          <cell r="AF21">
            <v>0</v>
          </cell>
        </row>
        <row r="23">
          <cell r="Q23">
            <v>0</v>
          </cell>
          <cell r="AF23">
            <v>0</v>
          </cell>
        </row>
        <row r="24">
          <cell r="P24">
            <v>0</v>
          </cell>
          <cell r="Q24">
            <v>0</v>
          </cell>
          <cell r="AF24">
            <v>0</v>
          </cell>
        </row>
        <row r="25">
          <cell r="P25">
            <v>52</v>
          </cell>
          <cell r="Q25">
            <v>0</v>
          </cell>
          <cell r="AF25">
            <v>5</v>
          </cell>
        </row>
        <row r="26">
          <cell r="P26">
            <v>0</v>
          </cell>
          <cell r="Q26">
            <v>0</v>
          </cell>
          <cell r="AF26">
            <v>0</v>
          </cell>
        </row>
        <row r="27">
          <cell r="P27">
            <v>0</v>
          </cell>
          <cell r="Q27">
            <v>0</v>
          </cell>
          <cell r="AF27">
            <v>0</v>
          </cell>
        </row>
      </sheetData>
      <sheetData sheetId="23">
        <row r="7">
          <cell r="P7">
            <v>667</v>
          </cell>
          <cell r="Q7">
            <v>667</v>
          </cell>
          <cell r="AF7">
            <v>465</v>
          </cell>
        </row>
        <row r="8">
          <cell r="P8">
            <v>5</v>
          </cell>
          <cell r="Q8">
            <v>5</v>
          </cell>
          <cell r="AF8">
            <v>0</v>
          </cell>
        </row>
        <row r="9">
          <cell r="P9">
            <v>2000</v>
          </cell>
          <cell r="Q9">
            <v>2583</v>
          </cell>
          <cell r="AF9">
            <v>1706</v>
          </cell>
        </row>
        <row r="10">
          <cell r="P10">
            <v>50</v>
          </cell>
          <cell r="Q10">
            <v>211</v>
          </cell>
          <cell r="AF10">
            <v>36</v>
          </cell>
        </row>
        <row r="11">
          <cell r="P11">
            <v>0</v>
          </cell>
          <cell r="Q11">
            <v>0</v>
          </cell>
          <cell r="AF11">
            <v>0</v>
          </cell>
        </row>
        <row r="12">
          <cell r="P12">
            <v>0</v>
          </cell>
          <cell r="Q12">
            <v>0</v>
          </cell>
          <cell r="AF12">
            <v>0</v>
          </cell>
        </row>
        <row r="13">
          <cell r="P13">
            <v>37950</v>
          </cell>
          <cell r="Q13">
            <v>37950</v>
          </cell>
          <cell r="AF13">
            <v>36707</v>
          </cell>
        </row>
        <row r="14">
          <cell r="P14">
            <v>600</v>
          </cell>
          <cell r="Q14">
            <v>600</v>
          </cell>
          <cell r="AF14">
            <v>548</v>
          </cell>
        </row>
        <row r="15">
          <cell r="P15">
            <v>121</v>
          </cell>
          <cell r="Q15">
            <v>121</v>
          </cell>
          <cell r="AF15">
            <v>160</v>
          </cell>
        </row>
        <row r="16">
          <cell r="P16">
            <v>0</v>
          </cell>
          <cell r="Q16">
            <v>0</v>
          </cell>
          <cell r="AF16">
            <v>0</v>
          </cell>
        </row>
        <row r="17">
          <cell r="P17">
            <v>0</v>
          </cell>
          <cell r="Q17">
            <v>0</v>
          </cell>
          <cell r="AF17">
            <v>0</v>
          </cell>
        </row>
        <row r="18">
          <cell r="P18">
            <v>0</v>
          </cell>
          <cell r="Q18">
            <v>0</v>
          </cell>
          <cell r="AF18">
            <v>0</v>
          </cell>
        </row>
        <row r="19">
          <cell r="P19">
            <v>0</v>
          </cell>
          <cell r="Q19">
            <v>0</v>
          </cell>
          <cell r="AF19">
            <v>0</v>
          </cell>
        </row>
        <row r="20">
          <cell r="P20">
            <v>2</v>
          </cell>
          <cell r="Q20">
            <v>2</v>
          </cell>
          <cell r="AF20">
            <v>0</v>
          </cell>
        </row>
        <row r="21">
          <cell r="P21">
            <v>2</v>
          </cell>
          <cell r="Q21">
            <v>2</v>
          </cell>
          <cell r="AF21">
            <v>0</v>
          </cell>
        </row>
        <row r="23">
          <cell r="P23">
            <v>210</v>
          </cell>
          <cell r="Q23">
            <v>200</v>
          </cell>
          <cell r="AF23">
            <v>295</v>
          </cell>
        </row>
        <row r="24">
          <cell r="P24">
            <v>0</v>
          </cell>
          <cell r="Q24">
            <v>0</v>
          </cell>
          <cell r="AF24">
            <v>0</v>
          </cell>
        </row>
        <row r="25">
          <cell r="P25">
            <v>0</v>
          </cell>
          <cell r="Q25">
            <v>0</v>
          </cell>
          <cell r="AF25">
            <v>0</v>
          </cell>
        </row>
        <row r="26">
          <cell r="P26">
            <v>0</v>
          </cell>
          <cell r="Q26">
            <v>0</v>
          </cell>
          <cell r="AF26">
            <v>0</v>
          </cell>
        </row>
        <row r="27">
          <cell r="P27">
            <v>120</v>
          </cell>
          <cell r="Q27">
            <v>166</v>
          </cell>
          <cell r="AF27">
            <v>203</v>
          </cell>
        </row>
      </sheetData>
      <sheetData sheetId="24">
        <row r="7">
          <cell r="P7">
            <v>26</v>
          </cell>
          <cell r="Q7">
            <v>26</v>
          </cell>
          <cell r="AF7">
            <v>34</v>
          </cell>
        </row>
        <row r="8">
          <cell r="AF8">
            <v>0</v>
          </cell>
        </row>
        <row r="9">
          <cell r="P9">
            <v>162</v>
          </cell>
          <cell r="Q9">
            <v>162</v>
          </cell>
          <cell r="AF9">
            <v>105</v>
          </cell>
        </row>
        <row r="10">
          <cell r="AF10">
            <v>0</v>
          </cell>
        </row>
        <row r="11">
          <cell r="P11">
            <v>84</v>
          </cell>
          <cell r="Q11">
            <v>84</v>
          </cell>
          <cell r="AF11">
            <v>63</v>
          </cell>
        </row>
        <row r="12">
          <cell r="AF12">
            <v>0</v>
          </cell>
        </row>
        <row r="13">
          <cell r="P13">
            <v>123685</v>
          </cell>
          <cell r="Q13">
            <v>124000</v>
          </cell>
          <cell r="AF13">
            <v>71552</v>
          </cell>
        </row>
        <row r="14">
          <cell r="AF14">
            <v>0</v>
          </cell>
        </row>
        <row r="15">
          <cell r="AF15">
            <v>0</v>
          </cell>
        </row>
        <row r="16">
          <cell r="P16">
            <v>208</v>
          </cell>
          <cell r="Q16">
            <v>208</v>
          </cell>
          <cell r="AF16">
            <v>191</v>
          </cell>
        </row>
        <row r="17">
          <cell r="AF17">
            <v>0</v>
          </cell>
        </row>
        <row r="18">
          <cell r="AF18">
            <v>0</v>
          </cell>
        </row>
        <row r="19">
          <cell r="AF19">
            <v>0</v>
          </cell>
        </row>
        <row r="20">
          <cell r="AF20">
            <v>0</v>
          </cell>
        </row>
        <row r="21">
          <cell r="AF21">
            <v>0</v>
          </cell>
        </row>
        <row r="23">
          <cell r="P23">
            <v>138</v>
          </cell>
          <cell r="Q23">
            <v>138</v>
          </cell>
          <cell r="AF23">
            <v>54</v>
          </cell>
        </row>
        <row r="24">
          <cell r="AF24">
            <v>0</v>
          </cell>
        </row>
        <row r="25">
          <cell r="AF25">
            <v>0</v>
          </cell>
        </row>
        <row r="26">
          <cell r="AF26">
            <v>0</v>
          </cell>
        </row>
        <row r="27">
          <cell r="P27">
            <v>182</v>
          </cell>
          <cell r="Q27">
            <v>182</v>
          </cell>
          <cell r="AF27">
            <v>86</v>
          </cell>
        </row>
      </sheetData>
      <sheetData sheetId="25">
        <row r="7">
          <cell r="P7">
            <v>0</v>
          </cell>
          <cell r="Q7">
            <v>0</v>
          </cell>
          <cell r="AF7">
            <v>0</v>
          </cell>
        </row>
        <row r="8">
          <cell r="P8">
            <v>63</v>
          </cell>
          <cell r="Q8">
            <v>63</v>
          </cell>
          <cell r="AF8">
            <v>18</v>
          </cell>
        </row>
        <row r="9">
          <cell r="P9">
            <v>30</v>
          </cell>
          <cell r="Q9">
            <v>17</v>
          </cell>
          <cell r="AF9">
            <v>80</v>
          </cell>
        </row>
        <row r="10">
          <cell r="P10">
            <v>24</v>
          </cell>
          <cell r="Q10">
            <v>24</v>
          </cell>
          <cell r="AF10">
            <v>28</v>
          </cell>
        </row>
        <row r="11">
          <cell r="P11">
            <v>0</v>
          </cell>
          <cell r="Q11">
            <v>0</v>
          </cell>
          <cell r="AF11">
            <v>0</v>
          </cell>
        </row>
        <row r="12">
          <cell r="P12">
            <v>0</v>
          </cell>
          <cell r="Q12">
            <v>0</v>
          </cell>
          <cell r="AF12">
            <v>0</v>
          </cell>
        </row>
        <row r="13">
          <cell r="P13">
            <v>40000</v>
          </cell>
          <cell r="Q13">
            <v>39745</v>
          </cell>
          <cell r="AF13">
            <v>30032</v>
          </cell>
        </row>
        <row r="14">
          <cell r="P14">
            <v>0</v>
          </cell>
          <cell r="Q14">
            <v>0</v>
          </cell>
          <cell r="AF14">
            <v>46</v>
          </cell>
        </row>
        <row r="15">
          <cell r="P15">
            <v>0</v>
          </cell>
          <cell r="Q15">
            <v>0</v>
          </cell>
          <cell r="AF15">
            <v>0</v>
          </cell>
        </row>
        <row r="16">
          <cell r="P16">
            <v>0</v>
          </cell>
          <cell r="Q16">
            <v>0</v>
          </cell>
          <cell r="AF16">
            <v>0</v>
          </cell>
        </row>
        <row r="17">
          <cell r="P17">
            <v>0</v>
          </cell>
          <cell r="Q17">
            <v>0</v>
          </cell>
          <cell r="AF17">
            <v>0</v>
          </cell>
        </row>
        <row r="18">
          <cell r="P18">
            <v>0</v>
          </cell>
          <cell r="Q18">
            <v>0</v>
          </cell>
          <cell r="AF18">
            <v>0</v>
          </cell>
        </row>
        <row r="19">
          <cell r="P19">
            <v>0</v>
          </cell>
          <cell r="Q19">
            <v>0</v>
          </cell>
          <cell r="AF19">
            <v>0</v>
          </cell>
        </row>
        <row r="20">
          <cell r="P20">
            <v>0</v>
          </cell>
          <cell r="Q20">
            <v>0</v>
          </cell>
          <cell r="AF20">
            <v>0</v>
          </cell>
        </row>
        <row r="21">
          <cell r="P21">
            <v>0</v>
          </cell>
          <cell r="Q21">
            <v>0</v>
          </cell>
          <cell r="AF21">
            <v>0</v>
          </cell>
        </row>
        <row r="23">
          <cell r="P23">
            <v>0</v>
          </cell>
          <cell r="Q23">
            <v>0</v>
          </cell>
          <cell r="AF23">
            <v>0</v>
          </cell>
        </row>
        <row r="24">
          <cell r="P24">
            <v>0</v>
          </cell>
          <cell r="Q24">
            <v>0</v>
          </cell>
          <cell r="AF24">
            <v>0</v>
          </cell>
        </row>
        <row r="25">
          <cell r="P25">
            <v>0</v>
          </cell>
          <cell r="Q25">
            <v>0</v>
          </cell>
          <cell r="AF25">
            <v>0</v>
          </cell>
        </row>
        <row r="26">
          <cell r="P26">
            <v>0</v>
          </cell>
          <cell r="Q26">
            <v>0</v>
          </cell>
          <cell r="AF26">
            <v>0</v>
          </cell>
        </row>
        <row r="27">
          <cell r="P27">
            <v>0</v>
          </cell>
          <cell r="Q27">
            <v>0</v>
          </cell>
          <cell r="AF27">
            <v>0</v>
          </cell>
        </row>
      </sheetData>
      <sheetData sheetId="26">
        <row r="7">
          <cell r="P7">
            <v>15</v>
          </cell>
          <cell r="Q7">
            <v>15</v>
          </cell>
          <cell r="AF7">
            <v>16</v>
          </cell>
        </row>
        <row r="8">
          <cell r="P8">
            <v>0</v>
          </cell>
          <cell r="Q8">
            <v>0</v>
          </cell>
          <cell r="AF8">
            <v>0</v>
          </cell>
        </row>
        <row r="9">
          <cell r="P9">
            <v>0</v>
          </cell>
          <cell r="Q9">
            <v>0</v>
          </cell>
          <cell r="AF9">
            <v>0</v>
          </cell>
        </row>
        <row r="10">
          <cell r="P10">
            <v>0</v>
          </cell>
          <cell r="Q10">
            <v>0</v>
          </cell>
          <cell r="AF10">
            <v>0</v>
          </cell>
        </row>
        <row r="11">
          <cell r="P11">
            <v>0</v>
          </cell>
          <cell r="Q11">
            <v>0</v>
          </cell>
          <cell r="AF11">
            <v>0</v>
          </cell>
        </row>
        <row r="12">
          <cell r="P12">
            <v>0</v>
          </cell>
          <cell r="Q12">
            <v>0</v>
          </cell>
          <cell r="AF12">
            <v>0</v>
          </cell>
        </row>
        <row r="13">
          <cell r="P13">
            <v>0</v>
          </cell>
          <cell r="Q13">
            <v>0</v>
          </cell>
          <cell r="AF13">
            <v>0</v>
          </cell>
        </row>
        <row r="14">
          <cell r="P14">
            <v>0</v>
          </cell>
          <cell r="Q14">
            <v>0</v>
          </cell>
          <cell r="AF14">
            <v>0</v>
          </cell>
        </row>
        <row r="15">
          <cell r="P15">
            <v>0</v>
          </cell>
          <cell r="Q15">
            <v>0</v>
          </cell>
          <cell r="AF15">
            <v>0</v>
          </cell>
        </row>
        <row r="16">
          <cell r="P16">
            <v>119</v>
          </cell>
          <cell r="Q16">
            <v>106</v>
          </cell>
          <cell r="AF16">
            <v>132</v>
          </cell>
        </row>
        <row r="17">
          <cell r="P17">
            <v>33</v>
          </cell>
          <cell r="Q17">
            <v>27</v>
          </cell>
          <cell r="AF17">
            <v>38</v>
          </cell>
        </row>
        <row r="18">
          <cell r="P18">
            <v>0</v>
          </cell>
          <cell r="Q18">
            <v>0</v>
          </cell>
          <cell r="AF18">
            <v>0</v>
          </cell>
        </row>
        <row r="19">
          <cell r="P19">
            <v>0</v>
          </cell>
          <cell r="Q19">
            <v>0</v>
          </cell>
          <cell r="AF19">
            <v>0</v>
          </cell>
        </row>
        <row r="20">
          <cell r="P20">
            <v>0</v>
          </cell>
          <cell r="Q20">
            <v>0</v>
          </cell>
          <cell r="AF20">
            <v>0</v>
          </cell>
        </row>
        <row r="21">
          <cell r="P21">
            <v>0</v>
          </cell>
          <cell r="Q21">
            <v>0</v>
          </cell>
          <cell r="AF21">
            <v>0</v>
          </cell>
        </row>
        <row r="23">
          <cell r="P23">
            <v>0</v>
          </cell>
          <cell r="Q23">
            <v>0</v>
          </cell>
          <cell r="AF23">
            <v>0</v>
          </cell>
        </row>
        <row r="24">
          <cell r="P24">
            <v>0</v>
          </cell>
          <cell r="Q24">
            <v>0</v>
          </cell>
          <cell r="AF24">
            <v>0</v>
          </cell>
        </row>
        <row r="25">
          <cell r="P25">
            <v>0</v>
          </cell>
          <cell r="Q25">
            <v>0</v>
          </cell>
          <cell r="AF25">
            <v>0</v>
          </cell>
        </row>
        <row r="26">
          <cell r="P26">
            <v>0</v>
          </cell>
          <cell r="Q26">
            <v>0</v>
          </cell>
          <cell r="AF26">
            <v>0</v>
          </cell>
        </row>
        <row r="27">
          <cell r="P27">
            <v>103</v>
          </cell>
          <cell r="Q27">
            <v>103</v>
          </cell>
          <cell r="AF27">
            <v>135</v>
          </cell>
        </row>
      </sheetData>
      <sheetData sheetId="27">
        <row r="7">
          <cell r="P7">
            <v>80</v>
          </cell>
          <cell r="Q7">
            <v>80</v>
          </cell>
          <cell r="AF7">
            <v>100</v>
          </cell>
        </row>
        <row r="8">
          <cell r="P8">
            <v>0</v>
          </cell>
          <cell r="Q8">
            <v>0</v>
          </cell>
          <cell r="AF8">
            <v>0</v>
          </cell>
        </row>
        <row r="9">
          <cell r="P9">
            <v>0</v>
          </cell>
          <cell r="Q9">
            <v>0</v>
          </cell>
          <cell r="AF9">
            <v>0</v>
          </cell>
        </row>
        <row r="10">
          <cell r="P10">
            <v>0</v>
          </cell>
          <cell r="Q10">
            <v>0</v>
          </cell>
          <cell r="AF10">
            <v>0</v>
          </cell>
        </row>
        <row r="11">
          <cell r="P11">
            <v>0</v>
          </cell>
          <cell r="Q11">
            <v>0</v>
          </cell>
          <cell r="AF11">
            <v>0</v>
          </cell>
        </row>
        <row r="12">
          <cell r="P12">
            <v>0</v>
          </cell>
          <cell r="Q12">
            <v>0</v>
          </cell>
          <cell r="AF12">
            <v>0</v>
          </cell>
        </row>
        <row r="13">
          <cell r="P13">
            <v>0</v>
          </cell>
          <cell r="Q13">
            <v>0</v>
          </cell>
          <cell r="AF13">
            <v>0</v>
          </cell>
        </row>
        <row r="14">
          <cell r="P14">
            <v>0</v>
          </cell>
          <cell r="Q14">
            <v>0</v>
          </cell>
          <cell r="AF14">
            <v>0</v>
          </cell>
        </row>
        <row r="15">
          <cell r="P15">
            <v>0</v>
          </cell>
          <cell r="Q15">
            <v>0</v>
          </cell>
          <cell r="AF15">
            <v>0</v>
          </cell>
        </row>
        <row r="16">
          <cell r="P16">
            <v>650</v>
          </cell>
          <cell r="Q16">
            <v>650</v>
          </cell>
          <cell r="AF16">
            <v>733</v>
          </cell>
        </row>
        <row r="17">
          <cell r="P17">
            <v>10</v>
          </cell>
          <cell r="Q17">
            <v>18</v>
          </cell>
          <cell r="AF17">
            <v>8</v>
          </cell>
        </row>
        <row r="18">
          <cell r="P18">
            <v>0</v>
          </cell>
          <cell r="Q18">
            <v>0</v>
          </cell>
          <cell r="AF18">
            <v>0</v>
          </cell>
        </row>
        <row r="19">
          <cell r="P19">
            <v>0</v>
          </cell>
          <cell r="Q19">
            <v>0</v>
          </cell>
          <cell r="AF19">
            <v>0</v>
          </cell>
        </row>
        <row r="20">
          <cell r="P20">
            <v>2</v>
          </cell>
          <cell r="Q20">
            <v>2</v>
          </cell>
          <cell r="AF20">
            <v>3</v>
          </cell>
        </row>
        <row r="21">
          <cell r="P21">
            <v>2</v>
          </cell>
          <cell r="Q21">
            <v>2</v>
          </cell>
          <cell r="AF21">
            <v>1</v>
          </cell>
        </row>
        <row r="23">
          <cell r="P23">
            <v>100</v>
          </cell>
          <cell r="Q23">
            <v>100</v>
          </cell>
          <cell r="AF23">
            <v>203</v>
          </cell>
        </row>
        <row r="24">
          <cell r="P24">
            <v>0</v>
          </cell>
          <cell r="Q24">
            <v>0</v>
          </cell>
          <cell r="AF24">
            <v>0</v>
          </cell>
        </row>
        <row r="25">
          <cell r="P25">
            <v>0</v>
          </cell>
          <cell r="Q25">
            <v>0</v>
          </cell>
          <cell r="AF25">
            <v>0</v>
          </cell>
        </row>
        <row r="26">
          <cell r="P26">
            <v>0</v>
          </cell>
          <cell r="Q26">
            <v>0</v>
          </cell>
          <cell r="AF26">
            <v>0</v>
          </cell>
        </row>
        <row r="27">
          <cell r="P27">
            <v>500</v>
          </cell>
          <cell r="Q27">
            <v>500</v>
          </cell>
          <cell r="AF27">
            <v>565</v>
          </cell>
        </row>
      </sheetData>
      <sheetData sheetId="28">
        <row r="7">
          <cell r="P7">
            <v>1600</v>
          </cell>
          <cell r="Q7">
            <v>1535</v>
          </cell>
          <cell r="AF7">
            <v>1676</v>
          </cell>
        </row>
        <row r="8">
          <cell r="P8">
            <v>4</v>
          </cell>
          <cell r="Q8">
            <v>0</v>
          </cell>
          <cell r="AF8">
            <v>0</v>
          </cell>
        </row>
        <row r="9">
          <cell r="P9">
            <v>1300</v>
          </cell>
          <cell r="Q9">
            <v>1279</v>
          </cell>
          <cell r="AF9">
            <v>1313</v>
          </cell>
        </row>
        <row r="10">
          <cell r="P10">
            <v>4</v>
          </cell>
          <cell r="Q10">
            <v>0</v>
          </cell>
          <cell r="AF10">
            <v>0</v>
          </cell>
        </row>
        <row r="11">
          <cell r="P11">
            <v>20</v>
          </cell>
          <cell r="Q11">
            <v>24</v>
          </cell>
          <cell r="AF11">
            <v>24</v>
          </cell>
        </row>
        <row r="12">
          <cell r="P12">
            <v>4</v>
          </cell>
          <cell r="Q12">
            <v>0</v>
          </cell>
          <cell r="AF12">
            <v>0</v>
          </cell>
        </row>
        <row r="13">
          <cell r="AF13">
            <v>0</v>
          </cell>
        </row>
        <row r="14">
          <cell r="AF14">
            <v>0</v>
          </cell>
        </row>
        <row r="15">
          <cell r="P15">
            <v>150</v>
          </cell>
          <cell r="Q15">
            <v>125</v>
          </cell>
          <cell r="AF15">
            <v>108</v>
          </cell>
        </row>
        <row r="16">
          <cell r="P16">
            <v>430</v>
          </cell>
          <cell r="Q16">
            <v>574</v>
          </cell>
          <cell r="AF16">
            <v>538</v>
          </cell>
        </row>
        <row r="17">
          <cell r="P17">
            <v>2</v>
          </cell>
          <cell r="Q17">
            <v>0</v>
          </cell>
          <cell r="AF17">
            <v>0</v>
          </cell>
        </row>
        <row r="18">
          <cell r="P18">
            <v>0</v>
          </cell>
          <cell r="Q18">
            <v>0</v>
          </cell>
          <cell r="AF18">
            <v>0</v>
          </cell>
        </row>
        <row r="19">
          <cell r="P19">
            <v>0</v>
          </cell>
          <cell r="Q19">
            <v>0</v>
          </cell>
          <cell r="AF19">
            <v>0</v>
          </cell>
        </row>
        <row r="20">
          <cell r="P20">
            <v>2</v>
          </cell>
          <cell r="Q20">
            <v>0</v>
          </cell>
          <cell r="AF20">
            <v>0</v>
          </cell>
        </row>
        <row r="21">
          <cell r="P21">
            <v>2</v>
          </cell>
          <cell r="Q21">
            <v>0</v>
          </cell>
          <cell r="AF21">
            <v>0</v>
          </cell>
        </row>
        <row r="23">
          <cell r="P23">
            <v>0</v>
          </cell>
          <cell r="Q23">
            <v>0</v>
          </cell>
          <cell r="AF23">
            <v>0</v>
          </cell>
        </row>
        <row r="24">
          <cell r="P24">
            <v>0</v>
          </cell>
          <cell r="Q24">
            <v>0</v>
          </cell>
          <cell r="AF24">
            <v>0</v>
          </cell>
        </row>
        <row r="25">
          <cell r="P25">
            <v>0</v>
          </cell>
          <cell r="Q25">
            <v>0</v>
          </cell>
          <cell r="AF25">
            <v>0</v>
          </cell>
        </row>
        <row r="26">
          <cell r="P26">
            <v>0</v>
          </cell>
          <cell r="Q26">
            <v>0</v>
          </cell>
          <cell r="AF26">
            <v>0</v>
          </cell>
        </row>
        <row r="27">
          <cell r="P27">
            <v>0</v>
          </cell>
          <cell r="Q27">
            <v>0</v>
          </cell>
          <cell r="AF27">
            <v>0</v>
          </cell>
        </row>
      </sheetData>
      <sheetData sheetId="29">
        <row r="7">
          <cell r="P7">
            <v>15</v>
          </cell>
          <cell r="Q7">
            <v>15</v>
          </cell>
          <cell r="AF7">
            <v>18</v>
          </cell>
        </row>
        <row r="8">
          <cell r="P8">
            <v>0</v>
          </cell>
          <cell r="Q8">
            <v>0</v>
          </cell>
          <cell r="AF8">
            <v>0</v>
          </cell>
        </row>
        <row r="9">
          <cell r="P9">
            <v>0</v>
          </cell>
          <cell r="Q9">
            <v>0</v>
          </cell>
          <cell r="AF9">
            <v>0</v>
          </cell>
        </row>
        <row r="10">
          <cell r="P10">
            <v>0</v>
          </cell>
          <cell r="Q10">
            <v>0</v>
          </cell>
          <cell r="AF10">
            <v>0</v>
          </cell>
        </row>
        <row r="11">
          <cell r="P11">
            <v>0</v>
          </cell>
          <cell r="Q11">
            <v>0</v>
          </cell>
          <cell r="AF11">
            <v>0</v>
          </cell>
        </row>
        <row r="12">
          <cell r="P12">
            <v>0</v>
          </cell>
          <cell r="Q12">
            <v>0</v>
          </cell>
          <cell r="AF12">
            <v>0</v>
          </cell>
        </row>
        <row r="13">
          <cell r="P13">
            <v>0</v>
          </cell>
          <cell r="Q13">
            <v>0</v>
          </cell>
          <cell r="AF13">
            <v>0</v>
          </cell>
        </row>
        <row r="14">
          <cell r="P14">
            <v>0</v>
          </cell>
          <cell r="Q14">
            <v>0</v>
          </cell>
          <cell r="AF14">
            <v>0</v>
          </cell>
        </row>
        <row r="15">
          <cell r="P15">
            <v>0</v>
          </cell>
          <cell r="Q15">
            <v>0</v>
          </cell>
          <cell r="AF15">
            <v>0</v>
          </cell>
        </row>
        <row r="16">
          <cell r="P16">
            <v>270</v>
          </cell>
          <cell r="Q16">
            <v>300</v>
          </cell>
          <cell r="AF16">
            <v>241</v>
          </cell>
        </row>
        <row r="17">
          <cell r="P17">
            <v>0</v>
          </cell>
          <cell r="Q17">
            <v>0</v>
          </cell>
          <cell r="AF17">
            <v>0</v>
          </cell>
        </row>
        <row r="18">
          <cell r="P18">
            <v>0</v>
          </cell>
          <cell r="Q18">
            <v>0</v>
          </cell>
          <cell r="AF18">
            <v>0</v>
          </cell>
        </row>
        <row r="19">
          <cell r="P19">
            <v>0</v>
          </cell>
          <cell r="Q19">
            <v>0</v>
          </cell>
          <cell r="AF19">
            <v>0</v>
          </cell>
        </row>
        <row r="20">
          <cell r="P20">
            <v>12</v>
          </cell>
          <cell r="Q20">
            <v>12</v>
          </cell>
          <cell r="AF20">
            <v>12</v>
          </cell>
        </row>
        <row r="21">
          <cell r="P21">
            <v>12</v>
          </cell>
          <cell r="Q21">
            <v>12</v>
          </cell>
          <cell r="AF21">
            <v>12</v>
          </cell>
        </row>
        <row r="23">
          <cell r="P23">
            <v>0</v>
          </cell>
          <cell r="Q23">
            <v>0</v>
          </cell>
          <cell r="AF23">
            <v>24</v>
          </cell>
        </row>
        <row r="24">
          <cell r="P24">
            <v>0</v>
          </cell>
          <cell r="Q24">
            <v>0</v>
          </cell>
          <cell r="AF24">
            <v>0</v>
          </cell>
        </row>
        <row r="25">
          <cell r="P25">
            <v>40</v>
          </cell>
          <cell r="Q25">
            <v>40</v>
          </cell>
          <cell r="AF25">
            <v>45</v>
          </cell>
        </row>
        <row r="26">
          <cell r="P26">
            <v>0</v>
          </cell>
          <cell r="Q26">
            <v>0</v>
          </cell>
          <cell r="AF26">
            <v>0</v>
          </cell>
        </row>
        <row r="27">
          <cell r="P27">
            <v>140</v>
          </cell>
          <cell r="Q27">
            <v>140</v>
          </cell>
          <cell r="AF27">
            <v>156</v>
          </cell>
        </row>
      </sheetData>
      <sheetData sheetId="30">
        <row r="164">
          <cell r="AF164">
            <v>0</v>
          </cell>
        </row>
        <row r="165">
          <cell r="AF165">
            <v>0</v>
          </cell>
        </row>
        <row r="166">
          <cell r="AF166">
            <v>0</v>
          </cell>
        </row>
        <row r="167">
          <cell r="AF167">
            <v>0</v>
          </cell>
        </row>
        <row r="168">
          <cell r="AF168">
            <v>0</v>
          </cell>
        </row>
        <row r="169">
          <cell r="AF169">
            <v>0</v>
          </cell>
        </row>
        <row r="170">
          <cell r="AF170">
            <v>0</v>
          </cell>
        </row>
        <row r="171">
          <cell r="AF171">
            <v>0</v>
          </cell>
        </row>
        <row r="172">
          <cell r="AF172">
            <v>0</v>
          </cell>
        </row>
        <row r="173">
          <cell r="AF173">
            <v>0</v>
          </cell>
        </row>
        <row r="174">
          <cell r="AF174">
            <v>0</v>
          </cell>
        </row>
        <row r="175">
          <cell r="AF175">
            <v>0</v>
          </cell>
        </row>
        <row r="176">
          <cell r="AF176">
            <v>0</v>
          </cell>
        </row>
        <row r="177">
          <cell r="AF177">
            <v>0</v>
          </cell>
        </row>
        <row r="178">
          <cell r="AF178">
            <v>0</v>
          </cell>
        </row>
        <row r="180">
          <cell r="AF180">
            <v>0</v>
          </cell>
        </row>
        <row r="181">
          <cell r="AF181">
            <v>0</v>
          </cell>
        </row>
        <row r="182">
          <cell r="AF182">
            <v>0</v>
          </cell>
        </row>
        <row r="183">
          <cell r="AF183">
            <v>0</v>
          </cell>
        </row>
        <row r="184">
          <cell r="AF184">
            <v>0</v>
          </cell>
        </row>
      </sheetData>
      <sheetData sheetId="31">
        <row r="164">
          <cell r="AF164">
            <v>0</v>
          </cell>
        </row>
        <row r="165">
          <cell r="AF165">
            <v>0</v>
          </cell>
        </row>
        <row r="166">
          <cell r="AF166">
            <v>0</v>
          </cell>
        </row>
        <row r="167">
          <cell r="AF167">
            <v>0</v>
          </cell>
        </row>
        <row r="168">
          <cell r="AF168">
            <v>0</v>
          </cell>
        </row>
        <row r="169">
          <cell r="AF169">
            <v>0</v>
          </cell>
        </row>
        <row r="170">
          <cell r="AF170">
            <v>0</v>
          </cell>
        </row>
        <row r="171">
          <cell r="AF171">
            <v>0</v>
          </cell>
        </row>
        <row r="172">
          <cell r="AF172">
            <v>0</v>
          </cell>
        </row>
        <row r="173">
          <cell r="AF173">
            <v>0</v>
          </cell>
        </row>
        <row r="174">
          <cell r="AF174">
            <v>0</v>
          </cell>
        </row>
        <row r="175">
          <cell r="AF175">
            <v>0</v>
          </cell>
        </row>
        <row r="176">
          <cell r="AF176">
            <v>0</v>
          </cell>
        </row>
        <row r="177">
          <cell r="AF177">
            <v>0</v>
          </cell>
        </row>
        <row r="178">
          <cell r="AF178">
            <v>0</v>
          </cell>
        </row>
        <row r="180">
          <cell r="AF180">
            <v>0</v>
          </cell>
        </row>
        <row r="181">
          <cell r="AF181">
            <v>0</v>
          </cell>
        </row>
        <row r="182">
          <cell r="AF182">
            <v>0</v>
          </cell>
        </row>
        <row r="183">
          <cell r="AF183">
            <v>0</v>
          </cell>
        </row>
        <row r="184">
          <cell r="AF184">
            <v>0</v>
          </cell>
        </row>
      </sheetData>
      <sheetData sheetId="32">
        <row r="7">
          <cell r="P7">
            <v>4500</v>
          </cell>
          <cell r="Q7">
            <v>5093</v>
          </cell>
          <cell r="AF7">
            <v>4931</v>
          </cell>
        </row>
        <row r="8">
          <cell r="P8">
            <v>100</v>
          </cell>
          <cell r="Q8">
            <v>152</v>
          </cell>
          <cell r="AF8">
            <v>20</v>
          </cell>
        </row>
        <row r="9">
          <cell r="P9">
            <v>8500</v>
          </cell>
          <cell r="Q9">
            <v>9057</v>
          </cell>
          <cell r="AF9">
            <v>8907</v>
          </cell>
        </row>
        <row r="10">
          <cell r="P10">
            <v>100</v>
          </cell>
          <cell r="Q10">
            <v>157</v>
          </cell>
          <cell r="AF10">
            <v>34</v>
          </cell>
        </row>
        <row r="11">
          <cell r="P11">
            <v>9</v>
          </cell>
          <cell r="Q11">
            <v>9</v>
          </cell>
          <cell r="AF11">
            <v>4</v>
          </cell>
        </row>
        <row r="12">
          <cell r="P12">
            <v>1</v>
          </cell>
          <cell r="Q12">
            <v>0</v>
          </cell>
          <cell r="AF12">
            <v>6</v>
          </cell>
        </row>
        <row r="13">
          <cell r="P13">
            <v>0</v>
          </cell>
          <cell r="Q13">
            <v>0</v>
          </cell>
          <cell r="AF13">
            <v>0</v>
          </cell>
        </row>
        <row r="14">
          <cell r="P14">
            <v>0</v>
          </cell>
          <cell r="Q14">
            <v>0</v>
          </cell>
          <cell r="AF14">
            <v>0</v>
          </cell>
        </row>
        <row r="15">
          <cell r="P15">
            <v>1300</v>
          </cell>
          <cell r="Q15">
            <v>1432</v>
          </cell>
          <cell r="AF15">
            <v>1528</v>
          </cell>
        </row>
        <row r="16">
          <cell r="P16">
            <v>3545</v>
          </cell>
          <cell r="Q16">
            <v>3545</v>
          </cell>
          <cell r="AF16">
            <v>3661</v>
          </cell>
        </row>
        <row r="17">
          <cell r="P17">
            <v>200</v>
          </cell>
          <cell r="Q17">
            <v>196</v>
          </cell>
          <cell r="AF17">
            <v>116</v>
          </cell>
        </row>
        <row r="18">
          <cell r="P18">
            <v>26</v>
          </cell>
          <cell r="Q18">
            <v>31</v>
          </cell>
          <cell r="AF18">
            <v>6</v>
          </cell>
        </row>
        <row r="19">
          <cell r="P19">
            <v>0</v>
          </cell>
          <cell r="Q19">
            <v>0</v>
          </cell>
          <cell r="AF19">
            <v>1</v>
          </cell>
        </row>
        <row r="20">
          <cell r="P20">
            <v>13</v>
          </cell>
          <cell r="Q20">
            <v>30</v>
          </cell>
          <cell r="AF20">
            <v>16</v>
          </cell>
        </row>
        <row r="21">
          <cell r="P21">
            <v>13</v>
          </cell>
          <cell r="Q21">
            <v>9</v>
          </cell>
          <cell r="AF21">
            <v>31</v>
          </cell>
        </row>
        <row r="23">
          <cell r="P23">
            <v>10000</v>
          </cell>
          <cell r="Q23">
            <v>11463</v>
          </cell>
          <cell r="AF23">
            <v>12000</v>
          </cell>
        </row>
        <row r="24">
          <cell r="P24">
            <v>2</v>
          </cell>
          <cell r="Q24">
            <v>0</v>
          </cell>
          <cell r="AF24">
            <v>0</v>
          </cell>
        </row>
        <row r="25">
          <cell r="P25">
            <v>2</v>
          </cell>
          <cell r="Q25">
            <v>0</v>
          </cell>
          <cell r="AF25">
            <v>4</v>
          </cell>
        </row>
        <row r="26">
          <cell r="P26">
            <v>0</v>
          </cell>
          <cell r="Q26">
            <v>0</v>
          </cell>
          <cell r="AF26">
            <v>0</v>
          </cell>
        </row>
        <row r="27">
          <cell r="P27">
            <v>1500</v>
          </cell>
          <cell r="Q27">
            <v>1898</v>
          </cell>
          <cell r="AF27">
            <v>2206</v>
          </cell>
        </row>
      </sheetData>
      <sheetData sheetId="33">
        <row r="164">
          <cell r="AF164">
            <v>0</v>
          </cell>
        </row>
        <row r="165">
          <cell r="AF165">
            <v>0</v>
          </cell>
        </row>
        <row r="166">
          <cell r="AF166">
            <v>0</v>
          </cell>
        </row>
        <row r="167">
          <cell r="AF167">
            <v>0</v>
          </cell>
        </row>
        <row r="168">
          <cell r="AF168">
            <v>0</v>
          </cell>
        </row>
        <row r="169">
          <cell r="AF169">
            <v>0</v>
          </cell>
        </row>
        <row r="170">
          <cell r="AF170">
            <v>0</v>
          </cell>
        </row>
        <row r="171">
          <cell r="AF171">
            <v>0</v>
          </cell>
        </row>
        <row r="172">
          <cell r="AF172">
            <v>0</v>
          </cell>
        </row>
        <row r="173">
          <cell r="AF173">
            <v>0</v>
          </cell>
        </row>
        <row r="174">
          <cell r="AF174">
            <v>0</v>
          </cell>
        </row>
        <row r="175">
          <cell r="AF175">
            <v>0</v>
          </cell>
        </row>
        <row r="176">
          <cell r="AF176">
            <v>0</v>
          </cell>
        </row>
        <row r="177">
          <cell r="AF177">
            <v>0</v>
          </cell>
        </row>
        <row r="178">
          <cell r="AF178">
            <v>0</v>
          </cell>
        </row>
        <row r="180">
          <cell r="AF180">
            <v>0</v>
          </cell>
        </row>
        <row r="181">
          <cell r="AF181">
            <v>0</v>
          </cell>
        </row>
        <row r="182">
          <cell r="AF182">
            <v>0</v>
          </cell>
        </row>
        <row r="183">
          <cell r="AF183">
            <v>0</v>
          </cell>
        </row>
        <row r="184">
          <cell r="AF184">
            <v>0</v>
          </cell>
        </row>
      </sheetData>
      <sheetData sheetId="34">
        <row r="7">
          <cell r="P7">
            <v>4</v>
          </cell>
          <cell r="Q7">
            <v>4</v>
          </cell>
          <cell r="AF7">
            <v>0</v>
          </cell>
        </row>
        <row r="8">
          <cell r="P8">
            <v>0</v>
          </cell>
          <cell r="Q8">
            <v>0</v>
          </cell>
          <cell r="AF8">
            <v>0</v>
          </cell>
        </row>
        <row r="9">
          <cell r="P9">
            <v>0</v>
          </cell>
          <cell r="Q9">
            <v>0</v>
          </cell>
          <cell r="AF9">
            <v>0</v>
          </cell>
        </row>
        <row r="10">
          <cell r="P10">
            <v>0</v>
          </cell>
          <cell r="Q10">
            <v>0</v>
          </cell>
          <cell r="AF10">
            <v>0</v>
          </cell>
        </row>
        <row r="11">
          <cell r="P11">
            <v>0</v>
          </cell>
          <cell r="Q11">
            <v>0</v>
          </cell>
          <cell r="AF11">
            <v>0</v>
          </cell>
        </row>
        <row r="12">
          <cell r="P12">
            <v>0</v>
          </cell>
          <cell r="Q12">
            <v>0</v>
          </cell>
          <cell r="AF12">
            <v>0</v>
          </cell>
        </row>
        <row r="13">
          <cell r="P13">
            <v>0</v>
          </cell>
          <cell r="Q13">
            <v>0</v>
          </cell>
          <cell r="AF13">
            <v>0</v>
          </cell>
        </row>
        <row r="14">
          <cell r="P14">
            <v>0</v>
          </cell>
          <cell r="Q14">
            <v>0</v>
          </cell>
          <cell r="AF14">
            <v>0</v>
          </cell>
        </row>
        <row r="15">
          <cell r="P15">
            <v>280</v>
          </cell>
          <cell r="Q15">
            <v>280</v>
          </cell>
          <cell r="AF15">
            <v>496</v>
          </cell>
        </row>
        <row r="16">
          <cell r="P16">
            <v>0</v>
          </cell>
          <cell r="Q16">
            <v>0</v>
          </cell>
          <cell r="AF16">
            <v>0</v>
          </cell>
        </row>
        <row r="17">
          <cell r="P17">
            <v>0</v>
          </cell>
          <cell r="Q17">
            <v>0</v>
          </cell>
          <cell r="AF17">
            <v>0</v>
          </cell>
        </row>
        <row r="18">
          <cell r="P18">
            <v>0</v>
          </cell>
          <cell r="Q18">
            <v>0</v>
          </cell>
          <cell r="AF18">
            <v>0</v>
          </cell>
        </row>
        <row r="19">
          <cell r="P19">
            <v>0</v>
          </cell>
          <cell r="Q19">
            <v>0</v>
          </cell>
          <cell r="AF19">
            <v>0</v>
          </cell>
        </row>
        <row r="20">
          <cell r="P20">
            <v>0</v>
          </cell>
          <cell r="Q20">
            <v>0</v>
          </cell>
          <cell r="AF20">
            <v>0</v>
          </cell>
        </row>
        <row r="21">
          <cell r="P21">
            <v>0</v>
          </cell>
          <cell r="Q21">
            <v>0</v>
          </cell>
          <cell r="AF21">
            <v>0</v>
          </cell>
        </row>
        <row r="23">
          <cell r="P23">
            <v>0</v>
          </cell>
          <cell r="Q23">
            <v>0</v>
          </cell>
          <cell r="AF23">
            <v>0</v>
          </cell>
        </row>
        <row r="24">
          <cell r="P24">
            <v>0</v>
          </cell>
          <cell r="Q24">
            <v>0</v>
          </cell>
          <cell r="AF24">
            <v>0</v>
          </cell>
        </row>
        <row r="25">
          <cell r="P25">
            <v>0</v>
          </cell>
          <cell r="Q25">
            <v>0</v>
          </cell>
          <cell r="AF25">
            <v>0</v>
          </cell>
        </row>
        <row r="26">
          <cell r="P26">
            <v>0</v>
          </cell>
          <cell r="Q26">
            <v>0</v>
          </cell>
          <cell r="AF26">
            <v>0</v>
          </cell>
        </row>
        <row r="27">
          <cell r="P27">
            <v>0</v>
          </cell>
          <cell r="Q27">
            <v>0</v>
          </cell>
          <cell r="AF27">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solidado Plan"/>
      <sheetName val="Oficinas Nacionales"/>
    </sheetNames>
    <sheetDataSet>
      <sheetData sheetId="0"/>
      <sheetData sheetId="1">
        <row r="6">
          <cell r="B6" t="str">
            <v>5-0-39</v>
          </cell>
          <cell r="C6" t="str">
            <v>OFICINA ASESORA DE COMUNICACIONES</v>
          </cell>
          <cell r="G6" t="str">
            <v>VISIBILIDAD INSTITUCIONAL, PRODUCCIÓN Y DIVULGACIÓN DE INFORMACIÓN DE MSF A MEDIOS DE COMUNICACIÓN EXTERNOS E INTERNOS.</v>
          </cell>
          <cell r="I6" t="str">
            <v>ACTIVIDADES</v>
          </cell>
          <cell r="K6">
            <v>100</v>
          </cell>
        </row>
        <row r="7">
          <cell r="B7" t="str">
            <v>5-0-39-1</v>
          </cell>
          <cell r="C7" t="str">
            <v>OFICINA ASESORA DE COMUNICACIONES</v>
          </cell>
          <cell r="G7" t="str">
            <v>VISIBILIDAD INSTITUCIONAL, PRODUCCIÓN Y DIVULGACIÓN DE INFORMACIÓN MSF A MEDIOS DE COMUNICACIÓN EXTERNOS E INTERNOS.</v>
          </cell>
          <cell r="I7" t="str">
            <v>Organización de Audiencias Públicas.</v>
          </cell>
          <cell r="J7">
            <v>4</v>
          </cell>
          <cell r="L7" t="str">
            <v>Cantidad de Audiencias Públicas realizadas</v>
          </cell>
          <cell r="M7">
            <v>3</v>
          </cell>
          <cell r="N7" t="str">
            <v xml:space="preserve">Registros de asistencia, presentación de la audiencia </v>
          </cell>
          <cell r="O7" t="str">
            <v>Crecimiento</v>
          </cell>
          <cell r="P7" t="str">
            <v>Número</v>
          </cell>
        </row>
        <row r="8">
          <cell r="B8" t="str">
            <v>5-0-39-2</v>
          </cell>
          <cell r="C8" t="str">
            <v>OFICINA ASESORA DE COMUNICACIONES</v>
          </cell>
          <cell r="G8" t="str">
            <v>VISIBILIDAD INSTITUCIONAL, PRODUCCIÓN Y DIVULGACIÓN DE INFORMACIÓN MSF A MEDIOS DE COMUNICACIÓN EXTERNOS E INTERNOS.</v>
          </cell>
          <cell r="I8" t="str">
            <v>Publicaciones en el Micro sitio ICA Comunica</v>
          </cell>
          <cell r="J8">
            <v>300</v>
          </cell>
          <cell r="L8" t="str">
            <v>Cantidad de publicaciones Micro sitio ICA Comunica</v>
          </cell>
          <cell r="M8">
            <v>267</v>
          </cell>
          <cell r="N8" t="str">
            <v>archivo Web</v>
          </cell>
          <cell r="O8" t="str">
            <v>Crecimiento</v>
          </cell>
          <cell r="P8" t="str">
            <v>Número</v>
          </cell>
        </row>
        <row r="9">
          <cell r="B9" t="str">
            <v>5-0-39-3</v>
          </cell>
          <cell r="C9" t="str">
            <v>OFICINA ASESORA DE COMUNICACIONES</v>
          </cell>
          <cell r="G9" t="str">
            <v>VISIBILIDAD INSTITUCIONAL, PRODUCCIÓN Y DIVULGACIÓN DE INFORMACIÓN MSF A MEDIOS DE COMUNICACIÓN EXTERNOS E INTERNOS.</v>
          </cell>
          <cell r="I9" t="str">
            <v>Programas de Radio emitidos</v>
          </cell>
          <cell r="J9">
            <v>200</v>
          </cell>
          <cell r="L9" t="str">
            <v>Cantidad de Programas de Radios emitidos</v>
          </cell>
          <cell r="M9">
            <v>250</v>
          </cell>
          <cell r="N9" t="str">
            <v>Archivos de audio en la pagina Web</v>
          </cell>
          <cell r="O9" t="str">
            <v>Mantenimiento</v>
          </cell>
          <cell r="P9" t="str">
            <v>Número</v>
          </cell>
        </row>
        <row r="10">
          <cell r="B10" t="str">
            <v>5-0-39-4</v>
          </cell>
          <cell r="C10" t="str">
            <v>OFICINA ASESORA DE COMUNICACIONES</v>
          </cell>
          <cell r="G10" t="str">
            <v>VISIBILIDAD INSTITUCIONAL, PRODUCCIÓN Y DIVULGACIÓN DE INFORMACIÓN MSF A MEDIOS DE COMUNICACIÓN EXTERNOS E INTERNOS.</v>
          </cell>
          <cell r="I10" t="str">
            <v>Informes Especiales</v>
          </cell>
          <cell r="J10">
            <v>12</v>
          </cell>
          <cell r="L10" t="str">
            <v>Cantidad de Informes Especiales elaborados</v>
          </cell>
          <cell r="M10">
            <v>8</v>
          </cell>
          <cell r="N10" t="str">
            <v>Archivo digital</v>
          </cell>
          <cell r="O10" t="str">
            <v>Crecimiento</v>
          </cell>
          <cell r="P10" t="str">
            <v>Número</v>
          </cell>
        </row>
        <row r="11">
          <cell r="B11" t="str">
            <v>5-0-39-5</v>
          </cell>
          <cell r="C11" t="str">
            <v>OFICINA ASESORA DE COMUNICACIONES</v>
          </cell>
          <cell r="G11" t="str">
            <v>VISIBILIDAD INSTITUCIONAL, PRODUCCIÓN Y DIVULGACIÓN DE INFORMACIÓN MSF A MEDIOS DE COMUNICACIÓN EXTERNOS E INTERNOS.</v>
          </cell>
          <cell r="I11" t="str">
            <v>Boletines de Prensa producidos</v>
          </cell>
          <cell r="J11">
            <v>300</v>
          </cell>
          <cell r="L11" t="str">
            <v>Boletines de Prensa emitidos</v>
          </cell>
          <cell r="M11">
            <v>300</v>
          </cell>
          <cell r="N11" t="str">
            <v>Archivo digital</v>
          </cell>
          <cell r="O11" t="str">
            <v>Mantenimiento</v>
          </cell>
          <cell r="P11" t="str">
            <v>Número</v>
          </cell>
        </row>
        <row r="12">
          <cell r="B12" t="str">
            <v>5-0-39-6</v>
          </cell>
          <cell r="C12" t="str">
            <v>OFICINA ASESORA DE COMUNICACIONES</v>
          </cell>
          <cell r="G12" t="str">
            <v>VISIBILIDAD INSTITUCIONAL, PRODUCCIÓN Y DIVULGACIÓN DE INFORMACIÓN MSF A MEDIOS DE COMUNICACIÓN EXTERNOS E INTERNOS.</v>
          </cell>
          <cell r="I12" t="str">
            <v>Gestión de entrevistas,y atención de solicitudes de medios</v>
          </cell>
          <cell r="J12">
            <v>40</v>
          </cell>
          <cell r="L12" t="str">
            <v>No de entrevistas y/o agendas gestionadas sobre No de entrevistas realizadas</v>
          </cell>
          <cell r="M12">
            <v>60</v>
          </cell>
          <cell r="N12" t="str">
            <v>Archivos de audio y/o video</v>
          </cell>
          <cell r="O12" t="str">
            <v>Crecimiento</v>
          </cell>
          <cell r="P12" t="str">
            <v>Número</v>
          </cell>
        </row>
        <row r="13">
          <cell r="B13" t="str">
            <v>5-0-39-7</v>
          </cell>
          <cell r="C13" t="str">
            <v>OFICINA ASESORA DE COMUNICACIONES</v>
          </cell>
          <cell r="G13" t="str">
            <v>VISIBILIDAD INSTITUCIONAL, PRODUCCIÓN Y DIVULGACIÓN DE INFORMACIÓN MSF A MEDIOS DE COMUNICACIÓN EXTERNOS E INTERNOS.</v>
          </cell>
          <cell r="I13" t="str">
            <v>Programas de Televisión emitidos</v>
          </cell>
          <cell r="J13">
            <v>44</v>
          </cell>
          <cell r="L13" t="str">
            <v>Programas de Televisión emitidos</v>
          </cell>
          <cell r="M13">
            <v>45</v>
          </cell>
          <cell r="N13" t="str">
            <v>Archivo de video</v>
          </cell>
          <cell r="O13" t="str">
            <v>Mantenimiento</v>
          </cell>
          <cell r="P13" t="str">
            <v>Número</v>
          </cell>
        </row>
        <row r="14">
          <cell r="B14" t="str">
            <v>5-0-39-8</v>
          </cell>
          <cell r="C14" t="str">
            <v>OFICINA ASESORA DE COMUNICACIONES</v>
          </cell>
          <cell r="G14" t="str">
            <v>VISIBILIDAD INSTITUCIONAL, PRODUCCIÓN Y DIVULGACIÓN DE INFORMACIÓN MSF A MEDIOS DE COMUNICACIÓN EXTERNOS E INTERNOS.</v>
          </cell>
          <cell r="I14" t="str">
            <v>Diseño y producción de piezas Divulgativas para Visibilidad institucional</v>
          </cell>
          <cell r="J14">
            <v>250</v>
          </cell>
          <cell r="L14" t="str">
            <v>Cantidad de Piezas Divulgativas elaboradas (Visibilidad Interna y externa)</v>
          </cell>
          <cell r="M14">
            <v>250</v>
          </cell>
          <cell r="N14" t="str">
            <v>Registro de solicitudes de diseño y registro de diseños entregados</v>
          </cell>
          <cell r="O14" t="str">
            <v>Mantenimiento</v>
          </cell>
          <cell r="P14" t="str">
            <v>Número</v>
          </cell>
        </row>
        <row r="15">
          <cell r="B15" t="str">
            <v>5-0-39-9</v>
          </cell>
          <cell r="C15" t="str">
            <v>OFICINA ASESORA DE COMUNICACIONES</v>
          </cell>
          <cell r="G15" t="str">
            <v>VISIBILIDAD INSTITUCIONAL, PRODUCCIÓN Y DIVULGACIÓN DE INFORMACIÓN MSF A MEDIOS DE COMUNICACIÓN EXTERNOS E INTERNOS.</v>
          </cell>
          <cell r="I15" t="str">
            <v>Campañas sanitarias de comunicación del riesgo</v>
          </cell>
          <cell r="J15">
            <v>100</v>
          </cell>
          <cell r="L15" t="str">
            <v>No de solicitudes recibidas sobre No de campañas realizadas</v>
          </cell>
          <cell r="M15">
            <v>46</v>
          </cell>
          <cell r="N15" t="str">
            <v>Piezas comunicativas de las campañas</v>
          </cell>
          <cell r="O15" t="str">
            <v>Mantenimiento</v>
          </cell>
          <cell r="P15" t="str">
            <v>Porcentaje</v>
          </cell>
        </row>
        <row r="16">
          <cell r="B16" t="str">
            <v>5-0-39-10</v>
          </cell>
          <cell r="C16" t="str">
            <v>OFICINA ASESORA DE COMUNICACIONES</v>
          </cell>
          <cell r="G16" t="str">
            <v xml:space="preserve">DISEÑO E IMPLEMENTACIÓN DE ESTRATEGIAS DE COMUNICACIÓN DE RIESGO REFERIDAS A PROGRAMAS SANITARIOS Y FITOSANITARIOS ESTRATÉGICOS PARA LA ENTIDAD.                                                                        </v>
          </cell>
          <cell r="I16" t="str">
            <v xml:space="preserve"> Agendas de Medios </v>
          </cell>
          <cell r="J16">
            <v>40</v>
          </cell>
          <cell r="L16" t="str">
            <v>No de solicitudes sobre No de traducciones realizadas</v>
          </cell>
          <cell r="M16">
            <v>31</v>
          </cell>
          <cell r="N16" t="str">
            <v>Textos traducidos</v>
          </cell>
          <cell r="O16" t="str">
            <v>Mantenimiento</v>
          </cell>
          <cell r="P16" t="str">
            <v>Porcentaje</v>
          </cell>
        </row>
        <row r="17">
          <cell r="B17" t="str">
            <v>5-0-39-11</v>
          </cell>
          <cell r="C17" t="str">
            <v>OFICINA ASESORA DE COMUNICACIONES</v>
          </cell>
          <cell r="G17" t="str">
            <v xml:space="preserve">DISEÑO E IMPLEMENTACIÓN DE ESTRATEGIAS DE COMUNICACIÓN DE RIESGO REFERIDAS A PROGRAMAS SANITARIOS Y FITOSANITARIOS ESTRATÉGICOS PARA LA ENTIDAD.                                                                        </v>
          </cell>
          <cell r="I17" t="str">
            <v>ACTIVIDAD RETIRADA</v>
          </cell>
          <cell r="L17" t="str">
            <v>No de actualizaciones realizadas</v>
          </cell>
          <cell r="N17" t="str">
            <v>Publicaciones en el micro sitio</v>
          </cell>
          <cell r="O17" t="str">
            <v>Crecimiento</v>
          </cell>
          <cell r="P17" t="str">
            <v>Número</v>
          </cell>
        </row>
        <row r="18">
          <cell r="B18" t="str">
            <v>5-0-39-12</v>
          </cell>
          <cell r="C18" t="str">
            <v>OFICINA ASESORA DE COMUNICACIONES</v>
          </cell>
          <cell r="G18" t="str">
            <v xml:space="preserve">DISEÑO E IMPLEMENTACIÓN DE ESTRATEGIAS DE COMUNICACIÓN DE RIESGO REFERIDAS A PROGRAMAS SANITARIOS Y FITOSANITARIOS ESTRATÉGICOS PARA LA ENTIDAD.                                                                        </v>
          </cell>
          <cell r="I18" t="str">
            <v>Elaboración, impresión y reimpresión de documentos técnicos producidos</v>
          </cell>
          <cell r="J18">
            <v>30</v>
          </cell>
          <cell r="L18" t="str">
            <v>Títulos de documentos técnicos producidos</v>
          </cell>
          <cell r="M18">
            <v>22</v>
          </cell>
          <cell r="N18" t="str">
            <v>Documentos publicados</v>
          </cell>
          <cell r="O18" t="str">
            <v>Crecimiento</v>
          </cell>
          <cell r="P18" t="str">
            <v>Número</v>
          </cell>
        </row>
        <row r="19">
          <cell r="B19" t="str">
            <v>5-0-39-13</v>
          </cell>
          <cell r="C19" t="str">
            <v>OFICINA ASESORA DE COMUNICACIONES</v>
          </cell>
          <cell r="G19" t="str">
            <v xml:space="preserve">DISEÑO E IMPLEMENTACIÓN DE ESTRATEGIAS DE COMUNICACIÓN DE RIESGO REFERIDAS A PROGRAMAS SANITARIOS Y FITOSANITARIOS ESTRATÉGICOS PARA LA ENTIDAD.                                                                        </v>
          </cell>
          <cell r="I19" t="str">
            <v>ACTIVIDAD RETIRADA</v>
          </cell>
          <cell r="L19" t="str">
            <v>No de talleres realizados</v>
          </cell>
          <cell r="N19" t="str">
            <v>Registro de asistencia, boletín de prensa, reg fotográfico</v>
          </cell>
          <cell r="O19" t="str">
            <v>Mantenimiento</v>
          </cell>
          <cell r="P19" t="str">
            <v>Número</v>
          </cell>
        </row>
        <row r="20">
          <cell r="B20" t="str">
            <v>5-0-39-14</v>
          </cell>
          <cell r="C20" t="str">
            <v>OFICINA ASESORA DE COMUNICACIONES</v>
          </cell>
          <cell r="G20" t="str">
            <v xml:space="preserve">DISEÑO E IMPLEMENTACIÓN DE ESTRATEGIAS DE COMUNICACIÓN DE RIESGO REFERIDAS A PROGRAMAS SANITARIOS Y FITOSANITARIOS ESTRATÉGICOS PARA LA ENTIDAD.                                                                        </v>
          </cell>
          <cell r="I20" t="str">
            <v>Participaciones en Eventos y Ferias</v>
          </cell>
          <cell r="J20">
            <v>30</v>
          </cell>
          <cell r="L20" t="str">
            <v>Cantidad de Participaciones en Eventos y Ferias</v>
          </cell>
          <cell r="M20">
            <v>59</v>
          </cell>
          <cell r="N20" t="str">
            <v>Registro fotográfico, de asistencia boletines de prensa</v>
          </cell>
          <cell r="O20" t="str">
            <v>Crecimiento</v>
          </cell>
          <cell r="P20" t="str">
            <v>Número</v>
          </cell>
        </row>
        <row r="21">
          <cell r="B21" t="str">
            <v>5-0-39-15</v>
          </cell>
          <cell r="C21" t="str">
            <v>OFICINA ASESORA DE COMUNICACIONES</v>
          </cell>
          <cell r="G21" t="str">
            <v>VISIBILIDAD INSTITUCIONAL, PRODUCCIÓN Y DIVULGACIÓN DE INFORMACIÓN MSF A MEDIOS DE COMUNICACIÓN EXTERNOS E INTERNOS.</v>
          </cell>
          <cell r="I21" t="str">
            <v>Nuevos suscriptores en Twitter, Facebook y YouTube</v>
          </cell>
          <cell r="L21" t="str">
            <v>Cantidad de Nuevos suscriptores en Twitter, Facebook y YouTube</v>
          </cell>
          <cell r="P21" t="str">
            <v>Número</v>
          </cell>
        </row>
        <row r="22">
          <cell r="B22" t="str">
            <v>5-0-39-16</v>
          </cell>
          <cell r="C22" t="str">
            <v>OFICINA ASESORA DE COMUNICACIONES</v>
          </cell>
          <cell r="G22" t="str">
            <v>VISIBILIDAD INSTITUCIONAL, PRODUCCIÓN Y DIVULGACIÓN DE INFORMACIÓN MSF A MEDIOS DE COMUNICACIÓN EXTERNOS E INTERNOS.</v>
          </cell>
          <cell r="I22" t="str">
            <v>Publicaciones en Redes sociales</v>
          </cell>
          <cell r="J22">
            <v>3000</v>
          </cell>
          <cell r="L22" t="str">
            <v>No de publicaciones realizadas</v>
          </cell>
          <cell r="M22">
            <v>1541</v>
          </cell>
          <cell r="N22" t="str">
            <v>Registro de Publicaciones en la Web</v>
          </cell>
          <cell r="O22" t="str">
            <v>Crecimiento</v>
          </cell>
          <cell r="P22" t="str">
            <v>Número</v>
          </cell>
        </row>
        <row r="23">
          <cell r="B23" t="str">
            <v>5-0-39-17</v>
          </cell>
          <cell r="C23" t="str">
            <v>OFICINA ASESORA DE COMUNICACIONES</v>
          </cell>
          <cell r="G23" t="str">
            <v>VISIBILIDAD INSTITUCIONAL, PRODUCCIÓN Y DIVULGACIÓN DE INFORMACIÓN MSF A MEDIOS DE COMUNICACIÓN EXTERNOS E INTERNOS.</v>
          </cell>
          <cell r="I23" t="str">
            <v>Interacción en redes Sociales</v>
          </cell>
          <cell r="J23">
            <v>100</v>
          </cell>
          <cell r="L23" t="str">
            <v>No de Respuestas sobre No de Solicitudes</v>
          </cell>
          <cell r="M23">
            <v>0</v>
          </cell>
          <cell r="N23" t="str">
            <v xml:space="preserve">Registro de interacciones </v>
          </cell>
          <cell r="O23" t="str">
            <v>Crecimiento</v>
          </cell>
          <cell r="P23" t="str">
            <v>Porcentaje</v>
          </cell>
        </row>
        <row r="24">
          <cell r="B24" t="str">
            <v>5-0-40</v>
          </cell>
          <cell r="C24" t="str">
            <v>OFICINA ASESORA DE COMUNICACIONES</v>
          </cell>
          <cell r="G24" t="str">
            <v xml:space="preserve">DISEÑO E IMPLEMENTACIÓN DE ESTRATEGIAS DE COMUNICACIÓN DE RIESGO REFERIDAS A PROGRAMAS SANITARIOS Y FITOSANITARIOS ESTRATÉGICOS PARA LA ENTIDAD.                                                                        </v>
          </cell>
          <cell r="I24" t="str">
            <v>ACTIVIDADES</v>
          </cell>
          <cell r="K24">
            <v>0</v>
          </cell>
        </row>
        <row r="25">
          <cell r="B25" t="str">
            <v>5-0-40-1</v>
          </cell>
          <cell r="C25" t="str">
            <v>OFICINA ASESORA DE COMUNICACIONES</v>
          </cell>
          <cell r="G25" t="str">
            <v>VISIBILIDAD INSTITUCIONAL, PRODUCCIÓN Y DIVULGACIÓN DE INFORMACIÓN MSF A MEDIOS DE COMUNICACIÓN EXTERNOS E INTERNOS.</v>
          </cell>
          <cell r="I25" t="str">
            <v>Revista Digital</v>
          </cell>
          <cell r="J25">
            <v>11</v>
          </cell>
          <cell r="L25" t="str">
            <v>Cantidad de ediciones de la Revista Digital publicadas</v>
          </cell>
          <cell r="M25">
            <v>12</v>
          </cell>
          <cell r="N25" t="str">
            <v>No de publicaciones en intranet</v>
          </cell>
          <cell r="O25" t="str">
            <v>Mantenimiento</v>
          </cell>
          <cell r="P25" t="str">
            <v>Número</v>
          </cell>
        </row>
        <row r="26">
          <cell r="B26" t="str">
            <v>5-0-40-2</v>
          </cell>
          <cell r="C26" t="str">
            <v>OFICINA ASESORA DE COMUNICACIONES</v>
          </cell>
          <cell r="G26" t="str">
            <v>VISIBILIDAD INSTITUCIONAL, PRODUCCIÓN Y DIVULGACIÓN DE INFORMACIÓN MSF A MEDIOS DE COMUNICACIÓN EXTERNOS E INTERNOS.</v>
          </cell>
          <cell r="I26" t="str">
            <v>Actualizaciones Intranet (E-book, diccionario virtual, portal infantil, galería fotográfica.</v>
          </cell>
          <cell r="J26">
            <v>12</v>
          </cell>
          <cell r="L26" t="str">
            <v>No de actualizaciones Intranet (E-book, diccionario virtual, portal infantil, galería fotográfica).</v>
          </cell>
          <cell r="M26">
            <v>12</v>
          </cell>
          <cell r="N26" t="str">
            <v>Archivo digital mensual de actualización</v>
          </cell>
          <cell r="O26" t="str">
            <v>Mantenimiento</v>
          </cell>
          <cell r="P26" t="str">
            <v>Número</v>
          </cell>
        </row>
        <row r="27">
          <cell r="B27" t="str">
            <v>5-0-40-3</v>
          </cell>
          <cell r="C27" t="str">
            <v>OFICINA ASESORA DE COMUNICACIONES</v>
          </cell>
          <cell r="G27" t="str">
            <v>VISIBILIDAD INSTITUCIONAL, PRODUCCIÓN Y DIVULGACIÓN DE INFORMACIÓN MSF A MEDIOS DE COMUNICACIÓN EXTERNOS E INTERNOS.</v>
          </cell>
          <cell r="I27" t="str">
            <v>Monitoreo de medios para publicación de Información en carteleras.</v>
          </cell>
          <cell r="J27">
            <v>45</v>
          </cell>
          <cell r="L27" t="str">
            <v>Cantidad de informaciones publicadas en carteleras.</v>
          </cell>
          <cell r="M27">
            <v>52</v>
          </cell>
          <cell r="N27" t="str">
            <v>Archivo impreso y fotográfico</v>
          </cell>
          <cell r="O27" t="str">
            <v>Mantenimiento</v>
          </cell>
          <cell r="P27" t="str">
            <v>Número</v>
          </cell>
        </row>
        <row r="28">
          <cell r="B28" t="str">
            <v>5-0-40-4</v>
          </cell>
          <cell r="C28" t="str">
            <v>OFICINA ASESORA DE COMUNICACIONES</v>
          </cell>
          <cell r="G28" t="str">
            <v>VISIBILIDAD INSTITUCIONAL, PRODUCCIÓN Y DIVULGACIÓN DE INFORMACIÓN MSF A MEDIOS DE COMUNICACIÓN EXTERNOS E INTERNOS.</v>
          </cell>
          <cell r="I28" t="str">
            <v>Boletines Internos</v>
          </cell>
          <cell r="J28">
            <v>200</v>
          </cell>
          <cell r="L28" t="str">
            <v>No de Boletines Internos publicados</v>
          </cell>
          <cell r="M28">
            <v>200</v>
          </cell>
          <cell r="N28" t="str">
            <v>Boletines publicados</v>
          </cell>
          <cell r="O28" t="str">
            <v>Mantenimiento</v>
          </cell>
          <cell r="P28" t="str">
            <v>Número</v>
          </cell>
        </row>
        <row r="29">
          <cell r="B29" t="str">
            <v>5-0-40-5</v>
          </cell>
          <cell r="C29" t="str">
            <v>OFICINA ASESORA DE COMUNICACIONES</v>
          </cell>
          <cell r="G29" t="str">
            <v>VISIBILIDAD INSTITUCIONAL, PRODUCCIÓN Y DIVULGACIÓN DE INFORMACIÓN MSF A MEDIOS DE COMUNICACIÓN EXTERNOS E INTERNOS.</v>
          </cell>
          <cell r="I29" t="str">
            <v>Correos Masivos enviados</v>
          </cell>
          <cell r="J29">
            <v>100</v>
          </cell>
          <cell r="L29" t="str">
            <v>No de mensajes solicitados sobre No de Correos Masivos enviados</v>
          </cell>
          <cell r="M29">
            <v>313</v>
          </cell>
          <cell r="N29" t="str">
            <v>Correos enviados y solicitados</v>
          </cell>
          <cell r="O29" t="str">
            <v>Mantenimiento</v>
          </cell>
          <cell r="P29" t="str">
            <v>Porcentaje</v>
          </cell>
        </row>
        <row r="30">
          <cell r="B30" t="str">
            <v>5-0-40-6</v>
          </cell>
          <cell r="C30" t="str">
            <v>OFICINA ASESORA DE COMUNICACIONES</v>
          </cell>
          <cell r="G30" t="str">
            <v>VISIBILIDAD INSTITUCIONAL, PRODUCCIÓN Y DIVULGACIÓN DE INFORMACIÓN MSF A MEDIOS DE COMUNICACIÓN EXTERNOS E INTERNOS.</v>
          </cell>
          <cell r="I30" t="str">
            <v>Campañas de Comunicación Interna</v>
          </cell>
          <cell r="J30">
            <v>7</v>
          </cell>
          <cell r="L30" t="str">
            <v>No de campañas de Comunicación Interna ejecutadas</v>
          </cell>
          <cell r="M30">
            <v>7</v>
          </cell>
          <cell r="N30" t="str">
            <v>Archivo digital o físico</v>
          </cell>
          <cell r="O30" t="str">
            <v>Mantenimiento</v>
          </cell>
          <cell r="P30" t="str">
            <v>Número</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3.bin"/><Relationship Id="rId7"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DV304"/>
  <sheetViews>
    <sheetView topLeftCell="H1" zoomScale="80" zoomScaleNormal="80" workbookViewId="0">
      <pane ySplit="5" topLeftCell="A59" activePane="bottomLeft" state="frozen"/>
      <selection activeCell="M228" sqref="M228"/>
      <selection pane="bottomLeft" activeCell="P63" sqref="P63"/>
    </sheetView>
  </sheetViews>
  <sheetFormatPr baseColWidth="10" defaultColWidth="20.28515625" defaultRowHeight="11.25" x14ac:dyDescent="0.2"/>
  <cols>
    <col min="1" max="1" width="6.85546875" style="35" customWidth="1"/>
    <col min="2" max="2" width="7.140625" style="21" customWidth="1"/>
    <col min="3" max="3" width="19.5703125" style="22" customWidth="1"/>
    <col min="4" max="4" width="11.85546875" style="23" customWidth="1"/>
    <col min="5" max="5" width="31.7109375" style="23" customWidth="1"/>
    <col min="6" max="6" width="13.42578125" style="23" bestFit="1" customWidth="1"/>
    <col min="7" max="7" width="31.7109375" style="24" customWidth="1"/>
    <col min="8" max="8" width="9.140625" style="24" customWidth="1"/>
    <col min="9" max="9" width="20.42578125" style="25" customWidth="1"/>
    <col min="10" max="10" width="8.85546875" style="55" customWidth="1"/>
    <col min="11" max="11" width="10.85546875" style="55" customWidth="1"/>
    <col min="12" max="12" width="22.140625" style="26" customWidth="1"/>
    <col min="13" max="13" width="13" style="102" customWidth="1"/>
    <col min="14" max="14" width="28" style="23" customWidth="1"/>
    <col min="15" max="15" width="12.140625" style="14" customWidth="1"/>
    <col min="16" max="16" width="11.7109375" style="14" customWidth="1"/>
    <col min="17" max="17" width="12" style="27" customWidth="1"/>
    <col min="18" max="18" width="6.7109375" style="27" customWidth="1"/>
    <col min="19" max="19" width="7" style="27" customWidth="1"/>
    <col min="20" max="20" width="7.7109375" style="27" customWidth="1"/>
    <col min="21" max="21" width="8.85546875" style="28" customWidth="1"/>
    <col min="22" max="22" width="12.28515625" style="28" customWidth="1"/>
    <col min="23" max="23" width="10.28515625" style="28" customWidth="1"/>
    <col min="24" max="24" width="7.7109375" style="28" customWidth="1"/>
    <col min="25" max="25" width="7.7109375" style="17" customWidth="1"/>
    <col min="26" max="26" width="8.85546875" style="15" customWidth="1"/>
    <col min="27" max="27" width="9.5703125" style="15" customWidth="1"/>
    <col min="28" max="28" width="10.85546875" style="15" customWidth="1"/>
    <col min="29" max="31" width="7.7109375" style="15" customWidth="1"/>
    <col min="32" max="32" width="9.5703125" style="15" customWidth="1"/>
    <col min="33" max="33" width="8.85546875" style="15" customWidth="1"/>
    <col min="34" max="34" width="9.5703125" style="15" customWidth="1"/>
    <col min="35" max="35" width="7.7109375" style="18" customWidth="1"/>
    <col min="36" max="36" width="7.7109375" style="15" customWidth="1"/>
    <col min="37" max="37" width="7.7109375" style="18" customWidth="1"/>
    <col min="38" max="38" width="7.7109375" style="15" customWidth="1"/>
    <col min="39" max="39" width="7.7109375" style="18" customWidth="1"/>
    <col min="40" max="40" width="10.28515625" style="18" customWidth="1"/>
    <col min="41" max="42" width="7.7109375" style="18" customWidth="1"/>
    <col min="43" max="45" width="7.7109375" style="15" customWidth="1"/>
    <col min="46" max="46" width="7.7109375" style="18" customWidth="1"/>
    <col min="47" max="47" width="7.7109375" style="15" customWidth="1"/>
    <col min="48" max="49" width="7.7109375" style="18" customWidth="1"/>
    <col min="50" max="50" width="9.85546875" style="18" customWidth="1"/>
    <col min="51" max="51" width="7.7109375" style="18" customWidth="1"/>
    <col min="52" max="52" width="9.140625" style="15" customWidth="1"/>
    <col min="53" max="53" width="7.7109375" style="18" customWidth="1"/>
    <col min="54" max="54" width="7.7109375" style="15" customWidth="1"/>
    <col min="55" max="55" width="10" style="18" customWidth="1"/>
    <col min="56" max="56" width="7.7109375" style="15" customWidth="1"/>
    <col min="57" max="58" width="7.7109375" style="18" customWidth="1"/>
    <col min="59" max="59" width="9" style="18" customWidth="1"/>
    <col min="60" max="60" width="9.140625" style="18" customWidth="1"/>
    <col min="61" max="61" width="8.140625" style="15" customWidth="1"/>
    <col min="62" max="62" width="7.7109375" style="18" customWidth="1"/>
    <col min="63" max="63" width="7.7109375" style="15" customWidth="1"/>
    <col min="64" max="64" width="7.7109375" style="18" customWidth="1"/>
    <col min="65" max="65" width="11" style="15" customWidth="1"/>
    <col min="66" max="69" width="7.7109375" style="74" customWidth="1"/>
    <col min="70" max="70" width="8.5703125" style="74" customWidth="1"/>
    <col min="71" max="82" width="7.7109375" style="74" customWidth="1"/>
    <col min="83" max="84" width="9.7109375" style="74" customWidth="1"/>
    <col min="85" max="85" width="12" style="74" customWidth="1"/>
    <col min="86" max="86" width="9.140625" style="74" customWidth="1"/>
    <col min="87" max="87" width="9" style="74" customWidth="1"/>
    <col min="88" max="88" width="8.5703125" style="74" customWidth="1"/>
    <col min="89" max="106" width="7.7109375" style="74" customWidth="1"/>
    <col min="107" max="107" width="9.140625" style="74" customWidth="1"/>
    <col min="108" max="108" width="9.5703125" style="74" customWidth="1"/>
    <col min="109" max="123" width="7.7109375" style="74" customWidth="1"/>
    <col min="124" max="124" width="9.42578125" style="74" customWidth="1"/>
    <col min="125" max="16384" width="20.28515625" style="35"/>
  </cols>
  <sheetData>
    <row r="1" spans="1:125" x14ac:dyDescent="0.2">
      <c r="B1" s="31" t="s">
        <v>0</v>
      </c>
      <c r="C1" s="32"/>
      <c r="D1" s="32"/>
      <c r="E1" s="32"/>
      <c r="F1" s="32"/>
      <c r="G1" s="32"/>
      <c r="H1" s="32"/>
      <c r="I1" s="92"/>
      <c r="J1" s="60"/>
      <c r="K1" s="60"/>
      <c r="L1" s="94"/>
      <c r="M1" s="99"/>
      <c r="N1" s="94"/>
      <c r="O1" s="94"/>
      <c r="P1" s="94"/>
      <c r="Q1" s="33"/>
      <c r="R1" s="33"/>
      <c r="S1" s="33"/>
      <c r="T1" s="33"/>
      <c r="U1" s="33"/>
      <c r="V1" s="105"/>
      <c r="W1" s="105"/>
      <c r="X1" s="33"/>
      <c r="Y1" s="33"/>
      <c r="Z1" s="33"/>
      <c r="AA1" s="33"/>
      <c r="AB1" s="105"/>
      <c r="AC1" s="105"/>
      <c r="AD1" s="33"/>
      <c r="AE1" s="105"/>
      <c r="AF1" s="33"/>
      <c r="AG1" s="33"/>
      <c r="AH1" s="105"/>
      <c r="AI1" s="33"/>
      <c r="AJ1" s="33"/>
      <c r="AK1" s="105"/>
      <c r="AL1" s="33"/>
      <c r="AM1" s="33"/>
      <c r="AN1" s="105"/>
      <c r="AO1" s="33"/>
      <c r="AP1" s="33"/>
      <c r="AQ1" s="105"/>
      <c r="AR1" s="33"/>
      <c r="AS1" s="33"/>
      <c r="AT1" s="105"/>
      <c r="AU1" s="33"/>
      <c r="AV1" s="33"/>
      <c r="AW1" s="105"/>
      <c r="AX1" s="33"/>
      <c r="AY1" s="33"/>
      <c r="AZ1" s="105"/>
      <c r="BA1" s="33"/>
      <c r="BB1" s="33"/>
      <c r="BC1" s="105"/>
      <c r="BD1" s="33"/>
      <c r="BE1" s="33"/>
      <c r="BF1" s="105"/>
      <c r="BG1" s="33"/>
      <c r="BH1" s="33"/>
      <c r="BI1" s="105"/>
      <c r="BJ1" s="33"/>
      <c r="BK1" s="33"/>
      <c r="BL1" s="105"/>
      <c r="BM1" s="33"/>
      <c r="BN1" s="33"/>
      <c r="BO1" s="105"/>
      <c r="BP1" s="33"/>
      <c r="BQ1" s="33"/>
      <c r="BR1" s="105"/>
      <c r="BS1" s="33"/>
      <c r="BT1" s="33"/>
      <c r="BU1" s="105"/>
      <c r="BV1" s="33"/>
      <c r="BW1" s="33"/>
      <c r="BX1" s="105"/>
      <c r="BY1" s="33"/>
      <c r="BZ1" s="33"/>
      <c r="CA1" s="105"/>
      <c r="CB1" s="33"/>
      <c r="CC1" s="33"/>
      <c r="CD1" s="105"/>
      <c r="CE1" s="33"/>
      <c r="CF1" s="33"/>
      <c r="CG1" s="105"/>
      <c r="CH1" s="33"/>
      <c r="CI1" s="33"/>
      <c r="CJ1" s="105"/>
      <c r="CK1" s="33"/>
      <c r="CL1" s="33"/>
      <c r="CM1" s="105"/>
      <c r="CN1" s="33"/>
      <c r="CO1" s="33"/>
      <c r="CP1" s="105"/>
      <c r="CQ1" s="33"/>
      <c r="CR1" s="33"/>
      <c r="CS1" s="105"/>
      <c r="CT1" s="33"/>
      <c r="CU1" s="33"/>
      <c r="CV1" s="105"/>
      <c r="CW1" s="33"/>
      <c r="CX1" s="33"/>
      <c r="CY1" s="105"/>
      <c r="CZ1" s="33"/>
      <c r="DA1" s="33"/>
      <c r="DB1" s="105"/>
      <c r="DC1" s="33"/>
      <c r="DD1" s="33"/>
      <c r="DE1" s="105"/>
      <c r="DF1" s="33"/>
      <c r="DG1" s="33"/>
      <c r="DH1" s="105"/>
      <c r="DI1" s="33"/>
      <c r="DJ1" s="33"/>
      <c r="DK1" s="105"/>
      <c r="DL1" s="33"/>
      <c r="DM1" s="33"/>
      <c r="DN1" s="105"/>
      <c r="DO1" s="33"/>
      <c r="DP1" s="33"/>
      <c r="DQ1" s="105"/>
      <c r="DR1" s="33"/>
      <c r="DS1" s="33"/>
      <c r="DT1" s="105"/>
      <c r="DU1" s="159"/>
    </row>
    <row r="2" spans="1:125" x14ac:dyDescent="0.2">
      <c r="B2" s="34" t="s">
        <v>1</v>
      </c>
      <c r="C2" s="33"/>
      <c r="D2" s="33"/>
      <c r="E2" s="33"/>
      <c r="F2" s="33"/>
      <c r="G2" s="33"/>
      <c r="H2" s="33"/>
      <c r="I2" s="93"/>
      <c r="J2" s="61"/>
      <c r="K2" s="61"/>
      <c r="L2" s="95"/>
      <c r="M2" s="100"/>
      <c r="N2" s="95"/>
      <c r="O2" s="95"/>
      <c r="P2" s="95"/>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row>
    <row r="3" spans="1:125" ht="21" customHeight="1" x14ac:dyDescent="0.2">
      <c r="A3" s="439" t="s">
        <v>717</v>
      </c>
      <c r="B3" s="439" t="s">
        <v>2</v>
      </c>
      <c r="C3" s="439" t="s">
        <v>3</v>
      </c>
      <c r="D3" s="439" t="s">
        <v>4</v>
      </c>
      <c r="E3" s="439" t="s">
        <v>5</v>
      </c>
      <c r="F3" s="439" t="s">
        <v>6</v>
      </c>
      <c r="G3" s="439" t="s">
        <v>7</v>
      </c>
      <c r="H3" s="439" t="s">
        <v>8</v>
      </c>
      <c r="I3" s="446" t="s">
        <v>9</v>
      </c>
      <c r="J3" s="439" t="s">
        <v>10</v>
      </c>
      <c r="K3" s="439" t="s">
        <v>11</v>
      </c>
      <c r="L3" s="430" t="s">
        <v>12</v>
      </c>
      <c r="M3" s="439" t="s">
        <v>607</v>
      </c>
      <c r="N3" s="439" t="s">
        <v>13</v>
      </c>
      <c r="O3" s="430" t="s">
        <v>14</v>
      </c>
      <c r="P3" s="440" t="s">
        <v>15</v>
      </c>
      <c r="Q3" s="442" t="s">
        <v>16</v>
      </c>
      <c r="R3" s="443" t="s">
        <v>611</v>
      </c>
      <c r="S3" s="444"/>
      <c r="T3" s="445"/>
      <c r="U3" s="438" t="s">
        <v>17</v>
      </c>
      <c r="V3" s="438"/>
      <c r="W3" s="438" t="s">
        <v>18</v>
      </c>
      <c r="X3" s="438"/>
      <c r="Y3" s="438"/>
      <c r="Z3" s="438" t="s">
        <v>19</v>
      </c>
      <c r="AA3" s="438"/>
      <c r="AB3" s="438"/>
      <c r="AC3" s="438" t="s">
        <v>20</v>
      </c>
      <c r="AD3" s="438"/>
      <c r="AE3" s="438"/>
      <c r="AF3" s="438" t="s">
        <v>21</v>
      </c>
      <c r="AG3" s="438"/>
      <c r="AH3" s="438"/>
      <c r="AI3" s="438" t="s">
        <v>22</v>
      </c>
      <c r="AJ3" s="438"/>
      <c r="AK3" s="438"/>
      <c r="AL3" s="438" t="s">
        <v>23</v>
      </c>
      <c r="AM3" s="438"/>
      <c r="AN3" s="438"/>
      <c r="AO3" s="438" t="s">
        <v>24</v>
      </c>
      <c r="AP3" s="438"/>
      <c r="AQ3" s="438"/>
      <c r="AR3" s="437" t="s">
        <v>25</v>
      </c>
      <c r="AS3" s="437"/>
      <c r="AT3" s="437"/>
      <c r="AU3" s="437" t="s">
        <v>26</v>
      </c>
      <c r="AV3" s="437"/>
      <c r="AW3" s="437"/>
      <c r="AX3" s="430" t="s">
        <v>27</v>
      </c>
      <c r="AY3" s="430"/>
      <c r="AZ3" s="430"/>
      <c r="BA3" s="430" t="s">
        <v>28</v>
      </c>
      <c r="BB3" s="430"/>
      <c r="BC3" s="430"/>
      <c r="BD3" s="430" t="s">
        <v>29</v>
      </c>
      <c r="BE3" s="430"/>
      <c r="BF3" s="430"/>
      <c r="BG3" s="430" t="s">
        <v>30</v>
      </c>
      <c r="BH3" s="430"/>
      <c r="BI3" s="430"/>
      <c r="BJ3" s="430" t="s">
        <v>31</v>
      </c>
      <c r="BK3" s="430"/>
      <c r="BL3" s="430"/>
      <c r="BM3" s="437" t="s">
        <v>32</v>
      </c>
      <c r="BN3" s="437"/>
      <c r="BO3" s="437"/>
      <c r="BP3" s="430" t="s">
        <v>33</v>
      </c>
      <c r="BQ3" s="430"/>
      <c r="BR3" s="430"/>
      <c r="BS3" s="437" t="s">
        <v>34</v>
      </c>
      <c r="BT3" s="437"/>
      <c r="BU3" s="437"/>
      <c r="BV3" s="437" t="s">
        <v>35</v>
      </c>
      <c r="BW3" s="437"/>
      <c r="BX3" s="437"/>
      <c r="BY3" s="430" t="s">
        <v>36</v>
      </c>
      <c r="BZ3" s="430"/>
      <c r="CA3" s="430"/>
      <c r="CB3" s="430" t="s">
        <v>37</v>
      </c>
      <c r="CC3" s="430"/>
      <c r="CD3" s="430"/>
      <c r="CE3" s="430" t="s">
        <v>38</v>
      </c>
      <c r="CF3" s="430"/>
      <c r="CG3" s="430"/>
      <c r="CH3" s="430" t="s">
        <v>39</v>
      </c>
      <c r="CI3" s="430"/>
      <c r="CJ3" s="430"/>
      <c r="CK3" s="430" t="s">
        <v>40</v>
      </c>
      <c r="CL3" s="430"/>
      <c r="CM3" s="430"/>
      <c r="CN3" s="437" t="s">
        <v>41</v>
      </c>
      <c r="CO3" s="437"/>
      <c r="CP3" s="437"/>
      <c r="CQ3" s="430" t="s">
        <v>42</v>
      </c>
      <c r="CR3" s="430"/>
      <c r="CS3" s="430"/>
      <c r="CT3" s="430" t="s">
        <v>43</v>
      </c>
      <c r="CU3" s="430"/>
      <c r="CV3" s="430"/>
      <c r="CW3" s="430" t="s">
        <v>44</v>
      </c>
      <c r="CX3" s="430"/>
      <c r="CY3" s="430"/>
      <c r="CZ3" s="430" t="s">
        <v>45</v>
      </c>
      <c r="DA3" s="430"/>
      <c r="DB3" s="430"/>
      <c r="DC3" s="430" t="s">
        <v>46</v>
      </c>
      <c r="DD3" s="430"/>
      <c r="DE3" s="430"/>
      <c r="DF3" s="430" t="s">
        <v>47</v>
      </c>
      <c r="DG3" s="430"/>
      <c r="DH3" s="430"/>
      <c r="DI3" s="437" t="s">
        <v>48</v>
      </c>
      <c r="DJ3" s="437"/>
      <c r="DK3" s="437"/>
      <c r="DL3" s="430" t="s">
        <v>613</v>
      </c>
      <c r="DM3" s="430"/>
      <c r="DN3" s="430"/>
      <c r="DO3" s="430" t="s">
        <v>49</v>
      </c>
      <c r="DP3" s="430"/>
      <c r="DQ3" s="430"/>
      <c r="DR3" s="430" t="s">
        <v>50</v>
      </c>
      <c r="DS3" s="430"/>
      <c r="DT3" s="430"/>
    </row>
    <row r="4" spans="1:125" ht="33" customHeight="1" x14ac:dyDescent="0.2">
      <c r="A4" s="439"/>
      <c r="B4" s="439"/>
      <c r="C4" s="439"/>
      <c r="D4" s="439"/>
      <c r="E4" s="439"/>
      <c r="F4" s="439"/>
      <c r="G4" s="439"/>
      <c r="H4" s="439"/>
      <c r="I4" s="447"/>
      <c r="J4" s="439"/>
      <c r="K4" s="439"/>
      <c r="L4" s="430"/>
      <c r="M4" s="439"/>
      <c r="N4" s="439"/>
      <c r="O4" s="430"/>
      <c r="P4" s="441"/>
      <c r="Q4" s="442"/>
      <c r="R4" s="58" t="s">
        <v>64</v>
      </c>
      <c r="S4" s="58" t="s">
        <v>609</v>
      </c>
      <c r="T4" s="58" t="s">
        <v>610</v>
      </c>
      <c r="U4" s="62" t="s">
        <v>51</v>
      </c>
      <c r="V4" s="62" t="s">
        <v>52</v>
      </c>
      <c r="W4" s="62" t="s">
        <v>51</v>
      </c>
      <c r="X4" s="62" t="s">
        <v>53</v>
      </c>
      <c r="Y4" s="62" t="s">
        <v>52</v>
      </c>
      <c r="Z4" s="62" t="s">
        <v>51</v>
      </c>
      <c r="AA4" s="62" t="s">
        <v>54</v>
      </c>
      <c r="AB4" s="62" t="s">
        <v>52</v>
      </c>
      <c r="AC4" s="62" t="s">
        <v>51</v>
      </c>
      <c r="AD4" s="62" t="s">
        <v>54</v>
      </c>
      <c r="AE4" s="62" t="s">
        <v>52</v>
      </c>
      <c r="AF4" s="62" t="s">
        <v>51</v>
      </c>
      <c r="AG4" s="62" t="s">
        <v>54</v>
      </c>
      <c r="AH4" s="62" t="s">
        <v>52</v>
      </c>
      <c r="AI4" s="62" t="s">
        <v>51</v>
      </c>
      <c r="AJ4" s="62" t="s">
        <v>612</v>
      </c>
      <c r="AK4" s="62" t="s">
        <v>52</v>
      </c>
      <c r="AL4" s="62" t="s">
        <v>51</v>
      </c>
      <c r="AM4" s="62" t="s">
        <v>54</v>
      </c>
      <c r="AN4" s="62" t="s">
        <v>52</v>
      </c>
      <c r="AO4" s="62" t="s">
        <v>51</v>
      </c>
      <c r="AP4" s="62" t="s">
        <v>54</v>
      </c>
      <c r="AQ4" s="62" t="s">
        <v>52</v>
      </c>
      <c r="AR4" s="62" t="s">
        <v>51</v>
      </c>
      <c r="AS4" s="62" t="s">
        <v>53</v>
      </c>
      <c r="AT4" s="62" t="s">
        <v>52</v>
      </c>
      <c r="AU4" s="62" t="s">
        <v>51</v>
      </c>
      <c r="AV4" s="62" t="s">
        <v>54</v>
      </c>
      <c r="AW4" s="62" t="s">
        <v>52</v>
      </c>
      <c r="AX4" s="62" t="s">
        <v>51</v>
      </c>
      <c r="AY4" s="62" t="s">
        <v>54</v>
      </c>
      <c r="AZ4" s="62" t="s">
        <v>52</v>
      </c>
      <c r="BA4" s="62" t="s">
        <v>51</v>
      </c>
      <c r="BB4" s="62" t="s">
        <v>54</v>
      </c>
      <c r="BC4" s="62" t="s">
        <v>52</v>
      </c>
      <c r="BD4" s="62" t="s">
        <v>51</v>
      </c>
      <c r="BE4" s="62" t="s">
        <v>54</v>
      </c>
      <c r="BF4" s="62" t="s">
        <v>52</v>
      </c>
      <c r="BG4" s="62" t="s">
        <v>51</v>
      </c>
      <c r="BH4" s="62" t="s">
        <v>54</v>
      </c>
      <c r="BI4" s="62" t="s">
        <v>52</v>
      </c>
      <c r="BJ4" s="62" t="s">
        <v>51</v>
      </c>
      <c r="BK4" s="62" t="s">
        <v>54</v>
      </c>
      <c r="BL4" s="62" t="s">
        <v>52</v>
      </c>
      <c r="BM4" s="62" t="s">
        <v>51</v>
      </c>
      <c r="BN4" s="62" t="s">
        <v>54</v>
      </c>
      <c r="BO4" s="62" t="s">
        <v>52</v>
      </c>
      <c r="BP4" s="62" t="s">
        <v>51</v>
      </c>
      <c r="BQ4" s="62" t="s">
        <v>54</v>
      </c>
      <c r="BR4" s="62" t="s">
        <v>52</v>
      </c>
      <c r="BS4" s="62" t="s">
        <v>51</v>
      </c>
      <c r="BT4" s="62" t="s">
        <v>54</v>
      </c>
      <c r="BU4" s="62" t="s">
        <v>52</v>
      </c>
      <c r="BV4" s="62" t="s">
        <v>51</v>
      </c>
      <c r="BW4" s="62" t="s">
        <v>54</v>
      </c>
      <c r="BX4" s="62" t="s">
        <v>52</v>
      </c>
      <c r="BY4" s="62" t="s">
        <v>51</v>
      </c>
      <c r="BZ4" s="62" t="s">
        <v>54</v>
      </c>
      <c r="CA4" s="62" t="s">
        <v>52</v>
      </c>
      <c r="CB4" s="62" t="s">
        <v>51</v>
      </c>
      <c r="CC4" s="62" t="s">
        <v>54</v>
      </c>
      <c r="CD4" s="62" t="s">
        <v>52</v>
      </c>
      <c r="CE4" s="62" t="s">
        <v>51</v>
      </c>
      <c r="CF4" s="62" t="s">
        <v>54</v>
      </c>
      <c r="CG4" s="62" t="s">
        <v>52</v>
      </c>
      <c r="CH4" s="62" t="s">
        <v>51</v>
      </c>
      <c r="CI4" s="62" t="s">
        <v>54</v>
      </c>
      <c r="CJ4" s="62" t="s">
        <v>52</v>
      </c>
      <c r="CK4" s="62" t="s">
        <v>51</v>
      </c>
      <c r="CL4" s="62" t="s">
        <v>54</v>
      </c>
      <c r="CM4" s="62" t="s">
        <v>52</v>
      </c>
      <c r="CN4" s="62" t="s">
        <v>51</v>
      </c>
      <c r="CO4" s="62" t="s">
        <v>54</v>
      </c>
      <c r="CP4" s="62" t="s">
        <v>52</v>
      </c>
      <c r="CQ4" s="62" t="s">
        <v>51</v>
      </c>
      <c r="CR4" s="62" t="s">
        <v>54</v>
      </c>
      <c r="CS4" s="62" t="s">
        <v>52</v>
      </c>
      <c r="CT4" s="62" t="s">
        <v>51</v>
      </c>
      <c r="CU4" s="62" t="s">
        <v>54</v>
      </c>
      <c r="CV4" s="62" t="s">
        <v>52</v>
      </c>
      <c r="CW4" s="62" t="s">
        <v>51</v>
      </c>
      <c r="CX4" s="62" t="s">
        <v>54</v>
      </c>
      <c r="CY4" s="62" t="s">
        <v>52</v>
      </c>
      <c r="CZ4" s="62" t="s">
        <v>51</v>
      </c>
      <c r="DA4" s="62" t="s">
        <v>54</v>
      </c>
      <c r="DB4" s="62" t="s">
        <v>52</v>
      </c>
      <c r="DC4" s="62" t="s">
        <v>51</v>
      </c>
      <c r="DD4" s="62" t="s">
        <v>54</v>
      </c>
      <c r="DE4" s="62" t="s">
        <v>52</v>
      </c>
      <c r="DF4" s="62" t="s">
        <v>51</v>
      </c>
      <c r="DG4" s="62" t="s">
        <v>54</v>
      </c>
      <c r="DH4" s="62" t="s">
        <v>52</v>
      </c>
      <c r="DI4" s="62" t="s">
        <v>51</v>
      </c>
      <c r="DJ4" s="62" t="s">
        <v>54</v>
      </c>
      <c r="DK4" s="62" t="s">
        <v>52</v>
      </c>
      <c r="DL4" s="62" t="s">
        <v>51</v>
      </c>
      <c r="DM4" s="62" t="s">
        <v>54</v>
      </c>
      <c r="DN4" s="62" t="s">
        <v>52</v>
      </c>
      <c r="DO4" s="62" t="s">
        <v>51</v>
      </c>
      <c r="DP4" s="62" t="s">
        <v>54</v>
      </c>
      <c r="DQ4" s="62" t="s">
        <v>52</v>
      </c>
      <c r="DR4" s="62" t="s">
        <v>51</v>
      </c>
      <c r="DS4" s="62" t="s">
        <v>54</v>
      </c>
      <c r="DT4" s="62" t="s">
        <v>52</v>
      </c>
    </row>
    <row r="5" spans="1:125" s="68" customFormat="1" ht="15.75" customHeight="1" x14ac:dyDescent="0.15">
      <c r="A5" s="63">
        <v>0</v>
      </c>
      <c r="B5" s="63">
        <v>1</v>
      </c>
      <c r="C5" s="63">
        <v>2</v>
      </c>
      <c r="D5" s="63">
        <v>3</v>
      </c>
      <c r="E5" s="63">
        <v>4</v>
      </c>
      <c r="F5" s="63">
        <v>5</v>
      </c>
      <c r="G5" s="63">
        <v>6</v>
      </c>
      <c r="H5" s="63">
        <v>7</v>
      </c>
      <c r="I5" s="63">
        <v>8</v>
      </c>
      <c r="J5" s="63">
        <v>9</v>
      </c>
      <c r="K5" s="63">
        <v>10</v>
      </c>
      <c r="L5" s="64">
        <v>11</v>
      </c>
      <c r="M5" s="63">
        <v>12</v>
      </c>
      <c r="N5" s="63">
        <v>13</v>
      </c>
      <c r="O5" s="64">
        <v>14</v>
      </c>
      <c r="P5" s="64">
        <v>15</v>
      </c>
      <c r="Q5" s="65"/>
      <c r="R5" s="66"/>
      <c r="S5" s="66"/>
      <c r="T5" s="66"/>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row>
    <row r="6" spans="1:125" ht="45.75" customHeight="1" x14ac:dyDescent="0.2">
      <c r="A6" s="106" t="s">
        <v>718</v>
      </c>
      <c r="B6" s="2" t="s">
        <v>68</v>
      </c>
      <c r="C6" s="1" t="s">
        <v>65</v>
      </c>
      <c r="D6" s="9" t="s">
        <v>55</v>
      </c>
      <c r="E6" s="1" t="s">
        <v>56</v>
      </c>
      <c r="F6" s="1" t="s">
        <v>66</v>
      </c>
      <c r="G6" s="1" t="s">
        <v>67</v>
      </c>
      <c r="H6" s="2" t="s">
        <v>68</v>
      </c>
      <c r="I6" s="3" t="s">
        <v>9</v>
      </c>
      <c r="J6" s="4"/>
      <c r="K6" s="4">
        <v>99.5</v>
      </c>
      <c r="L6" s="3"/>
      <c r="M6" s="4"/>
      <c r="N6" s="3"/>
      <c r="O6" s="3"/>
      <c r="P6" s="3"/>
      <c r="Q6" s="8"/>
      <c r="R6" s="20"/>
      <c r="S6" s="20"/>
      <c r="T6" s="20"/>
      <c r="U6" s="103"/>
      <c r="V6" s="103"/>
      <c r="W6" s="103"/>
      <c r="X6" s="103"/>
      <c r="Y6" s="103"/>
      <c r="Z6" s="103"/>
      <c r="AA6" s="103"/>
      <c r="AB6" s="70"/>
      <c r="AC6" s="20"/>
      <c r="AD6" s="20"/>
      <c r="AE6" s="20"/>
      <c r="AF6" s="20"/>
      <c r="AG6" s="20"/>
      <c r="AH6" s="20"/>
      <c r="AI6" s="20"/>
      <c r="AJ6" s="20"/>
      <c r="AK6" s="20"/>
      <c r="AL6" s="20"/>
      <c r="AM6" s="20"/>
      <c r="AN6" s="20"/>
      <c r="AO6" s="20"/>
      <c r="AP6" s="20"/>
      <c r="AQ6" s="20"/>
      <c r="AR6" s="20"/>
      <c r="AS6" s="20"/>
      <c r="AT6" s="20"/>
      <c r="AU6" s="20"/>
      <c r="AV6" s="20"/>
      <c r="AW6" s="20"/>
      <c r="AX6" s="20"/>
      <c r="AY6" s="20"/>
      <c r="AZ6" s="20"/>
      <c r="BA6" s="8"/>
      <c r="BB6" s="8"/>
      <c r="BC6" s="20"/>
      <c r="BD6" s="8"/>
      <c r="BE6" s="8"/>
      <c r="BF6" s="20"/>
      <c r="BG6" s="8"/>
      <c r="BH6" s="8"/>
      <c r="BI6" s="20"/>
      <c r="BJ6" s="8"/>
      <c r="BK6" s="8"/>
      <c r="BL6" s="20"/>
      <c r="BM6" s="20"/>
      <c r="BN6" s="20"/>
      <c r="BO6" s="20"/>
      <c r="BP6" s="8"/>
      <c r="BQ6" s="8"/>
      <c r="BR6" s="20"/>
      <c r="BS6" s="20"/>
      <c r="BT6" s="20"/>
      <c r="BU6" s="20"/>
      <c r="BV6" s="20"/>
      <c r="BW6" s="20"/>
      <c r="BX6" s="20"/>
      <c r="BY6" s="8"/>
      <c r="BZ6" s="8"/>
      <c r="CA6" s="20"/>
      <c r="CB6" s="8"/>
      <c r="CC6" s="8"/>
      <c r="CD6" s="20"/>
      <c r="CE6" s="8"/>
      <c r="CF6" s="8"/>
      <c r="CG6" s="20"/>
      <c r="CH6" s="8"/>
      <c r="CI6" s="8"/>
      <c r="CJ6" s="20"/>
      <c r="CK6" s="8"/>
      <c r="CL6" s="8"/>
      <c r="CM6" s="20"/>
      <c r="CN6" s="20"/>
      <c r="CO6" s="20"/>
      <c r="CP6" s="20"/>
      <c r="CQ6" s="8"/>
      <c r="CR6" s="8"/>
      <c r="CS6" s="20"/>
      <c r="CT6" s="8"/>
      <c r="CU6" s="8"/>
      <c r="CV6" s="20"/>
      <c r="CW6" s="8"/>
      <c r="CX6" s="8"/>
      <c r="CY6" s="20"/>
      <c r="CZ6" s="8"/>
      <c r="DA6" s="8"/>
      <c r="DB6" s="20"/>
      <c r="DC6" s="8"/>
      <c r="DD6" s="8"/>
      <c r="DE6" s="20"/>
      <c r="DF6" s="8"/>
      <c r="DG6" s="8"/>
      <c r="DH6" s="20"/>
      <c r="DI6" s="20"/>
      <c r="DJ6" s="20"/>
      <c r="DK6" s="20"/>
      <c r="DL6" s="8"/>
      <c r="DM6" s="8"/>
      <c r="DN6" s="20"/>
      <c r="DO6" s="8"/>
      <c r="DP6" s="8"/>
      <c r="DQ6" s="20"/>
      <c r="DR6" s="8"/>
      <c r="DS6" s="8"/>
      <c r="DT6" s="20"/>
    </row>
    <row r="7" spans="1:125" ht="33.75" x14ac:dyDescent="0.2">
      <c r="A7" s="106" t="s">
        <v>718</v>
      </c>
      <c r="B7" s="13" t="s">
        <v>69</v>
      </c>
      <c r="C7" s="115" t="s">
        <v>65</v>
      </c>
      <c r="D7" s="87" t="s">
        <v>55</v>
      </c>
      <c r="E7" s="115" t="s">
        <v>56</v>
      </c>
      <c r="F7" s="115" t="s">
        <v>66</v>
      </c>
      <c r="G7" s="115" t="s">
        <v>67</v>
      </c>
      <c r="H7" s="89" t="s">
        <v>69</v>
      </c>
      <c r="I7" s="431" t="s">
        <v>70</v>
      </c>
      <c r="J7" s="116">
        <v>398</v>
      </c>
      <c r="K7" s="433">
        <v>12</v>
      </c>
      <c r="L7" s="115" t="s">
        <v>71</v>
      </c>
      <c r="M7" s="116">
        <v>459</v>
      </c>
      <c r="N7" s="98" t="s">
        <v>72</v>
      </c>
      <c r="O7" s="115" t="s">
        <v>58</v>
      </c>
      <c r="P7" s="107" t="s">
        <v>60</v>
      </c>
      <c r="Q7" s="69">
        <v>100.50251256281406</v>
      </c>
      <c r="R7" s="83" t="e">
        <v>#DIV/0!</v>
      </c>
      <c r="S7" s="83">
        <v>0</v>
      </c>
      <c r="T7" s="83">
        <v>0</v>
      </c>
      <c r="U7" s="134">
        <v>398</v>
      </c>
      <c r="V7" s="134">
        <v>400</v>
      </c>
      <c r="W7" s="134">
        <v>0</v>
      </c>
      <c r="X7" s="134">
        <v>0</v>
      </c>
      <c r="Y7" s="134">
        <v>0</v>
      </c>
      <c r="Z7" s="134">
        <v>398</v>
      </c>
      <c r="AA7" s="134">
        <v>459</v>
      </c>
      <c r="AB7" s="134">
        <v>400</v>
      </c>
      <c r="AC7" s="134">
        <v>1</v>
      </c>
      <c r="AD7" s="134">
        <v>0</v>
      </c>
      <c r="AE7" s="134">
        <v>0</v>
      </c>
      <c r="AF7" s="134">
        <v>75</v>
      </c>
      <c r="AG7" s="134">
        <v>87</v>
      </c>
      <c r="AH7" s="134">
        <v>75</v>
      </c>
      <c r="AI7" s="134">
        <v>2</v>
      </c>
      <c r="AJ7" s="134">
        <v>3</v>
      </c>
      <c r="AK7" s="134">
        <v>2</v>
      </c>
      <c r="AL7" s="134">
        <v>4</v>
      </c>
      <c r="AM7" s="134">
        <v>12</v>
      </c>
      <c r="AN7" s="134">
        <v>4</v>
      </c>
      <c r="AO7" s="134">
        <v>11</v>
      </c>
      <c r="AP7" s="134">
        <v>12</v>
      </c>
      <c r="AQ7" s="134">
        <v>11</v>
      </c>
      <c r="AR7" s="134">
        <v>32</v>
      </c>
      <c r="AS7" s="134">
        <v>18</v>
      </c>
      <c r="AT7" s="134">
        <v>32</v>
      </c>
      <c r="AU7" s="134">
        <v>19</v>
      </c>
      <c r="AV7" s="134">
        <v>4</v>
      </c>
      <c r="AW7" s="134">
        <v>19</v>
      </c>
      <c r="AX7" s="134">
        <v>2</v>
      </c>
      <c r="AY7" s="134">
        <v>3</v>
      </c>
      <c r="AZ7" s="134">
        <v>2</v>
      </c>
      <c r="BA7" s="134">
        <v>0</v>
      </c>
      <c r="BB7" s="134">
        <v>4</v>
      </c>
      <c r="BC7" s="134">
        <v>2</v>
      </c>
      <c r="BD7" s="134">
        <v>12</v>
      </c>
      <c r="BE7" s="134">
        <v>30</v>
      </c>
      <c r="BF7" s="134">
        <v>12</v>
      </c>
      <c r="BG7" s="134">
        <v>16</v>
      </c>
      <c r="BH7" s="134">
        <v>14</v>
      </c>
      <c r="BI7" s="134">
        <v>16</v>
      </c>
      <c r="BJ7" s="134">
        <v>0</v>
      </c>
      <c r="BK7" s="134">
        <v>0</v>
      </c>
      <c r="BL7" s="134">
        <v>0</v>
      </c>
      <c r="BM7" s="134">
        <v>27</v>
      </c>
      <c r="BN7" s="134">
        <v>23</v>
      </c>
      <c r="BO7" s="134">
        <v>27</v>
      </c>
      <c r="BP7" s="134">
        <v>11</v>
      </c>
      <c r="BQ7" s="134">
        <v>35</v>
      </c>
      <c r="BR7" s="134">
        <v>11</v>
      </c>
      <c r="BS7" s="134">
        <v>0</v>
      </c>
      <c r="BT7" s="134">
        <v>0</v>
      </c>
      <c r="BU7" s="134">
        <v>0</v>
      </c>
      <c r="BV7" s="134">
        <v>0</v>
      </c>
      <c r="BW7" s="134">
        <v>2</v>
      </c>
      <c r="BX7" s="134">
        <v>0</v>
      </c>
      <c r="BY7" s="134">
        <v>26</v>
      </c>
      <c r="BZ7" s="134">
        <v>16</v>
      </c>
      <c r="CA7" s="134">
        <v>26</v>
      </c>
      <c r="CB7" s="134">
        <v>9</v>
      </c>
      <c r="CC7" s="134">
        <v>12</v>
      </c>
      <c r="CD7" s="134">
        <v>9</v>
      </c>
      <c r="CE7" s="134">
        <v>6</v>
      </c>
      <c r="CF7" s="134">
        <v>5</v>
      </c>
      <c r="CG7" s="134">
        <v>6</v>
      </c>
      <c r="CH7" s="134">
        <v>0</v>
      </c>
      <c r="CI7" s="134">
        <v>2</v>
      </c>
      <c r="CJ7" s="134">
        <v>0</v>
      </c>
      <c r="CK7" s="134">
        <v>4</v>
      </c>
      <c r="CL7" s="134">
        <v>23</v>
      </c>
      <c r="CM7" s="134">
        <v>4</v>
      </c>
      <c r="CN7" s="134">
        <v>35</v>
      </c>
      <c r="CO7" s="134">
        <v>21</v>
      </c>
      <c r="CP7" s="134">
        <v>35</v>
      </c>
      <c r="CQ7" s="134">
        <v>2</v>
      </c>
      <c r="CR7" s="134">
        <v>4</v>
      </c>
      <c r="CS7" s="134">
        <v>2</v>
      </c>
      <c r="CT7" s="134">
        <v>6</v>
      </c>
      <c r="CU7" s="134">
        <v>20</v>
      </c>
      <c r="CV7" s="134">
        <v>6</v>
      </c>
      <c r="CW7" s="134">
        <v>3</v>
      </c>
      <c r="CX7" s="134">
        <v>7</v>
      </c>
      <c r="CY7" s="134">
        <v>3</v>
      </c>
      <c r="CZ7" s="134">
        <v>0</v>
      </c>
      <c r="DA7" s="134">
        <v>0</v>
      </c>
      <c r="DB7" s="134">
        <v>0</v>
      </c>
      <c r="DC7" s="134">
        <v>64</v>
      </c>
      <c r="DD7" s="134">
        <v>26</v>
      </c>
      <c r="DE7" s="134">
        <v>64</v>
      </c>
      <c r="DF7" s="134">
        <v>3</v>
      </c>
      <c r="DG7" s="134">
        <v>15</v>
      </c>
      <c r="DH7" s="134">
        <v>3</v>
      </c>
      <c r="DI7" s="134">
        <v>22</v>
      </c>
      <c r="DJ7" s="134">
        <v>30</v>
      </c>
      <c r="DK7" s="134">
        <v>22</v>
      </c>
      <c r="DL7" s="134">
        <v>6</v>
      </c>
      <c r="DM7" s="134">
        <v>31</v>
      </c>
      <c r="DN7" s="134">
        <v>6</v>
      </c>
      <c r="DO7" s="134">
        <v>0</v>
      </c>
      <c r="DP7" s="134">
        <v>0</v>
      </c>
      <c r="DQ7" s="134">
        <v>0</v>
      </c>
      <c r="DR7" s="134">
        <v>0</v>
      </c>
      <c r="DS7" s="134">
        <v>0</v>
      </c>
      <c r="DT7" s="134">
        <v>1</v>
      </c>
    </row>
    <row r="8" spans="1:125" ht="33.75" x14ac:dyDescent="0.2">
      <c r="A8" s="106" t="s">
        <v>718</v>
      </c>
      <c r="B8" s="13" t="s">
        <v>75</v>
      </c>
      <c r="C8" s="115" t="s">
        <v>65</v>
      </c>
      <c r="D8" s="87" t="s">
        <v>55</v>
      </c>
      <c r="E8" s="115" t="s">
        <v>56</v>
      </c>
      <c r="F8" s="115" t="s">
        <v>66</v>
      </c>
      <c r="G8" s="115" t="s">
        <v>67</v>
      </c>
      <c r="H8" s="89" t="s">
        <v>75</v>
      </c>
      <c r="I8" s="432"/>
      <c r="J8" s="116">
        <v>68</v>
      </c>
      <c r="K8" s="434"/>
      <c r="L8" s="115" t="s">
        <v>73</v>
      </c>
      <c r="M8" s="116">
        <v>94</v>
      </c>
      <c r="N8" s="115" t="s">
        <v>74</v>
      </c>
      <c r="O8" s="115" t="s">
        <v>58</v>
      </c>
      <c r="P8" s="107" t="s">
        <v>60</v>
      </c>
      <c r="Q8" s="69">
        <v>97.058823529411768</v>
      </c>
      <c r="R8" s="83" t="e">
        <v>#DIV/0!</v>
      </c>
      <c r="S8" s="83">
        <v>0</v>
      </c>
      <c r="T8" s="83">
        <v>0</v>
      </c>
      <c r="U8" s="134">
        <v>68</v>
      </c>
      <c r="V8" s="134">
        <v>66</v>
      </c>
      <c r="W8" s="134">
        <v>0</v>
      </c>
      <c r="X8" s="134">
        <v>0</v>
      </c>
      <c r="Y8" s="134">
        <v>0</v>
      </c>
      <c r="Z8" s="134">
        <v>68</v>
      </c>
      <c r="AA8" s="134">
        <v>94</v>
      </c>
      <c r="AB8" s="134">
        <v>66</v>
      </c>
      <c r="AC8" s="134">
        <v>0</v>
      </c>
      <c r="AD8" s="134">
        <v>0</v>
      </c>
      <c r="AE8" s="134">
        <v>0</v>
      </c>
      <c r="AF8" s="134">
        <v>4</v>
      </c>
      <c r="AG8" s="134">
        <v>0</v>
      </c>
      <c r="AH8" s="134">
        <v>4</v>
      </c>
      <c r="AI8" s="134">
        <v>1</v>
      </c>
      <c r="AJ8" s="134">
        <v>1</v>
      </c>
      <c r="AK8" s="134">
        <v>1</v>
      </c>
      <c r="AL8" s="134">
        <v>7</v>
      </c>
      <c r="AM8" s="134">
        <v>3</v>
      </c>
      <c r="AN8" s="134">
        <v>7</v>
      </c>
      <c r="AO8" s="134">
        <v>0</v>
      </c>
      <c r="AP8" s="134">
        <v>3</v>
      </c>
      <c r="AQ8" s="134">
        <v>0</v>
      </c>
      <c r="AR8" s="134">
        <v>0</v>
      </c>
      <c r="AS8" s="134">
        <v>1</v>
      </c>
      <c r="AT8" s="134">
        <v>0</v>
      </c>
      <c r="AU8" s="134">
        <v>4</v>
      </c>
      <c r="AV8" s="134">
        <v>1</v>
      </c>
      <c r="AW8" s="134">
        <v>4</v>
      </c>
      <c r="AX8" s="134">
        <v>0</v>
      </c>
      <c r="AY8" s="134">
        <v>2</v>
      </c>
      <c r="AZ8" s="134">
        <v>0</v>
      </c>
      <c r="BA8" s="134">
        <v>1</v>
      </c>
      <c r="BB8" s="134">
        <v>0</v>
      </c>
      <c r="BC8" s="134">
        <v>1</v>
      </c>
      <c r="BD8" s="134">
        <v>0</v>
      </c>
      <c r="BE8" s="134">
        <v>2</v>
      </c>
      <c r="BF8" s="134">
        <v>0</v>
      </c>
      <c r="BG8" s="134">
        <v>4</v>
      </c>
      <c r="BH8" s="134">
        <v>3</v>
      </c>
      <c r="BI8" s="134">
        <v>4</v>
      </c>
      <c r="BJ8" s="134">
        <v>0</v>
      </c>
      <c r="BK8" s="134">
        <v>0</v>
      </c>
      <c r="BL8" s="134">
        <v>0</v>
      </c>
      <c r="BM8" s="134">
        <v>3</v>
      </c>
      <c r="BN8" s="134">
        <v>3</v>
      </c>
      <c r="BO8" s="134">
        <v>1</v>
      </c>
      <c r="BP8" s="134">
        <v>2</v>
      </c>
      <c r="BQ8" s="134">
        <v>9</v>
      </c>
      <c r="BR8" s="134">
        <v>2</v>
      </c>
      <c r="BS8" s="134">
        <v>0</v>
      </c>
      <c r="BT8" s="134">
        <v>0</v>
      </c>
      <c r="BU8" s="134">
        <v>0</v>
      </c>
      <c r="BV8" s="134">
        <v>0</v>
      </c>
      <c r="BW8" s="134">
        <v>0</v>
      </c>
      <c r="BX8" s="134">
        <v>0</v>
      </c>
      <c r="BY8" s="134">
        <v>4</v>
      </c>
      <c r="BZ8" s="134">
        <v>3</v>
      </c>
      <c r="CA8" s="134">
        <v>4</v>
      </c>
      <c r="CB8" s="134">
        <v>2</v>
      </c>
      <c r="CC8" s="134">
        <v>3</v>
      </c>
      <c r="CD8" s="134">
        <v>2</v>
      </c>
      <c r="CE8" s="134">
        <v>0</v>
      </c>
      <c r="CF8" s="134">
        <v>0</v>
      </c>
      <c r="CG8" s="134">
        <v>0</v>
      </c>
      <c r="CH8" s="134">
        <v>0</v>
      </c>
      <c r="CI8" s="134">
        <v>0</v>
      </c>
      <c r="CJ8" s="134">
        <v>0</v>
      </c>
      <c r="CK8" s="134">
        <v>0</v>
      </c>
      <c r="CL8" s="134">
        <v>3</v>
      </c>
      <c r="CM8" s="134">
        <v>0</v>
      </c>
      <c r="CN8" s="134">
        <v>9</v>
      </c>
      <c r="CO8" s="134">
        <v>8</v>
      </c>
      <c r="CP8" s="134">
        <v>9</v>
      </c>
      <c r="CQ8" s="134">
        <v>1</v>
      </c>
      <c r="CR8" s="134">
        <v>0</v>
      </c>
      <c r="CS8" s="134">
        <v>1</v>
      </c>
      <c r="CT8" s="134">
        <v>4</v>
      </c>
      <c r="CU8" s="134">
        <v>12</v>
      </c>
      <c r="CV8" s="134">
        <v>4</v>
      </c>
      <c r="CW8" s="134">
        <v>1</v>
      </c>
      <c r="CX8" s="134">
        <v>5</v>
      </c>
      <c r="CY8" s="134">
        <v>1</v>
      </c>
      <c r="CZ8" s="134">
        <v>0</v>
      </c>
      <c r="DA8" s="134">
        <v>0</v>
      </c>
      <c r="DB8" s="134">
        <v>0</v>
      </c>
      <c r="DC8" s="134">
        <v>14</v>
      </c>
      <c r="DD8" s="134">
        <v>5</v>
      </c>
      <c r="DE8" s="134">
        <v>14</v>
      </c>
      <c r="DF8" s="134">
        <v>0</v>
      </c>
      <c r="DG8" s="134">
        <v>1</v>
      </c>
      <c r="DH8" s="134">
        <v>0</v>
      </c>
      <c r="DI8" s="134">
        <v>6</v>
      </c>
      <c r="DJ8" s="134">
        <v>21</v>
      </c>
      <c r="DK8" s="134">
        <v>6</v>
      </c>
      <c r="DL8" s="134">
        <v>1</v>
      </c>
      <c r="DM8" s="134">
        <v>5</v>
      </c>
      <c r="DN8" s="134">
        <v>1</v>
      </c>
      <c r="DO8" s="134">
        <v>0</v>
      </c>
      <c r="DP8" s="134">
        <v>0</v>
      </c>
      <c r="DQ8" s="134">
        <v>0</v>
      </c>
      <c r="DR8" s="134">
        <v>0</v>
      </c>
      <c r="DS8" s="134">
        <v>0</v>
      </c>
      <c r="DT8" s="134">
        <v>0</v>
      </c>
    </row>
    <row r="9" spans="1:125" ht="33.75" x14ac:dyDescent="0.2">
      <c r="A9" s="106" t="s">
        <v>718</v>
      </c>
      <c r="B9" s="13" t="s">
        <v>80</v>
      </c>
      <c r="C9" s="115" t="s">
        <v>65</v>
      </c>
      <c r="D9" s="87" t="s">
        <v>55</v>
      </c>
      <c r="E9" s="115" t="s">
        <v>56</v>
      </c>
      <c r="F9" s="115" t="s">
        <v>66</v>
      </c>
      <c r="G9" s="115" t="s">
        <v>67</v>
      </c>
      <c r="H9" s="131" t="s">
        <v>80</v>
      </c>
      <c r="I9" s="435" t="s">
        <v>76</v>
      </c>
      <c r="J9" s="116">
        <v>22582462</v>
      </c>
      <c r="K9" s="436">
        <v>11</v>
      </c>
      <c r="L9" s="75" t="s">
        <v>721</v>
      </c>
      <c r="M9" s="116">
        <v>22065537</v>
      </c>
      <c r="N9" s="115" t="s">
        <v>77</v>
      </c>
      <c r="O9" s="115" t="s">
        <v>58</v>
      </c>
      <c r="P9" s="107" t="s">
        <v>60</v>
      </c>
      <c r="Q9" s="69">
        <v>96.427313815473255</v>
      </c>
      <c r="R9" s="83" t="e">
        <v>#DIV/0!</v>
      </c>
      <c r="S9" s="83">
        <v>0</v>
      </c>
      <c r="T9" s="83">
        <v>0</v>
      </c>
      <c r="U9" s="134">
        <v>22582462</v>
      </c>
      <c r="V9" s="134">
        <v>21775661.5</v>
      </c>
      <c r="W9" s="134">
        <v>0</v>
      </c>
      <c r="X9" s="134">
        <v>0</v>
      </c>
      <c r="Y9" s="134">
        <v>0</v>
      </c>
      <c r="Z9" s="134">
        <v>22582462</v>
      </c>
      <c r="AA9" s="134">
        <v>22065537</v>
      </c>
      <c r="AB9" s="134">
        <v>21775661.5</v>
      </c>
      <c r="AC9" s="134">
        <v>1380</v>
      </c>
      <c r="AD9" s="134">
        <v>1479</v>
      </c>
      <c r="AE9" s="134">
        <v>1338.5</v>
      </c>
      <c r="AF9" s="134">
        <v>2200650</v>
      </c>
      <c r="AG9" s="134">
        <v>2372419</v>
      </c>
      <c r="AH9" s="134">
        <v>2146400</v>
      </c>
      <c r="AI9" s="134">
        <v>224500</v>
      </c>
      <c r="AJ9" s="134">
        <v>229714</v>
      </c>
      <c r="AK9" s="134">
        <v>214111.5</v>
      </c>
      <c r="AL9" s="134">
        <v>1072750</v>
      </c>
      <c r="AM9" s="134">
        <v>1020092</v>
      </c>
      <c r="AN9" s="134">
        <v>1024117.5</v>
      </c>
      <c r="AO9" s="134">
        <v>968200</v>
      </c>
      <c r="AP9" s="134">
        <v>851339</v>
      </c>
      <c r="AQ9" s="134">
        <v>934983</v>
      </c>
      <c r="AR9" s="134">
        <v>780000</v>
      </c>
      <c r="AS9" s="134">
        <v>775992</v>
      </c>
      <c r="AT9" s="134">
        <v>758231</v>
      </c>
      <c r="AU9" s="134">
        <v>372152</v>
      </c>
      <c r="AV9" s="134">
        <v>361090</v>
      </c>
      <c r="AW9" s="134">
        <v>366077</v>
      </c>
      <c r="AX9" s="134">
        <v>1340049</v>
      </c>
      <c r="AY9" s="134">
        <v>1242022</v>
      </c>
      <c r="AZ9" s="134">
        <v>1283485</v>
      </c>
      <c r="BA9" s="134">
        <v>1846987</v>
      </c>
      <c r="BB9" s="134">
        <v>1712403</v>
      </c>
      <c r="BC9" s="134">
        <v>1777687</v>
      </c>
      <c r="BD9" s="134">
        <v>273669</v>
      </c>
      <c r="BE9" s="134">
        <v>228996</v>
      </c>
      <c r="BF9" s="134">
        <v>242748</v>
      </c>
      <c r="BG9" s="134">
        <v>1342184</v>
      </c>
      <c r="BH9" s="134">
        <v>1425238</v>
      </c>
      <c r="BI9" s="134">
        <v>1311701.5</v>
      </c>
      <c r="BJ9" s="134">
        <v>38731</v>
      </c>
      <c r="BK9" s="134">
        <v>35754</v>
      </c>
      <c r="BL9" s="134">
        <v>37819</v>
      </c>
      <c r="BM9" s="134">
        <v>2099028</v>
      </c>
      <c r="BN9" s="134">
        <v>1905178</v>
      </c>
      <c r="BO9" s="134">
        <v>2033061</v>
      </c>
      <c r="BP9" s="134">
        <v>1173946</v>
      </c>
      <c r="BQ9" s="134">
        <v>1185000</v>
      </c>
      <c r="BR9" s="134">
        <v>1140656</v>
      </c>
      <c r="BS9" s="134">
        <v>4703</v>
      </c>
      <c r="BT9" s="134">
        <v>3809</v>
      </c>
      <c r="BU9" s="134">
        <v>4384</v>
      </c>
      <c r="BV9" s="134">
        <v>281543</v>
      </c>
      <c r="BW9" s="134">
        <v>270000</v>
      </c>
      <c r="BX9" s="134">
        <v>273641</v>
      </c>
      <c r="BY9" s="134">
        <v>415246</v>
      </c>
      <c r="BZ9" s="134">
        <v>697951</v>
      </c>
      <c r="CA9" s="134">
        <v>385843</v>
      </c>
      <c r="CB9" s="134">
        <v>275226</v>
      </c>
      <c r="CC9" s="134">
        <v>330174</v>
      </c>
      <c r="CD9" s="134">
        <v>260616.5</v>
      </c>
      <c r="CE9" s="134">
        <v>1238722</v>
      </c>
      <c r="CF9" s="134">
        <v>1198722</v>
      </c>
      <c r="CG9" s="134">
        <v>1200116.5</v>
      </c>
      <c r="CH9" s="134">
        <v>1679136</v>
      </c>
      <c r="CI9" s="134">
        <v>1600000</v>
      </c>
      <c r="CJ9" s="134">
        <v>1607008.5</v>
      </c>
      <c r="CK9" s="134">
        <v>381005</v>
      </c>
      <c r="CL9" s="134">
        <v>362948</v>
      </c>
      <c r="CM9" s="134">
        <v>369652</v>
      </c>
      <c r="CN9" s="134">
        <v>440182</v>
      </c>
      <c r="CO9" s="134">
        <v>464043</v>
      </c>
      <c r="CP9" s="134">
        <v>418958</v>
      </c>
      <c r="CQ9" s="134">
        <v>197556</v>
      </c>
      <c r="CR9" s="134">
        <v>190000</v>
      </c>
      <c r="CS9" s="134">
        <v>179079</v>
      </c>
      <c r="CT9" s="134">
        <v>81788</v>
      </c>
      <c r="CU9" s="134">
        <v>77082</v>
      </c>
      <c r="CV9" s="134">
        <v>78728</v>
      </c>
      <c r="CW9" s="134">
        <v>109117</v>
      </c>
      <c r="CX9" s="134">
        <v>97921</v>
      </c>
      <c r="CY9" s="134">
        <v>105506</v>
      </c>
      <c r="CZ9" s="134">
        <v>0</v>
      </c>
      <c r="DA9" s="134">
        <v>0</v>
      </c>
      <c r="DB9" s="134">
        <v>0</v>
      </c>
      <c r="DC9" s="134">
        <v>1512316</v>
      </c>
      <c r="DD9" s="134">
        <v>1341157</v>
      </c>
      <c r="DE9" s="134">
        <v>1457653</v>
      </c>
      <c r="DF9" s="134">
        <v>940142</v>
      </c>
      <c r="DG9" s="134">
        <v>825000</v>
      </c>
      <c r="DH9" s="134">
        <v>907275.5</v>
      </c>
      <c r="DI9" s="134">
        <v>586633</v>
      </c>
      <c r="DJ9" s="134">
        <v>572287</v>
      </c>
      <c r="DK9" s="134">
        <v>563224</v>
      </c>
      <c r="DL9" s="134">
        <v>459596</v>
      </c>
      <c r="DM9" s="134">
        <v>460371</v>
      </c>
      <c r="DN9" s="134">
        <v>450706</v>
      </c>
      <c r="DO9" s="134">
        <v>1166</v>
      </c>
      <c r="DP9" s="134">
        <v>1291</v>
      </c>
      <c r="DQ9" s="134">
        <v>1049.5</v>
      </c>
      <c r="DR9" s="134">
        <v>244159</v>
      </c>
      <c r="DS9" s="134">
        <v>226065</v>
      </c>
      <c r="DT9" s="134">
        <v>239805</v>
      </c>
    </row>
    <row r="10" spans="1:125" ht="33.75" x14ac:dyDescent="0.2">
      <c r="A10" s="106" t="s">
        <v>718</v>
      </c>
      <c r="B10" s="13" t="s">
        <v>84</v>
      </c>
      <c r="C10" s="115" t="s">
        <v>65</v>
      </c>
      <c r="D10" s="87" t="s">
        <v>55</v>
      </c>
      <c r="E10" s="115" t="s">
        <v>56</v>
      </c>
      <c r="F10" s="115" t="s">
        <v>66</v>
      </c>
      <c r="G10" s="115" t="s">
        <v>67</v>
      </c>
      <c r="H10" s="131" t="s">
        <v>84</v>
      </c>
      <c r="I10" s="435"/>
      <c r="J10" s="116">
        <v>504152</v>
      </c>
      <c r="K10" s="436"/>
      <c r="L10" s="115" t="s">
        <v>78</v>
      </c>
      <c r="M10" s="116">
        <v>510055</v>
      </c>
      <c r="N10" s="115" t="s">
        <v>77</v>
      </c>
      <c r="O10" s="115" t="s">
        <v>58</v>
      </c>
      <c r="P10" s="107" t="s">
        <v>60</v>
      </c>
      <c r="Q10" s="69">
        <v>96.136185118773696</v>
      </c>
      <c r="R10" s="83" t="e">
        <v>#DIV/0!</v>
      </c>
      <c r="S10" s="83">
        <v>0</v>
      </c>
      <c r="T10" s="83">
        <v>0</v>
      </c>
      <c r="U10" s="134">
        <v>504152</v>
      </c>
      <c r="V10" s="134">
        <v>484672.5</v>
      </c>
      <c r="W10" s="134">
        <v>0</v>
      </c>
      <c r="X10" s="134">
        <v>0</v>
      </c>
      <c r="Y10" s="134">
        <v>0</v>
      </c>
      <c r="Z10" s="134">
        <v>504152</v>
      </c>
      <c r="AA10" s="134">
        <v>510055</v>
      </c>
      <c r="AB10" s="134">
        <v>484672.5</v>
      </c>
      <c r="AC10" s="134">
        <v>100</v>
      </c>
      <c r="AD10" s="134">
        <v>109</v>
      </c>
      <c r="AE10" s="134">
        <v>97</v>
      </c>
      <c r="AF10" s="134">
        <v>61050</v>
      </c>
      <c r="AG10" s="134">
        <v>53869</v>
      </c>
      <c r="AH10" s="134">
        <v>58660</v>
      </c>
      <c r="AI10" s="134">
        <v>5800</v>
      </c>
      <c r="AJ10" s="134">
        <v>5447</v>
      </c>
      <c r="AK10" s="134">
        <v>5415</v>
      </c>
      <c r="AL10" s="134">
        <v>9867</v>
      </c>
      <c r="AM10" s="134">
        <v>9398</v>
      </c>
      <c r="AN10" s="134">
        <v>9458.5</v>
      </c>
      <c r="AO10" s="134">
        <v>13022</v>
      </c>
      <c r="AP10" s="134">
        <v>12404</v>
      </c>
      <c r="AQ10" s="134">
        <v>12557</v>
      </c>
      <c r="AR10" s="134">
        <v>55420</v>
      </c>
      <c r="AS10" s="134">
        <v>57000</v>
      </c>
      <c r="AT10" s="134">
        <v>55659</v>
      </c>
      <c r="AU10" s="134">
        <v>8783</v>
      </c>
      <c r="AV10" s="134">
        <v>8543</v>
      </c>
      <c r="AW10" s="134">
        <v>8684</v>
      </c>
      <c r="AX10" s="134">
        <v>13163</v>
      </c>
      <c r="AY10" s="134">
        <v>11864</v>
      </c>
      <c r="AZ10" s="134">
        <v>12699</v>
      </c>
      <c r="BA10" s="134">
        <v>14382</v>
      </c>
      <c r="BB10" s="134">
        <v>12997</v>
      </c>
      <c r="BC10" s="134">
        <v>13581</v>
      </c>
      <c r="BD10" s="134">
        <v>17599</v>
      </c>
      <c r="BE10" s="134">
        <v>14011</v>
      </c>
      <c r="BF10" s="134">
        <v>15177</v>
      </c>
      <c r="BG10" s="134">
        <v>12503</v>
      </c>
      <c r="BH10" s="134">
        <v>12305</v>
      </c>
      <c r="BI10" s="134">
        <v>12292.5</v>
      </c>
      <c r="BJ10" s="134">
        <v>658</v>
      </c>
      <c r="BK10" s="134">
        <v>648</v>
      </c>
      <c r="BL10" s="134">
        <v>645</v>
      </c>
      <c r="BM10" s="134">
        <v>26965</v>
      </c>
      <c r="BN10" s="134">
        <v>52492</v>
      </c>
      <c r="BO10" s="134">
        <v>26757.5</v>
      </c>
      <c r="BP10" s="134">
        <v>60120</v>
      </c>
      <c r="BQ10" s="134">
        <v>59900</v>
      </c>
      <c r="BR10" s="134">
        <v>59021</v>
      </c>
      <c r="BS10" s="134">
        <v>86</v>
      </c>
      <c r="BT10" s="134">
        <v>59</v>
      </c>
      <c r="BU10" s="134">
        <v>70</v>
      </c>
      <c r="BV10" s="134">
        <v>3339</v>
      </c>
      <c r="BW10" s="134">
        <v>3180</v>
      </c>
      <c r="BX10" s="134">
        <v>3197.5</v>
      </c>
      <c r="BY10" s="134">
        <v>15022</v>
      </c>
      <c r="BZ10" s="134">
        <v>15057</v>
      </c>
      <c r="CA10" s="134">
        <v>13900</v>
      </c>
      <c r="CB10" s="134">
        <v>4733</v>
      </c>
      <c r="CC10" s="134">
        <v>4591</v>
      </c>
      <c r="CD10" s="134">
        <v>4310.5</v>
      </c>
      <c r="CE10" s="134">
        <v>11958</v>
      </c>
      <c r="CF10" s="134">
        <v>10603</v>
      </c>
      <c r="CG10" s="134">
        <v>11027</v>
      </c>
      <c r="CH10" s="134">
        <v>13527</v>
      </c>
      <c r="CI10" s="134">
        <v>12600</v>
      </c>
      <c r="CJ10" s="134">
        <v>13283.5</v>
      </c>
      <c r="CK10" s="134">
        <v>42115</v>
      </c>
      <c r="CL10" s="134">
        <v>41226</v>
      </c>
      <c r="CM10" s="134">
        <v>40569</v>
      </c>
      <c r="CN10" s="134">
        <v>19239</v>
      </c>
      <c r="CO10" s="134">
        <v>19224</v>
      </c>
      <c r="CP10" s="134">
        <v>18125</v>
      </c>
      <c r="CQ10" s="134">
        <v>7417</v>
      </c>
      <c r="CR10" s="134">
        <v>7360</v>
      </c>
      <c r="CS10" s="134">
        <v>6649</v>
      </c>
      <c r="CT10" s="134">
        <v>2430</v>
      </c>
      <c r="CU10" s="134">
        <v>2447</v>
      </c>
      <c r="CV10" s="134">
        <v>2318</v>
      </c>
      <c r="CW10" s="134">
        <v>3793</v>
      </c>
      <c r="CX10" s="134">
        <v>3819</v>
      </c>
      <c r="CY10" s="134">
        <v>3672</v>
      </c>
      <c r="CZ10" s="134">
        <v>0</v>
      </c>
      <c r="DA10" s="134">
        <v>0</v>
      </c>
      <c r="DB10" s="134">
        <v>0</v>
      </c>
      <c r="DC10" s="134">
        <v>36994</v>
      </c>
      <c r="DD10" s="134">
        <v>34419</v>
      </c>
      <c r="DE10" s="134">
        <v>34437</v>
      </c>
      <c r="DF10" s="134">
        <v>14355</v>
      </c>
      <c r="DG10" s="134">
        <v>13785</v>
      </c>
      <c r="DH10" s="134">
        <v>14064</v>
      </c>
      <c r="DI10" s="134">
        <v>17329</v>
      </c>
      <c r="DJ10" s="134">
        <v>18353</v>
      </c>
      <c r="DK10" s="134">
        <v>16354</v>
      </c>
      <c r="DL10" s="134">
        <v>10741</v>
      </c>
      <c r="DM10" s="134">
        <v>10743</v>
      </c>
      <c r="DN10" s="134">
        <v>10425</v>
      </c>
      <c r="DO10" s="134">
        <v>95</v>
      </c>
      <c r="DP10" s="134">
        <v>78</v>
      </c>
      <c r="DQ10" s="134">
        <v>74.5</v>
      </c>
      <c r="DR10" s="134">
        <v>1547</v>
      </c>
      <c r="DS10" s="134">
        <v>1524</v>
      </c>
      <c r="DT10" s="134">
        <v>1493</v>
      </c>
    </row>
    <row r="11" spans="1:125" ht="33.75" x14ac:dyDescent="0.2">
      <c r="A11" s="106" t="s">
        <v>718</v>
      </c>
      <c r="B11" s="13" t="s">
        <v>88</v>
      </c>
      <c r="C11" s="115" t="s">
        <v>65</v>
      </c>
      <c r="D11" s="87" t="s">
        <v>55</v>
      </c>
      <c r="E11" s="115" t="s">
        <v>56</v>
      </c>
      <c r="F11" s="115" t="s">
        <v>66</v>
      </c>
      <c r="G11" s="115" t="s">
        <v>67</v>
      </c>
      <c r="H11" s="131" t="s">
        <v>88</v>
      </c>
      <c r="I11" s="435"/>
      <c r="J11" s="116">
        <v>35826340</v>
      </c>
      <c r="K11" s="436"/>
      <c r="L11" s="115" t="s">
        <v>79</v>
      </c>
      <c r="M11" s="116">
        <v>39168843</v>
      </c>
      <c r="N11" s="115" t="s">
        <v>77</v>
      </c>
      <c r="O11" s="115" t="s">
        <v>58</v>
      </c>
      <c r="P11" s="107" t="s">
        <v>60</v>
      </c>
      <c r="Q11" s="69">
        <v>96.810279810887749</v>
      </c>
      <c r="R11" s="83" t="e">
        <v>#DIV/0!</v>
      </c>
      <c r="S11" s="83">
        <v>0</v>
      </c>
      <c r="T11" s="83">
        <v>0</v>
      </c>
      <c r="U11" s="134">
        <v>35826340</v>
      </c>
      <c r="V11" s="134">
        <v>34683580</v>
      </c>
      <c r="W11" s="134">
        <v>0</v>
      </c>
      <c r="X11" s="134">
        <v>0</v>
      </c>
      <c r="Y11" s="134">
        <v>0</v>
      </c>
      <c r="Z11" s="134">
        <v>35826340</v>
      </c>
      <c r="AA11" s="134">
        <v>39168843</v>
      </c>
      <c r="AB11" s="134">
        <v>34683580</v>
      </c>
      <c r="AC11" s="134">
        <v>2820</v>
      </c>
      <c r="AD11" s="134">
        <v>2627</v>
      </c>
      <c r="AE11" s="134">
        <v>2677</v>
      </c>
      <c r="AF11" s="134">
        <v>2830650</v>
      </c>
      <c r="AG11" s="134">
        <v>4279275</v>
      </c>
      <c r="AH11" s="134">
        <v>2787643</v>
      </c>
      <c r="AI11" s="134">
        <v>449000</v>
      </c>
      <c r="AJ11" s="134">
        <v>436431</v>
      </c>
      <c r="AK11" s="134">
        <v>427223</v>
      </c>
      <c r="AL11" s="134">
        <v>2125500</v>
      </c>
      <c r="AM11" s="134">
        <v>1903214</v>
      </c>
      <c r="AN11" s="134">
        <v>2048235</v>
      </c>
      <c r="AO11" s="134">
        <v>1886400</v>
      </c>
      <c r="AP11" s="134">
        <v>1738012</v>
      </c>
      <c r="AQ11" s="134">
        <v>1869966</v>
      </c>
      <c r="AR11" s="134">
        <v>798200</v>
      </c>
      <c r="AS11" s="134">
        <v>1462331</v>
      </c>
      <c r="AT11" s="134">
        <v>758231</v>
      </c>
      <c r="AU11" s="134">
        <v>371152</v>
      </c>
      <c r="AV11" s="134">
        <v>651354</v>
      </c>
      <c r="AW11" s="134">
        <v>366077</v>
      </c>
      <c r="AX11" s="134">
        <v>1340049</v>
      </c>
      <c r="AY11" s="134">
        <v>1242022</v>
      </c>
      <c r="AZ11" s="134">
        <v>1283485</v>
      </c>
      <c r="BA11" s="134">
        <v>3673974</v>
      </c>
      <c r="BB11" s="134">
        <v>2993152</v>
      </c>
      <c r="BC11" s="134">
        <v>3555374</v>
      </c>
      <c r="BD11" s="134">
        <v>271700</v>
      </c>
      <c r="BE11" s="134">
        <v>228996</v>
      </c>
      <c r="BF11" s="134">
        <v>242748</v>
      </c>
      <c r="BG11" s="134">
        <v>2684368</v>
      </c>
      <c r="BH11" s="134">
        <v>2850476</v>
      </c>
      <c r="BI11" s="134">
        <v>2623403</v>
      </c>
      <c r="BJ11" s="134">
        <v>38731</v>
      </c>
      <c r="BK11" s="134">
        <v>57318</v>
      </c>
      <c r="BL11" s="134">
        <v>37819</v>
      </c>
      <c r="BM11" s="134">
        <v>4198056</v>
      </c>
      <c r="BN11" s="134">
        <v>3810356</v>
      </c>
      <c r="BO11" s="134">
        <v>4066122</v>
      </c>
      <c r="BP11" s="134">
        <v>1231928</v>
      </c>
      <c r="BQ11" s="134">
        <v>2041958</v>
      </c>
      <c r="BR11" s="134">
        <v>1198477</v>
      </c>
      <c r="BS11" s="134">
        <v>9406</v>
      </c>
      <c r="BT11" s="134">
        <v>7684</v>
      </c>
      <c r="BU11" s="134">
        <v>8768</v>
      </c>
      <c r="BV11" s="134">
        <v>563086</v>
      </c>
      <c r="BW11" s="134">
        <v>442661</v>
      </c>
      <c r="BX11" s="134">
        <v>547282</v>
      </c>
      <c r="BY11" s="134">
        <v>385843</v>
      </c>
      <c r="BZ11" s="134">
        <v>810209</v>
      </c>
      <c r="CA11" s="134">
        <v>385843</v>
      </c>
      <c r="CB11" s="134">
        <v>550452</v>
      </c>
      <c r="CC11" s="134">
        <v>563162</v>
      </c>
      <c r="CD11" s="134">
        <v>521233</v>
      </c>
      <c r="CE11" s="134">
        <v>2477444</v>
      </c>
      <c r="CF11" s="134">
        <v>2388932</v>
      </c>
      <c r="CG11" s="134">
        <v>2400233</v>
      </c>
      <c r="CH11" s="134">
        <v>3358272</v>
      </c>
      <c r="CI11" s="134">
        <v>2827399</v>
      </c>
      <c r="CJ11" s="134">
        <v>3214017</v>
      </c>
      <c r="CK11" s="134">
        <v>381005</v>
      </c>
      <c r="CL11" s="134">
        <v>697671</v>
      </c>
      <c r="CM11" s="134">
        <v>369652</v>
      </c>
      <c r="CN11" s="134">
        <v>880364</v>
      </c>
      <c r="CO11" s="134">
        <v>821238</v>
      </c>
      <c r="CP11" s="134">
        <v>837916</v>
      </c>
      <c r="CQ11" s="134">
        <v>197556</v>
      </c>
      <c r="CR11" s="134">
        <v>355897</v>
      </c>
      <c r="CS11" s="134">
        <v>179079</v>
      </c>
      <c r="CT11" s="134">
        <v>81788</v>
      </c>
      <c r="CU11" s="134">
        <v>152022</v>
      </c>
      <c r="CV11" s="134">
        <v>78728</v>
      </c>
      <c r="CW11" s="134">
        <v>109117</v>
      </c>
      <c r="CX11" s="134">
        <v>169646</v>
      </c>
      <c r="CY11" s="134">
        <v>105506</v>
      </c>
      <c r="CZ11" s="134">
        <v>0</v>
      </c>
      <c r="DA11" s="134">
        <v>0</v>
      </c>
      <c r="DB11" s="134">
        <v>0</v>
      </c>
      <c r="DC11" s="134">
        <v>1512316</v>
      </c>
      <c r="DD11" s="134">
        <v>2265585</v>
      </c>
      <c r="DE11" s="134">
        <v>1457653</v>
      </c>
      <c r="DF11" s="134">
        <v>1880284</v>
      </c>
      <c r="DG11" s="134">
        <v>1650000</v>
      </c>
      <c r="DH11" s="134">
        <v>1814551</v>
      </c>
      <c r="DI11" s="134">
        <v>586633</v>
      </c>
      <c r="DJ11" s="134">
        <v>1059814</v>
      </c>
      <c r="DK11" s="134">
        <v>563224</v>
      </c>
      <c r="DL11" s="134">
        <v>459596</v>
      </c>
      <c r="DM11" s="134">
        <v>805665</v>
      </c>
      <c r="DN11" s="134">
        <v>450706</v>
      </c>
      <c r="DO11" s="134">
        <v>2332</v>
      </c>
      <c r="DP11" s="134">
        <v>1291</v>
      </c>
      <c r="DQ11" s="134">
        <v>2099</v>
      </c>
      <c r="DR11" s="134">
        <v>488318</v>
      </c>
      <c r="DS11" s="134">
        <v>452445</v>
      </c>
      <c r="DT11" s="134">
        <v>479610</v>
      </c>
    </row>
    <row r="12" spans="1:125" ht="33.75" x14ac:dyDescent="0.2">
      <c r="A12" s="106" t="s">
        <v>718</v>
      </c>
      <c r="B12" s="13" t="s">
        <v>94</v>
      </c>
      <c r="C12" s="115" t="s">
        <v>65</v>
      </c>
      <c r="D12" s="87" t="s">
        <v>55</v>
      </c>
      <c r="E12" s="115" t="s">
        <v>56</v>
      </c>
      <c r="F12" s="115" t="s">
        <v>66</v>
      </c>
      <c r="G12" s="115" t="s">
        <v>67</v>
      </c>
      <c r="H12" s="131" t="s">
        <v>94</v>
      </c>
      <c r="I12" s="435" t="s">
        <v>81</v>
      </c>
      <c r="J12" s="116">
        <v>24343</v>
      </c>
      <c r="K12" s="436">
        <v>11</v>
      </c>
      <c r="L12" s="75" t="s">
        <v>722</v>
      </c>
      <c r="M12" s="116">
        <v>25909</v>
      </c>
      <c r="N12" s="115" t="s">
        <v>82</v>
      </c>
      <c r="O12" s="115" t="s">
        <v>57</v>
      </c>
      <c r="P12" s="107" t="s">
        <v>60</v>
      </c>
      <c r="Q12" s="69">
        <v>75.763053033726322</v>
      </c>
      <c r="R12" s="83" t="e">
        <v>#DIV/0!</v>
      </c>
      <c r="S12" s="83">
        <v>0</v>
      </c>
      <c r="T12" s="83">
        <v>0</v>
      </c>
      <c r="U12" s="134">
        <v>24343</v>
      </c>
      <c r="V12" s="134">
        <v>18443</v>
      </c>
      <c r="W12" s="134">
        <v>0</v>
      </c>
      <c r="X12" s="134">
        <v>0</v>
      </c>
      <c r="Y12" s="134">
        <v>0</v>
      </c>
      <c r="Z12" s="134">
        <v>24343</v>
      </c>
      <c r="AA12" s="134">
        <v>25909</v>
      </c>
      <c r="AB12" s="134">
        <v>18443</v>
      </c>
      <c r="AC12" s="134">
        <v>117</v>
      </c>
      <c r="AD12" s="134">
        <v>114</v>
      </c>
      <c r="AE12" s="134">
        <v>118</v>
      </c>
      <c r="AF12" s="134">
        <v>2650</v>
      </c>
      <c r="AG12" s="134">
        <v>2606</v>
      </c>
      <c r="AH12" s="134">
        <v>1633</v>
      </c>
      <c r="AI12" s="134">
        <v>195</v>
      </c>
      <c r="AJ12" s="134">
        <v>186</v>
      </c>
      <c r="AK12" s="134">
        <v>136</v>
      </c>
      <c r="AL12" s="134">
        <v>1675</v>
      </c>
      <c r="AM12" s="134">
        <v>1401</v>
      </c>
      <c r="AN12" s="134">
        <v>1675</v>
      </c>
      <c r="AO12" s="134">
        <v>565</v>
      </c>
      <c r="AP12" s="134">
        <v>554</v>
      </c>
      <c r="AQ12" s="134">
        <v>472</v>
      </c>
      <c r="AR12" s="134">
        <v>832</v>
      </c>
      <c r="AS12" s="134">
        <v>1000</v>
      </c>
      <c r="AT12" s="134">
        <v>832</v>
      </c>
      <c r="AU12" s="134">
        <v>240</v>
      </c>
      <c r="AV12" s="134">
        <v>339</v>
      </c>
      <c r="AW12" s="134">
        <v>233</v>
      </c>
      <c r="AX12" s="134">
        <v>125</v>
      </c>
      <c r="AY12" s="134">
        <v>118</v>
      </c>
      <c r="AZ12" s="134">
        <v>35</v>
      </c>
      <c r="BA12" s="134">
        <v>166</v>
      </c>
      <c r="BB12" s="134">
        <v>144</v>
      </c>
      <c r="BC12" s="134">
        <v>166</v>
      </c>
      <c r="BD12" s="134">
        <v>160</v>
      </c>
      <c r="BE12" s="134">
        <v>550</v>
      </c>
      <c r="BF12" s="134">
        <v>158</v>
      </c>
      <c r="BG12" s="134">
        <v>645</v>
      </c>
      <c r="BH12" s="134">
        <v>635</v>
      </c>
      <c r="BI12" s="134">
        <v>647</v>
      </c>
      <c r="BJ12" s="134">
        <v>50</v>
      </c>
      <c r="BK12" s="134">
        <v>42</v>
      </c>
      <c r="BL12" s="134">
        <v>21</v>
      </c>
      <c r="BM12" s="134">
        <v>2300</v>
      </c>
      <c r="BN12" s="134">
        <v>2505</v>
      </c>
      <c r="BO12" s="134">
        <v>2093</v>
      </c>
      <c r="BP12" s="134">
        <v>600</v>
      </c>
      <c r="BQ12" s="134">
        <v>946</v>
      </c>
      <c r="BR12" s="134">
        <v>553</v>
      </c>
      <c r="BS12" s="134">
        <v>114</v>
      </c>
      <c r="BT12" s="134">
        <v>98</v>
      </c>
      <c r="BU12" s="134">
        <v>114</v>
      </c>
      <c r="BV12" s="134">
        <v>170</v>
      </c>
      <c r="BW12" s="134">
        <v>160</v>
      </c>
      <c r="BX12" s="134">
        <v>170</v>
      </c>
      <c r="BY12" s="134">
        <v>263</v>
      </c>
      <c r="BZ12" s="134">
        <v>253</v>
      </c>
      <c r="CA12" s="134">
        <v>91</v>
      </c>
      <c r="CB12" s="134">
        <v>385</v>
      </c>
      <c r="CC12" s="134">
        <v>373</v>
      </c>
      <c r="CD12" s="134">
        <v>248</v>
      </c>
      <c r="CE12" s="134">
        <v>60</v>
      </c>
      <c r="CF12" s="134">
        <v>47</v>
      </c>
      <c r="CG12" s="134">
        <v>68</v>
      </c>
      <c r="CH12" s="134">
        <v>607</v>
      </c>
      <c r="CI12" s="134">
        <v>492</v>
      </c>
      <c r="CJ12" s="134">
        <v>607</v>
      </c>
      <c r="CK12" s="134">
        <v>5480</v>
      </c>
      <c r="CL12" s="134">
        <v>5467</v>
      </c>
      <c r="CM12" s="134">
        <v>2648</v>
      </c>
      <c r="CN12" s="134">
        <v>2500</v>
      </c>
      <c r="CO12" s="134">
        <v>2484</v>
      </c>
      <c r="CP12" s="134">
        <v>2072</v>
      </c>
      <c r="CQ12" s="134">
        <v>900</v>
      </c>
      <c r="CR12" s="134">
        <v>1289</v>
      </c>
      <c r="CS12" s="134">
        <v>843</v>
      </c>
      <c r="CT12" s="134">
        <v>256</v>
      </c>
      <c r="CU12" s="134">
        <v>534</v>
      </c>
      <c r="CV12" s="134">
        <v>256</v>
      </c>
      <c r="CW12" s="134">
        <v>183</v>
      </c>
      <c r="CX12" s="134">
        <v>600</v>
      </c>
      <c r="CY12" s="134">
        <v>175</v>
      </c>
      <c r="CZ12" s="134">
        <v>0</v>
      </c>
      <c r="DA12" s="134">
        <v>0</v>
      </c>
      <c r="DB12" s="134">
        <v>0</v>
      </c>
      <c r="DC12" s="134">
        <v>928</v>
      </c>
      <c r="DD12" s="134">
        <v>684</v>
      </c>
      <c r="DE12" s="134">
        <v>547</v>
      </c>
      <c r="DF12" s="134">
        <v>810</v>
      </c>
      <c r="DG12" s="134">
        <v>800</v>
      </c>
      <c r="DH12" s="134">
        <v>812</v>
      </c>
      <c r="DI12" s="134">
        <v>510</v>
      </c>
      <c r="DJ12" s="134">
        <v>774</v>
      </c>
      <c r="DK12" s="134">
        <v>493</v>
      </c>
      <c r="DL12" s="134">
        <v>560</v>
      </c>
      <c r="DM12" s="134">
        <v>553</v>
      </c>
      <c r="DN12" s="134">
        <v>230</v>
      </c>
      <c r="DO12" s="134">
        <v>132</v>
      </c>
      <c r="DP12" s="134">
        <v>55</v>
      </c>
      <c r="DQ12" s="134">
        <v>132</v>
      </c>
      <c r="DR12" s="134">
        <v>165</v>
      </c>
      <c r="DS12" s="134">
        <v>106</v>
      </c>
      <c r="DT12" s="134">
        <v>165</v>
      </c>
    </row>
    <row r="13" spans="1:125" ht="33.75" x14ac:dyDescent="0.2">
      <c r="A13" s="106" t="s">
        <v>718</v>
      </c>
      <c r="B13" s="13" t="s">
        <v>99</v>
      </c>
      <c r="C13" s="115" t="s">
        <v>65</v>
      </c>
      <c r="D13" s="87" t="s">
        <v>55</v>
      </c>
      <c r="E13" s="115" t="s">
        <v>56</v>
      </c>
      <c r="F13" s="115" t="s">
        <v>66</v>
      </c>
      <c r="G13" s="115" t="s">
        <v>67</v>
      </c>
      <c r="H13" s="131" t="s">
        <v>99</v>
      </c>
      <c r="I13" s="435"/>
      <c r="J13" s="116">
        <v>7051</v>
      </c>
      <c r="K13" s="436"/>
      <c r="L13" s="75" t="s">
        <v>723</v>
      </c>
      <c r="M13" s="116">
        <v>5878</v>
      </c>
      <c r="N13" s="115" t="s">
        <v>83</v>
      </c>
      <c r="O13" s="115" t="s">
        <v>57</v>
      </c>
      <c r="P13" s="107" t="s">
        <v>60</v>
      </c>
      <c r="Q13" s="69">
        <v>73.989505034746855</v>
      </c>
      <c r="R13" s="83" t="e">
        <v>#DIV/0!</v>
      </c>
      <c r="S13" s="83">
        <v>0</v>
      </c>
      <c r="T13" s="83">
        <v>0</v>
      </c>
      <c r="U13" s="134">
        <v>7051</v>
      </c>
      <c r="V13" s="134">
        <v>5217</v>
      </c>
      <c r="W13" s="134">
        <v>0</v>
      </c>
      <c r="X13" s="134">
        <v>0</v>
      </c>
      <c r="Y13" s="134">
        <v>0</v>
      </c>
      <c r="Z13" s="134">
        <v>7051</v>
      </c>
      <c r="AA13" s="134">
        <v>5878</v>
      </c>
      <c r="AB13" s="134">
        <v>5217</v>
      </c>
      <c r="AC13" s="134">
        <v>16</v>
      </c>
      <c r="AD13" s="134">
        <v>11</v>
      </c>
      <c r="AE13" s="134">
        <v>16</v>
      </c>
      <c r="AF13" s="134">
        <v>450</v>
      </c>
      <c r="AG13" s="134">
        <v>434</v>
      </c>
      <c r="AH13" s="134">
        <v>269</v>
      </c>
      <c r="AI13" s="134">
        <v>63</v>
      </c>
      <c r="AJ13" s="134">
        <v>66</v>
      </c>
      <c r="AK13" s="134">
        <v>54</v>
      </c>
      <c r="AL13" s="134">
        <v>447</v>
      </c>
      <c r="AM13" s="134">
        <v>279</v>
      </c>
      <c r="AN13" s="134">
        <v>447</v>
      </c>
      <c r="AO13" s="134">
        <v>126</v>
      </c>
      <c r="AP13" s="134">
        <v>111</v>
      </c>
      <c r="AQ13" s="134">
        <v>126</v>
      </c>
      <c r="AR13" s="134">
        <v>598</v>
      </c>
      <c r="AS13" s="134">
        <v>1000</v>
      </c>
      <c r="AT13" s="134">
        <v>598</v>
      </c>
      <c r="AU13" s="134">
        <v>55</v>
      </c>
      <c r="AV13" s="134">
        <v>70</v>
      </c>
      <c r="AW13" s="134">
        <v>51</v>
      </c>
      <c r="AX13" s="134">
        <v>200</v>
      </c>
      <c r="AY13" s="134">
        <v>63</v>
      </c>
      <c r="AZ13" s="134">
        <v>24</v>
      </c>
      <c r="BA13" s="134">
        <v>120</v>
      </c>
      <c r="BB13" s="134">
        <v>58</v>
      </c>
      <c r="BC13" s="134">
        <v>119</v>
      </c>
      <c r="BD13" s="134">
        <v>30</v>
      </c>
      <c r="BE13" s="134">
        <v>82</v>
      </c>
      <c r="BF13" s="134">
        <v>20</v>
      </c>
      <c r="BG13" s="134">
        <v>230</v>
      </c>
      <c r="BH13" s="134">
        <v>191</v>
      </c>
      <c r="BI13" s="134">
        <v>164</v>
      </c>
      <c r="BJ13" s="134">
        <v>2</v>
      </c>
      <c r="BK13" s="134">
        <v>2</v>
      </c>
      <c r="BL13" s="134">
        <v>1</v>
      </c>
      <c r="BM13" s="134">
        <v>592</v>
      </c>
      <c r="BN13" s="134">
        <v>506</v>
      </c>
      <c r="BO13" s="134">
        <v>592</v>
      </c>
      <c r="BP13" s="134">
        <v>466</v>
      </c>
      <c r="BQ13" s="134">
        <v>358</v>
      </c>
      <c r="BR13" s="134">
        <v>210</v>
      </c>
      <c r="BS13" s="134">
        <v>12</v>
      </c>
      <c r="BT13" s="134">
        <v>7</v>
      </c>
      <c r="BU13" s="134">
        <v>12</v>
      </c>
      <c r="BV13" s="134">
        <v>16</v>
      </c>
      <c r="BW13" s="134">
        <v>16</v>
      </c>
      <c r="BX13" s="134">
        <v>16</v>
      </c>
      <c r="BY13" s="134">
        <v>222</v>
      </c>
      <c r="BZ13" s="134">
        <v>126</v>
      </c>
      <c r="CA13" s="134">
        <v>57</v>
      </c>
      <c r="CB13" s="134">
        <v>330</v>
      </c>
      <c r="CC13" s="134">
        <v>116</v>
      </c>
      <c r="CD13" s="134">
        <v>130</v>
      </c>
      <c r="CE13" s="134">
        <v>278</v>
      </c>
      <c r="CF13" s="134">
        <v>40</v>
      </c>
      <c r="CG13" s="134">
        <v>89</v>
      </c>
      <c r="CH13" s="134">
        <v>212</v>
      </c>
      <c r="CI13" s="134">
        <v>100</v>
      </c>
      <c r="CJ13" s="134">
        <v>175</v>
      </c>
      <c r="CK13" s="134">
        <v>332</v>
      </c>
      <c r="CL13" s="134">
        <v>166</v>
      </c>
      <c r="CM13" s="134">
        <v>158</v>
      </c>
      <c r="CN13" s="134">
        <v>972</v>
      </c>
      <c r="CO13" s="134">
        <v>1030</v>
      </c>
      <c r="CP13" s="134">
        <v>972</v>
      </c>
      <c r="CQ13" s="134">
        <v>98</v>
      </c>
      <c r="CR13" s="134">
        <v>50</v>
      </c>
      <c r="CS13" s="134">
        <v>72</v>
      </c>
      <c r="CT13" s="134">
        <v>15</v>
      </c>
      <c r="CU13" s="134">
        <v>43</v>
      </c>
      <c r="CV13" s="134">
        <v>15</v>
      </c>
      <c r="CW13" s="134">
        <v>16</v>
      </c>
      <c r="CX13" s="134">
        <v>43</v>
      </c>
      <c r="CY13" s="134">
        <v>16</v>
      </c>
      <c r="CZ13" s="134">
        <v>0</v>
      </c>
      <c r="DA13" s="134">
        <v>0</v>
      </c>
      <c r="DB13" s="134">
        <v>0</v>
      </c>
      <c r="DC13" s="134">
        <v>388</v>
      </c>
      <c r="DD13" s="134">
        <v>164</v>
      </c>
      <c r="DE13" s="134">
        <v>146</v>
      </c>
      <c r="DF13" s="134">
        <v>305</v>
      </c>
      <c r="DG13" s="134">
        <v>300</v>
      </c>
      <c r="DH13" s="134">
        <v>306</v>
      </c>
      <c r="DI13" s="134">
        <v>300</v>
      </c>
      <c r="DJ13" s="134">
        <v>298</v>
      </c>
      <c r="DK13" s="134">
        <v>272</v>
      </c>
      <c r="DL13" s="134">
        <v>106</v>
      </c>
      <c r="DM13" s="134">
        <v>100</v>
      </c>
      <c r="DN13" s="134">
        <v>45</v>
      </c>
      <c r="DO13" s="134">
        <v>4</v>
      </c>
      <c r="DP13" s="134">
        <v>2</v>
      </c>
      <c r="DQ13" s="134">
        <v>4</v>
      </c>
      <c r="DR13" s="134">
        <v>50</v>
      </c>
      <c r="DS13" s="134">
        <v>46</v>
      </c>
      <c r="DT13" s="134">
        <v>41</v>
      </c>
    </row>
    <row r="14" spans="1:125" ht="33.75" x14ac:dyDescent="0.2">
      <c r="A14" s="106" t="s">
        <v>718</v>
      </c>
      <c r="B14" s="13" t="s">
        <v>105</v>
      </c>
      <c r="C14" s="115" t="s">
        <v>65</v>
      </c>
      <c r="D14" s="87" t="s">
        <v>55</v>
      </c>
      <c r="E14" s="115" t="s">
        <v>56</v>
      </c>
      <c r="F14" s="115" t="s">
        <v>66</v>
      </c>
      <c r="G14" s="115" t="s">
        <v>67</v>
      </c>
      <c r="H14" s="131" t="s">
        <v>105</v>
      </c>
      <c r="I14" s="431" t="s">
        <v>85</v>
      </c>
      <c r="J14" s="116">
        <v>408778</v>
      </c>
      <c r="K14" s="433">
        <v>10</v>
      </c>
      <c r="L14" s="75" t="s">
        <v>724</v>
      </c>
      <c r="M14" s="116">
        <v>389759</v>
      </c>
      <c r="N14" s="77" t="s">
        <v>86</v>
      </c>
      <c r="O14" s="115" t="s">
        <v>58</v>
      </c>
      <c r="P14" s="107" t="s">
        <v>60</v>
      </c>
      <c r="Q14" s="69">
        <v>95.467466448781494</v>
      </c>
      <c r="R14" s="83" t="e">
        <v>#DIV/0!</v>
      </c>
      <c r="S14" s="83">
        <v>0</v>
      </c>
      <c r="T14" s="83">
        <v>0</v>
      </c>
      <c r="U14" s="134">
        <v>408778</v>
      </c>
      <c r="V14" s="134">
        <v>390250</v>
      </c>
      <c r="W14" s="134">
        <v>0</v>
      </c>
      <c r="X14" s="134">
        <v>0</v>
      </c>
      <c r="Y14" s="134">
        <v>0</v>
      </c>
      <c r="Z14" s="134">
        <v>408778</v>
      </c>
      <c r="AA14" s="134">
        <v>389759</v>
      </c>
      <c r="AB14" s="134">
        <v>390250</v>
      </c>
      <c r="AC14" s="134">
        <v>0</v>
      </c>
      <c r="AD14" s="134">
        <v>0</v>
      </c>
      <c r="AE14" s="134">
        <v>0</v>
      </c>
      <c r="AF14" s="134">
        <v>46180</v>
      </c>
      <c r="AG14" s="134">
        <v>46180</v>
      </c>
      <c r="AH14" s="134">
        <v>50112</v>
      </c>
      <c r="AI14" s="134">
        <v>0</v>
      </c>
      <c r="AJ14" s="134">
        <v>0</v>
      </c>
      <c r="AK14" s="134">
        <v>0</v>
      </c>
      <c r="AL14" s="134">
        <v>41653</v>
      </c>
      <c r="AM14" s="134">
        <v>38226</v>
      </c>
      <c r="AN14" s="134">
        <v>41653</v>
      </c>
      <c r="AO14" s="134">
        <v>0</v>
      </c>
      <c r="AP14" s="134">
        <v>0</v>
      </c>
      <c r="AQ14" s="134">
        <v>0</v>
      </c>
      <c r="AR14" s="134">
        <v>6175</v>
      </c>
      <c r="AS14" s="134">
        <v>1115</v>
      </c>
      <c r="AT14" s="134">
        <v>6175</v>
      </c>
      <c r="AU14" s="134">
        <v>24072</v>
      </c>
      <c r="AV14" s="134">
        <v>19682</v>
      </c>
      <c r="AW14" s="134">
        <v>24008</v>
      </c>
      <c r="AX14" s="134">
        <v>0</v>
      </c>
      <c r="AY14" s="134">
        <v>0</v>
      </c>
      <c r="AZ14" s="134">
        <v>0</v>
      </c>
      <c r="BA14" s="134">
        <v>94671</v>
      </c>
      <c r="BB14" s="134">
        <v>94671</v>
      </c>
      <c r="BC14" s="134">
        <v>73030</v>
      </c>
      <c r="BD14" s="134">
        <v>41023</v>
      </c>
      <c r="BE14" s="134">
        <v>37880</v>
      </c>
      <c r="BF14" s="134">
        <v>41023</v>
      </c>
      <c r="BG14" s="134">
        <v>0</v>
      </c>
      <c r="BH14" s="134">
        <v>0</v>
      </c>
      <c r="BI14" s="134">
        <v>0</v>
      </c>
      <c r="BJ14" s="134">
        <v>303</v>
      </c>
      <c r="BK14" s="134">
        <v>391</v>
      </c>
      <c r="BL14" s="134">
        <v>303</v>
      </c>
      <c r="BM14" s="134">
        <v>0</v>
      </c>
      <c r="BN14" s="134">
        <v>0</v>
      </c>
      <c r="BO14" s="134">
        <v>0</v>
      </c>
      <c r="BP14" s="134">
        <v>0</v>
      </c>
      <c r="BQ14" s="134">
        <v>0</v>
      </c>
      <c r="BR14" s="134">
        <v>0</v>
      </c>
      <c r="BS14" s="134">
        <v>0</v>
      </c>
      <c r="BT14" s="134">
        <v>0</v>
      </c>
      <c r="BU14" s="134">
        <v>0</v>
      </c>
      <c r="BV14" s="134">
        <v>0</v>
      </c>
      <c r="BW14" s="134">
        <v>0</v>
      </c>
      <c r="BX14" s="134">
        <v>0</v>
      </c>
      <c r="BY14" s="134">
        <v>0</v>
      </c>
      <c r="BZ14" s="134">
        <v>0</v>
      </c>
      <c r="CA14" s="134">
        <v>0</v>
      </c>
      <c r="CB14" s="134">
        <v>5867</v>
      </c>
      <c r="CC14" s="134">
        <v>5867</v>
      </c>
      <c r="CD14" s="134">
        <v>5131</v>
      </c>
      <c r="CE14" s="134">
        <v>0</v>
      </c>
      <c r="CF14" s="134">
        <v>0</v>
      </c>
      <c r="CG14" s="134">
        <v>0</v>
      </c>
      <c r="CH14" s="134">
        <v>19622</v>
      </c>
      <c r="CI14" s="134">
        <v>18563</v>
      </c>
      <c r="CJ14" s="134">
        <v>19622</v>
      </c>
      <c r="CK14" s="134">
        <v>48073</v>
      </c>
      <c r="CL14" s="134">
        <v>42262</v>
      </c>
      <c r="CM14" s="134">
        <v>48073</v>
      </c>
      <c r="CN14" s="134">
        <v>22000</v>
      </c>
      <c r="CO14" s="134">
        <v>31617</v>
      </c>
      <c r="CP14" s="134">
        <v>22333</v>
      </c>
      <c r="CQ14" s="134">
        <v>14619</v>
      </c>
      <c r="CR14" s="134">
        <v>10221</v>
      </c>
      <c r="CS14" s="134">
        <v>14629</v>
      </c>
      <c r="CT14" s="134">
        <v>10066</v>
      </c>
      <c r="CU14" s="134">
        <v>10066</v>
      </c>
      <c r="CV14" s="134">
        <v>9961</v>
      </c>
      <c r="CW14" s="134">
        <v>8318</v>
      </c>
      <c r="CX14" s="134">
        <v>8318</v>
      </c>
      <c r="CY14" s="134">
        <v>8871</v>
      </c>
      <c r="CZ14" s="134">
        <v>0</v>
      </c>
      <c r="DA14" s="134">
        <v>0</v>
      </c>
      <c r="DB14" s="134">
        <v>0</v>
      </c>
      <c r="DC14" s="134">
        <v>10000</v>
      </c>
      <c r="DD14" s="134">
        <v>8696</v>
      </c>
      <c r="DE14" s="134">
        <v>9832</v>
      </c>
      <c r="DF14" s="134">
        <v>0</v>
      </c>
      <c r="DG14" s="134">
        <v>0</v>
      </c>
      <c r="DH14" s="134">
        <v>0</v>
      </c>
      <c r="DI14" s="134">
        <v>15836</v>
      </c>
      <c r="DJ14" s="134">
        <v>15836</v>
      </c>
      <c r="DK14" s="134">
        <v>15254</v>
      </c>
      <c r="DL14" s="134">
        <v>0</v>
      </c>
      <c r="DM14" s="134">
        <v>0</v>
      </c>
      <c r="DN14" s="134">
        <v>0</v>
      </c>
      <c r="DO14" s="134">
        <v>0</v>
      </c>
      <c r="DP14" s="134">
        <v>0</v>
      </c>
      <c r="DQ14" s="134">
        <v>0</v>
      </c>
      <c r="DR14" s="134">
        <v>300</v>
      </c>
      <c r="DS14" s="134">
        <v>168</v>
      </c>
      <c r="DT14" s="134">
        <v>240</v>
      </c>
    </row>
    <row r="15" spans="1:125" ht="33.75" x14ac:dyDescent="0.2">
      <c r="A15" s="106" t="s">
        <v>718</v>
      </c>
      <c r="B15" s="13" t="s">
        <v>110</v>
      </c>
      <c r="C15" s="115" t="s">
        <v>65</v>
      </c>
      <c r="D15" s="87" t="s">
        <v>55</v>
      </c>
      <c r="E15" s="115" t="s">
        <v>56</v>
      </c>
      <c r="F15" s="115" t="s">
        <v>66</v>
      </c>
      <c r="G15" s="115" t="s">
        <v>67</v>
      </c>
      <c r="H15" s="131" t="s">
        <v>110</v>
      </c>
      <c r="I15" s="432"/>
      <c r="J15" s="116">
        <v>82684</v>
      </c>
      <c r="K15" s="434"/>
      <c r="L15" s="75" t="s">
        <v>725</v>
      </c>
      <c r="M15" s="116">
        <v>85628</v>
      </c>
      <c r="N15" s="77" t="s">
        <v>87</v>
      </c>
      <c r="O15" s="115" t="s">
        <v>58</v>
      </c>
      <c r="P15" s="107" t="s">
        <v>60</v>
      </c>
      <c r="Q15" s="69">
        <v>86.229500266073245</v>
      </c>
      <c r="R15" s="83" t="e">
        <v>#DIV/0!</v>
      </c>
      <c r="S15" s="83">
        <v>0</v>
      </c>
      <c r="T15" s="83">
        <v>0</v>
      </c>
      <c r="U15" s="134">
        <v>82684</v>
      </c>
      <c r="V15" s="134">
        <v>71298</v>
      </c>
      <c r="W15" s="134">
        <v>0</v>
      </c>
      <c r="X15" s="134">
        <v>0</v>
      </c>
      <c r="Y15" s="134">
        <v>0</v>
      </c>
      <c r="Z15" s="134">
        <v>82684</v>
      </c>
      <c r="AA15" s="134">
        <v>85628</v>
      </c>
      <c r="AB15" s="134">
        <v>71298</v>
      </c>
      <c r="AC15" s="134">
        <v>0</v>
      </c>
      <c r="AD15" s="134">
        <v>0</v>
      </c>
      <c r="AE15" s="134">
        <v>0</v>
      </c>
      <c r="AF15" s="134">
        <v>5409</v>
      </c>
      <c r="AG15" s="134">
        <v>5409</v>
      </c>
      <c r="AH15" s="134">
        <v>5109</v>
      </c>
      <c r="AI15" s="134">
        <v>0</v>
      </c>
      <c r="AJ15" s="134">
        <v>0</v>
      </c>
      <c r="AK15" s="134">
        <v>0</v>
      </c>
      <c r="AL15" s="134">
        <v>276</v>
      </c>
      <c r="AM15" s="134">
        <v>276</v>
      </c>
      <c r="AN15" s="134">
        <v>113</v>
      </c>
      <c r="AO15" s="134">
        <v>0</v>
      </c>
      <c r="AP15" s="134">
        <v>0</v>
      </c>
      <c r="AQ15" s="134">
        <v>0</v>
      </c>
      <c r="AR15" s="134">
        <v>118</v>
      </c>
      <c r="AS15" s="134">
        <v>316</v>
      </c>
      <c r="AT15" s="134">
        <v>118</v>
      </c>
      <c r="AU15" s="134">
        <v>0</v>
      </c>
      <c r="AV15" s="134">
        <v>192</v>
      </c>
      <c r="AW15" s="134">
        <v>0</v>
      </c>
      <c r="AX15" s="134">
        <v>0</v>
      </c>
      <c r="AY15" s="134">
        <v>0</v>
      </c>
      <c r="AZ15" s="134">
        <v>0</v>
      </c>
      <c r="BA15" s="134">
        <v>22</v>
      </c>
      <c r="BB15" s="134">
        <v>182</v>
      </c>
      <c r="BC15" s="134">
        <v>20</v>
      </c>
      <c r="BD15" s="134">
        <v>0</v>
      </c>
      <c r="BE15" s="134">
        <v>533</v>
      </c>
      <c r="BF15" s="134">
        <v>0</v>
      </c>
      <c r="BG15" s="134">
        <v>0</v>
      </c>
      <c r="BH15" s="134">
        <v>0</v>
      </c>
      <c r="BI15" s="134">
        <v>0</v>
      </c>
      <c r="BJ15" s="134">
        <v>3397</v>
      </c>
      <c r="BK15" s="134">
        <v>3671</v>
      </c>
      <c r="BL15" s="134">
        <v>3397</v>
      </c>
      <c r="BM15" s="134">
        <v>0</v>
      </c>
      <c r="BN15" s="134">
        <v>0</v>
      </c>
      <c r="BO15" s="134">
        <v>0</v>
      </c>
      <c r="BP15" s="134">
        <v>0</v>
      </c>
      <c r="BQ15" s="134">
        <v>0</v>
      </c>
      <c r="BR15" s="134">
        <v>0</v>
      </c>
      <c r="BS15" s="134">
        <v>0</v>
      </c>
      <c r="BT15" s="134">
        <v>0</v>
      </c>
      <c r="BU15" s="134">
        <v>0</v>
      </c>
      <c r="BV15" s="134">
        <v>0</v>
      </c>
      <c r="BW15" s="134">
        <v>0</v>
      </c>
      <c r="BX15" s="134">
        <v>0</v>
      </c>
      <c r="BY15" s="134">
        <v>0</v>
      </c>
      <c r="BZ15" s="134">
        <v>0</v>
      </c>
      <c r="CA15" s="134">
        <v>0</v>
      </c>
      <c r="CB15" s="134">
        <v>1650</v>
      </c>
      <c r="CC15" s="134">
        <v>1650</v>
      </c>
      <c r="CD15" s="134">
        <v>983</v>
      </c>
      <c r="CE15" s="134">
        <v>0</v>
      </c>
      <c r="CF15" s="134">
        <v>0</v>
      </c>
      <c r="CG15" s="134">
        <v>0</v>
      </c>
      <c r="CH15" s="134">
        <v>50</v>
      </c>
      <c r="CI15" s="134">
        <v>70</v>
      </c>
      <c r="CJ15" s="134">
        <v>41</v>
      </c>
      <c r="CK15" s="134">
        <v>53344</v>
      </c>
      <c r="CL15" s="134">
        <v>53344</v>
      </c>
      <c r="CM15" s="134">
        <v>43104</v>
      </c>
      <c r="CN15" s="134">
        <v>1600</v>
      </c>
      <c r="CO15" s="134">
        <v>2594</v>
      </c>
      <c r="CP15" s="134">
        <v>1631</v>
      </c>
      <c r="CQ15" s="134">
        <v>15085</v>
      </c>
      <c r="CR15" s="134">
        <v>15085</v>
      </c>
      <c r="CS15" s="134">
        <v>15216</v>
      </c>
      <c r="CT15" s="134">
        <v>0</v>
      </c>
      <c r="CU15" s="134">
        <v>157</v>
      </c>
      <c r="CV15" s="134">
        <v>0</v>
      </c>
      <c r="CW15" s="134">
        <v>1</v>
      </c>
      <c r="CX15" s="134">
        <v>20</v>
      </c>
      <c r="CY15" s="134">
        <v>1</v>
      </c>
      <c r="CZ15" s="134">
        <v>0</v>
      </c>
      <c r="DA15" s="134">
        <v>0</v>
      </c>
      <c r="DB15" s="134">
        <v>0</v>
      </c>
      <c r="DC15" s="134">
        <v>1132</v>
      </c>
      <c r="DD15" s="134">
        <v>1132</v>
      </c>
      <c r="DE15" s="134">
        <v>1000</v>
      </c>
      <c r="DF15" s="134">
        <v>0</v>
      </c>
      <c r="DG15" s="134">
        <v>0</v>
      </c>
      <c r="DH15" s="134">
        <v>0</v>
      </c>
      <c r="DI15" s="134">
        <v>0</v>
      </c>
      <c r="DJ15" s="134">
        <v>271</v>
      </c>
      <c r="DK15" s="134">
        <v>0</v>
      </c>
      <c r="DL15" s="134">
        <v>0</v>
      </c>
      <c r="DM15" s="134">
        <v>0</v>
      </c>
      <c r="DN15" s="134">
        <v>0</v>
      </c>
      <c r="DO15" s="134">
        <v>0</v>
      </c>
      <c r="DP15" s="134">
        <v>0</v>
      </c>
      <c r="DQ15" s="134">
        <v>0</v>
      </c>
      <c r="DR15" s="134">
        <v>600</v>
      </c>
      <c r="DS15" s="134">
        <v>726</v>
      </c>
      <c r="DT15" s="134">
        <v>565</v>
      </c>
    </row>
    <row r="16" spans="1:125" ht="33.75" x14ac:dyDescent="0.2">
      <c r="A16" s="106" t="s">
        <v>718</v>
      </c>
      <c r="B16" s="13" t="s">
        <v>114</v>
      </c>
      <c r="C16" s="115" t="s">
        <v>65</v>
      </c>
      <c r="D16" s="87" t="s">
        <v>55</v>
      </c>
      <c r="E16" s="115" t="s">
        <v>56</v>
      </c>
      <c r="F16" s="115" t="s">
        <v>66</v>
      </c>
      <c r="G16" s="115" t="s">
        <v>67</v>
      </c>
      <c r="H16" s="131" t="s">
        <v>114</v>
      </c>
      <c r="I16" s="450" t="s">
        <v>89</v>
      </c>
      <c r="J16" s="116">
        <v>5005</v>
      </c>
      <c r="K16" s="433">
        <v>10</v>
      </c>
      <c r="L16" s="115" t="s">
        <v>90</v>
      </c>
      <c r="M16" s="116">
        <v>4986</v>
      </c>
      <c r="N16" s="115" t="s">
        <v>91</v>
      </c>
      <c r="O16" s="115" t="s">
        <v>58</v>
      </c>
      <c r="P16" s="107" t="s">
        <v>60</v>
      </c>
      <c r="Q16" s="69">
        <v>99.600399600399598</v>
      </c>
      <c r="R16" s="83" t="e">
        <v>#DIV/0!</v>
      </c>
      <c r="S16" s="83">
        <v>0</v>
      </c>
      <c r="T16" s="83">
        <v>0</v>
      </c>
      <c r="U16" s="134">
        <v>5005</v>
      </c>
      <c r="V16" s="134">
        <v>4985</v>
      </c>
      <c r="W16" s="134">
        <v>0</v>
      </c>
      <c r="X16" s="134">
        <v>0</v>
      </c>
      <c r="Y16" s="134">
        <v>0</v>
      </c>
      <c r="Z16" s="134">
        <v>5005</v>
      </c>
      <c r="AA16" s="134">
        <v>4986</v>
      </c>
      <c r="AB16" s="134">
        <v>4985</v>
      </c>
      <c r="AC16" s="134">
        <v>0</v>
      </c>
      <c r="AD16" s="134">
        <v>0</v>
      </c>
      <c r="AE16" s="134">
        <v>0</v>
      </c>
      <c r="AF16" s="134">
        <v>0</v>
      </c>
      <c r="AG16" s="134">
        <v>0</v>
      </c>
      <c r="AH16" s="134">
        <v>0</v>
      </c>
      <c r="AI16" s="134">
        <v>0</v>
      </c>
      <c r="AJ16" s="134">
        <v>0</v>
      </c>
      <c r="AK16" s="134">
        <v>0</v>
      </c>
      <c r="AL16" s="134">
        <v>4954</v>
      </c>
      <c r="AM16" s="134">
        <v>4954</v>
      </c>
      <c r="AN16" s="134">
        <v>4934</v>
      </c>
      <c r="AO16" s="134">
        <v>0</v>
      </c>
      <c r="AP16" s="134">
        <v>0</v>
      </c>
      <c r="AQ16" s="134">
        <v>0</v>
      </c>
      <c r="AR16" s="134">
        <v>0</v>
      </c>
      <c r="AS16" s="134">
        <v>0</v>
      </c>
      <c r="AT16" s="134">
        <v>0</v>
      </c>
      <c r="AU16" s="134">
        <v>0</v>
      </c>
      <c r="AV16" s="134">
        <v>0</v>
      </c>
      <c r="AW16" s="134">
        <v>0</v>
      </c>
      <c r="AX16" s="134">
        <v>0</v>
      </c>
      <c r="AY16" s="134">
        <v>0</v>
      </c>
      <c r="AZ16" s="134">
        <v>0</v>
      </c>
      <c r="BA16" s="134">
        <v>0</v>
      </c>
      <c r="BB16" s="134">
        <v>0</v>
      </c>
      <c r="BC16" s="134">
        <v>0</v>
      </c>
      <c r="BD16" s="134">
        <v>0</v>
      </c>
      <c r="BE16" s="134">
        <v>0</v>
      </c>
      <c r="BF16" s="134">
        <v>0</v>
      </c>
      <c r="BG16" s="134">
        <v>0</v>
      </c>
      <c r="BH16" s="134">
        <v>0</v>
      </c>
      <c r="BI16" s="134">
        <v>0</v>
      </c>
      <c r="BJ16" s="134">
        <v>0</v>
      </c>
      <c r="BK16" s="134">
        <v>0</v>
      </c>
      <c r="BL16" s="134">
        <v>0</v>
      </c>
      <c r="BM16" s="134">
        <v>0</v>
      </c>
      <c r="BN16" s="134">
        <v>0</v>
      </c>
      <c r="BO16" s="134">
        <v>0</v>
      </c>
      <c r="BP16" s="134">
        <v>0</v>
      </c>
      <c r="BQ16" s="134">
        <v>0</v>
      </c>
      <c r="BR16" s="134">
        <v>0</v>
      </c>
      <c r="BS16" s="134">
        <v>0</v>
      </c>
      <c r="BT16" s="134">
        <v>0</v>
      </c>
      <c r="BU16" s="134">
        <v>0</v>
      </c>
      <c r="BV16" s="134">
        <v>0</v>
      </c>
      <c r="BW16" s="134">
        <v>0</v>
      </c>
      <c r="BX16" s="134">
        <v>0</v>
      </c>
      <c r="BY16" s="134">
        <v>0</v>
      </c>
      <c r="BZ16" s="134">
        <v>0</v>
      </c>
      <c r="CA16" s="134">
        <v>0</v>
      </c>
      <c r="CB16" s="134">
        <v>0</v>
      </c>
      <c r="CC16" s="134">
        <v>0</v>
      </c>
      <c r="CD16" s="134">
        <v>0</v>
      </c>
      <c r="CE16" s="134">
        <v>0</v>
      </c>
      <c r="CF16" s="134">
        <v>0</v>
      </c>
      <c r="CG16" s="134">
        <v>0</v>
      </c>
      <c r="CH16" s="134">
        <v>0</v>
      </c>
      <c r="CI16" s="134">
        <v>0</v>
      </c>
      <c r="CJ16" s="134">
        <v>0</v>
      </c>
      <c r="CK16" s="134">
        <v>0</v>
      </c>
      <c r="CL16" s="134">
        <v>0</v>
      </c>
      <c r="CM16" s="134">
        <v>0</v>
      </c>
      <c r="CN16" s="134">
        <v>0</v>
      </c>
      <c r="CO16" s="134">
        <v>0</v>
      </c>
      <c r="CP16" s="134">
        <v>0</v>
      </c>
      <c r="CQ16" s="134">
        <v>0</v>
      </c>
      <c r="CR16" s="134">
        <v>0</v>
      </c>
      <c r="CS16" s="134">
        <v>0</v>
      </c>
      <c r="CT16" s="134">
        <v>0</v>
      </c>
      <c r="CU16" s="134">
        <v>0</v>
      </c>
      <c r="CV16" s="134">
        <v>0</v>
      </c>
      <c r="CW16" s="134">
        <v>0</v>
      </c>
      <c r="CX16" s="134">
        <v>0</v>
      </c>
      <c r="CY16" s="134">
        <v>0</v>
      </c>
      <c r="CZ16" s="134">
        <v>0</v>
      </c>
      <c r="DA16" s="134">
        <v>0</v>
      </c>
      <c r="DB16" s="134">
        <v>0</v>
      </c>
      <c r="DC16" s="134">
        <v>0</v>
      </c>
      <c r="DD16" s="134">
        <v>0</v>
      </c>
      <c r="DE16" s="134">
        <v>0</v>
      </c>
      <c r="DF16" s="134">
        <v>0</v>
      </c>
      <c r="DG16" s="134">
        <v>0</v>
      </c>
      <c r="DH16" s="134">
        <v>0</v>
      </c>
      <c r="DI16" s="134">
        <v>0</v>
      </c>
      <c r="DJ16" s="134">
        <v>0</v>
      </c>
      <c r="DK16" s="134">
        <v>0</v>
      </c>
      <c r="DL16" s="134">
        <v>0</v>
      </c>
      <c r="DM16" s="134">
        <v>0</v>
      </c>
      <c r="DN16" s="134">
        <v>0</v>
      </c>
      <c r="DO16" s="134">
        <v>0</v>
      </c>
      <c r="DP16" s="134">
        <v>0</v>
      </c>
      <c r="DQ16" s="134">
        <v>0</v>
      </c>
      <c r="DR16" s="134">
        <v>51</v>
      </c>
      <c r="DS16" s="134">
        <v>32</v>
      </c>
      <c r="DT16" s="134">
        <v>51</v>
      </c>
    </row>
    <row r="17" spans="1:124" ht="33.75" x14ac:dyDescent="0.2">
      <c r="A17" s="106" t="s">
        <v>718</v>
      </c>
      <c r="B17" s="13" t="s">
        <v>122</v>
      </c>
      <c r="C17" s="115" t="s">
        <v>65</v>
      </c>
      <c r="D17" s="87" t="s">
        <v>55</v>
      </c>
      <c r="E17" s="115" t="s">
        <v>56</v>
      </c>
      <c r="F17" s="115" t="s">
        <v>66</v>
      </c>
      <c r="G17" s="115" t="s">
        <v>67</v>
      </c>
      <c r="H17" s="131" t="s">
        <v>122</v>
      </c>
      <c r="I17" s="455"/>
      <c r="J17" s="116">
        <v>10150</v>
      </c>
      <c r="K17" s="449"/>
      <c r="L17" s="115" t="s">
        <v>92</v>
      </c>
      <c r="M17" s="116">
        <v>0</v>
      </c>
      <c r="N17" s="77" t="s">
        <v>93</v>
      </c>
      <c r="O17" s="115" t="s">
        <v>58</v>
      </c>
      <c r="P17" s="107" t="s">
        <v>60</v>
      </c>
      <c r="Q17" s="69">
        <v>41.743842364532021</v>
      </c>
      <c r="R17" s="83" t="e">
        <v>#DIV/0!</v>
      </c>
      <c r="S17" s="83">
        <v>0</v>
      </c>
      <c r="T17" s="83">
        <v>0</v>
      </c>
      <c r="U17" s="134">
        <v>10150</v>
      </c>
      <c r="V17" s="134">
        <v>4237</v>
      </c>
      <c r="W17" s="134">
        <v>0</v>
      </c>
      <c r="X17" s="134">
        <v>0</v>
      </c>
      <c r="Y17" s="134">
        <v>0</v>
      </c>
      <c r="Z17" s="134">
        <v>10150</v>
      </c>
      <c r="AA17" s="134">
        <v>0</v>
      </c>
      <c r="AB17" s="134">
        <v>4237</v>
      </c>
      <c r="AC17" s="134">
        <v>0</v>
      </c>
      <c r="AD17" s="134">
        <v>0</v>
      </c>
      <c r="AE17" s="134">
        <v>0</v>
      </c>
      <c r="AF17" s="134">
        <v>0</v>
      </c>
      <c r="AG17" s="134">
        <v>0</v>
      </c>
      <c r="AH17" s="134">
        <v>0</v>
      </c>
      <c r="AI17" s="134">
        <v>0</v>
      </c>
      <c r="AJ17" s="134">
        <v>0</v>
      </c>
      <c r="AK17" s="134">
        <v>0</v>
      </c>
      <c r="AL17" s="134">
        <v>10000</v>
      </c>
      <c r="AM17" s="134">
        <v>0</v>
      </c>
      <c r="AN17" s="134">
        <v>4194</v>
      </c>
      <c r="AO17" s="134">
        <v>0</v>
      </c>
      <c r="AP17" s="134">
        <v>0</v>
      </c>
      <c r="AQ17" s="134">
        <v>0</v>
      </c>
      <c r="AR17" s="134">
        <v>0</v>
      </c>
      <c r="AS17" s="134">
        <v>0</v>
      </c>
      <c r="AT17" s="134">
        <v>0</v>
      </c>
      <c r="AU17" s="134">
        <v>0</v>
      </c>
      <c r="AV17" s="134">
        <v>0</v>
      </c>
      <c r="AW17" s="134">
        <v>0</v>
      </c>
      <c r="AX17" s="134">
        <v>0</v>
      </c>
      <c r="AY17" s="134">
        <v>0</v>
      </c>
      <c r="AZ17" s="134">
        <v>0</v>
      </c>
      <c r="BA17" s="134">
        <v>0</v>
      </c>
      <c r="BB17" s="134">
        <v>0</v>
      </c>
      <c r="BC17" s="134">
        <v>0</v>
      </c>
      <c r="BD17" s="134">
        <v>0</v>
      </c>
      <c r="BE17" s="134">
        <v>0</v>
      </c>
      <c r="BF17" s="134">
        <v>0</v>
      </c>
      <c r="BG17" s="134">
        <v>0</v>
      </c>
      <c r="BH17" s="134">
        <v>0</v>
      </c>
      <c r="BI17" s="134">
        <v>0</v>
      </c>
      <c r="BJ17" s="134">
        <v>0</v>
      </c>
      <c r="BK17" s="134">
        <v>0</v>
      </c>
      <c r="BL17" s="134">
        <v>0</v>
      </c>
      <c r="BM17" s="134">
        <v>0</v>
      </c>
      <c r="BN17" s="134">
        <v>0</v>
      </c>
      <c r="BO17" s="134">
        <v>0</v>
      </c>
      <c r="BP17" s="134">
        <v>0</v>
      </c>
      <c r="BQ17" s="134">
        <v>0</v>
      </c>
      <c r="BR17" s="134">
        <v>0</v>
      </c>
      <c r="BS17" s="134">
        <v>0</v>
      </c>
      <c r="BT17" s="134">
        <v>0</v>
      </c>
      <c r="BU17" s="134">
        <v>0</v>
      </c>
      <c r="BV17" s="134">
        <v>0</v>
      </c>
      <c r="BW17" s="134">
        <v>0</v>
      </c>
      <c r="BX17" s="134">
        <v>0</v>
      </c>
      <c r="BY17" s="134">
        <v>0</v>
      </c>
      <c r="BZ17" s="134">
        <v>0</v>
      </c>
      <c r="CA17" s="134">
        <v>0</v>
      </c>
      <c r="CB17" s="134">
        <v>0</v>
      </c>
      <c r="CC17" s="134">
        <v>0</v>
      </c>
      <c r="CD17" s="134">
        <v>0</v>
      </c>
      <c r="CE17" s="134">
        <v>0</v>
      </c>
      <c r="CF17" s="134">
        <v>0</v>
      </c>
      <c r="CG17" s="134">
        <v>0</v>
      </c>
      <c r="CH17" s="134">
        <v>0</v>
      </c>
      <c r="CI17" s="134">
        <v>0</v>
      </c>
      <c r="CJ17" s="134">
        <v>0</v>
      </c>
      <c r="CK17" s="134">
        <v>0</v>
      </c>
      <c r="CL17" s="134">
        <v>0</v>
      </c>
      <c r="CM17" s="134">
        <v>0</v>
      </c>
      <c r="CN17" s="134">
        <v>0</v>
      </c>
      <c r="CO17" s="134">
        <v>0</v>
      </c>
      <c r="CP17" s="134">
        <v>0</v>
      </c>
      <c r="CQ17" s="134">
        <v>0</v>
      </c>
      <c r="CR17" s="134">
        <v>0</v>
      </c>
      <c r="CS17" s="134">
        <v>0</v>
      </c>
      <c r="CT17" s="134">
        <v>0</v>
      </c>
      <c r="CU17" s="134">
        <v>0</v>
      </c>
      <c r="CV17" s="134">
        <v>0</v>
      </c>
      <c r="CW17" s="134">
        <v>0</v>
      </c>
      <c r="CX17" s="134">
        <v>0</v>
      </c>
      <c r="CY17" s="134">
        <v>0</v>
      </c>
      <c r="CZ17" s="134">
        <v>0</v>
      </c>
      <c r="DA17" s="134">
        <v>0</v>
      </c>
      <c r="DB17" s="134">
        <v>0</v>
      </c>
      <c r="DC17" s="134">
        <v>0</v>
      </c>
      <c r="DD17" s="134">
        <v>0</v>
      </c>
      <c r="DE17" s="134">
        <v>0</v>
      </c>
      <c r="DF17" s="134">
        <v>0</v>
      </c>
      <c r="DG17" s="134">
        <v>0</v>
      </c>
      <c r="DH17" s="134">
        <v>0</v>
      </c>
      <c r="DI17" s="134">
        <v>0</v>
      </c>
      <c r="DJ17" s="134">
        <v>0</v>
      </c>
      <c r="DK17" s="134">
        <v>0</v>
      </c>
      <c r="DL17" s="134">
        <v>0</v>
      </c>
      <c r="DM17" s="134">
        <v>0</v>
      </c>
      <c r="DN17" s="134">
        <v>0</v>
      </c>
      <c r="DO17" s="134">
        <v>0</v>
      </c>
      <c r="DP17" s="134">
        <v>0</v>
      </c>
      <c r="DQ17" s="134">
        <v>0</v>
      </c>
      <c r="DR17" s="134">
        <v>150</v>
      </c>
      <c r="DS17" s="134">
        <v>0</v>
      </c>
      <c r="DT17" s="134">
        <v>43</v>
      </c>
    </row>
    <row r="18" spans="1:124" ht="33.75" x14ac:dyDescent="0.2">
      <c r="A18" s="106" t="s">
        <v>718</v>
      </c>
      <c r="B18" s="13" t="s">
        <v>626</v>
      </c>
      <c r="C18" s="115" t="s">
        <v>65</v>
      </c>
      <c r="D18" s="87" t="s">
        <v>55</v>
      </c>
      <c r="E18" s="115" t="s">
        <v>56</v>
      </c>
      <c r="F18" s="115" t="s">
        <v>66</v>
      </c>
      <c r="G18" s="115" t="s">
        <v>67</v>
      </c>
      <c r="H18" s="131" t="s">
        <v>626</v>
      </c>
      <c r="I18" s="451"/>
      <c r="J18" s="116">
        <v>64450</v>
      </c>
      <c r="K18" s="434"/>
      <c r="L18" s="115" t="s">
        <v>719</v>
      </c>
      <c r="M18" s="116">
        <v>64297</v>
      </c>
      <c r="N18" s="77" t="s">
        <v>93</v>
      </c>
      <c r="O18" s="115" t="s">
        <v>57</v>
      </c>
      <c r="P18" s="107" t="s">
        <v>60</v>
      </c>
      <c r="Q18" s="69">
        <v>5.8122575640031027</v>
      </c>
      <c r="R18" s="83" t="e">
        <v>#DIV/0!</v>
      </c>
      <c r="S18" s="83">
        <v>0</v>
      </c>
      <c r="T18" s="83">
        <v>0</v>
      </c>
      <c r="U18" s="134">
        <v>64450</v>
      </c>
      <c r="V18" s="134">
        <v>3746</v>
      </c>
      <c r="W18" s="134">
        <v>0</v>
      </c>
      <c r="X18" s="134">
        <v>0</v>
      </c>
      <c r="Y18" s="134">
        <v>0</v>
      </c>
      <c r="Z18" s="134">
        <v>64450</v>
      </c>
      <c r="AA18" s="134">
        <v>64297</v>
      </c>
      <c r="AB18" s="134">
        <v>3746</v>
      </c>
      <c r="AC18" s="134">
        <v>0</v>
      </c>
      <c r="AD18" s="134">
        <v>0</v>
      </c>
      <c r="AE18" s="134">
        <v>0</v>
      </c>
      <c r="AF18" s="134">
        <v>0</v>
      </c>
      <c r="AG18" s="134">
        <v>0</v>
      </c>
      <c r="AH18" s="134">
        <v>125</v>
      </c>
      <c r="AI18" s="134">
        <v>0</v>
      </c>
      <c r="AJ18" s="134">
        <v>0</v>
      </c>
      <c r="AK18" s="134">
        <v>0</v>
      </c>
      <c r="AL18" s="134">
        <v>60650</v>
      </c>
      <c r="AM18" s="134">
        <v>60577</v>
      </c>
      <c r="AN18" s="134">
        <v>0</v>
      </c>
      <c r="AO18" s="134">
        <v>0</v>
      </c>
      <c r="AP18" s="134">
        <v>0</v>
      </c>
      <c r="AQ18" s="134">
        <v>0</v>
      </c>
      <c r="AR18" s="134">
        <v>0</v>
      </c>
      <c r="AS18" s="134">
        <v>0</v>
      </c>
      <c r="AT18" s="134">
        <v>0</v>
      </c>
      <c r="AU18" s="134">
        <v>0</v>
      </c>
      <c r="AV18" s="134">
        <v>0</v>
      </c>
      <c r="AW18" s="134">
        <v>0</v>
      </c>
      <c r="AX18" s="134">
        <v>0</v>
      </c>
      <c r="AY18" s="134">
        <v>0</v>
      </c>
      <c r="AZ18" s="134">
        <v>0</v>
      </c>
      <c r="BA18" s="134">
        <v>0</v>
      </c>
      <c r="BB18" s="134">
        <v>0</v>
      </c>
      <c r="BC18" s="134">
        <v>0</v>
      </c>
      <c r="BD18" s="134">
        <v>0</v>
      </c>
      <c r="BE18" s="134">
        <v>0</v>
      </c>
      <c r="BF18" s="134">
        <v>0</v>
      </c>
      <c r="BG18" s="134">
        <v>0</v>
      </c>
      <c r="BH18" s="134">
        <v>0</v>
      </c>
      <c r="BI18" s="134">
        <v>0</v>
      </c>
      <c r="BJ18" s="134">
        <v>0</v>
      </c>
      <c r="BK18" s="134">
        <v>0</v>
      </c>
      <c r="BL18" s="134">
        <v>0</v>
      </c>
      <c r="BM18" s="134">
        <v>0</v>
      </c>
      <c r="BN18" s="134">
        <v>0</v>
      </c>
      <c r="BO18" s="134">
        <v>0</v>
      </c>
      <c r="BP18" s="134">
        <v>0</v>
      </c>
      <c r="BQ18" s="134">
        <v>0</v>
      </c>
      <c r="BR18" s="134">
        <v>0</v>
      </c>
      <c r="BS18" s="134">
        <v>0</v>
      </c>
      <c r="BT18" s="134">
        <v>0</v>
      </c>
      <c r="BU18" s="134">
        <v>0</v>
      </c>
      <c r="BV18" s="134">
        <v>0</v>
      </c>
      <c r="BW18" s="134">
        <v>0</v>
      </c>
      <c r="BX18" s="134">
        <v>0</v>
      </c>
      <c r="BY18" s="134">
        <v>0</v>
      </c>
      <c r="BZ18" s="134">
        <v>0</v>
      </c>
      <c r="CA18" s="134">
        <v>0</v>
      </c>
      <c r="CB18" s="134">
        <v>0</v>
      </c>
      <c r="CC18" s="134">
        <v>0</v>
      </c>
      <c r="CD18" s="134">
        <v>15</v>
      </c>
      <c r="CE18" s="134">
        <v>0</v>
      </c>
      <c r="CF18" s="134">
        <v>0</v>
      </c>
      <c r="CG18" s="134">
        <v>0</v>
      </c>
      <c r="CH18" s="134">
        <v>0</v>
      </c>
      <c r="CI18" s="134">
        <v>0</v>
      </c>
      <c r="CJ18" s="134">
        <v>69</v>
      </c>
      <c r="CK18" s="134">
        <v>0</v>
      </c>
      <c r="CL18" s="134">
        <v>0</v>
      </c>
      <c r="CM18" s="134">
        <v>0</v>
      </c>
      <c r="CN18" s="134">
        <v>0</v>
      </c>
      <c r="CO18" s="134">
        <v>0</v>
      </c>
      <c r="CP18" s="134">
        <v>0</v>
      </c>
      <c r="CQ18" s="134">
        <v>0</v>
      </c>
      <c r="CR18" s="134">
        <v>0</v>
      </c>
      <c r="CS18" s="134">
        <v>0</v>
      </c>
      <c r="CT18" s="134">
        <v>0</v>
      </c>
      <c r="CU18" s="134">
        <v>0</v>
      </c>
      <c r="CV18" s="134">
        <v>0</v>
      </c>
      <c r="CW18" s="134">
        <v>0</v>
      </c>
      <c r="CX18" s="134">
        <v>0</v>
      </c>
      <c r="CY18" s="134">
        <v>0</v>
      </c>
      <c r="CZ18" s="134">
        <v>0</v>
      </c>
      <c r="DA18" s="134">
        <v>0</v>
      </c>
      <c r="DB18" s="134">
        <v>0</v>
      </c>
      <c r="DC18" s="134">
        <v>0</v>
      </c>
      <c r="DD18" s="134">
        <v>0</v>
      </c>
      <c r="DE18" s="134">
        <v>0</v>
      </c>
      <c r="DF18" s="134">
        <v>0</v>
      </c>
      <c r="DG18" s="134">
        <v>0</v>
      </c>
      <c r="DH18" s="134">
        <v>0</v>
      </c>
      <c r="DI18" s="134">
        <v>0</v>
      </c>
      <c r="DJ18" s="134">
        <v>0</v>
      </c>
      <c r="DK18" s="134">
        <v>0</v>
      </c>
      <c r="DL18" s="134">
        <v>0</v>
      </c>
      <c r="DM18" s="134">
        <v>0</v>
      </c>
      <c r="DN18" s="134">
        <v>0</v>
      </c>
      <c r="DO18" s="134">
        <v>0</v>
      </c>
      <c r="DP18" s="134">
        <v>0</v>
      </c>
      <c r="DQ18" s="134">
        <v>0</v>
      </c>
      <c r="DR18" s="134">
        <v>3800</v>
      </c>
      <c r="DS18" s="134">
        <v>3720</v>
      </c>
      <c r="DT18" s="134">
        <v>3537</v>
      </c>
    </row>
    <row r="19" spans="1:124" ht="33.75" x14ac:dyDescent="0.2">
      <c r="A19" s="106" t="s">
        <v>718</v>
      </c>
      <c r="B19" s="13" t="s">
        <v>627</v>
      </c>
      <c r="C19" s="115" t="s">
        <v>65</v>
      </c>
      <c r="D19" s="87" t="s">
        <v>55</v>
      </c>
      <c r="E19" s="115" t="s">
        <v>56</v>
      </c>
      <c r="F19" s="115" t="s">
        <v>66</v>
      </c>
      <c r="G19" s="115" t="s">
        <v>67</v>
      </c>
      <c r="H19" s="131" t="s">
        <v>627</v>
      </c>
      <c r="I19" s="431" t="s">
        <v>95</v>
      </c>
      <c r="J19" s="116">
        <v>23490</v>
      </c>
      <c r="K19" s="433">
        <v>10</v>
      </c>
      <c r="L19" s="75" t="s">
        <v>726</v>
      </c>
      <c r="M19" s="116">
        <v>22122</v>
      </c>
      <c r="N19" s="77" t="s">
        <v>96</v>
      </c>
      <c r="O19" s="115" t="s">
        <v>57</v>
      </c>
      <c r="P19" s="76" t="s">
        <v>97</v>
      </c>
      <c r="Q19" s="69">
        <v>98.676032354193282</v>
      </c>
      <c r="R19" s="83" t="e">
        <v>#DIV/0!</v>
      </c>
      <c r="S19" s="83">
        <v>0</v>
      </c>
      <c r="T19" s="83">
        <v>0</v>
      </c>
      <c r="U19" s="134">
        <v>23490</v>
      </c>
      <c r="V19" s="134">
        <v>23179</v>
      </c>
      <c r="W19" s="134">
        <v>0</v>
      </c>
      <c r="X19" s="134">
        <v>0</v>
      </c>
      <c r="Y19" s="134">
        <v>0</v>
      </c>
      <c r="Z19" s="134">
        <v>23490</v>
      </c>
      <c r="AA19" s="134">
        <v>22122</v>
      </c>
      <c r="AB19" s="134">
        <v>23179</v>
      </c>
      <c r="AC19" s="134">
        <v>295</v>
      </c>
      <c r="AD19" s="134">
        <v>125</v>
      </c>
      <c r="AE19" s="134">
        <v>295</v>
      </c>
      <c r="AF19" s="134">
        <v>1500</v>
      </c>
      <c r="AG19" s="134">
        <v>1474</v>
      </c>
      <c r="AH19" s="134">
        <v>1479</v>
      </c>
      <c r="AI19" s="134">
        <v>20</v>
      </c>
      <c r="AJ19" s="134">
        <v>14</v>
      </c>
      <c r="AK19" s="134">
        <v>18</v>
      </c>
      <c r="AL19" s="134">
        <v>4243</v>
      </c>
      <c r="AM19" s="134">
        <v>3500</v>
      </c>
      <c r="AN19" s="134">
        <v>4243</v>
      </c>
      <c r="AO19" s="134">
        <v>700</v>
      </c>
      <c r="AP19" s="134">
        <v>576</v>
      </c>
      <c r="AQ19" s="134">
        <v>660</v>
      </c>
      <c r="AR19" s="134">
        <v>1628</v>
      </c>
      <c r="AS19" s="134">
        <v>1481</v>
      </c>
      <c r="AT19" s="134">
        <v>1628</v>
      </c>
      <c r="AU19" s="134">
        <v>79</v>
      </c>
      <c r="AV19" s="134">
        <v>68</v>
      </c>
      <c r="AW19" s="134">
        <v>79</v>
      </c>
      <c r="AX19" s="134">
        <v>196</v>
      </c>
      <c r="AY19" s="134">
        <v>191</v>
      </c>
      <c r="AZ19" s="134">
        <v>147</v>
      </c>
      <c r="BA19" s="134">
        <v>67</v>
      </c>
      <c r="BB19" s="134">
        <v>62</v>
      </c>
      <c r="BC19" s="134">
        <v>53</v>
      </c>
      <c r="BD19" s="134">
        <v>91</v>
      </c>
      <c r="BE19" s="134">
        <v>86</v>
      </c>
      <c r="BF19" s="134">
        <v>28</v>
      </c>
      <c r="BG19" s="134">
        <v>0</v>
      </c>
      <c r="BH19" s="134">
        <v>0</v>
      </c>
      <c r="BI19" s="134">
        <v>0</v>
      </c>
      <c r="BJ19" s="134">
        <v>530</v>
      </c>
      <c r="BK19" s="134">
        <v>522</v>
      </c>
      <c r="BL19" s="134">
        <v>469</v>
      </c>
      <c r="BM19" s="134">
        <v>1800</v>
      </c>
      <c r="BN19" s="134">
        <v>1945</v>
      </c>
      <c r="BO19" s="134">
        <v>1615</v>
      </c>
      <c r="BP19" s="134">
        <v>202</v>
      </c>
      <c r="BQ19" s="134">
        <v>255</v>
      </c>
      <c r="BR19" s="134">
        <v>203</v>
      </c>
      <c r="BS19" s="134">
        <v>20</v>
      </c>
      <c r="BT19" s="134">
        <v>14</v>
      </c>
      <c r="BU19" s="134">
        <v>20</v>
      </c>
      <c r="BV19" s="134">
        <v>17</v>
      </c>
      <c r="BW19" s="134">
        <v>12</v>
      </c>
      <c r="BX19" s="134">
        <v>14</v>
      </c>
      <c r="BY19" s="134">
        <v>200</v>
      </c>
      <c r="BZ19" s="134">
        <v>193</v>
      </c>
      <c r="CA19" s="134">
        <v>174</v>
      </c>
      <c r="CB19" s="134">
        <v>315</v>
      </c>
      <c r="CC19" s="134">
        <v>308</v>
      </c>
      <c r="CD19" s="134">
        <v>293</v>
      </c>
      <c r="CE19" s="134">
        <v>221</v>
      </c>
      <c r="CF19" s="134">
        <v>288</v>
      </c>
      <c r="CG19" s="134">
        <v>221</v>
      </c>
      <c r="CH19" s="134">
        <v>182</v>
      </c>
      <c r="CI19" s="134">
        <v>158</v>
      </c>
      <c r="CJ19" s="134">
        <v>182</v>
      </c>
      <c r="CK19" s="134">
        <v>4925</v>
      </c>
      <c r="CL19" s="134">
        <v>4911</v>
      </c>
      <c r="CM19" s="134">
        <v>5081</v>
      </c>
      <c r="CN19" s="134">
        <v>2600</v>
      </c>
      <c r="CO19" s="134">
        <v>2587</v>
      </c>
      <c r="CP19" s="134">
        <v>2694</v>
      </c>
      <c r="CQ19" s="134">
        <v>321</v>
      </c>
      <c r="CR19" s="134">
        <v>204</v>
      </c>
      <c r="CS19" s="134">
        <v>321</v>
      </c>
      <c r="CT19" s="134">
        <v>350</v>
      </c>
      <c r="CU19" s="134">
        <v>345</v>
      </c>
      <c r="CV19" s="134">
        <v>311</v>
      </c>
      <c r="CW19" s="134">
        <v>380</v>
      </c>
      <c r="CX19" s="134">
        <v>365</v>
      </c>
      <c r="CY19" s="134">
        <v>361</v>
      </c>
      <c r="CZ19" s="134">
        <v>150</v>
      </c>
      <c r="DA19" s="134">
        <v>144</v>
      </c>
      <c r="DB19" s="134">
        <v>124</v>
      </c>
      <c r="DC19" s="134">
        <v>520</v>
      </c>
      <c r="DD19" s="134">
        <v>489</v>
      </c>
      <c r="DE19" s="134">
        <v>516</v>
      </c>
      <c r="DF19" s="134">
        <v>810</v>
      </c>
      <c r="DG19" s="134">
        <v>740</v>
      </c>
      <c r="DH19" s="134">
        <v>810</v>
      </c>
      <c r="DI19" s="134">
        <v>370</v>
      </c>
      <c r="DJ19" s="134">
        <v>339</v>
      </c>
      <c r="DK19" s="134">
        <v>407</v>
      </c>
      <c r="DL19" s="134">
        <v>30</v>
      </c>
      <c r="DM19" s="134">
        <v>25</v>
      </c>
      <c r="DN19" s="134">
        <v>4</v>
      </c>
      <c r="DO19" s="134">
        <v>18</v>
      </c>
      <c r="DP19" s="134">
        <v>4</v>
      </c>
      <c r="DQ19" s="134">
        <v>19</v>
      </c>
      <c r="DR19" s="134">
        <v>710</v>
      </c>
      <c r="DS19" s="134">
        <v>697</v>
      </c>
      <c r="DT19" s="134">
        <v>710</v>
      </c>
    </row>
    <row r="20" spans="1:124" ht="33.75" x14ac:dyDescent="0.2">
      <c r="A20" s="106" t="s">
        <v>718</v>
      </c>
      <c r="B20" s="13" t="s">
        <v>628</v>
      </c>
      <c r="C20" s="115" t="s">
        <v>65</v>
      </c>
      <c r="D20" s="87" t="s">
        <v>55</v>
      </c>
      <c r="E20" s="115" t="s">
        <v>56</v>
      </c>
      <c r="F20" s="115" t="s">
        <v>66</v>
      </c>
      <c r="G20" s="115" t="s">
        <v>67</v>
      </c>
      <c r="H20" s="131" t="s">
        <v>628</v>
      </c>
      <c r="I20" s="432"/>
      <c r="J20" s="116">
        <v>3338926</v>
      </c>
      <c r="K20" s="434"/>
      <c r="L20" s="78" t="s">
        <v>98</v>
      </c>
      <c r="M20" s="116">
        <v>3019167</v>
      </c>
      <c r="N20" s="77" t="s">
        <v>96</v>
      </c>
      <c r="O20" s="115" t="s">
        <v>57</v>
      </c>
      <c r="P20" s="107" t="s">
        <v>60</v>
      </c>
      <c r="Q20" s="69">
        <v>97.115988794001424</v>
      </c>
      <c r="R20" s="83" t="e">
        <v>#DIV/0!</v>
      </c>
      <c r="S20" s="83">
        <v>0</v>
      </c>
      <c r="T20" s="83">
        <v>0</v>
      </c>
      <c r="U20" s="134">
        <v>3338926</v>
      </c>
      <c r="V20" s="134">
        <v>3242631</v>
      </c>
      <c r="W20" s="134">
        <v>0</v>
      </c>
      <c r="X20" s="134">
        <v>0</v>
      </c>
      <c r="Y20" s="134">
        <v>0</v>
      </c>
      <c r="Z20" s="134">
        <v>3338926</v>
      </c>
      <c r="AA20" s="134">
        <v>3019167</v>
      </c>
      <c r="AB20" s="134">
        <v>3242631</v>
      </c>
      <c r="AC20" s="134">
        <v>1750</v>
      </c>
      <c r="AD20" s="134">
        <v>1702</v>
      </c>
      <c r="AE20" s="134">
        <v>3560</v>
      </c>
      <c r="AF20" s="134">
        <v>600000</v>
      </c>
      <c r="AG20" s="134">
        <v>589559</v>
      </c>
      <c r="AH20" s="134">
        <v>545034</v>
      </c>
      <c r="AI20" s="134">
        <v>3300</v>
      </c>
      <c r="AJ20" s="134">
        <v>1986</v>
      </c>
      <c r="AK20" s="134">
        <v>3036</v>
      </c>
      <c r="AL20" s="134">
        <v>337182</v>
      </c>
      <c r="AM20" s="134">
        <v>300510</v>
      </c>
      <c r="AN20" s="134">
        <v>337182</v>
      </c>
      <c r="AO20" s="134">
        <v>240000</v>
      </c>
      <c r="AP20" s="134">
        <v>192009</v>
      </c>
      <c r="AQ20" s="134">
        <v>226012</v>
      </c>
      <c r="AR20" s="134">
        <v>61750</v>
      </c>
      <c r="AS20" s="134">
        <v>61706</v>
      </c>
      <c r="AT20" s="134">
        <v>55590</v>
      </c>
      <c r="AU20" s="134">
        <v>30768</v>
      </c>
      <c r="AV20" s="134">
        <v>26075</v>
      </c>
      <c r="AW20" s="134">
        <v>30768</v>
      </c>
      <c r="AX20" s="134">
        <v>44600</v>
      </c>
      <c r="AY20" s="134">
        <v>43373</v>
      </c>
      <c r="AZ20" s="134">
        <v>35620</v>
      </c>
      <c r="BA20" s="134">
        <v>42000</v>
      </c>
      <c r="BB20" s="134">
        <v>21927</v>
      </c>
      <c r="BC20" s="134">
        <v>41031</v>
      </c>
      <c r="BD20" s="134">
        <v>2900</v>
      </c>
      <c r="BE20" s="134">
        <v>2808</v>
      </c>
      <c r="BF20" s="134">
        <v>2627</v>
      </c>
      <c r="BG20" s="134">
        <v>0</v>
      </c>
      <c r="BH20" s="134">
        <v>0</v>
      </c>
      <c r="BI20" s="134">
        <v>0</v>
      </c>
      <c r="BJ20" s="134">
        <v>158000</v>
      </c>
      <c r="BK20" s="134">
        <v>156543</v>
      </c>
      <c r="BL20" s="134">
        <v>157288</v>
      </c>
      <c r="BM20" s="134">
        <v>549595</v>
      </c>
      <c r="BN20" s="134">
        <v>558631</v>
      </c>
      <c r="BO20" s="134">
        <v>549595</v>
      </c>
      <c r="BP20" s="134">
        <v>48200</v>
      </c>
      <c r="BQ20" s="134">
        <v>15363</v>
      </c>
      <c r="BR20" s="134">
        <v>41493</v>
      </c>
      <c r="BS20" s="134">
        <v>1720</v>
      </c>
      <c r="BT20" s="134">
        <v>1679</v>
      </c>
      <c r="BU20" s="134">
        <v>1394</v>
      </c>
      <c r="BV20" s="134">
        <v>11650</v>
      </c>
      <c r="BW20" s="134">
        <v>6794</v>
      </c>
      <c r="BX20" s="134">
        <v>11024</v>
      </c>
      <c r="BY20" s="134">
        <v>23000</v>
      </c>
      <c r="BZ20" s="134">
        <v>17921</v>
      </c>
      <c r="CA20" s="134">
        <v>21863</v>
      </c>
      <c r="CB20" s="134">
        <v>57100</v>
      </c>
      <c r="CC20" s="134">
        <v>56544</v>
      </c>
      <c r="CD20" s="134">
        <v>57676</v>
      </c>
      <c r="CE20" s="134">
        <v>81100</v>
      </c>
      <c r="CF20" s="134">
        <v>80994</v>
      </c>
      <c r="CG20" s="134">
        <v>82351</v>
      </c>
      <c r="CH20" s="134">
        <v>131000</v>
      </c>
      <c r="CI20" s="134">
        <v>89943</v>
      </c>
      <c r="CJ20" s="134">
        <v>130934</v>
      </c>
      <c r="CK20" s="134">
        <v>71000</v>
      </c>
      <c r="CL20" s="134">
        <v>70445</v>
      </c>
      <c r="CM20" s="134">
        <v>66888</v>
      </c>
      <c r="CN20" s="134">
        <v>132000</v>
      </c>
      <c r="CO20" s="134">
        <v>151532</v>
      </c>
      <c r="CP20" s="134">
        <v>141042</v>
      </c>
      <c r="CQ20" s="134">
        <v>6200</v>
      </c>
      <c r="CR20" s="134">
        <v>5959</v>
      </c>
      <c r="CS20" s="134">
        <v>6996</v>
      </c>
      <c r="CT20" s="134">
        <v>82500</v>
      </c>
      <c r="CU20" s="134">
        <v>81228</v>
      </c>
      <c r="CV20" s="134">
        <v>86192</v>
      </c>
      <c r="CW20" s="134">
        <v>57000</v>
      </c>
      <c r="CX20" s="134">
        <v>46502</v>
      </c>
      <c r="CY20" s="134">
        <v>57562</v>
      </c>
      <c r="CZ20" s="134">
        <v>1150</v>
      </c>
      <c r="DA20" s="134">
        <v>1124</v>
      </c>
      <c r="DB20" s="134">
        <v>1403</v>
      </c>
      <c r="DC20" s="134">
        <v>112000</v>
      </c>
      <c r="DD20" s="134">
        <v>84525</v>
      </c>
      <c r="DE20" s="134">
        <v>90683</v>
      </c>
      <c r="DF20" s="134">
        <v>280000</v>
      </c>
      <c r="DG20" s="134">
        <v>207690</v>
      </c>
      <c r="DH20" s="134">
        <v>286745</v>
      </c>
      <c r="DI20" s="134">
        <v>40200</v>
      </c>
      <c r="DJ20" s="134">
        <v>39927</v>
      </c>
      <c r="DK20" s="134">
        <v>40427</v>
      </c>
      <c r="DL20" s="134">
        <v>1100</v>
      </c>
      <c r="DM20" s="134">
        <v>1031</v>
      </c>
      <c r="DN20" s="134">
        <v>148</v>
      </c>
      <c r="DO20" s="134">
        <v>161</v>
      </c>
      <c r="DP20" s="134">
        <v>38</v>
      </c>
      <c r="DQ20" s="134">
        <v>161</v>
      </c>
      <c r="DR20" s="134">
        <v>130000</v>
      </c>
      <c r="DS20" s="134">
        <v>103099</v>
      </c>
      <c r="DT20" s="134">
        <v>130306</v>
      </c>
    </row>
    <row r="21" spans="1:124" s="158" customFormat="1" ht="33.75" x14ac:dyDescent="0.2">
      <c r="A21" s="140" t="s">
        <v>718</v>
      </c>
      <c r="B21" s="149" t="s">
        <v>629</v>
      </c>
      <c r="C21" s="156" t="s">
        <v>65</v>
      </c>
      <c r="D21" s="126" t="s">
        <v>55</v>
      </c>
      <c r="E21" s="156" t="s">
        <v>56</v>
      </c>
      <c r="F21" s="156" t="s">
        <v>66</v>
      </c>
      <c r="G21" s="156" t="s">
        <v>67</v>
      </c>
      <c r="H21" s="131" t="s">
        <v>629</v>
      </c>
      <c r="I21" s="431" t="s">
        <v>100</v>
      </c>
      <c r="J21" s="157">
        <v>0</v>
      </c>
      <c r="K21" s="456">
        <v>7.5</v>
      </c>
      <c r="L21" s="156" t="s">
        <v>101</v>
      </c>
      <c r="M21" s="157">
        <v>4811</v>
      </c>
      <c r="N21" s="128" t="s">
        <v>102</v>
      </c>
      <c r="O21" s="156" t="s">
        <v>58</v>
      </c>
      <c r="P21" s="155" t="s">
        <v>60</v>
      </c>
      <c r="Q21" s="69" t="e">
        <v>#DIV/0!</v>
      </c>
      <c r="R21" s="83" t="e">
        <v>#DIV/0!</v>
      </c>
      <c r="S21" s="83">
        <v>0</v>
      </c>
      <c r="T21" s="83">
        <v>0</v>
      </c>
      <c r="U21" s="148">
        <v>0</v>
      </c>
      <c r="V21" s="148">
        <v>636</v>
      </c>
      <c r="W21" s="148">
        <v>0</v>
      </c>
      <c r="X21" s="148">
        <v>0</v>
      </c>
      <c r="Y21" s="148">
        <v>0</v>
      </c>
      <c r="Z21" s="148">
        <v>0</v>
      </c>
      <c r="AA21" s="148">
        <v>4811</v>
      </c>
      <c r="AB21" s="148">
        <v>636</v>
      </c>
      <c r="AC21" s="148">
        <v>0</v>
      </c>
      <c r="AD21" s="148">
        <v>0</v>
      </c>
      <c r="AE21" s="148">
        <v>0</v>
      </c>
      <c r="AF21" s="148">
        <v>0</v>
      </c>
      <c r="AG21" s="148">
        <v>571</v>
      </c>
      <c r="AH21" s="148">
        <v>19</v>
      </c>
      <c r="AI21" s="148">
        <v>0</v>
      </c>
      <c r="AJ21" s="148">
        <v>44</v>
      </c>
      <c r="AK21" s="148">
        <v>1</v>
      </c>
      <c r="AL21" s="148">
        <v>0</v>
      </c>
      <c r="AM21" s="148">
        <v>65</v>
      </c>
      <c r="AN21" s="148">
        <v>10</v>
      </c>
      <c r="AO21" s="148">
        <v>0</v>
      </c>
      <c r="AP21" s="148">
        <v>78</v>
      </c>
      <c r="AQ21" s="148">
        <v>5</v>
      </c>
      <c r="AR21" s="148">
        <v>0</v>
      </c>
      <c r="AS21" s="148">
        <v>1115</v>
      </c>
      <c r="AT21" s="148">
        <v>32</v>
      </c>
      <c r="AU21" s="148">
        <v>0</v>
      </c>
      <c r="AV21" s="148">
        <v>243</v>
      </c>
      <c r="AW21" s="148">
        <v>17</v>
      </c>
      <c r="AX21" s="148">
        <v>0</v>
      </c>
      <c r="AY21" s="148">
        <v>164</v>
      </c>
      <c r="AZ21" s="148">
        <v>73</v>
      </c>
      <c r="BA21" s="148">
        <v>0</v>
      </c>
      <c r="BB21" s="148">
        <v>47</v>
      </c>
      <c r="BC21" s="148">
        <v>5</v>
      </c>
      <c r="BD21" s="148">
        <v>0</v>
      </c>
      <c r="BE21" s="148">
        <v>16</v>
      </c>
      <c r="BF21" s="148">
        <v>1</v>
      </c>
      <c r="BG21" s="148">
        <v>0</v>
      </c>
      <c r="BH21" s="148">
        <v>54</v>
      </c>
      <c r="BI21" s="148">
        <v>2</v>
      </c>
      <c r="BJ21" s="148">
        <v>0</v>
      </c>
      <c r="BK21" s="148">
        <v>7</v>
      </c>
      <c r="BL21" s="148">
        <v>0</v>
      </c>
      <c r="BM21" s="148">
        <v>0</v>
      </c>
      <c r="BN21" s="148">
        <v>582</v>
      </c>
      <c r="BO21" s="148">
        <v>6</v>
      </c>
      <c r="BP21" s="148">
        <v>0</v>
      </c>
      <c r="BQ21" s="148">
        <v>707</v>
      </c>
      <c r="BR21" s="148">
        <v>53</v>
      </c>
      <c r="BS21" s="148">
        <v>0</v>
      </c>
      <c r="BT21" s="148">
        <v>1</v>
      </c>
      <c r="BU21" s="148">
        <v>0</v>
      </c>
      <c r="BV21" s="148">
        <v>0</v>
      </c>
      <c r="BW21" s="148">
        <v>9</v>
      </c>
      <c r="BX21" s="148">
        <v>0</v>
      </c>
      <c r="BY21" s="148">
        <v>0</v>
      </c>
      <c r="BZ21" s="148">
        <v>7</v>
      </c>
      <c r="CA21" s="148">
        <v>1</v>
      </c>
      <c r="CB21" s="148">
        <v>0</v>
      </c>
      <c r="CC21" s="148">
        <v>1</v>
      </c>
      <c r="CD21" s="148">
        <v>0</v>
      </c>
      <c r="CE21" s="148">
        <v>0</v>
      </c>
      <c r="CF21" s="148">
        <v>3</v>
      </c>
      <c r="CG21" s="148">
        <v>0</v>
      </c>
      <c r="CH21" s="148">
        <v>0</v>
      </c>
      <c r="CI21" s="148">
        <v>20</v>
      </c>
      <c r="CJ21" s="148">
        <v>9</v>
      </c>
      <c r="CK21" s="148">
        <v>0</v>
      </c>
      <c r="CL21" s="148">
        <v>251</v>
      </c>
      <c r="CM21" s="148">
        <v>21</v>
      </c>
      <c r="CN21" s="148">
        <v>0</v>
      </c>
      <c r="CO21" s="148">
        <v>30</v>
      </c>
      <c r="CP21" s="148">
        <v>3</v>
      </c>
      <c r="CQ21" s="148">
        <v>0</v>
      </c>
      <c r="CR21" s="148">
        <v>5</v>
      </c>
      <c r="CS21" s="148">
        <v>0</v>
      </c>
      <c r="CT21" s="148">
        <v>0</v>
      </c>
      <c r="CU21" s="148">
        <v>42</v>
      </c>
      <c r="CV21" s="148">
        <v>6</v>
      </c>
      <c r="CW21" s="148">
        <v>0</v>
      </c>
      <c r="CX21" s="148">
        <v>140</v>
      </c>
      <c r="CY21" s="148">
        <v>10</v>
      </c>
      <c r="CZ21" s="148">
        <v>0</v>
      </c>
      <c r="DA21" s="148">
        <v>0</v>
      </c>
      <c r="DB21" s="148">
        <v>0</v>
      </c>
      <c r="DC21" s="148">
        <v>0</v>
      </c>
      <c r="DD21" s="148">
        <v>179</v>
      </c>
      <c r="DE21" s="148">
        <v>16</v>
      </c>
      <c r="DF21" s="148">
        <v>0</v>
      </c>
      <c r="DG21" s="148">
        <v>215</v>
      </c>
      <c r="DH21" s="148">
        <v>7</v>
      </c>
      <c r="DI21" s="148">
        <v>0</v>
      </c>
      <c r="DJ21" s="148">
        <v>100</v>
      </c>
      <c r="DK21" s="148">
        <v>329</v>
      </c>
      <c r="DL21" s="148">
        <v>0</v>
      </c>
      <c r="DM21" s="148">
        <v>107</v>
      </c>
      <c r="DN21" s="148">
        <v>10</v>
      </c>
      <c r="DO21" s="148">
        <v>0</v>
      </c>
      <c r="DP21" s="148">
        <v>0</v>
      </c>
      <c r="DQ21" s="148">
        <v>0</v>
      </c>
      <c r="DR21" s="148">
        <v>0</v>
      </c>
      <c r="DS21" s="148">
        <v>8</v>
      </c>
      <c r="DT21" s="148">
        <v>0</v>
      </c>
    </row>
    <row r="22" spans="1:124" ht="33.75" x14ac:dyDescent="0.2">
      <c r="A22" s="106" t="s">
        <v>718</v>
      </c>
      <c r="B22" s="13" t="s">
        <v>630</v>
      </c>
      <c r="C22" s="115" t="s">
        <v>65</v>
      </c>
      <c r="D22" s="87" t="s">
        <v>55</v>
      </c>
      <c r="E22" s="115" t="s">
        <v>56</v>
      </c>
      <c r="F22" s="115" t="s">
        <v>66</v>
      </c>
      <c r="G22" s="115" t="s">
        <v>67</v>
      </c>
      <c r="H22" s="131" t="s">
        <v>630</v>
      </c>
      <c r="I22" s="448"/>
      <c r="J22" s="116">
        <v>5353</v>
      </c>
      <c r="K22" s="457"/>
      <c r="L22" s="115" t="s">
        <v>103</v>
      </c>
      <c r="M22" s="116">
        <v>4811</v>
      </c>
      <c r="N22" s="115" t="s">
        <v>104</v>
      </c>
      <c r="O22" s="115" t="s">
        <v>57</v>
      </c>
      <c r="P22" s="107" t="s">
        <v>60</v>
      </c>
      <c r="Q22" s="69">
        <v>99.831869979450772</v>
      </c>
      <c r="R22" s="83" t="e">
        <v>#DIV/0!</v>
      </c>
      <c r="S22" s="83">
        <v>0</v>
      </c>
      <c r="T22" s="83">
        <v>0</v>
      </c>
      <c r="U22" s="134">
        <v>5353</v>
      </c>
      <c r="V22" s="134">
        <v>5344</v>
      </c>
      <c r="W22" s="134">
        <v>0</v>
      </c>
      <c r="X22" s="134">
        <v>0</v>
      </c>
      <c r="Y22" s="134">
        <v>0</v>
      </c>
      <c r="Z22" s="134">
        <v>5353</v>
      </c>
      <c r="AA22" s="134">
        <v>4811</v>
      </c>
      <c r="AB22" s="134">
        <v>5344</v>
      </c>
      <c r="AC22" s="134">
        <v>1</v>
      </c>
      <c r="AD22" s="134">
        <v>0</v>
      </c>
      <c r="AE22" s="134">
        <v>0</v>
      </c>
      <c r="AF22" s="134">
        <v>580</v>
      </c>
      <c r="AG22" s="134">
        <v>571</v>
      </c>
      <c r="AH22" s="134">
        <v>605</v>
      </c>
      <c r="AI22" s="134">
        <v>42</v>
      </c>
      <c r="AJ22" s="134">
        <v>44</v>
      </c>
      <c r="AK22" s="134">
        <v>38</v>
      </c>
      <c r="AL22" s="134">
        <v>70</v>
      </c>
      <c r="AM22" s="134">
        <v>65</v>
      </c>
      <c r="AN22" s="134">
        <v>81</v>
      </c>
      <c r="AO22" s="134">
        <v>78</v>
      </c>
      <c r="AP22" s="134">
        <v>78</v>
      </c>
      <c r="AQ22" s="134">
        <v>54</v>
      </c>
      <c r="AR22" s="134">
        <v>1120</v>
      </c>
      <c r="AS22" s="134">
        <v>1115</v>
      </c>
      <c r="AT22" s="134">
        <v>1080</v>
      </c>
      <c r="AU22" s="134">
        <v>260</v>
      </c>
      <c r="AV22" s="134">
        <v>243</v>
      </c>
      <c r="AW22" s="134">
        <v>256</v>
      </c>
      <c r="AX22" s="134">
        <v>185</v>
      </c>
      <c r="AY22" s="134">
        <v>164</v>
      </c>
      <c r="AZ22" s="134">
        <v>185</v>
      </c>
      <c r="BA22" s="134">
        <v>52</v>
      </c>
      <c r="BB22" s="134">
        <v>47</v>
      </c>
      <c r="BC22" s="134">
        <v>52</v>
      </c>
      <c r="BD22" s="134">
        <v>57</v>
      </c>
      <c r="BE22" s="134">
        <v>16</v>
      </c>
      <c r="BF22" s="134">
        <v>56</v>
      </c>
      <c r="BG22" s="134">
        <v>65</v>
      </c>
      <c r="BH22" s="134">
        <v>54</v>
      </c>
      <c r="BI22" s="134">
        <v>64</v>
      </c>
      <c r="BJ22" s="134">
        <v>5</v>
      </c>
      <c r="BK22" s="134">
        <v>7</v>
      </c>
      <c r="BL22" s="134">
        <v>3</v>
      </c>
      <c r="BM22" s="134">
        <v>604</v>
      </c>
      <c r="BN22" s="134">
        <v>582</v>
      </c>
      <c r="BO22" s="134">
        <v>604</v>
      </c>
      <c r="BP22" s="134">
        <v>724</v>
      </c>
      <c r="BQ22" s="134">
        <v>707</v>
      </c>
      <c r="BR22" s="134">
        <v>724</v>
      </c>
      <c r="BS22" s="134">
        <v>2</v>
      </c>
      <c r="BT22" s="134">
        <v>1</v>
      </c>
      <c r="BU22" s="134">
        <v>0</v>
      </c>
      <c r="BV22" s="134">
        <v>13</v>
      </c>
      <c r="BW22" s="134">
        <v>9</v>
      </c>
      <c r="BX22" s="134">
        <v>7</v>
      </c>
      <c r="BY22" s="134">
        <v>10</v>
      </c>
      <c r="BZ22" s="134">
        <v>7</v>
      </c>
      <c r="CA22" s="134">
        <v>10</v>
      </c>
      <c r="CB22" s="134">
        <v>2</v>
      </c>
      <c r="CC22" s="134">
        <v>1</v>
      </c>
      <c r="CD22" s="134">
        <v>2</v>
      </c>
      <c r="CE22" s="134">
        <v>6</v>
      </c>
      <c r="CF22" s="134">
        <v>3</v>
      </c>
      <c r="CG22" s="134">
        <v>2</v>
      </c>
      <c r="CH22" s="134">
        <v>230</v>
      </c>
      <c r="CI22" s="134">
        <v>20</v>
      </c>
      <c r="CJ22" s="134">
        <v>226</v>
      </c>
      <c r="CK22" s="134">
        <v>260</v>
      </c>
      <c r="CL22" s="134">
        <v>251</v>
      </c>
      <c r="CM22" s="134">
        <v>257</v>
      </c>
      <c r="CN22" s="134">
        <v>15</v>
      </c>
      <c r="CO22" s="134">
        <v>30</v>
      </c>
      <c r="CP22" s="134">
        <v>10</v>
      </c>
      <c r="CQ22" s="134">
        <v>17</v>
      </c>
      <c r="CR22" s="134">
        <v>5</v>
      </c>
      <c r="CS22" s="134">
        <v>17</v>
      </c>
      <c r="CT22" s="134">
        <v>56</v>
      </c>
      <c r="CU22" s="134">
        <v>42</v>
      </c>
      <c r="CV22" s="134">
        <v>56</v>
      </c>
      <c r="CW22" s="134">
        <v>163</v>
      </c>
      <c r="CX22" s="134">
        <v>140</v>
      </c>
      <c r="CY22" s="134">
        <v>155</v>
      </c>
      <c r="CZ22" s="134">
        <v>0</v>
      </c>
      <c r="DA22" s="134">
        <v>0</v>
      </c>
      <c r="DB22" s="134">
        <v>0</v>
      </c>
      <c r="DC22" s="134">
        <v>290</v>
      </c>
      <c r="DD22" s="134">
        <v>179</v>
      </c>
      <c r="DE22" s="134">
        <v>277</v>
      </c>
      <c r="DF22" s="134">
        <v>220</v>
      </c>
      <c r="DG22" s="134">
        <v>215</v>
      </c>
      <c r="DH22" s="134">
        <v>221</v>
      </c>
      <c r="DI22" s="134">
        <v>110</v>
      </c>
      <c r="DJ22" s="134">
        <v>100</v>
      </c>
      <c r="DK22" s="134">
        <v>93</v>
      </c>
      <c r="DL22" s="134">
        <v>112</v>
      </c>
      <c r="DM22" s="134">
        <v>107</v>
      </c>
      <c r="DN22" s="134">
        <v>205</v>
      </c>
      <c r="DO22" s="134">
        <v>0</v>
      </c>
      <c r="DP22" s="134">
        <v>0</v>
      </c>
      <c r="DQ22" s="134">
        <v>0</v>
      </c>
      <c r="DR22" s="134">
        <v>4</v>
      </c>
      <c r="DS22" s="134">
        <v>8</v>
      </c>
      <c r="DT22" s="134">
        <v>4</v>
      </c>
    </row>
    <row r="23" spans="1:124" ht="33.75" x14ac:dyDescent="0.2">
      <c r="A23" s="106" t="s">
        <v>718</v>
      </c>
      <c r="B23" s="13" t="s">
        <v>631</v>
      </c>
      <c r="C23" s="115" t="s">
        <v>65</v>
      </c>
      <c r="D23" s="87" t="s">
        <v>55</v>
      </c>
      <c r="E23" s="115" t="s">
        <v>56</v>
      </c>
      <c r="F23" s="115" t="s">
        <v>66</v>
      </c>
      <c r="G23" s="115" t="s">
        <v>67</v>
      </c>
      <c r="H23" s="131" t="s">
        <v>631</v>
      </c>
      <c r="I23" s="432"/>
      <c r="J23" s="116">
        <v>2410337</v>
      </c>
      <c r="K23" s="458"/>
      <c r="L23" s="75" t="s">
        <v>727</v>
      </c>
      <c r="M23" s="116">
        <v>2171684</v>
      </c>
      <c r="N23" s="115" t="s">
        <v>104</v>
      </c>
      <c r="O23" s="115" t="s">
        <v>57</v>
      </c>
      <c r="P23" s="107" t="s">
        <v>60</v>
      </c>
      <c r="Q23" s="69">
        <v>95.855434323084282</v>
      </c>
      <c r="R23" s="83" t="e">
        <v>#DIV/0!</v>
      </c>
      <c r="S23" s="83">
        <v>0</v>
      </c>
      <c r="T23" s="83">
        <v>0</v>
      </c>
      <c r="U23" s="134">
        <v>2410337</v>
      </c>
      <c r="V23" s="134">
        <v>2310439</v>
      </c>
      <c r="W23" s="134">
        <v>0</v>
      </c>
      <c r="X23" s="134">
        <v>0</v>
      </c>
      <c r="Y23" s="134">
        <v>0</v>
      </c>
      <c r="Z23" s="134">
        <v>2410337</v>
      </c>
      <c r="AA23" s="134">
        <v>2171684</v>
      </c>
      <c r="AB23" s="134">
        <v>2310439</v>
      </c>
      <c r="AC23" s="134">
        <v>20</v>
      </c>
      <c r="AD23" s="134">
        <v>0</v>
      </c>
      <c r="AE23" s="134">
        <v>0</v>
      </c>
      <c r="AF23" s="134">
        <v>651030</v>
      </c>
      <c r="AG23" s="134">
        <v>557747</v>
      </c>
      <c r="AH23" s="134">
        <v>651030</v>
      </c>
      <c r="AI23" s="134">
        <v>14600</v>
      </c>
      <c r="AJ23" s="134">
        <v>14407</v>
      </c>
      <c r="AK23" s="134">
        <v>11765</v>
      </c>
      <c r="AL23" s="134">
        <v>25000</v>
      </c>
      <c r="AM23" s="134">
        <v>33596</v>
      </c>
      <c r="AN23" s="134">
        <v>23532</v>
      </c>
      <c r="AO23" s="134">
        <v>54500</v>
      </c>
      <c r="AP23" s="134">
        <v>54228</v>
      </c>
      <c r="AQ23" s="134">
        <v>43170</v>
      </c>
      <c r="AR23" s="134">
        <v>243000</v>
      </c>
      <c r="AS23" s="134">
        <v>242812</v>
      </c>
      <c r="AT23" s="134">
        <v>187289</v>
      </c>
      <c r="AU23" s="134">
        <v>75000</v>
      </c>
      <c r="AV23" s="134">
        <v>76321</v>
      </c>
      <c r="AW23" s="134">
        <v>71423</v>
      </c>
      <c r="AX23" s="134">
        <v>26120</v>
      </c>
      <c r="AY23" s="134">
        <v>22440</v>
      </c>
      <c r="AZ23" s="134">
        <v>26120</v>
      </c>
      <c r="BA23" s="134">
        <v>49577</v>
      </c>
      <c r="BB23" s="134">
        <v>37452</v>
      </c>
      <c r="BC23" s="134">
        <v>49577</v>
      </c>
      <c r="BD23" s="134">
        <v>6500</v>
      </c>
      <c r="BE23" s="134">
        <v>7248</v>
      </c>
      <c r="BF23" s="134">
        <v>6233</v>
      </c>
      <c r="BG23" s="134">
        <v>23700</v>
      </c>
      <c r="BH23" s="134">
        <v>17700</v>
      </c>
      <c r="BI23" s="134">
        <v>23585</v>
      </c>
      <c r="BJ23" s="134">
        <v>150</v>
      </c>
      <c r="BK23" s="134">
        <v>443</v>
      </c>
      <c r="BL23" s="134">
        <v>133</v>
      </c>
      <c r="BM23" s="134">
        <v>435418</v>
      </c>
      <c r="BN23" s="134">
        <v>394580</v>
      </c>
      <c r="BO23" s="134">
        <v>435418</v>
      </c>
      <c r="BP23" s="134">
        <v>146027</v>
      </c>
      <c r="BQ23" s="134">
        <v>135822</v>
      </c>
      <c r="BR23" s="134">
        <v>146027</v>
      </c>
      <c r="BS23" s="134">
        <v>5</v>
      </c>
      <c r="BT23" s="134">
        <v>3</v>
      </c>
      <c r="BU23" s="134">
        <v>0</v>
      </c>
      <c r="BV23" s="134">
        <v>500</v>
      </c>
      <c r="BW23" s="134">
        <v>394</v>
      </c>
      <c r="BX23" s="134">
        <v>419</v>
      </c>
      <c r="BY23" s="134">
        <v>1650</v>
      </c>
      <c r="BZ23" s="134">
        <v>924</v>
      </c>
      <c r="CA23" s="134">
        <v>1494</v>
      </c>
      <c r="CB23" s="134">
        <v>420</v>
      </c>
      <c r="CC23" s="134">
        <v>363</v>
      </c>
      <c r="CD23" s="134">
        <v>367</v>
      </c>
      <c r="CE23" s="134">
        <v>500</v>
      </c>
      <c r="CF23" s="134">
        <v>439</v>
      </c>
      <c r="CG23" s="134">
        <v>484</v>
      </c>
      <c r="CH23" s="134">
        <v>75000</v>
      </c>
      <c r="CI23" s="134">
        <v>28909</v>
      </c>
      <c r="CJ23" s="134">
        <v>71210</v>
      </c>
      <c r="CK23" s="134">
        <v>127500</v>
      </c>
      <c r="CL23" s="134">
        <v>127263</v>
      </c>
      <c r="CM23" s="134">
        <v>132907</v>
      </c>
      <c r="CN23" s="134">
        <v>500</v>
      </c>
      <c r="CO23" s="134">
        <v>5766</v>
      </c>
      <c r="CP23" s="134">
        <v>330</v>
      </c>
      <c r="CQ23" s="134">
        <v>300</v>
      </c>
      <c r="CR23" s="134">
        <v>289</v>
      </c>
      <c r="CS23" s="134">
        <v>142</v>
      </c>
      <c r="CT23" s="134">
        <v>12000</v>
      </c>
      <c r="CU23" s="134">
        <v>8180</v>
      </c>
      <c r="CV23" s="134">
        <v>12540</v>
      </c>
      <c r="CW23" s="134">
        <v>65000</v>
      </c>
      <c r="CX23" s="134">
        <v>56465</v>
      </c>
      <c r="CY23" s="134">
        <v>63384</v>
      </c>
      <c r="CZ23" s="134">
        <v>0</v>
      </c>
      <c r="DA23" s="134">
        <v>0</v>
      </c>
      <c r="DB23" s="134">
        <v>0</v>
      </c>
      <c r="DC23" s="134">
        <v>69000</v>
      </c>
      <c r="DD23" s="134">
        <v>41442</v>
      </c>
      <c r="DE23" s="134">
        <v>67099</v>
      </c>
      <c r="DF23" s="134">
        <v>195200</v>
      </c>
      <c r="DG23" s="134">
        <v>195125</v>
      </c>
      <c r="DH23" s="134">
        <v>190104</v>
      </c>
      <c r="DI23" s="134">
        <v>51000</v>
      </c>
      <c r="DJ23" s="134">
        <v>49798</v>
      </c>
      <c r="DK23" s="134">
        <v>45719</v>
      </c>
      <c r="DL23" s="134">
        <v>60600</v>
      </c>
      <c r="DM23" s="134">
        <v>60503</v>
      </c>
      <c r="DN23" s="134">
        <v>48426</v>
      </c>
      <c r="DO23" s="134">
        <v>0</v>
      </c>
      <c r="DP23" s="134">
        <v>0</v>
      </c>
      <c r="DQ23" s="134">
        <v>0</v>
      </c>
      <c r="DR23" s="134">
        <v>520</v>
      </c>
      <c r="DS23" s="134">
        <v>1025</v>
      </c>
      <c r="DT23" s="134">
        <v>512</v>
      </c>
    </row>
    <row r="24" spans="1:124" ht="33.75" x14ac:dyDescent="0.2">
      <c r="A24" s="106" t="s">
        <v>718</v>
      </c>
      <c r="B24" s="13" t="s">
        <v>632</v>
      </c>
      <c r="C24" s="115" t="s">
        <v>65</v>
      </c>
      <c r="D24" s="87" t="s">
        <v>55</v>
      </c>
      <c r="E24" s="115" t="s">
        <v>56</v>
      </c>
      <c r="F24" s="115" t="s">
        <v>66</v>
      </c>
      <c r="G24" s="115" t="s">
        <v>67</v>
      </c>
      <c r="H24" s="131" t="s">
        <v>632</v>
      </c>
      <c r="I24" s="431" t="s">
        <v>106</v>
      </c>
      <c r="J24" s="116">
        <v>5360</v>
      </c>
      <c r="K24" s="456">
        <v>7.5</v>
      </c>
      <c r="L24" s="115" t="s">
        <v>107</v>
      </c>
      <c r="M24" s="116">
        <v>4947</v>
      </c>
      <c r="N24" s="77" t="s">
        <v>108</v>
      </c>
      <c r="O24" s="115" t="s">
        <v>57</v>
      </c>
      <c r="P24" s="107" t="s">
        <v>60</v>
      </c>
      <c r="Q24" s="69">
        <v>99.328358208955223</v>
      </c>
      <c r="R24" s="83" t="e">
        <v>#DIV/0!</v>
      </c>
      <c r="S24" s="83">
        <v>0</v>
      </c>
      <c r="T24" s="83">
        <v>0</v>
      </c>
      <c r="U24" s="134">
        <v>5360</v>
      </c>
      <c r="V24" s="134">
        <v>5324</v>
      </c>
      <c r="W24" s="134">
        <v>0</v>
      </c>
      <c r="X24" s="134">
        <v>0</v>
      </c>
      <c r="Y24" s="134">
        <v>0</v>
      </c>
      <c r="Z24" s="134">
        <v>5360</v>
      </c>
      <c r="AA24" s="134">
        <v>4947</v>
      </c>
      <c r="AB24" s="134">
        <v>5324</v>
      </c>
      <c r="AC24" s="134">
        <v>160</v>
      </c>
      <c r="AD24" s="134">
        <v>153</v>
      </c>
      <c r="AE24" s="134">
        <v>156</v>
      </c>
      <c r="AF24" s="134">
        <v>391</v>
      </c>
      <c r="AG24" s="134">
        <v>369</v>
      </c>
      <c r="AH24" s="134">
        <v>391</v>
      </c>
      <c r="AI24" s="134">
        <v>78</v>
      </c>
      <c r="AJ24" s="134">
        <v>72</v>
      </c>
      <c r="AK24" s="134">
        <v>75</v>
      </c>
      <c r="AL24" s="134">
        <v>100</v>
      </c>
      <c r="AM24" s="134">
        <v>65</v>
      </c>
      <c r="AN24" s="134">
        <v>98</v>
      </c>
      <c r="AO24" s="134">
        <v>80</v>
      </c>
      <c r="AP24" s="134">
        <v>54</v>
      </c>
      <c r="AQ24" s="134">
        <v>78</v>
      </c>
      <c r="AR24" s="134">
        <v>632</v>
      </c>
      <c r="AS24" s="134">
        <v>604</v>
      </c>
      <c r="AT24" s="134">
        <v>632</v>
      </c>
      <c r="AU24" s="134">
        <v>200</v>
      </c>
      <c r="AV24" s="134">
        <v>217</v>
      </c>
      <c r="AW24" s="134">
        <v>200</v>
      </c>
      <c r="AX24" s="134">
        <v>70</v>
      </c>
      <c r="AY24" s="134">
        <v>64</v>
      </c>
      <c r="AZ24" s="134">
        <v>68</v>
      </c>
      <c r="BA24" s="134">
        <v>37</v>
      </c>
      <c r="BB24" s="134">
        <v>32</v>
      </c>
      <c r="BC24" s="134">
        <v>34</v>
      </c>
      <c r="BD24" s="134">
        <v>40</v>
      </c>
      <c r="BE24" s="134">
        <v>41</v>
      </c>
      <c r="BF24" s="134">
        <v>37</v>
      </c>
      <c r="BG24" s="134">
        <v>188</v>
      </c>
      <c r="BH24" s="134">
        <v>183</v>
      </c>
      <c r="BI24" s="134">
        <v>169</v>
      </c>
      <c r="BJ24" s="134">
        <v>29</v>
      </c>
      <c r="BK24" s="134">
        <v>24</v>
      </c>
      <c r="BL24" s="134">
        <v>24</v>
      </c>
      <c r="BM24" s="134">
        <v>363</v>
      </c>
      <c r="BN24" s="134">
        <v>326</v>
      </c>
      <c r="BO24" s="134">
        <v>363</v>
      </c>
      <c r="BP24" s="134">
        <v>587</v>
      </c>
      <c r="BQ24" s="134">
        <v>543</v>
      </c>
      <c r="BR24" s="134">
        <v>587</v>
      </c>
      <c r="BS24" s="134">
        <v>24</v>
      </c>
      <c r="BT24" s="134">
        <v>23</v>
      </c>
      <c r="BU24" s="134">
        <v>21</v>
      </c>
      <c r="BV24" s="134">
        <v>42</v>
      </c>
      <c r="BW24" s="134">
        <v>36</v>
      </c>
      <c r="BX24" s="134">
        <v>40</v>
      </c>
      <c r="BY24" s="134">
        <v>150</v>
      </c>
      <c r="BZ24" s="134">
        <v>144</v>
      </c>
      <c r="CA24" s="134">
        <v>142</v>
      </c>
      <c r="CB24" s="134">
        <v>230</v>
      </c>
      <c r="CC24" s="134">
        <v>221</v>
      </c>
      <c r="CD24" s="134">
        <v>216</v>
      </c>
      <c r="CE24" s="134">
        <v>24</v>
      </c>
      <c r="CF24" s="134">
        <v>19</v>
      </c>
      <c r="CG24" s="134">
        <v>23</v>
      </c>
      <c r="CH24" s="134">
        <v>115</v>
      </c>
      <c r="CI24" s="134">
        <v>70</v>
      </c>
      <c r="CJ24" s="134">
        <v>109</v>
      </c>
      <c r="CK24" s="134">
        <v>350</v>
      </c>
      <c r="CL24" s="134">
        <v>296</v>
      </c>
      <c r="CM24" s="134">
        <v>370</v>
      </c>
      <c r="CN24" s="134">
        <v>310</v>
      </c>
      <c r="CO24" s="134">
        <v>378</v>
      </c>
      <c r="CP24" s="134">
        <v>326</v>
      </c>
      <c r="CQ24" s="134">
        <v>221</v>
      </c>
      <c r="CR24" s="134">
        <v>270</v>
      </c>
      <c r="CS24" s="134">
        <v>221</v>
      </c>
      <c r="CT24" s="134">
        <v>47</v>
      </c>
      <c r="CU24" s="134">
        <v>44</v>
      </c>
      <c r="CV24" s="134">
        <v>47</v>
      </c>
      <c r="CW24" s="134">
        <v>117</v>
      </c>
      <c r="CX24" s="134">
        <v>84</v>
      </c>
      <c r="CY24" s="134">
        <v>117</v>
      </c>
      <c r="CZ24" s="134">
        <v>0</v>
      </c>
      <c r="DA24" s="134">
        <v>0</v>
      </c>
      <c r="DB24" s="134">
        <v>0</v>
      </c>
      <c r="DC24" s="134">
        <v>340</v>
      </c>
      <c r="DD24" s="134">
        <v>214</v>
      </c>
      <c r="DE24" s="134">
        <v>336</v>
      </c>
      <c r="DF24" s="134">
        <v>40</v>
      </c>
      <c r="DG24" s="134">
        <v>115</v>
      </c>
      <c r="DH24" s="134">
        <v>42</v>
      </c>
      <c r="DI24" s="134">
        <v>200</v>
      </c>
      <c r="DJ24" s="134">
        <v>193</v>
      </c>
      <c r="DK24" s="134">
        <v>198</v>
      </c>
      <c r="DL24" s="134">
        <v>45</v>
      </c>
      <c r="DM24" s="134">
        <v>39</v>
      </c>
      <c r="DN24" s="134">
        <v>68</v>
      </c>
      <c r="DO24" s="134">
        <v>0</v>
      </c>
      <c r="DP24" s="134">
        <v>0</v>
      </c>
      <c r="DQ24" s="134">
        <v>0</v>
      </c>
      <c r="DR24" s="134">
        <v>150</v>
      </c>
      <c r="DS24" s="134">
        <v>54</v>
      </c>
      <c r="DT24" s="134">
        <v>136</v>
      </c>
    </row>
    <row r="25" spans="1:124" ht="33.75" x14ac:dyDescent="0.2">
      <c r="A25" s="106" t="s">
        <v>718</v>
      </c>
      <c r="B25" s="13" t="s">
        <v>633</v>
      </c>
      <c r="C25" s="115" t="s">
        <v>65</v>
      </c>
      <c r="D25" s="87" t="s">
        <v>55</v>
      </c>
      <c r="E25" s="115" t="s">
        <v>56</v>
      </c>
      <c r="F25" s="115" t="s">
        <v>66</v>
      </c>
      <c r="G25" s="115" t="s">
        <v>67</v>
      </c>
      <c r="H25" s="131" t="s">
        <v>633</v>
      </c>
      <c r="I25" s="432"/>
      <c r="J25" s="116">
        <v>3798512</v>
      </c>
      <c r="K25" s="458"/>
      <c r="L25" s="115" t="s">
        <v>109</v>
      </c>
      <c r="M25" s="116">
        <v>2779682</v>
      </c>
      <c r="N25" s="77" t="s">
        <v>108</v>
      </c>
      <c r="O25" s="115" t="s">
        <v>57</v>
      </c>
      <c r="P25" s="107" t="s">
        <v>60</v>
      </c>
      <c r="Q25" s="69">
        <v>97.245605647685196</v>
      </c>
      <c r="R25" s="83" t="e">
        <v>#DIV/0!</v>
      </c>
      <c r="S25" s="83">
        <v>0</v>
      </c>
      <c r="T25" s="83">
        <v>0</v>
      </c>
      <c r="U25" s="134">
        <v>3798512</v>
      </c>
      <c r="V25" s="134">
        <v>3693886</v>
      </c>
      <c r="W25" s="134">
        <v>0</v>
      </c>
      <c r="X25" s="134">
        <v>0</v>
      </c>
      <c r="Y25" s="134">
        <v>0</v>
      </c>
      <c r="Z25" s="134">
        <v>3798512</v>
      </c>
      <c r="AA25" s="134">
        <v>2779682</v>
      </c>
      <c r="AB25" s="134">
        <v>3693886</v>
      </c>
      <c r="AC25" s="134">
        <v>1400</v>
      </c>
      <c r="AD25" s="134">
        <v>1361</v>
      </c>
      <c r="AE25" s="134">
        <v>1376</v>
      </c>
      <c r="AF25" s="134">
        <v>1356184</v>
      </c>
      <c r="AG25" s="134">
        <v>614415</v>
      </c>
      <c r="AH25" s="134">
        <v>1356184</v>
      </c>
      <c r="AI25" s="134">
        <v>8800</v>
      </c>
      <c r="AJ25" s="134">
        <v>12061</v>
      </c>
      <c r="AK25" s="134">
        <v>8840</v>
      </c>
      <c r="AL25" s="134">
        <v>3000</v>
      </c>
      <c r="AM25" s="134">
        <v>1629</v>
      </c>
      <c r="AN25" s="134">
        <v>2808</v>
      </c>
      <c r="AO25" s="134">
        <v>3500</v>
      </c>
      <c r="AP25" s="134">
        <v>3321</v>
      </c>
      <c r="AQ25" s="134">
        <v>3676</v>
      </c>
      <c r="AR25" s="134">
        <v>112000</v>
      </c>
      <c r="AS25" s="134">
        <v>111639</v>
      </c>
      <c r="AT25" s="134">
        <v>103744</v>
      </c>
      <c r="AU25" s="134">
        <v>178815</v>
      </c>
      <c r="AV25" s="134">
        <v>170767</v>
      </c>
      <c r="AW25" s="134">
        <v>173205</v>
      </c>
      <c r="AX25" s="134">
        <v>1500</v>
      </c>
      <c r="AY25" s="134">
        <v>1433</v>
      </c>
      <c r="AZ25" s="134">
        <v>1421</v>
      </c>
      <c r="BA25" s="134">
        <v>6500</v>
      </c>
      <c r="BB25" s="134">
        <v>3530</v>
      </c>
      <c r="BC25" s="134">
        <v>6475</v>
      </c>
      <c r="BD25" s="134">
        <v>4679</v>
      </c>
      <c r="BE25" s="134">
        <v>2329</v>
      </c>
      <c r="BF25" s="134">
        <v>4679</v>
      </c>
      <c r="BG25" s="134">
        <v>6025</v>
      </c>
      <c r="BH25" s="134">
        <v>6015</v>
      </c>
      <c r="BI25" s="134">
        <v>4200</v>
      </c>
      <c r="BJ25" s="134">
        <v>2674</v>
      </c>
      <c r="BK25" s="134">
        <v>2438</v>
      </c>
      <c r="BL25" s="134">
        <v>2674</v>
      </c>
      <c r="BM25" s="134">
        <v>61652</v>
      </c>
      <c r="BN25" s="134">
        <v>32676</v>
      </c>
      <c r="BO25" s="134">
        <v>61652</v>
      </c>
      <c r="BP25" s="134">
        <v>1500000</v>
      </c>
      <c r="BQ25" s="134">
        <v>1463167</v>
      </c>
      <c r="BR25" s="134">
        <v>1384830</v>
      </c>
      <c r="BS25" s="134">
        <v>150</v>
      </c>
      <c r="BT25" s="134">
        <v>131</v>
      </c>
      <c r="BU25" s="134">
        <v>136</v>
      </c>
      <c r="BV25" s="134">
        <v>1310</v>
      </c>
      <c r="BW25" s="134">
        <v>1038</v>
      </c>
      <c r="BX25" s="134">
        <v>1238</v>
      </c>
      <c r="BY25" s="134">
        <v>25500</v>
      </c>
      <c r="BZ25" s="134">
        <v>17478</v>
      </c>
      <c r="CA25" s="134">
        <v>27965</v>
      </c>
      <c r="CB25" s="134">
        <v>3800</v>
      </c>
      <c r="CC25" s="134">
        <v>3702</v>
      </c>
      <c r="CD25" s="134">
        <v>3856</v>
      </c>
      <c r="CE25" s="134">
        <v>1200</v>
      </c>
      <c r="CF25" s="134">
        <v>1128</v>
      </c>
      <c r="CG25" s="134">
        <v>1139</v>
      </c>
      <c r="CH25" s="134">
        <v>24500</v>
      </c>
      <c r="CI25" s="134">
        <v>14991</v>
      </c>
      <c r="CJ25" s="134">
        <v>24139</v>
      </c>
      <c r="CK25" s="134">
        <v>23860</v>
      </c>
      <c r="CL25" s="134">
        <v>16617</v>
      </c>
      <c r="CM25" s="134">
        <v>23860</v>
      </c>
      <c r="CN25" s="134">
        <v>10000</v>
      </c>
      <c r="CO25" s="134">
        <v>11155</v>
      </c>
      <c r="CP25" s="134">
        <v>10204</v>
      </c>
      <c r="CQ25" s="134">
        <v>2763</v>
      </c>
      <c r="CR25" s="134">
        <v>3449</v>
      </c>
      <c r="CS25" s="134">
        <v>2763</v>
      </c>
      <c r="CT25" s="134">
        <v>92000</v>
      </c>
      <c r="CU25" s="134">
        <v>82393</v>
      </c>
      <c r="CV25" s="134">
        <v>94580</v>
      </c>
      <c r="CW25" s="134">
        <v>185000</v>
      </c>
      <c r="CX25" s="134">
        <v>57164</v>
      </c>
      <c r="CY25" s="134">
        <v>184588</v>
      </c>
      <c r="CZ25" s="134">
        <v>0</v>
      </c>
      <c r="DA25" s="134">
        <v>0</v>
      </c>
      <c r="DB25" s="134">
        <v>0</v>
      </c>
      <c r="DC25" s="134">
        <v>75000</v>
      </c>
      <c r="DD25" s="134">
        <v>53693</v>
      </c>
      <c r="DE25" s="134">
        <v>74801</v>
      </c>
      <c r="DF25" s="134">
        <v>3100</v>
      </c>
      <c r="DG25" s="134">
        <v>7995</v>
      </c>
      <c r="DH25" s="134">
        <v>5071</v>
      </c>
      <c r="DI25" s="134">
        <v>44000</v>
      </c>
      <c r="DJ25" s="134">
        <v>22621</v>
      </c>
      <c r="DK25" s="134">
        <v>44960</v>
      </c>
      <c r="DL25" s="134">
        <v>59000</v>
      </c>
      <c r="DM25" s="134">
        <v>58961</v>
      </c>
      <c r="DN25" s="134">
        <v>78211</v>
      </c>
      <c r="DO25" s="134">
        <v>0</v>
      </c>
      <c r="DP25" s="134">
        <v>0</v>
      </c>
      <c r="DQ25" s="134">
        <v>0</v>
      </c>
      <c r="DR25" s="134">
        <v>600</v>
      </c>
      <c r="DS25" s="134">
        <v>385</v>
      </c>
      <c r="DT25" s="134">
        <v>611</v>
      </c>
    </row>
    <row r="26" spans="1:124" ht="33.75" x14ac:dyDescent="0.2">
      <c r="A26" s="106" t="s">
        <v>718</v>
      </c>
      <c r="B26" s="13" t="s">
        <v>634</v>
      </c>
      <c r="C26" s="115" t="s">
        <v>65</v>
      </c>
      <c r="D26" s="87" t="s">
        <v>55</v>
      </c>
      <c r="E26" s="115" t="s">
        <v>56</v>
      </c>
      <c r="F26" s="115" t="s">
        <v>66</v>
      </c>
      <c r="G26" s="115" t="s">
        <v>67</v>
      </c>
      <c r="H26" s="131" t="s">
        <v>634</v>
      </c>
      <c r="I26" s="115" t="s">
        <v>111</v>
      </c>
      <c r="J26" s="116">
        <v>3164</v>
      </c>
      <c r="K26" s="59">
        <v>7</v>
      </c>
      <c r="L26" s="115" t="s">
        <v>112</v>
      </c>
      <c r="M26" s="116">
        <v>2880</v>
      </c>
      <c r="N26" s="77" t="s">
        <v>113</v>
      </c>
      <c r="O26" s="115" t="s">
        <v>57</v>
      </c>
      <c r="P26" s="107" t="s">
        <v>60</v>
      </c>
      <c r="Q26" s="69">
        <v>91.687737041719345</v>
      </c>
      <c r="R26" s="83" t="e">
        <v>#DIV/0!</v>
      </c>
      <c r="S26" s="83">
        <v>0</v>
      </c>
      <c r="T26" s="83">
        <v>0</v>
      </c>
      <c r="U26" s="134">
        <v>3164</v>
      </c>
      <c r="V26" s="134">
        <v>2901</v>
      </c>
      <c r="W26" s="134">
        <v>0</v>
      </c>
      <c r="X26" s="134">
        <v>0</v>
      </c>
      <c r="Y26" s="134">
        <v>0</v>
      </c>
      <c r="Z26" s="134">
        <v>3164</v>
      </c>
      <c r="AA26" s="134">
        <v>2880</v>
      </c>
      <c r="AB26" s="134">
        <v>2901</v>
      </c>
      <c r="AC26" s="134">
        <v>0</v>
      </c>
      <c r="AD26" s="134">
        <v>0</v>
      </c>
      <c r="AE26" s="134">
        <v>0</v>
      </c>
      <c r="AF26" s="134">
        <v>288</v>
      </c>
      <c r="AG26" s="134">
        <v>204</v>
      </c>
      <c r="AH26" s="134">
        <v>215</v>
      </c>
      <c r="AI26" s="134">
        <v>53</v>
      </c>
      <c r="AJ26" s="134">
        <v>49</v>
      </c>
      <c r="AK26" s="134">
        <v>53</v>
      </c>
      <c r="AL26" s="134">
        <v>135</v>
      </c>
      <c r="AM26" s="134">
        <v>130</v>
      </c>
      <c r="AN26" s="134">
        <v>137</v>
      </c>
      <c r="AO26" s="134">
        <v>50</v>
      </c>
      <c r="AP26" s="134">
        <v>36</v>
      </c>
      <c r="AQ26" s="134">
        <v>47</v>
      </c>
      <c r="AR26" s="134">
        <v>330</v>
      </c>
      <c r="AS26" s="134">
        <v>440</v>
      </c>
      <c r="AT26" s="134">
        <v>298</v>
      </c>
      <c r="AU26" s="134">
        <v>190</v>
      </c>
      <c r="AV26" s="134">
        <v>149</v>
      </c>
      <c r="AW26" s="134">
        <v>185</v>
      </c>
      <c r="AX26" s="134">
        <v>415</v>
      </c>
      <c r="AY26" s="134">
        <v>409</v>
      </c>
      <c r="AZ26" s="134">
        <v>345</v>
      </c>
      <c r="BA26" s="134">
        <v>27</v>
      </c>
      <c r="BB26" s="134">
        <v>21</v>
      </c>
      <c r="BC26" s="134">
        <v>27</v>
      </c>
      <c r="BD26" s="134">
        <v>58</v>
      </c>
      <c r="BE26" s="134">
        <v>53</v>
      </c>
      <c r="BF26" s="134">
        <v>48</v>
      </c>
      <c r="BG26" s="134">
        <v>86</v>
      </c>
      <c r="BH26" s="134">
        <v>81</v>
      </c>
      <c r="BI26" s="134">
        <v>68</v>
      </c>
      <c r="BJ26" s="134">
        <v>0</v>
      </c>
      <c r="BK26" s="134">
        <v>0</v>
      </c>
      <c r="BL26" s="134">
        <v>0</v>
      </c>
      <c r="BM26" s="134">
        <v>65</v>
      </c>
      <c r="BN26" s="134">
        <v>38</v>
      </c>
      <c r="BO26" s="134">
        <v>63</v>
      </c>
      <c r="BP26" s="134">
        <v>175</v>
      </c>
      <c r="BQ26" s="134">
        <v>167</v>
      </c>
      <c r="BR26" s="134">
        <v>160</v>
      </c>
      <c r="BS26" s="134">
        <v>0</v>
      </c>
      <c r="BT26" s="134">
        <v>0</v>
      </c>
      <c r="BU26" s="134">
        <v>0</v>
      </c>
      <c r="BV26" s="134">
        <v>23</v>
      </c>
      <c r="BW26" s="134">
        <v>18</v>
      </c>
      <c r="BX26" s="134">
        <v>23</v>
      </c>
      <c r="BY26" s="134">
        <v>120</v>
      </c>
      <c r="BZ26" s="134">
        <v>113</v>
      </c>
      <c r="CA26" s="134">
        <v>103</v>
      </c>
      <c r="CB26" s="134">
        <v>31</v>
      </c>
      <c r="CC26" s="134">
        <v>26</v>
      </c>
      <c r="CD26" s="134">
        <v>32</v>
      </c>
      <c r="CE26" s="134">
        <v>36</v>
      </c>
      <c r="CF26" s="134">
        <v>35</v>
      </c>
      <c r="CG26" s="134">
        <v>36</v>
      </c>
      <c r="CH26" s="134">
        <v>76</v>
      </c>
      <c r="CI26" s="134">
        <v>60</v>
      </c>
      <c r="CJ26" s="134">
        <v>75</v>
      </c>
      <c r="CK26" s="134">
        <v>77</v>
      </c>
      <c r="CL26" s="134">
        <v>47</v>
      </c>
      <c r="CM26" s="134">
        <v>77</v>
      </c>
      <c r="CN26" s="134">
        <v>300</v>
      </c>
      <c r="CO26" s="134">
        <v>366</v>
      </c>
      <c r="CP26" s="134">
        <v>315</v>
      </c>
      <c r="CQ26" s="134">
        <v>200</v>
      </c>
      <c r="CR26" s="134">
        <v>219</v>
      </c>
      <c r="CS26" s="134">
        <v>199</v>
      </c>
      <c r="CT26" s="134">
        <v>58</v>
      </c>
      <c r="CU26" s="134">
        <v>50</v>
      </c>
      <c r="CV26" s="134">
        <v>58</v>
      </c>
      <c r="CW26" s="134">
        <v>78</v>
      </c>
      <c r="CX26" s="134">
        <v>60</v>
      </c>
      <c r="CY26" s="134">
        <v>78</v>
      </c>
      <c r="CZ26" s="134">
        <v>0</v>
      </c>
      <c r="DA26" s="134">
        <v>0</v>
      </c>
      <c r="DB26" s="134">
        <v>0</v>
      </c>
      <c r="DC26" s="134">
        <v>180</v>
      </c>
      <c r="DD26" s="134">
        <v>60</v>
      </c>
      <c r="DE26" s="134">
        <v>150</v>
      </c>
      <c r="DF26" s="134">
        <v>75</v>
      </c>
      <c r="DG26" s="134">
        <v>22</v>
      </c>
      <c r="DH26" s="134">
        <v>75</v>
      </c>
      <c r="DI26" s="134">
        <v>23</v>
      </c>
      <c r="DJ26" s="134">
        <v>18</v>
      </c>
      <c r="DK26" s="134">
        <v>23</v>
      </c>
      <c r="DL26" s="134">
        <v>15</v>
      </c>
      <c r="DM26" s="134">
        <v>9</v>
      </c>
      <c r="DN26" s="134">
        <v>11</v>
      </c>
      <c r="DO26" s="134">
        <v>0</v>
      </c>
      <c r="DP26" s="134">
        <v>0</v>
      </c>
      <c r="DQ26" s="134">
        <v>0</v>
      </c>
      <c r="DR26" s="134">
        <v>0</v>
      </c>
      <c r="DS26" s="134">
        <v>0</v>
      </c>
      <c r="DT26" s="134">
        <v>0</v>
      </c>
    </row>
    <row r="27" spans="1:124" ht="33.75" x14ac:dyDescent="0.2">
      <c r="A27" s="106" t="s">
        <v>718</v>
      </c>
      <c r="B27" s="13" t="s">
        <v>635</v>
      </c>
      <c r="C27" s="115" t="s">
        <v>65</v>
      </c>
      <c r="D27" s="87" t="s">
        <v>55</v>
      </c>
      <c r="E27" s="115" t="s">
        <v>56</v>
      </c>
      <c r="F27" s="115" t="s">
        <v>66</v>
      </c>
      <c r="G27" s="115" t="s">
        <v>67</v>
      </c>
      <c r="H27" s="131" t="s">
        <v>635</v>
      </c>
      <c r="I27" s="431" t="s">
        <v>115</v>
      </c>
      <c r="J27" s="116">
        <v>5</v>
      </c>
      <c r="K27" s="456">
        <v>7.5</v>
      </c>
      <c r="L27" s="115" t="s">
        <v>116</v>
      </c>
      <c r="M27" s="116">
        <v>1</v>
      </c>
      <c r="N27" s="77" t="s">
        <v>117</v>
      </c>
      <c r="O27" s="115" t="s">
        <v>58</v>
      </c>
      <c r="P27" s="107" t="s">
        <v>60</v>
      </c>
      <c r="Q27" s="69">
        <v>60</v>
      </c>
      <c r="R27" s="83" t="e">
        <v>#DIV/0!</v>
      </c>
      <c r="S27" s="83">
        <v>0</v>
      </c>
      <c r="T27" s="83">
        <v>0</v>
      </c>
      <c r="U27" s="134">
        <v>5</v>
      </c>
      <c r="V27" s="134">
        <v>3</v>
      </c>
      <c r="W27" s="134">
        <v>0</v>
      </c>
      <c r="X27" s="134">
        <v>0</v>
      </c>
      <c r="Y27" s="134">
        <v>0</v>
      </c>
      <c r="Z27" s="134">
        <v>5</v>
      </c>
      <c r="AA27" s="134">
        <v>1</v>
      </c>
      <c r="AB27" s="134">
        <v>3</v>
      </c>
      <c r="AC27" s="134">
        <v>0</v>
      </c>
      <c r="AD27" s="134">
        <v>0</v>
      </c>
      <c r="AE27" s="134">
        <v>0</v>
      </c>
      <c r="AF27" s="134">
        <v>1</v>
      </c>
      <c r="AG27" s="134">
        <v>0</v>
      </c>
      <c r="AH27" s="134">
        <v>1</v>
      </c>
      <c r="AI27" s="134">
        <v>1</v>
      </c>
      <c r="AJ27" s="134">
        <v>0</v>
      </c>
      <c r="AK27" s="134">
        <v>1</v>
      </c>
      <c r="AL27" s="134">
        <v>0</v>
      </c>
      <c r="AM27" s="134">
        <v>0</v>
      </c>
      <c r="AN27" s="134">
        <v>0</v>
      </c>
      <c r="AO27" s="134">
        <v>0</v>
      </c>
      <c r="AP27" s="134">
        <v>0</v>
      </c>
      <c r="AQ27" s="134">
        <v>0</v>
      </c>
      <c r="AR27" s="134">
        <v>0</v>
      </c>
      <c r="AS27" s="134">
        <v>0</v>
      </c>
      <c r="AT27" s="134">
        <v>0</v>
      </c>
      <c r="AU27" s="134">
        <v>0</v>
      </c>
      <c r="AV27" s="134">
        <v>0</v>
      </c>
      <c r="AW27" s="134">
        <v>0</v>
      </c>
      <c r="AX27" s="134">
        <v>0</v>
      </c>
      <c r="AY27" s="134">
        <v>0</v>
      </c>
      <c r="AZ27" s="134">
        <v>0</v>
      </c>
      <c r="BA27" s="134">
        <v>0</v>
      </c>
      <c r="BB27" s="134">
        <v>0</v>
      </c>
      <c r="BC27" s="134">
        <v>0</v>
      </c>
      <c r="BD27" s="134">
        <v>0</v>
      </c>
      <c r="BE27" s="134">
        <v>0</v>
      </c>
      <c r="BF27" s="134">
        <v>0</v>
      </c>
      <c r="BG27" s="134">
        <v>0</v>
      </c>
      <c r="BH27" s="134">
        <v>0</v>
      </c>
      <c r="BI27" s="134">
        <v>0</v>
      </c>
      <c r="BJ27" s="134">
        <v>0</v>
      </c>
      <c r="BK27" s="134">
        <v>0</v>
      </c>
      <c r="BL27" s="134">
        <v>0</v>
      </c>
      <c r="BM27" s="134">
        <v>0</v>
      </c>
      <c r="BN27" s="134">
        <v>0</v>
      </c>
      <c r="BO27" s="134">
        <v>0</v>
      </c>
      <c r="BP27" s="134">
        <v>0</v>
      </c>
      <c r="BQ27" s="134">
        <v>0</v>
      </c>
      <c r="BR27" s="134">
        <v>0</v>
      </c>
      <c r="BS27" s="134">
        <v>0</v>
      </c>
      <c r="BT27" s="134">
        <v>0</v>
      </c>
      <c r="BU27" s="134">
        <v>0</v>
      </c>
      <c r="BV27" s="134">
        <v>0</v>
      </c>
      <c r="BW27" s="134">
        <v>0</v>
      </c>
      <c r="BX27" s="134">
        <v>0</v>
      </c>
      <c r="BY27" s="134">
        <v>0</v>
      </c>
      <c r="BZ27" s="134">
        <v>0</v>
      </c>
      <c r="CA27" s="134">
        <v>0</v>
      </c>
      <c r="CB27" s="134">
        <v>0</v>
      </c>
      <c r="CC27" s="134">
        <v>0</v>
      </c>
      <c r="CD27" s="134">
        <v>0</v>
      </c>
      <c r="CE27" s="134">
        <v>0</v>
      </c>
      <c r="CF27" s="134">
        <v>0</v>
      </c>
      <c r="CG27" s="134">
        <v>0</v>
      </c>
      <c r="CH27" s="134">
        <v>0</v>
      </c>
      <c r="CI27" s="134">
        <v>1</v>
      </c>
      <c r="CJ27" s="134">
        <v>0</v>
      </c>
      <c r="CK27" s="134">
        <v>1</v>
      </c>
      <c r="CL27" s="134">
        <v>0</v>
      </c>
      <c r="CM27" s="134">
        <v>0</v>
      </c>
      <c r="CN27" s="134">
        <v>1</v>
      </c>
      <c r="CO27" s="134">
        <v>0</v>
      </c>
      <c r="CP27" s="134">
        <v>0</v>
      </c>
      <c r="CQ27" s="134">
        <v>0</v>
      </c>
      <c r="CR27" s="134">
        <v>0</v>
      </c>
      <c r="CS27" s="134">
        <v>0</v>
      </c>
      <c r="CT27" s="134">
        <v>0</v>
      </c>
      <c r="CU27" s="134">
        <v>0</v>
      </c>
      <c r="CV27" s="134">
        <v>0</v>
      </c>
      <c r="CW27" s="134">
        <v>1</v>
      </c>
      <c r="CX27" s="134">
        <v>0</v>
      </c>
      <c r="CY27" s="134">
        <v>1</v>
      </c>
      <c r="CZ27" s="134">
        <v>0</v>
      </c>
      <c r="DA27" s="134">
        <v>0</v>
      </c>
      <c r="DB27" s="134">
        <v>0</v>
      </c>
      <c r="DC27" s="134">
        <v>0</v>
      </c>
      <c r="DD27" s="134">
        <v>0</v>
      </c>
      <c r="DE27" s="134">
        <v>0</v>
      </c>
      <c r="DF27" s="134">
        <v>0</v>
      </c>
      <c r="DG27" s="134">
        <v>0</v>
      </c>
      <c r="DH27" s="134">
        <v>0</v>
      </c>
      <c r="DI27" s="134">
        <v>0</v>
      </c>
      <c r="DJ27" s="134">
        <v>0</v>
      </c>
      <c r="DK27" s="134">
        <v>0</v>
      </c>
      <c r="DL27" s="134">
        <v>0</v>
      </c>
      <c r="DM27" s="134">
        <v>0</v>
      </c>
      <c r="DN27" s="134">
        <v>0</v>
      </c>
      <c r="DO27" s="134">
        <v>0</v>
      </c>
      <c r="DP27" s="134">
        <v>0</v>
      </c>
      <c r="DQ27" s="134">
        <v>0</v>
      </c>
      <c r="DR27" s="134">
        <v>0</v>
      </c>
      <c r="DS27" s="134">
        <v>0</v>
      </c>
      <c r="DT27" s="134">
        <v>0</v>
      </c>
    </row>
    <row r="28" spans="1:124" ht="33.75" x14ac:dyDescent="0.2">
      <c r="A28" s="106" t="s">
        <v>718</v>
      </c>
      <c r="B28" s="13" t="s">
        <v>636</v>
      </c>
      <c r="C28" s="115" t="s">
        <v>65</v>
      </c>
      <c r="D28" s="87" t="s">
        <v>55</v>
      </c>
      <c r="E28" s="115" t="s">
        <v>56</v>
      </c>
      <c r="F28" s="115" t="s">
        <v>66</v>
      </c>
      <c r="G28" s="115" t="s">
        <v>67</v>
      </c>
      <c r="H28" s="131" t="s">
        <v>636</v>
      </c>
      <c r="I28" s="448"/>
      <c r="J28" s="116">
        <v>230</v>
      </c>
      <c r="K28" s="457"/>
      <c r="L28" s="115" t="s">
        <v>118</v>
      </c>
      <c r="M28" s="116">
        <v>83</v>
      </c>
      <c r="N28" s="77" t="s">
        <v>119</v>
      </c>
      <c r="O28" s="115" t="s">
        <v>58</v>
      </c>
      <c r="P28" s="107" t="s">
        <v>60</v>
      </c>
      <c r="Q28" s="69">
        <v>53.913043478260867</v>
      </c>
      <c r="R28" s="83" t="e">
        <v>#DIV/0!</v>
      </c>
      <c r="S28" s="83">
        <v>0</v>
      </c>
      <c r="T28" s="83">
        <v>0</v>
      </c>
      <c r="U28" s="134">
        <v>230</v>
      </c>
      <c r="V28" s="134">
        <v>124</v>
      </c>
      <c r="W28" s="134">
        <v>0</v>
      </c>
      <c r="X28" s="134">
        <v>0</v>
      </c>
      <c r="Y28" s="134">
        <v>0</v>
      </c>
      <c r="Z28" s="134">
        <v>230</v>
      </c>
      <c r="AA28" s="134">
        <v>83</v>
      </c>
      <c r="AB28" s="134">
        <v>124</v>
      </c>
      <c r="AC28" s="134">
        <v>0</v>
      </c>
      <c r="AD28" s="134">
        <v>0</v>
      </c>
      <c r="AE28" s="134">
        <v>0</v>
      </c>
      <c r="AF28" s="134">
        <v>50</v>
      </c>
      <c r="AG28" s="134">
        <v>41</v>
      </c>
      <c r="AH28" s="134">
        <v>44</v>
      </c>
      <c r="AI28" s="134">
        <v>36</v>
      </c>
      <c r="AJ28" s="134">
        <v>0</v>
      </c>
      <c r="AK28" s="134">
        <v>36</v>
      </c>
      <c r="AL28" s="134">
        <v>0</v>
      </c>
      <c r="AM28" s="134">
        <v>0</v>
      </c>
      <c r="AN28" s="134">
        <v>0</v>
      </c>
      <c r="AO28" s="134">
        <v>0</v>
      </c>
      <c r="AP28" s="134">
        <v>0</v>
      </c>
      <c r="AQ28" s="134">
        <v>0</v>
      </c>
      <c r="AR28" s="134">
        <v>0</v>
      </c>
      <c r="AS28" s="134">
        <v>0</v>
      </c>
      <c r="AT28" s="134">
        <v>0</v>
      </c>
      <c r="AU28" s="134">
        <v>0</v>
      </c>
      <c r="AV28" s="134">
        <v>0</v>
      </c>
      <c r="AW28" s="134">
        <v>0</v>
      </c>
      <c r="AX28" s="134">
        <v>0</v>
      </c>
      <c r="AY28" s="134">
        <v>0</v>
      </c>
      <c r="AZ28" s="134">
        <v>0</v>
      </c>
      <c r="BA28" s="134">
        <v>0</v>
      </c>
      <c r="BB28" s="134">
        <v>0</v>
      </c>
      <c r="BC28" s="134">
        <v>0</v>
      </c>
      <c r="BD28" s="134">
        <v>0</v>
      </c>
      <c r="BE28" s="134">
        <v>0</v>
      </c>
      <c r="BF28" s="134">
        <v>0</v>
      </c>
      <c r="BG28" s="134">
        <v>0</v>
      </c>
      <c r="BH28" s="134">
        <v>0</v>
      </c>
      <c r="BI28" s="134">
        <v>0</v>
      </c>
      <c r="BJ28" s="134">
        <v>0</v>
      </c>
      <c r="BK28" s="134">
        <v>0</v>
      </c>
      <c r="BL28" s="134">
        <v>0</v>
      </c>
      <c r="BM28" s="134">
        <v>0</v>
      </c>
      <c r="BN28" s="134">
        <v>0</v>
      </c>
      <c r="BO28" s="134">
        <v>0</v>
      </c>
      <c r="BP28" s="134">
        <v>0</v>
      </c>
      <c r="BQ28" s="134">
        <v>0</v>
      </c>
      <c r="BR28" s="134">
        <v>0</v>
      </c>
      <c r="BS28" s="134">
        <v>0</v>
      </c>
      <c r="BT28" s="134">
        <v>0</v>
      </c>
      <c r="BU28" s="134">
        <v>0</v>
      </c>
      <c r="BV28" s="134">
        <v>0</v>
      </c>
      <c r="BW28" s="134">
        <v>0</v>
      </c>
      <c r="BX28" s="134">
        <v>0</v>
      </c>
      <c r="BY28" s="134">
        <v>0</v>
      </c>
      <c r="BZ28" s="134">
        <v>0</v>
      </c>
      <c r="CA28" s="134">
        <v>0</v>
      </c>
      <c r="CB28" s="134">
        <v>0</v>
      </c>
      <c r="CC28" s="134">
        <v>0</v>
      </c>
      <c r="CD28" s="134">
        <v>0</v>
      </c>
      <c r="CE28" s="134">
        <v>0</v>
      </c>
      <c r="CF28" s="134">
        <v>0</v>
      </c>
      <c r="CG28" s="134">
        <v>0</v>
      </c>
      <c r="CH28" s="134">
        <v>0</v>
      </c>
      <c r="CI28" s="134">
        <v>42</v>
      </c>
      <c r="CJ28" s="134">
        <v>0</v>
      </c>
      <c r="CK28" s="134">
        <v>50</v>
      </c>
      <c r="CL28" s="134">
        <v>0</v>
      </c>
      <c r="CM28" s="134">
        <v>0</v>
      </c>
      <c r="CN28" s="134">
        <v>50</v>
      </c>
      <c r="CO28" s="134">
        <v>0</v>
      </c>
      <c r="CP28" s="134">
        <v>0</v>
      </c>
      <c r="CQ28" s="134">
        <v>0</v>
      </c>
      <c r="CR28" s="134">
        <v>0</v>
      </c>
      <c r="CS28" s="134">
        <v>0</v>
      </c>
      <c r="CT28" s="134">
        <v>0</v>
      </c>
      <c r="CU28" s="134">
        <v>0</v>
      </c>
      <c r="CV28" s="134">
        <v>0</v>
      </c>
      <c r="CW28" s="134">
        <v>44</v>
      </c>
      <c r="CX28" s="134">
        <v>0</v>
      </c>
      <c r="CY28" s="134">
        <v>44</v>
      </c>
      <c r="CZ28" s="134">
        <v>0</v>
      </c>
      <c r="DA28" s="134">
        <v>0</v>
      </c>
      <c r="DB28" s="134">
        <v>0</v>
      </c>
      <c r="DC28" s="134">
        <v>0</v>
      </c>
      <c r="DD28" s="134">
        <v>0</v>
      </c>
      <c r="DE28" s="134">
        <v>0</v>
      </c>
      <c r="DF28" s="134">
        <v>0</v>
      </c>
      <c r="DG28" s="134">
        <v>0</v>
      </c>
      <c r="DH28" s="134">
        <v>0</v>
      </c>
      <c r="DI28" s="134">
        <v>0</v>
      </c>
      <c r="DJ28" s="134">
        <v>0</v>
      </c>
      <c r="DK28" s="134">
        <v>0</v>
      </c>
      <c r="DL28" s="134">
        <v>0</v>
      </c>
      <c r="DM28" s="134">
        <v>0</v>
      </c>
      <c r="DN28" s="134">
        <v>0</v>
      </c>
      <c r="DO28" s="134">
        <v>0</v>
      </c>
      <c r="DP28" s="134">
        <v>0</v>
      </c>
      <c r="DQ28" s="134">
        <v>0</v>
      </c>
      <c r="DR28" s="134">
        <v>0</v>
      </c>
      <c r="DS28" s="134">
        <v>0</v>
      </c>
      <c r="DT28" s="134">
        <v>0</v>
      </c>
    </row>
    <row r="29" spans="1:124" ht="33.75" x14ac:dyDescent="0.2">
      <c r="A29" s="106" t="s">
        <v>718</v>
      </c>
      <c r="B29" s="13" t="s">
        <v>637</v>
      </c>
      <c r="C29" s="115" t="s">
        <v>65</v>
      </c>
      <c r="D29" s="87" t="s">
        <v>55</v>
      </c>
      <c r="E29" s="115" t="s">
        <v>56</v>
      </c>
      <c r="F29" s="115" t="s">
        <v>66</v>
      </c>
      <c r="G29" s="115" t="s">
        <v>67</v>
      </c>
      <c r="H29" s="131" t="s">
        <v>637</v>
      </c>
      <c r="I29" s="432"/>
      <c r="J29" s="116">
        <v>195</v>
      </c>
      <c r="K29" s="458"/>
      <c r="L29" s="115" t="s">
        <v>120</v>
      </c>
      <c r="M29" s="116">
        <v>20</v>
      </c>
      <c r="N29" s="77" t="s">
        <v>121</v>
      </c>
      <c r="O29" s="115" t="s">
        <v>58</v>
      </c>
      <c r="P29" s="107" t="s">
        <v>60</v>
      </c>
      <c r="Q29" s="69">
        <v>53.846153846153847</v>
      </c>
      <c r="R29" s="83" t="e">
        <v>#DIV/0!</v>
      </c>
      <c r="S29" s="83">
        <v>0</v>
      </c>
      <c r="T29" s="83">
        <v>0</v>
      </c>
      <c r="U29" s="134">
        <v>195</v>
      </c>
      <c r="V29" s="134">
        <v>105</v>
      </c>
      <c r="W29" s="134">
        <v>0</v>
      </c>
      <c r="X29" s="134">
        <v>0</v>
      </c>
      <c r="Y29" s="134">
        <v>0</v>
      </c>
      <c r="Z29" s="134">
        <v>195</v>
      </c>
      <c r="AA29" s="134">
        <v>20</v>
      </c>
      <c r="AB29" s="134">
        <v>105</v>
      </c>
      <c r="AC29" s="134">
        <v>1</v>
      </c>
      <c r="AD29" s="134">
        <v>0</v>
      </c>
      <c r="AE29" s="134">
        <v>0</v>
      </c>
      <c r="AF29" s="134">
        <v>15</v>
      </c>
      <c r="AG29" s="134">
        <v>0</v>
      </c>
      <c r="AH29" s="134">
        <v>16</v>
      </c>
      <c r="AI29" s="134">
        <v>5</v>
      </c>
      <c r="AJ29" s="134">
        <v>0</v>
      </c>
      <c r="AK29" s="134">
        <v>5</v>
      </c>
      <c r="AL29" s="134">
        <v>15</v>
      </c>
      <c r="AM29" s="134">
        <v>0</v>
      </c>
      <c r="AN29" s="134">
        <v>0</v>
      </c>
      <c r="AO29" s="134">
        <v>9</v>
      </c>
      <c r="AP29" s="134">
        <v>0</v>
      </c>
      <c r="AQ29" s="134">
        <v>9</v>
      </c>
      <c r="AR29" s="134">
        <v>10</v>
      </c>
      <c r="AS29" s="134">
        <v>0</v>
      </c>
      <c r="AT29" s="134">
        <v>0</v>
      </c>
      <c r="AU29" s="134">
        <v>7</v>
      </c>
      <c r="AV29" s="134">
        <v>0</v>
      </c>
      <c r="AW29" s="134">
        <v>7</v>
      </c>
      <c r="AX29" s="134">
        <v>7</v>
      </c>
      <c r="AY29" s="134">
        <v>0</v>
      </c>
      <c r="AZ29" s="134">
        <v>0</v>
      </c>
      <c r="BA29" s="134">
        <v>11</v>
      </c>
      <c r="BB29" s="134">
        <v>0</v>
      </c>
      <c r="BC29" s="134">
        <v>0</v>
      </c>
      <c r="BD29" s="134">
        <v>10</v>
      </c>
      <c r="BE29" s="134">
        <v>0</v>
      </c>
      <c r="BF29" s="134">
        <v>10</v>
      </c>
      <c r="BG29" s="134">
        <v>6</v>
      </c>
      <c r="BH29" s="134">
        <v>0</v>
      </c>
      <c r="BI29" s="134">
        <v>6</v>
      </c>
      <c r="BJ29" s="134">
        <v>4</v>
      </c>
      <c r="BK29" s="134">
        <v>0</v>
      </c>
      <c r="BL29" s="134">
        <v>4</v>
      </c>
      <c r="BM29" s="134">
        <v>10</v>
      </c>
      <c r="BN29" s="134">
        <v>0</v>
      </c>
      <c r="BO29" s="134">
        <v>9</v>
      </c>
      <c r="BP29" s="134">
        <v>0</v>
      </c>
      <c r="BQ29" s="134">
        <v>0</v>
      </c>
      <c r="BR29" s="134">
        <v>0</v>
      </c>
      <c r="BS29" s="134">
        <v>0</v>
      </c>
      <c r="BT29" s="134">
        <v>0</v>
      </c>
      <c r="BU29" s="134">
        <v>0</v>
      </c>
      <c r="BV29" s="134">
        <v>0</v>
      </c>
      <c r="BW29" s="134">
        <v>0</v>
      </c>
      <c r="BX29" s="134">
        <v>0</v>
      </c>
      <c r="BY29" s="134">
        <v>0</v>
      </c>
      <c r="BZ29" s="134">
        <v>0</v>
      </c>
      <c r="CA29" s="134">
        <v>0</v>
      </c>
      <c r="CB29" s="134">
        <v>8</v>
      </c>
      <c r="CC29" s="134">
        <v>0</v>
      </c>
      <c r="CD29" s="134">
        <v>8</v>
      </c>
      <c r="CE29" s="134">
        <v>9</v>
      </c>
      <c r="CF29" s="134">
        <v>0</v>
      </c>
      <c r="CG29" s="134">
        <v>0</v>
      </c>
      <c r="CH29" s="134">
        <v>0</v>
      </c>
      <c r="CI29" s="134">
        <v>20</v>
      </c>
      <c r="CJ29" s="134">
        <v>0</v>
      </c>
      <c r="CK29" s="134">
        <v>0</v>
      </c>
      <c r="CL29" s="134">
        <v>0</v>
      </c>
      <c r="CM29" s="134">
        <v>0</v>
      </c>
      <c r="CN29" s="134">
        <v>2</v>
      </c>
      <c r="CO29" s="134">
        <v>0</v>
      </c>
      <c r="CP29" s="134">
        <v>2</v>
      </c>
      <c r="CQ29" s="134">
        <v>15</v>
      </c>
      <c r="CR29" s="134">
        <v>0</v>
      </c>
      <c r="CS29" s="134">
        <v>0</v>
      </c>
      <c r="CT29" s="134">
        <v>7</v>
      </c>
      <c r="CU29" s="134">
        <v>0</v>
      </c>
      <c r="CV29" s="134">
        <v>0</v>
      </c>
      <c r="CW29" s="134">
        <v>7</v>
      </c>
      <c r="CX29" s="134">
        <v>0</v>
      </c>
      <c r="CY29" s="134">
        <v>7</v>
      </c>
      <c r="CZ29" s="134">
        <v>1</v>
      </c>
      <c r="DA29" s="134">
        <v>0</v>
      </c>
      <c r="DB29" s="134">
        <v>1</v>
      </c>
      <c r="DC29" s="134">
        <v>10</v>
      </c>
      <c r="DD29" s="134">
        <v>0</v>
      </c>
      <c r="DE29" s="134">
        <v>0</v>
      </c>
      <c r="DF29" s="134">
        <v>10</v>
      </c>
      <c r="DG29" s="134">
        <v>0</v>
      </c>
      <c r="DH29" s="134">
        <v>10</v>
      </c>
      <c r="DI29" s="134">
        <v>9</v>
      </c>
      <c r="DJ29" s="134">
        <v>0</v>
      </c>
      <c r="DK29" s="134">
        <v>0</v>
      </c>
      <c r="DL29" s="134">
        <v>5</v>
      </c>
      <c r="DM29" s="134">
        <v>0</v>
      </c>
      <c r="DN29" s="134">
        <v>11</v>
      </c>
      <c r="DO29" s="134">
        <v>2</v>
      </c>
      <c r="DP29" s="134">
        <v>0</v>
      </c>
      <c r="DQ29" s="134">
        <v>0</v>
      </c>
      <c r="DR29" s="134">
        <v>0</v>
      </c>
      <c r="DS29" s="134">
        <v>0</v>
      </c>
      <c r="DT29" s="134">
        <v>0</v>
      </c>
    </row>
    <row r="30" spans="1:124" ht="33.75" x14ac:dyDescent="0.2">
      <c r="A30" s="106" t="s">
        <v>718</v>
      </c>
      <c r="B30" s="13" t="s">
        <v>638</v>
      </c>
      <c r="C30" s="115" t="s">
        <v>65</v>
      </c>
      <c r="D30" s="87" t="s">
        <v>55</v>
      </c>
      <c r="E30" s="115" t="s">
        <v>56</v>
      </c>
      <c r="F30" s="115" t="s">
        <v>66</v>
      </c>
      <c r="G30" s="115" t="s">
        <v>67</v>
      </c>
      <c r="H30" s="131" t="s">
        <v>638</v>
      </c>
      <c r="I30" s="431" t="s">
        <v>123</v>
      </c>
      <c r="J30" s="116">
        <v>543</v>
      </c>
      <c r="K30" s="433">
        <v>6</v>
      </c>
      <c r="L30" s="115" t="s">
        <v>124</v>
      </c>
      <c r="M30" s="116">
        <v>458</v>
      </c>
      <c r="N30" s="172" t="s">
        <v>159</v>
      </c>
      <c r="O30" s="115" t="s">
        <v>57</v>
      </c>
      <c r="P30" s="107" t="s">
        <v>60</v>
      </c>
      <c r="Q30" s="69">
        <v>101.28913443830572</v>
      </c>
      <c r="R30" s="83" t="e">
        <v>#DIV/0!</v>
      </c>
      <c r="S30" s="83">
        <v>0</v>
      </c>
      <c r="T30" s="83">
        <v>0</v>
      </c>
      <c r="U30" s="134">
        <v>543</v>
      </c>
      <c r="V30" s="134">
        <v>550</v>
      </c>
      <c r="W30" s="134">
        <v>0</v>
      </c>
      <c r="X30" s="134">
        <v>0</v>
      </c>
      <c r="Y30" s="134">
        <v>0</v>
      </c>
      <c r="Z30" s="134">
        <v>543</v>
      </c>
      <c r="AA30" s="134">
        <v>458</v>
      </c>
      <c r="AB30" s="134">
        <v>550</v>
      </c>
      <c r="AC30" s="134">
        <v>4</v>
      </c>
      <c r="AD30" s="134">
        <v>0</v>
      </c>
      <c r="AE30" s="134">
        <v>12</v>
      </c>
      <c r="AF30" s="134">
        <v>66</v>
      </c>
      <c r="AG30" s="134">
        <v>60</v>
      </c>
      <c r="AH30" s="134">
        <v>66</v>
      </c>
      <c r="AI30" s="134">
        <v>10</v>
      </c>
      <c r="AJ30" s="134">
        <v>9</v>
      </c>
      <c r="AK30" s="134">
        <v>10</v>
      </c>
      <c r="AL30" s="134">
        <v>31</v>
      </c>
      <c r="AM30" s="134">
        <v>9</v>
      </c>
      <c r="AN30" s="134">
        <v>31</v>
      </c>
      <c r="AO30" s="134">
        <v>9</v>
      </c>
      <c r="AP30" s="134">
        <v>8</v>
      </c>
      <c r="AQ30" s="134">
        <v>9</v>
      </c>
      <c r="AR30" s="134">
        <v>46</v>
      </c>
      <c r="AS30" s="134">
        <v>44</v>
      </c>
      <c r="AT30" s="134">
        <v>44</v>
      </c>
      <c r="AU30" s="134">
        <v>16</v>
      </c>
      <c r="AV30" s="134">
        <v>9</v>
      </c>
      <c r="AW30" s="134">
        <v>16</v>
      </c>
      <c r="AX30" s="134">
        <v>17</v>
      </c>
      <c r="AY30" s="134">
        <v>13</v>
      </c>
      <c r="AZ30" s="134">
        <v>17</v>
      </c>
      <c r="BA30" s="134">
        <v>33</v>
      </c>
      <c r="BB30" s="134">
        <v>29</v>
      </c>
      <c r="BC30" s="134">
        <v>33</v>
      </c>
      <c r="BD30" s="134">
        <v>16</v>
      </c>
      <c r="BE30" s="134">
        <v>23</v>
      </c>
      <c r="BF30" s="134">
        <v>16</v>
      </c>
      <c r="BG30" s="134">
        <v>11</v>
      </c>
      <c r="BH30" s="134">
        <v>5</v>
      </c>
      <c r="BI30" s="134">
        <v>11</v>
      </c>
      <c r="BJ30" s="134">
        <v>12</v>
      </c>
      <c r="BK30" s="134">
        <v>10</v>
      </c>
      <c r="BL30" s="134">
        <v>12</v>
      </c>
      <c r="BM30" s="134">
        <v>11</v>
      </c>
      <c r="BN30" s="134">
        <v>15</v>
      </c>
      <c r="BO30" s="134">
        <v>11</v>
      </c>
      <c r="BP30" s="134">
        <v>7</v>
      </c>
      <c r="BQ30" s="134">
        <v>6</v>
      </c>
      <c r="BR30" s="134">
        <v>6</v>
      </c>
      <c r="BS30" s="134">
        <v>11</v>
      </c>
      <c r="BT30" s="134">
        <v>4</v>
      </c>
      <c r="BU30" s="134">
        <v>11</v>
      </c>
      <c r="BV30" s="134">
        <v>12</v>
      </c>
      <c r="BW30" s="134">
        <v>12</v>
      </c>
      <c r="BX30" s="134">
        <v>12</v>
      </c>
      <c r="BY30" s="134">
        <v>12</v>
      </c>
      <c r="BZ30" s="134">
        <v>15</v>
      </c>
      <c r="CA30" s="134">
        <v>12</v>
      </c>
      <c r="CB30" s="134">
        <v>6</v>
      </c>
      <c r="CC30" s="134">
        <v>6</v>
      </c>
      <c r="CD30" s="134">
        <v>6</v>
      </c>
      <c r="CE30" s="134">
        <v>24</v>
      </c>
      <c r="CF30" s="134">
        <v>15</v>
      </c>
      <c r="CG30" s="134">
        <v>24</v>
      </c>
      <c r="CH30" s="134">
        <v>10</v>
      </c>
      <c r="CI30" s="134">
        <v>8</v>
      </c>
      <c r="CJ30" s="134">
        <v>10</v>
      </c>
      <c r="CK30" s="134">
        <v>33</v>
      </c>
      <c r="CL30" s="134">
        <v>33</v>
      </c>
      <c r="CM30" s="134">
        <v>33</v>
      </c>
      <c r="CN30" s="134">
        <v>46</v>
      </c>
      <c r="CO30" s="134">
        <v>38</v>
      </c>
      <c r="CP30" s="134">
        <v>46</v>
      </c>
      <c r="CQ30" s="134">
        <v>16</v>
      </c>
      <c r="CR30" s="134">
        <v>14</v>
      </c>
      <c r="CS30" s="134">
        <v>17</v>
      </c>
      <c r="CT30" s="134">
        <v>4</v>
      </c>
      <c r="CU30" s="134">
        <v>1</v>
      </c>
      <c r="CV30" s="134">
        <v>4</v>
      </c>
      <c r="CW30" s="134">
        <v>13</v>
      </c>
      <c r="CX30" s="134">
        <v>14</v>
      </c>
      <c r="CY30" s="134">
        <v>13</v>
      </c>
      <c r="CZ30" s="134">
        <v>7</v>
      </c>
      <c r="DA30" s="134">
        <v>5</v>
      </c>
      <c r="DB30" s="134">
        <v>8</v>
      </c>
      <c r="DC30" s="134">
        <v>10</v>
      </c>
      <c r="DD30" s="134">
        <v>14</v>
      </c>
      <c r="DE30" s="134">
        <v>10</v>
      </c>
      <c r="DF30" s="134">
        <v>16</v>
      </c>
      <c r="DG30" s="134">
        <v>16</v>
      </c>
      <c r="DH30" s="134">
        <v>16</v>
      </c>
      <c r="DI30" s="134">
        <v>16</v>
      </c>
      <c r="DJ30" s="134">
        <v>12</v>
      </c>
      <c r="DK30" s="134">
        <v>16</v>
      </c>
      <c r="DL30" s="134">
        <v>6</v>
      </c>
      <c r="DM30" s="134">
        <v>5</v>
      </c>
      <c r="DN30" s="134">
        <v>6</v>
      </c>
      <c r="DO30" s="134">
        <v>3</v>
      </c>
      <c r="DP30" s="134">
        <v>1</v>
      </c>
      <c r="DQ30" s="134">
        <v>3</v>
      </c>
      <c r="DR30" s="134">
        <v>9</v>
      </c>
      <c r="DS30" s="134">
        <v>5</v>
      </c>
      <c r="DT30" s="134">
        <v>9</v>
      </c>
    </row>
    <row r="31" spans="1:124" ht="33.75" x14ac:dyDescent="0.2">
      <c r="A31" s="106" t="s">
        <v>718</v>
      </c>
      <c r="B31" s="13" t="s">
        <v>720</v>
      </c>
      <c r="C31" s="115" t="s">
        <v>65</v>
      </c>
      <c r="D31" s="87" t="s">
        <v>55</v>
      </c>
      <c r="E31" s="115" t="s">
        <v>56</v>
      </c>
      <c r="F31" s="115" t="s">
        <v>66</v>
      </c>
      <c r="G31" s="115" t="s">
        <v>67</v>
      </c>
      <c r="H31" s="131" t="s">
        <v>720</v>
      </c>
      <c r="I31" s="432"/>
      <c r="J31" s="116">
        <v>13042</v>
      </c>
      <c r="K31" s="434"/>
      <c r="L31" s="115" t="s">
        <v>125</v>
      </c>
      <c r="M31" s="116">
        <v>11265</v>
      </c>
      <c r="N31" s="127" t="s">
        <v>767</v>
      </c>
      <c r="O31" s="115" t="s">
        <v>58</v>
      </c>
      <c r="P31" s="107" t="s">
        <v>60</v>
      </c>
      <c r="Q31" s="69">
        <v>93.07621530440116</v>
      </c>
      <c r="R31" s="83" t="e">
        <v>#DIV/0!</v>
      </c>
      <c r="S31" s="83">
        <v>0</v>
      </c>
      <c r="T31" s="83">
        <v>0</v>
      </c>
      <c r="U31" s="134">
        <v>13042</v>
      </c>
      <c r="V31" s="134">
        <v>12139</v>
      </c>
      <c r="W31" s="134">
        <v>0</v>
      </c>
      <c r="X31" s="134">
        <v>0</v>
      </c>
      <c r="Y31" s="134">
        <v>0</v>
      </c>
      <c r="Z31" s="134">
        <v>13042</v>
      </c>
      <c r="AA31" s="134">
        <v>11265</v>
      </c>
      <c r="AB31" s="134">
        <v>12139</v>
      </c>
      <c r="AC31" s="134">
        <v>200</v>
      </c>
      <c r="AD31" s="134">
        <v>0</v>
      </c>
      <c r="AE31" s="134">
        <v>189</v>
      </c>
      <c r="AF31" s="134">
        <v>1686</v>
      </c>
      <c r="AG31" s="134">
        <v>1200</v>
      </c>
      <c r="AH31" s="134">
        <v>1686</v>
      </c>
      <c r="AI31" s="134">
        <v>250</v>
      </c>
      <c r="AJ31" s="134">
        <v>304</v>
      </c>
      <c r="AK31" s="134">
        <v>244</v>
      </c>
      <c r="AL31" s="134">
        <v>822</v>
      </c>
      <c r="AM31" s="134">
        <v>240</v>
      </c>
      <c r="AN31" s="134">
        <v>822</v>
      </c>
      <c r="AO31" s="134">
        <v>248</v>
      </c>
      <c r="AP31" s="134">
        <v>80</v>
      </c>
      <c r="AQ31" s="134">
        <v>248</v>
      </c>
      <c r="AR31" s="134">
        <v>1200</v>
      </c>
      <c r="AS31" s="134">
        <v>1180</v>
      </c>
      <c r="AT31" s="134">
        <v>1165</v>
      </c>
      <c r="AU31" s="134">
        <v>280</v>
      </c>
      <c r="AV31" s="134">
        <v>149</v>
      </c>
      <c r="AW31" s="134">
        <v>280</v>
      </c>
      <c r="AX31" s="134">
        <v>400</v>
      </c>
      <c r="AY31" s="134">
        <v>369</v>
      </c>
      <c r="AZ31" s="134">
        <v>357</v>
      </c>
      <c r="BA31" s="134">
        <v>783</v>
      </c>
      <c r="BB31" s="134">
        <v>751</v>
      </c>
      <c r="BC31" s="134">
        <v>783</v>
      </c>
      <c r="BD31" s="134">
        <v>400</v>
      </c>
      <c r="BE31" s="134">
        <v>956</v>
      </c>
      <c r="BF31" s="134">
        <v>398</v>
      </c>
      <c r="BG31" s="134">
        <v>225</v>
      </c>
      <c r="BH31" s="134">
        <v>59</v>
      </c>
      <c r="BI31" s="134">
        <v>225</v>
      </c>
      <c r="BJ31" s="134">
        <v>200</v>
      </c>
      <c r="BK31" s="134">
        <v>173</v>
      </c>
      <c r="BL31" s="134">
        <v>183</v>
      </c>
      <c r="BM31" s="134">
        <v>300</v>
      </c>
      <c r="BN31" s="134">
        <v>326</v>
      </c>
      <c r="BO31" s="134">
        <v>300</v>
      </c>
      <c r="BP31" s="134">
        <v>300</v>
      </c>
      <c r="BQ31" s="134">
        <v>369</v>
      </c>
      <c r="BR31" s="134">
        <v>296</v>
      </c>
      <c r="BS31" s="134">
        <v>102</v>
      </c>
      <c r="BT31" s="134">
        <v>64</v>
      </c>
      <c r="BU31" s="134">
        <v>102</v>
      </c>
      <c r="BV31" s="134">
        <v>250</v>
      </c>
      <c r="BW31" s="134">
        <v>376</v>
      </c>
      <c r="BX31" s="134">
        <v>234</v>
      </c>
      <c r="BY31" s="134">
        <v>253</v>
      </c>
      <c r="BZ31" s="134">
        <v>540</v>
      </c>
      <c r="CA31" s="134">
        <v>253</v>
      </c>
      <c r="CB31" s="134">
        <v>147</v>
      </c>
      <c r="CC31" s="134">
        <v>85</v>
      </c>
      <c r="CD31" s="134">
        <v>147</v>
      </c>
      <c r="CE31" s="134">
        <v>416</v>
      </c>
      <c r="CF31" s="134">
        <v>209</v>
      </c>
      <c r="CG31" s="134">
        <v>416</v>
      </c>
      <c r="CH31" s="134">
        <v>330</v>
      </c>
      <c r="CI31" s="134">
        <v>204</v>
      </c>
      <c r="CJ31" s="134">
        <v>327</v>
      </c>
      <c r="CK31" s="134">
        <v>1050</v>
      </c>
      <c r="CL31" s="134">
        <v>1025</v>
      </c>
      <c r="CM31" s="134">
        <v>476</v>
      </c>
      <c r="CN31" s="134">
        <v>829</v>
      </c>
      <c r="CO31" s="134">
        <v>739</v>
      </c>
      <c r="CP31" s="134">
        <v>829</v>
      </c>
      <c r="CQ31" s="134">
        <v>480</v>
      </c>
      <c r="CR31" s="134">
        <v>468</v>
      </c>
      <c r="CS31" s="134">
        <v>336</v>
      </c>
      <c r="CT31" s="134">
        <v>86</v>
      </c>
      <c r="CU31" s="134">
        <v>25</v>
      </c>
      <c r="CV31" s="134">
        <v>86</v>
      </c>
      <c r="CW31" s="134">
        <v>376</v>
      </c>
      <c r="CX31" s="134">
        <v>208</v>
      </c>
      <c r="CY31" s="134">
        <v>376</v>
      </c>
      <c r="CZ31" s="134">
        <v>100</v>
      </c>
      <c r="DA31" s="134">
        <v>93</v>
      </c>
      <c r="DB31" s="134">
        <v>80</v>
      </c>
      <c r="DC31" s="134">
        <v>190</v>
      </c>
      <c r="DD31" s="134">
        <v>313</v>
      </c>
      <c r="DE31" s="134">
        <v>186</v>
      </c>
      <c r="DF31" s="134">
        <v>500</v>
      </c>
      <c r="DG31" s="134">
        <v>318</v>
      </c>
      <c r="DH31" s="134">
        <v>498</v>
      </c>
      <c r="DI31" s="134">
        <v>280</v>
      </c>
      <c r="DJ31" s="134">
        <v>245</v>
      </c>
      <c r="DK31" s="134">
        <v>257</v>
      </c>
      <c r="DL31" s="134">
        <v>160</v>
      </c>
      <c r="DM31" s="134">
        <v>141</v>
      </c>
      <c r="DN31" s="134">
        <v>161</v>
      </c>
      <c r="DO31" s="134">
        <v>57</v>
      </c>
      <c r="DP31" s="134">
        <v>2</v>
      </c>
      <c r="DQ31" s="134">
        <v>57</v>
      </c>
      <c r="DR31" s="134">
        <v>142</v>
      </c>
      <c r="DS31" s="134">
        <v>54</v>
      </c>
      <c r="DT31" s="134">
        <v>142</v>
      </c>
    </row>
    <row r="32" spans="1:124" ht="33.75" x14ac:dyDescent="0.2">
      <c r="A32" s="106" t="s">
        <v>718</v>
      </c>
      <c r="B32" s="2" t="s">
        <v>128</v>
      </c>
      <c r="C32" s="1" t="s">
        <v>65</v>
      </c>
      <c r="D32" s="9" t="s">
        <v>55</v>
      </c>
      <c r="E32" s="1" t="s">
        <v>56</v>
      </c>
      <c r="F32" s="1" t="s">
        <v>126</v>
      </c>
      <c r="G32" s="1" t="s">
        <v>127</v>
      </c>
      <c r="H32" s="2" t="s">
        <v>128</v>
      </c>
      <c r="I32" s="3" t="s">
        <v>9</v>
      </c>
      <c r="J32" s="4"/>
      <c r="K32" s="4">
        <v>100</v>
      </c>
      <c r="L32" s="3"/>
      <c r="M32" s="4"/>
      <c r="N32" s="3"/>
      <c r="O32" s="3"/>
      <c r="P32" s="3"/>
      <c r="Q32" s="8"/>
      <c r="R32" s="20"/>
      <c r="S32" s="20"/>
      <c r="T32" s="20"/>
      <c r="U32" s="103"/>
      <c r="V32" s="103"/>
      <c r="W32" s="103"/>
      <c r="X32" s="103"/>
      <c r="Y32" s="103"/>
      <c r="Z32" s="104"/>
      <c r="AA32" s="104"/>
      <c r="AB32" s="7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8"/>
      <c r="BB32" s="8"/>
      <c r="BC32" s="20"/>
      <c r="BD32" s="8"/>
      <c r="BE32" s="8"/>
      <c r="BF32" s="20"/>
      <c r="BG32" s="8"/>
      <c r="BH32" s="8"/>
      <c r="BI32" s="20"/>
      <c r="BJ32" s="8"/>
      <c r="BK32" s="8"/>
      <c r="BL32" s="20"/>
      <c r="BM32" s="20"/>
      <c r="BN32" s="20"/>
      <c r="BO32" s="20"/>
      <c r="BP32" s="8"/>
      <c r="BQ32" s="8"/>
      <c r="BR32" s="20"/>
      <c r="BS32" s="20"/>
      <c r="BT32" s="20"/>
      <c r="BU32" s="20"/>
      <c r="BV32" s="20"/>
      <c r="BW32" s="20"/>
      <c r="BX32" s="20"/>
      <c r="BY32" s="8"/>
      <c r="BZ32" s="8"/>
      <c r="CA32" s="20"/>
      <c r="CB32" s="8"/>
      <c r="CC32" s="8"/>
      <c r="CD32" s="20"/>
      <c r="CE32" s="8"/>
      <c r="CF32" s="8"/>
      <c r="CG32" s="20"/>
      <c r="CH32" s="8"/>
      <c r="CI32" s="8"/>
      <c r="CJ32" s="20"/>
      <c r="CK32" s="8"/>
      <c r="CL32" s="8"/>
      <c r="CM32" s="20"/>
      <c r="CN32" s="20"/>
      <c r="CO32" s="20"/>
      <c r="CP32" s="20"/>
      <c r="CQ32" s="8"/>
      <c r="CR32" s="8"/>
      <c r="CS32" s="20"/>
      <c r="CT32" s="8"/>
      <c r="CU32" s="8"/>
      <c r="CV32" s="20"/>
      <c r="CW32" s="8"/>
      <c r="CX32" s="8"/>
      <c r="CY32" s="20"/>
      <c r="CZ32" s="8"/>
      <c r="DA32" s="8"/>
      <c r="DB32" s="20"/>
      <c r="DC32" s="8"/>
      <c r="DD32" s="8"/>
      <c r="DE32" s="20"/>
      <c r="DF32" s="8"/>
      <c r="DG32" s="8"/>
      <c r="DH32" s="20"/>
      <c r="DI32" s="20"/>
      <c r="DJ32" s="20"/>
      <c r="DK32" s="20"/>
      <c r="DL32" s="8"/>
      <c r="DM32" s="8"/>
      <c r="DN32" s="20"/>
      <c r="DO32" s="8"/>
      <c r="DP32" s="8"/>
      <c r="DQ32" s="20"/>
      <c r="DR32" s="8"/>
      <c r="DS32" s="8"/>
      <c r="DT32" s="20"/>
    </row>
    <row r="33" spans="1:125" ht="33.75" x14ac:dyDescent="0.2">
      <c r="A33" s="106" t="s">
        <v>718</v>
      </c>
      <c r="B33" s="13" t="s">
        <v>129</v>
      </c>
      <c r="C33" s="115" t="s">
        <v>65</v>
      </c>
      <c r="D33" s="87" t="s">
        <v>55</v>
      </c>
      <c r="E33" s="115" t="s">
        <v>56</v>
      </c>
      <c r="F33" s="115" t="s">
        <v>126</v>
      </c>
      <c r="G33" s="115" t="s">
        <v>127</v>
      </c>
      <c r="H33" s="86" t="s">
        <v>129</v>
      </c>
      <c r="I33" s="431" t="s">
        <v>130</v>
      </c>
      <c r="J33" s="80">
        <v>2116730</v>
      </c>
      <c r="K33" s="450">
        <v>30</v>
      </c>
      <c r="L33" s="115" t="s">
        <v>131</v>
      </c>
      <c r="M33" s="116">
        <v>2006459</v>
      </c>
      <c r="N33" s="111" t="s">
        <v>132</v>
      </c>
      <c r="O33" s="112" t="s">
        <v>58</v>
      </c>
      <c r="P33" s="107" t="s">
        <v>60</v>
      </c>
      <c r="Q33" s="69">
        <v>75.05968780000785</v>
      </c>
      <c r="R33" s="83" t="e">
        <v>#DIV/0!</v>
      </c>
      <c r="S33" s="83">
        <v>0</v>
      </c>
      <c r="T33" s="83">
        <v>0</v>
      </c>
      <c r="U33" s="134">
        <v>2111403</v>
      </c>
      <c r="V33" s="134">
        <v>1584812.5</v>
      </c>
      <c r="W33" s="134">
        <v>0</v>
      </c>
      <c r="X33" s="134">
        <v>0</v>
      </c>
      <c r="Y33" s="134">
        <v>0</v>
      </c>
      <c r="Z33" s="134">
        <v>2111403</v>
      </c>
      <c r="AA33" s="134">
        <v>2006459</v>
      </c>
      <c r="AB33" s="134">
        <v>1584812.5</v>
      </c>
      <c r="AC33" s="134">
        <v>30</v>
      </c>
      <c r="AD33" s="134">
        <v>67</v>
      </c>
      <c r="AE33" s="134">
        <v>79</v>
      </c>
      <c r="AF33" s="134">
        <v>250000</v>
      </c>
      <c r="AG33" s="134">
        <v>214047</v>
      </c>
      <c r="AH33" s="134">
        <v>165743</v>
      </c>
      <c r="AI33" s="134">
        <v>25000</v>
      </c>
      <c r="AJ33" s="134">
        <v>14058</v>
      </c>
      <c r="AK33" s="134">
        <v>26085</v>
      </c>
      <c r="AL33" s="134">
        <v>90000</v>
      </c>
      <c r="AM33" s="134">
        <v>85925</v>
      </c>
      <c r="AN33" s="134">
        <v>145924</v>
      </c>
      <c r="AO33" s="134">
        <v>100000</v>
      </c>
      <c r="AP33" s="134">
        <v>100728</v>
      </c>
      <c r="AQ33" s="134">
        <v>54571</v>
      </c>
      <c r="AR33" s="134">
        <v>68000</v>
      </c>
      <c r="AS33" s="134">
        <v>67009</v>
      </c>
      <c r="AT33" s="134">
        <v>34372</v>
      </c>
      <c r="AU33" s="134">
        <v>30000</v>
      </c>
      <c r="AV33" s="134">
        <v>30070</v>
      </c>
      <c r="AW33" s="134">
        <v>21852</v>
      </c>
      <c r="AX33" s="134">
        <v>95000</v>
      </c>
      <c r="AY33" s="134">
        <v>88847</v>
      </c>
      <c r="AZ33" s="134">
        <v>90765</v>
      </c>
      <c r="BA33" s="134">
        <v>145000</v>
      </c>
      <c r="BB33" s="134">
        <v>142956</v>
      </c>
      <c r="BC33" s="134">
        <v>111899</v>
      </c>
      <c r="BD33" s="134">
        <v>23000</v>
      </c>
      <c r="BE33" s="134">
        <v>22986</v>
      </c>
      <c r="BF33" s="134">
        <v>11912</v>
      </c>
      <c r="BG33" s="134">
        <v>140000</v>
      </c>
      <c r="BH33" s="134">
        <v>136274</v>
      </c>
      <c r="BI33" s="134">
        <v>111614</v>
      </c>
      <c r="BJ33" s="134">
        <v>11300</v>
      </c>
      <c r="BK33" s="134">
        <v>11126</v>
      </c>
      <c r="BL33" s="134">
        <v>2854</v>
      </c>
      <c r="BM33" s="134">
        <v>224000</v>
      </c>
      <c r="BN33" s="134">
        <v>224470</v>
      </c>
      <c r="BO33" s="134">
        <v>218962</v>
      </c>
      <c r="BP33" s="134">
        <v>115000</v>
      </c>
      <c r="BQ33" s="134">
        <v>114996</v>
      </c>
      <c r="BR33" s="134">
        <v>63173</v>
      </c>
      <c r="BS33" s="134">
        <v>450</v>
      </c>
      <c r="BT33" s="134">
        <v>805</v>
      </c>
      <c r="BU33" s="134">
        <v>339</v>
      </c>
      <c r="BV33" s="134">
        <v>26000</v>
      </c>
      <c r="BW33" s="134">
        <v>24871</v>
      </c>
      <c r="BX33" s="134">
        <v>24172</v>
      </c>
      <c r="BY33" s="134">
        <v>42500</v>
      </c>
      <c r="BZ33" s="134">
        <v>38792</v>
      </c>
      <c r="CA33" s="134">
        <v>26022</v>
      </c>
      <c r="CB33" s="134">
        <v>30000</v>
      </c>
      <c r="CC33" s="134">
        <v>25278</v>
      </c>
      <c r="CD33" s="134">
        <v>23246</v>
      </c>
      <c r="CE33" s="134">
        <v>150000</v>
      </c>
      <c r="CF33" s="134">
        <v>139772</v>
      </c>
      <c r="CG33" s="134">
        <v>80023</v>
      </c>
      <c r="CH33" s="134">
        <v>135000</v>
      </c>
      <c r="CI33" s="134">
        <v>132328</v>
      </c>
      <c r="CJ33" s="134">
        <v>114646</v>
      </c>
      <c r="CK33" s="134">
        <v>42250</v>
      </c>
      <c r="CL33" s="134">
        <v>21241</v>
      </c>
      <c r="CM33" s="134">
        <v>23183</v>
      </c>
      <c r="CN33" s="134">
        <v>38000</v>
      </c>
      <c r="CO33" s="134">
        <v>37833</v>
      </c>
      <c r="CP33" s="134">
        <v>26956</v>
      </c>
      <c r="CQ33" s="134">
        <v>14500</v>
      </c>
      <c r="CR33" s="134">
        <v>13719</v>
      </c>
      <c r="CS33" s="134">
        <v>9280</v>
      </c>
      <c r="CT33" s="134">
        <v>6000</v>
      </c>
      <c r="CU33" s="134">
        <v>5474</v>
      </c>
      <c r="CV33" s="134">
        <v>4726</v>
      </c>
      <c r="CW33" s="134">
        <v>5323</v>
      </c>
      <c r="CX33" s="134">
        <v>10179</v>
      </c>
      <c r="CY33" s="134">
        <v>5323</v>
      </c>
      <c r="CZ33" s="134">
        <v>0</v>
      </c>
      <c r="DA33" s="134">
        <v>0</v>
      </c>
      <c r="DB33" s="134">
        <v>0</v>
      </c>
      <c r="DC33" s="134">
        <v>84000</v>
      </c>
      <c r="DD33" s="134">
        <v>84319</v>
      </c>
      <c r="DE33" s="134">
        <v>67133</v>
      </c>
      <c r="DF33" s="134">
        <v>105000</v>
      </c>
      <c r="DG33" s="134">
        <v>105000</v>
      </c>
      <c r="DH33" s="134">
        <v>56798.5</v>
      </c>
      <c r="DI33" s="134">
        <v>54000</v>
      </c>
      <c r="DJ33" s="134">
        <v>53870</v>
      </c>
      <c r="DK33" s="134">
        <v>29175</v>
      </c>
      <c r="DL33" s="134">
        <v>42000</v>
      </c>
      <c r="DM33" s="134">
        <v>41840</v>
      </c>
      <c r="DN33" s="134">
        <v>21690</v>
      </c>
      <c r="DO33" s="134">
        <v>50</v>
      </c>
      <c r="DP33" s="134">
        <v>18</v>
      </c>
      <c r="DQ33" s="134">
        <v>34</v>
      </c>
      <c r="DR33" s="134">
        <v>20000</v>
      </c>
      <c r="DS33" s="134">
        <v>17561</v>
      </c>
      <c r="DT33" s="134">
        <v>12261</v>
      </c>
    </row>
    <row r="34" spans="1:125" ht="33.75" x14ac:dyDescent="0.2">
      <c r="A34" s="106" t="s">
        <v>718</v>
      </c>
      <c r="B34" s="13" t="s">
        <v>134</v>
      </c>
      <c r="C34" s="115" t="s">
        <v>65</v>
      </c>
      <c r="D34" s="87" t="s">
        <v>55</v>
      </c>
      <c r="E34" s="115" t="s">
        <v>56</v>
      </c>
      <c r="F34" s="115" t="s">
        <v>126</v>
      </c>
      <c r="G34" s="115" t="s">
        <v>127</v>
      </c>
      <c r="H34" s="86" t="s">
        <v>134</v>
      </c>
      <c r="I34" s="448"/>
      <c r="J34" s="116">
        <v>194078</v>
      </c>
      <c r="K34" s="451"/>
      <c r="L34" s="115" t="s">
        <v>133</v>
      </c>
      <c r="M34" s="116">
        <v>194078</v>
      </c>
      <c r="N34" s="111" t="s">
        <v>132</v>
      </c>
      <c r="O34" s="112" t="s">
        <v>58</v>
      </c>
      <c r="P34" s="107" t="s">
        <v>60</v>
      </c>
      <c r="Q34" s="69">
        <v>138.61407468198607</v>
      </c>
      <c r="R34" s="83" t="e">
        <v>#DIV/0!</v>
      </c>
      <c r="S34" s="83">
        <v>0</v>
      </c>
      <c r="T34" s="83">
        <v>0</v>
      </c>
      <c r="U34" s="134">
        <v>194960</v>
      </c>
      <c r="V34" s="134">
        <v>270242</v>
      </c>
      <c r="W34" s="134">
        <v>0</v>
      </c>
      <c r="X34" s="134">
        <v>0</v>
      </c>
      <c r="Y34" s="134">
        <v>0</v>
      </c>
      <c r="Z34" s="134">
        <v>194960</v>
      </c>
      <c r="AA34" s="134">
        <v>194078</v>
      </c>
      <c r="AB34" s="134">
        <v>270242</v>
      </c>
      <c r="AC34" s="134">
        <v>10</v>
      </c>
      <c r="AD34" s="134">
        <v>31</v>
      </c>
      <c r="AE34" s="134">
        <v>35</v>
      </c>
      <c r="AF34" s="134">
        <v>25210</v>
      </c>
      <c r="AG34" s="134">
        <v>25210</v>
      </c>
      <c r="AH34" s="134">
        <v>25986</v>
      </c>
      <c r="AI34" s="134">
        <v>2487</v>
      </c>
      <c r="AJ34" s="134">
        <v>2487</v>
      </c>
      <c r="AK34" s="134">
        <v>3251</v>
      </c>
      <c r="AL34" s="134">
        <v>5993</v>
      </c>
      <c r="AM34" s="134">
        <v>5993</v>
      </c>
      <c r="AN34" s="134">
        <v>15336</v>
      </c>
      <c r="AO34" s="134">
        <v>7553</v>
      </c>
      <c r="AP34" s="134">
        <v>7553</v>
      </c>
      <c r="AQ34" s="134">
        <v>8058</v>
      </c>
      <c r="AR34" s="134">
        <v>10603</v>
      </c>
      <c r="AS34" s="134">
        <v>10603</v>
      </c>
      <c r="AT34" s="134">
        <v>11184</v>
      </c>
      <c r="AU34" s="134">
        <v>3067</v>
      </c>
      <c r="AV34" s="134">
        <v>3067</v>
      </c>
      <c r="AW34" s="134">
        <v>3501</v>
      </c>
      <c r="AX34" s="134">
        <v>8975</v>
      </c>
      <c r="AY34" s="134">
        <v>8975</v>
      </c>
      <c r="AZ34" s="134">
        <v>9198</v>
      </c>
      <c r="BA34" s="134">
        <v>7635</v>
      </c>
      <c r="BB34" s="134">
        <v>7635</v>
      </c>
      <c r="BC34" s="134">
        <v>10896</v>
      </c>
      <c r="BD34" s="134">
        <v>5324</v>
      </c>
      <c r="BE34" s="134">
        <v>5324</v>
      </c>
      <c r="BF34" s="134">
        <v>4395</v>
      </c>
      <c r="BG34" s="134">
        <v>7938</v>
      </c>
      <c r="BH34" s="134">
        <v>7938</v>
      </c>
      <c r="BI34" s="134">
        <v>34113</v>
      </c>
      <c r="BJ34" s="134">
        <v>296</v>
      </c>
      <c r="BK34" s="134">
        <v>296</v>
      </c>
      <c r="BL34" s="134">
        <v>368</v>
      </c>
      <c r="BM34" s="134">
        <v>15798</v>
      </c>
      <c r="BN34" s="134">
        <v>15798</v>
      </c>
      <c r="BO34" s="134">
        <v>32494</v>
      </c>
      <c r="BP34" s="134">
        <v>15673</v>
      </c>
      <c r="BQ34" s="134">
        <v>15673</v>
      </c>
      <c r="BR34" s="134">
        <v>16533</v>
      </c>
      <c r="BS34" s="134">
        <v>36</v>
      </c>
      <c r="BT34" s="134">
        <v>36</v>
      </c>
      <c r="BU34" s="134">
        <v>36</v>
      </c>
      <c r="BV34" s="134">
        <v>2600</v>
      </c>
      <c r="BW34" s="134">
        <v>1831</v>
      </c>
      <c r="BX34" s="134">
        <v>2600</v>
      </c>
      <c r="BY34" s="134">
        <v>5365</v>
      </c>
      <c r="BZ34" s="134">
        <v>5365</v>
      </c>
      <c r="CA34" s="134">
        <v>6828</v>
      </c>
      <c r="CB34" s="134">
        <v>2168</v>
      </c>
      <c r="CC34" s="134">
        <v>2168</v>
      </c>
      <c r="CD34" s="134">
        <v>4066</v>
      </c>
      <c r="CE34" s="134">
        <v>7912</v>
      </c>
      <c r="CF34" s="134">
        <v>7912</v>
      </c>
      <c r="CG34" s="134">
        <v>9629</v>
      </c>
      <c r="CH34" s="134">
        <v>6102</v>
      </c>
      <c r="CI34" s="134">
        <v>6102</v>
      </c>
      <c r="CJ34" s="134">
        <v>10816</v>
      </c>
      <c r="CK34" s="134">
        <v>11834</v>
      </c>
      <c r="CL34" s="134">
        <v>11834</v>
      </c>
      <c r="CM34" s="134">
        <v>12725</v>
      </c>
      <c r="CN34" s="134">
        <v>6619</v>
      </c>
      <c r="CO34" s="134">
        <v>6619</v>
      </c>
      <c r="CP34" s="134">
        <v>8950</v>
      </c>
      <c r="CQ34" s="134">
        <v>2660</v>
      </c>
      <c r="CR34" s="134">
        <v>2660</v>
      </c>
      <c r="CS34" s="134">
        <v>4647</v>
      </c>
      <c r="CT34" s="134">
        <v>727</v>
      </c>
      <c r="CU34" s="134">
        <v>727</v>
      </c>
      <c r="CV34" s="134">
        <v>877</v>
      </c>
      <c r="CW34" s="134">
        <v>1167</v>
      </c>
      <c r="CX34" s="134">
        <v>1167</v>
      </c>
      <c r="CY34" s="134">
        <v>1138</v>
      </c>
      <c r="CZ34" s="134">
        <v>0</v>
      </c>
      <c r="DA34" s="134">
        <v>0</v>
      </c>
      <c r="DB34" s="134">
        <v>0</v>
      </c>
      <c r="DC34" s="134">
        <v>10350</v>
      </c>
      <c r="DD34" s="134">
        <v>10229</v>
      </c>
      <c r="DE34" s="134">
        <v>10350</v>
      </c>
      <c r="DF34" s="134">
        <v>8874</v>
      </c>
      <c r="DG34" s="134">
        <v>8874</v>
      </c>
      <c r="DH34" s="134">
        <v>9337</v>
      </c>
      <c r="DI34" s="134">
        <v>7119</v>
      </c>
      <c r="DJ34" s="134">
        <v>7119</v>
      </c>
      <c r="DK34" s="134">
        <v>6723</v>
      </c>
      <c r="DL34" s="134">
        <v>3745</v>
      </c>
      <c r="DM34" s="134">
        <v>3745</v>
      </c>
      <c r="DN34" s="134">
        <v>5169</v>
      </c>
      <c r="DO34" s="134">
        <v>20</v>
      </c>
      <c r="DP34" s="134">
        <v>7</v>
      </c>
      <c r="DQ34" s="134">
        <v>13</v>
      </c>
      <c r="DR34" s="134">
        <v>1100</v>
      </c>
      <c r="DS34" s="134">
        <v>1100</v>
      </c>
      <c r="DT34" s="134">
        <v>990</v>
      </c>
    </row>
    <row r="35" spans="1:125" ht="33.75" x14ac:dyDescent="0.2">
      <c r="A35" s="106" t="s">
        <v>718</v>
      </c>
      <c r="B35" s="13" t="s">
        <v>140</v>
      </c>
      <c r="C35" s="115" t="s">
        <v>65</v>
      </c>
      <c r="D35" s="87" t="s">
        <v>55</v>
      </c>
      <c r="E35" s="115" t="s">
        <v>56</v>
      </c>
      <c r="F35" s="115" t="s">
        <v>126</v>
      </c>
      <c r="G35" s="115" t="s">
        <v>127</v>
      </c>
      <c r="H35" s="123" t="s">
        <v>140</v>
      </c>
      <c r="I35" s="431" t="s">
        <v>135</v>
      </c>
      <c r="J35" s="81">
        <v>12005</v>
      </c>
      <c r="K35" s="452">
        <v>15</v>
      </c>
      <c r="L35" s="115" t="s">
        <v>136</v>
      </c>
      <c r="M35" s="116">
        <v>10860</v>
      </c>
      <c r="N35" s="111" t="s">
        <v>137</v>
      </c>
      <c r="O35" s="82" t="s">
        <v>57</v>
      </c>
      <c r="P35" s="111" t="s">
        <v>60</v>
      </c>
      <c r="Q35" s="69">
        <v>81.358426270136306</v>
      </c>
      <c r="R35" s="83" t="e">
        <v>#DIV/0!</v>
      </c>
      <c r="S35" s="83">
        <v>0</v>
      </c>
      <c r="T35" s="83">
        <v>0</v>
      </c>
      <c r="U35" s="134">
        <v>12912</v>
      </c>
      <c r="V35" s="134">
        <v>10505</v>
      </c>
      <c r="W35" s="134">
        <v>0</v>
      </c>
      <c r="X35" s="134">
        <v>0</v>
      </c>
      <c r="Y35" s="134">
        <v>0</v>
      </c>
      <c r="Z35" s="134">
        <v>12912</v>
      </c>
      <c r="AA35" s="134">
        <v>10860</v>
      </c>
      <c r="AB35" s="134">
        <v>10505</v>
      </c>
      <c r="AC35" s="134">
        <v>5</v>
      </c>
      <c r="AD35" s="134">
        <v>0</v>
      </c>
      <c r="AE35" s="134">
        <v>0</v>
      </c>
      <c r="AF35" s="134">
        <v>5000</v>
      </c>
      <c r="AG35" s="134">
        <v>5349</v>
      </c>
      <c r="AH35" s="134">
        <v>4174</v>
      </c>
      <c r="AI35" s="134">
        <v>25</v>
      </c>
      <c r="AJ35" s="134">
        <v>19</v>
      </c>
      <c r="AK35" s="134">
        <v>17</v>
      </c>
      <c r="AL35" s="134">
        <v>55</v>
      </c>
      <c r="AM35" s="134">
        <v>48</v>
      </c>
      <c r="AN35" s="134">
        <v>27</v>
      </c>
      <c r="AO35" s="134">
        <v>20</v>
      </c>
      <c r="AP35" s="134">
        <v>14</v>
      </c>
      <c r="AQ35" s="134">
        <v>17</v>
      </c>
      <c r="AR35" s="134">
        <v>599</v>
      </c>
      <c r="AS35" s="134">
        <v>408</v>
      </c>
      <c r="AT35" s="134">
        <v>514</v>
      </c>
      <c r="AU35" s="134">
        <v>200</v>
      </c>
      <c r="AV35" s="134">
        <v>197</v>
      </c>
      <c r="AW35" s="134">
        <v>148</v>
      </c>
      <c r="AX35" s="134">
        <v>325</v>
      </c>
      <c r="AY35" s="134">
        <v>319</v>
      </c>
      <c r="AZ35" s="134">
        <v>284</v>
      </c>
      <c r="BA35" s="134">
        <v>100</v>
      </c>
      <c r="BB35" s="134">
        <v>94</v>
      </c>
      <c r="BC35" s="134">
        <v>293</v>
      </c>
      <c r="BD35" s="134">
        <v>220</v>
      </c>
      <c r="BE35" s="134">
        <v>33</v>
      </c>
      <c r="BF35" s="134">
        <v>286</v>
      </c>
      <c r="BG35" s="134">
        <v>40</v>
      </c>
      <c r="BH35" s="134">
        <v>36</v>
      </c>
      <c r="BI35" s="134">
        <v>38</v>
      </c>
      <c r="BJ35" s="134">
        <v>13</v>
      </c>
      <c r="BK35" s="134">
        <v>10</v>
      </c>
      <c r="BL35" s="134">
        <v>0</v>
      </c>
      <c r="BM35" s="134">
        <v>120</v>
      </c>
      <c r="BN35" s="134">
        <v>115</v>
      </c>
      <c r="BO35" s="134">
        <v>85</v>
      </c>
      <c r="BP35" s="134">
        <v>3200</v>
      </c>
      <c r="BQ35" s="134">
        <v>2935</v>
      </c>
      <c r="BR35" s="134">
        <v>2102</v>
      </c>
      <c r="BS35" s="134">
        <v>0</v>
      </c>
      <c r="BT35" s="134">
        <v>0</v>
      </c>
      <c r="BU35" s="134">
        <v>0</v>
      </c>
      <c r="BV35" s="134">
        <v>25</v>
      </c>
      <c r="BW35" s="134">
        <v>0</v>
      </c>
      <c r="BX35" s="134">
        <v>35</v>
      </c>
      <c r="BY35" s="134">
        <v>180</v>
      </c>
      <c r="BZ35" s="134">
        <v>166</v>
      </c>
      <c r="CA35" s="134">
        <v>412</v>
      </c>
      <c r="CB35" s="134">
        <v>10</v>
      </c>
      <c r="CC35" s="134">
        <v>1</v>
      </c>
      <c r="CD35" s="134">
        <v>9</v>
      </c>
      <c r="CE35" s="134">
        <v>12</v>
      </c>
      <c r="CF35" s="134">
        <v>9</v>
      </c>
      <c r="CG35" s="134">
        <v>7</v>
      </c>
      <c r="CH35" s="134">
        <v>43</v>
      </c>
      <c r="CI35" s="134">
        <v>37</v>
      </c>
      <c r="CJ35" s="134">
        <v>101</v>
      </c>
      <c r="CK35" s="134">
        <v>1904</v>
      </c>
      <c r="CL35" s="134">
        <v>349</v>
      </c>
      <c r="CM35" s="134">
        <v>1239</v>
      </c>
      <c r="CN35" s="134">
        <v>30</v>
      </c>
      <c r="CO35" s="134">
        <v>27</v>
      </c>
      <c r="CP35" s="134">
        <v>21</v>
      </c>
      <c r="CQ35" s="134">
        <v>85</v>
      </c>
      <c r="CR35" s="134">
        <v>78</v>
      </c>
      <c r="CS35" s="134">
        <v>70</v>
      </c>
      <c r="CT35" s="134">
        <v>113</v>
      </c>
      <c r="CU35" s="134">
        <v>94</v>
      </c>
      <c r="CV35" s="134">
        <v>63</v>
      </c>
      <c r="CW35" s="134">
        <v>165</v>
      </c>
      <c r="CX35" s="134">
        <v>153</v>
      </c>
      <c r="CY35" s="134">
        <v>161</v>
      </c>
      <c r="CZ35" s="134">
        <v>0</v>
      </c>
      <c r="DA35" s="134">
        <v>0</v>
      </c>
      <c r="DB35" s="134">
        <v>0</v>
      </c>
      <c r="DC35" s="134">
        <v>150</v>
      </c>
      <c r="DD35" s="134">
        <v>129</v>
      </c>
      <c r="DE35" s="134">
        <v>131</v>
      </c>
      <c r="DF35" s="134">
        <v>27</v>
      </c>
      <c r="DG35" s="134">
        <v>27</v>
      </c>
      <c r="DH35" s="134">
        <v>23</v>
      </c>
      <c r="DI35" s="134">
        <v>80</v>
      </c>
      <c r="DJ35" s="134">
        <v>63</v>
      </c>
      <c r="DK35" s="134">
        <v>145</v>
      </c>
      <c r="DL35" s="134">
        <v>160</v>
      </c>
      <c r="DM35" s="134">
        <v>148</v>
      </c>
      <c r="DN35" s="134">
        <v>100</v>
      </c>
      <c r="DO35" s="134">
        <v>4</v>
      </c>
      <c r="DP35" s="134">
        <v>2</v>
      </c>
      <c r="DQ35" s="134">
        <v>3</v>
      </c>
      <c r="DR35" s="134">
        <v>2</v>
      </c>
      <c r="DS35" s="134">
        <v>0</v>
      </c>
      <c r="DT35" s="134">
        <v>0</v>
      </c>
    </row>
    <row r="36" spans="1:125" s="158" customFormat="1" ht="33.75" x14ac:dyDescent="0.2">
      <c r="A36" s="140" t="s">
        <v>718</v>
      </c>
      <c r="B36" s="149" t="s">
        <v>143</v>
      </c>
      <c r="C36" s="175" t="s">
        <v>65</v>
      </c>
      <c r="D36" s="126" t="s">
        <v>55</v>
      </c>
      <c r="E36" s="175" t="s">
        <v>56</v>
      </c>
      <c r="F36" s="175" t="s">
        <v>126</v>
      </c>
      <c r="G36" s="175" t="s">
        <v>127</v>
      </c>
      <c r="H36" s="144" t="s">
        <v>143</v>
      </c>
      <c r="I36" s="448"/>
      <c r="J36" s="149">
        <v>4630</v>
      </c>
      <c r="K36" s="453"/>
      <c r="L36" s="175" t="s">
        <v>138</v>
      </c>
      <c r="M36" s="176">
        <v>3791</v>
      </c>
      <c r="N36" s="174" t="s">
        <v>137</v>
      </c>
      <c r="O36" s="141" t="s">
        <v>57</v>
      </c>
      <c r="P36" s="175" t="s">
        <v>60</v>
      </c>
      <c r="Q36" s="69">
        <v>101.22722201561918</v>
      </c>
      <c r="R36" s="83" t="e">
        <v>#DIV/0!</v>
      </c>
      <c r="S36" s="83">
        <v>0</v>
      </c>
      <c r="T36" s="83">
        <v>0</v>
      </c>
      <c r="U36" s="148">
        <v>2689</v>
      </c>
      <c r="V36" s="148">
        <v>2722</v>
      </c>
      <c r="W36" s="148">
        <v>0</v>
      </c>
      <c r="X36" s="148">
        <v>0</v>
      </c>
      <c r="Y36" s="148">
        <v>0</v>
      </c>
      <c r="Z36" s="148">
        <v>2689</v>
      </c>
      <c r="AA36" s="148">
        <v>3791</v>
      </c>
      <c r="AB36" s="148">
        <v>2722</v>
      </c>
      <c r="AC36" s="148">
        <v>5</v>
      </c>
      <c r="AD36" s="148">
        <v>0</v>
      </c>
      <c r="AE36" s="148">
        <v>6</v>
      </c>
      <c r="AF36" s="148">
        <v>300</v>
      </c>
      <c r="AG36" s="148">
        <v>261</v>
      </c>
      <c r="AH36" s="148">
        <v>281</v>
      </c>
      <c r="AI36" s="148">
        <v>4</v>
      </c>
      <c r="AJ36" s="148">
        <v>8</v>
      </c>
      <c r="AK36" s="148">
        <v>1</v>
      </c>
      <c r="AL36" s="148">
        <v>7</v>
      </c>
      <c r="AM36" s="148">
        <v>38</v>
      </c>
      <c r="AN36" s="148">
        <v>10</v>
      </c>
      <c r="AO36" s="148">
        <v>6</v>
      </c>
      <c r="AP36" s="148">
        <v>3</v>
      </c>
      <c r="AQ36" s="148">
        <v>5</v>
      </c>
      <c r="AR36" s="148">
        <v>141</v>
      </c>
      <c r="AS36" s="148">
        <v>129</v>
      </c>
      <c r="AT36" s="148">
        <v>111</v>
      </c>
      <c r="AU36" s="148">
        <v>28</v>
      </c>
      <c r="AV36" s="148">
        <v>25</v>
      </c>
      <c r="AW36" s="148">
        <v>20</v>
      </c>
      <c r="AX36" s="148">
        <v>85</v>
      </c>
      <c r="AY36" s="148">
        <v>79</v>
      </c>
      <c r="AZ36" s="148">
        <v>44</v>
      </c>
      <c r="BA36" s="148">
        <v>150</v>
      </c>
      <c r="BB36" s="148">
        <v>56</v>
      </c>
      <c r="BC36" s="148">
        <v>241</v>
      </c>
      <c r="BD36" s="148">
        <v>190</v>
      </c>
      <c r="BE36" s="148">
        <v>3</v>
      </c>
      <c r="BF36" s="148">
        <v>258</v>
      </c>
      <c r="BG36" s="148">
        <v>25</v>
      </c>
      <c r="BH36" s="148">
        <v>21</v>
      </c>
      <c r="BI36" s="148">
        <v>15</v>
      </c>
      <c r="BJ36" s="148">
        <v>8</v>
      </c>
      <c r="BK36" s="148">
        <v>5</v>
      </c>
      <c r="BL36" s="148">
        <v>1</v>
      </c>
      <c r="BM36" s="148">
        <v>22</v>
      </c>
      <c r="BN36" s="148">
        <v>17</v>
      </c>
      <c r="BO36" s="148">
        <v>19</v>
      </c>
      <c r="BP36" s="148">
        <v>1126</v>
      </c>
      <c r="BQ36" s="148">
        <v>861</v>
      </c>
      <c r="BR36" s="148">
        <v>966</v>
      </c>
      <c r="BS36" s="148">
        <v>0</v>
      </c>
      <c r="BT36" s="148">
        <v>0</v>
      </c>
      <c r="BU36" s="148">
        <v>0</v>
      </c>
      <c r="BV36" s="148">
        <v>10</v>
      </c>
      <c r="BW36" s="148">
        <v>0</v>
      </c>
      <c r="BX36" s="148">
        <v>21</v>
      </c>
      <c r="BY36" s="148">
        <v>79</v>
      </c>
      <c r="BZ36" s="148">
        <v>65</v>
      </c>
      <c r="CA36" s="148">
        <v>263</v>
      </c>
      <c r="CB36" s="148">
        <v>10</v>
      </c>
      <c r="CC36" s="148">
        <v>3</v>
      </c>
      <c r="CD36" s="148">
        <v>0</v>
      </c>
      <c r="CE36" s="148">
        <v>6</v>
      </c>
      <c r="CF36" s="148">
        <v>3</v>
      </c>
      <c r="CG36" s="148">
        <v>2</v>
      </c>
      <c r="CH36" s="148">
        <v>15</v>
      </c>
      <c r="CI36" s="148">
        <v>8</v>
      </c>
      <c r="CJ36" s="148">
        <v>7</v>
      </c>
      <c r="CK36" s="148">
        <v>60</v>
      </c>
      <c r="CL36" s="148">
        <v>1904</v>
      </c>
      <c r="CM36" s="148">
        <v>50</v>
      </c>
      <c r="CN36" s="148">
        <v>20</v>
      </c>
      <c r="CO36" s="148">
        <v>17</v>
      </c>
      <c r="CP36" s="148">
        <v>3</v>
      </c>
      <c r="CQ36" s="148">
        <v>54</v>
      </c>
      <c r="CR36" s="148">
        <v>47</v>
      </c>
      <c r="CS36" s="148">
        <v>27</v>
      </c>
      <c r="CT36" s="148">
        <v>10</v>
      </c>
      <c r="CU36" s="148">
        <v>50</v>
      </c>
      <c r="CV36" s="148">
        <v>11</v>
      </c>
      <c r="CW36" s="148">
        <v>71</v>
      </c>
      <c r="CX36" s="148">
        <v>71</v>
      </c>
      <c r="CY36" s="148">
        <v>71</v>
      </c>
      <c r="CZ36" s="148">
        <v>0</v>
      </c>
      <c r="DA36" s="148">
        <v>0</v>
      </c>
      <c r="DB36" s="148">
        <v>0</v>
      </c>
      <c r="DC36" s="148">
        <v>84</v>
      </c>
      <c r="DD36" s="148">
        <v>63</v>
      </c>
      <c r="DE36" s="148">
        <v>155</v>
      </c>
      <c r="DF36" s="148">
        <v>2</v>
      </c>
      <c r="DG36" s="148">
        <v>7</v>
      </c>
      <c r="DH36" s="148">
        <v>2</v>
      </c>
      <c r="DI36" s="148">
        <v>110</v>
      </c>
      <c r="DJ36" s="148">
        <v>5</v>
      </c>
      <c r="DK36" s="148">
        <v>109</v>
      </c>
      <c r="DL36" s="148">
        <v>53</v>
      </c>
      <c r="DM36" s="148">
        <v>41</v>
      </c>
      <c r="DN36" s="148">
        <v>23</v>
      </c>
      <c r="DO36" s="148">
        <v>3</v>
      </c>
      <c r="DP36" s="148">
        <v>1</v>
      </c>
      <c r="DQ36" s="148">
        <v>0</v>
      </c>
      <c r="DR36" s="148">
        <v>5</v>
      </c>
      <c r="DS36" s="148">
        <v>0</v>
      </c>
      <c r="DT36" s="148">
        <v>0</v>
      </c>
    </row>
    <row r="37" spans="1:125" ht="33.75" x14ac:dyDescent="0.2">
      <c r="A37" s="106" t="s">
        <v>718</v>
      </c>
      <c r="B37" s="13" t="s">
        <v>148</v>
      </c>
      <c r="C37" s="115" t="s">
        <v>65</v>
      </c>
      <c r="D37" s="87" t="s">
        <v>55</v>
      </c>
      <c r="E37" s="115" t="s">
        <v>56</v>
      </c>
      <c r="F37" s="115" t="s">
        <v>126</v>
      </c>
      <c r="G37" s="115" t="s">
        <v>127</v>
      </c>
      <c r="H37" s="123" t="s">
        <v>148</v>
      </c>
      <c r="I37" s="432"/>
      <c r="J37" s="13">
        <v>0</v>
      </c>
      <c r="K37" s="454"/>
      <c r="L37" s="115" t="s">
        <v>139</v>
      </c>
      <c r="M37" s="116">
        <v>2015</v>
      </c>
      <c r="N37" s="288" t="s">
        <v>766</v>
      </c>
      <c r="O37" s="115" t="s">
        <v>608</v>
      </c>
      <c r="P37" s="112" t="s">
        <v>60</v>
      </c>
      <c r="Q37" s="69">
        <v>100</v>
      </c>
      <c r="R37" s="83" t="e">
        <v>#DIV/0!</v>
      </c>
      <c r="S37" s="83">
        <v>0</v>
      </c>
      <c r="T37" s="83">
        <v>0</v>
      </c>
      <c r="U37" s="148">
        <v>293</v>
      </c>
      <c r="V37" s="134">
        <v>293</v>
      </c>
      <c r="W37" s="134">
        <v>0</v>
      </c>
      <c r="X37" s="134">
        <v>0</v>
      </c>
      <c r="Y37" s="134">
        <v>0</v>
      </c>
      <c r="Z37" s="134">
        <v>293</v>
      </c>
      <c r="AA37" s="134">
        <v>2015</v>
      </c>
      <c r="AB37" s="134">
        <v>293</v>
      </c>
      <c r="AC37" s="134">
        <v>0</v>
      </c>
      <c r="AD37" s="134">
        <v>0</v>
      </c>
      <c r="AE37" s="134">
        <v>0</v>
      </c>
      <c r="AF37" s="134">
        <v>0</v>
      </c>
      <c r="AG37" s="134">
        <v>649</v>
      </c>
      <c r="AH37" s="134">
        <v>0</v>
      </c>
      <c r="AI37" s="134">
        <v>0</v>
      </c>
      <c r="AJ37" s="134">
        <v>10</v>
      </c>
      <c r="AK37" s="134">
        <v>0</v>
      </c>
      <c r="AL37" s="134">
        <v>21</v>
      </c>
      <c r="AM37" s="134">
        <v>3</v>
      </c>
      <c r="AN37" s="134">
        <v>21</v>
      </c>
      <c r="AO37" s="134">
        <v>1</v>
      </c>
      <c r="AP37" s="134">
        <v>22</v>
      </c>
      <c r="AQ37" s="134">
        <v>1</v>
      </c>
      <c r="AR37" s="134">
        <v>0</v>
      </c>
      <c r="AS37" s="134">
        <v>10</v>
      </c>
      <c r="AT37" s="134">
        <v>0</v>
      </c>
      <c r="AU37" s="134">
        <v>129</v>
      </c>
      <c r="AV37" s="134">
        <v>95</v>
      </c>
      <c r="AW37" s="134">
        <v>129</v>
      </c>
      <c r="AX37" s="134">
        <v>1</v>
      </c>
      <c r="AY37" s="134">
        <v>212</v>
      </c>
      <c r="AZ37" s="134">
        <v>1</v>
      </c>
      <c r="BA37" s="134">
        <v>40</v>
      </c>
      <c r="BB37" s="134">
        <v>12</v>
      </c>
      <c r="BC37" s="134">
        <v>40</v>
      </c>
      <c r="BD37" s="134">
        <v>0</v>
      </c>
      <c r="BE37" s="134">
        <v>8</v>
      </c>
      <c r="BF37" s="134">
        <v>0</v>
      </c>
      <c r="BG37" s="134">
        <v>0</v>
      </c>
      <c r="BH37" s="134">
        <v>3</v>
      </c>
      <c r="BI37" s="134">
        <v>0</v>
      </c>
      <c r="BJ37" s="134">
        <v>0</v>
      </c>
      <c r="BK37" s="134">
        <v>0</v>
      </c>
      <c r="BL37" s="134">
        <v>0</v>
      </c>
      <c r="BM37" s="134">
        <v>10</v>
      </c>
      <c r="BN37" s="134">
        <v>53</v>
      </c>
      <c r="BO37" s="134">
        <v>10</v>
      </c>
      <c r="BP37" s="134">
        <v>0</v>
      </c>
      <c r="BQ37" s="134">
        <v>270</v>
      </c>
      <c r="BR37" s="134">
        <v>0</v>
      </c>
      <c r="BS37" s="134">
        <v>0</v>
      </c>
      <c r="BT37" s="134">
        <v>0</v>
      </c>
      <c r="BU37" s="134">
        <v>0</v>
      </c>
      <c r="BV37" s="134">
        <v>0</v>
      </c>
      <c r="BW37" s="134">
        <v>0</v>
      </c>
      <c r="BX37" s="134">
        <v>0</v>
      </c>
      <c r="BY37" s="134">
        <v>16</v>
      </c>
      <c r="BZ37" s="134">
        <v>79</v>
      </c>
      <c r="CA37" s="134">
        <v>16</v>
      </c>
      <c r="CB37" s="134">
        <v>0</v>
      </c>
      <c r="CC37" s="134">
        <v>13</v>
      </c>
      <c r="CD37" s="134">
        <v>0</v>
      </c>
      <c r="CE37" s="134">
        <v>0</v>
      </c>
      <c r="CF37" s="134">
        <v>17</v>
      </c>
      <c r="CG37" s="134">
        <v>0</v>
      </c>
      <c r="CH37" s="134">
        <v>2</v>
      </c>
      <c r="CI37" s="134">
        <v>52</v>
      </c>
      <c r="CJ37" s="134">
        <v>2</v>
      </c>
      <c r="CK37" s="134">
        <v>54</v>
      </c>
      <c r="CL37" s="134">
        <v>100</v>
      </c>
      <c r="CM37" s="134">
        <v>54</v>
      </c>
      <c r="CN37" s="134">
        <v>5</v>
      </c>
      <c r="CO37" s="134">
        <v>5</v>
      </c>
      <c r="CP37" s="134">
        <v>5</v>
      </c>
      <c r="CQ37" s="134">
        <v>3</v>
      </c>
      <c r="CR37" s="134">
        <v>40</v>
      </c>
      <c r="CS37" s="134">
        <v>3</v>
      </c>
      <c r="CT37" s="134">
        <v>0</v>
      </c>
      <c r="CU37" s="134">
        <v>53</v>
      </c>
      <c r="CV37" s="134">
        <v>0</v>
      </c>
      <c r="CW37" s="134">
        <v>2</v>
      </c>
      <c r="CX37" s="134">
        <v>94</v>
      </c>
      <c r="CY37" s="134">
        <v>2</v>
      </c>
      <c r="CZ37" s="134">
        <v>0</v>
      </c>
      <c r="DA37" s="134">
        <v>0</v>
      </c>
      <c r="DB37" s="134">
        <v>0</v>
      </c>
      <c r="DC37" s="134">
        <v>2</v>
      </c>
      <c r="DD37" s="134">
        <v>55</v>
      </c>
      <c r="DE37" s="134">
        <v>2</v>
      </c>
      <c r="DF37" s="134">
        <v>2</v>
      </c>
      <c r="DG37" s="134">
        <v>10</v>
      </c>
      <c r="DH37" s="134">
        <v>2</v>
      </c>
      <c r="DI37" s="134">
        <v>5</v>
      </c>
      <c r="DJ37" s="134">
        <v>94</v>
      </c>
      <c r="DK37" s="134">
        <v>5</v>
      </c>
      <c r="DL37" s="134">
        <v>0</v>
      </c>
      <c r="DM37" s="134">
        <v>54</v>
      </c>
      <c r="DN37" s="134">
        <v>0</v>
      </c>
      <c r="DO37" s="134">
        <v>0</v>
      </c>
      <c r="DP37" s="134">
        <v>1</v>
      </c>
      <c r="DQ37" s="134">
        <v>0</v>
      </c>
      <c r="DR37" s="134">
        <v>0</v>
      </c>
      <c r="DS37" s="134">
        <v>1</v>
      </c>
      <c r="DT37" s="134">
        <v>0</v>
      </c>
    </row>
    <row r="38" spans="1:125" s="158" customFormat="1" ht="33.75" x14ac:dyDescent="0.2">
      <c r="A38" s="140" t="s">
        <v>718</v>
      </c>
      <c r="B38" s="149" t="s">
        <v>639</v>
      </c>
      <c r="C38" s="175" t="s">
        <v>65</v>
      </c>
      <c r="D38" s="126" t="s">
        <v>55</v>
      </c>
      <c r="E38" s="175" t="s">
        <v>56</v>
      </c>
      <c r="F38" s="175" t="s">
        <v>126</v>
      </c>
      <c r="G38" s="175" t="s">
        <v>127</v>
      </c>
      <c r="H38" s="144" t="s">
        <v>639</v>
      </c>
      <c r="I38" s="174" t="s">
        <v>141</v>
      </c>
      <c r="J38" s="149">
        <v>6819</v>
      </c>
      <c r="K38" s="149">
        <v>10</v>
      </c>
      <c r="L38" s="175" t="s">
        <v>142</v>
      </c>
      <c r="M38" s="129">
        <v>4512</v>
      </c>
      <c r="N38" s="174" t="s">
        <v>137</v>
      </c>
      <c r="O38" s="141" t="s">
        <v>57</v>
      </c>
      <c r="P38" s="173" t="s">
        <v>60</v>
      </c>
      <c r="Q38" s="69">
        <v>81.80532641998586</v>
      </c>
      <c r="R38" s="83" t="e">
        <v>#DIV/0!</v>
      </c>
      <c r="S38" s="83">
        <v>0</v>
      </c>
      <c r="T38" s="83">
        <v>0</v>
      </c>
      <c r="U38" s="148">
        <v>4243</v>
      </c>
      <c r="V38" s="148">
        <v>3471</v>
      </c>
      <c r="W38" s="148"/>
      <c r="X38" s="148">
        <v>0</v>
      </c>
      <c r="Y38" s="148">
        <v>0</v>
      </c>
      <c r="Z38" s="148">
        <v>4243</v>
      </c>
      <c r="AA38" s="148">
        <v>4504</v>
      </c>
      <c r="AB38" s="148">
        <v>3471</v>
      </c>
      <c r="AC38" s="148">
        <v>0</v>
      </c>
      <c r="AD38" s="148">
        <v>0</v>
      </c>
      <c r="AE38" s="148">
        <v>0</v>
      </c>
      <c r="AF38" s="148">
        <v>2266</v>
      </c>
      <c r="AG38" s="148">
        <v>1278</v>
      </c>
      <c r="AH38" s="148">
        <v>1433</v>
      </c>
      <c r="AI38" s="148">
        <v>9</v>
      </c>
      <c r="AJ38" s="148">
        <v>9</v>
      </c>
      <c r="AK38" s="148">
        <v>6</v>
      </c>
      <c r="AL38" s="148">
        <v>18</v>
      </c>
      <c r="AM38" s="148">
        <v>5</v>
      </c>
      <c r="AN38" s="148">
        <v>25</v>
      </c>
      <c r="AO38" s="148">
        <v>9</v>
      </c>
      <c r="AP38" s="148">
        <v>4</v>
      </c>
      <c r="AQ38" s="148">
        <v>8</v>
      </c>
      <c r="AR38" s="148">
        <v>200</v>
      </c>
      <c r="AS38" s="148">
        <v>252</v>
      </c>
      <c r="AT38" s="148">
        <v>118</v>
      </c>
      <c r="AU38" s="148">
        <v>121</v>
      </c>
      <c r="AV38" s="148">
        <v>71</v>
      </c>
      <c r="AW38" s="148">
        <v>96</v>
      </c>
      <c r="AX38" s="148">
        <v>100</v>
      </c>
      <c r="AY38" s="148">
        <v>134</v>
      </c>
      <c r="AZ38" s="148">
        <v>97</v>
      </c>
      <c r="BA38" s="148">
        <v>25</v>
      </c>
      <c r="BB38" s="148">
        <v>13</v>
      </c>
      <c r="BC38" s="148">
        <v>29</v>
      </c>
      <c r="BD38" s="148">
        <v>17</v>
      </c>
      <c r="BE38" s="148">
        <v>5</v>
      </c>
      <c r="BF38" s="148">
        <v>19</v>
      </c>
      <c r="BG38" s="148">
        <v>10</v>
      </c>
      <c r="BH38" s="148">
        <v>0</v>
      </c>
      <c r="BI38" s="148">
        <v>13</v>
      </c>
      <c r="BJ38" s="148">
        <v>1</v>
      </c>
      <c r="BK38" s="148">
        <v>0</v>
      </c>
      <c r="BL38" s="148">
        <v>1</v>
      </c>
      <c r="BM38" s="148">
        <v>69</v>
      </c>
      <c r="BN38" s="148">
        <v>39</v>
      </c>
      <c r="BO38" s="148">
        <v>42</v>
      </c>
      <c r="BP38" s="148">
        <v>800</v>
      </c>
      <c r="BQ38" s="148">
        <v>558</v>
      </c>
      <c r="BR38" s="148">
        <v>804</v>
      </c>
      <c r="BS38" s="148">
        <v>0</v>
      </c>
      <c r="BT38" s="148">
        <v>0</v>
      </c>
      <c r="BU38" s="148">
        <v>0</v>
      </c>
      <c r="BV38" s="148">
        <v>7</v>
      </c>
      <c r="BW38" s="148">
        <v>0</v>
      </c>
      <c r="BX38" s="148">
        <v>7</v>
      </c>
      <c r="BY38" s="148">
        <v>106</v>
      </c>
      <c r="BZ38" s="148">
        <v>61</v>
      </c>
      <c r="CA38" s="148">
        <v>35</v>
      </c>
      <c r="CB38" s="148">
        <v>5</v>
      </c>
      <c r="CC38" s="148">
        <v>3</v>
      </c>
      <c r="CD38" s="148">
        <v>3</v>
      </c>
      <c r="CE38" s="148">
        <v>5</v>
      </c>
      <c r="CF38" s="148">
        <v>2</v>
      </c>
      <c r="CG38" s="148">
        <v>60</v>
      </c>
      <c r="CH38" s="148">
        <v>36</v>
      </c>
      <c r="CI38" s="148">
        <v>26</v>
      </c>
      <c r="CJ38" s="148">
        <v>24</v>
      </c>
      <c r="CK38" s="148">
        <v>180</v>
      </c>
      <c r="CL38" s="148">
        <v>1826</v>
      </c>
      <c r="CM38" s="148">
        <v>354</v>
      </c>
      <c r="CN38" s="148">
        <v>7</v>
      </c>
      <c r="CO38" s="148">
        <v>4</v>
      </c>
      <c r="CP38" s="148">
        <v>8</v>
      </c>
      <c r="CQ38" s="148">
        <v>61</v>
      </c>
      <c r="CR38" s="148">
        <v>40</v>
      </c>
      <c r="CS38" s="148">
        <v>55</v>
      </c>
      <c r="CT38" s="148">
        <v>25</v>
      </c>
      <c r="CU38" s="148">
        <v>37</v>
      </c>
      <c r="CV38" s="148">
        <v>28</v>
      </c>
      <c r="CW38" s="148">
        <v>41</v>
      </c>
      <c r="CX38" s="148">
        <v>36</v>
      </c>
      <c r="CY38" s="148">
        <v>63</v>
      </c>
      <c r="CZ38" s="148">
        <v>0</v>
      </c>
      <c r="DA38" s="148">
        <v>0</v>
      </c>
      <c r="DB38" s="148">
        <v>0</v>
      </c>
      <c r="DC38" s="148">
        <v>38</v>
      </c>
      <c r="DD38" s="148">
        <v>36</v>
      </c>
      <c r="DE38" s="148">
        <v>62</v>
      </c>
      <c r="DF38" s="148">
        <v>20</v>
      </c>
      <c r="DG38" s="148">
        <v>5</v>
      </c>
      <c r="DH38" s="148">
        <v>16</v>
      </c>
      <c r="DI38" s="148">
        <v>26</v>
      </c>
      <c r="DJ38" s="148">
        <v>26</v>
      </c>
      <c r="DK38" s="148">
        <v>14</v>
      </c>
      <c r="DL38" s="148">
        <v>40</v>
      </c>
      <c r="DM38" s="148">
        <v>34</v>
      </c>
      <c r="DN38" s="148">
        <v>50</v>
      </c>
      <c r="DO38" s="148">
        <v>1</v>
      </c>
      <c r="DP38" s="148">
        <v>0</v>
      </c>
      <c r="DQ38" s="148">
        <v>1</v>
      </c>
      <c r="DR38" s="148">
        <v>0</v>
      </c>
      <c r="DS38" s="148">
        <v>0</v>
      </c>
      <c r="DT38" s="148">
        <v>0</v>
      </c>
      <c r="DU38" s="177">
        <v>6193</v>
      </c>
    </row>
    <row r="39" spans="1:125" ht="33.75" x14ac:dyDescent="0.2">
      <c r="A39" s="106" t="s">
        <v>718</v>
      </c>
      <c r="B39" s="13" t="s">
        <v>640</v>
      </c>
      <c r="C39" s="115" t="s">
        <v>65</v>
      </c>
      <c r="D39" s="87" t="s">
        <v>55</v>
      </c>
      <c r="E39" s="115" t="s">
        <v>56</v>
      </c>
      <c r="F39" s="115" t="s">
        <v>126</v>
      </c>
      <c r="G39" s="115" t="s">
        <v>127</v>
      </c>
      <c r="H39" s="123" t="s">
        <v>640</v>
      </c>
      <c r="I39" s="431" t="s">
        <v>144</v>
      </c>
      <c r="J39" s="86">
        <v>6915</v>
      </c>
      <c r="K39" s="452">
        <v>10</v>
      </c>
      <c r="L39" s="115" t="s">
        <v>145</v>
      </c>
      <c r="M39" s="81">
        <v>6605</v>
      </c>
      <c r="N39" s="111" t="s">
        <v>146</v>
      </c>
      <c r="O39" s="82" t="s">
        <v>58</v>
      </c>
      <c r="P39" s="107" t="s">
        <v>60</v>
      </c>
      <c r="Q39" s="69">
        <v>32.909112738624088</v>
      </c>
      <c r="R39" s="83" t="e">
        <v>#DIV/0!</v>
      </c>
      <c r="S39" s="83">
        <v>0</v>
      </c>
      <c r="T39" s="83">
        <v>0</v>
      </c>
      <c r="U39" s="148">
        <v>8329</v>
      </c>
      <c r="V39" s="134">
        <v>2741</v>
      </c>
      <c r="W39" s="134">
        <v>0</v>
      </c>
      <c r="X39" s="134">
        <v>0</v>
      </c>
      <c r="Y39" s="134">
        <v>0</v>
      </c>
      <c r="Z39" s="134">
        <v>8329</v>
      </c>
      <c r="AA39" s="134">
        <v>8254</v>
      </c>
      <c r="AB39" s="134">
        <v>2741</v>
      </c>
      <c r="AC39" s="134">
        <v>4</v>
      </c>
      <c r="AD39" s="134">
        <v>0</v>
      </c>
      <c r="AE39" s="134">
        <v>0</v>
      </c>
      <c r="AF39" s="134">
        <v>1460</v>
      </c>
      <c r="AG39" s="134">
        <v>1539</v>
      </c>
      <c r="AH39" s="134">
        <v>284</v>
      </c>
      <c r="AI39" s="134">
        <v>23</v>
      </c>
      <c r="AJ39" s="134">
        <v>17</v>
      </c>
      <c r="AK39" s="134">
        <v>17</v>
      </c>
      <c r="AL39" s="134">
        <v>40</v>
      </c>
      <c r="AM39" s="134">
        <v>43</v>
      </c>
      <c r="AN39" s="134">
        <v>27</v>
      </c>
      <c r="AO39" s="134">
        <v>4</v>
      </c>
      <c r="AP39" s="134">
        <v>7</v>
      </c>
      <c r="AQ39" s="134">
        <v>2</v>
      </c>
      <c r="AR39" s="134">
        <v>360</v>
      </c>
      <c r="AS39" s="134">
        <v>378</v>
      </c>
      <c r="AT39" s="134">
        <v>24</v>
      </c>
      <c r="AU39" s="134">
        <v>169</v>
      </c>
      <c r="AV39" s="134">
        <v>96</v>
      </c>
      <c r="AW39" s="134">
        <v>147</v>
      </c>
      <c r="AX39" s="134">
        <v>194</v>
      </c>
      <c r="AY39" s="134">
        <v>213</v>
      </c>
      <c r="AZ39" s="134">
        <v>18</v>
      </c>
      <c r="BA39" s="134">
        <v>62</v>
      </c>
      <c r="BB39" s="134">
        <v>69</v>
      </c>
      <c r="BC39" s="134">
        <v>22</v>
      </c>
      <c r="BD39" s="134">
        <v>8</v>
      </c>
      <c r="BE39" s="134">
        <v>8</v>
      </c>
      <c r="BF39" s="134">
        <v>286</v>
      </c>
      <c r="BG39" s="134">
        <v>8</v>
      </c>
      <c r="BH39" s="134">
        <v>9</v>
      </c>
      <c r="BI39" s="134">
        <v>38</v>
      </c>
      <c r="BJ39" s="134">
        <v>8</v>
      </c>
      <c r="BK39" s="134">
        <v>10</v>
      </c>
      <c r="BL39" s="134">
        <v>0</v>
      </c>
      <c r="BM39" s="134">
        <v>80</v>
      </c>
      <c r="BN39" s="134">
        <v>56</v>
      </c>
      <c r="BO39" s="134">
        <v>5</v>
      </c>
      <c r="BP39" s="134">
        <v>1425</v>
      </c>
      <c r="BQ39" s="134">
        <v>1419</v>
      </c>
      <c r="BR39" s="134">
        <v>123</v>
      </c>
      <c r="BS39" s="134">
        <v>0</v>
      </c>
      <c r="BT39" s="134">
        <v>0</v>
      </c>
      <c r="BU39" s="134">
        <v>0</v>
      </c>
      <c r="BV39" s="134">
        <v>6</v>
      </c>
      <c r="BW39" s="134">
        <v>8</v>
      </c>
      <c r="BX39" s="134">
        <v>0</v>
      </c>
      <c r="BY39" s="134">
        <v>104</v>
      </c>
      <c r="BZ39" s="134">
        <v>126</v>
      </c>
      <c r="CA39" s="134">
        <v>0</v>
      </c>
      <c r="CB39" s="134">
        <v>6</v>
      </c>
      <c r="CC39" s="134">
        <v>6</v>
      </c>
      <c r="CD39" s="134">
        <v>8</v>
      </c>
      <c r="CE39" s="134">
        <v>2</v>
      </c>
      <c r="CF39" s="134">
        <v>5</v>
      </c>
      <c r="CG39" s="134">
        <v>0</v>
      </c>
      <c r="CH39" s="134">
        <v>32</v>
      </c>
      <c r="CI39" s="134">
        <v>34</v>
      </c>
      <c r="CJ39" s="134">
        <v>1</v>
      </c>
      <c r="CK39" s="134">
        <v>3783</v>
      </c>
      <c r="CL39" s="134">
        <v>3730</v>
      </c>
      <c r="CM39" s="134">
        <v>1239</v>
      </c>
      <c r="CN39" s="134">
        <v>25</v>
      </c>
      <c r="CO39" s="134">
        <v>21</v>
      </c>
      <c r="CP39" s="134">
        <v>21</v>
      </c>
      <c r="CQ39" s="134">
        <v>112</v>
      </c>
      <c r="CR39" s="134">
        <v>138</v>
      </c>
      <c r="CS39" s="134">
        <v>69</v>
      </c>
      <c r="CT39" s="134">
        <v>110</v>
      </c>
      <c r="CU39" s="134">
        <v>87</v>
      </c>
      <c r="CV39" s="134">
        <v>65</v>
      </c>
      <c r="CW39" s="134">
        <v>165</v>
      </c>
      <c r="CX39" s="134">
        <v>107</v>
      </c>
      <c r="CY39" s="134">
        <v>161</v>
      </c>
      <c r="CZ39" s="134">
        <v>0</v>
      </c>
      <c r="DA39" s="134">
        <v>0</v>
      </c>
      <c r="DB39" s="134">
        <v>0</v>
      </c>
      <c r="DC39" s="134">
        <v>7</v>
      </c>
      <c r="DD39" s="134">
        <v>10</v>
      </c>
      <c r="DE39" s="134">
        <v>1</v>
      </c>
      <c r="DF39" s="134">
        <v>27</v>
      </c>
      <c r="DG39" s="134">
        <v>12</v>
      </c>
      <c r="DH39" s="134">
        <v>23</v>
      </c>
      <c r="DI39" s="134">
        <v>28</v>
      </c>
      <c r="DJ39" s="134">
        <v>29</v>
      </c>
      <c r="DK39" s="134">
        <v>144</v>
      </c>
      <c r="DL39" s="134">
        <v>68</v>
      </c>
      <c r="DM39" s="134">
        <v>75</v>
      </c>
      <c r="DN39" s="134">
        <v>13</v>
      </c>
      <c r="DO39" s="134">
        <v>4</v>
      </c>
      <c r="DP39" s="134">
        <v>2</v>
      </c>
      <c r="DQ39" s="134">
        <v>3</v>
      </c>
      <c r="DR39" s="134">
        <v>5</v>
      </c>
      <c r="DS39" s="134">
        <v>0</v>
      </c>
      <c r="DT39" s="134">
        <v>0</v>
      </c>
    </row>
    <row r="40" spans="1:125" ht="33.75" x14ac:dyDescent="0.2">
      <c r="A40" s="106" t="s">
        <v>718</v>
      </c>
      <c r="B40" s="13" t="s">
        <v>196</v>
      </c>
      <c r="C40" s="115" t="s">
        <v>65</v>
      </c>
      <c r="D40" s="87" t="s">
        <v>55</v>
      </c>
      <c r="E40" s="115" t="s">
        <v>56</v>
      </c>
      <c r="F40" s="115" t="s">
        <v>126</v>
      </c>
      <c r="G40" s="115" t="s">
        <v>127</v>
      </c>
      <c r="H40" s="123" t="s">
        <v>196</v>
      </c>
      <c r="I40" s="448"/>
      <c r="J40" s="86">
        <v>1299</v>
      </c>
      <c r="K40" s="453"/>
      <c r="L40" s="115" t="s">
        <v>714</v>
      </c>
      <c r="M40" s="81">
        <v>1238</v>
      </c>
      <c r="N40" s="111" t="s">
        <v>146</v>
      </c>
      <c r="O40" s="82" t="s">
        <v>58</v>
      </c>
      <c r="P40" s="115" t="s">
        <v>60</v>
      </c>
      <c r="Q40" s="69">
        <v>0.37313432835820892</v>
      </c>
      <c r="R40" s="83" t="e">
        <v>#DIV/0!</v>
      </c>
      <c r="S40" s="83">
        <v>0</v>
      </c>
      <c r="T40" s="83">
        <v>0</v>
      </c>
      <c r="U40" s="134">
        <v>268</v>
      </c>
      <c r="V40" s="134">
        <v>1</v>
      </c>
      <c r="W40" s="134">
        <v>0</v>
      </c>
      <c r="X40" s="134">
        <v>0</v>
      </c>
      <c r="Y40" s="134">
        <v>0</v>
      </c>
      <c r="Z40" s="134">
        <v>268</v>
      </c>
      <c r="AA40" s="134">
        <v>0</v>
      </c>
      <c r="AB40" s="134">
        <v>1</v>
      </c>
      <c r="AC40" s="134">
        <v>2</v>
      </c>
      <c r="AD40" s="134">
        <v>0</v>
      </c>
      <c r="AE40" s="134">
        <v>0</v>
      </c>
      <c r="AF40" s="134">
        <v>50</v>
      </c>
      <c r="AG40" s="134">
        <v>0</v>
      </c>
      <c r="AH40" s="134">
        <v>0</v>
      </c>
      <c r="AI40" s="134">
        <v>0</v>
      </c>
      <c r="AJ40" s="134">
        <v>0</v>
      </c>
      <c r="AK40" s="134">
        <v>0</v>
      </c>
      <c r="AL40" s="134">
        <v>7</v>
      </c>
      <c r="AM40" s="134">
        <v>0</v>
      </c>
      <c r="AN40" s="134">
        <v>0</v>
      </c>
      <c r="AO40" s="134">
        <v>5</v>
      </c>
      <c r="AP40" s="134">
        <v>0</v>
      </c>
      <c r="AQ40" s="134">
        <v>0</v>
      </c>
      <c r="AR40" s="134">
        <v>10</v>
      </c>
      <c r="AS40" s="134">
        <v>0</v>
      </c>
      <c r="AT40" s="134">
        <v>0</v>
      </c>
      <c r="AU40" s="134">
        <v>0</v>
      </c>
      <c r="AV40" s="134">
        <v>0</v>
      </c>
      <c r="AW40" s="134">
        <v>0</v>
      </c>
      <c r="AX40" s="134">
        <v>17</v>
      </c>
      <c r="AY40" s="134">
        <v>0</v>
      </c>
      <c r="AZ40" s="134">
        <v>0</v>
      </c>
      <c r="BA40" s="134">
        <v>5</v>
      </c>
      <c r="BB40" s="134">
        <v>0</v>
      </c>
      <c r="BC40" s="134">
        <v>0</v>
      </c>
      <c r="BD40" s="134">
        <v>0</v>
      </c>
      <c r="BE40" s="134">
        <v>0</v>
      </c>
      <c r="BF40" s="134">
        <v>0</v>
      </c>
      <c r="BG40" s="134">
        <v>1</v>
      </c>
      <c r="BH40" s="134">
        <v>0</v>
      </c>
      <c r="BI40" s="134">
        <v>0</v>
      </c>
      <c r="BJ40" s="134">
        <v>1</v>
      </c>
      <c r="BK40" s="134">
        <v>0</v>
      </c>
      <c r="BL40" s="134">
        <v>0</v>
      </c>
      <c r="BM40" s="134">
        <v>8</v>
      </c>
      <c r="BN40" s="134">
        <v>0</v>
      </c>
      <c r="BO40" s="134">
        <v>1</v>
      </c>
      <c r="BP40" s="134">
        <v>10</v>
      </c>
      <c r="BQ40" s="134">
        <v>0</v>
      </c>
      <c r="BR40" s="134">
        <v>0</v>
      </c>
      <c r="BS40" s="134">
        <v>0</v>
      </c>
      <c r="BT40" s="134">
        <v>0</v>
      </c>
      <c r="BU40" s="134">
        <v>0</v>
      </c>
      <c r="BV40" s="134">
        <v>0</v>
      </c>
      <c r="BW40" s="134">
        <v>0</v>
      </c>
      <c r="BX40" s="134">
        <v>0</v>
      </c>
      <c r="BY40" s="134">
        <v>19</v>
      </c>
      <c r="BZ40" s="134">
        <v>0</v>
      </c>
      <c r="CA40" s="134">
        <v>0</v>
      </c>
      <c r="CB40" s="134">
        <v>1</v>
      </c>
      <c r="CC40" s="134">
        <v>0</v>
      </c>
      <c r="CD40" s="134">
        <v>0</v>
      </c>
      <c r="CE40" s="134">
        <v>3</v>
      </c>
      <c r="CF40" s="134">
        <v>0</v>
      </c>
      <c r="CG40" s="134">
        <v>0</v>
      </c>
      <c r="CH40" s="134">
        <v>6</v>
      </c>
      <c r="CI40" s="134">
        <v>0</v>
      </c>
      <c r="CJ40" s="134">
        <v>0</v>
      </c>
      <c r="CK40" s="134">
        <v>78</v>
      </c>
      <c r="CL40" s="134">
        <v>0</v>
      </c>
      <c r="CM40" s="134">
        <v>0</v>
      </c>
      <c r="CN40" s="134">
        <v>0</v>
      </c>
      <c r="CO40" s="134">
        <v>0</v>
      </c>
      <c r="CP40" s="134">
        <v>0</v>
      </c>
      <c r="CQ40" s="134">
        <v>21</v>
      </c>
      <c r="CR40" s="134">
        <v>0</v>
      </c>
      <c r="CS40" s="134">
        <v>0</v>
      </c>
      <c r="CT40" s="134">
        <v>0</v>
      </c>
      <c r="CU40" s="134">
        <v>0</v>
      </c>
      <c r="CV40" s="134">
        <v>0</v>
      </c>
      <c r="CW40" s="134">
        <v>1</v>
      </c>
      <c r="CX40" s="134">
        <v>0</v>
      </c>
      <c r="CY40" s="134">
        <v>0</v>
      </c>
      <c r="CZ40" s="134">
        <v>0</v>
      </c>
      <c r="DA40" s="134">
        <v>0</v>
      </c>
      <c r="DB40" s="134">
        <v>0</v>
      </c>
      <c r="DC40" s="134">
        <v>6</v>
      </c>
      <c r="DD40" s="134">
        <v>0</v>
      </c>
      <c r="DE40" s="134">
        <v>0</v>
      </c>
      <c r="DF40" s="134">
        <v>0</v>
      </c>
      <c r="DG40" s="134">
        <v>0</v>
      </c>
      <c r="DH40" s="134">
        <v>0</v>
      </c>
      <c r="DI40" s="134">
        <v>5</v>
      </c>
      <c r="DJ40" s="134">
        <v>0</v>
      </c>
      <c r="DK40" s="134">
        <v>0</v>
      </c>
      <c r="DL40" s="134">
        <v>12</v>
      </c>
      <c r="DM40" s="134">
        <v>0</v>
      </c>
      <c r="DN40" s="134">
        <v>0</v>
      </c>
      <c r="DO40" s="134">
        <v>0</v>
      </c>
      <c r="DP40" s="134">
        <v>0</v>
      </c>
      <c r="DQ40" s="134">
        <v>0</v>
      </c>
      <c r="DR40" s="134">
        <v>0</v>
      </c>
      <c r="DS40" s="134">
        <v>0</v>
      </c>
      <c r="DT40" s="134">
        <v>0</v>
      </c>
    </row>
    <row r="41" spans="1:125" ht="33.75" x14ac:dyDescent="0.2">
      <c r="A41" s="106" t="s">
        <v>718</v>
      </c>
      <c r="B41" s="13" t="s">
        <v>156</v>
      </c>
      <c r="C41" s="115" t="s">
        <v>65</v>
      </c>
      <c r="D41" s="87" t="s">
        <v>55</v>
      </c>
      <c r="E41" s="115" t="s">
        <v>56</v>
      </c>
      <c r="F41" s="115" t="s">
        <v>126</v>
      </c>
      <c r="G41" s="115" t="s">
        <v>127</v>
      </c>
      <c r="H41" s="123" t="s">
        <v>156</v>
      </c>
      <c r="I41" s="432"/>
      <c r="J41" s="86">
        <v>399</v>
      </c>
      <c r="K41" s="454"/>
      <c r="L41" s="115" t="s">
        <v>715</v>
      </c>
      <c r="M41" s="13">
        <v>413</v>
      </c>
      <c r="N41" s="111" t="s">
        <v>146</v>
      </c>
      <c r="O41" s="82" t="s">
        <v>58</v>
      </c>
      <c r="P41" s="115" t="s">
        <v>60</v>
      </c>
      <c r="Q41" s="69">
        <v>4.716981132075472</v>
      </c>
      <c r="R41" s="83" t="e">
        <v>#DIV/0!</v>
      </c>
      <c r="S41" s="83">
        <v>0</v>
      </c>
      <c r="T41" s="83">
        <v>0</v>
      </c>
      <c r="U41" s="134">
        <v>106</v>
      </c>
      <c r="V41" s="134">
        <v>5</v>
      </c>
      <c r="W41" s="134">
        <v>0</v>
      </c>
      <c r="X41" s="134">
        <v>0</v>
      </c>
      <c r="Y41" s="134">
        <v>0</v>
      </c>
      <c r="Z41" s="134">
        <v>106</v>
      </c>
      <c r="AA41" s="134">
        <v>0</v>
      </c>
      <c r="AB41" s="134">
        <v>5</v>
      </c>
      <c r="AC41" s="134">
        <v>1</v>
      </c>
      <c r="AD41" s="134">
        <v>0</v>
      </c>
      <c r="AE41" s="134">
        <v>0</v>
      </c>
      <c r="AF41" s="134">
        <v>8</v>
      </c>
      <c r="AG41" s="134">
        <v>0</v>
      </c>
      <c r="AH41" s="134">
        <v>0</v>
      </c>
      <c r="AI41" s="134">
        <v>0</v>
      </c>
      <c r="AJ41" s="134">
        <v>0</v>
      </c>
      <c r="AK41" s="134">
        <v>0</v>
      </c>
      <c r="AL41" s="134">
        <v>3</v>
      </c>
      <c r="AM41" s="134">
        <v>0</v>
      </c>
      <c r="AN41" s="134">
        <v>0</v>
      </c>
      <c r="AO41" s="134">
        <v>1</v>
      </c>
      <c r="AP41" s="134">
        <v>0</v>
      </c>
      <c r="AQ41" s="134">
        <v>0</v>
      </c>
      <c r="AR41" s="134">
        <v>10</v>
      </c>
      <c r="AS41" s="134">
        <v>0</v>
      </c>
      <c r="AT41" s="134">
        <v>0</v>
      </c>
      <c r="AU41" s="134">
        <v>1</v>
      </c>
      <c r="AV41" s="134">
        <v>0</v>
      </c>
      <c r="AW41" s="134">
        <v>1</v>
      </c>
      <c r="AX41" s="134">
        <v>9</v>
      </c>
      <c r="AY41" s="134">
        <v>0</v>
      </c>
      <c r="AZ41" s="134">
        <v>0</v>
      </c>
      <c r="BA41" s="134">
        <v>2</v>
      </c>
      <c r="BB41" s="134">
        <v>0</v>
      </c>
      <c r="BC41" s="134">
        <v>0</v>
      </c>
      <c r="BD41" s="134">
        <v>0</v>
      </c>
      <c r="BE41" s="134">
        <v>0</v>
      </c>
      <c r="BF41" s="134">
        <v>0</v>
      </c>
      <c r="BG41" s="134">
        <v>1</v>
      </c>
      <c r="BH41" s="134">
        <v>0</v>
      </c>
      <c r="BI41" s="134">
        <v>0</v>
      </c>
      <c r="BJ41" s="134">
        <v>1</v>
      </c>
      <c r="BK41" s="134">
        <v>0</v>
      </c>
      <c r="BL41" s="134">
        <v>0</v>
      </c>
      <c r="BM41" s="134">
        <v>2</v>
      </c>
      <c r="BN41" s="134">
        <v>0</v>
      </c>
      <c r="BO41" s="134">
        <v>0</v>
      </c>
      <c r="BP41" s="134">
        <v>2</v>
      </c>
      <c r="BQ41" s="134">
        <v>0</v>
      </c>
      <c r="BR41" s="134">
        <v>0</v>
      </c>
      <c r="BS41" s="134">
        <v>0</v>
      </c>
      <c r="BT41" s="134">
        <v>0</v>
      </c>
      <c r="BU41" s="134">
        <v>0</v>
      </c>
      <c r="BV41" s="134">
        <v>0</v>
      </c>
      <c r="BW41" s="134">
        <v>0</v>
      </c>
      <c r="BX41" s="134">
        <v>0</v>
      </c>
      <c r="BY41" s="134">
        <v>3</v>
      </c>
      <c r="BZ41" s="134">
        <v>0</v>
      </c>
      <c r="CA41" s="134">
        <v>0</v>
      </c>
      <c r="CB41" s="134">
        <v>1</v>
      </c>
      <c r="CC41" s="134">
        <v>0</v>
      </c>
      <c r="CD41" s="134">
        <v>0</v>
      </c>
      <c r="CE41" s="134">
        <v>1</v>
      </c>
      <c r="CF41" s="134">
        <v>0</v>
      </c>
      <c r="CG41" s="134">
        <v>0</v>
      </c>
      <c r="CH41" s="134">
        <v>2</v>
      </c>
      <c r="CI41" s="134">
        <v>0</v>
      </c>
      <c r="CJ41" s="134">
        <v>0</v>
      </c>
      <c r="CK41" s="134">
        <v>39</v>
      </c>
      <c r="CL41" s="134">
        <v>0</v>
      </c>
      <c r="CM41" s="134">
        <v>0</v>
      </c>
      <c r="CN41" s="134">
        <v>0</v>
      </c>
      <c r="CO41" s="134">
        <v>0</v>
      </c>
      <c r="CP41" s="134">
        <v>0</v>
      </c>
      <c r="CQ41" s="134">
        <v>7</v>
      </c>
      <c r="CR41" s="134">
        <v>0</v>
      </c>
      <c r="CS41" s="134">
        <v>1</v>
      </c>
      <c r="CT41" s="134">
        <v>2</v>
      </c>
      <c r="CU41" s="134">
        <v>0</v>
      </c>
      <c r="CV41" s="134">
        <v>2</v>
      </c>
      <c r="CW41" s="134">
        <v>1</v>
      </c>
      <c r="CX41" s="134">
        <v>0</v>
      </c>
      <c r="CY41" s="134">
        <v>0</v>
      </c>
      <c r="CZ41" s="134">
        <v>0</v>
      </c>
      <c r="DA41" s="134">
        <v>0</v>
      </c>
      <c r="DB41" s="134">
        <v>0</v>
      </c>
      <c r="DC41" s="134">
        <v>1</v>
      </c>
      <c r="DD41" s="134">
        <v>0</v>
      </c>
      <c r="DE41" s="134">
        <v>0</v>
      </c>
      <c r="DF41" s="134">
        <v>1</v>
      </c>
      <c r="DG41" s="134">
        <v>0</v>
      </c>
      <c r="DH41" s="134">
        <v>0</v>
      </c>
      <c r="DI41" s="134">
        <v>2</v>
      </c>
      <c r="DJ41" s="134">
        <v>0</v>
      </c>
      <c r="DK41" s="134">
        <v>1</v>
      </c>
      <c r="DL41" s="134">
        <v>5</v>
      </c>
      <c r="DM41" s="134">
        <v>0</v>
      </c>
      <c r="DN41" s="134">
        <v>0</v>
      </c>
      <c r="DO41" s="134">
        <v>0</v>
      </c>
      <c r="DP41" s="134">
        <v>0</v>
      </c>
      <c r="DQ41" s="134">
        <v>0</v>
      </c>
      <c r="DR41" s="134">
        <v>0</v>
      </c>
      <c r="DS41" s="134">
        <v>0</v>
      </c>
      <c r="DT41" s="134">
        <v>0</v>
      </c>
    </row>
    <row r="42" spans="1:125" ht="33.75" x14ac:dyDescent="0.2">
      <c r="A42" s="106" t="s">
        <v>718</v>
      </c>
      <c r="B42" s="13" t="s">
        <v>162</v>
      </c>
      <c r="C42" s="115" t="s">
        <v>65</v>
      </c>
      <c r="D42" s="87" t="s">
        <v>55</v>
      </c>
      <c r="E42" s="115" t="s">
        <v>56</v>
      </c>
      <c r="F42" s="115" t="s">
        <v>126</v>
      </c>
      <c r="G42" s="115" t="s">
        <v>127</v>
      </c>
      <c r="H42" s="123" t="s">
        <v>162</v>
      </c>
      <c r="I42" s="431" t="s">
        <v>149</v>
      </c>
      <c r="J42" s="86">
        <v>285</v>
      </c>
      <c r="K42" s="450">
        <v>10</v>
      </c>
      <c r="L42" s="111" t="s">
        <v>150</v>
      </c>
      <c r="M42" s="116">
        <v>285</v>
      </c>
      <c r="N42" s="111" t="s">
        <v>151</v>
      </c>
      <c r="O42" s="115" t="s">
        <v>57</v>
      </c>
      <c r="P42" s="107" t="s">
        <v>60</v>
      </c>
      <c r="Q42" s="69">
        <v>136.67711598746081</v>
      </c>
      <c r="R42" s="83" t="e">
        <v>#DIV/0!</v>
      </c>
      <c r="S42" s="83">
        <v>0</v>
      </c>
      <c r="T42" s="83">
        <v>0</v>
      </c>
      <c r="U42" s="134">
        <v>319</v>
      </c>
      <c r="V42" s="134">
        <v>436</v>
      </c>
      <c r="W42" s="134">
        <v>0</v>
      </c>
      <c r="X42" s="134">
        <v>0</v>
      </c>
      <c r="Y42" s="134">
        <v>0</v>
      </c>
      <c r="Z42" s="134">
        <v>319</v>
      </c>
      <c r="AA42" s="134">
        <v>285</v>
      </c>
      <c r="AB42" s="134">
        <v>436</v>
      </c>
      <c r="AC42" s="134">
        <v>0</v>
      </c>
      <c r="AD42" s="134">
        <v>0</v>
      </c>
      <c r="AE42" s="134">
        <v>0</v>
      </c>
      <c r="AF42" s="134">
        <v>96</v>
      </c>
      <c r="AG42" s="134">
        <v>96</v>
      </c>
      <c r="AH42" s="134">
        <v>166</v>
      </c>
      <c r="AI42" s="134">
        <v>0</v>
      </c>
      <c r="AJ42" s="134">
        <v>0</v>
      </c>
      <c r="AK42" s="134">
        <v>0</v>
      </c>
      <c r="AL42" s="134">
        <v>0</v>
      </c>
      <c r="AM42" s="134">
        <v>0</v>
      </c>
      <c r="AN42" s="134">
        <v>0</v>
      </c>
      <c r="AO42" s="134">
        <v>0</v>
      </c>
      <c r="AP42" s="134">
        <v>0</v>
      </c>
      <c r="AQ42" s="134">
        <v>0</v>
      </c>
      <c r="AR42" s="134">
        <v>19</v>
      </c>
      <c r="AS42" s="134">
        <v>19</v>
      </c>
      <c r="AT42" s="134">
        <v>10</v>
      </c>
      <c r="AU42" s="134">
        <v>10</v>
      </c>
      <c r="AV42" s="134">
        <v>0</v>
      </c>
      <c r="AW42" s="134">
        <v>10</v>
      </c>
      <c r="AX42" s="134">
        <v>49</v>
      </c>
      <c r="AY42" s="134">
        <v>8</v>
      </c>
      <c r="AZ42" s="134">
        <v>49</v>
      </c>
      <c r="BA42" s="134">
        <v>82</v>
      </c>
      <c r="BB42" s="134">
        <v>82</v>
      </c>
      <c r="BC42" s="134">
        <v>66</v>
      </c>
      <c r="BD42" s="134">
        <v>0</v>
      </c>
      <c r="BE42" s="134">
        <v>0</v>
      </c>
      <c r="BF42" s="134">
        <v>0</v>
      </c>
      <c r="BG42" s="134">
        <v>0</v>
      </c>
      <c r="BH42" s="134">
        <v>0</v>
      </c>
      <c r="BI42" s="134">
        <v>2</v>
      </c>
      <c r="BJ42" s="134">
        <v>0</v>
      </c>
      <c r="BK42" s="134">
        <v>0</v>
      </c>
      <c r="BL42" s="134">
        <v>0</v>
      </c>
      <c r="BM42" s="134">
        <v>0</v>
      </c>
      <c r="BN42" s="134">
        <v>0</v>
      </c>
      <c r="BO42" s="134">
        <v>0</v>
      </c>
      <c r="BP42" s="134">
        <v>25</v>
      </c>
      <c r="BQ42" s="134">
        <v>25</v>
      </c>
      <c r="BR42" s="134">
        <v>3</v>
      </c>
      <c r="BS42" s="134">
        <v>0</v>
      </c>
      <c r="BT42" s="134">
        <v>0</v>
      </c>
      <c r="BU42" s="134">
        <v>0</v>
      </c>
      <c r="BV42" s="134">
        <v>0</v>
      </c>
      <c r="BW42" s="134">
        <v>0</v>
      </c>
      <c r="BX42" s="134">
        <v>0</v>
      </c>
      <c r="BY42" s="134">
        <v>6</v>
      </c>
      <c r="BZ42" s="134">
        <v>6</v>
      </c>
      <c r="CA42" s="134">
        <v>0</v>
      </c>
      <c r="CB42" s="134">
        <v>0</v>
      </c>
      <c r="CC42" s="134">
        <v>0</v>
      </c>
      <c r="CD42" s="134">
        <v>0</v>
      </c>
      <c r="CE42" s="134">
        <v>0</v>
      </c>
      <c r="CF42" s="134">
        <v>0</v>
      </c>
      <c r="CG42" s="134">
        <v>0</v>
      </c>
      <c r="CH42" s="134">
        <v>1</v>
      </c>
      <c r="CI42" s="134">
        <v>1</v>
      </c>
      <c r="CJ42" s="134">
        <v>0</v>
      </c>
      <c r="CK42" s="134">
        <v>2</v>
      </c>
      <c r="CL42" s="134">
        <v>43</v>
      </c>
      <c r="CM42" s="134">
        <v>1</v>
      </c>
      <c r="CN42" s="134">
        <v>0</v>
      </c>
      <c r="CO42" s="134">
        <v>0</v>
      </c>
      <c r="CP42" s="134">
        <v>0</v>
      </c>
      <c r="CQ42" s="134">
        <v>0</v>
      </c>
      <c r="CR42" s="134">
        <v>0</v>
      </c>
      <c r="CS42" s="134">
        <v>0</v>
      </c>
      <c r="CT42" s="134">
        <v>1</v>
      </c>
      <c r="CU42" s="134">
        <v>1</v>
      </c>
      <c r="CV42" s="134">
        <v>2</v>
      </c>
      <c r="CW42" s="134">
        <v>25</v>
      </c>
      <c r="CX42" s="134">
        <v>1</v>
      </c>
      <c r="CY42" s="134">
        <v>24</v>
      </c>
      <c r="CZ42" s="134">
        <v>0</v>
      </c>
      <c r="DA42" s="134">
        <v>0</v>
      </c>
      <c r="DB42" s="134">
        <v>0</v>
      </c>
      <c r="DC42" s="134">
        <v>2</v>
      </c>
      <c r="DD42" s="134">
        <v>2</v>
      </c>
      <c r="DE42" s="134">
        <v>0</v>
      </c>
      <c r="DF42" s="134">
        <v>0</v>
      </c>
      <c r="DG42" s="134">
        <v>0</v>
      </c>
      <c r="DH42" s="134">
        <v>0</v>
      </c>
      <c r="DI42" s="134">
        <v>1</v>
      </c>
      <c r="DJ42" s="134">
        <v>1</v>
      </c>
      <c r="DK42" s="134">
        <v>97</v>
      </c>
      <c r="DL42" s="134">
        <v>0</v>
      </c>
      <c r="DM42" s="134">
        <v>0</v>
      </c>
      <c r="DN42" s="134">
        <v>6</v>
      </c>
      <c r="DO42" s="134">
        <v>0</v>
      </c>
      <c r="DP42" s="134">
        <v>0</v>
      </c>
      <c r="DQ42" s="134">
        <v>0</v>
      </c>
      <c r="DR42" s="134">
        <v>0</v>
      </c>
      <c r="DS42" s="134">
        <v>0</v>
      </c>
      <c r="DT42" s="134">
        <v>0</v>
      </c>
    </row>
    <row r="43" spans="1:125" ht="33.75" x14ac:dyDescent="0.2">
      <c r="A43" s="106" t="s">
        <v>718</v>
      </c>
      <c r="B43" s="13" t="s">
        <v>641</v>
      </c>
      <c r="C43" s="115" t="s">
        <v>65</v>
      </c>
      <c r="D43" s="87" t="s">
        <v>55</v>
      </c>
      <c r="E43" s="115" t="s">
        <v>56</v>
      </c>
      <c r="F43" s="115" t="s">
        <v>126</v>
      </c>
      <c r="G43" s="115" t="s">
        <v>127</v>
      </c>
      <c r="H43" s="123" t="s">
        <v>641</v>
      </c>
      <c r="I43" s="448"/>
      <c r="J43" s="86">
        <v>0</v>
      </c>
      <c r="K43" s="455"/>
      <c r="L43" s="111" t="s">
        <v>152</v>
      </c>
      <c r="M43" s="116"/>
      <c r="N43" s="153" t="s">
        <v>151</v>
      </c>
      <c r="O43" s="115" t="s">
        <v>57</v>
      </c>
      <c r="P43" s="107" t="s">
        <v>60</v>
      </c>
      <c r="Q43" s="69">
        <v>120.27027027027026</v>
      </c>
      <c r="R43" s="83" t="e">
        <v>#DIV/0!</v>
      </c>
      <c r="S43" s="83">
        <v>0</v>
      </c>
      <c r="T43" s="83">
        <v>0</v>
      </c>
      <c r="U43" s="134">
        <v>148</v>
      </c>
      <c r="V43" s="134">
        <v>178</v>
      </c>
      <c r="W43" s="134">
        <v>0</v>
      </c>
      <c r="X43" s="134">
        <v>0</v>
      </c>
      <c r="Y43" s="134">
        <v>0</v>
      </c>
      <c r="Z43" s="134">
        <v>148</v>
      </c>
      <c r="AA43" s="134">
        <v>0</v>
      </c>
      <c r="AB43" s="134">
        <v>178</v>
      </c>
      <c r="AC43" s="134">
        <v>0</v>
      </c>
      <c r="AD43" s="134">
        <v>0</v>
      </c>
      <c r="AE43" s="134">
        <v>0</v>
      </c>
      <c r="AF43" s="134">
        <v>0</v>
      </c>
      <c r="AG43" s="134">
        <v>0</v>
      </c>
      <c r="AH43" s="134">
        <v>10</v>
      </c>
      <c r="AI43" s="134">
        <v>0</v>
      </c>
      <c r="AJ43" s="134">
        <v>0</v>
      </c>
      <c r="AK43" s="134">
        <v>1</v>
      </c>
      <c r="AL43" s="134">
        <v>0</v>
      </c>
      <c r="AM43" s="134">
        <v>0</v>
      </c>
      <c r="AN43" s="134">
        <v>0</v>
      </c>
      <c r="AO43" s="134">
        <v>0</v>
      </c>
      <c r="AP43" s="134">
        <v>0</v>
      </c>
      <c r="AQ43" s="134">
        <v>0</v>
      </c>
      <c r="AR43" s="134">
        <v>0</v>
      </c>
      <c r="AS43" s="134">
        <v>0</v>
      </c>
      <c r="AT43" s="134">
        <v>0</v>
      </c>
      <c r="AU43" s="134">
        <v>4</v>
      </c>
      <c r="AV43" s="134">
        <v>0</v>
      </c>
      <c r="AW43" s="134">
        <v>4</v>
      </c>
      <c r="AX43" s="134">
        <v>0</v>
      </c>
      <c r="AY43" s="134">
        <v>0</v>
      </c>
      <c r="AZ43" s="134">
        <v>0</v>
      </c>
      <c r="BA43" s="134">
        <v>5</v>
      </c>
      <c r="BB43" s="134">
        <v>0</v>
      </c>
      <c r="BC43" s="134">
        <v>5</v>
      </c>
      <c r="BD43" s="134">
        <v>0</v>
      </c>
      <c r="BE43" s="134">
        <v>0</v>
      </c>
      <c r="BF43" s="134">
        <v>1</v>
      </c>
      <c r="BG43" s="134">
        <v>0</v>
      </c>
      <c r="BH43" s="134">
        <v>0</v>
      </c>
      <c r="BI43" s="134">
        <v>14</v>
      </c>
      <c r="BJ43" s="134">
        <v>0</v>
      </c>
      <c r="BK43" s="134">
        <v>0</v>
      </c>
      <c r="BL43" s="134">
        <v>0</v>
      </c>
      <c r="BM43" s="134">
        <v>0</v>
      </c>
      <c r="BN43" s="134">
        <v>0</v>
      </c>
      <c r="BO43" s="134">
        <v>0</v>
      </c>
      <c r="BP43" s="134">
        <v>0</v>
      </c>
      <c r="BQ43" s="134">
        <v>0</v>
      </c>
      <c r="BR43" s="134">
        <v>0</v>
      </c>
      <c r="BS43" s="134">
        <v>0</v>
      </c>
      <c r="BT43" s="134">
        <v>0</v>
      </c>
      <c r="BU43" s="134">
        <v>0</v>
      </c>
      <c r="BV43" s="134">
        <v>0</v>
      </c>
      <c r="BW43" s="134">
        <v>0</v>
      </c>
      <c r="BX43" s="134">
        <v>0</v>
      </c>
      <c r="BY43" s="134">
        <v>6</v>
      </c>
      <c r="BZ43" s="134">
        <v>0</v>
      </c>
      <c r="CA43" s="134">
        <v>6</v>
      </c>
      <c r="CB43" s="134">
        <v>0</v>
      </c>
      <c r="CC43" s="134">
        <v>0</v>
      </c>
      <c r="CD43" s="134">
        <v>1</v>
      </c>
      <c r="CE43" s="134">
        <v>0</v>
      </c>
      <c r="CF43" s="134">
        <v>0</v>
      </c>
      <c r="CG43" s="134">
        <v>0</v>
      </c>
      <c r="CH43" s="134">
        <v>0</v>
      </c>
      <c r="CI43" s="134">
        <v>0</v>
      </c>
      <c r="CJ43" s="134">
        <v>0</v>
      </c>
      <c r="CK43" s="134">
        <v>107</v>
      </c>
      <c r="CL43" s="134">
        <v>0</v>
      </c>
      <c r="CM43" s="134">
        <v>107</v>
      </c>
      <c r="CN43" s="134">
        <v>0</v>
      </c>
      <c r="CO43" s="134">
        <v>0</v>
      </c>
      <c r="CP43" s="134">
        <v>0</v>
      </c>
      <c r="CQ43" s="134">
        <v>10</v>
      </c>
      <c r="CR43" s="134">
        <v>0</v>
      </c>
      <c r="CS43" s="134">
        <v>10</v>
      </c>
      <c r="CT43" s="134">
        <v>0</v>
      </c>
      <c r="CU43" s="134">
        <v>0</v>
      </c>
      <c r="CV43" s="134">
        <v>3</v>
      </c>
      <c r="CW43" s="134">
        <v>2</v>
      </c>
      <c r="CX43" s="134">
        <v>0</v>
      </c>
      <c r="CY43" s="134">
        <v>2</v>
      </c>
      <c r="CZ43" s="134">
        <v>0</v>
      </c>
      <c r="DA43" s="134">
        <v>0</v>
      </c>
      <c r="DB43" s="134">
        <v>0</v>
      </c>
      <c r="DC43" s="134">
        <v>1</v>
      </c>
      <c r="DD43" s="134">
        <v>0</v>
      </c>
      <c r="DE43" s="134">
        <v>1</v>
      </c>
      <c r="DF43" s="134">
        <v>0</v>
      </c>
      <c r="DG43" s="134">
        <v>0</v>
      </c>
      <c r="DH43" s="134">
        <v>0</v>
      </c>
      <c r="DI43" s="134">
        <v>2</v>
      </c>
      <c r="DJ43" s="134">
        <v>0</v>
      </c>
      <c r="DK43" s="134">
        <v>2</v>
      </c>
      <c r="DL43" s="134">
        <v>11</v>
      </c>
      <c r="DM43" s="134">
        <v>0</v>
      </c>
      <c r="DN43" s="134">
        <v>11</v>
      </c>
      <c r="DO43" s="134">
        <v>0</v>
      </c>
      <c r="DP43" s="134">
        <v>0</v>
      </c>
      <c r="DQ43" s="134">
        <v>0</v>
      </c>
      <c r="DR43" s="134">
        <v>0</v>
      </c>
      <c r="DS43" s="134">
        <v>0</v>
      </c>
      <c r="DT43" s="134">
        <v>0</v>
      </c>
    </row>
    <row r="44" spans="1:125" ht="33.75" x14ac:dyDescent="0.2">
      <c r="A44" s="106" t="s">
        <v>718</v>
      </c>
      <c r="B44" s="13" t="s">
        <v>642</v>
      </c>
      <c r="C44" s="115" t="s">
        <v>65</v>
      </c>
      <c r="D44" s="87" t="s">
        <v>55</v>
      </c>
      <c r="E44" s="115" t="s">
        <v>56</v>
      </c>
      <c r="F44" s="115" t="s">
        <v>126</v>
      </c>
      <c r="G44" s="115" t="s">
        <v>127</v>
      </c>
      <c r="H44" s="123" t="s">
        <v>642</v>
      </c>
      <c r="I44" s="432"/>
      <c r="J44" s="86">
        <v>0</v>
      </c>
      <c r="K44" s="451"/>
      <c r="L44" s="111" t="s">
        <v>153</v>
      </c>
      <c r="M44" s="116"/>
      <c r="N44" s="153" t="s">
        <v>759</v>
      </c>
      <c r="O44" s="115" t="s">
        <v>608</v>
      </c>
      <c r="P44" s="107" t="s">
        <v>60</v>
      </c>
      <c r="Q44" s="69" t="e">
        <v>#DIV/0!</v>
      </c>
      <c r="R44" s="83" t="e">
        <v>#DIV/0!</v>
      </c>
      <c r="S44" s="83">
        <v>0</v>
      </c>
      <c r="T44" s="83">
        <v>0</v>
      </c>
      <c r="U44" s="134">
        <v>0</v>
      </c>
      <c r="V44" s="134">
        <v>8</v>
      </c>
      <c r="W44" s="134">
        <v>0</v>
      </c>
      <c r="X44" s="134">
        <v>0</v>
      </c>
      <c r="Y44" s="134">
        <v>0</v>
      </c>
      <c r="Z44" s="134">
        <v>0</v>
      </c>
      <c r="AA44" s="134">
        <v>0</v>
      </c>
      <c r="AB44" s="134">
        <v>8</v>
      </c>
      <c r="AC44" s="134">
        <v>0</v>
      </c>
      <c r="AD44" s="134">
        <v>0</v>
      </c>
      <c r="AE44" s="134">
        <v>0</v>
      </c>
      <c r="AF44" s="134">
        <v>0</v>
      </c>
      <c r="AG44" s="134">
        <v>0</v>
      </c>
      <c r="AH44" s="134">
        <v>3</v>
      </c>
      <c r="AI44" s="134">
        <v>0</v>
      </c>
      <c r="AJ44" s="134">
        <v>0</v>
      </c>
      <c r="AK44" s="134">
        <v>0</v>
      </c>
      <c r="AL44" s="134">
        <v>0</v>
      </c>
      <c r="AM44" s="134">
        <v>0</v>
      </c>
      <c r="AN44" s="134">
        <v>0</v>
      </c>
      <c r="AO44" s="134">
        <v>0</v>
      </c>
      <c r="AP44" s="134">
        <v>0</v>
      </c>
      <c r="AQ44" s="134">
        <v>0</v>
      </c>
      <c r="AR44" s="134">
        <v>0</v>
      </c>
      <c r="AS44" s="134">
        <v>0</v>
      </c>
      <c r="AT44" s="134">
        <v>0</v>
      </c>
      <c r="AU44" s="134">
        <v>0</v>
      </c>
      <c r="AV44" s="134">
        <v>0</v>
      </c>
      <c r="AW44" s="134">
        <v>0</v>
      </c>
      <c r="AX44" s="134">
        <v>0</v>
      </c>
      <c r="AY44" s="134">
        <v>0</v>
      </c>
      <c r="AZ44" s="134">
        <v>0</v>
      </c>
      <c r="BA44" s="134">
        <v>0</v>
      </c>
      <c r="BB44" s="134">
        <v>0</v>
      </c>
      <c r="BC44" s="134">
        <v>1</v>
      </c>
      <c r="BD44" s="134">
        <v>0</v>
      </c>
      <c r="BE44" s="134">
        <v>0</v>
      </c>
      <c r="BF44" s="134">
        <v>0</v>
      </c>
      <c r="BG44" s="134">
        <v>0</v>
      </c>
      <c r="BH44" s="134">
        <v>0</v>
      </c>
      <c r="BI44" s="134">
        <v>4</v>
      </c>
      <c r="BJ44" s="134">
        <v>0</v>
      </c>
      <c r="BK44" s="134">
        <v>0</v>
      </c>
      <c r="BL44" s="134">
        <v>0</v>
      </c>
      <c r="BM44" s="134">
        <v>0</v>
      </c>
      <c r="BN44" s="134">
        <v>0</v>
      </c>
      <c r="BO44" s="134">
        <v>0</v>
      </c>
      <c r="BP44" s="134">
        <v>0</v>
      </c>
      <c r="BQ44" s="134">
        <v>0</v>
      </c>
      <c r="BR44" s="134">
        <v>0</v>
      </c>
      <c r="BS44" s="134">
        <v>0</v>
      </c>
      <c r="BT44" s="134">
        <v>0</v>
      </c>
      <c r="BU44" s="134">
        <v>0</v>
      </c>
      <c r="BV44" s="134">
        <v>0</v>
      </c>
      <c r="BW44" s="134">
        <v>0</v>
      </c>
      <c r="BX44" s="134">
        <v>0</v>
      </c>
      <c r="BY44" s="134">
        <v>0</v>
      </c>
      <c r="BZ44" s="134">
        <v>0</v>
      </c>
      <c r="CA44" s="134">
        <v>0</v>
      </c>
      <c r="CB44" s="134">
        <v>0</v>
      </c>
      <c r="CC44" s="134">
        <v>0</v>
      </c>
      <c r="CD44" s="134">
        <v>0</v>
      </c>
      <c r="CE44" s="134">
        <v>0</v>
      </c>
      <c r="CF44" s="134">
        <v>0</v>
      </c>
      <c r="CG44" s="134">
        <v>0</v>
      </c>
      <c r="CH44" s="134">
        <v>0</v>
      </c>
      <c r="CI44" s="134">
        <v>0</v>
      </c>
      <c r="CJ44" s="134">
        <v>0</v>
      </c>
      <c r="CK44" s="134">
        <v>0</v>
      </c>
      <c r="CL44" s="134">
        <v>0</v>
      </c>
      <c r="CM44" s="134">
        <v>0</v>
      </c>
      <c r="CN44" s="134">
        <v>0</v>
      </c>
      <c r="CO44" s="134">
        <v>0</v>
      </c>
      <c r="CP44" s="134">
        <v>0</v>
      </c>
      <c r="CQ44" s="134">
        <v>0</v>
      </c>
      <c r="CR44" s="134">
        <v>0</v>
      </c>
      <c r="CS44" s="134">
        <v>0</v>
      </c>
      <c r="CT44" s="134">
        <v>0</v>
      </c>
      <c r="CU44" s="134">
        <v>0</v>
      </c>
      <c r="CV44" s="134">
        <v>0</v>
      </c>
      <c r="CW44" s="134">
        <v>0</v>
      </c>
      <c r="CX44" s="134">
        <v>0</v>
      </c>
      <c r="CY44" s="134">
        <v>0</v>
      </c>
      <c r="CZ44" s="134">
        <v>0</v>
      </c>
      <c r="DA44" s="134">
        <v>0</v>
      </c>
      <c r="DB44" s="134">
        <v>0</v>
      </c>
      <c r="DC44" s="134">
        <v>0</v>
      </c>
      <c r="DD44" s="134">
        <v>0</v>
      </c>
      <c r="DE44" s="134">
        <v>0</v>
      </c>
      <c r="DF44" s="134">
        <v>0</v>
      </c>
      <c r="DG44" s="134">
        <v>0</v>
      </c>
      <c r="DH44" s="134">
        <v>0</v>
      </c>
      <c r="DI44" s="134">
        <v>0</v>
      </c>
      <c r="DJ44" s="134">
        <v>0</v>
      </c>
      <c r="DK44" s="134">
        <v>0</v>
      </c>
      <c r="DL44" s="134">
        <v>0</v>
      </c>
      <c r="DM44" s="134">
        <v>0</v>
      </c>
      <c r="DN44" s="134">
        <v>0</v>
      </c>
      <c r="DO44" s="134">
        <v>0</v>
      </c>
      <c r="DP44" s="134">
        <v>0</v>
      </c>
      <c r="DQ44" s="134">
        <v>0</v>
      </c>
      <c r="DR44" s="134">
        <v>0</v>
      </c>
      <c r="DS44" s="134">
        <v>0</v>
      </c>
      <c r="DT44" s="134">
        <v>0</v>
      </c>
    </row>
    <row r="45" spans="1:125" ht="45" x14ac:dyDescent="0.2">
      <c r="A45" s="106" t="s">
        <v>718</v>
      </c>
      <c r="B45" s="13" t="s">
        <v>643</v>
      </c>
      <c r="C45" s="115" t="s">
        <v>65</v>
      </c>
      <c r="D45" s="87" t="s">
        <v>55</v>
      </c>
      <c r="E45" s="115" t="s">
        <v>56</v>
      </c>
      <c r="F45" s="115" t="s">
        <v>126</v>
      </c>
      <c r="G45" s="115" t="s">
        <v>127</v>
      </c>
      <c r="H45" s="123" t="s">
        <v>643</v>
      </c>
      <c r="I45" s="431" t="s">
        <v>606</v>
      </c>
      <c r="J45" s="86">
        <v>177</v>
      </c>
      <c r="K45" s="450">
        <v>15</v>
      </c>
      <c r="L45" s="111" t="s">
        <v>154</v>
      </c>
      <c r="M45" s="113">
        <v>153</v>
      </c>
      <c r="N45" s="111" t="s">
        <v>763</v>
      </c>
      <c r="O45" s="112" t="s">
        <v>58</v>
      </c>
      <c r="P45" s="107" t="s">
        <v>60</v>
      </c>
      <c r="Q45" s="69">
        <v>86.25954198473282</v>
      </c>
      <c r="R45" s="83" t="e">
        <v>#DIV/0!</v>
      </c>
      <c r="S45" s="83">
        <v>0</v>
      </c>
      <c r="T45" s="83">
        <v>0</v>
      </c>
      <c r="U45" s="134">
        <v>131</v>
      </c>
      <c r="V45" s="134">
        <v>113</v>
      </c>
      <c r="W45" s="134">
        <v>0</v>
      </c>
      <c r="X45" s="134">
        <v>0</v>
      </c>
      <c r="Y45" s="134">
        <v>0</v>
      </c>
      <c r="Z45" s="134">
        <v>131</v>
      </c>
      <c r="AA45" s="134">
        <v>154</v>
      </c>
      <c r="AB45" s="134">
        <v>113</v>
      </c>
      <c r="AC45" s="134">
        <v>0</v>
      </c>
      <c r="AD45" s="134">
        <v>0</v>
      </c>
      <c r="AE45" s="134">
        <v>0</v>
      </c>
      <c r="AF45" s="134">
        <v>22</v>
      </c>
      <c r="AG45" s="134">
        <v>30</v>
      </c>
      <c r="AH45" s="134">
        <v>19</v>
      </c>
      <c r="AI45" s="134">
        <v>4</v>
      </c>
      <c r="AJ45" s="134">
        <v>2</v>
      </c>
      <c r="AK45" s="134">
        <v>3</v>
      </c>
      <c r="AL45" s="134">
        <v>10</v>
      </c>
      <c r="AM45" s="134">
        <v>4</v>
      </c>
      <c r="AN45" s="134">
        <v>10</v>
      </c>
      <c r="AO45" s="134">
        <v>0</v>
      </c>
      <c r="AP45" s="134">
        <v>0</v>
      </c>
      <c r="AQ45" s="134">
        <v>0</v>
      </c>
      <c r="AR45" s="134">
        <v>6</v>
      </c>
      <c r="AS45" s="134">
        <v>5</v>
      </c>
      <c r="AT45" s="134">
        <v>6</v>
      </c>
      <c r="AU45" s="134">
        <v>6</v>
      </c>
      <c r="AV45" s="134">
        <v>3</v>
      </c>
      <c r="AW45" s="134">
        <v>6</v>
      </c>
      <c r="AX45" s="134">
        <v>6</v>
      </c>
      <c r="AY45" s="134">
        <v>8</v>
      </c>
      <c r="AZ45" s="134">
        <v>6</v>
      </c>
      <c r="BA45" s="134">
        <v>6</v>
      </c>
      <c r="BB45" s="134">
        <v>5</v>
      </c>
      <c r="BC45" s="134">
        <v>5</v>
      </c>
      <c r="BD45" s="134">
        <v>3</v>
      </c>
      <c r="BE45" s="134">
        <v>2</v>
      </c>
      <c r="BF45" s="134">
        <v>3</v>
      </c>
      <c r="BG45" s="134">
        <v>2</v>
      </c>
      <c r="BH45" s="134">
        <v>1</v>
      </c>
      <c r="BI45" s="134">
        <v>2</v>
      </c>
      <c r="BJ45" s="134">
        <v>0</v>
      </c>
      <c r="BK45" s="134">
        <v>0</v>
      </c>
      <c r="BL45" s="134">
        <v>0</v>
      </c>
      <c r="BM45" s="134">
        <v>4</v>
      </c>
      <c r="BN45" s="134">
        <v>6</v>
      </c>
      <c r="BO45" s="134">
        <v>4</v>
      </c>
      <c r="BP45" s="134">
        <v>16</v>
      </c>
      <c r="BQ45" s="134">
        <v>8</v>
      </c>
      <c r="BR45" s="134">
        <v>16</v>
      </c>
      <c r="BS45" s="134">
        <v>0</v>
      </c>
      <c r="BT45" s="134">
        <v>0</v>
      </c>
      <c r="BU45" s="134">
        <v>0</v>
      </c>
      <c r="BV45" s="134">
        <v>0</v>
      </c>
      <c r="BW45" s="134">
        <v>0</v>
      </c>
      <c r="BX45" s="134">
        <v>0</v>
      </c>
      <c r="BY45" s="134">
        <v>2</v>
      </c>
      <c r="BZ45" s="134">
        <v>3</v>
      </c>
      <c r="CA45" s="134">
        <v>2</v>
      </c>
      <c r="CB45" s="134">
        <v>0</v>
      </c>
      <c r="CC45" s="134">
        <v>0</v>
      </c>
      <c r="CD45" s="134">
        <v>0</v>
      </c>
      <c r="CE45" s="134">
        <v>0</v>
      </c>
      <c r="CF45" s="134">
        <v>0</v>
      </c>
      <c r="CG45" s="134">
        <v>0</v>
      </c>
      <c r="CH45" s="134">
        <v>10</v>
      </c>
      <c r="CI45" s="134">
        <v>8</v>
      </c>
      <c r="CJ45" s="134">
        <v>10</v>
      </c>
      <c r="CK45" s="134">
        <v>4</v>
      </c>
      <c r="CL45" s="134">
        <v>24</v>
      </c>
      <c r="CM45" s="134">
        <v>4</v>
      </c>
      <c r="CN45" s="134">
        <v>0</v>
      </c>
      <c r="CO45" s="134">
        <v>0</v>
      </c>
      <c r="CP45" s="134">
        <v>0</v>
      </c>
      <c r="CQ45" s="134">
        <v>2</v>
      </c>
      <c r="CR45" s="134">
        <v>30</v>
      </c>
      <c r="CS45" s="134">
        <v>0</v>
      </c>
      <c r="CT45" s="134">
        <v>2</v>
      </c>
      <c r="CU45" s="134">
        <v>3</v>
      </c>
      <c r="CV45" s="134">
        <v>2</v>
      </c>
      <c r="CW45" s="134">
        <v>6</v>
      </c>
      <c r="CX45" s="134">
        <v>6</v>
      </c>
      <c r="CY45" s="134">
        <v>5</v>
      </c>
      <c r="CZ45" s="134">
        <v>0</v>
      </c>
      <c r="DA45" s="134">
        <v>0</v>
      </c>
      <c r="DB45" s="134">
        <v>0</v>
      </c>
      <c r="DC45" s="134">
        <v>12</v>
      </c>
      <c r="DD45" s="134">
        <v>2</v>
      </c>
      <c r="DE45" s="134">
        <v>4</v>
      </c>
      <c r="DF45" s="134">
        <v>0</v>
      </c>
      <c r="DG45" s="134">
        <v>0</v>
      </c>
      <c r="DH45" s="134">
        <v>0</v>
      </c>
      <c r="DI45" s="134">
        <v>2</v>
      </c>
      <c r="DJ45" s="134">
        <v>2</v>
      </c>
      <c r="DK45" s="134">
        <v>2</v>
      </c>
      <c r="DL45" s="134">
        <v>6</v>
      </c>
      <c r="DM45" s="134">
        <v>2</v>
      </c>
      <c r="DN45" s="134">
        <v>4</v>
      </c>
      <c r="DO45" s="134">
        <v>0</v>
      </c>
      <c r="DP45" s="134">
        <v>0</v>
      </c>
      <c r="DQ45" s="134">
        <v>0</v>
      </c>
      <c r="DR45" s="134">
        <v>0</v>
      </c>
      <c r="DS45" s="134">
        <v>0</v>
      </c>
      <c r="DT45" s="134">
        <v>0</v>
      </c>
    </row>
    <row r="46" spans="1:125" ht="45" x14ac:dyDescent="0.2">
      <c r="A46" s="106" t="s">
        <v>718</v>
      </c>
      <c r="B46" s="13" t="s">
        <v>644</v>
      </c>
      <c r="C46" s="115" t="s">
        <v>65</v>
      </c>
      <c r="D46" s="87" t="s">
        <v>55</v>
      </c>
      <c r="E46" s="115" t="s">
        <v>56</v>
      </c>
      <c r="F46" s="115" t="s">
        <v>126</v>
      </c>
      <c r="G46" s="115" t="s">
        <v>127</v>
      </c>
      <c r="H46" s="123" t="s">
        <v>644</v>
      </c>
      <c r="I46" s="432"/>
      <c r="J46" s="86">
        <v>468</v>
      </c>
      <c r="K46" s="451"/>
      <c r="L46" s="111" t="s">
        <v>155</v>
      </c>
      <c r="M46" s="114"/>
      <c r="N46" s="111" t="s">
        <v>764</v>
      </c>
      <c r="O46" s="115" t="s">
        <v>58</v>
      </c>
      <c r="P46" s="107" t="s">
        <v>60</v>
      </c>
      <c r="Q46" s="69">
        <v>80.321285140562253</v>
      </c>
      <c r="R46" s="83" t="e">
        <v>#DIV/0!</v>
      </c>
      <c r="S46" s="83">
        <v>0</v>
      </c>
      <c r="T46" s="83">
        <v>0</v>
      </c>
      <c r="U46" s="134">
        <v>498</v>
      </c>
      <c r="V46" s="134">
        <v>400</v>
      </c>
      <c r="W46" s="134">
        <v>0</v>
      </c>
      <c r="X46" s="134">
        <v>0</v>
      </c>
      <c r="Y46" s="134">
        <v>0</v>
      </c>
      <c r="Z46" s="134">
        <v>498</v>
      </c>
      <c r="AA46" s="134">
        <v>0</v>
      </c>
      <c r="AB46" s="134">
        <v>400</v>
      </c>
      <c r="AC46" s="134">
        <v>0</v>
      </c>
      <c r="AD46" s="134">
        <v>0</v>
      </c>
      <c r="AE46" s="134">
        <v>0</v>
      </c>
      <c r="AF46" s="134">
        <v>88</v>
      </c>
      <c r="AG46" s="134">
        <v>0</v>
      </c>
      <c r="AH46" s="134">
        <v>80</v>
      </c>
      <c r="AI46" s="134">
        <v>13</v>
      </c>
      <c r="AJ46" s="134">
        <v>0</v>
      </c>
      <c r="AK46" s="134">
        <v>1</v>
      </c>
      <c r="AL46" s="134">
        <v>40</v>
      </c>
      <c r="AM46" s="134">
        <v>0</v>
      </c>
      <c r="AN46" s="134">
        <v>24</v>
      </c>
      <c r="AO46" s="134">
        <v>0</v>
      </c>
      <c r="AP46" s="134">
        <v>0</v>
      </c>
      <c r="AQ46" s="134">
        <v>0</v>
      </c>
      <c r="AR46" s="134">
        <v>24</v>
      </c>
      <c r="AS46" s="134">
        <v>0</v>
      </c>
      <c r="AT46" s="134">
        <v>24</v>
      </c>
      <c r="AU46" s="134">
        <v>24</v>
      </c>
      <c r="AV46" s="134">
        <v>0</v>
      </c>
      <c r="AW46" s="134">
        <v>24</v>
      </c>
      <c r="AX46" s="134">
        <v>24</v>
      </c>
      <c r="AY46" s="134">
        <v>0</v>
      </c>
      <c r="AZ46" s="134">
        <v>20</v>
      </c>
      <c r="BA46" s="134">
        <v>40</v>
      </c>
      <c r="BB46" s="134">
        <v>0</v>
      </c>
      <c r="BC46" s="134">
        <v>32</v>
      </c>
      <c r="BD46" s="134">
        <v>16</v>
      </c>
      <c r="BE46" s="134">
        <v>0</v>
      </c>
      <c r="BF46" s="134">
        <v>14</v>
      </c>
      <c r="BG46" s="134">
        <v>8</v>
      </c>
      <c r="BH46" s="134">
        <v>0</v>
      </c>
      <c r="BI46" s="134">
        <v>8</v>
      </c>
      <c r="BJ46" s="134">
        <v>0</v>
      </c>
      <c r="BK46" s="134">
        <v>0</v>
      </c>
      <c r="BL46" s="134">
        <v>0</v>
      </c>
      <c r="BM46" s="134">
        <v>24</v>
      </c>
      <c r="BN46" s="134">
        <v>0</v>
      </c>
      <c r="BO46" s="134">
        <v>24</v>
      </c>
      <c r="BP46" s="134">
        <v>40</v>
      </c>
      <c r="BQ46" s="134">
        <v>0</v>
      </c>
      <c r="BR46" s="134">
        <v>30</v>
      </c>
      <c r="BS46" s="134">
        <v>0</v>
      </c>
      <c r="BT46" s="134">
        <v>0</v>
      </c>
      <c r="BU46" s="134">
        <v>0</v>
      </c>
      <c r="BV46" s="134">
        <v>0</v>
      </c>
      <c r="BW46" s="134">
        <v>0</v>
      </c>
      <c r="BX46" s="134">
        <v>0</v>
      </c>
      <c r="BY46" s="134">
        <v>8</v>
      </c>
      <c r="BZ46" s="134">
        <v>0</v>
      </c>
      <c r="CA46" s="134">
        <v>2</v>
      </c>
      <c r="CB46" s="134">
        <v>0</v>
      </c>
      <c r="CC46" s="134">
        <v>0</v>
      </c>
      <c r="CD46" s="134">
        <v>0</v>
      </c>
      <c r="CE46" s="134">
        <v>0</v>
      </c>
      <c r="CF46" s="134">
        <v>0</v>
      </c>
      <c r="CG46" s="134">
        <v>0</v>
      </c>
      <c r="CH46" s="134">
        <v>20</v>
      </c>
      <c r="CI46" s="134">
        <v>0</v>
      </c>
      <c r="CJ46" s="134">
        <v>7</v>
      </c>
      <c r="CK46" s="134">
        <v>32</v>
      </c>
      <c r="CL46" s="134">
        <v>0</v>
      </c>
      <c r="CM46" s="134">
        <v>32</v>
      </c>
      <c r="CN46" s="134">
        <v>0</v>
      </c>
      <c r="CO46" s="134">
        <v>0</v>
      </c>
      <c r="CP46" s="134">
        <v>0</v>
      </c>
      <c r="CQ46" s="134">
        <v>8</v>
      </c>
      <c r="CR46" s="134">
        <v>0</v>
      </c>
      <c r="CS46" s="134">
        <v>15</v>
      </c>
      <c r="CT46" s="134">
        <v>1</v>
      </c>
      <c r="CU46" s="134">
        <v>0</v>
      </c>
      <c r="CV46" s="134">
        <v>1</v>
      </c>
      <c r="CW46" s="134">
        <v>20</v>
      </c>
      <c r="CX46" s="134">
        <v>0</v>
      </c>
      <c r="CY46" s="134">
        <v>14</v>
      </c>
      <c r="CZ46" s="134">
        <v>0</v>
      </c>
      <c r="DA46" s="134">
        <v>0</v>
      </c>
      <c r="DB46" s="134">
        <v>0</v>
      </c>
      <c r="DC46" s="134">
        <v>36</v>
      </c>
      <c r="DD46" s="134">
        <v>0</v>
      </c>
      <c r="DE46" s="134">
        <v>20</v>
      </c>
      <c r="DF46" s="134">
        <v>0</v>
      </c>
      <c r="DG46" s="134">
        <v>0</v>
      </c>
      <c r="DH46" s="134">
        <v>0</v>
      </c>
      <c r="DI46" s="134">
        <v>8</v>
      </c>
      <c r="DJ46" s="134">
        <v>0</v>
      </c>
      <c r="DK46" s="134">
        <v>8</v>
      </c>
      <c r="DL46" s="134">
        <v>24</v>
      </c>
      <c r="DM46" s="134">
        <v>0</v>
      </c>
      <c r="DN46" s="134">
        <v>20</v>
      </c>
      <c r="DO46" s="134">
        <v>0</v>
      </c>
      <c r="DP46" s="134">
        <v>0</v>
      </c>
      <c r="DQ46" s="134">
        <v>0</v>
      </c>
      <c r="DR46" s="134">
        <v>0</v>
      </c>
      <c r="DS46" s="134">
        <v>0</v>
      </c>
      <c r="DT46" s="134">
        <v>0</v>
      </c>
    </row>
    <row r="47" spans="1:125" ht="33.75" x14ac:dyDescent="0.2">
      <c r="A47" s="106" t="s">
        <v>718</v>
      </c>
      <c r="B47" s="13" t="s">
        <v>645</v>
      </c>
      <c r="C47" s="115" t="s">
        <v>65</v>
      </c>
      <c r="D47" s="87" t="s">
        <v>55</v>
      </c>
      <c r="E47" s="115" t="s">
        <v>56</v>
      </c>
      <c r="F47" s="115" t="s">
        <v>126</v>
      </c>
      <c r="G47" s="115" t="s">
        <v>127</v>
      </c>
      <c r="H47" s="123" t="s">
        <v>645</v>
      </c>
      <c r="I47" s="431" t="s">
        <v>157</v>
      </c>
      <c r="J47" s="86">
        <v>84</v>
      </c>
      <c r="K47" s="450">
        <v>5</v>
      </c>
      <c r="L47" s="115" t="s">
        <v>158</v>
      </c>
      <c r="M47" s="116"/>
      <c r="N47" s="115" t="s">
        <v>159</v>
      </c>
      <c r="O47" s="97" t="s">
        <v>57</v>
      </c>
      <c r="P47" s="115" t="s">
        <v>60</v>
      </c>
      <c r="Q47" s="69">
        <v>93.75</v>
      </c>
      <c r="R47" s="83" t="e">
        <v>#DIV/0!</v>
      </c>
      <c r="S47" s="83">
        <v>0</v>
      </c>
      <c r="T47" s="83">
        <v>0</v>
      </c>
      <c r="U47" s="134">
        <v>96</v>
      </c>
      <c r="V47" s="134">
        <v>90</v>
      </c>
      <c r="W47" s="134">
        <v>0</v>
      </c>
      <c r="X47" s="134">
        <v>0</v>
      </c>
      <c r="Y47" s="134">
        <v>0</v>
      </c>
      <c r="Z47" s="134">
        <v>96</v>
      </c>
      <c r="AA47" s="134">
        <v>0</v>
      </c>
      <c r="AB47" s="134">
        <v>90</v>
      </c>
      <c r="AC47" s="134">
        <v>1</v>
      </c>
      <c r="AD47" s="134">
        <v>0</v>
      </c>
      <c r="AE47" s="134">
        <v>1</v>
      </c>
      <c r="AF47" s="134">
        <v>1</v>
      </c>
      <c r="AG47" s="134">
        <v>0</v>
      </c>
      <c r="AH47" s="134">
        <v>1</v>
      </c>
      <c r="AI47" s="134">
        <v>1</v>
      </c>
      <c r="AJ47" s="134">
        <v>0</v>
      </c>
      <c r="AK47" s="134">
        <v>1</v>
      </c>
      <c r="AL47" s="134">
        <v>1</v>
      </c>
      <c r="AM47" s="134">
        <v>0</v>
      </c>
      <c r="AN47" s="134">
        <v>1</v>
      </c>
      <c r="AO47" s="134">
        <v>1</v>
      </c>
      <c r="AP47" s="134">
        <v>0</v>
      </c>
      <c r="AQ47" s="134">
        <v>0</v>
      </c>
      <c r="AR47" s="134">
        <v>2</v>
      </c>
      <c r="AS47" s="134">
        <v>0</v>
      </c>
      <c r="AT47" s="134">
        <v>2</v>
      </c>
      <c r="AU47" s="134">
        <v>1</v>
      </c>
      <c r="AV47" s="134">
        <v>0</v>
      </c>
      <c r="AW47" s="134">
        <v>1</v>
      </c>
      <c r="AX47" s="134">
        <v>1</v>
      </c>
      <c r="AY47" s="134">
        <v>0</v>
      </c>
      <c r="AZ47" s="134">
        <v>2</v>
      </c>
      <c r="BA47" s="134">
        <v>1</v>
      </c>
      <c r="BB47" s="134">
        <v>0</v>
      </c>
      <c r="BC47" s="134">
        <v>1</v>
      </c>
      <c r="BD47" s="134">
        <v>1</v>
      </c>
      <c r="BE47" s="134">
        <v>0</v>
      </c>
      <c r="BF47" s="134">
        <v>0</v>
      </c>
      <c r="BG47" s="134">
        <v>1</v>
      </c>
      <c r="BH47" s="134">
        <v>0</v>
      </c>
      <c r="BI47" s="134">
        <v>1</v>
      </c>
      <c r="BJ47" s="134">
        <v>1</v>
      </c>
      <c r="BK47" s="134">
        <v>0</v>
      </c>
      <c r="BL47" s="134">
        <v>0</v>
      </c>
      <c r="BM47" s="134">
        <v>1</v>
      </c>
      <c r="BN47" s="134">
        <v>0</v>
      </c>
      <c r="BO47" s="134">
        <v>1</v>
      </c>
      <c r="BP47" s="134">
        <v>1</v>
      </c>
      <c r="BQ47" s="134">
        <v>0</v>
      </c>
      <c r="BR47" s="134">
        <v>1</v>
      </c>
      <c r="BS47" s="134">
        <v>1</v>
      </c>
      <c r="BT47" s="134">
        <v>0</v>
      </c>
      <c r="BU47" s="134">
        <v>1</v>
      </c>
      <c r="BV47" s="134">
        <v>1</v>
      </c>
      <c r="BW47" s="134">
        <v>0</v>
      </c>
      <c r="BX47" s="134">
        <v>1</v>
      </c>
      <c r="BY47" s="134">
        <v>1</v>
      </c>
      <c r="BZ47" s="134">
        <v>0</v>
      </c>
      <c r="CA47" s="134">
        <v>1</v>
      </c>
      <c r="CB47" s="134">
        <v>1</v>
      </c>
      <c r="CC47" s="134">
        <v>0</v>
      </c>
      <c r="CD47" s="134">
        <v>1</v>
      </c>
      <c r="CE47" s="134">
        <v>2</v>
      </c>
      <c r="CF47" s="134">
        <v>0</v>
      </c>
      <c r="CG47" s="134">
        <v>2</v>
      </c>
      <c r="CH47" s="134">
        <v>2</v>
      </c>
      <c r="CI47" s="134">
        <v>0</v>
      </c>
      <c r="CJ47" s="134">
        <v>2</v>
      </c>
      <c r="CK47" s="134">
        <v>60</v>
      </c>
      <c r="CL47" s="134">
        <v>0</v>
      </c>
      <c r="CM47" s="134">
        <v>56</v>
      </c>
      <c r="CN47" s="134">
        <v>1</v>
      </c>
      <c r="CO47" s="134">
        <v>0</v>
      </c>
      <c r="CP47" s="134">
        <v>1</v>
      </c>
      <c r="CQ47" s="134">
        <v>1</v>
      </c>
      <c r="CR47" s="134">
        <v>0</v>
      </c>
      <c r="CS47" s="134">
        <v>1</v>
      </c>
      <c r="CT47" s="134">
        <v>1</v>
      </c>
      <c r="CU47" s="134">
        <v>0</v>
      </c>
      <c r="CV47" s="134">
        <v>2</v>
      </c>
      <c r="CW47" s="134">
        <v>1</v>
      </c>
      <c r="CX47" s="134">
        <v>0</v>
      </c>
      <c r="CY47" s="134">
        <v>1</v>
      </c>
      <c r="CZ47" s="134">
        <v>1</v>
      </c>
      <c r="DA47" s="134">
        <v>0</v>
      </c>
      <c r="DB47" s="134">
        <v>0</v>
      </c>
      <c r="DC47" s="134">
        <v>2</v>
      </c>
      <c r="DD47" s="134">
        <v>0</v>
      </c>
      <c r="DE47" s="134">
        <v>1</v>
      </c>
      <c r="DF47" s="134">
        <v>2</v>
      </c>
      <c r="DG47" s="134">
        <v>0</v>
      </c>
      <c r="DH47" s="134">
        <v>2</v>
      </c>
      <c r="DI47" s="134">
        <v>1</v>
      </c>
      <c r="DJ47" s="134">
        <v>0</v>
      </c>
      <c r="DK47" s="134">
        <v>1</v>
      </c>
      <c r="DL47" s="134">
        <v>1</v>
      </c>
      <c r="DM47" s="134">
        <v>0</v>
      </c>
      <c r="DN47" s="134">
        <v>2</v>
      </c>
      <c r="DO47" s="134">
        <v>1</v>
      </c>
      <c r="DP47" s="134">
        <v>0</v>
      </c>
      <c r="DQ47" s="134">
        <v>1</v>
      </c>
      <c r="DR47" s="134">
        <v>1</v>
      </c>
      <c r="DS47" s="134">
        <v>0</v>
      </c>
      <c r="DT47" s="134">
        <v>1</v>
      </c>
    </row>
    <row r="48" spans="1:125" ht="33.75" x14ac:dyDescent="0.2">
      <c r="A48" s="106" t="s">
        <v>718</v>
      </c>
      <c r="B48" s="13" t="s">
        <v>646</v>
      </c>
      <c r="C48" s="115" t="s">
        <v>65</v>
      </c>
      <c r="D48" s="87" t="s">
        <v>55</v>
      </c>
      <c r="E48" s="115" t="s">
        <v>56</v>
      </c>
      <c r="F48" s="115" t="s">
        <v>126</v>
      </c>
      <c r="G48" s="115" t="s">
        <v>127</v>
      </c>
      <c r="H48" s="123" t="s">
        <v>646</v>
      </c>
      <c r="I48" s="432"/>
      <c r="J48" s="86">
        <v>535</v>
      </c>
      <c r="K48" s="451"/>
      <c r="L48" s="115" t="s">
        <v>160</v>
      </c>
      <c r="M48" s="116"/>
      <c r="N48" s="115" t="s">
        <v>161</v>
      </c>
      <c r="O48" s="97" t="s">
        <v>58</v>
      </c>
      <c r="P48" s="115" t="s">
        <v>60</v>
      </c>
      <c r="Q48" s="69">
        <v>98.072562358276656</v>
      </c>
      <c r="R48" s="83" t="e">
        <v>#DIV/0!</v>
      </c>
      <c r="S48" s="83">
        <v>0</v>
      </c>
      <c r="T48" s="83">
        <v>0</v>
      </c>
      <c r="U48" s="134">
        <v>1764</v>
      </c>
      <c r="V48" s="134">
        <v>1730</v>
      </c>
      <c r="W48" s="134">
        <v>0</v>
      </c>
      <c r="X48" s="134">
        <v>0</v>
      </c>
      <c r="Y48" s="134">
        <v>0</v>
      </c>
      <c r="Z48" s="134">
        <v>1764</v>
      </c>
      <c r="AA48" s="134">
        <v>0</v>
      </c>
      <c r="AB48" s="134">
        <v>1730</v>
      </c>
      <c r="AC48" s="134">
        <v>5</v>
      </c>
      <c r="AD48" s="134">
        <v>0</v>
      </c>
      <c r="AE48" s="134">
        <v>5</v>
      </c>
      <c r="AF48" s="134">
        <v>50</v>
      </c>
      <c r="AG48" s="134">
        <v>0</v>
      </c>
      <c r="AH48" s="134">
        <v>36</v>
      </c>
      <c r="AI48" s="134">
        <v>10</v>
      </c>
      <c r="AJ48" s="134">
        <v>0</v>
      </c>
      <c r="AK48" s="134">
        <v>12</v>
      </c>
      <c r="AL48" s="134">
        <v>30</v>
      </c>
      <c r="AM48" s="134">
        <v>0</v>
      </c>
      <c r="AN48" s="134">
        <v>30</v>
      </c>
      <c r="AO48" s="134">
        <v>20</v>
      </c>
      <c r="AP48" s="134">
        <v>0</v>
      </c>
      <c r="AQ48" s="134">
        <v>0</v>
      </c>
      <c r="AR48" s="134">
        <v>80</v>
      </c>
      <c r="AS48" s="134">
        <v>0</v>
      </c>
      <c r="AT48" s="134">
        <v>48</v>
      </c>
      <c r="AU48" s="134">
        <v>12</v>
      </c>
      <c r="AV48" s="134">
        <v>0</v>
      </c>
      <c r="AW48" s="134">
        <v>12</v>
      </c>
      <c r="AX48" s="134">
        <v>15</v>
      </c>
      <c r="AY48" s="134">
        <v>0</v>
      </c>
      <c r="AZ48" s="134">
        <v>15</v>
      </c>
      <c r="BA48" s="134">
        <v>12</v>
      </c>
      <c r="BB48" s="134">
        <v>0</v>
      </c>
      <c r="BC48" s="134">
        <v>12</v>
      </c>
      <c r="BD48" s="134">
        <v>10</v>
      </c>
      <c r="BE48" s="134">
        <v>0</v>
      </c>
      <c r="BF48" s="134">
        <v>0</v>
      </c>
      <c r="BG48" s="134">
        <v>10</v>
      </c>
      <c r="BH48" s="134">
        <v>0</v>
      </c>
      <c r="BI48" s="134">
        <v>10</v>
      </c>
      <c r="BJ48" s="134">
        <v>6</v>
      </c>
      <c r="BK48" s="134">
        <v>0</v>
      </c>
      <c r="BL48" s="134">
        <v>0</v>
      </c>
      <c r="BM48" s="134">
        <v>30</v>
      </c>
      <c r="BN48" s="134">
        <v>0</v>
      </c>
      <c r="BO48" s="134">
        <v>22</v>
      </c>
      <c r="BP48" s="134">
        <v>35</v>
      </c>
      <c r="BQ48" s="134">
        <v>0</v>
      </c>
      <c r="BR48" s="134">
        <v>36</v>
      </c>
      <c r="BS48" s="134">
        <v>4</v>
      </c>
      <c r="BT48" s="134">
        <v>0</v>
      </c>
      <c r="BU48" s="134">
        <v>4</v>
      </c>
      <c r="BV48" s="134">
        <v>5</v>
      </c>
      <c r="BW48" s="134">
        <v>0</v>
      </c>
      <c r="BX48" s="134">
        <v>10</v>
      </c>
      <c r="BY48" s="134">
        <v>10</v>
      </c>
      <c r="BZ48" s="134">
        <v>0</v>
      </c>
      <c r="CA48" s="134">
        <v>16</v>
      </c>
      <c r="CB48" s="134">
        <v>7</v>
      </c>
      <c r="CC48" s="134">
        <v>0</v>
      </c>
      <c r="CD48" s="134">
        <v>11</v>
      </c>
      <c r="CE48" s="134">
        <v>16</v>
      </c>
      <c r="CF48" s="134">
        <v>0</v>
      </c>
      <c r="CG48" s="134">
        <v>16</v>
      </c>
      <c r="CH48" s="134">
        <v>30</v>
      </c>
      <c r="CI48" s="134">
        <v>0</v>
      </c>
      <c r="CJ48" s="134">
        <v>32</v>
      </c>
      <c r="CK48" s="134">
        <v>1200</v>
      </c>
      <c r="CL48" s="134">
        <v>0</v>
      </c>
      <c r="CM48" s="134">
        <v>1230</v>
      </c>
      <c r="CN48" s="134">
        <v>22</v>
      </c>
      <c r="CO48" s="134">
        <v>0</v>
      </c>
      <c r="CP48" s="134">
        <v>22</v>
      </c>
      <c r="CQ48" s="134">
        <v>15</v>
      </c>
      <c r="CR48" s="134">
        <v>0</v>
      </c>
      <c r="CS48" s="134">
        <v>19</v>
      </c>
      <c r="CT48" s="134">
        <v>9</v>
      </c>
      <c r="CU48" s="134">
        <v>0</v>
      </c>
      <c r="CV48" s="134">
        <v>14</v>
      </c>
      <c r="CW48" s="134">
        <v>30</v>
      </c>
      <c r="CX48" s="134">
        <v>0</v>
      </c>
      <c r="CY48" s="134">
        <v>28</v>
      </c>
      <c r="CZ48" s="134">
        <v>5</v>
      </c>
      <c r="DA48" s="134">
        <v>0</v>
      </c>
      <c r="DB48" s="134">
        <v>3</v>
      </c>
      <c r="DC48" s="134">
        <v>20</v>
      </c>
      <c r="DD48" s="134">
        <v>0</v>
      </c>
      <c r="DE48" s="134">
        <v>15</v>
      </c>
      <c r="DF48" s="134">
        <v>35</v>
      </c>
      <c r="DG48" s="134">
        <v>0</v>
      </c>
      <c r="DH48" s="134">
        <v>35</v>
      </c>
      <c r="DI48" s="134">
        <v>10</v>
      </c>
      <c r="DJ48" s="134">
        <v>0</v>
      </c>
      <c r="DK48" s="134">
        <v>13</v>
      </c>
      <c r="DL48" s="134">
        <v>12</v>
      </c>
      <c r="DM48" s="134">
        <v>0</v>
      </c>
      <c r="DN48" s="134">
        <v>14</v>
      </c>
      <c r="DO48" s="134">
        <v>3</v>
      </c>
      <c r="DP48" s="134">
        <v>0</v>
      </c>
      <c r="DQ48" s="134">
        <v>4</v>
      </c>
      <c r="DR48" s="134">
        <v>6</v>
      </c>
      <c r="DS48" s="134">
        <v>0</v>
      </c>
      <c r="DT48" s="134">
        <v>6</v>
      </c>
    </row>
    <row r="49" spans="1:124" ht="33.75" x14ac:dyDescent="0.2">
      <c r="A49" s="106" t="s">
        <v>718</v>
      </c>
      <c r="B49" s="13" t="s">
        <v>647</v>
      </c>
      <c r="C49" s="115" t="s">
        <v>65</v>
      </c>
      <c r="D49" s="87" t="s">
        <v>55</v>
      </c>
      <c r="E49" s="115" t="s">
        <v>56</v>
      </c>
      <c r="F49" s="115" t="s">
        <v>126</v>
      </c>
      <c r="G49" s="115" t="s">
        <v>127</v>
      </c>
      <c r="H49" s="123" t="s">
        <v>647</v>
      </c>
      <c r="I49" s="431" t="s">
        <v>163</v>
      </c>
      <c r="J49" s="86">
        <v>631</v>
      </c>
      <c r="K49" s="450">
        <v>5</v>
      </c>
      <c r="L49" s="115" t="s">
        <v>164</v>
      </c>
      <c r="M49" s="116">
        <v>571</v>
      </c>
      <c r="N49" s="115" t="s">
        <v>159</v>
      </c>
      <c r="O49" s="97" t="s">
        <v>57</v>
      </c>
      <c r="P49" s="115" t="s">
        <v>60</v>
      </c>
      <c r="Q49" s="69">
        <v>97.633136094674555</v>
      </c>
      <c r="R49" s="83" t="e">
        <v>#DIV/0!</v>
      </c>
      <c r="S49" s="83">
        <v>0</v>
      </c>
      <c r="T49" s="83">
        <v>0</v>
      </c>
      <c r="U49" s="134">
        <v>1014</v>
      </c>
      <c r="V49" s="134">
        <v>990</v>
      </c>
      <c r="W49" s="134">
        <v>0</v>
      </c>
      <c r="X49" s="134">
        <v>0</v>
      </c>
      <c r="Y49" s="134">
        <v>0</v>
      </c>
      <c r="Z49" s="134">
        <v>1014</v>
      </c>
      <c r="AA49" s="134">
        <v>571</v>
      </c>
      <c r="AB49" s="134">
        <v>990</v>
      </c>
      <c r="AC49" s="134">
        <v>11</v>
      </c>
      <c r="AD49" s="134">
        <v>9</v>
      </c>
      <c r="AE49" s="134">
        <v>13</v>
      </c>
      <c r="AF49" s="134">
        <v>80</v>
      </c>
      <c r="AG49" s="134">
        <v>71</v>
      </c>
      <c r="AH49" s="134">
        <v>64</v>
      </c>
      <c r="AI49" s="134">
        <v>12</v>
      </c>
      <c r="AJ49" s="134">
        <v>9</v>
      </c>
      <c r="AK49" s="134">
        <v>12</v>
      </c>
      <c r="AL49" s="134">
        <v>24</v>
      </c>
      <c r="AM49" s="134">
        <v>9</v>
      </c>
      <c r="AN49" s="134">
        <v>28</v>
      </c>
      <c r="AO49" s="134">
        <v>10</v>
      </c>
      <c r="AP49" s="134">
        <v>7</v>
      </c>
      <c r="AQ49" s="134">
        <v>9</v>
      </c>
      <c r="AR49" s="134">
        <v>45</v>
      </c>
      <c r="AS49" s="134">
        <v>44</v>
      </c>
      <c r="AT49" s="134">
        <v>45</v>
      </c>
      <c r="AU49" s="134">
        <v>14</v>
      </c>
      <c r="AV49" s="134">
        <v>9</v>
      </c>
      <c r="AW49" s="134">
        <v>14</v>
      </c>
      <c r="AX49" s="134">
        <v>13</v>
      </c>
      <c r="AY49" s="134">
        <v>13</v>
      </c>
      <c r="AZ49" s="134">
        <v>10</v>
      </c>
      <c r="BA49" s="134">
        <v>27</v>
      </c>
      <c r="BB49" s="134">
        <v>29</v>
      </c>
      <c r="BC49" s="134">
        <v>27</v>
      </c>
      <c r="BD49" s="134">
        <v>23</v>
      </c>
      <c r="BE49" s="134">
        <v>23</v>
      </c>
      <c r="BF49" s="134">
        <v>22</v>
      </c>
      <c r="BG49" s="134">
        <v>6</v>
      </c>
      <c r="BH49" s="134">
        <v>5</v>
      </c>
      <c r="BI49" s="134">
        <v>6</v>
      </c>
      <c r="BJ49" s="134">
        <v>10</v>
      </c>
      <c r="BK49" s="134">
        <v>10</v>
      </c>
      <c r="BL49" s="134">
        <v>10</v>
      </c>
      <c r="BM49" s="134">
        <v>20</v>
      </c>
      <c r="BN49" s="134">
        <v>15</v>
      </c>
      <c r="BO49" s="134">
        <v>20</v>
      </c>
      <c r="BP49" s="134">
        <v>9</v>
      </c>
      <c r="BQ49" s="134">
        <v>6</v>
      </c>
      <c r="BR49" s="134">
        <v>10</v>
      </c>
      <c r="BS49" s="134">
        <v>6</v>
      </c>
      <c r="BT49" s="134">
        <v>4</v>
      </c>
      <c r="BU49" s="134">
        <v>6</v>
      </c>
      <c r="BV49" s="134">
        <v>13</v>
      </c>
      <c r="BW49" s="134">
        <v>12</v>
      </c>
      <c r="BX49" s="134">
        <v>9</v>
      </c>
      <c r="BY49" s="134">
        <v>15</v>
      </c>
      <c r="BZ49" s="134">
        <v>15</v>
      </c>
      <c r="CA49" s="134">
        <v>19</v>
      </c>
      <c r="CB49" s="134">
        <v>6</v>
      </c>
      <c r="CC49" s="134">
        <v>6</v>
      </c>
      <c r="CD49" s="134">
        <v>6</v>
      </c>
      <c r="CE49" s="134">
        <v>20</v>
      </c>
      <c r="CF49" s="134">
        <v>15</v>
      </c>
      <c r="CG49" s="134">
        <v>20</v>
      </c>
      <c r="CH49" s="134">
        <v>12</v>
      </c>
      <c r="CI49" s="134">
        <v>8</v>
      </c>
      <c r="CJ49" s="134">
        <v>10</v>
      </c>
      <c r="CK49" s="134">
        <v>500</v>
      </c>
      <c r="CL49" s="134">
        <v>127</v>
      </c>
      <c r="CM49" s="134">
        <v>504</v>
      </c>
      <c r="CN49" s="134">
        <v>33</v>
      </c>
      <c r="CO49" s="134">
        <v>38</v>
      </c>
      <c r="CP49" s="134">
        <v>33</v>
      </c>
      <c r="CQ49" s="134">
        <v>17</v>
      </c>
      <c r="CR49" s="134">
        <v>14</v>
      </c>
      <c r="CS49" s="134">
        <v>17</v>
      </c>
      <c r="CT49" s="134">
        <v>2</v>
      </c>
      <c r="CU49" s="134">
        <v>1</v>
      </c>
      <c r="CV49" s="134">
        <v>1</v>
      </c>
      <c r="CW49" s="134">
        <v>14</v>
      </c>
      <c r="CX49" s="134">
        <v>14</v>
      </c>
      <c r="CY49" s="134">
        <v>14</v>
      </c>
      <c r="CZ49" s="134">
        <v>5</v>
      </c>
      <c r="DA49" s="134">
        <v>5</v>
      </c>
      <c r="DB49" s="134">
        <v>5</v>
      </c>
      <c r="DC49" s="134">
        <v>20</v>
      </c>
      <c r="DD49" s="134">
        <v>14</v>
      </c>
      <c r="DE49" s="134">
        <v>9</v>
      </c>
      <c r="DF49" s="134">
        <v>18</v>
      </c>
      <c r="DG49" s="134">
        <v>16</v>
      </c>
      <c r="DH49" s="134">
        <v>18</v>
      </c>
      <c r="DI49" s="134">
        <v>15</v>
      </c>
      <c r="DJ49" s="134">
        <v>12</v>
      </c>
      <c r="DK49" s="134">
        <v>16</v>
      </c>
      <c r="DL49" s="134">
        <v>7</v>
      </c>
      <c r="DM49" s="134">
        <v>5</v>
      </c>
      <c r="DN49" s="134">
        <v>4</v>
      </c>
      <c r="DO49" s="134">
        <v>2</v>
      </c>
      <c r="DP49" s="134">
        <v>1</v>
      </c>
      <c r="DQ49" s="134">
        <v>4</v>
      </c>
      <c r="DR49" s="134">
        <v>5</v>
      </c>
      <c r="DS49" s="134">
        <v>5</v>
      </c>
      <c r="DT49" s="134">
        <v>5</v>
      </c>
    </row>
    <row r="50" spans="1:124" ht="33.75" x14ac:dyDescent="0.2">
      <c r="A50" s="106" t="s">
        <v>718</v>
      </c>
      <c r="B50" s="13" t="s">
        <v>648</v>
      </c>
      <c r="C50" s="115" t="s">
        <v>65</v>
      </c>
      <c r="D50" s="87" t="s">
        <v>55</v>
      </c>
      <c r="E50" s="115" t="s">
        <v>56</v>
      </c>
      <c r="F50" s="115" t="s">
        <v>126</v>
      </c>
      <c r="G50" s="115" t="s">
        <v>127</v>
      </c>
      <c r="H50" s="123" t="s">
        <v>648</v>
      </c>
      <c r="I50" s="462"/>
      <c r="J50" s="46">
        <v>15598</v>
      </c>
      <c r="K50" s="451"/>
      <c r="L50" s="115" t="s">
        <v>165</v>
      </c>
      <c r="M50" s="116">
        <v>14072</v>
      </c>
      <c r="N50" s="127" t="s">
        <v>767</v>
      </c>
      <c r="O50" s="97" t="s">
        <v>58</v>
      </c>
      <c r="P50" s="115" t="s">
        <v>60</v>
      </c>
      <c r="Q50" s="69">
        <v>101.75092597046516</v>
      </c>
      <c r="R50" s="83" t="e">
        <v>#DIV/0!</v>
      </c>
      <c r="S50" s="83">
        <v>0</v>
      </c>
      <c r="T50" s="83">
        <v>0</v>
      </c>
      <c r="U50" s="134">
        <v>20789</v>
      </c>
      <c r="V50" s="134">
        <v>21153</v>
      </c>
      <c r="W50" s="134">
        <v>0</v>
      </c>
      <c r="X50" s="134">
        <v>0</v>
      </c>
      <c r="Y50" s="134">
        <v>0</v>
      </c>
      <c r="Z50" s="134">
        <v>20789</v>
      </c>
      <c r="AA50" s="134">
        <v>15259</v>
      </c>
      <c r="AB50" s="134">
        <v>21153</v>
      </c>
      <c r="AC50" s="134">
        <v>141</v>
      </c>
      <c r="AD50" s="134">
        <v>86</v>
      </c>
      <c r="AE50" s="134">
        <v>172</v>
      </c>
      <c r="AF50" s="134">
        <v>1600</v>
      </c>
      <c r="AG50" s="134">
        <v>1591</v>
      </c>
      <c r="AH50" s="134">
        <v>1696</v>
      </c>
      <c r="AI50" s="134">
        <v>400</v>
      </c>
      <c r="AJ50" s="134">
        <v>304</v>
      </c>
      <c r="AK50" s="134">
        <v>325</v>
      </c>
      <c r="AL50" s="134">
        <v>600</v>
      </c>
      <c r="AM50" s="134">
        <v>240</v>
      </c>
      <c r="AN50" s="134">
        <v>740</v>
      </c>
      <c r="AO50" s="134">
        <v>100</v>
      </c>
      <c r="AP50" s="134">
        <v>91</v>
      </c>
      <c r="AQ50" s="134">
        <v>232</v>
      </c>
      <c r="AR50" s="134">
        <v>1120</v>
      </c>
      <c r="AS50" s="134">
        <v>1180</v>
      </c>
      <c r="AT50" s="134">
        <v>1386</v>
      </c>
      <c r="AU50" s="134">
        <v>285</v>
      </c>
      <c r="AV50" s="134">
        <v>149</v>
      </c>
      <c r="AW50" s="134">
        <v>273</v>
      </c>
      <c r="AX50" s="134">
        <v>370</v>
      </c>
      <c r="AY50" s="134">
        <v>369</v>
      </c>
      <c r="AZ50" s="134">
        <v>389</v>
      </c>
      <c r="BA50" s="134">
        <v>780</v>
      </c>
      <c r="BB50" s="134">
        <v>751</v>
      </c>
      <c r="BC50" s="134">
        <v>792</v>
      </c>
      <c r="BD50" s="134">
        <v>700</v>
      </c>
      <c r="BE50" s="134">
        <v>956</v>
      </c>
      <c r="BF50" s="134">
        <v>583</v>
      </c>
      <c r="BG50" s="134">
        <v>65</v>
      </c>
      <c r="BH50" s="134">
        <v>59</v>
      </c>
      <c r="BI50" s="134">
        <v>94</v>
      </c>
      <c r="BJ50" s="134">
        <v>180</v>
      </c>
      <c r="BK50" s="134">
        <v>173</v>
      </c>
      <c r="BL50" s="134">
        <v>163</v>
      </c>
      <c r="BM50" s="134">
        <v>350</v>
      </c>
      <c r="BN50" s="134">
        <v>326</v>
      </c>
      <c r="BO50" s="134">
        <v>370</v>
      </c>
      <c r="BP50" s="134">
        <v>165</v>
      </c>
      <c r="BQ50" s="134">
        <v>369</v>
      </c>
      <c r="BR50" s="134">
        <v>220</v>
      </c>
      <c r="BS50" s="134">
        <v>75</v>
      </c>
      <c r="BT50" s="134">
        <v>64</v>
      </c>
      <c r="BU50" s="134">
        <v>74</v>
      </c>
      <c r="BV50" s="134">
        <v>350</v>
      </c>
      <c r="BW50" s="134">
        <v>376</v>
      </c>
      <c r="BX50" s="134">
        <v>252</v>
      </c>
      <c r="BY50" s="134">
        <v>550</v>
      </c>
      <c r="BZ50" s="134">
        <v>540</v>
      </c>
      <c r="CA50" s="134">
        <v>286</v>
      </c>
      <c r="CB50" s="134">
        <v>90</v>
      </c>
      <c r="CC50" s="134">
        <v>85</v>
      </c>
      <c r="CD50" s="134">
        <v>142</v>
      </c>
      <c r="CE50" s="134">
        <v>250</v>
      </c>
      <c r="CF50" s="134">
        <v>209</v>
      </c>
      <c r="CG50" s="134">
        <v>402</v>
      </c>
      <c r="CH50" s="134">
        <v>270</v>
      </c>
      <c r="CI50" s="134">
        <v>204</v>
      </c>
      <c r="CJ50" s="134">
        <v>445</v>
      </c>
      <c r="CK50" s="134">
        <v>9000</v>
      </c>
      <c r="CL50" s="134">
        <v>4532</v>
      </c>
      <c r="CM50" s="134">
        <v>9153</v>
      </c>
      <c r="CN50" s="134">
        <v>784</v>
      </c>
      <c r="CO50" s="134">
        <v>739</v>
      </c>
      <c r="CP50" s="134">
        <v>784</v>
      </c>
      <c r="CQ50" s="134">
        <v>500</v>
      </c>
      <c r="CR50" s="134">
        <v>468</v>
      </c>
      <c r="CS50" s="134">
        <v>343</v>
      </c>
      <c r="CT50" s="134">
        <v>50</v>
      </c>
      <c r="CU50" s="134">
        <v>25</v>
      </c>
      <c r="CV50" s="134">
        <v>28</v>
      </c>
      <c r="CW50" s="134">
        <v>440</v>
      </c>
      <c r="CX50" s="134">
        <v>208</v>
      </c>
      <c r="CY50" s="134">
        <v>440</v>
      </c>
      <c r="CZ50" s="134">
        <v>100</v>
      </c>
      <c r="DA50" s="134">
        <v>92</v>
      </c>
      <c r="DB50" s="134">
        <v>51</v>
      </c>
      <c r="DC50" s="134">
        <v>450</v>
      </c>
      <c r="DD50" s="134">
        <v>313</v>
      </c>
      <c r="DE50" s="134">
        <v>229</v>
      </c>
      <c r="DF50" s="134">
        <v>445</v>
      </c>
      <c r="DG50" s="134">
        <v>318</v>
      </c>
      <c r="DH50" s="134">
        <v>443</v>
      </c>
      <c r="DI50" s="134">
        <v>260</v>
      </c>
      <c r="DJ50" s="134">
        <v>245</v>
      </c>
      <c r="DK50" s="134">
        <v>389</v>
      </c>
      <c r="DL50" s="134">
        <v>200</v>
      </c>
      <c r="DM50" s="134">
        <v>141</v>
      </c>
      <c r="DN50" s="134">
        <v>127</v>
      </c>
      <c r="DO50" s="134">
        <v>49</v>
      </c>
      <c r="DP50" s="134">
        <v>2</v>
      </c>
      <c r="DQ50" s="134">
        <v>73</v>
      </c>
      <c r="DR50" s="134">
        <v>70</v>
      </c>
      <c r="DS50" s="134">
        <v>54</v>
      </c>
      <c r="DT50" s="134">
        <v>57</v>
      </c>
    </row>
    <row r="51" spans="1:124" ht="33.75" x14ac:dyDescent="0.2">
      <c r="A51" s="106" t="s">
        <v>718</v>
      </c>
      <c r="B51" s="2" t="s">
        <v>168</v>
      </c>
      <c r="C51" s="1" t="s">
        <v>65</v>
      </c>
      <c r="D51" s="9" t="s">
        <v>55</v>
      </c>
      <c r="E51" s="1" t="s">
        <v>56</v>
      </c>
      <c r="F51" s="1" t="s">
        <v>166</v>
      </c>
      <c r="G51" s="1" t="s">
        <v>167</v>
      </c>
      <c r="H51" s="2" t="s">
        <v>168</v>
      </c>
      <c r="I51" s="3" t="s">
        <v>9</v>
      </c>
      <c r="J51" s="4"/>
      <c r="K51" s="4"/>
      <c r="L51" s="3"/>
      <c r="M51" s="4"/>
      <c r="N51" s="3"/>
      <c r="O51" s="3"/>
      <c r="P51" s="3"/>
      <c r="Q51" s="8"/>
      <c r="R51" s="20"/>
      <c r="S51" s="20"/>
      <c r="T51" s="20"/>
      <c r="U51" s="103"/>
      <c r="V51" s="103"/>
      <c r="W51" s="103"/>
      <c r="X51" s="103"/>
      <c r="Y51" s="103"/>
      <c r="Z51" s="104"/>
      <c r="AA51" s="104"/>
      <c r="AB51" s="7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8"/>
      <c r="BB51" s="8"/>
      <c r="BC51" s="20"/>
      <c r="BD51" s="8"/>
      <c r="BE51" s="8"/>
      <c r="BF51" s="20"/>
      <c r="BG51" s="8"/>
      <c r="BH51" s="8"/>
      <c r="BI51" s="20"/>
      <c r="BJ51" s="8"/>
      <c r="BK51" s="8"/>
      <c r="BL51" s="20"/>
      <c r="BM51" s="20"/>
      <c r="BN51" s="20"/>
      <c r="BO51" s="20"/>
      <c r="BP51" s="8"/>
      <c r="BQ51" s="8"/>
      <c r="BR51" s="20"/>
      <c r="BS51" s="20"/>
      <c r="BT51" s="20"/>
      <c r="BU51" s="20"/>
      <c r="BV51" s="20"/>
      <c r="BW51" s="20"/>
      <c r="BX51" s="20"/>
      <c r="BY51" s="8"/>
      <c r="BZ51" s="8"/>
      <c r="CA51" s="20"/>
      <c r="CB51" s="8"/>
      <c r="CC51" s="8"/>
      <c r="CD51" s="20"/>
      <c r="CE51" s="8"/>
      <c r="CF51" s="8"/>
      <c r="CG51" s="20"/>
      <c r="CH51" s="8"/>
      <c r="CI51" s="8"/>
      <c r="CJ51" s="20"/>
      <c r="CK51" s="8"/>
      <c r="CL51" s="8"/>
      <c r="CM51" s="20"/>
      <c r="CN51" s="20"/>
      <c r="CO51" s="20"/>
      <c r="CP51" s="20"/>
      <c r="CQ51" s="8"/>
      <c r="CR51" s="8"/>
      <c r="CS51" s="20"/>
      <c r="CT51" s="8"/>
      <c r="CU51" s="8"/>
      <c r="CV51" s="20"/>
      <c r="CW51" s="8"/>
      <c r="CX51" s="8"/>
      <c r="CY51" s="20"/>
      <c r="CZ51" s="8"/>
      <c r="DA51" s="8"/>
      <c r="DB51" s="20"/>
      <c r="DC51" s="8"/>
      <c r="DD51" s="8"/>
      <c r="DE51" s="20"/>
      <c r="DF51" s="8"/>
      <c r="DG51" s="8"/>
      <c r="DH51" s="20"/>
      <c r="DI51" s="20"/>
      <c r="DJ51" s="20"/>
      <c r="DK51" s="20"/>
      <c r="DL51" s="8"/>
      <c r="DM51" s="8"/>
      <c r="DN51" s="20"/>
      <c r="DO51" s="8"/>
      <c r="DP51" s="8"/>
      <c r="DQ51" s="20"/>
      <c r="DR51" s="8"/>
      <c r="DS51" s="8"/>
      <c r="DT51" s="20"/>
    </row>
    <row r="52" spans="1:124" ht="33.75" x14ac:dyDescent="0.2">
      <c r="A52" s="106" t="s">
        <v>718</v>
      </c>
      <c r="B52" s="13" t="s">
        <v>169</v>
      </c>
      <c r="C52" s="115" t="s">
        <v>65</v>
      </c>
      <c r="D52" s="87" t="s">
        <v>55</v>
      </c>
      <c r="E52" s="115" t="s">
        <v>56</v>
      </c>
      <c r="F52" s="115" t="s">
        <v>166</v>
      </c>
      <c r="G52" s="115" t="s">
        <v>167</v>
      </c>
      <c r="H52" s="86" t="s">
        <v>169</v>
      </c>
      <c r="I52" s="435" t="s">
        <v>170</v>
      </c>
      <c r="J52" s="46">
        <v>14413</v>
      </c>
      <c r="K52" s="452">
        <v>30</v>
      </c>
      <c r="L52" s="115" t="s">
        <v>136</v>
      </c>
      <c r="M52" s="13">
        <v>7220</v>
      </c>
      <c r="N52" s="115" t="s">
        <v>171</v>
      </c>
      <c r="O52" s="115" t="s">
        <v>57</v>
      </c>
      <c r="P52" s="115" t="s">
        <v>60</v>
      </c>
      <c r="Q52" s="69">
        <v>151.69112161153942</v>
      </c>
      <c r="R52" s="83" t="e">
        <v>#DIV/0!</v>
      </c>
      <c r="S52" s="83">
        <v>0</v>
      </c>
      <c r="T52" s="83">
        <v>0</v>
      </c>
      <c r="U52" s="134">
        <v>8042</v>
      </c>
      <c r="V52" s="134">
        <v>12199</v>
      </c>
      <c r="W52" s="134">
        <v>0</v>
      </c>
      <c r="X52" s="134">
        <v>0</v>
      </c>
      <c r="Y52" s="134">
        <v>0</v>
      </c>
      <c r="Z52" s="134">
        <v>8042</v>
      </c>
      <c r="AA52" s="134">
        <v>7352</v>
      </c>
      <c r="AB52" s="134">
        <v>12199</v>
      </c>
      <c r="AC52" s="134">
        <v>4</v>
      </c>
      <c r="AD52" s="134">
        <v>5</v>
      </c>
      <c r="AE52" s="134">
        <v>0</v>
      </c>
      <c r="AF52" s="134">
        <v>1800</v>
      </c>
      <c r="AG52" s="134">
        <v>1771</v>
      </c>
      <c r="AH52" s="134">
        <v>1912</v>
      </c>
      <c r="AI52" s="134">
        <v>19</v>
      </c>
      <c r="AJ52" s="134">
        <v>25</v>
      </c>
      <c r="AK52" s="134">
        <v>20</v>
      </c>
      <c r="AL52" s="134">
        <v>3</v>
      </c>
      <c r="AM52" s="134">
        <v>1</v>
      </c>
      <c r="AN52" s="134">
        <v>7</v>
      </c>
      <c r="AO52" s="134">
        <v>12</v>
      </c>
      <c r="AP52" s="134">
        <v>10</v>
      </c>
      <c r="AQ52" s="134">
        <v>14</v>
      </c>
      <c r="AR52" s="134">
        <v>600</v>
      </c>
      <c r="AS52" s="134">
        <v>564</v>
      </c>
      <c r="AT52" s="134">
        <v>614</v>
      </c>
      <c r="AU52" s="134">
        <v>220</v>
      </c>
      <c r="AV52" s="134">
        <v>163</v>
      </c>
      <c r="AW52" s="134">
        <v>208</v>
      </c>
      <c r="AX52" s="134">
        <v>410</v>
      </c>
      <c r="AY52" s="134">
        <v>406</v>
      </c>
      <c r="AZ52" s="134">
        <v>350</v>
      </c>
      <c r="BA52" s="134">
        <v>130</v>
      </c>
      <c r="BB52" s="134">
        <v>123</v>
      </c>
      <c r="BC52" s="134">
        <v>188</v>
      </c>
      <c r="BD52" s="134">
        <v>323</v>
      </c>
      <c r="BE52" s="134">
        <v>30</v>
      </c>
      <c r="BF52" s="134">
        <v>338</v>
      </c>
      <c r="BG52" s="134">
        <v>85</v>
      </c>
      <c r="BH52" s="134">
        <v>79</v>
      </c>
      <c r="BI52" s="134">
        <v>86</v>
      </c>
      <c r="BJ52" s="134">
        <v>2</v>
      </c>
      <c r="BK52" s="134">
        <v>0</v>
      </c>
      <c r="BL52" s="134">
        <v>0</v>
      </c>
      <c r="BM52" s="134">
        <v>80</v>
      </c>
      <c r="BN52" s="134">
        <v>73</v>
      </c>
      <c r="BO52" s="134">
        <v>71</v>
      </c>
      <c r="BP52" s="134">
        <v>2010</v>
      </c>
      <c r="BQ52" s="134">
        <v>1964</v>
      </c>
      <c r="BR52" s="134">
        <v>2133</v>
      </c>
      <c r="BS52" s="134">
        <v>0</v>
      </c>
      <c r="BT52" s="134">
        <v>0</v>
      </c>
      <c r="BU52" s="134">
        <v>0</v>
      </c>
      <c r="BV52" s="134">
        <v>0</v>
      </c>
      <c r="BW52" s="134">
        <v>0</v>
      </c>
      <c r="BX52" s="134">
        <v>0</v>
      </c>
      <c r="BY52" s="134">
        <v>490</v>
      </c>
      <c r="BZ52" s="134">
        <v>469</v>
      </c>
      <c r="CA52" s="134">
        <v>156</v>
      </c>
      <c r="CB52" s="134">
        <v>11</v>
      </c>
      <c r="CC52" s="134">
        <v>9</v>
      </c>
      <c r="CD52" s="134">
        <v>5</v>
      </c>
      <c r="CE52" s="134">
        <v>10</v>
      </c>
      <c r="CF52" s="134">
        <v>7</v>
      </c>
      <c r="CG52" s="134">
        <v>4</v>
      </c>
      <c r="CH52" s="134">
        <v>35</v>
      </c>
      <c r="CI52" s="134">
        <v>30</v>
      </c>
      <c r="CJ52" s="134">
        <v>87</v>
      </c>
      <c r="CK52" s="134">
        <v>790</v>
      </c>
      <c r="CL52" s="134">
        <v>687</v>
      </c>
      <c r="CM52" s="134">
        <v>1167</v>
      </c>
      <c r="CN52" s="134">
        <v>10</v>
      </c>
      <c r="CO52" s="134">
        <v>5</v>
      </c>
      <c r="CP52" s="134">
        <v>25</v>
      </c>
      <c r="CQ52" s="134">
        <v>140</v>
      </c>
      <c r="CR52" s="134">
        <v>132</v>
      </c>
      <c r="CS52" s="134">
        <v>437</v>
      </c>
      <c r="CT52" s="134">
        <v>355</v>
      </c>
      <c r="CU52" s="134">
        <v>329</v>
      </c>
      <c r="CV52" s="134">
        <v>343</v>
      </c>
      <c r="CW52" s="134">
        <v>195</v>
      </c>
      <c r="CX52" s="134">
        <v>189</v>
      </c>
      <c r="CY52" s="134">
        <v>169</v>
      </c>
      <c r="CZ52" s="134">
        <v>0</v>
      </c>
      <c r="DA52" s="134">
        <v>0</v>
      </c>
      <c r="DB52" s="134">
        <v>0</v>
      </c>
      <c r="DC52" s="134">
        <v>100</v>
      </c>
      <c r="DD52" s="134">
        <v>92</v>
      </c>
      <c r="DE52" s="134">
        <v>3708</v>
      </c>
      <c r="DF52" s="134">
        <v>18</v>
      </c>
      <c r="DG52" s="134">
        <v>13</v>
      </c>
      <c r="DH52" s="134">
        <v>13</v>
      </c>
      <c r="DI52" s="134">
        <v>40</v>
      </c>
      <c r="DJ52" s="134">
        <v>33</v>
      </c>
      <c r="DK52" s="134">
        <v>31</v>
      </c>
      <c r="DL52" s="134">
        <v>143</v>
      </c>
      <c r="DM52" s="134">
        <v>138</v>
      </c>
      <c r="DN52" s="134">
        <v>109</v>
      </c>
      <c r="DO52" s="134">
        <v>5</v>
      </c>
      <c r="DP52" s="134">
        <v>5</v>
      </c>
      <c r="DQ52" s="134">
        <v>4</v>
      </c>
      <c r="DR52" s="134">
        <v>2</v>
      </c>
      <c r="DS52" s="134">
        <v>0</v>
      </c>
      <c r="DT52" s="134">
        <v>0</v>
      </c>
    </row>
    <row r="53" spans="1:124" ht="33.75" x14ac:dyDescent="0.2">
      <c r="A53" s="106" t="s">
        <v>718</v>
      </c>
      <c r="B53" s="13" t="s">
        <v>173</v>
      </c>
      <c r="C53" s="115" t="s">
        <v>65</v>
      </c>
      <c r="D53" s="87" t="s">
        <v>55</v>
      </c>
      <c r="E53" s="115" t="s">
        <v>56</v>
      </c>
      <c r="F53" s="115" t="s">
        <v>166</v>
      </c>
      <c r="G53" s="115" t="s">
        <v>167</v>
      </c>
      <c r="H53" s="86" t="s">
        <v>173</v>
      </c>
      <c r="I53" s="435"/>
      <c r="J53" s="46">
        <v>4142</v>
      </c>
      <c r="K53" s="453"/>
      <c r="L53" s="115" t="s">
        <v>172</v>
      </c>
      <c r="M53" s="13">
        <v>774</v>
      </c>
      <c r="N53" s="115" t="s">
        <v>171</v>
      </c>
      <c r="O53" s="115" t="s">
        <v>57</v>
      </c>
      <c r="P53" s="115" t="s">
        <v>60</v>
      </c>
      <c r="Q53" s="69">
        <v>80.467120811900458</v>
      </c>
      <c r="R53" s="83" t="e">
        <v>#DIV/0!</v>
      </c>
      <c r="S53" s="83">
        <v>0</v>
      </c>
      <c r="T53" s="83">
        <v>0</v>
      </c>
      <c r="U53" s="134">
        <v>7193</v>
      </c>
      <c r="V53" s="134">
        <v>5788</v>
      </c>
      <c r="W53" s="134">
        <v>0</v>
      </c>
      <c r="X53" s="134">
        <v>0</v>
      </c>
      <c r="Y53" s="134">
        <v>0</v>
      </c>
      <c r="Z53" s="134">
        <v>7193</v>
      </c>
      <c r="AA53" s="134">
        <v>3686</v>
      </c>
      <c r="AB53" s="134">
        <v>5788</v>
      </c>
      <c r="AC53" s="134">
        <v>10</v>
      </c>
      <c r="AD53" s="134">
        <v>5</v>
      </c>
      <c r="AE53" s="134">
        <v>10</v>
      </c>
      <c r="AF53" s="134">
        <v>310</v>
      </c>
      <c r="AG53" s="134">
        <v>297</v>
      </c>
      <c r="AH53" s="134">
        <v>375</v>
      </c>
      <c r="AI53" s="134">
        <v>2</v>
      </c>
      <c r="AJ53" s="134">
        <v>7</v>
      </c>
      <c r="AK53" s="134">
        <v>2</v>
      </c>
      <c r="AL53" s="134">
        <v>6</v>
      </c>
      <c r="AM53" s="134">
        <v>0</v>
      </c>
      <c r="AN53" s="134">
        <v>5</v>
      </c>
      <c r="AO53" s="134">
        <v>4</v>
      </c>
      <c r="AP53" s="134">
        <v>2</v>
      </c>
      <c r="AQ53" s="134">
        <v>5</v>
      </c>
      <c r="AR53" s="134">
        <v>115</v>
      </c>
      <c r="AS53" s="134">
        <v>108</v>
      </c>
      <c r="AT53" s="134">
        <v>109</v>
      </c>
      <c r="AU53" s="134">
        <v>85</v>
      </c>
      <c r="AV53" s="134">
        <v>32</v>
      </c>
      <c r="AW53" s="134">
        <v>87</v>
      </c>
      <c r="AX53" s="134">
        <v>46</v>
      </c>
      <c r="AY53" s="134">
        <v>40</v>
      </c>
      <c r="AZ53" s="134">
        <v>55</v>
      </c>
      <c r="BA53" s="134">
        <v>160</v>
      </c>
      <c r="BB53" s="134">
        <v>94</v>
      </c>
      <c r="BC53" s="134">
        <v>155</v>
      </c>
      <c r="BD53" s="134">
        <v>296</v>
      </c>
      <c r="BE53" s="134">
        <v>4</v>
      </c>
      <c r="BF53" s="134">
        <v>311</v>
      </c>
      <c r="BG53" s="134">
        <v>60</v>
      </c>
      <c r="BH53" s="134">
        <v>51</v>
      </c>
      <c r="BI53" s="134">
        <v>26</v>
      </c>
      <c r="BJ53" s="134">
        <v>1</v>
      </c>
      <c r="BK53" s="134">
        <v>0</v>
      </c>
      <c r="BL53" s="134">
        <v>0</v>
      </c>
      <c r="BM53" s="134">
        <v>25</v>
      </c>
      <c r="BN53" s="134">
        <v>35</v>
      </c>
      <c r="BO53" s="134">
        <v>21</v>
      </c>
      <c r="BP53" s="134">
        <v>451</v>
      </c>
      <c r="BQ53" s="134">
        <v>467</v>
      </c>
      <c r="BR53" s="134">
        <v>428</v>
      </c>
      <c r="BS53" s="134">
        <v>0</v>
      </c>
      <c r="BT53" s="134">
        <v>0</v>
      </c>
      <c r="BU53" s="134">
        <v>0</v>
      </c>
      <c r="BV53" s="134">
        <v>0</v>
      </c>
      <c r="BW53" s="134">
        <v>0</v>
      </c>
      <c r="BX53" s="134">
        <v>0</v>
      </c>
      <c r="BY53" s="134">
        <v>120</v>
      </c>
      <c r="BZ53" s="134">
        <v>396</v>
      </c>
      <c r="CA53" s="134">
        <v>109</v>
      </c>
      <c r="CB53" s="134">
        <v>8</v>
      </c>
      <c r="CC53" s="134">
        <v>6</v>
      </c>
      <c r="CD53" s="134">
        <v>0</v>
      </c>
      <c r="CE53" s="134">
        <v>9</v>
      </c>
      <c r="CF53" s="134">
        <v>6</v>
      </c>
      <c r="CG53" s="134">
        <v>0</v>
      </c>
      <c r="CH53" s="134">
        <v>20</v>
      </c>
      <c r="CI53" s="134">
        <v>6</v>
      </c>
      <c r="CJ53" s="134">
        <v>18</v>
      </c>
      <c r="CK53" s="134">
        <v>55</v>
      </c>
      <c r="CL53" s="134">
        <v>1775</v>
      </c>
      <c r="CM53" s="134">
        <v>51</v>
      </c>
      <c r="CN53" s="134">
        <v>23</v>
      </c>
      <c r="CO53" s="134">
        <v>18</v>
      </c>
      <c r="CP53" s="134">
        <v>7</v>
      </c>
      <c r="CQ53" s="134">
        <v>18</v>
      </c>
      <c r="CR53" s="134">
        <v>11</v>
      </c>
      <c r="CS53" s="134">
        <v>224</v>
      </c>
      <c r="CT53" s="134">
        <v>15</v>
      </c>
      <c r="CU53" s="134">
        <v>48</v>
      </c>
      <c r="CV53" s="134">
        <v>13</v>
      </c>
      <c r="CW53" s="134">
        <v>90</v>
      </c>
      <c r="CX53" s="134">
        <v>125</v>
      </c>
      <c r="CY53" s="134">
        <v>71</v>
      </c>
      <c r="CZ53" s="134">
        <v>0</v>
      </c>
      <c r="DA53" s="134">
        <v>0</v>
      </c>
      <c r="DB53" s="134">
        <v>0</v>
      </c>
      <c r="DC53" s="134">
        <v>5195</v>
      </c>
      <c r="DD53" s="134">
        <v>86</v>
      </c>
      <c r="DE53" s="134">
        <v>3669</v>
      </c>
      <c r="DF53" s="134">
        <v>6</v>
      </c>
      <c r="DG53" s="134">
        <v>4</v>
      </c>
      <c r="DH53" s="134">
        <v>3</v>
      </c>
      <c r="DI53" s="134">
        <v>20</v>
      </c>
      <c r="DJ53" s="134">
        <v>23</v>
      </c>
      <c r="DK53" s="134">
        <v>16</v>
      </c>
      <c r="DL53" s="134">
        <v>40</v>
      </c>
      <c r="DM53" s="134">
        <v>35</v>
      </c>
      <c r="DN53" s="134">
        <v>18</v>
      </c>
      <c r="DO53" s="134">
        <v>1</v>
      </c>
      <c r="DP53" s="134">
        <v>5</v>
      </c>
      <c r="DQ53" s="134">
        <v>0</v>
      </c>
      <c r="DR53" s="134">
        <v>2</v>
      </c>
      <c r="DS53" s="134">
        <v>0</v>
      </c>
      <c r="DT53" s="134">
        <v>0</v>
      </c>
    </row>
    <row r="54" spans="1:124" ht="33.75" x14ac:dyDescent="0.2">
      <c r="A54" s="106" t="s">
        <v>718</v>
      </c>
      <c r="B54" s="13" t="s">
        <v>175</v>
      </c>
      <c r="C54" s="115" t="s">
        <v>65</v>
      </c>
      <c r="D54" s="87" t="s">
        <v>55</v>
      </c>
      <c r="E54" s="115" t="s">
        <v>56</v>
      </c>
      <c r="F54" s="115" t="s">
        <v>166</v>
      </c>
      <c r="G54" s="115" t="s">
        <v>167</v>
      </c>
      <c r="H54" s="123" t="s">
        <v>175</v>
      </c>
      <c r="I54" s="432"/>
      <c r="J54" s="46"/>
      <c r="K54" s="454"/>
      <c r="L54" s="112" t="s">
        <v>139</v>
      </c>
      <c r="M54" s="116">
        <v>1212</v>
      </c>
      <c r="N54" s="288" t="s">
        <v>765</v>
      </c>
      <c r="O54" s="115" t="s">
        <v>608</v>
      </c>
      <c r="P54" s="107" t="s">
        <v>60</v>
      </c>
      <c r="Q54" s="69">
        <v>101.7391304347826</v>
      </c>
      <c r="R54" s="83" t="e">
        <v>#DIV/0!</v>
      </c>
      <c r="S54" s="83">
        <v>0</v>
      </c>
      <c r="T54" s="83">
        <v>0</v>
      </c>
      <c r="U54" s="134">
        <v>230</v>
      </c>
      <c r="V54" s="134">
        <v>234</v>
      </c>
      <c r="W54" s="134">
        <v>0</v>
      </c>
      <c r="X54" s="134">
        <v>0</v>
      </c>
      <c r="Y54" s="134">
        <v>0</v>
      </c>
      <c r="Z54" s="134">
        <v>230</v>
      </c>
      <c r="AA54" s="134">
        <v>0</v>
      </c>
      <c r="AB54" s="134">
        <v>234</v>
      </c>
      <c r="AC54" s="134">
        <v>0</v>
      </c>
      <c r="AD54" s="134">
        <v>0</v>
      </c>
      <c r="AE54" s="134">
        <v>2</v>
      </c>
      <c r="AF54" s="134">
        <v>0</v>
      </c>
      <c r="AG54" s="134">
        <v>0</v>
      </c>
      <c r="AH54" s="134">
        <v>0</v>
      </c>
      <c r="AI54" s="134">
        <v>0</v>
      </c>
      <c r="AJ54" s="134">
        <v>0</v>
      </c>
      <c r="AK54" s="134">
        <v>0</v>
      </c>
      <c r="AL54" s="134">
        <v>0</v>
      </c>
      <c r="AM54" s="134">
        <v>0</v>
      </c>
      <c r="AN54" s="134">
        <v>0</v>
      </c>
      <c r="AO54" s="134">
        <v>0</v>
      </c>
      <c r="AP54" s="134">
        <v>0</v>
      </c>
      <c r="AQ54" s="134">
        <v>0</v>
      </c>
      <c r="AR54" s="134">
        <v>0</v>
      </c>
      <c r="AS54" s="134">
        <v>0</v>
      </c>
      <c r="AT54" s="134">
        <v>0</v>
      </c>
      <c r="AU54" s="134">
        <v>42</v>
      </c>
      <c r="AV54" s="134">
        <v>0</v>
      </c>
      <c r="AW54" s="134">
        <v>42</v>
      </c>
      <c r="AX54" s="134">
        <v>0</v>
      </c>
      <c r="AY54" s="134">
        <v>0</v>
      </c>
      <c r="AZ54" s="134">
        <v>0</v>
      </c>
      <c r="BA54" s="134">
        <v>0</v>
      </c>
      <c r="BB54" s="134">
        <v>0</v>
      </c>
      <c r="BC54" s="134">
        <v>0</v>
      </c>
      <c r="BD54" s="134">
        <v>0</v>
      </c>
      <c r="BE54" s="134">
        <v>0</v>
      </c>
      <c r="BF54" s="134">
        <v>2</v>
      </c>
      <c r="BG54" s="134">
        <v>0</v>
      </c>
      <c r="BH54" s="134">
        <v>0</v>
      </c>
      <c r="BI54" s="134">
        <v>0</v>
      </c>
      <c r="BJ54" s="134">
        <v>0</v>
      </c>
      <c r="BK54" s="134">
        <v>0</v>
      </c>
      <c r="BL54" s="134">
        <v>0</v>
      </c>
      <c r="BM54" s="134">
        <v>4</v>
      </c>
      <c r="BN54" s="134">
        <v>0</v>
      </c>
      <c r="BO54" s="134">
        <v>4</v>
      </c>
      <c r="BP54" s="134">
        <v>0</v>
      </c>
      <c r="BQ54" s="134">
        <v>0</v>
      </c>
      <c r="BR54" s="134">
        <v>0</v>
      </c>
      <c r="BS54" s="134">
        <v>0</v>
      </c>
      <c r="BT54" s="134">
        <v>0</v>
      </c>
      <c r="BU54" s="134">
        <v>0</v>
      </c>
      <c r="BV54" s="134">
        <v>0</v>
      </c>
      <c r="BW54" s="134">
        <v>0</v>
      </c>
      <c r="BX54" s="134">
        <v>0</v>
      </c>
      <c r="BY54" s="134">
        <v>1</v>
      </c>
      <c r="BZ54" s="134">
        <v>0</v>
      </c>
      <c r="CA54" s="134">
        <v>1</v>
      </c>
      <c r="CB54" s="134">
        <v>4</v>
      </c>
      <c r="CC54" s="134">
        <v>0</v>
      </c>
      <c r="CD54" s="134">
        <v>4</v>
      </c>
      <c r="CE54" s="134">
        <v>0</v>
      </c>
      <c r="CF54" s="134">
        <v>0</v>
      </c>
      <c r="CG54" s="134">
        <v>0</v>
      </c>
      <c r="CH54" s="134">
        <v>0</v>
      </c>
      <c r="CI54" s="134">
        <v>0</v>
      </c>
      <c r="CJ54" s="134">
        <v>0</v>
      </c>
      <c r="CK54" s="134">
        <v>50</v>
      </c>
      <c r="CL54" s="134">
        <v>0</v>
      </c>
      <c r="CM54" s="134">
        <v>50</v>
      </c>
      <c r="CN54" s="134">
        <v>0</v>
      </c>
      <c r="CO54" s="134">
        <v>0</v>
      </c>
      <c r="CP54" s="134">
        <v>0</v>
      </c>
      <c r="CQ54" s="134">
        <v>2</v>
      </c>
      <c r="CR54" s="134">
        <v>0</v>
      </c>
      <c r="CS54" s="134">
        <v>2</v>
      </c>
      <c r="CT54" s="134">
        <v>0</v>
      </c>
      <c r="CU54" s="134">
        <v>0</v>
      </c>
      <c r="CV54" s="134">
        <v>0</v>
      </c>
      <c r="CW54" s="134">
        <v>0</v>
      </c>
      <c r="CX54" s="134">
        <v>0</v>
      </c>
      <c r="CY54" s="134">
        <v>0</v>
      </c>
      <c r="CZ54" s="134">
        <v>0</v>
      </c>
      <c r="DA54" s="134">
        <v>0</v>
      </c>
      <c r="DB54" s="134">
        <v>0</v>
      </c>
      <c r="DC54" s="134">
        <v>84</v>
      </c>
      <c r="DD54" s="134">
        <v>0</v>
      </c>
      <c r="DE54" s="134">
        <v>84</v>
      </c>
      <c r="DF54" s="134">
        <v>2</v>
      </c>
      <c r="DG54" s="134">
        <v>0</v>
      </c>
      <c r="DH54" s="134">
        <v>2</v>
      </c>
      <c r="DI54" s="134">
        <v>40</v>
      </c>
      <c r="DJ54" s="134">
        <v>0</v>
      </c>
      <c r="DK54" s="134">
        <v>40</v>
      </c>
      <c r="DL54" s="134">
        <v>0</v>
      </c>
      <c r="DM54" s="134">
        <v>0</v>
      </c>
      <c r="DN54" s="134">
        <v>0</v>
      </c>
      <c r="DO54" s="134">
        <v>1</v>
      </c>
      <c r="DP54" s="134">
        <v>0</v>
      </c>
      <c r="DQ54" s="134">
        <v>1</v>
      </c>
      <c r="DR54" s="134">
        <v>0</v>
      </c>
      <c r="DS54" s="134">
        <v>0</v>
      </c>
      <c r="DT54" s="134">
        <v>0</v>
      </c>
    </row>
    <row r="55" spans="1:124" ht="33.75" x14ac:dyDescent="0.2">
      <c r="A55" s="106" t="s">
        <v>718</v>
      </c>
      <c r="B55" s="13" t="s">
        <v>177</v>
      </c>
      <c r="C55" s="115" t="s">
        <v>65</v>
      </c>
      <c r="D55" s="87" t="s">
        <v>55</v>
      </c>
      <c r="E55" s="115" t="s">
        <v>56</v>
      </c>
      <c r="F55" s="115" t="s">
        <v>166</v>
      </c>
      <c r="G55" s="115" t="s">
        <v>167</v>
      </c>
      <c r="H55" s="123" t="s">
        <v>177</v>
      </c>
      <c r="I55" s="115" t="s">
        <v>174</v>
      </c>
      <c r="J55" s="46">
        <v>10274</v>
      </c>
      <c r="K55" s="13">
        <v>15</v>
      </c>
      <c r="L55" s="115" t="s">
        <v>142</v>
      </c>
      <c r="M55" s="13">
        <v>4421</v>
      </c>
      <c r="N55" s="115" t="s">
        <v>171</v>
      </c>
      <c r="O55" s="115" t="s">
        <v>57</v>
      </c>
      <c r="P55" s="107" t="s">
        <v>60</v>
      </c>
      <c r="Q55" s="69">
        <v>88.761329305135945</v>
      </c>
      <c r="R55" s="83" t="e">
        <v>#DIV/0!</v>
      </c>
      <c r="S55" s="83">
        <v>0</v>
      </c>
      <c r="T55" s="83">
        <v>0</v>
      </c>
      <c r="U55" s="134">
        <v>3310</v>
      </c>
      <c r="V55" s="134">
        <v>2938</v>
      </c>
      <c r="W55" s="134"/>
      <c r="X55" s="134">
        <v>0</v>
      </c>
      <c r="Y55" s="134">
        <v>0</v>
      </c>
      <c r="Z55" s="134">
        <v>3310</v>
      </c>
      <c r="AA55" s="134">
        <v>4421</v>
      </c>
      <c r="AB55" s="134">
        <v>2938</v>
      </c>
      <c r="AC55" s="134">
        <v>3</v>
      </c>
      <c r="AD55" s="134">
        <v>0</v>
      </c>
      <c r="AE55" s="134">
        <v>3</v>
      </c>
      <c r="AF55" s="134">
        <v>820</v>
      </c>
      <c r="AG55" s="134">
        <v>951</v>
      </c>
      <c r="AH55" s="134">
        <v>674</v>
      </c>
      <c r="AI55" s="134">
        <v>9</v>
      </c>
      <c r="AJ55" s="134">
        <v>9</v>
      </c>
      <c r="AK55" s="134">
        <v>9</v>
      </c>
      <c r="AL55" s="134">
        <v>1</v>
      </c>
      <c r="AM55" s="134">
        <v>1</v>
      </c>
      <c r="AN55" s="134">
        <v>0</v>
      </c>
      <c r="AO55" s="134">
        <v>5</v>
      </c>
      <c r="AP55" s="134">
        <v>5</v>
      </c>
      <c r="AQ55" s="134">
        <v>4</v>
      </c>
      <c r="AR55" s="134">
        <v>245</v>
      </c>
      <c r="AS55" s="134">
        <v>249</v>
      </c>
      <c r="AT55" s="134">
        <v>188</v>
      </c>
      <c r="AU55" s="134">
        <v>101</v>
      </c>
      <c r="AV55" s="134">
        <v>62</v>
      </c>
      <c r="AW55" s="134">
        <v>70</v>
      </c>
      <c r="AX55" s="134">
        <v>170</v>
      </c>
      <c r="AY55" s="134">
        <v>169</v>
      </c>
      <c r="AZ55" s="134">
        <v>127</v>
      </c>
      <c r="BA55" s="134">
        <v>20</v>
      </c>
      <c r="BB55" s="134">
        <v>1</v>
      </c>
      <c r="BC55" s="134">
        <v>35</v>
      </c>
      <c r="BD55" s="134">
        <v>15</v>
      </c>
      <c r="BE55" s="134">
        <v>15</v>
      </c>
      <c r="BF55" s="134">
        <v>12</v>
      </c>
      <c r="BG55" s="134">
        <v>47</v>
      </c>
      <c r="BH55" s="134">
        <v>32</v>
      </c>
      <c r="BI55" s="134">
        <v>27</v>
      </c>
      <c r="BJ55" s="134">
        <v>0</v>
      </c>
      <c r="BK55" s="134">
        <v>0</v>
      </c>
      <c r="BL55" s="134">
        <v>0</v>
      </c>
      <c r="BM55" s="134">
        <v>30</v>
      </c>
      <c r="BN55" s="134">
        <v>24</v>
      </c>
      <c r="BO55" s="134">
        <v>37</v>
      </c>
      <c r="BP55" s="134">
        <v>1221</v>
      </c>
      <c r="BQ55" s="134">
        <v>643</v>
      </c>
      <c r="BR55" s="134">
        <v>1097</v>
      </c>
      <c r="BS55" s="134">
        <v>0</v>
      </c>
      <c r="BT55" s="134">
        <v>0</v>
      </c>
      <c r="BU55" s="134">
        <v>0</v>
      </c>
      <c r="BV55" s="134">
        <v>0</v>
      </c>
      <c r="BW55" s="134">
        <v>0</v>
      </c>
      <c r="BX55" s="134">
        <v>0</v>
      </c>
      <c r="BY55" s="134">
        <v>30</v>
      </c>
      <c r="BZ55" s="134">
        <v>26</v>
      </c>
      <c r="CA55" s="134">
        <v>18</v>
      </c>
      <c r="CB55" s="134">
        <v>6</v>
      </c>
      <c r="CC55" s="134">
        <v>3</v>
      </c>
      <c r="CD55" s="134">
        <v>20</v>
      </c>
      <c r="CE55" s="134">
        <v>6</v>
      </c>
      <c r="CF55" s="134">
        <v>0</v>
      </c>
      <c r="CG55" s="134">
        <v>16</v>
      </c>
      <c r="CH55" s="134">
        <v>15</v>
      </c>
      <c r="CI55" s="134">
        <v>26</v>
      </c>
      <c r="CJ55" s="134">
        <v>17</v>
      </c>
      <c r="CK55" s="134">
        <v>200</v>
      </c>
      <c r="CL55" s="134">
        <v>1843</v>
      </c>
      <c r="CM55" s="134">
        <v>205</v>
      </c>
      <c r="CN55" s="134">
        <v>8</v>
      </c>
      <c r="CO55" s="134">
        <v>6</v>
      </c>
      <c r="CP55" s="134">
        <v>5</v>
      </c>
      <c r="CQ55" s="134">
        <v>11</v>
      </c>
      <c r="CR55" s="134">
        <v>3</v>
      </c>
      <c r="CS55" s="134">
        <v>107</v>
      </c>
      <c r="CT55" s="134">
        <v>66</v>
      </c>
      <c r="CU55" s="134">
        <v>244</v>
      </c>
      <c r="CV55" s="134">
        <v>60</v>
      </c>
      <c r="CW55" s="134">
        <v>85</v>
      </c>
      <c r="CX55" s="134">
        <v>24</v>
      </c>
      <c r="CY55" s="134">
        <v>85</v>
      </c>
      <c r="CZ55" s="134">
        <v>0</v>
      </c>
      <c r="DA55" s="134">
        <v>0</v>
      </c>
      <c r="DB55" s="134">
        <v>0</v>
      </c>
      <c r="DC55" s="134">
        <v>83</v>
      </c>
      <c r="DD55" s="134">
        <v>9</v>
      </c>
      <c r="DE55" s="134">
        <v>32</v>
      </c>
      <c r="DF55" s="134">
        <v>9</v>
      </c>
      <c r="DG55" s="134">
        <v>4</v>
      </c>
      <c r="DH55" s="134">
        <v>6</v>
      </c>
      <c r="DI55" s="134">
        <v>22</v>
      </c>
      <c r="DJ55" s="134">
        <v>11</v>
      </c>
      <c r="DK55" s="134">
        <v>16</v>
      </c>
      <c r="DL55" s="134">
        <v>77</v>
      </c>
      <c r="DM55" s="134">
        <v>61</v>
      </c>
      <c r="DN55" s="134">
        <v>60</v>
      </c>
      <c r="DO55" s="134">
        <v>5</v>
      </c>
      <c r="DP55" s="134">
        <v>0</v>
      </c>
      <c r="DQ55" s="134">
        <v>8</v>
      </c>
      <c r="DR55" s="134">
        <v>0</v>
      </c>
      <c r="DS55" s="134">
        <v>0</v>
      </c>
      <c r="DT55" s="134">
        <v>0</v>
      </c>
    </row>
    <row r="56" spans="1:124" ht="33.75" x14ac:dyDescent="0.2">
      <c r="A56" s="106" t="s">
        <v>718</v>
      </c>
      <c r="B56" s="13" t="s">
        <v>181</v>
      </c>
      <c r="C56" s="115" t="s">
        <v>65</v>
      </c>
      <c r="D56" s="87" t="s">
        <v>55</v>
      </c>
      <c r="E56" s="115" t="s">
        <v>56</v>
      </c>
      <c r="F56" s="115" t="s">
        <v>166</v>
      </c>
      <c r="G56" s="115" t="s">
        <v>167</v>
      </c>
      <c r="H56" s="123" t="s">
        <v>181</v>
      </c>
      <c r="I56" s="431" t="s">
        <v>176</v>
      </c>
      <c r="J56" s="46">
        <v>7578</v>
      </c>
      <c r="K56" s="452">
        <v>10</v>
      </c>
      <c r="L56" s="115" t="s">
        <v>145</v>
      </c>
      <c r="M56" s="452">
        <v>8093</v>
      </c>
      <c r="N56" s="111" t="s">
        <v>146</v>
      </c>
      <c r="O56" s="82" t="s">
        <v>58</v>
      </c>
      <c r="P56" s="107" t="s">
        <v>60</v>
      </c>
      <c r="Q56" s="69">
        <v>141.20762711864407</v>
      </c>
      <c r="R56" s="83" t="e">
        <v>#DIV/0!</v>
      </c>
      <c r="S56" s="83">
        <v>0</v>
      </c>
      <c r="T56" s="83">
        <v>0</v>
      </c>
      <c r="U56" s="134">
        <v>5664</v>
      </c>
      <c r="V56" s="134">
        <v>7998</v>
      </c>
      <c r="W56" s="134">
        <v>0</v>
      </c>
      <c r="X56" s="134">
        <v>0</v>
      </c>
      <c r="Y56" s="134">
        <v>0</v>
      </c>
      <c r="Z56" s="134">
        <v>5664</v>
      </c>
      <c r="AA56" s="134">
        <v>8093</v>
      </c>
      <c r="AB56" s="134">
        <v>7998</v>
      </c>
      <c r="AC56" s="134">
        <v>6</v>
      </c>
      <c r="AD56" s="134">
        <v>5</v>
      </c>
      <c r="AE56" s="134">
        <v>0</v>
      </c>
      <c r="AF56" s="134">
        <v>1200</v>
      </c>
      <c r="AG56" s="134">
        <v>1257</v>
      </c>
      <c r="AH56" s="134">
        <v>110</v>
      </c>
      <c r="AI56" s="134">
        <v>20</v>
      </c>
      <c r="AJ56" s="134">
        <v>16</v>
      </c>
      <c r="AK56" s="134">
        <v>20</v>
      </c>
      <c r="AL56" s="134">
        <v>1</v>
      </c>
      <c r="AM56" s="134">
        <v>1</v>
      </c>
      <c r="AN56" s="134">
        <v>7</v>
      </c>
      <c r="AO56" s="134">
        <v>6</v>
      </c>
      <c r="AP56" s="134">
        <v>7</v>
      </c>
      <c r="AQ56" s="134">
        <v>0</v>
      </c>
      <c r="AR56" s="134">
        <v>360</v>
      </c>
      <c r="AS56" s="134">
        <v>357</v>
      </c>
      <c r="AT56" s="134">
        <v>53</v>
      </c>
      <c r="AU56" s="134">
        <v>217</v>
      </c>
      <c r="AV56" s="134">
        <v>94</v>
      </c>
      <c r="AW56" s="134">
        <v>205</v>
      </c>
      <c r="AX56" s="134">
        <v>210</v>
      </c>
      <c r="AY56" s="134">
        <v>213</v>
      </c>
      <c r="AZ56" s="134">
        <v>35</v>
      </c>
      <c r="BA56" s="134">
        <v>170</v>
      </c>
      <c r="BB56" s="134">
        <v>95</v>
      </c>
      <c r="BC56" s="134">
        <v>2</v>
      </c>
      <c r="BD56" s="134">
        <v>21</v>
      </c>
      <c r="BE56" s="134">
        <v>19</v>
      </c>
      <c r="BF56" s="134">
        <v>338</v>
      </c>
      <c r="BG56" s="134">
        <v>68</v>
      </c>
      <c r="BH56" s="134">
        <v>75</v>
      </c>
      <c r="BI56" s="134">
        <v>6</v>
      </c>
      <c r="BJ56" s="134">
        <v>2</v>
      </c>
      <c r="BK56" s="134">
        <v>0</v>
      </c>
      <c r="BL56" s="134">
        <v>0</v>
      </c>
      <c r="BM56" s="134">
        <v>52</v>
      </c>
      <c r="BN56" s="134">
        <v>59</v>
      </c>
      <c r="BO56" s="134">
        <v>4</v>
      </c>
      <c r="BP56" s="134">
        <v>1105</v>
      </c>
      <c r="BQ56" s="134">
        <v>1110</v>
      </c>
      <c r="BR56" s="134">
        <v>2133</v>
      </c>
      <c r="BS56" s="134">
        <v>0</v>
      </c>
      <c r="BT56" s="134">
        <v>0</v>
      </c>
      <c r="BU56" s="134">
        <v>0</v>
      </c>
      <c r="BV56" s="134">
        <v>0</v>
      </c>
      <c r="BW56" s="134">
        <v>0</v>
      </c>
      <c r="BX56" s="134">
        <v>0</v>
      </c>
      <c r="BY56" s="134">
        <v>360</v>
      </c>
      <c r="BZ56" s="134">
        <v>422</v>
      </c>
      <c r="CA56" s="134">
        <v>1</v>
      </c>
      <c r="CB56" s="134">
        <v>8</v>
      </c>
      <c r="CC56" s="134">
        <v>8</v>
      </c>
      <c r="CD56" s="134">
        <v>5</v>
      </c>
      <c r="CE56" s="134">
        <v>5</v>
      </c>
      <c r="CF56" s="134">
        <v>6</v>
      </c>
      <c r="CG56" s="134">
        <v>0</v>
      </c>
      <c r="CH56" s="134">
        <v>32</v>
      </c>
      <c r="CI56" s="134">
        <v>32</v>
      </c>
      <c r="CJ56" s="134">
        <v>6</v>
      </c>
      <c r="CK56" s="134">
        <v>1000</v>
      </c>
      <c r="CL56" s="134">
        <v>3616</v>
      </c>
      <c r="CM56" s="134">
        <v>1167</v>
      </c>
      <c r="CN56" s="134">
        <v>22</v>
      </c>
      <c r="CO56" s="134">
        <v>22</v>
      </c>
      <c r="CP56" s="134">
        <v>25</v>
      </c>
      <c r="CQ56" s="134">
        <v>9</v>
      </c>
      <c r="CR56" s="134">
        <v>8</v>
      </c>
      <c r="CS56" s="134">
        <v>437</v>
      </c>
      <c r="CT56" s="134">
        <v>355</v>
      </c>
      <c r="CU56" s="134">
        <v>281</v>
      </c>
      <c r="CV56" s="134">
        <v>273</v>
      </c>
      <c r="CW56" s="134">
        <v>195</v>
      </c>
      <c r="CX56" s="134">
        <v>149</v>
      </c>
      <c r="CY56" s="134">
        <v>169</v>
      </c>
      <c r="CZ56" s="134">
        <v>0</v>
      </c>
      <c r="DA56" s="134">
        <v>0</v>
      </c>
      <c r="DB56" s="134">
        <v>0</v>
      </c>
      <c r="DC56" s="134">
        <v>100</v>
      </c>
      <c r="DD56" s="134">
        <v>98</v>
      </c>
      <c r="DE56" s="134">
        <v>2966</v>
      </c>
      <c r="DF56" s="134">
        <v>8</v>
      </c>
      <c r="DG56" s="134">
        <v>8</v>
      </c>
      <c r="DH56" s="134">
        <v>0</v>
      </c>
      <c r="DI56" s="134">
        <v>31</v>
      </c>
      <c r="DJ56" s="134">
        <v>34</v>
      </c>
      <c r="DK56" s="134">
        <v>30</v>
      </c>
      <c r="DL56" s="134">
        <v>95</v>
      </c>
      <c r="DM56" s="134">
        <v>96</v>
      </c>
      <c r="DN56" s="134">
        <v>2</v>
      </c>
      <c r="DO56" s="134">
        <v>5</v>
      </c>
      <c r="DP56" s="134">
        <v>5</v>
      </c>
      <c r="DQ56" s="134">
        <v>4</v>
      </c>
      <c r="DR56" s="134">
        <v>1</v>
      </c>
      <c r="DS56" s="134">
        <v>0</v>
      </c>
      <c r="DT56" s="134">
        <v>0</v>
      </c>
    </row>
    <row r="57" spans="1:124" ht="33.75" x14ac:dyDescent="0.2">
      <c r="A57" s="106" t="s">
        <v>718</v>
      </c>
      <c r="B57" s="13" t="s">
        <v>187</v>
      </c>
      <c r="C57" s="115" t="s">
        <v>65</v>
      </c>
      <c r="D57" s="87" t="s">
        <v>55</v>
      </c>
      <c r="E57" s="115" t="s">
        <v>56</v>
      </c>
      <c r="F57" s="115" t="s">
        <v>166</v>
      </c>
      <c r="G57" s="115" t="s">
        <v>167</v>
      </c>
      <c r="H57" s="123" t="s">
        <v>187</v>
      </c>
      <c r="I57" s="435"/>
      <c r="J57" s="46">
        <v>1447</v>
      </c>
      <c r="K57" s="453"/>
      <c r="L57" s="115" t="s">
        <v>147</v>
      </c>
      <c r="M57" s="453"/>
      <c r="N57" s="111" t="s">
        <v>146</v>
      </c>
      <c r="O57" s="82" t="s">
        <v>58</v>
      </c>
      <c r="P57" s="115" t="s">
        <v>60</v>
      </c>
      <c r="Q57" s="69">
        <v>1.1494252873563218</v>
      </c>
      <c r="R57" s="83" t="e">
        <v>#DIV/0!</v>
      </c>
      <c r="S57" s="83">
        <v>0</v>
      </c>
      <c r="T57" s="83">
        <v>0</v>
      </c>
      <c r="U57" s="134">
        <v>261</v>
      </c>
      <c r="V57" s="134">
        <v>3</v>
      </c>
      <c r="W57" s="134">
        <v>0</v>
      </c>
      <c r="X57" s="134">
        <v>0</v>
      </c>
      <c r="Y57" s="134">
        <v>0</v>
      </c>
      <c r="Z57" s="134">
        <v>261</v>
      </c>
      <c r="AA57" s="134">
        <v>0</v>
      </c>
      <c r="AB57" s="134">
        <v>3</v>
      </c>
      <c r="AC57" s="134">
        <v>1</v>
      </c>
      <c r="AD57" s="134">
        <v>0</v>
      </c>
      <c r="AE57" s="134">
        <v>0</v>
      </c>
      <c r="AF57" s="134">
        <v>90</v>
      </c>
      <c r="AG57" s="134">
        <v>0</v>
      </c>
      <c r="AH57" s="134">
        <v>0</v>
      </c>
      <c r="AI57" s="134">
        <v>0</v>
      </c>
      <c r="AJ57" s="134">
        <v>0</v>
      </c>
      <c r="AK57" s="134">
        <v>0</v>
      </c>
      <c r="AL57" s="134">
        <v>1</v>
      </c>
      <c r="AM57" s="134">
        <v>0</v>
      </c>
      <c r="AN57" s="134">
        <v>0</v>
      </c>
      <c r="AO57" s="134">
        <v>2</v>
      </c>
      <c r="AP57" s="134">
        <v>0</v>
      </c>
      <c r="AQ57" s="134">
        <v>0</v>
      </c>
      <c r="AR57" s="134">
        <v>15</v>
      </c>
      <c r="AS57" s="134">
        <v>0</v>
      </c>
      <c r="AT57" s="134">
        <v>0</v>
      </c>
      <c r="AU57" s="134">
        <v>2</v>
      </c>
      <c r="AV57" s="134">
        <v>0</v>
      </c>
      <c r="AW57" s="134">
        <v>2</v>
      </c>
      <c r="AX57" s="134">
        <v>18</v>
      </c>
      <c r="AY57" s="134">
        <v>0</v>
      </c>
      <c r="AZ57" s="134">
        <v>0</v>
      </c>
      <c r="BA57" s="134">
        <v>4</v>
      </c>
      <c r="BB57" s="134">
        <v>0</v>
      </c>
      <c r="BC57" s="134">
        <v>0</v>
      </c>
      <c r="BD57" s="134">
        <v>0</v>
      </c>
      <c r="BE57" s="134">
        <v>0</v>
      </c>
      <c r="BF57" s="134">
        <v>0</v>
      </c>
      <c r="BG57" s="134">
        <v>10</v>
      </c>
      <c r="BH57" s="134">
        <v>0</v>
      </c>
      <c r="BI57" s="134">
        <v>0</v>
      </c>
      <c r="BJ57" s="134">
        <v>1</v>
      </c>
      <c r="BK57" s="134">
        <v>0</v>
      </c>
      <c r="BL57" s="134">
        <v>0</v>
      </c>
      <c r="BM57" s="134">
        <v>10</v>
      </c>
      <c r="BN57" s="134">
        <v>0</v>
      </c>
      <c r="BO57" s="134">
        <v>0</v>
      </c>
      <c r="BP57" s="134">
        <v>20</v>
      </c>
      <c r="BQ57" s="134">
        <v>0</v>
      </c>
      <c r="BR57" s="134">
        <v>0</v>
      </c>
      <c r="BS57" s="134">
        <v>0</v>
      </c>
      <c r="BT57" s="134">
        <v>0</v>
      </c>
      <c r="BU57" s="134">
        <v>0</v>
      </c>
      <c r="BV57" s="134">
        <v>0</v>
      </c>
      <c r="BW57" s="134">
        <v>0</v>
      </c>
      <c r="BX57" s="134">
        <v>0</v>
      </c>
      <c r="BY57" s="134">
        <v>60</v>
      </c>
      <c r="BZ57" s="134">
        <v>0</v>
      </c>
      <c r="CA57" s="134">
        <v>0</v>
      </c>
      <c r="CB57" s="134">
        <v>3</v>
      </c>
      <c r="CC57" s="134">
        <v>0</v>
      </c>
      <c r="CD57" s="134">
        <v>0</v>
      </c>
      <c r="CE57" s="134">
        <v>2</v>
      </c>
      <c r="CF57" s="134">
        <v>0</v>
      </c>
      <c r="CG57" s="134">
        <v>0</v>
      </c>
      <c r="CH57" s="134">
        <v>0</v>
      </c>
      <c r="CI57" s="134">
        <v>0</v>
      </c>
      <c r="CJ57" s="134">
        <v>0</v>
      </c>
      <c r="CK57" s="134">
        <v>0</v>
      </c>
      <c r="CL57" s="134">
        <v>0</v>
      </c>
      <c r="CM57" s="134">
        <v>0</v>
      </c>
      <c r="CN57" s="134">
        <v>3</v>
      </c>
      <c r="CO57" s="134">
        <v>0</v>
      </c>
      <c r="CP57" s="134">
        <v>0</v>
      </c>
      <c r="CQ57" s="134">
        <v>2</v>
      </c>
      <c r="CR57" s="134">
        <v>0</v>
      </c>
      <c r="CS57" s="134">
        <v>0</v>
      </c>
      <c r="CT57" s="134">
        <v>0</v>
      </c>
      <c r="CU57" s="134">
        <v>0</v>
      </c>
      <c r="CV57" s="134">
        <v>0</v>
      </c>
      <c r="CW57" s="134">
        <v>1</v>
      </c>
      <c r="CX57" s="134">
        <v>0</v>
      </c>
      <c r="CY57" s="134">
        <v>0</v>
      </c>
      <c r="CZ57" s="134">
        <v>0</v>
      </c>
      <c r="DA57" s="134">
        <v>0</v>
      </c>
      <c r="DB57" s="134">
        <v>0</v>
      </c>
      <c r="DC57" s="134">
        <v>2</v>
      </c>
      <c r="DD57" s="134">
        <v>0</v>
      </c>
      <c r="DE57" s="134">
        <v>0</v>
      </c>
      <c r="DF57" s="134">
        <v>1</v>
      </c>
      <c r="DG57" s="134">
        <v>0</v>
      </c>
      <c r="DH57" s="134">
        <v>0</v>
      </c>
      <c r="DI57" s="134">
        <v>7</v>
      </c>
      <c r="DJ57" s="134">
        <v>0</v>
      </c>
      <c r="DK57" s="134">
        <v>1</v>
      </c>
      <c r="DL57" s="134">
        <v>5</v>
      </c>
      <c r="DM57" s="134">
        <v>0</v>
      </c>
      <c r="DN57" s="134">
        <v>0</v>
      </c>
      <c r="DO57" s="134">
        <v>0</v>
      </c>
      <c r="DP57" s="134">
        <v>0</v>
      </c>
      <c r="DQ57" s="134">
        <v>0</v>
      </c>
      <c r="DR57" s="134">
        <v>1</v>
      </c>
      <c r="DS57" s="134">
        <v>0</v>
      </c>
      <c r="DT57" s="134">
        <v>0</v>
      </c>
    </row>
    <row r="58" spans="1:124" ht="33.75" x14ac:dyDescent="0.2">
      <c r="A58" s="106" t="s">
        <v>718</v>
      </c>
      <c r="B58" s="13" t="s">
        <v>192</v>
      </c>
      <c r="C58" s="115" t="s">
        <v>65</v>
      </c>
      <c r="D58" s="87" t="s">
        <v>55</v>
      </c>
      <c r="E58" s="115" t="s">
        <v>56</v>
      </c>
      <c r="F58" s="115" t="s">
        <v>166</v>
      </c>
      <c r="G58" s="115" t="s">
        <v>167</v>
      </c>
      <c r="H58" s="123" t="s">
        <v>192</v>
      </c>
      <c r="I58" s="435"/>
      <c r="J58" s="46">
        <v>454</v>
      </c>
      <c r="K58" s="454"/>
      <c r="L58" s="115" t="s">
        <v>715</v>
      </c>
      <c r="M58" s="454"/>
      <c r="N58" s="111" t="s">
        <v>146</v>
      </c>
      <c r="O58" s="82" t="s">
        <v>58</v>
      </c>
      <c r="P58" s="115" t="s">
        <v>60</v>
      </c>
      <c r="Q58" s="69">
        <v>4.9382716049382713</v>
      </c>
      <c r="R58" s="83" t="e">
        <v>#DIV/0!</v>
      </c>
      <c r="S58" s="83">
        <v>0</v>
      </c>
      <c r="T58" s="83">
        <v>0</v>
      </c>
      <c r="U58" s="134">
        <v>81</v>
      </c>
      <c r="V58" s="134">
        <v>4</v>
      </c>
      <c r="W58" s="134">
        <v>0</v>
      </c>
      <c r="X58" s="134">
        <v>0</v>
      </c>
      <c r="Y58" s="134">
        <v>0</v>
      </c>
      <c r="Z58" s="134">
        <v>81</v>
      </c>
      <c r="AA58" s="134">
        <v>0</v>
      </c>
      <c r="AB58" s="134">
        <v>4</v>
      </c>
      <c r="AC58" s="134">
        <v>1</v>
      </c>
      <c r="AD58" s="134">
        <v>0</v>
      </c>
      <c r="AE58" s="134">
        <v>0</v>
      </c>
      <c r="AF58" s="134">
        <v>14</v>
      </c>
      <c r="AG58" s="134">
        <v>0</v>
      </c>
      <c r="AH58" s="134">
        <v>0</v>
      </c>
      <c r="AI58" s="134">
        <v>0</v>
      </c>
      <c r="AJ58" s="134">
        <v>0</v>
      </c>
      <c r="AK58" s="134">
        <v>0</v>
      </c>
      <c r="AL58" s="134">
        <v>0</v>
      </c>
      <c r="AM58" s="134">
        <v>0</v>
      </c>
      <c r="AN58" s="134">
        <v>0</v>
      </c>
      <c r="AO58" s="134">
        <v>2</v>
      </c>
      <c r="AP58" s="134">
        <v>0</v>
      </c>
      <c r="AQ58" s="134">
        <v>0</v>
      </c>
      <c r="AR58" s="134">
        <v>8</v>
      </c>
      <c r="AS58" s="134">
        <v>0</v>
      </c>
      <c r="AT58" s="134">
        <v>0</v>
      </c>
      <c r="AU58" s="134">
        <v>1</v>
      </c>
      <c r="AV58" s="134">
        <v>0</v>
      </c>
      <c r="AW58" s="134">
        <v>1</v>
      </c>
      <c r="AX58" s="134">
        <v>3</v>
      </c>
      <c r="AY58" s="134">
        <v>0</v>
      </c>
      <c r="AZ58" s="134">
        <v>0</v>
      </c>
      <c r="BA58" s="134">
        <v>1</v>
      </c>
      <c r="BB58" s="134">
        <v>0</v>
      </c>
      <c r="BC58" s="134">
        <v>0</v>
      </c>
      <c r="BD58" s="134">
        <v>0</v>
      </c>
      <c r="BE58" s="134">
        <v>0</v>
      </c>
      <c r="BF58" s="134">
        <v>0</v>
      </c>
      <c r="BG58" s="134">
        <v>2</v>
      </c>
      <c r="BH58" s="134">
        <v>0</v>
      </c>
      <c r="BI58" s="134">
        <v>0</v>
      </c>
      <c r="BJ58" s="134">
        <v>1</v>
      </c>
      <c r="BK58" s="134">
        <v>0</v>
      </c>
      <c r="BL58" s="134">
        <v>0</v>
      </c>
      <c r="BM58" s="134">
        <v>3</v>
      </c>
      <c r="BN58" s="134">
        <v>0</v>
      </c>
      <c r="BO58" s="134">
        <v>0</v>
      </c>
      <c r="BP58" s="134">
        <v>5</v>
      </c>
      <c r="BQ58" s="134">
        <v>0</v>
      </c>
      <c r="BR58" s="134">
        <v>0</v>
      </c>
      <c r="BS58" s="134">
        <v>0</v>
      </c>
      <c r="BT58" s="134">
        <v>0</v>
      </c>
      <c r="BU58" s="134">
        <v>0</v>
      </c>
      <c r="BV58" s="134">
        <v>0</v>
      </c>
      <c r="BW58" s="134">
        <v>0</v>
      </c>
      <c r="BX58" s="134">
        <v>0</v>
      </c>
      <c r="BY58" s="134">
        <v>30</v>
      </c>
      <c r="BZ58" s="134">
        <v>0</v>
      </c>
      <c r="CA58" s="134">
        <v>0</v>
      </c>
      <c r="CB58" s="134">
        <v>1</v>
      </c>
      <c r="CC58" s="134">
        <v>0</v>
      </c>
      <c r="CD58" s="134">
        <v>0</v>
      </c>
      <c r="CE58" s="134">
        <v>1</v>
      </c>
      <c r="CF58" s="134">
        <v>0</v>
      </c>
      <c r="CG58" s="134">
        <v>0</v>
      </c>
      <c r="CH58" s="134">
        <v>0</v>
      </c>
      <c r="CI58" s="134">
        <v>0</v>
      </c>
      <c r="CJ58" s="134">
        <v>0</v>
      </c>
      <c r="CK58" s="134">
        <v>0</v>
      </c>
      <c r="CL58" s="134">
        <v>0</v>
      </c>
      <c r="CM58" s="134">
        <v>0</v>
      </c>
      <c r="CN58" s="134">
        <v>2</v>
      </c>
      <c r="CO58" s="134">
        <v>0</v>
      </c>
      <c r="CP58" s="134">
        <v>0</v>
      </c>
      <c r="CQ58" s="134">
        <v>1</v>
      </c>
      <c r="CR58" s="134">
        <v>0</v>
      </c>
      <c r="CS58" s="134">
        <v>0</v>
      </c>
      <c r="CT58" s="134">
        <v>2</v>
      </c>
      <c r="CU58" s="134">
        <v>0</v>
      </c>
      <c r="CV58" s="134">
        <v>2</v>
      </c>
      <c r="CW58" s="134">
        <v>0</v>
      </c>
      <c r="CX58" s="134">
        <v>0</v>
      </c>
      <c r="CY58" s="134">
        <v>0</v>
      </c>
      <c r="CZ58" s="134">
        <v>0</v>
      </c>
      <c r="DA58" s="134">
        <v>0</v>
      </c>
      <c r="DB58" s="134">
        <v>0</v>
      </c>
      <c r="DC58" s="134">
        <v>0</v>
      </c>
      <c r="DD58" s="134">
        <v>0</v>
      </c>
      <c r="DE58" s="134">
        <v>0</v>
      </c>
      <c r="DF58" s="134">
        <v>1</v>
      </c>
      <c r="DG58" s="134">
        <v>0</v>
      </c>
      <c r="DH58" s="134">
        <v>0</v>
      </c>
      <c r="DI58" s="134">
        <v>1</v>
      </c>
      <c r="DJ58" s="134">
        <v>0</v>
      </c>
      <c r="DK58" s="134">
        <v>1</v>
      </c>
      <c r="DL58" s="134">
        <v>1</v>
      </c>
      <c r="DM58" s="134">
        <v>0</v>
      </c>
      <c r="DN58" s="134">
        <v>0</v>
      </c>
      <c r="DO58" s="134">
        <v>0</v>
      </c>
      <c r="DP58" s="134">
        <v>0</v>
      </c>
      <c r="DQ58" s="134">
        <v>0</v>
      </c>
      <c r="DR58" s="134">
        <v>0</v>
      </c>
      <c r="DS58" s="134">
        <v>0</v>
      </c>
      <c r="DT58" s="134">
        <v>0</v>
      </c>
    </row>
    <row r="59" spans="1:124" ht="33.75" x14ac:dyDescent="0.2">
      <c r="A59" s="106" t="s">
        <v>718</v>
      </c>
      <c r="B59" s="13" t="s">
        <v>649</v>
      </c>
      <c r="C59" s="115" t="s">
        <v>65</v>
      </c>
      <c r="D59" s="87" t="s">
        <v>55</v>
      </c>
      <c r="E59" s="115" t="s">
        <v>56</v>
      </c>
      <c r="F59" s="115" t="s">
        <v>166</v>
      </c>
      <c r="G59" s="115" t="s">
        <v>167</v>
      </c>
      <c r="H59" s="123" t="s">
        <v>649</v>
      </c>
      <c r="I59" s="463" t="s">
        <v>178</v>
      </c>
      <c r="J59" s="46">
        <v>21</v>
      </c>
      <c r="K59" s="450">
        <v>10</v>
      </c>
      <c r="L59" s="112" t="s">
        <v>179</v>
      </c>
      <c r="M59" s="116">
        <v>20</v>
      </c>
      <c r="N59" s="115" t="s">
        <v>728</v>
      </c>
      <c r="O59" s="115" t="s">
        <v>57</v>
      </c>
      <c r="P59" s="107" t="s">
        <v>60</v>
      </c>
      <c r="Q59" s="69">
        <v>166.66666666666669</v>
      </c>
      <c r="R59" s="83" t="e">
        <v>#DIV/0!</v>
      </c>
      <c r="S59" s="83">
        <v>0</v>
      </c>
      <c r="T59" s="83">
        <v>0</v>
      </c>
      <c r="U59" s="134">
        <v>21</v>
      </c>
      <c r="V59" s="134">
        <v>35</v>
      </c>
      <c r="W59" s="134">
        <v>0</v>
      </c>
      <c r="X59" s="134">
        <v>0</v>
      </c>
      <c r="Y59" s="134">
        <v>0</v>
      </c>
      <c r="Z59" s="134">
        <v>21</v>
      </c>
      <c r="AA59" s="134">
        <v>20</v>
      </c>
      <c r="AB59" s="134">
        <v>35</v>
      </c>
      <c r="AC59" s="134">
        <v>0</v>
      </c>
      <c r="AD59" s="134">
        <v>0</v>
      </c>
      <c r="AE59" s="134">
        <v>0</v>
      </c>
      <c r="AF59" s="134">
        <v>10</v>
      </c>
      <c r="AG59" s="134">
        <v>9</v>
      </c>
      <c r="AH59" s="134">
        <v>5</v>
      </c>
      <c r="AI59" s="134">
        <v>0</v>
      </c>
      <c r="AJ59" s="134">
        <v>0</v>
      </c>
      <c r="AK59" s="134">
        <v>0</v>
      </c>
      <c r="AL59" s="134">
        <v>0</v>
      </c>
      <c r="AM59" s="134">
        <v>0</v>
      </c>
      <c r="AN59" s="134">
        <v>0</v>
      </c>
      <c r="AO59" s="134">
        <v>0</v>
      </c>
      <c r="AP59" s="134">
        <v>0</v>
      </c>
      <c r="AQ59" s="134">
        <v>1</v>
      </c>
      <c r="AR59" s="134">
        <v>6</v>
      </c>
      <c r="AS59" s="134">
        <v>6</v>
      </c>
      <c r="AT59" s="134">
        <v>6</v>
      </c>
      <c r="AU59" s="134">
        <v>0</v>
      </c>
      <c r="AV59" s="134">
        <v>0</v>
      </c>
      <c r="AW59" s="134">
        <v>0</v>
      </c>
      <c r="AX59" s="134">
        <v>0</v>
      </c>
      <c r="AY59" s="134">
        <v>0</v>
      </c>
      <c r="AZ59" s="134">
        <v>0</v>
      </c>
      <c r="BA59" s="134">
        <v>0</v>
      </c>
      <c r="BB59" s="134">
        <v>0</v>
      </c>
      <c r="BC59" s="134">
        <v>9</v>
      </c>
      <c r="BD59" s="134">
        <v>0</v>
      </c>
      <c r="BE59" s="134">
        <v>0</v>
      </c>
      <c r="BF59" s="134">
        <v>0</v>
      </c>
      <c r="BG59" s="134">
        <v>0</v>
      </c>
      <c r="BH59" s="134">
        <v>0</v>
      </c>
      <c r="BI59" s="134">
        <v>0</v>
      </c>
      <c r="BJ59" s="134">
        <v>0</v>
      </c>
      <c r="BK59" s="134">
        <v>0</v>
      </c>
      <c r="BL59" s="134">
        <v>0</v>
      </c>
      <c r="BM59" s="134">
        <v>1</v>
      </c>
      <c r="BN59" s="134">
        <v>1</v>
      </c>
      <c r="BO59" s="134">
        <v>1</v>
      </c>
      <c r="BP59" s="134">
        <v>4</v>
      </c>
      <c r="BQ59" s="134">
        <v>4</v>
      </c>
      <c r="BR59" s="134">
        <v>4</v>
      </c>
      <c r="BS59" s="134">
        <v>0</v>
      </c>
      <c r="BT59" s="134">
        <v>0</v>
      </c>
      <c r="BU59" s="134">
        <v>0</v>
      </c>
      <c r="BV59" s="134">
        <v>0</v>
      </c>
      <c r="BW59" s="134">
        <v>0</v>
      </c>
      <c r="BX59" s="134">
        <v>0</v>
      </c>
      <c r="BY59" s="134">
        <v>0</v>
      </c>
      <c r="BZ59" s="134">
        <v>0</v>
      </c>
      <c r="CA59" s="134">
        <v>0</v>
      </c>
      <c r="CB59" s="134">
        <v>0</v>
      </c>
      <c r="CC59" s="134">
        <v>0</v>
      </c>
      <c r="CD59" s="134">
        <v>0</v>
      </c>
      <c r="CE59" s="134">
        <v>0</v>
      </c>
      <c r="CF59" s="134">
        <v>0</v>
      </c>
      <c r="CG59" s="134">
        <v>0</v>
      </c>
      <c r="CH59" s="134">
        <v>0</v>
      </c>
      <c r="CI59" s="134">
        <v>0</v>
      </c>
      <c r="CJ59" s="134">
        <v>0</v>
      </c>
      <c r="CK59" s="134">
        <v>0</v>
      </c>
      <c r="CL59" s="134">
        <v>0</v>
      </c>
      <c r="CM59" s="134">
        <v>0</v>
      </c>
      <c r="CN59" s="134">
        <v>0</v>
      </c>
      <c r="CO59" s="134">
        <v>0</v>
      </c>
      <c r="CP59" s="134">
        <v>0</v>
      </c>
      <c r="CQ59" s="134">
        <v>0</v>
      </c>
      <c r="CR59" s="134">
        <v>0</v>
      </c>
      <c r="CS59" s="134">
        <v>9</v>
      </c>
      <c r="CT59" s="134">
        <v>0</v>
      </c>
      <c r="CU59" s="134">
        <v>0</v>
      </c>
      <c r="CV59" s="134">
        <v>0</v>
      </c>
      <c r="CW59" s="134">
        <v>0</v>
      </c>
      <c r="CX59" s="134">
        <v>0</v>
      </c>
      <c r="CY59" s="134">
        <v>0</v>
      </c>
      <c r="CZ59" s="134">
        <v>0</v>
      </c>
      <c r="DA59" s="134">
        <v>0</v>
      </c>
      <c r="DB59" s="134">
        <v>0</v>
      </c>
      <c r="DC59" s="134">
        <v>0</v>
      </c>
      <c r="DD59" s="134">
        <v>0</v>
      </c>
      <c r="DE59" s="134">
        <v>0</v>
      </c>
      <c r="DF59" s="134">
        <v>0</v>
      </c>
      <c r="DG59" s="134">
        <v>0</v>
      </c>
      <c r="DH59" s="134">
        <v>0</v>
      </c>
      <c r="DI59" s="134">
        <v>0</v>
      </c>
      <c r="DJ59" s="134">
        <v>0</v>
      </c>
      <c r="DK59" s="134">
        <v>0</v>
      </c>
      <c r="DL59" s="134">
        <v>0</v>
      </c>
      <c r="DM59" s="134">
        <v>0</v>
      </c>
      <c r="DN59" s="134">
        <v>0</v>
      </c>
      <c r="DO59" s="134">
        <v>0</v>
      </c>
      <c r="DP59" s="134">
        <v>0</v>
      </c>
      <c r="DQ59" s="134">
        <v>0</v>
      </c>
      <c r="DR59" s="134">
        <v>0</v>
      </c>
      <c r="DS59" s="134">
        <v>0</v>
      </c>
      <c r="DT59" s="134">
        <v>0</v>
      </c>
    </row>
    <row r="60" spans="1:124" ht="33.75" x14ac:dyDescent="0.2">
      <c r="A60" s="106" t="s">
        <v>718</v>
      </c>
      <c r="B60" s="13" t="s">
        <v>650</v>
      </c>
      <c r="C60" s="115" t="s">
        <v>65</v>
      </c>
      <c r="D60" s="87" t="s">
        <v>55</v>
      </c>
      <c r="E60" s="115" t="s">
        <v>56</v>
      </c>
      <c r="F60" s="115" t="s">
        <v>166</v>
      </c>
      <c r="G60" s="115" t="s">
        <v>167</v>
      </c>
      <c r="H60" s="123" t="s">
        <v>650</v>
      </c>
      <c r="I60" s="464"/>
      <c r="J60" s="46">
        <v>0</v>
      </c>
      <c r="K60" s="451"/>
      <c r="L60" s="112" t="s">
        <v>180</v>
      </c>
      <c r="M60" s="116">
        <v>0</v>
      </c>
      <c r="N60" s="115" t="s">
        <v>728</v>
      </c>
      <c r="O60" s="115" t="s">
        <v>57</v>
      </c>
      <c r="P60" s="107" t="s">
        <v>60</v>
      </c>
      <c r="Q60" s="69">
        <v>104.34782608695652</v>
      </c>
      <c r="R60" s="83" t="e">
        <v>#DIV/0!</v>
      </c>
      <c r="S60" s="83">
        <v>0</v>
      </c>
      <c r="T60" s="83">
        <v>0</v>
      </c>
      <c r="U60" s="134">
        <v>23</v>
      </c>
      <c r="V60" s="134">
        <v>24</v>
      </c>
      <c r="W60" s="134">
        <v>0</v>
      </c>
      <c r="X60" s="134">
        <v>0</v>
      </c>
      <c r="Y60" s="134">
        <v>0</v>
      </c>
      <c r="Z60" s="134">
        <v>23</v>
      </c>
      <c r="AA60" s="134">
        <v>0</v>
      </c>
      <c r="AB60" s="134">
        <v>24</v>
      </c>
      <c r="AC60" s="134">
        <v>0</v>
      </c>
      <c r="AD60" s="134">
        <v>0</v>
      </c>
      <c r="AE60" s="134">
        <v>0</v>
      </c>
      <c r="AF60" s="134">
        <v>0</v>
      </c>
      <c r="AG60" s="134">
        <v>0</v>
      </c>
      <c r="AH60" s="134">
        <v>0</v>
      </c>
      <c r="AI60" s="134">
        <v>0</v>
      </c>
      <c r="AJ60" s="134">
        <v>0</v>
      </c>
      <c r="AK60" s="134">
        <v>0</v>
      </c>
      <c r="AL60" s="134">
        <v>0</v>
      </c>
      <c r="AM60" s="134">
        <v>0</v>
      </c>
      <c r="AN60" s="134">
        <v>0</v>
      </c>
      <c r="AO60" s="134">
        <v>0</v>
      </c>
      <c r="AP60" s="134">
        <v>0</v>
      </c>
      <c r="AQ60" s="134">
        <v>0</v>
      </c>
      <c r="AR60" s="134">
        <v>10</v>
      </c>
      <c r="AS60" s="134">
        <v>0</v>
      </c>
      <c r="AT60" s="134">
        <v>10</v>
      </c>
      <c r="AU60" s="134">
        <v>0</v>
      </c>
      <c r="AV60" s="134">
        <v>0</v>
      </c>
      <c r="AW60" s="134">
        <v>0</v>
      </c>
      <c r="AX60" s="134">
        <v>0</v>
      </c>
      <c r="AY60" s="134">
        <v>0</v>
      </c>
      <c r="AZ60" s="134">
        <v>0</v>
      </c>
      <c r="BA60" s="134">
        <v>0</v>
      </c>
      <c r="BB60" s="134">
        <v>0</v>
      </c>
      <c r="BC60" s="134">
        <v>1</v>
      </c>
      <c r="BD60" s="134">
        <v>0</v>
      </c>
      <c r="BE60" s="134">
        <v>0</v>
      </c>
      <c r="BF60" s="134">
        <v>0</v>
      </c>
      <c r="BG60" s="134">
        <v>0</v>
      </c>
      <c r="BH60" s="134">
        <v>0</v>
      </c>
      <c r="BI60" s="134">
        <v>0</v>
      </c>
      <c r="BJ60" s="134">
        <v>0</v>
      </c>
      <c r="BK60" s="134">
        <v>0</v>
      </c>
      <c r="BL60" s="134">
        <v>0</v>
      </c>
      <c r="BM60" s="134">
        <v>2</v>
      </c>
      <c r="BN60" s="134">
        <v>0</v>
      </c>
      <c r="BO60" s="134">
        <v>2</v>
      </c>
      <c r="BP60" s="134">
        <v>0</v>
      </c>
      <c r="BQ60" s="134">
        <v>0</v>
      </c>
      <c r="BR60" s="134">
        <v>0</v>
      </c>
      <c r="BS60" s="134">
        <v>0</v>
      </c>
      <c r="BT60" s="134">
        <v>0</v>
      </c>
      <c r="BU60" s="134">
        <v>0</v>
      </c>
      <c r="BV60" s="134">
        <v>0</v>
      </c>
      <c r="BW60" s="134">
        <v>0</v>
      </c>
      <c r="BX60" s="134">
        <v>0</v>
      </c>
      <c r="BY60" s="134">
        <v>0</v>
      </c>
      <c r="BZ60" s="134">
        <v>0</v>
      </c>
      <c r="CA60" s="134">
        <v>0</v>
      </c>
      <c r="CB60" s="134">
        <v>0</v>
      </c>
      <c r="CC60" s="134">
        <v>0</v>
      </c>
      <c r="CD60" s="134">
        <v>0</v>
      </c>
      <c r="CE60" s="134">
        <v>1</v>
      </c>
      <c r="CF60" s="134">
        <v>0</v>
      </c>
      <c r="CG60" s="134">
        <v>1</v>
      </c>
      <c r="CH60" s="134">
        <v>0</v>
      </c>
      <c r="CI60" s="134">
        <v>0</v>
      </c>
      <c r="CJ60" s="134">
        <v>0</v>
      </c>
      <c r="CK60" s="134">
        <v>1</v>
      </c>
      <c r="CL60" s="134">
        <v>0</v>
      </c>
      <c r="CM60" s="134">
        <v>1</v>
      </c>
      <c r="CN60" s="134">
        <v>0</v>
      </c>
      <c r="CO60" s="134">
        <v>0</v>
      </c>
      <c r="CP60" s="134">
        <v>0</v>
      </c>
      <c r="CQ60" s="134">
        <v>1</v>
      </c>
      <c r="CR60" s="134">
        <v>0</v>
      </c>
      <c r="CS60" s="134">
        <v>1</v>
      </c>
      <c r="CT60" s="134">
        <v>0</v>
      </c>
      <c r="CU60" s="134">
        <v>0</v>
      </c>
      <c r="CV60" s="134">
        <v>0</v>
      </c>
      <c r="CW60" s="134">
        <v>0</v>
      </c>
      <c r="CX60" s="134">
        <v>0</v>
      </c>
      <c r="CY60" s="134">
        <v>0</v>
      </c>
      <c r="CZ60" s="134">
        <v>0</v>
      </c>
      <c r="DA60" s="134">
        <v>0</v>
      </c>
      <c r="DB60" s="134">
        <v>0</v>
      </c>
      <c r="DC60" s="134">
        <v>2</v>
      </c>
      <c r="DD60" s="134">
        <v>0</v>
      </c>
      <c r="DE60" s="134">
        <v>2</v>
      </c>
      <c r="DF60" s="134">
        <v>0</v>
      </c>
      <c r="DG60" s="134">
        <v>0</v>
      </c>
      <c r="DH60" s="134">
        <v>0</v>
      </c>
      <c r="DI60" s="134">
        <v>6</v>
      </c>
      <c r="DJ60" s="134">
        <v>0</v>
      </c>
      <c r="DK60" s="134">
        <v>6</v>
      </c>
      <c r="DL60" s="134">
        <v>0</v>
      </c>
      <c r="DM60" s="134">
        <v>0</v>
      </c>
      <c r="DN60" s="134">
        <v>0</v>
      </c>
      <c r="DO60" s="134">
        <v>0</v>
      </c>
      <c r="DP60" s="134">
        <v>0</v>
      </c>
      <c r="DQ60" s="134">
        <v>0</v>
      </c>
      <c r="DR60" s="134">
        <v>0</v>
      </c>
      <c r="DS60" s="134">
        <v>0</v>
      </c>
      <c r="DT60" s="134">
        <v>0</v>
      </c>
    </row>
    <row r="61" spans="1:124" ht="33.75" x14ac:dyDescent="0.2">
      <c r="A61" s="106" t="s">
        <v>718</v>
      </c>
      <c r="B61" s="13" t="s">
        <v>651</v>
      </c>
      <c r="C61" s="115" t="s">
        <v>65</v>
      </c>
      <c r="D61" s="87" t="s">
        <v>55</v>
      </c>
      <c r="E61" s="115" t="s">
        <v>56</v>
      </c>
      <c r="F61" s="115" t="s">
        <v>166</v>
      </c>
      <c r="G61" s="115" t="s">
        <v>167</v>
      </c>
      <c r="H61" s="123" t="s">
        <v>651</v>
      </c>
      <c r="I61" s="431" t="s">
        <v>182</v>
      </c>
      <c r="J61" s="46">
        <v>26061</v>
      </c>
      <c r="K61" s="452">
        <v>5</v>
      </c>
      <c r="L61" s="115" t="s">
        <v>183</v>
      </c>
      <c r="M61" s="452">
        <v>120146</v>
      </c>
      <c r="N61" s="111" t="s">
        <v>146</v>
      </c>
      <c r="O61" s="82" t="s">
        <v>58</v>
      </c>
      <c r="P61" s="107" t="s">
        <v>60</v>
      </c>
      <c r="Q61" s="69">
        <v>233.76461268873473</v>
      </c>
      <c r="R61" s="83" t="e">
        <v>#DIV/0!</v>
      </c>
      <c r="S61" s="83">
        <v>0</v>
      </c>
      <c r="T61" s="83">
        <v>0</v>
      </c>
      <c r="U61" s="134">
        <v>41659</v>
      </c>
      <c r="V61" s="134">
        <v>97384</v>
      </c>
      <c r="W61" s="134">
        <v>0</v>
      </c>
      <c r="X61" s="134">
        <v>0</v>
      </c>
      <c r="Y61" s="134">
        <v>0</v>
      </c>
      <c r="Z61" s="134">
        <v>41659</v>
      </c>
      <c r="AA61" s="134">
        <v>120146</v>
      </c>
      <c r="AB61" s="134">
        <v>97384</v>
      </c>
      <c r="AC61" s="134">
        <v>140</v>
      </c>
      <c r="AD61" s="134">
        <v>135</v>
      </c>
      <c r="AE61" s="134">
        <v>131</v>
      </c>
      <c r="AF61" s="134">
        <v>0</v>
      </c>
      <c r="AG61" s="134">
        <v>6487</v>
      </c>
      <c r="AH61" s="134">
        <v>3004</v>
      </c>
      <c r="AI61" s="134">
        <v>1250</v>
      </c>
      <c r="AJ61" s="134">
        <v>1297</v>
      </c>
      <c r="AK61" s="134">
        <v>1349</v>
      </c>
      <c r="AL61" s="134">
        <v>0</v>
      </c>
      <c r="AM61" s="134">
        <v>3448</v>
      </c>
      <c r="AN61" s="134">
        <v>325</v>
      </c>
      <c r="AO61" s="134">
        <v>3500</v>
      </c>
      <c r="AP61" s="134">
        <v>3434</v>
      </c>
      <c r="AQ61" s="134">
        <v>1664</v>
      </c>
      <c r="AR61" s="134">
        <v>4500</v>
      </c>
      <c r="AS61" s="134">
        <v>4322</v>
      </c>
      <c r="AT61" s="134">
        <v>5385</v>
      </c>
      <c r="AU61" s="134">
        <v>2900</v>
      </c>
      <c r="AV61" s="134">
        <v>1941</v>
      </c>
      <c r="AW61" s="134">
        <v>2549</v>
      </c>
      <c r="AX61" s="134">
        <v>3000</v>
      </c>
      <c r="AY61" s="134">
        <v>3607</v>
      </c>
      <c r="AZ61" s="134">
        <v>4478</v>
      </c>
      <c r="BA61" s="134">
        <v>2000</v>
      </c>
      <c r="BB61" s="134">
        <v>363</v>
      </c>
      <c r="BC61" s="134">
        <v>2045</v>
      </c>
      <c r="BD61" s="134">
        <v>1400</v>
      </c>
      <c r="BE61" s="134">
        <v>1226</v>
      </c>
      <c r="BF61" s="134">
        <v>1313</v>
      </c>
      <c r="BG61" s="134">
        <v>1200</v>
      </c>
      <c r="BH61" s="134">
        <v>6592</v>
      </c>
      <c r="BI61" s="134">
        <v>5457</v>
      </c>
      <c r="BJ61" s="134">
        <v>5</v>
      </c>
      <c r="BK61" s="134">
        <v>0</v>
      </c>
      <c r="BL61" s="134">
        <v>0</v>
      </c>
      <c r="BM61" s="134">
        <v>1000</v>
      </c>
      <c r="BN61" s="134">
        <v>8283</v>
      </c>
      <c r="BO61" s="134">
        <v>3102</v>
      </c>
      <c r="BP61" s="134">
        <v>4000</v>
      </c>
      <c r="BQ61" s="134">
        <v>2930</v>
      </c>
      <c r="BR61" s="134">
        <v>3717</v>
      </c>
      <c r="BS61" s="134">
        <v>9</v>
      </c>
      <c r="BT61" s="134">
        <v>45</v>
      </c>
      <c r="BU61" s="134">
        <v>45</v>
      </c>
      <c r="BV61" s="134">
        <v>5</v>
      </c>
      <c r="BW61" s="134">
        <v>0</v>
      </c>
      <c r="BX61" s="134">
        <v>0</v>
      </c>
      <c r="BY61" s="134">
        <v>1000</v>
      </c>
      <c r="BZ61" s="134">
        <v>8102</v>
      </c>
      <c r="CA61" s="134">
        <v>1095</v>
      </c>
      <c r="CB61" s="134">
        <v>550</v>
      </c>
      <c r="CC61" s="134">
        <v>522</v>
      </c>
      <c r="CD61" s="134">
        <v>106</v>
      </c>
      <c r="CE61" s="134">
        <v>400</v>
      </c>
      <c r="CF61" s="134">
        <v>487</v>
      </c>
      <c r="CG61" s="134">
        <v>568</v>
      </c>
      <c r="CH61" s="134">
        <v>3500</v>
      </c>
      <c r="CI61" s="134">
        <v>2838</v>
      </c>
      <c r="CJ61" s="134">
        <v>3630</v>
      </c>
      <c r="CK61" s="134">
        <v>500</v>
      </c>
      <c r="CL61" s="134">
        <v>41727</v>
      </c>
      <c r="CM61" s="134">
        <v>275</v>
      </c>
      <c r="CN61" s="134">
        <v>3300</v>
      </c>
      <c r="CO61" s="134">
        <v>856</v>
      </c>
      <c r="CP61" s="134">
        <v>4026</v>
      </c>
      <c r="CQ61" s="134">
        <v>3550</v>
      </c>
      <c r="CR61" s="134">
        <v>3134</v>
      </c>
      <c r="CS61" s="134">
        <v>349</v>
      </c>
      <c r="CT61" s="134">
        <v>1900</v>
      </c>
      <c r="CU61" s="134">
        <v>9985</v>
      </c>
      <c r="CV61" s="134">
        <v>2814</v>
      </c>
      <c r="CW61" s="134">
        <v>230</v>
      </c>
      <c r="CX61" s="134">
        <v>135</v>
      </c>
      <c r="CY61" s="134">
        <v>216</v>
      </c>
      <c r="CZ61" s="134">
        <v>0</v>
      </c>
      <c r="DA61" s="134">
        <v>0</v>
      </c>
      <c r="DB61" s="134">
        <v>0</v>
      </c>
      <c r="DC61" s="134">
        <v>675</v>
      </c>
      <c r="DD61" s="134">
        <v>3057</v>
      </c>
      <c r="DE61" s="134">
        <v>44017</v>
      </c>
      <c r="DF61" s="134">
        <v>150</v>
      </c>
      <c r="DG61" s="134">
        <v>737</v>
      </c>
      <c r="DH61" s="134">
        <v>395</v>
      </c>
      <c r="DI61" s="134">
        <v>500</v>
      </c>
      <c r="DJ61" s="134">
        <v>2728</v>
      </c>
      <c r="DK61" s="134">
        <v>3639</v>
      </c>
      <c r="DL61" s="134">
        <v>330</v>
      </c>
      <c r="DM61" s="134">
        <v>1574</v>
      </c>
      <c r="DN61" s="134">
        <v>1550</v>
      </c>
      <c r="DO61" s="134">
        <v>160</v>
      </c>
      <c r="DP61" s="134">
        <v>154</v>
      </c>
      <c r="DQ61" s="134">
        <v>140</v>
      </c>
      <c r="DR61" s="134">
        <v>5</v>
      </c>
      <c r="DS61" s="134">
        <v>0</v>
      </c>
      <c r="DT61" s="134">
        <v>0</v>
      </c>
    </row>
    <row r="62" spans="1:124" ht="33.75" x14ac:dyDescent="0.2">
      <c r="A62" s="106" t="s">
        <v>718</v>
      </c>
      <c r="B62" s="13" t="s">
        <v>652</v>
      </c>
      <c r="C62" s="115" t="s">
        <v>65</v>
      </c>
      <c r="D62" s="87" t="s">
        <v>55</v>
      </c>
      <c r="E62" s="115" t="s">
        <v>56</v>
      </c>
      <c r="F62" s="115" t="s">
        <v>166</v>
      </c>
      <c r="G62" s="115" t="s">
        <v>167</v>
      </c>
      <c r="H62" s="123" t="s">
        <v>652</v>
      </c>
      <c r="I62" s="448"/>
      <c r="J62" s="46">
        <v>7301</v>
      </c>
      <c r="K62" s="453"/>
      <c r="L62" s="115" t="s">
        <v>184</v>
      </c>
      <c r="M62" s="453"/>
      <c r="N62" s="111" t="s">
        <v>146</v>
      </c>
      <c r="O62" s="82" t="s">
        <v>58</v>
      </c>
      <c r="P62" s="107" t="s">
        <v>60</v>
      </c>
      <c r="Q62" s="69">
        <v>102.49169435215948</v>
      </c>
      <c r="R62" s="83" t="e">
        <v>#DIV/0!</v>
      </c>
      <c r="S62" s="83">
        <v>0</v>
      </c>
      <c r="T62" s="83">
        <v>0</v>
      </c>
      <c r="U62" s="134">
        <v>7224</v>
      </c>
      <c r="V62" s="134">
        <v>7404</v>
      </c>
      <c r="W62" s="134">
        <v>0</v>
      </c>
      <c r="X62" s="134">
        <v>0</v>
      </c>
      <c r="Y62" s="134">
        <v>0</v>
      </c>
      <c r="Z62" s="134">
        <v>7224</v>
      </c>
      <c r="AA62" s="134">
        <v>0</v>
      </c>
      <c r="AB62" s="134">
        <v>7404</v>
      </c>
      <c r="AC62" s="134">
        <v>10</v>
      </c>
      <c r="AD62" s="134">
        <v>0</v>
      </c>
      <c r="AE62" s="134">
        <v>31</v>
      </c>
      <c r="AF62" s="134">
        <v>0</v>
      </c>
      <c r="AG62" s="134">
        <v>0</v>
      </c>
      <c r="AH62" s="134">
        <v>2761</v>
      </c>
      <c r="AI62" s="134">
        <v>0</v>
      </c>
      <c r="AJ62" s="134">
        <v>0</v>
      </c>
      <c r="AK62" s="134">
        <v>0</v>
      </c>
      <c r="AL62" s="134">
        <v>0</v>
      </c>
      <c r="AM62" s="134">
        <v>0</v>
      </c>
      <c r="AN62" s="134">
        <v>14</v>
      </c>
      <c r="AO62" s="134">
        <v>500</v>
      </c>
      <c r="AP62" s="134">
        <v>0</v>
      </c>
      <c r="AQ62" s="134">
        <v>0</v>
      </c>
      <c r="AR62" s="134">
        <v>0</v>
      </c>
      <c r="AS62" s="134">
        <v>0</v>
      </c>
      <c r="AT62" s="134">
        <v>0</v>
      </c>
      <c r="AU62" s="134">
        <v>60</v>
      </c>
      <c r="AV62" s="134">
        <v>0</v>
      </c>
      <c r="AW62" s="134">
        <v>44</v>
      </c>
      <c r="AX62" s="134">
        <v>400</v>
      </c>
      <c r="AY62" s="134">
        <v>0</v>
      </c>
      <c r="AZ62" s="134">
        <v>0</v>
      </c>
      <c r="BA62" s="134">
        <v>50</v>
      </c>
      <c r="BB62" s="134">
        <v>0</v>
      </c>
      <c r="BC62" s="134">
        <v>0</v>
      </c>
      <c r="BD62" s="134">
        <v>100</v>
      </c>
      <c r="BE62" s="134">
        <v>0</v>
      </c>
      <c r="BF62" s="134">
        <v>0</v>
      </c>
      <c r="BG62" s="134">
        <v>160</v>
      </c>
      <c r="BH62" s="134">
        <v>0</v>
      </c>
      <c r="BI62" s="134">
        <v>0</v>
      </c>
      <c r="BJ62" s="134">
        <v>2</v>
      </c>
      <c r="BK62" s="134">
        <v>0</v>
      </c>
      <c r="BL62" s="134">
        <v>0</v>
      </c>
      <c r="BM62" s="134">
        <v>4500</v>
      </c>
      <c r="BN62" s="134">
        <v>0</v>
      </c>
      <c r="BO62" s="134">
        <v>3854</v>
      </c>
      <c r="BP62" s="134">
        <v>101</v>
      </c>
      <c r="BQ62" s="134">
        <v>0</v>
      </c>
      <c r="BR62" s="134">
        <v>0</v>
      </c>
      <c r="BS62" s="134">
        <v>0</v>
      </c>
      <c r="BT62" s="134">
        <v>0</v>
      </c>
      <c r="BU62" s="134">
        <v>0</v>
      </c>
      <c r="BV62" s="134">
        <v>2</v>
      </c>
      <c r="BW62" s="134">
        <v>0</v>
      </c>
      <c r="BX62" s="134">
        <v>0</v>
      </c>
      <c r="BY62" s="134">
        <v>630</v>
      </c>
      <c r="BZ62" s="134">
        <v>0</v>
      </c>
      <c r="CA62" s="134">
        <v>0</v>
      </c>
      <c r="CB62" s="134">
        <v>50</v>
      </c>
      <c r="CC62" s="134">
        <v>0</v>
      </c>
      <c r="CD62" s="134">
        <v>0</v>
      </c>
      <c r="CE62" s="134">
        <v>100</v>
      </c>
      <c r="CF62" s="134">
        <v>0</v>
      </c>
      <c r="CG62" s="134">
        <v>92</v>
      </c>
      <c r="CH62" s="134">
        <v>140</v>
      </c>
      <c r="CI62" s="134">
        <v>0</v>
      </c>
      <c r="CJ62" s="134">
        <v>105</v>
      </c>
      <c r="CK62" s="134">
        <v>0</v>
      </c>
      <c r="CL62" s="134">
        <v>0</v>
      </c>
      <c r="CM62" s="134">
        <v>0</v>
      </c>
      <c r="CN62" s="134">
        <v>0</v>
      </c>
      <c r="CO62" s="134">
        <v>0</v>
      </c>
      <c r="CP62" s="134">
        <v>0</v>
      </c>
      <c r="CQ62" s="134">
        <v>50</v>
      </c>
      <c r="CR62" s="134">
        <v>0</v>
      </c>
      <c r="CS62" s="134">
        <v>7</v>
      </c>
      <c r="CT62" s="134">
        <v>100</v>
      </c>
      <c r="CU62" s="134">
        <v>0</v>
      </c>
      <c r="CV62" s="134">
        <v>34</v>
      </c>
      <c r="CW62" s="134">
        <v>182</v>
      </c>
      <c r="CX62" s="134">
        <v>0</v>
      </c>
      <c r="CY62" s="134">
        <v>182</v>
      </c>
      <c r="CZ62" s="134">
        <v>0</v>
      </c>
      <c r="DA62" s="134">
        <v>0</v>
      </c>
      <c r="DB62" s="134">
        <v>0</v>
      </c>
      <c r="DC62" s="134">
        <v>15</v>
      </c>
      <c r="DD62" s="134">
        <v>0</v>
      </c>
      <c r="DE62" s="134">
        <v>0</v>
      </c>
      <c r="DF62" s="134">
        <v>10</v>
      </c>
      <c r="DG62" s="134">
        <v>0</v>
      </c>
      <c r="DH62" s="134">
        <v>269</v>
      </c>
      <c r="DI62" s="134">
        <v>50</v>
      </c>
      <c r="DJ62" s="134">
        <v>0</v>
      </c>
      <c r="DK62" s="134">
        <v>5</v>
      </c>
      <c r="DL62" s="134">
        <v>10</v>
      </c>
      <c r="DM62" s="134">
        <v>0</v>
      </c>
      <c r="DN62" s="134">
        <v>6</v>
      </c>
      <c r="DO62" s="134">
        <v>0</v>
      </c>
      <c r="DP62" s="134">
        <v>0</v>
      </c>
      <c r="DQ62" s="134">
        <v>0</v>
      </c>
      <c r="DR62" s="134">
        <v>2</v>
      </c>
      <c r="DS62" s="134">
        <v>0</v>
      </c>
      <c r="DT62" s="134">
        <v>0</v>
      </c>
    </row>
    <row r="63" spans="1:124" ht="45" x14ac:dyDescent="0.2">
      <c r="A63" s="106" t="s">
        <v>718</v>
      </c>
      <c r="B63" s="13" t="s">
        <v>653</v>
      </c>
      <c r="C63" s="115" t="s">
        <v>65</v>
      </c>
      <c r="D63" s="87" t="s">
        <v>55</v>
      </c>
      <c r="E63" s="115" t="s">
        <v>56</v>
      </c>
      <c r="F63" s="115" t="s">
        <v>166</v>
      </c>
      <c r="G63" s="115" t="s">
        <v>167</v>
      </c>
      <c r="H63" s="123" t="s">
        <v>653</v>
      </c>
      <c r="I63" s="448"/>
      <c r="J63" s="46">
        <v>76773</v>
      </c>
      <c r="K63" s="453"/>
      <c r="L63" s="115" t="s">
        <v>185</v>
      </c>
      <c r="M63" s="453"/>
      <c r="N63" s="111" t="s">
        <v>146</v>
      </c>
      <c r="O63" s="82" t="s">
        <v>58</v>
      </c>
      <c r="P63" s="16" t="s">
        <v>60</v>
      </c>
      <c r="Q63" s="69">
        <v>125.9263385086681</v>
      </c>
      <c r="R63" s="83" t="e">
        <v>#DIV/0!</v>
      </c>
      <c r="S63" s="83">
        <v>0</v>
      </c>
      <c r="T63" s="83">
        <v>0</v>
      </c>
      <c r="U63" s="134">
        <v>143630</v>
      </c>
      <c r="V63" s="134">
        <v>180868</v>
      </c>
      <c r="W63" s="134">
        <v>0</v>
      </c>
      <c r="X63" s="134">
        <v>0</v>
      </c>
      <c r="Y63" s="134">
        <v>0</v>
      </c>
      <c r="Z63" s="134">
        <v>143630</v>
      </c>
      <c r="AA63" s="134">
        <v>0</v>
      </c>
      <c r="AB63" s="134">
        <v>180868</v>
      </c>
      <c r="AC63" s="134">
        <v>0</v>
      </c>
      <c r="AD63" s="134">
        <v>0</v>
      </c>
      <c r="AE63" s="134">
        <v>0</v>
      </c>
      <c r="AF63" s="134">
        <v>5500</v>
      </c>
      <c r="AG63" s="134">
        <v>0</v>
      </c>
      <c r="AH63" s="134">
        <v>4249</v>
      </c>
      <c r="AI63" s="134">
        <v>0</v>
      </c>
      <c r="AJ63" s="134">
        <v>0</v>
      </c>
      <c r="AK63" s="134">
        <v>0</v>
      </c>
      <c r="AL63" s="134">
        <v>3300</v>
      </c>
      <c r="AM63" s="134">
        <v>0</v>
      </c>
      <c r="AN63" s="134">
        <v>0</v>
      </c>
      <c r="AO63" s="134">
        <v>0</v>
      </c>
      <c r="AP63" s="134">
        <v>0</v>
      </c>
      <c r="AQ63" s="134">
        <v>0</v>
      </c>
      <c r="AR63" s="134">
        <v>4300</v>
      </c>
      <c r="AS63" s="134">
        <v>0</v>
      </c>
      <c r="AT63" s="134">
        <v>0</v>
      </c>
      <c r="AU63" s="134">
        <v>12500</v>
      </c>
      <c r="AV63" s="134">
        <v>0</v>
      </c>
      <c r="AW63" s="134">
        <v>12494</v>
      </c>
      <c r="AX63" s="134">
        <v>2600</v>
      </c>
      <c r="AY63" s="134">
        <v>0</v>
      </c>
      <c r="AZ63" s="134">
        <v>3804</v>
      </c>
      <c r="BA63" s="134">
        <v>8260</v>
      </c>
      <c r="BB63" s="134">
        <v>0</v>
      </c>
      <c r="BC63" s="134">
        <v>8225</v>
      </c>
      <c r="BD63" s="134">
        <v>3900</v>
      </c>
      <c r="BE63" s="134">
        <v>0</v>
      </c>
      <c r="BF63" s="134">
        <v>3954</v>
      </c>
      <c r="BG63" s="134">
        <v>5200</v>
      </c>
      <c r="BH63" s="134">
        <v>0</v>
      </c>
      <c r="BI63" s="134">
        <v>21754</v>
      </c>
      <c r="BJ63" s="134">
        <v>0</v>
      </c>
      <c r="BK63" s="134">
        <v>0</v>
      </c>
      <c r="BL63" s="134">
        <v>0</v>
      </c>
      <c r="BM63" s="134">
        <v>15000</v>
      </c>
      <c r="BN63" s="134">
        <v>0</v>
      </c>
      <c r="BO63" s="134">
        <v>19305</v>
      </c>
      <c r="BP63" s="134">
        <v>45000</v>
      </c>
      <c r="BQ63" s="134">
        <v>0</v>
      </c>
      <c r="BR63" s="134">
        <v>52753</v>
      </c>
      <c r="BS63" s="134">
        <v>0</v>
      </c>
      <c r="BT63" s="134">
        <v>0</v>
      </c>
      <c r="BU63" s="134">
        <v>0</v>
      </c>
      <c r="BV63" s="134">
        <v>0</v>
      </c>
      <c r="BW63" s="134">
        <v>0</v>
      </c>
      <c r="BX63" s="134">
        <v>0</v>
      </c>
      <c r="BY63" s="134">
        <v>4900</v>
      </c>
      <c r="BZ63" s="134">
        <v>0</v>
      </c>
      <c r="CA63" s="134">
        <v>3693</v>
      </c>
      <c r="CB63" s="134">
        <v>0</v>
      </c>
      <c r="CC63" s="134">
        <v>0</v>
      </c>
      <c r="CD63" s="134">
        <v>0</v>
      </c>
      <c r="CE63" s="134">
        <v>0</v>
      </c>
      <c r="CF63" s="134">
        <v>0</v>
      </c>
      <c r="CG63" s="134">
        <v>0</v>
      </c>
      <c r="CH63" s="134">
        <v>4000</v>
      </c>
      <c r="CI63" s="134">
        <v>0</v>
      </c>
      <c r="CJ63" s="134">
        <v>4052</v>
      </c>
      <c r="CK63" s="134">
        <v>8400</v>
      </c>
      <c r="CL63" s="134">
        <v>0</v>
      </c>
      <c r="CM63" s="134">
        <v>9358</v>
      </c>
      <c r="CN63" s="134">
        <v>200</v>
      </c>
      <c r="CO63" s="134">
        <v>0</v>
      </c>
      <c r="CP63" s="134">
        <v>90</v>
      </c>
      <c r="CQ63" s="134">
        <v>0</v>
      </c>
      <c r="CR63" s="134">
        <v>0</v>
      </c>
      <c r="CS63" s="134">
        <v>7411</v>
      </c>
      <c r="CT63" s="134">
        <v>8000</v>
      </c>
      <c r="CU63" s="134">
        <v>0</v>
      </c>
      <c r="CV63" s="134">
        <v>400</v>
      </c>
      <c r="CW63" s="134">
        <v>5800</v>
      </c>
      <c r="CX63" s="134">
        <v>0</v>
      </c>
      <c r="CY63" s="134">
        <v>5818</v>
      </c>
      <c r="CZ63" s="134">
        <v>0</v>
      </c>
      <c r="DA63" s="134">
        <v>0</v>
      </c>
      <c r="DB63" s="134">
        <v>0</v>
      </c>
      <c r="DC63" s="134">
        <v>2780</v>
      </c>
      <c r="DD63" s="134">
        <v>0</v>
      </c>
      <c r="DE63" s="134">
        <v>7801</v>
      </c>
      <c r="DF63" s="134">
        <v>580</v>
      </c>
      <c r="DG63" s="134">
        <v>0</v>
      </c>
      <c r="DH63" s="134">
        <v>2645</v>
      </c>
      <c r="DI63" s="134">
        <v>2200</v>
      </c>
      <c r="DJ63" s="134">
        <v>0</v>
      </c>
      <c r="DK63" s="134">
        <v>2808</v>
      </c>
      <c r="DL63" s="134">
        <v>1210</v>
      </c>
      <c r="DM63" s="134">
        <v>0</v>
      </c>
      <c r="DN63" s="134">
        <v>10254</v>
      </c>
      <c r="DO63" s="134">
        <v>0</v>
      </c>
      <c r="DP63" s="134">
        <v>0</v>
      </c>
      <c r="DQ63" s="134">
        <v>0</v>
      </c>
      <c r="DR63" s="134">
        <v>0</v>
      </c>
      <c r="DS63" s="134">
        <v>0</v>
      </c>
      <c r="DT63" s="134">
        <v>0</v>
      </c>
    </row>
    <row r="64" spans="1:124" ht="45" x14ac:dyDescent="0.2">
      <c r="A64" s="106" t="s">
        <v>718</v>
      </c>
      <c r="B64" s="13" t="s">
        <v>654</v>
      </c>
      <c r="C64" s="115" t="s">
        <v>65</v>
      </c>
      <c r="D64" s="87" t="s">
        <v>55</v>
      </c>
      <c r="E64" s="115" t="s">
        <v>56</v>
      </c>
      <c r="F64" s="115" t="s">
        <v>166</v>
      </c>
      <c r="G64" s="115" t="s">
        <v>167</v>
      </c>
      <c r="H64" s="123" t="s">
        <v>654</v>
      </c>
      <c r="I64" s="432"/>
      <c r="J64" s="46">
        <v>13905</v>
      </c>
      <c r="K64" s="454"/>
      <c r="L64" s="115" t="s">
        <v>186</v>
      </c>
      <c r="M64" s="454"/>
      <c r="N64" s="111" t="s">
        <v>146</v>
      </c>
      <c r="O64" s="115" t="s">
        <v>57</v>
      </c>
      <c r="P64" s="16" t="s">
        <v>60</v>
      </c>
      <c r="Q64" s="69">
        <v>63.842622950819674</v>
      </c>
      <c r="R64" s="83" t="e">
        <v>#DIV/0!</v>
      </c>
      <c r="S64" s="83">
        <v>0</v>
      </c>
      <c r="T64" s="83">
        <v>0</v>
      </c>
      <c r="U64" s="134">
        <v>15250</v>
      </c>
      <c r="V64" s="134">
        <v>9736</v>
      </c>
      <c r="W64" s="134">
        <v>0</v>
      </c>
      <c r="X64" s="134">
        <v>0</v>
      </c>
      <c r="Y64" s="134">
        <v>0</v>
      </c>
      <c r="Z64" s="134">
        <v>15250</v>
      </c>
      <c r="AA64" s="134">
        <v>0</v>
      </c>
      <c r="AB64" s="134">
        <v>9736</v>
      </c>
      <c r="AC64" s="134">
        <v>0</v>
      </c>
      <c r="AD64" s="134">
        <v>0</v>
      </c>
      <c r="AE64" s="134">
        <v>0</v>
      </c>
      <c r="AF64" s="134">
        <v>1000</v>
      </c>
      <c r="AG64" s="134">
        <v>0</v>
      </c>
      <c r="AH64" s="134">
        <v>453</v>
      </c>
      <c r="AI64" s="134">
        <v>0</v>
      </c>
      <c r="AJ64" s="134">
        <v>0</v>
      </c>
      <c r="AK64" s="134">
        <v>0</v>
      </c>
      <c r="AL64" s="134">
        <v>200</v>
      </c>
      <c r="AM64" s="134">
        <v>0</v>
      </c>
      <c r="AN64" s="134">
        <v>0</v>
      </c>
      <c r="AO64" s="134">
        <v>0</v>
      </c>
      <c r="AP64" s="134">
        <v>0</v>
      </c>
      <c r="AQ64" s="134">
        <v>18</v>
      </c>
      <c r="AR64" s="134">
        <v>200</v>
      </c>
      <c r="AS64" s="134">
        <v>0</v>
      </c>
      <c r="AT64" s="134">
        <v>0</v>
      </c>
      <c r="AU64" s="134">
        <v>300</v>
      </c>
      <c r="AV64" s="134">
        <v>0</v>
      </c>
      <c r="AW64" s="134">
        <v>0</v>
      </c>
      <c r="AX64" s="134">
        <v>500</v>
      </c>
      <c r="AY64" s="134">
        <v>0</v>
      </c>
      <c r="AZ64" s="134">
        <v>0</v>
      </c>
      <c r="BA64" s="134">
        <v>50</v>
      </c>
      <c r="BB64" s="134">
        <v>0</v>
      </c>
      <c r="BC64" s="134">
        <v>0</v>
      </c>
      <c r="BD64" s="134">
        <v>200</v>
      </c>
      <c r="BE64" s="134">
        <v>0</v>
      </c>
      <c r="BF64" s="134">
        <v>0</v>
      </c>
      <c r="BG64" s="134">
        <v>240</v>
      </c>
      <c r="BH64" s="134">
        <v>0</v>
      </c>
      <c r="BI64" s="134">
        <v>0</v>
      </c>
      <c r="BJ64" s="134">
        <v>0</v>
      </c>
      <c r="BK64" s="134">
        <v>0</v>
      </c>
      <c r="BL64" s="134">
        <v>0</v>
      </c>
      <c r="BM64" s="134">
        <v>8500</v>
      </c>
      <c r="BN64" s="134">
        <v>0</v>
      </c>
      <c r="BO64" s="134">
        <v>8120</v>
      </c>
      <c r="BP64" s="134">
        <v>1100</v>
      </c>
      <c r="BQ64" s="134">
        <v>0</v>
      </c>
      <c r="BR64" s="134">
        <v>112</v>
      </c>
      <c r="BS64" s="134">
        <v>0</v>
      </c>
      <c r="BT64" s="134">
        <v>0</v>
      </c>
      <c r="BU64" s="134">
        <v>0</v>
      </c>
      <c r="BV64" s="134">
        <v>0</v>
      </c>
      <c r="BW64" s="134">
        <v>0</v>
      </c>
      <c r="BX64" s="134">
        <v>0</v>
      </c>
      <c r="BY64" s="134">
        <v>1620</v>
      </c>
      <c r="BZ64" s="134">
        <v>0</v>
      </c>
      <c r="CA64" s="134">
        <v>0</v>
      </c>
      <c r="CB64" s="134">
        <v>0</v>
      </c>
      <c r="CC64" s="134">
        <v>0</v>
      </c>
      <c r="CD64" s="134">
        <v>0</v>
      </c>
      <c r="CE64" s="134">
        <v>0</v>
      </c>
      <c r="CF64" s="134">
        <v>0</v>
      </c>
      <c r="CG64" s="134">
        <v>0</v>
      </c>
      <c r="CH64" s="134">
        <v>1100</v>
      </c>
      <c r="CI64" s="134">
        <v>0</v>
      </c>
      <c r="CJ64" s="134">
        <v>0</v>
      </c>
      <c r="CK64" s="134">
        <v>0</v>
      </c>
      <c r="CL64" s="134">
        <v>0</v>
      </c>
      <c r="CM64" s="134">
        <v>0</v>
      </c>
      <c r="CN64" s="134">
        <v>0</v>
      </c>
      <c r="CO64" s="134">
        <v>0</v>
      </c>
      <c r="CP64" s="134">
        <v>0</v>
      </c>
      <c r="CQ64" s="134">
        <v>0</v>
      </c>
      <c r="CR64" s="134">
        <v>0</v>
      </c>
      <c r="CS64" s="134">
        <v>0</v>
      </c>
      <c r="CT64" s="134">
        <v>100</v>
      </c>
      <c r="CU64" s="134">
        <v>0</v>
      </c>
      <c r="CV64" s="134">
        <v>0</v>
      </c>
      <c r="CW64" s="134">
        <v>0</v>
      </c>
      <c r="CX64" s="134">
        <v>0</v>
      </c>
      <c r="CY64" s="134">
        <v>0</v>
      </c>
      <c r="CZ64" s="134">
        <v>0</v>
      </c>
      <c r="DA64" s="134">
        <v>0</v>
      </c>
      <c r="DB64" s="134">
        <v>0</v>
      </c>
      <c r="DC64" s="134">
        <v>20</v>
      </c>
      <c r="DD64" s="134">
        <v>0</v>
      </c>
      <c r="DE64" s="134">
        <v>0</v>
      </c>
      <c r="DF64" s="134">
        <v>20</v>
      </c>
      <c r="DG64" s="134">
        <v>0</v>
      </c>
      <c r="DH64" s="134">
        <v>573</v>
      </c>
      <c r="DI64" s="134">
        <v>50</v>
      </c>
      <c r="DJ64" s="134">
        <v>0</v>
      </c>
      <c r="DK64" s="134">
        <v>460</v>
      </c>
      <c r="DL64" s="134">
        <v>50</v>
      </c>
      <c r="DM64" s="134">
        <v>0</v>
      </c>
      <c r="DN64" s="134">
        <v>0</v>
      </c>
      <c r="DO64" s="134">
        <v>0</v>
      </c>
      <c r="DP64" s="134">
        <v>0</v>
      </c>
      <c r="DQ64" s="134">
        <v>0</v>
      </c>
      <c r="DR64" s="134">
        <v>0</v>
      </c>
      <c r="DS64" s="134">
        <v>0</v>
      </c>
      <c r="DT64" s="134">
        <v>0</v>
      </c>
    </row>
    <row r="65" spans="1:124" ht="33.75" x14ac:dyDescent="0.2">
      <c r="A65" s="106" t="s">
        <v>718</v>
      </c>
      <c r="B65" s="13" t="s">
        <v>655</v>
      </c>
      <c r="C65" s="115" t="s">
        <v>65</v>
      </c>
      <c r="D65" s="87" t="s">
        <v>55</v>
      </c>
      <c r="E65" s="115" t="s">
        <v>56</v>
      </c>
      <c r="F65" s="115" t="s">
        <v>166</v>
      </c>
      <c r="G65" s="115" t="s">
        <v>167</v>
      </c>
      <c r="H65" s="123" t="s">
        <v>655</v>
      </c>
      <c r="I65" s="431" t="s">
        <v>188</v>
      </c>
      <c r="J65" s="46">
        <v>102900</v>
      </c>
      <c r="K65" s="450">
        <v>5</v>
      </c>
      <c r="L65" s="115" t="s">
        <v>189</v>
      </c>
      <c r="M65" s="116">
        <v>169550</v>
      </c>
      <c r="N65" s="115" t="s">
        <v>190</v>
      </c>
      <c r="O65" s="115" t="s">
        <v>58</v>
      </c>
      <c r="P65" s="107" t="s">
        <v>60</v>
      </c>
      <c r="Q65" s="69">
        <v>38.661588683351468</v>
      </c>
      <c r="R65" s="83" t="e">
        <v>#DIV/0!</v>
      </c>
      <c r="S65" s="83">
        <v>0</v>
      </c>
      <c r="T65" s="83">
        <v>0</v>
      </c>
      <c r="U65" s="134">
        <v>73520</v>
      </c>
      <c r="V65" s="134">
        <v>28424</v>
      </c>
      <c r="W65" s="134">
        <v>0</v>
      </c>
      <c r="X65" s="134">
        <v>0</v>
      </c>
      <c r="Y65" s="134">
        <v>0</v>
      </c>
      <c r="Z65" s="134">
        <v>73520</v>
      </c>
      <c r="AA65" s="134">
        <v>101350</v>
      </c>
      <c r="AB65" s="134">
        <v>28424</v>
      </c>
      <c r="AC65" s="134">
        <v>150</v>
      </c>
      <c r="AD65" s="134">
        <v>0</v>
      </c>
      <c r="AE65" s="134">
        <v>68</v>
      </c>
      <c r="AF65" s="134">
        <v>5000</v>
      </c>
      <c r="AG65" s="134">
        <v>5000</v>
      </c>
      <c r="AH65" s="134">
        <v>1250</v>
      </c>
      <c r="AI65" s="134">
        <v>2000</v>
      </c>
      <c r="AJ65" s="134">
        <v>2000</v>
      </c>
      <c r="AK65" s="134">
        <v>354</v>
      </c>
      <c r="AL65" s="134">
        <v>8000</v>
      </c>
      <c r="AM65" s="134">
        <v>8000</v>
      </c>
      <c r="AN65" s="134">
        <v>0</v>
      </c>
      <c r="AO65" s="134">
        <v>800</v>
      </c>
      <c r="AP65" s="134">
        <v>800</v>
      </c>
      <c r="AQ65" s="134">
        <v>183</v>
      </c>
      <c r="AR65" s="134">
        <v>4555</v>
      </c>
      <c r="AS65" s="134">
        <v>4000</v>
      </c>
      <c r="AT65" s="134">
        <v>4170</v>
      </c>
      <c r="AU65" s="134">
        <v>5000</v>
      </c>
      <c r="AV65" s="134">
        <v>5000</v>
      </c>
      <c r="AW65" s="134">
        <v>4093</v>
      </c>
      <c r="AX65" s="134">
        <v>5000</v>
      </c>
      <c r="AY65" s="134">
        <v>5000</v>
      </c>
      <c r="AZ65" s="134">
        <v>1150</v>
      </c>
      <c r="BA65" s="134">
        <v>1000</v>
      </c>
      <c r="BB65" s="134">
        <v>1000</v>
      </c>
      <c r="BC65" s="134">
        <v>1007</v>
      </c>
      <c r="BD65" s="134">
        <v>1000</v>
      </c>
      <c r="BE65" s="134">
        <v>1000</v>
      </c>
      <c r="BF65" s="134">
        <v>889</v>
      </c>
      <c r="BG65" s="134">
        <v>8000</v>
      </c>
      <c r="BH65" s="134">
        <v>8000</v>
      </c>
      <c r="BI65" s="134">
        <v>1416</v>
      </c>
      <c r="BJ65" s="134">
        <v>10</v>
      </c>
      <c r="BK65" s="134">
        <v>0</v>
      </c>
      <c r="BL65" s="134">
        <v>0</v>
      </c>
      <c r="BM65" s="134">
        <v>10000</v>
      </c>
      <c r="BN65" s="134">
        <v>10000</v>
      </c>
      <c r="BO65" s="134">
        <v>1634</v>
      </c>
      <c r="BP65" s="134">
        <v>3000</v>
      </c>
      <c r="BQ65" s="134">
        <v>3000</v>
      </c>
      <c r="BR65" s="134">
        <v>1302</v>
      </c>
      <c r="BS65" s="134">
        <v>75</v>
      </c>
      <c r="BT65" s="134">
        <v>0</v>
      </c>
      <c r="BU65" s="134">
        <v>0</v>
      </c>
      <c r="BV65" s="134">
        <v>10</v>
      </c>
      <c r="BW65" s="134">
        <v>0</v>
      </c>
      <c r="BX65" s="134">
        <v>10</v>
      </c>
      <c r="BY65" s="134">
        <v>5950</v>
      </c>
      <c r="BZ65" s="134">
        <v>5950</v>
      </c>
      <c r="CA65" s="134">
        <v>750</v>
      </c>
      <c r="CB65" s="134">
        <v>550</v>
      </c>
      <c r="CC65" s="134">
        <v>0</v>
      </c>
      <c r="CD65" s="134">
        <v>1883</v>
      </c>
      <c r="CE65" s="134">
        <v>500</v>
      </c>
      <c r="CF65" s="134">
        <v>0</v>
      </c>
      <c r="CG65" s="134">
        <v>0</v>
      </c>
      <c r="CH65" s="134">
        <v>1000</v>
      </c>
      <c r="CI65" s="134">
        <v>1000</v>
      </c>
      <c r="CJ65" s="134">
        <v>918</v>
      </c>
      <c r="CK65" s="134">
        <v>0</v>
      </c>
      <c r="CL65" s="134">
        <v>30000</v>
      </c>
      <c r="CM65" s="134">
        <v>0</v>
      </c>
      <c r="CN65" s="134">
        <v>1000</v>
      </c>
      <c r="CO65" s="134">
        <v>1000</v>
      </c>
      <c r="CP65" s="134">
        <v>3978</v>
      </c>
      <c r="CQ65" s="134">
        <v>600</v>
      </c>
      <c r="CR65" s="134">
        <v>600</v>
      </c>
      <c r="CS65" s="134">
        <v>100</v>
      </c>
      <c r="CT65" s="134">
        <v>4000</v>
      </c>
      <c r="CU65" s="134">
        <v>4000</v>
      </c>
      <c r="CV65" s="134">
        <v>400</v>
      </c>
      <c r="CW65" s="134">
        <v>150</v>
      </c>
      <c r="CX65" s="134">
        <v>0</v>
      </c>
      <c r="CY65" s="134">
        <v>530</v>
      </c>
      <c r="CZ65" s="134">
        <v>10</v>
      </c>
      <c r="DA65" s="134">
        <v>0</v>
      </c>
      <c r="DB65" s="134">
        <v>0</v>
      </c>
      <c r="DC65" s="134">
        <v>1000</v>
      </c>
      <c r="DD65" s="134">
        <v>1000</v>
      </c>
      <c r="DE65" s="134">
        <v>250</v>
      </c>
      <c r="DF65" s="134">
        <v>2000</v>
      </c>
      <c r="DG65" s="134">
        <v>2000</v>
      </c>
      <c r="DH65" s="134">
        <v>201</v>
      </c>
      <c r="DI65" s="134">
        <v>2500</v>
      </c>
      <c r="DJ65" s="134">
        <v>2500</v>
      </c>
      <c r="DK65" s="134">
        <v>1400</v>
      </c>
      <c r="DL65" s="134">
        <v>500</v>
      </c>
      <c r="DM65" s="134">
        <v>500</v>
      </c>
      <c r="DN65" s="134">
        <v>443</v>
      </c>
      <c r="DO65" s="134">
        <v>150</v>
      </c>
      <c r="DP65" s="134">
        <v>0</v>
      </c>
      <c r="DQ65" s="134">
        <v>45</v>
      </c>
      <c r="DR65" s="134">
        <v>10</v>
      </c>
      <c r="DS65" s="134">
        <v>0</v>
      </c>
      <c r="DT65" s="134">
        <v>0</v>
      </c>
    </row>
    <row r="66" spans="1:124" ht="33.75" x14ac:dyDescent="0.2">
      <c r="A66" s="106" t="s">
        <v>718</v>
      </c>
      <c r="B66" s="13" t="s">
        <v>656</v>
      </c>
      <c r="C66" s="115" t="s">
        <v>65</v>
      </c>
      <c r="D66" s="87" t="s">
        <v>55</v>
      </c>
      <c r="E66" s="115" t="s">
        <v>56</v>
      </c>
      <c r="F66" s="115" t="s">
        <v>166</v>
      </c>
      <c r="G66" s="115" t="s">
        <v>167</v>
      </c>
      <c r="H66" s="123" t="s">
        <v>656</v>
      </c>
      <c r="I66" s="432"/>
      <c r="J66" s="46">
        <v>10290</v>
      </c>
      <c r="K66" s="451"/>
      <c r="L66" s="115" t="s">
        <v>191</v>
      </c>
      <c r="M66" s="116">
        <v>1880</v>
      </c>
      <c r="N66" s="115" t="s">
        <v>190</v>
      </c>
      <c r="O66" s="115" t="s">
        <v>58</v>
      </c>
      <c r="P66" s="107" t="s">
        <v>60</v>
      </c>
      <c r="Q66" s="69">
        <v>22.597676874340024</v>
      </c>
      <c r="R66" s="83" t="e">
        <v>#DIV/0!</v>
      </c>
      <c r="S66" s="83">
        <v>0</v>
      </c>
      <c r="T66" s="83">
        <v>0</v>
      </c>
      <c r="U66" s="134">
        <v>6629</v>
      </c>
      <c r="V66" s="134">
        <v>1498</v>
      </c>
      <c r="W66" s="134">
        <v>0</v>
      </c>
      <c r="X66" s="134">
        <v>0</v>
      </c>
      <c r="Y66" s="134">
        <v>0</v>
      </c>
      <c r="Z66" s="134">
        <v>6629</v>
      </c>
      <c r="AA66" s="134">
        <v>10135</v>
      </c>
      <c r="AB66" s="134">
        <v>1498</v>
      </c>
      <c r="AC66" s="134">
        <v>15</v>
      </c>
      <c r="AD66" s="134">
        <v>0</v>
      </c>
      <c r="AE66" s="134">
        <v>0</v>
      </c>
      <c r="AF66" s="134">
        <v>500</v>
      </c>
      <c r="AG66" s="134">
        <v>500</v>
      </c>
      <c r="AH66" s="134">
        <v>220</v>
      </c>
      <c r="AI66" s="134">
        <v>40</v>
      </c>
      <c r="AJ66" s="134">
        <v>200</v>
      </c>
      <c r="AK66" s="134">
        <v>20</v>
      </c>
      <c r="AL66" s="134">
        <v>800</v>
      </c>
      <c r="AM66" s="134">
        <v>800</v>
      </c>
      <c r="AN66" s="134">
        <v>139</v>
      </c>
      <c r="AO66" s="134">
        <v>80</v>
      </c>
      <c r="AP66" s="134">
        <v>80</v>
      </c>
      <c r="AQ66" s="134">
        <v>60</v>
      </c>
      <c r="AR66" s="134">
        <v>400</v>
      </c>
      <c r="AS66" s="134">
        <v>400</v>
      </c>
      <c r="AT66" s="134">
        <v>30</v>
      </c>
      <c r="AU66" s="134">
        <v>500</v>
      </c>
      <c r="AV66" s="134">
        <v>500</v>
      </c>
      <c r="AW66" s="134">
        <v>47</v>
      </c>
      <c r="AX66" s="134">
        <v>0</v>
      </c>
      <c r="AY66" s="134">
        <v>500</v>
      </c>
      <c r="AZ66" s="134">
        <v>20</v>
      </c>
      <c r="BA66" s="134">
        <v>100</v>
      </c>
      <c r="BB66" s="134">
        <v>100</v>
      </c>
      <c r="BC66" s="134">
        <v>100</v>
      </c>
      <c r="BD66" s="134">
        <v>100</v>
      </c>
      <c r="BE66" s="134">
        <v>100</v>
      </c>
      <c r="BF66" s="134">
        <v>32</v>
      </c>
      <c r="BG66" s="134">
        <v>800</v>
      </c>
      <c r="BH66" s="134">
        <v>800</v>
      </c>
      <c r="BI66" s="134">
        <v>20</v>
      </c>
      <c r="BJ66" s="134">
        <v>1</v>
      </c>
      <c r="BK66" s="134">
        <v>0</v>
      </c>
      <c r="BL66" s="134">
        <v>0</v>
      </c>
      <c r="BM66" s="134">
        <v>1000</v>
      </c>
      <c r="BN66" s="134">
        <v>1000</v>
      </c>
      <c r="BO66" s="134">
        <v>20</v>
      </c>
      <c r="BP66" s="134">
        <v>300</v>
      </c>
      <c r="BQ66" s="134">
        <v>300</v>
      </c>
      <c r="BR66" s="134">
        <v>365</v>
      </c>
      <c r="BS66" s="134">
        <v>0</v>
      </c>
      <c r="BT66" s="134">
        <v>0</v>
      </c>
      <c r="BU66" s="134">
        <v>0</v>
      </c>
      <c r="BV66" s="134">
        <v>1</v>
      </c>
      <c r="BW66" s="134">
        <v>0</v>
      </c>
      <c r="BX66" s="134">
        <v>1</v>
      </c>
      <c r="BY66" s="134">
        <v>595</v>
      </c>
      <c r="BZ66" s="134">
        <v>595</v>
      </c>
      <c r="CA66" s="134">
        <v>0</v>
      </c>
      <c r="CB66" s="134">
        <v>55</v>
      </c>
      <c r="CC66" s="134">
        <v>0</v>
      </c>
      <c r="CD66" s="134">
        <v>0</v>
      </c>
      <c r="CE66" s="134">
        <v>50</v>
      </c>
      <c r="CF66" s="134">
        <v>0</v>
      </c>
      <c r="CG66" s="134">
        <v>0</v>
      </c>
      <c r="CH66" s="134">
        <v>100</v>
      </c>
      <c r="CI66" s="134">
        <v>100</v>
      </c>
      <c r="CJ66" s="134">
        <v>60</v>
      </c>
      <c r="CK66" s="134">
        <v>0</v>
      </c>
      <c r="CL66" s="134">
        <v>3000</v>
      </c>
      <c r="CM66" s="134">
        <v>0</v>
      </c>
      <c r="CN66" s="134">
        <v>100</v>
      </c>
      <c r="CO66" s="134">
        <v>100</v>
      </c>
      <c r="CP66" s="134">
        <v>120</v>
      </c>
      <c r="CQ66" s="134">
        <v>60</v>
      </c>
      <c r="CR66" s="134">
        <v>60</v>
      </c>
      <c r="CS66" s="134">
        <v>20</v>
      </c>
      <c r="CT66" s="134">
        <v>400</v>
      </c>
      <c r="CU66" s="134">
        <v>400</v>
      </c>
      <c r="CV66" s="134">
        <v>34</v>
      </c>
      <c r="CW66" s="134">
        <v>15</v>
      </c>
      <c r="CX66" s="134">
        <v>0</v>
      </c>
      <c r="CY66" s="134">
        <v>18</v>
      </c>
      <c r="CZ66" s="134">
        <v>1</v>
      </c>
      <c r="DA66" s="134">
        <v>0</v>
      </c>
      <c r="DB66" s="134">
        <v>0</v>
      </c>
      <c r="DC66" s="134">
        <v>100</v>
      </c>
      <c r="DD66" s="134">
        <v>100</v>
      </c>
      <c r="DE66" s="134">
        <v>47</v>
      </c>
      <c r="DF66" s="134">
        <v>200</v>
      </c>
      <c r="DG66" s="134">
        <v>200</v>
      </c>
      <c r="DH66" s="134">
        <v>13</v>
      </c>
      <c r="DI66" s="134">
        <v>250</v>
      </c>
      <c r="DJ66" s="134">
        <v>250</v>
      </c>
      <c r="DK66" s="134">
        <v>34</v>
      </c>
      <c r="DL66" s="134">
        <v>50</v>
      </c>
      <c r="DM66" s="134">
        <v>50</v>
      </c>
      <c r="DN66" s="134">
        <v>58</v>
      </c>
      <c r="DO66" s="134">
        <v>15</v>
      </c>
      <c r="DP66" s="134">
        <v>0</v>
      </c>
      <c r="DQ66" s="134">
        <v>20</v>
      </c>
      <c r="DR66" s="134">
        <v>1</v>
      </c>
      <c r="DS66" s="134">
        <v>0</v>
      </c>
      <c r="DT66" s="134">
        <v>0</v>
      </c>
    </row>
    <row r="67" spans="1:124" ht="45" x14ac:dyDescent="0.2">
      <c r="A67" s="106" t="s">
        <v>718</v>
      </c>
      <c r="B67" s="13" t="s">
        <v>657</v>
      </c>
      <c r="C67" s="115" t="s">
        <v>65</v>
      </c>
      <c r="D67" s="87" t="s">
        <v>55</v>
      </c>
      <c r="E67" s="115" t="s">
        <v>56</v>
      </c>
      <c r="F67" s="115" t="s">
        <v>166</v>
      </c>
      <c r="G67" s="115" t="s">
        <v>167</v>
      </c>
      <c r="H67" s="123" t="s">
        <v>657</v>
      </c>
      <c r="I67" s="431" t="s">
        <v>193</v>
      </c>
      <c r="J67" s="46">
        <v>68</v>
      </c>
      <c r="K67" s="450">
        <v>15</v>
      </c>
      <c r="L67" s="111" t="s">
        <v>194</v>
      </c>
      <c r="M67" s="433">
        <v>122</v>
      </c>
      <c r="N67" s="111" t="s">
        <v>758</v>
      </c>
      <c r="O67" s="112" t="s">
        <v>58</v>
      </c>
      <c r="P67" s="107" t="s">
        <v>60</v>
      </c>
      <c r="Q67" s="69">
        <v>107.5</v>
      </c>
      <c r="R67" s="83" t="e">
        <v>#DIV/0!</v>
      </c>
      <c r="S67" s="83">
        <v>0</v>
      </c>
      <c r="T67" s="83">
        <v>0</v>
      </c>
      <c r="U67" s="134">
        <v>80</v>
      </c>
      <c r="V67" s="134">
        <v>86</v>
      </c>
      <c r="W67" s="134">
        <v>0</v>
      </c>
      <c r="X67" s="134">
        <v>0</v>
      </c>
      <c r="Y67" s="134">
        <v>0</v>
      </c>
      <c r="Z67" s="134">
        <v>80</v>
      </c>
      <c r="AA67" s="134">
        <v>122</v>
      </c>
      <c r="AB67" s="134">
        <v>86</v>
      </c>
      <c r="AC67" s="134">
        <v>0</v>
      </c>
      <c r="AD67" s="134">
        <v>0</v>
      </c>
      <c r="AE67" s="134">
        <v>0</v>
      </c>
      <c r="AF67" s="134">
        <v>10</v>
      </c>
      <c r="AG67" s="134">
        <v>12</v>
      </c>
      <c r="AH67" s="134">
        <v>12</v>
      </c>
      <c r="AI67" s="134">
        <v>4</v>
      </c>
      <c r="AJ67" s="134">
        <v>2</v>
      </c>
      <c r="AK67" s="134">
        <v>3</v>
      </c>
      <c r="AL67" s="134">
        <v>4</v>
      </c>
      <c r="AM67" s="134">
        <v>4</v>
      </c>
      <c r="AN67" s="134">
        <v>4</v>
      </c>
      <c r="AO67" s="134">
        <v>0</v>
      </c>
      <c r="AP67" s="134">
        <v>0</v>
      </c>
      <c r="AQ67" s="134">
        <v>0</v>
      </c>
      <c r="AR67" s="134">
        <v>6</v>
      </c>
      <c r="AS67" s="134">
        <v>5</v>
      </c>
      <c r="AT67" s="134">
        <v>6</v>
      </c>
      <c r="AU67" s="134">
        <v>2</v>
      </c>
      <c r="AV67" s="134">
        <v>2</v>
      </c>
      <c r="AW67" s="134">
        <v>2</v>
      </c>
      <c r="AX67" s="134">
        <v>3</v>
      </c>
      <c r="AY67" s="134">
        <v>8</v>
      </c>
      <c r="AZ67" s="134">
        <v>6</v>
      </c>
      <c r="BA67" s="134">
        <v>4</v>
      </c>
      <c r="BB67" s="134">
        <v>4</v>
      </c>
      <c r="BC67" s="134">
        <v>3</v>
      </c>
      <c r="BD67" s="134">
        <v>3</v>
      </c>
      <c r="BE67" s="134">
        <v>0</v>
      </c>
      <c r="BF67" s="134">
        <v>1</v>
      </c>
      <c r="BG67" s="134">
        <v>3</v>
      </c>
      <c r="BH67" s="134">
        <v>22</v>
      </c>
      <c r="BI67" s="134">
        <v>3</v>
      </c>
      <c r="BJ67" s="134">
        <v>0</v>
      </c>
      <c r="BK67" s="134">
        <v>0</v>
      </c>
      <c r="BL67" s="134">
        <v>0</v>
      </c>
      <c r="BM67" s="134">
        <v>4</v>
      </c>
      <c r="BN67" s="134">
        <v>5</v>
      </c>
      <c r="BO67" s="134">
        <v>4</v>
      </c>
      <c r="BP67" s="134">
        <v>16</v>
      </c>
      <c r="BQ67" s="134">
        <v>9</v>
      </c>
      <c r="BR67" s="134">
        <v>14</v>
      </c>
      <c r="BS67" s="134">
        <v>0</v>
      </c>
      <c r="BT67" s="134">
        <v>0</v>
      </c>
      <c r="BU67" s="134">
        <v>0</v>
      </c>
      <c r="BV67" s="134">
        <v>0</v>
      </c>
      <c r="BW67" s="134">
        <v>0</v>
      </c>
      <c r="BX67" s="134">
        <v>0</v>
      </c>
      <c r="BY67" s="134">
        <v>3</v>
      </c>
      <c r="BZ67" s="134">
        <v>3</v>
      </c>
      <c r="CA67" s="134">
        <v>2</v>
      </c>
      <c r="CB67" s="134">
        <v>0</v>
      </c>
      <c r="CC67" s="134">
        <v>0</v>
      </c>
      <c r="CD67" s="134">
        <v>0</v>
      </c>
      <c r="CE67" s="134">
        <v>0</v>
      </c>
      <c r="CF67" s="134">
        <v>0</v>
      </c>
      <c r="CG67" s="134">
        <v>0</v>
      </c>
      <c r="CH67" s="134">
        <v>3</v>
      </c>
      <c r="CI67" s="134">
        <v>8</v>
      </c>
      <c r="CJ67" s="134">
        <v>8</v>
      </c>
      <c r="CK67" s="134">
        <v>4</v>
      </c>
      <c r="CL67" s="134">
        <v>24</v>
      </c>
      <c r="CM67" s="134">
        <v>4</v>
      </c>
      <c r="CN67" s="134">
        <v>0</v>
      </c>
      <c r="CO67" s="134">
        <v>0</v>
      </c>
      <c r="CP67" s="134">
        <v>0</v>
      </c>
      <c r="CQ67" s="134">
        <v>0</v>
      </c>
      <c r="CR67" s="134">
        <v>0</v>
      </c>
      <c r="CS67" s="134">
        <v>0</v>
      </c>
      <c r="CT67" s="134">
        <v>2</v>
      </c>
      <c r="CU67" s="134">
        <v>3</v>
      </c>
      <c r="CV67" s="134">
        <v>2</v>
      </c>
      <c r="CW67" s="134">
        <v>2</v>
      </c>
      <c r="CX67" s="134">
        <v>5</v>
      </c>
      <c r="CY67" s="134">
        <v>4</v>
      </c>
      <c r="CZ67" s="134">
        <v>0</v>
      </c>
      <c r="DA67" s="134">
        <v>0</v>
      </c>
      <c r="DB67" s="134">
        <v>0</v>
      </c>
      <c r="DC67" s="134">
        <v>4</v>
      </c>
      <c r="DD67" s="134">
        <v>4</v>
      </c>
      <c r="DE67" s="134">
        <v>3</v>
      </c>
      <c r="DF67" s="134">
        <v>0</v>
      </c>
      <c r="DG67" s="134">
        <v>0</v>
      </c>
      <c r="DH67" s="134">
        <v>0</v>
      </c>
      <c r="DI67" s="134">
        <v>0</v>
      </c>
      <c r="DJ67" s="134">
        <v>0</v>
      </c>
      <c r="DK67" s="134">
        <v>0</v>
      </c>
      <c r="DL67" s="134">
        <v>3</v>
      </c>
      <c r="DM67" s="134">
        <v>2</v>
      </c>
      <c r="DN67" s="134">
        <v>5</v>
      </c>
      <c r="DO67" s="134">
        <v>0</v>
      </c>
      <c r="DP67" s="134">
        <v>0</v>
      </c>
      <c r="DQ67" s="134">
        <v>0</v>
      </c>
      <c r="DR67" s="134">
        <v>0</v>
      </c>
      <c r="DS67" s="134">
        <v>0</v>
      </c>
      <c r="DT67" s="134">
        <v>0</v>
      </c>
    </row>
    <row r="68" spans="1:124" ht="56.25" x14ac:dyDescent="0.2">
      <c r="A68" s="106" t="s">
        <v>718</v>
      </c>
      <c r="B68" s="13" t="s">
        <v>658</v>
      </c>
      <c r="C68" s="115" t="s">
        <v>65</v>
      </c>
      <c r="D68" s="87" t="s">
        <v>55</v>
      </c>
      <c r="E68" s="115" t="s">
        <v>56</v>
      </c>
      <c r="F68" s="115" t="s">
        <v>166</v>
      </c>
      <c r="G68" s="115" t="s">
        <v>167</v>
      </c>
      <c r="H68" s="123" t="s">
        <v>658</v>
      </c>
      <c r="I68" s="432"/>
      <c r="J68" s="46">
        <v>158</v>
      </c>
      <c r="K68" s="451"/>
      <c r="L68" s="111" t="s">
        <v>195</v>
      </c>
      <c r="M68" s="434"/>
      <c r="N68" s="111" t="s">
        <v>758</v>
      </c>
      <c r="O68" s="115" t="s">
        <v>58</v>
      </c>
      <c r="P68" s="107" t="s">
        <v>60</v>
      </c>
      <c r="Q68" s="69">
        <v>120</v>
      </c>
      <c r="R68" s="83" t="e">
        <v>#DIV/0!</v>
      </c>
      <c r="S68" s="83">
        <v>0</v>
      </c>
      <c r="T68" s="83">
        <v>0</v>
      </c>
      <c r="U68" s="134">
        <v>200</v>
      </c>
      <c r="V68" s="134">
        <v>240</v>
      </c>
      <c r="W68" s="134">
        <v>0</v>
      </c>
      <c r="X68" s="134">
        <v>0</v>
      </c>
      <c r="Y68" s="134">
        <v>0</v>
      </c>
      <c r="Z68" s="134">
        <v>200</v>
      </c>
      <c r="AA68" s="134">
        <v>0</v>
      </c>
      <c r="AB68" s="134">
        <v>240</v>
      </c>
      <c r="AC68" s="134">
        <v>0</v>
      </c>
      <c r="AD68" s="134">
        <v>0</v>
      </c>
      <c r="AE68" s="134">
        <v>0</v>
      </c>
      <c r="AF68" s="134">
        <v>12</v>
      </c>
      <c r="AG68" s="134">
        <v>0</v>
      </c>
      <c r="AH68" s="134">
        <v>29</v>
      </c>
      <c r="AI68" s="134">
        <v>3</v>
      </c>
      <c r="AJ68" s="134">
        <v>0</v>
      </c>
      <c r="AK68" s="134">
        <v>1</v>
      </c>
      <c r="AL68" s="134">
        <v>12</v>
      </c>
      <c r="AM68" s="134">
        <v>0</v>
      </c>
      <c r="AN68" s="134">
        <v>0</v>
      </c>
      <c r="AO68" s="134">
        <v>0</v>
      </c>
      <c r="AP68" s="134">
        <v>0</v>
      </c>
      <c r="AQ68" s="134">
        <v>0</v>
      </c>
      <c r="AR68" s="134">
        <v>14</v>
      </c>
      <c r="AS68" s="134">
        <v>0</v>
      </c>
      <c r="AT68" s="134">
        <v>14</v>
      </c>
      <c r="AU68" s="134">
        <v>6</v>
      </c>
      <c r="AV68" s="134">
        <v>0</v>
      </c>
      <c r="AW68" s="134">
        <v>6</v>
      </c>
      <c r="AX68" s="134">
        <v>7</v>
      </c>
      <c r="AY68" s="134">
        <v>0</v>
      </c>
      <c r="AZ68" s="134">
        <v>20</v>
      </c>
      <c r="BA68" s="134">
        <v>6</v>
      </c>
      <c r="BB68" s="134">
        <v>0</v>
      </c>
      <c r="BC68" s="134">
        <v>23</v>
      </c>
      <c r="BD68" s="134">
        <v>22</v>
      </c>
      <c r="BE68" s="134">
        <v>0</v>
      </c>
      <c r="BF68" s="134">
        <v>22</v>
      </c>
      <c r="BG68" s="134">
        <v>6</v>
      </c>
      <c r="BH68" s="134">
        <v>0</v>
      </c>
      <c r="BI68" s="134">
        <v>6</v>
      </c>
      <c r="BJ68" s="134">
        <v>0</v>
      </c>
      <c r="BK68" s="134">
        <v>0</v>
      </c>
      <c r="BL68" s="134">
        <v>0</v>
      </c>
      <c r="BM68" s="134">
        <v>10</v>
      </c>
      <c r="BN68" s="134">
        <v>0</v>
      </c>
      <c r="BO68" s="134">
        <v>12</v>
      </c>
      <c r="BP68" s="134">
        <v>40</v>
      </c>
      <c r="BQ68" s="134">
        <v>0</v>
      </c>
      <c r="BR68" s="134">
        <v>38</v>
      </c>
      <c r="BS68" s="134">
        <v>0</v>
      </c>
      <c r="BT68" s="134">
        <v>0</v>
      </c>
      <c r="BU68" s="134">
        <v>0</v>
      </c>
      <c r="BV68" s="134">
        <v>0</v>
      </c>
      <c r="BW68" s="134">
        <v>0</v>
      </c>
      <c r="BX68" s="134">
        <v>0</v>
      </c>
      <c r="BY68" s="134">
        <v>7</v>
      </c>
      <c r="BZ68" s="134">
        <v>0</v>
      </c>
      <c r="CA68" s="134">
        <v>2</v>
      </c>
      <c r="CB68" s="134">
        <v>0</v>
      </c>
      <c r="CC68" s="134">
        <v>0</v>
      </c>
      <c r="CD68" s="134">
        <v>0</v>
      </c>
      <c r="CE68" s="134">
        <v>0</v>
      </c>
      <c r="CF68" s="134">
        <v>0</v>
      </c>
      <c r="CG68" s="134">
        <v>0</v>
      </c>
      <c r="CH68" s="134">
        <v>7</v>
      </c>
      <c r="CI68" s="134">
        <v>0</v>
      </c>
      <c r="CJ68" s="134">
        <v>3</v>
      </c>
      <c r="CK68" s="134">
        <v>26</v>
      </c>
      <c r="CL68" s="134">
        <v>0</v>
      </c>
      <c r="CM68" s="134">
        <v>26</v>
      </c>
      <c r="CN68" s="134">
        <v>0</v>
      </c>
      <c r="CO68" s="134">
        <v>0</v>
      </c>
      <c r="CP68" s="134">
        <v>0</v>
      </c>
      <c r="CQ68" s="134">
        <v>0</v>
      </c>
      <c r="CR68" s="134">
        <v>0</v>
      </c>
      <c r="CS68" s="134">
        <v>15</v>
      </c>
      <c r="CT68" s="134">
        <v>0</v>
      </c>
      <c r="CU68" s="134">
        <v>0</v>
      </c>
      <c r="CV68" s="134">
        <v>0</v>
      </c>
      <c r="CW68" s="134">
        <v>6</v>
      </c>
      <c r="CX68" s="134">
        <v>0</v>
      </c>
      <c r="CY68" s="134">
        <v>6</v>
      </c>
      <c r="CZ68" s="134">
        <v>0</v>
      </c>
      <c r="DA68" s="134">
        <v>0</v>
      </c>
      <c r="DB68" s="134">
        <v>0</v>
      </c>
      <c r="DC68" s="134">
        <v>10</v>
      </c>
      <c r="DD68" s="134">
        <v>0</v>
      </c>
      <c r="DE68" s="134">
        <v>3</v>
      </c>
      <c r="DF68" s="134">
        <v>0</v>
      </c>
      <c r="DG68" s="134">
        <v>0</v>
      </c>
      <c r="DH68" s="134">
        <v>0</v>
      </c>
      <c r="DI68" s="134">
        <v>0</v>
      </c>
      <c r="DJ68" s="134">
        <v>0</v>
      </c>
      <c r="DK68" s="134">
        <v>0</v>
      </c>
      <c r="DL68" s="134">
        <v>6</v>
      </c>
      <c r="DM68" s="134">
        <v>0</v>
      </c>
      <c r="DN68" s="134">
        <v>14</v>
      </c>
      <c r="DO68" s="134">
        <v>0</v>
      </c>
      <c r="DP68" s="134">
        <v>0</v>
      </c>
      <c r="DQ68" s="134">
        <v>0</v>
      </c>
      <c r="DR68" s="134">
        <v>0</v>
      </c>
      <c r="DS68" s="134">
        <v>0</v>
      </c>
      <c r="DT68" s="134">
        <v>0</v>
      </c>
    </row>
    <row r="69" spans="1:124" ht="33.75" x14ac:dyDescent="0.2">
      <c r="A69" s="106" t="s">
        <v>718</v>
      </c>
      <c r="B69" s="13" t="s">
        <v>659</v>
      </c>
      <c r="C69" s="115" t="s">
        <v>65</v>
      </c>
      <c r="D69" s="87" t="s">
        <v>55</v>
      </c>
      <c r="E69" s="115" t="s">
        <v>56</v>
      </c>
      <c r="F69" s="115" t="s">
        <v>166</v>
      </c>
      <c r="G69" s="115" t="s">
        <v>167</v>
      </c>
      <c r="H69" s="123" t="s">
        <v>659</v>
      </c>
      <c r="I69" s="431" t="s">
        <v>157</v>
      </c>
      <c r="J69" s="46">
        <v>34</v>
      </c>
      <c r="K69" s="450">
        <v>5</v>
      </c>
      <c r="L69" s="115" t="s">
        <v>197</v>
      </c>
      <c r="M69" s="116">
        <v>0</v>
      </c>
      <c r="N69" s="115" t="s">
        <v>159</v>
      </c>
      <c r="O69" s="97" t="s">
        <v>57</v>
      </c>
      <c r="P69" s="107" t="s">
        <v>60</v>
      </c>
      <c r="Q69" s="69">
        <v>100</v>
      </c>
      <c r="R69" s="83" t="e">
        <v>#DIV/0!</v>
      </c>
      <c r="S69" s="83">
        <v>0</v>
      </c>
      <c r="T69" s="83">
        <v>0</v>
      </c>
      <c r="U69" s="134">
        <v>91</v>
      </c>
      <c r="V69" s="134">
        <v>91</v>
      </c>
      <c r="W69" s="134">
        <v>0</v>
      </c>
      <c r="X69" s="134">
        <v>0</v>
      </c>
      <c r="Y69" s="134">
        <v>0</v>
      </c>
      <c r="Z69" s="134">
        <v>91</v>
      </c>
      <c r="AA69" s="134">
        <v>0</v>
      </c>
      <c r="AB69" s="134">
        <v>91</v>
      </c>
      <c r="AC69" s="134">
        <v>1</v>
      </c>
      <c r="AD69" s="134">
        <v>0</v>
      </c>
      <c r="AE69" s="134">
        <v>1</v>
      </c>
      <c r="AF69" s="134">
        <v>2</v>
      </c>
      <c r="AG69" s="134">
        <v>0</v>
      </c>
      <c r="AH69" s="134">
        <v>1</v>
      </c>
      <c r="AI69" s="134">
        <v>1</v>
      </c>
      <c r="AJ69" s="134">
        <v>0</v>
      </c>
      <c r="AK69" s="134">
        <v>1</v>
      </c>
      <c r="AL69" s="134">
        <v>1</v>
      </c>
      <c r="AM69" s="134">
        <v>0</v>
      </c>
      <c r="AN69" s="134">
        <v>1</v>
      </c>
      <c r="AO69" s="134">
        <v>1</v>
      </c>
      <c r="AP69" s="134">
        <v>0</v>
      </c>
      <c r="AQ69" s="134">
        <v>0</v>
      </c>
      <c r="AR69" s="134">
        <v>2</v>
      </c>
      <c r="AS69" s="134">
        <v>0</v>
      </c>
      <c r="AT69" s="134">
        <v>2</v>
      </c>
      <c r="AU69" s="134">
        <v>1</v>
      </c>
      <c r="AV69" s="134">
        <v>0</v>
      </c>
      <c r="AW69" s="134">
        <v>1</v>
      </c>
      <c r="AX69" s="134">
        <v>1</v>
      </c>
      <c r="AY69" s="134">
        <v>0</v>
      </c>
      <c r="AZ69" s="134">
        <v>2</v>
      </c>
      <c r="BA69" s="134">
        <v>1</v>
      </c>
      <c r="BB69" s="134">
        <v>0</v>
      </c>
      <c r="BC69" s="134">
        <v>1</v>
      </c>
      <c r="BD69" s="134">
        <v>1</v>
      </c>
      <c r="BE69" s="134">
        <v>0</v>
      </c>
      <c r="BF69" s="134">
        <v>0</v>
      </c>
      <c r="BG69" s="134">
        <v>1</v>
      </c>
      <c r="BH69" s="134">
        <v>0</v>
      </c>
      <c r="BI69" s="134">
        <v>2</v>
      </c>
      <c r="BJ69" s="134">
        <v>1</v>
      </c>
      <c r="BK69" s="134">
        <v>0</v>
      </c>
      <c r="BL69" s="134">
        <v>0</v>
      </c>
      <c r="BM69" s="134">
        <v>1</v>
      </c>
      <c r="BN69" s="134">
        <v>0</v>
      </c>
      <c r="BO69" s="134">
        <v>1</v>
      </c>
      <c r="BP69" s="134">
        <v>1</v>
      </c>
      <c r="BQ69" s="134">
        <v>0</v>
      </c>
      <c r="BR69" s="134">
        <v>4</v>
      </c>
      <c r="BS69" s="134">
        <v>1</v>
      </c>
      <c r="BT69" s="134">
        <v>0</v>
      </c>
      <c r="BU69" s="134">
        <v>1</v>
      </c>
      <c r="BV69" s="134">
        <v>1</v>
      </c>
      <c r="BW69" s="134">
        <v>0</v>
      </c>
      <c r="BX69" s="134">
        <v>1</v>
      </c>
      <c r="BY69" s="134">
        <v>1</v>
      </c>
      <c r="BZ69" s="134">
        <v>0</v>
      </c>
      <c r="CA69" s="134">
        <v>1</v>
      </c>
      <c r="CB69" s="134">
        <v>1</v>
      </c>
      <c r="CC69" s="134">
        <v>0</v>
      </c>
      <c r="CD69" s="134">
        <v>1</v>
      </c>
      <c r="CE69" s="134">
        <v>1</v>
      </c>
      <c r="CF69" s="134">
        <v>0</v>
      </c>
      <c r="CG69" s="134">
        <v>1</v>
      </c>
      <c r="CH69" s="134">
        <v>1</v>
      </c>
      <c r="CI69" s="134">
        <v>0</v>
      </c>
      <c r="CJ69" s="134">
        <v>1</v>
      </c>
      <c r="CK69" s="134">
        <v>55</v>
      </c>
      <c r="CL69" s="134">
        <v>0</v>
      </c>
      <c r="CM69" s="134">
        <v>55</v>
      </c>
      <c r="CN69" s="134">
        <v>4</v>
      </c>
      <c r="CO69" s="134">
        <v>0</v>
      </c>
      <c r="CP69" s="134">
        <v>4</v>
      </c>
      <c r="CQ69" s="134">
        <v>1</v>
      </c>
      <c r="CR69" s="134">
        <v>0</v>
      </c>
      <c r="CS69" s="134">
        <v>1</v>
      </c>
      <c r="CT69" s="134">
        <v>1</v>
      </c>
      <c r="CU69" s="134">
        <v>0</v>
      </c>
      <c r="CV69" s="134">
        <v>1</v>
      </c>
      <c r="CW69" s="134">
        <v>1</v>
      </c>
      <c r="CX69" s="134">
        <v>0</v>
      </c>
      <c r="CY69" s="134">
        <v>1</v>
      </c>
      <c r="CZ69" s="134">
        <v>1</v>
      </c>
      <c r="DA69" s="134">
        <v>0</v>
      </c>
      <c r="DB69" s="134">
        <v>1</v>
      </c>
      <c r="DC69" s="134">
        <v>1</v>
      </c>
      <c r="DD69" s="134">
        <v>0</v>
      </c>
      <c r="DE69" s="134">
        <v>0</v>
      </c>
      <c r="DF69" s="134">
        <v>1</v>
      </c>
      <c r="DG69" s="134">
        <v>0</v>
      </c>
      <c r="DH69" s="134">
        <v>1</v>
      </c>
      <c r="DI69" s="134">
        <v>1</v>
      </c>
      <c r="DJ69" s="134">
        <v>0</v>
      </c>
      <c r="DK69" s="134">
        <v>1</v>
      </c>
      <c r="DL69" s="134">
        <v>1</v>
      </c>
      <c r="DM69" s="134">
        <v>0</v>
      </c>
      <c r="DN69" s="134">
        <v>2</v>
      </c>
      <c r="DO69" s="134">
        <v>1</v>
      </c>
      <c r="DP69" s="134">
        <v>0</v>
      </c>
      <c r="DQ69" s="134">
        <v>1</v>
      </c>
      <c r="DR69" s="134">
        <v>1</v>
      </c>
      <c r="DS69" s="134">
        <v>0</v>
      </c>
      <c r="DT69" s="134">
        <v>0</v>
      </c>
    </row>
    <row r="70" spans="1:124" ht="33.75" x14ac:dyDescent="0.2">
      <c r="A70" s="106" t="s">
        <v>718</v>
      </c>
      <c r="B70" s="13" t="s">
        <v>660</v>
      </c>
      <c r="C70" s="115" t="s">
        <v>65</v>
      </c>
      <c r="D70" s="87" t="s">
        <v>55</v>
      </c>
      <c r="E70" s="115" t="s">
        <v>56</v>
      </c>
      <c r="F70" s="115" t="s">
        <v>166</v>
      </c>
      <c r="G70" s="115" t="s">
        <v>167</v>
      </c>
      <c r="H70" s="123" t="s">
        <v>660</v>
      </c>
      <c r="I70" s="432"/>
      <c r="J70" s="46">
        <v>620</v>
      </c>
      <c r="K70" s="451"/>
      <c r="L70" s="115" t="s">
        <v>198</v>
      </c>
      <c r="M70" s="116">
        <v>0</v>
      </c>
      <c r="N70" s="115" t="s">
        <v>769</v>
      </c>
      <c r="O70" s="97" t="s">
        <v>58</v>
      </c>
      <c r="P70" s="107" t="s">
        <v>60</v>
      </c>
      <c r="Q70" s="69">
        <v>92.431830829159708</v>
      </c>
      <c r="R70" s="83" t="e">
        <v>#DIV/0!</v>
      </c>
      <c r="S70" s="83">
        <v>0</v>
      </c>
      <c r="T70" s="83">
        <v>0</v>
      </c>
      <c r="U70" s="134">
        <v>1797</v>
      </c>
      <c r="V70" s="134">
        <v>1661</v>
      </c>
      <c r="W70" s="134">
        <v>0</v>
      </c>
      <c r="X70" s="134">
        <v>0</v>
      </c>
      <c r="Y70" s="134">
        <v>0</v>
      </c>
      <c r="Z70" s="134">
        <v>1797</v>
      </c>
      <c r="AA70" s="134">
        <v>0</v>
      </c>
      <c r="AB70" s="134">
        <v>1661</v>
      </c>
      <c r="AC70" s="134">
        <v>10</v>
      </c>
      <c r="AD70" s="134">
        <v>0</v>
      </c>
      <c r="AE70" s="134">
        <v>10</v>
      </c>
      <c r="AF70" s="134">
        <v>30</v>
      </c>
      <c r="AG70" s="134">
        <v>0</v>
      </c>
      <c r="AH70" s="134">
        <v>36</v>
      </c>
      <c r="AI70" s="134">
        <v>15</v>
      </c>
      <c r="AJ70" s="134">
        <v>0</v>
      </c>
      <c r="AK70" s="134">
        <v>12</v>
      </c>
      <c r="AL70" s="134">
        <v>30</v>
      </c>
      <c r="AM70" s="134">
        <v>0</v>
      </c>
      <c r="AN70" s="134">
        <v>30</v>
      </c>
      <c r="AO70" s="134">
        <v>20</v>
      </c>
      <c r="AP70" s="134">
        <v>0</v>
      </c>
      <c r="AQ70" s="134">
        <v>0</v>
      </c>
      <c r="AR70" s="134">
        <v>30</v>
      </c>
      <c r="AS70" s="134">
        <v>0</v>
      </c>
      <c r="AT70" s="134">
        <v>26</v>
      </c>
      <c r="AU70" s="134">
        <v>12</v>
      </c>
      <c r="AV70" s="134">
        <v>0</v>
      </c>
      <c r="AW70" s="134">
        <v>12</v>
      </c>
      <c r="AX70" s="134">
        <v>15</v>
      </c>
      <c r="AY70" s="134">
        <v>0</v>
      </c>
      <c r="AZ70" s="134">
        <v>15</v>
      </c>
      <c r="BA70" s="134">
        <v>25</v>
      </c>
      <c r="BB70" s="134">
        <v>0</v>
      </c>
      <c r="BC70" s="134">
        <v>21</v>
      </c>
      <c r="BD70" s="134">
        <v>15</v>
      </c>
      <c r="BE70" s="134">
        <v>0</v>
      </c>
      <c r="BF70" s="134">
        <v>0</v>
      </c>
      <c r="BG70" s="134">
        <v>20</v>
      </c>
      <c r="BH70" s="134">
        <v>0</v>
      </c>
      <c r="BI70" s="134">
        <v>12</v>
      </c>
      <c r="BJ70" s="134">
        <v>10</v>
      </c>
      <c r="BK70" s="134">
        <v>0</v>
      </c>
      <c r="BL70" s="134">
        <v>0</v>
      </c>
      <c r="BM70" s="134">
        <v>25</v>
      </c>
      <c r="BN70" s="134">
        <v>0</v>
      </c>
      <c r="BO70" s="134">
        <v>22</v>
      </c>
      <c r="BP70" s="134">
        <v>45</v>
      </c>
      <c r="BQ70" s="134">
        <v>0</v>
      </c>
      <c r="BR70" s="134">
        <v>45</v>
      </c>
      <c r="BS70" s="134">
        <v>4</v>
      </c>
      <c r="BT70" s="134">
        <v>0</v>
      </c>
      <c r="BU70" s="134">
        <v>4</v>
      </c>
      <c r="BV70" s="134">
        <v>10</v>
      </c>
      <c r="BW70" s="134">
        <v>0</v>
      </c>
      <c r="BX70" s="134">
        <v>10</v>
      </c>
      <c r="BY70" s="134">
        <v>20</v>
      </c>
      <c r="BZ70" s="134">
        <v>0</v>
      </c>
      <c r="CA70" s="134">
        <v>16</v>
      </c>
      <c r="CB70" s="134">
        <v>15</v>
      </c>
      <c r="CC70" s="134">
        <v>0</v>
      </c>
      <c r="CD70" s="134">
        <v>15</v>
      </c>
      <c r="CE70" s="134">
        <v>10</v>
      </c>
      <c r="CF70" s="134">
        <v>0</v>
      </c>
      <c r="CG70" s="134">
        <v>10</v>
      </c>
      <c r="CH70" s="134">
        <v>25</v>
      </c>
      <c r="CI70" s="134">
        <v>0</v>
      </c>
      <c r="CJ70" s="134">
        <v>24</v>
      </c>
      <c r="CK70" s="134">
        <v>1200</v>
      </c>
      <c r="CL70" s="134">
        <v>0</v>
      </c>
      <c r="CM70" s="134">
        <v>1205</v>
      </c>
      <c r="CN70" s="134">
        <v>43</v>
      </c>
      <c r="CO70" s="134">
        <v>0</v>
      </c>
      <c r="CP70" s="134">
        <v>43</v>
      </c>
      <c r="CQ70" s="134">
        <v>15</v>
      </c>
      <c r="CR70" s="134">
        <v>0</v>
      </c>
      <c r="CS70" s="134">
        <v>19</v>
      </c>
      <c r="CT70" s="134">
        <v>8</v>
      </c>
      <c r="CU70" s="134">
        <v>0</v>
      </c>
      <c r="CV70" s="134">
        <v>8</v>
      </c>
      <c r="CW70" s="134">
        <v>20</v>
      </c>
      <c r="CX70" s="134">
        <v>0</v>
      </c>
      <c r="CY70" s="134">
        <v>12</v>
      </c>
      <c r="CZ70" s="134">
        <v>5</v>
      </c>
      <c r="DA70" s="134">
        <v>0</v>
      </c>
      <c r="DB70" s="134">
        <v>1</v>
      </c>
      <c r="DC70" s="134">
        <v>35</v>
      </c>
      <c r="DD70" s="134">
        <v>0</v>
      </c>
      <c r="DE70" s="134">
        <v>0</v>
      </c>
      <c r="DF70" s="134">
        <v>25</v>
      </c>
      <c r="DG70" s="134">
        <v>0</v>
      </c>
      <c r="DH70" s="134">
        <v>22</v>
      </c>
      <c r="DI70" s="134">
        <v>25</v>
      </c>
      <c r="DJ70" s="134">
        <v>0</v>
      </c>
      <c r="DK70" s="134">
        <v>13</v>
      </c>
      <c r="DL70" s="134">
        <v>20</v>
      </c>
      <c r="DM70" s="134">
        <v>0</v>
      </c>
      <c r="DN70" s="134">
        <v>14</v>
      </c>
      <c r="DO70" s="134">
        <v>5</v>
      </c>
      <c r="DP70" s="134">
        <v>0</v>
      </c>
      <c r="DQ70" s="134">
        <v>4</v>
      </c>
      <c r="DR70" s="134">
        <v>10</v>
      </c>
      <c r="DS70" s="134">
        <v>0</v>
      </c>
      <c r="DT70" s="134">
        <v>0</v>
      </c>
    </row>
    <row r="71" spans="1:124" ht="33.75" x14ac:dyDescent="0.2">
      <c r="A71" s="106" t="s">
        <v>718</v>
      </c>
      <c r="B71" s="13" t="s">
        <v>661</v>
      </c>
      <c r="C71" s="115" t="s">
        <v>65</v>
      </c>
      <c r="D71" s="87" t="s">
        <v>55</v>
      </c>
      <c r="E71" s="115" t="s">
        <v>56</v>
      </c>
      <c r="F71" s="115" t="s">
        <v>166</v>
      </c>
      <c r="G71" s="115" t="s">
        <v>167</v>
      </c>
      <c r="H71" s="123" t="s">
        <v>661</v>
      </c>
      <c r="I71" s="431" t="s">
        <v>199</v>
      </c>
      <c r="J71" s="46">
        <v>612</v>
      </c>
      <c r="K71" s="450">
        <v>5</v>
      </c>
      <c r="L71" s="115" t="s">
        <v>200</v>
      </c>
      <c r="M71" s="116">
        <v>492</v>
      </c>
      <c r="N71" s="115" t="s">
        <v>159</v>
      </c>
      <c r="O71" s="97" t="s">
        <v>57</v>
      </c>
      <c r="P71" s="107" t="s">
        <v>60</v>
      </c>
      <c r="Q71" s="69">
        <v>97.391304347826093</v>
      </c>
      <c r="R71" s="83" t="e">
        <v>#DIV/0!</v>
      </c>
      <c r="S71" s="83">
        <v>0</v>
      </c>
      <c r="T71" s="83">
        <v>0</v>
      </c>
      <c r="U71" s="134">
        <v>920</v>
      </c>
      <c r="V71" s="134">
        <v>896</v>
      </c>
      <c r="W71" s="134">
        <v>0</v>
      </c>
      <c r="X71" s="134">
        <v>0</v>
      </c>
      <c r="Y71" s="134">
        <v>0</v>
      </c>
      <c r="Z71" s="134">
        <v>920</v>
      </c>
      <c r="AA71" s="134">
        <v>490</v>
      </c>
      <c r="AB71" s="134">
        <v>896</v>
      </c>
      <c r="AC71" s="134">
        <v>9</v>
      </c>
      <c r="AD71" s="134">
        <v>6</v>
      </c>
      <c r="AE71" s="134">
        <v>11</v>
      </c>
      <c r="AF71" s="134">
        <v>60</v>
      </c>
      <c r="AG71" s="134">
        <v>49</v>
      </c>
      <c r="AH71" s="134">
        <v>47</v>
      </c>
      <c r="AI71" s="134">
        <v>11</v>
      </c>
      <c r="AJ71" s="134">
        <v>9</v>
      </c>
      <c r="AK71" s="134">
        <v>11</v>
      </c>
      <c r="AL71" s="134">
        <v>14</v>
      </c>
      <c r="AM71" s="134">
        <v>6</v>
      </c>
      <c r="AN71" s="134">
        <v>17</v>
      </c>
      <c r="AO71" s="134">
        <v>9</v>
      </c>
      <c r="AP71" s="134">
        <v>8</v>
      </c>
      <c r="AQ71" s="134">
        <v>2</v>
      </c>
      <c r="AR71" s="134">
        <v>42</v>
      </c>
      <c r="AS71" s="134">
        <v>40</v>
      </c>
      <c r="AT71" s="134">
        <v>42</v>
      </c>
      <c r="AU71" s="134">
        <v>14</v>
      </c>
      <c r="AV71" s="134">
        <v>9</v>
      </c>
      <c r="AW71" s="134">
        <v>14</v>
      </c>
      <c r="AX71" s="134">
        <v>13</v>
      </c>
      <c r="AY71" s="134">
        <v>13</v>
      </c>
      <c r="AZ71" s="134">
        <v>10</v>
      </c>
      <c r="BA71" s="134">
        <v>25</v>
      </c>
      <c r="BB71" s="134">
        <v>28</v>
      </c>
      <c r="BC71" s="134">
        <v>26</v>
      </c>
      <c r="BD71" s="134">
        <v>16</v>
      </c>
      <c r="BE71" s="134">
        <v>14</v>
      </c>
      <c r="BF71" s="134">
        <v>14</v>
      </c>
      <c r="BG71" s="134">
        <v>12</v>
      </c>
      <c r="BH71" s="134">
        <v>10</v>
      </c>
      <c r="BI71" s="134">
        <v>9</v>
      </c>
      <c r="BJ71" s="134">
        <v>11</v>
      </c>
      <c r="BK71" s="134">
        <v>10</v>
      </c>
      <c r="BL71" s="134">
        <v>9</v>
      </c>
      <c r="BM71" s="134">
        <v>9</v>
      </c>
      <c r="BN71" s="134">
        <v>7</v>
      </c>
      <c r="BO71" s="134">
        <v>11</v>
      </c>
      <c r="BP71" s="134">
        <v>9</v>
      </c>
      <c r="BQ71" s="134">
        <v>7</v>
      </c>
      <c r="BR71" s="134">
        <v>11</v>
      </c>
      <c r="BS71" s="134">
        <v>4</v>
      </c>
      <c r="BT71" s="134">
        <v>3</v>
      </c>
      <c r="BU71" s="134">
        <v>5</v>
      </c>
      <c r="BV71" s="134">
        <v>7</v>
      </c>
      <c r="BW71" s="134">
        <v>5</v>
      </c>
      <c r="BX71" s="134">
        <v>7</v>
      </c>
      <c r="BY71" s="134">
        <v>15</v>
      </c>
      <c r="BZ71" s="134">
        <v>13</v>
      </c>
      <c r="CA71" s="134">
        <v>19</v>
      </c>
      <c r="CB71" s="134">
        <v>7</v>
      </c>
      <c r="CC71" s="134">
        <v>5</v>
      </c>
      <c r="CD71" s="134">
        <v>5</v>
      </c>
      <c r="CE71" s="134">
        <v>11</v>
      </c>
      <c r="CF71" s="134">
        <v>9</v>
      </c>
      <c r="CG71" s="134">
        <v>10</v>
      </c>
      <c r="CH71" s="134">
        <v>10</v>
      </c>
      <c r="CI71" s="134">
        <v>9</v>
      </c>
      <c r="CJ71" s="134">
        <v>10</v>
      </c>
      <c r="CK71" s="134">
        <v>500</v>
      </c>
      <c r="CL71" s="134">
        <v>127</v>
      </c>
      <c r="CM71" s="134">
        <v>506</v>
      </c>
      <c r="CN71" s="134">
        <v>28</v>
      </c>
      <c r="CO71" s="134">
        <v>36</v>
      </c>
      <c r="CP71" s="134">
        <v>27</v>
      </c>
      <c r="CQ71" s="134">
        <v>15</v>
      </c>
      <c r="CR71" s="134">
        <v>12</v>
      </c>
      <c r="CS71" s="134">
        <v>16</v>
      </c>
      <c r="CT71" s="134">
        <v>3</v>
      </c>
      <c r="CU71" s="134">
        <v>1</v>
      </c>
      <c r="CV71" s="134">
        <v>0</v>
      </c>
      <c r="CW71" s="134">
        <v>14</v>
      </c>
      <c r="CX71" s="134">
        <v>13</v>
      </c>
      <c r="CY71" s="134">
        <v>14</v>
      </c>
      <c r="CZ71" s="134">
        <v>6</v>
      </c>
      <c r="DA71" s="134">
        <v>5</v>
      </c>
      <c r="DB71" s="134">
        <v>6</v>
      </c>
      <c r="DC71" s="134">
        <v>13</v>
      </c>
      <c r="DD71" s="134">
        <v>11</v>
      </c>
      <c r="DE71" s="134">
        <v>5</v>
      </c>
      <c r="DF71" s="134">
        <v>6</v>
      </c>
      <c r="DG71" s="134">
        <v>4</v>
      </c>
      <c r="DH71" s="134">
        <v>6</v>
      </c>
      <c r="DI71" s="134">
        <v>13</v>
      </c>
      <c r="DJ71" s="134">
        <v>12</v>
      </c>
      <c r="DK71" s="134">
        <v>13</v>
      </c>
      <c r="DL71" s="134">
        <v>7</v>
      </c>
      <c r="DM71" s="134">
        <v>5</v>
      </c>
      <c r="DN71" s="134">
        <v>4</v>
      </c>
      <c r="DO71" s="134">
        <v>3</v>
      </c>
      <c r="DP71" s="134">
        <v>1</v>
      </c>
      <c r="DQ71" s="134">
        <v>4</v>
      </c>
      <c r="DR71" s="134">
        <v>4</v>
      </c>
      <c r="DS71" s="134">
        <v>3</v>
      </c>
      <c r="DT71" s="134">
        <v>5</v>
      </c>
    </row>
    <row r="72" spans="1:124" ht="33.75" x14ac:dyDescent="0.2">
      <c r="A72" s="106" t="s">
        <v>718</v>
      </c>
      <c r="B72" s="13" t="s">
        <v>662</v>
      </c>
      <c r="C72" s="115" t="s">
        <v>65</v>
      </c>
      <c r="D72" s="87" t="s">
        <v>55</v>
      </c>
      <c r="E72" s="115" t="s">
        <v>56</v>
      </c>
      <c r="F72" s="115" t="s">
        <v>166</v>
      </c>
      <c r="G72" s="115" t="s">
        <v>167</v>
      </c>
      <c r="H72" s="123" t="s">
        <v>662</v>
      </c>
      <c r="I72" s="462"/>
      <c r="J72" s="46">
        <v>15755</v>
      </c>
      <c r="K72" s="451"/>
      <c r="L72" s="115" t="s">
        <v>201</v>
      </c>
      <c r="M72" s="116">
        <v>13033</v>
      </c>
      <c r="N72" s="127" t="s">
        <v>767</v>
      </c>
      <c r="O72" s="97" t="s">
        <v>58</v>
      </c>
      <c r="P72" s="107" t="s">
        <v>60</v>
      </c>
      <c r="Q72" s="69">
        <v>94.801393024781717</v>
      </c>
      <c r="R72" s="83" t="e">
        <v>#DIV/0!</v>
      </c>
      <c r="S72" s="83">
        <v>0</v>
      </c>
      <c r="T72" s="83">
        <v>0</v>
      </c>
      <c r="U72" s="134">
        <v>19813</v>
      </c>
      <c r="V72" s="134">
        <v>18783</v>
      </c>
      <c r="W72" s="134">
        <v>0</v>
      </c>
      <c r="X72" s="134">
        <v>0</v>
      </c>
      <c r="Y72" s="134">
        <v>0</v>
      </c>
      <c r="Z72" s="134">
        <v>19813</v>
      </c>
      <c r="AA72" s="134">
        <v>13035</v>
      </c>
      <c r="AB72" s="134">
        <v>18783</v>
      </c>
      <c r="AC72" s="134">
        <v>123</v>
      </c>
      <c r="AD72" s="134">
        <v>58</v>
      </c>
      <c r="AE72" s="134">
        <v>154</v>
      </c>
      <c r="AF72" s="134">
        <v>2000</v>
      </c>
      <c r="AG72" s="134">
        <v>1035</v>
      </c>
      <c r="AH72" s="134">
        <v>1299</v>
      </c>
      <c r="AI72" s="134">
        <v>320</v>
      </c>
      <c r="AJ72" s="134">
        <v>304</v>
      </c>
      <c r="AK72" s="134">
        <v>302</v>
      </c>
      <c r="AL72" s="134">
        <v>360</v>
      </c>
      <c r="AM72" s="134">
        <v>149</v>
      </c>
      <c r="AN72" s="134">
        <v>444</v>
      </c>
      <c r="AO72" s="134">
        <v>190</v>
      </c>
      <c r="AP72" s="134">
        <v>108</v>
      </c>
      <c r="AQ72" s="134">
        <v>25</v>
      </c>
      <c r="AR72" s="134">
        <v>1250</v>
      </c>
      <c r="AS72" s="134">
        <v>1129</v>
      </c>
      <c r="AT72" s="134">
        <v>1260</v>
      </c>
      <c r="AU72" s="134">
        <v>285</v>
      </c>
      <c r="AV72" s="134">
        <v>149</v>
      </c>
      <c r="AW72" s="134">
        <v>273</v>
      </c>
      <c r="AX72" s="134">
        <v>390</v>
      </c>
      <c r="AY72" s="134">
        <v>369</v>
      </c>
      <c r="AZ72" s="134">
        <v>389</v>
      </c>
      <c r="BA72" s="134">
        <v>600</v>
      </c>
      <c r="BB72" s="134">
        <v>563</v>
      </c>
      <c r="BC72" s="134">
        <v>787</v>
      </c>
      <c r="BD72" s="134">
        <v>660</v>
      </c>
      <c r="BE72" s="134">
        <v>609</v>
      </c>
      <c r="BF72" s="134">
        <v>428</v>
      </c>
      <c r="BG72" s="134">
        <v>150</v>
      </c>
      <c r="BH72" s="134">
        <v>135</v>
      </c>
      <c r="BI72" s="134">
        <v>154</v>
      </c>
      <c r="BJ72" s="134">
        <v>180</v>
      </c>
      <c r="BK72" s="134">
        <v>170</v>
      </c>
      <c r="BL72" s="134">
        <v>157</v>
      </c>
      <c r="BM72" s="134">
        <v>200</v>
      </c>
      <c r="BN72" s="134">
        <v>189</v>
      </c>
      <c r="BO72" s="134">
        <v>316</v>
      </c>
      <c r="BP72" s="134">
        <v>170</v>
      </c>
      <c r="BQ72" s="134">
        <v>220</v>
      </c>
      <c r="BR72" s="134">
        <v>228</v>
      </c>
      <c r="BS72" s="134">
        <v>50</v>
      </c>
      <c r="BT72" s="134">
        <v>26</v>
      </c>
      <c r="BU72" s="134">
        <v>52</v>
      </c>
      <c r="BV72" s="134">
        <v>200</v>
      </c>
      <c r="BW72" s="134">
        <v>226</v>
      </c>
      <c r="BX72" s="134">
        <v>187</v>
      </c>
      <c r="BY72" s="134">
        <v>500</v>
      </c>
      <c r="BZ72" s="134">
        <v>488</v>
      </c>
      <c r="CA72" s="134">
        <v>286</v>
      </c>
      <c r="CB72" s="134">
        <v>100</v>
      </c>
      <c r="CC72" s="134">
        <v>76</v>
      </c>
      <c r="CD72" s="134">
        <v>119</v>
      </c>
      <c r="CE72" s="134">
        <v>170</v>
      </c>
      <c r="CF72" s="134">
        <v>133</v>
      </c>
      <c r="CG72" s="134">
        <v>180</v>
      </c>
      <c r="CH72" s="134">
        <v>180</v>
      </c>
      <c r="CI72" s="134">
        <v>160</v>
      </c>
      <c r="CJ72" s="134">
        <v>362</v>
      </c>
      <c r="CK72" s="134">
        <v>9000</v>
      </c>
      <c r="CL72" s="134">
        <v>4523</v>
      </c>
      <c r="CM72" s="134">
        <v>9151</v>
      </c>
      <c r="CN72" s="134">
        <v>550</v>
      </c>
      <c r="CO72" s="134">
        <v>671</v>
      </c>
      <c r="CP72" s="134">
        <v>514</v>
      </c>
      <c r="CQ72" s="134">
        <v>650</v>
      </c>
      <c r="CR72" s="134">
        <v>506</v>
      </c>
      <c r="CS72" s="134">
        <v>316</v>
      </c>
      <c r="CT72" s="134">
        <v>70</v>
      </c>
      <c r="CU72" s="134">
        <v>25</v>
      </c>
      <c r="CV72" s="134">
        <v>0</v>
      </c>
      <c r="CW72" s="134">
        <v>440</v>
      </c>
      <c r="CX72" s="134">
        <v>179</v>
      </c>
      <c r="CY72" s="134">
        <v>440</v>
      </c>
      <c r="CZ72" s="134">
        <v>100</v>
      </c>
      <c r="DA72" s="134">
        <v>92</v>
      </c>
      <c r="DB72" s="134">
        <v>62</v>
      </c>
      <c r="DC72" s="134">
        <v>300</v>
      </c>
      <c r="DD72" s="134">
        <v>248</v>
      </c>
      <c r="DE72" s="134">
        <v>169</v>
      </c>
      <c r="DF72" s="134">
        <v>160</v>
      </c>
      <c r="DG72" s="134">
        <v>130</v>
      </c>
      <c r="DH72" s="134">
        <v>115</v>
      </c>
      <c r="DI72" s="134">
        <v>195</v>
      </c>
      <c r="DJ72" s="134">
        <v>189</v>
      </c>
      <c r="DK72" s="134">
        <v>328</v>
      </c>
      <c r="DL72" s="134">
        <v>160</v>
      </c>
      <c r="DM72" s="134">
        <v>141</v>
      </c>
      <c r="DN72" s="134">
        <v>127</v>
      </c>
      <c r="DO72" s="134">
        <v>70</v>
      </c>
      <c r="DP72" s="134">
        <v>2</v>
      </c>
      <c r="DQ72" s="134">
        <v>99</v>
      </c>
      <c r="DR72" s="134">
        <v>40</v>
      </c>
      <c r="DS72" s="134">
        <v>33</v>
      </c>
      <c r="DT72" s="134">
        <v>60</v>
      </c>
    </row>
    <row r="73" spans="1:124" ht="33.75" x14ac:dyDescent="0.2">
      <c r="A73" s="106" t="s">
        <v>718</v>
      </c>
      <c r="B73" s="2" t="s">
        <v>204</v>
      </c>
      <c r="C73" s="1" t="s">
        <v>65</v>
      </c>
      <c r="D73" s="9" t="s">
        <v>55</v>
      </c>
      <c r="E73" s="1" t="s">
        <v>56</v>
      </c>
      <c r="F73" s="1" t="s">
        <v>202</v>
      </c>
      <c r="G73" s="1" t="s">
        <v>203</v>
      </c>
      <c r="H73" s="2" t="s">
        <v>204</v>
      </c>
      <c r="I73" s="3" t="s">
        <v>9</v>
      </c>
      <c r="J73" s="4"/>
      <c r="K73" s="4">
        <v>100</v>
      </c>
      <c r="L73" s="3"/>
      <c r="M73" s="4"/>
      <c r="N73" s="36"/>
      <c r="O73" s="3"/>
      <c r="P73" s="3"/>
      <c r="Q73" s="8"/>
      <c r="R73" s="20"/>
      <c r="S73" s="20"/>
      <c r="T73" s="20"/>
      <c r="U73" s="103">
        <v>168828</v>
      </c>
      <c r="V73" s="103">
        <v>0</v>
      </c>
      <c r="W73" s="103">
        <v>0</v>
      </c>
      <c r="X73" s="103">
        <v>0</v>
      </c>
      <c r="Y73" s="103">
        <v>0</v>
      </c>
      <c r="Z73" s="104">
        <v>168828</v>
      </c>
      <c r="AA73" s="104">
        <v>168846</v>
      </c>
      <c r="AB73" s="70">
        <v>0</v>
      </c>
      <c r="AC73" s="70">
        <v>2</v>
      </c>
      <c r="AD73" s="70">
        <v>2</v>
      </c>
      <c r="AE73" s="70">
        <v>0</v>
      </c>
      <c r="AF73" s="70">
        <v>7</v>
      </c>
      <c r="AG73" s="70">
        <v>10</v>
      </c>
      <c r="AH73" s="70">
        <v>0</v>
      </c>
      <c r="AI73" s="70">
        <v>8</v>
      </c>
      <c r="AJ73" s="70">
        <v>10</v>
      </c>
      <c r="AK73" s="70">
        <v>0</v>
      </c>
      <c r="AL73" s="70">
        <v>2</v>
      </c>
      <c r="AM73" s="70">
        <v>2</v>
      </c>
      <c r="AN73" s="70">
        <v>0</v>
      </c>
      <c r="AO73" s="70">
        <v>8</v>
      </c>
      <c r="AP73" s="70">
        <v>8</v>
      </c>
      <c r="AQ73" s="70">
        <v>0</v>
      </c>
      <c r="AR73" s="70">
        <v>9</v>
      </c>
      <c r="AS73" s="70">
        <v>9</v>
      </c>
      <c r="AT73" s="70">
        <v>0</v>
      </c>
      <c r="AU73" s="70">
        <v>3</v>
      </c>
      <c r="AV73" s="70">
        <v>3</v>
      </c>
      <c r="AW73" s="70">
        <v>0</v>
      </c>
      <c r="AX73" s="70">
        <v>6</v>
      </c>
      <c r="AY73" s="70">
        <v>6</v>
      </c>
      <c r="AZ73" s="70">
        <v>0</v>
      </c>
      <c r="BA73" s="71">
        <v>10</v>
      </c>
      <c r="BB73" s="71">
        <v>15</v>
      </c>
      <c r="BC73" s="70">
        <v>0</v>
      </c>
      <c r="BD73" s="71">
        <v>25</v>
      </c>
      <c r="BE73" s="71">
        <v>26</v>
      </c>
      <c r="BF73" s="70">
        <v>0</v>
      </c>
      <c r="BG73" s="71">
        <v>20</v>
      </c>
      <c r="BH73" s="71">
        <v>25</v>
      </c>
      <c r="BI73" s="70">
        <v>0</v>
      </c>
      <c r="BJ73" s="71">
        <v>3</v>
      </c>
      <c r="BK73" s="71">
        <v>3</v>
      </c>
      <c r="BL73" s="70">
        <v>0</v>
      </c>
      <c r="BM73" s="70">
        <v>9</v>
      </c>
      <c r="BN73" s="70">
        <v>10</v>
      </c>
      <c r="BO73" s="70">
        <v>0</v>
      </c>
      <c r="BP73" s="71">
        <v>30</v>
      </c>
      <c r="BQ73" s="71">
        <v>30</v>
      </c>
      <c r="BR73" s="70">
        <v>0</v>
      </c>
      <c r="BS73" s="70">
        <v>1</v>
      </c>
      <c r="BT73" s="70">
        <v>1</v>
      </c>
      <c r="BU73" s="70">
        <v>0</v>
      </c>
      <c r="BV73" s="70">
        <v>1</v>
      </c>
      <c r="BW73" s="70">
        <v>1</v>
      </c>
      <c r="BX73" s="70">
        <v>0</v>
      </c>
      <c r="BY73" s="71">
        <v>20</v>
      </c>
      <c r="BZ73" s="71">
        <v>20</v>
      </c>
      <c r="CA73" s="70">
        <v>0</v>
      </c>
      <c r="CB73" s="71">
        <v>4</v>
      </c>
      <c r="CC73" s="71">
        <v>4</v>
      </c>
      <c r="CD73" s="70">
        <v>0</v>
      </c>
      <c r="CE73" s="71">
        <v>30</v>
      </c>
      <c r="CF73" s="71">
        <v>40</v>
      </c>
      <c r="CG73" s="70">
        <v>0</v>
      </c>
      <c r="CH73" s="71">
        <v>10</v>
      </c>
      <c r="CI73" s="71">
        <v>11</v>
      </c>
      <c r="CJ73" s="70">
        <v>0</v>
      </c>
      <c r="CK73" s="71">
        <v>30</v>
      </c>
      <c r="CL73" s="71">
        <v>30</v>
      </c>
      <c r="CM73" s="70">
        <v>0</v>
      </c>
      <c r="CN73" s="70">
        <v>22</v>
      </c>
      <c r="CO73" s="70">
        <v>22</v>
      </c>
      <c r="CP73" s="70">
        <v>0</v>
      </c>
      <c r="CQ73" s="71">
        <v>10</v>
      </c>
      <c r="CR73" s="71">
        <v>10</v>
      </c>
      <c r="CS73" s="70">
        <v>0</v>
      </c>
      <c r="CT73" s="71">
        <v>6</v>
      </c>
      <c r="CU73" s="71">
        <v>6</v>
      </c>
      <c r="CV73" s="70">
        <v>0</v>
      </c>
      <c r="CW73" s="71">
        <v>100000</v>
      </c>
      <c r="CX73" s="71">
        <v>100000</v>
      </c>
      <c r="CY73" s="70">
        <v>0</v>
      </c>
      <c r="CZ73" s="71">
        <v>2000</v>
      </c>
      <c r="DA73" s="71">
        <v>2000</v>
      </c>
      <c r="DB73" s="70">
        <v>0</v>
      </c>
      <c r="DC73" s="71">
        <v>0</v>
      </c>
      <c r="DD73" s="71">
        <v>0</v>
      </c>
      <c r="DE73" s="70">
        <v>0</v>
      </c>
      <c r="DF73" s="71">
        <v>0</v>
      </c>
      <c r="DG73" s="71">
        <v>0</v>
      </c>
      <c r="DH73" s="70">
        <v>0</v>
      </c>
      <c r="DI73" s="70">
        <v>1500</v>
      </c>
      <c r="DJ73" s="70">
        <v>1500</v>
      </c>
      <c r="DK73" s="70">
        <v>0</v>
      </c>
      <c r="DL73" s="71">
        <v>65000</v>
      </c>
      <c r="DM73" s="71">
        <v>65000</v>
      </c>
      <c r="DN73" s="70">
        <v>0</v>
      </c>
      <c r="DO73" s="71">
        <v>52</v>
      </c>
      <c r="DP73" s="71">
        <v>52</v>
      </c>
      <c r="DQ73" s="70">
        <v>0</v>
      </c>
      <c r="DR73" s="71">
        <v>0</v>
      </c>
      <c r="DS73" s="71">
        <v>0</v>
      </c>
      <c r="DT73" s="70">
        <v>0</v>
      </c>
    </row>
    <row r="74" spans="1:124" ht="33.75" x14ac:dyDescent="0.2">
      <c r="A74" s="106" t="s">
        <v>718</v>
      </c>
      <c r="B74" s="13" t="s">
        <v>206</v>
      </c>
      <c r="C74" s="115" t="s">
        <v>65</v>
      </c>
      <c r="D74" s="87" t="s">
        <v>55</v>
      </c>
      <c r="E74" s="115" t="s">
        <v>56</v>
      </c>
      <c r="F74" s="115" t="s">
        <v>202</v>
      </c>
      <c r="G74" s="115" t="s">
        <v>205</v>
      </c>
      <c r="H74" s="86" t="s">
        <v>206</v>
      </c>
      <c r="I74" s="111" t="s">
        <v>207</v>
      </c>
      <c r="J74" s="86">
        <v>357</v>
      </c>
      <c r="K74" s="86">
        <v>12</v>
      </c>
      <c r="L74" s="115" t="s">
        <v>208</v>
      </c>
      <c r="M74" s="116"/>
      <c r="N74" s="82" t="s">
        <v>209</v>
      </c>
      <c r="O74" s="115" t="s">
        <v>58</v>
      </c>
      <c r="P74" s="115" t="s">
        <v>210</v>
      </c>
      <c r="Q74" s="69">
        <v>99.769585253456214</v>
      </c>
      <c r="R74" s="83" t="e">
        <v>#DIV/0!</v>
      </c>
      <c r="S74" s="83">
        <v>0</v>
      </c>
      <c r="T74" s="83">
        <v>0</v>
      </c>
      <c r="U74" s="134">
        <v>434</v>
      </c>
      <c r="V74" s="134">
        <v>433</v>
      </c>
      <c r="W74" s="134">
        <v>0</v>
      </c>
      <c r="X74" s="134">
        <v>0</v>
      </c>
      <c r="Y74" s="134">
        <v>0</v>
      </c>
      <c r="Z74" s="134">
        <v>434</v>
      </c>
      <c r="AA74" s="134">
        <v>395</v>
      </c>
      <c r="AB74" s="134">
        <v>433</v>
      </c>
      <c r="AC74" s="134">
        <v>2</v>
      </c>
      <c r="AD74" s="134">
        <v>2</v>
      </c>
      <c r="AE74" s="134">
        <v>1</v>
      </c>
      <c r="AF74" s="134">
        <v>11</v>
      </c>
      <c r="AG74" s="134">
        <v>10</v>
      </c>
      <c r="AH74" s="134">
        <v>11</v>
      </c>
      <c r="AI74" s="134">
        <v>10</v>
      </c>
      <c r="AJ74" s="134">
        <v>10</v>
      </c>
      <c r="AK74" s="134">
        <v>10</v>
      </c>
      <c r="AL74" s="134">
        <v>1</v>
      </c>
      <c r="AM74" s="134">
        <v>2</v>
      </c>
      <c r="AN74" s="134">
        <v>1</v>
      </c>
      <c r="AO74" s="134">
        <v>17</v>
      </c>
      <c r="AP74" s="134">
        <v>8</v>
      </c>
      <c r="AQ74" s="134">
        <v>17</v>
      </c>
      <c r="AR74" s="134">
        <v>13</v>
      </c>
      <c r="AS74" s="134">
        <v>9</v>
      </c>
      <c r="AT74" s="134">
        <v>13</v>
      </c>
      <c r="AU74" s="134">
        <v>14</v>
      </c>
      <c r="AV74" s="134">
        <v>3</v>
      </c>
      <c r="AW74" s="134">
        <v>14</v>
      </c>
      <c r="AX74" s="134">
        <v>6</v>
      </c>
      <c r="AY74" s="134">
        <v>6</v>
      </c>
      <c r="AZ74" s="134">
        <v>6</v>
      </c>
      <c r="BA74" s="134">
        <v>9</v>
      </c>
      <c r="BB74" s="134">
        <v>15</v>
      </c>
      <c r="BC74" s="134">
        <v>9</v>
      </c>
      <c r="BD74" s="134">
        <v>26</v>
      </c>
      <c r="BE74" s="134">
        <v>26</v>
      </c>
      <c r="BF74" s="134">
        <v>26</v>
      </c>
      <c r="BG74" s="134">
        <v>20</v>
      </c>
      <c r="BH74" s="134">
        <v>25</v>
      </c>
      <c r="BI74" s="134">
        <v>20</v>
      </c>
      <c r="BJ74" s="134">
        <v>2</v>
      </c>
      <c r="BK74" s="134">
        <v>3</v>
      </c>
      <c r="BL74" s="134">
        <v>2</v>
      </c>
      <c r="BM74" s="134">
        <v>20</v>
      </c>
      <c r="BN74" s="134">
        <v>10</v>
      </c>
      <c r="BO74" s="134">
        <v>20</v>
      </c>
      <c r="BP74" s="134">
        <v>12</v>
      </c>
      <c r="BQ74" s="134">
        <v>30</v>
      </c>
      <c r="BR74" s="134">
        <v>12</v>
      </c>
      <c r="BS74" s="134">
        <v>1</v>
      </c>
      <c r="BT74" s="134">
        <v>1</v>
      </c>
      <c r="BU74" s="134">
        <v>1</v>
      </c>
      <c r="BV74" s="134">
        <v>0</v>
      </c>
      <c r="BW74" s="134">
        <v>1</v>
      </c>
      <c r="BX74" s="134">
        <v>0</v>
      </c>
      <c r="BY74" s="134">
        <v>15</v>
      </c>
      <c r="BZ74" s="134">
        <v>20</v>
      </c>
      <c r="CA74" s="134">
        <v>15</v>
      </c>
      <c r="CB74" s="134">
        <v>6</v>
      </c>
      <c r="CC74" s="134">
        <v>4</v>
      </c>
      <c r="CD74" s="134">
        <v>6</v>
      </c>
      <c r="CE74" s="134">
        <v>43</v>
      </c>
      <c r="CF74" s="134">
        <v>40</v>
      </c>
      <c r="CG74" s="134">
        <v>43</v>
      </c>
      <c r="CH74" s="134">
        <v>8</v>
      </c>
      <c r="CI74" s="134">
        <v>11</v>
      </c>
      <c r="CJ74" s="134">
        <v>8</v>
      </c>
      <c r="CK74" s="134">
        <v>41</v>
      </c>
      <c r="CL74" s="134">
        <v>30</v>
      </c>
      <c r="CM74" s="134">
        <v>41</v>
      </c>
      <c r="CN74" s="134">
        <v>13</v>
      </c>
      <c r="CO74" s="134">
        <v>22</v>
      </c>
      <c r="CP74" s="134">
        <v>13</v>
      </c>
      <c r="CQ74" s="134">
        <v>9</v>
      </c>
      <c r="CR74" s="134">
        <v>10</v>
      </c>
      <c r="CS74" s="134">
        <v>9</v>
      </c>
      <c r="CT74" s="134">
        <v>16</v>
      </c>
      <c r="CU74" s="134">
        <v>6</v>
      </c>
      <c r="CV74" s="134">
        <v>16</v>
      </c>
      <c r="CW74" s="134">
        <v>5</v>
      </c>
      <c r="CX74" s="134">
        <v>5</v>
      </c>
      <c r="CY74" s="134">
        <v>5</v>
      </c>
      <c r="CZ74" s="134">
        <v>0</v>
      </c>
      <c r="DA74" s="134">
        <v>3</v>
      </c>
      <c r="DB74" s="134">
        <v>0</v>
      </c>
      <c r="DC74" s="134">
        <v>57</v>
      </c>
      <c r="DD74" s="134">
        <v>25</v>
      </c>
      <c r="DE74" s="134">
        <v>57</v>
      </c>
      <c r="DF74" s="134">
        <v>23</v>
      </c>
      <c r="DG74" s="134">
        <v>10</v>
      </c>
      <c r="DH74" s="134">
        <v>23</v>
      </c>
      <c r="DI74" s="134">
        <v>18</v>
      </c>
      <c r="DJ74" s="134">
        <v>35</v>
      </c>
      <c r="DK74" s="134">
        <v>18</v>
      </c>
      <c r="DL74" s="134">
        <v>13</v>
      </c>
      <c r="DM74" s="134">
        <v>10</v>
      </c>
      <c r="DN74" s="134">
        <v>13</v>
      </c>
      <c r="DO74" s="134">
        <v>1</v>
      </c>
      <c r="DP74" s="134">
        <v>1</v>
      </c>
      <c r="DQ74" s="134">
        <v>1</v>
      </c>
      <c r="DR74" s="134">
        <v>2</v>
      </c>
      <c r="DS74" s="134">
        <v>2</v>
      </c>
      <c r="DT74" s="134">
        <v>2</v>
      </c>
    </row>
    <row r="75" spans="1:124" ht="33.75" x14ac:dyDescent="0.2">
      <c r="A75" s="106" t="s">
        <v>718</v>
      </c>
      <c r="B75" s="13" t="s">
        <v>211</v>
      </c>
      <c r="C75" s="115" t="s">
        <v>65</v>
      </c>
      <c r="D75" s="87" t="s">
        <v>55</v>
      </c>
      <c r="E75" s="115" t="s">
        <v>56</v>
      </c>
      <c r="F75" s="115" t="s">
        <v>202</v>
      </c>
      <c r="G75" s="115" t="s">
        <v>203</v>
      </c>
      <c r="H75" s="86" t="s">
        <v>211</v>
      </c>
      <c r="I75" s="431" t="s">
        <v>212</v>
      </c>
      <c r="J75" s="86">
        <v>63</v>
      </c>
      <c r="K75" s="450">
        <v>12</v>
      </c>
      <c r="L75" s="115" t="s">
        <v>213</v>
      </c>
      <c r="M75" s="116"/>
      <c r="N75" s="172" t="s">
        <v>214</v>
      </c>
      <c r="O75" s="115" t="s">
        <v>58</v>
      </c>
      <c r="P75" s="115" t="s">
        <v>60</v>
      </c>
      <c r="Q75" s="69">
        <v>118.66666666666667</v>
      </c>
      <c r="R75" s="83" t="e">
        <v>#DIV/0!</v>
      </c>
      <c r="S75" s="83">
        <v>0</v>
      </c>
      <c r="T75" s="83">
        <v>0</v>
      </c>
      <c r="U75" s="134">
        <v>75</v>
      </c>
      <c r="V75" s="134">
        <v>89</v>
      </c>
      <c r="W75" s="134">
        <v>0</v>
      </c>
      <c r="X75" s="134">
        <v>0</v>
      </c>
      <c r="Y75" s="134">
        <v>0</v>
      </c>
      <c r="Z75" s="134">
        <v>75</v>
      </c>
      <c r="AA75" s="134">
        <v>70</v>
      </c>
      <c r="AB75" s="134">
        <v>89</v>
      </c>
      <c r="AC75" s="134">
        <v>0</v>
      </c>
      <c r="AD75" s="134">
        <v>0</v>
      </c>
      <c r="AE75" s="134">
        <v>0</v>
      </c>
      <c r="AF75" s="134">
        <v>4</v>
      </c>
      <c r="AG75" s="134">
        <v>7</v>
      </c>
      <c r="AH75" s="134">
        <v>18</v>
      </c>
      <c r="AI75" s="134">
        <v>4</v>
      </c>
      <c r="AJ75" s="134">
        <v>1</v>
      </c>
      <c r="AK75" s="134">
        <v>4</v>
      </c>
      <c r="AL75" s="134">
        <v>4</v>
      </c>
      <c r="AM75" s="134">
        <v>4</v>
      </c>
      <c r="AN75" s="134">
        <v>4</v>
      </c>
      <c r="AO75" s="134">
        <v>4</v>
      </c>
      <c r="AP75" s="134">
        <v>4</v>
      </c>
      <c r="AQ75" s="134">
        <v>4</v>
      </c>
      <c r="AR75" s="134">
        <v>4</v>
      </c>
      <c r="AS75" s="134">
        <v>4</v>
      </c>
      <c r="AT75" s="134">
        <v>4</v>
      </c>
      <c r="AU75" s="134">
        <v>0</v>
      </c>
      <c r="AV75" s="134">
        <v>0</v>
      </c>
      <c r="AW75" s="134">
        <v>0</v>
      </c>
      <c r="AX75" s="134">
        <v>0</v>
      </c>
      <c r="AY75" s="134">
        <v>0</v>
      </c>
      <c r="AZ75" s="134">
        <v>0</v>
      </c>
      <c r="BA75" s="134">
        <v>7</v>
      </c>
      <c r="BB75" s="134">
        <v>8</v>
      </c>
      <c r="BC75" s="134">
        <v>8</v>
      </c>
      <c r="BD75" s="134">
        <v>4</v>
      </c>
      <c r="BE75" s="134">
        <v>4</v>
      </c>
      <c r="BF75" s="134">
        <v>2</v>
      </c>
      <c r="BG75" s="134">
        <v>4</v>
      </c>
      <c r="BH75" s="134">
        <v>4</v>
      </c>
      <c r="BI75" s="134">
        <v>4</v>
      </c>
      <c r="BJ75" s="134">
        <v>0</v>
      </c>
      <c r="BK75" s="134">
        <v>0</v>
      </c>
      <c r="BL75" s="134">
        <v>0</v>
      </c>
      <c r="BM75" s="134">
        <v>12</v>
      </c>
      <c r="BN75" s="134">
        <v>4</v>
      </c>
      <c r="BO75" s="134">
        <v>12</v>
      </c>
      <c r="BP75" s="134">
        <v>0</v>
      </c>
      <c r="BQ75" s="134">
        <v>0</v>
      </c>
      <c r="BR75" s="134">
        <v>0</v>
      </c>
      <c r="BS75" s="134">
        <v>0</v>
      </c>
      <c r="BT75" s="134">
        <v>0</v>
      </c>
      <c r="BU75" s="134">
        <v>0</v>
      </c>
      <c r="BV75" s="134">
        <v>0</v>
      </c>
      <c r="BW75" s="134">
        <v>0</v>
      </c>
      <c r="BX75" s="134">
        <v>0</v>
      </c>
      <c r="BY75" s="134">
        <v>0</v>
      </c>
      <c r="BZ75" s="134">
        <v>0</v>
      </c>
      <c r="CA75" s="134">
        <v>2</v>
      </c>
      <c r="CB75" s="134">
        <v>4</v>
      </c>
      <c r="CC75" s="134">
        <v>4</v>
      </c>
      <c r="CD75" s="134">
        <v>4</v>
      </c>
      <c r="CE75" s="134">
        <v>4</v>
      </c>
      <c r="CF75" s="134">
        <v>4</v>
      </c>
      <c r="CG75" s="134">
        <v>4</v>
      </c>
      <c r="CH75" s="134">
        <v>0</v>
      </c>
      <c r="CI75" s="134">
        <v>0</v>
      </c>
      <c r="CJ75" s="134">
        <v>0</v>
      </c>
      <c r="CK75" s="134">
        <v>8</v>
      </c>
      <c r="CL75" s="134">
        <v>10</v>
      </c>
      <c r="CM75" s="134">
        <v>8</v>
      </c>
      <c r="CN75" s="134">
        <v>4</v>
      </c>
      <c r="CO75" s="134">
        <v>4</v>
      </c>
      <c r="CP75" s="134">
        <v>4</v>
      </c>
      <c r="CQ75" s="134">
        <v>4</v>
      </c>
      <c r="CR75" s="134">
        <v>4</v>
      </c>
      <c r="CS75" s="134">
        <v>3</v>
      </c>
      <c r="CT75" s="134">
        <v>0</v>
      </c>
      <c r="CU75" s="134">
        <v>0</v>
      </c>
      <c r="CV75" s="134">
        <v>0</v>
      </c>
      <c r="CW75" s="134">
        <v>0</v>
      </c>
      <c r="CX75" s="134">
        <v>0</v>
      </c>
      <c r="CY75" s="134">
        <v>0</v>
      </c>
      <c r="CZ75" s="134">
        <v>0</v>
      </c>
      <c r="DA75" s="134">
        <v>0</v>
      </c>
      <c r="DB75" s="134">
        <v>0</v>
      </c>
      <c r="DC75" s="134">
        <v>0</v>
      </c>
      <c r="DD75" s="134">
        <v>0</v>
      </c>
      <c r="DE75" s="134">
        <v>0</v>
      </c>
      <c r="DF75" s="134">
        <v>4</v>
      </c>
      <c r="DG75" s="134">
        <v>4</v>
      </c>
      <c r="DH75" s="134">
        <v>4</v>
      </c>
      <c r="DI75" s="134">
        <v>0</v>
      </c>
      <c r="DJ75" s="134">
        <v>0</v>
      </c>
      <c r="DK75" s="134">
        <v>0</v>
      </c>
      <c r="DL75" s="134">
        <v>0</v>
      </c>
      <c r="DM75" s="134">
        <v>0</v>
      </c>
      <c r="DN75" s="134">
        <v>0</v>
      </c>
      <c r="DO75" s="134">
        <v>0</v>
      </c>
      <c r="DP75" s="134">
        <v>0</v>
      </c>
      <c r="DQ75" s="134">
        <v>0</v>
      </c>
      <c r="DR75" s="134">
        <v>0</v>
      </c>
      <c r="DS75" s="134">
        <v>0</v>
      </c>
      <c r="DT75" s="134">
        <v>0</v>
      </c>
    </row>
    <row r="76" spans="1:124" ht="33.75" x14ac:dyDescent="0.2">
      <c r="A76" s="106" t="s">
        <v>718</v>
      </c>
      <c r="B76" s="13" t="s">
        <v>217</v>
      </c>
      <c r="C76" s="115" t="s">
        <v>65</v>
      </c>
      <c r="D76" s="87" t="s">
        <v>55</v>
      </c>
      <c r="E76" s="115" t="s">
        <v>56</v>
      </c>
      <c r="F76" s="115" t="s">
        <v>202</v>
      </c>
      <c r="G76" s="115" t="s">
        <v>203</v>
      </c>
      <c r="H76" s="123" t="s">
        <v>217</v>
      </c>
      <c r="I76" s="432"/>
      <c r="J76" s="86">
        <v>60</v>
      </c>
      <c r="K76" s="451"/>
      <c r="L76" s="115" t="s">
        <v>215</v>
      </c>
      <c r="M76" s="116"/>
      <c r="N76" s="115" t="s">
        <v>216</v>
      </c>
      <c r="O76" s="115" t="s">
        <v>58</v>
      </c>
      <c r="P76" s="115" t="s">
        <v>60</v>
      </c>
      <c r="Q76" s="69">
        <v>91.071428571428569</v>
      </c>
      <c r="R76" s="83" t="e">
        <v>#DIV/0!</v>
      </c>
      <c r="S76" s="83">
        <v>0</v>
      </c>
      <c r="T76" s="83">
        <v>0</v>
      </c>
      <c r="U76" s="134">
        <v>56</v>
      </c>
      <c r="V76" s="134">
        <v>51</v>
      </c>
      <c r="W76" s="134">
        <v>0</v>
      </c>
      <c r="X76" s="134">
        <v>0</v>
      </c>
      <c r="Y76" s="134">
        <v>0</v>
      </c>
      <c r="Z76" s="134">
        <v>56</v>
      </c>
      <c r="AA76" s="134">
        <v>0</v>
      </c>
      <c r="AB76" s="134">
        <v>51</v>
      </c>
      <c r="AC76" s="134">
        <v>0</v>
      </c>
      <c r="AD76" s="134">
        <v>0</v>
      </c>
      <c r="AE76" s="134">
        <v>0</v>
      </c>
      <c r="AF76" s="134">
        <v>4</v>
      </c>
      <c r="AG76" s="134">
        <v>0</v>
      </c>
      <c r="AH76" s="134">
        <v>3</v>
      </c>
      <c r="AI76" s="134">
        <v>4</v>
      </c>
      <c r="AJ76" s="134">
        <v>0</v>
      </c>
      <c r="AK76" s="134">
        <v>4</v>
      </c>
      <c r="AL76" s="134">
        <v>4</v>
      </c>
      <c r="AM76" s="134">
        <v>0</v>
      </c>
      <c r="AN76" s="134">
        <v>4</v>
      </c>
      <c r="AO76" s="134">
        <v>4</v>
      </c>
      <c r="AP76" s="134">
        <v>0</v>
      </c>
      <c r="AQ76" s="134">
        <v>4</v>
      </c>
      <c r="AR76" s="134">
        <v>4</v>
      </c>
      <c r="AS76" s="134">
        <v>0</v>
      </c>
      <c r="AT76" s="134">
        <v>4</v>
      </c>
      <c r="AU76" s="134">
        <v>0</v>
      </c>
      <c r="AV76" s="134">
        <v>0</v>
      </c>
      <c r="AW76" s="134">
        <v>0</v>
      </c>
      <c r="AX76" s="134">
        <v>0</v>
      </c>
      <c r="AY76" s="134">
        <v>0</v>
      </c>
      <c r="AZ76" s="134">
        <v>0</v>
      </c>
      <c r="BA76" s="134">
        <v>4</v>
      </c>
      <c r="BB76" s="134">
        <v>0</v>
      </c>
      <c r="BC76" s="134">
        <v>3</v>
      </c>
      <c r="BD76" s="134">
        <v>4</v>
      </c>
      <c r="BE76" s="134">
        <v>0</v>
      </c>
      <c r="BF76" s="134">
        <v>2</v>
      </c>
      <c r="BG76" s="134">
        <v>4</v>
      </c>
      <c r="BH76" s="134">
        <v>0</v>
      </c>
      <c r="BI76" s="134">
        <v>4</v>
      </c>
      <c r="BJ76" s="134">
        <v>0</v>
      </c>
      <c r="BK76" s="134">
        <v>0</v>
      </c>
      <c r="BL76" s="134">
        <v>0</v>
      </c>
      <c r="BM76" s="134">
        <v>4</v>
      </c>
      <c r="BN76" s="134">
        <v>0</v>
      </c>
      <c r="BO76" s="134">
        <v>4</v>
      </c>
      <c r="BP76" s="134">
        <v>0</v>
      </c>
      <c r="BQ76" s="134">
        <v>0</v>
      </c>
      <c r="BR76" s="134">
        <v>0</v>
      </c>
      <c r="BS76" s="134">
        <v>0</v>
      </c>
      <c r="BT76" s="134">
        <v>0</v>
      </c>
      <c r="BU76" s="134">
        <v>0</v>
      </c>
      <c r="BV76" s="134">
        <v>0</v>
      </c>
      <c r="BW76" s="134">
        <v>0</v>
      </c>
      <c r="BX76" s="134">
        <v>0</v>
      </c>
      <c r="BY76" s="134">
        <v>0</v>
      </c>
      <c r="BZ76" s="134">
        <v>0</v>
      </c>
      <c r="CA76" s="134">
        <v>0</v>
      </c>
      <c r="CB76" s="134">
        <v>4</v>
      </c>
      <c r="CC76" s="134">
        <v>0</v>
      </c>
      <c r="CD76" s="134">
        <v>4</v>
      </c>
      <c r="CE76" s="134">
        <v>4</v>
      </c>
      <c r="CF76" s="134">
        <v>0</v>
      </c>
      <c r="CG76" s="134">
        <v>3</v>
      </c>
      <c r="CH76" s="134">
        <v>0</v>
      </c>
      <c r="CI76" s="134">
        <v>0</v>
      </c>
      <c r="CJ76" s="134">
        <v>0</v>
      </c>
      <c r="CK76" s="134">
        <v>4</v>
      </c>
      <c r="CL76" s="134">
        <v>0</v>
      </c>
      <c r="CM76" s="134">
        <v>4</v>
      </c>
      <c r="CN76" s="134">
        <v>4</v>
      </c>
      <c r="CO76" s="134">
        <v>0</v>
      </c>
      <c r="CP76" s="134">
        <v>4</v>
      </c>
      <c r="CQ76" s="134">
        <v>0</v>
      </c>
      <c r="CR76" s="134">
        <v>0</v>
      </c>
      <c r="CS76" s="134">
        <v>0</v>
      </c>
      <c r="CT76" s="134">
        <v>0</v>
      </c>
      <c r="CU76" s="134">
        <v>0</v>
      </c>
      <c r="CV76" s="134">
        <v>0</v>
      </c>
      <c r="CW76" s="134">
        <v>0</v>
      </c>
      <c r="CX76" s="134">
        <v>0</v>
      </c>
      <c r="CY76" s="134">
        <v>0</v>
      </c>
      <c r="CZ76" s="134">
        <v>0</v>
      </c>
      <c r="DA76" s="134">
        <v>0</v>
      </c>
      <c r="DB76" s="134">
        <v>0</v>
      </c>
      <c r="DC76" s="134">
        <v>0</v>
      </c>
      <c r="DD76" s="134">
        <v>0</v>
      </c>
      <c r="DE76" s="134">
        <v>0</v>
      </c>
      <c r="DF76" s="134">
        <v>4</v>
      </c>
      <c r="DG76" s="134">
        <v>0</v>
      </c>
      <c r="DH76" s="134">
        <v>4</v>
      </c>
      <c r="DI76" s="134">
        <v>0</v>
      </c>
      <c r="DJ76" s="134">
        <v>0</v>
      </c>
      <c r="DK76" s="134">
        <v>0</v>
      </c>
      <c r="DL76" s="134">
        <v>0</v>
      </c>
      <c r="DM76" s="134">
        <v>0</v>
      </c>
      <c r="DN76" s="134">
        <v>0</v>
      </c>
      <c r="DO76" s="134">
        <v>0</v>
      </c>
      <c r="DP76" s="134">
        <v>0</v>
      </c>
      <c r="DQ76" s="134">
        <v>0</v>
      </c>
      <c r="DR76" s="134">
        <v>0</v>
      </c>
      <c r="DS76" s="134">
        <v>0</v>
      </c>
      <c r="DT76" s="134">
        <v>0</v>
      </c>
    </row>
    <row r="77" spans="1:124" ht="33.75" x14ac:dyDescent="0.2">
      <c r="A77" s="106" t="s">
        <v>718</v>
      </c>
      <c r="B77" s="13" t="s">
        <v>223</v>
      </c>
      <c r="C77" s="115" t="s">
        <v>65</v>
      </c>
      <c r="D77" s="87" t="s">
        <v>55</v>
      </c>
      <c r="E77" s="115" t="s">
        <v>56</v>
      </c>
      <c r="F77" s="115" t="s">
        <v>202</v>
      </c>
      <c r="G77" s="115" t="s">
        <v>205</v>
      </c>
      <c r="H77" s="123" t="s">
        <v>223</v>
      </c>
      <c r="I77" s="431" t="s">
        <v>218</v>
      </c>
      <c r="J77" s="86">
        <v>210100</v>
      </c>
      <c r="K77" s="450">
        <v>12</v>
      </c>
      <c r="L77" s="115" t="s">
        <v>219</v>
      </c>
      <c r="M77" s="116"/>
      <c r="N77" s="115" t="s">
        <v>220</v>
      </c>
      <c r="O77" s="115" t="s">
        <v>58</v>
      </c>
      <c r="P77" s="115" t="s">
        <v>60</v>
      </c>
      <c r="Q77" s="69">
        <v>100.74410370426719</v>
      </c>
      <c r="R77" s="83" t="e">
        <v>#DIV/0!</v>
      </c>
      <c r="S77" s="83">
        <v>0</v>
      </c>
      <c r="T77" s="83">
        <v>0</v>
      </c>
      <c r="U77" s="134">
        <v>289207</v>
      </c>
      <c r="V77" s="134">
        <v>291359</v>
      </c>
      <c r="W77" s="134">
        <v>0</v>
      </c>
      <c r="X77" s="134">
        <v>0</v>
      </c>
      <c r="Y77" s="134">
        <v>0</v>
      </c>
      <c r="Z77" s="134">
        <v>289207</v>
      </c>
      <c r="AA77" s="134">
        <v>230375</v>
      </c>
      <c r="AB77" s="134">
        <v>291359</v>
      </c>
      <c r="AC77" s="134">
        <v>0</v>
      </c>
      <c r="AD77" s="134">
        <v>0</v>
      </c>
      <c r="AE77" s="134">
        <v>0</v>
      </c>
      <c r="AF77" s="134">
        <v>1200</v>
      </c>
      <c r="AG77" s="134">
        <v>1600</v>
      </c>
      <c r="AH77" s="134">
        <v>1920</v>
      </c>
      <c r="AI77" s="134">
        <v>0</v>
      </c>
      <c r="AJ77" s="134">
        <v>0</v>
      </c>
      <c r="AK77" s="134">
        <v>0</v>
      </c>
      <c r="AL77" s="134">
        <v>0</v>
      </c>
      <c r="AM77" s="134">
        <v>0</v>
      </c>
      <c r="AN77" s="134">
        <v>0</v>
      </c>
      <c r="AO77" s="134">
        <v>0</v>
      </c>
      <c r="AP77" s="134">
        <v>0</v>
      </c>
      <c r="AQ77" s="134">
        <v>0</v>
      </c>
      <c r="AR77" s="134">
        <v>277</v>
      </c>
      <c r="AS77" s="134">
        <v>0</v>
      </c>
      <c r="AT77" s="134">
        <v>293</v>
      </c>
      <c r="AU77" s="134">
        <v>80</v>
      </c>
      <c r="AV77" s="134">
        <v>80</v>
      </c>
      <c r="AW77" s="134">
        <v>92</v>
      </c>
      <c r="AX77" s="134">
        <v>0</v>
      </c>
      <c r="AY77" s="134">
        <v>0</v>
      </c>
      <c r="AZ77" s="134">
        <v>0</v>
      </c>
      <c r="BA77" s="134">
        <v>500</v>
      </c>
      <c r="BB77" s="134">
        <v>500</v>
      </c>
      <c r="BC77" s="134">
        <v>422</v>
      </c>
      <c r="BD77" s="134">
        <v>6300</v>
      </c>
      <c r="BE77" s="134">
        <v>4000</v>
      </c>
      <c r="BF77" s="134">
        <v>6422</v>
      </c>
      <c r="BG77" s="134">
        <v>0</v>
      </c>
      <c r="BH77" s="134">
        <v>0</v>
      </c>
      <c r="BI77" s="134">
        <v>0</v>
      </c>
      <c r="BJ77" s="134">
        <v>0</v>
      </c>
      <c r="BK77" s="134">
        <v>0</v>
      </c>
      <c r="BL77" s="134">
        <v>0</v>
      </c>
      <c r="BM77" s="134">
        <v>0</v>
      </c>
      <c r="BN77" s="134">
        <v>0</v>
      </c>
      <c r="BO77" s="134">
        <v>0</v>
      </c>
      <c r="BP77" s="134">
        <v>0</v>
      </c>
      <c r="BQ77" s="134">
        <v>0</v>
      </c>
      <c r="BR77" s="134">
        <v>0</v>
      </c>
      <c r="BS77" s="134">
        <v>0</v>
      </c>
      <c r="BT77" s="134">
        <v>0</v>
      </c>
      <c r="BU77" s="134">
        <v>0</v>
      </c>
      <c r="BV77" s="134">
        <v>0</v>
      </c>
      <c r="BW77" s="134">
        <v>0</v>
      </c>
      <c r="BX77" s="134">
        <v>0</v>
      </c>
      <c r="BY77" s="134">
        <v>0</v>
      </c>
      <c r="BZ77" s="134">
        <v>0</v>
      </c>
      <c r="CA77" s="134">
        <v>0</v>
      </c>
      <c r="CB77" s="134">
        <v>0</v>
      </c>
      <c r="CC77" s="134">
        <v>0</v>
      </c>
      <c r="CD77" s="134">
        <v>0</v>
      </c>
      <c r="CE77" s="134">
        <v>0</v>
      </c>
      <c r="CF77" s="134">
        <v>0</v>
      </c>
      <c r="CG77" s="134">
        <v>0</v>
      </c>
      <c r="CH77" s="134">
        <v>276000</v>
      </c>
      <c r="CI77" s="134">
        <v>220000</v>
      </c>
      <c r="CJ77" s="134">
        <v>277245</v>
      </c>
      <c r="CK77" s="134">
        <v>0</v>
      </c>
      <c r="CL77" s="134">
        <v>0</v>
      </c>
      <c r="CM77" s="134">
        <v>0</v>
      </c>
      <c r="CN77" s="134">
        <v>0</v>
      </c>
      <c r="CO77" s="134">
        <v>25</v>
      </c>
      <c r="CP77" s="134">
        <v>0</v>
      </c>
      <c r="CQ77" s="134">
        <v>220</v>
      </c>
      <c r="CR77" s="134">
        <v>220</v>
      </c>
      <c r="CS77" s="134">
        <v>200</v>
      </c>
      <c r="CT77" s="134">
        <v>2350</v>
      </c>
      <c r="CU77" s="134">
        <v>1800</v>
      </c>
      <c r="CV77" s="134">
        <v>2356</v>
      </c>
      <c r="CW77" s="134">
        <v>1050</v>
      </c>
      <c r="CX77" s="134">
        <v>1050</v>
      </c>
      <c r="CY77" s="134">
        <v>1163</v>
      </c>
      <c r="CZ77" s="134">
        <v>0</v>
      </c>
      <c r="DA77" s="134">
        <v>0</v>
      </c>
      <c r="DB77" s="134">
        <v>0</v>
      </c>
      <c r="DC77" s="134">
        <v>220</v>
      </c>
      <c r="DD77" s="134">
        <v>290</v>
      </c>
      <c r="DE77" s="134">
        <v>215</v>
      </c>
      <c r="DF77" s="134">
        <v>0</v>
      </c>
      <c r="DG77" s="134">
        <v>0</v>
      </c>
      <c r="DH77" s="134">
        <v>0</v>
      </c>
      <c r="DI77" s="134">
        <v>1000</v>
      </c>
      <c r="DJ77" s="134">
        <v>800</v>
      </c>
      <c r="DK77" s="134">
        <v>1024</v>
      </c>
      <c r="DL77" s="134">
        <v>0</v>
      </c>
      <c r="DM77" s="134">
        <v>0</v>
      </c>
      <c r="DN77" s="134">
        <v>0</v>
      </c>
      <c r="DO77" s="134">
        <v>0</v>
      </c>
      <c r="DP77" s="134">
        <v>0</v>
      </c>
      <c r="DQ77" s="134">
        <v>0</v>
      </c>
      <c r="DR77" s="134">
        <v>10</v>
      </c>
      <c r="DS77" s="134">
        <v>10</v>
      </c>
      <c r="DT77" s="134">
        <v>7</v>
      </c>
    </row>
    <row r="78" spans="1:124" ht="33.75" x14ac:dyDescent="0.2">
      <c r="A78" s="106" t="s">
        <v>718</v>
      </c>
      <c r="B78" s="13" t="s">
        <v>228</v>
      </c>
      <c r="C78" s="115" t="s">
        <v>65</v>
      </c>
      <c r="D78" s="87" t="s">
        <v>55</v>
      </c>
      <c r="E78" s="115" t="s">
        <v>56</v>
      </c>
      <c r="F78" s="115" t="s">
        <v>202</v>
      </c>
      <c r="G78" s="115" t="s">
        <v>221</v>
      </c>
      <c r="H78" s="123" t="s">
        <v>228</v>
      </c>
      <c r="I78" s="432"/>
      <c r="J78" s="86">
        <v>51692</v>
      </c>
      <c r="K78" s="451"/>
      <c r="L78" s="115" t="s">
        <v>222</v>
      </c>
      <c r="M78" s="116"/>
      <c r="N78" s="115" t="s">
        <v>220</v>
      </c>
      <c r="O78" s="115" t="s">
        <v>58</v>
      </c>
      <c r="P78" s="115" t="s">
        <v>60</v>
      </c>
      <c r="Q78" s="69">
        <v>159.97284190106694</v>
      </c>
      <c r="R78" s="83" t="e">
        <v>#DIV/0!</v>
      </c>
      <c r="S78" s="83">
        <v>0</v>
      </c>
      <c r="T78" s="83">
        <v>0</v>
      </c>
      <c r="U78" s="134">
        <v>51550</v>
      </c>
      <c r="V78" s="134">
        <v>82466</v>
      </c>
      <c r="W78" s="134">
        <v>0</v>
      </c>
      <c r="X78" s="134">
        <v>0</v>
      </c>
      <c r="Y78" s="134">
        <v>0</v>
      </c>
      <c r="Z78" s="134">
        <v>51550</v>
      </c>
      <c r="AA78" s="134">
        <v>100797</v>
      </c>
      <c r="AB78" s="134">
        <v>82466</v>
      </c>
      <c r="AC78" s="134">
        <v>0</v>
      </c>
      <c r="AD78" s="134">
        <v>0</v>
      </c>
      <c r="AE78" s="134">
        <v>0</v>
      </c>
      <c r="AF78" s="134">
        <v>1300</v>
      </c>
      <c r="AG78" s="134">
        <v>400</v>
      </c>
      <c r="AH78" s="134">
        <v>1731</v>
      </c>
      <c r="AI78" s="134">
        <v>0</v>
      </c>
      <c r="AJ78" s="134">
        <v>0</v>
      </c>
      <c r="AK78" s="134">
        <v>0</v>
      </c>
      <c r="AL78" s="134">
        <v>0</v>
      </c>
      <c r="AM78" s="134">
        <v>0</v>
      </c>
      <c r="AN78" s="134">
        <v>0</v>
      </c>
      <c r="AO78" s="134">
        <v>0</v>
      </c>
      <c r="AP78" s="134">
        <v>0</v>
      </c>
      <c r="AQ78" s="134">
        <v>0</v>
      </c>
      <c r="AR78" s="134">
        <v>0</v>
      </c>
      <c r="AS78" s="134">
        <v>0</v>
      </c>
      <c r="AT78" s="134">
        <v>0</v>
      </c>
      <c r="AU78" s="134">
        <v>0</v>
      </c>
      <c r="AV78" s="134">
        <v>0</v>
      </c>
      <c r="AW78" s="134">
        <v>0</v>
      </c>
      <c r="AX78" s="134">
        <v>0</v>
      </c>
      <c r="AY78" s="134">
        <v>0</v>
      </c>
      <c r="AZ78" s="134">
        <v>0</v>
      </c>
      <c r="BA78" s="134">
        <v>0</v>
      </c>
      <c r="BB78" s="134">
        <v>0</v>
      </c>
      <c r="BC78" s="134">
        <v>0</v>
      </c>
      <c r="BD78" s="134">
        <v>0</v>
      </c>
      <c r="BE78" s="134">
        <v>150</v>
      </c>
      <c r="BF78" s="134">
        <v>0</v>
      </c>
      <c r="BG78" s="134">
        <v>0</v>
      </c>
      <c r="BH78" s="134">
        <v>0</v>
      </c>
      <c r="BI78" s="134">
        <v>0</v>
      </c>
      <c r="BJ78" s="134">
        <v>0</v>
      </c>
      <c r="BK78" s="134">
        <v>0</v>
      </c>
      <c r="BL78" s="134">
        <v>0</v>
      </c>
      <c r="BM78" s="134">
        <v>0</v>
      </c>
      <c r="BN78" s="134">
        <v>0</v>
      </c>
      <c r="BO78" s="134">
        <v>0</v>
      </c>
      <c r="BP78" s="134">
        <v>0</v>
      </c>
      <c r="BQ78" s="134">
        <v>0</v>
      </c>
      <c r="BR78" s="134">
        <v>0</v>
      </c>
      <c r="BS78" s="134">
        <v>0</v>
      </c>
      <c r="BT78" s="134">
        <v>0</v>
      </c>
      <c r="BU78" s="134">
        <v>0</v>
      </c>
      <c r="BV78" s="134">
        <v>0</v>
      </c>
      <c r="BW78" s="134">
        <v>0</v>
      </c>
      <c r="BX78" s="134">
        <v>0</v>
      </c>
      <c r="BY78" s="134">
        <v>0</v>
      </c>
      <c r="BZ78" s="134">
        <v>0</v>
      </c>
      <c r="CA78" s="134">
        <v>0</v>
      </c>
      <c r="CB78" s="134">
        <v>0</v>
      </c>
      <c r="CC78" s="134">
        <v>0</v>
      </c>
      <c r="CD78" s="134">
        <v>0</v>
      </c>
      <c r="CE78" s="134">
        <v>0</v>
      </c>
      <c r="CF78" s="134">
        <v>0</v>
      </c>
      <c r="CG78" s="134">
        <v>0</v>
      </c>
      <c r="CH78" s="134">
        <v>0</v>
      </c>
      <c r="CI78" s="134">
        <v>0</v>
      </c>
      <c r="CJ78" s="134">
        <v>0</v>
      </c>
      <c r="CK78" s="134">
        <v>0</v>
      </c>
      <c r="CL78" s="134">
        <v>0</v>
      </c>
      <c r="CM78" s="134">
        <v>0</v>
      </c>
      <c r="CN78" s="134">
        <v>0</v>
      </c>
      <c r="CO78" s="134">
        <v>0</v>
      </c>
      <c r="CP78" s="134">
        <v>0</v>
      </c>
      <c r="CQ78" s="134">
        <v>240</v>
      </c>
      <c r="CR78" s="134">
        <v>230</v>
      </c>
      <c r="CS78" s="134">
        <v>185</v>
      </c>
      <c r="CT78" s="134">
        <v>0</v>
      </c>
      <c r="CU78" s="134">
        <v>0</v>
      </c>
      <c r="CV78" s="134">
        <v>0</v>
      </c>
      <c r="CW78" s="134">
        <v>0</v>
      </c>
      <c r="CX78" s="134">
        <v>0</v>
      </c>
      <c r="CY78" s="134">
        <v>0</v>
      </c>
      <c r="CZ78" s="134">
        <v>0</v>
      </c>
      <c r="DA78" s="134">
        <v>0</v>
      </c>
      <c r="DB78" s="134">
        <v>0</v>
      </c>
      <c r="DC78" s="134">
        <v>0</v>
      </c>
      <c r="DD78" s="134">
        <v>7</v>
      </c>
      <c r="DE78" s="134">
        <v>0</v>
      </c>
      <c r="DF78" s="134">
        <v>0</v>
      </c>
      <c r="DG78" s="134">
        <v>0</v>
      </c>
      <c r="DH78" s="134">
        <v>0</v>
      </c>
      <c r="DI78" s="134">
        <v>50000</v>
      </c>
      <c r="DJ78" s="134">
        <v>100000</v>
      </c>
      <c r="DK78" s="134">
        <v>80544</v>
      </c>
      <c r="DL78" s="134">
        <v>0</v>
      </c>
      <c r="DM78" s="134">
        <v>0</v>
      </c>
      <c r="DN78" s="134">
        <v>0</v>
      </c>
      <c r="DO78" s="134">
        <v>0</v>
      </c>
      <c r="DP78" s="134">
        <v>0</v>
      </c>
      <c r="DQ78" s="134">
        <v>0</v>
      </c>
      <c r="DR78" s="134">
        <v>10</v>
      </c>
      <c r="DS78" s="134">
        <v>10</v>
      </c>
      <c r="DT78" s="134">
        <v>6</v>
      </c>
    </row>
    <row r="79" spans="1:124" ht="33.75" x14ac:dyDescent="0.2">
      <c r="A79" s="106" t="s">
        <v>718</v>
      </c>
      <c r="B79" s="13" t="s">
        <v>233</v>
      </c>
      <c r="C79" s="115" t="s">
        <v>65</v>
      </c>
      <c r="D79" s="87" t="s">
        <v>55</v>
      </c>
      <c r="E79" s="115" t="s">
        <v>56</v>
      </c>
      <c r="F79" s="115" t="s">
        <v>202</v>
      </c>
      <c r="G79" s="115" t="s">
        <v>203</v>
      </c>
      <c r="H79" s="123" t="s">
        <v>233</v>
      </c>
      <c r="I79" s="431" t="s">
        <v>224</v>
      </c>
      <c r="J79" s="86">
        <v>2301</v>
      </c>
      <c r="K79" s="450">
        <v>10</v>
      </c>
      <c r="L79" s="75" t="s">
        <v>225</v>
      </c>
      <c r="M79" s="116"/>
      <c r="N79" s="77" t="s">
        <v>226</v>
      </c>
      <c r="O79" s="115" t="s">
        <v>57</v>
      </c>
      <c r="P79" s="76" t="s">
        <v>97</v>
      </c>
      <c r="Q79" s="69">
        <v>103.07521304186736</v>
      </c>
      <c r="R79" s="83" t="e">
        <v>#DIV/0!</v>
      </c>
      <c r="S79" s="83">
        <v>0</v>
      </c>
      <c r="T79" s="83">
        <v>0</v>
      </c>
      <c r="U79" s="134">
        <v>2699</v>
      </c>
      <c r="V79" s="134">
        <v>2782</v>
      </c>
      <c r="W79" s="134">
        <v>0</v>
      </c>
      <c r="X79" s="134">
        <v>0</v>
      </c>
      <c r="Y79" s="134">
        <v>0</v>
      </c>
      <c r="Z79" s="134">
        <v>2699</v>
      </c>
      <c r="AA79" s="134">
        <v>1921</v>
      </c>
      <c r="AB79" s="134">
        <v>2782</v>
      </c>
      <c r="AC79" s="134">
        <v>25</v>
      </c>
      <c r="AD79" s="134">
        <v>25</v>
      </c>
      <c r="AE79" s="134">
        <v>75</v>
      </c>
      <c r="AF79" s="134">
        <v>800</v>
      </c>
      <c r="AG79" s="134">
        <v>400</v>
      </c>
      <c r="AH79" s="134">
        <v>1160</v>
      </c>
      <c r="AI79" s="134">
        <v>0</v>
      </c>
      <c r="AJ79" s="134">
        <v>0</v>
      </c>
      <c r="AK79" s="134">
        <v>0</v>
      </c>
      <c r="AL79" s="134">
        <v>0</v>
      </c>
      <c r="AM79" s="134">
        <v>0</v>
      </c>
      <c r="AN79" s="134">
        <v>0</v>
      </c>
      <c r="AO79" s="134">
        <v>0</v>
      </c>
      <c r="AP79" s="134">
        <v>0</v>
      </c>
      <c r="AQ79" s="134">
        <v>0</v>
      </c>
      <c r="AR79" s="134">
        <v>0</v>
      </c>
      <c r="AS79" s="134">
        <v>0</v>
      </c>
      <c r="AT79" s="134">
        <v>0</v>
      </c>
      <c r="AU79" s="134">
        <v>50</v>
      </c>
      <c r="AV79" s="134">
        <v>50</v>
      </c>
      <c r="AW79" s="134">
        <v>54</v>
      </c>
      <c r="AX79" s="134">
        <v>0</v>
      </c>
      <c r="AY79" s="134">
        <v>0</v>
      </c>
      <c r="AZ79" s="134">
        <v>0</v>
      </c>
      <c r="BA79" s="134">
        <v>0</v>
      </c>
      <c r="BB79" s="134">
        <v>0</v>
      </c>
      <c r="BC79" s="134">
        <v>0</v>
      </c>
      <c r="BD79" s="134">
        <v>220</v>
      </c>
      <c r="BE79" s="134">
        <v>87</v>
      </c>
      <c r="BF79" s="134">
        <v>212</v>
      </c>
      <c r="BG79" s="134">
        <v>0</v>
      </c>
      <c r="BH79" s="134">
        <v>0</v>
      </c>
      <c r="BI79" s="134">
        <v>0</v>
      </c>
      <c r="BJ79" s="134">
        <v>380</v>
      </c>
      <c r="BK79" s="134">
        <v>380</v>
      </c>
      <c r="BL79" s="134">
        <v>303</v>
      </c>
      <c r="BM79" s="134">
        <v>0</v>
      </c>
      <c r="BN79" s="134">
        <v>0</v>
      </c>
      <c r="BO79" s="134">
        <v>0</v>
      </c>
      <c r="BP79" s="134">
        <v>0</v>
      </c>
      <c r="BQ79" s="134">
        <v>0</v>
      </c>
      <c r="BR79" s="134">
        <v>0</v>
      </c>
      <c r="BS79" s="134">
        <v>0</v>
      </c>
      <c r="BT79" s="134">
        <v>0</v>
      </c>
      <c r="BU79" s="134">
        <v>0</v>
      </c>
      <c r="BV79" s="134">
        <v>2</v>
      </c>
      <c r="BW79" s="134">
        <v>2</v>
      </c>
      <c r="BX79" s="134">
        <v>2</v>
      </c>
      <c r="BY79" s="134">
        <v>0</v>
      </c>
      <c r="BZ79" s="134">
        <v>0</v>
      </c>
      <c r="CA79" s="134">
        <v>0</v>
      </c>
      <c r="CB79" s="134">
        <v>0</v>
      </c>
      <c r="CC79" s="134">
        <v>0</v>
      </c>
      <c r="CD79" s="134">
        <v>0</v>
      </c>
      <c r="CE79" s="134">
        <v>0</v>
      </c>
      <c r="CF79" s="134">
        <v>0</v>
      </c>
      <c r="CG79" s="134">
        <v>0</v>
      </c>
      <c r="CH79" s="134">
        <v>0</v>
      </c>
      <c r="CI79" s="134">
        <v>0</v>
      </c>
      <c r="CJ79" s="134">
        <v>0</v>
      </c>
      <c r="CK79" s="134">
        <v>0</v>
      </c>
      <c r="CL79" s="134">
        <v>0</v>
      </c>
      <c r="CM79" s="134">
        <v>0</v>
      </c>
      <c r="CN79" s="134">
        <v>0</v>
      </c>
      <c r="CO79" s="134">
        <v>0</v>
      </c>
      <c r="CP79" s="134">
        <v>0</v>
      </c>
      <c r="CQ79" s="134">
        <v>0</v>
      </c>
      <c r="CR79" s="134">
        <v>0</v>
      </c>
      <c r="CS79" s="134">
        <v>0</v>
      </c>
      <c r="CT79" s="134">
        <v>230</v>
      </c>
      <c r="CU79" s="134">
        <v>230</v>
      </c>
      <c r="CV79" s="134">
        <v>218</v>
      </c>
      <c r="CW79" s="134">
        <v>125</v>
      </c>
      <c r="CX79" s="134">
        <v>125</v>
      </c>
      <c r="CY79" s="134">
        <v>123</v>
      </c>
      <c r="CZ79" s="134">
        <v>200</v>
      </c>
      <c r="DA79" s="134">
        <v>200</v>
      </c>
      <c r="DB79" s="134">
        <v>142</v>
      </c>
      <c r="DC79" s="134">
        <v>234</v>
      </c>
      <c r="DD79" s="134">
        <v>0</v>
      </c>
      <c r="DE79" s="134">
        <v>217</v>
      </c>
      <c r="DF79" s="134">
        <v>0</v>
      </c>
      <c r="DG79" s="134">
        <v>0</v>
      </c>
      <c r="DH79" s="134">
        <v>0</v>
      </c>
      <c r="DI79" s="134">
        <v>80</v>
      </c>
      <c r="DJ79" s="134">
        <v>80</v>
      </c>
      <c r="DK79" s="134">
        <v>92</v>
      </c>
      <c r="DL79" s="134">
        <v>60</v>
      </c>
      <c r="DM79" s="134">
        <v>60</v>
      </c>
      <c r="DN79" s="134">
        <v>60</v>
      </c>
      <c r="DO79" s="134">
        <v>43</v>
      </c>
      <c r="DP79" s="134">
        <v>12</v>
      </c>
      <c r="DQ79" s="134">
        <v>45</v>
      </c>
      <c r="DR79" s="134">
        <v>250</v>
      </c>
      <c r="DS79" s="134">
        <v>270</v>
      </c>
      <c r="DT79" s="134">
        <v>79</v>
      </c>
    </row>
    <row r="80" spans="1:124" ht="33.75" x14ac:dyDescent="0.2">
      <c r="A80" s="106" t="s">
        <v>718</v>
      </c>
      <c r="B80" s="13" t="s">
        <v>237</v>
      </c>
      <c r="C80" s="115" t="s">
        <v>65</v>
      </c>
      <c r="D80" s="87" t="s">
        <v>55</v>
      </c>
      <c r="E80" s="115" t="s">
        <v>56</v>
      </c>
      <c r="F80" s="115" t="s">
        <v>202</v>
      </c>
      <c r="G80" s="115" t="s">
        <v>203</v>
      </c>
      <c r="H80" s="123" t="s">
        <v>237</v>
      </c>
      <c r="I80" s="432"/>
      <c r="J80" s="86">
        <v>471672</v>
      </c>
      <c r="K80" s="451"/>
      <c r="L80" s="78" t="s">
        <v>227</v>
      </c>
      <c r="M80" s="116"/>
      <c r="N80" s="77" t="s">
        <v>226</v>
      </c>
      <c r="O80" s="115" t="s">
        <v>57</v>
      </c>
      <c r="P80" s="76" t="s">
        <v>60</v>
      </c>
      <c r="Q80" s="69">
        <v>115.39510169689726</v>
      </c>
      <c r="R80" s="83" t="e">
        <v>#DIV/0!</v>
      </c>
      <c r="S80" s="83">
        <v>0</v>
      </c>
      <c r="T80" s="83">
        <v>0</v>
      </c>
      <c r="U80" s="134">
        <v>624257</v>
      </c>
      <c r="V80" s="134">
        <v>720362</v>
      </c>
      <c r="W80" s="134">
        <v>0</v>
      </c>
      <c r="X80" s="134">
        <v>0</v>
      </c>
      <c r="Y80" s="134">
        <v>0</v>
      </c>
      <c r="Z80" s="134">
        <v>624257</v>
      </c>
      <c r="AA80" s="134">
        <v>442172</v>
      </c>
      <c r="AB80" s="134">
        <v>720362</v>
      </c>
      <c r="AC80" s="134">
        <v>450</v>
      </c>
      <c r="AD80" s="134">
        <v>450</v>
      </c>
      <c r="AE80" s="134">
        <v>1612</v>
      </c>
      <c r="AF80" s="134">
        <v>100000</v>
      </c>
      <c r="AG80" s="134">
        <v>70000</v>
      </c>
      <c r="AH80" s="134">
        <v>146432</v>
      </c>
      <c r="AI80" s="134">
        <v>0</v>
      </c>
      <c r="AJ80" s="134">
        <v>0</v>
      </c>
      <c r="AK80" s="134">
        <v>0</v>
      </c>
      <c r="AL80" s="134">
        <v>0</v>
      </c>
      <c r="AM80" s="134">
        <v>0</v>
      </c>
      <c r="AN80" s="134">
        <v>0</v>
      </c>
      <c r="AO80" s="134">
        <v>0</v>
      </c>
      <c r="AP80" s="134">
        <v>0</v>
      </c>
      <c r="AQ80" s="134">
        <v>0</v>
      </c>
      <c r="AR80" s="134">
        <v>0</v>
      </c>
      <c r="AS80" s="134">
        <v>0</v>
      </c>
      <c r="AT80" s="134">
        <v>0</v>
      </c>
      <c r="AU80" s="134">
        <v>36000</v>
      </c>
      <c r="AV80" s="134">
        <v>35000</v>
      </c>
      <c r="AW80" s="134">
        <v>33387</v>
      </c>
      <c r="AX80" s="134">
        <v>0</v>
      </c>
      <c r="AY80" s="134">
        <v>0</v>
      </c>
      <c r="AZ80" s="134">
        <v>0</v>
      </c>
      <c r="BA80" s="134">
        <v>0</v>
      </c>
      <c r="BB80" s="134">
        <v>0</v>
      </c>
      <c r="BC80" s="134">
        <v>0</v>
      </c>
      <c r="BD80" s="134">
        <v>14500</v>
      </c>
      <c r="BE80" s="134">
        <v>24000</v>
      </c>
      <c r="BF80" s="134">
        <v>14531</v>
      </c>
      <c r="BG80" s="134">
        <v>0</v>
      </c>
      <c r="BH80" s="134">
        <v>0</v>
      </c>
      <c r="BI80" s="134">
        <v>0</v>
      </c>
      <c r="BJ80" s="134">
        <v>7500</v>
      </c>
      <c r="BK80" s="134">
        <v>8000</v>
      </c>
      <c r="BL80" s="134">
        <v>6185</v>
      </c>
      <c r="BM80" s="134">
        <v>0</v>
      </c>
      <c r="BN80" s="134">
        <v>0</v>
      </c>
      <c r="BO80" s="134">
        <v>0</v>
      </c>
      <c r="BP80" s="134">
        <v>0</v>
      </c>
      <c r="BQ80" s="134">
        <v>0</v>
      </c>
      <c r="BR80" s="134">
        <v>0</v>
      </c>
      <c r="BS80" s="134">
        <v>0</v>
      </c>
      <c r="BT80" s="134">
        <v>0</v>
      </c>
      <c r="BU80" s="134">
        <v>0</v>
      </c>
      <c r="BV80" s="134">
        <v>170</v>
      </c>
      <c r="BW80" s="134">
        <v>170</v>
      </c>
      <c r="BX80" s="134">
        <v>169</v>
      </c>
      <c r="BY80" s="134">
        <v>0</v>
      </c>
      <c r="BZ80" s="134">
        <v>0</v>
      </c>
      <c r="CA80" s="134">
        <v>0</v>
      </c>
      <c r="CB80" s="134">
        <v>0</v>
      </c>
      <c r="CC80" s="134">
        <v>0</v>
      </c>
      <c r="CD80" s="134">
        <v>0</v>
      </c>
      <c r="CE80" s="134">
        <v>0</v>
      </c>
      <c r="CF80" s="134">
        <v>0</v>
      </c>
      <c r="CG80" s="134">
        <v>0</v>
      </c>
      <c r="CH80" s="134">
        <v>0</v>
      </c>
      <c r="CI80" s="134">
        <v>0</v>
      </c>
      <c r="CJ80" s="134">
        <v>0</v>
      </c>
      <c r="CK80" s="134">
        <v>0</v>
      </c>
      <c r="CL80" s="134">
        <v>0</v>
      </c>
      <c r="CM80" s="134">
        <v>0</v>
      </c>
      <c r="CN80" s="134">
        <v>0</v>
      </c>
      <c r="CO80" s="134">
        <v>0</v>
      </c>
      <c r="CP80" s="134">
        <v>0</v>
      </c>
      <c r="CQ80" s="134">
        <v>0</v>
      </c>
      <c r="CR80" s="134">
        <v>0</v>
      </c>
      <c r="CS80" s="134">
        <v>0</v>
      </c>
      <c r="CT80" s="134">
        <v>280000</v>
      </c>
      <c r="CU80" s="134">
        <v>130000</v>
      </c>
      <c r="CV80" s="134">
        <v>316923</v>
      </c>
      <c r="CW80" s="134">
        <v>100000</v>
      </c>
      <c r="CX80" s="134">
        <v>100000</v>
      </c>
      <c r="CY80" s="134">
        <v>115691</v>
      </c>
      <c r="CZ80" s="134">
        <v>2000</v>
      </c>
      <c r="DA80" s="134">
        <v>2000</v>
      </c>
      <c r="DB80" s="134">
        <v>2298</v>
      </c>
      <c r="DC80" s="134">
        <v>12000</v>
      </c>
      <c r="DD80" s="134">
        <v>0</v>
      </c>
      <c r="DE80" s="134">
        <v>10996</v>
      </c>
      <c r="DF80" s="134">
        <v>0</v>
      </c>
      <c r="DG80" s="134">
        <v>0</v>
      </c>
      <c r="DH80" s="134">
        <v>0</v>
      </c>
      <c r="DI80" s="134">
        <v>1500</v>
      </c>
      <c r="DJ80" s="134">
        <v>1500</v>
      </c>
      <c r="DK80" s="134">
        <v>2785</v>
      </c>
      <c r="DL80" s="134">
        <v>65000</v>
      </c>
      <c r="DM80" s="134">
        <v>65000</v>
      </c>
      <c r="DN80" s="134">
        <v>65967</v>
      </c>
      <c r="DO80" s="134">
        <v>137</v>
      </c>
      <c r="DP80" s="134">
        <v>52</v>
      </c>
      <c r="DQ80" s="134">
        <v>158</v>
      </c>
      <c r="DR80" s="134">
        <v>5000</v>
      </c>
      <c r="DS80" s="134">
        <v>6000</v>
      </c>
      <c r="DT80" s="134">
        <v>3228</v>
      </c>
    </row>
    <row r="81" spans="1:124" ht="33.75" x14ac:dyDescent="0.2">
      <c r="A81" s="106" t="s">
        <v>718</v>
      </c>
      <c r="B81" s="13" t="s">
        <v>240</v>
      </c>
      <c r="C81" s="115" t="s">
        <v>65</v>
      </c>
      <c r="D81" s="87" t="s">
        <v>55</v>
      </c>
      <c r="E81" s="115" t="s">
        <v>56</v>
      </c>
      <c r="F81" s="115" t="s">
        <v>202</v>
      </c>
      <c r="G81" s="115" t="s">
        <v>203</v>
      </c>
      <c r="H81" s="123" t="s">
        <v>240</v>
      </c>
      <c r="I81" s="431" t="s">
        <v>229</v>
      </c>
      <c r="J81" s="86">
        <v>3723</v>
      </c>
      <c r="K81" s="450">
        <v>12</v>
      </c>
      <c r="L81" s="115" t="s">
        <v>230</v>
      </c>
      <c r="M81" s="116"/>
      <c r="N81" s="115" t="s">
        <v>231</v>
      </c>
      <c r="O81" s="115" t="s">
        <v>57</v>
      </c>
      <c r="P81" s="76" t="s">
        <v>60</v>
      </c>
      <c r="Q81" s="69">
        <v>96.122908622908625</v>
      </c>
      <c r="R81" s="83" t="e">
        <v>#DIV/0!</v>
      </c>
      <c r="S81" s="83">
        <v>0</v>
      </c>
      <c r="T81" s="83">
        <v>0</v>
      </c>
      <c r="U81" s="134">
        <v>6216</v>
      </c>
      <c r="V81" s="134">
        <v>5975</v>
      </c>
      <c r="W81" s="134">
        <v>0</v>
      </c>
      <c r="X81" s="134">
        <v>0</v>
      </c>
      <c r="Y81" s="134">
        <v>0</v>
      </c>
      <c r="Z81" s="134">
        <v>6216</v>
      </c>
      <c r="AA81" s="134">
        <v>3823</v>
      </c>
      <c r="AB81" s="134">
        <v>5975</v>
      </c>
      <c r="AC81" s="134">
        <v>0</v>
      </c>
      <c r="AD81" s="134">
        <v>0</v>
      </c>
      <c r="AE81" s="134">
        <v>0</v>
      </c>
      <c r="AF81" s="134">
        <v>0</v>
      </c>
      <c r="AG81" s="134">
        <v>0</v>
      </c>
      <c r="AH81" s="134">
        <v>0</v>
      </c>
      <c r="AI81" s="134">
        <v>0</v>
      </c>
      <c r="AJ81" s="134">
        <v>0</v>
      </c>
      <c r="AK81" s="134">
        <v>0</v>
      </c>
      <c r="AL81" s="134">
        <v>2900</v>
      </c>
      <c r="AM81" s="134">
        <v>1000</v>
      </c>
      <c r="AN81" s="134">
        <v>2531</v>
      </c>
      <c r="AO81" s="134">
        <v>0</v>
      </c>
      <c r="AP81" s="134">
        <v>0</v>
      </c>
      <c r="AQ81" s="134">
        <v>0</v>
      </c>
      <c r="AR81" s="134">
        <v>0</v>
      </c>
      <c r="AS81" s="134">
        <v>0</v>
      </c>
      <c r="AT81" s="134">
        <v>0</v>
      </c>
      <c r="AU81" s="134">
        <v>0</v>
      </c>
      <c r="AV81" s="134">
        <v>0</v>
      </c>
      <c r="AW81" s="134">
        <v>0</v>
      </c>
      <c r="AX81" s="134">
        <v>0</v>
      </c>
      <c r="AY81" s="134">
        <v>0</v>
      </c>
      <c r="AZ81" s="134">
        <v>0</v>
      </c>
      <c r="BA81" s="134">
        <v>0</v>
      </c>
      <c r="BB81" s="134">
        <v>0</v>
      </c>
      <c r="BC81" s="134">
        <v>0</v>
      </c>
      <c r="BD81" s="134">
        <v>0</v>
      </c>
      <c r="BE81" s="134">
        <v>0</v>
      </c>
      <c r="BF81" s="134">
        <v>0</v>
      </c>
      <c r="BG81" s="134">
        <v>0</v>
      </c>
      <c r="BH81" s="134">
        <v>0</v>
      </c>
      <c r="BI81" s="134">
        <v>0</v>
      </c>
      <c r="BJ81" s="134">
        <v>0</v>
      </c>
      <c r="BK81" s="134">
        <v>0</v>
      </c>
      <c r="BL81" s="134">
        <v>0</v>
      </c>
      <c r="BM81" s="134">
        <v>0</v>
      </c>
      <c r="BN81" s="134">
        <v>0</v>
      </c>
      <c r="BO81" s="134">
        <v>0</v>
      </c>
      <c r="BP81" s="134">
        <v>0</v>
      </c>
      <c r="BQ81" s="134">
        <v>0</v>
      </c>
      <c r="BR81" s="134">
        <v>0</v>
      </c>
      <c r="BS81" s="134">
        <v>0</v>
      </c>
      <c r="BT81" s="134">
        <v>0</v>
      </c>
      <c r="BU81" s="134">
        <v>3</v>
      </c>
      <c r="BV81" s="134">
        <v>0</v>
      </c>
      <c r="BW81" s="134">
        <v>0</v>
      </c>
      <c r="BX81" s="134">
        <v>0</v>
      </c>
      <c r="BY81" s="134">
        <v>0</v>
      </c>
      <c r="BZ81" s="134">
        <v>0</v>
      </c>
      <c r="CA81" s="134">
        <v>0</v>
      </c>
      <c r="CB81" s="134">
        <v>320</v>
      </c>
      <c r="CC81" s="134">
        <v>320</v>
      </c>
      <c r="CD81" s="134">
        <v>306</v>
      </c>
      <c r="CE81" s="134">
        <v>0</v>
      </c>
      <c r="CF81" s="134">
        <v>0</v>
      </c>
      <c r="CG81" s="134">
        <v>0</v>
      </c>
      <c r="CH81" s="134">
        <v>0</v>
      </c>
      <c r="CI81" s="134">
        <v>0</v>
      </c>
      <c r="CJ81" s="134">
        <v>0</v>
      </c>
      <c r="CK81" s="134">
        <v>2000</v>
      </c>
      <c r="CL81" s="134">
        <v>1600</v>
      </c>
      <c r="CM81" s="134">
        <v>1890</v>
      </c>
      <c r="CN81" s="134">
        <v>250</v>
      </c>
      <c r="CO81" s="134">
        <v>200</v>
      </c>
      <c r="CP81" s="134">
        <v>250</v>
      </c>
      <c r="CQ81" s="134">
        <v>700</v>
      </c>
      <c r="CR81" s="134">
        <v>700</v>
      </c>
      <c r="CS81" s="134">
        <v>945</v>
      </c>
      <c r="CT81" s="134">
        <v>0</v>
      </c>
      <c r="CU81" s="134">
        <v>0</v>
      </c>
      <c r="CV81" s="134">
        <v>0</v>
      </c>
      <c r="CW81" s="134">
        <v>0</v>
      </c>
      <c r="CX81" s="134">
        <v>0</v>
      </c>
      <c r="CY81" s="134">
        <v>0</v>
      </c>
      <c r="CZ81" s="134">
        <v>0</v>
      </c>
      <c r="DA81" s="134">
        <v>0</v>
      </c>
      <c r="DB81" s="134">
        <v>0</v>
      </c>
      <c r="DC81" s="134">
        <v>0</v>
      </c>
      <c r="DD81" s="134">
        <v>0</v>
      </c>
      <c r="DE81" s="134">
        <v>0</v>
      </c>
      <c r="DF81" s="134">
        <v>0</v>
      </c>
      <c r="DG81" s="134">
        <v>0</v>
      </c>
      <c r="DH81" s="134">
        <v>0</v>
      </c>
      <c r="DI81" s="134">
        <v>0</v>
      </c>
      <c r="DJ81" s="134">
        <v>0</v>
      </c>
      <c r="DK81" s="134">
        <v>0</v>
      </c>
      <c r="DL81" s="134">
        <v>0</v>
      </c>
      <c r="DM81" s="134">
        <v>0</v>
      </c>
      <c r="DN81" s="134">
        <v>0</v>
      </c>
      <c r="DO81" s="134">
        <v>6</v>
      </c>
      <c r="DP81" s="134">
        <v>2</v>
      </c>
      <c r="DQ81" s="134">
        <v>6</v>
      </c>
      <c r="DR81" s="134">
        <v>40</v>
      </c>
      <c r="DS81" s="134">
        <v>1</v>
      </c>
      <c r="DT81" s="134">
        <v>44</v>
      </c>
    </row>
    <row r="82" spans="1:124" ht="33.75" x14ac:dyDescent="0.2">
      <c r="A82" s="106" t="s">
        <v>718</v>
      </c>
      <c r="B82" s="13" t="s">
        <v>244</v>
      </c>
      <c r="C82" s="115" t="s">
        <v>65</v>
      </c>
      <c r="D82" s="87" t="s">
        <v>55</v>
      </c>
      <c r="E82" s="115" t="s">
        <v>56</v>
      </c>
      <c r="F82" s="115" t="s">
        <v>202</v>
      </c>
      <c r="G82" s="115" t="s">
        <v>203</v>
      </c>
      <c r="H82" s="123" t="s">
        <v>244</v>
      </c>
      <c r="I82" s="432"/>
      <c r="J82" s="86">
        <v>96020</v>
      </c>
      <c r="K82" s="451"/>
      <c r="L82" s="115" t="s">
        <v>232</v>
      </c>
      <c r="M82" s="116"/>
      <c r="N82" s="115" t="s">
        <v>231</v>
      </c>
      <c r="O82" s="115" t="s">
        <v>57</v>
      </c>
      <c r="P82" s="115" t="s">
        <v>60</v>
      </c>
      <c r="Q82" s="69">
        <v>100.53202199334004</v>
      </c>
      <c r="R82" s="83" t="e">
        <v>#DIV/0!</v>
      </c>
      <c r="S82" s="83">
        <v>0</v>
      </c>
      <c r="T82" s="83">
        <v>0</v>
      </c>
      <c r="U82" s="134">
        <v>129130</v>
      </c>
      <c r="V82" s="134">
        <v>129817</v>
      </c>
      <c r="W82" s="134">
        <v>0</v>
      </c>
      <c r="X82" s="134">
        <v>0</v>
      </c>
      <c r="Y82" s="134">
        <v>0</v>
      </c>
      <c r="Z82" s="134">
        <v>129130</v>
      </c>
      <c r="AA82" s="134">
        <v>90020</v>
      </c>
      <c r="AB82" s="134">
        <v>129817</v>
      </c>
      <c r="AC82" s="134">
        <v>0</v>
      </c>
      <c r="AD82" s="134">
        <v>0</v>
      </c>
      <c r="AE82" s="134">
        <v>0</v>
      </c>
      <c r="AF82" s="134">
        <v>0</v>
      </c>
      <c r="AG82" s="134">
        <v>0</v>
      </c>
      <c r="AH82" s="134">
        <v>0</v>
      </c>
      <c r="AI82" s="134">
        <v>0</v>
      </c>
      <c r="AJ82" s="134">
        <v>0</v>
      </c>
      <c r="AK82" s="134">
        <v>0</v>
      </c>
      <c r="AL82" s="134">
        <v>48000</v>
      </c>
      <c r="AM82" s="134">
        <v>20000</v>
      </c>
      <c r="AN82" s="134">
        <v>48965</v>
      </c>
      <c r="AO82" s="134">
        <v>0</v>
      </c>
      <c r="AP82" s="134">
        <v>0</v>
      </c>
      <c r="AQ82" s="134">
        <v>0</v>
      </c>
      <c r="AR82" s="134">
        <v>0</v>
      </c>
      <c r="AS82" s="134">
        <v>0</v>
      </c>
      <c r="AT82" s="134">
        <v>0</v>
      </c>
      <c r="AU82" s="134">
        <v>0</v>
      </c>
      <c r="AV82" s="134">
        <v>0</v>
      </c>
      <c r="AW82" s="134">
        <v>0</v>
      </c>
      <c r="AX82" s="134">
        <v>0</v>
      </c>
      <c r="AY82" s="134">
        <v>0</v>
      </c>
      <c r="AZ82" s="134">
        <v>0</v>
      </c>
      <c r="BA82" s="134">
        <v>0</v>
      </c>
      <c r="BB82" s="134">
        <v>0</v>
      </c>
      <c r="BC82" s="134">
        <v>0</v>
      </c>
      <c r="BD82" s="134">
        <v>0</v>
      </c>
      <c r="BE82" s="134">
        <v>0</v>
      </c>
      <c r="BF82" s="134">
        <v>0</v>
      </c>
      <c r="BG82" s="134">
        <v>0</v>
      </c>
      <c r="BH82" s="134">
        <v>0</v>
      </c>
      <c r="BI82" s="134">
        <v>0</v>
      </c>
      <c r="BJ82" s="134">
        <v>0</v>
      </c>
      <c r="BK82" s="134">
        <v>0</v>
      </c>
      <c r="BL82" s="134">
        <v>0</v>
      </c>
      <c r="BM82" s="134">
        <v>0</v>
      </c>
      <c r="BN82" s="134">
        <v>0</v>
      </c>
      <c r="BO82" s="134">
        <v>0</v>
      </c>
      <c r="BP82" s="134">
        <v>0</v>
      </c>
      <c r="BQ82" s="134">
        <v>0</v>
      </c>
      <c r="BR82" s="134">
        <v>0</v>
      </c>
      <c r="BS82" s="134">
        <v>0</v>
      </c>
      <c r="BT82" s="134">
        <v>0</v>
      </c>
      <c r="BU82" s="134">
        <v>90</v>
      </c>
      <c r="BV82" s="134">
        <v>0</v>
      </c>
      <c r="BW82" s="134">
        <v>0</v>
      </c>
      <c r="BX82" s="134">
        <v>0</v>
      </c>
      <c r="BY82" s="134">
        <v>0</v>
      </c>
      <c r="BZ82" s="134">
        <v>0</v>
      </c>
      <c r="CA82" s="134">
        <v>0</v>
      </c>
      <c r="CB82" s="134">
        <v>11000</v>
      </c>
      <c r="CC82" s="134">
        <v>10000</v>
      </c>
      <c r="CD82" s="134">
        <v>10983</v>
      </c>
      <c r="CE82" s="134">
        <v>0</v>
      </c>
      <c r="CF82" s="134">
        <v>0</v>
      </c>
      <c r="CG82" s="134">
        <v>0</v>
      </c>
      <c r="CH82" s="134">
        <v>0</v>
      </c>
      <c r="CI82" s="134">
        <v>0</v>
      </c>
      <c r="CJ82" s="134">
        <v>0</v>
      </c>
      <c r="CK82" s="134">
        <v>30000</v>
      </c>
      <c r="CL82" s="134">
        <v>20000</v>
      </c>
      <c r="CM82" s="134">
        <v>30044</v>
      </c>
      <c r="CN82" s="134">
        <v>16000</v>
      </c>
      <c r="CO82" s="134">
        <v>16000</v>
      </c>
      <c r="CP82" s="134">
        <v>16010</v>
      </c>
      <c r="CQ82" s="134">
        <v>24000</v>
      </c>
      <c r="CR82" s="134">
        <v>24000</v>
      </c>
      <c r="CS82" s="134">
        <v>20436</v>
      </c>
      <c r="CT82" s="134">
        <v>0</v>
      </c>
      <c r="CU82" s="134">
        <v>0</v>
      </c>
      <c r="CV82" s="134">
        <v>0</v>
      </c>
      <c r="CW82" s="134">
        <v>0</v>
      </c>
      <c r="CX82" s="134">
        <v>0</v>
      </c>
      <c r="CY82" s="134">
        <v>0</v>
      </c>
      <c r="CZ82" s="134">
        <v>0</v>
      </c>
      <c r="DA82" s="134">
        <v>0</v>
      </c>
      <c r="DB82" s="134">
        <v>0</v>
      </c>
      <c r="DC82" s="134">
        <v>0</v>
      </c>
      <c r="DD82" s="134">
        <v>0</v>
      </c>
      <c r="DE82" s="134">
        <v>0</v>
      </c>
      <c r="DF82" s="134">
        <v>0</v>
      </c>
      <c r="DG82" s="134">
        <v>0</v>
      </c>
      <c r="DH82" s="134">
        <v>0</v>
      </c>
      <c r="DI82" s="134">
        <v>0</v>
      </c>
      <c r="DJ82" s="134">
        <v>0</v>
      </c>
      <c r="DK82" s="134">
        <v>0</v>
      </c>
      <c r="DL82" s="134">
        <v>0</v>
      </c>
      <c r="DM82" s="134">
        <v>0</v>
      </c>
      <c r="DN82" s="134">
        <v>0</v>
      </c>
      <c r="DO82" s="134">
        <v>120</v>
      </c>
      <c r="DP82" s="134">
        <v>10</v>
      </c>
      <c r="DQ82" s="134">
        <v>105</v>
      </c>
      <c r="DR82" s="134">
        <v>10</v>
      </c>
      <c r="DS82" s="134">
        <v>10</v>
      </c>
      <c r="DT82" s="134">
        <v>3184</v>
      </c>
    </row>
    <row r="83" spans="1:124" ht="33.75" x14ac:dyDescent="0.2">
      <c r="A83" s="106" t="s">
        <v>718</v>
      </c>
      <c r="B83" s="13" t="s">
        <v>251</v>
      </c>
      <c r="C83" s="115" t="s">
        <v>65</v>
      </c>
      <c r="D83" s="87" t="s">
        <v>55</v>
      </c>
      <c r="E83" s="115" t="s">
        <v>56</v>
      </c>
      <c r="F83" s="115" t="s">
        <v>202</v>
      </c>
      <c r="G83" s="115" t="s">
        <v>203</v>
      </c>
      <c r="H83" s="123" t="s">
        <v>251</v>
      </c>
      <c r="I83" s="431" t="s">
        <v>234</v>
      </c>
      <c r="J83" s="86">
        <v>4235</v>
      </c>
      <c r="K83" s="450">
        <v>8</v>
      </c>
      <c r="L83" s="115" t="s">
        <v>235</v>
      </c>
      <c r="M83" s="116"/>
      <c r="N83" s="115" t="s">
        <v>231</v>
      </c>
      <c r="O83" s="115" t="s">
        <v>57</v>
      </c>
      <c r="P83" s="76" t="s">
        <v>60</v>
      </c>
      <c r="Q83" s="69">
        <v>89.677419354838705</v>
      </c>
      <c r="R83" s="83" t="e">
        <v>#DIV/0!</v>
      </c>
      <c r="S83" s="83">
        <v>0</v>
      </c>
      <c r="T83" s="83">
        <v>0</v>
      </c>
      <c r="U83" s="134">
        <v>3255</v>
      </c>
      <c r="V83" s="134">
        <v>2919</v>
      </c>
      <c r="W83" s="134">
        <v>0</v>
      </c>
      <c r="X83" s="134">
        <v>0</v>
      </c>
      <c r="Y83" s="134">
        <v>0</v>
      </c>
      <c r="Z83" s="134">
        <v>3255</v>
      </c>
      <c r="AA83" s="134">
        <v>4145</v>
      </c>
      <c r="AB83" s="134">
        <v>2919</v>
      </c>
      <c r="AC83" s="134">
        <v>0</v>
      </c>
      <c r="AD83" s="134">
        <v>0</v>
      </c>
      <c r="AE83" s="134">
        <v>0</v>
      </c>
      <c r="AF83" s="134">
        <v>0</v>
      </c>
      <c r="AG83" s="134">
        <v>0</v>
      </c>
      <c r="AH83" s="134">
        <v>0</v>
      </c>
      <c r="AI83" s="134">
        <v>550</v>
      </c>
      <c r="AJ83" s="134">
        <v>400</v>
      </c>
      <c r="AK83" s="134">
        <v>549</v>
      </c>
      <c r="AL83" s="134">
        <v>0</v>
      </c>
      <c r="AM83" s="134">
        <v>0</v>
      </c>
      <c r="AN83" s="134">
        <v>0</v>
      </c>
      <c r="AO83" s="134">
        <v>85</v>
      </c>
      <c r="AP83" s="134">
        <v>85</v>
      </c>
      <c r="AQ83" s="134">
        <v>183</v>
      </c>
      <c r="AR83" s="134">
        <v>0</v>
      </c>
      <c r="AS83" s="134">
        <v>0</v>
      </c>
      <c r="AT83" s="134">
        <v>0</v>
      </c>
      <c r="AU83" s="134">
        <v>0</v>
      </c>
      <c r="AV83" s="134">
        <v>0</v>
      </c>
      <c r="AW83" s="134">
        <v>0</v>
      </c>
      <c r="AX83" s="134">
        <v>0</v>
      </c>
      <c r="AY83" s="134">
        <v>0</v>
      </c>
      <c r="AZ83" s="134">
        <v>0</v>
      </c>
      <c r="BA83" s="134">
        <v>0</v>
      </c>
      <c r="BB83" s="134">
        <v>0</v>
      </c>
      <c r="BC83" s="134">
        <v>0</v>
      </c>
      <c r="BD83" s="134">
        <v>0</v>
      </c>
      <c r="BE83" s="134">
        <v>0</v>
      </c>
      <c r="BF83" s="134">
        <v>0</v>
      </c>
      <c r="BG83" s="134">
        <v>570</v>
      </c>
      <c r="BH83" s="134">
        <v>1800</v>
      </c>
      <c r="BI83" s="134">
        <v>564</v>
      </c>
      <c r="BJ83" s="134">
        <v>0</v>
      </c>
      <c r="BK83" s="134">
        <v>0</v>
      </c>
      <c r="BL83" s="134">
        <v>0</v>
      </c>
      <c r="BM83" s="134">
        <v>1200</v>
      </c>
      <c r="BN83" s="134">
        <v>1060</v>
      </c>
      <c r="BO83" s="134">
        <v>1173</v>
      </c>
      <c r="BP83" s="134">
        <v>0</v>
      </c>
      <c r="BQ83" s="134">
        <v>0</v>
      </c>
      <c r="BR83" s="134">
        <v>0</v>
      </c>
      <c r="BS83" s="134">
        <v>0</v>
      </c>
      <c r="BT83" s="134">
        <v>0</v>
      </c>
      <c r="BU83" s="134">
        <v>0</v>
      </c>
      <c r="BV83" s="134">
        <v>0</v>
      </c>
      <c r="BW83" s="134">
        <v>0</v>
      </c>
      <c r="BX83" s="134">
        <v>0</v>
      </c>
      <c r="BY83" s="134">
        <v>0</v>
      </c>
      <c r="BZ83" s="134">
        <v>0</v>
      </c>
      <c r="CA83" s="134">
        <v>0</v>
      </c>
      <c r="CB83" s="134">
        <v>0</v>
      </c>
      <c r="CC83" s="134">
        <v>0</v>
      </c>
      <c r="CD83" s="134">
        <v>0</v>
      </c>
      <c r="CE83" s="134">
        <v>650</v>
      </c>
      <c r="CF83" s="134">
        <v>650</v>
      </c>
      <c r="CG83" s="134">
        <v>250</v>
      </c>
      <c r="CH83" s="134">
        <v>0</v>
      </c>
      <c r="CI83" s="134">
        <v>0</v>
      </c>
      <c r="CJ83" s="134">
        <v>0</v>
      </c>
      <c r="CK83" s="134">
        <v>0</v>
      </c>
      <c r="CL83" s="134">
        <v>0</v>
      </c>
      <c r="CM83" s="134">
        <v>0</v>
      </c>
      <c r="CN83" s="134">
        <v>0</v>
      </c>
      <c r="CO83" s="134">
        <v>0</v>
      </c>
      <c r="CP83" s="134">
        <v>0</v>
      </c>
      <c r="CQ83" s="134">
        <v>0</v>
      </c>
      <c r="CR83" s="134">
        <v>0</v>
      </c>
      <c r="CS83" s="134">
        <v>0</v>
      </c>
      <c r="CT83" s="134">
        <v>0</v>
      </c>
      <c r="CU83" s="134">
        <v>0</v>
      </c>
      <c r="CV83" s="134">
        <v>0</v>
      </c>
      <c r="CW83" s="134">
        <v>0</v>
      </c>
      <c r="CX83" s="134">
        <v>0</v>
      </c>
      <c r="CY83" s="134">
        <v>0</v>
      </c>
      <c r="CZ83" s="134">
        <v>0</v>
      </c>
      <c r="DA83" s="134">
        <v>0</v>
      </c>
      <c r="DB83" s="134">
        <v>0</v>
      </c>
      <c r="DC83" s="134">
        <v>0</v>
      </c>
      <c r="DD83" s="134">
        <v>0</v>
      </c>
      <c r="DE83" s="134">
        <v>0</v>
      </c>
      <c r="DF83" s="134">
        <v>200</v>
      </c>
      <c r="DG83" s="134">
        <v>150</v>
      </c>
      <c r="DH83" s="134">
        <v>200</v>
      </c>
      <c r="DI83" s="134">
        <v>0</v>
      </c>
      <c r="DJ83" s="134">
        <v>0</v>
      </c>
      <c r="DK83" s="134">
        <v>0</v>
      </c>
      <c r="DL83" s="134">
        <v>0</v>
      </c>
      <c r="DM83" s="134">
        <v>0</v>
      </c>
      <c r="DN83" s="134">
        <v>0</v>
      </c>
      <c r="DO83" s="134">
        <v>0</v>
      </c>
      <c r="DP83" s="134">
        <v>0</v>
      </c>
      <c r="DQ83" s="134">
        <v>0</v>
      </c>
      <c r="DR83" s="134">
        <v>0</v>
      </c>
      <c r="DS83" s="134">
        <v>0</v>
      </c>
      <c r="DT83" s="134">
        <v>0</v>
      </c>
    </row>
    <row r="84" spans="1:124" ht="33.75" x14ac:dyDescent="0.2">
      <c r="A84" s="106" t="s">
        <v>718</v>
      </c>
      <c r="B84" s="13" t="s">
        <v>663</v>
      </c>
      <c r="C84" s="115" t="s">
        <v>65</v>
      </c>
      <c r="D84" s="87" t="s">
        <v>55</v>
      </c>
      <c r="E84" s="115" t="s">
        <v>56</v>
      </c>
      <c r="F84" s="115" t="s">
        <v>202</v>
      </c>
      <c r="G84" s="115" t="s">
        <v>203</v>
      </c>
      <c r="H84" s="123" t="s">
        <v>663</v>
      </c>
      <c r="I84" s="432"/>
      <c r="J84" s="86">
        <v>64000</v>
      </c>
      <c r="K84" s="451"/>
      <c r="L84" s="115" t="s">
        <v>236</v>
      </c>
      <c r="M84" s="116"/>
      <c r="N84" s="115" t="s">
        <v>231</v>
      </c>
      <c r="O84" s="115" t="s">
        <v>57</v>
      </c>
      <c r="P84" s="76" t="s">
        <v>60</v>
      </c>
      <c r="Q84" s="69">
        <v>98.638328530259372</v>
      </c>
      <c r="R84" s="83" t="e">
        <v>#DIV/0!</v>
      </c>
      <c r="S84" s="83">
        <v>0</v>
      </c>
      <c r="T84" s="83">
        <v>0</v>
      </c>
      <c r="U84" s="134">
        <v>69400</v>
      </c>
      <c r="V84" s="134">
        <v>68455</v>
      </c>
      <c r="W84" s="134">
        <v>0</v>
      </c>
      <c r="X84" s="134">
        <v>0</v>
      </c>
      <c r="Y84" s="134">
        <v>0</v>
      </c>
      <c r="Z84" s="134">
        <v>69400</v>
      </c>
      <c r="AA84" s="134">
        <v>64000</v>
      </c>
      <c r="AB84" s="134">
        <v>68455</v>
      </c>
      <c r="AC84" s="134">
        <v>0</v>
      </c>
      <c r="AD84" s="134">
        <v>0</v>
      </c>
      <c r="AE84" s="134">
        <v>0</v>
      </c>
      <c r="AF84" s="134">
        <v>0</v>
      </c>
      <c r="AG84" s="134">
        <v>0</v>
      </c>
      <c r="AH84" s="134">
        <v>0</v>
      </c>
      <c r="AI84" s="134">
        <v>10500</v>
      </c>
      <c r="AJ84" s="134">
        <v>8000</v>
      </c>
      <c r="AK84" s="134">
        <v>10483</v>
      </c>
      <c r="AL84" s="134">
        <v>0</v>
      </c>
      <c r="AM84" s="134">
        <v>0</v>
      </c>
      <c r="AN84" s="134">
        <v>0</v>
      </c>
      <c r="AO84" s="134">
        <v>5000</v>
      </c>
      <c r="AP84" s="134">
        <v>4000</v>
      </c>
      <c r="AQ84" s="134">
        <v>4879</v>
      </c>
      <c r="AR84" s="134">
        <v>0</v>
      </c>
      <c r="AS84" s="134">
        <v>0</v>
      </c>
      <c r="AT84" s="134">
        <v>0</v>
      </c>
      <c r="AU84" s="134">
        <v>0</v>
      </c>
      <c r="AV84" s="134">
        <v>0</v>
      </c>
      <c r="AW84" s="134">
        <v>0</v>
      </c>
      <c r="AX84" s="134">
        <v>0</v>
      </c>
      <c r="AY84" s="134">
        <v>0</v>
      </c>
      <c r="AZ84" s="134">
        <v>0</v>
      </c>
      <c r="BA84" s="134">
        <v>0</v>
      </c>
      <c r="BB84" s="134">
        <v>0</v>
      </c>
      <c r="BC84" s="134">
        <v>0</v>
      </c>
      <c r="BD84" s="134">
        <v>0</v>
      </c>
      <c r="BE84" s="134">
        <v>0</v>
      </c>
      <c r="BF84" s="134">
        <v>0</v>
      </c>
      <c r="BG84" s="134">
        <v>12000</v>
      </c>
      <c r="BH84" s="134">
        <v>18300</v>
      </c>
      <c r="BI84" s="134">
        <v>11728</v>
      </c>
      <c r="BJ84" s="134">
        <v>0</v>
      </c>
      <c r="BK84" s="134">
        <v>0</v>
      </c>
      <c r="BL84" s="134">
        <v>0</v>
      </c>
      <c r="BM84" s="134">
        <v>21200</v>
      </c>
      <c r="BN84" s="134">
        <v>16000</v>
      </c>
      <c r="BO84" s="134">
        <v>21110</v>
      </c>
      <c r="BP84" s="134">
        <v>0</v>
      </c>
      <c r="BQ84" s="134">
        <v>0</v>
      </c>
      <c r="BR84" s="134">
        <v>0</v>
      </c>
      <c r="BS84" s="134">
        <v>0</v>
      </c>
      <c r="BT84" s="134">
        <v>0</v>
      </c>
      <c r="BU84" s="134">
        <v>0</v>
      </c>
      <c r="BV84" s="134">
        <v>0</v>
      </c>
      <c r="BW84" s="134">
        <v>0</v>
      </c>
      <c r="BX84" s="134">
        <v>0</v>
      </c>
      <c r="BY84" s="134">
        <v>0</v>
      </c>
      <c r="BZ84" s="134">
        <v>0</v>
      </c>
      <c r="CA84" s="134">
        <v>0</v>
      </c>
      <c r="CB84" s="134">
        <v>0</v>
      </c>
      <c r="CC84" s="134">
        <v>0</v>
      </c>
      <c r="CD84" s="134">
        <v>0</v>
      </c>
      <c r="CE84" s="134">
        <v>5700</v>
      </c>
      <c r="CF84" s="134">
        <v>5700</v>
      </c>
      <c r="CG84" s="134">
        <v>5246</v>
      </c>
      <c r="CH84" s="134">
        <v>0</v>
      </c>
      <c r="CI84" s="134">
        <v>0</v>
      </c>
      <c r="CJ84" s="134">
        <v>0</v>
      </c>
      <c r="CK84" s="134">
        <v>0</v>
      </c>
      <c r="CL84" s="134">
        <v>0</v>
      </c>
      <c r="CM84" s="134">
        <v>0</v>
      </c>
      <c r="CN84" s="134">
        <v>0</v>
      </c>
      <c r="CO84" s="134">
        <v>0</v>
      </c>
      <c r="CP84" s="134">
        <v>0</v>
      </c>
      <c r="CQ84" s="134">
        <v>0</v>
      </c>
      <c r="CR84" s="134">
        <v>0</v>
      </c>
      <c r="CS84" s="134">
        <v>0</v>
      </c>
      <c r="CT84" s="134">
        <v>0</v>
      </c>
      <c r="CU84" s="134">
        <v>0</v>
      </c>
      <c r="CV84" s="134">
        <v>0</v>
      </c>
      <c r="CW84" s="134">
        <v>0</v>
      </c>
      <c r="CX84" s="134">
        <v>0</v>
      </c>
      <c r="CY84" s="134">
        <v>0</v>
      </c>
      <c r="CZ84" s="134">
        <v>0</v>
      </c>
      <c r="DA84" s="134">
        <v>0</v>
      </c>
      <c r="DB84" s="134">
        <v>0</v>
      </c>
      <c r="DC84" s="134">
        <v>0</v>
      </c>
      <c r="DD84" s="134">
        <v>0</v>
      </c>
      <c r="DE84" s="134">
        <v>0</v>
      </c>
      <c r="DF84" s="134">
        <v>15000</v>
      </c>
      <c r="DG84" s="134">
        <v>12000</v>
      </c>
      <c r="DH84" s="134">
        <v>15009</v>
      </c>
      <c r="DI84" s="134">
        <v>0</v>
      </c>
      <c r="DJ84" s="134">
        <v>0</v>
      </c>
      <c r="DK84" s="134">
        <v>0</v>
      </c>
      <c r="DL84" s="134">
        <v>0</v>
      </c>
      <c r="DM84" s="134">
        <v>0</v>
      </c>
      <c r="DN84" s="134">
        <v>0</v>
      </c>
      <c r="DO84" s="134">
        <v>0</v>
      </c>
      <c r="DP84" s="134">
        <v>0</v>
      </c>
      <c r="DQ84" s="134">
        <v>0</v>
      </c>
      <c r="DR84" s="134">
        <v>0</v>
      </c>
      <c r="DS84" s="134">
        <v>0</v>
      </c>
      <c r="DT84" s="134">
        <v>0</v>
      </c>
    </row>
    <row r="85" spans="1:124" ht="33.75" x14ac:dyDescent="0.2">
      <c r="A85" s="106" t="s">
        <v>718</v>
      </c>
      <c r="B85" s="13" t="s">
        <v>664</v>
      </c>
      <c r="C85" s="115" t="s">
        <v>65</v>
      </c>
      <c r="D85" s="87" t="s">
        <v>55</v>
      </c>
      <c r="E85" s="115" t="s">
        <v>56</v>
      </c>
      <c r="F85" s="115" t="s">
        <v>202</v>
      </c>
      <c r="G85" s="115" t="s">
        <v>203</v>
      </c>
      <c r="H85" s="123" t="s">
        <v>664</v>
      </c>
      <c r="I85" s="431" t="s">
        <v>238</v>
      </c>
      <c r="J85" s="86">
        <v>1109</v>
      </c>
      <c r="K85" s="450">
        <v>10</v>
      </c>
      <c r="L85" s="115" t="s">
        <v>101</v>
      </c>
      <c r="M85" s="116"/>
      <c r="N85" s="79" t="s">
        <v>102</v>
      </c>
      <c r="O85" s="115" t="s">
        <v>58</v>
      </c>
      <c r="P85" s="76" t="s">
        <v>60</v>
      </c>
      <c r="Q85" s="69" t="e">
        <v>#DIV/0!</v>
      </c>
      <c r="R85" s="83" t="e">
        <v>#DIV/0!</v>
      </c>
      <c r="S85" s="83">
        <v>0</v>
      </c>
      <c r="T85" s="83">
        <v>0</v>
      </c>
      <c r="U85" s="134">
        <v>0</v>
      </c>
      <c r="V85" s="134">
        <v>34</v>
      </c>
      <c r="W85" s="134">
        <v>0</v>
      </c>
      <c r="X85" s="134">
        <v>0</v>
      </c>
      <c r="Y85" s="134">
        <v>0</v>
      </c>
      <c r="Z85" s="134">
        <v>0</v>
      </c>
      <c r="AA85" s="134">
        <v>1044</v>
      </c>
      <c r="AB85" s="134">
        <v>34</v>
      </c>
      <c r="AC85" s="134">
        <v>0</v>
      </c>
      <c r="AD85" s="134">
        <v>0</v>
      </c>
      <c r="AE85" s="134">
        <v>0</v>
      </c>
      <c r="AF85" s="134">
        <v>0</v>
      </c>
      <c r="AG85" s="134">
        <v>70</v>
      </c>
      <c r="AH85" s="134">
        <v>2</v>
      </c>
      <c r="AI85" s="134">
        <v>0</v>
      </c>
      <c r="AJ85" s="134">
        <v>0</v>
      </c>
      <c r="AK85" s="134">
        <v>0</v>
      </c>
      <c r="AL85" s="134">
        <v>0</v>
      </c>
      <c r="AM85" s="134">
        <v>3</v>
      </c>
      <c r="AN85" s="134">
        <v>0</v>
      </c>
      <c r="AO85" s="134">
        <v>0</v>
      </c>
      <c r="AP85" s="134">
        <v>0</v>
      </c>
      <c r="AQ85" s="134">
        <v>0</v>
      </c>
      <c r="AR85" s="134">
        <v>0</v>
      </c>
      <c r="AS85" s="134">
        <v>300</v>
      </c>
      <c r="AT85" s="134">
        <v>0</v>
      </c>
      <c r="AU85" s="134">
        <v>0</v>
      </c>
      <c r="AV85" s="134">
        <v>30</v>
      </c>
      <c r="AW85" s="134">
        <v>4</v>
      </c>
      <c r="AX85" s="134">
        <v>0</v>
      </c>
      <c r="AY85" s="134">
        <v>50</v>
      </c>
      <c r="AZ85" s="134">
        <v>5</v>
      </c>
      <c r="BA85" s="134">
        <v>0</v>
      </c>
      <c r="BB85" s="134">
        <v>0</v>
      </c>
      <c r="BC85" s="134">
        <v>0</v>
      </c>
      <c r="BD85" s="134">
        <v>0</v>
      </c>
      <c r="BE85" s="134">
        <v>0</v>
      </c>
      <c r="BF85" s="134">
        <v>0</v>
      </c>
      <c r="BG85" s="134">
        <v>0</v>
      </c>
      <c r="BH85" s="134">
        <v>0</v>
      </c>
      <c r="BI85" s="134">
        <v>0</v>
      </c>
      <c r="BJ85" s="134">
        <v>0</v>
      </c>
      <c r="BK85" s="134">
        <v>0</v>
      </c>
      <c r="BL85" s="134">
        <v>0</v>
      </c>
      <c r="BM85" s="134">
        <v>0</v>
      </c>
      <c r="BN85" s="134">
        <v>0</v>
      </c>
      <c r="BO85" s="134">
        <v>0</v>
      </c>
      <c r="BP85" s="134">
        <v>0</v>
      </c>
      <c r="BQ85" s="134">
        <v>140</v>
      </c>
      <c r="BR85" s="134">
        <v>6</v>
      </c>
      <c r="BS85" s="134">
        <v>0</v>
      </c>
      <c r="BT85" s="134">
        <v>0</v>
      </c>
      <c r="BU85" s="134">
        <v>0</v>
      </c>
      <c r="BV85" s="134">
        <v>0</v>
      </c>
      <c r="BW85" s="134">
        <v>0</v>
      </c>
      <c r="BX85" s="134">
        <v>0</v>
      </c>
      <c r="BY85" s="134">
        <v>0</v>
      </c>
      <c r="BZ85" s="134">
        <v>0</v>
      </c>
      <c r="CA85" s="134">
        <v>0</v>
      </c>
      <c r="CB85" s="134">
        <v>0</v>
      </c>
      <c r="CC85" s="134">
        <v>0</v>
      </c>
      <c r="CD85" s="134">
        <v>0</v>
      </c>
      <c r="CE85" s="134">
        <v>0</v>
      </c>
      <c r="CF85" s="134">
        <v>0</v>
      </c>
      <c r="CG85" s="134">
        <v>0</v>
      </c>
      <c r="CH85" s="134">
        <v>0</v>
      </c>
      <c r="CI85" s="134">
        <v>1</v>
      </c>
      <c r="CJ85" s="134">
        <v>0</v>
      </c>
      <c r="CK85" s="134">
        <v>0</v>
      </c>
      <c r="CL85" s="134">
        <v>250</v>
      </c>
      <c r="CM85" s="134">
        <v>4</v>
      </c>
      <c r="CN85" s="134">
        <v>0</v>
      </c>
      <c r="CO85" s="134">
        <v>0</v>
      </c>
      <c r="CP85" s="134">
        <v>0</v>
      </c>
      <c r="CQ85" s="134">
        <v>0</v>
      </c>
      <c r="CR85" s="134">
        <v>0</v>
      </c>
      <c r="CS85" s="134">
        <v>0</v>
      </c>
      <c r="CT85" s="134">
        <v>0</v>
      </c>
      <c r="CU85" s="134">
        <v>40</v>
      </c>
      <c r="CV85" s="134">
        <v>4</v>
      </c>
      <c r="CW85" s="134">
        <v>0</v>
      </c>
      <c r="CX85" s="134">
        <v>40</v>
      </c>
      <c r="CY85" s="134">
        <v>6</v>
      </c>
      <c r="CZ85" s="134">
        <v>0</v>
      </c>
      <c r="DA85" s="134">
        <v>0</v>
      </c>
      <c r="DB85" s="134">
        <v>0</v>
      </c>
      <c r="DC85" s="134">
        <v>0</v>
      </c>
      <c r="DD85" s="134">
        <v>40</v>
      </c>
      <c r="DE85" s="134">
        <v>1</v>
      </c>
      <c r="DF85" s="134">
        <v>0</v>
      </c>
      <c r="DG85" s="134">
        <v>0</v>
      </c>
      <c r="DH85" s="134">
        <v>0</v>
      </c>
      <c r="DI85" s="134">
        <v>0</v>
      </c>
      <c r="DJ85" s="134">
        <v>55</v>
      </c>
      <c r="DK85" s="134">
        <v>2</v>
      </c>
      <c r="DL85" s="134">
        <v>0</v>
      </c>
      <c r="DM85" s="134">
        <v>25</v>
      </c>
      <c r="DN85" s="134">
        <v>0</v>
      </c>
      <c r="DO85" s="134">
        <v>0</v>
      </c>
      <c r="DP85" s="134">
        <v>0</v>
      </c>
      <c r="DQ85" s="134">
        <v>0</v>
      </c>
      <c r="DR85" s="134">
        <v>0</v>
      </c>
      <c r="DS85" s="134">
        <v>0</v>
      </c>
      <c r="DT85" s="134">
        <v>0</v>
      </c>
    </row>
    <row r="86" spans="1:124" ht="45" x14ac:dyDescent="0.2">
      <c r="A86" s="106" t="s">
        <v>718</v>
      </c>
      <c r="B86" s="13" t="s">
        <v>665</v>
      </c>
      <c r="C86" s="115" t="s">
        <v>65</v>
      </c>
      <c r="D86" s="87" t="s">
        <v>55</v>
      </c>
      <c r="E86" s="115" t="s">
        <v>56</v>
      </c>
      <c r="F86" s="115" t="s">
        <v>202</v>
      </c>
      <c r="G86" s="115" t="s">
        <v>203</v>
      </c>
      <c r="H86" s="123" t="s">
        <v>665</v>
      </c>
      <c r="I86" s="448"/>
      <c r="J86" s="86">
        <v>9109</v>
      </c>
      <c r="K86" s="455"/>
      <c r="L86" s="115" t="s">
        <v>239</v>
      </c>
      <c r="M86" s="116"/>
      <c r="N86" s="115" t="s">
        <v>104</v>
      </c>
      <c r="O86" s="115" t="s">
        <v>57</v>
      </c>
      <c r="P86" s="76" t="s">
        <v>60</v>
      </c>
      <c r="Q86" s="69">
        <v>105.10114335971856</v>
      </c>
      <c r="R86" s="83" t="e">
        <v>#DIV/0!</v>
      </c>
      <c r="S86" s="83">
        <v>0</v>
      </c>
      <c r="T86" s="83">
        <v>0</v>
      </c>
      <c r="U86" s="134">
        <v>1137</v>
      </c>
      <c r="V86" s="134">
        <v>1195</v>
      </c>
      <c r="W86" s="134">
        <v>0</v>
      </c>
      <c r="X86" s="134">
        <v>0</v>
      </c>
      <c r="Y86" s="134">
        <v>0</v>
      </c>
      <c r="Z86" s="134">
        <v>1137</v>
      </c>
      <c r="AA86" s="134">
        <v>1044</v>
      </c>
      <c r="AB86" s="134">
        <v>1195</v>
      </c>
      <c r="AC86" s="134">
        <v>0</v>
      </c>
      <c r="AD86" s="134">
        <v>0</v>
      </c>
      <c r="AE86" s="134">
        <v>0</v>
      </c>
      <c r="AF86" s="134">
        <v>50</v>
      </c>
      <c r="AG86" s="134">
        <v>70</v>
      </c>
      <c r="AH86" s="134">
        <v>88</v>
      </c>
      <c r="AI86" s="134">
        <v>0</v>
      </c>
      <c r="AJ86" s="134">
        <v>0</v>
      </c>
      <c r="AK86" s="134">
        <v>0</v>
      </c>
      <c r="AL86" s="134">
        <v>3</v>
      </c>
      <c r="AM86" s="134">
        <v>3</v>
      </c>
      <c r="AN86" s="134">
        <v>3</v>
      </c>
      <c r="AO86" s="134">
        <v>0</v>
      </c>
      <c r="AP86" s="134">
        <v>0</v>
      </c>
      <c r="AQ86" s="134">
        <v>0</v>
      </c>
      <c r="AR86" s="134">
        <v>454</v>
      </c>
      <c r="AS86" s="134">
        <v>300</v>
      </c>
      <c r="AT86" s="134">
        <v>454</v>
      </c>
      <c r="AU86" s="134">
        <v>35</v>
      </c>
      <c r="AV86" s="134">
        <v>30</v>
      </c>
      <c r="AW86" s="134">
        <v>33</v>
      </c>
      <c r="AX86" s="134">
        <v>50</v>
      </c>
      <c r="AY86" s="134">
        <v>50</v>
      </c>
      <c r="AZ86" s="134">
        <v>52</v>
      </c>
      <c r="BA86" s="134">
        <v>0</v>
      </c>
      <c r="BB86" s="134">
        <v>0</v>
      </c>
      <c r="BC86" s="134">
        <v>0</v>
      </c>
      <c r="BD86" s="134">
        <v>0</v>
      </c>
      <c r="BE86" s="134">
        <v>0</v>
      </c>
      <c r="BF86" s="134">
        <v>0</v>
      </c>
      <c r="BG86" s="134">
        <v>0</v>
      </c>
      <c r="BH86" s="134">
        <v>0</v>
      </c>
      <c r="BI86" s="134">
        <v>0</v>
      </c>
      <c r="BJ86" s="134">
        <v>0</v>
      </c>
      <c r="BK86" s="134">
        <v>0</v>
      </c>
      <c r="BL86" s="134">
        <v>0</v>
      </c>
      <c r="BM86" s="134">
        <v>0</v>
      </c>
      <c r="BN86" s="134">
        <v>0</v>
      </c>
      <c r="BO86" s="134">
        <v>0</v>
      </c>
      <c r="BP86" s="134">
        <v>110</v>
      </c>
      <c r="BQ86" s="134">
        <v>140</v>
      </c>
      <c r="BR86" s="134">
        <v>104</v>
      </c>
      <c r="BS86" s="134">
        <v>0</v>
      </c>
      <c r="BT86" s="134">
        <v>0</v>
      </c>
      <c r="BU86" s="134">
        <v>0</v>
      </c>
      <c r="BV86" s="134">
        <v>0</v>
      </c>
      <c r="BW86" s="134">
        <v>0</v>
      </c>
      <c r="BX86" s="134">
        <v>1</v>
      </c>
      <c r="BY86" s="134">
        <v>0</v>
      </c>
      <c r="BZ86" s="134">
        <v>0</v>
      </c>
      <c r="CA86" s="134">
        <v>0</v>
      </c>
      <c r="CB86" s="134">
        <v>0</v>
      </c>
      <c r="CC86" s="134">
        <v>0</v>
      </c>
      <c r="CD86" s="134">
        <v>0</v>
      </c>
      <c r="CE86" s="134">
        <v>0</v>
      </c>
      <c r="CF86" s="134">
        <v>0</v>
      </c>
      <c r="CG86" s="134">
        <v>0</v>
      </c>
      <c r="CH86" s="134">
        <v>1</v>
      </c>
      <c r="CI86" s="134">
        <v>1</v>
      </c>
      <c r="CJ86" s="134">
        <v>1</v>
      </c>
      <c r="CK86" s="134">
        <v>240</v>
      </c>
      <c r="CL86" s="134">
        <v>250</v>
      </c>
      <c r="CM86" s="134">
        <v>252</v>
      </c>
      <c r="CN86" s="134">
        <v>0</v>
      </c>
      <c r="CO86" s="134">
        <v>0</v>
      </c>
      <c r="CP86" s="134">
        <v>0</v>
      </c>
      <c r="CQ86" s="134">
        <v>0</v>
      </c>
      <c r="CR86" s="134">
        <v>0</v>
      </c>
      <c r="CS86" s="134">
        <v>0</v>
      </c>
      <c r="CT86" s="134">
        <v>40</v>
      </c>
      <c r="CU86" s="134">
        <v>40</v>
      </c>
      <c r="CV86" s="134">
        <v>43</v>
      </c>
      <c r="CW86" s="134">
        <v>56</v>
      </c>
      <c r="CX86" s="134">
        <v>40</v>
      </c>
      <c r="CY86" s="134">
        <v>56</v>
      </c>
      <c r="CZ86" s="134">
        <v>0</v>
      </c>
      <c r="DA86" s="134">
        <v>0</v>
      </c>
      <c r="DB86" s="134">
        <v>0</v>
      </c>
      <c r="DC86" s="134">
        <v>18</v>
      </c>
      <c r="DD86" s="134">
        <v>40</v>
      </c>
      <c r="DE86" s="134">
        <v>18</v>
      </c>
      <c r="DF86" s="134">
        <v>0</v>
      </c>
      <c r="DG86" s="134">
        <v>0</v>
      </c>
      <c r="DH86" s="134">
        <v>0</v>
      </c>
      <c r="DI86" s="134">
        <v>55</v>
      </c>
      <c r="DJ86" s="134">
        <v>55</v>
      </c>
      <c r="DK86" s="134">
        <v>58</v>
      </c>
      <c r="DL86" s="134">
        <v>25</v>
      </c>
      <c r="DM86" s="134">
        <v>25</v>
      </c>
      <c r="DN86" s="134">
        <v>32</v>
      </c>
      <c r="DO86" s="134">
        <v>0</v>
      </c>
      <c r="DP86" s="134">
        <v>0</v>
      </c>
      <c r="DQ86" s="134">
        <v>0</v>
      </c>
      <c r="DR86" s="134">
        <v>0</v>
      </c>
      <c r="DS86" s="134">
        <v>0</v>
      </c>
      <c r="DT86" s="134">
        <v>0</v>
      </c>
    </row>
    <row r="87" spans="1:124" ht="33.75" x14ac:dyDescent="0.2">
      <c r="A87" s="106" t="s">
        <v>718</v>
      </c>
      <c r="B87" s="13" t="s">
        <v>666</v>
      </c>
      <c r="C87" s="115" t="s">
        <v>65</v>
      </c>
      <c r="D87" s="87" t="s">
        <v>55</v>
      </c>
      <c r="E87" s="115" t="s">
        <v>56</v>
      </c>
      <c r="F87" s="115" t="s">
        <v>202</v>
      </c>
      <c r="G87" s="115" t="s">
        <v>203</v>
      </c>
      <c r="H87" s="123" t="s">
        <v>666</v>
      </c>
      <c r="I87" s="432"/>
      <c r="J87" s="86">
        <v>148163</v>
      </c>
      <c r="K87" s="451"/>
      <c r="L87" s="75" t="s">
        <v>729</v>
      </c>
      <c r="M87" s="116"/>
      <c r="N87" s="115" t="s">
        <v>104</v>
      </c>
      <c r="O87" s="115" t="s">
        <v>57</v>
      </c>
      <c r="P87" s="76" t="s">
        <v>60</v>
      </c>
      <c r="Q87" s="69">
        <v>85.03706154864328</v>
      </c>
      <c r="R87" s="83" t="e">
        <v>#DIV/0!</v>
      </c>
      <c r="S87" s="83">
        <v>0</v>
      </c>
      <c r="T87" s="83">
        <v>0</v>
      </c>
      <c r="U87" s="134">
        <v>151100</v>
      </c>
      <c r="V87" s="134">
        <v>128491</v>
      </c>
      <c r="W87" s="134">
        <v>0</v>
      </c>
      <c r="X87" s="134">
        <v>0</v>
      </c>
      <c r="Y87" s="134">
        <v>0</v>
      </c>
      <c r="Z87" s="134">
        <v>151100</v>
      </c>
      <c r="AA87" s="134">
        <v>150238</v>
      </c>
      <c r="AB87" s="134">
        <v>128491</v>
      </c>
      <c r="AC87" s="134">
        <v>0</v>
      </c>
      <c r="AD87" s="134">
        <v>0</v>
      </c>
      <c r="AE87" s="134">
        <v>0</v>
      </c>
      <c r="AF87" s="134">
        <v>80000</v>
      </c>
      <c r="AG87" s="134">
        <v>70000</v>
      </c>
      <c r="AH87" s="134">
        <v>60749</v>
      </c>
      <c r="AI87" s="134">
        <v>0</v>
      </c>
      <c r="AJ87" s="134">
        <v>0</v>
      </c>
      <c r="AK87" s="134">
        <v>0</v>
      </c>
      <c r="AL87" s="134">
        <v>40</v>
      </c>
      <c r="AM87" s="134">
        <v>40</v>
      </c>
      <c r="AN87" s="134">
        <v>48</v>
      </c>
      <c r="AO87" s="134">
        <v>0</v>
      </c>
      <c r="AP87" s="134">
        <v>0</v>
      </c>
      <c r="AQ87" s="134">
        <v>0</v>
      </c>
      <c r="AR87" s="134">
        <v>24000</v>
      </c>
      <c r="AS87" s="134">
        <v>26000</v>
      </c>
      <c r="AT87" s="134">
        <v>21246</v>
      </c>
      <c r="AU87" s="134">
        <v>5000</v>
      </c>
      <c r="AV87" s="134">
        <v>4500</v>
      </c>
      <c r="AW87" s="134">
        <v>5065</v>
      </c>
      <c r="AX87" s="134">
        <v>8000</v>
      </c>
      <c r="AY87" s="134">
        <v>9000</v>
      </c>
      <c r="AZ87" s="134">
        <v>7421</v>
      </c>
      <c r="BA87" s="134">
        <v>0</v>
      </c>
      <c r="BB87" s="134">
        <v>0</v>
      </c>
      <c r="BC87" s="134">
        <v>0</v>
      </c>
      <c r="BD87" s="134">
        <v>0</v>
      </c>
      <c r="BE87" s="134">
        <v>0</v>
      </c>
      <c r="BF87" s="134">
        <v>0</v>
      </c>
      <c r="BG87" s="134">
        <v>0</v>
      </c>
      <c r="BH87" s="134">
        <v>0</v>
      </c>
      <c r="BI87" s="134">
        <v>0</v>
      </c>
      <c r="BJ87" s="134">
        <v>0</v>
      </c>
      <c r="BK87" s="134">
        <v>0</v>
      </c>
      <c r="BL87" s="134">
        <v>0</v>
      </c>
      <c r="BM87" s="134">
        <v>0</v>
      </c>
      <c r="BN87" s="134">
        <v>0</v>
      </c>
      <c r="BO87" s="134">
        <v>0</v>
      </c>
      <c r="BP87" s="134">
        <v>4000</v>
      </c>
      <c r="BQ87" s="134">
        <v>6000</v>
      </c>
      <c r="BR87" s="134">
        <v>4030</v>
      </c>
      <c r="BS87" s="134">
        <v>0</v>
      </c>
      <c r="BT87" s="134">
        <v>0</v>
      </c>
      <c r="BU87" s="134">
        <v>0</v>
      </c>
      <c r="BV87" s="134">
        <v>0</v>
      </c>
      <c r="BW87" s="134">
        <v>0</v>
      </c>
      <c r="BX87" s="134">
        <v>10</v>
      </c>
      <c r="BY87" s="134">
        <v>0</v>
      </c>
      <c r="BZ87" s="134">
        <v>0</v>
      </c>
      <c r="CA87" s="134">
        <v>0</v>
      </c>
      <c r="CB87" s="134">
        <v>0</v>
      </c>
      <c r="CC87" s="134">
        <v>0</v>
      </c>
      <c r="CD87" s="134">
        <v>0</v>
      </c>
      <c r="CE87" s="134">
        <v>0</v>
      </c>
      <c r="CF87" s="134">
        <v>0</v>
      </c>
      <c r="CG87" s="134">
        <v>0</v>
      </c>
      <c r="CH87" s="134">
        <v>0</v>
      </c>
      <c r="CI87" s="134">
        <v>8</v>
      </c>
      <c r="CJ87" s="134">
        <v>0</v>
      </c>
      <c r="CK87" s="134">
        <v>19000</v>
      </c>
      <c r="CL87" s="134">
        <v>20000</v>
      </c>
      <c r="CM87" s="134">
        <v>18797</v>
      </c>
      <c r="CN87" s="134">
        <v>0</v>
      </c>
      <c r="CO87" s="134">
        <v>0</v>
      </c>
      <c r="CP87" s="134">
        <v>0</v>
      </c>
      <c r="CQ87" s="134">
        <v>0</v>
      </c>
      <c r="CR87" s="134">
        <v>0</v>
      </c>
      <c r="CS87" s="134">
        <v>0</v>
      </c>
      <c r="CT87" s="134">
        <v>4800</v>
      </c>
      <c r="CU87" s="134">
        <v>3000</v>
      </c>
      <c r="CV87" s="134">
        <v>4745</v>
      </c>
      <c r="CW87" s="134">
        <v>200</v>
      </c>
      <c r="CX87" s="134">
        <v>5000</v>
      </c>
      <c r="CY87" s="134">
        <v>190</v>
      </c>
      <c r="CZ87" s="134">
        <v>0</v>
      </c>
      <c r="DA87" s="134">
        <v>0</v>
      </c>
      <c r="DB87" s="134">
        <v>0</v>
      </c>
      <c r="DC87" s="134">
        <v>60</v>
      </c>
      <c r="DD87" s="134">
        <v>690</v>
      </c>
      <c r="DE87" s="134">
        <v>60</v>
      </c>
      <c r="DF87" s="134">
        <v>0</v>
      </c>
      <c r="DG87" s="134">
        <v>0</v>
      </c>
      <c r="DH87" s="134">
        <v>0</v>
      </c>
      <c r="DI87" s="134">
        <v>3500</v>
      </c>
      <c r="DJ87" s="134">
        <v>3500</v>
      </c>
      <c r="DK87" s="134">
        <v>4060</v>
      </c>
      <c r="DL87" s="134">
        <v>2500</v>
      </c>
      <c r="DM87" s="134">
        <v>2500</v>
      </c>
      <c r="DN87" s="134">
        <v>2070</v>
      </c>
      <c r="DO87" s="134">
        <v>0</v>
      </c>
      <c r="DP87" s="134">
        <v>0</v>
      </c>
      <c r="DQ87" s="134">
        <v>0</v>
      </c>
      <c r="DR87" s="134">
        <v>0</v>
      </c>
      <c r="DS87" s="134">
        <v>0</v>
      </c>
      <c r="DT87" s="134">
        <v>0</v>
      </c>
    </row>
    <row r="88" spans="1:124" ht="33.75" x14ac:dyDescent="0.2">
      <c r="A88" s="106" t="s">
        <v>718</v>
      </c>
      <c r="B88" s="13" t="s">
        <v>667</v>
      </c>
      <c r="C88" s="115" t="s">
        <v>65</v>
      </c>
      <c r="D88" s="87" t="s">
        <v>55</v>
      </c>
      <c r="E88" s="115" t="s">
        <v>56</v>
      </c>
      <c r="F88" s="115" t="s">
        <v>202</v>
      </c>
      <c r="G88" s="115" t="s">
        <v>203</v>
      </c>
      <c r="H88" s="123" t="s">
        <v>667</v>
      </c>
      <c r="I88" s="431" t="s">
        <v>241</v>
      </c>
      <c r="J88" s="86">
        <v>1607</v>
      </c>
      <c r="K88" s="450">
        <v>8</v>
      </c>
      <c r="L88" s="115" t="s">
        <v>107</v>
      </c>
      <c r="M88" s="116"/>
      <c r="N88" s="77" t="s">
        <v>242</v>
      </c>
      <c r="O88" s="115" t="s">
        <v>57</v>
      </c>
      <c r="P88" s="76" t="s">
        <v>60</v>
      </c>
      <c r="Q88" s="69">
        <v>99.212598425196859</v>
      </c>
      <c r="R88" s="83" t="e">
        <v>#DIV/0!</v>
      </c>
      <c r="S88" s="83">
        <v>0</v>
      </c>
      <c r="T88" s="83">
        <v>0</v>
      </c>
      <c r="U88" s="134">
        <v>1778</v>
      </c>
      <c r="V88" s="134">
        <v>1764</v>
      </c>
      <c r="W88" s="134">
        <v>0</v>
      </c>
      <c r="X88" s="134">
        <v>0</v>
      </c>
      <c r="Y88" s="134">
        <v>0</v>
      </c>
      <c r="Z88" s="134">
        <v>1778</v>
      </c>
      <c r="AA88" s="134">
        <v>1672</v>
      </c>
      <c r="AB88" s="134">
        <v>1764</v>
      </c>
      <c r="AC88" s="134">
        <v>130</v>
      </c>
      <c r="AD88" s="134">
        <v>120</v>
      </c>
      <c r="AE88" s="134">
        <v>150</v>
      </c>
      <c r="AF88" s="134">
        <v>350</v>
      </c>
      <c r="AG88" s="134">
        <v>340</v>
      </c>
      <c r="AH88" s="134">
        <v>343</v>
      </c>
      <c r="AI88" s="134">
        <v>35</v>
      </c>
      <c r="AJ88" s="134">
        <v>24</v>
      </c>
      <c r="AK88" s="134">
        <v>34</v>
      </c>
      <c r="AL88" s="134">
        <v>0</v>
      </c>
      <c r="AM88" s="134">
        <v>0</v>
      </c>
      <c r="AN88" s="134">
        <v>0</v>
      </c>
      <c r="AO88" s="134">
        <v>0</v>
      </c>
      <c r="AP88" s="134">
        <v>0</v>
      </c>
      <c r="AQ88" s="134">
        <v>0</v>
      </c>
      <c r="AR88" s="134">
        <v>44</v>
      </c>
      <c r="AS88" s="134">
        <v>23</v>
      </c>
      <c r="AT88" s="134">
        <v>44</v>
      </c>
      <c r="AU88" s="134">
        <v>170</v>
      </c>
      <c r="AV88" s="134">
        <v>170</v>
      </c>
      <c r="AW88" s="134">
        <v>171</v>
      </c>
      <c r="AX88" s="134">
        <v>15</v>
      </c>
      <c r="AY88" s="134">
        <v>15</v>
      </c>
      <c r="AZ88" s="134">
        <v>15</v>
      </c>
      <c r="BA88" s="134">
        <v>24</v>
      </c>
      <c r="BB88" s="134">
        <v>24</v>
      </c>
      <c r="BC88" s="134">
        <v>23</v>
      </c>
      <c r="BD88" s="134">
        <v>6</v>
      </c>
      <c r="BE88" s="134">
        <v>6</v>
      </c>
      <c r="BF88" s="134">
        <v>5</v>
      </c>
      <c r="BG88" s="134">
        <v>0</v>
      </c>
      <c r="BH88" s="134">
        <v>0</v>
      </c>
      <c r="BI88" s="134">
        <v>0</v>
      </c>
      <c r="BJ88" s="134">
        <v>24</v>
      </c>
      <c r="BK88" s="134">
        <v>24</v>
      </c>
      <c r="BL88" s="134">
        <v>24</v>
      </c>
      <c r="BM88" s="134">
        <v>0</v>
      </c>
      <c r="BN88" s="134">
        <v>0</v>
      </c>
      <c r="BO88" s="134">
        <v>0</v>
      </c>
      <c r="BP88" s="134">
        <v>147</v>
      </c>
      <c r="BQ88" s="134">
        <v>147</v>
      </c>
      <c r="BR88" s="134">
        <v>147</v>
      </c>
      <c r="BS88" s="134">
        <v>0</v>
      </c>
      <c r="BT88" s="134">
        <v>0</v>
      </c>
      <c r="BU88" s="134">
        <v>0</v>
      </c>
      <c r="BV88" s="134">
        <v>30</v>
      </c>
      <c r="BW88" s="134">
        <v>30</v>
      </c>
      <c r="BX88" s="134">
        <v>30</v>
      </c>
      <c r="BY88" s="134">
        <v>110</v>
      </c>
      <c r="BZ88" s="134">
        <v>110</v>
      </c>
      <c r="CA88" s="134">
        <v>72</v>
      </c>
      <c r="CB88" s="134">
        <v>0</v>
      </c>
      <c r="CC88" s="134">
        <v>0</v>
      </c>
      <c r="CD88" s="134">
        <v>0</v>
      </c>
      <c r="CE88" s="134">
        <v>0</v>
      </c>
      <c r="CF88" s="134">
        <v>0</v>
      </c>
      <c r="CG88" s="134">
        <v>0</v>
      </c>
      <c r="CH88" s="134">
        <v>35</v>
      </c>
      <c r="CI88" s="134">
        <v>25</v>
      </c>
      <c r="CJ88" s="134">
        <v>34</v>
      </c>
      <c r="CK88" s="134">
        <v>280</v>
      </c>
      <c r="CL88" s="134">
        <v>220</v>
      </c>
      <c r="CM88" s="134">
        <v>265</v>
      </c>
      <c r="CN88" s="134">
        <v>70</v>
      </c>
      <c r="CO88" s="134">
        <v>47</v>
      </c>
      <c r="CP88" s="134">
        <v>70</v>
      </c>
      <c r="CQ88" s="134">
        <v>60</v>
      </c>
      <c r="CR88" s="134">
        <v>104</v>
      </c>
      <c r="CS88" s="134">
        <v>73</v>
      </c>
      <c r="CT88" s="134">
        <v>45</v>
      </c>
      <c r="CU88" s="134">
        <v>45</v>
      </c>
      <c r="CV88" s="134">
        <v>47</v>
      </c>
      <c r="CW88" s="134">
        <v>66</v>
      </c>
      <c r="CX88" s="134">
        <v>66</v>
      </c>
      <c r="CY88" s="134">
        <v>66</v>
      </c>
      <c r="CZ88" s="134">
        <v>0</v>
      </c>
      <c r="DA88" s="134">
        <v>0</v>
      </c>
      <c r="DB88" s="134">
        <v>0</v>
      </c>
      <c r="DC88" s="134">
        <v>70</v>
      </c>
      <c r="DD88" s="134">
        <v>65</v>
      </c>
      <c r="DE88" s="134">
        <v>75</v>
      </c>
      <c r="DF88" s="134">
        <v>0</v>
      </c>
      <c r="DG88" s="134">
        <v>0</v>
      </c>
      <c r="DH88" s="134">
        <v>0</v>
      </c>
      <c r="DI88" s="134">
        <v>30</v>
      </c>
      <c r="DJ88" s="134">
        <v>30</v>
      </c>
      <c r="DK88" s="134">
        <v>37</v>
      </c>
      <c r="DL88" s="134">
        <v>37</v>
      </c>
      <c r="DM88" s="134">
        <v>37</v>
      </c>
      <c r="DN88" s="134">
        <v>39</v>
      </c>
      <c r="DO88" s="134">
        <v>0</v>
      </c>
      <c r="DP88" s="134">
        <v>0</v>
      </c>
      <c r="DQ88" s="134">
        <v>0</v>
      </c>
      <c r="DR88" s="134">
        <v>0</v>
      </c>
      <c r="DS88" s="134">
        <v>0</v>
      </c>
      <c r="DT88" s="134">
        <v>0</v>
      </c>
    </row>
    <row r="89" spans="1:124" ht="33.75" x14ac:dyDescent="0.2">
      <c r="A89" s="106" t="s">
        <v>718</v>
      </c>
      <c r="B89" s="13" t="s">
        <v>668</v>
      </c>
      <c r="C89" s="115" t="s">
        <v>65</v>
      </c>
      <c r="D89" s="87" t="s">
        <v>55</v>
      </c>
      <c r="E89" s="115" t="s">
        <v>56</v>
      </c>
      <c r="F89" s="115" t="s">
        <v>202</v>
      </c>
      <c r="G89" s="115" t="s">
        <v>203</v>
      </c>
      <c r="H89" s="123" t="s">
        <v>668</v>
      </c>
      <c r="I89" s="448"/>
      <c r="J89" s="86">
        <v>3200</v>
      </c>
      <c r="K89" s="455"/>
      <c r="L89" s="115" t="s">
        <v>243</v>
      </c>
      <c r="M89" s="116"/>
      <c r="N89" s="77" t="s">
        <v>242</v>
      </c>
      <c r="O89" s="115" t="s">
        <v>57</v>
      </c>
      <c r="P89" s="76" t="s">
        <v>60</v>
      </c>
      <c r="Q89" s="69">
        <v>109.09014374814066</v>
      </c>
      <c r="R89" s="83" t="e">
        <v>#DIV/0!</v>
      </c>
      <c r="S89" s="83">
        <v>0</v>
      </c>
      <c r="T89" s="83">
        <v>0</v>
      </c>
      <c r="U89" s="134">
        <v>2114323</v>
      </c>
      <c r="V89" s="134">
        <v>2306518</v>
      </c>
      <c r="W89" s="134">
        <v>0</v>
      </c>
      <c r="X89" s="134">
        <v>0</v>
      </c>
      <c r="Y89" s="134">
        <v>0</v>
      </c>
      <c r="Z89" s="134">
        <v>2114323</v>
      </c>
      <c r="AA89" s="134">
        <v>0</v>
      </c>
      <c r="AB89" s="134">
        <v>2306518</v>
      </c>
      <c r="AC89" s="134">
        <v>450</v>
      </c>
      <c r="AD89" s="134">
        <v>0</v>
      </c>
      <c r="AE89" s="134">
        <v>445</v>
      </c>
      <c r="AF89" s="134">
        <v>1000000</v>
      </c>
      <c r="AG89" s="134">
        <v>0</v>
      </c>
      <c r="AH89" s="134">
        <v>1097720</v>
      </c>
      <c r="AI89" s="134">
        <v>5300</v>
      </c>
      <c r="AJ89" s="134">
        <v>0</v>
      </c>
      <c r="AK89" s="134">
        <v>5323</v>
      </c>
      <c r="AL89" s="134">
        <v>0</v>
      </c>
      <c r="AM89" s="134">
        <v>0</v>
      </c>
      <c r="AN89" s="134">
        <v>0</v>
      </c>
      <c r="AO89" s="134">
        <v>0</v>
      </c>
      <c r="AP89" s="134">
        <v>0</v>
      </c>
      <c r="AQ89" s="134">
        <v>0</v>
      </c>
      <c r="AR89" s="134">
        <v>17000</v>
      </c>
      <c r="AS89" s="134">
        <v>0</v>
      </c>
      <c r="AT89" s="134">
        <v>17782</v>
      </c>
      <c r="AU89" s="134">
        <v>37283</v>
      </c>
      <c r="AV89" s="134">
        <v>0</v>
      </c>
      <c r="AW89" s="134">
        <v>45819</v>
      </c>
      <c r="AX89" s="134">
        <v>100</v>
      </c>
      <c r="AY89" s="134">
        <v>0</v>
      </c>
      <c r="AZ89" s="134">
        <v>89</v>
      </c>
      <c r="BA89" s="134">
        <v>1000</v>
      </c>
      <c r="BB89" s="134">
        <v>0</v>
      </c>
      <c r="BC89" s="134">
        <v>874</v>
      </c>
      <c r="BD89" s="134">
        <v>100</v>
      </c>
      <c r="BE89" s="134">
        <v>0</v>
      </c>
      <c r="BF89" s="134">
        <v>81</v>
      </c>
      <c r="BG89" s="134">
        <v>0</v>
      </c>
      <c r="BH89" s="134">
        <v>0</v>
      </c>
      <c r="BI89" s="134">
        <v>0</v>
      </c>
      <c r="BJ89" s="134">
        <v>1300</v>
      </c>
      <c r="BK89" s="134">
        <v>0</v>
      </c>
      <c r="BL89" s="134">
        <v>1793</v>
      </c>
      <c r="BM89" s="134">
        <v>0</v>
      </c>
      <c r="BN89" s="134">
        <v>0</v>
      </c>
      <c r="BO89" s="134">
        <v>0</v>
      </c>
      <c r="BP89" s="134">
        <v>650000</v>
      </c>
      <c r="BQ89" s="134">
        <v>0</v>
      </c>
      <c r="BR89" s="134">
        <v>683546</v>
      </c>
      <c r="BS89" s="134">
        <v>0</v>
      </c>
      <c r="BT89" s="134">
        <v>0</v>
      </c>
      <c r="BU89" s="134">
        <v>0</v>
      </c>
      <c r="BV89" s="134">
        <v>160</v>
      </c>
      <c r="BW89" s="134">
        <v>0</v>
      </c>
      <c r="BX89" s="134">
        <v>137</v>
      </c>
      <c r="BY89" s="134">
        <v>2600</v>
      </c>
      <c r="BZ89" s="134">
        <v>0</v>
      </c>
      <c r="CA89" s="134">
        <v>8225</v>
      </c>
      <c r="CB89" s="134">
        <v>0</v>
      </c>
      <c r="CC89" s="134">
        <v>0</v>
      </c>
      <c r="CD89" s="134">
        <v>0</v>
      </c>
      <c r="CE89" s="134">
        <v>0</v>
      </c>
      <c r="CF89" s="134">
        <v>0</v>
      </c>
      <c r="CG89" s="134">
        <v>0</v>
      </c>
      <c r="CH89" s="134">
        <v>3500</v>
      </c>
      <c r="CI89" s="134">
        <v>0</v>
      </c>
      <c r="CJ89" s="134">
        <v>3910</v>
      </c>
      <c r="CK89" s="134">
        <v>20000</v>
      </c>
      <c r="CL89" s="134">
        <v>0</v>
      </c>
      <c r="CM89" s="134">
        <v>18874</v>
      </c>
      <c r="CN89" s="134">
        <v>1400</v>
      </c>
      <c r="CO89" s="134">
        <v>0</v>
      </c>
      <c r="CP89" s="134">
        <v>1402</v>
      </c>
      <c r="CQ89" s="134">
        <v>630</v>
      </c>
      <c r="CR89" s="134">
        <v>0</v>
      </c>
      <c r="CS89" s="134">
        <v>1601</v>
      </c>
      <c r="CT89" s="134">
        <v>45000</v>
      </c>
      <c r="CU89" s="134">
        <v>0</v>
      </c>
      <c r="CV89" s="134">
        <v>45795</v>
      </c>
      <c r="CW89" s="134">
        <v>125000</v>
      </c>
      <c r="CX89" s="134">
        <v>0</v>
      </c>
      <c r="CY89" s="134">
        <v>133583</v>
      </c>
      <c r="CZ89" s="134">
        <v>0</v>
      </c>
      <c r="DA89" s="134">
        <v>0</v>
      </c>
      <c r="DB89" s="134">
        <v>0</v>
      </c>
      <c r="DC89" s="134">
        <v>7500</v>
      </c>
      <c r="DD89" s="134">
        <v>0</v>
      </c>
      <c r="DE89" s="134">
        <v>7304</v>
      </c>
      <c r="DF89" s="134">
        <v>0</v>
      </c>
      <c r="DG89" s="134">
        <v>0</v>
      </c>
      <c r="DH89" s="134">
        <v>0</v>
      </c>
      <c r="DI89" s="134">
        <v>6000</v>
      </c>
      <c r="DJ89" s="134">
        <v>0</v>
      </c>
      <c r="DK89" s="134">
        <v>5450</v>
      </c>
      <c r="DL89" s="134">
        <v>190000</v>
      </c>
      <c r="DM89" s="134">
        <v>0</v>
      </c>
      <c r="DN89" s="134">
        <v>226765</v>
      </c>
      <c r="DO89" s="134">
        <v>0</v>
      </c>
      <c r="DP89" s="134">
        <v>0</v>
      </c>
      <c r="DQ89" s="134">
        <v>0</v>
      </c>
      <c r="DR89" s="134">
        <v>0</v>
      </c>
      <c r="DS89" s="134">
        <v>0</v>
      </c>
      <c r="DT89" s="134">
        <v>0</v>
      </c>
    </row>
    <row r="90" spans="1:124" ht="33.75" x14ac:dyDescent="0.2">
      <c r="A90" s="106" t="s">
        <v>718</v>
      </c>
      <c r="B90" s="13" t="s">
        <v>669</v>
      </c>
      <c r="C90" s="115" t="s">
        <v>65</v>
      </c>
      <c r="D90" s="87" t="s">
        <v>55</v>
      </c>
      <c r="E90" s="115" t="s">
        <v>56</v>
      </c>
      <c r="F90" s="115" t="s">
        <v>202</v>
      </c>
      <c r="G90" s="115" t="s">
        <v>203</v>
      </c>
      <c r="H90" s="123" t="s">
        <v>669</v>
      </c>
      <c r="I90" s="431" t="s">
        <v>245</v>
      </c>
      <c r="J90" s="86">
        <v>3</v>
      </c>
      <c r="K90" s="450">
        <v>8</v>
      </c>
      <c r="L90" s="115" t="s">
        <v>246</v>
      </c>
      <c r="M90" s="116"/>
      <c r="N90" s="77" t="s">
        <v>247</v>
      </c>
      <c r="O90" s="115" t="s">
        <v>58</v>
      </c>
      <c r="P90" s="76" t="s">
        <v>60</v>
      </c>
      <c r="Q90" s="69">
        <v>100</v>
      </c>
      <c r="R90" s="83" t="e">
        <v>#DIV/0!</v>
      </c>
      <c r="S90" s="83">
        <v>0</v>
      </c>
      <c r="T90" s="83">
        <v>0</v>
      </c>
      <c r="U90" s="134">
        <v>3</v>
      </c>
      <c r="V90" s="134">
        <v>3</v>
      </c>
      <c r="W90" s="134">
        <v>0</v>
      </c>
      <c r="X90" s="134">
        <v>0</v>
      </c>
      <c r="Y90" s="134">
        <v>0</v>
      </c>
      <c r="Z90" s="134">
        <v>3</v>
      </c>
      <c r="AA90" s="134">
        <v>0</v>
      </c>
      <c r="AB90" s="134">
        <v>3</v>
      </c>
      <c r="AC90" s="134">
        <v>0</v>
      </c>
      <c r="AD90" s="134">
        <v>0</v>
      </c>
      <c r="AE90" s="134">
        <v>0</v>
      </c>
      <c r="AF90" s="134">
        <v>1</v>
      </c>
      <c r="AG90" s="134">
        <v>0</v>
      </c>
      <c r="AH90" s="134">
        <v>1</v>
      </c>
      <c r="AI90" s="134">
        <v>0</v>
      </c>
      <c r="AJ90" s="134">
        <v>0</v>
      </c>
      <c r="AK90" s="134">
        <v>0</v>
      </c>
      <c r="AL90" s="134">
        <v>0</v>
      </c>
      <c r="AM90" s="134">
        <v>0</v>
      </c>
      <c r="AN90" s="134">
        <v>0</v>
      </c>
      <c r="AO90" s="134">
        <v>0</v>
      </c>
      <c r="AP90" s="134">
        <v>0</v>
      </c>
      <c r="AQ90" s="134">
        <v>0</v>
      </c>
      <c r="AR90" s="134">
        <v>0</v>
      </c>
      <c r="AS90" s="134">
        <v>0</v>
      </c>
      <c r="AT90" s="134">
        <v>0</v>
      </c>
      <c r="AU90" s="134">
        <v>0</v>
      </c>
      <c r="AV90" s="134">
        <v>0</v>
      </c>
      <c r="AW90" s="134">
        <v>0</v>
      </c>
      <c r="AX90" s="134">
        <v>0</v>
      </c>
      <c r="AY90" s="134">
        <v>0</v>
      </c>
      <c r="AZ90" s="134">
        <v>0</v>
      </c>
      <c r="BA90" s="134">
        <v>0</v>
      </c>
      <c r="BB90" s="134">
        <v>0</v>
      </c>
      <c r="BC90" s="134">
        <v>0</v>
      </c>
      <c r="BD90" s="134">
        <v>0</v>
      </c>
      <c r="BE90" s="134">
        <v>0</v>
      </c>
      <c r="BF90" s="134">
        <v>0</v>
      </c>
      <c r="BG90" s="134">
        <v>1</v>
      </c>
      <c r="BH90" s="134">
        <v>0</v>
      </c>
      <c r="BI90" s="134">
        <v>1</v>
      </c>
      <c r="BJ90" s="134">
        <v>0</v>
      </c>
      <c r="BK90" s="134">
        <v>0</v>
      </c>
      <c r="BL90" s="134">
        <v>0</v>
      </c>
      <c r="BM90" s="134">
        <v>0</v>
      </c>
      <c r="BN90" s="134">
        <v>0</v>
      </c>
      <c r="BO90" s="134">
        <v>0</v>
      </c>
      <c r="BP90" s="134">
        <v>0</v>
      </c>
      <c r="BQ90" s="134">
        <v>0</v>
      </c>
      <c r="BR90" s="134">
        <v>0</v>
      </c>
      <c r="BS90" s="134">
        <v>0</v>
      </c>
      <c r="BT90" s="134">
        <v>0</v>
      </c>
      <c r="BU90" s="134">
        <v>0</v>
      </c>
      <c r="BV90" s="134">
        <v>0</v>
      </c>
      <c r="BW90" s="134">
        <v>0</v>
      </c>
      <c r="BX90" s="134">
        <v>0</v>
      </c>
      <c r="BY90" s="134">
        <v>0</v>
      </c>
      <c r="BZ90" s="134">
        <v>0</v>
      </c>
      <c r="CA90" s="134">
        <v>0</v>
      </c>
      <c r="CB90" s="134">
        <v>0</v>
      </c>
      <c r="CC90" s="134">
        <v>0</v>
      </c>
      <c r="CD90" s="134">
        <v>0</v>
      </c>
      <c r="CE90" s="134">
        <v>0</v>
      </c>
      <c r="CF90" s="134">
        <v>0</v>
      </c>
      <c r="CG90" s="134">
        <v>0</v>
      </c>
      <c r="CH90" s="134">
        <v>1</v>
      </c>
      <c r="CI90" s="134">
        <v>0</v>
      </c>
      <c r="CJ90" s="134">
        <v>1</v>
      </c>
      <c r="CK90" s="134">
        <v>0</v>
      </c>
      <c r="CL90" s="134">
        <v>0</v>
      </c>
      <c r="CM90" s="134">
        <v>0</v>
      </c>
      <c r="CN90" s="134">
        <v>0</v>
      </c>
      <c r="CO90" s="134">
        <v>0</v>
      </c>
      <c r="CP90" s="134">
        <v>0</v>
      </c>
      <c r="CQ90" s="134">
        <v>0</v>
      </c>
      <c r="CR90" s="134">
        <v>0</v>
      </c>
      <c r="CS90" s="134">
        <v>0</v>
      </c>
      <c r="CT90" s="134">
        <v>0</v>
      </c>
      <c r="CU90" s="134">
        <v>0</v>
      </c>
      <c r="CV90" s="134">
        <v>0</v>
      </c>
      <c r="CW90" s="134">
        <v>0</v>
      </c>
      <c r="CX90" s="134">
        <v>0</v>
      </c>
      <c r="CY90" s="134">
        <v>0</v>
      </c>
      <c r="CZ90" s="134">
        <v>0</v>
      </c>
      <c r="DA90" s="134">
        <v>0</v>
      </c>
      <c r="DB90" s="134">
        <v>0</v>
      </c>
      <c r="DC90" s="134">
        <v>0</v>
      </c>
      <c r="DD90" s="134">
        <v>0</v>
      </c>
      <c r="DE90" s="134">
        <v>0</v>
      </c>
      <c r="DF90" s="134">
        <v>0</v>
      </c>
      <c r="DG90" s="134">
        <v>0</v>
      </c>
      <c r="DH90" s="134">
        <v>0</v>
      </c>
      <c r="DI90" s="134">
        <v>0</v>
      </c>
      <c r="DJ90" s="134">
        <v>0</v>
      </c>
      <c r="DK90" s="134">
        <v>0</v>
      </c>
      <c r="DL90" s="134">
        <v>0</v>
      </c>
      <c r="DM90" s="134">
        <v>0</v>
      </c>
      <c r="DN90" s="134">
        <v>0</v>
      </c>
      <c r="DO90" s="134">
        <v>0</v>
      </c>
      <c r="DP90" s="134">
        <v>0</v>
      </c>
      <c r="DQ90" s="134">
        <v>0</v>
      </c>
      <c r="DR90" s="134">
        <v>0</v>
      </c>
      <c r="DS90" s="134">
        <v>0</v>
      </c>
      <c r="DT90" s="134">
        <v>0</v>
      </c>
    </row>
    <row r="91" spans="1:124" ht="33.75" x14ac:dyDescent="0.2">
      <c r="A91" s="106" t="s">
        <v>718</v>
      </c>
      <c r="B91" s="13" t="s">
        <v>670</v>
      </c>
      <c r="C91" s="115" t="s">
        <v>65</v>
      </c>
      <c r="D91" s="87" t="s">
        <v>55</v>
      </c>
      <c r="E91" s="115" t="s">
        <v>56</v>
      </c>
      <c r="F91" s="115" t="s">
        <v>202</v>
      </c>
      <c r="G91" s="115" t="s">
        <v>203</v>
      </c>
      <c r="H91" s="123" t="s">
        <v>670</v>
      </c>
      <c r="I91" s="448"/>
      <c r="J91" s="86">
        <v>105</v>
      </c>
      <c r="K91" s="455"/>
      <c r="L91" s="115" t="s">
        <v>248</v>
      </c>
      <c r="M91" s="116"/>
      <c r="N91" s="77" t="s">
        <v>119</v>
      </c>
      <c r="O91" s="115" t="s">
        <v>58</v>
      </c>
      <c r="P91" s="76" t="s">
        <v>60</v>
      </c>
      <c r="Q91" s="69">
        <v>100</v>
      </c>
      <c r="R91" s="83" t="e">
        <v>#DIV/0!</v>
      </c>
      <c r="S91" s="83">
        <v>0</v>
      </c>
      <c r="T91" s="83">
        <v>0</v>
      </c>
      <c r="U91" s="134">
        <v>93</v>
      </c>
      <c r="V91" s="134">
        <v>93</v>
      </c>
      <c r="W91" s="134">
        <v>0</v>
      </c>
      <c r="X91" s="134">
        <v>0</v>
      </c>
      <c r="Y91" s="134">
        <v>0</v>
      </c>
      <c r="Z91" s="134">
        <v>93</v>
      </c>
      <c r="AA91" s="134">
        <v>0</v>
      </c>
      <c r="AB91" s="134">
        <v>93</v>
      </c>
      <c r="AC91" s="134">
        <v>0</v>
      </c>
      <c r="AD91" s="134">
        <v>0</v>
      </c>
      <c r="AE91" s="134">
        <v>0</v>
      </c>
      <c r="AF91" s="134">
        <v>31</v>
      </c>
      <c r="AG91" s="134">
        <v>0</v>
      </c>
      <c r="AH91" s="134">
        <v>31</v>
      </c>
      <c r="AI91" s="134">
        <v>0</v>
      </c>
      <c r="AJ91" s="134">
        <v>0</v>
      </c>
      <c r="AK91" s="134">
        <v>0</v>
      </c>
      <c r="AL91" s="134">
        <v>0</v>
      </c>
      <c r="AM91" s="134">
        <v>0</v>
      </c>
      <c r="AN91" s="134">
        <v>0</v>
      </c>
      <c r="AO91" s="134">
        <v>0</v>
      </c>
      <c r="AP91" s="134">
        <v>0</v>
      </c>
      <c r="AQ91" s="134">
        <v>0</v>
      </c>
      <c r="AR91" s="134">
        <v>0</v>
      </c>
      <c r="AS91" s="134">
        <v>0</v>
      </c>
      <c r="AT91" s="134">
        <v>0</v>
      </c>
      <c r="AU91" s="134">
        <v>0</v>
      </c>
      <c r="AV91" s="134">
        <v>0</v>
      </c>
      <c r="AW91" s="134">
        <v>0</v>
      </c>
      <c r="AX91" s="134">
        <v>0</v>
      </c>
      <c r="AY91" s="134">
        <v>0</v>
      </c>
      <c r="AZ91" s="134">
        <v>0</v>
      </c>
      <c r="BA91" s="134">
        <v>0</v>
      </c>
      <c r="BB91" s="134">
        <v>0</v>
      </c>
      <c r="BC91" s="134">
        <v>0</v>
      </c>
      <c r="BD91" s="134">
        <v>0</v>
      </c>
      <c r="BE91" s="134">
        <v>0</v>
      </c>
      <c r="BF91" s="134">
        <v>0</v>
      </c>
      <c r="BG91" s="134">
        <v>33</v>
      </c>
      <c r="BH91" s="134">
        <v>0</v>
      </c>
      <c r="BI91" s="134">
        <v>33</v>
      </c>
      <c r="BJ91" s="134">
        <v>0</v>
      </c>
      <c r="BK91" s="134">
        <v>0</v>
      </c>
      <c r="BL91" s="134">
        <v>0</v>
      </c>
      <c r="BM91" s="134">
        <v>0</v>
      </c>
      <c r="BN91" s="134">
        <v>0</v>
      </c>
      <c r="BO91" s="134">
        <v>0</v>
      </c>
      <c r="BP91" s="134">
        <v>0</v>
      </c>
      <c r="BQ91" s="134">
        <v>0</v>
      </c>
      <c r="BR91" s="134">
        <v>0</v>
      </c>
      <c r="BS91" s="134">
        <v>0</v>
      </c>
      <c r="BT91" s="134">
        <v>0</v>
      </c>
      <c r="BU91" s="134">
        <v>0</v>
      </c>
      <c r="BV91" s="134">
        <v>0</v>
      </c>
      <c r="BW91" s="134">
        <v>0</v>
      </c>
      <c r="BX91" s="134">
        <v>0</v>
      </c>
      <c r="BY91" s="134">
        <v>0</v>
      </c>
      <c r="BZ91" s="134">
        <v>0</v>
      </c>
      <c r="CA91" s="134">
        <v>0</v>
      </c>
      <c r="CB91" s="134">
        <v>0</v>
      </c>
      <c r="CC91" s="134">
        <v>0</v>
      </c>
      <c r="CD91" s="134">
        <v>0</v>
      </c>
      <c r="CE91" s="134">
        <v>0</v>
      </c>
      <c r="CF91" s="134">
        <v>0</v>
      </c>
      <c r="CG91" s="134">
        <v>0</v>
      </c>
      <c r="CH91" s="134">
        <v>29</v>
      </c>
      <c r="CI91" s="134">
        <v>0</v>
      </c>
      <c r="CJ91" s="134">
        <v>29</v>
      </c>
      <c r="CK91" s="134">
        <v>0</v>
      </c>
      <c r="CL91" s="134">
        <v>0</v>
      </c>
      <c r="CM91" s="134">
        <v>0</v>
      </c>
      <c r="CN91" s="134">
        <v>0</v>
      </c>
      <c r="CO91" s="134">
        <v>0</v>
      </c>
      <c r="CP91" s="134">
        <v>0</v>
      </c>
      <c r="CQ91" s="134">
        <v>0</v>
      </c>
      <c r="CR91" s="134">
        <v>0</v>
      </c>
      <c r="CS91" s="134">
        <v>0</v>
      </c>
      <c r="CT91" s="134">
        <v>0</v>
      </c>
      <c r="CU91" s="134">
        <v>0</v>
      </c>
      <c r="CV91" s="134">
        <v>0</v>
      </c>
      <c r="CW91" s="134">
        <v>0</v>
      </c>
      <c r="CX91" s="134">
        <v>0</v>
      </c>
      <c r="CY91" s="134">
        <v>0</v>
      </c>
      <c r="CZ91" s="134">
        <v>0</v>
      </c>
      <c r="DA91" s="134">
        <v>0</v>
      </c>
      <c r="DB91" s="134">
        <v>0</v>
      </c>
      <c r="DC91" s="134">
        <v>0</v>
      </c>
      <c r="DD91" s="134">
        <v>0</v>
      </c>
      <c r="DE91" s="134">
        <v>0</v>
      </c>
      <c r="DF91" s="134">
        <v>0</v>
      </c>
      <c r="DG91" s="134">
        <v>0</v>
      </c>
      <c r="DH91" s="134">
        <v>0</v>
      </c>
      <c r="DI91" s="134">
        <v>0</v>
      </c>
      <c r="DJ91" s="134">
        <v>0</v>
      </c>
      <c r="DK91" s="134">
        <v>0</v>
      </c>
      <c r="DL91" s="134">
        <v>0</v>
      </c>
      <c r="DM91" s="134">
        <v>0</v>
      </c>
      <c r="DN91" s="134">
        <v>0</v>
      </c>
      <c r="DO91" s="134">
        <v>0</v>
      </c>
      <c r="DP91" s="134">
        <v>0</v>
      </c>
      <c r="DQ91" s="134">
        <v>0</v>
      </c>
      <c r="DR91" s="134">
        <v>0</v>
      </c>
      <c r="DS91" s="134">
        <v>0</v>
      </c>
      <c r="DT91" s="134">
        <v>0</v>
      </c>
    </row>
    <row r="92" spans="1:124" ht="33.75" x14ac:dyDescent="0.2">
      <c r="A92" s="106" t="s">
        <v>718</v>
      </c>
      <c r="B92" s="13" t="s">
        <v>671</v>
      </c>
      <c r="C92" s="115" t="s">
        <v>65</v>
      </c>
      <c r="D92" s="87" t="s">
        <v>55</v>
      </c>
      <c r="E92" s="115" t="s">
        <v>56</v>
      </c>
      <c r="F92" s="115" t="s">
        <v>202</v>
      </c>
      <c r="G92" s="115" t="s">
        <v>203</v>
      </c>
      <c r="H92" s="123" t="s">
        <v>671</v>
      </c>
      <c r="I92" s="432"/>
      <c r="J92" s="86">
        <v>63</v>
      </c>
      <c r="K92" s="451"/>
      <c r="L92" s="115" t="s">
        <v>249</v>
      </c>
      <c r="M92" s="116"/>
      <c r="N92" s="77" t="s">
        <v>250</v>
      </c>
      <c r="O92" s="115" t="s">
        <v>58</v>
      </c>
      <c r="P92" s="76" t="s">
        <v>60</v>
      </c>
      <c r="Q92" s="69">
        <v>100</v>
      </c>
      <c r="R92" s="83" t="e">
        <v>#DIV/0!</v>
      </c>
      <c r="S92" s="83">
        <v>0</v>
      </c>
      <c r="T92" s="83">
        <v>0</v>
      </c>
      <c r="U92" s="134">
        <v>56</v>
      </c>
      <c r="V92" s="134">
        <v>56</v>
      </c>
      <c r="W92" s="134">
        <v>0</v>
      </c>
      <c r="X92" s="134">
        <v>0</v>
      </c>
      <c r="Y92" s="134">
        <v>0</v>
      </c>
      <c r="Z92" s="134">
        <v>56</v>
      </c>
      <c r="AA92" s="134">
        <v>0</v>
      </c>
      <c r="AB92" s="134">
        <v>56</v>
      </c>
      <c r="AC92" s="134">
        <v>0</v>
      </c>
      <c r="AD92" s="134">
        <v>0</v>
      </c>
      <c r="AE92" s="134">
        <v>0</v>
      </c>
      <c r="AF92" s="134">
        <v>9</v>
      </c>
      <c r="AG92" s="134">
        <v>0</v>
      </c>
      <c r="AH92" s="134">
        <v>9</v>
      </c>
      <c r="AI92" s="134">
        <v>1</v>
      </c>
      <c r="AJ92" s="134">
        <v>0</v>
      </c>
      <c r="AK92" s="134">
        <v>1</v>
      </c>
      <c r="AL92" s="134">
        <v>1</v>
      </c>
      <c r="AM92" s="134">
        <v>0</v>
      </c>
      <c r="AN92" s="134">
        <v>1</v>
      </c>
      <c r="AO92" s="134">
        <v>2</v>
      </c>
      <c r="AP92" s="134">
        <v>0</v>
      </c>
      <c r="AQ92" s="134">
        <v>2</v>
      </c>
      <c r="AR92" s="134">
        <v>2</v>
      </c>
      <c r="AS92" s="134">
        <v>0</v>
      </c>
      <c r="AT92" s="134">
        <v>2</v>
      </c>
      <c r="AU92" s="134">
        <v>1</v>
      </c>
      <c r="AV92" s="134">
        <v>0</v>
      </c>
      <c r="AW92" s="134">
        <v>1</v>
      </c>
      <c r="AX92" s="134">
        <v>0</v>
      </c>
      <c r="AY92" s="134">
        <v>0</v>
      </c>
      <c r="AZ92" s="134">
        <v>0</v>
      </c>
      <c r="BA92" s="134">
        <v>2</v>
      </c>
      <c r="BB92" s="134">
        <v>0</v>
      </c>
      <c r="BC92" s="134">
        <v>2</v>
      </c>
      <c r="BD92" s="134">
        <v>0</v>
      </c>
      <c r="BE92" s="134">
        <v>0</v>
      </c>
      <c r="BF92" s="134">
        <v>0</v>
      </c>
      <c r="BG92" s="134">
        <v>5</v>
      </c>
      <c r="BH92" s="134">
        <v>0</v>
      </c>
      <c r="BI92" s="134">
        <v>5</v>
      </c>
      <c r="BJ92" s="134">
        <v>0</v>
      </c>
      <c r="BK92" s="134">
        <v>0</v>
      </c>
      <c r="BL92" s="134">
        <v>0</v>
      </c>
      <c r="BM92" s="134">
        <v>2</v>
      </c>
      <c r="BN92" s="134">
        <v>0</v>
      </c>
      <c r="BO92" s="134">
        <v>2</v>
      </c>
      <c r="BP92" s="134">
        <v>3</v>
      </c>
      <c r="BQ92" s="134">
        <v>0</v>
      </c>
      <c r="BR92" s="134">
        <v>3</v>
      </c>
      <c r="BS92" s="134">
        <v>0</v>
      </c>
      <c r="BT92" s="134">
        <v>0</v>
      </c>
      <c r="BU92" s="134">
        <v>0</v>
      </c>
      <c r="BV92" s="134">
        <v>0</v>
      </c>
      <c r="BW92" s="134">
        <v>0</v>
      </c>
      <c r="BX92" s="134">
        <v>0</v>
      </c>
      <c r="BY92" s="134">
        <v>0</v>
      </c>
      <c r="BZ92" s="134">
        <v>0</v>
      </c>
      <c r="CA92" s="134">
        <v>0</v>
      </c>
      <c r="CB92" s="134">
        <v>2</v>
      </c>
      <c r="CC92" s="134">
        <v>0</v>
      </c>
      <c r="CD92" s="134">
        <v>2</v>
      </c>
      <c r="CE92" s="134">
        <v>1</v>
      </c>
      <c r="CF92" s="134">
        <v>0</v>
      </c>
      <c r="CG92" s="134">
        <v>1</v>
      </c>
      <c r="CH92" s="134">
        <v>14</v>
      </c>
      <c r="CI92" s="134">
        <v>0</v>
      </c>
      <c r="CJ92" s="134">
        <v>14</v>
      </c>
      <c r="CK92" s="134">
        <v>2</v>
      </c>
      <c r="CL92" s="134">
        <v>0</v>
      </c>
      <c r="CM92" s="134">
        <v>2</v>
      </c>
      <c r="CN92" s="134">
        <v>2</v>
      </c>
      <c r="CO92" s="134">
        <v>0</v>
      </c>
      <c r="CP92" s="134">
        <v>2</v>
      </c>
      <c r="CQ92" s="134">
        <v>0</v>
      </c>
      <c r="CR92" s="134">
        <v>0</v>
      </c>
      <c r="CS92" s="134">
        <v>0</v>
      </c>
      <c r="CT92" s="134">
        <v>1</v>
      </c>
      <c r="CU92" s="134">
        <v>0</v>
      </c>
      <c r="CV92" s="134">
        <v>1</v>
      </c>
      <c r="CW92" s="134">
        <v>1</v>
      </c>
      <c r="CX92" s="134">
        <v>0</v>
      </c>
      <c r="CY92" s="134">
        <v>1</v>
      </c>
      <c r="CZ92" s="134">
        <v>0</v>
      </c>
      <c r="DA92" s="134">
        <v>0</v>
      </c>
      <c r="DB92" s="134">
        <v>0</v>
      </c>
      <c r="DC92" s="134">
        <v>2</v>
      </c>
      <c r="DD92" s="134">
        <v>0</v>
      </c>
      <c r="DE92" s="134">
        <v>2</v>
      </c>
      <c r="DF92" s="134">
        <v>1</v>
      </c>
      <c r="DG92" s="134">
        <v>0</v>
      </c>
      <c r="DH92" s="134">
        <v>1</v>
      </c>
      <c r="DI92" s="134">
        <v>0</v>
      </c>
      <c r="DJ92" s="134">
        <v>0</v>
      </c>
      <c r="DK92" s="134">
        <v>0</v>
      </c>
      <c r="DL92" s="134">
        <v>2</v>
      </c>
      <c r="DM92" s="134">
        <v>0</v>
      </c>
      <c r="DN92" s="134">
        <v>2</v>
      </c>
      <c r="DO92" s="134">
        <v>0</v>
      </c>
      <c r="DP92" s="134">
        <v>0</v>
      </c>
      <c r="DQ92" s="134">
        <v>0</v>
      </c>
      <c r="DR92" s="134">
        <v>0</v>
      </c>
      <c r="DS92" s="134">
        <v>0</v>
      </c>
      <c r="DT92" s="134">
        <v>0</v>
      </c>
    </row>
    <row r="93" spans="1:124" ht="33.75" x14ac:dyDescent="0.2">
      <c r="A93" s="106" t="s">
        <v>718</v>
      </c>
      <c r="B93" s="13" t="s">
        <v>672</v>
      </c>
      <c r="C93" s="115" t="s">
        <v>65</v>
      </c>
      <c r="D93" s="87" t="s">
        <v>55</v>
      </c>
      <c r="E93" s="115" t="s">
        <v>56</v>
      </c>
      <c r="F93" s="115" t="s">
        <v>202</v>
      </c>
      <c r="G93" s="115" t="s">
        <v>203</v>
      </c>
      <c r="H93" s="123" t="s">
        <v>672</v>
      </c>
      <c r="I93" s="435" t="s">
        <v>252</v>
      </c>
      <c r="J93" s="86">
        <v>254</v>
      </c>
      <c r="K93" s="450">
        <v>8</v>
      </c>
      <c r="L93" s="115" t="s">
        <v>124</v>
      </c>
      <c r="M93" s="116"/>
      <c r="N93" s="172" t="s">
        <v>159</v>
      </c>
      <c r="O93" s="115" t="s">
        <v>57</v>
      </c>
      <c r="P93" s="76" t="s">
        <v>60</v>
      </c>
      <c r="Q93" s="69">
        <v>114.48763250883391</v>
      </c>
      <c r="R93" s="83" t="e">
        <v>#DIV/0!</v>
      </c>
      <c r="S93" s="83">
        <v>0</v>
      </c>
      <c r="T93" s="83">
        <v>0</v>
      </c>
      <c r="U93" s="134">
        <v>283</v>
      </c>
      <c r="V93" s="134">
        <v>324</v>
      </c>
      <c r="W93" s="134">
        <v>0</v>
      </c>
      <c r="X93" s="134">
        <v>0</v>
      </c>
      <c r="Y93" s="134">
        <v>0</v>
      </c>
      <c r="Z93" s="134">
        <v>283</v>
      </c>
      <c r="AA93" s="134">
        <v>261</v>
      </c>
      <c r="AB93" s="134">
        <v>324</v>
      </c>
      <c r="AC93" s="134">
        <v>6</v>
      </c>
      <c r="AD93" s="134">
        <v>6</v>
      </c>
      <c r="AE93" s="134">
        <v>6</v>
      </c>
      <c r="AF93" s="134">
        <v>20</v>
      </c>
      <c r="AG93" s="134">
        <v>13</v>
      </c>
      <c r="AH93" s="134">
        <v>58</v>
      </c>
      <c r="AI93" s="134">
        <v>7</v>
      </c>
      <c r="AJ93" s="134">
        <v>7</v>
      </c>
      <c r="AK93" s="134">
        <v>7</v>
      </c>
      <c r="AL93" s="134">
        <v>6</v>
      </c>
      <c r="AM93" s="134">
        <v>2</v>
      </c>
      <c r="AN93" s="134">
        <v>6</v>
      </c>
      <c r="AO93" s="134">
        <v>4</v>
      </c>
      <c r="AP93" s="134">
        <v>4</v>
      </c>
      <c r="AQ93" s="134">
        <v>4</v>
      </c>
      <c r="AR93" s="134">
        <v>9</v>
      </c>
      <c r="AS93" s="134">
        <v>9</v>
      </c>
      <c r="AT93" s="134">
        <v>9</v>
      </c>
      <c r="AU93" s="134">
        <v>11</v>
      </c>
      <c r="AV93" s="134">
        <v>10</v>
      </c>
      <c r="AW93" s="134">
        <v>11</v>
      </c>
      <c r="AX93" s="134">
        <v>4</v>
      </c>
      <c r="AY93" s="134">
        <v>4</v>
      </c>
      <c r="AZ93" s="134">
        <v>4</v>
      </c>
      <c r="BA93" s="134">
        <v>15</v>
      </c>
      <c r="BB93" s="134">
        <v>18</v>
      </c>
      <c r="BC93" s="134">
        <v>16</v>
      </c>
      <c r="BD93" s="134">
        <v>5</v>
      </c>
      <c r="BE93" s="134">
        <v>3</v>
      </c>
      <c r="BF93" s="134">
        <v>6</v>
      </c>
      <c r="BG93" s="134">
        <v>4</v>
      </c>
      <c r="BH93" s="134">
        <v>4</v>
      </c>
      <c r="BI93" s="134">
        <v>4</v>
      </c>
      <c r="BJ93" s="134">
        <v>5</v>
      </c>
      <c r="BK93" s="134">
        <v>5</v>
      </c>
      <c r="BL93" s="134">
        <v>5</v>
      </c>
      <c r="BM93" s="134">
        <v>13</v>
      </c>
      <c r="BN93" s="134">
        <v>13</v>
      </c>
      <c r="BO93" s="134">
        <v>13</v>
      </c>
      <c r="BP93" s="134">
        <v>5</v>
      </c>
      <c r="BQ93" s="134">
        <v>4</v>
      </c>
      <c r="BR93" s="134">
        <v>5</v>
      </c>
      <c r="BS93" s="134">
        <v>5</v>
      </c>
      <c r="BT93" s="134">
        <v>3</v>
      </c>
      <c r="BU93" s="134">
        <v>6</v>
      </c>
      <c r="BV93" s="134">
        <v>3</v>
      </c>
      <c r="BW93" s="134">
        <v>3</v>
      </c>
      <c r="BX93" s="134">
        <v>3</v>
      </c>
      <c r="BY93" s="134">
        <v>5</v>
      </c>
      <c r="BZ93" s="134">
        <v>10</v>
      </c>
      <c r="CA93" s="134">
        <v>5</v>
      </c>
      <c r="CB93" s="134">
        <v>6</v>
      </c>
      <c r="CC93" s="134">
        <v>6</v>
      </c>
      <c r="CD93" s="134">
        <v>6</v>
      </c>
      <c r="CE93" s="134">
        <v>9</v>
      </c>
      <c r="CF93" s="134">
        <v>11</v>
      </c>
      <c r="CG93" s="134">
        <v>9</v>
      </c>
      <c r="CH93" s="134">
        <v>15</v>
      </c>
      <c r="CI93" s="134">
        <v>8</v>
      </c>
      <c r="CJ93" s="134">
        <v>15</v>
      </c>
      <c r="CK93" s="134">
        <v>8</v>
      </c>
      <c r="CL93" s="134">
        <v>8</v>
      </c>
      <c r="CM93" s="134">
        <v>8</v>
      </c>
      <c r="CN93" s="134">
        <v>20</v>
      </c>
      <c r="CO93" s="134">
        <v>20</v>
      </c>
      <c r="CP93" s="134">
        <v>20</v>
      </c>
      <c r="CQ93" s="134">
        <v>11</v>
      </c>
      <c r="CR93" s="134">
        <v>5</v>
      </c>
      <c r="CS93" s="134">
        <v>11</v>
      </c>
      <c r="CT93" s="134">
        <v>13</v>
      </c>
      <c r="CU93" s="134">
        <v>13</v>
      </c>
      <c r="CV93" s="134">
        <v>13</v>
      </c>
      <c r="CW93" s="134">
        <v>15</v>
      </c>
      <c r="CX93" s="134">
        <v>20</v>
      </c>
      <c r="CY93" s="134">
        <v>15</v>
      </c>
      <c r="CZ93" s="134">
        <v>7</v>
      </c>
      <c r="DA93" s="134">
        <v>6</v>
      </c>
      <c r="DB93" s="134">
        <v>7</v>
      </c>
      <c r="DC93" s="134">
        <v>6</v>
      </c>
      <c r="DD93" s="134">
        <v>6</v>
      </c>
      <c r="DE93" s="134">
        <v>6</v>
      </c>
      <c r="DF93" s="134">
        <v>16</v>
      </c>
      <c r="DG93" s="134">
        <v>15</v>
      </c>
      <c r="DH93" s="134">
        <v>16</v>
      </c>
      <c r="DI93" s="134">
        <v>12</v>
      </c>
      <c r="DJ93" s="134">
        <v>12</v>
      </c>
      <c r="DK93" s="134">
        <v>12</v>
      </c>
      <c r="DL93" s="134">
        <v>13</v>
      </c>
      <c r="DM93" s="134">
        <v>10</v>
      </c>
      <c r="DN93" s="134">
        <v>13</v>
      </c>
      <c r="DO93" s="134">
        <v>3</v>
      </c>
      <c r="DP93" s="134">
        <v>1</v>
      </c>
      <c r="DQ93" s="134">
        <v>3</v>
      </c>
      <c r="DR93" s="134">
        <v>2</v>
      </c>
      <c r="DS93" s="134">
        <v>2</v>
      </c>
      <c r="DT93" s="134">
        <v>2</v>
      </c>
    </row>
    <row r="94" spans="1:124" ht="33.75" x14ac:dyDescent="0.2">
      <c r="A94" s="106" t="s">
        <v>718</v>
      </c>
      <c r="B94" s="13" t="s">
        <v>673</v>
      </c>
      <c r="C94" s="115" t="s">
        <v>65</v>
      </c>
      <c r="D94" s="87" t="s">
        <v>55</v>
      </c>
      <c r="E94" s="115" t="s">
        <v>56</v>
      </c>
      <c r="F94" s="115" t="s">
        <v>202</v>
      </c>
      <c r="G94" s="115" t="s">
        <v>203</v>
      </c>
      <c r="H94" s="123" t="s">
        <v>673</v>
      </c>
      <c r="I94" s="435"/>
      <c r="J94" s="38">
        <v>320</v>
      </c>
      <c r="K94" s="451"/>
      <c r="L94" s="115" t="s">
        <v>253</v>
      </c>
      <c r="M94" s="116"/>
      <c r="N94" s="127" t="s">
        <v>767</v>
      </c>
      <c r="O94" s="115" t="s">
        <v>58</v>
      </c>
      <c r="P94" s="76" t="s">
        <v>60</v>
      </c>
      <c r="Q94" s="69">
        <v>109.03567533883782</v>
      </c>
      <c r="R94" s="83" t="e">
        <v>#DIV/0!</v>
      </c>
      <c r="S94" s="83">
        <v>0</v>
      </c>
      <c r="T94" s="83">
        <v>0</v>
      </c>
      <c r="U94" s="134">
        <v>6419</v>
      </c>
      <c r="V94" s="134">
        <v>6999</v>
      </c>
      <c r="W94" s="134">
        <v>0</v>
      </c>
      <c r="X94" s="134">
        <v>0</v>
      </c>
      <c r="Y94" s="134">
        <v>0</v>
      </c>
      <c r="Z94" s="134">
        <v>6419</v>
      </c>
      <c r="AA94" s="134">
        <v>320</v>
      </c>
      <c r="AB94" s="134">
        <v>6999</v>
      </c>
      <c r="AC94" s="134">
        <v>10</v>
      </c>
      <c r="AD94" s="134">
        <v>10</v>
      </c>
      <c r="AE94" s="134">
        <v>79</v>
      </c>
      <c r="AF94" s="134">
        <v>850</v>
      </c>
      <c r="AG94" s="134">
        <v>10</v>
      </c>
      <c r="AH94" s="134">
        <v>1258</v>
      </c>
      <c r="AI94" s="134">
        <v>157</v>
      </c>
      <c r="AJ94" s="134">
        <v>10</v>
      </c>
      <c r="AK94" s="134">
        <v>157</v>
      </c>
      <c r="AL94" s="134">
        <v>111</v>
      </c>
      <c r="AM94" s="134">
        <v>10</v>
      </c>
      <c r="AN94" s="134">
        <v>111</v>
      </c>
      <c r="AO94" s="134">
        <v>26</v>
      </c>
      <c r="AP94" s="134">
        <v>10</v>
      </c>
      <c r="AQ94" s="134">
        <v>26</v>
      </c>
      <c r="AR94" s="134">
        <v>150</v>
      </c>
      <c r="AS94" s="134">
        <v>10</v>
      </c>
      <c r="AT94" s="134">
        <v>205</v>
      </c>
      <c r="AU94" s="134">
        <v>146</v>
      </c>
      <c r="AV94" s="134">
        <v>10</v>
      </c>
      <c r="AW94" s="134">
        <v>146</v>
      </c>
      <c r="AX94" s="134">
        <v>75</v>
      </c>
      <c r="AY94" s="134">
        <v>10</v>
      </c>
      <c r="AZ94" s="134">
        <v>72</v>
      </c>
      <c r="BA94" s="134">
        <v>350</v>
      </c>
      <c r="BB94" s="134">
        <v>10</v>
      </c>
      <c r="BC94" s="134">
        <v>429</v>
      </c>
      <c r="BD94" s="134">
        <v>113</v>
      </c>
      <c r="BE94" s="134">
        <v>10</v>
      </c>
      <c r="BF94" s="134">
        <v>124</v>
      </c>
      <c r="BG94" s="134">
        <v>130</v>
      </c>
      <c r="BH94" s="134">
        <v>10</v>
      </c>
      <c r="BI94" s="134">
        <v>113</v>
      </c>
      <c r="BJ94" s="134">
        <v>125</v>
      </c>
      <c r="BK94" s="134">
        <v>10</v>
      </c>
      <c r="BL94" s="134">
        <v>116</v>
      </c>
      <c r="BM94" s="134">
        <v>390</v>
      </c>
      <c r="BN94" s="134">
        <v>10</v>
      </c>
      <c r="BO94" s="134">
        <v>389</v>
      </c>
      <c r="BP94" s="134">
        <v>100</v>
      </c>
      <c r="BQ94" s="134">
        <v>10</v>
      </c>
      <c r="BR94" s="134">
        <v>96</v>
      </c>
      <c r="BS94" s="134">
        <v>40</v>
      </c>
      <c r="BT94" s="134">
        <v>10</v>
      </c>
      <c r="BU94" s="134">
        <v>46</v>
      </c>
      <c r="BV94" s="134">
        <v>40</v>
      </c>
      <c r="BW94" s="134">
        <v>10</v>
      </c>
      <c r="BX94" s="134">
        <v>40</v>
      </c>
      <c r="BY94" s="134">
        <v>93</v>
      </c>
      <c r="BZ94" s="134">
        <v>10</v>
      </c>
      <c r="CA94" s="134">
        <v>93</v>
      </c>
      <c r="CB94" s="134">
        <v>114</v>
      </c>
      <c r="CC94" s="134">
        <v>10</v>
      </c>
      <c r="CD94" s="134">
        <v>114</v>
      </c>
      <c r="CE94" s="134">
        <v>110</v>
      </c>
      <c r="CF94" s="134">
        <v>10</v>
      </c>
      <c r="CG94" s="134">
        <v>110</v>
      </c>
      <c r="CH94" s="134">
        <v>395</v>
      </c>
      <c r="CI94" s="134">
        <v>10</v>
      </c>
      <c r="CJ94" s="134">
        <v>393</v>
      </c>
      <c r="CK94" s="134">
        <v>300</v>
      </c>
      <c r="CL94" s="134">
        <v>10</v>
      </c>
      <c r="CM94" s="134">
        <v>311</v>
      </c>
      <c r="CN94" s="134">
        <v>280</v>
      </c>
      <c r="CO94" s="134">
        <v>10</v>
      </c>
      <c r="CP94" s="134">
        <v>280</v>
      </c>
      <c r="CQ94" s="134">
        <v>268</v>
      </c>
      <c r="CR94" s="134">
        <v>10</v>
      </c>
      <c r="CS94" s="134">
        <v>268</v>
      </c>
      <c r="CT94" s="134">
        <v>372</v>
      </c>
      <c r="CU94" s="134">
        <v>10</v>
      </c>
      <c r="CV94" s="134">
        <v>372</v>
      </c>
      <c r="CW94" s="134">
        <v>245</v>
      </c>
      <c r="CX94" s="134">
        <v>10</v>
      </c>
      <c r="CY94" s="134">
        <v>243</v>
      </c>
      <c r="CZ94" s="134">
        <v>40</v>
      </c>
      <c r="DA94" s="134">
        <v>10</v>
      </c>
      <c r="DB94" s="134">
        <v>40</v>
      </c>
      <c r="DC94" s="134">
        <v>117</v>
      </c>
      <c r="DD94" s="134">
        <v>10</v>
      </c>
      <c r="DE94" s="134">
        <v>96</v>
      </c>
      <c r="DF94" s="134">
        <v>407</v>
      </c>
      <c r="DG94" s="134">
        <v>10</v>
      </c>
      <c r="DH94" s="134">
        <v>407</v>
      </c>
      <c r="DI94" s="134">
        <v>247</v>
      </c>
      <c r="DJ94" s="134">
        <v>10</v>
      </c>
      <c r="DK94" s="134">
        <v>247</v>
      </c>
      <c r="DL94" s="134">
        <v>517</v>
      </c>
      <c r="DM94" s="134">
        <v>10</v>
      </c>
      <c r="DN94" s="134">
        <v>517</v>
      </c>
      <c r="DO94" s="134">
        <v>39</v>
      </c>
      <c r="DP94" s="134">
        <v>10</v>
      </c>
      <c r="DQ94" s="134">
        <v>39</v>
      </c>
      <c r="DR94" s="134">
        <v>62</v>
      </c>
      <c r="DS94" s="134">
        <v>10</v>
      </c>
      <c r="DT94" s="134">
        <v>62</v>
      </c>
    </row>
    <row r="95" spans="1:124" ht="33.75" x14ac:dyDescent="0.2">
      <c r="A95" s="106" t="s">
        <v>718</v>
      </c>
      <c r="B95" s="2" t="s">
        <v>256</v>
      </c>
      <c r="C95" s="1" t="s">
        <v>65</v>
      </c>
      <c r="D95" s="9" t="s">
        <v>55</v>
      </c>
      <c r="E95" s="1" t="s">
        <v>56</v>
      </c>
      <c r="F95" s="1" t="s">
        <v>254</v>
      </c>
      <c r="G95" s="1" t="s">
        <v>255</v>
      </c>
      <c r="H95" s="2" t="s">
        <v>256</v>
      </c>
      <c r="I95" s="3" t="s">
        <v>9</v>
      </c>
      <c r="J95" s="4"/>
      <c r="K95" s="4">
        <v>99.999333333333325</v>
      </c>
      <c r="L95" s="3"/>
      <c r="M95" s="4"/>
      <c r="N95" s="3"/>
      <c r="O95" s="3"/>
      <c r="P95" s="3"/>
      <c r="Q95" s="8"/>
      <c r="R95" s="20"/>
      <c r="S95" s="20"/>
      <c r="T95" s="20"/>
      <c r="U95" s="103"/>
      <c r="V95" s="103"/>
      <c r="W95" s="103"/>
      <c r="X95" s="103"/>
      <c r="Y95" s="103"/>
      <c r="Z95" s="104"/>
      <c r="AA95" s="104"/>
      <c r="AB95" s="7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8"/>
      <c r="BB95" s="8"/>
      <c r="BC95" s="20"/>
      <c r="BD95" s="8"/>
      <c r="BE95" s="8"/>
      <c r="BF95" s="20"/>
      <c r="BG95" s="8"/>
      <c r="BH95" s="8"/>
      <c r="BI95" s="20"/>
      <c r="BJ95" s="8"/>
      <c r="BK95" s="8"/>
      <c r="BL95" s="20"/>
      <c r="BM95" s="20"/>
      <c r="BN95" s="20"/>
      <c r="BO95" s="20"/>
      <c r="BP95" s="8"/>
      <c r="BQ95" s="8"/>
      <c r="BR95" s="20"/>
      <c r="BS95" s="20"/>
      <c r="BT95" s="20"/>
      <c r="BU95" s="20"/>
      <c r="BV95" s="20"/>
      <c r="BW95" s="20"/>
      <c r="BX95" s="20"/>
      <c r="BY95" s="8"/>
      <c r="BZ95" s="8"/>
      <c r="CA95" s="20"/>
      <c r="CB95" s="8"/>
      <c r="CC95" s="8"/>
      <c r="CD95" s="20"/>
      <c r="CE95" s="8"/>
      <c r="CF95" s="8"/>
      <c r="CG95" s="20"/>
      <c r="CH95" s="8"/>
      <c r="CI95" s="8"/>
      <c r="CJ95" s="20"/>
      <c r="CK95" s="8"/>
      <c r="CL95" s="8"/>
      <c r="CM95" s="20"/>
      <c r="CN95" s="20"/>
      <c r="CO95" s="20"/>
      <c r="CP95" s="20"/>
      <c r="CQ95" s="8"/>
      <c r="CR95" s="8"/>
      <c r="CS95" s="20"/>
      <c r="CT95" s="8"/>
      <c r="CU95" s="8"/>
      <c r="CV95" s="20"/>
      <c r="CW95" s="8"/>
      <c r="CX95" s="8"/>
      <c r="CY95" s="20"/>
      <c r="CZ95" s="8"/>
      <c r="DA95" s="8"/>
      <c r="DB95" s="20"/>
      <c r="DC95" s="8"/>
      <c r="DD95" s="8"/>
      <c r="DE95" s="20"/>
      <c r="DF95" s="8"/>
      <c r="DG95" s="8"/>
      <c r="DH95" s="20"/>
      <c r="DI95" s="20"/>
      <c r="DJ95" s="20"/>
      <c r="DK95" s="20"/>
      <c r="DL95" s="8"/>
      <c r="DM95" s="8"/>
      <c r="DN95" s="20"/>
      <c r="DO95" s="8"/>
      <c r="DP95" s="8"/>
      <c r="DQ95" s="20"/>
      <c r="DR95" s="8"/>
      <c r="DS95" s="8"/>
      <c r="DT95" s="20"/>
    </row>
    <row r="96" spans="1:124" ht="33.75" x14ac:dyDescent="0.2">
      <c r="A96" s="106" t="s">
        <v>718</v>
      </c>
      <c r="B96" s="13" t="s">
        <v>258</v>
      </c>
      <c r="C96" s="115" t="s">
        <v>65</v>
      </c>
      <c r="D96" s="87" t="s">
        <v>55</v>
      </c>
      <c r="E96" s="115" t="s">
        <v>56</v>
      </c>
      <c r="F96" s="115" t="s">
        <v>254</v>
      </c>
      <c r="G96" s="115" t="s">
        <v>257</v>
      </c>
      <c r="H96" s="86" t="s">
        <v>258</v>
      </c>
      <c r="I96" s="117" t="s">
        <v>259</v>
      </c>
      <c r="J96" s="30">
        <v>320</v>
      </c>
      <c r="K96" s="37">
        <v>4.166666666666667</v>
      </c>
      <c r="L96" s="117" t="s">
        <v>260</v>
      </c>
      <c r="M96" s="30">
        <v>393</v>
      </c>
      <c r="N96" s="82" t="s">
        <v>72</v>
      </c>
      <c r="O96" s="82" t="s">
        <v>58</v>
      </c>
      <c r="P96" s="76" t="s">
        <v>60</v>
      </c>
      <c r="Q96" s="69">
        <v>99.6875</v>
      </c>
      <c r="R96" s="83" t="e">
        <v>#DIV/0!</v>
      </c>
      <c r="S96" s="83">
        <v>0</v>
      </c>
      <c r="T96" s="83">
        <v>0</v>
      </c>
      <c r="U96" s="134">
        <v>320</v>
      </c>
      <c r="V96" s="134">
        <v>319</v>
      </c>
      <c r="W96" s="134">
        <v>0</v>
      </c>
      <c r="X96" s="134">
        <v>0</v>
      </c>
      <c r="Y96" s="134">
        <v>0</v>
      </c>
      <c r="Z96" s="134">
        <v>320</v>
      </c>
      <c r="AA96" s="134">
        <v>390</v>
      </c>
      <c r="AB96" s="134">
        <v>319</v>
      </c>
      <c r="AC96" s="134">
        <v>1</v>
      </c>
      <c r="AD96" s="134">
        <v>1</v>
      </c>
      <c r="AE96" s="134">
        <v>1</v>
      </c>
      <c r="AF96" s="134">
        <v>16</v>
      </c>
      <c r="AG96" s="134">
        <v>13</v>
      </c>
      <c r="AH96" s="178">
        <v>16</v>
      </c>
      <c r="AI96" s="134">
        <v>12</v>
      </c>
      <c r="AJ96" s="134">
        <v>8</v>
      </c>
      <c r="AK96" s="178">
        <v>11</v>
      </c>
      <c r="AL96" s="134">
        <v>7</v>
      </c>
      <c r="AM96" s="134">
        <v>1</v>
      </c>
      <c r="AN96" s="134">
        <v>7</v>
      </c>
      <c r="AO96" s="134">
        <v>8</v>
      </c>
      <c r="AP96" s="134">
        <v>7</v>
      </c>
      <c r="AQ96" s="134">
        <v>8</v>
      </c>
      <c r="AR96" s="134">
        <v>7</v>
      </c>
      <c r="AS96" s="134">
        <v>15</v>
      </c>
      <c r="AT96" s="134">
        <v>7</v>
      </c>
      <c r="AU96" s="134">
        <v>1</v>
      </c>
      <c r="AV96" s="134">
        <v>4</v>
      </c>
      <c r="AW96" s="134">
        <v>1</v>
      </c>
      <c r="AX96" s="134">
        <v>6</v>
      </c>
      <c r="AY96" s="134">
        <v>3</v>
      </c>
      <c r="AZ96" s="134">
        <v>6</v>
      </c>
      <c r="BA96" s="134">
        <v>14</v>
      </c>
      <c r="BB96" s="134">
        <v>18</v>
      </c>
      <c r="BC96" s="134">
        <v>14</v>
      </c>
      <c r="BD96" s="134">
        <v>13</v>
      </c>
      <c r="BE96" s="134">
        <v>8</v>
      </c>
      <c r="BF96" s="134">
        <v>13</v>
      </c>
      <c r="BG96" s="134">
        <v>9</v>
      </c>
      <c r="BH96" s="134">
        <v>3</v>
      </c>
      <c r="BI96" s="134">
        <v>9</v>
      </c>
      <c r="BJ96" s="134">
        <v>7</v>
      </c>
      <c r="BK96" s="134">
        <v>3</v>
      </c>
      <c r="BL96" s="134">
        <v>7</v>
      </c>
      <c r="BM96" s="134">
        <v>12</v>
      </c>
      <c r="BN96" s="134">
        <v>12</v>
      </c>
      <c r="BO96" s="134">
        <v>12</v>
      </c>
      <c r="BP96" s="134">
        <v>29</v>
      </c>
      <c r="BQ96" s="134">
        <v>17</v>
      </c>
      <c r="BR96" s="134">
        <v>29</v>
      </c>
      <c r="BS96" s="134">
        <v>0</v>
      </c>
      <c r="BT96" s="134">
        <v>0</v>
      </c>
      <c r="BU96" s="134">
        <v>0</v>
      </c>
      <c r="BV96" s="134">
        <v>1</v>
      </c>
      <c r="BW96" s="134">
        <v>0</v>
      </c>
      <c r="BX96" s="134">
        <v>1</v>
      </c>
      <c r="BY96" s="134">
        <v>7</v>
      </c>
      <c r="BZ96" s="134">
        <v>8</v>
      </c>
      <c r="CA96" s="134">
        <v>7</v>
      </c>
      <c r="CB96" s="134">
        <v>8</v>
      </c>
      <c r="CC96" s="134">
        <v>7</v>
      </c>
      <c r="CD96" s="134">
        <v>8</v>
      </c>
      <c r="CE96" s="134">
        <v>7</v>
      </c>
      <c r="CF96" s="134">
        <v>7</v>
      </c>
      <c r="CG96" s="134">
        <v>7</v>
      </c>
      <c r="CH96" s="134">
        <v>12</v>
      </c>
      <c r="CI96" s="134">
        <v>10</v>
      </c>
      <c r="CJ96" s="134">
        <v>12</v>
      </c>
      <c r="CK96" s="134">
        <v>15</v>
      </c>
      <c r="CL96" s="134">
        <v>15</v>
      </c>
      <c r="CM96" s="134">
        <v>15</v>
      </c>
      <c r="CN96" s="134">
        <v>18</v>
      </c>
      <c r="CO96" s="134">
        <v>34</v>
      </c>
      <c r="CP96" s="134">
        <v>18</v>
      </c>
      <c r="CQ96" s="134">
        <v>7</v>
      </c>
      <c r="CR96" s="134">
        <v>5</v>
      </c>
      <c r="CS96" s="134">
        <v>7</v>
      </c>
      <c r="CT96" s="134">
        <v>6</v>
      </c>
      <c r="CU96" s="134">
        <v>11</v>
      </c>
      <c r="CV96" s="134">
        <v>6</v>
      </c>
      <c r="CW96" s="134">
        <v>4</v>
      </c>
      <c r="CX96" s="134">
        <v>8</v>
      </c>
      <c r="CY96" s="134">
        <v>4</v>
      </c>
      <c r="CZ96" s="134">
        <v>0</v>
      </c>
      <c r="DA96" s="134">
        <v>0</v>
      </c>
      <c r="DB96" s="134">
        <v>0</v>
      </c>
      <c r="DC96" s="134">
        <v>50</v>
      </c>
      <c r="DD96" s="134">
        <v>139</v>
      </c>
      <c r="DE96" s="134">
        <v>50</v>
      </c>
      <c r="DF96" s="134">
        <v>13</v>
      </c>
      <c r="DG96" s="134">
        <v>4</v>
      </c>
      <c r="DH96" s="134">
        <v>13</v>
      </c>
      <c r="DI96" s="134">
        <v>9</v>
      </c>
      <c r="DJ96" s="134">
        <v>12</v>
      </c>
      <c r="DK96" s="134">
        <v>9</v>
      </c>
      <c r="DL96" s="134">
        <v>13</v>
      </c>
      <c r="DM96" s="134">
        <v>16</v>
      </c>
      <c r="DN96" s="134">
        <v>13</v>
      </c>
      <c r="DO96" s="134">
        <v>3</v>
      </c>
      <c r="DP96" s="134">
        <v>1</v>
      </c>
      <c r="DQ96" s="134">
        <v>3</v>
      </c>
      <c r="DR96" s="134">
        <v>5</v>
      </c>
      <c r="DS96" s="134">
        <v>0</v>
      </c>
      <c r="DT96" s="134">
        <v>5</v>
      </c>
    </row>
    <row r="97" spans="1:124" ht="33.75" x14ac:dyDescent="0.2">
      <c r="A97" s="106" t="s">
        <v>718</v>
      </c>
      <c r="B97" s="13" t="s">
        <v>262</v>
      </c>
      <c r="C97" s="115" t="s">
        <v>65</v>
      </c>
      <c r="D97" s="87" t="s">
        <v>55</v>
      </c>
      <c r="E97" s="115" t="s">
        <v>56</v>
      </c>
      <c r="F97" s="115" t="s">
        <v>254</v>
      </c>
      <c r="G97" s="115" t="s">
        <v>261</v>
      </c>
      <c r="H97" s="86" t="s">
        <v>262</v>
      </c>
      <c r="I97" s="465" t="s">
        <v>263</v>
      </c>
      <c r="J97" s="30">
        <v>601</v>
      </c>
      <c r="K97" s="37">
        <v>2.0833333333333335</v>
      </c>
      <c r="L97" s="117" t="s">
        <v>264</v>
      </c>
      <c r="M97" s="30">
        <v>598</v>
      </c>
      <c r="N97" s="97" t="s">
        <v>265</v>
      </c>
      <c r="O97" s="97" t="s">
        <v>58</v>
      </c>
      <c r="P97" s="76" t="s">
        <v>60</v>
      </c>
      <c r="Q97" s="69">
        <v>99.334442595673877</v>
      </c>
      <c r="R97" s="83" t="e">
        <v>#DIV/0!</v>
      </c>
      <c r="S97" s="83">
        <v>0</v>
      </c>
      <c r="T97" s="83">
        <v>0</v>
      </c>
      <c r="U97" s="134">
        <v>601</v>
      </c>
      <c r="V97" s="134">
        <v>597</v>
      </c>
      <c r="W97" s="134">
        <v>0</v>
      </c>
      <c r="X97" s="134">
        <v>0</v>
      </c>
      <c r="Y97" s="134">
        <v>0</v>
      </c>
      <c r="Z97" s="134">
        <v>601</v>
      </c>
      <c r="AA97" s="134">
        <v>600</v>
      </c>
      <c r="AB97" s="134">
        <v>597</v>
      </c>
      <c r="AC97" s="134">
        <v>0</v>
      </c>
      <c r="AD97" s="134">
        <v>0</v>
      </c>
      <c r="AE97" s="134">
        <v>0</v>
      </c>
      <c r="AF97" s="134">
        <v>35</v>
      </c>
      <c r="AG97" s="134">
        <v>32</v>
      </c>
      <c r="AH97" s="134">
        <v>35</v>
      </c>
      <c r="AI97" s="134">
        <v>10</v>
      </c>
      <c r="AJ97" s="134">
        <v>12</v>
      </c>
      <c r="AK97" s="134">
        <v>10</v>
      </c>
      <c r="AL97" s="134">
        <v>8</v>
      </c>
      <c r="AM97" s="134">
        <v>4</v>
      </c>
      <c r="AN97" s="134">
        <v>8</v>
      </c>
      <c r="AO97" s="134">
        <v>2</v>
      </c>
      <c r="AP97" s="134">
        <v>2</v>
      </c>
      <c r="AQ97" s="134">
        <v>2</v>
      </c>
      <c r="AR97" s="134">
        <v>24</v>
      </c>
      <c r="AS97" s="134">
        <v>24</v>
      </c>
      <c r="AT97" s="134">
        <v>24</v>
      </c>
      <c r="AU97" s="134">
        <v>6</v>
      </c>
      <c r="AV97" s="134">
        <v>5</v>
      </c>
      <c r="AW97" s="134">
        <v>6</v>
      </c>
      <c r="AX97" s="134">
        <v>2</v>
      </c>
      <c r="AY97" s="134">
        <v>2</v>
      </c>
      <c r="AZ97" s="134">
        <v>2</v>
      </c>
      <c r="BA97" s="134">
        <v>6</v>
      </c>
      <c r="BB97" s="134">
        <v>6</v>
      </c>
      <c r="BC97" s="134">
        <v>6</v>
      </c>
      <c r="BD97" s="134">
        <v>20</v>
      </c>
      <c r="BE97" s="134">
        <v>20</v>
      </c>
      <c r="BF97" s="134">
        <v>20</v>
      </c>
      <c r="BG97" s="134">
        <v>4</v>
      </c>
      <c r="BH97" s="134">
        <v>4</v>
      </c>
      <c r="BI97" s="134">
        <v>4</v>
      </c>
      <c r="BJ97" s="134">
        <v>4</v>
      </c>
      <c r="BK97" s="134">
        <v>4</v>
      </c>
      <c r="BL97" s="134">
        <v>4</v>
      </c>
      <c r="BM97" s="134">
        <v>8</v>
      </c>
      <c r="BN97" s="134">
        <v>8</v>
      </c>
      <c r="BO97" s="134">
        <v>8</v>
      </c>
      <c r="BP97" s="134">
        <v>148</v>
      </c>
      <c r="BQ97" s="134">
        <v>148</v>
      </c>
      <c r="BR97" s="134">
        <v>148</v>
      </c>
      <c r="BS97" s="134">
        <v>0</v>
      </c>
      <c r="BT97" s="134">
        <v>0</v>
      </c>
      <c r="BU97" s="134">
        <v>0</v>
      </c>
      <c r="BV97" s="134">
        <v>0</v>
      </c>
      <c r="BW97" s="134">
        <v>0</v>
      </c>
      <c r="BX97" s="134">
        <v>0</v>
      </c>
      <c r="BY97" s="134">
        <v>18</v>
      </c>
      <c r="BZ97" s="134">
        <v>18</v>
      </c>
      <c r="CA97" s="134">
        <v>18</v>
      </c>
      <c r="CB97" s="134">
        <v>4</v>
      </c>
      <c r="CC97" s="134">
        <v>4</v>
      </c>
      <c r="CD97" s="134">
        <v>4</v>
      </c>
      <c r="CE97" s="134">
        <v>2</v>
      </c>
      <c r="CF97" s="134">
        <v>2</v>
      </c>
      <c r="CG97" s="134">
        <v>2</v>
      </c>
      <c r="CH97" s="134">
        <v>12</v>
      </c>
      <c r="CI97" s="134">
        <v>12</v>
      </c>
      <c r="CJ97" s="134">
        <v>12</v>
      </c>
      <c r="CK97" s="134">
        <v>22</v>
      </c>
      <c r="CL97" s="134">
        <v>22</v>
      </c>
      <c r="CM97" s="134">
        <v>22</v>
      </c>
      <c r="CN97" s="134">
        <v>16</v>
      </c>
      <c r="CO97" s="134">
        <v>16</v>
      </c>
      <c r="CP97" s="134">
        <v>17</v>
      </c>
      <c r="CQ97" s="134">
        <v>2</v>
      </c>
      <c r="CR97" s="134">
        <v>2</v>
      </c>
      <c r="CS97" s="134">
        <v>2</v>
      </c>
      <c r="CT97" s="134">
        <v>16</v>
      </c>
      <c r="CU97" s="134">
        <v>18</v>
      </c>
      <c r="CV97" s="134">
        <v>16</v>
      </c>
      <c r="CW97" s="134">
        <v>10</v>
      </c>
      <c r="CX97" s="134">
        <v>10</v>
      </c>
      <c r="CY97" s="134">
        <v>11</v>
      </c>
      <c r="CZ97" s="134">
        <v>0</v>
      </c>
      <c r="DA97" s="134">
        <v>0</v>
      </c>
      <c r="DB97" s="134">
        <v>0</v>
      </c>
      <c r="DC97" s="134">
        <v>134</v>
      </c>
      <c r="DD97" s="134">
        <v>136</v>
      </c>
      <c r="DE97" s="134">
        <v>134</v>
      </c>
      <c r="DF97" s="134">
        <v>6</v>
      </c>
      <c r="DG97" s="134">
        <v>6</v>
      </c>
      <c r="DH97" s="134">
        <v>6</v>
      </c>
      <c r="DI97" s="134">
        <v>16</v>
      </c>
      <c r="DJ97" s="134">
        <v>16</v>
      </c>
      <c r="DK97" s="134">
        <v>14</v>
      </c>
      <c r="DL97" s="134">
        <v>66</v>
      </c>
      <c r="DM97" s="134">
        <v>67</v>
      </c>
      <c r="DN97" s="134">
        <v>62</v>
      </c>
      <c r="DO97" s="134">
        <v>0</v>
      </c>
      <c r="DP97" s="134">
        <v>0</v>
      </c>
      <c r="DQ97" s="134">
        <v>0</v>
      </c>
      <c r="DR97" s="134">
        <v>0</v>
      </c>
      <c r="DS97" s="134">
        <v>0</v>
      </c>
      <c r="DT97" s="134">
        <v>0</v>
      </c>
    </row>
    <row r="98" spans="1:124" ht="33.75" x14ac:dyDescent="0.2">
      <c r="A98" s="106" t="s">
        <v>718</v>
      </c>
      <c r="B98" s="13" t="s">
        <v>267</v>
      </c>
      <c r="C98" s="115" t="s">
        <v>65</v>
      </c>
      <c r="D98" s="87" t="s">
        <v>55</v>
      </c>
      <c r="E98" s="115" t="s">
        <v>56</v>
      </c>
      <c r="F98" s="115" t="s">
        <v>254</v>
      </c>
      <c r="G98" s="115" t="s">
        <v>261</v>
      </c>
      <c r="H98" s="123" t="s">
        <v>267</v>
      </c>
      <c r="I98" s="465"/>
      <c r="J98" s="30">
        <v>27573</v>
      </c>
      <c r="K98" s="37">
        <v>2.0833333333333335</v>
      </c>
      <c r="L98" s="117" t="s">
        <v>266</v>
      </c>
      <c r="M98" s="30">
        <v>28336</v>
      </c>
      <c r="N98" s="97" t="s">
        <v>265</v>
      </c>
      <c r="O98" s="97" t="s">
        <v>58</v>
      </c>
      <c r="P98" s="76" t="s">
        <v>60</v>
      </c>
      <c r="Q98" s="69">
        <v>97.954520726797952</v>
      </c>
      <c r="R98" s="83" t="e">
        <v>#DIV/0!</v>
      </c>
      <c r="S98" s="83">
        <v>0</v>
      </c>
      <c r="T98" s="83">
        <v>0</v>
      </c>
      <c r="U98" s="134">
        <v>27573</v>
      </c>
      <c r="V98" s="134">
        <v>27009</v>
      </c>
      <c r="W98" s="134">
        <v>0</v>
      </c>
      <c r="X98" s="134">
        <v>0</v>
      </c>
      <c r="Y98" s="134">
        <v>0</v>
      </c>
      <c r="Z98" s="134">
        <v>27573</v>
      </c>
      <c r="AA98" s="134">
        <v>28606</v>
      </c>
      <c r="AB98" s="134">
        <v>27009</v>
      </c>
      <c r="AC98" s="134">
        <v>0</v>
      </c>
      <c r="AD98" s="134">
        <v>0</v>
      </c>
      <c r="AE98" s="134">
        <v>0</v>
      </c>
      <c r="AF98" s="134">
        <v>3000</v>
      </c>
      <c r="AG98" s="134">
        <v>3695</v>
      </c>
      <c r="AH98" s="134">
        <v>2907</v>
      </c>
      <c r="AI98" s="134">
        <v>600</v>
      </c>
      <c r="AJ98" s="134">
        <v>886</v>
      </c>
      <c r="AK98" s="134">
        <v>616</v>
      </c>
      <c r="AL98" s="134">
        <v>480</v>
      </c>
      <c r="AM98" s="134">
        <v>44</v>
      </c>
      <c r="AN98" s="134">
        <v>480</v>
      </c>
      <c r="AO98" s="134">
        <v>180</v>
      </c>
      <c r="AP98" s="134">
        <v>167</v>
      </c>
      <c r="AQ98" s="134">
        <v>180</v>
      </c>
      <c r="AR98" s="134">
        <v>900</v>
      </c>
      <c r="AS98" s="134">
        <v>900</v>
      </c>
      <c r="AT98" s="134">
        <v>840</v>
      </c>
      <c r="AU98" s="134">
        <v>500</v>
      </c>
      <c r="AV98" s="134">
        <v>405</v>
      </c>
      <c r="AW98" s="134">
        <v>480</v>
      </c>
      <c r="AX98" s="134">
        <v>50</v>
      </c>
      <c r="AY98" s="134">
        <v>50</v>
      </c>
      <c r="AZ98" s="134">
        <v>50</v>
      </c>
      <c r="BA98" s="134">
        <v>180</v>
      </c>
      <c r="BB98" s="134">
        <v>180</v>
      </c>
      <c r="BC98" s="134">
        <v>180</v>
      </c>
      <c r="BD98" s="134">
        <v>850</v>
      </c>
      <c r="BE98" s="134">
        <v>637</v>
      </c>
      <c r="BF98" s="134">
        <v>845</v>
      </c>
      <c r="BG98" s="134">
        <v>120</v>
      </c>
      <c r="BH98" s="134">
        <v>120</v>
      </c>
      <c r="BI98" s="134">
        <v>120</v>
      </c>
      <c r="BJ98" s="134">
        <v>88</v>
      </c>
      <c r="BK98" s="134">
        <v>88</v>
      </c>
      <c r="BL98" s="134">
        <v>92</v>
      </c>
      <c r="BM98" s="134">
        <v>126</v>
      </c>
      <c r="BN98" s="134">
        <v>126</v>
      </c>
      <c r="BO98" s="134">
        <v>126</v>
      </c>
      <c r="BP98" s="134">
        <v>4600</v>
      </c>
      <c r="BQ98" s="134">
        <v>4410</v>
      </c>
      <c r="BR98" s="134">
        <v>4495</v>
      </c>
      <c r="BS98" s="134">
        <v>0</v>
      </c>
      <c r="BT98" s="134">
        <v>0</v>
      </c>
      <c r="BU98" s="134">
        <v>0</v>
      </c>
      <c r="BV98" s="134">
        <v>0</v>
      </c>
      <c r="BW98" s="134">
        <v>0</v>
      </c>
      <c r="BX98" s="134">
        <v>0</v>
      </c>
      <c r="BY98" s="134">
        <v>645</v>
      </c>
      <c r="BZ98" s="134">
        <v>645</v>
      </c>
      <c r="CA98" s="134">
        <v>645</v>
      </c>
      <c r="CB98" s="134">
        <v>44</v>
      </c>
      <c r="CC98" s="134">
        <v>44</v>
      </c>
      <c r="CD98" s="134">
        <v>44</v>
      </c>
      <c r="CE98" s="134">
        <v>120</v>
      </c>
      <c r="CF98" s="134">
        <v>120</v>
      </c>
      <c r="CG98" s="134">
        <v>120</v>
      </c>
      <c r="CH98" s="134">
        <v>180</v>
      </c>
      <c r="CI98" s="134">
        <v>180</v>
      </c>
      <c r="CJ98" s="134">
        <v>180</v>
      </c>
      <c r="CK98" s="134">
        <v>600</v>
      </c>
      <c r="CL98" s="134">
        <v>600</v>
      </c>
      <c r="CM98" s="134">
        <v>600</v>
      </c>
      <c r="CN98" s="134">
        <v>350</v>
      </c>
      <c r="CO98" s="134">
        <v>407</v>
      </c>
      <c r="CP98" s="134">
        <v>391</v>
      </c>
      <c r="CQ98" s="134">
        <v>40</v>
      </c>
      <c r="CR98" s="134">
        <v>40</v>
      </c>
      <c r="CS98" s="134">
        <v>40</v>
      </c>
      <c r="CT98" s="134">
        <v>870</v>
      </c>
      <c r="CU98" s="134">
        <v>847</v>
      </c>
      <c r="CV98" s="134">
        <v>870</v>
      </c>
      <c r="CW98" s="134">
        <v>1035</v>
      </c>
      <c r="CX98" s="134">
        <v>960</v>
      </c>
      <c r="CY98" s="134">
        <v>1035</v>
      </c>
      <c r="CZ98" s="134">
        <v>0</v>
      </c>
      <c r="DA98" s="134">
        <v>0</v>
      </c>
      <c r="DB98" s="134">
        <v>0</v>
      </c>
      <c r="DC98" s="134">
        <v>7000</v>
      </c>
      <c r="DD98" s="134">
        <v>7623</v>
      </c>
      <c r="DE98" s="134">
        <v>6940</v>
      </c>
      <c r="DF98" s="134">
        <v>135</v>
      </c>
      <c r="DG98" s="134">
        <v>135</v>
      </c>
      <c r="DH98" s="134">
        <v>135</v>
      </c>
      <c r="DI98" s="134">
        <v>960</v>
      </c>
      <c r="DJ98" s="134">
        <v>960</v>
      </c>
      <c r="DK98" s="134">
        <v>817</v>
      </c>
      <c r="DL98" s="134">
        <v>3920</v>
      </c>
      <c r="DM98" s="134">
        <v>4337</v>
      </c>
      <c r="DN98" s="134">
        <v>3781</v>
      </c>
      <c r="DO98" s="134">
        <v>0</v>
      </c>
      <c r="DP98" s="134">
        <v>0</v>
      </c>
      <c r="DQ98" s="134">
        <v>0</v>
      </c>
      <c r="DR98" s="134">
        <v>0</v>
      </c>
      <c r="DS98" s="134">
        <v>0</v>
      </c>
      <c r="DT98" s="134">
        <v>0</v>
      </c>
    </row>
    <row r="99" spans="1:124" ht="33.75" x14ac:dyDescent="0.2">
      <c r="A99" s="106" t="s">
        <v>718</v>
      </c>
      <c r="B99" s="13" t="s">
        <v>272</v>
      </c>
      <c r="C99" s="115" t="s">
        <v>65</v>
      </c>
      <c r="D99" s="87" t="s">
        <v>55</v>
      </c>
      <c r="E99" s="115" t="s">
        <v>56</v>
      </c>
      <c r="F99" s="115" t="s">
        <v>254</v>
      </c>
      <c r="G99" s="115" t="s">
        <v>257</v>
      </c>
      <c r="H99" s="123" t="s">
        <v>272</v>
      </c>
      <c r="I99" s="465" t="s">
        <v>268</v>
      </c>
      <c r="J99" s="30">
        <v>540</v>
      </c>
      <c r="K99" s="37">
        <v>2.0833333333333335</v>
      </c>
      <c r="L99" s="117" t="s">
        <v>269</v>
      </c>
      <c r="M99" s="30">
        <v>534</v>
      </c>
      <c r="N99" s="97" t="s">
        <v>265</v>
      </c>
      <c r="O99" s="97" t="s">
        <v>58</v>
      </c>
      <c r="P99" s="76" t="s">
        <v>60</v>
      </c>
      <c r="Q99" s="69">
        <v>118.70370370370371</v>
      </c>
      <c r="R99" s="83" t="e">
        <v>#DIV/0!</v>
      </c>
      <c r="S99" s="83">
        <v>0</v>
      </c>
      <c r="T99" s="83">
        <v>0</v>
      </c>
      <c r="U99" s="134">
        <v>540</v>
      </c>
      <c r="V99" s="134">
        <v>641</v>
      </c>
      <c r="W99" s="134">
        <v>0</v>
      </c>
      <c r="X99" s="134">
        <v>0</v>
      </c>
      <c r="Y99" s="134">
        <v>0</v>
      </c>
      <c r="Z99" s="134">
        <v>540</v>
      </c>
      <c r="AA99" s="134">
        <v>534</v>
      </c>
      <c r="AB99" s="134">
        <v>641</v>
      </c>
      <c r="AC99" s="134">
        <v>0</v>
      </c>
      <c r="AD99" s="134">
        <v>0</v>
      </c>
      <c r="AE99" s="134">
        <v>0</v>
      </c>
      <c r="AF99" s="134">
        <v>31</v>
      </c>
      <c r="AG99" s="134">
        <v>31</v>
      </c>
      <c r="AH99" s="134">
        <v>31</v>
      </c>
      <c r="AI99" s="134">
        <v>10</v>
      </c>
      <c r="AJ99" s="134">
        <v>10</v>
      </c>
      <c r="AK99" s="134">
        <v>10</v>
      </c>
      <c r="AL99" s="134">
        <v>0</v>
      </c>
      <c r="AM99" s="134">
        <v>0</v>
      </c>
      <c r="AN99" s="134">
        <v>0</v>
      </c>
      <c r="AO99" s="134">
        <v>0</v>
      </c>
      <c r="AP99" s="134">
        <v>0</v>
      </c>
      <c r="AQ99" s="134">
        <v>0</v>
      </c>
      <c r="AR99" s="134">
        <v>50</v>
      </c>
      <c r="AS99" s="134">
        <v>50</v>
      </c>
      <c r="AT99" s="134">
        <v>50</v>
      </c>
      <c r="AU99" s="134">
        <v>0</v>
      </c>
      <c r="AV99" s="134">
        <v>0</v>
      </c>
      <c r="AW99" s="134">
        <v>0</v>
      </c>
      <c r="AX99" s="134">
        <v>0</v>
      </c>
      <c r="AY99" s="134">
        <v>0</v>
      </c>
      <c r="AZ99" s="134">
        <v>0</v>
      </c>
      <c r="BA99" s="134">
        <v>0</v>
      </c>
      <c r="BB99" s="134">
        <v>0</v>
      </c>
      <c r="BC99" s="134">
        <v>0</v>
      </c>
      <c r="BD99" s="134">
        <v>7</v>
      </c>
      <c r="BE99" s="134">
        <v>7</v>
      </c>
      <c r="BF99" s="134">
        <v>7</v>
      </c>
      <c r="BG99" s="134">
        <v>0</v>
      </c>
      <c r="BH99" s="134">
        <v>0</v>
      </c>
      <c r="BI99" s="134">
        <v>0</v>
      </c>
      <c r="BJ99" s="134">
        <v>0</v>
      </c>
      <c r="BK99" s="134">
        <v>0</v>
      </c>
      <c r="BL99" s="134">
        <v>0</v>
      </c>
      <c r="BM99" s="134">
        <v>0</v>
      </c>
      <c r="BN99" s="134">
        <v>0</v>
      </c>
      <c r="BO99" s="134">
        <v>0</v>
      </c>
      <c r="BP99" s="134">
        <v>100</v>
      </c>
      <c r="BQ99" s="134">
        <v>100</v>
      </c>
      <c r="BR99" s="134">
        <v>100</v>
      </c>
      <c r="BS99" s="134">
        <v>0</v>
      </c>
      <c r="BT99" s="134">
        <v>0</v>
      </c>
      <c r="BU99" s="134">
        <v>0</v>
      </c>
      <c r="BV99" s="134">
        <v>0</v>
      </c>
      <c r="BW99" s="134">
        <v>0</v>
      </c>
      <c r="BX99" s="134">
        <v>0</v>
      </c>
      <c r="BY99" s="134">
        <v>0</v>
      </c>
      <c r="BZ99" s="134">
        <v>0</v>
      </c>
      <c r="CA99" s="134">
        <v>0</v>
      </c>
      <c r="CB99" s="134">
        <v>0</v>
      </c>
      <c r="CC99" s="134">
        <v>0</v>
      </c>
      <c r="CD99" s="134">
        <v>0</v>
      </c>
      <c r="CE99" s="134">
        <v>0</v>
      </c>
      <c r="CF99" s="134">
        <v>0</v>
      </c>
      <c r="CG99" s="134">
        <v>0</v>
      </c>
      <c r="CH99" s="134">
        <v>0</v>
      </c>
      <c r="CI99" s="134">
        <v>0</v>
      </c>
      <c r="CJ99" s="134">
        <v>0</v>
      </c>
      <c r="CK99" s="134">
        <v>60</v>
      </c>
      <c r="CL99" s="134">
        <v>60</v>
      </c>
      <c r="CM99" s="134">
        <v>60</v>
      </c>
      <c r="CN99" s="134">
        <v>0</v>
      </c>
      <c r="CO99" s="134">
        <v>0</v>
      </c>
      <c r="CP99" s="134">
        <v>0</v>
      </c>
      <c r="CQ99" s="134">
        <v>0</v>
      </c>
      <c r="CR99" s="134">
        <v>0</v>
      </c>
      <c r="CS99" s="134">
        <v>0</v>
      </c>
      <c r="CT99" s="134">
        <v>0</v>
      </c>
      <c r="CU99" s="134">
        <v>0</v>
      </c>
      <c r="CV99" s="134">
        <v>0</v>
      </c>
      <c r="CW99" s="134">
        <v>30</v>
      </c>
      <c r="CX99" s="134">
        <v>30</v>
      </c>
      <c r="CY99" s="134">
        <v>30</v>
      </c>
      <c r="CZ99" s="134">
        <v>0</v>
      </c>
      <c r="DA99" s="134">
        <v>0</v>
      </c>
      <c r="DB99" s="134">
        <v>0</v>
      </c>
      <c r="DC99" s="134">
        <v>122</v>
      </c>
      <c r="DD99" s="134">
        <v>116</v>
      </c>
      <c r="DE99" s="134">
        <v>115</v>
      </c>
      <c r="DF99" s="134">
        <v>0</v>
      </c>
      <c r="DG99" s="134">
        <v>0</v>
      </c>
      <c r="DH99" s="134">
        <v>0</v>
      </c>
      <c r="DI99" s="134">
        <v>100</v>
      </c>
      <c r="DJ99" s="134">
        <v>100</v>
      </c>
      <c r="DK99" s="134">
        <v>208</v>
      </c>
      <c r="DL99" s="134">
        <v>30</v>
      </c>
      <c r="DM99" s="134">
        <v>30</v>
      </c>
      <c r="DN99" s="134">
        <v>30</v>
      </c>
      <c r="DO99" s="134">
        <v>0</v>
      </c>
      <c r="DP99" s="134">
        <v>0</v>
      </c>
      <c r="DQ99" s="134">
        <v>0</v>
      </c>
      <c r="DR99" s="134">
        <v>0</v>
      </c>
      <c r="DS99" s="134">
        <v>0</v>
      </c>
      <c r="DT99" s="134">
        <v>0</v>
      </c>
    </row>
    <row r="100" spans="1:124" ht="33.75" x14ac:dyDescent="0.2">
      <c r="A100" s="106" t="s">
        <v>718</v>
      </c>
      <c r="B100" s="13" t="s">
        <v>275</v>
      </c>
      <c r="C100" s="115" t="s">
        <v>65</v>
      </c>
      <c r="D100" s="87" t="s">
        <v>55</v>
      </c>
      <c r="E100" s="115" t="s">
        <v>56</v>
      </c>
      <c r="F100" s="115" t="s">
        <v>254</v>
      </c>
      <c r="G100" s="115" t="s">
        <v>257</v>
      </c>
      <c r="H100" s="123" t="s">
        <v>275</v>
      </c>
      <c r="I100" s="465"/>
      <c r="J100" s="30">
        <v>2994</v>
      </c>
      <c r="K100" s="37">
        <v>2.0833333333333335</v>
      </c>
      <c r="L100" s="117" t="s">
        <v>270</v>
      </c>
      <c r="M100" s="30">
        <v>2958</v>
      </c>
      <c r="N100" s="97" t="s">
        <v>265</v>
      </c>
      <c r="O100" s="97" t="s">
        <v>58</v>
      </c>
      <c r="P100" s="76" t="s">
        <v>60</v>
      </c>
      <c r="Q100" s="69">
        <v>123.34669338677355</v>
      </c>
      <c r="R100" s="83" t="e">
        <v>#DIV/0!</v>
      </c>
      <c r="S100" s="83">
        <v>0</v>
      </c>
      <c r="T100" s="83">
        <v>0</v>
      </c>
      <c r="U100" s="134">
        <v>2994</v>
      </c>
      <c r="V100" s="134">
        <v>3693</v>
      </c>
      <c r="W100" s="134">
        <v>0</v>
      </c>
      <c r="X100" s="134">
        <v>0</v>
      </c>
      <c r="Y100" s="134">
        <v>0</v>
      </c>
      <c r="Z100" s="134">
        <v>2994</v>
      </c>
      <c r="AA100" s="134">
        <v>2958</v>
      </c>
      <c r="AB100" s="134">
        <v>3693</v>
      </c>
      <c r="AC100" s="134">
        <v>0</v>
      </c>
      <c r="AD100" s="134">
        <v>0</v>
      </c>
      <c r="AE100" s="134">
        <v>0</v>
      </c>
      <c r="AF100" s="134">
        <v>200</v>
      </c>
      <c r="AG100" s="134">
        <v>203</v>
      </c>
      <c r="AH100" s="134">
        <v>202</v>
      </c>
      <c r="AI100" s="134">
        <v>50</v>
      </c>
      <c r="AJ100" s="134">
        <v>50</v>
      </c>
      <c r="AK100" s="134">
        <v>50</v>
      </c>
      <c r="AL100" s="134">
        <v>0</v>
      </c>
      <c r="AM100" s="134">
        <v>0</v>
      </c>
      <c r="AN100" s="134">
        <v>0</v>
      </c>
      <c r="AO100" s="134">
        <v>0</v>
      </c>
      <c r="AP100" s="134">
        <v>0</v>
      </c>
      <c r="AQ100" s="134">
        <v>0</v>
      </c>
      <c r="AR100" s="134">
        <v>250</v>
      </c>
      <c r="AS100" s="134">
        <v>250</v>
      </c>
      <c r="AT100" s="134">
        <v>211</v>
      </c>
      <c r="AU100" s="134">
        <v>0</v>
      </c>
      <c r="AV100" s="134">
        <v>0</v>
      </c>
      <c r="AW100" s="134">
        <v>0</v>
      </c>
      <c r="AX100" s="134">
        <v>0</v>
      </c>
      <c r="AY100" s="134">
        <v>0</v>
      </c>
      <c r="AZ100" s="134">
        <v>0</v>
      </c>
      <c r="BA100" s="134">
        <v>0</v>
      </c>
      <c r="BB100" s="134">
        <v>0</v>
      </c>
      <c r="BC100" s="134">
        <v>0</v>
      </c>
      <c r="BD100" s="134">
        <v>52</v>
      </c>
      <c r="BE100" s="134">
        <v>52</v>
      </c>
      <c r="BF100" s="134">
        <v>52</v>
      </c>
      <c r="BG100" s="134">
        <v>0</v>
      </c>
      <c r="BH100" s="134">
        <v>0</v>
      </c>
      <c r="BI100" s="134">
        <v>0</v>
      </c>
      <c r="BJ100" s="134">
        <v>0</v>
      </c>
      <c r="BK100" s="134">
        <v>0</v>
      </c>
      <c r="BL100" s="134">
        <v>0</v>
      </c>
      <c r="BM100" s="134">
        <v>0</v>
      </c>
      <c r="BN100" s="134">
        <v>0</v>
      </c>
      <c r="BO100" s="134">
        <v>0</v>
      </c>
      <c r="BP100" s="134">
        <v>500</v>
      </c>
      <c r="BQ100" s="134">
        <v>500</v>
      </c>
      <c r="BR100" s="134">
        <v>490</v>
      </c>
      <c r="BS100" s="134">
        <v>0</v>
      </c>
      <c r="BT100" s="134">
        <v>0</v>
      </c>
      <c r="BU100" s="134">
        <v>0</v>
      </c>
      <c r="BV100" s="134">
        <v>0</v>
      </c>
      <c r="BW100" s="134">
        <v>0</v>
      </c>
      <c r="BX100" s="134">
        <v>0</v>
      </c>
      <c r="BY100" s="134">
        <v>0</v>
      </c>
      <c r="BZ100" s="134">
        <v>0</v>
      </c>
      <c r="CA100" s="134">
        <v>0</v>
      </c>
      <c r="CB100" s="134">
        <v>0</v>
      </c>
      <c r="CC100" s="134">
        <v>0</v>
      </c>
      <c r="CD100" s="134">
        <v>0</v>
      </c>
      <c r="CE100" s="134">
        <v>0</v>
      </c>
      <c r="CF100" s="134">
        <v>0</v>
      </c>
      <c r="CG100" s="134">
        <v>0</v>
      </c>
      <c r="CH100" s="134">
        <v>0</v>
      </c>
      <c r="CI100" s="134">
        <v>0</v>
      </c>
      <c r="CJ100" s="134">
        <v>0</v>
      </c>
      <c r="CK100" s="134">
        <v>180</v>
      </c>
      <c r="CL100" s="134">
        <v>180</v>
      </c>
      <c r="CM100" s="134">
        <v>180</v>
      </c>
      <c r="CN100" s="134">
        <v>0</v>
      </c>
      <c r="CO100" s="134">
        <v>0</v>
      </c>
      <c r="CP100" s="134">
        <v>0</v>
      </c>
      <c r="CQ100" s="134">
        <v>0</v>
      </c>
      <c r="CR100" s="134">
        <v>0</v>
      </c>
      <c r="CS100" s="134">
        <v>0</v>
      </c>
      <c r="CT100" s="134">
        <v>0</v>
      </c>
      <c r="CU100" s="134">
        <v>0</v>
      </c>
      <c r="CV100" s="134">
        <v>0</v>
      </c>
      <c r="CW100" s="134">
        <v>72</v>
      </c>
      <c r="CX100" s="134">
        <v>72</v>
      </c>
      <c r="CY100" s="134">
        <v>76</v>
      </c>
      <c r="CZ100" s="134">
        <v>0</v>
      </c>
      <c r="DA100" s="134">
        <v>0</v>
      </c>
      <c r="DB100" s="134">
        <v>0</v>
      </c>
      <c r="DC100" s="134">
        <v>540</v>
      </c>
      <c r="DD100" s="134">
        <v>501</v>
      </c>
      <c r="DE100" s="134">
        <v>532</v>
      </c>
      <c r="DF100" s="134">
        <v>0</v>
      </c>
      <c r="DG100" s="134">
        <v>0</v>
      </c>
      <c r="DH100" s="134">
        <v>0</v>
      </c>
      <c r="DI100" s="134">
        <v>1000</v>
      </c>
      <c r="DJ100" s="134">
        <v>1000</v>
      </c>
      <c r="DK100" s="134">
        <v>1750</v>
      </c>
      <c r="DL100" s="134">
        <v>150</v>
      </c>
      <c r="DM100" s="134">
        <v>150</v>
      </c>
      <c r="DN100" s="134">
        <v>150</v>
      </c>
      <c r="DO100" s="134">
        <v>0</v>
      </c>
      <c r="DP100" s="134">
        <v>0</v>
      </c>
      <c r="DQ100" s="134">
        <v>0</v>
      </c>
      <c r="DR100" s="134">
        <v>0</v>
      </c>
      <c r="DS100" s="134">
        <v>0</v>
      </c>
      <c r="DT100" s="134">
        <v>0</v>
      </c>
    </row>
    <row r="101" spans="1:124" ht="33.75" x14ac:dyDescent="0.2">
      <c r="A101" s="106" t="s">
        <v>718</v>
      </c>
      <c r="B101" s="13" t="s">
        <v>278</v>
      </c>
      <c r="C101" s="115" t="s">
        <v>65</v>
      </c>
      <c r="D101" s="87" t="s">
        <v>55</v>
      </c>
      <c r="E101" s="115" t="s">
        <v>56</v>
      </c>
      <c r="F101" s="115" t="s">
        <v>254</v>
      </c>
      <c r="G101" s="115" t="s">
        <v>271</v>
      </c>
      <c r="H101" s="123" t="s">
        <v>278</v>
      </c>
      <c r="I101" s="465" t="s">
        <v>273</v>
      </c>
      <c r="J101" s="30">
        <v>625</v>
      </c>
      <c r="K101" s="37">
        <v>2.0833333333333335</v>
      </c>
      <c r="L101" s="117" t="s">
        <v>269</v>
      </c>
      <c r="M101" s="30">
        <v>639</v>
      </c>
      <c r="N101" s="97" t="s">
        <v>265</v>
      </c>
      <c r="O101" s="97" t="s">
        <v>58</v>
      </c>
      <c r="P101" s="76" t="s">
        <v>60</v>
      </c>
      <c r="Q101" s="69">
        <v>100.64</v>
      </c>
      <c r="R101" s="83" t="e">
        <v>#DIV/0!</v>
      </c>
      <c r="S101" s="83">
        <v>0</v>
      </c>
      <c r="T101" s="83">
        <v>0</v>
      </c>
      <c r="U101" s="134">
        <v>625</v>
      </c>
      <c r="V101" s="134">
        <v>629</v>
      </c>
      <c r="W101" s="134">
        <v>0</v>
      </c>
      <c r="X101" s="134">
        <v>0</v>
      </c>
      <c r="Y101" s="134">
        <v>0</v>
      </c>
      <c r="Z101" s="134">
        <v>625</v>
      </c>
      <c r="AA101" s="134">
        <v>639</v>
      </c>
      <c r="AB101" s="134">
        <v>629</v>
      </c>
      <c r="AC101" s="134">
        <v>20</v>
      </c>
      <c r="AD101" s="134">
        <v>23</v>
      </c>
      <c r="AE101" s="134">
        <v>20</v>
      </c>
      <c r="AF101" s="134">
        <v>50</v>
      </c>
      <c r="AG101" s="134">
        <v>49</v>
      </c>
      <c r="AH101" s="134">
        <v>50</v>
      </c>
      <c r="AI101" s="134">
        <v>0</v>
      </c>
      <c r="AJ101" s="134">
        <v>0</v>
      </c>
      <c r="AK101" s="134">
        <v>0</v>
      </c>
      <c r="AL101" s="134">
        <v>0</v>
      </c>
      <c r="AM101" s="134">
        <v>0</v>
      </c>
      <c r="AN101" s="134">
        <v>0</v>
      </c>
      <c r="AO101" s="134">
        <v>20</v>
      </c>
      <c r="AP101" s="134">
        <v>20</v>
      </c>
      <c r="AQ101" s="134">
        <v>20</v>
      </c>
      <c r="AR101" s="134">
        <v>40</v>
      </c>
      <c r="AS101" s="134">
        <v>40</v>
      </c>
      <c r="AT101" s="134">
        <v>31</v>
      </c>
      <c r="AU101" s="134">
        <v>0</v>
      </c>
      <c r="AV101" s="134">
        <v>0</v>
      </c>
      <c r="AW101" s="134">
        <v>0</v>
      </c>
      <c r="AX101" s="134">
        <v>40</v>
      </c>
      <c r="AY101" s="134">
        <v>47</v>
      </c>
      <c r="AZ101" s="134">
        <v>39</v>
      </c>
      <c r="BA101" s="134">
        <v>50</v>
      </c>
      <c r="BB101" s="134">
        <v>36</v>
      </c>
      <c r="BC101" s="134">
        <v>50</v>
      </c>
      <c r="BD101" s="134">
        <v>29</v>
      </c>
      <c r="BE101" s="134">
        <v>24</v>
      </c>
      <c r="BF101" s="134">
        <v>29</v>
      </c>
      <c r="BG101" s="134">
        <v>30</v>
      </c>
      <c r="BH101" s="134">
        <v>30</v>
      </c>
      <c r="BI101" s="134">
        <v>22</v>
      </c>
      <c r="BJ101" s="134">
        <v>10</v>
      </c>
      <c r="BK101" s="134">
        <v>10</v>
      </c>
      <c r="BL101" s="134">
        <v>10</v>
      </c>
      <c r="BM101" s="134">
        <v>0</v>
      </c>
      <c r="BN101" s="134">
        <v>0</v>
      </c>
      <c r="BO101" s="134">
        <v>0</v>
      </c>
      <c r="BP101" s="134">
        <v>120</v>
      </c>
      <c r="BQ101" s="134">
        <v>120</v>
      </c>
      <c r="BR101" s="134">
        <v>120</v>
      </c>
      <c r="BS101" s="134">
        <v>0</v>
      </c>
      <c r="BT101" s="134">
        <v>0</v>
      </c>
      <c r="BU101" s="134">
        <v>0</v>
      </c>
      <c r="BV101" s="134">
        <v>0</v>
      </c>
      <c r="BW101" s="134">
        <v>0</v>
      </c>
      <c r="BX101" s="134">
        <v>0</v>
      </c>
      <c r="BY101" s="134">
        <v>40</v>
      </c>
      <c r="BZ101" s="134">
        <v>40</v>
      </c>
      <c r="CA101" s="134">
        <v>40</v>
      </c>
      <c r="CB101" s="134">
        <v>20</v>
      </c>
      <c r="CC101" s="134">
        <v>20</v>
      </c>
      <c r="CD101" s="134">
        <v>20</v>
      </c>
      <c r="CE101" s="134">
        <v>20</v>
      </c>
      <c r="CF101" s="134">
        <v>20</v>
      </c>
      <c r="CG101" s="134">
        <v>20</v>
      </c>
      <c r="CH101" s="134">
        <v>30</v>
      </c>
      <c r="CI101" s="134">
        <v>60</v>
      </c>
      <c r="CJ101" s="134">
        <v>55</v>
      </c>
      <c r="CK101" s="134">
        <v>20</v>
      </c>
      <c r="CL101" s="134">
        <v>20</v>
      </c>
      <c r="CM101" s="134">
        <v>20</v>
      </c>
      <c r="CN101" s="134">
        <v>0</v>
      </c>
      <c r="CO101" s="134">
        <v>0</v>
      </c>
      <c r="CP101" s="134">
        <v>0</v>
      </c>
      <c r="CQ101" s="134">
        <v>0</v>
      </c>
      <c r="CR101" s="134">
        <v>0</v>
      </c>
      <c r="CS101" s="134">
        <v>0</v>
      </c>
      <c r="CT101" s="134">
        <v>0</v>
      </c>
      <c r="CU101" s="134">
        <v>0</v>
      </c>
      <c r="CV101" s="134">
        <v>0</v>
      </c>
      <c r="CW101" s="134">
        <v>0</v>
      </c>
      <c r="CX101" s="134">
        <v>0</v>
      </c>
      <c r="CY101" s="134">
        <v>0</v>
      </c>
      <c r="CZ101" s="134">
        <v>10</v>
      </c>
      <c r="DA101" s="134">
        <v>10</v>
      </c>
      <c r="DB101" s="134">
        <v>10</v>
      </c>
      <c r="DC101" s="134">
        <v>23</v>
      </c>
      <c r="DD101" s="134">
        <v>20</v>
      </c>
      <c r="DE101" s="134">
        <v>23</v>
      </c>
      <c r="DF101" s="134">
        <v>0</v>
      </c>
      <c r="DG101" s="134">
        <v>0</v>
      </c>
      <c r="DH101" s="134">
        <v>0</v>
      </c>
      <c r="DI101" s="134">
        <v>20</v>
      </c>
      <c r="DJ101" s="134">
        <v>20</v>
      </c>
      <c r="DK101" s="134">
        <v>20</v>
      </c>
      <c r="DL101" s="134">
        <v>30</v>
      </c>
      <c r="DM101" s="134">
        <v>30</v>
      </c>
      <c r="DN101" s="134">
        <v>30</v>
      </c>
      <c r="DO101" s="134">
        <v>0</v>
      </c>
      <c r="DP101" s="134">
        <v>0</v>
      </c>
      <c r="DQ101" s="134">
        <v>0</v>
      </c>
      <c r="DR101" s="134">
        <v>3</v>
      </c>
      <c r="DS101" s="134">
        <v>0</v>
      </c>
      <c r="DT101" s="134">
        <v>0</v>
      </c>
    </row>
    <row r="102" spans="1:124" ht="33.75" x14ac:dyDescent="0.2">
      <c r="A102" s="106" t="s">
        <v>718</v>
      </c>
      <c r="B102" s="13" t="s">
        <v>281</v>
      </c>
      <c r="C102" s="115" t="s">
        <v>65</v>
      </c>
      <c r="D102" s="87" t="s">
        <v>55</v>
      </c>
      <c r="E102" s="115" t="s">
        <v>56</v>
      </c>
      <c r="F102" s="115" t="s">
        <v>254</v>
      </c>
      <c r="G102" s="115" t="s">
        <v>257</v>
      </c>
      <c r="H102" s="123" t="s">
        <v>281</v>
      </c>
      <c r="I102" s="465"/>
      <c r="J102" s="30">
        <v>3588</v>
      </c>
      <c r="K102" s="37">
        <v>2.0833333333333335</v>
      </c>
      <c r="L102" s="117" t="s">
        <v>274</v>
      </c>
      <c r="M102" s="30">
        <v>3516</v>
      </c>
      <c r="N102" s="97" t="s">
        <v>265</v>
      </c>
      <c r="O102" s="97" t="s">
        <v>58</v>
      </c>
      <c r="P102" s="76" t="s">
        <v>60</v>
      </c>
      <c r="Q102" s="69">
        <v>96.404682274247492</v>
      </c>
      <c r="R102" s="83" t="e">
        <v>#DIV/0!</v>
      </c>
      <c r="S102" s="83">
        <v>0</v>
      </c>
      <c r="T102" s="83">
        <v>0</v>
      </c>
      <c r="U102" s="134">
        <v>3588</v>
      </c>
      <c r="V102" s="134">
        <v>3459</v>
      </c>
      <c r="W102" s="134">
        <v>0</v>
      </c>
      <c r="X102" s="134">
        <v>0</v>
      </c>
      <c r="Y102" s="134">
        <v>0</v>
      </c>
      <c r="Z102" s="134">
        <v>3588</v>
      </c>
      <c r="AA102" s="134">
        <v>3516</v>
      </c>
      <c r="AB102" s="134">
        <v>3459</v>
      </c>
      <c r="AC102" s="134">
        <v>100</v>
      </c>
      <c r="AD102" s="134">
        <v>100</v>
      </c>
      <c r="AE102" s="134">
        <v>100</v>
      </c>
      <c r="AF102" s="134">
        <v>250</v>
      </c>
      <c r="AG102" s="134">
        <v>228</v>
      </c>
      <c r="AH102" s="134">
        <v>250</v>
      </c>
      <c r="AI102" s="134">
        <v>0</v>
      </c>
      <c r="AJ102" s="134">
        <v>0</v>
      </c>
      <c r="AK102" s="134">
        <v>0</v>
      </c>
      <c r="AL102" s="134">
        <v>0</v>
      </c>
      <c r="AM102" s="134">
        <v>0</v>
      </c>
      <c r="AN102" s="134">
        <v>0</v>
      </c>
      <c r="AO102" s="134">
        <v>100</v>
      </c>
      <c r="AP102" s="134">
        <v>100</v>
      </c>
      <c r="AQ102" s="134">
        <v>150</v>
      </c>
      <c r="AR102" s="134">
        <v>200</v>
      </c>
      <c r="AS102" s="134">
        <v>200</v>
      </c>
      <c r="AT102" s="134">
        <v>188</v>
      </c>
      <c r="AU102" s="134">
        <v>0</v>
      </c>
      <c r="AV102" s="134">
        <v>0</v>
      </c>
      <c r="AW102" s="134">
        <v>0</v>
      </c>
      <c r="AX102" s="134">
        <v>270</v>
      </c>
      <c r="AY102" s="134">
        <v>268</v>
      </c>
      <c r="AZ102" s="134">
        <v>259</v>
      </c>
      <c r="BA102" s="134">
        <v>250</v>
      </c>
      <c r="BB102" s="134">
        <v>205</v>
      </c>
      <c r="BC102" s="134">
        <v>250</v>
      </c>
      <c r="BD102" s="134">
        <v>205</v>
      </c>
      <c r="BE102" s="134">
        <v>215</v>
      </c>
      <c r="BF102" s="134">
        <v>205</v>
      </c>
      <c r="BG102" s="134">
        <v>225</v>
      </c>
      <c r="BH102" s="134">
        <v>225</v>
      </c>
      <c r="BI102" s="134">
        <v>174</v>
      </c>
      <c r="BJ102" s="134">
        <v>50</v>
      </c>
      <c r="BK102" s="134">
        <v>50</v>
      </c>
      <c r="BL102" s="134">
        <v>50</v>
      </c>
      <c r="BM102" s="134">
        <v>0</v>
      </c>
      <c r="BN102" s="134">
        <v>0</v>
      </c>
      <c r="BO102" s="134">
        <v>0</v>
      </c>
      <c r="BP102" s="134">
        <v>585</v>
      </c>
      <c r="BQ102" s="134">
        <v>585</v>
      </c>
      <c r="BR102" s="134">
        <v>600</v>
      </c>
      <c r="BS102" s="134">
        <v>0</v>
      </c>
      <c r="BT102" s="134">
        <v>0</v>
      </c>
      <c r="BU102" s="134">
        <v>0</v>
      </c>
      <c r="BV102" s="134">
        <v>0</v>
      </c>
      <c r="BW102" s="134">
        <v>0</v>
      </c>
      <c r="BX102" s="134">
        <v>0</v>
      </c>
      <c r="BY102" s="134">
        <v>200</v>
      </c>
      <c r="BZ102" s="134">
        <v>200</v>
      </c>
      <c r="CA102" s="134">
        <v>200</v>
      </c>
      <c r="CB102" s="134">
        <v>100</v>
      </c>
      <c r="CC102" s="134">
        <v>100</v>
      </c>
      <c r="CD102" s="134">
        <v>100</v>
      </c>
      <c r="CE102" s="134">
        <v>143</v>
      </c>
      <c r="CF102" s="134">
        <v>143</v>
      </c>
      <c r="CG102" s="134">
        <v>143</v>
      </c>
      <c r="CH102" s="134">
        <v>400</v>
      </c>
      <c r="CI102" s="134">
        <v>417</v>
      </c>
      <c r="CJ102" s="134">
        <v>275</v>
      </c>
      <c r="CK102" s="134">
        <v>100</v>
      </c>
      <c r="CL102" s="134">
        <v>100</v>
      </c>
      <c r="CM102" s="134">
        <v>100</v>
      </c>
      <c r="CN102" s="134">
        <v>0</v>
      </c>
      <c r="CO102" s="134">
        <v>0</v>
      </c>
      <c r="CP102" s="134">
        <v>0</v>
      </c>
      <c r="CQ102" s="134">
        <v>0</v>
      </c>
      <c r="CR102" s="134">
        <v>0</v>
      </c>
      <c r="CS102" s="134">
        <v>0</v>
      </c>
      <c r="CT102" s="134">
        <v>0</v>
      </c>
      <c r="CU102" s="134">
        <v>0</v>
      </c>
      <c r="CV102" s="134">
        <v>0</v>
      </c>
      <c r="CW102" s="134">
        <v>0</v>
      </c>
      <c r="CX102" s="134">
        <v>0</v>
      </c>
      <c r="CY102" s="134">
        <v>0</v>
      </c>
      <c r="CZ102" s="134">
        <v>50</v>
      </c>
      <c r="DA102" s="134">
        <v>50</v>
      </c>
      <c r="DB102" s="134">
        <v>50</v>
      </c>
      <c r="DC102" s="134">
        <v>115</v>
      </c>
      <c r="DD102" s="134">
        <v>100</v>
      </c>
      <c r="DE102" s="134">
        <v>115</v>
      </c>
      <c r="DF102" s="134">
        <v>0</v>
      </c>
      <c r="DG102" s="134">
        <v>0</v>
      </c>
      <c r="DH102" s="134">
        <v>0</v>
      </c>
      <c r="DI102" s="134">
        <v>80</v>
      </c>
      <c r="DJ102" s="134">
        <v>80</v>
      </c>
      <c r="DK102" s="134">
        <v>100</v>
      </c>
      <c r="DL102" s="134">
        <v>150</v>
      </c>
      <c r="DM102" s="134">
        <v>150</v>
      </c>
      <c r="DN102" s="134">
        <v>150</v>
      </c>
      <c r="DO102" s="134">
        <v>0</v>
      </c>
      <c r="DP102" s="134">
        <v>0</v>
      </c>
      <c r="DQ102" s="134">
        <v>0</v>
      </c>
      <c r="DR102" s="134">
        <v>15</v>
      </c>
      <c r="DS102" s="134">
        <v>0</v>
      </c>
      <c r="DT102" s="134">
        <v>0</v>
      </c>
    </row>
    <row r="103" spans="1:124" ht="33.75" x14ac:dyDescent="0.2">
      <c r="A103" s="106" t="s">
        <v>718</v>
      </c>
      <c r="B103" s="13" t="s">
        <v>286</v>
      </c>
      <c r="C103" s="115" t="s">
        <v>65</v>
      </c>
      <c r="D103" s="87" t="s">
        <v>55</v>
      </c>
      <c r="E103" s="115" t="s">
        <v>56</v>
      </c>
      <c r="F103" s="115" t="s">
        <v>254</v>
      </c>
      <c r="G103" s="115" t="s">
        <v>257</v>
      </c>
      <c r="H103" s="123" t="s">
        <v>286</v>
      </c>
      <c r="I103" s="465" t="s">
        <v>276</v>
      </c>
      <c r="J103" s="30">
        <v>100</v>
      </c>
      <c r="K103" s="37">
        <v>2.0833333333333335</v>
      </c>
      <c r="L103" s="117" t="s">
        <v>277</v>
      </c>
      <c r="M103" s="30">
        <v>0</v>
      </c>
      <c r="N103" s="117" t="s">
        <v>265</v>
      </c>
      <c r="O103" s="97" t="s">
        <v>57</v>
      </c>
      <c r="P103" s="115" t="s">
        <v>60</v>
      </c>
      <c r="Q103" s="69">
        <v>97</v>
      </c>
      <c r="R103" s="83" t="e">
        <v>#DIV/0!</v>
      </c>
      <c r="S103" s="83">
        <v>0</v>
      </c>
      <c r="T103" s="83">
        <v>0</v>
      </c>
      <c r="U103" s="134">
        <v>100</v>
      </c>
      <c r="V103" s="134">
        <v>97</v>
      </c>
      <c r="W103" s="134">
        <v>0</v>
      </c>
      <c r="X103" s="134">
        <v>0</v>
      </c>
      <c r="Y103" s="134">
        <v>0</v>
      </c>
      <c r="Z103" s="134">
        <v>100</v>
      </c>
      <c r="AA103" s="134">
        <v>0</v>
      </c>
      <c r="AB103" s="134">
        <v>97</v>
      </c>
      <c r="AC103" s="134">
        <v>1</v>
      </c>
      <c r="AD103" s="134">
        <v>0</v>
      </c>
      <c r="AE103" s="134">
        <v>1</v>
      </c>
      <c r="AF103" s="134">
        <v>5</v>
      </c>
      <c r="AG103" s="134">
        <v>0</v>
      </c>
      <c r="AH103" s="134">
        <v>5</v>
      </c>
      <c r="AI103" s="134">
        <v>0</v>
      </c>
      <c r="AJ103" s="134">
        <v>0</v>
      </c>
      <c r="AK103" s="134">
        <v>0</v>
      </c>
      <c r="AL103" s="134">
        <v>5</v>
      </c>
      <c r="AM103" s="134">
        <v>0</v>
      </c>
      <c r="AN103" s="134">
        <v>5</v>
      </c>
      <c r="AO103" s="134">
        <v>5</v>
      </c>
      <c r="AP103" s="134">
        <v>0</v>
      </c>
      <c r="AQ103" s="134">
        <v>5</v>
      </c>
      <c r="AR103" s="134">
        <v>5</v>
      </c>
      <c r="AS103" s="134">
        <v>0</v>
      </c>
      <c r="AT103" s="134">
        <v>5</v>
      </c>
      <c r="AU103" s="134">
        <v>2</v>
      </c>
      <c r="AV103" s="134">
        <v>0</v>
      </c>
      <c r="AW103" s="134">
        <v>2</v>
      </c>
      <c r="AX103" s="134">
        <v>1</v>
      </c>
      <c r="AY103" s="134">
        <v>0</v>
      </c>
      <c r="AZ103" s="134">
        <v>1</v>
      </c>
      <c r="BA103" s="134">
        <v>1</v>
      </c>
      <c r="BB103" s="134">
        <v>0</v>
      </c>
      <c r="BC103" s="134">
        <v>1</v>
      </c>
      <c r="BD103" s="134">
        <v>2</v>
      </c>
      <c r="BE103" s="134">
        <v>0</v>
      </c>
      <c r="BF103" s="134">
        <v>2</v>
      </c>
      <c r="BG103" s="134">
        <v>2</v>
      </c>
      <c r="BH103" s="134">
        <v>0</v>
      </c>
      <c r="BI103" s="134">
        <v>2</v>
      </c>
      <c r="BJ103" s="134">
        <v>2</v>
      </c>
      <c r="BK103" s="134">
        <v>0</v>
      </c>
      <c r="BL103" s="134">
        <v>2</v>
      </c>
      <c r="BM103" s="134">
        <v>2</v>
      </c>
      <c r="BN103" s="134">
        <v>0</v>
      </c>
      <c r="BO103" s="134">
        <v>2</v>
      </c>
      <c r="BP103" s="134">
        <v>10</v>
      </c>
      <c r="BQ103" s="134">
        <v>0</v>
      </c>
      <c r="BR103" s="134">
        <v>10</v>
      </c>
      <c r="BS103" s="134">
        <v>1</v>
      </c>
      <c r="BT103" s="134">
        <v>0</v>
      </c>
      <c r="BU103" s="134">
        <v>1</v>
      </c>
      <c r="BV103" s="134">
        <v>1</v>
      </c>
      <c r="BW103" s="134">
        <v>0</v>
      </c>
      <c r="BX103" s="134">
        <v>1</v>
      </c>
      <c r="BY103" s="134">
        <v>4</v>
      </c>
      <c r="BZ103" s="134">
        <v>0</v>
      </c>
      <c r="CA103" s="134">
        <v>4</v>
      </c>
      <c r="CB103" s="134">
        <v>2</v>
      </c>
      <c r="CC103" s="134">
        <v>0</v>
      </c>
      <c r="CD103" s="134">
        <v>2</v>
      </c>
      <c r="CE103" s="134">
        <v>4</v>
      </c>
      <c r="CF103" s="134">
        <v>0</v>
      </c>
      <c r="CG103" s="134">
        <v>3</v>
      </c>
      <c r="CH103" s="134">
        <v>4</v>
      </c>
      <c r="CI103" s="134">
        <v>0</v>
      </c>
      <c r="CJ103" s="134">
        <v>4</v>
      </c>
      <c r="CK103" s="134">
        <v>3</v>
      </c>
      <c r="CL103" s="134">
        <v>0</v>
      </c>
      <c r="CM103" s="134">
        <v>3</v>
      </c>
      <c r="CN103" s="134">
        <v>4</v>
      </c>
      <c r="CO103" s="134">
        <v>0</v>
      </c>
      <c r="CP103" s="134">
        <v>3</v>
      </c>
      <c r="CQ103" s="134">
        <v>8</v>
      </c>
      <c r="CR103" s="134">
        <v>0</v>
      </c>
      <c r="CS103" s="134">
        <v>8</v>
      </c>
      <c r="CT103" s="134">
        <v>1</v>
      </c>
      <c r="CU103" s="134">
        <v>0</v>
      </c>
      <c r="CV103" s="134">
        <v>1</v>
      </c>
      <c r="CW103" s="134">
        <v>1</v>
      </c>
      <c r="CX103" s="134">
        <v>0</v>
      </c>
      <c r="CY103" s="134">
        <v>1</v>
      </c>
      <c r="CZ103" s="134">
        <v>0</v>
      </c>
      <c r="DA103" s="134">
        <v>0</v>
      </c>
      <c r="DB103" s="134">
        <v>0</v>
      </c>
      <c r="DC103" s="134">
        <v>10</v>
      </c>
      <c r="DD103" s="134">
        <v>0</v>
      </c>
      <c r="DE103" s="134">
        <v>9</v>
      </c>
      <c r="DF103" s="134">
        <v>1</v>
      </c>
      <c r="DG103" s="134">
        <v>0</v>
      </c>
      <c r="DH103" s="134">
        <v>1</v>
      </c>
      <c r="DI103" s="134">
        <v>5</v>
      </c>
      <c r="DJ103" s="134">
        <v>0</v>
      </c>
      <c r="DK103" s="134">
        <v>5</v>
      </c>
      <c r="DL103" s="134">
        <v>6</v>
      </c>
      <c r="DM103" s="134">
        <v>0</v>
      </c>
      <c r="DN103" s="134">
        <v>6</v>
      </c>
      <c r="DO103" s="134">
        <v>1</v>
      </c>
      <c r="DP103" s="134">
        <v>0</v>
      </c>
      <c r="DQ103" s="134">
        <v>1</v>
      </c>
      <c r="DR103" s="134">
        <v>1</v>
      </c>
      <c r="DS103" s="134">
        <v>0</v>
      </c>
      <c r="DT103" s="134">
        <v>1</v>
      </c>
    </row>
    <row r="104" spans="1:124" ht="33.75" x14ac:dyDescent="0.2">
      <c r="A104" s="106" t="s">
        <v>718</v>
      </c>
      <c r="B104" s="13" t="s">
        <v>289</v>
      </c>
      <c r="C104" s="115" t="s">
        <v>65</v>
      </c>
      <c r="D104" s="87" t="s">
        <v>55</v>
      </c>
      <c r="E104" s="115" t="s">
        <v>56</v>
      </c>
      <c r="F104" s="115" t="s">
        <v>254</v>
      </c>
      <c r="G104" s="115" t="s">
        <v>257</v>
      </c>
      <c r="H104" s="123" t="s">
        <v>289</v>
      </c>
      <c r="I104" s="465"/>
      <c r="J104" s="30">
        <v>534</v>
      </c>
      <c r="K104" s="37">
        <v>2.0833333333333335</v>
      </c>
      <c r="L104" s="117" t="s">
        <v>274</v>
      </c>
      <c r="M104" s="30">
        <v>236</v>
      </c>
      <c r="N104" s="117" t="s">
        <v>265</v>
      </c>
      <c r="O104" s="97" t="s">
        <v>57</v>
      </c>
      <c r="P104" s="76" t="s">
        <v>60</v>
      </c>
      <c r="Q104" s="69">
        <v>121.91011235955057</v>
      </c>
      <c r="R104" s="83" t="e">
        <v>#DIV/0!</v>
      </c>
      <c r="S104" s="83">
        <v>0</v>
      </c>
      <c r="T104" s="83">
        <v>0</v>
      </c>
      <c r="U104" s="134">
        <v>534</v>
      </c>
      <c r="V104" s="134">
        <v>651</v>
      </c>
      <c r="W104" s="134">
        <v>0</v>
      </c>
      <c r="X104" s="134">
        <v>0</v>
      </c>
      <c r="Y104" s="134">
        <v>0</v>
      </c>
      <c r="Z104" s="134">
        <v>534</v>
      </c>
      <c r="AA104" s="134">
        <v>236</v>
      </c>
      <c r="AB104" s="134">
        <v>651</v>
      </c>
      <c r="AC104" s="134">
        <v>5</v>
      </c>
      <c r="AD104" s="134">
        <v>0</v>
      </c>
      <c r="AE104" s="134">
        <v>5</v>
      </c>
      <c r="AF104" s="134">
        <v>25</v>
      </c>
      <c r="AG104" s="134">
        <v>20</v>
      </c>
      <c r="AH104" s="134">
        <v>25</v>
      </c>
      <c r="AI104" s="134">
        <v>0</v>
      </c>
      <c r="AJ104" s="134">
        <v>0</v>
      </c>
      <c r="AK104" s="134">
        <v>0</v>
      </c>
      <c r="AL104" s="134">
        <v>25</v>
      </c>
      <c r="AM104" s="134">
        <v>18</v>
      </c>
      <c r="AN104" s="134">
        <v>25</v>
      </c>
      <c r="AO104" s="134">
        <v>25</v>
      </c>
      <c r="AP104" s="134">
        <v>0</v>
      </c>
      <c r="AQ104" s="134">
        <v>25</v>
      </c>
      <c r="AR104" s="134">
        <v>25</v>
      </c>
      <c r="AS104" s="134">
        <v>0</v>
      </c>
      <c r="AT104" s="134">
        <v>25</v>
      </c>
      <c r="AU104" s="134">
        <v>10</v>
      </c>
      <c r="AV104" s="134">
        <v>0</v>
      </c>
      <c r="AW104" s="134">
        <v>10</v>
      </c>
      <c r="AX104" s="134">
        <v>5</v>
      </c>
      <c r="AY104" s="134">
        <v>0</v>
      </c>
      <c r="AZ104" s="134">
        <v>22</v>
      </c>
      <c r="BA104" s="134">
        <v>5</v>
      </c>
      <c r="BB104" s="134">
        <v>0</v>
      </c>
      <c r="BC104" s="134">
        <v>5</v>
      </c>
      <c r="BD104" s="134">
        <v>40</v>
      </c>
      <c r="BE104" s="134">
        <v>0</v>
      </c>
      <c r="BF104" s="134">
        <v>40</v>
      </c>
      <c r="BG104" s="134">
        <v>10</v>
      </c>
      <c r="BH104" s="134">
        <v>0</v>
      </c>
      <c r="BI104" s="134">
        <v>10</v>
      </c>
      <c r="BJ104" s="134">
        <v>10</v>
      </c>
      <c r="BK104" s="134">
        <v>0</v>
      </c>
      <c r="BL104" s="134">
        <v>10</v>
      </c>
      <c r="BM104" s="134">
        <v>10</v>
      </c>
      <c r="BN104" s="134">
        <v>0</v>
      </c>
      <c r="BO104" s="134">
        <v>10</v>
      </c>
      <c r="BP104" s="134">
        <v>54</v>
      </c>
      <c r="BQ104" s="134">
        <v>30</v>
      </c>
      <c r="BR104" s="134">
        <v>95</v>
      </c>
      <c r="BS104" s="134">
        <v>5</v>
      </c>
      <c r="BT104" s="134">
        <v>0</v>
      </c>
      <c r="BU104" s="134">
        <v>5</v>
      </c>
      <c r="BV104" s="134">
        <v>5</v>
      </c>
      <c r="BW104" s="134">
        <v>0</v>
      </c>
      <c r="BX104" s="134">
        <v>5</v>
      </c>
      <c r="BY104" s="134">
        <v>20</v>
      </c>
      <c r="BZ104" s="134">
        <v>0</v>
      </c>
      <c r="CA104" s="134">
        <v>20</v>
      </c>
      <c r="CB104" s="134">
        <v>10</v>
      </c>
      <c r="CC104" s="134">
        <v>0</v>
      </c>
      <c r="CD104" s="134">
        <v>10</v>
      </c>
      <c r="CE104" s="134">
        <v>20</v>
      </c>
      <c r="CF104" s="134">
        <v>0</v>
      </c>
      <c r="CG104" s="134">
        <v>15</v>
      </c>
      <c r="CH104" s="134">
        <v>20</v>
      </c>
      <c r="CI104" s="134">
        <v>0</v>
      </c>
      <c r="CJ104" s="134">
        <v>20</v>
      </c>
      <c r="CK104" s="134">
        <v>15</v>
      </c>
      <c r="CL104" s="134">
        <v>3</v>
      </c>
      <c r="CM104" s="134">
        <v>15</v>
      </c>
      <c r="CN104" s="134">
        <v>20</v>
      </c>
      <c r="CO104" s="134">
        <v>20</v>
      </c>
      <c r="CP104" s="134">
        <v>15</v>
      </c>
      <c r="CQ104" s="134">
        <v>40</v>
      </c>
      <c r="CR104" s="134">
        <v>90</v>
      </c>
      <c r="CS104" s="134">
        <v>40</v>
      </c>
      <c r="CT104" s="134">
        <v>5</v>
      </c>
      <c r="CU104" s="134">
        <v>0</v>
      </c>
      <c r="CV104" s="134">
        <v>5</v>
      </c>
      <c r="CW104" s="134">
        <v>5</v>
      </c>
      <c r="CX104" s="134">
        <v>0</v>
      </c>
      <c r="CY104" s="134">
        <v>5</v>
      </c>
      <c r="CZ104" s="134">
        <v>0</v>
      </c>
      <c r="DA104" s="134">
        <v>0</v>
      </c>
      <c r="DB104" s="134">
        <v>0</v>
      </c>
      <c r="DC104" s="134">
        <v>50</v>
      </c>
      <c r="DD104" s="134">
        <v>20</v>
      </c>
      <c r="DE104" s="134">
        <v>45</v>
      </c>
      <c r="DF104" s="134">
        <v>5</v>
      </c>
      <c r="DG104" s="134">
        <v>0</v>
      </c>
      <c r="DH104" s="134">
        <v>5</v>
      </c>
      <c r="DI104" s="134">
        <v>25</v>
      </c>
      <c r="DJ104" s="134">
        <v>5</v>
      </c>
      <c r="DK104" s="134">
        <v>30</v>
      </c>
      <c r="DL104" s="134">
        <v>30</v>
      </c>
      <c r="DM104" s="134">
        <v>30</v>
      </c>
      <c r="DN104" s="134">
        <v>99</v>
      </c>
      <c r="DO104" s="134">
        <v>5</v>
      </c>
      <c r="DP104" s="134">
        <v>0</v>
      </c>
      <c r="DQ104" s="134">
        <v>5</v>
      </c>
      <c r="DR104" s="134">
        <v>5</v>
      </c>
      <c r="DS104" s="134">
        <v>0</v>
      </c>
      <c r="DT104" s="134">
        <v>5</v>
      </c>
    </row>
    <row r="105" spans="1:124" ht="33.75" x14ac:dyDescent="0.2">
      <c r="A105" s="106" t="s">
        <v>718</v>
      </c>
      <c r="B105" s="13" t="s">
        <v>291</v>
      </c>
      <c r="C105" s="115" t="s">
        <v>65</v>
      </c>
      <c r="D105" s="87" t="s">
        <v>55</v>
      </c>
      <c r="E105" s="115" t="s">
        <v>56</v>
      </c>
      <c r="F105" s="115" t="s">
        <v>254</v>
      </c>
      <c r="G105" s="115" t="s">
        <v>257</v>
      </c>
      <c r="H105" s="123" t="s">
        <v>291</v>
      </c>
      <c r="I105" s="465" t="s">
        <v>279</v>
      </c>
      <c r="J105" s="30">
        <v>1233</v>
      </c>
      <c r="K105" s="37">
        <v>2.0833333333333335</v>
      </c>
      <c r="L105" s="117" t="s">
        <v>280</v>
      </c>
      <c r="M105" s="30">
        <v>15</v>
      </c>
      <c r="N105" s="117" t="s">
        <v>265</v>
      </c>
      <c r="O105" s="97" t="s">
        <v>58</v>
      </c>
      <c r="P105" s="76" t="s">
        <v>60</v>
      </c>
      <c r="Q105" s="69">
        <v>78.021086780210865</v>
      </c>
      <c r="R105" s="83" t="e">
        <v>#DIV/0!</v>
      </c>
      <c r="S105" s="83">
        <v>0</v>
      </c>
      <c r="T105" s="83">
        <v>0</v>
      </c>
      <c r="U105" s="134">
        <v>1233</v>
      </c>
      <c r="V105" s="134">
        <v>962</v>
      </c>
      <c r="W105" s="134">
        <v>0</v>
      </c>
      <c r="X105" s="134">
        <v>0</v>
      </c>
      <c r="Y105" s="134">
        <v>0</v>
      </c>
      <c r="Z105" s="134">
        <v>1233</v>
      </c>
      <c r="AA105" s="134">
        <v>0</v>
      </c>
      <c r="AB105" s="134">
        <v>962</v>
      </c>
      <c r="AC105" s="134">
        <v>5</v>
      </c>
      <c r="AD105" s="134">
        <v>0</v>
      </c>
      <c r="AE105" s="134">
        <v>4</v>
      </c>
      <c r="AF105" s="134">
        <v>70</v>
      </c>
      <c r="AG105" s="134">
        <v>0</v>
      </c>
      <c r="AH105" s="134">
        <v>65</v>
      </c>
      <c r="AI105" s="134">
        <v>15</v>
      </c>
      <c r="AJ105" s="134">
        <v>0</v>
      </c>
      <c r="AK105" s="134">
        <v>15</v>
      </c>
      <c r="AL105" s="134">
        <v>60</v>
      </c>
      <c r="AM105" s="134">
        <v>0</v>
      </c>
      <c r="AN105" s="134">
        <v>60</v>
      </c>
      <c r="AO105" s="134">
        <v>70</v>
      </c>
      <c r="AP105" s="134">
        <v>0</v>
      </c>
      <c r="AQ105" s="134">
        <v>61</v>
      </c>
      <c r="AR105" s="134">
        <v>80</v>
      </c>
      <c r="AS105" s="134">
        <v>0</v>
      </c>
      <c r="AT105" s="134">
        <v>50</v>
      </c>
      <c r="AU105" s="134">
        <v>6</v>
      </c>
      <c r="AV105" s="134">
        <v>0</v>
      </c>
      <c r="AW105" s="134">
        <v>6</v>
      </c>
      <c r="AX105" s="134">
        <v>28</v>
      </c>
      <c r="AY105" s="134">
        <v>0</v>
      </c>
      <c r="AZ105" s="134">
        <v>27</v>
      </c>
      <c r="BA105" s="134">
        <v>20</v>
      </c>
      <c r="BB105" s="134">
        <v>0</v>
      </c>
      <c r="BC105" s="134">
        <v>20</v>
      </c>
      <c r="BD105" s="134">
        <v>6</v>
      </c>
      <c r="BE105" s="134">
        <v>0</v>
      </c>
      <c r="BF105" s="134">
        <v>6</v>
      </c>
      <c r="BG105" s="134">
        <v>125</v>
      </c>
      <c r="BH105" s="134">
        <v>0</v>
      </c>
      <c r="BI105" s="134">
        <v>33</v>
      </c>
      <c r="BJ105" s="134">
        <v>10</v>
      </c>
      <c r="BK105" s="134">
        <v>0</v>
      </c>
      <c r="BL105" s="134">
        <v>10</v>
      </c>
      <c r="BM105" s="134">
        <v>26</v>
      </c>
      <c r="BN105" s="134">
        <v>0</v>
      </c>
      <c r="BO105" s="134">
        <v>26</v>
      </c>
      <c r="BP105" s="134">
        <v>40</v>
      </c>
      <c r="BQ105" s="134">
        <v>0</v>
      </c>
      <c r="BR105" s="134">
        <v>50</v>
      </c>
      <c r="BS105" s="134">
        <v>5</v>
      </c>
      <c r="BT105" s="134">
        <v>0</v>
      </c>
      <c r="BU105" s="134">
        <v>5</v>
      </c>
      <c r="BV105" s="134">
        <v>5</v>
      </c>
      <c r="BW105" s="134">
        <v>0</v>
      </c>
      <c r="BX105" s="134">
        <v>5</v>
      </c>
      <c r="BY105" s="134">
        <v>10</v>
      </c>
      <c r="BZ105" s="134">
        <v>0</v>
      </c>
      <c r="CA105" s="134">
        <v>10</v>
      </c>
      <c r="CB105" s="134">
        <v>45</v>
      </c>
      <c r="CC105" s="134">
        <v>0</v>
      </c>
      <c r="CD105" s="134">
        <v>45</v>
      </c>
      <c r="CE105" s="134">
        <v>6</v>
      </c>
      <c r="CF105" s="134">
        <v>0</v>
      </c>
      <c r="CG105" s="134">
        <v>6</v>
      </c>
      <c r="CH105" s="134">
        <v>6</v>
      </c>
      <c r="CI105" s="134">
        <v>0</v>
      </c>
      <c r="CJ105" s="134">
        <v>5</v>
      </c>
      <c r="CK105" s="134">
        <v>13</v>
      </c>
      <c r="CL105" s="134">
        <v>0</v>
      </c>
      <c r="CM105" s="134">
        <v>9</v>
      </c>
      <c r="CN105" s="134">
        <v>15</v>
      </c>
      <c r="CO105" s="134">
        <v>0</v>
      </c>
      <c r="CP105" s="134">
        <v>15</v>
      </c>
      <c r="CQ105" s="134">
        <v>8</v>
      </c>
      <c r="CR105" s="134">
        <v>0</v>
      </c>
      <c r="CS105" s="134">
        <v>8</v>
      </c>
      <c r="CT105" s="134">
        <v>11</v>
      </c>
      <c r="CU105" s="134">
        <v>0</v>
      </c>
      <c r="CV105" s="134">
        <v>11</v>
      </c>
      <c r="CW105" s="134">
        <v>3</v>
      </c>
      <c r="CX105" s="134">
        <v>0</v>
      </c>
      <c r="CY105" s="134">
        <v>3</v>
      </c>
      <c r="CZ105" s="134">
        <v>0</v>
      </c>
      <c r="DA105" s="134">
        <v>0</v>
      </c>
      <c r="DB105" s="134">
        <v>0</v>
      </c>
      <c r="DC105" s="134">
        <v>315</v>
      </c>
      <c r="DD105" s="134">
        <v>0</v>
      </c>
      <c r="DE105" s="134">
        <v>245</v>
      </c>
      <c r="DF105" s="134">
        <v>50</v>
      </c>
      <c r="DG105" s="134">
        <v>0</v>
      </c>
      <c r="DH105" s="134">
        <v>50</v>
      </c>
      <c r="DI105" s="134">
        <v>20</v>
      </c>
      <c r="DJ105" s="134">
        <v>0</v>
      </c>
      <c r="DK105" s="134">
        <v>6</v>
      </c>
      <c r="DL105" s="134">
        <v>150</v>
      </c>
      <c r="DM105" s="134">
        <v>0</v>
      </c>
      <c r="DN105" s="134">
        <v>96</v>
      </c>
      <c r="DO105" s="134">
        <v>5</v>
      </c>
      <c r="DP105" s="134">
        <v>0</v>
      </c>
      <c r="DQ105" s="134">
        <v>5</v>
      </c>
      <c r="DR105" s="134">
        <v>5</v>
      </c>
      <c r="DS105" s="134">
        <v>0</v>
      </c>
      <c r="DT105" s="134">
        <v>5</v>
      </c>
    </row>
    <row r="106" spans="1:124" ht="33.75" x14ac:dyDescent="0.2">
      <c r="A106" s="106" t="s">
        <v>718</v>
      </c>
      <c r="B106" s="13" t="s">
        <v>296</v>
      </c>
      <c r="C106" s="115" t="s">
        <v>65</v>
      </c>
      <c r="D106" s="87" t="s">
        <v>55</v>
      </c>
      <c r="E106" s="115" t="s">
        <v>56</v>
      </c>
      <c r="F106" s="115" t="s">
        <v>254</v>
      </c>
      <c r="G106" s="115" t="s">
        <v>257</v>
      </c>
      <c r="H106" s="123" t="s">
        <v>296</v>
      </c>
      <c r="I106" s="465"/>
      <c r="J106" s="30">
        <v>3373</v>
      </c>
      <c r="K106" s="37">
        <v>2.0833333333333335</v>
      </c>
      <c r="L106" s="117" t="s">
        <v>274</v>
      </c>
      <c r="M106" s="30">
        <v>3086</v>
      </c>
      <c r="N106" s="117" t="s">
        <v>265</v>
      </c>
      <c r="O106" s="97" t="s">
        <v>58</v>
      </c>
      <c r="P106" s="76" t="s">
        <v>60</v>
      </c>
      <c r="Q106" s="69">
        <v>101.18588793359027</v>
      </c>
      <c r="R106" s="83" t="e">
        <v>#DIV/0!</v>
      </c>
      <c r="S106" s="83">
        <v>0</v>
      </c>
      <c r="T106" s="83">
        <v>0</v>
      </c>
      <c r="U106" s="134">
        <v>3373</v>
      </c>
      <c r="V106" s="134">
        <v>3413</v>
      </c>
      <c r="W106" s="134">
        <v>0</v>
      </c>
      <c r="X106" s="134">
        <v>0</v>
      </c>
      <c r="Y106" s="134">
        <v>0</v>
      </c>
      <c r="Z106" s="134">
        <v>3373</v>
      </c>
      <c r="AA106" s="134">
        <v>2926</v>
      </c>
      <c r="AB106" s="134">
        <v>3413</v>
      </c>
      <c r="AC106" s="134">
        <v>5</v>
      </c>
      <c r="AD106" s="134">
        <v>0</v>
      </c>
      <c r="AE106" s="134">
        <v>20</v>
      </c>
      <c r="AF106" s="134">
        <v>700</v>
      </c>
      <c r="AG106" s="134">
        <v>620</v>
      </c>
      <c r="AH106" s="134">
        <v>671</v>
      </c>
      <c r="AI106" s="134">
        <v>310</v>
      </c>
      <c r="AJ106" s="134">
        <v>150</v>
      </c>
      <c r="AK106" s="134">
        <v>310</v>
      </c>
      <c r="AL106" s="134">
        <v>60</v>
      </c>
      <c r="AM106" s="134">
        <v>60</v>
      </c>
      <c r="AN106" s="134">
        <v>60</v>
      </c>
      <c r="AO106" s="134">
        <v>70</v>
      </c>
      <c r="AP106" s="134">
        <v>70</v>
      </c>
      <c r="AQ106" s="134">
        <v>70</v>
      </c>
      <c r="AR106" s="134">
        <v>80</v>
      </c>
      <c r="AS106" s="134">
        <v>0</v>
      </c>
      <c r="AT106" s="134">
        <v>50</v>
      </c>
      <c r="AU106" s="134">
        <v>60</v>
      </c>
      <c r="AV106" s="134">
        <v>60</v>
      </c>
      <c r="AW106" s="134">
        <v>60</v>
      </c>
      <c r="AX106" s="134">
        <v>280</v>
      </c>
      <c r="AY106" s="134">
        <v>352</v>
      </c>
      <c r="AZ106" s="134">
        <v>300</v>
      </c>
      <c r="BA106" s="134">
        <v>100</v>
      </c>
      <c r="BB106" s="134">
        <v>92</v>
      </c>
      <c r="BC106" s="134">
        <v>100</v>
      </c>
      <c r="BD106" s="134">
        <v>60</v>
      </c>
      <c r="BE106" s="134">
        <v>60</v>
      </c>
      <c r="BF106" s="134">
        <v>60</v>
      </c>
      <c r="BG106" s="134">
        <v>125</v>
      </c>
      <c r="BH106" s="134">
        <v>125</v>
      </c>
      <c r="BI106" s="134">
        <v>147</v>
      </c>
      <c r="BJ106" s="134">
        <v>22</v>
      </c>
      <c r="BK106" s="134">
        <v>0</v>
      </c>
      <c r="BL106" s="134">
        <v>20</v>
      </c>
      <c r="BM106" s="134">
        <v>225</v>
      </c>
      <c r="BN106" s="134">
        <v>225</v>
      </c>
      <c r="BO106" s="134">
        <v>225</v>
      </c>
      <c r="BP106" s="134">
        <v>50</v>
      </c>
      <c r="BQ106" s="134">
        <v>50</v>
      </c>
      <c r="BR106" s="134">
        <v>52</v>
      </c>
      <c r="BS106" s="134">
        <v>14</v>
      </c>
      <c r="BT106" s="134">
        <v>0</v>
      </c>
      <c r="BU106" s="134">
        <v>14</v>
      </c>
      <c r="BV106" s="134">
        <v>5</v>
      </c>
      <c r="BW106" s="134">
        <v>0</v>
      </c>
      <c r="BX106" s="134">
        <v>5</v>
      </c>
      <c r="BY106" s="134">
        <v>100</v>
      </c>
      <c r="BZ106" s="134">
        <v>50</v>
      </c>
      <c r="CA106" s="134">
        <v>100</v>
      </c>
      <c r="CB106" s="134">
        <v>45</v>
      </c>
      <c r="CC106" s="134">
        <v>45</v>
      </c>
      <c r="CD106" s="134">
        <v>45</v>
      </c>
      <c r="CE106" s="134">
        <v>30</v>
      </c>
      <c r="CF106" s="134">
        <v>30</v>
      </c>
      <c r="CG106" s="134">
        <v>30</v>
      </c>
      <c r="CH106" s="134">
        <v>62</v>
      </c>
      <c r="CI106" s="134">
        <v>80</v>
      </c>
      <c r="CJ106" s="134">
        <v>62</v>
      </c>
      <c r="CK106" s="134">
        <v>200</v>
      </c>
      <c r="CL106" s="134">
        <v>200</v>
      </c>
      <c r="CM106" s="134">
        <v>200</v>
      </c>
      <c r="CN106" s="134">
        <v>90</v>
      </c>
      <c r="CO106" s="134">
        <v>75</v>
      </c>
      <c r="CP106" s="134">
        <v>90</v>
      </c>
      <c r="CQ106" s="134">
        <v>80</v>
      </c>
      <c r="CR106" s="134">
        <v>70</v>
      </c>
      <c r="CS106" s="134">
        <v>80</v>
      </c>
      <c r="CT106" s="134">
        <v>25</v>
      </c>
      <c r="CU106" s="134">
        <v>0</v>
      </c>
      <c r="CV106" s="134">
        <v>25</v>
      </c>
      <c r="CW106" s="134">
        <v>30</v>
      </c>
      <c r="CX106" s="134">
        <v>30</v>
      </c>
      <c r="CY106" s="134">
        <v>30</v>
      </c>
      <c r="CZ106" s="134">
        <v>0</v>
      </c>
      <c r="DA106" s="134">
        <v>0</v>
      </c>
      <c r="DB106" s="134">
        <v>0</v>
      </c>
      <c r="DC106" s="134">
        <v>315</v>
      </c>
      <c r="DD106" s="134">
        <v>315</v>
      </c>
      <c r="DE106" s="134">
        <v>329</v>
      </c>
      <c r="DF106" s="134">
        <v>50</v>
      </c>
      <c r="DG106" s="134">
        <v>15</v>
      </c>
      <c r="DH106" s="134">
        <v>50</v>
      </c>
      <c r="DI106" s="134">
        <v>20</v>
      </c>
      <c r="DJ106" s="134">
        <v>10</v>
      </c>
      <c r="DK106" s="134">
        <v>134</v>
      </c>
      <c r="DL106" s="134">
        <v>150</v>
      </c>
      <c r="DM106" s="134">
        <v>142</v>
      </c>
      <c r="DN106" s="134">
        <v>60</v>
      </c>
      <c r="DO106" s="134">
        <v>5</v>
      </c>
      <c r="DP106" s="134">
        <v>0</v>
      </c>
      <c r="DQ106" s="134">
        <v>5</v>
      </c>
      <c r="DR106" s="134">
        <v>5</v>
      </c>
      <c r="DS106" s="134">
        <v>0</v>
      </c>
      <c r="DT106" s="134">
        <v>9</v>
      </c>
    </row>
    <row r="107" spans="1:124" ht="33.75" x14ac:dyDescent="0.2">
      <c r="A107" s="106" t="s">
        <v>718</v>
      </c>
      <c r="B107" s="13" t="s">
        <v>301</v>
      </c>
      <c r="C107" s="115" t="s">
        <v>65</v>
      </c>
      <c r="D107" s="87" t="s">
        <v>55</v>
      </c>
      <c r="E107" s="115" t="s">
        <v>56</v>
      </c>
      <c r="F107" s="115" t="s">
        <v>254</v>
      </c>
      <c r="G107" s="115" t="s">
        <v>257</v>
      </c>
      <c r="H107" s="123" t="s">
        <v>301</v>
      </c>
      <c r="I107" s="465" t="s">
        <v>115</v>
      </c>
      <c r="J107" s="30">
        <v>4</v>
      </c>
      <c r="K107" s="37">
        <v>1.3886666666666667</v>
      </c>
      <c r="L107" s="115" t="s">
        <v>282</v>
      </c>
      <c r="M107" s="30">
        <v>0</v>
      </c>
      <c r="N107" s="115" t="s">
        <v>283</v>
      </c>
      <c r="O107" s="97" t="s">
        <v>58</v>
      </c>
      <c r="P107" s="76" t="s">
        <v>60</v>
      </c>
      <c r="Q107" s="69">
        <v>100</v>
      </c>
      <c r="R107" s="83" t="e">
        <v>#DIV/0!</v>
      </c>
      <c r="S107" s="83">
        <v>0</v>
      </c>
      <c r="T107" s="83">
        <v>0</v>
      </c>
      <c r="U107" s="134">
        <v>4</v>
      </c>
      <c r="V107" s="134">
        <v>4</v>
      </c>
      <c r="W107" s="134">
        <v>0</v>
      </c>
      <c r="X107" s="134">
        <v>0</v>
      </c>
      <c r="Y107" s="134">
        <v>0</v>
      </c>
      <c r="Z107" s="134">
        <v>4</v>
      </c>
      <c r="AA107" s="134">
        <v>0</v>
      </c>
      <c r="AB107" s="134">
        <v>4</v>
      </c>
      <c r="AC107" s="134">
        <v>0</v>
      </c>
      <c r="AD107" s="134">
        <v>0</v>
      </c>
      <c r="AE107" s="134">
        <v>0</v>
      </c>
      <c r="AF107" s="134">
        <v>0</v>
      </c>
      <c r="AG107" s="134">
        <v>0</v>
      </c>
      <c r="AH107" s="134">
        <v>0</v>
      </c>
      <c r="AI107" s="134">
        <v>0</v>
      </c>
      <c r="AJ107" s="134">
        <v>0</v>
      </c>
      <c r="AK107" s="134">
        <v>0</v>
      </c>
      <c r="AL107" s="134">
        <v>0</v>
      </c>
      <c r="AM107" s="134">
        <v>0</v>
      </c>
      <c r="AN107" s="134">
        <v>0</v>
      </c>
      <c r="AO107" s="134">
        <v>0</v>
      </c>
      <c r="AP107" s="134">
        <v>0</v>
      </c>
      <c r="AQ107" s="134">
        <v>0</v>
      </c>
      <c r="AR107" s="134">
        <v>1</v>
      </c>
      <c r="AS107" s="134">
        <v>0</v>
      </c>
      <c r="AT107" s="134">
        <v>1</v>
      </c>
      <c r="AU107" s="134">
        <v>0</v>
      </c>
      <c r="AV107" s="134">
        <v>0</v>
      </c>
      <c r="AW107" s="134">
        <v>0</v>
      </c>
      <c r="AX107" s="134">
        <v>0</v>
      </c>
      <c r="AY107" s="134">
        <v>0</v>
      </c>
      <c r="AZ107" s="134">
        <v>0</v>
      </c>
      <c r="BA107" s="134">
        <v>0</v>
      </c>
      <c r="BB107" s="134">
        <v>0</v>
      </c>
      <c r="BC107" s="134">
        <v>0</v>
      </c>
      <c r="BD107" s="134">
        <v>0</v>
      </c>
      <c r="BE107" s="134">
        <v>0</v>
      </c>
      <c r="BF107" s="134">
        <v>0</v>
      </c>
      <c r="BG107" s="134">
        <v>0</v>
      </c>
      <c r="BH107" s="134">
        <v>0</v>
      </c>
      <c r="BI107" s="134">
        <v>0</v>
      </c>
      <c r="BJ107" s="134">
        <v>0</v>
      </c>
      <c r="BK107" s="134">
        <v>0</v>
      </c>
      <c r="BL107" s="134">
        <v>0</v>
      </c>
      <c r="BM107" s="134">
        <v>0</v>
      </c>
      <c r="BN107" s="134">
        <v>0</v>
      </c>
      <c r="BO107" s="134">
        <v>0</v>
      </c>
      <c r="BP107" s="134">
        <v>0</v>
      </c>
      <c r="BQ107" s="134">
        <v>0</v>
      </c>
      <c r="BR107" s="134">
        <v>0</v>
      </c>
      <c r="BS107" s="134">
        <v>0</v>
      </c>
      <c r="BT107" s="134">
        <v>0</v>
      </c>
      <c r="BU107" s="134">
        <v>0</v>
      </c>
      <c r="BV107" s="134">
        <v>0</v>
      </c>
      <c r="BW107" s="134">
        <v>0</v>
      </c>
      <c r="BX107" s="134">
        <v>0</v>
      </c>
      <c r="BY107" s="134">
        <v>0</v>
      </c>
      <c r="BZ107" s="134">
        <v>0</v>
      </c>
      <c r="CA107" s="134">
        <v>0</v>
      </c>
      <c r="CB107" s="134">
        <v>0</v>
      </c>
      <c r="CC107" s="134">
        <v>0</v>
      </c>
      <c r="CD107" s="134">
        <v>0</v>
      </c>
      <c r="CE107" s="134">
        <v>1</v>
      </c>
      <c r="CF107" s="134">
        <v>0</v>
      </c>
      <c r="CG107" s="134">
        <v>1</v>
      </c>
      <c r="CH107" s="134">
        <v>1</v>
      </c>
      <c r="CI107" s="134">
        <v>0</v>
      </c>
      <c r="CJ107" s="134">
        <v>1</v>
      </c>
      <c r="CK107" s="134">
        <v>1</v>
      </c>
      <c r="CL107" s="134">
        <v>0</v>
      </c>
      <c r="CM107" s="134">
        <v>1</v>
      </c>
      <c r="CN107" s="134">
        <v>0</v>
      </c>
      <c r="CO107" s="134">
        <v>0</v>
      </c>
      <c r="CP107" s="134">
        <v>0</v>
      </c>
      <c r="CQ107" s="134">
        <v>0</v>
      </c>
      <c r="CR107" s="134">
        <v>0</v>
      </c>
      <c r="CS107" s="134">
        <v>0</v>
      </c>
      <c r="CT107" s="134">
        <v>0</v>
      </c>
      <c r="CU107" s="134">
        <v>0</v>
      </c>
      <c r="CV107" s="134">
        <v>0</v>
      </c>
      <c r="CW107" s="134">
        <v>0</v>
      </c>
      <c r="CX107" s="134">
        <v>0</v>
      </c>
      <c r="CY107" s="134">
        <v>0</v>
      </c>
      <c r="CZ107" s="134">
        <v>0</v>
      </c>
      <c r="DA107" s="134">
        <v>0</v>
      </c>
      <c r="DB107" s="134">
        <v>0</v>
      </c>
      <c r="DC107" s="134">
        <v>0</v>
      </c>
      <c r="DD107" s="134">
        <v>0</v>
      </c>
      <c r="DE107" s="134">
        <v>0</v>
      </c>
      <c r="DF107" s="134">
        <v>0</v>
      </c>
      <c r="DG107" s="134">
        <v>0</v>
      </c>
      <c r="DH107" s="134">
        <v>0</v>
      </c>
      <c r="DI107" s="134">
        <v>0</v>
      </c>
      <c r="DJ107" s="134">
        <v>0</v>
      </c>
      <c r="DK107" s="134">
        <v>0</v>
      </c>
      <c r="DL107" s="134">
        <v>0</v>
      </c>
      <c r="DM107" s="134">
        <v>0</v>
      </c>
      <c r="DN107" s="134">
        <v>0</v>
      </c>
      <c r="DO107" s="134">
        <v>0</v>
      </c>
      <c r="DP107" s="134">
        <v>0</v>
      </c>
      <c r="DQ107" s="134">
        <v>0</v>
      </c>
      <c r="DR107" s="134">
        <v>0</v>
      </c>
      <c r="DS107" s="134">
        <v>0</v>
      </c>
      <c r="DT107" s="134">
        <v>0</v>
      </c>
    </row>
    <row r="108" spans="1:124" ht="33.75" x14ac:dyDescent="0.2">
      <c r="A108" s="106" t="s">
        <v>718</v>
      </c>
      <c r="B108" s="13" t="s">
        <v>304</v>
      </c>
      <c r="C108" s="115" t="s">
        <v>65</v>
      </c>
      <c r="D108" s="87" t="s">
        <v>55</v>
      </c>
      <c r="E108" s="115" t="s">
        <v>56</v>
      </c>
      <c r="F108" s="115" t="s">
        <v>254</v>
      </c>
      <c r="G108" s="115" t="s">
        <v>257</v>
      </c>
      <c r="H108" s="123" t="s">
        <v>304</v>
      </c>
      <c r="I108" s="465"/>
      <c r="J108" s="30">
        <v>102</v>
      </c>
      <c r="K108" s="37">
        <v>1.3886666666666667</v>
      </c>
      <c r="L108" s="115" t="s">
        <v>284</v>
      </c>
      <c r="M108" s="30">
        <v>0</v>
      </c>
      <c r="N108" s="172" t="s">
        <v>119</v>
      </c>
      <c r="O108" s="97" t="s">
        <v>58</v>
      </c>
      <c r="P108" s="76" t="s">
        <v>60</v>
      </c>
      <c r="Q108" s="69">
        <v>100</v>
      </c>
      <c r="R108" s="83" t="e">
        <v>#DIV/0!</v>
      </c>
      <c r="S108" s="83">
        <v>0</v>
      </c>
      <c r="T108" s="83">
        <v>0</v>
      </c>
      <c r="U108" s="134">
        <v>102</v>
      </c>
      <c r="V108" s="134">
        <v>102</v>
      </c>
      <c r="W108" s="134">
        <v>0</v>
      </c>
      <c r="X108" s="134">
        <v>0</v>
      </c>
      <c r="Y108" s="134">
        <v>0</v>
      </c>
      <c r="Z108" s="134">
        <v>102</v>
      </c>
      <c r="AA108" s="134">
        <v>0</v>
      </c>
      <c r="AB108" s="134">
        <v>102</v>
      </c>
      <c r="AC108" s="134">
        <v>0</v>
      </c>
      <c r="AD108" s="134">
        <v>0</v>
      </c>
      <c r="AE108" s="134">
        <v>0</v>
      </c>
      <c r="AF108" s="134">
        <v>0</v>
      </c>
      <c r="AG108" s="134">
        <v>0</v>
      </c>
      <c r="AH108" s="134">
        <v>0</v>
      </c>
      <c r="AI108" s="134">
        <v>0</v>
      </c>
      <c r="AJ108" s="134">
        <v>0</v>
      </c>
      <c r="AK108" s="134">
        <v>0</v>
      </c>
      <c r="AL108" s="134">
        <v>0</v>
      </c>
      <c r="AM108" s="134">
        <v>0</v>
      </c>
      <c r="AN108" s="134">
        <v>0</v>
      </c>
      <c r="AO108" s="134">
        <v>0</v>
      </c>
      <c r="AP108" s="134">
        <v>0</v>
      </c>
      <c r="AQ108" s="134">
        <v>0</v>
      </c>
      <c r="AR108" s="134">
        <v>27</v>
      </c>
      <c r="AS108" s="134">
        <v>0</v>
      </c>
      <c r="AT108" s="134">
        <v>27</v>
      </c>
      <c r="AU108" s="134">
        <v>0</v>
      </c>
      <c r="AV108" s="134">
        <v>0</v>
      </c>
      <c r="AW108" s="134">
        <v>0</v>
      </c>
      <c r="AX108" s="134">
        <v>0</v>
      </c>
      <c r="AY108" s="134">
        <v>0</v>
      </c>
      <c r="AZ108" s="134">
        <v>0</v>
      </c>
      <c r="BA108" s="134">
        <v>0</v>
      </c>
      <c r="BB108" s="134">
        <v>0</v>
      </c>
      <c r="BC108" s="134">
        <v>0</v>
      </c>
      <c r="BD108" s="134">
        <v>0</v>
      </c>
      <c r="BE108" s="134">
        <v>0</v>
      </c>
      <c r="BF108" s="134">
        <v>0</v>
      </c>
      <c r="BG108" s="134">
        <v>0</v>
      </c>
      <c r="BH108" s="134">
        <v>0</v>
      </c>
      <c r="BI108" s="134">
        <v>0</v>
      </c>
      <c r="BJ108" s="134">
        <v>0</v>
      </c>
      <c r="BK108" s="134">
        <v>0</v>
      </c>
      <c r="BL108" s="134">
        <v>0</v>
      </c>
      <c r="BM108" s="134">
        <v>0</v>
      </c>
      <c r="BN108" s="134">
        <v>0</v>
      </c>
      <c r="BO108" s="134">
        <v>0</v>
      </c>
      <c r="BP108" s="134">
        <v>0</v>
      </c>
      <c r="BQ108" s="134">
        <v>0</v>
      </c>
      <c r="BR108" s="134">
        <v>0</v>
      </c>
      <c r="BS108" s="134">
        <v>0</v>
      </c>
      <c r="BT108" s="134">
        <v>0</v>
      </c>
      <c r="BU108" s="134">
        <v>0</v>
      </c>
      <c r="BV108" s="134">
        <v>0</v>
      </c>
      <c r="BW108" s="134">
        <v>0</v>
      </c>
      <c r="BX108" s="134">
        <v>0</v>
      </c>
      <c r="BY108" s="134">
        <v>0</v>
      </c>
      <c r="BZ108" s="134">
        <v>0</v>
      </c>
      <c r="CA108" s="134">
        <v>0</v>
      </c>
      <c r="CB108" s="134">
        <v>0</v>
      </c>
      <c r="CC108" s="134">
        <v>0</v>
      </c>
      <c r="CD108" s="134">
        <v>0</v>
      </c>
      <c r="CE108" s="134">
        <v>24</v>
      </c>
      <c r="CF108" s="134">
        <v>0</v>
      </c>
      <c r="CG108" s="134">
        <v>24</v>
      </c>
      <c r="CH108" s="134">
        <v>21</v>
      </c>
      <c r="CI108" s="134">
        <v>0</v>
      </c>
      <c r="CJ108" s="134">
        <v>21</v>
      </c>
      <c r="CK108" s="134">
        <v>30</v>
      </c>
      <c r="CL108" s="134">
        <v>0</v>
      </c>
      <c r="CM108" s="134">
        <v>30</v>
      </c>
      <c r="CN108" s="134">
        <v>0</v>
      </c>
      <c r="CO108" s="134">
        <v>0</v>
      </c>
      <c r="CP108" s="134">
        <v>0</v>
      </c>
      <c r="CQ108" s="134">
        <v>0</v>
      </c>
      <c r="CR108" s="134">
        <v>0</v>
      </c>
      <c r="CS108" s="134">
        <v>0</v>
      </c>
      <c r="CT108" s="134">
        <v>0</v>
      </c>
      <c r="CU108" s="134">
        <v>0</v>
      </c>
      <c r="CV108" s="134">
        <v>0</v>
      </c>
      <c r="CW108" s="134">
        <v>0</v>
      </c>
      <c r="CX108" s="134">
        <v>0</v>
      </c>
      <c r="CY108" s="134">
        <v>0</v>
      </c>
      <c r="CZ108" s="134">
        <v>0</v>
      </c>
      <c r="DA108" s="134">
        <v>0</v>
      </c>
      <c r="DB108" s="134">
        <v>0</v>
      </c>
      <c r="DC108" s="134">
        <v>0</v>
      </c>
      <c r="DD108" s="134">
        <v>0</v>
      </c>
      <c r="DE108" s="134">
        <v>0</v>
      </c>
      <c r="DF108" s="134">
        <v>0</v>
      </c>
      <c r="DG108" s="134">
        <v>0</v>
      </c>
      <c r="DH108" s="134">
        <v>0</v>
      </c>
      <c r="DI108" s="134">
        <v>0</v>
      </c>
      <c r="DJ108" s="134">
        <v>0</v>
      </c>
      <c r="DK108" s="134">
        <v>0</v>
      </c>
      <c r="DL108" s="134">
        <v>0</v>
      </c>
      <c r="DM108" s="134">
        <v>0</v>
      </c>
      <c r="DN108" s="134">
        <v>0</v>
      </c>
      <c r="DO108" s="134">
        <v>0</v>
      </c>
      <c r="DP108" s="134">
        <v>0</v>
      </c>
      <c r="DQ108" s="134">
        <v>0</v>
      </c>
      <c r="DR108" s="134">
        <v>0</v>
      </c>
      <c r="DS108" s="134">
        <v>0</v>
      </c>
      <c r="DT108" s="134">
        <v>0</v>
      </c>
    </row>
    <row r="109" spans="1:124" ht="33.75" x14ac:dyDescent="0.2">
      <c r="A109" s="106" t="s">
        <v>718</v>
      </c>
      <c r="B109" s="13" t="s">
        <v>307</v>
      </c>
      <c r="C109" s="115" t="s">
        <v>65</v>
      </c>
      <c r="D109" s="87" t="s">
        <v>55</v>
      </c>
      <c r="E109" s="115" t="s">
        <v>56</v>
      </c>
      <c r="F109" s="115" t="s">
        <v>254</v>
      </c>
      <c r="G109" s="115" t="s">
        <v>257</v>
      </c>
      <c r="H109" s="123" t="s">
        <v>307</v>
      </c>
      <c r="I109" s="465"/>
      <c r="J109" s="30">
        <v>93</v>
      </c>
      <c r="K109" s="37">
        <v>1.3886666666666667</v>
      </c>
      <c r="L109" s="115" t="s">
        <v>285</v>
      </c>
      <c r="M109" s="30">
        <v>3</v>
      </c>
      <c r="N109" s="115" t="s">
        <v>121</v>
      </c>
      <c r="O109" s="97" t="s">
        <v>58</v>
      </c>
      <c r="P109" s="76" t="s">
        <v>60</v>
      </c>
      <c r="Q109" s="69">
        <v>95.6989247311828</v>
      </c>
      <c r="R109" s="83" t="e">
        <v>#DIV/0!</v>
      </c>
      <c r="S109" s="83">
        <v>0</v>
      </c>
      <c r="T109" s="83">
        <v>0</v>
      </c>
      <c r="U109" s="134">
        <v>93</v>
      </c>
      <c r="V109" s="134">
        <v>89</v>
      </c>
      <c r="W109" s="134">
        <v>0</v>
      </c>
      <c r="X109" s="134">
        <v>0</v>
      </c>
      <c r="Y109" s="134">
        <v>0</v>
      </c>
      <c r="Z109" s="134">
        <v>93</v>
      </c>
      <c r="AA109" s="134">
        <v>0</v>
      </c>
      <c r="AB109" s="134">
        <v>89</v>
      </c>
      <c r="AC109" s="134">
        <v>1</v>
      </c>
      <c r="AD109" s="134">
        <v>0</v>
      </c>
      <c r="AE109" s="134">
        <v>0</v>
      </c>
      <c r="AF109" s="134">
        <v>3</v>
      </c>
      <c r="AG109" s="134">
        <v>0</v>
      </c>
      <c r="AH109" s="134">
        <v>3</v>
      </c>
      <c r="AI109" s="134">
        <v>3</v>
      </c>
      <c r="AJ109" s="134">
        <v>0</v>
      </c>
      <c r="AK109" s="134">
        <v>3</v>
      </c>
      <c r="AL109" s="134">
        <v>1</v>
      </c>
      <c r="AM109" s="134">
        <v>0</v>
      </c>
      <c r="AN109" s="134">
        <v>1</v>
      </c>
      <c r="AO109" s="134">
        <v>2</v>
      </c>
      <c r="AP109" s="134">
        <v>0</v>
      </c>
      <c r="AQ109" s="134">
        <v>2</v>
      </c>
      <c r="AR109" s="134">
        <v>14</v>
      </c>
      <c r="AS109" s="134">
        <v>0</v>
      </c>
      <c r="AT109" s="134">
        <v>14</v>
      </c>
      <c r="AU109" s="134">
        <v>2</v>
      </c>
      <c r="AV109" s="134">
        <v>0</v>
      </c>
      <c r="AW109" s="134">
        <v>0</v>
      </c>
      <c r="AX109" s="134">
        <v>1</v>
      </c>
      <c r="AY109" s="134">
        <v>0</v>
      </c>
      <c r="AZ109" s="134">
        <v>1</v>
      </c>
      <c r="BA109" s="134">
        <v>1</v>
      </c>
      <c r="BB109" s="134">
        <v>0</v>
      </c>
      <c r="BC109" s="134">
        <v>1</v>
      </c>
      <c r="BD109" s="134">
        <v>3</v>
      </c>
      <c r="BE109" s="134">
        <v>0</v>
      </c>
      <c r="BF109" s="134">
        <v>3</v>
      </c>
      <c r="BG109" s="134">
        <v>2</v>
      </c>
      <c r="BH109" s="134">
        <v>0</v>
      </c>
      <c r="BI109" s="134">
        <v>2</v>
      </c>
      <c r="BJ109" s="134">
        <v>0</v>
      </c>
      <c r="BK109" s="134">
        <v>0</v>
      </c>
      <c r="BL109" s="134">
        <v>0</v>
      </c>
      <c r="BM109" s="134">
        <v>1</v>
      </c>
      <c r="BN109" s="134">
        <v>0</v>
      </c>
      <c r="BO109" s="134">
        <v>1</v>
      </c>
      <c r="BP109" s="134">
        <v>2</v>
      </c>
      <c r="BQ109" s="134">
        <v>0</v>
      </c>
      <c r="BR109" s="134">
        <v>2</v>
      </c>
      <c r="BS109" s="134">
        <v>1</v>
      </c>
      <c r="BT109" s="134">
        <v>0</v>
      </c>
      <c r="BU109" s="134">
        <v>1</v>
      </c>
      <c r="BV109" s="134">
        <v>1</v>
      </c>
      <c r="BW109" s="134">
        <v>0</v>
      </c>
      <c r="BX109" s="134">
        <v>1</v>
      </c>
      <c r="BY109" s="134">
        <v>2</v>
      </c>
      <c r="BZ109" s="134">
        <v>0</v>
      </c>
      <c r="CA109" s="134">
        <v>1</v>
      </c>
      <c r="CB109" s="134">
        <v>1</v>
      </c>
      <c r="CC109" s="134">
        <v>0</v>
      </c>
      <c r="CD109" s="134">
        <v>1</v>
      </c>
      <c r="CE109" s="134">
        <v>5</v>
      </c>
      <c r="CF109" s="134">
        <v>0</v>
      </c>
      <c r="CG109" s="134">
        <v>5</v>
      </c>
      <c r="CH109" s="134">
        <v>16</v>
      </c>
      <c r="CI109" s="134">
        <v>0</v>
      </c>
      <c r="CJ109" s="134">
        <v>16</v>
      </c>
      <c r="CK109" s="134">
        <v>15</v>
      </c>
      <c r="CL109" s="134">
        <v>0</v>
      </c>
      <c r="CM109" s="134">
        <v>15</v>
      </c>
      <c r="CN109" s="134">
        <v>2</v>
      </c>
      <c r="CO109" s="134">
        <v>0</v>
      </c>
      <c r="CP109" s="134">
        <v>2</v>
      </c>
      <c r="CQ109" s="134">
        <v>1</v>
      </c>
      <c r="CR109" s="134">
        <v>0</v>
      </c>
      <c r="CS109" s="134">
        <v>1</v>
      </c>
      <c r="CT109" s="134">
        <v>1</v>
      </c>
      <c r="CU109" s="134">
        <v>0</v>
      </c>
      <c r="CV109" s="134">
        <v>1</v>
      </c>
      <c r="CW109" s="134">
        <v>2</v>
      </c>
      <c r="CX109" s="134">
        <v>0</v>
      </c>
      <c r="CY109" s="134">
        <v>2</v>
      </c>
      <c r="CZ109" s="134">
        <v>0</v>
      </c>
      <c r="DA109" s="134">
        <v>0</v>
      </c>
      <c r="DB109" s="134">
        <v>0</v>
      </c>
      <c r="DC109" s="134">
        <v>2</v>
      </c>
      <c r="DD109" s="134">
        <v>0</v>
      </c>
      <c r="DE109" s="134">
        <v>2</v>
      </c>
      <c r="DF109" s="134">
        <v>2</v>
      </c>
      <c r="DG109" s="134">
        <v>0</v>
      </c>
      <c r="DH109" s="134">
        <v>2</v>
      </c>
      <c r="DI109" s="134">
        <v>2</v>
      </c>
      <c r="DJ109" s="134">
        <v>0</v>
      </c>
      <c r="DK109" s="134">
        <v>2</v>
      </c>
      <c r="DL109" s="134">
        <v>2</v>
      </c>
      <c r="DM109" s="134">
        <v>0</v>
      </c>
      <c r="DN109" s="134">
        <v>2</v>
      </c>
      <c r="DO109" s="134">
        <v>1</v>
      </c>
      <c r="DP109" s="134">
        <v>0</v>
      </c>
      <c r="DQ109" s="134">
        <v>1</v>
      </c>
      <c r="DR109" s="134">
        <v>1</v>
      </c>
      <c r="DS109" s="134">
        <v>0</v>
      </c>
      <c r="DT109" s="134">
        <v>1</v>
      </c>
    </row>
    <row r="110" spans="1:124" ht="33.75" x14ac:dyDescent="0.2">
      <c r="A110" s="106" t="s">
        <v>718</v>
      </c>
      <c r="B110" s="13" t="s">
        <v>311</v>
      </c>
      <c r="C110" s="115" t="s">
        <v>65</v>
      </c>
      <c r="D110" s="87" t="s">
        <v>55</v>
      </c>
      <c r="E110" s="115" t="s">
        <v>56</v>
      </c>
      <c r="F110" s="115" t="s">
        <v>254</v>
      </c>
      <c r="G110" s="115" t="s">
        <v>257</v>
      </c>
      <c r="H110" s="123" t="s">
        <v>311</v>
      </c>
      <c r="I110" s="435" t="s">
        <v>287</v>
      </c>
      <c r="J110" s="30">
        <v>138</v>
      </c>
      <c r="K110" s="37">
        <v>2.0833333333333335</v>
      </c>
      <c r="L110" s="115" t="s">
        <v>124</v>
      </c>
      <c r="M110" s="30">
        <v>135</v>
      </c>
      <c r="N110" s="127" t="s">
        <v>762</v>
      </c>
      <c r="O110" s="115" t="s">
        <v>57</v>
      </c>
      <c r="P110" s="76" t="s">
        <v>60</v>
      </c>
      <c r="Q110" s="69">
        <v>122.46376811594205</v>
      </c>
      <c r="R110" s="83" t="e">
        <v>#DIV/0!</v>
      </c>
      <c r="S110" s="83">
        <v>0</v>
      </c>
      <c r="T110" s="83">
        <v>0</v>
      </c>
      <c r="U110" s="134">
        <v>138</v>
      </c>
      <c r="V110" s="134">
        <v>169</v>
      </c>
      <c r="W110" s="134">
        <v>0</v>
      </c>
      <c r="X110" s="134">
        <v>0</v>
      </c>
      <c r="Y110" s="134">
        <v>0</v>
      </c>
      <c r="Z110" s="134">
        <v>138</v>
      </c>
      <c r="AA110" s="134">
        <v>135</v>
      </c>
      <c r="AB110" s="134">
        <v>169</v>
      </c>
      <c r="AC110" s="134">
        <v>8</v>
      </c>
      <c r="AD110" s="134">
        <v>5</v>
      </c>
      <c r="AE110" s="134">
        <v>9</v>
      </c>
      <c r="AF110" s="134">
        <v>6</v>
      </c>
      <c r="AG110" s="134">
        <v>12</v>
      </c>
      <c r="AH110" s="134">
        <v>25</v>
      </c>
      <c r="AI110" s="134">
        <v>4</v>
      </c>
      <c r="AJ110" s="134">
        <v>4</v>
      </c>
      <c r="AK110" s="134">
        <v>4</v>
      </c>
      <c r="AL110" s="134">
        <v>15</v>
      </c>
      <c r="AM110" s="134">
        <v>4</v>
      </c>
      <c r="AN110" s="134">
        <v>15</v>
      </c>
      <c r="AO110" s="134">
        <v>4</v>
      </c>
      <c r="AP110" s="134">
        <v>3</v>
      </c>
      <c r="AQ110" s="134">
        <v>4</v>
      </c>
      <c r="AR110" s="134">
        <v>4</v>
      </c>
      <c r="AS110" s="134">
        <v>2</v>
      </c>
      <c r="AT110" s="134">
        <v>4</v>
      </c>
      <c r="AU110" s="134">
        <v>4</v>
      </c>
      <c r="AV110" s="134">
        <v>9</v>
      </c>
      <c r="AW110" s="134">
        <v>4</v>
      </c>
      <c r="AX110" s="134">
        <v>5</v>
      </c>
      <c r="AY110" s="134">
        <v>5</v>
      </c>
      <c r="AZ110" s="134">
        <v>8</v>
      </c>
      <c r="BA110" s="134">
        <v>9</v>
      </c>
      <c r="BB110" s="134">
        <v>12</v>
      </c>
      <c r="BC110" s="134">
        <v>9</v>
      </c>
      <c r="BD110" s="134">
        <v>3</v>
      </c>
      <c r="BE110" s="134">
        <v>2</v>
      </c>
      <c r="BF110" s="134">
        <v>3</v>
      </c>
      <c r="BG110" s="134">
        <v>3</v>
      </c>
      <c r="BH110" s="134">
        <v>3</v>
      </c>
      <c r="BI110" s="134">
        <v>3</v>
      </c>
      <c r="BJ110" s="134">
        <v>4</v>
      </c>
      <c r="BK110" s="134">
        <v>7</v>
      </c>
      <c r="BL110" s="134">
        <v>4</v>
      </c>
      <c r="BM110" s="134">
        <v>3</v>
      </c>
      <c r="BN110" s="134">
        <v>3</v>
      </c>
      <c r="BO110" s="134">
        <v>3</v>
      </c>
      <c r="BP110" s="134">
        <v>6</v>
      </c>
      <c r="BQ110" s="134">
        <v>6</v>
      </c>
      <c r="BR110" s="134">
        <v>6</v>
      </c>
      <c r="BS110" s="134">
        <v>3</v>
      </c>
      <c r="BT110" s="134">
        <v>3</v>
      </c>
      <c r="BU110" s="134">
        <v>3</v>
      </c>
      <c r="BV110" s="134">
        <v>2</v>
      </c>
      <c r="BW110" s="134">
        <v>2</v>
      </c>
      <c r="BX110" s="134">
        <v>1</v>
      </c>
      <c r="BY110" s="134">
        <v>3</v>
      </c>
      <c r="BZ110" s="134">
        <v>3</v>
      </c>
      <c r="CA110" s="134">
        <v>3</v>
      </c>
      <c r="CB110" s="134">
        <v>3</v>
      </c>
      <c r="CC110" s="134">
        <v>3</v>
      </c>
      <c r="CD110" s="134">
        <v>3</v>
      </c>
      <c r="CE110" s="134">
        <v>4</v>
      </c>
      <c r="CF110" s="134">
        <v>4</v>
      </c>
      <c r="CG110" s="134">
        <v>3</v>
      </c>
      <c r="CH110" s="134">
        <v>4</v>
      </c>
      <c r="CI110" s="134">
        <v>4</v>
      </c>
      <c r="CJ110" s="134">
        <v>4</v>
      </c>
      <c r="CK110" s="134">
        <v>3</v>
      </c>
      <c r="CL110" s="134">
        <v>6</v>
      </c>
      <c r="CM110" s="134">
        <v>3</v>
      </c>
      <c r="CN110" s="134">
        <v>5</v>
      </c>
      <c r="CO110" s="134">
        <v>3</v>
      </c>
      <c r="CP110" s="134">
        <v>5</v>
      </c>
      <c r="CQ110" s="134">
        <v>5</v>
      </c>
      <c r="CR110" s="134">
        <v>5</v>
      </c>
      <c r="CS110" s="134">
        <v>6</v>
      </c>
      <c r="CT110" s="134">
        <v>3</v>
      </c>
      <c r="CU110" s="134">
        <v>3</v>
      </c>
      <c r="CV110" s="134">
        <v>3</v>
      </c>
      <c r="CW110" s="134">
        <v>4</v>
      </c>
      <c r="CX110" s="134">
        <v>3</v>
      </c>
      <c r="CY110" s="134">
        <v>4</v>
      </c>
      <c r="CZ110" s="134">
        <v>4</v>
      </c>
      <c r="DA110" s="134">
        <v>4</v>
      </c>
      <c r="DB110" s="134">
        <v>4</v>
      </c>
      <c r="DC110" s="134">
        <v>3</v>
      </c>
      <c r="DD110" s="134">
        <v>3</v>
      </c>
      <c r="DE110" s="134">
        <v>3</v>
      </c>
      <c r="DF110" s="134">
        <v>3</v>
      </c>
      <c r="DG110" s="134">
        <v>3</v>
      </c>
      <c r="DH110" s="134">
        <v>3</v>
      </c>
      <c r="DI110" s="134">
        <v>4</v>
      </c>
      <c r="DJ110" s="134">
        <v>4</v>
      </c>
      <c r="DK110" s="134">
        <v>10</v>
      </c>
      <c r="DL110" s="134">
        <v>5</v>
      </c>
      <c r="DM110" s="134">
        <v>5</v>
      </c>
      <c r="DN110" s="134">
        <v>6</v>
      </c>
      <c r="DO110" s="134">
        <v>1</v>
      </c>
      <c r="DP110" s="134">
        <v>0</v>
      </c>
      <c r="DQ110" s="134">
        <v>1</v>
      </c>
      <c r="DR110" s="134">
        <v>1</v>
      </c>
      <c r="DS110" s="134">
        <v>0</v>
      </c>
      <c r="DT110" s="134">
        <v>3</v>
      </c>
    </row>
    <row r="111" spans="1:124" ht="33.75" x14ac:dyDescent="0.2">
      <c r="A111" s="106" t="s">
        <v>718</v>
      </c>
      <c r="B111" s="13" t="s">
        <v>314</v>
      </c>
      <c r="C111" s="115" t="s">
        <v>65</v>
      </c>
      <c r="D111" s="87" t="s">
        <v>55</v>
      </c>
      <c r="E111" s="115" t="s">
        <v>56</v>
      </c>
      <c r="F111" s="115" t="s">
        <v>254</v>
      </c>
      <c r="G111" s="115" t="s">
        <v>257</v>
      </c>
      <c r="H111" s="123" t="s">
        <v>314</v>
      </c>
      <c r="I111" s="435"/>
      <c r="J111" s="30">
        <v>3338</v>
      </c>
      <c r="K111" s="37">
        <v>2.0833333333333335</v>
      </c>
      <c r="L111" s="115" t="s">
        <v>288</v>
      </c>
      <c r="M111" s="30">
        <v>2707</v>
      </c>
      <c r="N111" s="127" t="s">
        <v>767</v>
      </c>
      <c r="O111" s="115" t="s">
        <v>58</v>
      </c>
      <c r="P111" s="76" t="s">
        <v>60</v>
      </c>
      <c r="Q111" s="69">
        <v>112.88196524865188</v>
      </c>
      <c r="R111" s="83" t="e">
        <v>#DIV/0!</v>
      </c>
      <c r="S111" s="83">
        <v>0</v>
      </c>
      <c r="T111" s="83">
        <v>0</v>
      </c>
      <c r="U111" s="134">
        <v>3338</v>
      </c>
      <c r="V111" s="134">
        <v>3768</v>
      </c>
      <c r="W111" s="134">
        <v>0</v>
      </c>
      <c r="X111" s="134">
        <v>0</v>
      </c>
      <c r="Y111" s="134">
        <v>0</v>
      </c>
      <c r="Z111" s="134">
        <v>3338</v>
      </c>
      <c r="AA111" s="134">
        <v>2651</v>
      </c>
      <c r="AB111" s="134">
        <v>3768</v>
      </c>
      <c r="AC111" s="134">
        <v>132</v>
      </c>
      <c r="AD111" s="134">
        <v>125</v>
      </c>
      <c r="AE111" s="134">
        <v>152</v>
      </c>
      <c r="AF111" s="134">
        <v>300</v>
      </c>
      <c r="AG111" s="134">
        <v>245</v>
      </c>
      <c r="AH111" s="134">
        <v>554</v>
      </c>
      <c r="AI111" s="134">
        <v>90</v>
      </c>
      <c r="AJ111" s="134">
        <v>33</v>
      </c>
      <c r="AK111" s="134">
        <v>89</v>
      </c>
      <c r="AL111" s="134">
        <v>169</v>
      </c>
      <c r="AM111" s="134">
        <v>41</v>
      </c>
      <c r="AN111" s="134">
        <v>169</v>
      </c>
      <c r="AO111" s="134">
        <v>80</v>
      </c>
      <c r="AP111" s="134">
        <v>60</v>
      </c>
      <c r="AQ111" s="134">
        <v>80</v>
      </c>
      <c r="AR111" s="134">
        <v>120</v>
      </c>
      <c r="AS111" s="134">
        <v>47</v>
      </c>
      <c r="AT111" s="134">
        <v>95</v>
      </c>
      <c r="AU111" s="134">
        <v>80</v>
      </c>
      <c r="AV111" s="134">
        <v>206</v>
      </c>
      <c r="AW111" s="134">
        <v>70</v>
      </c>
      <c r="AX111" s="134">
        <v>100</v>
      </c>
      <c r="AY111" s="134">
        <v>100</v>
      </c>
      <c r="AZ111" s="134">
        <v>234</v>
      </c>
      <c r="BA111" s="134">
        <v>172</v>
      </c>
      <c r="BB111" s="134">
        <v>60</v>
      </c>
      <c r="BC111" s="134">
        <v>172</v>
      </c>
      <c r="BD111" s="134">
        <v>60</v>
      </c>
      <c r="BE111" s="134">
        <v>17</v>
      </c>
      <c r="BF111" s="134">
        <v>105</v>
      </c>
      <c r="BG111" s="134">
        <v>90</v>
      </c>
      <c r="BH111" s="134">
        <v>65</v>
      </c>
      <c r="BI111" s="134">
        <v>90</v>
      </c>
      <c r="BJ111" s="134">
        <v>54</v>
      </c>
      <c r="BK111" s="134">
        <v>87</v>
      </c>
      <c r="BL111" s="134">
        <v>54</v>
      </c>
      <c r="BM111" s="134">
        <v>120</v>
      </c>
      <c r="BN111" s="134">
        <v>120</v>
      </c>
      <c r="BO111" s="134">
        <v>85</v>
      </c>
      <c r="BP111" s="134">
        <v>180</v>
      </c>
      <c r="BQ111" s="134">
        <v>137</v>
      </c>
      <c r="BR111" s="134">
        <v>124</v>
      </c>
      <c r="BS111" s="134">
        <v>30</v>
      </c>
      <c r="BT111" s="134">
        <v>27</v>
      </c>
      <c r="BU111" s="134">
        <v>31</v>
      </c>
      <c r="BV111" s="134">
        <v>40</v>
      </c>
      <c r="BW111" s="134">
        <v>39</v>
      </c>
      <c r="BX111" s="134">
        <v>14</v>
      </c>
      <c r="BY111" s="134">
        <v>60</v>
      </c>
      <c r="BZ111" s="134">
        <v>50</v>
      </c>
      <c r="CA111" s="134">
        <v>69</v>
      </c>
      <c r="CB111" s="134">
        <v>90</v>
      </c>
      <c r="CC111" s="134">
        <v>64</v>
      </c>
      <c r="CD111" s="134">
        <v>55</v>
      </c>
      <c r="CE111" s="134">
        <v>120</v>
      </c>
      <c r="CF111" s="134">
        <v>119</v>
      </c>
      <c r="CG111" s="134">
        <v>80</v>
      </c>
      <c r="CH111" s="134">
        <v>100</v>
      </c>
      <c r="CI111" s="134">
        <v>89</v>
      </c>
      <c r="CJ111" s="134">
        <v>90</v>
      </c>
      <c r="CK111" s="134">
        <v>90</v>
      </c>
      <c r="CL111" s="134">
        <v>60</v>
      </c>
      <c r="CM111" s="134">
        <v>90</v>
      </c>
      <c r="CN111" s="134">
        <v>126</v>
      </c>
      <c r="CO111" s="134">
        <v>90</v>
      </c>
      <c r="CP111" s="134">
        <v>126</v>
      </c>
      <c r="CQ111" s="134">
        <v>150</v>
      </c>
      <c r="CR111" s="134">
        <v>150</v>
      </c>
      <c r="CS111" s="134">
        <v>170</v>
      </c>
      <c r="CT111" s="134">
        <v>90</v>
      </c>
      <c r="CU111" s="134">
        <v>68</v>
      </c>
      <c r="CV111" s="134">
        <v>76</v>
      </c>
      <c r="CW111" s="134">
        <v>94</v>
      </c>
      <c r="CX111" s="134">
        <v>48</v>
      </c>
      <c r="CY111" s="134">
        <v>94</v>
      </c>
      <c r="CZ111" s="134">
        <v>80</v>
      </c>
      <c r="DA111" s="134">
        <v>83</v>
      </c>
      <c r="DB111" s="134">
        <v>52</v>
      </c>
      <c r="DC111" s="134">
        <v>90</v>
      </c>
      <c r="DD111" s="134">
        <v>61</v>
      </c>
      <c r="DE111" s="134">
        <v>93</v>
      </c>
      <c r="DF111" s="134">
        <v>90</v>
      </c>
      <c r="DG111" s="134">
        <v>87</v>
      </c>
      <c r="DH111" s="134">
        <v>93</v>
      </c>
      <c r="DI111" s="134">
        <v>120</v>
      </c>
      <c r="DJ111" s="134">
        <v>89</v>
      </c>
      <c r="DK111" s="134">
        <v>254</v>
      </c>
      <c r="DL111" s="134">
        <v>150</v>
      </c>
      <c r="DM111" s="134">
        <v>184</v>
      </c>
      <c r="DN111" s="134">
        <v>234</v>
      </c>
      <c r="DO111" s="134">
        <v>41</v>
      </c>
      <c r="DP111" s="134">
        <v>0</v>
      </c>
      <c r="DQ111" s="134">
        <v>41</v>
      </c>
      <c r="DR111" s="134">
        <v>30</v>
      </c>
      <c r="DS111" s="134">
        <v>0</v>
      </c>
      <c r="DT111" s="134">
        <v>33</v>
      </c>
    </row>
    <row r="112" spans="1:124" ht="33.75" x14ac:dyDescent="0.2">
      <c r="A112" s="106" t="s">
        <v>718</v>
      </c>
      <c r="B112" s="13" t="s">
        <v>318</v>
      </c>
      <c r="C112" s="115" t="s">
        <v>65</v>
      </c>
      <c r="D112" s="87" t="s">
        <v>55</v>
      </c>
      <c r="E112" s="115" t="s">
        <v>56</v>
      </c>
      <c r="F112" s="115" t="s">
        <v>254</v>
      </c>
      <c r="G112" s="115" t="s">
        <v>257</v>
      </c>
      <c r="H112" s="123" t="s">
        <v>318</v>
      </c>
      <c r="I112" s="118" t="s">
        <v>290</v>
      </c>
      <c r="J112" s="40">
        <v>319</v>
      </c>
      <c r="K112" s="37">
        <v>4.166666666666667</v>
      </c>
      <c r="L112" s="117" t="s">
        <v>260</v>
      </c>
      <c r="M112" s="30">
        <v>393</v>
      </c>
      <c r="N112" s="82" t="s">
        <v>72</v>
      </c>
      <c r="O112" s="82" t="s">
        <v>58</v>
      </c>
      <c r="P112" s="76" t="s">
        <v>60</v>
      </c>
      <c r="Q112" s="69">
        <v>100</v>
      </c>
      <c r="R112" s="83" t="e">
        <v>#DIV/0!</v>
      </c>
      <c r="S112" s="83">
        <v>0</v>
      </c>
      <c r="T112" s="83">
        <v>0</v>
      </c>
      <c r="U112" s="134">
        <v>319</v>
      </c>
      <c r="V112" s="134">
        <v>319</v>
      </c>
      <c r="W112" s="134">
        <v>0</v>
      </c>
      <c r="X112" s="134">
        <v>0</v>
      </c>
      <c r="Y112" s="134">
        <v>0</v>
      </c>
      <c r="Z112" s="134">
        <v>319</v>
      </c>
      <c r="AA112" s="134">
        <v>390</v>
      </c>
      <c r="AB112" s="134">
        <v>319</v>
      </c>
      <c r="AC112" s="134">
        <v>1</v>
      </c>
      <c r="AD112" s="134">
        <v>1</v>
      </c>
      <c r="AE112" s="134">
        <v>1</v>
      </c>
      <c r="AF112" s="134">
        <v>15</v>
      </c>
      <c r="AG112" s="134">
        <v>13</v>
      </c>
      <c r="AH112" s="134">
        <v>16</v>
      </c>
      <c r="AI112" s="134">
        <v>13</v>
      </c>
      <c r="AJ112" s="134">
        <v>8</v>
      </c>
      <c r="AK112" s="134">
        <v>11</v>
      </c>
      <c r="AL112" s="134">
        <v>5</v>
      </c>
      <c r="AM112" s="134">
        <v>1</v>
      </c>
      <c r="AN112" s="134">
        <v>7</v>
      </c>
      <c r="AO112" s="134">
        <v>8</v>
      </c>
      <c r="AP112" s="134">
        <v>7</v>
      </c>
      <c r="AQ112" s="134">
        <v>8</v>
      </c>
      <c r="AR112" s="134">
        <v>7</v>
      </c>
      <c r="AS112" s="134">
        <v>15</v>
      </c>
      <c r="AT112" s="134">
        <v>7</v>
      </c>
      <c r="AU112" s="134">
        <v>1</v>
      </c>
      <c r="AV112" s="134">
        <v>4</v>
      </c>
      <c r="AW112" s="134">
        <v>1</v>
      </c>
      <c r="AX112" s="134">
        <v>6</v>
      </c>
      <c r="AY112" s="134">
        <v>3</v>
      </c>
      <c r="AZ112" s="134">
        <v>6</v>
      </c>
      <c r="BA112" s="134">
        <v>14</v>
      </c>
      <c r="BB112" s="134">
        <v>18</v>
      </c>
      <c r="BC112" s="134">
        <v>14</v>
      </c>
      <c r="BD112" s="134">
        <v>13</v>
      </c>
      <c r="BE112" s="134">
        <v>8</v>
      </c>
      <c r="BF112" s="134">
        <v>13</v>
      </c>
      <c r="BG112" s="134">
        <v>9</v>
      </c>
      <c r="BH112" s="134">
        <v>3</v>
      </c>
      <c r="BI112" s="134">
        <v>9</v>
      </c>
      <c r="BJ112" s="134">
        <v>7</v>
      </c>
      <c r="BK112" s="134">
        <v>3</v>
      </c>
      <c r="BL112" s="134">
        <v>7</v>
      </c>
      <c r="BM112" s="134">
        <v>12</v>
      </c>
      <c r="BN112" s="134">
        <v>12</v>
      </c>
      <c r="BO112" s="134">
        <v>12</v>
      </c>
      <c r="BP112" s="134">
        <v>29</v>
      </c>
      <c r="BQ112" s="134">
        <v>17</v>
      </c>
      <c r="BR112" s="134">
        <v>29</v>
      </c>
      <c r="BS112" s="134">
        <v>0</v>
      </c>
      <c r="BT112" s="134">
        <v>0</v>
      </c>
      <c r="BU112" s="134">
        <v>0</v>
      </c>
      <c r="BV112" s="134">
        <v>1</v>
      </c>
      <c r="BW112" s="134">
        <v>0</v>
      </c>
      <c r="BX112" s="134">
        <v>1</v>
      </c>
      <c r="BY112" s="134">
        <v>8</v>
      </c>
      <c r="BZ112" s="134">
        <v>8</v>
      </c>
      <c r="CA112" s="134">
        <v>7</v>
      </c>
      <c r="CB112" s="134">
        <v>8</v>
      </c>
      <c r="CC112" s="134">
        <v>7</v>
      </c>
      <c r="CD112" s="134">
        <v>8</v>
      </c>
      <c r="CE112" s="134">
        <v>7</v>
      </c>
      <c r="CF112" s="134">
        <v>7</v>
      </c>
      <c r="CG112" s="134">
        <v>7</v>
      </c>
      <c r="CH112" s="134">
        <v>12</v>
      </c>
      <c r="CI112" s="134">
        <v>10</v>
      </c>
      <c r="CJ112" s="134">
        <v>12</v>
      </c>
      <c r="CK112" s="134">
        <v>15</v>
      </c>
      <c r="CL112" s="134">
        <v>15</v>
      </c>
      <c r="CM112" s="134">
        <v>15</v>
      </c>
      <c r="CN112" s="134">
        <v>15</v>
      </c>
      <c r="CO112" s="134">
        <v>34</v>
      </c>
      <c r="CP112" s="134">
        <v>18</v>
      </c>
      <c r="CQ112" s="134">
        <v>7</v>
      </c>
      <c r="CR112" s="134">
        <v>5</v>
      </c>
      <c r="CS112" s="134">
        <v>7</v>
      </c>
      <c r="CT112" s="134">
        <v>6</v>
      </c>
      <c r="CU112" s="134">
        <v>11</v>
      </c>
      <c r="CV112" s="134">
        <v>6</v>
      </c>
      <c r="CW112" s="134">
        <v>8</v>
      </c>
      <c r="CX112" s="134">
        <v>8</v>
      </c>
      <c r="CY112" s="134">
        <v>4</v>
      </c>
      <c r="CZ112" s="134">
        <v>0</v>
      </c>
      <c r="DA112" s="134">
        <v>0</v>
      </c>
      <c r="DB112" s="134">
        <v>0</v>
      </c>
      <c r="DC112" s="134">
        <v>50</v>
      </c>
      <c r="DD112" s="134">
        <v>139</v>
      </c>
      <c r="DE112" s="134">
        <v>50</v>
      </c>
      <c r="DF112" s="134">
        <v>13</v>
      </c>
      <c r="DG112" s="134">
        <v>4</v>
      </c>
      <c r="DH112" s="134">
        <v>13</v>
      </c>
      <c r="DI112" s="134">
        <v>9</v>
      </c>
      <c r="DJ112" s="134">
        <v>12</v>
      </c>
      <c r="DK112" s="134">
        <v>9</v>
      </c>
      <c r="DL112" s="134">
        <v>12</v>
      </c>
      <c r="DM112" s="134">
        <v>16</v>
      </c>
      <c r="DN112" s="134">
        <v>13</v>
      </c>
      <c r="DO112" s="134">
        <v>3</v>
      </c>
      <c r="DP112" s="134">
        <v>1</v>
      </c>
      <c r="DQ112" s="134">
        <v>3</v>
      </c>
      <c r="DR112" s="134">
        <v>5</v>
      </c>
      <c r="DS112" s="134">
        <v>0</v>
      </c>
      <c r="DT112" s="134">
        <v>5</v>
      </c>
    </row>
    <row r="113" spans="1:124" ht="33.75" x14ac:dyDescent="0.2">
      <c r="A113" s="106" t="s">
        <v>718</v>
      </c>
      <c r="B113" s="13" t="s">
        <v>322</v>
      </c>
      <c r="C113" s="115" t="s">
        <v>65</v>
      </c>
      <c r="D113" s="87" t="s">
        <v>55</v>
      </c>
      <c r="E113" s="115" t="s">
        <v>56</v>
      </c>
      <c r="F113" s="115" t="s">
        <v>254</v>
      </c>
      <c r="G113" s="115" t="s">
        <v>257</v>
      </c>
      <c r="H113" s="123" t="s">
        <v>322</v>
      </c>
      <c r="I113" s="466" t="s">
        <v>292</v>
      </c>
      <c r="J113" s="40">
        <v>432</v>
      </c>
      <c r="K113" s="37">
        <v>2.0833333333333335</v>
      </c>
      <c r="L113" s="117" t="s">
        <v>293</v>
      </c>
      <c r="M113" s="30">
        <v>1226</v>
      </c>
      <c r="N113" s="117" t="s">
        <v>294</v>
      </c>
      <c r="O113" s="82" t="s">
        <v>58</v>
      </c>
      <c r="P113" s="76" t="s">
        <v>60</v>
      </c>
      <c r="Q113" s="69">
        <v>98.379629629629633</v>
      </c>
      <c r="R113" s="83" t="e">
        <v>#DIV/0!</v>
      </c>
      <c r="S113" s="83">
        <v>0</v>
      </c>
      <c r="T113" s="83">
        <v>0</v>
      </c>
      <c r="U113" s="134">
        <v>432</v>
      </c>
      <c r="V113" s="134">
        <v>425</v>
      </c>
      <c r="W113" s="134">
        <v>0</v>
      </c>
      <c r="X113" s="134">
        <v>0</v>
      </c>
      <c r="Y113" s="134">
        <v>0</v>
      </c>
      <c r="Z113" s="134">
        <v>432</v>
      </c>
      <c r="AA113" s="134">
        <v>1225</v>
      </c>
      <c r="AB113" s="134">
        <v>425</v>
      </c>
      <c r="AC113" s="134">
        <v>6</v>
      </c>
      <c r="AD113" s="134">
        <v>39</v>
      </c>
      <c r="AE113" s="134">
        <v>6</v>
      </c>
      <c r="AF113" s="134">
        <v>6</v>
      </c>
      <c r="AG113" s="134">
        <v>0</v>
      </c>
      <c r="AH113" s="134">
        <v>6</v>
      </c>
      <c r="AI113" s="134">
        <v>1</v>
      </c>
      <c r="AJ113" s="134">
        <v>0</v>
      </c>
      <c r="AK113" s="134">
        <v>1</v>
      </c>
      <c r="AL113" s="134">
        <v>3</v>
      </c>
      <c r="AM113" s="134">
        <v>0</v>
      </c>
      <c r="AN113" s="134">
        <v>3</v>
      </c>
      <c r="AO113" s="134">
        <v>1</v>
      </c>
      <c r="AP113" s="134">
        <v>26</v>
      </c>
      <c r="AQ113" s="134">
        <v>1</v>
      </c>
      <c r="AR113" s="134">
        <v>6</v>
      </c>
      <c r="AS113" s="134">
        <v>3</v>
      </c>
      <c r="AT113" s="134">
        <v>6</v>
      </c>
      <c r="AU113" s="134">
        <v>6</v>
      </c>
      <c r="AV113" s="134">
        <v>80</v>
      </c>
      <c r="AW113" s="134">
        <v>6</v>
      </c>
      <c r="AX113" s="134">
        <v>29</v>
      </c>
      <c r="AY113" s="134">
        <v>81</v>
      </c>
      <c r="AZ113" s="134">
        <v>29</v>
      </c>
      <c r="BA113" s="134">
        <v>10</v>
      </c>
      <c r="BB113" s="134">
        <v>26</v>
      </c>
      <c r="BC113" s="134">
        <v>10</v>
      </c>
      <c r="BD113" s="134">
        <v>14</v>
      </c>
      <c r="BE113" s="134">
        <v>0</v>
      </c>
      <c r="BF113" s="134">
        <v>14</v>
      </c>
      <c r="BG113" s="134">
        <v>0</v>
      </c>
      <c r="BH113" s="134">
        <v>45</v>
      </c>
      <c r="BI113" s="134">
        <v>0</v>
      </c>
      <c r="BJ113" s="134">
        <v>0</v>
      </c>
      <c r="BK113" s="134">
        <v>4</v>
      </c>
      <c r="BL113" s="134">
        <v>0</v>
      </c>
      <c r="BM113" s="134">
        <v>1</v>
      </c>
      <c r="BN113" s="134">
        <v>55</v>
      </c>
      <c r="BO113" s="134">
        <v>1</v>
      </c>
      <c r="BP113" s="134">
        <v>33</v>
      </c>
      <c r="BQ113" s="134">
        <v>0</v>
      </c>
      <c r="BR113" s="134">
        <v>33</v>
      </c>
      <c r="BS113" s="134">
        <v>0</v>
      </c>
      <c r="BT113" s="134">
        <v>14</v>
      </c>
      <c r="BU113" s="134">
        <v>0</v>
      </c>
      <c r="BV113" s="134">
        <v>0</v>
      </c>
      <c r="BW113" s="134">
        <v>0</v>
      </c>
      <c r="BX113" s="134">
        <v>0</v>
      </c>
      <c r="BY113" s="134">
        <v>34</v>
      </c>
      <c r="BZ113" s="134">
        <v>50</v>
      </c>
      <c r="CA113" s="134">
        <v>34</v>
      </c>
      <c r="CB113" s="134">
        <v>4</v>
      </c>
      <c r="CC113" s="134">
        <v>9</v>
      </c>
      <c r="CD113" s="134">
        <v>4</v>
      </c>
      <c r="CE113" s="134">
        <v>0</v>
      </c>
      <c r="CF113" s="134">
        <v>17</v>
      </c>
      <c r="CG113" s="134">
        <v>0</v>
      </c>
      <c r="CH113" s="134">
        <v>30</v>
      </c>
      <c r="CI113" s="134">
        <v>72</v>
      </c>
      <c r="CJ113" s="134">
        <v>30</v>
      </c>
      <c r="CK113" s="134">
        <v>91</v>
      </c>
      <c r="CL113" s="134">
        <v>100</v>
      </c>
      <c r="CM113" s="134">
        <v>91</v>
      </c>
      <c r="CN113" s="134">
        <v>8</v>
      </c>
      <c r="CO113" s="134">
        <v>125</v>
      </c>
      <c r="CP113" s="134">
        <v>8</v>
      </c>
      <c r="CQ113" s="134">
        <v>0</v>
      </c>
      <c r="CR113" s="134">
        <v>60</v>
      </c>
      <c r="CS113" s="134">
        <v>0</v>
      </c>
      <c r="CT113" s="134">
        <v>1</v>
      </c>
      <c r="CU113" s="134">
        <v>164</v>
      </c>
      <c r="CV113" s="134">
        <v>1</v>
      </c>
      <c r="CW113" s="134">
        <v>7</v>
      </c>
      <c r="CX113" s="134">
        <v>35</v>
      </c>
      <c r="CY113" s="134">
        <v>0</v>
      </c>
      <c r="CZ113" s="134">
        <v>0</v>
      </c>
      <c r="DA113" s="134">
        <v>0</v>
      </c>
      <c r="DB113" s="134">
        <v>0</v>
      </c>
      <c r="DC113" s="134">
        <v>98</v>
      </c>
      <c r="DD113" s="134">
        <v>112</v>
      </c>
      <c r="DE113" s="134">
        <v>98</v>
      </c>
      <c r="DF113" s="134">
        <v>0</v>
      </c>
      <c r="DG113" s="134">
        <v>68</v>
      </c>
      <c r="DH113" s="134">
        <v>0</v>
      </c>
      <c r="DI113" s="134">
        <v>40</v>
      </c>
      <c r="DJ113" s="134">
        <v>40</v>
      </c>
      <c r="DK113" s="134">
        <v>40</v>
      </c>
      <c r="DL113" s="134">
        <v>3</v>
      </c>
      <c r="DM113" s="134">
        <v>0</v>
      </c>
      <c r="DN113" s="134">
        <v>3</v>
      </c>
      <c r="DO113" s="134">
        <v>0</v>
      </c>
      <c r="DP113" s="134">
        <v>0</v>
      </c>
      <c r="DQ113" s="134">
        <v>0</v>
      </c>
      <c r="DR113" s="134">
        <v>0</v>
      </c>
      <c r="DS113" s="134">
        <v>0</v>
      </c>
      <c r="DT113" s="134">
        <v>0</v>
      </c>
    </row>
    <row r="114" spans="1:124" ht="33.75" x14ac:dyDescent="0.2">
      <c r="A114" s="106" t="s">
        <v>718</v>
      </c>
      <c r="B114" s="13" t="s">
        <v>326</v>
      </c>
      <c r="C114" s="115" t="s">
        <v>65</v>
      </c>
      <c r="D114" s="87" t="s">
        <v>55</v>
      </c>
      <c r="E114" s="115" t="s">
        <v>56</v>
      </c>
      <c r="F114" s="115" t="s">
        <v>254</v>
      </c>
      <c r="G114" s="115" t="s">
        <v>257</v>
      </c>
      <c r="H114" s="123" t="s">
        <v>326</v>
      </c>
      <c r="I114" s="467"/>
      <c r="J114" s="40">
        <v>34</v>
      </c>
      <c r="K114" s="37">
        <v>2.0833333333333335</v>
      </c>
      <c r="L114" s="117" t="s">
        <v>295</v>
      </c>
      <c r="M114" s="30">
        <v>61</v>
      </c>
      <c r="N114" s="117" t="s">
        <v>294</v>
      </c>
      <c r="O114" s="82" t="s">
        <v>58</v>
      </c>
      <c r="P114" s="76" t="s">
        <v>60</v>
      </c>
      <c r="Q114" s="69">
        <v>100</v>
      </c>
      <c r="R114" s="83" t="e">
        <v>#DIV/0!</v>
      </c>
      <c r="S114" s="83">
        <v>0</v>
      </c>
      <c r="T114" s="83">
        <v>0</v>
      </c>
      <c r="U114" s="134">
        <v>34</v>
      </c>
      <c r="V114" s="134">
        <v>34</v>
      </c>
      <c r="W114" s="134">
        <v>0</v>
      </c>
      <c r="X114" s="134">
        <v>0</v>
      </c>
      <c r="Y114" s="134">
        <v>0</v>
      </c>
      <c r="Z114" s="134">
        <v>34</v>
      </c>
      <c r="AA114" s="134">
        <v>60</v>
      </c>
      <c r="AB114" s="134">
        <v>34</v>
      </c>
      <c r="AC114" s="134">
        <v>0</v>
      </c>
      <c r="AD114" s="134">
        <v>2</v>
      </c>
      <c r="AE114" s="134">
        <v>0</v>
      </c>
      <c r="AF114" s="134">
        <v>0</v>
      </c>
      <c r="AG114" s="134">
        <v>0</v>
      </c>
      <c r="AH114" s="134">
        <v>0</v>
      </c>
      <c r="AI114" s="134">
        <v>1</v>
      </c>
      <c r="AJ114" s="134">
        <v>0</v>
      </c>
      <c r="AK114" s="134">
        <v>1</v>
      </c>
      <c r="AL114" s="134">
        <v>0</v>
      </c>
      <c r="AM114" s="134">
        <v>0</v>
      </c>
      <c r="AN114" s="134">
        <v>0</v>
      </c>
      <c r="AO114" s="134">
        <v>0</v>
      </c>
      <c r="AP114" s="134">
        <v>0</v>
      </c>
      <c r="AQ114" s="134">
        <v>0</v>
      </c>
      <c r="AR114" s="134">
        <v>0</v>
      </c>
      <c r="AS114" s="134">
        <v>0</v>
      </c>
      <c r="AT114" s="134">
        <v>0</v>
      </c>
      <c r="AU114" s="134">
        <v>0</v>
      </c>
      <c r="AV114" s="134">
        <v>0</v>
      </c>
      <c r="AW114" s="134">
        <v>0</v>
      </c>
      <c r="AX114" s="134">
        <v>2</v>
      </c>
      <c r="AY114" s="134">
        <v>1</v>
      </c>
      <c r="AZ114" s="134">
        <v>2</v>
      </c>
      <c r="BA114" s="134">
        <v>1</v>
      </c>
      <c r="BB114" s="134">
        <v>0</v>
      </c>
      <c r="BC114" s="134">
        <v>1</v>
      </c>
      <c r="BD114" s="134">
        <v>1</v>
      </c>
      <c r="BE114" s="134">
        <v>0</v>
      </c>
      <c r="BF114" s="134">
        <v>1</v>
      </c>
      <c r="BG114" s="134">
        <v>0</v>
      </c>
      <c r="BH114" s="134">
        <v>0</v>
      </c>
      <c r="BI114" s="134">
        <v>0</v>
      </c>
      <c r="BJ114" s="134">
        <v>0</v>
      </c>
      <c r="BK114" s="134">
        <v>0</v>
      </c>
      <c r="BL114" s="134">
        <v>0</v>
      </c>
      <c r="BM114" s="134">
        <v>0</v>
      </c>
      <c r="BN114" s="134">
        <v>4</v>
      </c>
      <c r="BO114" s="134">
        <v>0</v>
      </c>
      <c r="BP114" s="134">
        <v>1</v>
      </c>
      <c r="BQ114" s="134">
        <v>0</v>
      </c>
      <c r="BR114" s="134">
        <v>1</v>
      </c>
      <c r="BS114" s="134">
        <v>0</v>
      </c>
      <c r="BT114" s="134">
        <v>1</v>
      </c>
      <c r="BU114" s="134">
        <v>0</v>
      </c>
      <c r="BV114" s="134">
        <v>0</v>
      </c>
      <c r="BW114" s="134">
        <v>0</v>
      </c>
      <c r="BX114" s="134">
        <v>0</v>
      </c>
      <c r="BY114" s="134">
        <v>0</v>
      </c>
      <c r="BZ114" s="134">
        <v>0</v>
      </c>
      <c r="CA114" s="134">
        <v>0</v>
      </c>
      <c r="CB114" s="134">
        <v>0</v>
      </c>
      <c r="CC114" s="134">
        <v>0</v>
      </c>
      <c r="CD114" s="134">
        <v>0</v>
      </c>
      <c r="CE114" s="134">
        <v>0</v>
      </c>
      <c r="CF114" s="134">
        <v>7</v>
      </c>
      <c r="CG114" s="134">
        <v>0</v>
      </c>
      <c r="CH114" s="134">
        <v>0</v>
      </c>
      <c r="CI114" s="134">
        <v>0</v>
      </c>
      <c r="CJ114" s="134">
        <v>0</v>
      </c>
      <c r="CK114" s="134">
        <v>1</v>
      </c>
      <c r="CL114" s="134">
        <v>0</v>
      </c>
      <c r="CM114" s="134">
        <v>1</v>
      </c>
      <c r="CN114" s="134">
        <v>5</v>
      </c>
      <c r="CO114" s="134">
        <v>0</v>
      </c>
      <c r="CP114" s="134">
        <v>5</v>
      </c>
      <c r="CQ114" s="134">
        <v>0</v>
      </c>
      <c r="CR114" s="134">
        <v>0</v>
      </c>
      <c r="CS114" s="134">
        <v>0</v>
      </c>
      <c r="CT114" s="134">
        <v>0</v>
      </c>
      <c r="CU114" s="134">
        <v>0</v>
      </c>
      <c r="CV114" s="134">
        <v>0</v>
      </c>
      <c r="CW114" s="134">
        <v>0</v>
      </c>
      <c r="CX114" s="134">
        <v>0</v>
      </c>
      <c r="CY114" s="134">
        <v>0</v>
      </c>
      <c r="CZ114" s="134">
        <v>0</v>
      </c>
      <c r="DA114" s="134">
        <v>0</v>
      </c>
      <c r="DB114" s="134">
        <v>0</v>
      </c>
      <c r="DC114" s="134">
        <v>8</v>
      </c>
      <c r="DD114" s="134">
        <v>45</v>
      </c>
      <c r="DE114" s="134">
        <v>8</v>
      </c>
      <c r="DF114" s="134">
        <v>0</v>
      </c>
      <c r="DG114" s="134">
        <v>0</v>
      </c>
      <c r="DH114" s="134">
        <v>0</v>
      </c>
      <c r="DI114" s="134">
        <v>11</v>
      </c>
      <c r="DJ114" s="134">
        <v>0</v>
      </c>
      <c r="DK114" s="134">
        <v>11</v>
      </c>
      <c r="DL114" s="134">
        <v>3</v>
      </c>
      <c r="DM114" s="134">
        <v>0</v>
      </c>
      <c r="DN114" s="134">
        <v>3</v>
      </c>
      <c r="DO114" s="134">
        <v>0</v>
      </c>
      <c r="DP114" s="134">
        <v>0</v>
      </c>
      <c r="DQ114" s="134">
        <v>0</v>
      </c>
      <c r="DR114" s="134">
        <v>0</v>
      </c>
      <c r="DS114" s="134">
        <v>0</v>
      </c>
      <c r="DT114" s="134">
        <v>0</v>
      </c>
    </row>
    <row r="115" spans="1:124" ht="33.75" x14ac:dyDescent="0.2">
      <c r="A115" s="106" t="s">
        <v>718</v>
      </c>
      <c r="B115" s="13" t="s">
        <v>329</v>
      </c>
      <c r="C115" s="115" t="s">
        <v>65</v>
      </c>
      <c r="D115" s="87" t="s">
        <v>55</v>
      </c>
      <c r="E115" s="115" t="s">
        <v>56</v>
      </c>
      <c r="F115" s="115" t="s">
        <v>254</v>
      </c>
      <c r="G115" s="115" t="s">
        <v>257</v>
      </c>
      <c r="H115" s="123" t="s">
        <v>329</v>
      </c>
      <c r="I115" s="466" t="s">
        <v>297</v>
      </c>
      <c r="J115" s="40">
        <v>162</v>
      </c>
      <c r="K115" s="37">
        <v>2.0833333333333335</v>
      </c>
      <c r="L115" s="117" t="s">
        <v>293</v>
      </c>
      <c r="M115" s="30">
        <v>12</v>
      </c>
      <c r="N115" s="117" t="s">
        <v>768</v>
      </c>
      <c r="O115" s="82" t="s">
        <v>58</v>
      </c>
      <c r="P115" s="76" t="s">
        <v>60</v>
      </c>
      <c r="Q115" s="69">
        <v>72.839506172839506</v>
      </c>
      <c r="R115" s="83" t="e">
        <v>#DIV/0!</v>
      </c>
      <c r="S115" s="83">
        <v>0</v>
      </c>
      <c r="T115" s="83">
        <v>0</v>
      </c>
      <c r="U115" s="134">
        <v>162</v>
      </c>
      <c r="V115" s="134">
        <v>118</v>
      </c>
      <c r="W115" s="134">
        <v>0</v>
      </c>
      <c r="X115" s="134">
        <v>0</v>
      </c>
      <c r="Y115" s="134">
        <v>0</v>
      </c>
      <c r="Z115" s="134">
        <v>162</v>
      </c>
      <c r="AA115" s="134">
        <v>0</v>
      </c>
      <c r="AB115" s="134">
        <v>118</v>
      </c>
      <c r="AC115" s="134">
        <v>13</v>
      </c>
      <c r="AD115" s="134">
        <v>0</v>
      </c>
      <c r="AE115" s="134">
        <v>13</v>
      </c>
      <c r="AF115" s="134">
        <v>13</v>
      </c>
      <c r="AG115" s="134">
        <v>0</v>
      </c>
      <c r="AH115" s="134">
        <v>13</v>
      </c>
      <c r="AI115" s="134">
        <v>12</v>
      </c>
      <c r="AJ115" s="134">
        <v>0</v>
      </c>
      <c r="AK115" s="134">
        <v>12</v>
      </c>
      <c r="AL115" s="134">
        <v>0</v>
      </c>
      <c r="AM115" s="134">
        <v>0</v>
      </c>
      <c r="AN115" s="134">
        <v>0</v>
      </c>
      <c r="AO115" s="134">
        <v>3</v>
      </c>
      <c r="AP115" s="134">
        <v>0</v>
      </c>
      <c r="AQ115" s="134">
        <v>3</v>
      </c>
      <c r="AR115" s="134">
        <v>3</v>
      </c>
      <c r="AS115" s="134">
        <v>0</v>
      </c>
      <c r="AT115" s="134">
        <v>3</v>
      </c>
      <c r="AU115" s="134">
        <v>0</v>
      </c>
      <c r="AV115" s="134">
        <v>0</v>
      </c>
      <c r="AW115" s="134">
        <v>0</v>
      </c>
      <c r="AX115" s="134">
        <v>0</v>
      </c>
      <c r="AY115" s="134">
        <v>0</v>
      </c>
      <c r="AZ115" s="134">
        <v>0</v>
      </c>
      <c r="BA115" s="134">
        <v>0</v>
      </c>
      <c r="BB115" s="134">
        <v>0</v>
      </c>
      <c r="BC115" s="134">
        <v>0</v>
      </c>
      <c r="BD115" s="134">
        <v>0</v>
      </c>
      <c r="BE115" s="134">
        <v>0</v>
      </c>
      <c r="BF115" s="134">
        <v>0</v>
      </c>
      <c r="BG115" s="134">
        <v>5</v>
      </c>
      <c r="BH115" s="134">
        <v>0</v>
      </c>
      <c r="BI115" s="134">
        <v>0</v>
      </c>
      <c r="BJ115" s="134">
        <v>2</v>
      </c>
      <c r="BK115" s="134">
        <v>0</v>
      </c>
      <c r="BL115" s="134">
        <v>2</v>
      </c>
      <c r="BM115" s="134">
        <v>0</v>
      </c>
      <c r="BN115" s="134">
        <v>0</v>
      </c>
      <c r="BO115" s="134">
        <v>0</v>
      </c>
      <c r="BP115" s="134">
        <v>0</v>
      </c>
      <c r="BQ115" s="134">
        <v>0</v>
      </c>
      <c r="BR115" s="134">
        <v>0</v>
      </c>
      <c r="BS115" s="134">
        <v>14</v>
      </c>
      <c r="BT115" s="134">
        <v>0</v>
      </c>
      <c r="BU115" s="134">
        <v>14</v>
      </c>
      <c r="BV115" s="134">
        <v>0</v>
      </c>
      <c r="BW115" s="134">
        <v>0</v>
      </c>
      <c r="BX115" s="134">
        <v>0</v>
      </c>
      <c r="BY115" s="134">
        <v>0</v>
      </c>
      <c r="BZ115" s="134">
        <v>0</v>
      </c>
      <c r="CA115" s="134">
        <v>0</v>
      </c>
      <c r="CB115" s="134">
        <v>0</v>
      </c>
      <c r="CC115" s="134">
        <v>0</v>
      </c>
      <c r="CD115" s="134">
        <v>0</v>
      </c>
      <c r="CE115" s="134">
        <v>7</v>
      </c>
      <c r="CF115" s="134">
        <v>0</v>
      </c>
      <c r="CG115" s="134">
        <v>7</v>
      </c>
      <c r="CH115" s="134">
        <v>0</v>
      </c>
      <c r="CI115" s="134">
        <v>0</v>
      </c>
      <c r="CJ115" s="134">
        <v>0</v>
      </c>
      <c r="CK115" s="134">
        <v>0</v>
      </c>
      <c r="CL115" s="134">
        <v>0</v>
      </c>
      <c r="CM115" s="134">
        <v>0</v>
      </c>
      <c r="CN115" s="134">
        <v>0</v>
      </c>
      <c r="CO115" s="134">
        <v>0</v>
      </c>
      <c r="CP115" s="134">
        <v>0</v>
      </c>
      <c r="CQ115" s="134">
        <v>9</v>
      </c>
      <c r="CR115" s="134">
        <v>0</v>
      </c>
      <c r="CS115" s="134">
        <v>9</v>
      </c>
      <c r="CT115" s="134">
        <v>81</v>
      </c>
      <c r="CU115" s="134">
        <v>0</v>
      </c>
      <c r="CV115" s="134">
        <v>41</v>
      </c>
      <c r="CW115" s="134">
        <v>0</v>
      </c>
      <c r="CX115" s="134">
        <v>0</v>
      </c>
      <c r="CY115" s="134">
        <v>0</v>
      </c>
      <c r="CZ115" s="134">
        <v>0</v>
      </c>
      <c r="DA115" s="134">
        <v>0</v>
      </c>
      <c r="DB115" s="134">
        <v>0</v>
      </c>
      <c r="DC115" s="134">
        <v>0</v>
      </c>
      <c r="DD115" s="134">
        <v>0</v>
      </c>
      <c r="DE115" s="134">
        <v>1</v>
      </c>
      <c r="DF115" s="134">
        <v>0</v>
      </c>
      <c r="DG115" s="134">
        <v>0</v>
      </c>
      <c r="DH115" s="134">
        <v>0</v>
      </c>
      <c r="DI115" s="134">
        <v>0</v>
      </c>
      <c r="DJ115" s="134">
        <v>0</v>
      </c>
      <c r="DK115" s="134">
        <v>0</v>
      </c>
      <c r="DL115" s="134">
        <v>0</v>
      </c>
      <c r="DM115" s="134">
        <v>0</v>
      </c>
      <c r="DN115" s="134">
        <v>0</v>
      </c>
      <c r="DO115" s="134">
        <v>0</v>
      </c>
      <c r="DP115" s="134">
        <v>0</v>
      </c>
      <c r="DQ115" s="134">
        <v>0</v>
      </c>
      <c r="DR115" s="134">
        <v>0</v>
      </c>
      <c r="DS115" s="134">
        <v>0</v>
      </c>
      <c r="DT115" s="134">
        <v>0</v>
      </c>
    </row>
    <row r="116" spans="1:124" ht="33.75" x14ac:dyDescent="0.2">
      <c r="A116" s="106" t="s">
        <v>718</v>
      </c>
      <c r="B116" s="13" t="s">
        <v>332</v>
      </c>
      <c r="C116" s="115" t="s">
        <v>65</v>
      </c>
      <c r="D116" s="87" t="s">
        <v>55</v>
      </c>
      <c r="E116" s="115" t="s">
        <v>56</v>
      </c>
      <c r="F116" s="115" t="s">
        <v>254</v>
      </c>
      <c r="G116" s="115" t="s">
        <v>257</v>
      </c>
      <c r="H116" s="123" t="s">
        <v>332</v>
      </c>
      <c r="I116" s="467"/>
      <c r="J116" s="40">
        <v>49</v>
      </c>
      <c r="K116" s="37">
        <v>2.0833333333333335</v>
      </c>
      <c r="L116" s="117" t="s">
        <v>299</v>
      </c>
      <c r="M116" s="30">
        <v>9</v>
      </c>
      <c r="N116" s="117" t="s">
        <v>300</v>
      </c>
      <c r="O116" s="82" t="s">
        <v>58</v>
      </c>
      <c r="P116" s="76" t="s">
        <v>60</v>
      </c>
      <c r="Q116" s="69">
        <v>36.734693877551024</v>
      </c>
      <c r="R116" s="83" t="e">
        <v>#DIV/0!</v>
      </c>
      <c r="S116" s="83">
        <v>0</v>
      </c>
      <c r="T116" s="83">
        <v>0</v>
      </c>
      <c r="U116" s="134">
        <v>49</v>
      </c>
      <c r="V116" s="134">
        <v>18</v>
      </c>
      <c r="W116" s="134">
        <v>0</v>
      </c>
      <c r="X116" s="134">
        <v>0</v>
      </c>
      <c r="Y116" s="134">
        <v>0</v>
      </c>
      <c r="Z116" s="134">
        <v>49</v>
      </c>
      <c r="AA116" s="134">
        <v>0</v>
      </c>
      <c r="AB116" s="134">
        <v>18</v>
      </c>
      <c r="AC116" s="134">
        <v>0</v>
      </c>
      <c r="AD116" s="134">
        <v>0</v>
      </c>
      <c r="AE116" s="134">
        <v>0</v>
      </c>
      <c r="AF116" s="134">
        <v>0</v>
      </c>
      <c r="AG116" s="134">
        <v>0</v>
      </c>
      <c r="AH116" s="134">
        <v>0</v>
      </c>
      <c r="AI116" s="134">
        <v>9</v>
      </c>
      <c r="AJ116" s="134">
        <v>0</v>
      </c>
      <c r="AK116" s="134">
        <v>9</v>
      </c>
      <c r="AL116" s="134">
        <v>0</v>
      </c>
      <c r="AM116" s="134">
        <v>0</v>
      </c>
      <c r="AN116" s="134">
        <v>0</v>
      </c>
      <c r="AO116" s="134">
        <v>3</v>
      </c>
      <c r="AP116" s="134">
        <v>0</v>
      </c>
      <c r="AQ116" s="134">
        <v>3</v>
      </c>
      <c r="AR116" s="134">
        <v>0</v>
      </c>
      <c r="AS116" s="134">
        <v>0</v>
      </c>
      <c r="AT116" s="134">
        <v>0</v>
      </c>
      <c r="AU116" s="134">
        <v>0</v>
      </c>
      <c r="AV116" s="134">
        <v>0</v>
      </c>
      <c r="AW116" s="134">
        <v>0</v>
      </c>
      <c r="AX116" s="134">
        <v>0</v>
      </c>
      <c r="AY116" s="134">
        <v>0</v>
      </c>
      <c r="AZ116" s="134">
        <v>0</v>
      </c>
      <c r="BA116" s="134">
        <v>0</v>
      </c>
      <c r="BB116" s="134">
        <v>0</v>
      </c>
      <c r="BC116" s="134">
        <v>0</v>
      </c>
      <c r="BD116" s="134">
        <v>0</v>
      </c>
      <c r="BE116" s="134">
        <v>0</v>
      </c>
      <c r="BF116" s="134">
        <v>0</v>
      </c>
      <c r="BG116" s="134">
        <v>5</v>
      </c>
      <c r="BH116" s="134">
        <v>0</v>
      </c>
      <c r="BI116" s="134">
        <v>0</v>
      </c>
      <c r="BJ116" s="134">
        <v>0</v>
      </c>
      <c r="BK116" s="134">
        <v>0</v>
      </c>
      <c r="BL116" s="134">
        <v>0</v>
      </c>
      <c r="BM116" s="134">
        <v>0</v>
      </c>
      <c r="BN116" s="134">
        <v>0</v>
      </c>
      <c r="BO116" s="134">
        <v>0</v>
      </c>
      <c r="BP116" s="134">
        <v>0</v>
      </c>
      <c r="BQ116" s="134">
        <v>0</v>
      </c>
      <c r="BR116" s="134">
        <v>0</v>
      </c>
      <c r="BS116" s="134">
        <v>0</v>
      </c>
      <c r="BT116" s="134">
        <v>0</v>
      </c>
      <c r="BU116" s="134">
        <v>0</v>
      </c>
      <c r="BV116" s="134">
        <v>0</v>
      </c>
      <c r="BW116" s="134">
        <v>0</v>
      </c>
      <c r="BX116" s="134">
        <v>0</v>
      </c>
      <c r="BY116" s="134">
        <v>0</v>
      </c>
      <c r="BZ116" s="134">
        <v>0</v>
      </c>
      <c r="CA116" s="134">
        <v>0</v>
      </c>
      <c r="CB116" s="134">
        <v>0</v>
      </c>
      <c r="CC116" s="134">
        <v>0</v>
      </c>
      <c r="CD116" s="134">
        <v>0</v>
      </c>
      <c r="CE116" s="134">
        <v>6</v>
      </c>
      <c r="CF116" s="134">
        <v>0</v>
      </c>
      <c r="CG116" s="134">
        <v>6</v>
      </c>
      <c r="CH116" s="134">
        <v>0</v>
      </c>
      <c r="CI116" s="134">
        <v>0</v>
      </c>
      <c r="CJ116" s="134">
        <v>0</v>
      </c>
      <c r="CK116" s="134">
        <v>0</v>
      </c>
      <c r="CL116" s="134">
        <v>0</v>
      </c>
      <c r="CM116" s="134">
        <v>0</v>
      </c>
      <c r="CN116" s="134">
        <v>0</v>
      </c>
      <c r="CO116" s="134">
        <v>0</v>
      </c>
      <c r="CP116" s="134">
        <v>0</v>
      </c>
      <c r="CQ116" s="134">
        <v>0</v>
      </c>
      <c r="CR116" s="134">
        <v>0</v>
      </c>
      <c r="CS116" s="134">
        <v>0</v>
      </c>
      <c r="CT116" s="134">
        <v>0</v>
      </c>
      <c r="CU116" s="134">
        <v>0</v>
      </c>
      <c r="CV116" s="134">
        <v>0</v>
      </c>
      <c r="CW116" s="134">
        <v>0</v>
      </c>
      <c r="CX116" s="134">
        <v>0</v>
      </c>
      <c r="CY116" s="134">
        <v>0</v>
      </c>
      <c r="CZ116" s="134">
        <v>0</v>
      </c>
      <c r="DA116" s="134">
        <v>0</v>
      </c>
      <c r="DB116" s="134">
        <v>0</v>
      </c>
      <c r="DC116" s="134">
        <v>0</v>
      </c>
      <c r="DD116" s="134">
        <v>0</v>
      </c>
      <c r="DE116" s="134">
        <v>0</v>
      </c>
      <c r="DF116" s="134">
        <v>0</v>
      </c>
      <c r="DG116" s="134">
        <v>0</v>
      </c>
      <c r="DH116" s="134">
        <v>0</v>
      </c>
      <c r="DI116" s="134">
        <v>26</v>
      </c>
      <c r="DJ116" s="134">
        <v>0</v>
      </c>
      <c r="DK116" s="134">
        <v>0</v>
      </c>
      <c r="DL116" s="134">
        <v>0</v>
      </c>
      <c r="DM116" s="134">
        <v>0</v>
      </c>
      <c r="DN116" s="134">
        <v>0</v>
      </c>
      <c r="DO116" s="134">
        <v>0</v>
      </c>
      <c r="DP116" s="134">
        <v>0</v>
      </c>
      <c r="DQ116" s="134">
        <v>0</v>
      </c>
      <c r="DR116" s="134">
        <v>0</v>
      </c>
      <c r="DS116" s="134">
        <v>0</v>
      </c>
      <c r="DT116" s="134">
        <v>0</v>
      </c>
    </row>
    <row r="117" spans="1:124" ht="33.75" x14ac:dyDescent="0.2">
      <c r="A117" s="106" t="s">
        <v>718</v>
      </c>
      <c r="B117" s="13" t="s">
        <v>674</v>
      </c>
      <c r="C117" s="115" t="s">
        <v>65</v>
      </c>
      <c r="D117" s="87" t="s">
        <v>55</v>
      </c>
      <c r="E117" s="115" t="s">
        <v>56</v>
      </c>
      <c r="F117" s="115" t="s">
        <v>254</v>
      </c>
      <c r="G117" s="115" t="s">
        <v>257</v>
      </c>
      <c r="H117" s="123" t="s">
        <v>674</v>
      </c>
      <c r="I117" s="466" t="s">
        <v>302</v>
      </c>
      <c r="J117" s="40">
        <v>1134</v>
      </c>
      <c r="K117" s="37">
        <v>2.0833333333333335</v>
      </c>
      <c r="L117" s="117" t="s">
        <v>293</v>
      </c>
      <c r="M117" s="30">
        <v>152</v>
      </c>
      <c r="N117" s="117" t="s">
        <v>294</v>
      </c>
      <c r="O117" s="82" t="s">
        <v>58</v>
      </c>
      <c r="P117" s="76" t="s">
        <v>60</v>
      </c>
      <c r="Q117" s="69">
        <v>101.49911816578484</v>
      </c>
      <c r="R117" s="83" t="e">
        <v>#DIV/0!</v>
      </c>
      <c r="S117" s="83">
        <v>0</v>
      </c>
      <c r="T117" s="83">
        <v>0</v>
      </c>
      <c r="U117" s="134">
        <v>1134</v>
      </c>
      <c r="V117" s="134">
        <v>1151</v>
      </c>
      <c r="W117" s="134">
        <v>0</v>
      </c>
      <c r="X117" s="134">
        <v>0</v>
      </c>
      <c r="Y117" s="134">
        <v>0</v>
      </c>
      <c r="Z117" s="134">
        <v>1134</v>
      </c>
      <c r="AA117" s="134">
        <v>130</v>
      </c>
      <c r="AB117" s="134">
        <v>1151</v>
      </c>
      <c r="AC117" s="134">
        <v>0</v>
      </c>
      <c r="AD117" s="134">
        <v>0</v>
      </c>
      <c r="AE117" s="134">
        <v>0</v>
      </c>
      <c r="AF117" s="134">
        <v>25</v>
      </c>
      <c r="AG117" s="134">
        <v>68</v>
      </c>
      <c r="AH117" s="134">
        <v>25</v>
      </c>
      <c r="AI117" s="134">
        <v>34</v>
      </c>
      <c r="AJ117" s="134">
        <v>12</v>
      </c>
      <c r="AK117" s="134">
        <v>34</v>
      </c>
      <c r="AL117" s="134">
        <v>22</v>
      </c>
      <c r="AM117" s="134">
        <v>50</v>
      </c>
      <c r="AN117" s="134">
        <v>22</v>
      </c>
      <c r="AO117" s="134">
        <v>11</v>
      </c>
      <c r="AP117" s="134">
        <v>0</v>
      </c>
      <c r="AQ117" s="134">
        <v>11</v>
      </c>
      <c r="AR117" s="134">
        <v>17</v>
      </c>
      <c r="AS117" s="134">
        <v>0</v>
      </c>
      <c r="AT117" s="134">
        <v>34</v>
      </c>
      <c r="AU117" s="134">
        <v>18</v>
      </c>
      <c r="AV117" s="134">
        <v>0</v>
      </c>
      <c r="AW117" s="134">
        <v>18</v>
      </c>
      <c r="AX117" s="134">
        <v>10</v>
      </c>
      <c r="AY117" s="134">
        <v>0</v>
      </c>
      <c r="AZ117" s="134">
        <v>10</v>
      </c>
      <c r="BA117" s="134">
        <v>10</v>
      </c>
      <c r="BB117" s="134">
        <v>0</v>
      </c>
      <c r="BC117" s="134">
        <v>9</v>
      </c>
      <c r="BD117" s="134">
        <v>100</v>
      </c>
      <c r="BE117" s="134">
        <v>0</v>
      </c>
      <c r="BF117" s="134">
        <v>101</v>
      </c>
      <c r="BG117" s="134">
        <v>2</v>
      </c>
      <c r="BH117" s="134">
        <v>0</v>
      </c>
      <c r="BI117" s="134">
        <v>2</v>
      </c>
      <c r="BJ117" s="134">
        <v>1</v>
      </c>
      <c r="BK117" s="134">
        <v>0</v>
      </c>
      <c r="BL117" s="134">
        <v>1</v>
      </c>
      <c r="BM117" s="134">
        <v>22</v>
      </c>
      <c r="BN117" s="134">
        <v>0</v>
      </c>
      <c r="BO117" s="134">
        <v>22</v>
      </c>
      <c r="BP117" s="134">
        <v>132</v>
      </c>
      <c r="BQ117" s="134">
        <v>0</v>
      </c>
      <c r="BR117" s="134">
        <v>132</v>
      </c>
      <c r="BS117" s="134">
        <v>0</v>
      </c>
      <c r="BT117" s="134">
        <v>0</v>
      </c>
      <c r="BU117" s="134">
        <v>0</v>
      </c>
      <c r="BV117" s="134">
        <v>0</v>
      </c>
      <c r="BW117" s="134">
        <v>0</v>
      </c>
      <c r="BX117" s="134">
        <v>0</v>
      </c>
      <c r="BY117" s="134">
        <v>54</v>
      </c>
      <c r="BZ117" s="134">
        <v>0</v>
      </c>
      <c r="CA117" s="134">
        <v>54</v>
      </c>
      <c r="CB117" s="134">
        <v>0</v>
      </c>
      <c r="CC117" s="134">
        <v>0</v>
      </c>
      <c r="CD117" s="134">
        <v>0</v>
      </c>
      <c r="CE117" s="134">
        <v>13</v>
      </c>
      <c r="CF117" s="134">
        <v>0</v>
      </c>
      <c r="CG117" s="134">
        <v>13</v>
      </c>
      <c r="CH117" s="134">
        <v>28</v>
      </c>
      <c r="CI117" s="134">
        <v>0</v>
      </c>
      <c r="CJ117" s="134">
        <v>28</v>
      </c>
      <c r="CK117" s="134">
        <v>0</v>
      </c>
      <c r="CL117" s="134">
        <v>0</v>
      </c>
      <c r="CM117" s="134">
        <v>0</v>
      </c>
      <c r="CN117" s="134">
        <v>65</v>
      </c>
      <c r="CO117" s="134">
        <v>0</v>
      </c>
      <c r="CP117" s="134">
        <v>65</v>
      </c>
      <c r="CQ117" s="134">
        <v>0</v>
      </c>
      <c r="CR117" s="134">
        <v>0</v>
      </c>
      <c r="CS117" s="134">
        <v>0</v>
      </c>
      <c r="CT117" s="134">
        <v>35</v>
      </c>
      <c r="CU117" s="134">
        <v>0</v>
      </c>
      <c r="CV117" s="134">
        <v>35</v>
      </c>
      <c r="CW117" s="134">
        <v>25</v>
      </c>
      <c r="CX117" s="134">
        <v>0</v>
      </c>
      <c r="CY117" s="134">
        <v>25</v>
      </c>
      <c r="CZ117" s="134">
        <v>0</v>
      </c>
      <c r="DA117" s="134">
        <v>0</v>
      </c>
      <c r="DB117" s="134">
        <v>0</v>
      </c>
      <c r="DC117" s="134">
        <v>360</v>
      </c>
      <c r="DD117" s="134">
        <v>0</v>
      </c>
      <c r="DE117" s="134">
        <v>360</v>
      </c>
      <c r="DF117" s="134">
        <v>2</v>
      </c>
      <c r="DG117" s="134">
        <v>0</v>
      </c>
      <c r="DH117" s="134">
        <v>2</v>
      </c>
      <c r="DI117" s="134">
        <v>100</v>
      </c>
      <c r="DJ117" s="134">
        <v>0</v>
      </c>
      <c r="DK117" s="134">
        <v>100</v>
      </c>
      <c r="DL117" s="134">
        <v>48</v>
      </c>
      <c r="DM117" s="134">
        <v>0</v>
      </c>
      <c r="DN117" s="134">
        <v>48</v>
      </c>
      <c r="DO117" s="134">
        <v>0</v>
      </c>
      <c r="DP117" s="134">
        <v>0</v>
      </c>
      <c r="DQ117" s="134">
        <v>0</v>
      </c>
      <c r="DR117" s="134">
        <v>0</v>
      </c>
      <c r="DS117" s="134">
        <v>0</v>
      </c>
      <c r="DT117" s="134">
        <v>0</v>
      </c>
    </row>
    <row r="118" spans="1:124" ht="33.75" x14ac:dyDescent="0.2">
      <c r="A118" s="106" t="s">
        <v>718</v>
      </c>
      <c r="B118" s="13" t="s">
        <v>675</v>
      </c>
      <c r="C118" s="115" t="s">
        <v>65</v>
      </c>
      <c r="D118" s="87" t="s">
        <v>55</v>
      </c>
      <c r="E118" s="115" t="s">
        <v>56</v>
      </c>
      <c r="F118" s="115" t="s">
        <v>254</v>
      </c>
      <c r="G118" s="115" t="s">
        <v>257</v>
      </c>
      <c r="H118" s="123" t="s">
        <v>675</v>
      </c>
      <c r="I118" s="467"/>
      <c r="J118" s="40">
        <v>345</v>
      </c>
      <c r="K118" s="37">
        <v>2.0833333333333335</v>
      </c>
      <c r="L118" s="117" t="s">
        <v>303</v>
      </c>
      <c r="M118" s="30">
        <v>35</v>
      </c>
      <c r="N118" s="117" t="s">
        <v>300</v>
      </c>
      <c r="O118" s="82" t="s">
        <v>58</v>
      </c>
      <c r="P118" s="76" t="s">
        <v>60</v>
      </c>
      <c r="Q118" s="69">
        <v>98.550724637681171</v>
      </c>
      <c r="R118" s="83" t="e">
        <v>#DIV/0!</v>
      </c>
      <c r="S118" s="83">
        <v>0</v>
      </c>
      <c r="T118" s="83">
        <v>0</v>
      </c>
      <c r="U118" s="134">
        <v>345</v>
      </c>
      <c r="V118" s="134">
        <v>340</v>
      </c>
      <c r="W118" s="134">
        <v>0</v>
      </c>
      <c r="X118" s="134">
        <v>0</v>
      </c>
      <c r="Y118" s="134">
        <v>0</v>
      </c>
      <c r="Z118" s="134">
        <v>345</v>
      </c>
      <c r="AA118" s="134">
        <v>10</v>
      </c>
      <c r="AB118" s="134">
        <v>340</v>
      </c>
      <c r="AC118" s="134">
        <v>0</v>
      </c>
      <c r="AD118" s="134">
        <v>0</v>
      </c>
      <c r="AE118" s="134">
        <v>0</v>
      </c>
      <c r="AF118" s="134">
        <v>6</v>
      </c>
      <c r="AG118" s="134">
        <v>0</v>
      </c>
      <c r="AH118" s="134">
        <v>6</v>
      </c>
      <c r="AI118" s="134">
        <v>34</v>
      </c>
      <c r="AJ118" s="134">
        <v>9</v>
      </c>
      <c r="AK118" s="134">
        <v>34</v>
      </c>
      <c r="AL118" s="134">
        <v>2</v>
      </c>
      <c r="AM118" s="134">
        <v>1</v>
      </c>
      <c r="AN118" s="134">
        <v>2</v>
      </c>
      <c r="AO118" s="134">
        <v>2</v>
      </c>
      <c r="AP118" s="134">
        <v>0</v>
      </c>
      <c r="AQ118" s="134">
        <v>2</v>
      </c>
      <c r="AR118" s="134">
        <v>24</v>
      </c>
      <c r="AS118" s="134">
        <v>0</v>
      </c>
      <c r="AT118" s="134">
        <v>24</v>
      </c>
      <c r="AU118" s="134">
        <v>8</v>
      </c>
      <c r="AV118" s="134">
        <v>0</v>
      </c>
      <c r="AW118" s="134">
        <v>8</v>
      </c>
      <c r="AX118" s="134">
        <v>0</v>
      </c>
      <c r="AY118" s="134">
        <v>0</v>
      </c>
      <c r="AZ118" s="134">
        <v>0</v>
      </c>
      <c r="BA118" s="134">
        <v>5</v>
      </c>
      <c r="BB118" s="134">
        <v>0</v>
      </c>
      <c r="BC118" s="134">
        <v>0</v>
      </c>
      <c r="BD118" s="134">
        <v>15</v>
      </c>
      <c r="BE118" s="134">
        <v>0</v>
      </c>
      <c r="BF118" s="134">
        <v>15</v>
      </c>
      <c r="BG118" s="134">
        <v>2</v>
      </c>
      <c r="BH118" s="134">
        <v>0</v>
      </c>
      <c r="BI118" s="134">
        <v>2</v>
      </c>
      <c r="BJ118" s="134">
        <v>0</v>
      </c>
      <c r="BK118" s="134">
        <v>0</v>
      </c>
      <c r="BL118" s="134">
        <v>0</v>
      </c>
      <c r="BM118" s="134">
        <v>5</v>
      </c>
      <c r="BN118" s="134">
        <v>0</v>
      </c>
      <c r="BO118" s="134">
        <v>5</v>
      </c>
      <c r="BP118" s="134">
        <v>3</v>
      </c>
      <c r="BQ118" s="134">
        <v>0</v>
      </c>
      <c r="BR118" s="134">
        <v>3</v>
      </c>
      <c r="BS118" s="134">
        <v>0</v>
      </c>
      <c r="BT118" s="134">
        <v>0</v>
      </c>
      <c r="BU118" s="134">
        <v>0</v>
      </c>
      <c r="BV118" s="134">
        <v>0</v>
      </c>
      <c r="BW118" s="134">
        <v>0</v>
      </c>
      <c r="BX118" s="134">
        <v>0</v>
      </c>
      <c r="BY118" s="134">
        <v>4</v>
      </c>
      <c r="BZ118" s="134">
        <v>0</v>
      </c>
      <c r="CA118" s="134">
        <v>4</v>
      </c>
      <c r="CB118" s="134">
        <v>0</v>
      </c>
      <c r="CC118" s="134">
        <v>0</v>
      </c>
      <c r="CD118" s="134">
        <v>0</v>
      </c>
      <c r="CE118" s="134">
        <v>9</v>
      </c>
      <c r="CF118" s="134">
        <v>0</v>
      </c>
      <c r="CG118" s="134">
        <v>9</v>
      </c>
      <c r="CH118" s="134">
        <v>0</v>
      </c>
      <c r="CI118" s="134">
        <v>0</v>
      </c>
      <c r="CJ118" s="134">
        <v>0</v>
      </c>
      <c r="CK118" s="134">
        <v>0</v>
      </c>
      <c r="CL118" s="134">
        <v>0</v>
      </c>
      <c r="CM118" s="134">
        <v>0</v>
      </c>
      <c r="CN118" s="134">
        <v>21</v>
      </c>
      <c r="CO118" s="134">
        <v>0</v>
      </c>
      <c r="CP118" s="134">
        <v>21</v>
      </c>
      <c r="CQ118" s="134">
        <v>0</v>
      </c>
      <c r="CR118" s="134">
        <v>0</v>
      </c>
      <c r="CS118" s="134">
        <v>0</v>
      </c>
      <c r="CT118" s="134">
        <v>25</v>
      </c>
      <c r="CU118" s="134">
        <v>0</v>
      </c>
      <c r="CV118" s="134">
        <v>25</v>
      </c>
      <c r="CW118" s="134">
        <v>0</v>
      </c>
      <c r="CX118" s="134">
        <v>0</v>
      </c>
      <c r="CY118" s="134">
        <v>0</v>
      </c>
      <c r="CZ118" s="134">
        <v>0</v>
      </c>
      <c r="DA118" s="134">
        <v>0</v>
      </c>
      <c r="DB118" s="134">
        <v>0</v>
      </c>
      <c r="DC118" s="134">
        <v>80</v>
      </c>
      <c r="DD118" s="134">
        <v>0</v>
      </c>
      <c r="DE118" s="134">
        <v>80</v>
      </c>
      <c r="DF118" s="134">
        <v>0</v>
      </c>
      <c r="DG118" s="134">
        <v>0</v>
      </c>
      <c r="DH118" s="134">
        <v>0</v>
      </c>
      <c r="DI118" s="134">
        <v>53</v>
      </c>
      <c r="DJ118" s="134">
        <v>0</v>
      </c>
      <c r="DK118" s="134">
        <v>53</v>
      </c>
      <c r="DL118" s="134">
        <v>47</v>
      </c>
      <c r="DM118" s="134">
        <v>0</v>
      </c>
      <c r="DN118" s="134">
        <v>47</v>
      </c>
      <c r="DO118" s="134">
        <v>0</v>
      </c>
      <c r="DP118" s="134">
        <v>0</v>
      </c>
      <c r="DQ118" s="134">
        <v>0</v>
      </c>
      <c r="DR118" s="134">
        <v>0</v>
      </c>
      <c r="DS118" s="134">
        <v>0</v>
      </c>
      <c r="DT118" s="134">
        <v>0</v>
      </c>
    </row>
    <row r="119" spans="1:124" ht="33.75" x14ac:dyDescent="0.2">
      <c r="A119" s="106" t="s">
        <v>718</v>
      </c>
      <c r="B119" s="13" t="s">
        <v>676</v>
      </c>
      <c r="C119" s="115" t="s">
        <v>65</v>
      </c>
      <c r="D119" s="87" t="s">
        <v>55</v>
      </c>
      <c r="E119" s="115" t="s">
        <v>56</v>
      </c>
      <c r="F119" s="115" t="s">
        <v>254</v>
      </c>
      <c r="G119" s="115" t="s">
        <v>257</v>
      </c>
      <c r="H119" s="123" t="s">
        <v>676</v>
      </c>
      <c r="I119" s="117" t="s">
        <v>305</v>
      </c>
      <c r="J119" s="40">
        <v>675</v>
      </c>
      <c r="K119" s="37">
        <v>4.166666666666667</v>
      </c>
      <c r="L119" s="117" t="s">
        <v>306</v>
      </c>
      <c r="M119" s="30">
        <v>3</v>
      </c>
      <c r="N119" s="117" t="s">
        <v>298</v>
      </c>
      <c r="O119" s="82" t="s">
        <v>58</v>
      </c>
      <c r="P119" s="76" t="s">
        <v>60</v>
      </c>
      <c r="Q119" s="69">
        <v>83.555555555555557</v>
      </c>
      <c r="R119" s="83" t="e">
        <v>#DIV/0!</v>
      </c>
      <c r="S119" s="83">
        <v>0</v>
      </c>
      <c r="T119" s="83">
        <v>0</v>
      </c>
      <c r="U119" s="134">
        <v>675</v>
      </c>
      <c r="V119" s="134">
        <v>564</v>
      </c>
      <c r="W119" s="134">
        <v>0</v>
      </c>
      <c r="X119" s="134">
        <v>0</v>
      </c>
      <c r="Y119" s="134">
        <v>0</v>
      </c>
      <c r="Z119" s="134">
        <v>675</v>
      </c>
      <c r="AA119" s="134">
        <v>0</v>
      </c>
      <c r="AB119" s="134">
        <v>564</v>
      </c>
      <c r="AC119" s="134">
        <v>58</v>
      </c>
      <c r="AD119" s="134">
        <v>0</v>
      </c>
      <c r="AE119" s="134">
        <v>58</v>
      </c>
      <c r="AF119" s="134">
        <v>25</v>
      </c>
      <c r="AG119" s="134">
        <v>0</v>
      </c>
      <c r="AH119" s="134">
        <v>50</v>
      </c>
      <c r="AI119" s="134">
        <v>5</v>
      </c>
      <c r="AJ119" s="134">
        <v>0</v>
      </c>
      <c r="AK119" s="134">
        <v>3</v>
      </c>
      <c r="AL119" s="134">
        <v>25</v>
      </c>
      <c r="AM119" s="134">
        <v>0</v>
      </c>
      <c r="AN119" s="134">
        <v>25</v>
      </c>
      <c r="AO119" s="134">
        <v>25</v>
      </c>
      <c r="AP119" s="134">
        <v>0</v>
      </c>
      <c r="AQ119" s="134">
        <v>9</v>
      </c>
      <c r="AR119" s="134">
        <v>0</v>
      </c>
      <c r="AS119" s="134">
        <v>0</v>
      </c>
      <c r="AT119" s="134">
        <v>0</v>
      </c>
      <c r="AU119" s="134">
        <v>10</v>
      </c>
      <c r="AV119" s="134">
        <v>0</v>
      </c>
      <c r="AW119" s="134">
        <v>0</v>
      </c>
      <c r="AX119" s="134">
        <v>25</v>
      </c>
      <c r="AY119" s="134">
        <v>0</v>
      </c>
      <c r="AZ119" s="134">
        <v>25</v>
      </c>
      <c r="BA119" s="134">
        <v>25</v>
      </c>
      <c r="BB119" s="134">
        <v>0</v>
      </c>
      <c r="BC119" s="134">
        <v>19</v>
      </c>
      <c r="BD119" s="134">
        <v>0</v>
      </c>
      <c r="BE119" s="134">
        <v>0</v>
      </c>
      <c r="BF119" s="134">
        <v>0</v>
      </c>
      <c r="BG119" s="134">
        <v>25</v>
      </c>
      <c r="BH119" s="134">
        <v>0</v>
      </c>
      <c r="BI119" s="134">
        <v>0</v>
      </c>
      <c r="BJ119" s="134">
        <v>3</v>
      </c>
      <c r="BK119" s="134">
        <v>0</v>
      </c>
      <c r="BL119" s="134">
        <v>3</v>
      </c>
      <c r="BM119" s="134">
        <v>0</v>
      </c>
      <c r="BN119" s="134">
        <v>0</v>
      </c>
      <c r="BO119" s="134">
        <v>0</v>
      </c>
      <c r="BP119" s="134">
        <v>25</v>
      </c>
      <c r="BQ119" s="134">
        <v>0</v>
      </c>
      <c r="BR119" s="134">
        <v>25</v>
      </c>
      <c r="BS119" s="134">
        <v>14</v>
      </c>
      <c r="BT119" s="134">
        <v>0</v>
      </c>
      <c r="BU119" s="134">
        <v>12</v>
      </c>
      <c r="BV119" s="134">
        <v>25</v>
      </c>
      <c r="BW119" s="134">
        <v>0</v>
      </c>
      <c r="BX119" s="134">
        <v>22</v>
      </c>
      <c r="BY119" s="134">
        <v>25</v>
      </c>
      <c r="BZ119" s="134">
        <v>0</v>
      </c>
      <c r="CA119" s="134">
        <v>25</v>
      </c>
      <c r="CB119" s="134">
        <v>25</v>
      </c>
      <c r="CC119" s="134">
        <v>0</v>
      </c>
      <c r="CD119" s="134">
        <v>0</v>
      </c>
      <c r="CE119" s="134">
        <v>10</v>
      </c>
      <c r="CF119" s="134">
        <v>0</v>
      </c>
      <c r="CG119" s="134">
        <v>8</v>
      </c>
      <c r="CH119" s="134">
        <v>25</v>
      </c>
      <c r="CI119" s="134">
        <v>0</v>
      </c>
      <c r="CJ119" s="134">
        <v>25</v>
      </c>
      <c r="CK119" s="134">
        <v>25</v>
      </c>
      <c r="CL119" s="134">
        <v>0</v>
      </c>
      <c r="CM119" s="134">
        <v>0</v>
      </c>
      <c r="CN119" s="134">
        <v>25</v>
      </c>
      <c r="CO119" s="134">
        <v>0</v>
      </c>
      <c r="CP119" s="134">
        <v>25</v>
      </c>
      <c r="CQ119" s="134">
        <v>25</v>
      </c>
      <c r="CR119" s="134">
        <v>0</v>
      </c>
      <c r="CS119" s="134">
        <v>25</v>
      </c>
      <c r="CT119" s="134">
        <v>25</v>
      </c>
      <c r="CU119" s="134">
        <v>0</v>
      </c>
      <c r="CV119" s="134">
        <v>16</v>
      </c>
      <c r="CW119" s="134">
        <v>25</v>
      </c>
      <c r="CX119" s="134">
        <v>0</v>
      </c>
      <c r="CY119" s="134">
        <v>20</v>
      </c>
      <c r="CZ119" s="134">
        <v>25</v>
      </c>
      <c r="DA119" s="134">
        <v>0</v>
      </c>
      <c r="DB119" s="134">
        <v>15</v>
      </c>
      <c r="DC119" s="134">
        <v>50</v>
      </c>
      <c r="DD119" s="134">
        <v>0</v>
      </c>
      <c r="DE119" s="134">
        <v>50</v>
      </c>
      <c r="DF119" s="134">
        <v>0</v>
      </c>
      <c r="DG119" s="134">
        <v>0</v>
      </c>
      <c r="DH119" s="134">
        <v>0</v>
      </c>
      <c r="DI119" s="134">
        <v>25</v>
      </c>
      <c r="DJ119" s="134">
        <v>0</v>
      </c>
      <c r="DK119" s="134">
        <v>79</v>
      </c>
      <c r="DL119" s="134">
        <v>25</v>
      </c>
      <c r="DM119" s="134">
        <v>0</v>
      </c>
      <c r="DN119" s="134">
        <v>0</v>
      </c>
      <c r="DO119" s="134">
        <v>25</v>
      </c>
      <c r="DP119" s="134">
        <v>0</v>
      </c>
      <c r="DQ119" s="134">
        <v>25</v>
      </c>
      <c r="DR119" s="134">
        <v>25</v>
      </c>
      <c r="DS119" s="134">
        <v>0</v>
      </c>
      <c r="DT119" s="134">
        <v>0</v>
      </c>
    </row>
    <row r="120" spans="1:124" ht="33.75" x14ac:dyDescent="0.2">
      <c r="A120" s="106" t="s">
        <v>718</v>
      </c>
      <c r="B120" s="13" t="s">
        <v>677</v>
      </c>
      <c r="C120" s="115" t="s">
        <v>65</v>
      </c>
      <c r="D120" s="87" t="s">
        <v>55</v>
      </c>
      <c r="E120" s="115" t="s">
        <v>56</v>
      </c>
      <c r="F120" s="115" t="s">
        <v>254</v>
      </c>
      <c r="G120" s="115" t="s">
        <v>257</v>
      </c>
      <c r="H120" s="123" t="s">
        <v>677</v>
      </c>
      <c r="I120" s="41" t="s">
        <v>308</v>
      </c>
      <c r="J120" s="40">
        <v>77</v>
      </c>
      <c r="K120" s="37">
        <v>4.166666666666667</v>
      </c>
      <c r="L120" s="117" t="s">
        <v>309</v>
      </c>
      <c r="M120" s="30">
        <v>72</v>
      </c>
      <c r="N120" s="117" t="s">
        <v>310</v>
      </c>
      <c r="O120" s="97" t="s">
        <v>58</v>
      </c>
      <c r="P120" s="76" t="s">
        <v>60</v>
      </c>
      <c r="Q120" s="69">
        <v>90.909090909090907</v>
      </c>
      <c r="R120" s="83" t="e">
        <v>#DIV/0!</v>
      </c>
      <c r="S120" s="83">
        <v>0</v>
      </c>
      <c r="T120" s="83">
        <v>0</v>
      </c>
      <c r="U120" s="134">
        <v>77</v>
      </c>
      <c r="V120" s="134">
        <v>70</v>
      </c>
      <c r="W120" s="134">
        <v>0</v>
      </c>
      <c r="X120" s="134">
        <v>0</v>
      </c>
      <c r="Y120" s="134">
        <v>0</v>
      </c>
      <c r="Z120" s="134">
        <v>77</v>
      </c>
      <c r="AA120" s="134">
        <v>72</v>
      </c>
      <c r="AB120" s="134">
        <v>70</v>
      </c>
      <c r="AC120" s="134">
        <v>0</v>
      </c>
      <c r="AD120" s="134">
        <v>0</v>
      </c>
      <c r="AE120" s="134">
        <v>0</v>
      </c>
      <c r="AF120" s="134">
        <v>5</v>
      </c>
      <c r="AG120" s="134">
        <v>5</v>
      </c>
      <c r="AH120" s="134">
        <v>6</v>
      </c>
      <c r="AI120" s="134">
        <v>4</v>
      </c>
      <c r="AJ120" s="134">
        <v>3</v>
      </c>
      <c r="AK120" s="134">
        <v>3</v>
      </c>
      <c r="AL120" s="134">
        <v>4</v>
      </c>
      <c r="AM120" s="134">
        <v>0</v>
      </c>
      <c r="AN120" s="134">
        <v>4</v>
      </c>
      <c r="AO120" s="134">
        <v>6</v>
      </c>
      <c r="AP120" s="134">
        <v>6</v>
      </c>
      <c r="AQ120" s="134">
        <v>3</v>
      </c>
      <c r="AR120" s="134">
        <v>2</v>
      </c>
      <c r="AS120" s="134">
        <v>2</v>
      </c>
      <c r="AT120" s="134">
        <v>3</v>
      </c>
      <c r="AU120" s="134">
        <v>5</v>
      </c>
      <c r="AV120" s="134">
        <v>4</v>
      </c>
      <c r="AW120" s="134">
        <v>5</v>
      </c>
      <c r="AX120" s="134">
        <v>0</v>
      </c>
      <c r="AY120" s="134">
        <v>0</v>
      </c>
      <c r="AZ120" s="134">
        <v>0</v>
      </c>
      <c r="BA120" s="134">
        <v>0</v>
      </c>
      <c r="BB120" s="134">
        <v>0</v>
      </c>
      <c r="BC120" s="134">
        <v>0</v>
      </c>
      <c r="BD120" s="134">
        <v>2</v>
      </c>
      <c r="BE120" s="134">
        <v>2</v>
      </c>
      <c r="BF120" s="134">
        <v>1</v>
      </c>
      <c r="BG120" s="134">
        <v>2</v>
      </c>
      <c r="BH120" s="134">
        <v>2</v>
      </c>
      <c r="BI120" s="134">
        <v>2</v>
      </c>
      <c r="BJ120" s="134">
        <v>0</v>
      </c>
      <c r="BK120" s="134">
        <v>0</v>
      </c>
      <c r="BL120" s="134">
        <v>0</v>
      </c>
      <c r="BM120" s="134">
        <v>3</v>
      </c>
      <c r="BN120" s="134">
        <v>3</v>
      </c>
      <c r="BO120" s="134">
        <v>3</v>
      </c>
      <c r="BP120" s="134">
        <v>2</v>
      </c>
      <c r="BQ120" s="134">
        <v>2</v>
      </c>
      <c r="BR120" s="134">
        <v>4</v>
      </c>
      <c r="BS120" s="134">
        <v>0</v>
      </c>
      <c r="BT120" s="134">
        <v>0</v>
      </c>
      <c r="BU120" s="134">
        <v>0</v>
      </c>
      <c r="BV120" s="134">
        <v>0</v>
      </c>
      <c r="BW120" s="134">
        <v>0</v>
      </c>
      <c r="BX120" s="134">
        <v>0</v>
      </c>
      <c r="BY120" s="134">
        <v>0</v>
      </c>
      <c r="BZ120" s="134">
        <v>0</v>
      </c>
      <c r="CA120" s="134">
        <v>0</v>
      </c>
      <c r="CB120" s="134">
        <v>2</v>
      </c>
      <c r="CC120" s="134">
        <v>2</v>
      </c>
      <c r="CD120" s="134">
        <v>0</v>
      </c>
      <c r="CE120" s="134">
        <v>3</v>
      </c>
      <c r="CF120" s="134">
        <v>3</v>
      </c>
      <c r="CG120" s="134">
        <v>3</v>
      </c>
      <c r="CH120" s="134">
        <v>0</v>
      </c>
      <c r="CI120" s="134">
        <v>0</v>
      </c>
      <c r="CJ120" s="134">
        <v>0</v>
      </c>
      <c r="CK120" s="134">
        <v>6</v>
      </c>
      <c r="CL120" s="134">
        <v>6</v>
      </c>
      <c r="CM120" s="134">
        <v>6</v>
      </c>
      <c r="CN120" s="134">
        <v>4</v>
      </c>
      <c r="CO120" s="134">
        <v>4</v>
      </c>
      <c r="CP120" s="134">
        <v>2</v>
      </c>
      <c r="CQ120" s="134">
        <v>0</v>
      </c>
      <c r="CR120" s="134">
        <v>0</v>
      </c>
      <c r="CS120" s="134">
        <v>0</v>
      </c>
      <c r="CT120" s="134">
        <v>6</v>
      </c>
      <c r="CU120" s="134">
        <v>6</v>
      </c>
      <c r="CV120" s="134">
        <v>4</v>
      </c>
      <c r="CW120" s="134">
        <v>5</v>
      </c>
      <c r="CX120" s="134">
        <v>5</v>
      </c>
      <c r="CY120" s="134">
        <v>4</v>
      </c>
      <c r="CZ120" s="134">
        <v>0</v>
      </c>
      <c r="DA120" s="134">
        <v>0</v>
      </c>
      <c r="DB120" s="134">
        <v>0</v>
      </c>
      <c r="DC120" s="134">
        <v>6</v>
      </c>
      <c r="DD120" s="134">
        <v>7</v>
      </c>
      <c r="DE120" s="134">
        <v>6</v>
      </c>
      <c r="DF120" s="134">
        <v>4</v>
      </c>
      <c r="DG120" s="134">
        <v>4</v>
      </c>
      <c r="DH120" s="134">
        <v>4</v>
      </c>
      <c r="DI120" s="134">
        <v>2</v>
      </c>
      <c r="DJ120" s="134">
        <v>2</v>
      </c>
      <c r="DK120" s="134">
        <v>2</v>
      </c>
      <c r="DL120" s="134">
        <v>4</v>
      </c>
      <c r="DM120" s="134">
        <v>4</v>
      </c>
      <c r="DN120" s="134">
        <v>5</v>
      </c>
      <c r="DO120" s="134">
        <v>0</v>
      </c>
      <c r="DP120" s="134">
        <v>0</v>
      </c>
      <c r="DQ120" s="134">
        <v>0</v>
      </c>
      <c r="DR120" s="134">
        <v>0</v>
      </c>
      <c r="DS120" s="134">
        <v>0</v>
      </c>
      <c r="DT120" s="134">
        <v>0</v>
      </c>
    </row>
    <row r="121" spans="1:124" ht="33.75" x14ac:dyDescent="0.2">
      <c r="A121" s="106" t="s">
        <v>718</v>
      </c>
      <c r="B121" s="13" t="s">
        <v>678</v>
      </c>
      <c r="C121" s="115" t="s">
        <v>65</v>
      </c>
      <c r="D121" s="87" t="s">
        <v>55</v>
      </c>
      <c r="E121" s="115" t="s">
        <v>56</v>
      </c>
      <c r="F121" s="115" t="s">
        <v>254</v>
      </c>
      <c r="G121" s="115" t="s">
        <v>257</v>
      </c>
      <c r="H121" s="123" t="s">
        <v>678</v>
      </c>
      <c r="I121" s="431" t="s">
        <v>157</v>
      </c>
      <c r="J121" s="40">
        <v>46</v>
      </c>
      <c r="K121" s="37">
        <v>2.0833333333333335</v>
      </c>
      <c r="L121" s="115" t="s">
        <v>312</v>
      </c>
      <c r="M121" s="30">
        <v>1</v>
      </c>
      <c r="N121" s="115" t="s">
        <v>159</v>
      </c>
      <c r="O121" s="97" t="s">
        <v>57</v>
      </c>
      <c r="P121" s="76" t="s">
        <v>60</v>
      </c>
      <c r="Q121" s="69">
        <v>110.86956521739131</v>
      </c>
      <c r="R121" s="83" t="e">
        <v>#DIV/0!</v>
      </c>
      <c r="S121" s="83">
        <v>0</v>
      </c>
      <c r="T121" s="83">
        <v>0</v>
      </c>
      <c r="U121" s="134">
        <v>46</v>
      </c>
      <c r="V121" s="134">
        <v>51</v>
      </c>
      <c r="W121" s="134">
        <v>0</v>
      </c>
      <c r="X121" s="134">
        <v>0</v>
      </c>
      <c r="Y121" s="134">
        <v>0</v>
      </c>
      <c r="Z121" s="134">
        <v>46</v>
      </c>
      <c r="AA121" s="134">
        <v>0</v>
      </c>
      <c r="AB121" s="134">
        <v>51</v>
      </c>
      <c r="AC121" s="134">
        <v>0</v>
      </c>
      <c r="AD121" s="134">
        <v>0</v>
      </c>
      <c r="AE121" s="134">
        <v>0</v>
      </c>
      <c r="AF121" s="134">
        <v>1</v>
      </c>
      <c r="AG121" s="134">
        <v>0</v>
      </c>
      <c r="AH121" s="134">
        <v>3</v>
      </c>
      <c r="AI121" s="134">
        <v>1</v>
      </c>
      <c r="AJ121" s="134">
        <v>0</v>
      </c>
      <c r="AK121" s="134">
        <v>1</v>
      </c>
      <c r="AL121" s="134">
        <v>7</v>
      </c>
      <c r="AM121" s="134">
        <v>0</v>
      </c>
      <c r="AN121" s="134">
        <v>7</v>
      </c>
      <c r="AO121" s="134">
        <v>1</v>
      </c>
      <c r="AP121" s="134">
        <v>0</v>
      </c>
      <c r="AQ121" s="134">
        <v>1</v>
      </c>
      <c r="AR121" s="134">
        <v>2</v>
      </c>
      <c r="AS121" s="134">
        <v>0</v>
      </c>
      <c r="AT121" s="134">
        <v>2</v>
      </c>
      <c r="AU121" s="134">
        <v>2</v>
      </c>
      <c r="AV121" s="134">
        <v>0</v>
      </c>
      <c r="AW121" s="134">
        <v>2</v>
      </c>
      <c r="AX121" s="134">
        <v>1</v>
      </c>
      <c r="AY121" s="134">
        <v>0</v>
      </c>
      <c r="AZ121" s="134">
        <v>2</v>
      </c>
      <c r="BA121" s="134">
        <v>1</v>
      </c>
      <c r="BB121" s="134">
        <v>0</v>
      </c>
      <c r="BC121" s="134">
        <v>1</v>
      </c>
      <c r="BD121" s="134">
        <v>2</v>
      </c>
      <c r="BE121" s="134">
        <v>0</v>
      </c>
      <c r="BF121" s="134">
        <v>1</v>
      </c>
      <c r="BG121" s="134">
        <v>1</v>
      </c>
      <c r="BH121" s="134">
        <v>0</v>
      </c>
      <c r="BI121" s="134">
        <v>0</v>
      </c>
      <c r="BJ121" s="134">
        <v>1</v>
      </c>
      <c r="BK121" s="134">
        <v>0</v>
      </c>
      <c r="BL121" s="134">
        <v>1</v>
      </c>
      <c r="BM121" s="134">
        <v>1</v>
      </c>
      <c r="BN121" s="134">
        <v>0</v>
      </c>
      <c r="BO121" s="134">
        <v>1</v>
      </c>
      <c r="BP121" s="134">
        <v>3</v>
      </c>
      <c r="BQ121" s="134">
        <v>0</v>
      </c>
      <c r="BR121" s="134">
        <v>3</v>
      </c>
      <c r="BS121" s="134">
        <v>2</v>
      </c>
      <c r="BT121" s="134">
        <v>0</v>
      </c>
      <c r="BU121" s="134">
        <v>2</v>
      </c>
      <c r="BV121" s="134">
        <v>1</v>
      </c>
      <c r="BW121" s="134">
        <v>0</v>
      </c>
      <c r="BX121" s="134">
        <v>1</v>
      </c>
      <c r="BY121" s="134">
        <v>1</v>
      </c>
      <c r="BZ121" s="134">
        <v>0</v>
      </c>
      <c r="CA121" s="134">
        <v>1</v>
      </c>
      <c r="CB121" s="134">
        <v>1</v>
      </c>
      <c r="CC121" s="134">
        <v>0</v>
      </c>
      <c r="CD121" s="134">
        <v>1</v>
      </c>
      <c r="CE121" s="134">
        <v>1</v>
      </c>
      <c r="CF121" s="134">
        <v>0</v>
      </c>
      <c r="CG121" s="134">
        <v>1</v>
      </c>
      <c r="CH121" s="134">
        <v>1</v>
      </c>
      <c r="CI121" s="134">
        <v>0</v>
      </c>
      <c r="CJ121" s="134">
        <v>1</v>
      </c>
      <c r="CK121" s="134">
        <v>1</v>
      </c>
      <c r="CL121" s="134">
        <v>0</v>
      </c>
      <c r="CM121" s="134">
        <v>1</v>
      </c>
      <c r="CN121" s="134">
        <v>2</v>
      </c>
      <c r="CO121" s="134">
        <v>0</v>
      </c>
      <c r="CP121" s="134">
        <v>3</v>
      </c>
      <c r="CQ121" s="134">
        <v>1</v>
      </c>
      <c r="CR121" s="134">
        <v>0</v>
      </c>
      <c r="CS121" s="134">
        <v>1</v>
      </c>
      <c r="CT121" s="134">
        <v>1</v>
      </c>
      <c r="CU121" s="134">
        <v>0</v>
      </c>
      <c r="CV121" s="134">
        <v>1</v>
      </c>
      <c r="CW121" s="134">
        <v>1</v>
      </c>
      <c r="CX121" s="134">
        <v>0</v>
      </c>
      <c r="CY121" s="134">
        <v>1</v>
      </c>
      <c r="CZ121" s="134">
        <v>1</v>
      </c>
      <c r="DA121" s="134">
        <v>0</v>
      </c>
      <c r="DB121" s="134">
        <v>1</v>
      </c>
      <c r="DC121" s="134">
        <v>2</v>
      </c>
      <c r="DD121" s="134">
        <v>0</v>
      </c>
      <c r="DE121" s="134">
        <v>3</v>
      </c>
      <c r="DF121" s="134">
        <v>1</v>
      </c>
      <c r="DG121" s="134">
        <v>0</v>
      </c>
      <c r="DH121" s="134">
        <v>1</v>
      </c>
      <c r="DI121" s="134">
        <v>1</v>
      </c>
      <c r="DJ121" s="134">
        <v>0</v>
      </c>
      <c r="DK121" s="134">
        <v>4</v>
      </c>
      <c r="DL121" s="134">
        <v>2</v>
      </c>
      <c r="DM121" s="134">
        <v>0</v>
      </c>
      <c r="DN121" s="134">
        <v>1</v>
      </c>
      <c r="DO121" s="134">
        <v>1</v>
      </c>
      <c r="DP121" s="134">
        <v>0</v>
      </c>
      <c r="DQ121" s="134">
        <v>1</v>
      </c>
      <c r="DR121" s="134">
        <v>1</v>
      </c>
      <c r="DS121" s="134">
        <v>0</v>
      </c>
      <c r="DT121" s="134">
        <v>1</v>
      </c>
    </row>
    <row r="122" spans="1:124" ht="33.75" x14ac:dyDescent="0.2">
      <c r="A122" s="106" t="s">
        <v>718</v>
      </c>
      <c r="B122" s="13" t="s">
        <v>679</v>
      </c>
      <c r="C122" s="115" t="s">
        <v>65</v>
      </c>
      <c r="D122" s="87" t="s">
        <v>55</v>
      </c>
      <c r="E122" s="115" t="s">
        <v>56</v>
      </c>
      <c r="F122" s="115" t="s">
        <v>254</v>
      </c>
      <c r="G122" s="115" t="s">
        <v>257</v>
      </c>
      <c r="H122" s="123" t="s">
        <v>679</v>
      </c>
      <c r="I122" s="432"/>
      <c r="J122" s="40">
        <v>767</v>
      </c>
      <c r="K122" s="37">
        <v>2.0833333333333335</v>
      </c>
      <c r="L122" s="115" t="s">
        <v>313</v>
      </c>
      <c r="M122" s="30">
        <v>14</v>
      </c>
      <c r="N122" s="115" t="s">
        <v>161</v>
      </c>
      <c r="O122" s="97" t="s">
        <v>58</v>
      </c>
      <c r="P122" s="76" t="s">
        <v>60</v>
      </c>
      <c r="Q122" s="69">
        <v>91.525423728813564</v>
      </c>
      <c r="R122" s="83" t="e">
        <v>#DIV/0!</v>
      </c>
      <c r="S122" s="83">
        <v>0</v>
      </c>
      <c r="T122" s="83">
        <v>0</v>
      </c>
      <c r="U122" s="134">
        <v>767</v>
      </c>
      <c r="V122" s="134">
        <v>702</v>
      </c>
      <c r="W122" s="134">
        <v>0</v>
      </c>
      <c r="X122" s="134">
        <v>0</v>
      </c>
      <c r="Y122" s="134">
        <v>0</v>
      </c>
      <c r="Z122" s="134">
        <v>767</v>
      </c>
      <c r="AA122" s="134">
        <v>0</v>
      </c>
      <c r="AB122" s="134">
        <v>702</v>
      </c>
      <c r="AC122" s="134">
        <v>0</v>
      </c>
      <c r="AD122" s="134">
        <v>0</v>
      </c>
      <c r="AE122" s="134">
        <v>0</v>
      </c>
      <c r="AF122" s="134">
        <v>30</v>
      </c>
      <c r="AG122" s="134">
        <v>0</v>
      </c>
      <c r="AH122" s="134">
        <v>53</v>
      </c>
      <c r="AI122" s="134">
        <v>14</v>
      </c>
      <c r="AJ122" s="134">
        <v>0</v>
      </c>
      <c r="AK122" s="134">
        <v>14</v>
      </c>
      <c r="AL122" s="134">
        <v>56</v>
      </c>
      <c r="AM122" s="134">
        <v>0</v>
      </c>
      <c r="AN122" s="134">
        <v>56</v>
      </c>
      <c r="AO122" s="134">
        <v>30</v>
      </c>
      <c r="AP122" s="134">
        <v>0</v>
      </c>
      <c r="AQ122" s="134">
        <v>30</v>
      </c>
      <c r="AR122" s="134">
        <v>60</v>
      </c>
      <c r="AS122" s="134">
        <v>0</v>
      </c>
      <c r="AT122" s="134">
        <v>54</v>
      </c>
      <c r="AU122" s="134">
        <v>30</v>
      </c>
      <c r="AV122" s="134">
        <v>0</v>
      </c>
      <c r="AW122" s="134">
        <v>22</v>
      </c>
      <c r="AX122" s="134">
        <v>10</v>
      </c>
      <c r="AY122" s="134">
        <v>0</v>
      </c>
      <c r="AZ122" s="134">
        <v>37</v>
      </c>
      <c r="BA122" s="134">
        <v>10</v>
      </c>
      <c r="BB122" s="134">
        <v>0</v>
      </c>
      <c r="BC122" s="134">
        <v>10</v>
      </c>
      <c r="BD122" s="134">
        <v>30</v>
      </c>
      <c r="BE122" s="134">
        <v>0</v>
      </c>
      <c r="BF122" s="134">
        <v>8</v>
      </c>
      <c r="BG122" s="134">
        <v>15</v>
      </c>
      <c r="BH122" s="134">
        <v>0</v>
      </c>
      <c r="BI122" s="134">
        <v>0</v>
      </c>
      <c r="BJ122" s="134">
        <v>15</v>
      </c>
      <c r="BK122" s="134">
        <v>0</v>
      </c>
      <c r="BL122" s="134">
        <v>13</v>
      </c>
      <c r="BM122" s="134">
        <v>15</v>
      </c>
      <c r="BN122" s="134">
        <v>0</v>
      </c>
      <c r="BO122" s="134">
        <v>18</v>
      </c>
      <c r="BP122" s="134">
        <v>30</v>
      </c>
      <c r="BQ122" s="134">
        <v>0</v>
      </c>
      <c r="BR122" s="134">
        <v>32</v>
      </c>
      <c r="BS122" s="134">
        <v>10</v>
      </c>
      <c r="BT122" s="134">
        <v>0</v>
      </c>
      <c r="BU122" s="134">
        <v>10</v>
      </c>
      <c r="BV122" s="134">
        <v>10</v>
      </c>
      <c r="BW122" s="134">
        <v>0</v>
      </c>
      <c r="BX122" s="134">
        <v>10</v>
      </c>
      <c r="BY122" s="134">
        <v>30</v>
      </c>
      <c r="BZ122" s="134">
        <v>0</v>
      </c>
      <c r="CA122" s="134">
        <v>30</v>
      </c>
      <c r="CB122" s="134">
        <v>30</v>
      </c>
      <c r="CC122" s="134">
        <v>0</v>
      </c>
      <c r="CD122" s="134">
        <v>20</v>
      </c>
      <c r="CE122" s="134">
        <v>10</v>
      </c>
      <c r="CF122" s="134">
        <v>0</v>
      </c>
      <c r="CG122" s="134">
        <v>10</v>
      </c>
      <c r="CH122" s="134">
        <v>30</v>
      </c>
      <c r="CI122" s="134">
        <v>0</v>
      </c>
      <c r="CJ122" s="134">
        <v>20</v>
      </c>
      <c r="CK122" s="134">
        <v>30</v>
      </c>
      <c r="CL122" s="134">
        <v>0</v>
      </c>
      <c r="CM122" s="134">
        <v>30</v>
      </c>
      <c r="CN122" s="134">
        <v>60</v>
      </c>
      <c r="CO122" s="134">
        <v>0</v>
      </c>
      <c r="CP122" s="134">
        <v>53</v>
      </c>
      <c r="CQ122" s="134">
        <v>10</v>
      </c>
      <c r="CR122" s="134">
        <v>0</v>
      </c>
      <c r="CS122" s="134">
        <v>12</v>
      </c>
      <c r="CT122" s="134">
        <v>15</v>
      </c>
      <c r="CU122" s="134">
        <v>0</v>
      </c>
      <c r="CV122" s="134">
        <v>12</v>
      </c>
      <c r="CW122" s="134">
        <v>15</v>
      </c>
      <c r="CX122" s="134">
        <v>0</v>
      </c>
      <c r="CY122" s="134">
        <v>0</v>
      </c>
      <c r="CZ122" s="134">
        <v>10</v>
      </c>
      <c r="DA122" s="134">
        <v>0</v>
      </c>
      <c r="DB122" s="134">
        <v>10</v>
      </c>
      <c r="DC122" s="134">
        <v>36</v>
      </c>
      <c r="DD122" s="134">
        <v>0</v>
      </c>
      <c r="DE122" s="134">
        <v>36</v>
      </c>
      <c r="DF122" s="134">
        <v>22</v>
      </c>
      <c r="DG122" s="134">
        <v>0</v>
      </c>
      <c r="DH122" s="134">
        <v>22</v>
      </c>
      <c r="DI122" s="134">
        <v>30</v>
      </c>
      <c r="DJ122" s="134">
        <v>0</v>
      </c>
      <c r="DK122" s="134">
        <v>54</v>
      </c>
      <c r="DL122" s="134">
        <v>60</v>
      </c>
      <c r="DM122" s="134">
        <v>0</v>
      </c>
      <c r="DN122" s="134">
        <v>11</v>
      </c>
      <c r="DO122" s="134">
        <v>4</v>
      </c>
      <c r="DP122" s="134">
        <v>0</v>
      </c>
      <c r="DQ122" s="134">
        <v>5</v>
      </c>
      <c r="DR122" s="134">
        <v>10</v>
      </c>
      <c r="DS122" s="134">
        <v>0</v>
      </c>
      <c r="DT122" s="134">
        <v>10</v>
      </c>
    </row>
    <row r="123" spans="1:124" ht="33.75" x14ac:dyDescent="0.2">
      <c r="A123" s="106" t="s">
        <v>718</v>
      </c>
      <c r="B123" s="13" t="s">
        <v>680</v>
      </c>
      <c r="C123" s="115" t="s">
        <v>65</v>
      </c>
      <c r="D123" s="87" t="s">
        <v>55</v>
      </c>
      <c r="E123" s="115" t="s">
        <v>56</v>
      </c>
      <c r="F123" s="115" t="s">
        <v>254</v>
      </c>
      <c r="G123" s="115" t="s">
        <v>255</v>
      </c>
      <c r="H123" s="123" t="s">
        <v>680</v>
      </c>
      <c r="I123" s="431" t="s">
        <v>315</v>
      </c>
      <c r="J123" s="40">
        <v>146</v>
      </c>
      <c r="K123" s="37">
        <v>2.0833333333333335</v>
      </c>
      <c r="L123" s="115" t="s">
        <v>316</v>
      </c>
      <c r="M123" s="30">
        <v>131</v>
      </c>
      <c r="N123" s="115" t="s">
        <v>159</v>
      </c>
      <c r="O123" s="97" t="s">
        <v>57</v>
      </c>
      <c r="P123" s="76" t="s">
        <v>60</v>
      </c>
      <c r="Q123" s="69">
        <v>121.91780821917808</v>
      </c>
      <c r="R123" s="83" t="e">
        <v>#DIV/0!</v>
      </c>
      <c r="S123" s="83">
        <v>0</v>
      </c>
      <c r="T123" s="83">
        <v>0</v>
      </c>
      <c r="U123" s="134">
        <v>146</v>
      </c>
      <c r="V123" s="134">
        <v>178</v>
      </c>
      <c r="W123" s="134">
        <v>0</v>
      </c>
      <c r="X123" s="134">
        <v>0</v>
      </c>
      <c r="Y123" s="134">
        <v>0</v>
      </c>
      <c r="Z123" s="134">
        <v>146</v>
      </c>
      <c r="AA123" s="134">
        <v>130</v>
      </c>
      <c r="AB123" s="134">
        <v>178</v>
      </c>
      <c r="AC123" s="134">
        <v>8</v>
      </c>
      <c r="AD123" s="134">
        <v>0</v>
      </c>
      <c r="AE123" s="134">
        <v>9</v>
      </c>
      <c r="AF123" s="134">
        <v>6</v>
      </c>
      <c r="AG123" s="134">
        <v>13</v>
      </c>
      <c r="AH123" s="134">
        <v>24</v>
      </c>
      <c r="AI123" s="134">
        <v>4</v>
      </c>
      <c r="AJ123" s="134">
        <v>4</v>
      </c>
      <c r="AK123" s="134">
        <v>5</v>
      </c>
      <c r="AL123" s="134">
        <v>22</v>
      </c>
      <c r="AM123" s="134">
        <v>3</v>
      </c>
      <c r="AN123" s="134">
        <v>22</v>
      </c>
      <c r="AO123" s="134">
        <v>4</v>
      </c>
      <c r="AP123" s="134">
        <v>3</v>
      </c>
      <c r="AQ123" s="134">
        <v>4</v>
      </c>
      <c r="AR123" s="134">
        <v>4</v>
      </c>
      <c r="AS123" s="134">
        <v>2</v>
      </c>
      <c r="AT123" s="134">
        <v>4</v>
      </c>
      <c r="AU123" s="134">
        <v>4</v>
      </c>
      <c r="AV123" s="134">
        <v>9</v>
      </c>
      <c r="AW123" s="134">
        <v>4</v>
      </c>
      <c r="AX123" s="134">
        <v>5</v>
      </c>
      <c r="AY123" s="134">
        <v>5</v>
      </c>
      <c r="AZ123" s="134">
        <v>8</v>
      </c>
      <c r="BA123" s="134">
        <v>8</v>
      </c>
      <c r="BB123" s="134">
        <v>12</v>
      </c>
      <c r="BC123" s="134">
        <v>9</v>
      </c>
      <c r="BD123" s="134">
        <v>3</v>
      </c>
      <c r="BE123" s="134">
        <v>2</v>
      </c>
      <c r="BF123" s="134">
        <v>3</v>
      </c>
      <c r="BG123" s="134">
        <v>3</v>
      </c>
      <c r="BH123" s="134">
        <v>3</v>
      </c>
      <c r="BI123" s="134">
        <v>3</v>
      </c>
      <c r="BJ123" s="134">
        <v>4</v>
      </c>
      <c r="BK123" s="134">
        <v>7</v>
      </c>
      <c r="BL123" s="134">
        <v>4</v>
      </c>
      <c r="BM123" s="134">
        <v>3</v>
      </c>
      <c r="BN123" s="134">
        <v>3</v>
      </c>
      <c r="BO123" s="134">
        <v>3</v>
      </c>
      <c r="BP123" s="134">
        <v>6</v>
      </c>
      <c r="BQ123" s="134">
        <v>6</v>
      </c>
      <c r="BR123" s="134">
        <v>6</v>
      </c>
      <c r="BS123" s="134">
        <v>6</v>
      </c>
      <c r="BT123" s="134">
        <v>3</v>
      </c>
      <c r="BU123" s="134">
        <v>6</v>
      </c>
      <c r="BV123" s="134">
        <v>2</v>
      </c>
      <c r="BW123" s="134">
        <v>2</v>
      </c>
      <c r="BX123" s="134">
        <v>1</v>
      </c>
      <c r="BY123" s="134">
        <v>3</v>
      </c>
      <c r="BZ123" s="134">
        <v>3</v>
      </c>
      <c r="CA123" s="134">
        <v>3</v>
      </c>
      <c r="CB123" s="134">
        <v>3</v>
      </c>
      <c r="CC123" s="134">
        <v>3</v>
      </c>
      <c r="CD123" s="134">
        <v>4</v>
      </c>
      <c r="CE123" s="134">
        <v>4</v>
      </c>
      <c r="CF123" s="134">
        <v>4</v>
      </c>
      <c r="CG123" s="134">
        <v>4</v>
      </c>
      <c r="CH123" s="134">
        <v>4</v>
      </c>
      <c r="CI123" s="134">
        <v>4</v>
      </c>
      <c r="CJ123" s="134">
        <v>4</v>
      </c>
      <c r="CK123" s="134">
        <v>3</v>
      </c>
      <c r="CL123" s="134">
        <v>6</v>
      </c>
      <c r="CM123" s="134">
        <v>3</v>
      </c>
      <c r="CN123" s="134">
        <v>4</v>
      </c>
      <c r="CO123" s="134">
        <v>3</v>
      </c>
      <c r="CP123" s="134">
        <v>6</v>
      </c>
      <c r="CQ123" s="134">
        <v>5</v>
      </c>
      <c r="CR123" s="134">
        <v>5</v>
      </c>
      <c r="CS123" s="134">
        <v>6</v>
      </c>
      <c r="CT123" s="134">
        <v>3</v>
      </c>
      <c r="CU123" s="134">
        <v>3</v>
      </c>
      <c r="CV123" s="134">
        <v>3</v>
      </c>
      <c r="CW123" s="134">
        <v>3</v>
      </c>
      <c r="CX123" s="134">
        <v>3</v>
      </c>
      <c r="CY123" s="134">
        <v>4</v>
      </c>
      <c r="CZ123" s="134">
        <v>4</v>
      </c>
      <c r="DA123" s="134">
        <v>4</v>
      </c>
      <c r="DB123" s="134">
        <v>4</v>
      </c>
      <c r="DC123" s="134">
        <v>4</v>
      </c>
      <c r="DD123" s="134">
        <v>3</v>
      </c>
      <c r="DE123" s="134">
        <v>4</v>
      </c>
      <c r="DF123" s="134">
        <v>3</v>
      </c>
      <c r="DG123" s="134">
        <v>3</v>
      </c>
      <c r="DH123" s="134">
        <v>3</v>
      </c>
      <c r="DI123" s="134">
        <v>4</v>
      </c>
      <c r="DJ123" s="134">
        <v>4</v>
      </c>
      <c r="DK123" s="134">
        <v>8</v>
      </c>
      <c r="DL123" s="134">
        <v>5</v>
      </c>
      <c r="DM123" s="134">
        <v>5</v>
      </c>
      <c r="DN123" s="134">
        <v>4</v>
      </c>
      <c r="DO123" s="134">
        <v>1</v>
      </c>
      <c r="DP123" s="134">
        <v>0</v>
      </c>
      <c r="DQ123" s="134">
        <v>1</v>
      </c>
      <c r="DR123" s="134">
        <v>1</v>
      </c>
      <c r="DS123" s="134">
        <v>0</v>
      </c>
      <c r="DT123" s="134">
        <v>2</v>
      </c>
    </row>
    <row r="124" spans="1:124" ht="33.75" x14ac:dyDescent="0.2">
      <c r="A124" s="106" t="s">
        <v>718</v>
      </c>
      <c r="B124" s="13" t="s">
        <v>681</v>
      </c>
      <c r="C124" s="115" t="s">
        <v>65</v>
      </c>
      <c r="D124" s="87" t="s">
        <v>55</v>
      </c>
      <c r="E124" s="115" t="s">
        <v>56</v>
      </c>
      <c r="F124" s="115" t="s">
        <v>254</v>
      </c>
      <c r="G124" s="115" t="s">
        <v>255</v>
      </c>
      <c r="H124" s="123" t="s">
        <v>681</v>
      </c>
      <c r="I124" s="432"/>
      <c r="J124" s="40">
        <v>3527</v>
      </c>
      <c r="K124" s="37">
        <v>2.0833333333333335</v>
      </c>
      <c r="L124" s="115" t="s">
        <v>317</v>
      </c>
      <c r="M124" s="30">
        <v>2674</v>
      </c>
      <c r="N124" s="127" t="s">
        <v>767</v>
      </c>
      <c r="O124" s="97" t="s">
        <v>58</v>
      </c>
      <c r="P124" s="76" t="s">
        <v>60</v>
      </c>
      <c r="Q124" s="69">
        <v>111.34108307343351</v>
      </c>
      <c r="R124" s="83" t="e">
        <v>#DIV/0!</v>
      </c>
      <c r="S124" s="83">
        <v>0</v>
      </c>
      <c r="T124" s="83">
        <v>0</v>
      </c>
      <c r="U124" s="134">
        <v>3527</v>
      </c>
      <c r="V124" s="134">
        <v>3927</v>
      </c>
      <c r="W124" s="134">
        <v>0</v>
      </c>
      <c r="X124" s="134">
        <v>0</v>
      </c>
      <c r="Y124" s="134">
        <v>0</v>
      </c>
      <c r="Z124" s="134">
        <v>3527</v>
      </c>
      <c r="AA124" s="134">
        <v>2604</v>
      </c>
      <c r="AB124" s="134">
        <v>3927</v>
      </c>
      <c r="AC124" s="134">
        <v>132</v>
      </c>
      <c r="AD124" s="134">
        <v>0</v>
      </c>
      <c r="AE124" s="134">
        <v>152</v>
      </c>
      <c r="AF124" s="134">
        <v>300</v>
      </c>
      <c r="AG124" s="134">
        <v>324</v>
      </c>
      <c r="AH124" s="134">
        <v>549</v>
      </c>
      <c r="AI124" s="134">
        <v>100</v>
      </c>
      <c r="AJ124" s="134">
        <v>33</v>
      </c>
      <c r="AK124" s="134">
        <v>103</v>
      </c>
      <c r="AL124" s="134">
        <v>325</v>
      </c>
      <c r="AM124" s="134">
        <v>40</v>
      </c>
      <c r="AN124" s="134">
        <v>325</v>
      </c>
      <c r="AO124" s="134">
        <v>80</v>
      </c>
      <c r="AP124" s="134">
        <v>60</v>
      </c>
      <c r="AQ124" s="134">
        <v>80</v>
      </c>
      <c r="AR124" s="134">
        <v>120</v>
      </c>
      <c r="AS124" s="134">
        <v>47</v>
      </c>
      <c r="AT124" s="134">
        <v>95</v>
      </c>
      <c r="AU124" s="134">
        <v>80</v>
      </c>
      <c r="AV124" s="134">
        <v>206</v>
      </c>
      <c r="AW124" s="134">
        <v>70</v>
      </c>
      <c r="AX124" s="134">
        <v>100</v>
      </c>
      <c r="AY124" s="134">
        <v>100</v>
      </c>
      <c r="AZ124" s="134">
        <v>234</v>
      </c>
      <c r="BA124" s="134">
        <v>120</v>
      </c>
      <c r="BB124" s="134">
        <v>60</v>
      </c>
      <c r="BC124" s="134">
        <v>185</v>
      </c>
      <c r="BD124" s="134">
        <v>105</v>
      </c>
      <c r="BE124" s="134">
        <v>17</v>
      </c>
      <c r="BF124" s="134">
        <v>105</v>
      </c>
      <c r="BG124" s="134">
        <v>90</v>
      </c>
      <c r="BH124" s="134">
        <v>65</v>
      </c>
      <c r="BI124" s="134">
        <v>90</v>
      </c>
      <c r="BJ124" s="134">
        <v>54</v>
      </c>
      <c r="BK124" s="134">
        <v>87</v>
      </c>
      <c r="BL124" s="134">
        <v>54</v>
      </c>
      <c r="BM124" s="134">
        <v>120</v>
      </c>
      <c r="BN124" s="134">
        <v>120</v>
      </c>
      <c r="BO124" s="134">
        <v>85</v>
      </c>
      <c r="BP124" s="134">
        <v>180</v>
      </c>
      <c r="BQ124" s="134">
        <v>137</v>
      </c>
      <c r="BR124" s="134">
        <v>124</v>
      </c>
      <c r="BS124" s="134">
        <v>69</v>
      </c>
      <c r="BT124" s="134">
        <v>27</v>
      </c>
      <c r="BU124" s="134">
        <v>69</v>
      </c>
      <c r="BV124" s="134">
        <v>40</v>
      </c>
      <c r="BW124" s="134">
        <v>39</v>
      </c>
      <c r="BX124" s="134">
        <v>14</v>
      </c>
      <c r="BY124" s="134">
        <v>60</v>
      </c>
      <c r="BZ124" s="134">
        <v>50</v>
      </c>
      <c r="CA124" s="134">
        <v>69</v>
      </c>
      <c r="CB124" s="134">
        <v>90</v>
      </c>
      <c r="CC124" s="134">
        <v>64</v>
      </c>
      <c r="CD124" s="134">
        <v>92</v>
      </c>
      <c r="CE124" s="134">
        <v>120</v>
      </c>
      <c r="CF124" s="134">
        <v>119</v>
      </c>
      <c r="CG124" s="134">
        <v>96</v>
      </c>
      <c r="CH124" s="134">
        <v>101</v>
      </c>
      <c r="CI124" s="134">
        <v>89</v>
      </c>
      <c r="CJ124" s="134">
        <v>101</v>
      </c>
      <c r="CK124" s="134">
        <v>90</v>
      </c>
      <c r="CL124" s="134">
        <v>60</v>
      </c>
      <c r="CM124" s="134">
        <v>90</v>
      </c>
      <c r="CN124" s="134">
        <v>120</v>
      </c>
      <c r="CO124" s="134">
        <v>90</v>
      </c>
      <c r="CP124" s="134">
        <v>126</v>
      </c>
      <c r="CQ124" s="134">
        <v>150</v>
      </c>
      <c r="CR124" s="134">
        <v>150</v>
      </c>
      <c r="CS124" s="134">
        <v>170</v>
      </c>
      <c r="CT124" s="134">
        <v>90</v>
      </c>
      <c r="CU124" s="134">
        <v>68</v>
      </c>
      <c r="CV124" s="134">
        <v>74</v>
      </c>
      <c r="CW124" s="134">
        <v>90</v>
      </c>
      <c r="CX124" s="134">
        <v>48</v>
      </c>
      <c r="CY124" s="134">
        <v>115</v>
      </c>
      <c r="CZ124" s="134">
        <v>80</v>
      </c>
      <c r="DA124" s="134">
        <v>83</v>
      </c>
      <c r="DB124" s="134">
        <v>50</v>
      </c>
      <c r="DC124" s="134">
        <v>90</v>
      </c>
      <c r="DD124" s="134">
        <v>61</v>
      </c>
      <c r="DE124" s="134">
        <v>87</v>
      </c>
      <c r="DF124" s="134">
        <v>90</v>
      </c>
      <c r="DG124" s="134">
        <v>87</v>
      </c>
      <c r="DH124" s="134">
        <v>82</v>
      </c>
      <c r="DI124" s="134">
        <v>120</v>
      </c>
      <c r="DJ124" s="134">
        <v>89</v>
      </c>
      <c r="DK124" s="134">
        <v>213</v>
      </c>
      <c r="DL124" s="134">
        <v>150</v>
      </c>
      <c r="DM124" s="134">
        <v>184</v>
      </c>
      <c r="DN124" s="134">
        <v>140</v>
      </c>
      <c r="DO124" s="134">
        <v>41</v>
      </c>
      <c r="DP124" s="134">
        <v>0</v>
      </c>
      <c r="DQ124" s="134">
        <v>41</v>
      </c>
      <c r="DR124" s="134">
        <v>30</v>
      </c>
      <c r="DS124" s="134">
        <v>0</v>
      </c>
      <c r="DT124" s="134">
        <v>47</v>
      </c>
    </row>
    <row r="125" spans="1:124" ht="33.75" x14ac:dyDescent="0.2">
      <c r="A125" s="106" t="s">
        <v>718</v>
      </c>
      <c r="B125" s="13" t="s">
        <v>682</v>
      </c>
      <c r="C125" s="115" t="s">
        <v>65</v>
      </c>
      <c r="D125" s="87" t="s">
        <v>55</v>
      </c>
      <c r="E125" s="115" t="s">
        <v>56</v>
      </c>
      <c r="F125" s="115" t="s">
        <v>254</v>
      </c>
      <c r="G125" s="115" t="s">
        <v>255</v>
      </c>
      <c r="H125" s="123" t="s">
        <v>682</v>
      </c>
      <c r="I125" s="117" t="s">
        <v>319</v>
      </c>
      <c r="J125" s="42">
        <v>22</v>
      </c>
      <c r="K125" s="37">
        <v>6.666666666666667</v>
      </c>
      <c r="L125" s="117" t="s">
        <v>320</v>
      </c>
      <c r="M125" s="39">
        <v>8</v>
      </c>
      <c r="N125" s="117" t="s">
        <v>321</v>
      </c>
      <c r="O125" s="97" t="s">
        <v>58</v>
      </c>
      <c r="P125" s="115" t="s">
        <v>60</v>
      </c>
      <c r="Q125" s="69">
        <v>100</v>
      </c>
      <c r="R125" s="83" t="e">
        <v>#DIV/0!</v>
      </c>
      <c r="S125" s="83">
        <v>0</v>
      </c>
      <c r="T125" s="83">
        <v>0</v>
      </c>
      <c r="U125" s="134">
        <v>22</v>
      </c>
      <c r="V125" s="134">
        <v>22</v>
      </c>
      <c r="W125" s="134">
        <v>0</v>
      </c>
      <c r="X125" s="134">
        <v>0</v>
      </c>
      <c r="Y125" s="134">
        <v>0</v>
      </c>
      <c r="Z125" s="134">
        <v>22</v>
      </c>
      <c r="AA125" s="134">
        <v>8</v>
      </c>
      <c r="AB125" s="134">
        <v>22</v>
      </c>
      <c r="AC125" s="134">
        <v>0</v>
      </c>
      <c r="AD125" s="134">
        <v>0</v>
      </c>
      <c r="AE125" s="134">
        <v>0</v>
      </c>
      <c r="AF125" s="134">
        <v>0</v>
      </c>
      <c r="AG125" s="134">
        <v>0</v>
      </c>
      <c r="AH125" s="134">
        <v>0</v>
      </c>
      <c r="AI125" s="134">
        <v>0</v>
      </c>
      <c r="AJ125" s="134">
        <v>0</v>
      </c>
      <c r="AK125" s="134">
        <v>0</v>
      </c>
      <c r="AL125" s="134">
        <v>0</v>
      </c>
      <c r="AM125" s="134">
        <v>0</v>
      </c>
      <c r="AN125" s="134">
        <v>0</v>
      </c>
      <c r="AO125" s="134">
        <v>0</v>
      </c>
      <c r="AP125" s="134">
        <v>0</v>
      </c>
      <c r="AQ125" s="134">
        <v>0</v>
      </c>
      <c r="AR125" s="134">
        <v>0</v>
      </c>
      <c r="AS125" s="134">
        <v>0</v>
      </c>
      <c r="AT125" s="134">
        <v>0</v>
      </c>
      <c r="AU125" s="134">
        <v>0</v>
      </c>
      <c r="AV125" s="134">
        <v>0</v>
      </c>
      <c r="AW125" s="134">
        <v>0</v>
      </c>
      <c r="AX125" s="134">
        <v>0</v>
      </c>
      <c r="AY125" s="134">
        <v>0</v>
      </c>
      <c r="AZ125" s="134">
        <v>0</v>
      </c>
      <c r="BA125" s="134">
        <v>0</v>
      </c>
      <c r="BB125" s="134">
        <v>0</v>
      </c>
      <c r="BC125" s="134">
        <v>0</v>
      </c>
      <c r="BD125" s="134">
        <v>0</v>
      </c>
      <c r="BE125" s="134">
        <v>0</v>
      </c>
      <c r="BF125" s="134">
        <v>0</v>
      </c>
      <c r="BG125" s="134">
        <v>0</v>
      </c>
      <c r="BH125" s="134">
        <v>0</v>
      </c>
      <c r="BI125" s="134">
        <v>0</v>
      </c>
      <c r="BJ125" s="134">
        <v>0</v>
      </c>
      <c r="BK125" s="134">
        <v>0</v>
      </c>
      <c r="BL125" s="134">
        <v>0</v>
      </c>
      <c r="BM125" s="134">
        <v>0</v>
      </c>
      <c r="BN125" s="134">
        <v>0</v>
      </c>
      <c r="BO125" s="134">
        <v>0</v>
      </c>
      <c r="BP125" s="134">
        <v>5</v>
      </c>
      <c r="BQ125" s="134">
        <v>1</v>
      </c>
      <c r="BR125" s="134">
        <v>5</v>
      </c>
      <c r="BS125" s="134">
        <v>0</v>
      </c>
      <c r="BT125" s="134">
        <v>0</v>
      </c>
      <c r="BU125" s="134">
        <v>0</v>
      </c>
      <c r="BV125" s="134">
        <v>0</v>
      </c>
      <c r="BW125" s="134">
        <v>0</v>
      </c>
      <c r="BX125" s="134">
        <v>0</v>
      </c>
      <c r="BY125" s="134">
        <v>0</v>
      </c>
      <c r="BZ125" s="134">
        <v>0</v>
      </c>
      <c r="CA125" s="134">
        <v>0</v>
      </c>
      <c r="CB125" s="134">
        <v>0</v>
      </c>
      <c r="CC125" s="134">
        <v>0</v>
      </c>
      <c r="CD125" s="134">
        <v>0</v>
      </c>
      <c r="CE125" s="134">
        <v>0</v>
      </c>
      <c r="CF125" s="134">
        <v>0</v>
      </c>
      <c r="CG125" s="134">
        <v>0</v>
      </c>
      <c r="CH125" s="134">
        <v>0</v>
      </c>
      <c r="CI125" s="134">
        <v>0</v>
      </c>
      <c r="CJ125" s="134">
        <v>0</v>
      </c>
      <c r="CK125" s="134">
        <v>1</v>
      </c>
      <c r="CL125" s="134">
        <v>3</v>
      </c>
      <c r="CM125" s="134">
        <v>1</v>
      </c>
      <c r="CN125" s="134">
        <v>0</v>
      </c>
      <c r="CO125" s="134">
        <v>0</v>
      </c>
      <c r="CP125" s="134">
        <v>0</v>
      </c>
      <c r="CQ125" s="134">
        <v>0</v>
      </c>
      <c r="CR125" s="134">
        <v>0</v>
      </c>
      <c r="CS125" s="134">
        <v>0</v>
      </c>
      <c r="CT125" s="134">
        <v>0</v>
      </c>
      <c r="CU125" s="134">
        <v>0</v>
      </c>
      <c r="CV125" s="134">
        <v>0</v>
      </c>
      <c r="CW125" s="134">
        <v>0</v>
      </c>
      <c r="CX125" s="134">
        <v>0</v>
      </c>
      <c r="CY125" s="134">
        <v>0</v>
      </c>
      <c r="CZ125" s="134">
        <v>0</v>
      </c>
      <c r="DA125" s="134">
        <v>0</v>
      </c>
      <c r="DB125" s="134">
        <v>0</v>
      </c>
      <c r="DC125" s="134">
        <v>10</v>
      </c>
      <c r="DD125" s="134">
        <v>0</v>
      </c>
      <c r="DE125" s="134">
        <v>10</v>
      </c>
      <c r="DF125" s="134">
        <v>0</v>
      </c>
      <c r="DG125" s="134">
        <v>0</v>
      </c>
      <c r="DH125" s="134">
        <v>0</v>
      </c>
      <c r="DI125" s="134">
        <v>4</v>
      </c>
      <c r="DJ125" s="134">
        <v>4</v>
      </c>
      <c r="DK125" s="134">
        <v>4</v>
      </c>
      <c r="DL125" s="134">
        <v>2</v>
      </c>
      <c r="DM125" s="134">
        <v>0</v>
      </c>
      <c r="DN125" s="134">
        <v>2</v>
      </c>
      <c r="DO125" s="134">
        <v>0</v>
      </c>
      <c r="DP125" s="134">
        <v>0</v>
      </c>
      <c r="DQ125" s="134">
        <v>0</v>
      </c>
      <c r="DR125" s="134">
        <v>0</v>
      </c>
      <c r="DS125" s="134">
        <v>0</v>
      </c>
      <c r="DT125" s="134">
        <v>0</v>
      </c>
    </row>
    <row r="126" spans="1:124" ht="33.75" x14ac:dyDescent="0.2">
      <c r="A126" s="106" t="s">
        <v>718</v>
      </c>
      <c r="B126" s="13" t="s">
        <v>683</v>
      </c>
      <c r="C126" s="115" t="s">
        <v>65</v>
      </c>
      <c r="D126" s="87" t="s">
        <v>55</v>
      </c>
      <c r="E126" s="115" t="s">
        <v>56</v>
      </c>
      <c r="F126" s="115" t="s">
        <v>254</v>
      </c>
      <c r="G126" s="115" t="s">
        <v>255</v>
      </c>
      <c r="H126" s="123" t="s">
        <v>683</v>
      </c>
      <c r="I126" s="117" t="s">
        <v>323</v>
      </c>
      <c r="J126" s="42">
        <v>15</v>
      </c>
      <c r="K126" s="37">
        <v>6.666666666666667</v>
      </c>
      <c r="L126" s="117" t="s">
        <v>324</v>
      </c>
      <c r="M126" s="39">
        <v>9</v>
      </c>
      <c r="N126" s="117" t="s">
        <v>325</v>
      </c>
      <c r="O126" s="97" t="s">
        <v>58</v>
      </c>
      <c r="P126" s="115" t="s">
        <v>60</v>
      </c>
      <c r="Q126" s="69">
        <v>100</v>
      </c>
      <c r="R126" s="83" t="e">
        <v>#DIV/0!</v>
      </c>
      <c r="S126" s="83">
        <v>0</v>
      </c>
      <c r="T126" s="83">
        <v>0</v>
      </c>
      <c r="U126" s="134">
        <v>15</v>
      </c>
      <c r="V126" s="134">
        <v>15</v>
      </c>
      <c r="W126" s="134">
        <v>0</v>
      </c>
      <c r="X126" s="134">
        <v>0</v>
      </c>
      <c r="Y126" s="134">
        <v>0</v>
      </c>
      <c r="Z126" s="134">
        <v>15</v>
      </c>
      <c r="AA126" s="134">
        <v>9</v>
      </c>
      <c r="AB126" s="134">
        <v>15</v>
      </c>
      <c r="AC126" s="134">
        <v>0</v>
      </c>
      <c r="AD126" s="134">
        <v>0</v>
      </c>
      <c r="AE126" s="134">
        <v>0</v>
      </c>
      <c r="AF126" s="134">
        <v>0</v>
      </c>
      <c r="AG126" s="134">
        <v>0</v>
      </c>
      <c r="AH126" s="134">
        <v>0</v>
      </c>
      <c r="AI126" s="134">
        <v>0</v>
      </c>
      <c r="AJ126" s="134">
        <v>0</v>
      </c>
      <c r="AK126" s="134">
        <v>0</v>
      </c>
      <c r="AL126" s="134">
        <v>0</v>
      </c>
      <c r="AM126" s="134">
        <v>0</v>
      </c>
      <c r="AN126" s="134">
        <v>0</v>
      </c>
      <c r="AO126" s="134">
        <v>0</v>
      </c>
      <c r="AP126" s="134">
        <v>0</v>
      </c>
      <c r="AQ126" s="134">
        <v>0</v>
      </c>
      <c r="AR126" s="134">
        <v>0</v>
      </c>
      <c r="AS126" s="134">
        <v>0</v>
      </c>
      <c r="AT126" s="134">
        <v>0</v>
      </c>
      <c r="AU126" s="134">
        <v>0</v>
      </c>
      <c r="AV126" s="134">
        <v>0</v>
      </c>
      <c r="AW126" s="134">
        <v>0</v>
      </c>
      <c r="AX126" s="134">
        <v>0</v>
      </c>
      <c r="AY126" s="134">
        <v>0</v>
      </c>
      <c r="AZ126" s="134">
        <v>0</v>
      </c>
      <c r="BA126" s="134">
        <v>0</v>
      </c>
      <c r="BB126" s="134">
        <v>0</v>
      </c>
      <c r="BC126" s="134">
        <v>0</v>
      </c>
      <c r="BD126" s="134">
        <v>0</v>
      </c>
      <c r="BE126" s="134">
        <v>0</v>
      </c>
      <c r="BF126" s="134">
        <v>0</v>
      </c>
      <c r="BG126" s="134">
        <v>0</v>
      </c>
      <c r="BH126" s="134">
        <v>0</v>
      </c>
      <c r="BI126" s="134">
        <v>0</v>
      </c>
      <c r="BJ126" s="134">
        <v>0</v>
      </c>
      <c r="BK126" s="134">
        <v>0</v>
      </c>
      <c r="BL126" s="134">
        <v>0</v>
      </c>
      <c r="BM126" s="134">
        <v>0</v>
      </c>
      <c r="BN126" s="134">
        <v>0</v>
      </c>
      <c r="BO126" s="134">
        <v>0</v>
      </c>
      <c r="BP126" s="134">
        <v>5</v>
      </c>
      <c r="BQ126" s="134">
        <v>2</v>
      </c>
      <c r="BR126" s="134">
        <v>5</v>
      </c>
      <c r="BS126" s="134">
        <v>0</v>
      </c>
      <c r="BT126" s="134">
        <v>0</v>
      </c>
      <c r="BU126" s="134">
        <v>0</v>
      </c>
      <c r="BV126" s="134">
        <v>0</v>
      </c>
      <c r="BW126" s="134">
        <v>0</v>
      </c>
      <c r="BX126" s="134">
        <v>0</v>
      </c>
      <c r="BY126" s="134">
        <v>0</v>
      </c>
      <c r="BZ126" s="134">
        <v>0</v>
      </c>
      <c r="CA126" s="134">
        <v>0</v>
      </c>
      <c r="CB126" s="134">
        <v>0</v>
      </c>
      <c r="CC126" s="134">
        <v>0</v>
      </c>
      <c r="CD126" s="134">
        <v>0</v>
      </c>
      <c r="CE126" s="134">
        <v>0</v>
      </c>
      <c r="CF126" s="134">
        <v>0</v>
      </c>
      <c r="CG126" s="134">
        <v>0</v>
      </c>
      <c r="CH126" s="134">
        <v>0</v>
      </c>
      <c r="CI126" s="134">
        <v>0</v>
      </c>
      <c r="CJ126" s="134">
        <v>0</v>
      </c>
      <c r="CK126" s="134">
        <v>2</v>
      </c>
      <c r="CL126" s="134">
        <v>2</v>
      </c>
      <c r="CM126" s="134">
        <v>2</v>
      </c>
      <c r="CN126" s="134">
        <v>0</v>
      </c>
      <c r="CO126" s="134">
        <v>0</v>
      </c>
      <c r="CP126" s="134">
        <v>0</v>
      </c>
      <c r="CQ126" s="134">
        <v>0</v>
      </c>
      <c r="CR126" s="134">
        <v>0</v>
      </c>
      <c r="CS126" s="134">
        <v>0</v>
      </c>
      <c r="CT126" s="134">
        <v>0</v>
      </c>
      <c r="CU126" s="134">
        <v>0</v>
      </c>
      <c r="CV126" s="134">
        <v>0</v>
      </c>
      <c r="CW126" s="134">
        <v>0</v>
      </c>
      <c r="CX126" s="134">
        <v>0</v>
      </c>
      <c r="CY126" s="134">
        <v>0</v>
      </c>
      <c r="CZ126" s="134">
        <v>0</v>
      </c>
      <c r="DA126" s="134">
        <v>0</v>
      </c>
      <c r="DB126" s="134">
        <v>0</v>
      </c>
      <c r="DC126" s="134">
        <v>3</v>
      </c>
      <c r="DD126" s="134">
        <v>0</v>
      </c>
      <c r="DE126" s="134">
        <v>3</v>
      </c>
      <c r="DF126" s="134">
        <v>0</v>
      </c>
      <c r="DG126" s="134">
        <v>0</v>
      </c>
      <c r="DH126" s="134">
        <v>0</v>
      </c>
      <c r="DI126" s="134">
        <v>3</v>
      </c>
      <c r="DJ126" s="134">
        <v>3</v>
      </c>
      <c r="DK126" s="134">
        <v>3</v>
      </c>
      <c r="DL126" s="134">
        <v>2</v>
      </c>
      <c r="DM126" s="134">
        <v>2</v>
      </c>
      <c r="DN126" s="134">
        <v>2</v>
      </c>
      <c r="DO126" s="134">
        <v>0</v>
      </c>
      <c r="DP126" s="134">
        <v>0</v>
      </c>
      <c r="DQ126" s="134">
        <v>0</v>
      </c>
      <c r="DR126" s="134">
        <v>0</v>
      </c>
      <c r="DS126" s="134">
        <v>0</v>
      </c>
      <c r="DT126" s="134">
        <v>0</v>
      </c>
    </row>
    <row r="127" spans="1:124" ht="33.75" x14ac:dyDescent="0.2">
      <c r="A127" s="106" t="s">
        <v>718</v>
      </c>
      <c r="B127" s="13" t="s">
        <v>684</v>
      </c>
      <c r="C127" s="115" t="s">
        <v>65</v>
      </c>
      <c r="D127" s="87" t="s">
        <v>55</v>
      </c>
      <c r="E127" s="115" t="s">
        <v>56</v>
      </c>
      <c r="F127" s="115" t="s">
        <v>254</v>
      </c>
      <c r="G127" s="115" t="s">
        <v>255</v>
      </c>
      <c r="H127" s="123" t="s">
        <v>684</v>
      </c>
      <c r="I127" s="117" t="s">
        <v>327</v>
      </c>
      <c r="J127" s="42">
        <v>5</v>
      </c>
      <c r="K127" s="37">
        <v>6.666666666666667</v>
      </c>
      <c r="L127" s="117" t="s">
        <v>328</v>
      </c>
      <c r="M127" s="39">
        <v>3</v>
      </c>
      <c r="N127" s="117" t="s">
        <v>321</v>
      </c>
      <c r="O127" s="97" t="s">
        <v>58</v>
      </c>
      <c r="P127" s="115" t="s">
        <v>60</v>
      </c>
      <c r="Q127" s="69">
        <v>100</v>
      </c>
      <c r="R127" s="83" t="e">
        <v>#DIV/0!</v>
      </c>
      <c r="S127" s="83">
        <v>0</v>
      </c>
      <c r="T127" s="83">
        <v>0</v>
      </c>
      <c r="U127" s="134">
        <v>5</v>
      </c>
      <c r="V127" s="134">
        <v>5</v>
      </c>
      <c r="W127" s="134">
        <v>0</v>
      </c>
      <c r="X127" s="134">
        <v>0</v>
      </c>
      <c r="Y127" s="134">
        <v>0</v>
      </c>
      <c r="Z127" s="134">
        <v>5</v>
      </c>
      <c r="AA127" s="134">
        <v>3</v>
      </c>
      <c r="AB127" s="134">
        <v>5</v>
      </c>
      <c r="AC127" s="134">
        <v>0</v>
      </c>
      <c r="AD127" s="134">
        <v>0</v>
      </c>
      <c r="AE127" s="134">
        <v>0</v>
      </c>
      <c r="AF127" s="134">
        <v>0</v>
      </c>
      <c r="AG127" s="134">
        <v>0</v>
      </c>
      <c r="AH127" s="134">
        <v>0</v>
      </c>
      <c r="AI127" s="134">
        <v>0</v>
      </c>
      <c r="AJ127" s="134">
        <v>0</v>
      </c>
      <c r="AK127" s="134">
        <v>0</v>
      </c>
      <c r="AL127" s="134">
        <v>0</v>
      </c>
      <c r="AM127" s="134">
        <v>0</v>
      </c>
      <c r="AN127" s="134">
        <v>0</v>
      </c>
      <c r="AO127" s="134">
        <v>0</v>
      </c>
      <c r="AP127" s="134">
        <v>0</v>
      </c>
      <c r="AQ127" s="134">
        <v>0</v>
      </c>
      <c r="AR127" s="134">
        <v>0</v>
      </c>
      <c r="AS127" s="134">
        <v>0</v>
      </c>
      <c r="AT127" s="134">
        <v>0</v>
      </c>
      <c r="AU127" s="134">
        <v>0</v>
      </c>
      <c r="AV127" s="134">
        <v>0</v>
      </c>
      <c r="AW127" s="134">
        <v>0</v>
      </c>
      <c r="AX127" s="134">
        <v>0</v>
      </c>
      <c r="AY127" s="134">
        <v>0</v>
      </c>
      <c r="AZ127" s="134">
        <v>0</v>
      </c>
      <c r="BA127" s="134">
        <v>0</v>
      </c>
      <c r="BB127" s="134">
        <v>0</v>
      </c>
      <c r="BC127" s="134">
        <v>0</v>
      </c>
      <c r="BD127" s="134">
        <v>0</v>
      </c>
      <c r="BE127" s="134">
        <v>0</v>
      </c>
      <c r="BF127" s="134">
        <v>0</v>
      </c>
      <c r="BG127" s="134">
        <v>0</v>
      </c>
      <c r="BH127" s="134">
        <v>0</v>
      </c>
      <c r="BI127" s="134">
        <v>0</v>
      </c>
      <c r="BJ127" s="134">
        <v>0</v>
      </c>
      <c r="BK127" s="134">
        <v>0</v>
      </c>
      <c r="BL127" s="134">
        <v>0</v>
      </c>
      <c r="BM127" s="134">
        <v>0</v>
      </c>
      <c r="BN127" s="134">
        <v>0</v>
      </c>
      <c r="BO127" s="134">
        <v>0</v>
      </c>
      <c r="BP127" s="134">
        <v>0</v>
      </c>
      <c r="BQ127" s="134">
        <v>0</v>
      </c>
      <c r="BR127" s="134">
        <v>0</v>
      </c>
      <c r="BS127" s="134">
        <v>0</v>
      </c>
      <c r="BT127" s="134">
        <v>0</v>
      </c>
      <c r="BU127" s="134">
        <v>0</v>
      </c>
      <c r="BV127" s="134">
        <v>0</v>
      </c>
      <c r="BW127" s="134">
        <v>0</v>
      </c>
      <c r="BX127" s="134">
        <v>0</v>
      </c>
      <c r="BY127" s="134">
        <v>0</v>
      </c>
      <c r="BZ127" s="134">
        <v>0</v>
      </c>
      <c r="CA127" s="134">
        <v>0</v>
      </c>
      <c r="CB127" s="134">
        <v>0</v>
      </c>
      <c r="CC127" s="134">
        <v>0</v>
      </c>
      <c r="CD127" s="134">
        <v>0</v>
      </c>
      <c r="CE127" s="134">
        <v>0</v>
      </c>
      <c r="CF127" s="134">
        <v>0</v>
      </c>
      <c r="CG127" s="134">
        <v>0</v>
      </c>
      <c r="CH127" s="134">
        <v>0</v>
      </c>
      <c r="CI127" s="134">
        <v>0</v>
      </c>
      <c r="CJ127" s="134">
        <v>0</v>
      </c>
      <c r="CK127" s="134">
        <v>0</v>
      </c>
      <c r="CL127" s="134">
        <v>0</v>
      </c>
      <c r="CM127" s="134">
        <v>0</v>
      </c>
      <c r="CN127" s="134">
        <v>0</v>
      </c>
      <c r="CO127" s="134">
        <v>0</v>
      </c>
      <c r="CP127" s="134">
        <v>0</v>
      </c>
      <c r="CQ127" s="134">
        <v>0</v>
      </c>
      <c r="CR127" s="134">
        <v>0</v>
      </c>
      <c r="CS127" s="134">
        <v>0</v>
      </c>
      <c r="CT127" s="134">
        <v>0</v>
      </c>
      <c r="CU127" s="134">
        <v>0</v>
      </c>
      <c r="CV127" s="134">
        <v>0</v>
      </c>
      <c r="CW127" s="134">
        <v>0</v>
      </c>
      <c r="CX127" s="134">
        <v>0</v>
      </c>
      <c r="CY127" s="134">
        <v>0</v>
      </c>
      <c r="CZ127" s="134">
        <v>0</v>
      </c>
      <c r="DA127" s="134">
        <v>0</v>
      </c>
      <c r="DB127" s="134">
        <v>0</v>
      </c>
      <c r="DC127" s="134">
        <v>1</v>
      </c>
      <c r="DD127" s="134">
        <v>0</v>
      </c>
      <c r="DE127" s="134">
        <v>1</v>
      </c>
      <c r="DF127" s="134">
        <v>0</v>
      </c>
      <c r="DG127" s="134">
        <v>0</v>
      </c>
      <c r="DH127" s="134">
        <v>0</v>
      </c>
      <c r="DI127" s="134">
        <v>3</v>
      </c>
      <c r="DJ127" s="134">
        <v>3</v>
      </c>
      <c r="DK127" s="134">
        <v>3</v>
      </c>
      <c r="DL127" s="134">
        <v>1</v>
      </c>
      <c r="DM127" s="134">
        <v>0</v>
      </c>
      <c r="DN127" s="134">
        <v>1</v>
      </c>
      <c r="DO127" s="134">
        <v>0</v>
      </c>
      <c r="DP127" s="134">
        <v>0</v>
      </c>
      <c r="DQ127" s="134">
        <v>0</v>
      </c>
      <c r="DR127" s="134">
        <v>0</v>
      </c>
      <c r="DS127" s="134">
        <v>0</v>
      </c>
      <c r="DT127" s="134">
        <v>0</v>
      </c>
    </row>
    <row r="128" spans="1:124" ht="33.75" x14ac:dyDescent="0.2">
      <c r="A128" s="106" t="s">
        <v>718</v>
      </c>
      <c r="B128" s="13" t="s">
        <v>685</v>
      </c>
      <c r="C128" s="115" t="s">
        <v>65</v>
      </c>
      <c r="D128" s="87" t="s">
        <v>55</v>
      </c>
      <c r="E128" s="115" t="s">
        <v>56</v>
      </c>
      <c r="F128" s="115" t="s">
        <v>254</v>
      </c>
      <c r="G128" s="115" t="s">
        <v>255</v>
      </c>
      <c r="H128" s="123" t="s">
        <v>685</v>
      </c>
      <c r="I128" s="431" t="s">
        <v>157</v>
      </c>
      <c r="J128" s="42">
        <v>45</v>
      </c>
      <c r="K128" s="37">
        <v>3.3333333333333335</v>
      </c>
      <c r="L128" s="115" t="s">
        <v>330</v>
      </c>
      <c r="M128" s="39">
        <v>1</v>
      </c>
      <c r="N128" s="115" t="s">
        <v>159</v>
      </c>
      <c r="O128" s="97" t="s">
        <v>57</v>
      </c>
      <c r="P128" s="76" t="s">
        <v>60</v>
      </c>
      <c r="Q128" s="69">
        <v>104.44444444444446</v>
      </c>
      <c r="R128" s="83" t="e">
        <v>#DIV/0!</v>
      </c>
      <c r="S128" s="83">
        <v>0</v>
      </c>
      <c r="T128" s="83">
        <v>0</v>
      </c>
      <c r="U128" s="134">
        <v>45</v>
      </c>
      <c r="V128" s="134">
        <v>47</v>
      </c>
      <c r="W128" s="134">
        <v>0</v>
      </c>
      <c r="X128" s="134">
        <v>0</v>
      </c>
      <c r="Y128" s="134">
        <v>0</v>
      </c>
      <c r="Z128" s="134">
        <v>45</v>
      </c>
      <c r="AA128" s="134">
        <v>0</v>
      </c>
      <c r="AB128" s="134">
        <v>47</v>
      </c>
      <c r="AC128" s="134">
        <v>0</v>
      </c>
      <c r="AD128" s="134">
        <v>0</v>
      </c>
      <c r="AE128" s="134">
        <v>0</v>
      </c>
      <c r="AF128" s="134">
        <v>1</v>
      </c>
      <c r="AG128" s="134">
        <v>0</v>
      </c>
      <c r="AH128" s="134">
        <v>2</v>
      </c>
      <c r="AI128" s="134">
        <v>1</v>
      </c>
      <c r="AJ128" s="134">
        <v>0</v>
      </c>
      <c r="AK128" s="134">
        <v>1</v>
      </c>
      <c r="AL128" s="134">
        <v>7</v>
      </c>
      <c r="AM128" s="134">
        <v>0</v>
      </c>
      <c r="AN128" s="134">
        <v>7</v>
      </c>
      <c r="AO128" s="134">
        <v>1</v>
      </c>
      <c r="AP128" s="134">
        <v>0</v>
      </c>
      <c r="AQ128" s="134">
        <v>1</v>
      </c>
      <c r="AR128" s="134">
        <v>2</v>
      </c>
      <c r="AS128" s="134">
        <v>0</v>
      </c>
      <c r="AT128" s="134">
        <v>2</v>
      </c>
      <c r="AU128" s="134">
        <v>2</v>
      </c>
      <c r="AV128" s="134">
        <v>0</v>
      </c>
      <c r="AW128" s="134">
        <v>2</v>
      </c>
      <c r="AX128" s="134">
        <v>1</v>
      </c>
      <c r="AY128" s="134">
        <v>0</v>
      </c>
      <c r="AZ128" s="134">
        <v>1</v>
      </c>
      <c r="BA128" s="134">
        <v>1</v>
      </c>
      <c r="BB128" s="134">
        <v>0</v>
      </c>
      <c r="BC128" s="134">
        <v>1</v>
      </c>
      <c r="BD128" s="134">
        <v>2</v>
      </c>
      <c r="BE128" s="134">
        <v>0</v>
      </c>
      <c r="BF128" s="134">
        <v>1</v>
      </c>
      <c r="BG128" s="134">
        <v>1</v>
      </c>
      <c r="BH128" s="134">
        <v>0</v>
      </c>
      <c r="BI128" s="134">
        <v>0</v>
      </c>
      <c r="BJ128" s="134">
        <v>1</v>
      </c>
      <c r="BK128" s="134">
        <v>0</v>
      </c>
      <c r="BL128" s="134">
        <v>1</v>
      </c>
      <c r="BM128" s="134">
        <v>1</v>
      </c>
      <c r="BN128" s="134">
        <v>0</v>
      </c>
      <c r="BO128" s="134">
        <v>1</v>
      </c>
      <c r="BP128" s="134">
        <v>1</v>
      </c>
      <c r="BQ128" s="134">
        <v>0</v>
      </c>
      <c r="BR128" s="134">
        <v>3</v>
      </c>
      <c r="BS128" s="134">
        <v>2</v>
      </c>
      <c r="BT128" s="134">
        <v>0</v>
      </c>
      <c r="BU128" s="134">
        <v>2</v>
      </c>
      <c r="BV128" s="134">
        <v>1</v>
      </c>
      <c r="BW128" s="134">
        <v>0</v>
      </c>
      <c r="BX128" s="134">
        <v>1</v>
      </c>
      <c r="BY128" s="134">
        <v>1</v>
      </c>
      <c r="BZ128" s="134">
        <v>0</v>
      </c>
      <c r="CA128" s="134">
        <v>1</v>
      </c>
      <c r="CB128" s="134">
        <v>1</v>
      </c>
      <c r="CC128" s="134">
        <v>0</v>
      </c>
      <c r="CD128" s="134">
        <v>1</v>
      </c>
      <c r="CE128" s="134">
        <v>1</v>
      </c>
      <c r="CF128" s="134">
        <v>0</v>
      </c>
      <c r="CG128" s="134">
        <v>1</v>
      </c>
      <c r="CH128" s="134">
        <v>1</v>
      </c>
      <c r="CI128" s="134">
        <v>0</v>
      </c>
      <c r="CJ128" s="134">
        <v>1</v>
      </c>
      <c r="CK128" s="134">
        <v>1</v>
      </c>
      <c r="CL128" s="134">
        <v>0</v>
      </c>
      <c r="CM128" s="134">
        <v>1</v>
      </c>
      <c r="CN128" s="134">
        <v>2</v>
      </c>
      <c r="CO128" s="134">
        <v>0</v>
      </c>
      <c r="CP128" s="134">
        <v>3</v>
      </c>
      <c r="CQ128" s="134">
        <v>2</v>
      </c>
      <c r="CR128" s="134">
        <v>0</v>
      </c>
      <c r="CS128" s="134">
        <v>2</v>
      </c>
      <c r="CT128" s="134">
        <v>1</v>
      </c>
      <c r="CU128" s="134">
        <v>0</v>
      </c>
      <c r="CV128" s="134">
        <v>1</v>
      </c>
      <c r="CW128" s="134">
        <v>1</v>
      </c>
      <c r="CX128" s="134">
        <v>0</v>
      </c>
      <c r="CY128" s="134">
        <v>1</v>
      </c>
      <c r="CZ128" s="134">
        <v>1</v>
      </c>
      <c r="DA128" s="134">
        <v>0</v>
      </c>
      <c r="DB128" s="134">
        <v>1</v>
      </c>
      <c r="DC128" s="134">
        <v>2</v>
      </c>
      <c r="DD128" s="134">
        <v>0</v>
      </c>
      <c r="DE128" s="134">
        <v>1</v>
      </c>
      <c r="DF128" s="134">
        <v>1</v>
      </c>
      <c r="DG128" s="134">
        <v>0</v>
      </c>
      <c r="DH128" s="134">
        <v>1</v>
      </c>
      <c r="DI128" s="134">
        <v>1</v>
      </c>
      <c r="DJ128" s="134">
        <v>0</v>
      </c>
      <c r="DK128" s="134">
        <v>2</v>
      </c>
      <c r="DL128" s="134">
        <v>2</v>
      </c>
      <c r="DM128" s="134">
        <v>0</v>
      </c>
      <c r="DN128" s="134">
        <v>2</v>
      </c>
      <c r="DO128" s="134">
        <v>1</v>
      </c>
      <c r="DP128" s="134">
        <v>0</v>
      </c>
      <c r="DQ128" s="134">
        <v>1</v>
      </c>
      <c r="DR128" s="134">
        <v>1</v>
      </c>
      <c r="DS128" s="134">
        <v>0</v>
      </c>
      <c r="DT128" s="134">
        <v>1</v>
      </c>
    </row>
    <row r="129" spans="1:124" ht="33.75" x14ac:dyDescent="0.2">
      <c r="A129" s="106" t="s">
        <v>718</v>
      </c>
      <c r="B129" s="13" t="s">
        <v>686</v>
      </c>
      <c r="C129" s="115" t="s">
        <v>65</v>
      </c>
      <c r="D129" s="87" t="s">
        <v>55</v>
      </c>
      <c r="E129" s="115" t="s">
        <v>56</v>
      </c>
      <c r="F129" s="115" t="s">
        <v>254</v>
      </c>
      <c r="G129" s="115" t="s">
        <v>255</v>
      </c>
      <c r="H129" s="123" t="s">
        <v>686</v>
      </c>
      <c r="I129" s="432"/>
      <c r="J129" s="42">
        <v>791</v>
      </c>
      <c r="K129" s="37">
        <v>3.3333333333333335</v>
      </c>
      <c r="L129" s="115" t="s">
        <v>331</v>
      </c>
      <c r="M129" s="39">
        <v>14</v>
      </c>
      <c r="N129" s="115" t="s">
        <v>161</v>
      </c>
      <c r="O129" s="97" t="s">
        <v>58</v>
      </c>
      <c r="P129" s="76" t="s">
        <v>60</v>
      </c>
      <c r="Q129" s="69">
        <v>93.046776232616949</v>
      </c>
      <c r="R129" s="83" t="e">
        <v>#DIV/0!</v>
      </c>
      <c r="S129" s="83">
        <v>0</v>
      </c>
      <c r="T129" s="83">
        <v>0</v>
      </c>
      <c r="U129" s="134">
        <v>791</v>
      </c>
      <c r="V129" s="134">
        <v>736</v>
      </c>
      <c r="W129" s="134">
        <v>0</v>
      </c>
      <c r="X129" s="134">
        <v>0</v>
      </c>
      <c r="Y129" s="134">
        <v>0</v>
      </c>
      <c r="Z129" s="134">
        <v>791</v>
      </c>
      <c r="AA129" s="134">
        <v>0</v>
      </c>
      <c r="AB129" s="134">
        <v>736</v>
      </c>
      <c r="AC129" s="134">
        <v>0</v>
      </c>
      <c r="AD129" s="134">
        <v>0</v>
      </c>
      <c r="AE129" s="134">
        <v>0</v>
      </c>
      <c r="AF129" s="134">
        <v>30</v>
      </c>
      <c r="AG129" s="134">
        <v>0</v>
      </c>
      <c r="AH129" s="134">
        <v>38</v>
      </c>
      <c r="AI129" s="134">
        <v>14</v>
      </c>
      <c r="AJ129" s="134">
        <v>0</v>
      </c>
      <c r="AK129" s="134">
        <v>14</v>
      </c>
      <c r="AL129" s="134">
        <v>56</v>
      </c>
      <c r="AM129" s="134">
        <v>0</v>
      </c>
      <c r="AN129" s="134">
        <v>56</v>
      </c>
      <c r="AO129" s="134">
        <v>30</v>
      </c>
      <c r="AP129" s="134">
        <v>0</v>
      </c>
      <c r="AQ129" s="134">
        <v>30</v>
      </c>
      <c r="AR129" s="134">
        <v>60</v>
      </c>
      <c r="AS129" s="134">
        <v>0</v>
      </c>
      <c r="AT129" s="134">
        <v>54</v>
      </c>
      <c r="AU129" s="134">
        <v>30</v>
      </c>
      <c r="AV129" s="134">
        <v>0</v>
      </c>
      <c r="AW129" s="134">
        <v>22</v>
      </c>
      <c r="AX129" s="134">
        <v>10</v>
      </c>
      <c r="AY129" s="134">
        <v>0</v>
      </c>
      <c r="AZ129" s="134">
        <v>10</v>
      </c>
      <c r="BA129" s="134">
        <v>10</v>
      </c>
      <c r="BB129" s="134">
        <v>0</v>
      </c>
      <c r="BC129" s="134">
        <v>10</v>
      </c>
      <c r="BD129" s="134">
        <v>30</v>
      </c>
      <c r="BE129" s="134">
        <v>0</v>
      </c>
      <c r="BF129" s="134">
        <v>8</v>
      </c>
      <c r="BG129" s="134">
        <v>15</v>
      </c>
      <c r="BH129" s="134">
        <v>0</v>
      </c>
      <c r="BI129" s="134">
        <v>0</v>
      </c>
      <c r="BJ129" s="134">
        <v>15</v>
      </c>
      <c r="BK129" s="134">
        <v>0</v>
      </c>
      <c r="BL129" s="134">
        <v>13</v>
      </c>
      <c r="BM129" s="134">
        <v>15</v>
      </c>
      <c r="BN129" s="134">
        <v>0</v>
      </c>
      <c r="BO129" s="134">
        <v>18</v>
      </c>
      <c r="BP129" s="134">
        <v>30</v>
      </c>
      <c r="BQ129" s="134">
        <v>0</v>
      </c>
      <c r="BR129" s="134">
        <v>32</v>
      </c>
      <c r="BS129" s="134">
        <v>10</v>
      </c>
      <c r="BT129" s="134">
        <v>0</v>
      </c>
      <c r="BU129" s="134">
        <v>10</v>
      </c>
      <c r="BV129" s="134">
        <v>10</v>
      </c>
      <c r="BW129" s="134">
        <v>0</v>
      </c>
      <c r="BX129" s="134">
        <v>10</v>
      </c>
      <c r="BY129" s="134">
        <v>30</v>
      </c>
      <c r="BZ129" s="134">
        <v>0</v>
      </c>
      <c r="CA129" s="134">
        <v>30</v>
      </c>
      <c r="CB129" s="134">
        <v>30</v>
      </c>
      <c r="CC129" s="134">
        <v>0</v>
      </c>
      <c r="CD129" s="134">
        <v>20</v>
      </c>
      <c r="CE129" s="134">
        <v>30</v>
      </c>
      <c r="CF129" s="134">
        <v>0</v>
      </c>
      <c r="CG129" s="134">
        <v>10</v>
      </c>
      <c r="CH129" s="134">
        <v>20</v>
      </c>
      <c r="CI129" s="134">
        <v>0</v>
      </c>
      <c r="CJ129" s="134">
        <v>20</v>
      </c>
      <c r="CK129" s="134">
        <v>30</v>
      </c>
      <c r="CL129" s="134">
        <v>0</v>
      </c>
      <c r="CM129" s="134">
        <v>30</v>
      </c>
      <c r="CN129" s="134">
        <v>60</v>
      </c>
      <c r="CO129" s="134">
        <v>0</v>
      </c>
      <c r="CP129" s="134">
        <v>61</v>
      </c>
      <c r="CQ129" s="134">
        <v>24</v>
      </c>
      <c r="CR129" s="134">
        <v>0</v>
      </c>
      <c r="CS129" s="134">
        <v>24</v>
      </c>
      <c r="CT129" s="134">
        <v>15</v>
      </c>
      <c r="CU129" s="134">
        <v>0</v>
      </c>
      <c r="CV129" s="134">
        <v>12</v>
      </c>
      <c r="CW129" s="134">
        <v>15</v>
      </c>
      <c r="CX129" s="134">
        <v>0</v>
      </c>
      <c r="CY129" s="134">
        <v>8</v>
      </c>
      <c r="CZ129" s="134">
        <v>10</v>
      </c>
      <c r="DA129" s="134">
        <v>0</v>
      </c>
      <c r="DB129" s="134">
        <v>10</v>
      </c>
      <c r="DC129" s="134">
        <v>36</v>
      </c>
      <c r="DD129" s="134">
        <v>0</v>
      </c>
      <c r="DE129" s="134">
        <v>25</v>
      </c>
      <c r="DF129" s="134">
        <v>22</v>
      </c>
      <c r="DG129" s="134">
        <v>0</v>
      </c>
      <c r="DH129" s="134">
        <v>22</v>
      </c>
      <c r="DI129" s="134">
        <v>30</v>
      </c>
      <c r="DJ129" s="134">
        <v>0</v>
      </c>
      <c r="DK129" s="134">
        <v>39</v>
      </c>
      <c r="DL129" s="134">
        <v>60</v>
      </c>
      <c r="DM129" s="134">
        <v>0</v>
      </c>
      <c r="DN129" s="134">
        <v>85</v>
      </c>
      <c r="DO129" s="134">
        <v>4</v>
      </c>
      <c r="DP129" s="134">
        <v>0</v>
      </c>
      <c r="DQ129" s="134">
        <v>5</v>
      </c>
      <c r="DR129" s="134">
        <v>10</v>
      </c>
      <c r="DS129" s="134">
        <v>0</v>
      </c>
      <c r="DT129" s="134">
        <v>10</v>
      </c>
    </row>
    <row r="130" spans="1:124" ht="33.75" x14ac:dyDescent="0.2">
      <c r="A130" s="106" t="s">
        <v>718</v>
      </c>
      <c r="B130" s="13" t="s">
        <v>687</v>
      </c>
      <c r="C130" s="115" t="s">
        <v>65</v>
      </c>
      <c r="D130" s="87" t="s">
        <v>55</v>
      </c>
      <c r="E130" s="115" t="s">
        <v>56</v>
      </c>
      <c r="F130" s="115" t="s">
        <v>254</v>
      </c>
      <c r="G130" s="115" t="s">
        <v>255</v>
      </c>
      <c r="H130" s="123" t="s">
        <v>687</v>
      </c>
      <c r="I130" s="431" t="s">
        <v>333</v>
      </c>
      <c r="J130" s="42">
        <v>78</v>
      </c>
      <c r="K130" s="37">
        <v>3.3333333333333335</v>
      </c>
      <c r="L130" s="115" t="s">
        <v>334</v>
      </c>
      <c r="M130" s="39">
        <v>34</v>
      </c>
      <c r="N130" s="115" t="s">
        <v>159</v>
      </c>
      <c r="O130" s="97" t="s">
        <v>57</v>
      </c>
      <c r="P130" s="76" t="s">
        <v>60</v>
      </c>
      <c r="Q130" s="69">
        <v>107.69230769230769</v>
      </c>
      <c r="R130" s="83" t="e">
        <v>#DIV/0!</v>
      </c>
      <c r="S130" s="83">
        <v>0</v>
      </c>
      <c r="T130" s="83">
        <v>0</v>
      </c>
      <c r="U130" s="134">
        <v>78</v>
      </c>
      <c r="V130" s="134">
        <v>84</v>
      </c>
      <c r="W130" s="134">
        <v>0</v>
      </c>
      <c r="X130" s="134">
        <v>0</v>
      </c>
      <c r="Y130" s="134">
        <v>0</v>
      </c>
      <c r="Z130" s="134">
        <v>78</v>
      </c>
      <c r="AA130" s="134">
        <v>33</v>
      </c>
      <c r="AB130" s="134">
        <v>84</v>
      </c>
      <c r="AC130" s="134">
        <v>0</v>
      </c>
      <c r="AD130" s="134">
        <v>0</v>
      </c>
      <c r="AE130" s="134">
        <v>0</v>
      </c>
      <c r="AF130" s="134">
        <v>3</v>
      </c>
      <c r="AG130" s="134">
        <v>3</v>
      </c>
      <c r="AH130" s="134">
        <v>5</v>
      </c>
      <c r="AI130" s="134">
        <v>3</v>
      </c>
      <c r="AJ130" s="134">
        <v>2</v>
      </c>
      <c r="AK130" s="134">
        <v>3</v>
      </c>
      <c r="AL130" s="134">
        <v>15</v>
      </c>
      <c r="AM130" s="134">
        <v>0</v>
      </c>
      <c r="AN130" s="134">
        <v>15</v>
      </c>
      <c r="AO130" s="134">
        <v>1</v>
      </c>
      <c r="AP130" s="134">
        <v>0</v>
      </c>
      <c r="AQ130" s="134">
        <v>1</v>
      </c>
      <c r="AR130" s="134">
        <v>4</v>
      </c>
      <c r="AS130" s="134">
        <v>4</v>
      </c>
      <c r="AT130" s="134">
        <v>4</v>
      </c>
      <c r="AU130" s="134">
        <v>1</v>
      </c>
      <c r="AV130" s="134">
        <v>0</v>
      </c>
      <c r="AW130" s="134">
        <v>1</v>
      </c>
      <c r="AX130" s="134">
        <v>1</v>
      </c>
      <c r="AY130" s="134">
        <v>0</v>
      </c>
      <c r="AZ130" s="134">
        <v>1</v>
      </c>
      <c r="BA130" s="134">
        <v>3</v>
      </c>
      <c r="BB130" s="134">
        <v>0</v>
      </c>
      <c r="BC130" s="134">
        <v>6</v>
      </c>
      <c r="BD130" s="134">
        <v>1</v>
      </c>
      <c r="BE130" s="134">
        <v>0</v>
      </c>
      <c r="BF130" s="134">
        <v>1</v>
      </c>
      <c r="BG130" s="134">
        <v>1</v>
      </c>
      <c r="BH130" s="134">
        <v>0</v>
      </c>
      <c r="BI130" s="134">
        <v>1</v>
      </c>
      <c r="BJ130" s="134">
        <v>1</v>
      </c>
      <c r="BK130" s="134">
        <v>0</v>
      </c>
      <c r="BL130" s="134">
        <v>0</v>
      </c>
      <c r="BM130" s="134">
        <v>1</v>
      </c>
      <c r="BN130" s="134">
        <v>0</v>
      </c>
      <c r="BO130" s="134">
        <v>1</v>
      </c>
      <c r="BP130" s="134">
        <v>4</v>
      </c>
      <c r="BQ130" s="134">
        <v>4</v>
      </c>
      <c r="BR130" s="134">
        <v>5</v>
      </c>
      <c r="BS130" s="134">
        <v>6</v>
      </c>
      <c r="BT130" s="134">
        <v>0</v>
      </c>
      <c r="BU130" s="134">
        <v>6</v>
      </c>
      <c r="BV130" s="134">
        <v>1</v>
      </c>
      <c r="BW130" s="134">
        <v>0</v>
      </c>
      <c r="BX130" s="134">
        <v>1</v>
      </c>
      <c r="BY130" s="134">
        <v>1</v>
      </c>
      <c r="BZ130" s="134">
        <v>0</v>
      </c>
      <c r="CA130" s="134">
        <v>1</v>
      </c>
      <c r="CB130" s="134">
        <v>1</v>
      </c>
      <c r="CC130" s="134">
        <v>0</v>
      </c>
      <c r="CD130" s="134">
        <v>1</v>
      </c>
      <c r="CE130" s="134">
        <v>1</v>
      </c>
      <c r="CF130" s="134">
        <v>0</v>
      </c>
      <c r="CG130" s="134">
        <v>1</v>
      </c>
      <c r="CH130" s="134">
        <v>2</v>
      </c>
      <c r="CI130" s="134">
        <v>0</v>
      </c>
      <c r="CJ130" s="134">
        <v>2</v>
      </c>
      <c r="CK130" s="134">
        <v>5</v>
      </c>
      <c r="CL130" s="134">
        <v>5</v>
      </c>
      <c r="CM130" s="134">
        <v>3</v>
      </c>
      <c r="CN130" s="134">
        <v>1</v>
      </c>
      <c r="CO130" s="134">
        <v>0</v>
      </c>
      <c r="CP130" s="134">
        <v>1</v>
      </c>
      <c r="CQ130" s="134">
        <v>2</v>
      </c>
      <c r="CR130" s="134">
        <v>0</v>
      </c>
      <c r="CS130" s="134">
        <v>2</v>
      </c>
      <c r="CT130" s="134">
        <v>3</v>
      </c>
      <c r="CU130" s="134">
        <v>3</v>
      </c>
      <c r="CV130" s="134">
        <v>3</v>
      </c>
      <c r="CW130" s="134">
        <v>3</v>
      </c>
      <c r="CX130" s="134">
        <v>3</v>
      </c>
      <c r="CY130" s="134">
        <v>3</v>
      </c>
      <c r="CZ130" s="134">
        <v>1</v>
      </c>
      <c r="DA130" s="134">
        <v>0</v>
      </c>
      <c r="DB130" s="134">
        <v>1</v>
      </c>
      <c r="DC130" s="134">
        <v>3</v>
      </c>
      <c r="DD130" s="134">
        <v>3</v>
      </c>
      <c r="DE130" s="134">
        <v>3</v>
      </c>
      <c r="DF130" s="134">
        <v>1</v>
      </c>
      <c r="DG130" s="134">
        <v>0</v>
      </c>
      <c r="DH130" s="134">
        <v>1</v>
      </c>
      <c r="DI130" s="134">
        <v>3</v>
      </c>
      <c r="DJ130" s="134">
        <v>3</v>
      </c>
      <c r="DK130" s="134">
        <v>6</v>
      </c>
      <c r="DL130" s="134">
        <v>3</v>
      </c>
      <c r="DM130" s="134">
        <v>3</v>
      </c>
      <c r="DN130" s="134">
        <v>3</v>
      </c>
      <c r="DO130" s="134">
        <v>1</v>
      </c>
      <c r="DP130" s="134">
        <v>0</v>
      </c>
      <c r="DQ130" s="134">
        <v>1</v>
      </c>
      <c r="DR130" s="134">
        <v>1</v>
      </c>
      <c r="DS130" s="134">
        <v>0</v>
      </c>
      <c r="DT130" s="134">
        <v>1</v>
      </c>
    </row>
    <row r="131" spans="1:124" ht="33.75" x14ac:dyDescent="0.2">
      <c r="A131" s="106" t="s">
        <v>718</v>
      </c>
      <c r="B131" s="13" t="s">
        <v>688</v>
      </c>
      <c r="C131" s="115" t="s">
        <v>65</v>
      </c>
      <c r="D131" s="87" t="s">
        <v>55</v>
      </c>
      <c r="E131" s="115" t="s">
        <v>56</v>
      </c>
      <c r="F131" s="115" t="s">
        <v>254</v>
      </c>
      <c r="G131" s="115" t="s">
        <v>255</v>
      </c>
      <c r="H131" s="123" t="s">
        <v>688</v>
      </c>
      <c r="I131" s="462"/>
      <c r="J131" s="42">
        <v>1320</v>
      </c>
      <c r="K131" s="37">
        <v>3.3333333333333335</v>
      </c>
      <c r="L131" s="115" t="s">
        <v>335</v>
      </c>
      <c r="M131" s="39">
        <v>703</v>
      </c>
      <c r="N131" s="127" t="s">
        <v>767</v>
      </c>
      <c r="O131" s="97" t="s">
        <v>58</v>
      </c>
      <c r="P131" s="76" t="s">
        <v>60</v>
      </c>
      <c r="Q131" s="69">
        <v>125.37878787878789</v>
      </c>
      <c r="R131" s="83" t="e">
        <v>#DIV/0!</v>
      </c>
      <c r="S131" s="83">
        <v>0</v>
      </c>
      <c r="T131" s="83">
        <v>0</v>
      </c>
      <c r="U131" s="134">
        <v>1320</v>
      </c>
      <c r="V131" s="134">
        <v>1655</v>
      </c>
      <c r="W131" s="134">
        <v>0</v>
      </c>
      <c r="X131" s="134">
        <v>0</v>
      </c>
      <c r="Y131" s="134">
        <v>0</v>
      </c>
      <c r="Z131" s="134">
        <v>1320</v>
      </c>
      <c r="AA131" s="134">
        <v>644</v>
      </c>
      <c r="AB131" s="134">
        <v>1655</v>
      </c>
      <c r="AC131" s="134">
        <v>0</v>
      </c>
      <c r="AD131" s="134">
        <v>0</v>
      </c>
      <c r="AE131" s="134">
        <v>0</v>
      </c>
      <c r="AF131" s="134">
        <v>60</v>
      </c>
      <c r="AG131" s="134">
        <v>48</v>
      </c>
      <c r="AH131" s="134">
        <v>136</v>
      </c>
      <c r="AI131" s="134">
        <v>79</v>
      </c>
      <c r="AJ131" s="134">
        <v>20</v>
      </c>
      <c r="AK131" s="134">
        <v>79</v>
      </c>
      <c r="AL131" s="134">
        <v>169</v>
      </c>
      <c r="AM131" s="134">
        <v>0</v>
      </c>
      <c r="AN131" s="134">
        <v>169</v>
      </c>
      <c r="AO131" s="134">
        <v>10</v>
      </c>
      <c r="AP131" s="134">
        <v>0</v>
      </c>
      <c r="AQ131" s="134">
        <v>10</v>
      </c>
      <c r="AR131" s="134">
        <v>60</v>
      </c>
      <c r="AS131" s="134">
        <v>60</v>
      </c>
      <c r="AT131" s="134">
        <v>57</v>
      </c>
      <c r="AU131" s="134">
        <v>10</v>
      </c>
      <c r="AV131" s="134">
        <v>0</v>
      </c>
      <c r="AW131" s="134">
        <v>9</v>
      </c>
      <c r="AX131" s="134">
        <v>10</v>
      </c>
      <c r="AY131" s="134">
        <v>0</v>
      </c>
      <c r="AZ131" s="134">
        <v>21</v>
      </c>
      <c r="BA131" s="134">
        <v>23</v>
      </c>
      <c r="BB131" s="134">
        <v>0</v>
      </c>
      <c r="BC131" s="134">
        <v>157</v>
      </c>
      <c r="BD131" s="134">
        <v>46</v>
      </c>
      <c r="BE131" s="134">
        <v>0</v>
      </c>
      <c r="BF131" s="134">
        <v>46</v>
      </c>
      <c r="BG131" s="134">
        <v>10</v>
      </c>
      <c r="BH131" s="134">
        <v>0</v>
      </c>
      <c r="BI131" s="134">
        <v>20</v>
      </c>
      <c r="BJ131" s="134">
        <v>10</v>
      </c>
      <c r="BK131" s="134">
        <v>0</v>
      </c>
      <c r="BL131" s="134">
        <v>0</v>
      </c>
      <c r="BM131" s="134">
        <v>18</v>
      </c>
      <c r="BN131" s="134">
        <v>0</v>
      </c>
      <c r="BO131" s="134">
        <v>18</v>
      </c>
      <c r="BP131" s="134">
        <v>100</v>
      </c>
      <c r="BQ131" s="134">
        <v>100</v>
      </c>
      <c r="BR131" s="134">
        <v>86</v>
      </c>
      <c r="BS131" s="134">
        <v>70</v>
      </c>
      <c r="BT131" s="134">
        <v>0</v>
      </c>
      <c r="BU131" s="134">
        <v>70</v>
      </c>
      <c r="BV131" s="134">
        <v>10</v>
      </c>
      <c r="BW131" s="134">
        <v>0</v>
      </c>
      <c r="BX131" s="134">
        <v>14</v>
      </c>
      <c r="BY131" s="134">
        <v>10</v>
      </c>
      <c r="BZ131" s="134">
        <v>0</v>
      </c>
      <c r="CA131" s="134">
        <v>32</v>
      </c>
      <c r="CB131" s="134">
        <v>10</v>
      </c>
      <c r="CC131" s="134">
        <v>0</v>
      </c>
      <c r="CD131" s="134">
        <v>26</v>
      </c>
      <c r="CE131" s="134">
        <v>11</v>
      </c>
      <c r="CF131" s="134">
        <v>0</v>
      </c>
      <c r="CG131" s="134">
        <v>11</v>
      </c>
      <c r="CH131" s="134">
        <v>71</v>
      </c>
      <c r="CI131" s="134">
        <v>0</v>
      </c>
      <c r="CJ131" s="134">
        <v>71</v>
      </c>
      <c r="CK131" s="134">
        <v>50</v>
      </c>
      <c r="CL131" s="134">
        <v>46</v>
      </c>
      <c r="CM131" s="134">
        <v>90</v>
      </c>
      <c r="CN131" s="134">
        <v>14</v>
      </c>
      <c r="CO131" s="134">
        <v>0</v>
      </c>
      <c r="CP131" s="134">
        <v>14</v>
      </c>
      <c r="CQ131" s="134">
        <v>40</v>
      </c>
      <c r="CR131" s="134">
        <v>0</v>
      </c>
      <c r="CS131" s="134">
        <v>40</v>
      </c>
      <c r="CT131" s="134">
        <v>20</v>
      </c>
      <c r="CU131" s="134">
        <v>50</v>
      </c>
      <c r="CV131" s="134">
        <v>76</v>
      </c>
      <c r="CW131" s="134">
        <v>30</v>
      </c>
      <c r="CX131" s="134">
        <v>28</v>
      </c>
      <c r="CY131" s="134">
        <v>41</v>
      </c>
      <c r="CZ131" s="134">
        <v>10</v>
      </c>
      <c r="DA131" s="134">
        <v>0</v>
      </c>
      <c r="DB131" s="134">
        <v>3</v>
      </c>
      <c r="DC131" s="134">
        <v>91</v>
      </c>
      <c r="DD131" s="134">
        <v>69</v>
      </c>
      <c r="DE131" s="134">
        <v>91</v>
      </c>
      <c r="DF131" s="134">
        <v>12</v>
      </c>
      <c r="DG131" s="134">
        <v>0</v>
      </c>
      <c r="DH131" s="134">
        <v>12</v>
      </c>
      <c r="DI131" s="134">
        <v>60</v>
      </c>
      <c r="DJ131" s="134">
        <v>60</v>
      </c>
      <c r="DK131" s="134">
        <v>131</v>
      </c>
      <c r="DL131" s="134">
        <v>150</v>
      </c>
      <c r="DM131" s="134">
        <v>163</v>
      </c>
      <c r="DN131" s="134">
        <v>66</v>
      </c>
      <c r="DO131" s="134">
        <v>41</v>
      </c>
      <c r="DP131" s="134">
        <v>0</v>
      </c>
      <c r="DQ131" s="134">
        <v>41</v>
      </c>
      <c r="DR131" s="134">
        <v>15</v>
      </c>
      <c r="DS131" s="134">
        <v>0</v>
      </c>
      <c r="DT131" s="134">
        <v>18</v>
      </c>
    </row>
    <row r="132" spans="1:124" ht="33.75" x14ac:dyDescent="0.2">
      <c r="A132" s="106" t="s">
        <v>718</v>
      </c>
      <c r="B132" s="4" t="s">
        <v>338</v>
      </c>
      <c r="C132" s="1" t="s">
        <v>65</v>
      </c>
      <c r="D132" s="9" t="s">
        <v>55</v>
      </c>
      <c r="E132" s="1" t="s">
        <v>56</v>
      </c>
      <c r="F132" s="1" t="s">
        <v>336</v>
      </c>
      <c r="G132" s="3" t="s">
        <v>337</v>
      </c>
      <c r="H132" s="4" t="s">
        <v>338</v>
      </c>
      <c r="I132" s="3" t="s">
        <v>9</v>
      </c>
      <c r="J132" s="4"/>
      <c r="K132" s="4"/>
      <c r="L132" s="3"/>
      <c r="M132" s="4"/>
      <c r="N132" s="3"/>
      <c r="O132" s="3"/>
      <c r="P132" s="3"/>
      <c r="Q132" s="8"/>
      <c r="R132" s="20"/>
      <c r="S132" s="20"/>
      <c r="T132" s="20"/>
      <c r="U132" s="103"/>
      <c r="V132" s="103"/>
      <c r="W132" s="103"/>
      <c r="X132" s="103"/>
      <c r="Y132" s="103"/>
      <c r="Z132" s="104"/>
      <c r="AA132" s="104"/>
      <c r="AB132" s="7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8"/>
      <c r="BB132" s="8"/>
      <c r="BC132" s="20"/>
      <c r="BD132" s="8"/>
      <c r="BE132" s="8"/>
      <c r="BF132" s="20"/>
      <c r="BG132" s="8"/>
      <c r="BH132" s="8"/>
      <c r="BI132" s="20"/>
      <c r="BJ132" s="8"/>
      <c r="BK132" s="8"/>
      <c r="BL132" s="20"/>
      <c r="BM132" s="20"/>
      <c r="BN132" s="20"/>
      <c r="BO132" s="20"/>
      <c r="BP132" s="8"/>
      <c r="BQ132" s="8"/>
      <c r="BR132" s="20"/>
      <c r="BS132" s="20"/>
      <c r="BT132" s="20"/>
      <c r="BU132" s="20"/>
      <c r="BV132" s="20"/>
      <c r="BW132" s="20"/>
      <c r="BX132" s="20"/>
      <c r="BY132" s="8"/>
      <c r="BZ132" s="8"/>
      <c r="CA132" s="20"/>
      <c r="CB132" s="8"/>
      <c r="CC132" s="8"/>
      <c r="CD132" s="20"/>
      <c r="CE132" s="8"/>
      <c r="CF132" s="8"/>
      <c r="CG132" s="20"/>
      <c r="CH132" s="8"/>
      <c r="CI132" s="8"/>
      <c r="CJ132" s="20"/>
      <c r="CK132" s="8"/>
      <c r="CL132" s="8"/>
      <c r="CM132" s="20"/>
      <c r="CN132" s="20"/>
      <c r="CO132" s="20"/>
      <c r="CP132" s="20"/>
      <c r="CQ132" s="8"/>
      <c r="CR132" s="8"/>
      <c r="CS132" s="20"/>
      <c r="CT132" s="8"/>
      <c r="CU132" s="8"/>
      <c r="CV132" s="20"/>
      <c r="CW132" s="8"/>
      <c r="CX132" s="8"/>
      <c r="CY132" s="20"/>
      <c r="CZ132" s="8"/>
      <c r="DA132" s="8"/>
      <c r="DB132" s="20"/>
      <c r="DC132" s="8"/>
      <c r="DD132" s="8"/>
      <c r="DE132" s="20"/>
      <c r="DF132" s="8"/>
      <c r="DG132" s="8"/>
      <c r="DH132" s="20"/>
      <c r="DI132" s="20"/>
      <c r="DJ132" s="20"/>
      <c r="DK132" s="20"/>
      <c r="DL132" s="8"/>
      <c r="DM132" s="8"/>
      <c r="DN132" s="20"/>
      <c r="DO132" s="8"/>
      <c r="DP132" s="8"/>
      <c r="DQ132" s="20"/>
      <c r="DR132" s="8"/>
      <c r="DS132" s="8"/>
      <c r="DT132" s="20"/>
    </row>
    <row r="133" spans="1:124" ht="56.25" x14ac:dyDescent="0.2">
      <c r="A133" s="106" t="s">
        <v>718</v>
      </c>
      <c r="B133" s="13" t="s">
        <v>340</v>
      </c>
      <c r="C133" s="115" t="s">
        <v>65</v>
      </c>
      <c r="D133" s="87" t="s">
        <v>55</v>
      </c>
      <c r="E133" s="115" t="s">
        <v>56</v>
      </c>
      <c r="F133" s="115" t="s">
        <v>336</v>
      </c>
      <c r="G133" s="115" t="s">
        <v>339</v>
      </c>
      <c r="H133" s="86" t="s">
        <v>340</v>
      </c>
      <c r="I133" s="107" t="s">
        <v>341</v>
      </c>
      <c r="J133" s="38">
        <v>144</v>
      </c>
      <c r="K133" s="84">
        <v>20</v>
      </c>
      <c r="L133" s="107" t="s">
        <v>342</v>
      </c>
      <c r="M133" s="5"/>
      <c r="N133" s="107" t="s">
        <v>343</v>
      </c>
      <c r="O133" s="107" t="s">
        <v>58</v>
      </c>
      <c r="P133" s="16" t="s">
        <v>60</v>
      </c>
      <c r="Q133" s="69">
        <v>105.84415584415585</v>
      </c>
      <c r="R133" s="83" t="e">
        <v>#DIV/0!</v>
      </c>
      <c r="S133" s="83">
        <v>0</v>
      </c>
      <c r="T133" s="83">
        <v>0</v>
      </c>
      <c r="U133" s="134">
        <v>154</v>
      </c>
      <c r="V133" s="134">
        <v>163</v>
      </c>
      <c r="W133" s="134">
        <v>0</v>
      </c>
      <c r="X133" s="134">
        <v>0</v>
      </c>
      <c r="Y133" s="134">
        <v>0</v>
      </c>
      <c r="Z133" s="134">
        <v>154</v>
      </c>
      <c r="AA133" s="134">
        <v>125</v>
      </c>
      <c r="AB133" s="134">
        <v>163</v>
      </c>
      <c r="AC133" s="134">
        <v>3</v>
      </c>
      <c r="AD133" s="134">
        <v>1</v>
      </c>
      <c r="AE133" s="134">
        <v>3</v>
      </c>
      <c r="AF133" s="134">
        <v>7</v>
      </c>
      <c r="AG133" s="134">
        <v>5</v>
      </c>
      <c r="AH133" s="134">
        <v>6</v>
      </c>
      <c r="AI133" s="134">
        <v>2</v>
      </c>
      <c r="AJ133" s="134">
        <v>3</v>
      </c>
      <c r="AK133" s="134">
        <v>1</v>
      </c>
      <c r="AL133" s="134">
        <v>7</v>
      </c>
      <c r="AM133" s="134">
        <v>2</v>
      </c>
      <c r="AN133" s="134">
        <v>6</v>
      </c>
      <c r="AO133" s="134">
        <v>1</v>
      </c>
      <c r="AP133" s="134">
        <v>1</v>
      </c>
      <c r="AQ133" s="134">
        <v>0</v>
      </c>
      <c r="AR133" s="134">
        <v>4</v>
      </c>
      <c r="AS133" s="134">
        <v>2</v>
      </c>
      <c r="AT133" s="134">
        <v>1</v>
      </c>
      <c r="AU133" s="134">
        <v>2</v>
      </c>
      <c r="AV133" s="134">
        <v>2</v>
      </c>
      <c r="AW133" s="134">
        <v>0</v>
      </c>
      <c r="AX133" s="134">
        <v>9</v>
      </c>
      <c r="AY133" s="134">
        <v>10</v>
      </c>
      <c r="AZ133" s="134">
        <v>10</v>
      </c>
      <c r="BA133" s="134">
        <v>16</v>
      </c>
      <c r="BB133" s="134">
        <v>10</v>
      </c>
      <c r="BC133" s="134">
        <v>19</v>
      </c>
      <c r="BD133" s="134">
        <v>2</v>
      </c>
      <c r="BE133" s="134">
        <v>0</v>
      </c>
      <c r="BF133" s="134">
        <v>1</v>
      </c>
      <c r="BG133" s="134">
        <v>8</v>
      </c>
      <c r="BH133" s="134">
        <v>8</v>
      </c>
      <c r="BI133" s="134">
        <v>13</v>
      </c>
      <c r="BJ133" s="134">
        <v>2</v>
      </c>
      <c r="BK133" s="134">
        <v>2</v>
      </c>
      <c r="BL133" s="134">
        <v>4</v>
      </c>
      <c r="BM133" s="134">
        <v>8</v>
      </c>
      <c r="BN133" s="134">
        <v>7</v>
      </c>
      <c r="BO133" s="134">
        <v>9</v>
      </c>
      <c r="BP133" s="134">
        <v>2</v>
      </c>
      <c r="BQ133" s="134">
        <v>0</v>
      </c>
      <c r="BR133" s="134">
        <v>0</v>
      </c>
      <c r="BS133" s="134">
        <v>1</v>
      </c>
      <c r="BT133" s="134">
        <v>1</v>
      </c>
      <c r="BU133" s="134">
        <v>1</v>
      </c>
      <c r="BV133" s="134">
        <v>5</v>
      </c>
      <c r="BW133" s="134">
        <v>2</v>
      </c>
      <c r="BX133" s="134">
        <v>4</v>
      </c>
      <c r="BY133" s="134">
        <v>5</v>
      </c>
      <c r="BZ133" s="134">
        <v>1</v>
      </c>
      <c r="CA133" s="134">
        <v>3</v>
      </c>
      <c r="CB133" s="134">
        <v>0</v>
      </c>
      <c r="CC133" s="134">
        <v>2</v>
      </c>
      <c r="CD133" s="134">
        <v>0</v>
      </c>
      <c r="CE133" s="134">
        <v>25</v>
      </c>
      <c r="CF133" s="134">
        <v>25</v>
      </c>
      <c r="CG133" s="134">
        <v>30</v>
      </c>
      <c r="CH133" s="134">
        <v>8</v>
      </c>
      <c r="CI133" s="134">
        <v>7</v>
      </c>
      <c r="CJ133" s="134">
        <v>5</v>
      </c>
      <c r="CK133" s="134">
        <v>6</v>
      </c>
      <c r="CL133" s="134">
        <v>4</v>
      </c>
      <c r="CM133" s="134">
        <v>5</v>
      </c>
      <c r="CN133" s="134">
        <v>8</v>
      </c>
      <c r="CO133" s="134">
        <v>10</v>
      </c>
      <c r="CP133" s="134">
        <v>26</v>
      </c>
      <c r="CQ133" s="134">
        <v>3</v>
      </c>
      <c r="CR133" s="134">
        <v>3</v>
      </c>
      <c r="CS133" s="134">
        <v>3</v>
      </c>
      <c r="CT133" s="134">
        <v>1</v>
      </c>
      <c r="CU133" s="134">
        <v>1</v>
      </c>
      <c r="CV133" s="134">
        <v>0</v>
      </c>
      <c r="CW133" s="134">
        <v>1</v>
      </c>
      <c r="CX133" s="134">
        <v>1</v>
      </c>
      <c r="CY133" s="134">
        <v>0</v>
      </c>
      <c r="CZ133" s="134">
        <v>0</v>
      </c>
      <c r="DA133" s="134">
        <v>0</v>
      </c>
      <c r="DB133" s="134">
        <v>0</v>
      </c>
      <c r="DC133" s="134">
        <v>4</v>
      </c>
      <c r="DD133" s="134">
        <v>3</v>
      </c>
      <c r="DE133" s="134">
        <v>1</v>
      </c>
      <c r="DF133" s="134">
        <v>5</v>
      </c>
      <c r="DG133" s="134">
        <v>4</v>
      </c>
      <c r="DH133" s="134">
        <v>4</v>
      </c>
      <c r="DI133" s="134">
        <v>5</v>
      </c>
      <c r="DJ133" s="134">
        <v>5</v>
      </c>
      <c r="DK133" s="134">
        <v>3</v>
      </c>
      <c r="DL133" s="134">
        <v>1</v>
      </c>
      <c r="DM133" s="134">
        <v>0</v>
      </c>
      <c r="DN133" s="134">
        <v>1</v>
      </c>
      <c r="DO133" s="134">
        <v>1</v>
      </c>
      <c r="DP133" s="134">
        <v>1</v>
      </c>
      <c r="DQ133" s="134">
        <v>1</v>
      </c>
      <c r="DR133" s="134">
        <v>2</v>
      </c>
      <c r="DS133" s="134">
        <v>2</v>
      </c>
      <c r="DT133" s="134">
        <v>3</v>
      </c>
    </row>
    <row r="134" spans="1:124" ht="67.5" x14ac:dyDescent="0.2">
      <c r="A134" s="106" t="s">
        <v>718</v>
      </c>
      <c r="B134" s="13" t="s">
        <v>344</v>
      </c>
      <c r="C134" s="115" t="s">
        <v>65</v>
      </c>
      <c r="D134" s="87" t="s">
        <v>55</v>
      </c>
      <c r="E134" s="115" t="s">
        <v>56</v>
      </c>
      <c r="F134" s="115" t="s">
        <v>336</v>
      </c>
      <c r="G134" s="115" t="s">
        <v>339</v>
      </c>
      <c r="H134" s="86" t="s">
        <v>344</v>
      </c>
      <c r="I134" s="107" t="s">
        <v>345</v>
      </c>
      <c r="J134" s="38">
        <v>445</v>
      </c>
      <c r="K134" s="84">
        <v>2</v>
      </c>
      <c r="L134" s="107" t="s">
        <v>346</v>
      </c>
      <c r="M134" s="5"/>
      <c r="N134" s="107" t="s">
        <v>343</v>
      </c>
      <c r="O134" s="107" t="s">
        <v>58</v>
      </c>
      <c r="P134" s="16" t="s">
        <v>60</v>
      </c>
      <c r="Q134" s="69">
        <v>95.701357466063357</v>
      </c>
      <c r="R134" s="83" t="e">
        <v>#DIV/0!</v>
      </c>
      <c r="S134" s="83">
        <v>0</v>
      </c>
      <c r="T134" s="83">
        <v>0</v>
      </c>
      <c r="U134" s="134">
        <v>442</v>
      </c>
      <c r="V134" s="134">
        <v>423</v>
      </c>
      <c r="W134" s="134">
        <v>0</v>
      </c>
      <c r="X134" s="134">
        <v>0</v>
      </c>
      <c r="Y134" s="134">
        <v>0</v>
      </c>
      <c r="Z134" s="134">
        <v>442</v>
      </c>
      <c r="AA134" s="134">
        <v>436</v>
      </c>
      <c r="AB134" s="134">
        <v>423</v>
      </c>
      <c r="AC134" s="134">
        <v>2</v>
      </c>
      <c r="AD134" s="134">
        <v>10</v>
      </c>
      <c r="AE134" s="134">
        <v>2</v>
      </c>
      <c r="AF134" s="134">
        <v>85</v>
      </c>
      <c r="AG134" s="134">
        <v>85</v>
      </c>
      <c r="AH134" s="134">
        <v>81</v>
      </c>
      <c r="AI134" s="134">
        <v>5</v>
      </c>
      <c r="AJ134" s="134">
        <v>5</v>
      </c>
      <c r="AK134" s="134">
        <v>5</v>
      </c>
      <c r="AL134" s="134">
        <v>8</v>
      </c>
      <c r="AM134" s="134">
        <v>8</v>
      </c>
      <c r="AN134" s="134">
        <v>8</v>
      </c>
      <c r="AO134" s="134">
        <v>5</v>
      </c>
      <c r="AP134" s="134">
        <v>5</v>
      </c>
      <c r="AQ134" s="134">
        <v>5</v>
      </c>
      <c r="AR134" s="134">
        <v>20</v>
      </c>
      <c r="AS134" s="134">
        <v>20</v>
      </c>
      <c r="AT134" s="134">
        <v>20</v>
      </c>
      <c r="AU134" s="134">
        <v>5</v>
      </c>
      <c r="AV134" s="134">
        <v>5</v>
      </c>
      <c r="AW134" s="134">
        <v>6</v>
      </c>
      <c r="AX134" s="134">
        <v>14</v>
      </c>
      <c r="AY134" s="134">
        <v>12</v>
      </c>
      <c r="AZ134" s="134">
        <v>14</v>
      </c>
      <c r="BA134" s="134">
        <v>16</v>
      </c>
      <c r="BB134" s="134">
        <v>16</v>
      </c>
      <c r="BC134" s="134">
        <v>16</v>
      </c>
      <c r="BD134" s="134">
        <v>5</v>
      </c>
      <c r="BE134" s="134">
        <v>5</v>
      </c>
      <c r="BF134" s="134">
        <v>5</v>
      </c>
      <c r="BG134" s="134">
        <v>30</v>
      </c>
      <c r="BH134" s="134">
        <v>30</v>
      </c>
      <c r="BI134" s="134">
        <v>30</v>
      </c>
      <c r="BJ134" s="134">
        <v>6</v>
      </c>
      <c r="BK134" s="134">
        <v>6</v>
      </c>
      <c r="BL134" s="134">
        <v>6</v>
      </c>
      <c r="BM134" s="134">
        <v>24</v>
      </c>
      <c r="BN134" s="134">
        <v>24</v>
      </c>
      <c r="BO134" s="134">
        <v>18</v>
      </c>
      <c r="BP134" s="134">
        <v>30</v>
      </c>
      <c r="BQ134" s="134">
        <v>30</v>
      </c>
      <c r="BR134" s="134">
        <v>35</v>
      </c>
      <c r="BS134" s="134">
        <v>6</v>
      </c>
      <c r="BT134" s="134">
        <v>5</v>
      </c>
      <c r="BU134" s="134">
        <v>6</v>
      </c>
      <c r="BV134" s="134">
        <v>5</v>
      </c>
      <c r="BW134" s="134">
        <v>5</v>
      </c>
      <c r="BX134" s="134">
        <v>5</v>
      </c>
      <c r="BY134" s="134">
        <v>5</v>
      </c>
      <c r="BZ134" s="134">
        <v>5</v>
      </c>
      <c r="CA134" s="134">
        <v>5</v>
      </c>
      <c r="CB134" s="134">
        <v>12</v>
      </c>
      <c r="CC134" s="134">
        <v>12</v>
      </c>
      <c r="CD134" s="134">
        <v>12</v>
      </c>
      <c r="CE134" s="134">
        <v>10</v>
      </c>
      <c r="CF134" s="134">
        <v>10</v>
      </c>
      <c r="CG134" s="134">
        <v>10</v>
      </c>
      <c r="CH134" s="134">
        <v>20</v>
      </c>
      <c r="CI134" s="134">
        <v>20</v>
      </c>
      <c r="CJ134" s="134">
        <v>20</v>
      </c>
      <c r="CK134" s="134">
        <v>30</v>
      </c>
      <c r="CL134" s="134">
        <v>30</v>
      </c>
      <c r="CM134" s="134">
        <v>33</v>
      </c>
      <c r="CN134" s="134">
        <v>16</v>
      </c>
      <c r="CO134" s="134">
        <v>8</v>
      </c>
      <c r="CP134" s="134">
        <v>3</v>
      </c>
      <c r="CQ134" s="134">
        <v>25</v>
      </c>
      <c r="CR134" s="134">
        <v>25</v>
      </c>
      <c r="CS134" s="134">
        <v>23</v>
      </c>
      <c r="CT134" s="134">
        <v>6</v>
      </c>
      <c r="CU134" s="134">
        <v>6</v>
      </c>
      <c r="CV134" s="134">
        <v>6</v>
      </c>
      <c r="CW134" s="134">
        <v>20</v>
      </c>
      <c r="CX134" s="134">
        <v>20</v>
      </c>
      <c r="CY134" s="134">
        <v>20</v>
      </c>
      <c r="CZ134" s="134">
        <v>0</v>
      </c>
      <c r="DA134" s="134">
        <v>0</v>
      </c>
      <c r="DB134" s="134">
        <v>0</v>
      </c>
      <c r="DC134" s="134">
        <v>8</v>
      </c>
      <c r="DD134" s="134">
        <v>8</v>
      </c>
      <c r="DE134" s="134">
        <v>8</v>
      </c>
      <c r="DF134" s="134">
        <v>5</v>
      </c>
      <c r="DG134" s="134">
        <v>5</v>
      </c>
      <c r="DH134" s="134">
        <v>5</v>
      </c>
      <c r="DI134" s="134">
        <v>10</v>
      </c>
      <c r="DJ134" s="134">
        <v>10</v>
      </c>
      <c r="DK134" s="134">
        <v>7</v>
      </c>
      <c r="DL134" s="134">
        <v>5</v>
      </c>
      <c r="DM134" s="134">
        <v>5</v>
      </c>
      <c r="DN134" s="134">
        <v>5</v>
      </c>
      <c r="DO134" s="134">
        <v>1</v>
      </c>
      <c r="DP134" s="134">
        <v>1</v>
      </c>
      <c r="DQ134" s="134">
        <v>1</v>
      </c>
      <c r="DR134" s="134">
        <v>3</v>
      </c>
      <c r="DS134" s="134">
        <v>0</v>
      </c>
      <c r="DT134" s="134">
        <v>3</v>
      </c>
    </row>
    <row r="135" spans="1:124" ht="45" x14ac:dyDescent="0.2">
      <c r="A135" s="106" t="s">
        <v>718</v>
      </c>
      <c r="B135" s="13" t="s">
        <v>347</v>
      </c>
      <c r="C135" s="115" t="s">
        <v>65</v>
      </c>
      <c r="D135" s="87" t="s">
        <v>55</v>
      </c>
      <c r="E135" s="115" t="s">
        <v>56</v>
      </c>
      <c r="F135" s="115" t="s">
        <v>336</v>
      </c>
      <c r="G135" s="115" t="s">
        <v>339</v>
      </c>
      <c r="H135" s="123" t="s">
        <v>347</v>
      </c>
      <c r="I135" s="107" t="s">
        <v>348</v>
      </c>
      <c r="J135" s="38">
        <v>41</v>
      </c>
      <c r="K135" s="84">
        <v>15</v>
      </c>
      <c r="L135" s="107" t="s">
        <v>349</v>
      </c>
      <c r="M135" s="5"/>
      <c r="N135" s="107" t="s">
        <v>350</v>
      </c>
      <c r="O135" s="107" t="s">
        <v>58</v>
      </c>
      <c r="P135" s="76" t="s">
        <v>60</v>
      </c>
      <c r="Q135" s="69">
        <v>95.918367346938766</v>
      </c>
      <c r="R135" s="83" t="e">
        <v>#DIV/0!</v>
      </c>
      <c r="S135" s="83">
        <v>0</v>
      </c>
      <c r="T135" s="83">
        <v>0</v>
      </c>
      <c r="U135" s="134">
        <v>49</v>
      </c>
      <c r="V135" s="134">
        <v>47</v>
      </c>
      <c r="W135" s="134">
        <v>0</v>
      </c>
      <c r="X135" s="134">
        <v>0</v>
      </c>
      <c r="Y135" s="134">
        <v>0</v>
      </c>
      <c r="Z135" s="134">
        <v>49</v>
      </c>
      <c r="AA135" s="134">
        <v>39.03</v>
      </c>
      <c r="AB135" s="134">
        <v>47</v>
      </c>
      <c r="AC135" s="134">
        <v>0</v>
      </c>
      <c r="AD135" s="134">
        <v>0</v>
      </c>
      <c r="AE135" s="134">
        <v>0</v>
      </c>
      <c r="AF135" s="134">
        <v>9</v>
      </c>
      <c r="AG135" s="134">
        <v>7</v>
      </c>
      <c r="AH135" s="134">
        <v>8</v>
      </c>
      <c r="AI135" s="134">
        <v>5</v>
      </c>
      <c r="AJ135" s="134">
        <v>3</v>
      </c>
      <c r="AK135" s="134">
        <v>5</v>
      </c>
      <c r="AL135" s="134">
        <v>0</v>
      </c>
      <c r="AM135" s="134">
        <v>0</v>
      </c>
      <c r="AN135" s="134">
        <v>0</v>
      </c>
      <c r="AO135" s="134">
        <v>1</v>
      </c>
      <c r="AP135" s="134">
        <v>1</v>
      </c>
      <c r="AQ135" s="134">
        <v>0</v>
      </c>
      <c r="AR135" s="134">
        <v>0</v>
      </c>
      <c r="AS135" s="134">
        <v>0</v>
      </c>
      <c r="AT135" s="134">
        <v>0</v>
      </c>
      <c r="AU135" s="134">
        <v>2</v>
      </c>
      <c r="AV135" s="134">
        <v>2</v>
      </c>
      <c r="AW135" s="134">
        <v>2</v>
      </c>
      <c r="AX135" s="134">
        <v>1</v>
      </c>
      <c r="AY135" s="134">
        <v>1</v>
      </c>
      <c r="AZ135" s="134">
        <v>1</v>
      </c>
      <c r="BA135" s="134">
        <v>0</v>
      </c>
      <c r="BB135" s="134">
        <v>0</v>
      </c>
      <c r="BC135" s="134">
        <v>0</v>
      </c>
      <c r="BD135" s="134">
        <v>0</v>
      </c>
      <c r="BE135" s="134">
        <v>0</v>
      </c>
      <c r="BF135" s="134">
        <v>0</v>
      </c>
      <c r="BG135" s="134">
        <v>0</v>
      </c>
      <c r="BH135" s="134">
        <v>0</v>
      </c>
      <c r="BI135" s="134">
        <v>0</v>
      </c>
      <c r="BJ135" s="134">
        <v>0</v>
      </c>
      <c r="BK135" s="134">
        <v>0</v>
      </c>
      <c r="BL135" s="134">
        <v>0</v>
      </c>
      <c r="BM135" s="134">
        <v>5</v>
      </c>
      <c r="BN135" s="134">
        <v>4</v>
      </c>
      <c r="BO135" s="134">
        <v>5</v>
      </c>
      <c r="BP135" s="134">
        <v>10</v>
      </c>
      <c r="BQ135" s="134">
        <v>10</v>
      </c>
      <c r="BR135" s="134">
        <v>11</v>
      </c>
      <c r="BS135" s="134">
        <v>0</v>
      </c>
      <c r="BT135" s="134">
        <v>0</v>
      </c>
      <c r="BU135" s="134">
        <v>0</v>
      </c>
      <c r="BV135" s="134">
        <v>0</v>
      </c>
      <c r="BW135" s="134">
        <v>0</v>
      </c>
      <c r="BX135" s="134">
        <v>0</v>
      </c>
      <c r="BY135" s="134">
        <v>1</v>
      </c>
      <c r="BZ135" s="134">
        <v>1</v>
      </c>
      <c r="CA135" s="134">
        <v>1</v>
      </c>
      <c r="CB135" s="134">
        <v>0</v>
      </c>
      <c r="CC135" s="134">
        <v>0</v>
      </c>
      <c r="CD135" s="134">
        <v>0</v>
      </c>
      <c r="CE135" s="134">
        <v>1</v>
      </c>
      <c r="CF135" s="134">
        <v>1</v>
      </c>
      <c r="CG135" s="134">
        <v>0</v>
      </c>
      <c r="CH135" s="134">
        <v>1</v>
      </c>
      <c r="CI135" s="134">
        <v>2</v>
      </c>
      <c r="CJ135" s="134">
        <v>1</v>
      </c>
      <c r="CK135" s="134">
        <v>1</v>
      </c>
      <c r="CL135" s="134">
        <v>1</v>
      </c>
      <c r="CM135" s="134">
        <v>1</v>
      </c>
      <c r="CN135" s="134">
        <v>1</v>
      </c>
      <c r="CO135" s="134">
        <v>2</v>
      </c>
      <c r="CP135" s="134">
        <v>1</v>
      </c>
      <c r="CQ135" s="134">
        <v>0</v>
      </c>
      <c r="CR135" s="134">
        <v>0</v>
      </c>
      <c r="CS135" s="134">
        <v>0</v>
      </c>
      <c r="CT135" s="134">
        <v>0</v>
      </c>
      <c r="CU135" s="134">
        <v>0</v>
      </c>
      <c r="CV135" s="134">
        <v>0</v>
      </c>
      <c r="CW135" s="134">
        <v>0</v>
      </c>
      <c r="CX135" s="134">
        <v>0</v>
      </c>
      <c r="CY135" s="134">
        <v>0</v>
      </c>
      <c r="CZ135" s="134">
        <v>0</v>
      </c>
      <c r="DA135" s="134">
        <v>0</v>
      </c>
      <c r="DB135" s="134">
        <v>0</v>
      </c>
      <c r="DC135" s="134">
        <v>8</v>
      </c>
      <c r="DD135" s="134">
        <v>4</v>
      </c>
      <c r="DE135" s="134">
        <v>8</v>
      </c>
      <c r="DF135" s="134">
        <v>0</v>
      </c>
      <c r="DG135" s="134">
        <v>0</v>
      </c>
      <c r="DH135" s="134">
        <v>0</v>
      </c>
      <c r="DI135" s="134">
        <v>0</v>
      </c>
      <c r="DJ135" s="134">
        <v>0</v>
      </c>
      <c r="DK135" s="134">
        <v>0</v>
      </c>
      <c r="DL135" s="134">
        <v>3</v>
      </c>
      <c r="DM135" s="134">
        <v>0.03</v>
      </c>
      <c r="DN135" s="134">
        <v>3</v>
      </c>
      <c r="DO135" s="134">
        <v>0</v>
      </c>
      <c r="DP135" s="134">
        <v>0</v>
      </c>
      <c r="DQ135" s="134">
        <v>0</v>
      </c>
      <c r="DR135" s="134">
        <v>0</v>
      </c>
      <c r="DS135" s="134">
        <v>0</v>
      </c>
      <c r="DT135" s="134">
        <v>0</v>
      </c>
    </row>
    <row r="136" spans="1:124" ht="78.75" x14ac:dyDescent="0.2">
      <c r="A136" s="106" t="s">
        <v>718</v>
      </c>
      <c r="B136" s="13" t="s">
        <v>351</v>
      </c>
      <c r="C136" s="115" t="s">
        <v>65</v>
      </c>
      <c r="D136" s="87" t="s">
        <v>55</v>
      </c>
      <c r="E136" s="115" t="s">
        <v>56</v>
      </c>
      <c r="F136" s="115" t="s">
        <v>336</v>
      </c>
      <c r="G136" s="115" t="s">
        <v>339</v>
      </c>
      <c r="H136" s="123" t="s">
        <v>351</v>
      </c>
      <c r="I136" s="107" t="s">
        <v>352</v>
      </c>
      <c r="J136" s="38">
        <v>494</v>
      </c>
      <c r="K136" s="84">
        <v>15</v>
      </c>
      <c r="L136" s="107" t="s">
        <v>353</v>
      </c>
      <c r="M136" s="5"/>
      <c r="N136" s="107" t="s">
        <v>354</v>
      </c>
      <c r="O136" s="107" t="s">
        <v>58</v>
      </c>
      <c r="P136" s="115" t="s">
        <v>60</v>
      </c>
      <c r="Q136" s="69">
        <v>70.383275261324044</v>
      </c>
      <c r="R136" s="83" t="e">
        <v>#DIV/0!</v>
      </c>
      <c r="S136" s="83">
        <v>0</v>
      </c>
      <c r="T136" s="83">
        <v>0</v>
      </c>
      <c r="U136" s="134">
        <v>574</v>
      </c>
      <c r="V136" s="134">
        <v>404</v>
      </c>
      <c r="W136" s="134">
        <v>0</v>
      </c>
      <c r="X136" s="134">
        <v>0</v>
      </c>
      <c r="Y136" s="134">
        <v>0</v>
      </c>
      <c r="Z136" s="134">
        <v>574</v>
      </c>
      <c r="AA136" s="134">
        <v>497</v>
      </c>
      <c r="AB136" s="134">
        <v>404</v>
      </c>
      <c r="AC136" s="134">
        <v>0</v>
      </c>
      <c r="AD136" s="134">
        <v>0</v>
      </c>
      <c r="AE136" s="134">
        <v>0</v>
      </c>
      <c r="AF136" s="134">
        <v>100</v>
      </c>
      <c r="AG136" s="134">
        <v>100</v>
      </c>
      <c r="AH136" s="134">
        <v>104</v>
      </c>
      <c r="AI136" s="134">
        <v>0</v>
      </c>
      <c r="AJ136" s="134">
        <v>0</v>
      </c>
      <c r="AK136" s="134">
        <v>0</v>
      </c>
      <c r="AL136" s="134">
        <v>0</v>
      </c>
      <c r="AM136" s="134">
        <v>0</v>
      </c>
      <c r="AN136" s="134">
        <v>0</v>
      </c>
      <c r="AO136" s="134">
        <v>0</v>
      </c>
      <c r="AP136" s="134">
        <v>0</v>
      </c>
      <c r="AQ136" s="134">
        <v>0</v>
      </c>
      <c r="AR136" s="134">
        <v>0</v>
      </c>
      <c r="AS136" s="134">
        <v>0</v>
      </c>
      <c r="AT136" s="134">
        <v>0</v>
      </c>
      <c r="AU136" s="134">
        <v>2</v>
      </c>
      <c r="AV136" s="134">
        <v>2</v>
      </c>
      <c r="AW136" s="134">
        <v>2</v>
      </c>
      <c r="AX136" s="134">
        <v>0</v>
      </c>
      <c r="AY136" s="134">
        <v>0</v>
      </c>
      <c r="AZ136" s="134">
        <v>0</v>
      </c>
      <c r="BA136" s="134">
        <v>5</v>
      </c>
      <c r="BB136" s="134">
        <v>5</v>
      </c>
      <c r="BC136" s="134">
        <v>5</v>
      </c>
      <c r="BD136" s="134">
        <v>0</v>
      </c>
      <c r="BE136" s="134">
        <v>0</v>
      </c>
      <c r="BF136" s="134">
        <v>0</v>
      </c>
      <c r="BG136" s="134">
        <v>0</v>
      </c>
      <c r="BH136" s="134">
        <v>0</v>
      </c>
      <c r="BI136" s="134">
        <v>0</v>
      </c>
      <c r="BJ136" s="134">
        <v>0</v>
      </c>
      <c r="BK136" s="134">
        <v>0</v>
      </c>
      <c r="BL136" s="134">
        <v>0</v>
      </c>
      <c r="BM136" s="134">
        <v>8</v>
      </c>
      <c r="BN136" s="134">
        <v>7</v>
      </c>
      <c r="BO136" s="134">
        <v>8</v>
      </c>
      <c r="BP136" s="134">
        <v>231</v>
      </c>
      <c r="BQ136" s="134">
        <v>170</v>
      </c>
      <c r="BR136" s="134">
        <v>110</v>
      </c>
      <c r="BS136" s="134">
        <v>0</v>
      </c>
      <c r="BT136" s="134">
        <v>0</v>
      </c>
      <c r="BU136" s="134">
        <v>0</v>
      </c>
      <c r="BV136" s="134">
        <v>0</v>
      </c>
      <c r="BW136" s="134">
        <v>0</v>
      </c>
      <c r="BX136" s="134">
        <v>0</v>
      </c>
      <c r="BY136" s="134">
        <v>8</v>
      </c>
      <c r="BZ136" s="134">
        <v>8</v>
      </c>
      <c r="CA136" s="134">
        <v>28</v>
      </c>
      <c r="CB136" s="134">
        <v>0</v>
      </c>
      <c r="CC136" s="134">
        <v>0</v>
      </c>
      <c r="CD136" s="134">
        <v>0</v>
      </c>
      <c r="CE136" s="134">
        <v>0</v>
      </c>
      <c r="CF136" s="134">
        <v>0</v>
      </c>
      <c r="CG136" s="134">
        <v>0</v>
      </c>
      <c r="CH136" s="134">
        <v>34</v>
      </c>
      <c r="CI136" s="134">
        <v>32</v>
      </c>
      <c r="CJ136" s="134">
        <v>33</v>
      </c>
      <c r="CK136" s="134">
        <v>22</v>
      </c>
      <c r="CL136" s="134">
        <v>22</v>
      </c>
      <c r="CM136" s="134">
        <v>22</v>
      </c>
      <c r="CN136" s="134">
        <v>0</v>
      </c>
      <c r="CO136" s="134">
        <v>0</v>
      </c>
      <c r="CP136" s="134">
        <v>0</v>
      </c>
      <c r="CQ136" s="134">
        <v>1</v>
      </c>
      <c r="CR136" s="134">
        <v>1</v>
      </c>
      <c r="CS136" s="134">
        <v>2</v>
      </c>
      <c r="CT136" s="134">
        <v>0</v>
      </c>
      <c r="CU136" s="134">
        <v>0</v>
      </c>
      <c r="CV136" s="134">
        <v>0</v>
      </c>
      <c r="CW136" s="134">
        <v>3</v>
      </c>
      <c r="CX136" s="134">
        <v>3</v>
      </c>
      <c r="CY136" s="134">
        <v>3</v>
      </c>
      <c r="CZ136" s="134">
        <v>0</v>
      </c>
      <c r="DA136" s="134">
        <v>0</v>
      </c>
      <c r="DB136" s="134">
        <v>0</v>
      </c>
      <c r="DC136" s="134">
        <v>28</v>
      </c>
      <c r="DD136" s="134">
        <v>15</v>
      </c>
      <c r="DE136" s="134">
        <v>28</v>
      </c>
      <c r="DF136" s="134">
        <v>0</v>
      </c>
      <c r="DG136" s="134">
        <v>0</v>
      </c>
      <c r="DH136" s="134">
        <v>0</v>
      </c>
      <c r="DI136" s="134">
        <v>12</v>
      </c>
      <c r="DJ136" s="134">
        <v>12</v>
      </c>
      <c r="DK136" s="134">
        <v>0</v>
      </c>
      <c r="DL136" s="134">
        <v>120</v>
      </c>
      <c r="DM136" s="134">
        <v>120</v>
      </c>
      <c r="DN136" s="134">
        <v>59</v>
      </c>
      <c r="DO136" s="134">
        <v>0</v>
      </c>
      <c r="DP136" s="134">
        <v>0</v>
      </c>
      <c r="DQ136" s="134">
        <v>0</v>
      </c>
      <c r="DR136" s="134">
        <v>0</v>
      </c>
      <c r="DS136" s="134">
        <v>0</v>
      </c>
      <c r="DT136" s="134">
        <v>0</v>
      </c>
    </row>
    <row r="137" spans="1:124" ht="45" x14ac:dyDescent="0.2">
      <c r="A137" s="106" t="s">
        <v>718</v>
      </c>
      <c r="B137" s="13" t="s">
        <v>355</v>
      </c>
      <c r="C137" s="115" t="s">
        <v>65</v>
      </c>
      <c r="D137" s="87" t="s">
        <v>55</v>
      </c>
      <c r="E137" s="115" t="s">
        <v>56</v>
      </c>
      <c r="F137" s="115" t="s">
        <v>336</v>
      </c>
      <c r="G137" s="115" t="s">
        <v>339</v>
      </c>
      <c r="H137" s="123" t="s">
        <v>355</v>
      </c>
      <c r="I137" s="107" t="s">
        <v>356</v>
      </c>
      <c r="J137" s="38">
        <v>117</v>
      </c>
      <c r="K137" s="84">
        <v>15</v>
      </c>
      <c r="L137" s="107" t="s">
        <v>357</v>
      </c>
      <c r="M137" s="5"/>
      <c r="N137" s="107" t="s">
        <v>350</v>
      </c>
      <c r="O137" s="107" t="s">
        <v>58</v>
      </c>
      <c r="P137" s="16" t="s">
        <v>60</v>
      </c>
      <c r="Q137" s="69">
        <v>86.178861788617894</v>
      </c>
      <c r="R137" s="83" t="e">
        <v>#DIV/0!</v>
      </c>
      <c r="S137" s="83">
        <v>0</v>
      </c>
      <c r="T137" s="83">
        <v>0</v>
      </c>
      <c r="U137" s="134">
        <v>123</v>
      </c>
      <c r="V137" s="134">
        <v>106</v>
      </c>
      <c r="W137" s="134">
        <v>0</v>
      </c>
      <c r="X137" s="134">
        <v>0</v>
      </c>
      <c r="Y137" s="134">
        <v>0</v>
      </c>
      <c r="Z137" s="134">
        <v>123</v>
      </c>
      <c r="AA137" s="134">
        <v>108</v>
      </c>
      <c r="AB137" s="134">
        <v>106</v>
      </c>
      <c r="AC137" s="134">
        <v>0</v>
      </c>
      <c r="AD137" s="134">
        <v>0</v>
      </c>
      <c r="AE137" s="134">
        <v>0</v>
      </c>
      <c r="AF137" s="134">
        <v>20</v>
      </c>
      <c r="AG137" s="134">
        <v>20</v>
      </c>
      <c r="AH137" s="134">
        <v>20</v>
      </c>
      <c r="AI137" s="134">
        <v>3</v>
      </c>
      <c r="AJ137" s="134">
        <v>3</v>
      </c>
      <c r="AK137" s="134">
        <v>2</v>
      </c>
      <c r="AL137" s="134">
        <v>0</v>
      </c>
      <c r="AM137" s="134">
        <v>0</v>
      </c>
      <c r="AN137" s="134">
        <v>0</v>
      </c>
      <c r="AO137" s="134">
        <v>0</v>
      </c>
      <c r="AP137" s="134">
        <v>0</v>
      </c>
      <c r="AQ137" s="134">
        <v>0</v>
      </c>
      <c r="AR137" s="134">
        <v>0</v>
      </c>
      <c r="AS137" s="134">
        <v>0</v>
      </c>
      <c r="AT137" s="134">
        <v>0</v>
      </c>
      <c r="AU137" s="134">
        <v>2</v>
      </c>
      <c r="AV137" s="134">
        <v>2</v>
      </c>
      <c r="AW137" s="134">
        <v>2</v>
      </c>
      <c r="AX137" s="134">
        <v>0</v>
      </c>
      <c r="AY137" s="134">
        <v>0</v>
      </c>
      <c r="AZ137" s="134">
        <v>0</v>
      </c>
      <c r="BA137" s="134">
        <v>4</v>
      </c>
      <c r="BB137" s="134">
        <v>4</v>
      </c>
      <c r="BC137" s="134">
        <v>4</v>
      </c>
      <c r="BD137" s="134">
        <v>0</v>
      </c>
      <c r="BE137" s="134">
        <v>0</v>
      </c>
      <c r="BF137" s="134">
        <v>0</v>
      </c>
      <c r="BG137" s="134">
        <v>0</v>
      </c>
      <c r="BH137" s="134">
        <v>0</v>
      </c>
      <c r="BI137" s="134">
        <v>0</v>
      </c>
      <c r="BJ137" s="134">
        <v>0</v>
      </c>
      <c r="BK137" s="134">
        <v>0</v>
      </c>
      <c r="BL137" s="134">
        <v>0</v>
      </c>
      <c r="BM137" s="134">
        <v>3</v>
      </c>
      <c r="BN137" s="134">
        <v>3</v>
      </c>
      <c r="BO137" s="134">
        <v>3</v>
      </c>
      <c r="BP137" s="134">
        <v>31</v>
      </c>
      <c r="BQ137" s="134">
        <v>31</v>
      </c>
      <c r="BR137" s="134">
        <v>31</v>
      </c>
      <c r="BS137" s="134">
        <v>0</v>
      </c>
      <c r="BT137" s="134">
        <v>0</v>
      </c>
      <c r="BU137" s="134">
        <v>0</v>
      </c>
      <c r="BV137" s="134">
        <v>0</v>
      </c>
      <c r="BW137" s="134">
        <v>0</v>
      </c>
      <c r="BX137" s="134">
        <v>0</v>
      </c>
      <c r="BY137" s="134">
        <v>4</v>
      </c>
      <c r="BZ137" s="134">
        <v>3</v>
      </c>
      <c r="CA137" s="134">
        <v>4</v>
      </c>
      <c r="CB137" s="134">
        <v>0</v>
      </c>
      <c r="CC137" s="134">
        <v>0</v>
      </c>
      <c r="CD137" s="134">
        <v>0</v>
      </c>
      <c r="CE137" s="134">
        <v>0</v>
      </c>
      <c r="CF137" s="134">
        <v>0</v>
      </c>
      <c r="CG137" s="134">
        <v>0</v>
      </c>
      <c r="CH137" s="134">
        <v>19</v>
      </c>
      <c r="CI137" s="134">
        <v>13</v>
      </c>
      <c r="CJ137" s="134">
        <v>19</v>
      </c>
      <c r="CK137" s="134">
        <v>5</v>
      </c>
      <c r="CL137" s="134">
        <v>5</v>
      </c>
      <c r="CM137" s="134">
        <v>5</v>
      </c>
      <c r="CN137" s="134">
        <v>0</v>
      </c>
      <c r="CO137" s="134">
        <v>0</v>
      </c>
      <c r="CP137" s="134">
        <v>0</v>
      </c>
      <c r="CQ137" s="134">
        <v>0</v>
      </c>
      <c r="CR137" s="134">
        <v>0</v>
      </c>
      <c r="CS137" s="134">
        <v>0</v>
      </c>
      <c r="CT137" s="134">
        <v>0</v>
      </c>
      <c r="CU137" s="134">
        <v>0</v>
      </c>
      <c r="CV137" s="134">
        <v>0</v>
      </c>
      <c r="CW137" s="134">
        <v>0</v>
      </c>
      <c r="CX137" s="134">
        <v>0</v>
      </c>
      <c r="CY137" s="134">
        <v>1</v>
      </c>
      <c r="CZ137" s="134">
        <v>0</v>
      </c>
      <c r="DA137" s="134">
        <v>0</v>
      </c>
      <c r="DB137" s="134">
        <v>0</v>
      </c>
      <c r="DC137" s="134">
        <v>7</v>
      </c>
      <c r="DD137" s="134">
        <v>7</v>
      </c>
      <c r="DE137" s="134">
        <v>4</v>
      </c>
      <c r="DF137" s="134">
        <v>0</v>
      </c>
      <c r="DG137" s="134">
        <v>0</v>
      </c>
      <c r="DH137" s="134">
        <v>0</v>
      </c>
      <c r="DI137" s="134">
        <v>1</v>
      </c>
      <c r="DJ137" s="134">
        <v>1</v>
      </c>
      <c r="DK137" s="134">
        <v>0</v>
      </c>
      <c r="DL137" s="134">
        <v>24</v>
      </c>
      <c r="DM137" s="134">
        <v>16</v>
      </c>
      <c r="DN137" s="134">
        <v>11</v>
      </c>
      <c r="DO137" s="134">
        <v>0</v>
      </c>
      <c r="DP137" s="134">
        <v>0</v>
      </c>
      <c r="DQ137" s="134">
        <v>0</v>
      </c>
      <c r="DR137" s="134">
        <v>0</v>
      </c>
      <c r="DS137" s="134">
        <v>0</v>
      </c>
      <c r="DT137" s="134">
        <v>0</v>
      </c>
    </row>
    <row r="138" spans="1:124" ht="45" x14ac:dyDescent="0.2">
      <c r="A138" s="106" t="s">
        <v>718</v>
      </c>
      <c r="B138" s="13" t="s">
        <v>358</v>
      </c>
      <c r="C138" s="115" t="s">
        <v>65</v>
      </c>
      <c r="D138" s="87" t="s">
        <v>55</v>
      </c>
      <c r="E138" s="115" t="s">
        <v>56</v>
      </c>
      <c r="F138" s="115" t="s">
        <v>336</v>
      </c>
      <c r="G138" s="115" t="s">
        <v>339</v>
      </c>
      <c r="H138" s="123" t="s">
        <v>358</v>
      </c>
      <c r="I138" s="107" t="s">
        <v>359</v>
      </c>
      <c r="J138" s="38">
        <v>60</v>
      </c>
      <c r="K138" s="84">
        <v>20</v>
      </c>
      <c r="L138" s="107" t="s">
        <v>360</v>
      </c>
      <c r="M138" s="5"/>
      <c r="N138" s="107" t="s">
        <v>361</v>
      </c>
      <c r="O138" s="107" t="s">
        <v>58</v>
      </c>
      <c r="P138" s="76" t="s">
        <v>60</v>
      </c>
      <c r="Q138" s="69">
        <v>101.36986301369863</v>
      </c>
      <c r="R138" s="83" t="e">
        <v>#DIV/0!</v>
      </c>
      <c r="S138" s="83">
        <v>0</v>
      </c>
      <c r="T138" s="83">
        <v>0</v>
      </c>
      <c r="U138" s="134">
        <v>73</v>
      </c>
      <c r="V138" s="134">
        <v>74</v>
      </c>
      <c r="W138" s="134">
        <v>0</v>
      </c>
      <c r="X138" s="134">
        <v>0</v>
      </c>
      <c r="Y138" s="134">
        <v>0</v>
      </c>
      <c r="Z138" s="134">
        <v>73</v>
      </c>
      <c r="AA138" s="134">
        <v>60</v>
      </c>
      <c r="AB138" s="134">
        <v>74</v>
      </c>
      <c r="AC138" s="134">
        <v>0</v>
      </c>
      <c r="AD138" s="134">
        <v>0</v>
      </c>
      <c r="AE138" s="134">
        <v>0</v>
      </c>
      <c r="AF138" s="134">
        <v>15</v>
      </c>
      <c r="AG138" s="134">
        <v>8</v>
      </c>
      <c r="AH138" s="134">
        <v>16</v>
      </c>
      <c r="AI138" s="134">
        <v>0</v>
      </c>
      <c r="AJ138" s="134">
        <v>0</v>
      </c>
      <c r="AK138" s="134">
        <v>0</v>
      </c>
      <c r="AL138" s="134">
        <v>0</v>
      </c>
      <c r="AM138" s="134">
        <v>0</v>
      </c>
      <c r="AN138" s="134">
        <v>0</v>
      </c>
      <c r="AO138" s="134">
        <v>0</v>
      </c>
      <c r="AP138" s="134">
        <v>0</v>
      </c>
      <c r="AQ138" s="134">
        <v>0</v>
      </c>
      <c r="AR138" s="134">
        <v>0</v>
      </c>
      <c r="AS138" s="134">
        <v>0</v>
      </c>
      <c r="AT138" s="134">
        <v>0</v>
      </c>
      <c r="AU138" s="134">
        <v>0</v>
      </c>
      <c r="AV138" s="134">
        <v>0</v>
      </c>
      <c r="AW138" s="134">
        <v>0</v>
      </c>
      <c r="AX138" s="134">
        <v>0</v>
      </c>
      <c r="AY138" s="134">
        <v>0</v>
      </c>
      <c r="AZ138" s="134">
        <v>0</v>
      </c>
      <c r="BA138" s="134">
        <v>0</v>
      </c>
      <c r="BB138" s="134">
        <v>0</v>
      </c>
      <c r="BC138" s="134">
        <v>0</v>
      </c>
      <c r="BD138" s="134">
        <v>0</v>
      </c>
      <c r="BE138" s="134">
        <v>0</v>
      </c>
      <c r="BF138" s="134">
        <v>0</v>
      </c>
      <c r="BG138" s="134">
        <v>2</v>
      </c>
      <c r="BH138" s="134">
        <v>2</v>
      </c>
      <c r="BI138" s="134">
        <v>2</v>
      </c>
      <c r="BJ138" s="134">
        <v>0</v>
      </c>
      <c r="BK138" s="134">
        <v>1</v>
      </c>
      <c r="BL138" s="134">
        <v>0</v>
      </c>
      <c r="BM138" s="134">
        <v>12</v>
      </c>
      <c r="BN138" s="134">
        <v>12</v>
      </c>
      <c r="BO138" s="134">
        <v>13</v>
      </c>
      <c r="BP138" s="134">
        <v>18</v>
      </c>
      <c r="BQ138" s="134">
        <v>12</v>
      </c>
      <c r="BR138" s="134">
        <v>18</v>
      </c>
      <c r="BS138" s="134">
        <v>0</v>
      </c>
      <c r="BT138" s="134">
        <v>0</v>
      </c>
      <c r="BU138" s="134">
        <v>0</v>
      </c>
      <c r="BV138" s="134">
        <v>0</v>
      </c>
      <c r="BW138" s="134">
        <v>0</v>
      </c>
      <c r="BX138" s="134">
        <v>0</v>
      </c>
      <c r="BY138" s="134">
        <v>0</v>
      </c>
      <c r="BZ138" s="134">
        <v>0</v>
      </c>
      <c r="CA138" s="134">
        <v>0</v>
      </c>
      <c r="CB138" s="134">
        <v>0</v>
      </c>
      <c r="CC138" s="134">
        <v>0</v>
      </c>
      <c r="CD138" s="134">
        <v>0</v>
      </c>
      <c r="CE138" s="134">
        <v>2</v>
      </c>
      <c r="CF138" s="134">
        <v>2</v>
      </c>
      <c r="CG138" s="134">
        <v>2</v>
      </c>
      <c r="CH138" s="134">
        <v>12</v>
      </c>
      <c r="CI138" s="134">
        <v>12</v>
      </c>
      <c r="CJ138" s="134">
        <v>12</v>
      </c>
      <c r="CK138" s="134">
        <v>1</v>
      </c>
      <c r="CL138" s="134">
        <v>0</v>
      </c>
      <c r="CM138" s="134">
        <v>1</v>
      </c>
      <c r="CN138" s="134">
        <v>0</v>
      </c>
      <c r="CO138" s="134">
        <v>0</v>
      </c>
      <c r="CP138" s="134">
        <v>0</v>
      </c>
      <c r="CQ138" s="134">
        <v>0</v>
      </c>
      <c r="CR138" s="134">
        <v>0</v>
      </c>
      <c r="CS138" s="134">
        <v>0</v>
      </c>
      <c r="CT138" s="134">
        <v>0</v>
      </c>
      <c r="CU138" s="134">
        <v>0</v>
      </c>
      <c r="CV138" s="134">
        <v>0</v>
      </c>
      <c r="CW138" s="134">
        <v>0</v>
      </c>
      <c r="CX138" s="134">
        <v>0</v>
      </c>
      <c r="CY138" s="134">
        <v>0</v>
      </c>
      <c r="CZ138" s="134">
        <v>0</v>
      </c>
      <c r="DA138" s="134">
        <v>0</v>
      </c>
      <c r="DB138" s="134">
        <v>0</v>
      </c>
      <c r="DC138" s="134">
        <v>8</v>
      </c>
      <c r="DD138" s="134">
        <v>8</v>
      </c>
      <c r="DE138" s="134">
        <v>7</v>
      </c>
      <c r="DF138" s="134">
        <v>0</v>
      </c>
      <c r="DG138" s="134">
        <v>0</v>
      </c>
      <c r="DH138" s="134">
        <v>0</v>
      </c>
      <c r="DI138" s="134">
        <v>2</v>
      </c>
      <c r="DJ138" s="134">
        <v>2</v>
      </c>
      <c r="DK138" s="134">
        <v>0</v>
      </c>
      <c r="DL138" s="134">
        <v>1</v>
      </c>
      <c r="DM138" s="134">
        <v>1</v>
      </c>
      <c r="DN138" s="134">
        <v>3</v>
      </c>
      <c r="DO138" s="134">
        <v>0</v>
      </c>
      <c r="DP138" s="134">
        <v>0</v>
      </c>
      <c r="DQ138" s="134">
        <v>0</v>
      </c>
      <c r="DR138" s="134">
        <v>0</v>
      </c>
      <c r="DS138" s="134">
        <v>0</v>
      </c>
      <c r="DT138" s="134">
        <v>0</v>
      </c>
    </row>
    <row r="139" spans="1:124" ht="33.75" x14ac:dyDescent="0.2">
      <c r="A139" s="106" t="s">
        <v>718</v>
      </c>
      <c r="B139" s="13" t="s">
        <v>362</v>
      </c>
      <c r="C139" s="115" t="s">
        <v>65</v>
      </c>
      <c r="D139" s="87" t="s">
        <v>55</v>
      </c>
      <c r="E139" s="115" t="s">
        <v>56</v>
      </c>
      <c r="F139" s="115" t="s">
        <v>336</v>
      </c>
      <c r="G139" s="115" t="s">
        <v>339</v>
      </c>
      <c r="H139" s="123" t="s">
        <v>362</v>
      </c>
      <c r="I139" s="431" t="s">
        <v>157</v>
      </c>
      <c r="J139" s="38">
        <v>119</v>
      </c>
      <c r="K139" s="450">
        <v>10</v>
      </c>
      <c r="L139" s="115" t="s">
        <v>363</v>
      </c>
      <c r="M139" s="116"/>
      <c r="N139" s="115" t="s">
        <v>159</v>
      </c>
      <c r="O139" s="107" t="s">
        <v>57</v>
      </c>
      <c r="P139" s="76" t="s">
        <v>60</v>
      </c>
      <c r="Q139" s="69">
        <v>83.82352941176471</v>
      </c>
      <c r="R139" s="83" t="e">
        <v>#DIV/0!</v>
      </c>
      <c r="S139" s="83">
        <v>0</v>
      </c>
      <c r="T139" s="83">
        <v>0</v>
      </c>
      <c r="U139" s="134">
        <v>68</v>
      </c>
      <c r="V139" s="134">
        <v>57</v>
      </c>
      <c r="W139" s="134">
        <v>0</v>
      </c>
      <c r="X139" s="134">
        <v>0</v>
      </c>
      <c r="Y139" s="134">
        <v>0</v>
      </c>
      <c r="Z139" s="134">
        <v>68</v>
      </c>
      <c r="AA139" s="134">
        <v>112</v>
      </c>
      <c r="AB139" s="134">
        <v>57</v>
      </c>
      <c r="AC139" s="134">
        <v>1</v>
      </c>
      <c r="AD139" s="134">
        <v>1</v>
      </c>
      <c r="AE139" s="134">
        <v>1</v>
      </c>
      <c r="AF139" s="134">
        <v>4</v>
      </c>
      <c r="AG139" s="134">
        <v>3</v>
      </c>
      <c r="AH139" s="134">
        <v>4</v>
      </c>
      <c r="AI139" s="134">
        <v>2</v>
      </c>
      <c r="AJ139" s="134">
        <v>2</v>
      </c>
      <c r="AK139" s="134">
        <v>2</v>
      </c>
      <c r="AL139" s="134">
        <v>2</v>
      </c>
      <c r="AM139" s="134">
        <v>2</v>
      </c>
      <c r="AN139" s="134">
        <v>2</v>
      </c>
      <c r="AO139" s="134">
        <v>1</v>
      </c>
      <c r="AP139" s="134">
        <v>3</v>
      </c>
      <c r="AQ139" s="134">
        <v>1</v>
      </c>
      <c r="AR139" s="134">
        <v>3</v>
      </c>
      <c r="AS139" s="134">
        <v>3</v>
      </c>
      <c r="AT139" s="134">
        <v>3</v>
      </c>
      <c r="AU139" s="134">
        <v>2</v>
      </c>
      <c r="AV139" s="134">
        <v>4</v>
      </c>
      <c r="AW139" s="134">
        <v>2</v>
      </c>
      <c r="AX139" s="134">
        <v>2</v>
      </c>
      <c r="AY139" s="134">
        <v>3</v>
      </c>
      <c r="AZ139" s="134">
        <v>2</v>
      </c>
      <c r="BA139" s="134">
        <v>3</v>
      </c>
      <c r="BB139" s="134">
        <v>3</v>
      </c>
      <c r="BC139" s="134">
        <v>3</v>
      </c>
      <c r="BD139" s="134">
        <v>1</v>
      </c>
      <c r="BE139" s="134">
        <v>1</v>
      </c>
      <c r="BF139" s="134">
        <v>1</v>
      </c>
      <c r="BG139" s="134">
        <v>2</v>
      </c>
      <c r="BH139" s="134">
        <v>2</v>
      </c>
      <c r="BI139" s="134">
        <v>1</v>
      </c>
      <c r="BJ139" s="134">
        <v>3</v>
      </c>
      <c r="BK139" s="134">
        <v>3</v>
      </c>
      <c r="BL139" s="134">
        <v>1</v>
      </c>
      <c r="BM139" s="134">
        <v>3</v>
      </c>
      <c r="BN139" s="134">
        <v>5</v>
      </c>
      <c r="BO139" s="134">
        <v>3</v>
      </c>
      <c r="BP139" s="134">
        <v>1</v>
      </c>
      <c r="BQ139" s="134">
        <v>3</v>
      </c>
      <c r="BR139" s="134">
        <v>1</v>
      </c>
      <c r="BS139" s="134">
        <v>1</v>
      </c>
      <c r="BT139" s="134">
        <v>3</v>
      </c>
      <c r="BU139" s="134">
        <v>1</v>
      </c>
      <c r="BV139" s="134">
        <v>1</v>
      </c>
      <c r="BW139" s="134">
        <v>3</v>
      </c>
      <c r="BX139" s="134">
        <v>1</v>
      </c>
      <c r="BY139" s="134">
        <v>2</v>
      </c>
      <c r="BZ139" s="134">
        <v>2</v>
      </c>
      <c r="CA139" s="134">
        <v>2</v>
      </c>
      <c r="CB139" s="134">
        <v>1</v>
      </c>
      <c r="CC139" s="134">
        <v>1</v>
      </c>
      <c r="CD139" s="134">
        <v>1</v>
      </c>
      <c r="CE139" s="134">
        <v>3</v>
      </c>
      <c r="CF139" s="134">
        <v>1</v>
      </c>
      <c r="CG139" s="134">
        <v>0</v>
      </c>
      <c r="CH139" s="134">
        <v>1</v>
      </c>
      <c r="CI139" s="134">
        <v>8</v>
      </c>
      <c r="CJ139" s="134">
        <v>1</v>
      </c>
      <c r="CK139" s="134">
        <v>5</v>
      </c>
      <c r="CL139" s="134">
        <v>10</v>
      </c>
      <c r="CM139" s="134">
        <v>4</v>
      </c>
      <c r="CN139" s="134">
        <v>2</v>
      </c>
      <c r="CO139" s="134">
        <v>4</v>
      </c>
      <c r="CP139" s="134">
        <v>1</v>
      </c>
      <c r="CQ139" s="134">
        <v>4</v>
      </c>
      <c r="CR139" s="134">
        <v>4</v>
      </c>
      <c r="CS139" s="134">
        <v>4</v>
      </c>
      <c r="CT139" s="134">
        <v>2</v>
      </c>
      <c r="CU139" s="134">
        <v>2</v>
      </c>
      <c r="CV139" s="134">
        <v>1</v>
      </c>
      <c r="CW139" s="134">
        <v>1</v>
      </c>
      <c r="CX139" s="134">
        <v>14</v>
      </c>
      <c r="CY139" s="134">
        <v>1</v>
      </c>
      <c r="CZ139" s="134">
        <v>1</v>
      </c>
      <c r="DA139" s="134">
        <v>1</v>
      </c>
      <c r="DB139" s="134">
        <v>1</v>
      </c>
      <c r="DC139" s="134">
        <v>1</v>
      </c>
      <c r="DD139" s="134">
        <v>1</v>
      </c>
      <c r="DE139" s="134">
        <v>1</v>
      </c>
      <c r="DF139" s="134">
        <v>2</v>
      </c>
      <c r="DG139" s="134">
        <v>10</v>
      </c>
      <c r="DH139" s="134">
        <v>2</v>
      </c>
      <c r="DI139" s="134">
        <v>6</v>
      </c>
      <c r="DJ139" s="134">
        <v>5</v>
      </c>
      <c r="DK139" s="134">
        <v>6</v>
      </c>
      <c r="DL139" s="134">
        <v>1</v>
      </c>
      <c r="DM139" s="134">
        <v>2</v>
      </c>
      <c r="DN139" s="134">
        <v>1</v>
      </c>
      <c r="DO139" s="134">
        <v>2</v>
      </c>
      <c r="DP139" s="134">
        <v>2</v>
      </c>
      <c r="DQ139" s="134">
        <v>0</v>
      </c>
      <c r="DR139" s="134">
        <v>2</v>
      </c>
      <c r="DS139" s="134">
        <v>1</v>
      </c>
      <c r="DT139" s="134">
        <v>2</v>
      </c>
    </row>
    <row r="140" spans="1:124" ht="33.75" x14ac:dyDescent="0.2">
      <c r="A140" s="106" t="s">
        <v>718</v>
      </c>
      <c r="B140" s="13" t="s">
        <v>365</v>
      </c>
      <c r="C140" s="115" t="s">
        <v>65</v>
      </c>
      <c r="D140" s="87" t="s">
        <v>55</v>
      </c>
      <c r="E140" s="115" t="s">
        <v>56</v>
      </c>
      <c r="F140" s="115" t="s">
        <v>336</v>
      </c>
      <c r="G140" s="115" t="s">
        <v>339</v>
      </c>
      <c r="H140" s="123" t="s">
        <v>365</v>
      </c>
      <c r="I140" s="432"/>
      <c r="J140" s="38">
        <v>836</v>
      </c>
      <c r="K140" s="451"/>
      <c r="L140" s="115" t="s">
        <v>364</v>
      </c>
      <c r="M140" s="116"/>
      <c r="N140" s="115" t="s">
        <v>161</v>
      </c>
      <c r="O140" s="107" t="s">
        <v>58</v>
      </c>
      <c r="P140" s="76" t="s">
        <v>60</v>
      </c>
      <c r="Q140" s="69">
        <v>104.96987951807229</v>
      </c>
      <c r="R140" s="83" t="e">
        <v>#DIV/0!</v>
      </c>
      <c r="S140" s="83">
        <v>0</v>
      </c>
      <c r="T140" s="83">
        <v>0</v>
      </c>
      <c r="U140" s="134">
        <v>664</v>
      </c>
      <c r="V140" s="134">
        <v>697</v>
      </c>
      <c r="W140" s="134">
        <v>0</v>
      </c>
      <c r="X140" s="134">
        <v>0</v>
      </c>
      <c r="Y140" s="134">
        <v>0</v>
      </c>
      <c r="Z140" s="134">
        <v>664</v>
      </c>
      <c r="AA140" s="134">
        <v>0</v>
      </c>
      <c r="AB140" s="134">
        <v>697</v>
      </c>
      <c r="AC140" s="134">
        <v>6</v>
      </c>
      <c r="AD140" s="134">
        <v>0</v>
      </c>
      <c r="AE140" s="134">
        <v>6</v>
      </c>
      <c r="AF140" s="134">
        <v>18</v>
      </c>
      <c r="AG140" s="134">
        <v>0</v>
      </c>
      <c r="AH140" s="134">
        <v>18</v>
      </c>
      <c r="AI140" s="134">
        <v>22</v>
      </c>
      <c r="AJ140" s="134">
        <v>0</v>
      </c>
      <c r="AK140" s="134">
        <v>21</v>
      </c>
      <c r="AL140" s="134">
        <v>15</v>
      </c>
      <c r="AM140" s="134">
        <v>0</v>
      </c>
      <c r="AN140" s="134">
        <v>15</v>
      </c>
      <c r="AO140" s="134">
        <v>10</v>
      </c>
      <c r="AP140" s="134">
        <v>0</v>
      </c>
      <c r="AQ140" s="134">
        <v>7</v>
      </c>
      <c r="AR140" s="134">
        <v>30</v>
      </c>
      <c r="AS140" s="134">
        <v>0</v>
      </c>
      <c r="AT140" s="134">
        <v>29</v>
      </c>
      <c r="AU140" s="134">
        <v>24</v>
      </c>
      <c r="AV140" s="134">
        <v>0</v>
      </c>
      <c r="AW140" s="134">
        <v>26</v>
      </c>
      <c r="AX140" s="134">
        <v>30</v>
      </c>
      <c r="AY140" s="134">
        <v>0</v>
      </c>
      <c r="AZ140" s="134">
        <v>39</v>
      </c>
      <c r="BA140" s="134">
        <v>15</v>
      </c>
      <c r="BB140" s="134">
        <v>0</v>
      </c>
      <c r="BC140" s="134">
        <v>14</v>
      </c>
      <c r="BD140" s="134">
        <v>6</v>
      </c>
      <c r="BE140" s="134">
        <v>0</v>
      </c>
      <c r="BF140" s="134">
        <v>8</v>
      </c>
      <c r="BG140" s="134">
        <v>14</v>
      </c>
      <c r="BH140" s="134">
        <v>0</v>
      </c>
      <c r="BI140" s="134">
        <v>20</v>
      </c>
      <c r="BJ140" s="134">
        <v>6</v>
      </c>
      <c r="BK140" s="134">
        <v>0</v>
      </c>
      <c r="BL140" s="134">
        <v>7</v>
      </c>
      <c r="BM140" s="134">
        <v>56</v>
      </c>
      <c r="BN140" s="134">
        <v>0</v>
      </c>
      <c r="BO140" s="134">
        <v>56</v>
      </c>
      <c r="BP140" s="134">
        <v>23</v>
      </c>
      <c r="BQ140" s="134">
        <v>0</v>
      </c>
      <c r="BR140" s="134">
        <v>23</v>
      </c>
      <c r="BS140" s="134">
        <v>4</v>
      </c>
      <c r="BT140" s="134">
        <v>0</v>
      </c>
      <c r="BU140" s="134">
        <v>3</v>
      </c>
      <c r="BV140" s="134">
        <v>6</v>
      </c>
      <c r="BW140" s="134">
        <v>0</v>
      </c>
      <c r="BX140" s="134">
        <v>7</v>
      </c>
      <c r="BY140" s="134">
        <v>16</v>
      </c>
      <c r="BZ140" s="134">
        <v>0</v>
      </c>
      <c r="CA140" s="134">
        <v>16</v>
      </c>
      <c r="CB140" s="134">
        <v>3</v>
      </c>
      <c r="CC140" s="134">
        <v>0</v>
      </c>
      <c r="CD140" s="134">
        <v>3</v>
      </c>
      <c r="CE140" s="134">
        <v>18</v>
      </c>
      <c r="CF140" s="134">
        <v>0</v>
      </c>
      <c r="CG140" s="134">
        <v>0</v>
      </c>
      <c r="CH140" s="134">
        <v>12</v>
      </c>
      <c r="CI140" s="134">
        <v>0</v>
      </c>
      <c r="CJ140" s="134">
        <v>20</v>
      </c>
      <c r="CK140" s="134">
        <v>116</v>
      </c>
      <c r="CL140" s="134">
        <v>0</v>
      </c>
      <c r="CM140" s="134">
        <v>116</v>
      </c>
      <c r="CN140" s="134">
        <v>12</v>
      </c>
      <c r="CO140" s="134">
        <v>0</v>
      </c>
      <c r="CP140" s="134">
        <v>9</v>
      </c>
      <c r="CQ140" s="134">
        <v>50</v>
      </c>
      <c r="CR140" s="134">
        <v>0</v>
      </c>
      <c r="CS140" s="134">
        <v>50</v>
      </c>
      <c r="CT140" s="134">
        <v>18</v>
      </c>
      <c r="CU140" s="134">
        <v>0</v>
      </c>
      <c r="CV140" s="134">
        <v>11</v>
      </c>
      <c r="CW140" s="134">
        <v>20</v>
      </c>
      <c r="CX140" s="134">
        <v>0</v>
      </c>
      <c r="CY140" s="134">
        <v>20</v>
      </c>
      <c r="CZ140" s="134">
        <v>4</v>
      </c>
      <c r="DA140" s="134">
        <v>0</v>
      </c>
      <c r="DB140" s="134">
        <v>4</v>
      </c>
      <c r="DC140" s="134">
        <v>19</v>
      </c>
      <c r="DD140" s="134">
        <v>0</v>
      </c>
      <c r="DE140" s="134">
        <v>19</v>
      </c>
      <c r="DF140" s="134">
        <v>40</v>
      </c>
      <c r="DG140" s="134">
        <v>0</v>
      </c>
      <c r="DH140" s="134">
        <v>33</v>
      </c>
      <c r="DI140" s="134">
        <v>30</v>
      </c>
      <c r="DJ140" s="134">
        <v>0</v>
      </c>
      <c r="DK140" s="134">
        <v>71</v>
      </c>
      <c r="DL140" s="134">
        <v>13</v>
      </c>
      <c r="DM140" s="134">
        <v>0</v>
      </c>
      <c r="DN140" s="134">
        <v>13</v>
      </c>
      <c r="DO140" s="134">
        <v>4</v>
      </c>
      <c r="DP140" s="134">
        <v>0</v>
      </c>
      <c r="DQ140" s="134">
        <v>0</v>
      </c>
      <c r="DR140" s="134">
        <v>4</v>
      </c>
      <c r="DS140" s="134">
        <v>0</v>
      </c>
      <c r="DT140" s="134">
        <v>13</v>
      </c>
    </row>
    <row r="141" spans="1:124" ht="33.75" x14ac:dyDescent="0.2">
      <c r="A141" s="106" t="s">
        <v>718</v>
      </c>
      <c r="B141" s="13" t="s">
        <v>689</v>
      </c>
      <c r="C141" s="115" t="s">
        <v>65</v>
      </c>
      <c r="D141" s="87" t="s">
        <v>55</v>
      </c>
      <c r="E141" s="115" t="s">
        <v>56</v>
      </c>
      <c r="F141" s="115" t="s">
        <v>336</v>
      </c>
      <c r="G141" s="115" t="s">
        <v>339</v>
      </c>
      <c r="H141" s="123" t="s">
        <v>689</v>
      </c>
      <c r="I141" s="431" t="s">
        <v>366</v>
      </c>
      <c r="J141" s="38">
        <v>96</v>
      </c>
      <c r="K141" s="450">
        <v>3</v>
      </c>
      <c r="L141" s="115" t="s">
        <v>367</v>
      </c>
      <c r="M141" s="116"/>
      <c r="N141" s="115" t="s">
        <v>159</v>
      </c>
      <c r="O141" s="107" t="s">
        <v>57</v>
      </c>
      <c r="P141" s="76" t="s">
        <v>60</v>
      </c>
      <c r="Q141" s="69">
        <v>102.52100840336134</v>
      </c>
      <c r="R141" s="83" t="e">
        <v>#DIV/0!</v>
      </c>
      <c r="S141" s="83">
        <v>0</v>
      </c>
      <c r="T141" s="83">
        <v>0</v>
      </c>
      <c r="U141" s="134">
        <v>119</v>
      </c>
      <c r="V141" s="134">
        <v>122</v>
      </c>
      <c r="W141" s="134">
        <v>0</v>
      </c>
      <c r="X141" s="134">
        <v>0</v>
      </c>
      <c r="Y141" s="134">
        <v>0</v>
      </c>
      <c r="Z141" s="134">
        <v>119</v>
      </c>
      <c r="AA141" s="134">
        <v>22</v>
      </c>
      <c r="AB141" s="134">
        <v>122</v>
      </c>
      <c r="AC141" s="134">
        <v>2</v>
      </c>
      <c r="AD141" s="134">
        <v>0</v>
      </c>
      <c r="AE141" s="134">
        <v>3</v>
      </c>
      <c r="AF141" s="134">
        <v>4</v>
      </c>
      <c r="AG141" s="134">
        <v>0</v>
      </c>
      <c r="AH141" s="134">
        <v>4</v>
      </c>
      <c r="AI141" s="134">
        <v>4</v>
      </c>
      <c r="AJ141" s="134">
        <v>0</v>
      </c>
      <c r="AK141" s="134">
        <v>4</v>
      </c>
      <c r="AL141" s="134">
        <v>4</v>
      </c>
      <c r="AM141" s="134">
        <v>0</v>
      </c>
      <c r="AN141" s="134">
        <v>4</v>
      </c>
      <c r="AO141" s="134">
        <v>3</v>
      </c>
      <c r="AP141" s="134">
        <v>3</v>
      </c>
      <c r="AQ141" s="134">
        <v>4</v>
      </c>
      <c r="AR141" s="134">
        <v>3</v>
      </c>
      <c r="AS141" s="134">
        <v>3</v>
      </c>
      <c r="AT141" s="134">
        <v>3</v>
      </c>
      <c r="AU141" s="134">
        <v>4</v>
      </c>
      <c r="AV141" s="134">
        <v>0</v>
      </c>
      <c r="AW141" s="134">
        <v>5</v>
      </c>
      <c r="AX141" s="134">
        <v>3</v>
      </c>
      <c r="AY141" s="134">
        <v>3</v>
      </c>
      <c r="AZ141" s="134">
        <v>3</v>
      </c>
      <c r="BA141" s="134">
        <v>4</v>
      </c>
      <c r="BB141" s="134">
        <v>0</v>
      </c>
      <c r="BC141" s="134">
        <v>4</v>
      </c>
      <c r="BD141" s="134">
        <v>3</v>
      </c>
      <c r="BE141" s="134">
        <v>0</v>
      </c>
      <c r="BF141" s="134">
        <v>2</v>
      </c>
      <c r="BG141" s="134">
        <v>3</v>
      </c>
      <c r="BH141" s="134">
        <v>0</v>
      </c>
      <c r="BI141" s="134">
        <v>4</v>
      </c>
      <c r="BJ141" s="134">
        <v>2</v>
      </c>
      <c r="BK141" s="134">
        <v>0</v>
      </c>
      <c r="BL141" s="134">
        <v>2</v>
      </c>
      <c r="BM141" s="134">
        <v>8</v>
      </c>
      <c r="BN141" s="134">
        <v>0</v>
      </c>
      <c r="BO141" s="134">
        <v>8</v>
      </c>
      <c r="BP141" s="134">
        <v>4</v>
      </c>
      <c r="BQ141" s="134">
        <v>0</v>
      </c>
      <c r="BR141" s="134">
        <v>4</v>
      </c>
      <c r="BS141" s="134">
        <v>3</v>
      </c>
      <c r="BT141" s="134">
        <v>0</v>
      </c>
      <c r="BU141" s="134">
        <v>3</v>
      </c>
      <c r="BV141" s="134">
        <v>3</v>
      </c>
      <c r="BW141" s="134">
        <v>0</v>
      </c>
      <c r="BX141" s="134">
        <v>3</v>
      </c>
      <c r="BY141" s="134">
        <v>2</v>
      </c>
      <c r="BZ141" s="134">
        <v>2</v>
      </c>
      <c r="CA141" s="134">
        <v>2</v>
      </c>
      <c r="CB141" s="134">
        <v>2</v>
      </c>
      <c r="CC141" s="134">
        <v>0</v>
      </c>
      <c r="CD141" s="134">
        <v>2</v>
      </c>
      <c r="CE141" s="134">
        <v>3</v>
      </c>
      <c r="CF141" s="134">
        <v>0</v>
      </c>
      <c r="CG141" s="134">
        <v>3</v>
      </c>
      <c r="CH141" s="134">
        <v>2</v>
      </c>
      <c r="CI141" s="134">
        <v>0</v>
      </c>
      <c r="CJ141" s="134">
        <v>2</v>
      </c>
      <c r="CK141" s="134">
        <v>15</v>
      </c>
      <c r="CL141" s="134">
        <v>0</v>
      </c>
      <c r="CM141" s="134">
        <v>14</v>
      </c>
      <c r="CN141" s="134">
        <v>4</v>
      </c>
      <c r="CO141" s="134">
        <v>4</v>
      </c>
      <c r="CP141" s="134">
        <v>4</v>
      </c>
      <c r="CQ141" s="134">
        <v>2</v>
      </c>
      <c r="CR141" s="134">
        <v>0</v>
      </c>
      <c r="CS141" s="134">
        <v>2</v>
      </c>
      <c r="CT141" s="134">
        <v>2</v>
      </c>
      <c r="CU141" s="134">
        <v>0</v>
      </c>
      <c r="CV141" s="134">
        <v>3</v>
      </c>
      <c r="CW141" s="134">
        <v>6</v>
      </c>
      <c r="CX141" s="134">
        <v>4</v>
      </c>
      <c r="CY141" s="134">
        <v>6</v>
      </c>
      <c r="CZ141" s="134">
        <v>1</v>
      </c>
      <c r="DA141" s="134">
        <v>1</v>
      </c>
      <c r="DB141" s="134">
        <v>1</v>
      </c>
      <c r="DC141" s="134">
        <v>2</v>
      </c>
      <c r="DD141" s="134">
        <v>0</v>
      </c>
      <c r="DE141" s="134">
        <v>2</v>
      </c>
      <c r="DF141" s="134">
        <v>10</v>
      </c>
      <c r="DG141" s="134">
        <v>0</v>
      </c>
      <c r="DH141" s="134">
        <v>10</v>
      </c>
      <c r="DI141" s="134">
        <v>4</v>
      </c>
      <c r="DJ141" s="134">
        <v>0</v>
      </c>
      <c r="DK141" s="134">
        <v>6</v>
      </c>
      <c r="DL141" s="134">
        <v>4</v>
      </c>
      <c r="DM141" s="134">
        <v>2</v>
      </c>
      <c r="DN141" s="134">
        <v>2</v>
      </c>
      <c r="DO141" s="134">
        <v>2</v>
      </c>
      <c r="DP141" s="134">
        <v>0</v>
      </c>
      <c r="DQ141" s="134">
        <v>2</v>
      </c>
      <c r="DR141" s="134">
        <v>1</v>
      </c>
      <c r="DS141" s="134">
        <v>0</v>
      </c>
      <c r="DT141" s="134">
        <v>1</v>
      </c>
    </row>
    <row r="142" spans="1:124" ht="33.75" x14ac:dyDescent="0.2">
      <c r="A142" s="106" t="s">
        <v>718</v>
      </c>
      <c r="B142" s="13" t="s">
        <v>690</v>
      </c>
      <c r="C142" s="115" t="s">
        <v>65</v>
      </c>
      <c r="D142" s="87" t="s">
        <v>55</v>
      </c>
      <c r="E142" s="115" t="s">
        <v>56</v>
      </c>
      <c r="F142" s="115" t="s">
        <v>336</v>
      </c>
      <c r="G142" s="115" t="s">
        <v>339</v>
      </c>
      <c r="H142" s="123" t="s">
        <v>690</v>
      </c>
      <c r="I142" s="462"/>
      <c r="J142" s="86">
        <v>2033</v>
      </c>
      <c r="K142" s="451"/>
      <c r="L142" s="115" t="s">
        <v>368</v>
      </c>
      <c r="M142" s="116"/>
      <c r="N142" s="127" t="s">
        <v>767</v>
      </c>
      <c r="O142" s="107" t="s">
        <v>58</v>
      </c>
      <c r="P142" s="76" t="s">
        <v>60</v>
      </c>
      <c r="Q142" s="69">
        <v>104.5053003533569</v>
      </c>
      <c r="R142" s="83" t="e">
        <v>#DIV/0!</v>
      </c>
      <c r="S142" s="83">
        <v>0</v>
      </c>
      <c r="T142" s="83">
        <v>0</v>
      </c>
      <c r="U142" s="134">
        <v>2264</v>
      </c>
      <c r="V142" s="134">
        <v>2366</v>
      </c>
      <c r="W142" s="134">
        <v>0</v>
      </c>
      <c r="X142" s="134">
        <v>0</v>
      </c>
      <c r="Y142" s="134">
        <v>0</v>
      </c>
      <c r="Z142" s="134">
        <v>2264</v>
      </c>
      <c r="AA142" s="134">
        <v>0</v>
      </c>
      <c r="AB142" s="134">
        <v>2366</v>
      </c>
      <c r="AC142" s="134">
        <v>20</v>
      </c>
      <c r="AD142" s="134">
        <v>0</v>
      </c>
      <c r="AE142" s="134">
        <v>40</v>
      </c>
      <c r="AF142" s="134">
        <v>70</v>
      </c>
      <c r="AG142" s="134">
        <v>0</v>
      </c>
      <c r="AH142" s="134">
        <v>70</v>
      </c>
      <c r="AI142" s="134">
        <v>93</v>
      </c>
      <c r="AJ142" s="134">
        <v>0</v>
      </c>
      <c r="AK142" s="134">
        <v>93</v>
      </c>
      <c r="AL142" s="134">
        <v>75</v>
      </c>
      <c r="AM142" s="134">
        <v>0</v>
      </c>
      <c r="AN142" s="134">
        <v>75</v>
      </c>
      <c r="AO142" s="134">
        <v>60</v>
      </c>
      <c r="AP142" s="134">
        <v>0</v>
      </c>
      <c r="AQ142" s="134">
        <v>61</v>
      </c>
      <c r="AR142" s="134">
        <v>150</v>
      </c>
      <c r="AS142" s="134">
        <v>0</v>
      </c>
      <c r="AT142" s="134">
        <v>99</v>
      </c>
      <c r="AU142" s="134">
        <v>100</v>
      </c>
      <c r="AV142" s="134">
        <v>0</v>
      </c>
      <c r="AW142" s="134">
        <v>107</v>
      </c>
      <c r="AX142" s="134">
        <v>45</v>
      </c>
      <c r="AY142" s="134">
        <v>0</v>
      </c>
      <c r="AZ142" s="134">
        <v>51</v>
      </c>
      <c r="BA142" s="134">
        <v>100</v>
      </c>
      <c r="BB142" s="134">
        <v>0</v>
      </c>
      <c r="BC142" s="134">
        <v>93</v>
      </c>
      <c r="BD142" s="134">
        <v>45</v>
      </c>
      <c r="BE142" s="134">
        <v>0</v>
      </c>
      <c r="BF142" s="134">
        <v>56</v>
      </c>
      <c r="BG142" s="134">
        <v>60</v>
      </c>
      <c r="BH142" s="134">
        <v>0</v>
      </c>
      <c r="BI142" s="134">
        <v>72</v>
      </c>
      <c r="BJ142" s="134">
        <v>40</v>
      </c>
      <c r="BK142" s="134">
        <v>0</v>
      </c>
      <c r="BL142" s="134">
        <v>40</v>
      </c>
      <c r="BM142" s="134">
        <v>172</v>
      </c>
      <c r="BN142" s="134">
        <v>0</v>
      </c>
      <c r="BO142" s="134">
        <v>172</v>
      </c>
      <c r="BP142" s="134">
        <v>40</v>
      </c>
      <c r="BQ142" s="134">
        <v>0</v>
      </c>
      <c r="BR142" s="134">
        <v>75</v>
      </c>
      <c r="BS142" s="134">
        <v>35</v>
      </c>
      <c r="BT142" s="134">
        <v>0</v>
      </c>
      <c r="BU142" s="134">
        <v>32</v>
      </c>
      <c r="BV142" s="134">
        <v>48</v>
      </c>
      <c r="BW142" s="134">
        <v>0</v>
      </c>
      <c r="BX142" s="134">
        <v>48</v>
      </c>
      <c r="BY142" s="134">
        <v>40</v>
      </c>
      <c r="BZ142" s="134">
        <v>0</v>
      </c>
      <c r="CA142" s="134">
        <v>41</v>
      </c>
      <c r="CB142" s="134">
        <v>16</v>
      </c>
      <c r="CC142" s="134">
        <v>0</v>
      </c>
      <c r="CD142" s="134">
        <v>20</v>
      </c>
      <c r="CE142" s="134">
        <v>60</v>
      </c>
      <c r="CF142" s="134">
        <v>0</v>
      </c>
      <c r="CG142" s="134">
        <v>81</v>
      </c>
      <c r="CH142" s="134">
        <v>30</v>
      </c>
      <c r="CI142" s="134">
        <v>0</v>
      </c>
      <c r="CJ142" s="134">
        <v>33</v>
      </c>
      <c r="CK142" s="134">
        <v>200</v>
      </c>
      <c r="CL142" s="134">
        <v>0</v>
      </c>
      <c r="CM142" s="134">
        <v>191</v>
      </c>
      <c r="CN142" s="134">
        <v>60</v>
      </c>
      <c r="CO142" s="134">
        <v>0</v>
      </c>
      <c r="CP142" s="134">
        <v>71</v>
      </c>
      <c r="CQ142" s="134">
        <v>40</v>
      </c>
      <c r="CR142" s="134">
        <v>0</v>
      </c>
      <c r="CS142" s="134">
        <v>40</v>
      </c>
      <c r="CT142" s="134">
        <v>45</v>
      </c>
      <c r="CU142" s="134">
        <v>0</v>
      </c>
      <c r="CV142" s="134">
        <v>23</v>
      </c>
      <c r="CW142" s="134">
        <v>121</v>
      </c>
      <c r="CX142" s="134">
        <v>0</v>
      </c>
      <c r="CY142" s="134">
        <v>121</v>
      </c>
      <c r="CZ142" s="134">
        <v>25</v>
      </c>
      <c r="DA142" s="134">
        <v>0</v>
      </c>
      <c r="DB142" s="134">
        <v>19</v>
      </c>
      <c r="DC142" s="134">
        <v>40</v>
      </c>
      <c r="DD142" s="134">
        <v>0</v>
      </c>
      <c r="DE142" s="134">
        <v>45</v>
      </c>
      <c r="DF142" s="134">
        <v>272</v>
      </c>
      <c r="DG142" s="134">
        <v>0</v>
      </c>
      <c r="DH142" s="134">
        <v>272</v>
      </c>
      <c r="DI142" s="134">
        <v>60</v>
      </c>
      <c r="DJ142" s="134">
        <v>0</v>
      </c>
      <c r="DK142" s="134">
        <v>77</v>
      </c>
      <c r="DL142" s="134">
        <v>40</v>
      </c>
      <c r="DM142" s="134">
        <v>0</v>
      </c>
      <c r="DN142" s="134">
        <v>86</v>
      </c>
      <c r="DO142" s="134">
        <v>50</v>
      </c>
      <c r="DP142" s="134">
        <v>0</v>
      </c>
      <c r="DQ142" s="134">
        <v>50</v>
      </c>
      <c r="DR142" s="134">
        <v>12</v>
      </c>
      <c r="DS142" s="134">
        <v>0</v>
      </c>
      <c r="DT142" s="134">
        <v>12</v>
      </c>
    </row>
    <row r="143" spans="1:124" ht="33.75" x14ac:dyDescent="0.2">
      <c r="A143" s="106" t="s">
        <v>718</v>
      </c>
      <c r="B143" s="2" t="s">
        <v>128</v>
      </c>
      <c r="C143" s="1" t="s">
        <v>65</v>
      </c>
      <c r="D143" s="9" t="s">
        <v>55</v>
      </c>
      <c r="E143" s="1" t="s">
        <v>56</v>
      </c>
      <c r="F143" s="1" t="s">
        <v>126</v>
      </c>
      <c r="G143" s="1" t="s">
        <v>369</v>
      </c>
      <c r="H143" s="2" t="s">
        <v>128</v>
      </c>
      <c r="I143" s="3" t="s">
        <v>9</v>
      </c>
      <c r="J143" s="4"/>
      <c r="K143" s="4"/>
      <c r="L143" s="3"/>
      <c r="M143" s="4"/>
      <c r="N143" s="36"/>
      <c r="O143" s="3"/>
      <c r="P143" s="3"/>
      <c r="Q143" s="8"/>
      <c r="R143" s="119"/>
      <c r="S143" s="119"/>
      <c r="T143" s="119"/>
      <c r="U143" s="119"/>
      <c r="V143" s="103"/>
      <c r="W143" s="103"/>
      <c r="X143" s="103"/>
      <c r="Y143" s="103"/>
      <c r="Z143" s="104"/>
      <c r="AA143" s="104"/>
      <c r="AB143" s="7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8"/>
      <c r="BB143" s="8"/>
      <c r="BC143" s="20"/>
      <c r="BD143" s="8"/>
      <c r="BE143" s="8"/>
      <c r="BF143" s="20"/>
      <c r="BG143" s="8"/>
      <c r="BH143" s="8"/>
      <c r="BI143" s="20"/>
      <c r="BJ143" s="8"/>
      <c r="BK143" s="8"/>
      <c r="BL143" s="20"/>
      <c r="BM143" s="20"/>
      <c r="BN143" s="20"/>
      <c r="BO143" s="20"/>
      <c r="BP143" s="8"/>
      <c r="BQ143" s="8"/>
      <c r="BR143" s="20"/>
      <c r="BS143" s="20"/>
      <c r="BT143" s="20"/>
      <c r="BU143" s="20"/>
      <c r="BV143" s="20"/>
      <c r="BW143" s="20"/>
      <c r="BX143" s="20"/>
      <c r="BY143" s="8"/>
      <c r="BZ143" s="8"/>
      <c r="CA143" s="20"/>
      <c r="CB143" s="8"/>
      <c r="CC143" s="8"/>
      <c r="CD143" s="20"/>
      <c r="CE143" s="8"/>
      <c r="CF143" s="8"/>
      <c r="CG143" s="20"/>
      <c r="CH143" s="8"/>
      <c r="CI143" s="8"/>
      <c r="CJ143" s="20"/>
      <c r="CK143" s="8"/>
      <c r="CL143" s="8"/>
      <c r="CM143" s="20"/>
      <c r="CN143" s="20"/>
      <c r="CO143" s="20"/>
      <c r="CP143" s="20"/>
      <c r="CQ143" s="8"/>
      <c r="CR143" s="8"/>
      <c r="CS143" s="20"/>
      <c r="CT143" s="8"/>
      <c r="CU143" s="8"/>
      <c r="CV143" s="20"/>
      <c r="CW143" s="8"/>
      <c r="CX143" s="8"/>
      <c r="CY143" s="20"/>
      <c r="CZ143" s="8"/>
      <c r="DA143" s="8"/>
      <c r="DB143" s="20"/>
      <c r="DC143" s="8"/>
      <c r="DD143" s="8"/>
      <c r="DE143" s="20"/>
      <c r="DF143" s="8"/>
      <c r="DG143" s="8"/>
      <c r="DH143" s="20"/>
      <c r="DI143" s="20"/>
      <c r="DJ143" s="20"/>
      <c r="DK143" s="20"/>
      <c r="DL143" s="8"/>
      <c r="DM143" s="8"/>
      <c r="DN143" s="20"/>
      <c r="DO143" s="8"/>
      <c r="DP143" s="8"/>
      <c r="DQ143" s="20"/>
      <c r="DR143" s="8"/>
      <c r="DS143" s="8"/>
      <c r="DT143" s="20"/>
    </row>
    <row r="144" spans="1:124" ht="33.75" x14ac:dyDescent="0.2">
      <c r="A144" s="106" t="s">
        <v>718</v>
      </c>
      <c r="B144" s="13" t="s">
        <v>129</v>
      </c>
      <c r="C144" s="115" t="s">
        <v>65</v>
      </c>
      <c r="D144" s="87" t="s">
        <v>55</v>
      </c>
      <c r="E144" s="115" t="s">
        <v>56</v>
      </c>
      <c r="F144" s="137" t="s">
        <v>126</v>
      </c>
      <c r="G144" s="115" t="s">
        <v>370</v>
      </c>
      <c r="H144" s="85" t="s">
        <v>129</v>
      </c>
      <c r="I144" s="117" t="s">
        <v>371</v>
      </c>
      <c r="J144" s="85">
        <v>191</v>
      </c>
      <c r="K144" s="85">
        <v>20</v>
      </c>
      <c r="L144" s="117" t="s">
        <v>372</v>
      </c>
      <c r="M144" s="42"/>
      <c r="N144" s="82" t="s">
        <v>72</v>
      </c>
      <c r="O144" s="117" t="s">
        <v>58</v>
      </c>
      <c r="P144" s="76" t="s">
        <v>60</v>
      </c>
      <c r="Q144" s="69">
        <v>100</v>
      </c>
      <c r="R144" s="83" t="e">
        <v>#DIV/0!</v>
      </c>
      <c r="S144" s="83">
        <v>0</v>
      </c>
      <c r="T144" s="83">
        <v>0</v>
      </c>
      <c r="U144" s="134">
        <v>30</v>
      </c>
      <c r="V144" s="134">
        <v>30</v>
      </c>
      <c r="W144" s="134">
        <v>0</v>
      </c>
      <c r="X144" s="134">
        <v>0</v>
      </c>
      <c r="Y144" s="134">
        <v>0</v>
      </c>
      <c r="Z144" s="134">
        <v>30</v>
      </c>
      <c r="AA144" s="134">
        <v>194</v>
      </c>
      <c r="AB144" s="134">
        <v>30</v>
      </c>
      <c r="AC144" s="134">
        <v>0</v>
      </c>
      <c r="AD144" s="134">
        <v>1</v>
      </c>
      <c r="AE144" s="134">
        <v>0</v>
      </c>
      <c r="AF144" s="134">
        <v>3</v>
      </c>
      <c r="AG144" s="134">
        <v>13</v>
      </c>
      <c r="AH144" s="134">
        <v>3</v>
      </c>
      <c r="AI144" s="134">
        <v>2</v>
      </c>
      <c r="AJ144" s="134">
        <v>2</v>
      </c>
      <c r="AK144" s="134">
        <v>2</v>
      </c>
      <c r="AL144" s="134">
        <v>0</v>
      </c>
      <c r="AM144" s="134">
        <v>10</v>
      </c>
      <c r="AN144" s="134">
        <v>0</v>
      </c>
      <c r="AO144" s="134">
        <v>0</v>
      </c>
      <c r="AP144" s="134">
        <v>6</v>
      </c>
      <c r="AQ144" s="134">
        <v>0</v>
      </c>
      <c r="AR144" s="134">
        <v>0</v>
      </c>
      <c r="AS144" s="134">
        <v>1</v>
      </c>
      <c r="AT144" s="134">
        <v>0</v>
      </c>
      <c r="AU144" s="134">
        <v>1</v>
      </c>
      <c r="AV144" s="134">
        <v>2</v>
      </c>
      <c r="AW144" s="134">
        <v>1</v>
      </c>
      <c r="AX144" s="134">
        <v>0</v>
      </c>
      <c r="AY144" s="134">
        <v>4</v>
      </c>
      <c r="AZ144" s="134">
        <v>0</v>
      </c>
      <c r="BA144" s="134">
        <v>0</v>
      </c>
      <c r="BB144" s="134">
        <v>8</v>
      </c>
      <c r="BC144" s="134">
        <v>0</v>
      </c>
      <c r="BD144" s="134">
        <v>1</v>
      </c>
      <c r="BE144" s="134">
        <v>18</v>
      </c>
      <c r="BF144" s="134">
        <v>1</v>
      </c>
      <c r="BG144" s="134">
        <v>2</v>
      </c>
      <c r="BH144" s="134">
        <v>15</v>
      </c>
      <c r="BI144" s="134">
        <v>2</v>
      </c>
      <c r="BJ144" s="134">
        <v>0</v>
      </c>
      <c r="BK144" s="134">
        <v>6</v>
      </c>
      <c r="BL144" s="134">
        <v>0</v>
      </c>
      <c r="BM144" s="134">
        <v>2</v>
      </c>
      <c r="BN144" s="134">
        <v>4</v>
      </c>
      <c r="BO144" s="134">
        <v>2</v>
      </c>
      <c r="BP144" s="134">
        <v>0</v>
      </c>
      <c r="BQ144" s="134">
        <v>2</v>
      </c>
      <c r="BR144" s="134">
        <v>0</v>
      </c>
      <c r="BS144" s="134">
        <v>0</v>
      </c>
      <c r="BT144" s="134">
        <v>0</v>
      </c>
      <c r="BU144" s="134">
        <v>0</v>
      </c>
      <c r="BV144" s="134">
        <v>0</v>
      </c>
      <c r="BW144" s="134">
        <v>0</v>
      </c>
      <c r="BX144" s="134">
        <v>0</v>
      </c>
      <c r="BY144" s="134">
        <v>0</v>
      </c>
      <c r="BZ144" s="134">
        <v>1</v>
      </c>
      <c r="CA144" s="134">
        <v>0</v>
      </c>
      <c r="CB144" s="134">
        <v>0</v>
      </c>
      <c r="CC144" s="134">
        <v>1</v>
      </c>
      <c r="CD144" s="134">
        <v>0</v>
      </c>
      <c r="CE144" s="134">
        <v>3</v>
      </c>
      <c r="CF144" s="134">
        <v>47</v>
      </c>
      <c r="CG144" s="134">
        <v>3</v>
      </c>
      <c r="CH144" s="134">
        <v>0</v>
      </c>
      <c r="CI144" s="134">
        <v>8</v>
      </c>
      <c r="CJ144" s="134">
        <v>0</v>
      </c>
      <c r="CK144" s="134">
        <v>0</v>
      </c>
      <c r="CL144" s="134">
        <v>5</v>
      </c>
      <c r="CM144" s="134">
        <v>0</v>
      </c>
      <c r="CN144" s="134">
        <v>0</v>
      </c>
      <c r="CO144" s="134">
        <v>9</v>
      </c>
      <c r="CP144" s="134">
        <v>0</v>
      </c>
      <c r="CQ144" s="134">
        <v>1</v>
      </c>
      <c r="CR144" s="134">
        <v>1</v>
      </c>
      <c r="CS144" s="134">
        <v>1</v>
      </c>
      <c r="CT144" s="134">
        <v>0</v>
      </c>
      <c r="CU144" s="134">
        <v>0</v>
      </c>
      <c r="CV144" s="134">
        <v>0</v>
      </c>
      <c r="CW144" s="134">
        <v>1</v>
      </c>
      <c r="CX144" s="134">
        <v>1</v>
      </c>
      <c r="CY144" s="134">
        <v>1</v>
      </c>
      <c r="CZ144" s="134">
        <v>0</v>
      </c>
      <c r="DA144" s="134">
        <v>0</v>
      </c>
      <c r="DB144" s="134">
        <v>0</v>
      </c>
      <c r="DC144" s="134">
        <v>9</v>
      </c>
      <c r="DD144" s="134">
        <v>7</v>
      </c>
      <c r="DE144" s="134">
        <v>9</v>
      </c>
      <c r="DF144" s="134">
        <v>1</v>
      </c>
      <c r="DG144" s="134">
        <v>5</v>
      </c>
      <c r="DH144" s="134">
        <v>1</v>
      </c>
      <c r="DI144" s="134">
        <v>2</v>
      </c>
      <c r="DJ144" s="134">
        <v>6</v>
      </c>
      <c r="DK144" s="134">
        <v>2</v>
      </c>
      <c r="DL144" s="134">
        <v>2</v>
      </c>
      <c r="DM144" s="134">
        <v>6</v>
      </c>
      <c r="DN144" s="134">
        <v>2</v>
      </c>
      <c r="DO144" s="134">
        <v>0</v>
      </c>
      <c r="DP144" s="134">
        <v>0</v>
      </c>
      <c r="DQ144" s="134">
        <v>0</v>
      </c>
      <c r="DR144" s="134">
        <v>0</v>
      </c>
      <c r="DS144" s="134">
        <v>5</v>
      </c>
      <c r="DT144" s="134">
        <v>0</v>
      </c>
    </row>
    <row r="145" spans="1:124" ht="33.75" x14ac:dyDescent="0.2">
      <c r="A145" s="106" t="s">
        <v>718</v>
      </c>
      <c r="B145" s="13" t="s">
        <v>134</v>
      </c>
      <c r="C145" s="115" t="s">
        <v>65</v>
      </c>
      <c r="D145" s="87" t="s">
        <v>55</v>
      </c>
      <c r="E145" s="115" t="s">
        <v>56</v>
      </c>
      <c r="F145" s="137" t="s">
        <v>126</v>
      </c>
      <c r="G145" s="115" t="s">
        <v>370</v>
      </c>
      <c r="H145" s="85" t="s">
        <v>134</v>
      </c>
      <c r="I145" s="117" t="s">
        <v>373</v>
      </c>
      <c r="J145" s="85">
        <v>325200</v>
      </c>
      <c r="K145" s="85">
        <v>20</v>
      </c>
      <c r="L145" s="117" t="s">
        <v>374</v>
      </c>
      <c r="M145" s="42"/>
      <c r="N145" s="117" t="s">
        <v>375</v>
      </c>
      <c r="O145" s="117" t="s">
        <v>58</v>
      </c>
      <c r="P145" s="76" t="s">
        <v>60</v>
      </c>
      <c r="Q145" s="69">
        <v>102.90562424395237</v>
      </c>
      <c r="R145" s="83" t="e">
        <v>#DIV/0!</v>
      </c>
      <c r="S145" s="83">
        <v>0</v>
      </c>
      <c r="T145" s="83">
        <v>0</v>
      </c>
      <c r="U145" s="134">
        <v>333147</v>
      </c>
      <c r="V145" s="134">
        <v>342827</v>
      </c>
      <c r="W145" s="134">
        <v>0</v>
      </c>
      <c r="X145" s="134">
        <v>0</v>
      </c>
      <c r="Y145" s="134">
        <v>0</v>
      </c>
      <c r="Z145" s="134">
        <v>333147</v>
      </c>
      <c r="AA145" s="134">
        <v>320339</v>
      </c>
      <c r="AB145" s="134">
        <v>342827</v>
      </c>
      <c r="AC145" s="134">
        <v>60</v>
      </c>
      <c r="AD145" s="134">
        <v>6</v>
      </c>
      <c r="AE145" s="134">
        <v>64</v>
      </c>
      <c r="AF145" s="134">
        <v>53000</v>
      </c>
      <c r="AG145" s="134">
        <v>52459</v>
      </c>
      <c r="AH145" s="134">
        <v>79020</v>
      </c>
      <c r="AI145" s="134">
        <v>4500</v>
      </c>
      <c r="AJ145" s="134">
        <v>4233</v>
      </c>
      <c r="AK145" s="134">
        <v>6787</v>
      </c>
      <c r="AL145" s="134">
        <v>14000</v>
      </c>
      <c r="AM145" s="134">
        <v>13396</v>
      </c>
      <c r="AN145" s="134">
        <v>8624</v>
      </c>
      <c r="AO145" s="134">
        <v>25000</v>
      </c>
      <c r="AP145" s="134">
        <v>24535</v>
      </c>
      <c r="AQ145" s="134">
        <v>23836</v>
      </c>
      <c r="AR145" s="134">
        <v>10600</v>
      </c>
      <c r="AS145" s="134">
        <v>10513</v>
      </c>
      <c r="AT145" s="134">
        <v>10698</v>
      </c>
      <c r="AU145" s="134">
        <v>10500</v>
      </c>
      <c r="AV145" s="134">
        <v>10367</v>
      </c>
      <c r="AW145" s="134">
        <v>10284</v>
      </c>
      <c r="AX145" s="134">
        <v>7500</v>
      </c>
      <c r="AY145" s="134">
        <v>11899</v>
      </c>
      <c r="AZ145" s="134">
        <v>6508</v>
      </c>
      <c r="BA145" s="134">
        <v>17300</v>
      </c>
      <c r="BB145" s="134">
        <v>12600</v>
      </c>
      <c r="BC145" s="134">
        <v>18215</v>
      </c>
      <c r="BD145" s="134">
        <v>5200</v>
      </c>
      <c r="BE145" s="134">
        <v>5030</v>
      </c>
      <c r="BF145" s="134">
        <v>6185</v>
      </c>
      <c r="BG145" s="134">
        <v>12000</v>
      </c>
      <c r="BH145" s="134">
        <v>1092</v>
      </c>
      <c r="BI145" s="134">
        <v>12076</v>
      </c>
      <c r="BJ145" s="134">
        <v>7200</v>
      </c>
      <c r="BK145" s="134">
        <v>7074</v>
      </c>
      <c r="BL145" s="134">
        <v>3639</v>
      </c>
      <c r="BM145" s="134">
        <v>33300</v>
      </c>
      <c r="BN145" s="134">
        <v>33247</v>
      </c>
      <c r="BO145" s="134">
        <v>32073</v>
      </c>
      <c r="BP145" s="134">
        <v>6000</v>
      </c>
      <c r="BQ145" s="134">
        <v>5400</v>
      </c>
      <c r="BR145" s="134">
        <v>6250</v>
      </c>
      <c r="BS145" s="134">
        <v>79</v>
      </c>
      <c r="BT145" s="134">
        <v>140</v>
      </c>
      <c r="BU145" s="134">
        <v>79</v>
      </c>
      <c r="BV145" s="134">
        <v>1500</v>
      </c>
      <c r="BW145" s="134">
        <v>1350</v>
      </c>
      <c r="BX145" s="134">
        <v>1461</v>
      </c>
      <c r="BY145" s="134">
        <v>7200</v>
      </c>
      <c r="BZ145" s="134">
        <v>7140</v>
      </c>
      <c r="CA145" s="134">
        <v>6095</v>
      </c>
      <c r="CB145" s="134">
        <v>8600</v>
      </c>
      <c r="CC145" s="134">
        <v>8589</v>
      </c>
      <c r="CD145" s="134">
        <v>7199</v>
      </c>
      <c r="CE145" s="134">
        <v>17500</v>
      </c>
      <c r="CF145" s="134">
        <v>17290</v>
      </c>
      <c r="CG145" s="134">
        <v>12563</v>
      </c>
      <c r="CH145" s="134">
        <v>10000</v>
      </c>
      <c r="CI145" s="134">
        <v>10000</v>
      </c>
      <c r="CJ145" s="134">
        <v>9383</v>
      </c>
      <c r="CK145" s="134">
        <v>10000</v>
      </c>
      <c r="CL145" s="134">
        <v>9728</v>
      </c>
      <c r="CM145" s="134">
        <v>12214</v>
      </c>
      <c r="CN145" s="134">
        <v>7300</v>
      </c>
      <c r="CO145" s="134">
        <v>7219</v>
      </c>
      <c r="CP145" s="134">
        <v>5716</v>
      </c>
      <c r="CQ145" s="134">
        <v>2900</v>
      </c>
      <c r="CR145" s="134">
        <v>2836</v>
      </c>
      <c r="CS145" s="134">
        <v>4642</v>
      </c>
      <c r="CT145" s="134">
        <v>2800</v>
      </c>
      <c r="CU145" s="134">
        <v>2791</v>
      </c>
      <c r="CV145" s="134">
        <v>2612</v>
      </c>
      <c r="CW145" s="134">
        <v>3800</v>
      </c>
      <c r="CX145" s="134">
        <v>3800</v>
      </c>
      <c r="CY145" s="134">
        <v>3945</v>
      </c>
      <c r="CZ145" s="134">
        <v>0</v>
      </c>
      <c r="DA145" s="134">
        <v>0</v>
      </c>
      <c r="DB145" s="134">
        <v>0</v>
      </c>
      <c r="DC145" s="134">
        <v>10000</v>
      </c>
      <c r="DD145" s="134">
        <v>12505</v>
      </c>
      <c r="DE145" s="134">
        <v>6835</v>
      </c>
      <c r="DF145" s="134">
        <v>21700</v>
      </c>
      <c r="DG145" s="134">
        <v>21624</v>
      </c>
      <c r="DH145" s="134">
        <v>22204</v>
      </c>
      <c r="DI145" s="134">
        <v>15000</v>
      </c>
      <c r="DJ145" s="134">
        <v>14945</v>
      </c>
      <c r="DK145" s="134">
        <v>14744</v>
      </c>
      <c r="DL145" s="134">
        <v>7100</v>
      </c>
      <c r="DM145" s="134">
        <v>7075</v>
      </c>
      <c r="DN145" s="134">
        <v>7355</v>
      </c>
      <c r="DO145" s="134">
        <v>8</v>
      </c>
      <c r="DP145" s="134">
        <v>17</v>
      </c>
      <c r="DQ145" s="134">
        <v>8</v>
      </c>
      <c r="DR145" s="134">
        <v>1500</v>
      </c>
      <c r="DS145" s="134">
        <v>1439</v>
      </c>
      <c r="DT145" s="134">
        <v>1513</v>
      </c>
    </row>
    <row r="146" spans="1:124" ht="33.75" x14ac:dyDescent="0.2">
      <c r="A146" s="106" t="s">
        <v>718</v>
      </c>
      <c r="B146" s="13" t="s">
        <v>140</v>
      </c>
      <c r="C146" s="115" t="s">
        <v>65</v>
      </c>
      <c r="D146" s="87" t="s">
        <v>55</v>
      </c>
      <c r="E146" s="115" t="s">
        <v>56</v>
      </c>
      <c r="F146" s="137" t="s">
        <v>126</v>
      </c>
      <c r="G146" s="115" t="s">
        <v>370</v>
      </c>
      <c r="H146" s="130" t="s">
        <v>140</v>
      </c>
      <c r="I146" s="117" t="s">
        <v>376</v>
      </c>
      <c r="J146" s="85">
        <v>372</v>
      </c>
      <c r="K146" s="85">
        <v>10</v>
      </c>
      <c r="L146" s="117" t="s">
        <v>377</v>
      </c>
      <c r="M146" s="42"/>
      <c r="N146" s="117" t="s">
        <v>378</v>
      </c>
      <c r="O146" s="117"/>
      <c r="P146" s="76" t="s">
        <v>60</v>
      </c>
      <c r="Q146" s="69">
        <v>85.558583106267022</v>
      </c>
      <c r="R146" s="83" t="e">
        <v>#DIV/0!</v>
      </c>
      <c r="S146" s="83">
        <v>0</v>
      </c>
      <c r="T146" s="83">
        <v>0</v>
      </c>
      <c r="U146" s="134">
        <v>367</v>
      </c>
      <c r="V146" s="134">
        <v>314</v>
      </c>
      <c r="W146" s="134">
        <v>0</v>
      </c>
      <c r="X146" s="134">
        <v>0</v>
      </c>
      <c r="Y146" s="134">
        <v>0</v>
      </c>
      <c r="Z146" s="134">
        <v>367</v>
      </c>
      <c r="AA146" s="134">
        <v>0</v>
      </c>
      <c r="AB146" s="134">
        <v>314</v>
      </c>
      <c r="AC146" s="134">
        <v>12</v>
      </c>
      <c r="AD146" s="134">
        <v>0</v>
      </c>
      <c r="AE146" s="134">
        <v>9</v>
      </c>
      <c r="AF146" s="134">
        <v>12</v>
      </c>
      <c r="AG146" s="134">
        <v>0</v>
      </c>
      <c r="AH146" s="134">
        <v>12</v>
      </c>
      <c r="AI146" s="134">
        <v>7</v>
      </c>
      <c r="AJ146" s="134">
        <v>0</v>
      </c>
      <c r="AK146" s="134">
        <v>7</v>
      </c>
      <c r="AL146" s="134">
        <v>12</v>
      </c>
      <c r="AM146" s="134">
        <v>0</v>
      </c>
      <c r="AN146" s="134">
        <v>12</v>
      </c>
      <c r="AO146" s="134">
        <v>12</v>
      </c>
      <c r="AP146" s="134">
        <v>0</v>
      </c>
      <c r="AQ146" s="134">
        <v>0</v>
      </c>
      <c r="AR146" s="134">
        <v>12</v>
      </c>
      <c r="AS146" s="134">
        <v>0</v>
      </c>
      <c r="AT146" s="134">
        <v>8</v>
      </c>
      <c r="AU146" s="134">
        <v>12</v>
      </c>
      <c r="AV146" s="134">
        <v>0</v>
      </c>
      <c r="AW146" s="134">
        <v>12</v>
      </c>
      <c r="AX146" s="134">
        <v>12</v>
      </c>
      <c r="AY146" s="134">
        <v>0</v>
      </c>
      <c r="AZ146" s="134">
        <v>12</v>
      </c>
      <c r="BA146" s="134">
        <v>12</v>
      </c>
      <c r="BB146" s="134">
        <v>0</v>
      </c>
      <c r="BC146" s="134">
        <v>12</v>
      </c>
      <c r="BD146" s="134">
        <v>12</v>
      </c>
      <c r="BE146" s="134">
        <v>0</v>
      </c>
      <c r="BF146" s="134">
        <v>10</v>
      </c>
      <c r="BG146" s="134">
        <v>12</v>
      </c>
      <c r="BH146" s="134">
        <v>0</v>
      </c>
      <c r="BI146" s="134">
        <v>3</v>
      </c>
      <c r="BJ146" s="134">
        <v>12</v>
      </c>
      <c r="BK146" s="134">
        <v>0</v>
      </c>
      <c r="BL146" s="134">
        <v>12</v>
      </c>
      <c r="BM146" s="134">
        <v>12</v>
      </c>
      <c r="BN146" s="134">
        <v>0</v>
      </c>
      <c r="BO146" s="134">
        <v>11</v>
      </c>
      <c r="BP146" s="134">
        <v>12</v>
      </c>
      <c r="BQ146" s="134">
        <v>0</v>
      </c>
      <c r="BR146" s="134">
        <v>12</v>
      </c>
      <c r="BS146" s="134">
        <v>12</v>
      </c>
      <c r="BT146" s="134">
        <v>0</v>
      </c>
      <c r="BU146" s="134">
        <v>9</v>
      </c>
      <c r="BV146" s="134">
        <v>12</v>
      </c>
      <c r="BW146" s="134">
        <v>0</v>
      </c>
      <c r="BX146" s="134">
        <v>11</v>
      </c>
      <c r="BY146" s="134">
        <v>12</v>
      </c>
      <c r="BZ146" s="134">
        <v>0</v>
      </c>
      <c r="CA146" s="134">
        <v>12</v>
      </c>
      <c r="CB146" s="134">
        <v>12</v>
      </c>
      <c r="CC146" s="134">
        <v>0</v>
      </c>
      <c r="CD146" s="134">
        <v>2</v>
      </c>
      <c r="CE146" s="134">
        <v>12</v>
      </c>
      <c r="CF146" s="134">
        <v>0</v>
      </c>
      <c r="CG146" s="134">
        <v>2</v>
      </c>
      <c r="CH146" s="134">
        <v>12</v>
      </c>
      <c r="CI146" s="134">
        <v>0</v>
      </c>
      <c r="CJ146" s="134">
        <v>12</v>
      </c>
      <c r="CK146" s="134">
        <v>12</v>
      </c>
      <c r="CL146" s="134">
        <v>0</v>
      </c>
      <c r="CM146" s="134">
        <v>12</v>
      </c>
      <c r="CN146" s="134">
        <v>12</v>
      </c>
      <c r="CO146" s="134">
        <v>0</v>
      </c>
      <c r="CP146" s="134">
        <v>11</v>
      </c>
      <c r="CQ146" s="134">
        <v>12</v>
      </c>
      <c r="CR146" s="134">
        <v>0</v>
      </c>
      <c r="CS146" s="134">
        <v>12</v>
      </c>
      <c r="CT146" s="134">
        <v>12</v>
      </c>
      <c r="CU146" s="134">
        <v>0</v>
      </c>
      <c r="CV146" s="134">
        <v>12</v>
      </c>
      <c r="CW146" s="134">
        <v>12</v>
      </c>
      <c r="CX146" s="134">
        <v>0</v>
      </c>
      <c r="CY146" s="134">
        <v>12</v>
      </c>
      <c r="CZ146" s="134">
        <v>0</v>
      </c>
      <c r="DA146" s="134">
        <v>0</v>
      </c>
      <c r="DB146" s="134">
        <v>0</v>
      </c>
      <c r="DC146" s="134">
        <v>12</v>
      </c>
      <c r="DD146" s="134">
        <v>0</v>
      </c>
      <c r="DE146" s="134">
        <v>12</v>
      </c>
      <c r="DF146" s="134">
        <v>12</v>
      </c>
      <c r="DG146" s="134">
        <v>0</v>
      </c>
      <c r="DH146" s="134">
        <v>23</v>
      </c>
      <c r="DI146" s="134">
        <v>12</v>
      </c>
      <c r="DJ146" s="134">
        <v>0</v>
      </c>
      <c r="DK146" s="134">
        <v>12</v>
      </c>
      <c r="DL146" s="134">
        <v>12</v>
      </c>
      <c r="DM146" s="134">
        <v>0</v>
      </c>
      <c r="DN146" s="134">
        <v>13</v>
      </c>
      <c r="DO146" s="134">
        <v>12</v>
      </c>
      <c r="DP146" s="134">
        <v>0</v>
      </c>
      <c r="DQ146" s="134">
        <v>3</v>
      </c>
      <c r="DR146" s="134">
        <v>12</v>
      </c>
      <c r="DS146" s="134">
        <v>0</v>
      </c>
      <c r="DT146" s="134">
        <v>12</v>
      </c>
    </row>
    <row r="147" spans="1:124" ht="33.75" x14ac:dyDescent="0.2">
      <c r="A147" s="106" t="s">
        <v>718</v>
      </c>
      <c r="B147" s="13" t="s">
        <v>143</v>
      </c>
      <c r="C147" s="115" t="s">
        <v>65</v>
      </c>
      <c r="D147" s="87" t="s">
        <v>55</v>
      </c>
      <c r="E147" s="115" t="s">
        <v>56</v>
      </c>
      <c r="F147" s="137" t="s">
        <v>126</v>
      </c>
      <c r="G147" s="115" t="s">
        <v>370</v>
      </c>
      <c r="H147" s="130" t="s">
        <v>143</v>
      </c>
      <c r="I147" s="431" t="s">
        <v>379</v>
      </c>
      <c r="J147" s="38">
        <v>1034</v>
      </c>
      <c r="K147" s="459">
        <v>20</v>
      </c>
      <c r="L147" s="115" t="s">
        <v>101</v>
      </c>
      <c r="M147" s="116"/>
      <c r="N147" s="79" t="s">
        <v>102</v>
      </c>
      <c r="O147" s="115" t="s">
        <v>58</v>
      </c>
      <c r="P147" s="76" t="s">
        <v>60</v>
      </c>
      <c r="Q147" s="69">
        <v>106.5934065934066</v>
      </c>
      <c r="R147" s="83" t="e">
        <v>#DIV/0!</v>
      </c>
      <c r="S147" s="83">
        <v>0</v>
      </c>
      <c r="T147" s="83">
        <v>0</v>
      </c>
      <c r="U147" s="134">
        <v>91</v>
      </c>
      <c r="V147" s="134">
        <v>97</v>
      </c>
      <c r="W147" s="134">
        <v>0</v>
      </c>
      <c r="X147" s="134">
        <v>0</v>
      </c>
      <c r="Y147" s="134">
        <v>0</v>
      </c>
      <c r="Z147" s="134">
        <v>91</v>
      </c>
      <c r="AA147" s="134">
        <v>0</v>
      </c>
      <c r="AB147" s="134">
        <v>97</v>
      </c>
      <c r="AC147" s="134">
        <v>0</v>
      </c>
      <c r="AD147" s="134">
        <v>0</v>
      </c>
      <c r="AE147" s="134">
        <v>0</v>
      </c>
      <c r="AF147" s="134">
        <v>0</v>
      </c>
      <c r="AG147" s="134">
        <v>0</v>
      </c>
      <c r="AH147" s="134">
        <v>3</v>
      </c>
      <c r="AI147" s="134">
        <v>0</v>
      </c>
      <c r="AJ147" s="134">
        <v>0</v>
      </c>
      <c r="AK147" s="134">
        <v>1</v>
      </c>
      <c r="AL147" s="134">
        <v>0</v>
      </c>
      <c r="AM147" s="134">
        <v>0</v>
      </c>
      <c r="AN147" s="134">
        <v>1</v>
      </c>
      <c r="AO147" s="134">
        <v>0</v>
      </c>
      <c r="AP147" s="134">
        <v>0</v>
      </c>
      <c r="AQ147" s="134">
        <v>2</v>
      </c>
      <c r="AR147" s="134">
        <v>70</v>
      </c>
      <c r="AS147" s="134">
        <v>0</v>
      </c>
      <c r="AT147" s="134">
        <v>1</v>
      </c>
      <c r="AU147" s="134">
        <v>0</v>
      </c>
      <c r="AV147" s="134">
        <v>0</v>
      </c>
      <c r="AW147" s="134">
        <v>8</v>
      </c>
      <c r="AX147" s="134">
        <v>0</v>
      </c>
      <c r="AY147" s="134">
        <v>0</v>
      </c>
      <c r="AZ147" s="134">
        <v>2</v>
      </c>
      <c r="BA147" s="134">
        <v>0</v>
      </c>
      <c r="BB147" s="134">
        <v>0</v>
      </c>
      <c r="BC147" s="134">
        <v>10</v>
      </c>
      <c r="BD147" s="134">
        <v>0</v>
      </c>
      <c r="BE147" s="134">
        <v>0</v>
      </c>
      <c r="BF147" s="134">
        <v>0</v>
      </c>
      <c r="BG147" s="134">
        <v>0</v>
      </c>
      <c r="BH147" s="134">
        <v>0</v>
      </c>
      <c r="BI147" s="134">
        <v>1</v>
      </c>
      <c r="BJ147" s="134">
        <v>0</v>
      </c>
      <c r="BK147" s="134">
        <v>0</v>
      </c>
      <c r="BL147" s="134">
        <v>0</v>
      </c>
      <c r="BM147" s="134">
        <v>5</v>
      </c>
      <c r="BN147" s="134">
        <v>0</v>
      </c>
      <c r="BO147" s="134">
        <v>1</v>
      </c>
      <c r="BP147" s="134">
        <v>0</v>
      </c>
      <c r="BQ147" s="134">
        <v>0</v>
      </c>
      <c r="BR147" s="134">
        <v>20</v>
      </c>
      <c r="BS147" s="134">
        <v>0</v>
      </c>
      <c r="BT147" s="134">
        <v>0</v>
      </c>
      <c r="BU147" s="134">
        <v>0</v>
      </c>
      <c r="BV147" s="134">
        <v>9</v>
      </c>
      <c r="BW147" s="134">
        <v>0</v>
      </c>
      <c r="BX147" s="134">
        <v>0</v>
      </c>
      <c r="BY147" s="134">
        <v>0</v>
      </c>
      <c r="BZ147" s="134">
        <v>0</v>
      </c>
      <c r="CA147" s="134">
        <v>5</v>
      </c>
      <c r="CB147" s="134">
        <v>0</v>
      </c>
      <c r="CC147" s="134">
        <v>0</v>
      </c>
      <c r="CD147" s="134">
        <v>1</v>
      </c>
      <c r="CE147" s="134">
        <v>0</v>
      </c>
      <c r="CF147" s="134">
        <v>0</v>
      </c>
      <c r="CG147" s="134">
        <v>0</v>
      </c>
      <c r="CH147" s="134">
        <v>0</v>
      </c>
      <c r="CI147" s="134">
        <v>0</v>
      </c>
      <c r="CJ147" s="134">
        <v>5</v>
      </c>
      <c r="CK147" s="134">
        <v>0</v>
      </c>
      <c r="CL147" s="134">
        <v>0</v>
      </c>
      <c r="CM147" s="134">
        <v>2</v>
      </c>
      <c r="CN147" s="134">
        <v>0</v>
      </c>
      <c r="CO147" s="134">
        <v>0</v>
      </c>
      <c r="CP147" s="134">
        <v>4</v>
      </c>
      <c r="CQ147" s="134">
        <v>0</v>
      </c>
      <c r="CR147" s="134">
        <v>0</v>
      </c>
      <c r="CS147" s="134">
        <v>0</v>
      </c>
      <c r="CT147" s="134">
        <v>0</v>
      </c>
      <c r="CU147" s="134">
        <v>0</v>
      </c>
      <c r="CV147" s="134">
        <v>4</v>
      </c>
      <c r="CW147" s="134">
        <v>0</v>
      </c>
      <c r="CX147" s="134">
        <v>0</v>
      </c>
      <c r="CY147" s="134">
        <v>12</v>
      </c>
      <c r="CZ147" s="134">
        <v>0</v>
      </c>
      <c r="DA147" s="134">
        <v>0</v>
      </c>
      <c r="DB147" s="134">
        <v>0</v>
      </c>
      <c r="DC147" s="134">
        <v>0</v>
      </c>
      <c r="DD147" s="134">
        <v>0</v>
      </c>
      <c r="DE147" s="134">
        <v>3</v>
      </c>
      <c r="DF147" s="134">
        <v>0</v>
      </c>
      <c r="DG147" s="134">
        <v>0</v>
      </c>
      <c r="DH147" s="134">
        <v>0</v>
      </c>
      <c r="DI147" s="134">
        <v>0</v>
      </c>
      <c r="DJ147" s="134">
        <v>0</v>
      </c>
      <c r="DK147" s="134">
        <v>0</v>
      </c>
      <c r="DL147" s="134">
        <v>0</v>
      </c>
      <c r="DM147" s="134">
        <v>0</v>
      </c>
      <c r="DN147" s="134">
        <v>11</v>
      </c>
      <c r="DO147" s="134">
        <v>0</v>
      </c>
      <c r="DP147" s="134">
        <v>0</v>
      </c>
      <c r="DQ147" s="134">
        <v>0</v>
      </c>
      <c r="DR147" s="134">
        <v>7</v>
      </c>
      <c r="DS147" s="134">
        <v>0</v>
      </c>
      <c r="DT147" s="134">
        <v>0</v>
      </c>
    </row>
    <row r="148" spans="1:124" ht="45" x14ac:dyDescent="0.2">
      <c r="A148" s="106" t="s">
        <v>718</v>
      </c>
      <c r="B148" s="13" t="s">
        <v>148</v>
      </c>
      <c r="C148" s="115" t="s">
        <v>65</v>
      </c>
      <c r="D148" s="87" t="s">
        <v>55</v>
      </c>
      <c r="E148" s="115" t="s">
        <v>56</v>
      </c>
      <c r="F148" s="137" t="s">
        <v>126</v>
      </c>
      <c r="G148" s="115" t="s">
        <v>370</v>
      </c>
      <c r="H148" s="130" t="s">
        <v>148</v>
      </c>
      <c r="I148" s="448"/>
      <c r="J148" s="38">
        <v>1034</v>
      </c>
      <c r="K148" s="460"/>
      <c r="L148" s="115" t="s">
        <v>380</v>
      </c>
      <c r="M148" s="116"/>
      <c r="N148" s="115" t="s">
        <v>104</v>
      </c>
      <c r="O148" s="115" t="s">
        <v>57</v>
      </c>
      <c r="P148" s="76" t="s">
        <v>60</v>
      </c>
      <c r="Q148" s="69">
        <v>137.75411423039691</v>
      </c>
      <c r="R148" s="83" t="e">
        <v>#DIV/0!</v>
      </c>
      <c r="S148" s="83">
        <v>0</v>
      </c>
      <c r="T148" s="83">
        <v>0</v>
      </c>
      <c r="U148" s="134">
        <v>1033</v>
      </c>
      <c r="V148" s="134">
        <v>1423</v>
      </c>
      <c r="W148" s="134">
        <v>0</v>
      </c>
      <c r="X148" s="134">
        <v>0</v>
      </c>
      <c r="Y148" s="134">
        <v>0</v>
      </c>
      <c r="Z148" s="134">
        <v>1033</v>
      </c>
      <c r="AA148" s="134">
        <v>962</v>
      </c>
      <c r="AB148" s="134">
        <v>1423</v>
      </c>
      <c r="AC148" s="134">
        <v>0</v>
      </c>
      <c r="AD148" s="134">
        <v>0</v>
      </c>
      <c r="AE148" s="134">
        <v>0</v>
      </c>
      <c r="AF148" s="134">
        <v>145</v>
      </c>
      <c r="AG148" s="134">
        <v>143</v>
      </c>
      <c r="AH148" s="134">
        <v>162</v>
      </c>
      <c r="AI148" s="134">
        <v>7</v>
      </c>
      <c r="AJ148" s="134">
        <v>6</v>
      </c>
      <c r="AK148" s="134">
        <v>7</v>
      </c>
      <c r="AL148" s="134">
        <v>30</v>
      </c>
      <c r="AM148" s="134">
        <v>27</v>
      </c>
      <c r="AN148" s="134">
        <v>35</v>
      </c>
      <c r="AO148" s="134">
        <v>20</v>
      </c>
      <c r="AP148" s="134">
        <v>11</v>
      </c>
      <c r="AQ148" s="134">
        <v>7</v>
      </c>
      <c r="AR148" s="134">
        <v>70</v>
      </c>
      <c r="AS148" s="134">
        <v>61</v>
      </c>
      <c r="AT148" s="134">
        <v>58</v>
      </c>
      <c r="AU148" s="134">
        <v>65</v>
      </c>
      <c r="AV148" s="134">
        <v>59</v>
      </c>
      <c r="AW148" s="134">
        <v>58</v>
      </c>
      <c r="AX148" s="134">
        <v>10</v>
      </c>
      <c r="AY148" s="134">
        <v>9</v>
      </c>
      <c r="AZ148" s="134">
        <v>11</v>
      </c>
      <c r="BA148" s="134">
        <v>105</v>
      </c>
      <c r="BB148" s="134">
        <v>77</v>
      </c>
      <c r="BC148" s="134">
        <v>106</v>
      </c>
      <c r="BD148" s="134">
        <v>20</v>
      </c>
      <c r="BE148" s="134">
        <v>16</v>
      </c>
      <c r="BF148" s="134">
        <v>18</v>
      </c>
      <c r="BG148" s="134">
        <v>6</v>
      </c>
      <c r="BH148" s="134">
        <v>4</v>
      </c>
      <c r="BI148" s="134">
        <v>5</v>
      </c>
      <c r="BJ148" s="134">
        <v>0</v>
      </c>
      <c r="BK148" s="134">
        <v>0</v>
      </c>
      <c r="BL148" s="134">
        <v>0</v>
      </c>
      <c r="BM148" s="134">
        <v>5</v>
      </c>
      <c r="BN148" s="134">
        <v>3</v>
      </c>
      <c r="BO148" s="134">
        <v>4</v>
      </c>
      <c r="BP148" s="134">
        <v>110</v>
      </c>
      <c r="BQ148" s="134">
        <v>160</v>
      </c>
      <c r="BR148" s="134">
        <v>98</v>
      </c>
      <c r="BS148" s="134">
        <v>1</v>
      </c>
      <c r="BT148" s="134">
        <v>1</v>
      </c>
      <c r="BU148" s="134">
        <v>0</v>
      </c>
      <c r="BV148" s="134">
        <v>10</v>
      </c>
      <c r="BW148" s="134">
        <v>14</v>
      </c>
      <c r="BX148" s="134">
        <v>9</v>
      </c>
      <c r="BY148" s="134">
        <v>30</v>
      </c>
      <c r="BZ148" s="134">
        <v>26</v>
      </c>
      <c r="CA148" s="134">
        <v>49</v>
      </c>
      <c r="CB148" s="134">
        <v>2</v>
      </c>
      <c r="CC148" s="134">
        <v>1</v>
      </c>
      <c r="CD148" s="134">
        <v>0</v>
      </c>
      <c r="CE148" s="134">
        <v>5</v>
      </c>
      <c r="CF148" s="134">
        <v>3</v>
      </c>
      <c r="CG148" s="134">
        <v>2</v>
      </c>
      <c r="CH148" s="134">
        <v>30</v>
      </c>
      <c r="CI148" s="134">
        <v>87</v>
      </c>
      <c r="CJ148" s="134">
        <v>30</v>
      </c>
      <c r="CK148" s="134">
        <v>10</v>
      </c>
      <c r="CL148" s="134">
        <v>16</v>
      </c>
      <c r="CM148" s="134">
        <v>12</v>
      </c>
      <c r="CN148" s="134">
        <v>20</v>
      </c>
      <c r="CO148" s="134">
        <v>18</v>
      </c>
      <c r="CP148" s="134">
        <v>23</v>
      </c>
      <c r="CQ148" s="134">
        <v>5</v>
      </c>
      <c r="CR148" s="134">
        <v>3</v>
      </c>
      <c r="CS148" s="134">
        <v>7</v>
      </c>
      <c r="CT148" s="134">
        <v>18</v>
      </c>
      <c r="CU148" s="134">
        <v>28</v>
      </c>
      <c r="CV148" s="134">
        <v>422</v>
      </c>
      <c r="CW148" s="134">
        <v>176</v>
      </c>
      <c r="CX148" s="134">
        <v>61</v>
      </c>
      <c r="CY148" s="134">
        <v>162</v>
      </c>
      <c r="CZ148" s="134">
        <v>0</v>
      </c>
      <c r="DA148" s="134">
        <v>0</v>
      </c>
      <c r="DB148" s="134">
        <v>0</v>
      </c>
      <c r="DC148" s="134">
        <v>22</v>
      </c>
      <c r="DD148" s="134">
        <v>20</v>
      </c>
      <c r="DE148" s="134">
        <v>22</v>
      </c>
      <c r="DF148" s="134">
        <v>12</v>
      </c>
      <c r="DG148" s="134">
        <v>11</v>
      </c>
      <c r="DH148" s="134">
        <v>12</v>
      </c>
      <c r="DI148" s="134">
        <v>17</v>
      </c>
      <c r="DJ148" s="134">
        <v>16</v>
      </c>
      <c r="DK148" s="134">
        <v>19</v>
      </c>
      <c r="DL148" s="134">
        <v>75</v>
      </c>
      <c r="DM148" s="134">
        <v>74</v>
      </c>
      <c r="DN148" s="134">
        <v>83</v>
      </c>
      <c r="DO148" s="134">
        <v>0</v>
      </c>
      <c r="DP148" s="134">
        <v>0</v>
      </c>
      <c r="DQ148" s="134">
        <v>0</v>
      </c>
      <c r="DR148" s="134">
        <v>7</v>
      </c>
      <c r="DS148" s="134">
        <v>7</v>
      </c>
      <c r="DT148" s="134">
        <v>2</v>
      </c>
    </row>
    <row r="149" spans="1:124" ht="33.75" x14ac:dyDescent="0.2">
      <c r="A149" s="106" t="s">
        <v>718</v>
      </c>
      <c r="B149" s="13" t="s">
        <v>639</v>
      </c>
      <c r="C149" s="115" t="s">
        <v>65</v>
      </c>
      <c r="D149" s="87" t="s">
        <v>55</v>
      </c>
      <c r="E149" s="115" t="s">
        <v>56</v>
      </c>
      <c r="F149" s="137" t="s">
        <v>126</v>
      </c>
      <c r="G149" s="115" t="s">
        <v>370</v>
      </c>
      <c r="H149" s="130" t="s">
        <v>639</v>
      </c>
      <c r="I149" s="432"/>
      <c r="J149" s="38">
        <v>100985</v>
      </c>
      <c r="K149" s="461"/>
      <c r="L149" s="75" t="s">
        <v>381</v>
      </c>
      <c r="M149" s="116"/>
      <c r="N149" s="115" t="s">
        <v>104</v>
      </c>
      <c r="O149" s="115" t="s">
        <v>57</v>
      </c>
      <c r="P149" s="76" t="s">
        <v>60</v>
      </c>
      <c r="Q149" s="69">
        <v>89.95146956868841</v>
      </c>
      <c r="R149" s="83" t="e">
        <v>#DIV/0!</v>
      </c>
      <c r="S149" s="83">
        <v>0</v>
      </c>
      <c r="T149" s="83">
        <v>0</v>
      </c>
      <c r="U149" s="134">
        <v>95198</v>
      </c>
      <c r="V149" s="134">
        <v>85632</v>
      </c>
      <c r="W149" s="134">
        <v>0</v>
      </c>
      <c r="X149" s="134">
        <v>0</v>
      </c>
      <c r="Y149" s="134">
        <v>0</v>
      </c>
      <c r="Z149" s="134">
        <v>95198</v>
      </c>
      <c r="AA149" s="134">
        <v>86791</v>
      </c>
      <c r="AB149" s="134">
        <v>85632</v>
      </c>
      <c r="AC149" s="134">
        <v>0</v>
      </c>
      <c r="AD149" s="134">
        <v>0</v>
      </c>
      <c r="AE149" s="134">
        <v>0</v>
      </c>
      <c r="AF149" s="134">
        <v>15000</v>
      </c>
      <c r="AG149" s="134">
        <v>14372</v>
      </c>
      <c r="AH149" s="134">
        <v>12795</v>
      </c>
      <c r="AI149" s="134">
        <v>1000</v>
      </c>
      <c r="AJ149" s="134">
        <v>633</v>
      </c>
      <c r="AK149" s="134">
        <v>602</v>
      </c>
      <c r="AL149" s="134">
        <v>1900</v>
      </c>
      <c r="AM149" s="134">
        <v>1173</v>
      </c>
      <c r="AN149" s="134">
        <v>1960</v>
      </c>
      <c r="AO149" s="134">
        <v>2500</v>
      </c>
      <c r="AP149" s="134">
        <v>2060</v>
      </c>
      <c r="AQ149" s="134">
        <v>1023</v>
      </c>
      <c r="AR149" s="134">
        <v>7500</v>
      </c>
      <c r="AS149" s="134">
        <v>7093</v>
      </c>
      <c r="AT149" s="134">
        <v>5409</v>
      </c>
      <c r="AU149" s="134">
        <v>3500</v>
      </c>
      <c r="AV149" s="134">
        <v>3333</v>
      </c>
      <c r="AW149" s="134">
        <v>3626</v>
      </c>
      <c r="AX149" s="134">
        <v>1100</v>
      </c>
      <c r="AY149" s="134">
        <v>1019</v>
      </c>
      <c r="AZ149" s="134">
        <v>943</v>
      </c>
      <c r="BA149" s="134">
        <v>9400</v>
      </c>
      <c r="BB149" s="134">
        <v>5344</v>
      </c>
      <c r="BC149" s="134">
        <v>9711</v>
      </c>
      <c r="BD149" s="134">
        <v>1500</v>
      </c>
      <c r="BE149" s="134">
        <v>1546</v>
      </c>
      <c r="BF149" s="134">
        <v>1433</v>
      </c>
      <c r="BG149" s="134">
        <v>500</v>
      </c>
      <c r="BH149" s="134">
        <v>301</v>
      </c>
      <c r="BI149" s="134">
        <v>323</v>
      </c>
      <c r="BJ149" s="134">
        <v>0</v>
      </c>
      <c r="BK149" s="134">
        <v>0</v>
      </c>
      <c r="BL149" s="134">
        <v>0</v>
      </c>
      <c r="BM149" s="134">
        <v>800</v>
      </c>
      <c r="BN149" s="134">
        <v>617</v>
      </c>
      <c r="BO149" s="134">
        <v>748</v>
      </c>
      <c r="BP149" s="134">
        <v>14500</v>
      </c>
      <c r="BQ149" s="134">
        <v>13925</v>
      </c>
      <c r="BR149" s="134">
        <v>12735</v>
      </c>
      <c r="BS149" s="134">
        <v>20</v>
      </c>
      <c r="BT149" s="134">
        <v>14</v>
      </c>
      <c r="BU149" s="134">
        <v>0</v>
      </c>
      <c r="BV149" s="134">
        <v>900</v>
      </c>
      <c r="BW149" s="134">
        <v>846</v>
      </c>
      <c r="BX149" s="134">
        <v>849</v>
      </c>
      <c r="BY149" s="134">
        <v>9000</v>
      </c>
      <c r="BZ149" s="134">
        <v>8690</v>
      </c>
      <c r="CA149" s="134">
        <v>10785</v>
      </c>
      <c r="CB149" s="134">
        <v>60</v>
      </c>
      <c r="CC149" s="134">
        <v>44</v>
      </c>
      <c r="CD149" s="134">
        <v>0</v>
      </c>
      <c r="CE149" s="134">
        <v>250</v>
      </c>
      <c r="CF149" s="134">
        <v>149</v>
      </c>
      <c r="CG149" s="134">
        <v>65</v>
      </c>
      <c r="CH149" s="134">
        <v>2000</v>
      </c>
      <c r="CI149" s="134">
        <v>1499</v>
      </c>
      <c r="CJ149" s="134">
        <v>2092</v>
      </c>
      <c r="CK149" s="134">
        <v>500</v>
      </c>
      <c r="CL149" s="134">
        <v>817</v>
      </c>
      <c r="CM149" s="134">
        <v>562</v>
      </c>
      <c r="CN149" s="134">
        <v>700</v>
      </c>
      <c r="CO149" s="134">
        <v>634</v>
      </c>
      <c r="CP149" s="134">
        <v>953</v>
      </c>
      <c r="CQ149" s="134">
        <v>200</v>
      </c>
      <c r="CR149" s="134">
        <v>191</v>
      </c>
      <c r="CS149" s="134">
        <v>135</v>
      </c>
      <c r="CT149" s="134">
        <v>1485</v>
      </c>
      <c r="CU149" s="134">
        <v>3290</v>
      </c>
      <c r="CV149" s="134">
        <v>1666</v>
      </c>
      <c r="CW149" s="134">
        <v>4900</v>
      </c>
      <c r="CX149" s="134">
        <v>4846</v>
      </c>
      <c r="CY149" s="134">
        <v>4177</v>
      </c>
      <c r="CZ149" s="134">
        <v>0</v>
      </c>
      <c r="DA149" s="134">
        <v>0</v>
      </c>
      <c r="DB149" s="134">
        <v>0</v>
      </c>
      <c r="DC149" s="134">
        <v>2700</v>
      </c>
      <c r="DD149" s="134">
        <v>2675</v>
      </c>
      <c r="DE149" s="134">
        <v>2018</v>
      </c>
      <c r="DF149" s="134">
        <v>4833</v>
      </c>
      <c r="DG149" s="134">
        <v>3402</v>
      </c>
      <c r="DH149" s="134">
        <v>4883</v>
      </c>
      <c r="DI149" s="134">
        <v>1600</v>
      </c>
      <c r="DJ149" s="134">
        <v>1555</v>
      </c>
      <c r="DK149" s="134">
        <v>2652</v>
      </c>
      <c r="DL149" s="134">
        <v>6600</v>
      </c>
      <c r="DM149" s="134">
        <v>6513</v>
      </c>
      <c r="DN149" s="134">
        <v>3357</v>
      </c>
      <c r="DO149" s="134">
        <v>0</v>
      </c>
      <c r="DP149" s="134">
        <v>0</v>
      </c>
      <c r="DQ149" s="134">
        <v>0</v>
      </c>
      <c r="DR149" s="134">
        <v>250</v>
      </c>
      <c r="DS149" s="134">
        <v>210</v>
      </c>
      <c r="DT149" s="134">
        <v>130</v>
      </c>
    </row>
    <row r="150" spans="1:124" ht="33.75" x14ac:dyDescent="0.2">
      <c r="A150" s="106" t="s">
        <v>718</v>
      </c>
      <c r="B150" s="13" t="s">
        <v>640</v>
      </c>
      <c r="C150" s="115" t="s">
        <v>65</v>
      </c>
      <c r="D150" s="87" t="s">
        <v>55</v>
      </c>
      <c r="E150" s="115" t="s">
        <v>56</v>
      </c>
      <c r="F150" s="137" t="s">
        <v>126</v>
      </c>
      <c r="G150" s="115" t="s">
        <v>370</v>
      </c>
      <c r="H150" s="130" t="s">
        <v>640</v>
      </c>
      <c r="I150" s="431" t="s">
        <v>382</v>
      </c>
      <c r="J150" s="86">
        <v>4</v>
      </c>
      <c r="K150" s="450">
        <v>15</v>
      </c>
      <c r="L150" s="115" t="s">
        <v>383</v>
      </c>
      <c r="M150" s="116"/>
      <c r="N150" s="77" t="s">
        <v>247</v>
      </c>
      <c r="O150" s="115" t="s">
        <v>58</v>
      </c>
      <c r="P150" s="76" t="s">
        <v>60</v>
      </c>
      <c r="Q150" s="69">
        <v>125</v>
      </c>
      <c r="R150" s="83" t="e">
        <v>#DIV/0!</v>
      </c>
      <c r="S150" s="83">
        <v>0</v>
      </c>
      <c r="T150" s="83">
        <v>0</v>
      </c>
      <c r="U150" s="134">
        <v>4</v>
      </c>
      <c r="V150" s="134">
        <v>5</v>
      </c>
      <c r="W150" s="134">
        <v>0</v>
      </c>
      <c r="X150" s="134">
        <v>0</v>
      </c>
      <c r="Y150" s="134">
        <v>0</v>
      </c>
      <c r="Z150" s="134">
        <v>4</v>
      </c>
      <c r="AA150" s="134">
        <v>0</v>
      </c>
      <c r="AB150" s="134">
        <v>5</v>
      </c>
      <c r="AC150" s="134">
        <v>0</v>
      </c>
      <c r="AD150" s="134">
        <v>0</v>
      </c>
      <c r="AE150" s="134">
        <v>0</v>
      </c>
      <c r="AF150" s="134">
        <v>1</v>
      </c>
      <c r="AG150" s="134">
        <v>0</v>
      </c>
      <c r="AH150" s="134">
        <v>1</v>
      </c>
      <c r="AI150" s="134">
        <v>0</v>
      </c>
      <c r="AJ150" s="134">
        <v>0</v>
      </c>
      <c r="AK150" s="134">
        <v>0</v>
      </c>
      <c r="AL150" s="134">
        <v>0</v>
      </c>
      <c r="AM150" s="134">
        <v>0</v>
      </c>
      <c r="AN150" s="134">
        <v>0</v>
      </c>
      <c r="AO150" s="134">
        <v>0</v>
      </c>
      <c r="AP150" s="134">
        <v>0</v>
      </c>
      <c r="AQ150" s="134">
        <v>0</v>
      </c>
      <c r="AR150" s="134">
        <v>0</v>
      </c>
      <c r="AS150" s="134">
        <v>0</v>
      </c>
      <c r="AT150" s="134">
        <v>0</v>
      </c>
      <c r="AU150" s="134">
        <v>0</v>
      </c>
      <c r="AV150" s="134">
        <v>0</v>
      </c>
      <c r="AW150" s="134">
        <v>0</v>
      </c>
      <c r="AX150" s="134">
        <v>0</v>
      </c>
      <c r="AY150" s="134">
        <v>0</v>
      </c>
      <c r="AZ150" s="134">
        <v>0</v>
      </c>
      <c r="BA150" s="134">
        <v>0</v>
      </c>
      <c r="BB150" s="134">
        <v>0</v>
      </c>
      <c r="BC150" s="134">
        <v>0</v>
      </c>
      <c r="BD150" s="134">
        <v>0</v>
      </c>
      <c r="BE150" s="134">
        <v>0</v>
      </c>
      <c r="BF150" s="134">
        <v>0</v>
      </c>
      <c r="BG150" s="134">
        <v>1</v>
      </c>
      <c r="BH150" s="134">
        <v>0</v>
      </c>
      <c r="BI150" s="134">
        <v>1</v>
      </c>
      <c r="BJ150" s="134">
        <v>0</v>
      </c>
      <c r="BK150" s="134">
        <v>0</v>
      </c>
      <c r="BL150" s="134">
        <v>0</v>
      </c>
      <c r="BM150" s="134">
        <v>0</v>
      </c>
      <c r="BN150" s="134">
        <v>0</v>
      </c>
      <c r="BO150" s="134">
        <v>0</v>
      </c>
      <c r="BP150" s="134">
        <v>0</v>
      </c>
      <c r="BQ150" s="134">
        <v>0</v>
      </c>
      <c r="BR150" s="134">
        <v>0</v>
      </c>
      <c r="BS150" s="134">
        <v>0</v>
      </c>
      <c r="BT150" s="134">
        <v>0</v>
      </c>
      <c r="BU150" s="134">
        <v>0</v>
      </c>
      <c r="BV150" s="134">
        <v>0</v>
      </c>
      <c r="BW150" s="134">
        <v>0</v>
      </c>
      <c r="BX150" s="134">
        <v>0</v>
      </c>
      <c r="BY150" s="134">
        <v>0</v>
      </c>
      <c r="BZ150" s="134">
        <v>0</v>
      </c>
      <c r="CA150" s="134">
        <v>0</v>
      </c>
      <c r="CB150" s="134">
        <v>0</v>
      </c>
      <c r="CC150" s="134">
        <v>0</v>
      </c>
      <c r="CD150" s="134">
        <v>0</v>
      </c>
      <c r="CE150" s="134">
        <v>0</v>
      </c>
      <c r="CF150" s="134">
        <v>0</v>
      </c>
      <c r="CG150" s="134">
        <v>0</v>
      </c>
      <c r="CH150" s="134">
        <v>1</v>
      </c>
      <c r="CI150" s="134">
        <v>0</v>
      </c>
      <c r="CJ150" s="134">
        <v>1</v>
      </c>
      <c r="CK150" s="134">
        <v>0</v>
      </c>
      <c r="CL150" s="134">
        <v>0</v>
      </c>
      <c r="CM150" s="134">
        <v>0</v>
      </c>
      <c r="CN150" s="134">
        <v>0</v>
      </c>
      <c r="CO150" s="134">
        <v>0</v>
      </c>
      <c r="CP150" s="134">
        <v>0</v>
      </c>
      <c r="CQ150" s="134">
        <v>0</v>
      </c>
      <c r="CR150" s="134">
        <v>0</v>
      </c>
      <c r="CS150" s="134">
        <v>0</v>
      </c>
      <c r="CT150" s="134">
        <v>0</v>
      </c>
      <c r="CU150" s="134">
        <v>0</v>
      </c>
      <c r="CV150" s="134">
        <v>0</v>
      </c>
      <c r="CW150" s="134">
        <v>0</v>
      </c>
      <c r="CX150" s="134">
        <v>0</v>
      </c>
      <c r="CY150" s="134">
        <v>0</v>
      </c>
      <c r="CZ150" s="134">
        <v>0</v>
      </c>
      <c r="DA150" s="134">
        <v>0</v>
      </c>
      <c r="DB150" s="134">
        <v>0</v>
      </c>
      <c r="DC150" s="134">
        <v>0</v>
      </c>
      <c r="DD150" s="134">
        <v>0</v>
      </c>
      <c r="DE150" s="134">
        <v>0</v>
      </c>
      <c r="DF150" s="134">
        <v>0</v>
      </c>
      <c r="DG150" s="134">
        <v>0</v>
      </c>
      <c r="DH150" s="134">
        <v>0</v>
      </c>
      <c r="DI150" s="134">
        <v>0</v>
      </c>
      <c r="DJ150" s="134">
        <v>0</v>
      </c>
      <c r="DK150" s="134">
        <v>0</v>
      </c>
      <c r="DL150" s="134">
        <v>1</v>
      </c>
      <c r="DM150" s="134">
        <v>0</v>
      </c>
      <c r="DN150" s="134">
        <v>1</v>
      </c>
      <c r="DO150" s="134">
        <v>0</v>
      </c>
      <c r="DP150" s="134">
        <v>0</v>
      </c>
      <c r="DQ150" s="134">
        <v>0</v>
      </c>
      <c r="DR150" s="134">
        <v>0</v>
      </c>
      <c r="DS150" s="134">
        <v>0</v>
      </c>
      <c r="DT150" s="134">
        <v>1</v>
      </c>
    </row>
    <row r="151" spans="1:124" ht="33.75" x14ac:dyDescent="0.2">
      <c r="A151" s="106" t="s">
        <v>718</v>
      </c>
      <c r="B151" s="13" t="s">
        <v>196</v>
      </c>
      <c r="C151" s="115" t="s">
        <v>65</v>
      </c>
      <c r="D151" s="87" t="s">
        <v>55</v>
      </c>
      <c r="E151" s="115" t="s">
        <v>56</v>
      </c>
      <c r="F151" s="137" t="s">
        <v>126</v>
      </c>
      <c r="G151" s="115" t="s">
        <v>370</v>
      </c>
      <c r="H151" s="130" t="s">
        <v>196</v>
      </c>
      <c r="I151" s="448"/>
      <c r="J151" s="86">
        <v>121</v>
      </c>
      <c r="K151" s="455"/>
      <c r="L151" s="115" t="s">
        <v>384</v>
      </c>
      <c r="M151" s="116"/>
      <c r="N151" s="115" t="s">
        <v>119</v>
      </c>
      <c r="O151" s="97" t="s">
        <v>58</v>
      </c>
      <c r="P151" s="76" t="s">
        <v>60</v>
      </c>
      <c r="Q151" s="69">
        <v>100.82644628099173</v>
      </c>
      <c r="R151" s="83" t="e">
        <v>#DIV/0!</v>
      </c>
      <c r="S151" s="83">
        <v>0</v>
      </c>
      <c r="T151" s="83">
        <v>0</v>
      </c>
      <c r="U151" s="134">
        <v>121</v>
      </c>
      <c r="V151" s="134">
        <v>122</v>
      </c>
      <c r="W151" s="134">
        <v>0</v>
      </c>
      <c r="X151" s="134">
        <v>0</v>
      </c>
      <c r="Y151" s="134">
        <v>0</v>
      </c>
      <c r="Z151" s="134">
        <v>121</v>
      </c>
      <c r="AA151" s="134">
        <v>0</v>
      </c>
      <c r="AB151" s="134">
        <v>122</v>
      </c>
      <c r="AC151" s="134">
        <v>0</v>
      </c>
      <c r="AD151" s="134">
        <v>0</v>
      </c>
      <c r="AE151" s="134">
        <v>0</v>
      </c>
      <c r="AF151" s="134">
        <v>25</v>
      </c>
      <c r="AG151" s="134">
        <v>0</v>
      </c>
      <c r="AH151" s="134">
        <v>25</v>
      </c>
      <c r="AI151" s="134">
        <v>0</v>
      </c>
      <c r="AJ151" s="134">
        <v>0</v>
      </c>
      <c r="AK151" s="134">
        <v>0</v>
      </c>
      <c r="AL151" s="134">
        <v>0</v>
      </c>
      <c r="AM151" s="134">
        <v>0</v>
      </c>
      <c r="AN151" s="134">
        <v>0</v>
      </c>
      <c r="AO151" s="134">
        <v>0</v>
      </c>
      <c r="AP151" s="134">
        <v>0</v>
      </c>
      <c r="AQ151" s="134">
        <v>0</v>
      </c>
      <c r="AR151" s="134">
        <v>0</v>
      </c>
      <c r="AS151" s="134">
        <v>0</v>
      </c>
      <c r="AT151" s="134">
        <v>0</v>
      </c>
      <c r="AU151" s="134">
        <v>0</v>
      </c>
      <c r="AV151" s="134">
        <v>0</v>
      </c>
      <c r="AW151" s="134">
        <v>0</v>
      </c>
      <c r="AX151" s="134">
        <v>0</v>
      </c>
      <c r="AY151" s="134">
        <v>0</v>
      </c>
      <c r="AZ151" s="134">
        <v>0</v>
      </c>
      <c r="BA151" s="134">
        <v>0</v>
      </c>
      <c r="BB151" s="134">
        <v>0</v>
      </c>
      <c r="BC151" s="134">
        <v>0</v>
      </c>
      <c r="BD151" s="134">
        <v>0</v>
      </c>
      <c r="BE151" s="134">
        <v>0</v>
      </c>
      <c r="BF151" s="134">
        <v>0</v>
      </c>
      <c r="BG151" s="134">
        <v>28</v>
      </c>
      <c r="BH151" s="134">
        <v>0</v>
      </c>
      <c r="BI151" s="134">
        <v>28</v>
      </c>
      <c r="BJ151" s="134">
        <v>0</v>
      </c>
      <c r="BK151" s="134">
        <v>0</v>
      </c>
      <c r="BL151" s="134">
        <v>0</v>
      </c>
      <c r="BM151" s="134">
        <v>0</v>
      </c>
      <c r="BN151" s="134">
        <v>0</v>
      </c>
      <c r="BO151" s="134">
        <v>0</v>
      </c>
      <c r="BP151" s="134">
        <v>0</v>
      </c>
      <c r="BQ151" s="134">
        <v>0</v>
      </c>
      <c r="BR151" s="134">
        <v>0</v>
      </c>
      <c r="BS151" s="134">
        <v>0</v>
      </c>
      <c r="BT151" s="134">
        <v>0</v>
      </c>
      <c r="BU151" s="134">
        <v>0</v>
      </c>
      <c r="BV151" s="134">
        <v>0</v>
      </c>
      <c r="BW151" s="134">
        <v>0</v>
      </c>
      <c r="BX151" s="134">
        <v>1</v>
      </c>
      <c r="BY151" s="134">
        <v>0</v>
      </c>
      <c r="BZ151" s="134">
        <v>0</v>
      </c>
      <c r="CA151" s="134">
        <v>0</v>
      </c>
      <c r="CB151" s="134">
        <v>0</v>
      </c>
      <c r="CC151" s="134">
        <v>0</v>
      </c>
      <c r="CD151" s="134">
        <v>0</v>
      </c>
      <c r="CE151" s="134">
        <v>0</v>
      </c>
      <c r="CF151" s="134">
        <v>0</v>
      </c>
      <c r="CG151" s="134">
        <v>0</v>
      </c>
      <c r="CH151" s="134">
        <v>38</v>
      </c>
      <c r="CI151" s="134">
        <v>0</v>
      </c>
      <c r="CJ151" s="134">
        <v>38</v>
      </c>
      <c r="CK151" s="134">
        <v>0</v>
      </c>
      <c r="CL151" s="134">
        <v>0</v>
      </c>
      <c r="CM151" s="134">
        <v>0</v>
      </c>
      <c r="CN151" s="134">
        <v>0</v>
      </c>
      <c r="CO151" s="134">
        <v>0</v>
      </c>
      <c r="CP151" s="134">
        <v>0</v>
      </c>
      <c r="CQ151" s="134">
        <v>0</v>
      </c>
      <c r="CR151" s="134">
        <v>0</v>
      </c>
      <c r="CS151" s="134">
        <v>0</v>
      </c>
      <c r="CT151" s="134">
        <v>0</v>
      </c>
      <c r="CU151" s="134">
        <v>0</v>
      </c>
      <c r="CV151" s="134">
        <v>0</v>
      </c>
      <c r="CW151" s="134">
        <v>0</v>
      </c>
      <c r="CX151" s="134">
        <v>0</v>
      </c>
      <c r="CY151" s="134">
        <v>0</v>
      </c>
      <c r="CZ151" s="134">
        <v>0</v>
      </c>
      <c r="DA151" s="134">
        <v>0</v>
      </c>
      <c r="DB151" s="134">
        <v>0</v>
      </c>
      <c r="DC151" s="134">
        <v>0</v>
      </c>
      <c r="DD151" s="134">
        <v>0</v>
      </c>
      <c r="DE151" s="134">
        <v>0</v>
      </c>
      <c r="DF151" s="134">
        <v>0</v>
      </c>
      <c r="DG151" s="134">
        <v>0</v>
      </c>
      <c r="DH151" s="134">
        <v>0</v>
      </c>
      <c r="DI151" s="134">
        <v>0</v>
      </c>
      <c r="DJ151" s="134">
        <v>0</v>
      </c>
      <c r="DK151" s="134">
        <v>0</v>
      </c>
      <c r="DL151" s="134">
        <v>30</v>
      </c>
      <c r="DM151" s="134">
        <v>0</v>
      </c>
      <c r="DN151" s="134">
        <v>30</v>
      </c>
      <c r="DO151" s="134">
        <v>0</v>
      </c>
      <c r="DP151" s="134">
        <v>0</v>
      </c>
      <c r="DQ151" s="134">
        <v>0</v>
      </c>
      <c r="DR151" s="134">
        <v>0</v>
      </c>
      <c r="DS151" s="134">
        <v>0</v>
      </c>
      <c r="DT151" s="134">
        <v>0</v>
      </c>
    </row>
    <row r="152" spans="1:124" ht="33.75" x14ac:dyDescent="0.2">
      <c r="A152" s="106" t="s">
        <v>718</v>
      </c>
      <c r="B152" s="13" t="s">
        <v>156</v>
      </c>
      <c r="C152" s="115" t="s">
        <v>65</v>
      </c>
      <c r="D152" s="87" t="s">
        <v>55</v>
      </c>
      <c r="E152" s="115" t="s">
        <v>56</v>
      </c>
      <c r="F152" s="137" t="s">
        <v>126</v>
      </c>
      <c r="G152" s="115" t="s">
        <v>370</v>
      </c>
      <c r="H152" s="130" t="s">
        <v>156</v>
      </c>
      <c r="I152" s="432"/>
      <c r="J152" s="86">
        <v>121</v>
      </c>
      <c r="K152" s="451"/>
      <c r="L152" s="115" t="s">
        <v>385</v>
      </c>
      <c r="M152" s="116"/>
      <c r="N152" s="115" t="s">
        <v>121</v>
      </c>
      <c r="O152" s="97" t="s">
        <v>58</v>
      </c>
      <c r="P152" s="76" t="s">
        <v>60</v>
      </c>
      <c r="Q152" s="69">
        <v>94.897959183673478</v>
      </c>
      <c r="R152" s="83" t="e">
        <v>#DIV/0!</v>
      </c>
      <c r="S152" s="83">
        <v>0</v>
      </c>
      <c r="T152" s="83">
        <v>0</v>
      </c>
      <c r="U152" s="134">
        <v>98</v>
      </c>
      <c r="V152" s="134">
        <v>93</v>
      </c>
      <c r="W152" s="134">
        <v>0</v>
      </c>
      <c r="X152" s="134">
        <v>0</v>
      </c>
      <c r="Y152" s="134">
        <v>0</v>
      </c>
      <c r="Z152" s="134">
        <v>98</v>
      </c>
      <c r="AA152" s="134">
        <v>0</v>
      </c>
      <c r="AB152" s="134">
        <v>93</v>
      </c>
      <c r="AC152" s="134">
        <v>2</v>
      </c>
      <c r="AD152" s="134">
        <v>0</v>
      </c>
      <c r="AE152" s="134">
        <v>2</v>
      </c>
      <c r="AF152" s="134">
        <v>7</v>
      </c>
      <c r="AG152" s="134">
        <v>0</v>
      </c>
      <c r="AH152" s="134">
        <v>7</v>
      </c>
      <c r="AI152" s="134">
        <v>1</v>
      </c>
      <c r="AJ152" s="134">
        <v>0</v>
      </c>
      <c r="AK152" s="134">
        <v>1</v>
      </c>
      <c r="AL152" s="134">
        <v>3</v>
      </c>
      <c r="AM152" s="134">
        <v>0</v>
      </c>
      <c r="AN152" s="134">
        <v>3</v>
      </c>
      <c r="AO152" s="134">
        <v>2</v>
      </c>
      <c r="AP152" s="134">
        <v>0</v>
      </c>
      <c r="AQ152" s="134">
        <v>2</v>
      </c>
      <c r="AR152" s="134">
        <v>3</v>
      </c>
      <c r="AS152" s="134">
        <v>0</v>
      </c>
      <c r="AT152" s="134">
        <v>3</v>
      </c>
      <c r="AU152" s="134">
        <v>3</v>
      </c>
      <c r="AV152" s="134">
        <v>0</v>
      </c>
      <c r="AW152" s="134">
        <v>3</v>
      </c>
      <c r="AX152" s="134">
        <v>2</v>
      </c>
      <c r="AY152" s="134">
        <v>0</v>
      </c>
      <c r="AZ152" s="134">
        <v>2</v>
      </c>
      <c r="BA152" s="134">
        <v>4</v>
      </c>
      <c r="BB152" s="134">
        <v>0</v>
      </c>
      <c r="BC152" s="134">
        <v>4</v>
      </c>
      <c r="BD152" s="134">
        <v>5</v>
      </c>
      <c r="BE152" s="134">
        <v>0</v>
      </c>
      <c r="BF152" s="134">
        <v>5</v>
      </c>
      <c r="BG152" s="134">
        <v>5</v>
      </c>
      <c r="BH152" s="134">
        <v>0</v>
      </c>
      <c r="BI152" s="134">
        <v>5</v>
      </c>
      <c r="BJ152" s="134">
        <v>2</v>
      </c>
      <c r="BK152" s="134">
        <v>0</v>
      </c>
      <c r="BL152" s="134">
        <v>2</v>
      </c>
      <c r="BM152" s="134">
        <v>4</v>
      </c>
      <c r="BN152" s="134">
        <v>0</v>
      </c>
      <c r="BO152" s="134">
        <v>3</v>
      </c>
      <c r="BP152" s="134">
        <v>4</v>
      </c>
      <c r="BQ152" s="134">
        <v>0</v>
      </c>
      <c r="BR152" s="134">
        <v>4</v>
      </c>
      <c r="BS152" s="134">
        <v>1</v>
      </c>
      <c r="BT152" s="134">
        <v>0</v>
      </c>
      <c r="BU152" s="134">
        <v>1</v>
      </c>
      <c r="BV152" s="134">
        <v>1</v>
      </c>
      <c r="BW152" s="134">
        <v>0</v>
      </c>
      <c r="BX152" s="134">
        <v>2</v>
      </c>
      <c r="BY152" s="134">
        <v>2</v>
      </c>
      <c r="BZ152" s="134">
        <v>0</v>
      </c>
      <c r="CA152" s="134">
        <v>2</v>
      </c>
      <c r="CB152" s="134">
        <v>2</v>
      </c>
      <c r="CC152" s="134">
        <v>0</v>
      </c>
      <c r="CD152" s="134">
        <v>2</v>
      </c>
      <c r="CE152" s="134">
        <v>1</v>
      </c>
      <c r="CF152" s="134">
        <v>0</v>
      </c>
      <c r="CG152" s="134">
        <v>1</v>
      </c>
      <c r="CH152" s="134">
        <v>6</v>
      </c>
      <c r="CI152" s="134">
        <v>0</v>
      </c>
      <c r="CJ152" s="134">
        <v>6</v>
      </c>
      <c r="CK152" s="134">
        <v>2</v>
      </c>
      <c r="CL152" s="134">
        <v>0</v>
      </c>
      <c r="CM152" s="134">
        <v>2</v>
      </c>
      <c r="CN152" s="134">
        <v>4</v>
      </c>
      <c r="CO152" s="134">
        <v>0</v>
      </c>
      <c r="CP152" s="134">
        <v>4</v>
      </c>
      <c r="CQ152" s="134">
        <v>3</v>
      </c>
      <c r="CR152" s="134">
        <v>0</v>
      </c>
      <c r="CS152" s="134">
        <v>3</v>
      </c>
      <c r="CT152" s="134">
        <v>3</v>
      </c>
      <c r="CU152" s="134">
        <v>0</v>
      </c>
      <c r="CV152" s="134">
        <v>3</v>
      </c>
      <c r="CW152" s="134">
        <v>4</v>
      </c>
      <c r="CX152" s="134">
        <v>0</v>
      </c>
      <c r="CY152" s="134">
        <v>4</v>
      </c>
      <c r="CZ152" s="134">
        <v>0</v>
      </c>
      <c r="DA152" s="134">
        <v>0</v>
      </c>
      <c r="DB152" s="134">
        <v>0</v>
      </c>
      <c r="DC152" s="134">
        <v>5</v>
      </c>
      <c r="DD152" s="134">
        <v>0</v>
      </c>
      <c r="DE152" s="134">
        <v>0</v>
      </c>
      <c r="DF152" s="134">
        <v>2</v>
      </c>
      <c r="DG152" s="134">
        <v>0</v>
      </c>
      <c r="DH152" s="134">
        <v>2</v>
      </c>
      <c r="DI152" s="134">
        <v>5</v>
      </c>
      <c r="DJ152" s="134">
        <v>0</v>
      </c>
      <c r="DK152" s="134">
        <v>5</v>
      </c>
      <c r="DL152" s="134">
        <v>8</v>
      </c>
      <c r="DM152" s="134">
        <v>0</v>
      </c>
      <c r="DN152" s="134">
        <v>8</v>
      </c>
      <c r="DO152" s="134">
        <v>1</v>
      </c>
      <c r="DP152" s="134">
        <v>0</v>
      </c>
      <c r="DQ152" s="134">
        <v>1</v>
      </c>
      <c r="DR152" s="134">
        <v>1</v>
      </c>
      <c r="DS152" s="134">
        <v>0</v>
      </c>
      <c r="DT152" s="134">
        <v>1</v>
      </c>
    </row>
    <row r="153" spans="1:124" ht="33.75" x14ac:dyDescent="0.2">
      <c r="A153" s="106" t="s">
        <v>718</v>
      </c>
      <c r="B153" s="13" t="s">
        <v>162</v>
      </c>
      <c r="C153" s="115" t="s">
        <v>65</v>
      </c>
      <c r="D153" s="87" t="s">
        <v>55</v>
      </c>
      <c r="E153" s="115" t="s">
        <v>56</v>
      </c>
      <c r="F153" s="137" t="s">
        <v>126</v>
      </c>
      <c r="G153" s="115" t="s">
        <v>370</v>
      </c>
      <c r="H153" s="130" t="s">
        <v>162</v>
      </c>
      <c r="I153" s="431" t="s">
        <v>386</v>
      </c>
      <c r="J153" s="86">
        <v>426</v>
      </c>
      <c r="K153" s="450">
        <v>15</v>
      </c>
      <c r="L153" s="115" t="s">
        <v>124</v>
      </c>
      <c r="M153" s="116"/>
      <c r="N153" s="172" t="s">
        <v>159</v>
      </c>
      <c r="O153" s="115" t="s">
        <v>57</v>
      </c>
      <c r="P153" s="76" t="s">
        <v>60</v>
      </c>
      <c r="Q153" s="69">
        <v>94.919168591224022</v>
      </c>
      <c r="R153" s="83" t="e">
        <v>#DIV/0!</v>
      </c>
      <c r="S153" s="83">
        <v>0</v>
      </c>
      <c r="T153" s="83">
        <v>0</v>
      </c>
      <c r="U153" s="134">
        <v>433</v>
      </c>
      <c r="V153" s="134">
        <v>411</v>
      </c>
      <c r="W153" s="134">
        <v>0</v>
      </c>
      <c r="X153" s="134">
        <v>0</v>
      </c>
      <c r="Y153" s="134">
        <v>0</v>
      </c>
      <c r="Z153" s="134">
        <v>433</v>
      </c>
      <c r="AA153" s="134">
        <v>324</v>
      </c>
      <c r="AB153" s="134">
        <v>411</v>
      </c>
      <c r="AC153" s="134">
        <v>2</v>
      </c>
      <c r="AD153" s="134">
        <v>2</v>
      </c>
      <c r="AE153" s="134">
        <v>3</v>
      </c>
      <c r="AF153" s="134">
        <v>67</v>
      </c>
      <c r="AG153" s="134">
        <v>53</v>
      </c>
      <c r="AH153" s="134">
        <v>67</v>
      </c>
      <c r="AI153" s="134">
        <v>6</v>
      </c>
      <c r="AJ153" s="134">
        <v>2</v>
      </c>
      <c r="AK153" s="134">
        <v>6</v>
      </c>
      <c r="AL153" s="134">
        <v>23</v>
      </c>
      <c r="AM153" s="134">
        <v>20</v>
      </c>
      <c r="AN153" s="134">
        <v>23</v>
      </c>
      <c r="AO153" s="134">
        <v>20</v>
      </c>
      <c r="AP153" s="134">
        <v>16</v>
      </c>
      <c r="AQ153" s="134">
        <v>14</v>
      </c>
      <c r="AR153" s="134">
        <v>15</v>
      </c>
      <c r="AS153" s="134">
        <v>10</v>
      </c>
      <c r="AT153" s="134">
        <v>15</v>
      </c>
      <c r="AU153" s="134">
        <v>20</v>
      </c>
      <c r="AV153" s="134">
        <v>14</v>
      </c>
      <c r="AW153" s="134">
        <v>20</v>
      </c>
      <c r="AX153" s="134">
        <v>7</v>
      </c>
      <c r="AY153" s="134">
        <v>5</v>
      </c>
      <c r="AZ153" s="134">
        <v>7</v>
      </c>
      <c r="BA153" s="134">
        <v>20</v>
      </c>
      <c r="BB153" s="134">
        <v>12</v>
      </c>
      <c r="BC153" s="134">
        <v>16</v>
      </c>
      <c r="BD153" s="134">
        <v>9</v>
      </c>
      <c r="BE153" s="134">
        <v>7</v>
      </c>
      <c r="BF153" s="134">
        <v>10</v>
      </c>
      <c r="BG153" s="134">
        <v>10</v>
      </c>
      <c r="BH153" s="134">
        <v>6</v>
      </c>
      <c r="BI153" s="134">
        <v>10</v>
      </c>
      <c r="BJ153" s="134">
        <v>8</v>
      </c>
      <c r="BK153" s="134">
        <v>5</v>
      </c>
      <c r="BL153" s="134">
        <v>8</v>
      </c>
      <c r="BM153" s="134">
        <v>15</v>
      </c>
      <c r="BN153" s="134">
        <v>12</v>
      </c>
      <c r="BO153" s="134">
        <v>14</v>
      </c>
      <c r="BP153" s="134">
        <v>10</v>
      </c>
      <c r="BQ153" s="134">
        <v>1</v>
      </c>
      <c r="BR153" s="134">
        <v>10</v>
      </c>
      <c r="BS153" s="134">
        <v>5</v>
      </c>
      <c r="BT153" s="134">
        <v>3</v>
      </c>
      <c r="BU153" s="134">
        <v>5</v>
      </c>
      <c r="BV153" s="134">
        <v>11</v>
      </c>
      <c r="BW153" s="134">
        <v>9</v>
      </c>
      <c r="BX153" s="134">
        <v>11</v>
      </c>
      <c r="BY153" s="134">
        <v>7</v>
      </c>
      <c r="BZ153" s="134">
        <v>5</v>
      </c>
      <c r="CA153" s="134">
        <v>5</v>
      </c>
      <c r="CB153" s="134">
        <v>7</v>
      </c>
      <c r="CC153" s="134">
        <v>5</v>
      </c>
      <c r="CD153" s="134">
        <v>4</v>
      </c>
      <c r="CE153" s="134">
        <v>17</v>
      </c>
      <c r="CF153" s="134">
        <v>15</v>
      </c>
      <c r="CG153" s="134">
        <v>26</v>
      </c>
      <c r="CH153" s="134">
        <v>20</v>
      </c>
      <c r="CI153" s="134">
        <v>8</v>
      </c>
      <c r="CJ153" s="134">
        <v>17</v>
      </c>
      <c r="CK153" s="134">
        <v>20</v>
      </c>
      <c r="CL153" s="134">
        <v>17</v>
      </c>
      <c r="CM153" s="134">
        <v>18</v>
      </c>
      <c r="CN153" s="134">
        <v>35</v>
      </c>
      <c r="CO153" s="134">
        <v>35</v>
      </c>
      <c r="CP153" s="134">
        <v>29</v>
      </c>
      <c r="CQ153" s="134">
        <v>10</v>
      </c>
      <c r="CR153" s="134">
        <v>8</v>
      </c>
      <c r="CS153" s="134">
        <v>10</v>
      </c>
      <c r="CT153" s="134">
        <v>5</v>
      </c>
      <c r="CU153" s="134">
        <v>4</v>
      </c>
      <c r="CV153" s="134">
        <v>6</v>
      </c>
      <c r="CW153" s="134">
        <v>16</v>
      </c>
      <c r="CX153" s="134">
        <v>14</v>
      </c>
      <c r="CY153" s="134">
        <v>13</v>
      </c>
      <c r="CZ153" s="134">
        <v>0</v>
      </c>
      <c r="DA153" s="134">
        <v>0</v>
      </c>
      <c r="DB153" s="134">
        <v>0</v>
      </c>
      <c r="DC153" s="134">
        <v>15</v>
      </c>
      <c r="DD153" s="134">
        <v>10</v>
      </c>
      <c r="DE153" s="134">
        <v>10</v>
      </c>
      <c r="DF153" s="134">
        <v>12</v>
      </c>
      <c r="DG153" s="134">
        <v>10</v>
      </c>
      <c r="DH153" s="134">
        <v>12</v>
      </c>
      <c r="DI153" s="134">
        <v>7</v>
      </c>
      <c r="DJ153" s="134">
        <v>5</v>
      </c>
      <c r="DK153" s="134">
        <v>7</v>
      </c>
      <c r="DL153" s="134">
        <v>7</v>
      </c>
      <c r="DM153" s="134">
        <v>5</v>
      </c>
      <c r="DN153" s="134">
        <v>8</v>
      </c>
      <c r="DO153" s="134">
        <v>3</v>
      </c>
      <c r="DP153" s="134">
        <v>2</v>
      </c>
      <c r="DQ153" s="134">
        <v>3</v>
      </c>
      <c r="DR153" s="134">
        <v>4</v>
      </c>
      <c r="DS153" s="134">
        <v>4</v>
      </c>
      <c r="DT153" s="134">
        <v>4</v>
      </c>
    </row>
    <row r="154" spans="1:124" ht="33.75" x14ac:dyDescent="0.2">
      <c r="A154" s="106" t="s">
        <v>718</v>
      </c>
      <c r="B154" s="13" t="s">
        <v>641</v>
      </c>
      <c r="C154" s="115" t="s">
        <v>65</v>
      </c>
      <c r="D154" s="87" t="s">
        <v>55</v>
      </c>
      <c r="E154" s="115" t="s">
        <v>56</v>
      </c>
      <c r="F154" s="137" t="s">
        <v>126</v>
      </c>
      <c r="G154" s="115" t="s">
        <v>370</v>
      </c>
      <c r="H154" s="130" t="s">
        <v>641</v>
      </c>
      <c r="I154" s="432"/>
      <c r="J154" s="86">
        <v>4320</v>
      </c>
      <c r="K154" s="451"/>
      <c r="L154" s="115" t="s">
        <v>387</v>
      </c>
      <c r="M154" s="116"/>
      <c r="N154" s="127" t="s">
        <v>767</v>
      </c>
      <c r="O154" s="115" t="s">
        <v>58</v>
      </c>
      <c r="P154" s="76" t="s">
        <v>60</v>
      </c>
      <c r="Q154" s="69">
        <v>128.94399999999999</v>
      </c>
      <c r="R154" s="83" t="e">
        <v>#DIV/0!</v>
      </c>
      <c r="S154" s="83">
        <v>0</v>
      </c>
      <c r="T154" s="83">
        <v>0</v>
      </c>
      <c r="U154" s="134">
        <v>6250</v>
      </c>
      <c r="V154" s="134">
        <v>8059</v>
      </c>
      <c r="W154" s="134">
        <v>0</v>
      </c>
      <c r="X154" s="134">
        <v>0</v>
      </c>
      <c r="Y154" s="134">
        <v>0</v>
      </c>
      <c r="Z154" s="134">
        <v>6250</v>
      </c>
      <c r="AA154" s="134">
        <v>0</v>
      </c>
      <c r="AB154" s="134">
        <v>8059</v>
      </c>
      <c r="AC154" s="134">
        <v>30</v>
      </c>
      <c r="AD154" s="134">
        <v>0</v>
      </c>
      <c r="AE154" s="134">
        <v>43</v>
      </c>
      <c r="AF154" s="134">
        <v>1454</v>
      </c>
      <c r="AG154" s="134">
        <v>0</v>
      </c>
      <c r="AH154" s="134">
        <v>1454</v>
      </c>
      <c r="AI154" s="134">
        <v>90</v>
      </c>
      <c r="AJ154" s="134">
        <v>0</v>
      </c>
      <c r="AK154" s="134">
        <v>89</v>
      </c>
      <c r="AL154" s="134">
        <v>501</v>
      </c>
      <c r="AM154" s="134">
        <v>0</v>
      </c>
      <c r="AN154" s="134">
        <v>501</v>
      </c>
      <c r="AO154" s="134">
        <v>200</v>
      </c>
      <c r="AP154" s="134">
        <v>0</v>
      </c>
      <c r="AQ154" s="134">
        <v>221</v>
      </c>
      <c r="AR154" s="134">
        <v>150</v>
      </c>
      <c r="AS154" s="134">
        <v>0</v>
      </c>
      <c r="AT154" s="134">
        <v>320</v>
      </c>
      <c r="AU154" s="134">
        <v>200</v>
      </c>
      <c r="AV154" s="134">
        <v>0</v>
      </c>
      <c r="AW154" s="134">
        <v>358</v>
      </c>
      <c r="AX154" s="134">
        <v>110</v>
      </c>
      <c r="AY154" s="134">
        <v>0</v>
      </c>
      <c r="AZ154" s="134">
        <v>102</v>
      </c>
      <c r="BA154" s="134">
        <v>300</v>
      </c>
      <c r="BB154" s="134">
        <v>0</v>
      </c>
      <c r="BC154" s="134">
        <v>295</v>
      </c>
      <c r="BD154" s="134">
        <v>203</v>
      </c>
      <c r="BE154" s="134">
        <v>0</v>
      </c>
      <c r="BF154" s="134">
        <v>214</v>
      </c>
      <c r="BG154" s="134">
        <v>100</v>
      </c>
      <c r="BH154" s="134">
        <v>0</v>
      </c>
      <c r="BI154" s="134">
        <v>221</v>
      </c>
      <c r="BJ154" s="134">
        <v>185</v>
      </c>
      <c r="BK154" s="134">
        <v>0</v>
      </c>
      <c r="BL154" s="134">
        <v>181</v>
      </c>
      <c r="BM154" s="134">
        <v>150</v>
      </c>
      <c r="BN154" s="134">
        <v>0</v>
      </c>
      <c r="BO154" s="134">
        <v>281</v>
      </c>
      <c r="BP154" s="134">
        <v>100</v>
      </c>
      <c r="BQ154" s="134">
        <v>0</v>
      </c>
      <c r="BR154" s="134">
        <v>119</v>
      </c>
      <c r="BS154" s="134">
        <v>45</v>
      </c>
      <c r="BT154" s="134">
        <v>0</v>
      </c>
      <c r="BU154" s="134">
        <v>38</v>
      </c>
      <c r="BV154" s="134">
        <v>183</v>
      </c>
      <c r="BW154" s="134">
        <v>0</v>
      </c>
      <c r="BX154" s="134">
        <v>183</v>
      </c>
      <c r="BY154" s="134">
        <v>70</v>
      </c>
      <c r="BZ154" s="134">
        <v>0</v>
      </c>
      <c r="CA154" s="134">
        <v>93</v>
      </c>
      <c r="CB154" s="134">
        <v>70</v>
      </c>
      <c r="CC154" s="134">
        <v>0</v>
      </c>
      <c r="CD154" s="134">
        <v>117</v>
      </c>
      <c r="CE154" s="134">
        <v>170</v>
      </c>
      <c r="CF154" s="134">
        <v>0</v>
      </c>
      <c r="CG154" s="134">
        <v>549</v>
      </c>
      <c r="CH154" s="134">
        <v>200</v>
      </c>
      <c r="CI154" s="134">
        <v>0</v>
      </c>
      <c r="CJ154" s="134">
        <v>279</v>
      </c>
      <c r="CK154" s="134">
        <v>266</v>
      </c>
      <c r="CL154" s="134">
        <v>0</v>
      </c>
      <c r="CM154" s="134">
        <v>266</v>
      </c>
      <c r="CN154" s="134">
        <v>350</v>
      </c>
      <c r="CO154" s="134">
        <v>0</v>
      </c>
      <c r="CP154" s="134">
        <v>519</v>
      </c>
      <c r="CQ154" s="134">
        <v>240</v>
      </c>
      <c r="CR154" s="134">
        <v>0</v>
      </c>
      <c r="CS154" s="134">
        <v>286</v>
      </c>
      <c r="CT154" s="134">
        <v>50</v>
      </c>
      <c r="CU154" s="134">
        <v>0</v>
      </c>
      <c r="CV154" s="134">
        <v>99</v>
      </c>
      <c r="CW154" s="134">
        <v>270</v>
      </c>
      <c r="CX154" s="134">
        <v>0</v>
      </c>
      <c r="CY154" s="134">
        <v>269</v>
      </c>
      <c r="CZ154" s="134">
        <v>0</v>
      </c>
      <c r="DA154" s="134">
        <v>0</v>
      </c>
      <c r="DB154" s="134">
        <v>0</v>
      </c>
      <c r="DC154" s="134">
        <v>150</v>
      </c>
      <c r="DD154" s="134">
        <v>0</v>
      </c>
      <c r="DE154" s="134">
        <v>234</v>
      </c>
      <c r="DF154" s="134">
        <v>205</v>
      </c>
      <c r="DG154" s="134">
        <v>0</v>
      </c>
      <c r="DH154" s="134">
        <v>205</v>
      </c>
      <c r="DI154" s="134">
        <v>70</v>
      </c>
      <c r="DJ154" s="134">
        <v>0</v>
      </c>
      <c r="DK154" s="134">
        <v>193</v>
      </c>
      <c r="DL154" s="134">
        <v>70</v>
      </c>
      <c r="DM154" s="134">
        <v>0</v>
      </c>
      <c r="DN154" s="134">
        <v>235</v>
      </c>
      <c r="DO154" s="134">
        <v>28</v>
      </c>
      <c r="DP154" s="134">
        <v>0</v>
      </c>
      <c r="DQ154" s="134">
        <v>28</v>
      </c>
      <c r="DR154" s="134">
        <v>40</v>
      </c>
      <c r="DS154" s="134">
        <v>0</v>
      </c>
      <c r="DT154" s="134">
        <v>67</v>
      </c>
    </row>
    <row r="155" spans="1:124" ht="33.75" x14ac:dyDescent="0.2">
      <c r="A155" s="106" t="s">
        <v>718</v>
      </c>
      <c r="B155" s="13" t="s">
        <v>642</v>
      </c>
      <c r="C155" s="115" t="s">
        <v>65</v>
      </c>
      <c r="D155" s="87" t="s">
        <v>55</v>
      </c>
      <c r="E155" s="115" t="s">
        <v>56</v>
      </c>
      <c r="F155" s="137" t="s">
        <v>126</v>
      </c>
      <c r="G155" s="115" t="s">
        <v>388</v>
      </c>
      <c r="H155" s="130" t="s">
        <v>642</v>
      </c>
      <c r="I155" s="117" t="s">
        <v>389</v>
      </c>
      <c r="J155" s="85">
        <v>512</v>
      </c>
      <c r="K155" s="85">
        <v>20</v>
      </c>
      <c r="L155" s="117" t="s">
        <v>390</v>
      </c>
      <c r="M155" s="42"/>
      <c r="N155" s="82" t="s">
        <v>72</v>
      </c>
      <c r="O155" s="117" t="s">
        <v>58</v>
      </c>
      <c r="P155" s="76" t="s">
        <v>60</v>
      </c>
      <c r="Q155" s="69">
        <v>37.037037037037038</v>
      </c>
      <c r="R155" s="83" t="e">
        <v>#DIV/0!</v>
      </c>
      <c r="S155" s="83">
        <v>0</v>
      </c>
      <c r="T155" s="83">
        <v>0</v>
      </c>
      <c r="U155" s="134">
        <v>81</v>
      </c>
      <c r="V155" s="134">
        <v>30</v>
      </c>
      <c r="W155" s="134">
        <v>0</v>
      </c>
      <c r="X155" s="134">
        <v>0</v>
      </c>
      <c r="Y155" s="134">
        <v>0</v>
      </c>
      <c r="Z155" s="134">
        <v>81</v>
      </c>
      <c r="AA155" s="134">
        <v>510</v>
      </c>
      <c r="AB155" s="134">
        <v>30</v>
      </c>
      <c r="AC155" s="134">
        <v>0</v>
      </c>
      <c r="AD155" s="134">
        <v>0</v>
      </c>
      <c r="AE155" s="134">
        <v>0</v>
      </c>
      <c r="AF155" s="134">
        <v>3</v>
      </c>
      <c r="AG155" s="134">
        <v>32</v>
      </c>
      <c r="AH155" s="134">
        <v>3</v>
      </c>
      <c r="AI155" s="134">
        <v>2</v>
      </c>
      <c r="AJ155" s="134">
        <v>5</v>
      </c>
      <c r="AK155" s="134">
        <v>2</v>
      </c>
      <c r="AL155" s="134">
        <v>0</v>
      </c>
      <c r="AM155" s="134">
        <v>26</v>
      </c>
      <c r="AN155" s="134">
        <v>0</v>
      </c>
      <c r="AO155" s="134">
        <v>0</v>
      </c>
      <c r="AP155" s="134">
        <v>4</v>
      </c>
      <c r="AQ155" s="134">
        <v>0</v>
      </c>
      <c r="AR155" s="134">
        <v>0</v>
      </c>
      <c r="AS155" s="134">
        <v>10</v>
      </c>
      <c r="AT155" s="134">
        <v>0</v>
      </c>
      <c r="AU155" s="134">
        <v>1</v>
      </c>
      <c r="AV155" s="134">
        <v>4</v>
      </c>
      <c r="AW155" s="134">
        <v>1</v>
      </c>
      <c r="AX155" s="134">
        <v>0</v>
      </c>
      <c r="AY155" s="134">
        <v>13</v>
      </c>
      <c r="AZ155" s="134">
        <v>0</v>
      </c>
      <c r="BA155" s="134">
        <v>0</v>
      </c>
      <c r="BB155" s="134">
        <v>39</v>
      </c>
      <c r="BC155" s="134">
        <v>0</v>
      </c>
      <c r="BD155" s="134">
        <v>1</v>
      </c>
      <c r="BE155" s="134">
        <v>6</v>
      </c>
      <c r="BF155" s="134">
        <v>1</v>
      </c>
      <c r="BG155" s="134">
        <v>52</v>
      </c>
      <c r="BH155" s="134">
        <v>76</v>
      </c>
      <c r="BI155" s="134">
        <v>2</v>
      </c>
      <c r="BJ155" s="134">
        <v>0</v>
      </c>
      <c r="BK155" s="134">
        <v>7</v>
      </c>
      <c r="BL155" s="134">
        <v>0</v>
      </c>
      <c r="BM155" s="134">
        <v>2</v>
      </c>
      <c r="BN155" s="134">
        <v>17</v>
      </c>
      <c r="BO155" s="134">
        <v>2</v>
      </c>
      <c r="BP155" s="134">
        <v>0</v>
      </c>
      <c r="BQ155" s="134">
        <v>1</v>
      </c>
      <c r="BR155" s="134">
        <v>0</v>
      </c>
      <c r="BS155" s="134">
        <v>0</v>
      </c>
      <c r="BT155" s="134">
        <v>7</v>
      </c>
      <c r="BU155" s="134">
        <v>0</v>
      </c>
      <c r="BV155" s="134">
        <v>0</v>
      </c>
      <c r="BW155" s="134">
        <v>3</v>
      </c>
      <c r="BX155" s="134">
        <v>0</v>
      </c>
      <c r="BY155" s="134">
        <v>0</v>
      </c>
      <c r="BZ155" s="134">
        <v>0</v>
      </c>
      <c r="CA155" s="134">
        <v>0</v>
      </c>
      <c r="CB155" s="134">
        <v>0</v>
      </c>
      <c r="CC155" s="134">
        <v>4</v>
      </c>
      <c r="CD155" s="134">
        <v>0</v>
      </c>
      <c r="CE155" s="134">
        <v>3</v>
      </c>
      <c r="CF155" s="134">
        <v>116</v>
      </c>
      <c r="CG155" s="134">
        <v>3</v>
      </c>
      <c r="CH155" s="134">
        <v>0</v>
      </c>
      <c r="CI155" s="134">
        <v>11</v>
      </c>
      <c r="CJ155" s="134">
        <v>0</v>
      </c>
      <c r="CK155" s="134">
        <v>0</v>
      </c>
      <c r="CL155" s="134">
        <v>11</v>
      </c>
      <c r="CM155" s="134">
        <v>0</v>
      </c>
      <c r="CN155" s="134">
        <v>0</v>
      </c>
      <c r="CO155" s="134">
        <v>37</v>
      </c>
      <c r="CP155" s="134">
        <v>0</v>
      </c>
      <c r="CQ155" s="134">
        <v>1</v>
      </c>
      <c r="CR155" s="134">
        <v>19</v>
      </c>
      <c r="CS155" s="134">
        <v>1</v>
      </c>
      <c r="CT155" s="134">
        <v>0</v>
      </c>
      <c r="CU155" s="134">
        <v>4</v>
      </c>
      <c r="CV155" s="134">
        <v>0</v>
      </c>
      <c r="CW155" s="134">
        <v>1</v>
      </c>
      <c r="CX155" s="134">
        <v>3</v>
      </c>
      <c r="CY155" s="134">
        <v>1</v>
      </c>
      <c r="CZ155" s="134">
        <v>0</v>
      </c>
      <c r="DA155" s="134">
        <v>0</v>
      </c>
      <c r="DB155" s="134">
        <v>0</v>
      </c>
      <c r="DC155" s="134">
        <v>5</v>
      </c>
      <c r="DD155" s="134">
        <v>9</v>
      </c>
      <c r="DE155" s="134">
        <v>9</v>
      </c>
      <c r="DF155" s="134">
        <v>1</v>
      </c>
      <c r="DG155" s="134">
        <v>21</v>
      </c>
      <c r="DH155" s="134">
        <v>1</v>
      </c>
      <c r="DI155" s="134">
        <v>7</v>
      </c>
      <c r="DJ155" s="134">
        <v>5</v>
      </c>
      <c r="DK155" s="134">
        <v>2</v>
      </c>
      <c r="DL155" s="134">
        <v>2</v>
      </c>
      <c r="DM155" s="134">
        <v>6</v>
      </c>
      <c r="DN155" s="134">
        <v>2</v>
      </c>
      <c r="DO155" s="134">
        <v>0</v>
      </c>
      <c r="DP155" s="134">
        <v>2</v>
      </c>
      <c r="DQ155" s="134">
        <v>0</v>
      </c>
      <c r="DR155" s="134">
        <v>0</v>
      </c>
      <c r="DS155" s="134">
        <v>12</v>
      </c>
      <c r="DT155" s="134">
        <v>0</v>
      </c>
    </row>
    <row r="156" spans="1:124" ht="33.75" x14ac:dyDescent="0.2">
      <c r="A156" s="106" t="s">
        <v>718</v>
      </c>
      <c r="B156" s="13" t="s">
        <v>643</v>
      </c>
      <c r="C156" s="115" t="s">
        <v>65</v>
      </c>
      <c r="D156" s="87" t="s">
        <v>55</v>
      </c>
      <c r="E156" s="115" t="s">
        <v>56</v>
      </c>
      <c r="F156" s="137" t="s">
        <v>126</v>
      </c>
      <c r="G156" s="115" t="s">
        <v>388</v>
      </c>
      <c r="H156" s="130" t="s">
        <v>643</v>
      </c>
      <c r="I156" s="115" t="s">
        <v>391</v>
      </c>
      <c r="J156" s="86">
        <v>938</v>
      </c>
      <c r="K156" s="86">
        <v>12.5</v>
      </c>
      <c r="L156" s="117" t="s">
        <v>392</v>
      </c>
      <c r="M156" s="116"/>
      <c r="N156" s="117" t="s">
        <v>393</v>
      </c>
      <c r="O156" s="97" t="s">
        <v>58</v>
      </c>
      <c r="P156" s="76" t="s">
        <v>60</v>
      </c>
      <c r="Q156" s="69">
        <v>99.887133182844252</v>
      </c>
      <c r="R156" s="83" t="e">
        <v>#DIV/0!</v>
      </c>
      <c r="S156" s="83">
        <v>0</v>
      </c>
      <c r="T156" s="83">
        <v>0</v>
      </c>
      <c r="U156" s="134">
        <v>886</v>
      </c>
      <c r="V156" s="134">
        <v>885</v>
      </c>
      <c r="W156" s="134">
        <v>0</v>
      </c>
      <c r="X156" s="134">
        <v>0</v>
      </c>
      <c r="Y156" s="134">
        <v>0</v>
      </c>
      <c r="Z156" s="134">
        <v>886</v>
      </c>
      <c r="AA156" s="134">
        <v>1011</v>
      </c>
      <c r="AB156" s="134">
        <v>885</v>
      </c>
      <c r="AC156" s="134">
        <v>20</v>
      </c>
      <c r="AD156" s="134">
        <v>18</v>
      </c>
      <c r="AE156" s="134">
        <v>19</v>
      </c>
      <c r="AF156" s="134">
        <v>42</v>
      </c>
      <c r="AG156" s="134">
        <v>61</v>
      </c>
      <c r="AH156" s="134">
        <v>42</v>
      </c>
      <c r="AI156" s="134">
        <v>10</v>
      </c>
      <c r="AJ156" s="134">
        <v>9</v>
      </c>
      <c r="AK156" s="134">
        <v>10</v>
      </c>
      <c r="AL156" s="134">
        <v>50</v>
      </c>
      <c r="AM156" s="134">
        <v>53</v>
      </c>
      <c r="AN156" s="134">
        <v>56</v>
      </c>
      <c r="AO156" s="134">
        <v>6</v>
      </c>
      <c r="AP156" s="134">
        <v>2</v>
      </c>
      <c r="AQ156" s="134">
        <v>1</v>
      </c>
      <c r="AR156" s="134">
        <v>50</v>
      </c>
      <c r="AS156" s="134">
        <v>55</v>
      </c>
      <c r="AT156" s="134">
        <v>50</v>
      </c>
      <c r="AU156" s="134">
        <v>7</v>
      </c>
      <c r="AV156" s="134">
        <v>7</v>
      </c>
      <c r="AW156" s="134">
        <v>9</v>
      </c>
      <c r="AX156" s="134">
        <v>37</v>
      </c>
      <c r="AY156" s="134">
        <v>52</v>
      </c>
      <c r="AZ156" s="134">
        <v>38</v>
      </c>
      <c r="BA156" s="134">
        <v>30</v>
      </c>
      <c r="BB156" s="134">
        <v>69</v>
      </c>
      <c r="BC156" s="134">
        <v>17</v>
      </c>
      <c r="BD156" s="134">
        <v>30</v>
      </c>
      <c r="BE156" s="134">
        <v>41</v>
      </c>
      <c r="BF156" s="134">
        <v>25</v>
      </c>
      <c r="BG156" s="134">
        <v>60</v>
      </c>
      <c r="BH156" s="134">
        <v>53</v>
      </c>
      <c r="BI156" s="134">
        <v>95</v>
      </c>
      <c r="BJ156" s="134">
        <v>20</v>
      </c>
      <c r="BK156" s="134">
        <v>26</v>
      </c>
      <c r="BL156" s="134">
        <v>22</v>
      </c>
      <c r="BM156" s="134">
        <v>50</v>
      </c>
      <c r="BN156" s="134">
        <v>55</v>
      </c>
      <c r="BO156" s="134">
        <v>49</v>
      </c>
      <c r="BP156" s="134">
        <v>15</v>
      </c>
      <c r="BQ156" s="134">
        <v>14</v>
      </c>
      <c r="BR156" s="134">
        <v>17</v>
      </c>
      <c r="BS156" s="134">
        <v>20</v>
      </c>
      <c r="BT156" s="134">
        <v>20</v>
      </c>
      <c r="BU156" s="134">
        <v>19</v>
      </c>
      <c r="BV156" s="134">
        <v>10</v>
      </c>
      <c r="BW156" s="134">
        <v>8</v>
      </c>
      <c r="BX156" s="134">
        <v>10</v>
      </c>
      <c r="BY156" s="134">
        <v>10</v>
      </c>
      <c r="BZ156" s="134">
        <v>9</v>
      </c>
      <c r="CA156" s="134">
        <v>10</v>
      </c>
      <c r="CB156" s="134">
        <v>19</v>
      </c>
      <c r="CC156" s="134">
        <v>23</v>
      </c>
      <c r="CD156" s="134">
        <v>19</v>
      </c>
      <c r="CE156" s="134">
        <v>40</v>
      </c>
      <c r="CF156" s="134">
        <v>25</v>
      </c>
      <c r="CG156" s="134">
        <v>29</v>
      </c>
      <c r="CH156" s="134">
        <v>15</v>
      </c>
      <c r="CI156" s="134">
        <v>16</v>
      </c>
      <c r="CJ156" s="134">
        <v>15</v>
      </c>
      <c r="CK156" s="134">
        <v>30</v>
      </c>
      <c r="CL156" s="134">
        <v>30</v>
      </c>
      <c r="CM156" s="134">
        <v>29</v>
      </c>
      <c r="CN156" s="134">
        <v>40</v>
      </c>
      <c r="CO156" s="134">
        <v>46</v>
      </c>
      <c r="CP156" s="134">
        <v>20</v>
      </c>
      <c r="CQ156" s="134">
        <v>15</v>
      </c>
      <c r="CR156" s="134">
        <v>10</v>
      </c>
      <c r="CS156" s="134">
        <v>14</v>
      </c>
      <c r="CT156" s="134">
        <v>8</v>
      </c>
      <c r="CU156" s="134">
        <v>8</v>
      </c>
      <c r="CV156" s="134">
        <v>10</v>
      </c>
      <c r="CW156" s="134">
        <v>33</v>
      </c>
      <c r="CX156" s="134">
        <v>30</v>
      </c>
      <c r="CY156" s="134">
        <v>31</v>
      </c>
      <c r="CZ156" s="134">
        <v>0</v>
      </c>
      <c r="DA156" s="134">
        <v>0</v>
      </c>
      <c r="DB156" s="134">
        <v>0</v>
      </c>
      <c r="DC156" s="134">
        <v>35</v>
      </c>
      <c r="DD156" s="134">
        <v>48</v>
      </c>
      <c r="DE156" s="134">
        <v>42</v>
      </c>
      <c r="DF156" s="134">
        <v>50</v>
      </c>
      <c r="DG156" s="134">
        <v>60</v>
      </c>
      <c r="DH156" s="134">
        <v>50</v>
      </c>
      <c r="DI156" s="134">
        <v>25</v>
      </c>
      <c r="DJ156" s="134">
        <v>31</v>
      </c>
      <c r="DK156" s="134">
        <v>19</v>
      </c>
      <c r="DL156" s="134">
        <v>25</v>
      </c>
      <c r="DM156" s="134">
        <v>24</v>
      </c>
      <c r="DN156" s="134">
        <v>21</v>
      </c>
      <c r="DO156" s="134">
        <v>44</v>
      </c>
      <c r="DP156" s="134">
        <v>50</v>
      </c>
      <c r="DQ156" s="134">
        <v>52</v>
      </c>
      <c r="DR156" s="134">
        <v>40</v>
      </c>
      <c r="DS156" s="134">
        <v>58</v>
      </c>
      <c r="DT156" s="134">
        <v>45</v>
      </c>
    </row>
    <row r="157" spans="1:124" ht="33.75" x14ac:dyDescent="0.2">
      <c r="A157" s="106" t="s">
        <v>718</v>
      </c>
      <c r="B157" s="13" t="s">
        <v>644</v>
      </c>
      <c r="C157" s="115" t="s">
        <v>65</v>
      </c>
      <c r="D157" s="87" t="s">
        <v>55</v>
      </c>
      <c r="E157" s="115" t="s">
        <v>56</v>
      </c>
      <c r="F157" s="137" t="s">
        <v>126</v>
      </c>
      <c r="G157" s="115" t="s">
        <v>388</v>
      </c>
      <c r="H157" s="130" t="s">
        <v>644</v>
      </c>
      <c r="I157" s="117" t="s">
        <v>394</v>
      </c>
      <c r="J157" s="85">
        <v>450</v>
      </c>
      <c r="K157" s="85">
        <v>12.5</v>
      </c>
      <c r="L157" s="117" t="s">
        <v>395</v>
      </c>
      <c r="M157" s="42"/>
      <c r="N157" s="117" t="s">
        <v>393</v>
      </c>
      <c r="O157" s="97" t="s">
        <v>58</v>
      </c>
      <c r="P157" s="76" t="s">
        <v>60</v>
      </c>
      <c r="Q157" s="69">
        <v>110.25641025641026</v>
      </c>
      <c r="R157" s="83" t="e">
        <v>#DIV/0!</v>
      </c>
      <c r="S157" s="83">
        <v>0</v>
      </c>
      <c r="T157" s="83">
        <v>0</v>
      </c>
      <c r="U157" s="134">
        <v>507</v>
      </c>
      <c r="V157" s="134">
        <v>559</v>
      </c>
      <c r="W157" s="134">
        <v>0</v>
      </c>
      <c r="X157" s="134">
        <v>0</v>
      </c>
      <c r="Y157" s="134">
        <v>0</v>
      </c>
      <c r="Z157" s="134">
        <v>507</v>
      </c>
      <c r="AA157" s="134">
        <v>546</v>
      </c>
      <c r="AB157" s="134">
        <v>559</v>
      </c>
      <c r="AC157" s="134">
        <v>7</v>
      </c>
      <c r="AD157" s="134">
        <v>0</v>
      </c>
      <c r="AE157" s="134">
        <v>9</v>
      </c>
      <c r="AF157" s="134">
        <v>16</v>
      </c>
      <c r="AG157" s="134">
        <v>20</v>
      </c>
      <c r="AH157" s="134">
        <v>25</v>
      </c>
      <c r="AI157" s="134">
        <v>20</v>
      </c>
      <c r="AJ157" s="134">
        <v>19</v>
      </c>
      <c r="AK157" s="134">
        <v>19</v>
      </c>
      <c r="AL157" s="134">
        <v>20</v>
      </c>
      <c r="AM157" s="134">
        <v>13</v>
      </c>
      <c r="AN157" s="134">
        <v>20</v>
      </c>
      <c r="AO157" s="134">
        <v>4</v>
      </c>
      <c r="AP157" s="134">
        <v>0</v>
      </c>
      <c r="AQ157" s="134">
        <v>0</v>
      </c>
      <c r="AR157" s="134">
        <v>30</v>
      </c>
      <c r="AS157" s="134">
        <v>46</v>
      </c>
      <c r="AT157" s="134">
        <v>34</v>
      </c>
      <c r="AU157" s="134">
        <v>2</v>
      </c>
      <c r="AV157" s="134">
        <v>2</v>
      </c>
      <c r="AW157" s="134">
        <v>2</v>
      </c>
      <c r="AX157" s="134">
        <v>10</v>
      </c>
      <c r="AY157" s="134">
        <v>6</v>
      </c>
      <c r="AZ157" s="134">
        <v>7</v>
      </c>
      <c r="BA157" s="134">
        <v>60</v>
      </c>
      <c r="BB157" s="134">
        <v>29</v>
      </c>
      <c r="BC157" s="134">
        <v>60</v>
      </c>
      <c r="BD157" s="134">
        <v>10</v>
      </c>
      <c r="BE157" s="134">
        <v>30</v>
      </c>
      <c r="BF157" s="134">
        <v>11</v>
      </c>
      <c r="BG157" s="134">
        <v>30</v>
      </c>
      <c r="BH157" s="134">
        <v>47</v>
      </c>
      <c r="BI157" s="134">
        <v>69</v>
      </c>
      <c r="BJ157" s="134">
        <v>10</v>
      </c>
      <c r="BK157" s="134">
        <v>7</v>
      </c>
      <c r="BL157" s="134">
        <v>7</v>
      </c>
      <c r="BM157" s="134">
        <v>15</v>
      </c>
      <c r="BN157" s="134">
        <v>12</v>
      </c>
      <c r="BO157" s="134">
        <v>19</v>
      </c>
      <c r="BP157" s="134">
        <v>5</v>
      </c>
      <c r="BQ157" s="134">
        <v>5</v>
      </c>
      <c r="BR157" s="134">
        <v>3</v>
      </c>
      <c r="BS157" s="134">
        <v>10</v>
      </c>
      <c r="BT157" s="134">
        <v>13</v>
      </c>
      <c r="BU157" s="134">
        <v>16</v>
      </c>
      <c r="BV157" s="134">
        <v>5</v>
      </c>
      <c r="BW157" s="134">
        <v>0</v>
      </c>
      <c r="BX157" s="134">
        <v>3</v>
      </c>
      <c r="BY157" s="134">
        <v>6</v>
      </c>
      <c r="BZ157" s="134">
        <v>13</v>
      </c>
      <c r="CA157" s="134">
        <v>7</v>
      </c>
      <c r="CB157" s="134">
        <v>19</v>
      </c>
      <c r="CC157" s="134">
        <v>23</v>
      </c>
      <c r="CD157" s="134">
        <v>19</v>
      </c>
      <c r="CE157" s="134">
        <v>35</v>
      </c>
      <c r="CF157" s="134">
        <v>25</v>
      </c>
      <c r="CG157" s="134">
        <v>26</v>
      </c>
      <c r="CH157" s="134">
        <v>10</v>
      </c>
      <c r="CI157" s="134">
        <v>4</v>
      </c>
      <c r="CJ157" s="134">
        <v>11</v>
      </c>
      <c r="CK157" s="134">
        <v>18</v>
      </c>
      <c r="CL157" s="134">
        <v>15</v>
      </c>
      <c r="CM157" s="134">
        <v>15</v>
      </c>
      <c r="CN157" s="134">
        <v>30</v>
      </c>
      <c r="CO157" s="134">
        <v>6</v>
      </c>
      <c r="CP157" s="134">
        <v>5</v>
      </c>
      <c r="CQ157" s="134">
        <v>8</v>
      </c>
      <c r="CR157" s="134">
        <v>3</v>
      </c>
      <c r="CS157" s="134">
        <v>8</v>
      </c>
      <c r="CT157" s="134">
        <v>5</v>
      </c>
      <c r="CU157" s="134">
        <v>4</v>
      </c>
      <c r="CV157" s="134">
        <v>5</v>
      </c>
      <c r="CW157" s="134">
        <v>22</v>
      </c>
      <c r="CX157" s="134">
        <v>12</v>
      </c>
      <c r="CY157" s="134">
        <v>18</v>
      </c>
      <c r="CZ157" s="134">
        <v>0</v>
      </c>
      <c r="DA157" s="134">
        <v>0</v>
      </c>
      <c r="DB157" s="134">
        <v>0</v>
      </c>
      <c r="DC157" s="134">
        <v>20</v>
      </c>
      <c r="DD157" s="134">
        <v>73</v>
      </c>
      <c r="DE157" s="134">
        <v>74</v>
      </c>
      <c r="DF157" s="134">
        <v>25</v>
      </c>
      <c r="DG157" s="134">
        <v>30</v>
      </c>
      <c r="DH157" s="134">
        <v>25</v>
      </c>
      <c r="DI157" s="134">
        <v>20</v>
      </c>
      <c r="DJ157" s="134">
        <v>64</v>
      </c>
      <c r="DK157" s="134">
        <v>23</v>
      </c>
      <c r="DL157" s="134">
        <v>10</v>
      </c>
      <c r="DM157" s="134">
        <v>7</v>
      </c>
      <c r="DN157" s="134">
        <v>10</v>
      </c>
      <c r="DO157" s="134">
        <v>5</v>
      </c>
      <c r="DP157" s="134">
        <v>17</v>
      </c>
      <c r="DQ157" s="134">
        <v>7</v>
      </c>
      <c r="DR157" s="134">
        <v>20</v>
      </c>
      <c r="DS157" s="134">
        <v>1</v>
      </c>
      <c r="DT157" s="134">
        <v>2</v>
      </c>
    </row>
    <row r="158" spans="1:124" ht="33.75" x14ac:dyDescent="0.2">
      <c r="A158" s="106" t="s">
        <v>718</v>
      </c>
      <c r="B158" s="13" t="s">
        <v>645</v>
      </c>
      <c r="C158" s="115" t="s">
        <v>65</v>
      </c>
      <c r="D158" s="87" t="s">
        <v>55</v>
      </c>
      <c r="E158" s="115" t="s">
        <v>56</v>
      </c>
      <c r="F158" s="137" t="s">
        <v>126</v>
      </c>
      <c r="G158" s="115" t="s">
        <v>388</v>
      </c>
      <c r="H158" s="130" t="s">
        <v>645</v>
      </c>
      <c r="I158" s="117" t="s">
        <v>396</v>
      </c>
      <c r="J158" s="85">
        <v>130</v>
      </c>
      <c r="K158" s="85">
        <v>15</v>
      </c>
      <c r="L158" s="117" t="s">
        <v>309</v>
      </c>
      <c r="M158" s="101"/>
      <c r="N158" s="117" t="s">
        <v>397</v>
      </c>
      <c r="O158" s="97" t="s">
        <v>58</v>
      </c>
      <c r="P158" s="76" t="s">
        <v>60</v>
      </c>
      <c r="Q158" s="69">
        <v>100</v>
      </c>
      <c r="R158" s="83" t="e">
        <v>#DIV/0!</v>
      </c>
      <c r="S158" s="83">
        <v>0</v>
      </c>
      <c r="T158" s="83">
        <v>0</v>
      </c>
      <c r="U158" s="134">
        <v>106</v>
      </c>
      <c r="V158" s="134">
        <v>106</v>
      </c>
      <c r="W158" s="134">
        <v>0</v>
      </c>
      <c r="X158" s="134">
        <v>0</v>
      </c>
      <c r="Y158" s="134">
        <v>0</v>
      </c>
      <c r="Z158" s="134">
        <v>106</v>
      </c>
      <c r="AA158" s="134">
        <v>105</v>
      </c>
      <c r="AB158" s="134">
        <v>106</v>
      </c>
      <c r="AC158" s="134">
        <v>1</v>
      </c>
      <c r="AD158" s="134">
        <v>1</v>
      </c>
      <c r="AE158" s="134">
        <v>1</v>
      </c>
      <c r="AF158" s="134">
        <v>2</v>
      </c>
      <c r="AG158" s="134">
        <v>2</v>
      </c>
      <c r="AH158" s="134">
        <v>2</v>
      </c>
      <c r="AI158" s="134">
        <v>2</v>
      </c>
      <c r="AJ158" s="134">
        <v>2</v>
      </c>
      <c r="AK158" s="134">
        <v>2</v>
      </c>
      <c r="AL158" s="134">
        <v>1</v>
      </c>
      <c r="AM158" s="134">
        <v>0</v>
      </c>
      <c r="AN158" s="134">
        <v>0</v>
      </c>
      <c r="AO158" s="134">
        <v>0</v>
      </c>
      <c r="AP158" s="134">
        <v>1</v>
      </c>
      <c r="AQ158" s="134">
        <v>0</v>
      </c>
      <c r="AR158" s="134">
        <v>4</v>
      </c>
      <c r="AS158" s="134">
        <v>4</v>
      </c>
      <c r="AT158" s="134">
        <v>4</v>
      </c>
      <c r="AU158" s="134">
        <v>6</v>
      </c>
      <c r="AV158" s="134">
        <v>3</v>
      </c>
      <c r="AW158" s="134">
        <v>6</v>
      </c>
      <c r="AX158" s="134">
        <v>6</v>
      </c>
      <c r="AY158" s="134">
        <v>5</v>
      </c>
      <c r="AZ158" s="134">
        <v>6</v>
      </c>
      <c r="BA158" s="134">
        <v>4</v>
      </c>
      <c r="BB158" s="134">
        <v>7</v>
      </c>
      <c r="BC158" s="134">
        <v>4</v>
      </c>
      <c r="BD158" s="134">
        <v>2</v>
      </c>
      <c r="BE158" s="134">
        <v>0</v>
      </c>
      <c r="BF158" s="134">
        <v>2</v>
      </c>
      <c r="BG158" s="134">
        <v>2</v>
      </c>
      <c r="BH158" s="134">
        <v>7</v>
      </c>
      <c r="BI158" s="134">
        <v>2</v>
      </c>
      <c r="BJ158" s="134">
        <v>2</v>
      </c>
      <c r="BK158" s="134">
        <v>0</v>
      </c>
      <c r="BL158" s="134">
        <v>2</v>
      </c>
      <c r="BM158" s="134">
        <v>4</v>
      </c>
      <c r="BN158" s="134">
        <v>2</v>
      </c>
      <c r="BO158" s="134">
        <v>4</v>
      </c>
      <c r="BP158" s="134">
        <v>2</v>
      </c>
      <c r="BQ158" s="134">
        <v>1</v>
      </c>
      <c r="BR158" s="134">
        <v>2</v>
      </c>
      <c r="BS158" s="134">
        <v>4</v>
      </c>
      <c r="BT158" s="134">
        <v>4</v>
      </c>
      <c r="BU158" s="134">
        <v>4</v>
      </c>
      <c r="BV158" s="134">
        <v>6</v>
      </c>
      <c r="BW158" s="134">
        <v>3</v>
      </c>
      <c r="BX158" s="134">
        <v>7</v>
      </c>
      <c r="BY158" s="134">
        <v>3</v>
      </c>
      <c r="BZ158" s="134">
        <v>2</v>
      </c>
      <c r="CA158" s="134">
        <v>3</v>
      </c>
      <c r="CB158" s="134">
        <v>3</v>
      </c>
      <c r="CC158" s="134">
        <v>4</v>
      </c>
      <c r="CD158" s="134">
        <v>3</v>
      </c>
      <c r="CE158" s="134">
        <v>3</v>
      </c>
      <c r="CF158" s="134">
        <v>4</v>
      </c>
      <c r="CG158" s="134">
        <v>3</v>
      </c>
      <c r="CH158" s="134">
        <v>4</v>
      </c>
      <c r="CI158" s="134">
        <v>2</v>
      </c>
      <c r="CJ158" s="134">
        <v>4</v>
      </c>
      <c r="CK158" s="134">
        <v>6</v>
      </c>
      <c r="CL158" s="134">
        <v>5</v>
      </c>
      <c r="CM158" s="134">
        <v>6</v>
      </c>
      <c r="CN158" s="134">
        <v>6</v>
      </c>
      <c r="CO158" s="134">
        <v>4</v>
      </c>
      <c r="CP158" s="134">
        <v>8</v>
      </c>
      <c r="CQ158" s="134">
        <v>5</v>
      </c>
      <c r="CR158" s="134">
        <v>3</v>
      </c>
      <c r="CS158" s="134">
        <v>5</v>
      </c>
      <c r="CT158" s="134">
        <v>4</v>
      </c>
      <c r="CU158" s="134">
        <v>4</v>
      </c>
      <c r="CV158" s="134">
        <v>4</v>
      </c>
      <c r="CW158" s="134">
        <v>3</v>
      </c>
      <c r="CX158" s="134">
        <v>5</v>
      </c>
      <c r="CY158" s="134">
        <v>3</v>
      </c>
      <c r="CZ158" s="134">
        <v>0</v>
      </c>
      <c r="DA158" s="134">
        <v>0</v>
      </c>
      <c r="DB158" s="134">
        <v>0</v>
      </c>
      <c r="DC158" s="134">
        <v>0</v>
      </c>
      <c r="DD158" s="134">
        <v>0</v>
      </c>
      <c r="DE158" s="134">
        <v>0</v>
      </c>
      <c r="DF158" s="134">
        <v>6</v>
      </c>
      <c r="DG158" s="134">
        <v>6</v>
      </c>
      <c r="DH158" s="134">
        <v>6</v>
      </c>
      <c r="DI158" s="134">
        <v>4</v>
      </c>
      <c r="DJ158" s="134">
        <v>8</v>
      </c>
      <c r="DK158" s="134">
        <v>4</v>
      </c>
      <c r="DL158" s="134">
        <v>4</v>
      </c>
      <c r="DM158" s="134">
        <v>4</v>
      </c>
      <c r="DN158" s="134">
        <v>4</v>
      </c>
      <c r="DO158" s="134">
        <v>1</v>
      </c>
      <c r="DP158" s="134">
        <v>3</v>
      </c>
      <c r="DQ158" s="134">
        <v>1</v>
      </c>
      <c r="DR158" s="134">
        <v>6</v>
      </c>
      <c r="DS158" s="134">
        <v>9</v>
      </c>
      <c r="DT158" s="134">
        <v>4</v>
      </c>
    </row>
    <row r="159" spans="1:124" ht="33.75" x14ac:dyDescent="0.2">
      <c r="A159" s="106" t="s">
        <v>718</v>
      </c>
      <c r="B159" s="13" t="s">
        <v>646</v>
      </c>
      <c r="C159" s="115" t="s">
        <v>65</v>
      </c>
      <c r="D159" s="87" t="s">
        <v>55</v>
      </c>
      <c r="E159" s="115" t="s">
        <v>56</v>
      </c>
      <c r="F159" s="137" t="s">
        <v>126</v>
      </c>
      <c r="G159" s="115" t="s">
        <v>388</v>
      </c>
      <c r="H159" s="130" t="s">
        <v>646</v>
      </c>
      <c r="I159" s="431" t="s">
        <v>398</v>
      </c>
      <c r="J159" s="86">
        <v>4</v>
      </c>
      <c r="K159" s="450">
        <v>20</v>
      </c>
      <c r="L159" s="115" t="s">
        <v>399</v>
      </c>
      <c r="M159" s="116"/>
      <c r="N159" s="77" t="s">
        <v>247</v>
      </c>
      <c r="O159" s="115" t="s">
        <v>58</v>
      </c>
      <c r="P159" s="76" t="s">
        <v>60</v>
      </c>
      <c r="Q159" s="69">
        <v>100</v>
      </c>
      <c r="R159" s="83" t="e">
        <v>#DIV/0!</v>
      </c>
      <c r="S159" s="83">
        <v>0</v>
      </c>
      <c r="T159" s="83">
        <v>0</v>
      </c>
      <c r="U159" s="134">
        <v>4</v>
      </c>
      <c r="V159" s="134">
        <v>4</v>
      </c>
      <c r="W159" s="134">
        <v>0</v>
      </c>
      <c r="X159" s="134">
        <v>0</v>
      </c>
      <c r="Y159" s="134">
        <v>0</v>
      </c>
      <c r="Z159" s="134">
        <v>4</v>
      </c>
      <c r="AA159" s="134">
        <v>0</v>
      </c>
      <c r="AB159" s="134">
        <v>4</v>
      </c>
      <c r="AC159" s="134">
        <v>0</v>
      </c>
      <c r="AD159" s="134">
        <v>0</v>
      </c>
      <c r="AE159" s="134">
        <v>0</v>
      </c>
      <c r="AF159" s="134">
        <v>1</v>
      </c>
      <c r="AG159" s="134">
        <v>0</v>
      </c>
      <c r="AH159" s="134">
        <v>1</v>
      </c>
      <c r="AI159" s="134">
        <v>0</v>
      </c>
      <c r="AJ159" s="134">
        <v>0</v>
      </c>
      <c r="AK159" s="134">
        <v>0</v>
      </c>
      <c r="AL159" s="134">
        <v>0</v>
      </c>
      <c r="AM159" s="134">
        <v>0</v>
      </c>
      <c r="AN159" s="134">
        <v>0</v>
      </c>
      <c r="AO159" s="134">
        <v>0</v>
      </c>
      <c r="AP159" s="134">
        <v>0</v>
      </c>
      <c r="AQ159" s="134">
        <v>0</v>
      </c>
      <c r="AR159" s="134">
        <v>0</v>
      </c>
      <c r="AS159" s="134">
        <v>0</v>
      </c>
      <c r="AT159" s="134">
        <v>0</v>
      </c>
      <c r="AU159" s="134">
        <v>0</v>
      </c>
      <c r="AV159" s="134">
        <v>0</v>
      </c>
      <c r="AW159" s="134">
        <v>0</v>
      </c>
      <c r="AX159" s="134">
        <v>0</v>
      </c>
      <c r="AY159" s="134">
        <v>0</v>
      </c>
      <c r="AZ159" s="134">
        <v>0</v>
      </c>
      <c r="BA159" s="134">
        <v>0</v>
      </c>
      <c r="BB159" s="134">
        <v>0</v>
      </c>
      <c r="BC159" s="134">
        <v>0</v>
      </c>
      <c r="BD159" s="134">
        <v>0</v>
      </c>
      <c r="BE159" s="134">
        <v>0</v>
      </c>
      <c r="BF159" s="134">
        <v>0</v>
      </c>
      <c r="BG159" s="134">
        <v>1</v>
      </c>
      <c r="BH159" s="134">
        <v>0</v>
      </c>
      <c r="BI159" s="134">
        <v>1</v>
      </c>
      <c r="BJ159" s="134">
        <v>0</v>
      </c>
      <c r="BK159" s="134">
        <v>0</v>
      </c>
      <c r="BL159" s="134">
        <v>0</v>
      </c>
      <c r="BM159" s="134">
        <v>0</v>
      </c>
      <c r="BN159" s="134">
        <v>0</v>
      </c>
      <c r="BO159" s="134">
        <v>0</v>
      </c>
      <c r="BP159" s="134">
        <v>0</v>
      </c>
      <c r="BQ159" s="134">
        <v>0</v>
      </c>
      <c r="BR159" s="134">
        <v>0</v>
      </c>
      <c r="BS159" s="134">
        <v>0</v>
      </c>
      <c r="BT159" s="134">
        <v>0</v>
      </c>
      <c r="BU159" s="134">
        <v>0</v>
      </c>
      <c r="BV159" s="134">
        <v>0</v>
      </c>
      <c r="BW159" s="134">
        <v>0</v>
      </c>
      <c r="BX159" s="134">
        <v>0</v>
      </c>
      <c r="BY159" s="134">
        <v>0</v>
      </c>
      <c r="BZ159" s="134">
        <v>0</v>
      </c>
      <c r="CA159" s="134">
        <v>0</v>
      </c>
      <c r="CB159" s="134">
        <v>0</v>
      </c>
      <c r="CC159" s="134">
        <v>0</v>
      </c>
      <c r="CD159" s="134">
        <v>0</v>
      </c>
      <c r="CE159" s="134">
        <v>0</v>
      </c>
      <c r="CF159" s="134">
        <v>0</v>
      </c>
      <c r="CG159" s="134">
        <v>0</v>
      </c>
      <c r="CH159" s="134">
        <v>1</v>
      </c>
      <c r="CI159" s="134">
        <v>0</v>
      </c>
      <c r="CJ159" s="134">
        <v>1</v>
      </c>
      <c r="CK159" s="134">
        <v>0</v>
      </c>
      <c r="CL159" s="134">
        <v>0</v>
      </c>
      <c r="CM159" s="134">
        <v>0</v>
      </c>
      <c r="CN159" s="134">
        <v>0</v>
      </c>
      <c r="CO159" s="134">
        <v>0</v>
      </c>
      <c r="CP159" s="134">
        <v>0</v>
      </c>
      <c r="CQ159" s="134">
        <v>0</v>
      </c>
      <c r="CR159" s="134">
        <v>0</v>
      </c>
      <c r="CS159" s="134">
        <v>0</v>
      </c>
      <c r="CT159" s="134">
        <v>0</v>
      </c>
      <c r="CU159" s="134">
        <v>0</v>
      </c>
      <c r="CV159" s="134">
        <v>0</v>
      </c>
      <c r="CW159" s="134">
        <v>0</v>
      </c>
      <c r="CX159" s="134">
        <v>0</v>
      </c>
      <c r="CY159" s="134">
        <v>0</v>
      </c>
      <c r="CZ159" s="134">
        <v>0</v>
      </c>
      <c r="DA159" s="134">
        <v>0</v>
      </c>
      <c r="DB159" s="134">
        <v>0</v>
      </c>
      <c r="DC159" s="134">
        <v>0</v>
      </c>
      <c r="DD159" s="134">
        <v>0</v>
      </c>
      <c r="DE159" s="134">
        <v>0</v>
      </c>
      <c r="DF159" s="134">
        <v>0</v>
      </c>
      <c r="DG159" s="134">
        <v>0</v>
      </c>
      <c r="DH159" s="134">
        <v>0</v>
      </c>
      <c r="DI159" s="134">
        <v>0</v>
      </c>
      <c r="DJ159" s="134">
        <v>0</v>
      </c>
      <c r="DK159" s="134">
        <v>0</v>
      </c>
      <c r="DL159" s="134">
        <v>1</v>
      </c>
      <c r="DM159" s="134">
        <v>0</v>
      </c>
      <c r="DN159" s="134">
        <v>1</v>
      </c>
      <c r="DO159" s="134">
        <v>0</v>
      </c>
      <c r="DP159" s="134">
        <v>0</v>
      </c>
      <c r="DQ159" s="134">
        <v>0</v>
      </c>
      <c r="DR159" s="134">
        <v>0</v>
      </c>
      <c r="DS159" s="134">
        <v>0</v>
      </c>
      <c r="DT159" s="134">
        <v>0</v>
      </c>
    </row>
    <row r="160" spans="1:124" ht="33.75" x14ac:dyDescent="0.2">
      <c r="A160" s="106" t="s">
        <v>718</v>
      </c>
      <c r="B160" s="13" t="s">
        <v>647</v>
      </c>
      <c r="C160" s="115" t="s">
        <v>65</v>
      </c>
      <c r="D160" s="87" t="s">
        <v>55</v>
      </c>
      <c r="E160" s="115" t="s">
        <v>56</v>
      </c>
      <c r="F160" s="137" t="s">
        <v>126</v>
      </c>
      <c r="G160" s="115" t="s">
        <v>388</v>
      </c>
      <c r="H160" s="130" t="s">
        <v>647</v>
      </c>
      <c r="I160" s="448"/>
      <c r="J160" s="86">
        <v>121</v>
      </c>
      <c r="K160" s="455"/>
      <c r="L160" s="115" t="s">
        <v>400</v>
      </c>
      <c r="M160" s="116"/>
      <c r="N160" s="115" t="s">
        <v>119</v>
      </c>
      <c r="O160" s="97" t="s">
        <v>58</v>
      </c>
      <c r="P160" s="76" t="s">
        <v>60</v>
      </c>
      <c r="Q160" s="69">
        <v>100.82644628099173</v>
      </c>
      <c r="R160" s="83" t="e">
        <v>#DIV/0!</v>
      </c>
      <c r="S160" s="83">
        <v>0</v>
      </c>
      <c r="T160" s="83">
        <v>0</v>
      </c>
      <c r="U160" s="134">
        <v>121</v>
      </c>
      <c r="V160" s="134">
        <v>122</v>
      </c>
      <c r="W160" s="134">
        <v>0</v>
      </c>
      <c r="X160" s="134">
        <v>0</v>
      </c>
      <c r="Y160" s="134">
        <v>0</v>
      </c>
      <c r="Z160" s="134">
        <v>121</v>
      </c>
      <c r="AA160" s="134">
        <v>0</v>
      </c>
      <c r="AB160" s="134">
        <v>122</v>
      </c>
      <c r="AC160" s="134">
        <v>0</v>
      </c>
      <c r="AD160" s="134">
        <v>0</v>
      </c>
      <c r="AE160" s="134">
        <v>0</v>
      </c>
      <c r="AF160" s="134">
        <v>25</v>
      </c>
      <c r="AG160" s="134">
        <v>0</v>
      </c>
      <c r="AH160" s="134">
        <v>25</v>
      </c>
      <c r="AI160" s="134">
        <v>0</v>
      </c>
      <c r="AJ160" s="134">
        <v>0</v>
      </c>
      <c r="AK160" s="134">
        <v>0</v>
      </c>
      <c r="AL160" s="134">
        <v>0</v>
      </c>
      <c r="AM160" s="134">
        <v>0</v>
      </c>
      <c r="AN160" s="134">
        <v>0</v>
      </c>
      <c r="AO160" s="134">
        <v>0</v>
      </c>
      <c r="AP160" s="134">
        <v>0</v>
      </c>
      <c r="AQ160" s="134">
        <v>0</v>
      </c>
      <c r="AR160" s="134">
        <v>0</v>
      </c>
      <c r="AS160" s="134">
        <v>0</v>
      </c>
      <c r="AT160" s="134">
        <v>0</v>
      </c>
      <c r="AU160" s="134">
        <v>0</v>
      </c>
      <c r="AV160" s="134">
        <v>0</v>
      </c>
      <c r="AW160" s="134">
        <v>0</v>
      </c>
      <c r="AX160" s="134">
        <v>0</v>
      </c>
      <c r="AY160" s="134">
        <v>0</v>
      </c>
      <c r="AZ160" s="134">
        <v>0</v>
      </c>
      <c r="BA160" s="134">
        <v>0</v>
      </c>
      <c r="BB160" s="134">
        <v>0</v>
      </c>
      <c r="BC160" s="134">
        <v>0</v>
      </c>
      <c r="BD160" s="134">
        <v>0</v>
      </c>
      <c r="BE160" s="134">
        <v>0</v>
      </c>
      <c r="BF160" s="134">
        <v>0</v>
      </c>
      <c r="BG160" s="134">
        <v>28</v>
      </c>
      <c r="BH160" s="134">
        <v>0</v>
      </c>
      <c r="BI160" s="134">
        <v>28</v>
      </c>
      <c r="BJ160" s="134">
        <v>0</v>
      </c>
      <c r="BK160" s="134">
        <v>0</v>
      </c>
      <c r="BL160" s="134">
        <v>0</v>
      </c>
      <c r="BM160" s="134">
        <v>0</v>
      </c>
      <c r="BN160" s="134">
        <v>0</v>
      </c>
      <c r="BO160" s="134">
        <v>0</v>
      </c>
      <c r="BP160" s="134">
        <v>0</v>
      </c>
      <c r="BQ160" s="134">
        <v>0</v>
      </c>
      <c r="BR160" s="134">
        <v>0</v>
      </c>
      <c r="BS160" s="134">
        <v>0</v>
      </c>
      <c r="BT160" s="134">
        <v>0</v>
      </c>
      <c r="BU160" s="134">
        <v>0</v>
      </c>
      <c r="BV160" s="134">
        <v>0</v>
      </c>
      <c r="BW160" s="134">
        <v>0</v>
      </c>
      <c r="BX160" s="134">
        <v>1</v>
      </c>
      <c r="BY160" s="134">
        <v>0</v>
      </c>
      <c r="BZ160" s="134">
        <v>0</v>
      </c>
      <c r="CA160" s="134">
        <v>0</v>
      </c>
      <c r="CB160" s="134">
        <v>0</v>
      </c>
      <c r="CC160" s="134">
        <v>0</v>
      </c>
      <c r="CD160" s="134">
        <v>0</v>
      </c>
      <c r="CE160" s="134">
        <v>0</v>
      </c>
      <c r="CF160" s="134">
        <v>0</v>
      </c>
      <c r="CG160" s="134">
        <v>0</v>
      </c>
      <c r="CH160" s="134">
        <v>38</v>
      </c>
      <c r="CI160" s="134">
        <v>0</v>
      </c>
      <c r="CJ160" s="134">
        <v>38</v>
      </c>
      <c r="CK160" s="134">
        <v>0</v>
      </c>
      <c r="CL160" s="134">
        <v>0</v>
      </c>
      <c r="CM160" s="134">
        <v>0</v>
      </c>
      <c r="CN160" s="134">
        <v>0</v>
      </c>
      <c r="CO160" s="134">
        <v>0</v>
      </c>
      <c r="CP160" s="134">
        <v>0</v>
      </c>
      <c r="CQ160" s="134">
        <v>0</v>
      </c>
      <c r="CR160" s="134">
        <v>0</v>
      </c>
      <c r="CS160" s="134">
        <v>0</v>
      </c>
      <c r="CT160" s="134">
        <v>0</v>
      </c>
      <c r="CU160" s="134">
        <v>0</v>
      </c>
      <c r="CV160" s="134">
        <v>0</v>
      </c>
      <c r="CW160" s="134">
        <v>0</v>
      </c>
      <c r="CX160" s="134">
        <v>0</v>
      </c>
      <c r="CY160" s="134">
        <v>0</v>
      </c>
      <c r="CZ160" s="134">
        <v>0</v>
      </c>
      <c r="DA160" s="134">
        <v>0</v>
      </c>
      <c r="DB160" s="134">
        <v>0</v>
      </c>
      <c r="DC160" s="134">
        <v>0</v>
      </c>
      <c r="DD160" s="134">
        <v>0</v>
      </c>
      <c r="DE160" s="134">
        <v>0</v>
      </c>
      <c r="DF160" s="134">
        <v>0</v>
      </c>
      <c r="DG160" s="134">
        <v>0</v>
      </c>
      <c r="DH160" s="134">
        <v>0</v>
      </c>
      <c r="DI160" s="134">
        <v>0</v>
      </c>
      <c r="DJ160" s="134">
        <v>0</v>
      </c>
      <c r="DK160" s="134">
        <v>0</v>
      </c>
      <c r="DL160" s="134">
        <v>30</v>
      </c>
      <c r="DM160" s="134">
        <v>0</v>
      </c>
      <c r="DN160" s="134">
        <v>30</v>
      </c>
      <c r="DO160" s="134">
        <v>0</v>
      </c>
      <c r="DP160" s="134">
        <v>0</v>
      </c>
      <c r="DQ160" s="134">
        <v>0</v>
      </c>
      <c r="DR160" s="134">
        <v>0</v>
      </c>
      <c r="DS160" s="134">
        <v>0</v>
      </c>
      <c r="DT160" s="134">
        <v>0</v>
      </c>
    </row>
    <row r="161" spans="1:124" ht="33.75" x14ac:dyDescent="0.2">
      <c r="A161" s="106" t="s">
        <v>718</v>
      </c>
      <c r="B161" s="13" t="s">
        <v>648</v>
      </c>
      <c r="C161" s="115" t="s">
        <v>65</v>
      </c>
      <c r="D161" s="87" t="s">
        <v>55</v>
      </c>
      <c r="E161" s="115" t="s">
        <v>56</v>
      </c>
      <c r="F161" s="137" t="s">
        <v>126</v>
      </c>
      <c r="G161" s="115" t="s">
        <v>388</v>
      </c>
      <c r="H161" s="130" t="s">
        <v>648</v>
      </c>
      <c r="I161" s="432"/>
      <c r="J161" s="86">
        <v>121</v>
      </c>
      <c r="K161" s="451"/>
      <c r="L161" s="115" t="s">
        <v>401</v>
      </c>
      <c r="M161" s="116"/>
      <c r="N161" s="115" t="s">
        <v>121</v>
      </c>
      <c r="O161" s="97" t="s">
        <v>58</v>
      </c>
      <c r="P161" s="76" t="s">
        <v>60</v>
      </c>
      <c r="Q161" s="69">
        <v>91.83673469387756</v>
      </c>
      <c r="R161" s="83" t="e">
        <v>#DIV/0!</v>
      </c>
      <c r="S161" s="83">
        <v>0</v>
      </c>
      <c r="T161" s="83">
        <v>0</v>
      </c>
      <c r="U161" s="134">
        <v>98</v>
      </c>
      <c r="V161" s="134">
        <v>90</v>
      </c>
      <c r="W161" s="134">
        <v>0</v>
      </c>
      <c r="X161" s="134">
        <v>0</v>
      </c>
      <c r="Y161" s="134">
        <v>0</v>
      </c>
      <c r="Z161" s="134">
        <v>98</v>
      </c>
      <c r="AA161" s="134">
        <v>0</v>
      </c>
      <c r="AB161" s="134">
        <v>90</v>
      </c>
      <c r="AC161" s="134">
        <v>2</v>
      </c>
      <c r="AD161" s="134">
        <v>0</v>
      </c>
      <c r="AE161" s="134">
        <v>2</v>
      </c>
      <c r="AF161" s="134">
        <v>7</v>
      </c>
      <c r="AG161" s="134">
        <v>0</v>
      </c>
      <c r="AH161" s="134">
        <v>7</v>
      </c>
      <c r="AI161" s="134">
        <v>1</v>
      </c>
      <c r="AJ161" s="134">
        <v>0</v>
      </c>
      <c r="AK161" s="134">
        <v>1</v>
      </c>
      <c r="AL161" s="134">
        <v>3</v>
      </c>
      <c r="AM161" s="134">
        <v>0</v>
      </c>
      <c r="AN161" s="134">
        <v>3</v>
      </c>
      <c r="AO161" s="134">
        <v>2</v>
      </c>
      <c r="AP161" s="134">
        <v>0</v>
      </c>
      <c r="AQ161" s="134">
        <v>2</v>
      </c>
      <c r="AR161" s="134">
        <v>3</v>
      </c>
      <c r="AS161" s="134">
        <v>0</v>
      </c>
      <c r="AT161" s="134">
        <v>3</v>
      </c>
      <c r="AU161" s="134">
        <v>3</v>
      </c>
      <c r="AV161" s="134">
        <v>0</v>
      </c>
      <c r="AW161" s="134">
        <v>3</v>
      </c>
      <c r="AX161" s="134">
        <v>2</v>
      </c>
      <c r="AY161" s="134">
        <v>0</v>
      </c>
      <c r="AZ161" s="134">
        <v>2</v>
      </c>
      <c r="BA161" s="134">
        <v>4</v>
      </c>
      <c r="BB161" s="134">
        <v>0</v>
      </c>
      <c r="BC161" s="134">
        <v>4</v>
      </c>
      <c r="BD161" s="134">
        <v>5</v>
      </c>
      <c r="BE161" s="134">
        <v>0</v>
      </c>
      <c r="BF161" s="134">
        <v>5</v>
      </c>
      <c r="BG161" s="134">
        <v>5</v>
      </c>
      <c r="BH161" s="134">
        <v>0</v>
      </c>
      <c r="BI161" s="134">
        <v>5</v>
      </c>
      <c r="BJ161" s="134">
        <v>2</v>
      </c>
      <c r="BK161" s="134">
        <v>0</v>
      </c>
      <c r="BL161" s="134">
        <v>2</v>
      </c>
      <c r="BM161" s="134">
        <v>4</v>
      </c>
      <c r="BN161" s="134">
        <v>0</v>
      </c>
      <c r="BO161" s="134">
        <v>0</v>
      </c>
      <c r="BP161" s="134">
        <v>4</v>
      </c>
      <c r="BQ161" s="134">
        <v>0</v>
      </c>
      <c r="BR161" s="134">
        <v>4</v>
      </c>
      <c r="BS161" s="134">
        <v>1</v>
      </c>
      <c r="BT161" s="134">
        <v>0</v>
      </c>
      <c r="BU161" s="134">
        <v>1</v>
      </c>
      <c r="BV161" s="134">
        <v>1</v>
      </c>
      <c r="BW161" s="134">
        <v>0</v>
      </c>
      <c r="BX161" s="134">
        <v>2</v>
      </c>
      <c r="BY161" s="134">
        <v>2</v>
      </c>
      <c r="BZ161" s="134">
        <v>0</v>
      </c>
      <c r="CA161" s="134">
        <v>2</v>
      </c>
      <c r="CB161" s="134">
        <v>2</v>
      </c>
      <c r="CC161" s="134">
        <v>0</v>
      </c>
      <c r="CD161" s="134">
        <v>2</v>
      </c>
      <c r="CE161" s="134">
        <v>1</v>
      </c>
      <c r="CF161" s="134">
        <v>0</v>
      </c>
      <c r="CG161" s="134">
        <v>1</v>
      </c>
      <c r="CH161" s="134">
        <v>6</v>
      </c>
      <c r="CI161" s="134">
        <v>0</v>
      </c>
      <c r="CJ161" s="134">
        <v>6</v>
      </c>
      <c r="CK161" s="134">
        <v>2</v>
      </c>
      <c r="CL161" s="134">
        <v>0</v>
      </c>
      <c r="CM161" s="134">
        <v>2</v>
      </c>
      <c r="CN161" s="134">
        <v>4</v>
      </c>
      <c r="CO161" s="134">
        <v>0</v>
      </c>
      <c r="CP161" s="134">
        <v>4</v>
      </c>
      <c r="CQ161" s="134">
        <v>3</v>
      </c>
      <c r="CR161" s="134">
        <v>0</v>
      </c>
      <c r="CS161" s="134">
        <v>3</v>
      </c>
      <c r="CT161" s="134">
        <v>3</v>
      </c>
      <c r="CU161" s="134">
        <v>0</v>
      </c>
      <c r="CV161" s="134">
        <v>3</v>
      </c>
      <c r="CW161" s="134">
        <v>4</v>
      </c>
      <c r="CX161" s="134">
        <v>0</v>
      </c>
      <c r="CY161" s="134">
        <v>4</v>
      </c>
      <c r="CZ161" s="134">
        <v>0</v>
      </c>
      <c r="DA161" s="134">
        <v>0</v>
      </c>
      <c r="DB161" s="134">
        <v>0</v>
      </c>
      <c r="DC161" s="134">
        <v>5</v>
      </c>
      <c r="DD161" s="134">
        <v>0</v>
      </c>
      <c r="DE161" s="134">
        <v>0</v>
      </c>
      <c r="DF161" s="134">
        <v>2</v>
      </c>
      <c r="DG161" s="134">
        <v>0</v>
      </c>
      <c r="DH161" s="134">
        <v>2</v>
      </c>
      <c r="DI161" s="134">
        <v>5</v>
      </c>
      <c r="DJ161" s="134">
        <v>0</v>
      </c>
      <c r="DK161" s="134">
        <v>5</v>
      </c>
      <c r="DL161" s="134">
        <v>8</v>
      </c>
      <c r="DM161" s="134">
        <v>0</v>
      </c>
      <c r="DN161" s="134">
        <v>8</v>
      </c>
      <c r="DO161" s="134">
        <v>1</v>
      </c>
      <c r="DP161" s="134">
        <v>0</v>
      </c>
      <c r="DQ161" s="134">
        <v>1</v>
      </c>
      <c r="DR161" s="134">
        <v>1</v>
      </c>
      <c r="DS161" s="134">
        <v>0</v>
      </c>
      <c r="DT161" s="134">
        <v>1</v>
      </c>
    </row>
    <row r="162" spans="1:124" ht="33.75" x14ac:dyDescent="0.2">
      <c r="A162" s="106" t="s">
        <v>718</v>
      </c>
      <c r="B162" s="13" t="s">
        <v>691</v>
      </c>
      <c r="C162" s="115" t="s">
        <v>65</v>
      </c>
      <c r="D162" s="87" t="s">
        <v>55</v>
      </c>
      <c r="E162" s="115" t="s">
        <v>56</v>
      </c>
      <c r="F162" s="137" t="s">
        <v>126</v>
      </c>
      <c r="G162" s="115" t="s">
        <v>388</v>
      </c>
      <c r="H162" s="130" t="s">
        <v>691</v>
      </c>
      <c r="I162" s="431" t="s">
        <v>402</v>
      </c>
      <c r="J162" s="86">
        <v>460</v>
      </c>
      <c r="K162" s="450">
        <v>20</v>
      </c>
      <c r="L162" s="115" t="s">
        <v>124</v>
      </c>
      <c r="M162" s="116"/>
      <c r="N162" s="172" t="s">
        <v>159</v>
      </c>
      <c r="O162" s="115" t="s">
        <v>57</v>
      </c>
      <c r="P162" s="76" t="s">
        <v>60</v>
      </c>
      <c r="Q162" s="69">
        <v>85.80931263858092</v>
      </c>
      <c r="R162" s="83" t="e">
        <v>#DIV/0!</v>
      </c>
      <c r="S162" s="83">
        <v>0</v>
      </c>
      <c r="T162" s="83">
        <v>0</v>
      </c>
      <c r="U162" s="134">
        <v>451</v>
      </c>
      <c r="V162" s="134">
        <v>387</v>
      </c>
      <c r="W162" s="134">
        <v>0</v>
      </c>
      <c r="X162" s="134">
        <v>0</v>
      </c>
      <c r="Y162" s="134">
        <v>0</v>
      </c>
      <c r="Z162" s="134">
        <v>451</v>
      </c>
      <c r="AA162" s="134">
        <v>325</v>
      </c>
      <c r="AB162" s="134">
        <v>387</v>
      </c>
      <c r="AC162" s="134">
        <v>12</v>
      </c>
      <c r="AD162" s="134">
        <v>11</v>
      </c>
      <c r="AE162" s="134">
        <v>10</v>
      </c>
      <c r="AF162" s="134">
        <v>30</v>
      </c>
      <c r="AG162" s="134">
        <v>30</v>
      </c>
      <c r="AH162" s="134">
        <v>30</v>
      </c>
      <c r="AI162" s="134">
        <v>6</v>
      </c>
      <c r="AJ162" s="134">
        <v>4</v>
      </c>
      <c r="AK162" s="134">
        <v>5</v>
      </c>
      <c r="AL162" s="134">
        <v>25</v>
      </c>
      <c r="AM162" s="134">
        <v>22</v>
      </c>
      <c r="AN162" s="134">
        <v>25</v>
      </c>
      <c r="AO162" s="134">
        <v>10</v>
      </c>
      <c r="AP162" s="134">
        <v>4</v>
      </c>
      <c r="AQ162" s="134">
        <v>2</v>
      </c>
      <c r="AR162" s="134">
        <v>12</v>
      </c>
      <c r="AS162" s="134">
        <v>6</v>
      </c>
      <c r="AT162" s="134">
        <v>12</v>
      </c>
      <c r="AU162" s="134">
        <v>7</v>
      </c>
      <c r="AV162" s="134">
        <v>5</v>
      </c>
      <c r="AW162" s="134">
        <v>11</v>
      </c>
      <c r="AX162" s="134">
        <v>7</v>
      </c>
      <c r="AY162" s="134">
        <v>5</v>
      </c>
      <c r="AZ162" s="134">
        <v>9</v>
      </c>
      <c r="BA162" s="134">
        <v>20</v>
      </c>
      <c r="BB162" s="134">
        <v>15</v>
      </c>
      <c r="BC162" s="134">
        <v>19</v>
      </c>
      <c r="BD162" s="134">
        <v>19</v>
      </c>
      <c r="BE162" s="134">
        <v>20</v>
      </c>
      <c r="BF162" s="134">
        <v>19</v>
      </c>
      <c r="BG162" s="134">
        <v>20</v>
      </c>
      <c r="BH162" s="134">
        <v>10</v>
      </c>
      <c r="BI162" s="134">
        <v>20</v>
      </c>
      <c r="BJ162" s="134">
        <v>15</v>
      </c>
      <c r="BK162" s="134">
        <v>14</v>
      </c>
      <c r="BL162" s="134">
        <v>13</v>
      </c>
      <c r="BM162" s="134">
        <v>12</v>
      </c>
      <c r="BN162" s="134">
        <v>8</v>
      </c>
      <c r="BO162" s="134">
        <v>12</v>
      </c>
      <c r="BP162" s="134">
        <v>5</v>
      </c>
      <c r="BQ162" s="134">
        <v>1</v>
      </c>
      <c r="BR162" s="134">
        <v>5</v>
      </c>
      <c r="BS162" s="134">
        <v>5</v>
      </c>
      <c r="BT162" s="134">
        <v>3</v>
      </c>
      <c r="BU162" s="134">
        <v>5</v>
      </c>
      <c r="BV162" s="134">
        <v>5</v>
      </c>
      <c r="BW162" s="134">
        <v>4</v>
      </c>
      <c r="BX162" s="134">
        <v>5</v>
      </c>
      <c r="BY162" s="134">
        <v>7</v>
      </c>
      <c r="BZ162" s="134">
        <v>4</v>
      </c>
      <c r="CA162" s="134">
        <v>5</v>
      </c>
      <c r="CB162" s="134">
        <v>7</v>
      </c>
      <c r="CC162" s="134">
        <v>6</v>
      </c>
      <c r="CD162" s="134">
        <v>6</v>
      </c>
      <c r="CE162" s="134">
        <v>40</v>
      </c>
      <c r="CF162" s="134">
        <v>33</v>
      </c>
      <c r="CG162" s="134">
        <v>29</v>
      </c>
      <c r="CH162" s="134">
        <v>12</v>
      </c>
      <c r="CI162" s="134">
        <v>7</v>
      </c>
      <c r="CJ162" s="134">
        <v>9</v>
      </c>
      <c r="CK162" s="134">
        <v>20</v>
      </c>
      <c r="CL162" s="134">
        <v>17</v>
      </c>
      <c r="CM162" s="134">
        <v>18</v>
      </c>
      <c r="CN162" s="134">
        <v>25</v>
      </c>
      <c r="CO162" s="134">
        <v>18</v>
      </c>
      <c r="CP162" s="134">
        <v>16</v>
      </c>
      <c r="CQ162" s="134">
        <v>12</v>
      </c>
      <c r="CR162" s="134">
        <v>10</v>
      </c>
      <c r="CS162" s="134">
        <v>13</v>
      </c>
      <c r="CT162" s="134">
        <v>6</v>
      </c>
      <c r="CU162" s="134">
        <v>2</v>
      </c>
      <c r="CV162" s="134">
        <v>6</v>
      </c>
      <c r="CW162" s="134">
        <v>10</v>
      </c>
      <c r="CX162" s="134">
        <v>14</v>
      </c>
      <c r="CY162" s="134">
        <v>10</v>
      </c>
      <c r="CZ162" s="134">
        <v>2</v>
      </c>
      <c r="DA162" s="134">
        <v>0</v>
      </c>
      <c r="DB162" s="134">
        <v>2</v>
      </c>
      <c r="DC162" s="134">
        <v>20</v>
      </c>
      <c r="DD162" s="134">
        <v>11</v>
      </c>
      <c r="DE162" s="134">
        <v>12</v>
      </c>
      <c r="DF162" s="134">
        <v>15</v>
      </c>
      <c r="DG162" s="134">
        <v>10</v>
      </c>
      <c r="DH162" s="134">
        <v>15</v>
      </c>
      <c r="DI162" s="134">
        <v>20</v>
      </c>
      <c r="DJ162" s="134">
        <v>11</v>
      </c>
      <c r="DK162" s="134">
        <v>18</v>
      </c>
      <c r="DL162" s="134">
        <v>15</v>
      </c>
      <c r="DM162" s="134">
        <v>8</v>
      </c>
      <c r="DN162" s="134">
        <v>8</v>
      </c>
      <c r="DO162" s="134">
        <v>15</v>
      </c>
      <c r="DP162" s="134">
        <v>9</v>
      </c>
      <c r="DQ162" s="134">
        <v>10</v>
      </c>
      <c r="DR162" s="134">
        <v>15</v>
      </c>
      <c r="DS162" s="134">
        <v>3</v>
      </c>
      <c r="DT162" s="134">
        <v>8</v>
      </c>
    </row>
    <row r="163" spans="1:124" ht="33.75" x14ac:dyDescent="0.2">
      <c r="A163" s="106" t="s">
        <v>718</v>
      </c>
      <c r="B163" s="13" t="s">
        <v>692</v>
      </c>
      <c r="C163" s="115" t="s">
        <v>65</v>
      </c>
      <c r="D163" s="87" t="s">
        <v>55</v>
      </c>
      <c r="E163" s="115" t="s">
        <v>56</v>
      </c>
      <c r="F163" s="137" t="s">
        <v>126</v>
      </c>
      <c r="G163" s="115" t="s">
        <v>388</v>
      </c>
      <c r="H163" s="130" t="s">
        <v>692</v>
      </c>
      <c r="I163" s="432"/>
      <c r="J163" s="86">
        <v>4600</v>
      </c>
      <c r="K163" s="451"/>
      <c r="L163" s="115" t="s">
        <v>403</v>
      </c>
      <c r="M163" s="116"/>
      <c r="N163" s="127" t="s">
        <v>762</v>
      </c>
      <c r="O163" s="115" t="s">
        <v>58</v>
      </c>
      <c r="P163" s="76" t="s">
        <v>60</v>
      </c>
      <c r="Q163" s="69">
        <v>117.43456298790755</v>
      </c>
      <c r="R163" s="83" t="e">
        <v>#DIV/0!</v>
      </c>
      <c r="S163" s="83">
        <v>0</v>
      </c>
      <c r="T163" s="83">
        <v>0</v>
      </c>
      <c r="U163" s="134">
        <v>6533</v>
      </c>
      <c r="V163" s="134">
        <v>7672</v>
      </c>
      <c r="W163" s="134">
        <v>0</v>
      </c>
      <c r="X163" s="134">
        <v>0</v>
      </c>
      <c r="Y163" s="134">
        <v>0</v>
      </c>
      <c r="Z163" s="134">
        <v>6533</v>
      </c>
      <c r="AA163" s="134">
        <v>0</v>
      </c>
      <c r="AB163" s="134">
        <v>7672</v>
      </c>
      <c r="AC163" s="134">
        <v>120</v>
      </c>
      <c r="AD163" s="134">
        <v>0</v>
      </c>
      <c r="AE163" s="134">
        <v>141</v>
      </c>
      <c r="AF163" s="134">
        <v>600</v>
      </c>
      <c r="AG163" s="134">
        <v>0</v>
      </c>
      <c r="AH163" s="134">
        <v>600</v>
      </c>
      <c r="AI163" s="134">
        <v>60</v>
      </c>
      <c r="AJ163" s="134">
        <v>0</v>
      </c>
      <c r="AK163" s="134">
        <v>107</v>
      </c>
      <c r="AL163" s="134">
        <v>566</v>
      </c>
      <c r="AM163" s="134">
        <v>0</v>
      </c>
      <c r="AN163" s="134">
        <v>566</v>
      </c>
      <c r="AO163" s="134">
        <v>100</v>
      </c>
      <c r="AP163" s="134">
        <v>0</v>
      </c>
      <c r="AQ163" s="134">
        <v>28</v>
      </c>
      <c r="AR163" s="134">
        <v>270</v>
      </c>
      <c r="AS163" s="134">
        <v>0</v>
      </c>
      <c r="AT163" s="134">
        <v>267</v>
      </c>
      <c r="AU163" s="134">
        <v>70</v>
      </c>
      <c r="AV163" s="134">
        <v>0</v>
      </c>
      <c r="AW163" s="134">
        <v>162</v>
      </c>
      <c r="AX163" s="134">
        <v>70</v>
      </c>
      <c r="AY163" s="134">
        <v>0</v>
      </c>
      <c r="AZ163" s="134">
        <v>257</v>
      </c>
      <c r="BA163" s="134">
        <v>350</v>
      </c>
      <c r="BB163" s="134">
        <v>0</v>
      </c>
      <c r="BC163" s="134">
        <v>339</v>
      </c>
      <c r="BD163" s="134">
        <v>605</v>
      </c>
      <c r="BE163" s="134">
        <v>0</v>
      </c>
      <c r="BF163" s="134">
        <v>605</v>
      </c>
      <c r="BG163" s="134">
        <v>200</v>
      </c>
      <c r="BH163" s="134">
        <v>0</v>
      </c>
      <c r="BI163" s="134">
        <v>273</v>
      </c>
      <c r="BJ163" s="134">
        <v>150</v>
      </c>
      <c r="BK163" s="134">
        <v>0</v>
      </c>
      <c r="BL163" s="134">
        <v>203</v>
      </c>
      <c r="BM163" s="134">
        <v>120</v>
      </c>
      <c r="BN163" s="134">
        <v>0</v>
      </c>
      <c r="BO163" s="134">
        <v>273</v>
      </c>
      <c r="BP163" s="134">
        <v>50</v>
      </c>
      <c r="BQ163" s="134">
        <v>0</v>
      </c>
      <c r="BR163" s="134">
        <v>80</v>
      </c>
      <c r="BS163" s="134">
        <v>50</v>
      </c>
      <c r="BT163" s="134">
        <v>0</v>
      </c>
      <c r="BU163" s="134">
        <v>49</v>
      </c>
      <c r="BV163" s="134">
        <v>100</v>
      </c>
      <c r="BW163" s="134">
        <v>0</v>
      </c>
      <c r="BX163" s="134">
        <v>84</v>
      </c>
      <c r="BY163" s="134">
        <v>70</v>
      </c>
      <c r="BZ163" s="134">
        <v>0</v>
      </c>
      <c r="CA163" s="134">
        <v>88</v>
      </c>
      <c r="CB163" s="134">
        <v>70</v>
      </c>
      <c r="CC163" s="134">
        <v>0</v>
      </c>
      <c r="CD163" s="134">
        <v>152</v>
      </c>
      <c r="CE163" s="134">
        <v>400</v>
      </c>
      <c r="CF163" s="134">
        <v>0</v>
      </c>
      <c r="CG163" s="134">
        <v>589</v>
      </c>
      <c r="CH163" s="134">
        <v>120</v>
      </c>
      <c r="CI163" s="134">
        <v>0</v>
      </c>
      <c r="CJ163" s="134">
        <v>230</v>
      </c>
      <c r="CK163" s="134">
        <v>320</v>
      </c>
      <c r="CL163" s="134">
        <v>0</v>
      </c>
      <c r="CM163" s="134">
        <v>307</v>
      </c>
      <c r="CN163" s="134">
        <v>250</v>
      </c>
      <c r="CO163" s="134">
        <v>0</v>
      </c>
      <c r="CP163" s="134">
        <v>286</v>
      </c>
      <c r="CQ163" s="134">
        <v>240</v>
      </c>
      <c r="CR163" s="134">
        <v>0</v>
      </c>
      <c r="CS163" s="134">
        <v>329</v>
      </c>
      <c r="CT163" s="134">
        <v>60</v>
      </c>
      <c r="CU163" s="134">
        <v>0</v>
      </c>
      <c r="CV163" s="134">
        <v>95</v>
      </c>
      <c r="CW163" s="134">
        <v>352</v>
      </c>
      <c r="CX163" s="134">
        <v>0</v>
      </c>
      <c r="CY163" s="134">
        <v>352</v>
      </c>
      <c r="CZ163" s="134">
        <v>20</v>
      </c>
      <c r="DA163" s="134">
        <v>0</v>
      </c>
      <c r="DB163" s="134">
        <v>18</v>
      </c>
      <c r="DC163" s="134">
        <v>325</v>
      </c>
      <c r="DD163" s="134">
        <v>0</v>
      </c>
      <c r="DE163" s="134">
        <v>325</v>
      </c>
      <c r="DF163" s="134">
        <v>225</v>
      </c>
      <c r="DG163" s="134">
        <v>0</v>
      </c>
      <c r="DH163" s="134">
        <v>259</v>
      </c>
      <c r="DI163" s="134">
        <v>200</v>
      </c>
      <c r="DJ163" s="134">
        <v>0</v>
      </c>
      <c r="DK163" s="134">
        <v>235</v>
      </c>
      <c r="DL163" s="134">
        <v>150</v>
      </c>
      <c r="DM163" s="134">
        <v>0</v>
      </c>
      <c r="DN163" s="134">
        <v>187</v>
      </c>
      <c r="DO163" s="134">
        <v>150</v>
      </c>
      <c r="DP163" s="134">
        <v>0</v>
      </c>
      <c r="DQ163" s="134">
        <v>67</v>
      </c>
      <c r="DR163" s="134">
        <v>100</v>
      </c>
      <c r="DS163" s="134">
        <v>0</v>
      </c>
      <c r="DT163" s="134">
        <v>119</v>
      </c>
    </row>
    <row r="164" spans="1:124" ht="33.75" x14ac:dyDescent="0.2">
      <c r="A164" s="106" t="s">
        <v>718</v>
      </c>
      <c r="B164" s="13" t="s">
        <v>693</v>
      </c>
      <c r="C164" s="115" t="s">
        <v>65</v>
      </c>
      <c r="D164" s="87" t="s">
        <v>55</v>
      </c>
      <c r="E164" s="115" t="s">
        <v>56</v>
      </c>
      <c r="F164" s="137" t="s">
        <v>126</v>
      </c>
      <c r="G164" s="115" t="s">
        <v>404</v>
      </c>
      <c r="H164" s="130" t="s">
        <v>693</v>
      </c>
      <c r="I164" s="115" t="s">
        <v>405</v>
      </c>
      <c r="J164" s="86">
        <v>2505</v>
      </c>
      <c r="K164" s="86">
        <v>15</v>
      </c>
      <c r="L164" s="115" t="s">
        <v>406</v>
      </c>
      <c r="M164" s="116"/>
      <c r="N164" s="115" t="s">
        <v>407</v>
      </c>
      <c r="O164" s="115" t="s">
        <v>58</v>
      </c>
      <c r="P164" s="76" t="s">
        <v>60</v>
      </c>
      <c r="Q164" s="69">
        <v>101.73160173160174</v>
      </c>
      <c r="R164" s="83" t="e">
        <v>#DIV/0!</v>
      </c>
      <c r="S164" s="83">
        <v>0</v>
      </c>
      <c r="T164" s="83">
        <v>0</v>
      </c>
      <c r="U164" s="134">
        <v>2541</v>
      </c>
      <c r="V164" s="134">
        <v>2585</v>
      </c>
      <c r="W164" s="134">
        <v>0</v>
      </c>
      <c r="X164" s="134">
        <v>0</v>
      </c>
      <c r="Y164" s="134">
        <v>0</v>
      </c>
      <c r="Z164" s="134">
        <v>2541</v>
      </c>
      <c r="AA164" s="134">
        <v>2380</v>
      </c>
      <c r="AB164" s="134">
        <v>2585</v>
      </c>
      <c r="AC164" s="134">
        <v>0</v>
      </c>
      <c r="AD164" s="134">
        <v>0</v>
      </c>
      <c r="AE164" s="134">
        <v>11</v>
      </c>
      <c r="AF164" s="134">
        <v>161</v>
      </c>
      <c r="AG164" s="134">
        <v>205</v>
      </c>
      <c r="AH164" s="134">
        <v>161</v>
      </c>
      <c r="AI164" s="134">
        <v>60</v>
      </c>
      <c r="AJ164" s="134">
        <v>62</v>
      </c>
      <c r="AK164" s="134">
        <v>62</v>
      </c>
      <c r="AL164" s="134">
        <v>0</v>
      </c>
      <c r="AM164" s="134">
        <v>0</v>
      </c>
      <c r="AN164" s="134">
        <v>0</v>
      </c>
      <c r="AO164" s="134">
        <v>100</v>
      </c>
      <c r="AP164" s="134">
        <v>100</v>
      </c>
      <c r="AQ164" s="134">
        <v>90</v>
      </c>
      <c r="AR164" s="134">
        <v>130</v>
      </c>
      <c r="AS164" s="134">
        <v>120</v>
      </c>
      <c r="AT164" s="134">
        <v>130</v>
      </c>
      <c r="AU164" s="134">
        <v>100</v>
      </c>
      <c r="AV164" s="134">
        <v>0</v>
      </c>
      <c r="AW164" s="134">
        <v>70</v>
      </c>
      <c r="AX164" s="134">
        <v>110</v>
      </c>
      <c r="AY164" s="134">
        <v>90</v>
      </c>
      <c r="AZ164" s="134">
        <v>110</v>
      </c>
      <c r="BA164" s="134">
        <v>100</v>
      </c>
      <c r="BB164" s="134">
        <v>71</v>
      </c>
      <c r="BC164" s="134">
        <v>100</v>
      </c>
      <c r="BD164" s="134">
        <v>60</v>
      </c>
      <c r="BE164" s="134">
        <v>22</v>
      </c>
      <c r="BF164" s="134">
        <v>104</v>
      </c>
      <c r="BG164" s="134">
        <v>0</v>
      </c>
      <c r="BH164" s="134">
        <v>0</v>
      </c>
      <c r="BI164" s="134">
        <v>0</v>
      </c>
      <c r="BJ164" s="134">
        <v>80</v>
      </c>
      <c r="BK164" s="134">
        <v>80</v>
      </c>
      <c r="BL164" s="134">
        <v>80</v>
      </c>
      <c r="BM164" s="134">
        <v>180</v>
      </c>
      <c r="BN164" s="134">
        <v>150</v>
      </c>
      <c r="BO164" s="134">
        <v>180</v>
      </c>
      <c r="BP164" s="134">
        <v>100</v>
      </c>
      <c r="BQ164" s="134">
        <v>75</v>
      </c>
      <c r="BR164" s="134">
        <v>100</v>
      </c>
      <c r="BS164" s="134">
        <v>0</v>
      </c>
      <c r="BT164" s="134">
        <v>0</v>
      </c>
      <c r="BU164" s="134">
        <v>0</v>
      </c>
      <c r="BV164" s="134">
        <v>0</v>
      </c>
      <c r="BW164" s="134">
        <v>0</v>
      </c>
      <c r="BX164" s="134">
        <v>0</v>
      </c>
      <c r="BY164" s="134">
        <v>130</v>
      </c>
      <c r="BZ164" s="134">
        <v>102</v>
      </c>
      <c r="CA164" s="134">
        <v>161</v>
      </c>
      <c r="CB164" s="134">
        <v>0</v>
      </c>
      <c r="CC164" s="134">
        <v>0</v>
      </c>
      <c r="CD164" s="134">
        <v>0</v>
      </c>
      <c r="CE164" s="134">
        <v>155</v>
      </c>
      <c r="CF164" s="134">
        <v>153</v>
      </c>
      <c r="CG164" s="134">
        <v>148</v>
      </c>
      <c r="CH164" s="134">
        <v>120</v>
      </c>
      <c r="CI164" s="134">
        <v>120</v>
      </c>
      <c r="CJ164" s="134">
        <v>127</v>
      </c>
      <c r="CK164" s="134">
        <v>200</v>
      </c>
      <c r="CL164" s="134">
        <v>210</v>
      </c>
      <c r="CM164" s="134">
        <v>218</v>
      </c>
      <c r="CN164" s="134">
        <v>0</v>
      </c>
      <c r="CO164" s="134">
        <v>0</v>
      </c>
      <c r="CP164" s="134">
        <v>0</v>
      </c>
      <c r="CQ164" s="134">
        <v>200</v>
      </c>
      <c r="CR164" s="134">
        <v>201</v>
      </c>
      <c r="CS164" s="134">
        <v>189</v>
      </c>
      <c r="CT164" s="134">
        <v>0</v>
      </c>
      <c r="CU164" s="134">
        <v>0</v>
      </c>
      <c r="CV164" s="134">
        <v>0</v>
      </c>
      <c r="CW164" s="134">
        <v>80</v>
      </c>
      <c r="CX164" s="134">
        <v>80</v>
      </c>
      <c r="CY164" s="134">
        <v>80</v>
      </c>
      <c r="CZ164" s="134">
        <v>0</v>
      </c>
      <c r="DA164" s="134">
        <v>0</v>
      </c>
      <c r="DB164" s="134">
        <v>0</v>
      </c>
      <c r="DC164" s="134">
        <v>185</v>
      </c>
      <c r="DD164" s="134">
        <v>264</v>
      </c>
      <c r="DE164" s="134">
        <v>185</v>
      </c>
      <c r="DF164" s="134">
        <v>90</v>
      </c>
      <c r="DG164" s="134">
        <v>90</v>
      </c>
      <c r="DH164" s="134">
        <v>79</v>
      </c>
      <c r="DI164" s="134">
        <v>100</v>
      </c>
      <c r="DJ164" s="134">
        <v>85</v>
      </c>
      <c r="DK164" s="134">
        <v>100</v>
      </c>
      <c r="DL164" s="134">
        <v>100</v>
      </c>
      <c r="DM164" s="134">
        <v>100</v>
      </c>
      <c r="DN164" s="134">
        <v>100</v>
      </c>
      <c r="DO164" s="134">
        <v>0</v>
      </c>
      <c r="DP164" s="134">
        <v>0</v>
      </c>
      <c r="DQ164" s="134">
        <v>0</v>
      </c>
      <c r="DR164" s="134">
        <v>0</v>
      </c>
      <c r="DS164" s="134">
        <v>0</v>
      </c>
      <c r="DT164" s="134">
        <v>0</v>
      </c>
    </row>
    <row r="165" spans="1:124" ht="33.75" x14ac:dyDescent="0.2">
      <c r="A165" s="106" t="s">
        <v>718</v>
      </c>
      <c r="B165" s="13" t="s">
        <v>694</v>
      </c>
      <c r="C165" s="115" t="s">
        <v>65</v>
      </c>
      <c r="D165" s="87" t="s">
        <v>55</v>
      </c>
      <c r="E165" s="115" t="s">
        <v>56</v>
      </c>
      <c r="F165" s="137" t="s">
        <v>126</v>
      </c>
      <c r="G165" s="115" t="s">
        <v>408</v>
      </c>
      <c r="H165" s="130" t="s">
        <v>694</v>
      </c>
      <c r="I165" s="115" t="s">
        <v>409</v>
      </c>
      <c r="J165" s="86">
        <v>40</v>
      </c>
      <c r="K165" s="86">
        <v>15</v>
      </c>
      <c r="L165" s="115" t="s">
        <v>410</v>
      </c>
      <c r="M165" s="116"/>
      <c r="N165" s="115" t="s">
        <v>411</v>
      </c>
      <c r="O165" s="115" t="s">
        <v>58</v>
      </c>
      <c r="P165" s="76" t="s">
        <v>60</v>
      </c>
      <c r="Q165" s="69">
        <v>107.31707317073172</v>
      </c>
      <c r="R165" s="83" t="e">
        <v>#DIV/0!</v>
      </c>
      <c r="S165" s="83">
        <v>0</v>
      </c>
      <c r="T165" s="83">
        <v>0</v>
      </c>
      <c r="U165" s="134">
        <v>41</v>
      </c>
      <c r="V165" s="134">
        <v>44</v>
      </c>
      <c r="W165" s="134">
        <v>0</v>
      </c>
      <c r="X165" s="134">
        <v>0</v>
      </c>
      <c r="Y165" s="134">
        <v>0</v>
      </c>
      <c r="Z165" s="134">
        <v>41</v>
      </c>
      <c r="AA165" s="134">
        <v>36</v>
      </c>
      <c r="AB165" s="134">
        <v>44</v>
      </c>
      <c r="AC165" s="134">
        <v>0</v>
      </c>
      <c r="AD165" s="134">
        <v>0</v>
      </c>
      <c r="AE165" s="134">
        <v>0</v>
      </c>
      <c r="AF165" s="134">
        <v>9</v>
      </c>
      <c r="AG165" s="134">
        <v>4</v>
      </c>
      <c r="AH165" s="134">
        <v>9</v>
      </c>
      <c r="AI165" s="134">
        <v>8</v>
      </c>
      <c r="AJ165" s="134">
        <v>8</v>
      </c>
      <c r="AK165" s="134">
        <v>8</v>
      </c>
      <c r="AL165" s="134">
        <v>0</v>
      </c>
      <c r="AM165" s="134">
        <v>0</v>
      </c>
      <c r="AN165" s="134">
        <v>0</v>
      </c>
      <c r="AO165" s="134">
        <v>4</v>
      </c>
      <c r="AP165" s="134">
        <v>4</v>
      </c>
      <c r="AQ165" s="134">
        <v>6</v>
      </c>
      <c r="AR165" s="134">
        <v>2</v>
      </c>
      <c r="AS165" s="134">
        <v>2</v>
      </c>
      <c r="AT165" s="134">
        <v>2</v>
      </c>
      <c r="AU165" s="134">
        <v>0</v>
      </c>
      <c r="AV165" s="134">
        <v>0</v>
      </c>
      <c r="AW165" s="134">
        <v>0</v>
      </c>
      <c r="AX165" s="134">
        <v>0</v>
      </c>
      <c r="AY165" s="134">
        <v>0</v>
      </c>
      <c r="AZ165" s="134">
        <v>0</v>
      </c>
      <c r="BA165" s="134">
        <v>0</v>
      </c>
      <c r="BB165" s="134">
        <v>0</v>
      </c>
      <c r="BC165" s="134">
        <v>0</v>
      </c>
      <c r="BD165" s="134">
        <v>2</v>
      </c>
      <c r="BE165" s="134">
        <v>2</v>
      </c>
      <c r="BF165" s="134">
        <v>2</v>
      </c>
      <c r="BG165" s="134">
        <v>0</v>
      </c>
      <c r="BH165" s="134">
        <v>0</v>
      </c>
      <c r="BI165" s="134">
        <v>0</v>
      </c>
      <c r="BJ165" s="134">
        <v>0</v>
      </c>
      <c r="BK165" s="134">
        <v>0</v>
      </c>
      <c r="BL165" s="134">
        <v>0</v>
      </c>
      <c r="BM165" s="134">
        <v>0</v>
      </c>
      <c r="BN165" s="134">
        <v>0</v>
      </c>
      <c r="BO165" s="134">
        <v>0</v>
      </c>
      <c r="BP165" s="134">
        <v>0</v>
      </c>
      <c r="BQ165" s="134">
        <v>0</v>
      </c>
      <c r="BR165" s="134">
        <v>0</v>
      </c>
      <c r="BS165" s="134">
        <v>0</v>
      </c>
      <c r="BT165" s="134">
        <v>0</v>
      </c>
      <c r="BU165" s="134">
        <v>0</v>
      </c>
      <c r="BV165" s="134">
        <v>0</v>
      </c>
      <c r="BW165" s="134">
        <v>0</v>
      </c>
      <c r="BX165" s="134">
        <v>0</v>
      </c>
      <c r="BY165" s="134">
        <v>12</v>
      </c>
      <c r="BZ165" s="134">
        <v>12</v>
      </c>
      <c r="CA165" s="134">
        <v>15</v>
      </c>
      <c r="CB165" s="134">
        <v>0</v>
      </c>
      <c r="CC165" s="134">
        <v>0</v>
      </c>
      <c r="CD165" s="134">
        <v>0</v>
      </c>
      <c r="CE165" s="134">
        <v>0</v>
      </c>
      <c r="CF165" s="134">
        <v>0</v>
      </c>
      <c r="CG165" s="134">
        <v>0</v>
      </c>
      <c r="CH165" s="134">
        <v>0</v>
      </c>
      <c r="CI165" s="134">
        <v>0</v>
      </c>
      <c r="CJ165" s="134">
        <v>0</v>
      </c>
      <c r="CK165" s="134">
        <v>0</v>
      </c>
      <c r="CL165" s="134">
        <v>0</v>
      </c>
      <c r="CM165" s="134">
        <v>0</v>
      </c>
      <c r="CN165" s="134">
        <v>0</v>
      </c>
      <c r="CO165" s="134">
        <v>0</v>
      </c>
      <c r="CP165" s="134">
        <v>0</v>
      </c>
      <c r="CQ165" s="134">
        <v>0</v>
      </c>
      <c r="CR165" s="134">
        <v>0</v>
      </c>
      <c r="CS165" s="134">
        <v>0</v>
      </c>
      <c r="CT165" s="134">
        <v>0</v>
      </c>
      <c r="CU165" s="134">
        <v>0</v>
      </c>
      <c r="CV165" s="134">
        <v>0</v>
      </c>
      <c r="CW165" s="134">
        <v>2</v>
      </c>
      <c r="CX165" s="134">
        <v>2</v>
      </c>
      <c r="CY165" s="134">
        <v>2</v>
      </c>
      <c r="CZ165" s="134">
        <v>0</v>
      </c>
      <c r="DA165" s="134">
        <v>0</v>
      </c>
      <c r="DB165" s="134">
        <v>0</v>
      </c>
      <c r="DC165" s="134">
        <v>0</v>
      </c>
      <c r="DD165" s="134">
        <v>0</v>
      </c>
      <c r="DE165" s="134">
        <v>0</v>
      </c>
      <c r="DF165" s="134">
        <v>2</v>
      </c>
      <c r="DG165" s="134">
        <v>2</v>
      </c>
      <c r="DH165" s="134">
        <v>0</v>
      </c>
      <c r="DI165" s="134">
        <v>0</v>
      </c>
      <c r="DJ165" s="134">
        <v>0</v>
      </c>
      <c r="DK165" s="134">
        <v>0</v>
      </c>
      <c r="DL165" s="134">
        <v>0</v>
      </c>
      <c r="DM165" s="134">
        <v>0</v>
      </c>
      <c r="DN165" s="134">
        <v>0</v>
      </c>
      <c r="DO165" s="134">
        <v>0</v>
      </c>
      <c r="DP165" s="134">
        <v>0</v>
      </c>
      <c r="DQ165" s="134">
        <v>0</v>
      </c>
      <c r="DR165" s="134">
        <v>0</v>
      </c>
      <c r="DS165" s="134">
        <v>0</v>
      </c>
      <c r="DT165" s="134">
        <v>0</v>
      </c>
    </row>
    <row r="166" spans="1:124" ht="78.75" x14ac:dyDescent="0.2">
      <c r="A166" s="106" t="s">
        <v>718</v>
      </c>
      <c r="B166" s="13" t="s">
        <v>695</v>
      </c>
      <c r="C166" s="115" t="s">
        <v>65</v>
      </c>
      <c r="D166" s="87" t="s">
        <v>55</v>
      </c>
      <c r="E166" s="115" t="s">
        <v>56</v>
      </c>
      <c r="F166" s="137" t="s">
        <v>126</v>
      </c>
      <c r="G166" s="115" t="s">
        <v>412</v>
      </c>
      <c r="H166" s="130" t="s">
        <v>695</v>
      </c>
      <c r="I166" s="115" t="s">
        <v>413</v>
      </c>
      <c r="J166" s="86">
        <v>5</v>
      </c>
      <c r="K166" s="86">
        <v>30</v>
      </c>
      <c r="L166" s="115" t="s">
        <v>414</v>
      </c>
      <c r="M166" s="116"/>
      <c r="N166" s="115" t="s">
        <v>415</v>
      </c>
      <c r="O166" s="115" t="s">
        <v>58</v>
      </c>
      <c r="P166" s="16" t="s">
        <v>60</v>
      </c>
      <c r="Q166" s="69">
        <v>0</v>
      </c>
      <c r="R166" s="83" t="e">
        <v>#DIV/0!</v>
      </c>
      <c r="S166" s="83">
        <v>0</v>
      </c>
      <c r="T166" s="83">
        <v>0</v>
      </c>
      <c r="U166" s="134">
        <v>5</v>
      </c>
      <c r="V166" s="134">
        <v>0</v>
      </c>
      <c r="W166" s="134">
        <v>0</v>
      </c>
      <c r="X166" s="134">
        <v>0</v>
      </c>
      <c r="Y166" s="134">
        <v>0</v>
      </c>
      <c r="Z166" s="134">
        <v>5</v>
      </c>
      <c r="AA166" s="134">
        <v>5</v>
      </c>
      <c r="AB166" s="134">
        <v>0</v>
      </c>
      <c r="AC166" s="134">
        <v>0</v>
      </c>
      <c r="AD166" s="134">
        <v>0</v>
      </c>
      <c r="AE166" s="134">
        <v>0</v>
      </c>
      <c r="AF166" s="134">
        <v>0</v>
      </c>
      <c r="AG166" s="134">
        <v>0</v>
      </c>
      <c r="AH166" s="134">
        <v>0</v>
      </c>
      <c r="AI166" s="134">
        <v>4</v>
      </c>
      <c r="AJ166" s="134">
        <v>4</v>
      </c>
      <c r="AK166" s="134">
        <v>0</v>
      </c>
      <c r="AL166" s="134">
        <v>0</v>
      </c>
      <c r="AM166" s="134">
        <v>0</v>
      </c>
      <c r="AN166" s="134">
        <v>0</v>
      </c>
      <c r="AO166" s="134">
        <v>1</v>
      </c>
      <c r="AP166" s="134">
        <v>1</v>
      </c>
      <c r="AQ166" s="134">
        <v>0</v>
      </c>
      <c r="AR166" s="134">
        <v>0</v>
      </c>
      <c r="AS166" s="134">
        <v>0</v>
      </c>
      <c r="AT166" s="134">
        <v>0</v>
      </c>
      <c r="AU166" s="134">
        <v>0</v>
      </c>
      <c r="AV166" s="134">
        <v>0</v>
      </c>
      <c r="AW166" s="134">
        <v>0</v>
      </c>
      <c r="AX166" s="134">
        <v>0</v>
      </c>
      <c r="AY166" s="134">
        <v>0</v>
      </c>
      <c r="AZ166" s="134">
        <v>0</v>
      </c>
      <c r="BA166" s="134">
        <v>0</v>
      </c>
      <c r="BB166" s="134">
        <v>0</v>
      </c>
      <c r="BC166" s="134">
        <v>0</v>
      </c>
      <c r="BD166" s="134">
        <v>0</v>
      </c>
      <c r="BE166" s="134">
        <v>0</v>
      </c>
      <c r="BF166" s="134">
        <v>0</v>
      </c>
      <c r="BG166" s="134">
        <v>0</v>
      </c>
      <c r="BH166" s="134">
        <v>0</v>
      </c>
      <c r="BI166" s="134">
        <v>0</v>
      </c>
      <c r="BJ166" s="134">
        <v>0</v>
      </c>
      <c r="BK166" s="134">
        <v>0</v>
      </c>
      <c r="BL166" s="134">
        <v>0</v>
      </c>
      <c r="BM166" s="134">
        <v>0</v>
      </c>
      <c r="BN166" s="134">
        <v>0</v>
      </c>
      <c r="BO166" s="134">
        <v>0</v>
      </c>
      <c r="BP166" s="134">
        <v>0</v>
      </c>
      <c r="BQ166" s="134">
        <v>0</v>
      </c>
      <c r="BR166" s="134">
        <v>0</v>
      </c>
      <c r="BS166" s="134">
        <v>0</v>
      </c>
      <c r="BT166" s="134">
        <v>0</v>
      </c>
      <c r="BU166" s="134">
        <v>0</v>
      </c>
      <c r="BV166" s="134">
        <v>0</v>
      </c>
      <c r="BW166" s="134">
        <v>0</v>
      </c>
      <c r="BX166" s="134">
        <v>0</v>
      </c>
      <c r="BY166" s="134">
        <v>0</v>
      </c>
      <c r="BZ166" s="134">
        <v>0</v>
      </c>
      <c r="CA166" s="134">
        <v>0</v>
      </c>
      <c r="CB166" s="134">
        <v>0</v>
      </c>
      <c r="CC166" s="134">
        <v>0</v>
      </c>
      <c r="CD166" s="134">
        <v>0</v>
      </c>
      <c r="CE166" s="134">
        <v>0</v>
      </c>
      <c r="CF166" s="134">
        <v>0</v>
      </c>
      <c r="CG166" s="134">
        <v>0</v>
      </c>
      <c r="CH166" s="134">
        <v>0</v>
      </c>
      <c r="CI166" s="134">
        <v>0</v>
      </c>
      <c r="CJ166" s="134">
        <v>0</v>
      </c>
      <c r="CK166" s="134">
        <v>0</v>
      </c>
      <c r="CL166" s="134">
        <v>0</v>
      </c>
      <c r="CM166" s="134">
        <v>0</v>
      </c>
      <c r="CN166" s="134">
        <v>0</v>
      </c>
      <c r="CO166" s="134">
        <v>0</v>
      </c>
      <c r="CP166" s="134">
        <v>0</v>
      </c>
      <c r="CQ166" s="134">
        <v>0</v>
      </c>
      <c r="CR166" s="134">
        <v>0</v>
      </c>
      <c r="CS166" s="134">
        <v>0</v>
      </c>
      <c r="CT166" s="134">
        <v>0</v>
      </c>
      <c r="CU166" s="134">
        <v>0</v>
      </c>
      <c r="CV166" s="134">
        <v>0</v>
      </c>
      <c r="CW166" s="134">
        <v>0</v>
      </c>
      <c r="CX166" s="134">
        <v>0</v>
      </c>
      <c r="CY166" s="134">
        <v>0</v>
      </c>
      <c r="CZ166" s="134">
        <v>0</v>
      </c>
      <c r="DA166" s="134">
        <v>0</v>
      </c>
      <c r="DB166" s="134">
        <v>0</v>
      </c>
      <c r="DC166" s="134">
        <v>0</v>
      </c>
      <c r="DD166" s="134">
        <v>0</v>
      </c>
      <c r="DE166" s="134">
        <v>0</v>
      </c>
      <c r="DF166" s="134">
        <v>0</v>
      </c>
      <c r="DG166" s="134">
        <v>0</v>
      </c>
      <c r="DH166" s="134">
        <v>0</v>
      </c>
      <c r="DI166" s="134">
        <v>0</v>
      </c>
      <c r="DJ166" s="134">
        <v>0</v>
      </c>
      <c r="DK166" s="134">
        <v>0</v>
      </c>
      <c r="DL166" s="134">
        <v>0</v>
      </c>
      <c r="DM166" s="134">
        <v>0</v>
      </c>
      <c r="DN166" s="134">
        <v>0</v>
      </c>
      <c r="DO166" s="134">
        <v>0</v>
      </c>
      <c r="DP166" s="134">
        <v>0</v>
      </c>
      <c r="DQ166" s="134">
        <v>0</v>
      </c>
      <c r="DR166" s="134">
        <v>0</v>
      </c>
      <c r="DS166" s="134">
        <v>0</v>
      </c>
      <c r="DT166" s="134">
        <v>0</v>
      </c>
    </row>
    <row r="167" spans="1:124" ht="33.75" x14ac:dyDescent="0.2">
      <c r="A167" s="106" t="s">
        <v>718</v>
      </c>
      <c r="B167" s="13" t="s">
        <v>696</v>
      </c>
      <c r="C167" s="115" t="s">
        <v>65</v>
      </c>
      <c r="D167" s="87" t="s">
        <v>55</v>
      </c>
      <c r="E167" s="115" t="s">
        <v>56</v>
      </c>
      <c r="F167" s="137" t="s">
        <v>126</v>
      </c>
      <c r="G167" s="115" t="s">
        <v>412</v>
      </c>
      <c r="H167" s="130" t="s">
        <v>696</v>
      </c>
      <c r="I167" s="431" t="s">
        <v>416</v>
      </c>
      <c r="J167" s="86">
        <v>53</v>
      </c>
      <c r="K167" s="450">
        <v>20</v>
      </c>
      <c r="L167" s="115" t="s">
        <v>417</v>
      </c>
      <c r="M167" s="113"/>
      <c r="N167" s="115" t="s">
        <v>159</v>
      </c>
      <c r="O167" s="112" t="s">
        <v>57</v>
      </c>
      <c r="P167" s="76" t="s">
        <v>60</v>
      </c>
      <c r="Q167" s="69">
        <v>113.46153846153845</v>
      </c>
      <c r="R167" s="83" t="e">
        <v>#DIV/0!</v>
      </c>
      <c r="S167" s="83">
        <v>0</v>
      </c>
      <c r="T167" s="83">
        <v>0</v>
      </c>
      <c r="U167" s="134">
        <v>52</v>
      </c>
      <c r="V167" s="134">
        <v>59</v>
      </c>
      <c r="W167" s="134">
        <v>0</v>
      </c>
      <c r="X167" s="134">
        <v>0</v>
      </c>
      <c r="Y167" s="134">
        <v>0</v>
      </c>
      <c r="Z167" s="134">
        <v>52</v>
      </c>
      <c r="AA167" s="134">
        <v>47</v>
      </c>
      <c r="AB167" s="134">
        <v>59</v>
      </c>
      <c r="AC167" s="134">
        <v>0</v>
      </c>
      <c r="AD167" s="134">
        <v>0</v>
      </c>
      <c r="AE167" s="134">
        <v>0</v>
      </c>
      <c r="AF167" s="134">
        <v>5</v>
      </c>
      <c r="AG167" s="134">
        <v>6</v>
      </c>
      <c r="AH167" s="134">
        <v>5</v>
      </c>
      <c r="AI167" s="134">
        <v>2</v>
      </c>
      <c r="AJ167" s="134">
        <v>2</v>
      </c>
      <c r="AK167" s="134">
        <v>1</v>
      </c>
      <c r="AL167" s="134">
        <v>0</v>
      </c>
      <c r="AM167" s="134">
        <v>0</v>
      </c>
      <c r="AN167" s="134">
        <v>0</v>
      </c>
      <c r="AO167" s="134">
        <v>2</v>
      </c>
      <c r="AP167" s="134">
        <v>1</v>
      </c>
      <c r="AQ167" s="134">
        <v>1</v>
      </c>
      <c r="AR167" s="134">
        <v>2</v>
      </c>
      <c r="AS167" s="134">
        <v>1</v>
      </c>
      <c r="AT167" s="134">
        <v>2</v>
      </c>
      <c r="AU167" s="134">
        <v>2</v>
      </c>
      <c r="AV167" s="134">
        <v>0</v>
      </c>
      <c r="AW167" s="134">
        <v>2</v>
      </c>
      <c r="AX167" s="134">
        <v>2</v>
      </c>
      <c r="AY167" s="134">
        <v>1</v>
      </c>
      <c r="AZ167" s="134">
        <v>2</v>
      </c>
      <c r="BA167" s="134">
        <v>3</v>
      </c>
      <c r="BB167" s="134">
        <v>3</v>
      </c>
      <c r="BC167" s="134">
        <v>3</v>
      </c>
      <c r="BD167" s="134">
        <v>1</v>
      </c>
      <c r="BE167" s="134">
        <v>0</v>
      </c>
      <c r="BF167" s="134">
        <v>1</v>
      </c>
      <c r="BG167" s="134">
        <v>0</v>
      </c>
      <c r="BH167" s="134">
        <v>0</v>
      </c>
      <c r="BI167" s="134">
        <v>0</v>
      </c>
      <c r="BJ167" s="134">
        <v>2</v>
      </c>
      <c r="BK167" s="134">
        <v>2</v>
      </c>
      <c r="BL167" s="134">
        <v>2</v>
      </c>
      <c r="BM167" s="134">
        <v>4</v>
      </c>
      <c r="BN167" s="134">
        <v>3</v>
      </c>
      <c r="BO167" s="134">
        <v>4</v>
      </c>
      <c r="BP167" s="134">
        <v>1</v>
      </c>
      <c r="BQ167" s="134">
        <v>1</v>
      </c>
      <c r="BR167" s="134">
        <v>1</v>
      </c>
      <c r="BS167" s="134">
        <v>0</v>
      </c>
      <c r="BT167" s="134">
        <v>0</v>
      </c>
      <c r="BU167" s="134">
        <v>0</v>
      </c>
      <c r="BV167" s="134">
        <v>0</v>
      </c>
      <c r="BW167" s="134">
        <v>0</v>
      </c>
      <c r="BX167" s="134">
        <v>0</v>
      </c>
      <c r="BY167" s="134">
        <v>2</v>
      </c>
      <c r="BZ167" s="134">
        <v>2</v>
      </c>
      <c r="CA167" s="134">
        <v>7</v>
      </c>
      <c r="CB167" s="134">
        <v>0</v>
      </c>
      <c r="CC167" s="134">
        <v>0</v>
      </c>
      <c r="CD167" s="134">
        <v>0</v>
      </c>
      <c r="CE167" s="134">
        <v>3</v>
      </c>
      <c r="CF167" s="134">
        <v>3</v>
      </c>
      <c r="CG167" s="134">
        <v>3</v>
      </c>
      <c r="CH167" s="134">
        <v>1</v>
      </c>
      <c r="CI167" s="134">
        <v>1</v>
      </c>
      <c r="CJ167" s="134">
        <v>1</v>
      </c>
      <c r="CK167" s="134">
        <v>3</v>
      </c>
      <c r="CL167" s="134">
        <v>3</v>
      </c>
      <c r="CM167" s="134">
        <v>6</v>
      </c>
      <c r="CN167" s="134">
        <v>0</v>
      </c>
      <c r="CO167" s="134">
        <v>0</v>
      </c>
      <c r="CP167" s="134">
        <v>0</v>
      </c>
      <c r="CQ167" s="134">
        <v>2</v>
      </c>
      <c r="CR167" s="134">
        <v>2</v>
      </c>
      <c r="CS167" s="134">
        <v>2</v>
      </c>
      <c r="CT167" s="134">
        <v>0</v>
      </c>
      <c r="CU167" s="134">
        <v>0</v>
      </c>
      <c r="CV167" s="134">
        <v>0</v>
      </c>
      <c r="CW167" s="134">
        <v>2</v>
      </c>
      <c r="CX167" s="134">
        <v>3</v>
      </c>
      <c r="CY167" s="134">
        <v>3</v>
      </c>
      <c r="CZ167" s="134">
        <v>0</v>
      </c>
      <c r="DA167" s="134">
        <v>0</v>
      </c>
      <c r="DB167" s="134">
        <v>0</v>
      </c>
      <c r="DC167" s="134">
        <v>2</v>
      </c>
      <c r="DD167" s="134">
        <v>3</v>
      </c>
      <c r="DE167" s="134">
        <v>2</v>
      </c>
      <c r="DF167" s="134">
        <v>5</v>
      </c>
      <c r="DG167" s="134">
        <v>5</v>
      </c>
      <c r="DH167" s="134">
        <v>5</v>
      </c>
      <c r="DI167" s="134">
        <v>4</v>
      </c>
      <c r="DJ167" s="134">
        <v>4</v>
      </c>
      <c r="DK167" s="134">
        <v>4</v>
      </c>
      <c r="DL167" s="134">
        <v>2</v>
      </c>
      <c r="DM167" s="134">
        <v>1</v>
      </c>
      <c r="DN167" s="134">
        <v>2</v>
      </c>
      <c r="DO167" s="134">
        <v>0</v>
      </c>
      <c r="DP167" s="134">
        <v>0</v>
      </c>
      <c r="DQ167" s="134">
        <v>0</v>
      </c>
      <c r="DR167" s="134">
        <v>0</v>
      </c>
      <c r="DS167" s="134">
        <v>0</v>
      </c>
      <c r="DT167" s="134">
        <v>0</v>
      </c>
    </row>
    <row r="168" spans="1:124" ht="33.75" x14ac:dyDescent="0.2">
      <c r="A168" s="106" t="s">
        <v>718</v>
      </c>
      <c r="B168" s="13" t="s">
        <v>697</v>
      </c>
      <c r="C168" s="115" t="s">
        <v>65</v>
      </c>
      <c r="D168" s="87" t="s">
        <v>55</v>
      </c>
      <c r="E168" s="115" t="s">
        <v>56</v>
      </c>
      <c r="F168" s="137" t="s">
        <v>126</v>
      </c>
      <c r="G168" s="115" t="s">
        <v>412</v>
      </c>
      <c r="H168" s="130" t="s">
        <v>697</v>
      </c>
      <c r="I168" s="432"/>
      <c r="J168" s="86">
        <v>505</v>
      </c>
      <c r="K168" s="451"/>
      <c r="L168" s="115" t="s">
        <v>418</v>
      </c>
      <c r="M168" s="113"/>
      <c r="N168" s="118" t="s">
        <v>397</v>
      </c>
      <c r="O168" s="112" t="s">
        <v>58</v>
      </c>
      <c r="P168" s="76" t="s">
        <v>60</v>
      </c>
      <c r="Q168" s="69">
        <v>126.82926829268293</v>
      </c>
      <c r="R168" s="83" t="e">
        <v>#DIV/0!</v>
      </c>
      <c r="S168" s="83">
        <v>0</v>
      </c>
      <c r="T168" s="83">
        <v>0</v>
      </c>
      <c r="U168" s="134">
        <v>533</v>
      </c>
      <c r="V168" s="134">
        <v>676</v>
      </c>
      <c r="W168" s="134">
        <v>0</v>
      </c>
      <c r="X168" s="134">
        <v>0</v>
      </c>
      <c r="Y168" s="134">
        <v>0</v>
      </c>
      <c r="Z168" s="134">
        <v>533</v>
      </c>
      <c r="AA168" s="134">
        <v>405</v>
      </c>
      <c r="AB168" s="134">
        <v>676</v>
      </c>
      <c r="AC168" s="134">
        <v>0</v>
      </c>
      <c r="AD168" s="134">
        <v>0</v>
      </c>
      <c r="AE168" s="134">
        <v>0</v>
      </c>
      <c r="AF168" s="134">
        <v>16</v>
      </c>
      <c r="AG168" s="134">
        <v>16</v>
      </c>
      <c r="AH168" s="134">
        <v>16</v>
      </c>
      <c r="AI168" s="134">
        <v>10</v>
      </c>
      <c r="AJ168" s="134">
        <v>10</v>
      </c>
      <c r="AK168" s="134">
        <v>3</v>
      </c>
      <c r="AL168" s="134">
        <v>0</v>
      </c>
      <c r="AM168" s="134">
        <v>0</v>
      </c>
      <c r="AN168" s="134">
        <v>0</v>
      </c>
      <c r="AO168" s="134">
        <v>20</v>
      </c>
      <c r="AP168" s="134">
        <v>10</v>
      </c>
      <c r="AQ168" s="134">
        <v>14</v>
      </c>
      <c r="AR168" s="134">
        <v>20</v>
      </c>
      <c r="AS168" s="134">
        <v>14</v>
      </c>
      <c r="AT168" s="134">
        <v>26</v>
      </c>
      <c r="AU168" s="134">
        <v>24</v>
      </c>
      <c r="AV168" s="134">
        <v>0</v>
      </c>
      <c r="AW168" s="134">
        <v>26</v>
      </c>
      <c r="AX168" s="134">
        <v>50</v>
      </c>
      <c r="AY168" s="134">
        <v>9</v>
      </c>
      <c r="AZ168" s="134">
        <v>50</v>
      </c>
      <c r="BA168" s="134">
        <v>35</v>
      </c>
      <c r="BB168" s="134">
        <v>33</v>
      </c>
      <c r="BC168" s="134">
        <v>35</v>
      </c>
      <c r="BD168" s="134">
        <v>10</v>
      </c>
      <c r="BE168" s="134">
        <v>0</v>
      </c>
      <c r="BF168" s="134">
        <v>3</v>
      </c>
      <c r="BG168" s="134">
        <v>0</v>
      </c>
      <c r="BH168" s="134">
        <v>0</v>
      </c>
      <c r="BI168" s="134">
        <v>0</v>
      </c>
      <c r="BJ168" s="134">
        <v>30</v>
      </c>
      <c r="BK168" s="134">
        <v>26</v>
      </c>
      <c r="BL168" s="134">
        <v>30</v>
      </c>
      <c r="BM168" s="134">
        <v>15</v>
      </c>
      <c r="BN168" s="134">
        <v>12</v>
      </c>
      <c r="BO168" s="134">
        <v>15</v>
      </c>
      <c r="BP168" s="134">
        <v>20</v>
      </c>
      <c r="BQ168" s="134">
        <v>15</v>
      </c>
      <c r="BR168" s="134">
        <v>18</v>
      </c>
      <c r="BS168" s="134">
        <v>0</v>
      </c>
      <c r="BT168" s="134">
        <v>0</v>
      </c>
      <c r="BU168" s="134">
        <v>0</v>
      </c>
      <c r="BV168" s="134">
        <v>0</v>
      </c>
      <c r="BW168" s="134">
        <v>0</v>
      </c>
      <c r="BX168" s="134">
        <v>0</v>
      </c>
      <c r="BY168" s="134">
        <v>30</v>
      </c>
      <c r="BZ168" s="134">
        <v>12</v>
      </c>
      <c r="CA168" s="134">
        <v>167</v>
      </c>
      <c r="CB168" s="134">
        <v>0</v>
      </c>
      <c r="CC168" s="134">
        <v>0</v>
      </c>
      <c r="CD168" s="134">
        <v>0</v>
      </c>
      <c r="CE168" s="134">
        <v>30</v>
      </c>
      <c r="CF168" s="134">
        <v>23</v>
      </c>
      <c r="CG168" s="134">
        <v>26</v>
      </c>
      <c r="CH168" s="134">
        <v>30</v>
      </c>
      <c r="CI168" s="134">
        <v>15</v>
      </c>
      <c r="CJ168" s="134">
        <v>15</v>
      </c>
      <c r="CK168" s="134">
        <v>33</v>
      </c>
      <c r="CL168" s="134">
        <v>33</v>
      </c>
      <c r="CM168" s="134">
        <v>67</v>
      </c>
      <c r="CN168" s="134">
        <v>0</v>
      </c>
      <c r="CO168" s="134">
        <v>0</v>
      </c>
      <c r="CP168" s="134">
        <v>0</v>
      </c>
      <c r="CQ168" s="134">
        <v>20</v>
      </c>
      <c r="CR168" s="134">
        <v>20</v>
      </c>
      <c r="CS168" s="134">
        <v>18</v>
      </c>
      <c r="CT168" s="134">
        <v>0</v>
      </c>
      <c r="CU168" s="134">
        <v>0</v>
      </c>
      <c r="CV168" s="134">
        <v>0</v>
      </c>
      <c r="CW168" s="134">
        <v>20</v>
      </c>
      <c r="CX168" s="134">
        <v>38</v>
      </c>
      <c r="CY168" s="134">
        <v>35</v>
      </c>
      <c r="CZ168" s="134">
        <v>0</v>
      </c>
      <c r="DA168" s="134">
        <v>0</v>
      </c>
      <c r="DB168" s="134">
        <v>0</v>
      </c>
      <c r="DC168" s="134">
        <v>20</v>
      </c>
      <c r="DD168" s="134">
        <v>35</v>
      </c>
      <c r="DE168" s="134">
        <v>20</v>
      </c>
      <c r="DF168" s="134">
        <v>40</v>
      </c>
      <c r="DG168" s="134">
        <v>40</v>
      </c>
      <c r="DH168" s="134">
        <v>37</v>
      </c>
      <c r="DI168" s="134">
        <v>40</v>
      </c>
      <c r="DJ168" s="134">
        <v>40</v>
      </c>
      <c r="DK168" s="134">
        <v>40</v>
      </c>
      <c r="DL168" s="134">
        <v>20</v>
      </c>
      <c r="DM168" s="134">
        <v>4</v>
      </c>
      <c r="DN168" s="134">
        <v>15</v>
      </c>
      <c r="DO168" s="134">
        <v>0</v>
      </c>
      <c r="DP168" s="134">
        <v>0</v>
      </c>
      <c r="DQ168" s="134">
        <v>0</v>
      </c>
      <c r="DR168" s="134">
        <v>0</v>
      </c>
      <c r="DS168" s="134">
        <v>0</v>
      </c>
      <c r="DT168" s="134">
        <v>0</v>
      </c>
    </row>
    <row r="169" spans="1:124" ht="33.75" x14ac:dyDescent="0.2">
      <c r="A169" s="106" t="s">
        <v>718</v>
      </c>
      <c r="B169" s="13" t="s">
        <v>698</v>
      </c>
      <c r="C169" s="115" t="s">
        <v>65</v>
      </c>
      <c r="D169" s="87" t="s">
        <v>55</v>
      </c>
      <c r="E169" s="115" t="s">
        <v>56</v>
      </c>
      <c r="F169" s="137" t="s">
        <v>126</v>
      </c>
      <c r="G169" s="115" t="s">
        <v>412</v>
      </c>
      <c r="H169" s="130" t="s">
        <v>698</v>
      </c>
      <c r="I169" s="431" t="s">
        <v>419</v>
      </c>
      <c r="J169" s="86">
        <v>161</v>
      </c>
      <c r="K169" s="450">
        <v>20</v>
      </c>
      <c r="L169" s="115" t="s">
        <v>420</v>
      </c>
      <c r="M169" s="116"/>
      <c r="N169" s="172" t="s">
        <v>159</v>
      </c>
      <c r="O169" s="115" t="s">
        <v>57</v>
      </c>
      <c r="P169" s="76" t="s">
        <v>60</v>
      </c>
      <c r="Q169" s="69">
        <v>100</v>
      </c>
      <c r="R169" s="83" t="e">
        <v>#DIV/0!</v>
      </c>
      <c r="S169" s="83">
        <v>0</v>
      </c>
      <c r="T169" s="83">
        <v>0</v>
      </c>
      <c r="U169" s="134">
        <v>167</v>
      </c>
      <c r="V169" s="134">
        <v>167</v>
      </c>
      <c r="W169" s="134">
        <v>0</v>
      </c>
      <c r="X169" s="134">
        <v>0</v>
      </c>
      <c r="Y169" s="134">
        <v>0</v>
      </c>
      <c r="Z169" s="134">
        <v>167</v>
      </c>
      <c r="AA169" s="134">
        <v>133</v>
      </c>
      <c r="AB169" s="134">
        <v>167</v>
      </c>
      <c r="AC169" s="134">
        <v>0</v>
      </c>
      <c r="AD169" s="134">
        <v>0</v>
      </c>
      <c r="AE169" s="134">
        <v>0</v>
      </c>
      <c r="AF169" s="134">
        <v>4</v>
      </c>
      <c r="AG169" s="134">
        <v>8</v>
      </c>
      <c r="AH169" s="134">
        <v>4</v>
      </c>
      <c r="AI169" s="134">
        <v>5</v>
      </c>
      <c r="AJ169" s="134">
        <v>5</v>
      </c>
      <c r="AK169" s="134">
        <v>5</v>
      </c>
      <c r="AL169" s="134">
        <v>0</v>
      </c>
      <c r="AM169" s="134">
        <v>0</v>
      </c>
      <c r="AN169" s="134">
        <v>0</v>
      </c>
      <c r="AO169" s="134">
        <v>5</v>
      </c>
      <c r="AP169" s="134">
        <v>0</v>
      </c>
      <c r="AQ169" s="134">
        <v>4</v>
      </c>
      <c r="AR169" s="134">
        <v>5</v>
      </c>
      <c r="AS169" s="134">
        <v>4</v>
      </c>
      <c r="AT169" s="134">
        <v>5</v>
      </c>
      <c r="AU169" s="134">
        <v>7</v>
      </c>
      <c r="AV169" s="134">
        <v>0</v>
      </c>
      <c r="AW169" s="134">
        <v>7</v>
      </c>
      <c r="AX169" s="134">
        <v>8</v>
      </c>
      <c r="AY169" s="134">
        <v>5</v>
      </c>
      <c r="AZ169" s="134">
        <v>8</v>
      </c>
      <c r="BA169" s="134">
        <v>8</v>
      </c>
      <c r="BB169" s="134">
        <v>7</v>
      </c>
      <c r="BC169" s="134">
        <v>7</v>
      </c>
      <c r="BD169" s="134">
        <v>8</v>
      </c>
      <c r="BE169" s="134">
        <v>0</v>
      </c>
      <c r="BF169" s="134">
        <v>3</v>
      </c>
      <c r="BG169" s="134">
        <v>0</v>
      </c>
      <c r="BH169" s="134">
        <v>0</v>
      </c>
      <c r="BI169" s="134">
        <v>0</v>
      </c>
      <c r="BJ169" s="134">
        <v>5</v>
      </c>
      <c r="BK169" s="134">
        <v>4</v>
      </c>
      <c r="BL169" s="134">
        <v>5</v>
      </c>
      <c r="BM169" s="134">
        <v>8</v>
      </c>
      <c r="BN169" s="134">
        <v>7</v>
      </c>
      <c r="BO169" s="134">
        <v>9</v>
      </c>
      <c r="BP169" s="134">
        <v>7</v>
      </c>
      <c r="BQ169" s="134">
        <v>1</v>
      </c>
      <c r="BR169" s="134">
        <v>7</v>
      </c>
      <c r="BS169" s="134">
        <v>0</v>
      </c>
      <c r="BT169" s="134">
        <v>0</v>
      </c>
      <c r="BU169" s="134">
        <v>0</v>
      </c>
      <c r="BV169" s="134">
        <v>0</v>
      </c>
      <c r="BW169" s="134">
        <v>0</v>
      </c>
      <c r="BX169" s="134">
        <v>0</v>
      </c>
      <c r="BY169" s="134">
        <v>8</v>
      </c>
      <c r="BZ169" s="134">
        <v>4</v>
      </c>
      <c r="CA169" s="134">
        <v>9</v>
      </c>
      <c r="CB169" s="134">
        <v>0</v>
      </c>
      <c r="CC169" s="134">
        <v>0</v>
      </c>
      <c r="CD169" s="134">
        <v>0</v>
      </c>
      <c r="CE169" s="134">
        <v>8</v>
      </c>
      <c r="CF169" s="134">
        <v>5</v>
      </c>
      <c r="CG169" s="134">
        <v>7</v>
      </c>
      <c r="CH169" s="134">
        <v>11</v>
      </c>
      <c r="CI169" s="134">
        <v>5</v>
      </c>
      <c r="CJ169" s="134">
        <v>11</v>
      </c>
      <c r="CK169" s="134">
        <v>8</v>
      </c>
      <c r="CL169" s="134">
        <v>7</v>
      </c>
      <c r="CM169" s="134">
        <v>15</v>
      </c>
      <c r="CN169" s="134">
        <v>0</v>
      </c>
      <c r="CO169" s="134">
        <v>0</v>
      </c>
      <c r="CP169" s="134">
        <v>0</v>
      </c>
      <c r="CQ169" s="134">
        <v>8</v>
      </c>
      <c r="CR169" s="134">
        <v>7</v>
      </c>
      <c r="CS169" s="134">
        <v>8</v>
      </c>
      <c r="CT169" s="134">
        <v>0</v>
      </c>
      <c r="CU169" s="134">
        <v>0</v>
      </c>
      <c r="CV169" s="134">
        <v>0</v>
      </c>
      <c r="CW169" s="134">
        <v>8</v>
      </c>
      <c r="CX169" s="134">
        <v>18</v>
      </c>
      <c r="CY169" s="134">
        <v>8</v>
      </c>
      <c r="CZ169" s="134">
        <v>0</v>
      </c>
      <c r="DA169" s="134">
        <v>0</v>
      </c>
      <c r="DB169" s="134">
        <v>0</v>
      </c>
      <c r="DC169" s="134">
        <v>8</v>
      </c>
      <c r="DD169" s="134">
        <v>4</v>
      </c>
      <c r="DE169" s="134">
        <v>8</v>
      </c>
      <c r="DF169" s="134">
        <v>10</v>
      </c>
      <c r="DG169" s="134">
        <v>8</v>
      </c>
      <c r="DH169" s="134">
        <v>9</v>
      </c>
      <c r="DI169" s="134">
        <v>20</v>
      </c>
      <c r="DJ169" s="134">
        <v>30</v>
      </c>
      <c r="DK169" s="134">
        <v>20</v>
      </c>
      <c r="DL169" s="134">
        <v>8</v>
      </c>
      <c r="DM169" s="134">
        <v>4</v>
      </c>
      <c r="DN169" s="134">
        <v>8</v>
      </c>
      <c r="DO169" s="134">
        <v>0</v>
      </c>
      <c r="DP169" s="134">
        <v>0</v>
      </c>
      <c r="DQ169" s="134">
        <v>0</v>
      </c>
      <c r="DR169" s="134">
        <v>0</v>
      </c>
      <c r="DS169" s="134">
        <v>0</v>
      </c>
      <c r="DT169" s="134">
        <v>0</v>
      </c>
    </row>
    <row r="170" spans="1:124" ht="33.75" x14ac:dyDescent="0.2">
      <c r="A170" s="106" t="s">
        <v>718</v>
      </c>
      <c r="B170" s="13" t="s">
        <v>699</v>
      </c>
      <c r="C170" s="115" t="s">
        <v>65</v>
      </c>
      <c r="D170" s="87" t="s">
        <v>55</v>
      </c>
      <c r="E170" s="115" t="s">
        <v>56</v>
      </c>
      <c r="F170" s="137" t="s">
        <v>126</v>
      </c>
      <c r="G170" s="115" t="s">
        <v>412</v>
      </c>
      <c r="H170" s="130" t="s">
        <v>699</v>
      </c>
      <c r="I170" s="432"/>
      <c r="J170" s="86">
        <v>1610</v>
      </c>
      <c r="K170" s="451"/>
      <c r="L170" s="115" t="s">
        <v>421</v>
      </c>
      <c r="M170" s="116"/>
      <c r="N170" s="127" t="s">
        <v>767</v>
      </c>
      <c r="O170" s="115" t="s">
        <v>58</v>
      </c>
      <c r="P170" s="76" t="s">
        <v>60</v>
      </c>
      <c r="Q170" s="69">
        <v>118.37862736066329</v>
      </c>
      <c r="R170" s="83" t="e">
        <v>#DIV/0!</v>
      </c>
      <c r="S170" s="83">
        <v>0</v>
      </c>
      <c r="T170" s="83">
        <v>0</v>
      </c>
      <c r="U170" s="134">
        <v>2171</v>
      </c>
      <c r="V170" s="134">
        <v>2570</v>
      </c>
      <c r="W170" s="134">
        <v>0</v>
      </c>
      <c r="X170" s="134">
        <v>0</v>
      </c>
      <c r="Y170" s="134">
        <v>0</v>
      </c>
      <c r="Z170" s="134">
        <v>2171</v>
      </c>
      <c r="AA170" s="134">
        <v>0</v>
      </c>
      <c r="AB170" s="134">
        <v>2570</v>
      </c>
      <c r="AC170" s="134">
        <v>0</v>
      </c>
      <c r="AD170" s="134">
        <v>0</v>
      </c>
      <c r="AE170" s="134">
        <v>0</v>
      </c>
      <c r="AF170" s="134">
        <v>53</v>
      </c>
      <c r="AG170" s="134">
        <v>0</v>
      </c>
      <c r="AH170" s="134">
        <v>53</v>
      </c>
      <c r="AI170" s="134">
        <v>50</v>
      </c>
      <c r="AJ170" s="134">
        <v>0</v>
      </c>
      <c r="AK170" s="134">
        <v>19</v>
      </c>
      <c r="AL170" s="134">
        <v>0</v>
      </c>
      <c r="AM170" s="134">
        <v>0</v>
      </c>
      <c r="AN170" s="134">
        <v>0</v>
      </c>
      <c r="AO170" s="134">
        <v>50</v>
      </c>
      <c r="AP170" s="134">
        <v>0</v>
      </c>
      <c r="AQ170" s="134">
        <v>55</v>
      </c>
      <c r="AR170" s="134">
        <v>50</v>
      </c>
      <c r="AS170" s="134">
        <v>0</v>
      </c>
      <c r="AT170" s="134">
        <v>87</v>
      </c>
      <c r="AU170" s="134">
        <v>107</v>
      </c>
      <c r="AV170" s="134">
        <v>0</v>
      </c>
      <c r="AW170" s="134">
        <v>107</v>
      </c>
      <c r="AX170" s="134">
        <v>155</v>
      </c>
      <c r="AY170" s="134">
        <v>0</v>
      </c>
      <c r="AZ170" s="134">
        <v>181</v>
      </c>
      <c r="BA170" s="134">
        <v>120</v>
      </c>
      <c r="BB170" s="134">
        <v>0</v>
      </c>
      <c r="BC170" s="134">
        <v>119</v>
      </c>
      <c r="BD170" s="134">
        <v>80</v>
      </c>
      <c r="BE170" s="134">
        <v>0</v>
      </c>
      <c r="BF170" s="134">
        <v>42</v>
      </c>
      <c r="BG170" s="134">
        <v>0</v>
      </c>
      <c r="BH170" s="134">
        <v>0</v>
      </c>
      <c r="BI170" s="134">
        <v>0</v>
      </c>
      <c r="BJ170" s="134">
        <v>50</v>
      </c>
      <c r="BK170" s="134">
        <v>0</v>
      </c>
      <c r="BL170" s="134">
        <v>38</v>
      </c>
      <c r="BM170" s="134">
        <v>80</v>
      </c>
      <c r="BN170" s="134">
        <v>0</v>
      </c>
      <c r="BO170" s="134">
        <v>80</v>
      </c>
      <c r="BP170" s="134">
        <v>70</v>
      </c>
      <c r="BQ170" s="134">
        <v>0</v>
      </c>
      <c r="BR170" s="134">
        <v>78</v>
      </c>
      <c r="BS170" s="134">
        <v>0</v>
      </c>
      <c r="BT170" s="134">
        <v>0</v>
      </c>
      <c r="BU170" s="134">
        <v>0</v>
      </c>
      <c r="BV170" s="134">
        <v>0</v>
      </c>
      <c r="BW170" s="134">
        <v>0</v>
      </c>
      <c r="BX170" s="134">
        <v>0</v>
      </c>
      <c r="BY170" s="134">
        <v>80</v>
      </c>
      <c r="BZ170" s="134">
        <v>0</v>
      </c>
      <c r="CA170" s="134">
        <v>359</v>
      </c>
      <c r="CB170" s="134">
        <v>0</v>
      </c>
      <c r="CC170" s="134">
        <v>0</v>
      </c>
      <c r="CD170" s="134">
        <v>0</v>
      </c>
      <c r="CE170" s="134">
        <v>160</v>
      </c>
      <c r="CF170" s="134">
        <v>0</v>
      </c>
      <c r="CG170" s="134">
        <v>160</v>
      </c>
      <c r="CH170" s="134">
        <v>181</v>
      </c>
      <c r="CI170" s="134">
        <v>0</v>
      </c>
      <c r="CJ170" s="134">
        <v>181</v>
      </c>
      <c r="CK170" s="134">
        <v>80</v>
      </c>
      <c r="CL170" s="134">
        <v>0</v>
      </c>
      <c r="CM170" s="134">
        <v>110</v>
      </c>
      <c r="CN170" s="134">
        <v>0</v>
      </c>
      <c r="CO170" s="134">
        <v>0</v>
      </c>
      <c r="CP170" s="134">
        <v>0</v>
      </c>
      <c r="CQ170" s="134">
        <v>140</v>
      </c>
      <c r="CR170" s="134">
        <v>0</v>
      </c>
      <c r="CS170" s="134">
        <v>140</v>
      </c>
      <c r="CT170" s="134">
        <v>0</v>
      </c>
      <c r="CU170" s="134">
        <v>0</v>
      </c>
      <c r="CV170" s="134">
        <v>0</v>
      </c>
      <c r="CW170" s="134">
        <v>110</v>
      </c>
      <c r="CX170" s="134">
        <v>0</v>
      </c>
      <c r="CY170" s="134">
        <v>89</v>
      </c>
      <c r="CZ170" s="134">
        <v>0</v>
      </c>
      <c r="DA170" s="134">
        <v>0</v>
      </c>
      <c r="DB170" s="134">
        <v>0</v>
      </c>
      <c r="DC170" s="134">
        <v>175</v>
      </c>
      <c r="DD170" s="134">
        <v>0</v>
      </c>
      <c r="DE170" s="134">
        <v>166</v>
      </c>
      <c r="DF170" s="134">
        <v>100</v>
      </c>
      <c r="DG170" s="134">
        <v>0</v>
      </c>
      <c r="DH170" s="134">
        <v>107</v>
      </c>
      <c r="DI170" s="134">
        <v>200</v>
      </c>
      <c r="DJ170" s="134">
        <v>0</v>
      </c>
      <c r="DK170" s="134">
        <v>200</v>
      </c>
      <c r="DL170" s="134">
        <v>80</v>
      </c>
      <c r="DM170" s="134">
        <v>0</v>
      </c>
      <c r="DN170" s="134">
        <v>199</v>
      </c>
      <c r="DO170" s="134">
        <v>0</v>
      </c>
      <c r="DP170" s="134">
        <v>0</v>
      </c>
      <c r="DQ170" s="134">
        <v>0</v>
      </c>
      <c r="DR170" s="134">
        <v>0</v>
      </c>
      <c r="DS170" s="134">
        <v>0</v>
      </c>
      <c r="DT170" s="134">
        <v>0</v>
      </c>
    </row>
    <row r="171" spans="1:124" ht="33.75" x14ac:dyDescent="0.2">
      <c r="A171" s="106" t="s">
        <v>718</v>
      </c>
      <c r="B171" s="2" t="s">
        <v>424</v>
      </c>
      <c r="C171" s="1" t="s">
        <v>65</v>
      </c>
      <c r="D171" s="9" t="s">
        <v>55</v>
      </c>
      <c r="E171" s="1" t="s">
        <v>56</v>
      </c>
      <c r="F171" s="1" t="s">
        <v>422</v>
      </c>
      <c r="G171" s="1" t="s">
        <v>423</v>
      </c>
      <c r="H171" s="2" t="s">
        <v>424</v>
      </c>
      <c r="I171" s="3" t="s">
        <v>9</v>
      </c>
      <c r="J171" s="4"/>
      <c r="K171" s="4"/>
      <c r="L171" s="3"/>
      <c r="M171" s="4"/>
      <c r="N171" s="36"/>
      <c r="O171" s="3"/>
      <c r="P171" s="3"/>
      <c r="Q171" s="8"/>
      <c r="R171" s="20"/>
      <c r="S171" s="20"/>
      <c r="T171" s="20"/>
      <c r="U171" s="103"/>
      <c r="V171" s="103"/>
      <c r="W171" s="103"/>
      <c r="X171" s="103"/>
      <c r="Y171" s="103"/>
      <c r="Z171" s="104"/>
      <c r="AA171" s="104"/>
      <c r="AB171" s="70"/>
      <c r="AC171" s="20"/>
      <c r="AD171" s="20"/>
      <c r="AE171" s="20"/>
      <c r="AF171" s="72"/>
      <c r="AG171" s="72"/>
      <c r="AH171" s="72"/>
      <c r="AI171" s="72"/>
      <c r="AJ171" s="72"/>
      <c r="AK171" s="72"/>
      <c r="AL171" s="72"/>
      <c r="AM171" s="72"/>
      <c r="AN171" s="72"/>
      <c r="AO171" s="72"/>
      <c r="AP171" s="72"/>
      <c r="AQ171" s="72"/>
      <c r="AR171" s="72"/>
      <c r="AS171" s="72"/>
      <c r="AT171" s="72"/>
      <c r="AU171" s="72"/>
      <c r="AV171" s="72"/>
      <c r="AW171" s="72"/>
      <c r="AX171" s="72"/>
      <c r="AY171" s="72"/>
      <c r="AZ171" s="72"/>
      <c r="BA171" s="73"/>
      <c r="BB171" s="73"/>
      <c r="BC171" s="72"/>
      <c r="BD171" s="73"/>
      <c r="BE171" s="73"/>
      <c r="BF171" s="72"/>
      <c r="BG171" s="73"/>
      <c r="BH171" s="73"/>
      <c r="BI171" s="72"/>
      <c r="BJ171" s="73"/>
      <c r="BK171" s="73"/>
      <c r="BL171" s="72"/>
      <c r="BM171" s="72"/>
      <c r="BN171" s="72"/>
      <c r="BO171" s="72"/>
      <c r="BP171" s="73"/>
      <c r="BQ171" s="73"/>
      <c r="BR171" s="72"/>
      <c r="BS171" s="72"/>
      <c r="BT171" s="72"/>
      <c r="BU171" s="72"/>
      <c r="BV171" s="72"/>
      <c r="BW171" s="72"/>
      <c r="BX171" s="72"/>
      <c r="BY171" s="73"/>
      <c r="BZ171" s="73"/>
      <c r="CA171" s="72"/>
      <c r="CB171" s="73"/>
      <c r="CC171" s="73"/>
      <c r="CD171" s="72"/>
      <c r="CE171" s="73"/>
      <c r="CF171" s="73"/>
      <c r="CG171" s="72"/>
      <c r="CH171" s="73"/>
      <c r="CI171" s="73"/>
      <c r="CJ171" s="72"/>
      <c r="CK171" s="73"/>
      <c r="CL171" s="73"/>
      <c r="CM171" s="72"/>
      <c r="CN171" s="72"/>
      <c r="CO171" s="72"/>
      <c r="CP171" s="72"/>
      <c r="CQ171" s="73"/>
      <c r="CR171" s="73"/>
      <c r="CS171" s="72"/>
      <c r="CT171" s="73"/>
      <c r="CU171" s="73"/>
      <c r="CV171" s="72"/>
      <c r="CW171" s="73"/>
      <c r="CX171" s="73"/>
      <c r="CY171" s="72"/>
      <c r="CZ171" s="73"/>
      <c r="DA171" s="73"/>
      <c r="DB171" s="72"/>
      <c r="DC171" s="73"/>
      <c r="DD171" s="73"/>
      <c r="DE171" s="72"/>
      <c r="DF171" s="73"/>
      <c r="DG171" s="73"/>
      <c r="DH171" s="72"/>
      <c r="DI171" s="72"/>
      <c r="DJ171" s="72"/>
      <c r="DK171" s="72"/>
      <c r="DL171" s="73"/>
      <c r="DM171" s="73"/>
      <c r="DN171" s="72"/>
      <c r="DO171" s="73"/>
      <c r="DP171" s="73"/>
      <c r="DQ171" s="72"/>
      <c r="DR171" s="73"/>
      <c r="DS171" s="73"/>
      <c r="DT171" s="72"/>
    </row>
    <row r="172" spans="1:124" ht="90" x14ac:dyDescent="0.2">
      <c r="A172" s="106" t="s">
        <v>718</v>
      </c>
      <c r="B172" s="86" t="s">
        <v>425</v>
      </c>
      <c r="C172" s="115" t="s">
        <v>65</v>
      </c>
      <c r="D172" s="108" t="s">
        <v>55</v>
      </c>
      <c r="E172" s="115" t="s">
        <v>56</v>
      </c>
      <c r="F172" s="88" t="s">
        <v>422</v>
      </c>
      <c r="G172" s="115" t="s">
        <v>423</v>
      </c>
      <c r="H172" s="86" t="s">
        <v>425</v>
      </c>
      <c r="I172" s="43" t="s">
        <v>426</v>
      </c>
      <c r="J172" s="116">
        <v>2500000</v>
      </c>
      <c r="K172" s="116">
        <v>50</v>
      </c>
      <c r="L172" s="43" t="s">
        <v>427</v>
      </c>
      <c r="M172" s="116">
        <v>643045</v>
      </c>
      <c r="N172" s="6" t="s">
        <v>428</v>
      </c>
      <c r="O172" s="6" t="s">
        <v>58</v>
      </c>
      <c r="P172" s="16" t="s">
        <v>60</v>
      </c>
      <c r="Q172" s="69">
        <v>79.801266666666663</v>
      </c>
      <c r="R172" s="83" t="e">
        <v>#DIV/0!</v>
      </c>
      <c r="S172" s="83">
        <v>0</v>
      </c>
      <c r="T172" s="83">
        <v>0</v>
      </c>
      <c r="U172" s="148">
        <v>1500000</v>
      </c>
      <c r="V172" s="134">
        <v>1197019</v>
      </c>
      <c r="W172" s="134">
        <v>1500000</v>
      </c>
      <c r="X172" s="134">
        <v>643045</v>
      </c>
      <c r="Y172" s="134">
        <v>1197019</v>
      </c>
      <c r="Z172" s="134">
        <v>0</v>
      </c>
      <c r="AA172" s="134">
        <v>0</v>
      </c>
      <c r="AB172" s="134">
        <v>0</v>
      </c>
      <c r="AC172" s="134">
        <v>0</v>
      </c>
      <c r="AD172" s="134">
        <v>0</v>
      </c>
      <c r="AE172" s="134">
        <v>0</v>
      </c>
      <c r="AF172" s="134">
        <v>0</v>
      </c>
      <c r="AG172" s="134">
        <v>0</v>
      </c>
      <c r="AH172" s="134">
        <v>0</v>
      </c>
      <c r="AI172" s="134">
        <v>0</v>
      </c>
      <c r="AJ172" s="134">
        <v>0</v>
      </c>
      <c r="AK172" s="134">
        <v>0</v>
      </c>
      <c r="AL172" s="134">
        <v>0</v>
      </c>
      <c r="AM172" s="134">
        <v>0</v>
      </c>
      <c r="AN172" s="134">
        <v>0</v>
      </c>
      <c r="AO172" s="134">
        <v>0</v>
      </c>
      <c r="AP172" s="134">
        <v>0</v>
      </c>
      <c r="AQ172" s="134">
        <v>0</v>
      </c>
      <c r="AR172" s="134">
        <v>0</v>
      </c>
      <c r="AS172" s="134">
        <v>0</v>
      </c>
      <c r="AT172" s="134">
        <v>0</v>
      </c>
      <c r="AU172" s="134">
        <v>0</v>
      </c>
      <c r="AV172" s="134">
        <v>0</v>
      </c>
      <c r="AW172" s="134">
        <v>0</v>
      </c>
      <c r="AX172" s="134">
        <v>0</v>
      </c>
      <c r="AY172" s="134">
        <v>0</v>
      </c>
      <c r="AZ172" s="134">
        <v>0</v>
      </c>
      <c r="BA172" s="134">
        <v>0</v>
      </c>
      <c r="BB172" s="134">
        <v>0</v>
      </c>
      <c r="BC172" s="134">
        <v>0</v>
      </c>
      <c r="BD172" s="134">
        <v>0</v>
      </c>
      <c r="BE172" s="134">
        <v>0</v>
      </c>
      <c r="BF172" s="134">
        <v>0</v>
      </c>
      <c r="BG172" s="134">
        <v>0</v>
      </c>
      <c r="BH172" s="134">
        <v>0</v>
      </c>
      <c r="BI172" s="134">
        <v>0</v>
      </c>
      <c r="BJ172" s="134">
        <v>0</v>
      </c>
      <c r="BK172" s="134">
        <v>0</v>
      </c>
      <c r="BL172" s="134">
        <v>0</v>
      </c>
      <c r="BM172" s="134">
        <v>0</v>
      </c>
      <c r="BN172" s="134">
        <v>0</v>
      </c>
      <c r="BO172" s="134">
        <v>0</v>
      </c>
      <c r="BP172" s="134">
        <v>0</v>
      </c>
      <c r="BQ172" s="134">
        <v>0</v>
      </c>
      <c r="BR172" s="134">
        <v>0</v>
      </c>
      <c r="BS172" s="134">
        <v>0</v>
      </c>
      <c r="BT172" s="134">
        <v>0</v>
      </c>
      <c r="BU172" s="134">
        <v>0</v>
      </c>
      <c r="BV172" s="134">
        <v>0</v>
      </c>
      <c r="BW172" s="134">
        <v>0</v>
      </c>
      <c r="BX172" s="134">
        <v>0</v>
      </c>
      <c r="BY172" s="134">
        <v>0</v>
      </c>
      <c r="BZ172" s="134">
        <v>0</v>
      </c>
      <c r="CA172" s="134">
        <v>0</v>
      </c>
      <c r="CB172" s="134">
        <v>0</v>
      </c>
      <c r="CC172" s="134">
        <v>0</v>
      </c>
      <c r="CD172" s="134">
        <v>0</v>
      </c>
      <c r="CE172" s="134">
        <v>0</v>
      </c>
      <c r="CF172" s="134">
        <v>0</v>
      </c>
      <c r="CG172" s="134">
        <v>0</v>
      </c>
      <c r="CH172" s="134">
        <v>0</v>
      </c>
      <c r="CI172" s="134">
        <v>0</v>
      </c>
      <c r="CJ172" s="134">
        <v>0</v>
      </c>
      <c r="CK172" s="134">
        <v>0</v>
      </c>
      <c r="CL172" s="134">
        <v>0</v>
      </c>
      <c r="CM172" s="134">
        <v>0</v>
      </c>
      <c r="CN172" s="134">
        <v>0</v>
      </c>
      <c r="CO172" s="134">
        <v>0</v>
      </c>
      <c r="CP172" s="134">
        <v>0</v>
      </c>
      <c r="CQ172" s="134">
        <v>0</v>
      </c>
      <c r="CR172" s="134">
        <v>0</v>
      </c>
      <c r="CS172" s="134">
        <v>0</v>
      </c>
      <c r="CT172" s="134">
        <v>0</v>
      </c>
      <c r="CU172" s="134">
        <v>0</v>
      </c>
      <c r="CV172" s="134">
        <v>0</v>
      </c>
      <c r="CW172" s="134">
        <v>0</v>
      </c>
      <c r="CX172" s="134">
        <v>0</v>
      </c>
      <c r="CY172" s="134">
        <v>0</v>
      </c>
      <c r="CZ172" s="134">
        <v>0</v>
      </c>
      <c r="DA172" s="134">
        <v>0</v>
      </c>
      <c r="DB172" s="134">
        <v>0</v>
      </c>
      <c r="DC172" s="134">
        <v>0</v>
      </c>
      <c r="DD172" s="134">
        <v>0</v>
      </c>
      <c r="DE172" s="134">
        <v>0</v>
      </c>
      <c r="DF172" s="134">
        <v>0</v>
      </c>
      <c r="DG172" s="134">
        <v>0</v>
      </c>
      <c r="DH172" s="134">
        <v>0</v>
      </c>
      <c r="DI172" s="134">
        <v>0</v>
      </c>
      <c r="DJ172" s="134">
        <v>0</v>
      </c>
      <c r="DK172" s="134">
        <v>0</v>
      </c>
      <c r="DL172" s="134">
        <v>0</v>
      </c>
      <c r="DM172" s="134">
        <v>0</v>
      </c>
      <c r="DN172" s="134">
        <v>0</v>
      </c>
      <c r="DO172" s="134">
        <v>0</v>
      </c>
      <c r="DP172" s="134">
        <v>0</v>
      </c>
      <c r="DQ172" s="134">
        <v>0</v>
      </c>
      <c r="DR172" s="134">
        <v>0</v>
      </c>
      <c r="DS172" s="134">
        <v>0</v>
      </c>
      <c r="DT172" s="134">
        <v>0</v>
      </c>
    </row>
    <row r="173" spans="1:124" ht="33.75" x14ac:dyDescent="0.2">
      <c r="A173" s="106" t="s">
        <v>718</v>
      </c>
      <c r="B173" s="86" t="s">
        <v>429</v>
      </c>
      <c r="C173" s="115" t="s">
        <v>65</v>
      </c>
      <c r="D173" s="108" t="s">
        <v>55</v>
      </c>
      <c r="E173" s="115" t="s">
        <v>56</v>
      </c>
      <c r="F173" s="88" t="s">
        <v>422</v>
      </c>
      <c r="G173" s="115" t="s">
        <v>423</v>
      </c>
      <c r="H173" s="86" t="s">
        <v>429</v>
      </c>
      <c r="I173" s="43" t="s">
        <v>430</v>
      </c>
      <c r="J173" s="116">
        <v>30</v>
      </c>
      <c r="K173" s="116">
        <v>25</v>
      </c>
      <c r="L173" s="6" t="s">
        <v>716</v>
      </c>
      <c r="M173" s="116">
        <v>23</v>
      </c>
      <c r="N173" s="6" t="s">
        <v>428</v>
      </c>
      <c r="O173" s="6" t="s">
        <v>57</v>
      </c>
      <c r="P173" s="43" t="s">
        <v>60</v>
      </c>
      <c r="Q173" s="69">
        <v>84.375</v>
      </c>
      <c r="R173" s="83" t="e">
        <v>#DIV/0!</v>
      </c>
      <c r="S173" s="83">
        <v>0</v>
      </c>
      <c r="T173" s="83">
        <v>0</v>
      </c>
      <c r="U173" s="134">
        <v>32</v>
      </c>
      <c r="V173" s="134">
        <v>27</v>
      </c>
      <c r="W173" s="134">
        <v>32</v>
      </c>
      <c r="X173" s="134">
        <v>23</v>
      </c>
      <c r="Y173" s="134">
        <v>27</v>
      </c>
      <c r="Z173" s="134">
        <v>0</v>
      </c>
      <c r="AA173" s="134">
        <v>0</v>
      </c>
      <c r="AB173" s="134">
        <v>0</v>
      </c>
      <c r="AC173" s="134">
        <v>0</v>
      </c>
      <c r="AD173" s="134">
        <v>0</v>
      </c>
      <c r="AE173" s="134">
        <v>0</v>
      </c>
      <c r="AF173" s="134">
        <v>0</v>
      </c>
      <c r="AG173" s="134">
        <v>0</v>
      </c>
      <c r="AH173" s="134">
        <v>0</v>
      </c>
      <c r="AI173" s="134">
        <v>0</v>
      </c>
      <c r="AJ173" s="134">
        <v>0</v>
      </c>
      <c r="AK173" s="134">
        <v>0</v>
      </c>
      <c r="AL173" s="134">
        <v>0</v>
      </c>
      <c r="AM173" s="134">
        <v>0</v>
      </c>
      <c r="AN173" s="134">
        <v>0</v>
      </c>
      <c r="AO173" s="134">
        <v>0</v>
      </c>
      <c r="AP173" s="134">
        <v>0</v>
      </c>
      <c r="AQ173" s="134">
        <v>0</v>
      </c>
      <c r="AR173" s="134">
        <v>0</v>
      </c>
      <c r="AS173" s="134">
        <v>0</v>
      </c>
      <c r="AT173" s="134">
        <v>0</v>
      </c>
      <c r="AU173" s="134">
        <v>0</v>
      </c>
      <c r="AV173" s="134">
        <v>0</v>
      </c>
      <c r="AW173" s="134">
        <v>0</v>
      </c>
      <c r="AX173" s="134">
        <v>0</v>
      </c>
      <c r="AY173" s="134">
        <v>0</v>
      </c>
      <c r="AZ173" s="134">
        <v>0</v>
      </c>
      <c r="BA173" s="134">
        <v>0</v>
      </c>
      <c r="BB173" s="134">
        <v>0</v>
      </c>
      <c r="BC173" s="134">
        <v>0</v>
      </c>
      <c r="BD173" s="134">
        <v>0</v>
      </c>
      <c r="BE173" s="134">
        <v>0</v>
      </c>
      <c r="BF173" s="134">
        <v>0</v>
      </c>
      <c r="BG173" s="134">
        <v>0</v>
      </c>
      <c r="BH173" s="134">
        <v>0</v>
      </c>
      <c r="BI173" s="134">
        <v>0</v>
      </c>
      <c r="BJ173" s="134">
        <v>0</v>
      </c>
      <c r="BK173" s="134">
        <v>0</v>
      </c>
      <c r="BL173" s="134">
        <v>0</v>
      </c>
      <c r="BM173" s="134">
        <v>0</v>
      </c>
      <c r="BN173" s="134">
        <v>0</v>
      </c>
      <c r="BO173" s="134">
        <v>0</v>
      </c>
      <c r="BP173" s="134">
        <v>0</v>
      </c>
      <c r="BQ173" s="134">
        <v>0</v>
      </c>
      <c r="BR173" s="134">
        <v>0</v>
      </c>
      <c r="BS173" s="134">
        <v>0</v>
      </c>
      <c r="BT173" s="134">
        <v>0</v>
      </c>
      <c r="BU173" s="134">
        <v>0</v>
      </c>
      <c r="BV173" s="134">
        <v>0</v>
      </c>
      <c r="BW173" s="134">
        <v>0</v>
      </c>
      <c r="BX173" s="134">
        <v>0</v>
      </c>
      <c r="BY173" s="134">
        <v>0</v>
      </c>
      <c r="BZ173" s="134">
        <v>0</v>
      </c>
      <c r="CA173" s="134">
        <v>0</v>
      </c>
      <c r="CB173" s="134">
        <v>0</v>
      </c>
      <c r="CC173" s="134">
        <v>0</v>
      </c>
      <c r="CD173" s="134">
        <v>0</v>
      </c>
      <c r="CE173" s="134">
        <v>0</v>
      </c>
      <c r="CF173" s="134">
        <v>0</v>
      </c>
      <c r="CG173" s="134">
        <v>0</v>
      </c>
      <c r="CH173" s="134">
        <v>0</v>
      </c>
      <c r="CI173" s="134">
        <v>0</v>
      </c>
      <c r="CJ173" s="134">
        <v>0</v>
      </c>
      <c r="CK173" s="134">
        <v>0</v>
      </c>
      <c r="CL173" s="134">
        <v>0</v>
      </c>
      <c r="CM173" s="134">
        <v>0</v>
      </c>
      <c r="CN173" s="134">
        <v>0</v>
      </c>
      <c r="CO173" s="134">
        <v>0</v>
      </c>
      <c r="CP173" s="134">
        <v>0</v>
      </c>
      <c r="CQ173" s="134">
        <v>0</v>
      </c>
      <c r="CR173" s="134">
        <v>0</v>
      </c>
      <c r="CS173" s="134">
        <v>0</v>
      </c>
      <c r="CT173" s="134">
        <v>0</v>
      </c>
      <c r="CU173" s="134">
        <v>0</v>
      </c>
      <c r="CV173" s="134">
        <v>0</v>
      </c>
      <c r="CW173" s="134">
        <v>0</v>
      </c>
      <c r="CX173" s="134">
        <v>0</v>
      </c>
      <c r="CY173" s="134">
        <v>0</v>
      </c>
      <c r="CZ173" s="134">
        <v>0</v>
      </c>
      <c r="DA173" s="134">
        <v>0</v>
      </c>
      <c r="DB173" s="134">
        <v>0</v>
      </c>
      <c r="DC173" s="134">
        <v>0</v>
      </c>
      <c r="DD173" s="134">
        <v>0</v>
      </c>
      <c r="DE173" s="134">
        <v>0</v>
      </c>
      <c r="DF173" s="134">
        <v>0</v>
      </c>
      <c r="DG173" s="134">
        <v>0</v>
      </c>
      <c r="DH173" s="134">
        <v>0</v>
      </c>
      <c r="DI173" s="134">
        <v>0</v>
      </c>
      <c r="DJ173" s="134">
        <v>0</v>
      </c>
      <c r="DK173" s="134">
        <v>0</v>
      </c>
      <c r="DL173" s="134">
        <v>0</v>
      </c>
      <c r="DM173" s="134">
        <v>0</v>
      </c>
      <c r="DN173" s="134">
        <v>0</v>
      </c>
      <c r="DO173" s="134">
        <v>0</v>
      </c>
      <c r="DP173" s="134">
        <v>0</v>
      </c>
      <c r="DQ173" s="134">
        <v>0</v>
      </c>
      <c r="DR173" s="134">
        <v>0</v>
      </c>
      <c r="DS173" s="134">
        <v>0</v>
      </c>
      <c r="DT173" s="134">
        <v>0</v>
      </c>
    </row>
    <row r="174" spans="1:124" ht="33.75" x14ac:dyDescent="0.2">
      <c r="A174" s="106" t="s">
        <v>718</v>
      </c>
      <c r="B174" s="86" t="s">
        <v>614</v>
      </c>
      <c r="C174" s="115" t="s">
        <v>65</v>
      </c>
      <c r="D174" s="108" t="s">
        <v>55</v>
      </c>
      <c r="E174" s="115" t="s">
        <v>56</v>
      </c>
      <c r="F174" s="88" t="s">
        <v>422</v>
      </c>
      <c r="G174" s="115" t="s">
        <v>423</v>
      </c>
      <c r="H174" s="123" t="s">
        <v>614</v>
      </c>
      <c r="I174" s="43" t="s">
        <v>620</v>
      </c>
      <c r="J174" s="116"/>
      <c r="K174" s="116">
        <v>3</v>
      </c>
      <c r="L174" s="6" t="s">
        <v>735</v>
      </c>
      <c r="M174" s="116"/>
      <c r="N174" s="6" t="s">
        <v>428</v>
      </c>
      <c r="O174" s="6" t="s">
        <v>57</v>
      </c>
      <c r="P174" s="16" t="s">
        <v>60</v>
      </c>
      <c r="Q174" s="69" t="e">
        <v>#DIV/0!</v>
      </c>
      <c r="R174" s="83" t="e">
        <v>#DIV/0!</v>
      </c>
      <c r="S174" s="83">
        <v>0</v>
      </c>
      <c r="T174" s="83">
        <v>0</v>
      </c>
      <c r="U174" s="134">
        <v>0</v>
      </c>
      <c r="V174" s="134">
        <v>20999</v>
      </c>
      <c r="W174" s="134">
        <v>0</v>
      </c>
      <c r="X174" s="134">
        <v>0</v>
      </c>
      <c r="Y174" s="134">
        <v>20999</v>
      </c>
      <c r="Z174" s="134">
        <v>0</v>
      </c>
      <c r="AA174" s="134">
        <v>0</v>
      </c>
      <c r="AB174" s="134">
        <v>0</v>
      </c>
      <c r="AC174" s="134">
        <v>0</v>
      </c>
      <c r="AD174" s="134">
        <v>0</v>
      </c>
      <c r="AE174" s="134">
        <v>0</v>
      </c>
      <c r="AF174" s="134">
        <v>0</v>
      </c>
      <c r="AG174" s="134">
        <v>0</v>
      </c>
      <c r="AH174" s="134">
        <v>0</v>
      </c>
      <c r="AI174" s="134">
        <v>0</v>
      </c>
      <c r="AJ174" s="134">
        <v>0</v>
      </c>
      <c r="AK174" s="134">
        <v>0</v>
      </c>
      <c r="AL174" s="134">
        <v>0</v>
      </c>
      <c r="AM174" s="134">
        <v>0</v>
      </c>
      <c r="AN174" s="134">
        <v>0</v>
      </c>
      <c r="AO174" s="134">
        <v>0</v>
      </c>
      <c r="AP174" s="134">
        <v>0</v>
      </c>
      <c r="AQ174" s="134">
        <v>0</v>
      </c>
      <c r="AR174" s="134">
        <v>0</v>
      </c>
      <c r="AS174" s="134">
        <v>0</v>
      </c>
      <c r="AT174" s="134">
        <v>0</v>
      </c>
      <c r="AU174" s="134">
        <v>0</v>
      </c>
      <c r="AV174" s="134">
        <v>0</v>
      </c>
      <c r="AW174" s="134">
        <v>0</v>
      </c>
      <c r="AX174" s="134">
        <v>0</v>
      </c>
      <c r="AY174" s="134">
        <v>0</v>
      </c>
      <c r="AZ174" s="134">
        <v>0</v>
      </c>
      <c r="BA174" s="134">
        <v>0</v>
      </c>
      <c r="BB174" s="134">
        <v>0</v>
      </c>
      <c r="BC174" s="134">
        <v>0</v>
      </c>
      <c r="BD174" s="134">
        <v>0</v>
      </c>
      <c r="BE174" s="134">
        <v>0</v>
      </c>
      <c r="BF174" s="134">
        <v>0</v>
      </c>
      <c r="BG174" s="134">
        <v>0</v>
      </c>
      <c r="BH174" s="134">
        <v>0</v>
      </c>
      <c r="BI174" s="134">
        <v>0</v>
      </c>
      <c r="BJ174" s="134">
        <v>0</v>
      </c>
      <c r="BK174" s="134">
        <v>0</v>
      </c>
      <c r="BL174" s="134">
        <v>0</v>
      </c>
      <c r="BM174" s="134">
        <v>0</v>
      </c>
      <c r="BN174" s="134">
        <v>0</v>
      </c>
      <c r="BO174" s="134">
        <v>0</v>
      </c>
      <c r="BP174" s="134">
        <v>0</v>
      </c>
      <c r="BQ174" s="134">
        <v>0</v>
      </c>
      <c r="BR174" s="134">
        <v>0</v>
      </c>
      <c r="BS174" s="134">
        <v>0</v>
      </c>
      <c r="BT174" s="134">
        <v>0</v>
      </c>
      <c r="BU174" s="134">
        <v>0</v>
      </c>
      <c r="BV174" s="134">
        <v>0</v>
      </c>
      <c r="BW174" s="134">
        <v>0</v>
      </c>
      <c r="BX174" s="134">
        <v>0</v>
      </c>
      <c r="BY174" s="134">
        <v>0</v>
      </c>
      <c r="BZ174" s="134">
        <v>0</v>
      </c>
      <c r="CA174" s="134">
        <v>0</v>
      </c>
      <c r="CB174" s="134">
        <v>0</v>
      </c>
      <c r="CC174" s="134">
        <v>0</v>
      </c>
      <c r="CD174" s="134">
        <v>0</v>
      </c>
      <c r="CE174" s="134">
        <v>0</v>
      </c>
      <c r="CF174" s="134">
        <v>0</v>
      </c>
      <c r="CG174" s="134">
        <v>0</v>
      </c>
      <c r="CH174" s="134">
        <v>0</v>
      </c>
      <c r="CI174" s="134">
        <v>0</v>
      </c>
      <c r="CJ174" s="134">
        <v>0</v>
      </c>
      <c r="CK174" s="134">
        <v>0</v>
      </c>
      <c r="CL174" s="134">
        <v>0</v>
      </c>
      <c r="CM174" s="134">
        <v>0</v>
      </c>
      <c r="CN174" s="134">
        <v>0</v>
      </c>
      <c r="CO174" s="134">
        <v>0</v>
      </c>
      <c r="CP174" s="134">
        <v>0</v>
      </c>
      <c r="CQ174" s="134">
        <v>0</v>
      </c>
      <c r="CR174" s="134">
        <v>0</v>
      </c>
      <c r="CS174" s="134">
        <v>0</v>
      </c>
      <c r="CT174" s="134">
        <v>0</v>
      </c>
      <c r="CU174" s="134">
        <v>0</v>
      </c>
      <c r="CV174" s="134">
        <v>0</v>
      </c>
      <c r="CW174" s="134">
        <v>0</v>
      </c>
      <c r="CX174" s="134">
        <v>0</v>
      </c>
      <c r="CY174" s="134">
        <v>0</v>
      </c>
      <c r="CZ174" s="134">
        <v>0</v>
      </c>
      <c r="DA174" s="134">
        <v>0</v>
      </c>
      <c r="DB174" s="134">
        <v>0</v>
      </c>
      <c r="DC174" s="134">
        <v>0</v>
      </c>
      <c r="DD174" s="134">
        <v>0</v>
      </c>
      <c r="DE174" s="134">
        <v>0</v>
      </c>
      <c r="DF174" s="134">
        <v>0</v>
      </c>
      <c r="DG174" s="134">
        <v>0</v>
      </c>
      <c r="DH174" s="134">
        <v>0</v>
      </c>
      <c r="DI174" s="134">
        <v>0</v>
      </c>
      <c r="DJ174" s="134">
        <v>0</v>
      </c>
      <c r="DK174" s="134">
        <v>0</v>
      </c>
      <c r="DL174" s="134">
        <v>0</v>
      </c>
      <c r="DM174" s="134">
        <v>0</v>
      </c>
      <c r="DN174" s="134">
        <v>0</v>
      </c>
      <c r="DO174" s="134">
        <v>0</v>
      </c>
      <c r="DP174" s="134">
        <v>0</v>
      </c>
      <c r="DQ174" s="134">
        <v>0</v>
      </c>
      <c r="DR174" s="134">
        <v>0</v>
      </c>
      <c r="DS174" s="134">
        <v>0</v>
      </c>
      <c r="DT174" s="134">
        <v>0</v>
      </c>
    </row>
    <row r="175" spans="1:124" ht="33.75" x14ac:dyDescent="0.2">
      <c r="A175" s="106" t="s">
        <v>718</v>
      </c>
      <c r="B175" s="86" t="s">
        <v>615</v>
      </c>
      <c r="C175" s="115" t="s">
        <v>65</v>
      </c>
      <c r="D175" s="108" t="s">
        <v>55</v>
      </c>
      <c r="E175" s="115" t="s">
        <v>56</v>
      </c>
      <c r="F175" s="88" t="s">
        <v>422</v>
      </c>
      <c r="G175" s="115" t="s">
        <v>423</v>
      </c>
      <c r="H175" s="123" t="s">
        <v>615</v>
      </c>
      <c r="I175" s="43" t="s">
        <v>621</v>
      </c>
      <c r="J175" s="116"/>
      <c r="K175" s="116">
        <v>3</v>
      </c>
      <c r="L175" s="6" t="s">
        <v>734</v>
      </c>
      <c r="M175" s="116"/>
      <c r="N175" s="6" t="s">
        <v>428</v>
      </c>
      <c r="O175" s="6" t="s">
        <v>57</v>
      </c>
      <c r="P175" s="16" t="s">
        <v>60</v>
      </c>
      <c r="Q175" s="69" t="e">
        <v>#DIV/0!</v>
      </c>
      <c r="R175" s="83" t="e">
        <v>#DIV/0!</v>
      </c>
      <c r="S175" s="83">
        <v>0</v>
      </c>
      <c r="T175" s="83">
        <v>0</v>
      </c>
      <c r="U175" s="134">
        <v>0</v>
      </c>
      <c r="V175" s="134">
        <v>11089</v>
      </c>
      <c r="W175" s="134">
        <v>0</v>
      </c>
      <c r="X175" s="134">
        <v>0</v>
      </c>
      <c r="Y175" s="134">
        <v>11089</v>
      </c>
      <c r="Z175" s="134">
        <v>0</v>
      </c>
      <c r="AA175" s="134">
        <v>0</v>
      </c>
      <c r="AB175" s="134">
        <v>0</v>
      </c>
      <c r="AC175" s="134">
        <v>0</v>
      </c>
      <c r="AD175" s="134">
        <v>0</v>
      </c>
      <c r="AE175" s="134">
        <v>0</v>
      </c>
      <c r="AF175" s="134">
        <v>0</v>
      </c>
      <c r="AG175" s="134">
        <v>0</v>
      </c>
      <c r="AH175" s="134">
        <v>0</v>
      </c>
      <c r="AI175" s="134">
        <v>0</v>
      </c>
      <c r="AJ175" s="134">
        <v>0</v>
      </c>
      <c r="AK175" s="134">
        <v>0</v>
      </c>
      <c r="AL175" s="134">
        <v>0</v>
      </c>
      <c r="AM175" s="134">
        <v>0</v>
      </c>
      <c r="AN175" s="134">
        <v>0</v>
      </c>
      <c r="AO175" s="134">
        <v>0</v>
      </c>
      <c r="AP175" s="134">
        <v>0</v>
      </c>
      <c r="AQ175" s="134">
        <v>0</v>
      </c>
      <c r="AR175" s="134">
        <v>0</v>
      </c>
      <c r="AS175" s="134">
        <v>0</v>
      </c>
      <c r="AT175" s="134">
        <v>0</v>
      </c>
      <c r="AU175" s="134">
        <v>0</v>
      </c>
      <c r="AV175" s="134">
        <v>0</v>
      </c>
      <c r="AW175" s="134">
        <v>0</v>
      </c>
      <c r="AX175" s="134">
        <v>0</v>
      </c>
      <c r="AY175" s="134">
        <v>0</v>
      </c>
      <c r="AZ175" s="134">
        <v>0</v>
      </c>
      <c r="BA175" s="134">
        <v>0</v>
      </c>
      <c r="BB175" s="134">
        <v>0</v>
      </c>
      <c r="BC175" s="134">
        <v>0</v>
      </c>
      <c r="BD175" s="134">
        <v>0</v>
      </c>
      <c r="BE175" s="134">
        <v>0</v>
      </c>
      <c r="BF175" s="134">
        <v>0</v>
      </c>
      <c r="BG175" s="134">
        <v>0</v>
      </c>
      <c r="BH175" s="134">
        <v>0</v>
      </c>
      <c r="BI175" s="134">
        <v>0</v>
      </c>
      <c r="BJ175" s="134">
        <v>0</v>
      </c>
      <c r="BK175" s="134">
        <v>0</v>
      </c>
      <c r="BL175" s="134">
        <v>0</v>
      </c>
      <c r="BM175" s="134">
        <v>0</v>
      </c>
      <c r="BN175" s="134">
        <v>0</v>
      </c>
      <c r="BO175" s="134">
        <v>0</v>
      </c>
      <c r="BP175" s="134">
        <v>0</v>
      </c>
      <c r="BQ175" s="134">
        <v>0</v>
      </c>
      <c r="BR175" s="134">
        <v>0</v>
      </c>
      <c r="BS175" s="134">
        <v>0</v>
      </c>
      <c r="BT175" s="134">
        <v>0</v>
      </c>
      <c r="BU175" s="134">
        <v>0</v>
      </c>
      <c r="BV175" s="134">
        <v>0</v>
      </c>
      <c r="BW175" s="134">
        <v>0</v>
      </c>
      <c r="BX175" s="134">
        <v>0</v>
      </c>
      <c r="BY175" s="134">
        <v>0</v>
      </c>
      <c r="BZ175" s="134">
        <v>0</v>
      </c>
      <c r="CA175" s="134">
        <v>0</v>
      </c>
      <c r="CB175" s="134">
        <v>0</v>
      </c>
      <c r="CC175" s="134">
        <v>0</v>
      </c>
      <c r="CD175" s="134">
        <v>0</v>
      </c>
      <c r="CE175" s="134">
        <v>0</v>
      </c>
      <c r="CF175" s="134">
        <v>0</v>
      </c>
      <c r="CG175" s="134">
        <v>0</v>
      </c>
      <c r="CH175" s="134">
        <v>0</v>
      </c>
      <c r="CI175" s="134">
        <v>0</v>
      </c>
      <c r="CJ175" s="134">
        <v>0</v>
      </c>
      <c r="CK175" s="134">
        <v>0</v>
      </c>
      <c r="CL175" s="134">
        <v>0</v>
      </c>
      <c r="CM175" s="134">
        <v>0</v>
      </c>
      <c r="CN175" s="134">
        <v>0</v>
      </c>
      <c r="CO175" s="134">
        <v>0</v>
      </c>
      <c r="CP175" s="134">
        <v>0</v>
      </c>
      <c r="CQ175" s="134">
        <v>0</v>
      </c>
      <c r="CR175" s="134">
        <v>0</v>
      </c>
      <c r="CS175" s="134">
        <v>0</v>
      </c>
      <c r="CT175" s="134">
        <v>0</v>
      </c>
      <c r="CU175" s="134">
        <v>0</v>
      </c>
      <c r="CV175" s="134">
        <v>0</v>
      </c>
      <c r="CW175" s="134">
        <v>0</v>
      </c>
      <c r="CX175" s="134">
        <v>0</v>
      </c>
      <c r="CY175" s="134">
        <v>0</v>
      </c>
      <c r="CZ175" s="134">
        <v>0</v>
      </c>
      <c r="DA175" s="134">
        <v>0</v>
      </c>
      <c r="DB175" s="134">
        <v>0</v>
      </c>
      <c r="DC175" s="134">
        <v>0</v>
      </c>
      <c r="DD175" s="134">
        <v>0</v>
      </c>
      <c r="DE175" s="134">
        <v>0</v>
      </c>
      <c r="DF175" s="134">
        <v>0</v>
      </c>
      <c r="DG175" s="134">
        <v>0</v>
      </c>
      <c r="DH175" s="134">
        <v>0</v>
      </c>
      <c r="DI175" s="134">
        <v>0</v>
      </c>
      <c r="DJ175" s="134">
        <v>0</v>
      </c>
      <c r="DK175" s="134">
        <v>0</v>
      </c>
      <c r="DL175" s="134">
        <v>0</v>
      </c>
      <c r="DM175" s="134">
        <v>0</v>
      </c>
      <c r="DN175" s="134">
        <v>0</v>
      </c>
      <c r="DO175" s="134">
        <v>0</v>
      </c>
      <c r="DP175" s="134">
        <v>0</v>
      </c>
      <c r="DQ175" s="134">
        <v>0</v>
      </c>
      <c r="DR175" s="134">
        <v>0</v>
      </c>
      <c r="DS175" s="134">
        <v>0</v>
      </c>
      <c r="DT175" s="134">
        <v>0</v>
      </c>
    </row>
    <row r="176" spans="1:124" ht="33.75" x14ac:dyDescent="0.2">
      <c r="A176" s="106" t="s">
        <v>718</v>
      </c>
      <c r="B176" s="86" t="s">
        <v>616</v>
      </c>
      <c r="C176" s="115" t="s">
        <v>65</v>
      </c>
      <c r="D176" s="108" t="s">
        <v>55</v>
      </c>
      <c r="E176" s="115" t="s">
        <v>56</v>
      </c>
      <c r="F176" s="88" t="s">
        <v>422</v>
      </c>
      <c r="G176" s="115" t="s">
        <v>423</v>
      </c>
      <c r="H176" s="123" t="s">
        <v>616</v>
      </c>
      <c r="I176" s="43" t="s">
        <v>622</v>
      </c>
      <c r="J176" s="116"/>
      <c r="K176" s="116">
        <v>8</v>
      </c>
      <c r="L176" s="6" t="s">
        <v>733</v>
      </c>
      <c r="M176" s="116"/>
      <c r="N176" s="6" t="s">
        <v>428</v>
      </c>
      <c r="O176" s="6" t="s">
        <v>57</v>
      </c>
      <c r="P176" s="16" t="s">
        <v>60</v>
      </c>
      <c r="Q176" s="69" t="e">
        <v>#DIV/0!</v>
      </c>
      <c r="R176" s="83" t="e">
        <v>#DIV/0!</v>
      </c>
      <c r="S176" s="83">
        <v>0</v>
      </c>
      <c r="T176" s="83">
        <v>0</v>
      </c>
      <c r="U176" s="134">
        <v>0</v>
      </c>
      <c r="V176" s="134">
        <v>478879</v>
      </c>
      <c r="W176" s="134">
        <v>0</v>
      </c>
      <c r="X176" s="134">
        <v>0</v>
      </c>
      <c r="Y176" s="134">
        <v>478879</v>
      </c>
      <c r="Z176" s="134">
        <v>0</v>
      </c>
      <c r="AA176" s="134">
        <v>0</v>
      </c>
      <c r="AB176" s="134">
        <v>0</v>
      </c>
      <c r="AC176" s="134">
        <v>0</v>
      </c>
      <c r="AD176" s="134">
        <v>0</v>
      </c>
      <c r="AE176" s="134">
        <v>0</v>
      </c>
      <c r="AF176" s="134">
        <v>0</v>
      </c>
      <c r="AG176" s="134">
        <v>0</v>
      </c>
      <c r="AH176" s="134">
        <v>0</v>
      </c>
      <c r="AI176" s="134">
        <v>0</v>
      </c>
      <c r="AJ176" s="134">
        <v>0</v>
      </c>
      <c r="AK176" s="134">
        <v>0</v>
      </c>
      <c r="AL176" s="134">
        <v>0</v>
      </c>
      <c r="AM176" s="134">
        <v>0</v>
      </c>
      <c r="AN176" s="134">
        <v>0</v>
      </c>
      <c r="AO176" s="134">
        <v>0</v>
      </c>
      <c r="AP176" s="134">
        <v>0</v>
      </c>
      <c r="AQ176" s="134">
        <v>0</v>
      </c>
      <c r="AR176" s="134">
        <v>0</v>
      </c>
      <c r="AS176" s="134">
        <v>0</v>
      </c>
      <c r="AT176" s="134">
        <v>0</v>
      </c>
      <c r="AU176" s="134">
        <v>0</v>
      </c>
      <c r="AV176" s="134">
        <v>0</v>
      </c>
      <c r="AW176" s="134">
        <v>0</v>
      </c>
      <c r="AX176" s="134">
        <v>0</v>
      </c>
      <c r="AY176" s="134">
        <v>0</v>
      </c>
      <c r="AZ176" s="134">
        <v>0</v>
      </c>
      <c r="BA176" s="134">
        <v>0</v>
      </c>
      <c r="BB176" s="134">
        <v>0</v>
      </c>
      <c r="BC176" s="134">
        <v>0</v>
      </c>
      <c r="BD176" s="134">
        <v>0</v>
      </c>
      <c r="BE176" s="134">
        <v>0</v>
      </c>
      <c r="BF176" s="134">
        <v>0</v>
      </c>
      <c r="BG176" s="134">
        <v>0</v>
      </c>
      <c r="BH176" s="134">
        <v>0</v>
      </c>
      <c r="BI176" s="134">
        <v>0</v>
      </c>
      <c r="BJ176" s="134">
        <v>0</v>
      </c>
      <c r="BK176" s="134">
        <v>0</v>
      </c>
      <c r="BL176" s="134">
        <v>0</v>
      </c>
      <c r="BM176" s="134">
        <v>0</v>
      </c>
      <c r="BN176" s="134">
        <v>0</v>
      </c>
      <c r="BO176" s="134">
        <v>0</v>
      </c>
      <c r="BP176" s="134">
        <v>0</v>
      </c>
      <c r="BQ176" s="134">
        <v>0</v>
      </c>
      <c r="BR176" s="134">
        <v>0</v>
      </c>
      <c r="BS176" s="134">
        <v>0</v>
      </c>
      <c r="BT176" s="134">
        <v>0</v>
      </c>
      <c r="BU176" s="134">
        <v>0</v>
      </c>
      <c r="BV176" s="134">
        <v>0</v>
      </c>
      <c r="BW176" s="134">
        <v>0</v>
      </c>
      <c r="BX176" s="134">
        <v>0</v>
      </c>
      <c r="BY176" s="134">
        <v>0</v>
      </c>
      <c r="BZ176" s="134">
        <v>0</v>
      </c>
      <c r="CA176" s="134">
        <v>0</v>
      </c>
      <c r="CB176" s="134">
        <v>0</v>
      </c>
      <c r="CC176" s="134">
        <v>0</v>
      </c>
      <c r="CD176" s="134">
        <v>0</v>
      </c>
      <c r="CE176" s="134">
        <v>0</v>
      </c>
      <c r="CF176" s="134">
        <v>0</v>
      </c>
      <c r="CG176" s="134">
        <v>0</v>
      </c>
      <c r="CH176" s="134">
        <v>0</v>
      </c>
      <c r="CI176" s="134">
        <v>0</v>
      </c>
      <c r="CJ176" s="134">
        <v>0</v>
      </c>
      <c r="CK176" s="134">
        <v>0</v>
      </c>
      <c r="CL176" s="134">
        <v>0</v>
      </c>
      <c r="CM176" s="134">
        <v>0</v>
      </c>
      <c r="CN176" s="134">
        <v>0</v>
      </c>
      <c r="CO176" s="134">
        <v>0</v>
      </c>
      <c r="CP176" s="134">
        <v>0</v>
      </c>
      <c r="CQ176" s="134">
        <v>0</v>
      </c>
      <c r="CR176" s="134">
        <v>0</v>
      </c>
      <c r="CS176" s="134">
        <v>0</v>
      </c>
      <c r="CT176" s="134">
        <v>0</v>
      </c>
      <c r="CU176" s="134">
        <v>0</v>
      </c>
      <c r="CV176" s="134">
        <v>0</v>
      </c>
      <c r="CW176" s="134">
        <v>0</v>
      </c>
      <c r="CX176" s="134">
        <v>0</v>
      </c>
      <c r="CY176" s="134">
        <v>0</v>
      </c>
      <c r="CZ176" s="134">
        <v>0</v>
      </c>
      <c r="DA176" s="134">
        <v>0</v>
      </c>
      <c r="DB176" s="134">
        <v>0</v>
      </c>
      <c r="DC176" s="134">
        <v>0</v>
      </c>
      <c r="DD176" s="134">
        <v>0</v>
      </c>
      <c r="DE176" s="134">
        <v>0</v>
      </c>
      <c r="DF176" s="134">
        <v>0</v>
      </c>
      <c r="DG176" s="134">
        <v>0</v>
      </c>
      <c r="DH176" s="134">
        <v>0</v>
      </c>
      <c r="DI176" s="134">
        <v>0</v>
      </c>
      <c r="DJ176" s="134">
        <v>0</v>
      </c>
      <c r="DK176" s="134">
        <v>0</v>
      </c>
      <c r="DL176" s="134">
        <v>0</v>
      </c>
      <c r="DM176" s="134">
        <v>0</v>
      </c>
      <c r="DN176" s="134">
        <v>0</v>
      </c>
      <c r="DO176" s="134">
        <v>0</v>
      </c>
      <c r="DP176" s="134">
        <v>0</v>
      </c>
      <c r="DQ176" s="134">
        <v>0</v>
      </c>
      <c r="DR176" s="134">
        <v>0</v>
      </c>
      <c r="DS176" s="134">
        <v>0</v>
      </c>
      <c r="DT176" s="134">
        <v>0</v>
      </c>
    </row>
    <row r="177" spans="1:126" ht="33.75" x14ac:dyDescent="0.2">
      <c r="A177" s="106" t="s">
        <v>718</v>
      </c>
      <c r="B177" s="86" t="s">
        <v>617</v>
      </c>
      <c r="C177" s="115" t="s">
        <v>65</v>
      </c>
      <c r="D177" s="108" t="s">
        <v>55</v>
      </c>
      <c r="E177" s="115" t="s">
        <v>56</v>
      </c>
      <c r="F177" s="88" t="s">
        <v>422</v>
      </c>
      <c r="G177" s="115" t="s">
        <v>423</v>
      </c>
      <c r="H177" s="123" t="s">
        <v>617</v>
      </c>
      <c r="I177" s="43" t="s">
        <v>623</v>
      </c>
      <c r="J177" s="116"/>
      <c r="K177" s="116">
        <v>6</v>
      </c>
      <c r="L177" s="6" t="s">
        <v>732</v>
      </c>
      <c r="M177" s="116"/>
      <c r="N177" s="6" t="s">
        <v>428</v>
      </c>
      <c r="O177" s="6" t="s">
        <v>57</v>
      </c>
      <c r="P177" s="16" t="s">
        <v>60</v>
      </c>
      <c r="Q177" s="69" t="e">
        <v>#DIV/0!</v>
      </c>
      <c r="R177" s="83" t="e">
        <v>#DIV/0!</v>
      </c>
      <c r="S177" s="83">
        <v>0</v>
      </c>
      <c r="T177" s="83">
        <v>0</v>
      </c>
      <c r="U177" s="134">
        <v>0</v>
      </c>
      <c r="V177" s="134">
        <v>288976</v>
      </c>
      <c r="W177" s="134">
        <v>0</v>
      </c>
      <c r="X177" s="134">
        <v>0</v>
      </c>
      <c r="Y177" s="134">
        <v>288976</v>
      </c>
      <c r="Z177" s="134">
        <v>0</v>
      </c>
      <c r="AA177" s="134">
        <v>0</v>
      </c>
      <c r="AB177" s="134">
        <v>0</v>
      </c>
      <c r="AC177" s="134">
        <v>0</v>
      </c>
      <c r="AD177" s="134">
        <v>0</v>
      </c>
      <c r="AE177" s="134">
        <v>0</v>
      </c>
      <c r="AF177" s="134">
        <v>0</v>
      </c>
      <c r="AG177" s="134">
        <v>0</v>
      </c>
      <c r="AH177" s="134">
        <v>0</v>
      </c>
      <c r="AI177" s="134">
        <v>0</v>
      </c>
      <c r="AJ177" s="134">
        <v>0</v>
      </c>
      <c r="AK177" s="134">
        <v>0</v>
      </c>
      <c r="AL177" s="134">
        <v>0</v>
      </c>
      <c r="AM177" s="134">
        <v>0</v>
      </c>
      <c r="AN177" s="134">
        <v>0</v>
      </c>
      <c r="AO177" s="134">
        <v>0</v>
      </c>
      <c r="AP177" s="134">
        <v>0</v>
      </c>
      <c r="AQ177" s="134">
        <v>0</v>
      </c>
      <c r="AR177" s="134">
        <v>0</v>
      </c>
      <c r="AS177" s="134">
        <v>0</v>
      </c>
      <c r="AT177" s="134">
        <v>0</v>
      </c>
      <c r="AU177" s="134">
        <v>0</v>
      </c>
      <c r="AV177" s="134">
        <v>0</v>
      </c>
      <c r="AW177" s="134">
        <v>0</v>
      </c>
      <c r="AX177" s="134">
        <v>0</v>
      </c>
      <c r="AY177" s="134">
        <v>0</v>
      </c>
      <c r="AZ177" s="134">
        <v>0</v>
      </c>
      <c r="BA177" s="134">
        <v>0</v>
      </c>
      <c r="BB177" s="134">
        <v>0</v>
      </c>
      <c r="BC177" s="134">
        <v>0</v>
      </c>
      <c r="BD177" s="134">
        <v>0</v>
      </c>
      <c r="BE177" s="134">
        <v>0</v>
      </c>
      <c r="BF177" s="134">
        <v>0</v>
      </c>
      <c r="BG177" s="134">
        <v>0</v>
      </c>
      <c r="BH177" s="134">
        <v>0</v>
      </c>
      <c r="BI177" s="134">
        <v>0</v>
      </c>
      <c r="BJ177" s="134">
        <v>0</v>
      </c>
      <c r="BK177" s="134">
        <v>0</v>
      </c>
      <c r="BL177" s="134">
        <v>0</v>
      </c>
      <c r="BM177" s="134">
        <v>0</v>
      </c>
      <c r="BN177" s="134">
        <v>0</v>
      </c>
      <c r="BO177" s="134">
        <v>0</v>
      </c>
      <c r="BP177" s="134">
        <v>0</v>
      </c>
      <c r="BQ177" s="134">
        <v>0</v>
      </c>
      <c r="BR177" s="134">
        <v>0</v>
      </c>
      <c r="BS177" s="134">
        <v>0</v>
      </c>
      <c r="BT177" s="134">
        <v>0</v>
      </c>
      <c r="BU177" s="134">
        <v>0</v>
      </c>
      <c r="BV177" s="134">
        <v>0</v>
      </c>
      <c r="BW177" s="134">
        <v>0</v>
      </c>
      <c r="BX177" s="134">
        <v>0</v>
      </c>
      <c r="BY177" s="134">
        <v>0</v>
      </c>
      <c r="BZ177" s="134">
        <v>0</v>
      </c>
      <c r="CA177" s="134">
        <v>0</v>
      </c>
      <c r="CB177" s="134">
        <v>0</v>
      </c>
      <c r="CC177" s="134">
        <v>0</v>
      </c>
      <c r="CD177" s="134">
        <v>0</v>
      </c>
      <c r="CE177" s="134">
        <v>0</v>
      </c>
      <c r="CF177" s="134">
        <v>0</v>
      </c>
      <c r="CG177" s="134">
        <v>0</v>
      </c>
      <c r="CH177" s="134">
        <v>0</v>
      </c>
      <c r="CI177" s="134">
        <v>0</v>
      </c>
      <c r="CJ177" s="134">
        <v>0</v>
      </c>
      <c r="CK177" s="134">
        <v>0</v>
      </c>
      <c r="CL177" s="134">
        <v>0</v>
      </c>
      <c r="CM177" s="134">
        <v>0</v>
      </c>
      <c r="CN177" s="134">
        <v>0</v>
      </c>
      <c r="CO177" s="134">
        <v>0</v>
      </c>
      <c r="CP177" s="134">
        <v>0</v>
      </c>
      <c r="CQ177" s="134">
        <v>0</v>
      </c>
      <c r="CR177" s="134">
        <v>0</v>
      </c>
      <c r="CS177" s="134">
        <v>0</v>
      </c>
      <c r="CT177" s="134">
        <v>0</v>
      </c>
      <c r="CU177" s="134">
        <v>0</v>
      </c>
      <c r="CV177" s="134">
        <v>0</v>
      </c>
      <c r="CW177" s="134">
        <v>0</v>
      </c>
      <c r="CX177" s="134">
        <v>0</v>
      </c>
      <c r="CY177" s="134">
        <v>0</v>
      </c>
      <c r="CZ177" s="134">
        <v>0</v>
      </c>
      <c r="DA177" s="134">
        <v>0</v>
      </c>
      <c r="DB177" s="134">
        <v>0</v>
      </c>
      <c r="DC177" s="134">
        <v>0</v>
      </c>
      <c r="DD177" s="134">
        <v>0</v>
      </c>
      <c r="DE177" s="134">
        <v>0</v>
      </c>
      <c r="DF177" s="134">
        <v>0</v>
      </c>
      <c r="DG177" s="134">
        <v>0</v>
      </c>
      <c r="DH177" s="134">
        <v>0</v>
      </c>
      <c r="DI177" s="134">
        <v>0</v>
      </c>
      <c r="DJ177" s="134">
        <v>0</v>
      </c>
      <c r="DK177" s="134">
        <v>0</v>
      </c>
      <c r="DL177" s="134">
        <v>0</v>
      </c>
      <c r="DM177" s="134">
        <v>0</v>
      </c>
      <c r="DN177" s="134">
        <v>0</v>
      </c>
      <c r="DO177" s="134">
        <v>0</v>
      </c>
      <c r="DP177" s="134">
        <v>0</v>
      </c>
      <c r="DQ177" s="134">
        <v>0</v>
      </c>
      <c r="DR177" s="134">
        <v>0</v>
      </c>
      <c r="DS177" s="134">
        <v>0</v>
      </c>
      <c r="DT177" s="134">
        <v>0</v>
      </c>
    </row>
    <row r="178" spans="1:126" ht="33.75" x14ac:dyDescent="0.2">
      <c r="A178" s="106" t="s">
        <v>718</v>
      </c>
      <c r="B178" s="86" t="s">
        <v>618</v>
      </c>
      <c r="C178" s="115" t="s">
        <v>65</v>
      </c>
      <c r="D178" s="108" t="s">
        <v>55</v>
      </c>
      <c r="E178" s="115" t="s">
        <v>56</v>
      </c>
      <c r="F178" s="88" t="s">
        <v>422</v>
      </c>
      <c r="G178" s="115" t="s">
        <v>423</v>
      </c>
      <c r="H178" s="123" t="s">
        <v>618</v>
      </c>
      <c r="I178" s="43" t="s">
        <v>624</v>
      </c>
      <c r="J178" s="116"/>
      <c r="K178" s="116">
        <v>3</v>
      </c>
      <c r="L178" s="6" t="s">
        <v>731</v>
      </c>
      <c r="M178" s="116"/>
      <c r="N178" s="6" t="s">
        <v>428</v>
      </c>
      <c r="O178" s="6" t="s">
        <v>57</v>
      </c>
      <c r="P178" s="16" t="s">
        <v>60</v>
      </c>
      <c r="Q178" s="69" t="e">
        <v>#DIV/0!</v>
      </c>
      <c r="R178" s="83" t="e">
        <v>#DIV/0!</v>
      </c>
      <c r="S178" s="83">
        <v>0</v>
      </c>
      <c r="T178" s="83">
        <v>0</v>
      </c>
      <c r="U178" s="134">
        <v>0</v>
      </c>
      <c r="V178" s="134">
        <v>0</v>
      </c>
      <c r="W178" s="134">
        <v>0</v>
      </c>
      <c r="X178" s="134">
        <v>0</v>
      </c>
      <c r="Y178" s="134">
        <v>0</v>
      </c>
      <c r="Z178" s="134">
        <v>0</v>
      </c>
      <c r="AA178" s="134">
        <v>0</v>
      </c>
      <c r="AB178" s="134">
        <v>0</v>
      </c>
      <c r="AC178" s="134">
        <v>0</v>
      </c>
      <c r="AD178" s="134">
        <v>0</v>
      </c>
      <c r="AE178" s="134">
        <v>0</v>
      </c>
      <c r="AF178" s="134">
        <v>0</v>
      </c>
      <c r="AG178" s="134">
        <v>0</v>
      </c>
      <c r="AH178" s="134">
        <v>0</v>
      </c>
      <c r="AI178" s="134">
        <v>0</v>
      </c>
      <c r="AJ178" s="134">
        <v>0</v>
      </c>
      <c r="AK178" s="134">
        <v>0</v>
      </c>
      <c r="AL178" s="134">
        <v>0</v>
      </c>
      <c r="AM178" s="134">
        <v>0</v>
      </c>
      <c r="AN178" s="134">
        <v>0</v>
      </c>
      <c r="AO178" s="134">
        <v>0</v>
      </c>
      <c r="AP178" s="134">
        <v>0</v>
      </c>
      <c r="AQ178" s="134">
        <v>0</v>
      </c>
      <c r="AR178" s="134">
        <v>0</v>
      </c>
      <c r="AS178" s="134">
        <v>0</v>
      </c>
      <c r="AT178" s="134">
        <v>0</v>
      </c>
      <c r="AU178" s="134">
        <v>0</v>
      </c>
      <c r="AV178" s="134">
        <v>0</v>
      </c>
      <c r="AW178" s="134">
        <v>0</v>
      </c>
      <c r="AX178" s="134">
        <v>0</v>
      </c>
      <c r="AY178" s="134">
        <v>0</v>
      </c>
      <c r="AZ178" s="134">
        <v>0</v>
      </c>
      <c r="BA178" s="134">
        <v>0</v>
      </c>
      <c r="BB178" s="134">
        <v>0</v>
      </c>
      <c r="BC178" s="134">
        <v>0</v>
      </c>
      <c r="BD178" s="134">
        <v>0</v>
      </c>
      <c r="BE178" s="134">
        <v>0</v>
      </c>
      <c r="BF178" s="134">
        <v>0</v>
      </c>
      <c r="BG178" s="134">
        <v>0</v>
      </c>
      <c r="BH178" s="134">
        <v>0</v>
      </c>
      <c r="BI178" s="134">
        <v>0</v>
      </c>
      <c r="BJ178" s="134">
        <v>0</v>
      </c>
      <c r="BK178" s="134">
        <v>0</v>
      </c>
      <c r="BL178" s="134">
        <v>0</v>
      </c>
      <c r="BM178" s="134">
        <v>0</v>
      </c>
      <c r="BN178" s="134">
        <v>0</v>
      </c>
      <c r="BO178" s="134">
        <v>0</v>
      </c>
      <c r="BP178" s="134">
        <v>0</v>
      </c>
      <c r="BQ178" s="134">
        <v>0</v>
      </c>
      <c r="BR178" s="134">
        <v>0</v>
      </c>
      <c r="BS178" s="134">
        <v>0</v>
      </c>
      <c r="BT178" s="134">
        <v>0</v>
      </c>
      <c r="BU178" s="134">
        <v>0</v>
      </c>
      <c r="BV178" s="134">
        <v>0</v>
      </c>
      <c r="BW178" s="134">
        <v>0</v>
      </c>
      <c r="BX178" s="134">
        <v>0</v>
      </c>
      <c r="BY178" s="134">
        <v>0</v>
      </c>
      <c r="BZ178" s="134">
        <v>0</v>
      </c>
      <c r="CA178" s="134">
        <v>0</v>
      </c>
      <c r="CB178" s="134">
        <v>0</v>
      </c>
      <c r="CC178" s="134">
        <v>0</v>
      </c>
      <c r="CD178" s="134">
        <v>0</v>
      </c>
      <c r="CE178" s="134">
        <v>0</v>
      </c>
      <c r="CF178" s="134">
        <v>0</v>
      </c>
      <c r="CG178" s="134">
        <v>0</v>
      </c>
      <c r="CH178" s="134">
        <v>0</v>
      </c>
      <c r="CI178" s="134">
        <v>0</v>
      </c>
      <c r="CJ178" s="134">
        <v>0</v>
      </c>
      <c r="CK178" s="134">
        <v>0</v>
      </c>
      <c r="CL178" s="134">
        <v>0</v>
      </c>
      <c r="CM178" s="134">
        <v>0</v>
      </c>
      <c r="CN178" s="134">
        <v>0</v>
      </c>
      <c r="CO178" s="134">
        <v>0</v>
      </c>
      <c r="CP178" s="134">
        <v>0</v>
      </c>
      <c r="CQ178" s="134">
        <v>0</v>
      </c>
      <c r="CR178" s="134">
        <v>0</v>
      </c>
      <c r="CS178" s="134">
        <v>0</v>
      </c>
      <c r="CT178" s="134">
        <v>0</v>
      </c>
      <c r="CU178" s="134">
        <v>0</v>
      </c>
      <c r="CV178" s="134">
        <v>0</v>
      </c>
      <c r="CW178" s="134">
        <v>0</v>
      </c>
      <c r="CX178" s="134">
        <v>0</v>
      </c>
      <c r="CY178" s="134">
        <v>0</v>
      </c>
      <c r="CZ178" s="134">
        <v>0</v>
      </c>
      <c r="DA178" s="134">
        <v>0</v>
      </c>
      <c r="DB178" s="134">
        <v>0</v>
      </c>
      <c r="DC178" s="134">
        <v>0</v>
      </c>
      <c r="DD178" s="134">
        <v>0</v>
      </c>
      <c r="DE178" s="134">
        <v>0</v>
      </c>
      <c r="DF178" s="134">
        <v>0</v>
      </c>
      <c r="DG178" s="134">
        <v>0</v>
      </c>
      <c r="DH178" s="134">
        <v>0</v>
      </c>
      <c r="DI178" s="134">
        <v>0</v>
      </c>
      <c r="DJ178" s="134">
        <v>0</v>
      </c>
      <c r="DK178" s="134">
        <v>0</v>
      </c>
      <c r="DL178" s="134">
        <v>0</v>
      </c>
      <c r="DM178" s="134">
        <v>0</v>
      </c>
      <c r="DN178" s="134">
        <v>0</v>
      </c>
      <c r="DO178" s="134">
        <v>0</v>
      </c>
      <c r="DP178" s="134">
        <v>0</v>
      </c>
      <c r="DQ178" s="134">
        <v>0</v>
      </c>
      <c r="DR178" s="134">
        <v>0</v>
      </c>
      <c r="DS178" s="134">
        <v>0</v>
      </c>
      <c r="DT178" s="134">
        <v>0</v>
      </c>
    </row>
    <row r="179" spans="1:126" ht="33.75" x14ac:dyDescent="0.2">
      <c r="A179" s="106" t="s">
        <v>718</v>
      </c>
      <c r="B179" s="86" t="s">
        <v>619</v>
      </c>
      <c r="C179" s="115" t="s">
        <v>65</v>
      </c>
      <c r="D179" s="108" t="s">
        <v>55</v>
      </c>
      <c r="E179" s="115" t="s">
        <v>56</v>
      </c>
      <c r="F179" s="88" t="s">
        <v>422</v>
      </c>
      <c r="G179" s="115" t="s">
        <v>423</v>
      </c>
      <c r="H179" s="123" t="s">
        <v>619</v>
      </c>
      <c r="I179" s="43" t="s">
        <v>625</v>
      </c>
      <c r="J179" s="116"/>
      <c r="K179" s="116">
        <v>2</v>
      </c>
      <c r="L179" s="6" t="s">
        <v>730</v>
      </c>
      <c r="M179" s="116"/>
      <c r="N179" s="6" t="s">
        <v>428</v>
      </c>
      <c r="O179" s="6" t="s">
        <v>57</v>
      </c>
      <c r="P179" s="16" t="s">
        <v>60</v>
      </c>
      <c r="Q179" s="69" t="e">
        <v>#DIV/0!</v>
      </c>
      <c r="R179" s="83" t="e">
        <v>#DIV/0!</v>
      </c>
      <c r="S179" s="83">
        <v>0</v>
      </c>
      <c r="T179" s="83">
        <v>0</v>
      </c>
      <c r="U179" s="134">
        <v>0</v>
      </c>
      <c r="V179" s="134">
        <v>16129</v>
      </c>
      <c r="W179" s="134">
        <v>0</v>
      </c>
      <c r="X179" s="134"/>
      <c r="Y179" s="134">
        <v>16129</v>
      </c>
      <c r="Z179" s="134">
        <v>0</v>
      </c>
      <c r="AA179" s="134">
        <v>0</v>
      </c>
      <c r="AB179" s="134"/>
      <c r="AC179" s="134">
        <v>0</v>
      </c>
      <c r="AD179" s="134">
        <v>0</v>
      </c>
      <c r="AE179" s="134">
        <v>0</v>
      </c>
      <c r="AF179" s="134">
        <v>0</v>
      </c>
      <c r="AG179" s="134">
        <v>0</v>
      </c>
      <c r="AH179" s="134">
        <v>0</v>
      </c>
      <c r="AI179" s="134">
        <v>0</v>
      </c>
      <c r="AJ179" s="134">
        <v>0</v>
      </c>
      <c r="AK179" s="134">
        <v>0</v>
      </c>
      <c r="AL179" s="134">
        <v>0</v>
      </c>
      <c r="AM179" s="134">
        <v>0</v>
      </c>
      <c r="AN179" s="134">
        <v>0</v>
      </c>
      <c r="AO179" s="134">
        <v>0</v>
      </c>
      <c r="AP179" s="134">
        <v>0</v>
      </c>
      <c r="AQ179" s="134">
        <v>0</v>
      </c>
      <c r="AR179" s="134">
        <v>0</v>
      </c>
      <c r="AS179" s="134">
        <v>0</v>
      </c>
      <c r="AT179" s="134">
        <v>0</v>
      </c>
      <c r="AU179" s="134">
        <v>0</v>
      </c>
      <c r="AV179" s="134">
        <v>0</v>
      </c>
      <c r="AW179" s="134">
        <v>0</v>
      </c>
      <c r="AX179" s="134">
        <v>0</v>
      </c>
      <c r="AY179" s="134">
        <v>0</v>
      </c>
      <c r="AZ179" s="134">
        <v>0</v>
      </c>
      <c r="BA179" s="134">
        <v>0</v>
      </c>
      <c r="BB179" s="134">
        <v>0</v>
      </c>
      <c r="BC179" s="134">
        <v>0</v>
      </c>
      <c r="BD179" s="134">
        <v>0</v>
      </c>
      <c r="BE179" s="134">
        <v>0</v>
      </c>
      <c r="BF179" s="134">
        <v>0</v>
      </c>
      <c r="BG179" s="134">
        <v>0</v>
      </c>
      <c r="BH179" s="134">
        <v>0</v>
      </c>
      <c r="BI179" s="134">
        <v>0</v>
      </c>
      <c r="BJ179" s="134">
        <v>0</v>
      </c>
      <c r="BK179" s="134">
        <v>0</v>
      </c>
      <c r="BL179" s="134">
        <v>0</v>
      </c>
      <c r="BM179" s="134">
        <v>0</v>
      </c>
      <c r="BN179" s="134">
        <v>0</v>
      </c>
      <c r="BO179" s="134">
        <v>0</v>
      </c>
      <c r="BP179" s="134">
        <v>0</v>
      </c>
      <c r="BQ179" s="134">
        <v>0</v>
      </c>
      <c r="BR179" s="134">
        <v>0</v>
      </c>
      <c r="BS179" s="134">
        <v>0</v>
      </c>
      <c r="BT179" s="134">
        <v>0</v>
      </c>
      <c r="BU179" s="134">
        <v>0</v>
      </c>
      <c r="BV179" s="134">
        <v>0</v>
      </c>
      <c r="BW179" s="134">
        <v>0</v>
      </c>
      <c r="BX179" s="134">
        <v>0</v>
      </c>
      <c r="BY179" s="134">
        <v>0</v>
      </c>
      <c r="BZ179" s="134">
        <v>0</v>
      </c>
      <c r="CA179" s="134">
        <v>0</v>
      </c>
      <c r="CB179" s="134">
        <v>0</v>
      </c>
      <c r="CC179" s="134">
        <v>0</v>
      </c>
      <c r="CD179" s="134">
        <v>0</v>
      </c>
      <c r="CE179" s="134">
        <v>0</v>
      </c>
      <c r="CF179" s="134">
        <v>0</v>
      </c>
      <c r="CG179" s="134">
        <v>0</v>
      </c>
      <c r="CH179" s="134">
        <v>0</v>
      </c>
      <c r="CI179" s="134">
        <v>0</v>
      </c>
      <c r="CJ179" s="134">
        <v>0</v>
      </c>
      <c r="CK179" s="134">
        <v>0</v>
      </c>
      <c r="CL179" s="134">
        <v>0</v>
      </c>
      <c r="CM179" s="134">
        <v>0</v>
      </c>
      <c r="CN179" s="134">
        <v>0</v>
      </c>
      <c r="CO179" s="134">
        <v>0</v>
      </c>
      <c r="CP179" s="134">
        <v>0</v>
      </c>
      <c r="CQ179" s="134">
        <v>0</v>
      </c>
      <c r="CR179" s="134">
        <v>0</v>
      </c>
      <c r="CS179" s="134">
        <v>0</v>
      </c>
      <c r="CT179" s="134">
        <v>0</v>
      </c>
      <c r="CU179" s="134">
        <v>0</v>
      </c>
      <c r="CV179" s="134">
        <v>0</v>
      </c>
      <c r="CW179" s="134">
        <v>0</v>
      </c>
      <c r="CX179" s="134">
        <v>0</v>
      </c>
      <c r="CY179" s="134">
        <v>0</v>
      </c>
      <c r="CZ179" s="134">
        <v>0</v>
      </c>
      <c r="DA179" s="134">
        <v>0</v>
      </c>
      <c r="DB179" s="134">
        <v>0</v>
      </c>
      <c r="DC179" s="134">
        <v>0</v>
      </c>
      <c r="DD179" s="134">
        <v>0</v>
      </c>
      <c r="DE179" s="134">
        <v>0</v>
      </c>
      <c r="DF179" s="134">
        <v>0</v>
      </c>
      <c r="DG179" s="134">
        <v>0</v>
      </c>
      <c r="DH179" s="134">
        <v>0</v>
      </c>
      <c r="DI179" s="134">
        <v>0</v>
      </c>
      <c r="DJ179" s="134">
        <v>0</v>
      </c>
      <c r="DK179" s="134">
        <v>0</v>
      </c>
      <c r="DL179" s="134">
        <v>0</v>
      </c>
      <c r="DM179" s="134">
        <v>0</v>
      </c>
      <c r="DN179" s="134">
        <v>0</v>
      </c>
      <c r="DO179" s="134">
        <v>0</v>
      </c>
      <c r="DP179" s="134">
        <v>0</v>
      </c>
      <c r="DQ179" s="134">
        <v>0</v>
      </c>
      <c r="DR179" s="134">
        <v>0</v>
      </c>
      <c r="DS179" s="134">
        <v>0</v>
      </c>
      <c r="DT179" s="134">
        <v>0</v>
      </c>
    </row>
    <row r="180" spans="1:126" ht="22.5" x14ac:dyDescent="0.2">
      <c r="A180" s="106" t="s">
        <v>718</v>
      </c>
      <c r="B180" s="2" t="s">
        <v>435</v>
      </c>
      <c r="C180" s="1" t="s">
        <v>65</v>
      </c>
      <c r="D180" s="9" t="s">
        <v>431</v>
      </c>
      <c r="E180" s="7" t="s">
        <v>432</v>
      </c>
      <c r="F180" s="7" t="s">
        <v>433</v>
      </c>
      <c r="G180" s="7" t="s">
        <v>434</v>
      </c>
      <c r="H180" s="8" t="s">
        <v>435</v>
      </c>
      <c r="I180" s="3" t="s">
        <v>9</v>
      </c>
      <c r="J180" s="2"/>
      <c r="K180" s="2">
        <v>100</v>
      </c>
      <c r="L180" s="1"/>
      <c r="M180" s="4"/>
      <c r="N180" s="1"/>
      <c r="O180" s="3"/>
      <c r="P180" s="3"/>
      <c r="Q180" s="8"/>
      <c r="R180" s="20"/>
      <c r="S180" s="20"/>
      <c r="T180" s="20"/>
      <c r="U180" s="103"/>
      <c r="V180" s="103"/>
      <c r="W180" s="103"/>
      <c r="X180" s="103"/>
      <c r="Y180" s="103"/>
      <c r="Z180" s="104"/>
      <c r="AA180" s="104"/>
      <c r="AB180" s="7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8"/>
      <c r="BB180" s="8"/>
      <c r="BC180" s="20"/>
      <c r="BD180" s="8"/>
      <c r="BE180" s="8"/>
      <c r="BF180" s="20"/>
      <c r="BG180" s="8"/>
      <c r="BH180" s="8"/>
      <c r="BI180" s="20"/>
      <c r="BJ180" s="8"/>
      <c r="BK180" s="8"/>
      <c r="BL180" s="20"/>
      <c r="BM180" s="20"/>
      <c r="BN180" s="20"/>
      <c r="BO180" s="20"/>
      <c r="BP180" s="8"/>
      <c r="BQ180" s="8"/>
      <c r="BR180" s="20"/>
      <c r="BS180" s="20"/>
      <c r="BT180" s="20"/>
      <c r="BU180" s="20"/>
      <c r="BV180" s="20"/>
      <c r="BW180" s="20"/>
      <c r="BX180" s="20"/>
      <c r="BY180" s="8"/>
      <c r="BZ180" s="8"/>
      <c r="CA180" s="20"/>
      <c r="CB180" s="8"/>
      <c r="CC180" s="8"/>
      <c r="CD180" s="20"/>
      <c r="CE180" s="8"/>
      <c r="CF180" s="8"/>
      <c r="CG180" s="20"/>
      <c r="CH180" s="8"/>
      <c r="CI180" s="8"/>
      <c r="CJ180" s="20"/>
      <c r="CK180" s="8"/>
      <c r="CL180" s="8"/>
      <c r="CM180" s="20"/>
      <c r="CN180" s="20"/>
      <c r="CO180" s="20"/>
      <c r="CP180" s="20"/>
      <c r="CQ180" s="8"/>
      <c r="CR180" s="8"/>
      <c r="CS180" s="20"/>
      <c r="CT180" s="8"/>
      <c r="CU180" s="8"/>
      <c r="CV180" s="20"/>
      <c r="CW180" s="8"/>
      <c r="CX180" s="8"/>
      <c r="CY180" s="20"/>
      <c r="CZ180" s="8"/>
      <c r="DA180" s="8"/>
      <c r="DB180" s="20"/>
      <c r="DC180" s="8"/>
      <c r="DD180" s="8"/>
      <c r="DE180" s="20"/>
      <c r="DF180" s="8"/>
      <c r="DG180" s="8"/>
      <c r="DH180" s="20"/>
      <c r="DI180" s="20"/>
      <c r="DJ180" s="20"/>
      <c r="DK180" s="20"/>
      <c r="DL180" s="8"/>
      <c r="DM180" s="8"/>
      <c r="DN180" s="20"/>
      <c r="DO180" s="8"/>
      <c r="DP180" s="8"/>
      <c r="DQ180" s="20"/>
      <c r="DR180" s="8"/>
      <c r="DS180" s="8"/>
      <c r="DT180" s="20"/>
    </row>
    <row r="181" spans="1:126" ht="33.75" x14ac:dyDescent="0.2">
      <c r="A181" s="106" t="s">
        <v>718</v>
      </c>
      <c r="B181" s="86" t="s">
        <v>437</v>
      </c>
      <c r="C181" s="115" t="s">
        <v>65</v>
      </c>
      <c r="D181" s="87" t="s">
        <v>431</v>
      </c>
      <c r="E181" s="107" t="s">
        <v>432</v>
      </c>
      <c r="F181" s="107" t="s">
        <v>433</v>
      </c>
      <c r="G181" s="107" t="s">
        <v>436</v>
      </c>
      <c r="H181" s="109" t="s">
        <v>437</v>
      </c>
      <c r="I181" s="426" t="s">
        <v>438</v>
      </c>
      <c r="J181" s="86">
        <v>1122</v>
      </c>
      <c r="K181" s="86">
        <v>10</v>
      </c>
      <c r="L181" s="115" t="s">
        <v>439</v>
      </c>
      <c r="M181" s="116">
        <v>1106</v>
      </c>
      <c r="N181" s="107" t="s">
        <v>440</v>
      </c>
      <c r="O181" s="6" t="s">
        <v>58</v>
      </c>
      <c r="P181" s="6" t="s">
        <v>59</v>
      </c>
      <c r="Q181" s="69">
        <v>98.217468805704101</v>
      </c>
      <c r="R181" s="83" t="e">
        <v>#DIV/0!</v>
      </c>
      <c r="S181" s="83">
        <v>0</v>
      </c>
      <c r="T181" s="83">
        <v>0</v>
      </c>
      <c r="U181" s="134">
        <v>1122</v>
      </c>
      <c r="V181" s="134">
        <v>1102</v>
      </c>
      <c r="W181" s="134">
        <v>0</v>
      </c>
      <c r="X181" s="134">
        <v>0</v>
      </c>
      <c r="Y181" s="134">
        <v>0</v>
      </c>
      <c r="Z181" s="134">
        <v>1122</v>
      </c>
      <c r="AA181" s="134">
        <v>1105</v>
      </c>
      <c r="AB181" s="134">
        <v>1102</v>
      </c>
      <c r="AC181" s="134">
        <v>11</v>
      </c>
      <c r="AD181" s="134">
        <v>9</v>
      </c>
      <c r="AE181" s="134">
        <v>9</v>
      </c>
      <c r="AF181" s="134">
        <v>125</v>
      </c>
      <c r="AG181" s="134">
        <v>125</v>
      </c>
      <c r="AH181" s="134">
        <v>125</v>
      </c>
      <c r="AI181" s="134">
        <v>23</v>
      </c>
      <c r="AJ181" s="134">
        <v>22</v>
      </c>
      <c r="AK181" s="134">
        <v>23</v>
      </c>
      <c r="AL181" s="134">
        <v>7</v>
      </c>
      <c r="AM181" s="134">
        <v>7</v>
      </c>
      <c r="AN181" s="134">
        <v>7</v>
      </c>
      <c r="AO181" s="134">
        <v>46</v>
      </c>
      <c r="AP181" s="134">
        <v>44</v>
      </c>
      <c r="AQ181" s="134">
        <v>35</v>
      </c>
      <c r="AR181" s="134">
        <v>123</v>
      </c>
      <c r="AS181" s="134">
        <v>123</v>
      </c>
      <c r="AT181" s="134">
        <v>123</v>
      </c>
      <c r="AU181" s="134">
        <v>27</v>
      </c>
      <c r="AV181" s="134">
        <v>27</v>
      </c>
      <c r="AW181" s="134">
        <v>27</v>
      </c>
      <c r="AX181" s="134">
        <v>16</v>
      </c>
      <c r="AY181" s="134">
        <v>16</v>
      </c>
      <c r="AZ181" s="134">
        <v>16</v>
      </c>
      <c r="BA181" s="134">
        <v>19</v>
      </c>
      <c r="BB181" s="134">
        <v>19</v>
      </c>
      <c r="BC181" s="134">
        <v>18</v>
      </c>
      <c r="BD181" s="134">
        <v>42</v>
      </c>
      <c r="BE181" s="134">
        <v>41</v>
      </c>
      <c r="BF181" s="134">
        <v>41</v>
      </c>
      <c r="BG181" s="134">
        <v>25</v>
      </c>
      <c r="BH181" s="134">
        <v>23</v>
      </c>
      <c r="BI181" s="134">
        <v>25</v>
      </c>
      <c r="BJ181" s="134">
        <v>30</v>
      </c>
      <c r="BK181" s="134">
        <v>30</v>
      </c>
      <c r="BL181" s="134">
        <v>30</v>
      </c>
      <c r="BM181" s="134">
        <v>30</v>
      </c>
      <c r="BN181" s="134">
        <v>30</v>
      </c>
      <c r="BO181" s="134">
        <v>30</v>
      </c>
      <c r="BP181" s="134">
        <v>117</v>
      </c>
      <c r="BQ181" s="134">
        <v>110</v>
      </c>
      <c r="BR181" s="134">
        <v>117</v>
      </c>
      <c r="BS181" s="134">
        <v>9</v>
      </c>
      <c r="BT181" s="134">
        <v>9</v>
      </c>
      <c r="BU181" s="134">
        <v>9</v>
      </c>
      <c r="BV181" s="134">
        <v>4</v>
      </c>
      <c r="BW181" s="134">
        <v>4</v>
      </c>
      <c r="BX181" s="134">
        <v>4</v>
      </c>
      <c r="BY181" s="134">
        <v>37</v>
      </c>
      <c r="BZ181" s="134">
        <v>37</v>
      </c>
      <c r="CA181" s="134">
        <v>37</v>
      </c>
      <c r="CB181" s="134">
        <v>15</v>
      </c>
      <c r="CC181" s="134">
        <v>15</v>
      </c>
      <c r="CD181" s="134">
        <v>14</v>
      </c>
      <c r="CE181" s="134">
        <v>30</v>
      </c>
      <c r="CF181" s="134">
        <v>28</v>
      </c>
      <c r="CG181" s="134">
        <v>28</v>
      </c>
      <c r="CH181" s="134">
        <v>29</v>
      </c>
      <c r="CI181" s="134">
        <v>29</v>
      </c>
      <c r="CJ181" s="134">
        <v>29</v>
      </c>
      <c r="CK181" s="134">
        <v>64</v>
      </c>
      <c r="CL181" s="134">
        <v>64</v>
      </c>
      <c r="CM181" s="134">
        <v>64</v>
      </c>
      <c r="CN181" s="134">
        <v>40</v>
      </c>
      <c r="CO181" s="134">
        <v>40</v>
      </c>
      <c r="CP181" s="134">
        <v>40</v>
      </c>
      <c r="CQ181" s="134">
        <v>13</v>
      </c>
      <c r="CR181" s="134">
        <v>13</v>
      </c>
      <c r="CS181" s="134">
        <v>13</v>
      </c>
      <c r="CT181" s="134">
        <v>12</v>
      </c>
      <c r="CU181" s="134">
        <v>12</v>
      </c>
      <c r="CV181" s="134">
        <v>12</v>
      </c>
      <c r="CW181" s="134">
        <v>14</v>
      </c>
      <c r="CX181" s="134">
        <v>14</v>
      </c>
      <c r="CY181" s="134">
        <v>14</v>
      </c>
      <c r="CZ181" s="134">
        <v>2</v>
      </c>
      <c r="DA181" s="134">
        <v>2</v>
      </c>
      <c r="DB181" s="134">
        <v>2</v>
      </c>
      <c r="DC181" s="134">
        <v>87</v>
      </c>
      <c r="DD181" s="134">
        <v>87</v>
      </c>
      <c r="DE181" s="134">
        <v>86</v>
      </c>
      <c r="DF181" s="134">
        <v>26</v>
      </c>
      <c r="DG181" s="134">
        <v>26</v>
      </c>
      <c r="DH181" s="134">
        <v>26</v>
      </c>
      <c r="DI181" s="134">
        <v>47</v>
      </c>
      <c r="DJ181" s="134">
        <v>47</v>
      </c>
      <c r="DK181" s="134">
        <v>47</v>
      </c>
      <c r="DL181" s="134">
        <v>42</v>
      </c>
      <c r="DM181" s="134">
        <v>42</v>
      </c>
      <c r="DN181" s="134">
        <v>41</v>
      </c>
      <c r="DO181" s="134">
        <v>6</v>
      </c>
      <c r="DP181" s="134">
        <v>6</v>
      </c>
      <c r="DQ181" s="134">
        <v>6</v>
      </c>
      <c r="DR181" s="134">
        <v>4</v>
      </c>
      <c r="DS181" s="134">
        <v>4</v>
      </c>
      <c r="DT181" s="134">
        <v>4</v>
      </c>
      <c r="DV181" s="159">
        <v>20</v>
      </c>
    </row>
    <row r="182" spans="1:126" ht="33.75" x14ac:dyDescent="0.2">
      <c r="A182" s="106" t="s">
        <v>718</v>
      </c>
      <c r="B182" s="86" t="s">
        <v>442</v>
      </c>
      <c r="C182" s="115" t="s">
        <v>65</v>
      </c>
      <c r="D182" s="87" t="s">
        <v>431</v>
      </c>
      <c r="E182" s="107" t="s">
        <v>432</v>
      </c>
      <c r="F182" s="107" t="s">
        <v>433</v>
      </c>
      <c r="G182" s="107" t="s">
        <v>434</v>
      </c>
      <c r="H182" s="84" t="s">
        <v>442</v>
      </c>
      <c r="I182" s="427"/>
      <c r="J182" s="84">
        <v>4500</v>
      </c>
      <c r="K182" s="86">
        <v>10</v>
      </c>
      <c r="L182" s="107" t="s">
        <v>441</v>
      </c>
      <c r="M182" s="116">
        <v>4692</v>
      </c>
      <c r="N182" s="107" t="s">
        <v>440</v>
      </c>
      <c r="O182" s="107" t="s">
        <v>57</v>
      </c>
      <c r="P182" s="107" t="s">
        <v>60</v>
      </c>
      <c r="Q182" s="69">
        <v>117.11111111111111</v>
      </c>
      <c r="R182" s="83" t="e">
        <v>#DIV/0!</v>
      </c>
      <c r="S182" s="83">
        <v>0</v>
      </c>
      <c r="T182" s="83">
        <v>0</v>
      </c>
      <c r="U182" s="134">
        <v>4500</v>
      </c>
      <c r="V182" s="134">
        <v>5270</v>
      </c>
      <c r="W182" s="134">
        <v>0</v>
      </c>
      <c r="X182" s="134">
        <v>0</v>
      </c>
      <c r="Y182" s="134">
        <v>0</v>
      </c>
      <c r="Z182" s="134">
        <v>4500</v>
      </c>
      <c r="AA182" s="134">
        <v>4679</v>
      </c>
      <c r="AB182" s="134">
        <v>5270</v>
      </c>
      <c r="AC182" s="134">
        <v>57</v>
      </c>
      <c r="AD182" s="134">
        <v>56</v>
      </c>
      <c r="AE182" s="134">
        <v>134</v>
      </c>
      <c r="AF182" s="134">
        <v>437</v>
      </c>
      <c r="AG182" s="134">
        <v>386</v>
      </c>
      <c r="AH182" s="134">
        <v>490</v>
      </c>
      <c r="AI182" s="134">
        <v>70</v>
      </c>
      <c r="AJ182" s="134">
        <v>62</v>
      </c>
      <c r="AK182" s="134">
        <v>75</v>
      </c>
      <c r="AL182" s="134">
        <v>34</v>
      </c>
      <c r="AM182" s="134">
        <v>34</v>
      </c>
      <c r="AN182" s="134">
        <v>34</v>
      </c>
      <c r="AO182" s="134">
        <v>163</v>
      </c>
      <c r="AP182" s="134">
        <v>142</v>
      </c>
      <c r="AQ182" s="134">
        <v>130</v>
      </c>
      <c r="AR182" s="134">
        <v>614</v>
      </c>
      <c r="AS182" s="134">
        <v>650</v>
      </c>
      <c r="AT182" s="134">
        <v>630</v>
      </c>
      <c r="AU182" s="134">
        <v>110</v>
      </c>
      <c r="AV182" s="134">
        <v>136</v>
      </c>
      <c r="AW182" s="134">
        <v>138</v>
      </c>
      <c r="AX182" s="134">
        <v>60</v>
      </c>
      <c r="AY182" s="134">
        <v>55</v>
      </c>
      <c r="AZ182" s="134">
        <v>62</v>
      </c>
      <c r="BA182" s="134">
        <v>57</v>
      </c>
      <c r="BB182" s="134">
        <v>43</v>
      </c>
      <c r="BC182" s="134">
        <v>58</v>
      </c>
      <c r="BD182" s="134">
        <v>157</v>
      </c>
      <c r="BE182" s="134">
        <v>168</v>
      </c>
      <c r="BF182" s="134">
        <v>175</v>
      </c>
      <c r="BG182" s="134">
        <v>142</v>
      </c>
      <c r="BH182" s="134">
        <v>157</v>
      </c>
      <c r="BI182" s="134">
        <v>179</v>
      </c>
      <c r="BJ182" s="134">
        <v>93</v>
      </c>
      <c r="BK182" s="134">
        <v>82</v>
      </c>
      <c r="BL182" s="134">
        <v>117</v>
      </c>
      <c r="BM182" s="134">
        <v>202</v>
      </c>
      <c r="BN182" s="134">
        <v>250</v>
      </c>
      <c r="BO182" s="134">
        <v>278</v>
      </c>
      <c r="BP182" s="134">
        <v>305</v>
      </c>
      <c r="BQ182" s="134">
        <v>309</v>
      </c>
      <c r="BR182" s="134">
        <v>367</v>
      </c>
      <c r="BS182" s="134">
        <v>18</v>
      </c>
      <c r="BT182" s="134">
        <v>25</v>
      </c>
      <c r="BU182" s="134">
        <v>41</v>
      </c>
      <c r="BV182" s="134">
        <v>10</v>
      </c>
      <c r="BW182" s="134">
        <v>10</v>
      </c>
      <c r="BX182" s="134">
        <v>19</v>
      </c>
      <c r="BY182" s="134">
        <v>210</v>
      </c>
      <c r="BZ182" s="134">
        <v>192</v>
      </c>
      <c r="CA182" s="134">
        <v>227</v>
      </c>
      <c r="CB182" s="134">
        <v>72</v>
      </c>
      <c r="CC182" s="134">
        <v>70</v>
      </c>
      <c r="CD182" s="134">
        <v>86</v>
      </c>
      <c r="CE182" s="134">
        <v>113</v>
      </c>
      <c r="CF182" s="134">
        <v>128</v>
      </c>
      <c r="CG182" s="134">
        <v>124</v>
      </c>
      <c r="CH182" s="134">
        <v>82</v>
      </c>
      <c r="CI182" s="134">
        <v>100</v>
      </c>
      <c r="CJ182" s="134">
        <v>148</v>
      </c>
      <c r="CK182" s="134">
        <v>291</v>
      </c>
      <c r="CL182" s="134">
        <v>309</v>
      </c>
      <c r="CM182" s="134">
        <v>331</v>
      </c>
      <c r="CN182" s="134">
        <v>170</v>
      </c>
      <c r="CO182" s="134">
        <v>181</v>
      </c>
      <c r="CP182" s="134">
        <v>179</v>
      </c>
      <c r="CQ182" s="134">
        <v>98</v>
      </c>
      <c r="CR182" s="134">
        <v>122</v>
      </c>
      <c r="CS182" s="134">
        <v>112</v>
      </c>
      <c r="CT182" s="134">
        <v>74</v>
      </c>
      <c r="CU182" s="134">
        <v>97</v>
      </c>
      <c r="CV182" s="134">
        <v>110</v>
      </c>
      <c r="CW182" s="134">
        <v>98</v>
      </c>
      <c r="CX182" s="134">
        <v>90</v>
      </c>
      <c r="CY182" s="134">
        <v>108</v>
      </c>
      <c r="CZ182" s="134">
        <v>16</v>
      </c>
      <c r="DA182" s="134">
        <v>18</v>
      </c>
      <c r="DB182" s="134">
        <v>18</v>
      </c>
      <c r="DC182" s="134">
        <v>261</v>
      </c>
      <c r="DD182" s="134">
        <v>282</v>
      </c>
      <c r="DE182" s="134">
        <v>300</v>
      </c>
      <c r="DF182" s="134">
        <v>101</v>
      </c>
      <c r="DG182" s="134">
        <v>114</v>
      </c>
      <c r="DH182" s="134">
        <v>114</v>
      </c>
      <c r="DI182" s="134">
        <v>246</v>
      </c>
      <c r="DJ182" s="134">
        <v>249</v>
      </c>
      <c r="DK182" s="134">
        <v>331</v>
      </c>
      <c r="DL182" s="134">
        <v>111</v>
      </c>
      <c r="DM182" s="134">
        <v>133</v>
      </c>
      <c r="DN182" s="134">
        <v>118</v>
      </c>
      <c r="DO182" s="134">
        <v>12</v>
      </c>
      <c r="DP182" s="134">
        <v>12</v>
      </c>
      <c r="DQ182" s="134">
        <v>21</v>
      </c>
      <c r="DR182" s="134">
        <v>16</v>
      </c>
      <c r="DS182" s="134">
        <v>17</v>
      </c>
      <c r="DT182" s="134">
        <v>16</v>
      </c>
    </row>
    <row r="183" spans="1:126" ht="33.75" x14ac:dyDescent="0.2">
      <c r="A183" s="106" t="s">
        <v>718</v>
      </c>
      <c r="B183" s="86" t="s">
        <v>445</v>
      </c>
      <c r="C183" s="115" t="s">
        <v>65</v>
      </c>
      <c r="D183" s="87" t="s">
        <v>431</v>
      </c>
      <c r="E183" s="107" t="s">
        <v>432</v>
      </c>
      <c r="F183" s="107" t="s">
        <v>433</v>
      </c>
      <c r="G183" s="107" t="s">
        <v>434</v>
      </c>
      <c r="H183" s="138" t="s">
        <v>445</v>
      </c>
      <c r="I183" s="107" t="s">
        <v>443</v>
      </c>
      <c r="J183" s="84">
        <v>1873</v>
      </c>
      <c r="K183" s="86">
        <v>20</v>
      </c>
      <c r="L183" s="107" t="s">
        <v>444</v>
      </c>
      <c r="M183" s="116">
        <v>2002</v>
      </c>
      <c r="N183" s="107" t="s">
        <v>72</v>
      </c>
      <c r="O183" s="107" t="s">
        <v>57</v>
      </c>
      <c r="P183" s="107" t="s">
        <v>60</v>
      </c>
      <c r="Q183" s="69">
        <v>99.582027168234063</v>
      </c>
      <c r="R183" s="83" t="e">
        <v>#DIV/0!</v>
      </c>
      <c r="S183" s="83">
        <v>0</v>
      </c>
      <c r="T183" s="83">
        <v>0</v>
      </c>
      <c r="U183" s="134">
        <v>1914</v>
      </c>
      <c r="V183" s="134">
        <v>1906</v>
      </c>
      <c r="W183" s="134">
        <v>0</v>
      </c>
      <c r="X183" s="134">
        <v>0</v>
      </c>
      <c r="Y183" s="134">
        <v>0</v>
      </c>
      <c r="Z183" s="134">
        <v>1914</v>
      </c>
      <c r="AA183" s="134">
        <v>1997</v>
      </c>
      <c r="AB183" s="134">
        <v>1906</v>
      </c>
      <c r="AC183" s="134">
        <v>6</v>
      </c>
      <c r="AD183" s="134">
        <v>0</v>
      </c>
      <c r="AE183" s="134">
        <v>4</v>
      </c>
      <c r="AF183" s="134">
        <v>150</v>
      </c>
      <c r="AG183" s="134">
        <v>149</v>
      </c>
      <c r="AH183" s="134">
        <v>144</v>
      </c>
      <c r="AI183" s="134">
        <v>25</v>
      </c>
      <c r="AJ183" s="134">
        <v>24</v>
      </c>
      <c r="AK183" s="134">
        <v>29</v>
      </c>
      <c r="AL183" s="134">
        <v>70</v>
      </c>
      <c r="AM183" s="134">
        <v>46</v>
      </c>
      <c r="AN183" s="134">
        <v>33</v>
      </c>
      <c r="AO183" s="134">
        <v>27</v>
      </c>
      <c r="AP183" s="134">
        <v>46</v>
      </c>
      <c r="AQ183" s="134">
        <v>43</v>
      </c>
      <c r="AR183" s="134">
        <v>65</v>
      </c>
      <c r="AS183" s="134">
        <v>61</v>
      </c>
      <c r="AT183" s="134">
        <v>61</v>
      </c>
      <c r="AU183" s="134">
        <v>17</v>
      </c>
      <c r="AV183" s="134">
        <v>18</v>
      </c>
      <c r="AW183" s="134">
        <v>51</v>
      </c>
      <c r="AX183" s="134">
        <v>32</v>
      </c>
      <c r="AY183" s="134">
        <v>36</v>
      </c>
      <c r="AZ183" s="134">
        <v>33</v>
      </c>
      <c r="BA183" s="134">
        <v>58</v>
      </c>
      <c r="BB183" s="134">
        <v>77</v>
      </c>
      <c r="BC183" s="134">
        <v>82</v>
      </c>
      <c r="BD183" s="134">
        <v>90</v>
      </c>
      <c r="BE183" s="134">
        <v>89</v>
      </c>
      <c r="BF183" s="134">
        <v>95</v>
      </c>
      <c r="BG183" s="134">
        <v>140</v>
      </c>
      <c r="BH183" s="134">
        <v>135</v>
      </c>
      <c r="BI183" s="134">
        <v>109</v>
      </c>
      <c r="BJ183" s="134">
        <v>28</v>
      </c>
      <c r="BK183" s="134">
        <v>21</v>
      </c>
      <c r="BL183" s="134">
        <v>25</v>
      </c>
      <c r="BM183" s="134">
        <v>60</v>
      </c>
      <c r="BN183" s="134">
        <v>65</v>
      </c>
      <c r="BO183" s="134">
        <v>86</v>
      </c>
      <c r="BP183" s="134">
        <v>110</v>
      </c>
      <c r="BQ183" s="134">
        <v>126</v>
      </c>
      <c r="BR183" s="134">
        <v>87</v>
      </c>
      <c r="BS183" s="134">
        <v>2</v>
      </c>
      <c r="BT183" s="134">
        <v>3</v>
      </c>
      <c r="BU183" s="134">
        <v>3</v>
      </c>
      <c r="BV183" s="134">
        <v>8</v>
      </c>
      <c r="BW183" s="134">
        <v>7</v>
      </c>
      <c r="BX183" s="134">
        <v>9</v>
      </c>
      <c r="BY183" s="134">
        <v>75</v>
      </c>
      <c r="BZ183" s="134">
        <v>79</v>
      </c>
      <c r="CA183" s="134">
        <v>52</v>
      </c>
      <c r="CB183" s="134">
        <v>20</v>
      </c>
      <c r="CC183" s="134">
        <v>28</v>
      </c>
      <c r="CD183" s="134">
        <v>28</v>
      </c>
      <c r="CE183" s="134">
        <v>176</v>
      </c>
      <c r="CF183" s="134">
        <v>176</v>
      </c>
      <c r="CG183" s="134">
        <v>167</v>
      </c>
      <c r="CH183" s="134">
        <v>40</v>
      </c>
      <c r="CI183" s="134">
        <v>46</v>
      </c>
      <c r="CJ183" s="134">
        <v>45</v>
      </c>
      <c r="CK183" s="134">
        <v>115</v>
      </c>
      <c r="CL183" s="134">
        <v>86</v>
      </c>
      <c r="CM183" s="134">
        <v>78</v>
      </c>
      <c r="CN183" s="134">
        <v>146</v>
      </c>
      <c r="CO183" s="134">
        <v>111</v>
      </c>
      <c r="CP183" s="134">
        <v>147</v>
      </c>
      <c r="CQ183" s="134">
        <v>35</v>
      </c>
      <c r="CR183" s="134">
        <v>38</v>
      </c>
      <c r="CS183" s="134">
        <v>44</v>
      </c>
      <c r="CT183" s="134">
        <v>30</v>
      </c>
      <c r="CU183" s="134">
        <v>45</v>
      </c>
      <c r="CV183" s="134">
        <v>31</v>
      </c>
      <c r="CW183" s="134">
        <v>25</v>
      </c>
      <c r="CX183" s="134">
        <v>25</v>
      </c>
      <c r="CY183" s="134">
        <v>19</v>
      </c>
      <c r="CZ183" s="134">
        <v>4</v>
      </c>
      <c r="DA183" s="134">
        <v>5</v>
      </c>
      <c r="DB183" s="134">
        <v>0</v>
      </c>
      <c r="DC183" s="134">
        <v>57</v>
      </c>
      <c r="DD183" s="134">
        <v>193</v>
      </c>
      <c r="DE183" s="134">
        <v>193</v>
      </c>
      <c r="DF183" s="134">
        <v>80</v>
      </c>
      <c r="DG183" s="134">
        <v>50</v>
      </c>
      <c r="DH183" s="134">
        <v>54</v>
      </c>
      <c r="DI183" s="134">
        <v>110</v>
      </c>
      <c r="DJ183" s="134">
        <v>96</v>
      </c>
      <c r="DK183" s="134">
        <v>58</v>
      </c>
      <c r="DL183" s="134">
        <v>91</v>
      </c>
      <c r="DM183" s="134">
        <v>90</v>
      </c>
      <c r="DN183" s="134">
        <v>74</v>
      </c>
      <c r="DO183" s="134">
        <v>2</v>
      </c>
      <c r="DP183" s="134">
        <v>3</v>
      </c>
      <c r="DQ183" s="134">
        <v>5</v>
      </c>
      <c r="DR183" s="134">
        <v>20</v>
      </c>
      <c r="DS183" s="134">
        <v>23</v>
      </c>
      <c r="DT183" s="134">
        <v>17</v>
      </c>
    </row>
    <row r="184" spans="1:126" ht="33.75" x14ac:dyDescent="0.2">
      <c r="A184" s="106" t="s">
        <v>718</v>
      </c>
      <c r="B184" s="86" t="s">
        <v>449</v>
      </c>
      <c r="C184" s="115" t="s">
        <v>65</v>
      </c>
      <c r="D184" s="87" t="s">
        <v>431</v>
      </c>
      <c r="E184" s="107" t="s">
        <v>432</v>
      </c>
      <c r="F184" s="107" t="s">
        <v>433</v>
      </c>
      <c r="G184" s="107" t="s">
        <v>434</v>
      </c>
      <c r="H184" s="135" t="s">
        <v>449</v>
      </c>
      <c r="I184" s="107" t="s">
        <v>446</v>
      </c>
      <c r="J184" s="84">
        <v>479</v>
      </c>
      <c r="K184" s="86">
        <v>16</v>
      </c>
      <c r="L184" s="107" t="s">
        <v>447</v>
      </c>
      <c r="M184" s="116">
        <v>445</v>
      </c>
      <c r="N184" s="107" t="s">
        <v>448</v>
      </c>
      <c r="O184" s="107" t="s">
        <v>57</v>
      </c>
      <c r="P184" s="107" t="s">
        <v>60</v>
      </c>
      <c r="Q184" s="69">
        <v>73.118279569892479</v>
      </c>
      <c r="R184" s="83" t="e">
        <v>#DIV/0!</v>
      </c>
      <c r="S184" s="83">
        <v>0</v>
      </c>
      <c r="T184" s="83">
        <v>0</v>
      </c>
      <c r="U184" s="134">
        <v>465</v>
      </c>
      <c r="V184" s="134">
        <v>340</v>
      </c>
      <c r="W184" s="134">
        <v>0</v>
      </c>
      <c r="X184" s="134">
        <v>0</v>
      </c>
      <c r="Y184" s="134">
        <v>0</v>
      </c>
      <c r="Z184" s="134">
        <v>465</v>
      </c>
      <c r="AA184" s="134">
        <v>444</v>
      </c>
      <c r="AB184" s="134">
        <v>340</v>
      </c>
      <c r="AC184" s="134">
        <v>0</v>
      </c>
      <c r="AD184" s="134">
        <v>6</v>
      </c>
      <c r="AE184" s="134">
        <v>0</v>
      </c>
      <c r="AF184" s="134">
        <v>22</v>
      </c>
      <c r="AG184" s="134">
        <v>20</v>
      </c>
      <c r="AH184" s="134">
        <v>7</v>
      </c>
      <c r="AI184" s="134">
        <v>6</v>
      </c>
      <c r="AJ184" s="134">
        <v>5</v>
      </c>
      <c r="AK184" s="134">
        <v>6</v>
      </c>
      <c r="AL184" s="134">
        <v>8</v>
      </c>
      <c r="AM184" s="134">
        <v>9</v>
      </c>
      <c r="AN184" s="134">
        <v>14</v>
      </c>
      <c r="AO184" s="134">
        <v>7</v>
      </c>
      <c r="AP184" s="134">
        <v>5</v>
      </c>
      <c r="AQ184" s="134">
        <v>3</v>
      </c>
      <c r="AR184" s="134">
        <v>16</v>
      </c>
      <c r="AS184" s="134">
        <v>16</v>
      </c>
      <c r="AT184" s="134">
        <v>13</v>
      </c>
      <c r="AU184" s="134">
        <v>10</v>
      </c>
      <c r="AV184" s="134">
        <v>2</v>
      </c>
      <c r="AW184" s="134">
        <v>13</v>
      </c>
      <c r="AX184" s="134">
        <v>18</v>
      </c>
      <c r="AY184" s="134">
        <v>12</v>
      </c>
      <c r="AZ184" s="134">
        <v>2</v>
      </c>
      <c r="BA184" s="134">
        <v>15</v>
      </c>
      <c r="BB184" s="134">
        <v>14</v>
      </c>
      <c r="BC184" s="134">
        <v>13</v>
      </c>
      <c r="BD184" s="134">
        <v>28</v>
      </c>
      <c r="BE184" s="134">
        <v>31</v>
      </c>
      <c r="BF184" s="134">
        <v>16</v>
      </c>
      <c r="BG184" s="134">
        <v>31</v>
      </c>
      <c r="BH184" s="134">
        <v>27</v>
      </c>
      <c r="BI184" s="134">
        <v>18</v>
      </c>
      <c r="BJ184" s="134">
        <v>10</v>
      </c>
      <c r="BK184" s="134">
        <v>0</v>
      </c>
      <c r="BL184" s="134">
        <v>0</v>
      </c>
      <c r="BM184" s="134">
        <v>15</v>
      </c>
      <c r="BN184" s="134">
        <v>15</v>
      </c>
      <c r="BO184" s="134">
        <v>11</v>
      </c>
      <c r="BP184" s="134">
        <v>18</v>
      </c>
      <c r="BQ184" s="134">
        <v>18</v>
      </c>
      <c r="BR184" s="134">
        <v>5</v>
      </c>
      <c r="BS184" s="134">
        <v>1</v>
      </c>
      <c r="BT184" s="134">
        <v>0</v>
      </c>
      <c r="BU184" s="134">
        <v>1</v>
      </c>
      <c r="BV184" s="134">
        <v>2</v>
      </c>
      <c r="BW184" s="134">
        <v>2</v>
      </c>
      <c r="BX184" s="134">
        <v>1</v>
      </c>
      <c r="BY184" s="134">
        <v>30</v>
      </c>
      <c r="BZ184" s="134">
        <v>32</v>
      </c>
      <c r="CA184" s="134">
        <v>19</v>
      </c>
      <c r="CB184" s="134">
        <v>11</v>
      </c>
      <c r="CC184" s="134">
        <v>4</v>
      </c>
      <c r="CD184" s="134">
        <v>2</v>
      </c>
      <c r="CE184" s="134">
        <v>26</v>
      </c>
      <c r="CF184" s="134">
        <v>14</v>
      </c>
      <c r="CG184" s="134">
        <v>19</v>
      </c>
      <c r="CH184" s="134">
        <v>10</v>
      </c>
      <c r="CI184" s="134">
        <v>10</v>
      </c>
      <c r="CJ184" s="134">
        <v>11</v>
      </c>
      <c r="CK184" s="134">
        <v>30</v>
      </c>
      <c r="CL184" s="134">
        <v>31</v>
      </c>
      <c r="CM184" s="134">
        <v>32</v>
      </c>
      <c r="CN184" s="134">
        <v>33</v>
      </c>
      <c r="CO184" s="134">
        <v>36</v>
      </c>
      <c r="CP184" s="134">
        <v>35</v>
      </c>
      <c r="CQ184" s="134">
        <v>5</v>
      </c>
      <c r="CR184" s="134">
        <v>2</v>
      </c>
      <c r="CS184" s="134">
        <v>1</v>
      </c>
      <c r="CT184" s="134">
        <v>12</v>
      </c>
      <c r="CU184" s="134">
        <v>17</v>
      </c>
      <c r="CV184" s="134">
        <v>9</v>
      </c>
      <c r="CW184" s="134">
        <v>5</v>
      </c>
      <c r="CX184" s="134">
        <v>5</v>
      </c>
      <c r="CY184" s="134">
        <v>4</v>
      </c>
      <c r="CZ184" s="134">
        <v>0</v>
      </c>
      <c r="DA184" s="134">
        <v>0</v>
      </c>
      <c r="DB184" s="134">
        <v>0</v>
      </c>
      <c r="DC184" s="134">
        <v>15</v>
      </c>
      <c r="DD184" s="134">
        <v>22</v>
      </c>
      <c r="DE184" s="134">
        <v>32</v>
      </c>
      <c r="DF184" s="134">
        <v>15</v>
      </c>
      <c r="DG184" s="134">
        <v>14</v>
      </c>
      <c r="DH184" s="134">
        <v>12</v>
      </c>
      <c r="DI184" s="134">
        <v>50</v>
      </c>
      <c r="DJ184" s="134">
        <v>58</v>
      </c>
      <c r="DK184" s="134">
        <v>25</v>
      </c>
      <c r="DL184" s="134">
        <v>10</v>
      </c>
      <c r="DM184" s="134">
        <v>11</v>
      </c>
      <c r="DN184" s="134">
        <v>12</v>
      </c>
      <c r="DO184" s="134">
        <v>1</v>
      </c>
      <c r="DP184" s="134">
        <v>1</v>
      </c>
      <c r="DQ184" s="134">
        <v>0</v>
      </c>
      <c r="DR184" s="134">
        <v>5</v>
      </c>
      <c r="DS184" s="134">
        <v>5</v>
      </c>
      <c r="DT184" s="134">
        <v>4</v>
      </c>
    </row>
    <row r="185" spans="1:126" ht="22.5" x14ac:dyDescent="0.2">
      <c r="A185" s="106" t="s">
        <v>718</v>
      </c>
      <c r="B185" s="86" t="s">
        <v>453</v>
      </c>
      <c r="C185" s="115" t="s">
        <v>65</v>
      </c>
      <c r="D185" s="87" t="s">
        <v>431</v>
      </c>
      <c r="E185" s="107" t="s">
        <v>432</v>
      </c>
      <c r="F185" s="107" t="s">
        <v>433</v>
      </c>
      <c r="G185" s="107" t="s">
        <v>434</v>
      </c>
      <c r="H185" s="138" t="s">
        <v>453</v>
      </c>
      <c r="I185" s="107" t="s">
        <v>450</v>
      </c>
      <c r="J185" s="84">
        <v>329</v>
      </c>
      <c r="K185" s="86">
        <v>5</v>
      </c>
      <c r="L185" s="107" t="s">
        <v>451</v>
      </c>
      <c r="M185" s="116">
        <v>248</v>
      </c>
      <c r="N185" s="107" t="s">
        <v>452</v>
      </c>
      <c r="O185" s="107" t="s">
        <v>58</v>
      </c>
      <c r="P185" s="107" t="s">
        <v>60</v>
      </c>
      <c r="Q185" s="69">
        <v>87.242026266416502</v>
      </c>
      <c r="R185" s="83" t="e">
        <v>#DIV/0!</v>
      </c>
      <c r="S185" s="83">
        <v>0</v>
      </c>
      <c r="T185" s="83">
        <v>0</v>
      </c>
      <c r="U185" s="134">
        <v>533</v>
      </c>
      <c r="V185" s="134">
        <v>465</v>
      </c>
      <c r="W185" s="134">
        <v>270</v>
      </c>
      <c r="X185" s="134">
        <v>66</v>
      </c>
      <c r="Y185" s="134">
        <v>221</v>
      </c>
      <c r="Z185" s="134">
        <v>263</v>
      </c>
      <c r="AA185" s="134">
        <v>248</v>
      </c>
      <c r="AB185" s="134">
        <v>244</v>
      </c>
      <c r="AC185" s="134">
        <v>0</v>
      </c>
      <c r="AD185" s="134">
        <v>0</v>
      </c>
      <c r="AE185" s="134">
        <v>0</v>
      </c>
      <c r="AF185" s="134">
        <v>23</v>
      </c>
      <c r="AG185" s="134">
        <v>22</v>
      </c>
      <c r="AH185" s="134">
        <v>22</v>
      </c>
      <c r="AI185" s="134">
        <v>23</v>
      </c>
      <c r="AJ185" s="134">
        <v>23</v>
      </c>
      <c r="AK185" s="134">
        <v>23</v>
      </c>
      <c r="AL185" s="134">
        <v>0</v>
      </c>
      <c r="AM185" s="134">
        <v>0</v>
      </c>
      <c r="AN185" s="134">
        <v>0</v>
      </c>
      <c r="AO185" s="134">
        <v>0</v>
      </c>
      <c r="AP185" s="134">
        <v>0</v>
      </c>
      <c r="AQ185" s="134">
        <v>1</v>
      </c>
      <c r="AR185" s="134">
        <v>0</v>
      </c>
      <c r="AS185" s="134">
        <v>0</v>
      </c>
      <c r="AT185" s="134">
        <v>0</v>
      </c>
      <c r="AU185" s="134">
        <v>0</v>
      </c>
      <c r="AV185" s="134">
        <v>0</v>
      </c>
      <c r="AW185" s="134">
        <v>0</v>
      </c>
      <c r="AX185" s="134">
        <v>23</v>
      </c>
      <c r="AY185" s="134">
        <v>22</v>
      </c>
      <c r="AZ185" s="134">
        <v>24</v>
      </c>
      <c r="BA185" s="134">
        <v>0</v>
      </c>
      <c r="BB185" s="134">
        <v>0</v>
      </c>
      <c r="BC185" s="134">
        <v>0</v>
      </c>
      <c r="BD185" s="134">
        <v>23</v>
      </c>
      <c r="BE185" s="134">
        <v>11</v>
      </c>
      <c r="BF185" s="134">
        <v>23</v>
      </c>
      <c r="BG185" s="134">
        <v>27</v>
      </c>
      <c r="BH185" s="134">
        <v>27</v>
      </c>
      <c r="BI185" s="134">
        <v>22</v>
      </c>
      <c r="BJ185" s="134">
        <v>0</v>
      </c>
      <c r="BK185" s="134">
        <v>0</v>
      </c>
      <c r="BL185" s="134">
        <v>0</v>
      </c>
      <c r="BM185" s="134">
        <v>23</v>
      </c>
      <c r="BN185" s="134">
        <v>23</v>
      </c>
      <c r="BO185" s="134">
        <v>24</v>
      </c>
      <c r="BP185" s="134">
        <v>23</v>
      </c>
      <c r="BQ185" s="134">
        <v>22</v>
      </c>
      <c r="BR185" s="134">
        <v>23</v>
      </c>
      <c r="BS185" s="134">
        <v>0</v>
      </c>
      <c r="BT185" s="134">
        <v>0</v>
      </c>
      <c r="BU185" s="134">
        <v>0</v>
      </c>
      <c r="BV185" s="134">
        <v>0</v>
      </c>
      <c r="BW185" s="134">
        <v>0</v>
      </c>
      <c r="BX185" s="134">
        <v>0</v>
      </c>
      <c r="BY185" s="134">
        <v>0</v>
      </c>
      <c r="BZ185" s="134">
        <v>0</v>
      </c>
      <c r="CA185" s="134">
        <v>0</v>
      </c>
      <c r="CB185" s="134">
        <v>0</v>
      </c>
      <c r="CC185" s="134">
        <v>0</v>
      </c>
      <c r="CD185" s="134">
        <v>0</v>
      </c>
      <c r="CE185" s="134">
        <v>0</v>
      </c>
      <c r="CF185" s="134">
        <v>0</v>
      </c>
      <c r="CG185" s="134">
        <v>0</v>
      </c>
      <c r="CH185" s="134">
        <v>23</v>
      </c>
      <c r="CI185" s="134">
        <v>23</v>
      </c>
      <c r="CJ185" s="134">
        <v>11</v>
      </c>
      <c r="CK185" s="134">
        <v>0</v>
      </c>
      <c r="CL185" s="134">
        <v>0</v>
      </c>
      <c r="CM185" s="134">
        <v>0</v>
      </c>
      <c r="CN185" s="134">
        <v>23</v>
      </c>
      <c r="CO185" s="134">
        <v>23</v>
      </c>
      <c r="CP185" s="134">
        <v>23</v>
      </c>
      <c r="CQ185" s="134">
        <v>1</v>
      </c>
      <c r="CR185" s="134">
        <v>1</v>
      </c>
      <c r="CS185" s="134">
        <v>1</v>
      </c>
      <c r="CT185" s="134">
        <v>0</v>
      </c>
      <c r="CU185" s="134">
        <v>23</v>
      </c>
      <c r="CV185" s="134">
        <v>0</v>
      </c>
      <c r="CW185" s="134">
        <v>23</v>
      </c>
      <c r="CX185" s="134">
        <v>0</v>
      </c>
      <c r="CY185" s="134">
        <v>23</v>
      </c>
      <c r="CZ185" s="134">
        <v>0</v>
      </c>
      <c r="DA185" s="134">
        <v>0</v>
      </c>
      <c r="DB185" s="134">
        <v>0</v>
      </c>
      <c r="DC185" s="134">
        <v>23</v>
      </c>
      <c r="DD185" s="134">
        <v>23</v>
      </c>
      <c r="DE185" s="134">
        <v>21</v>
      </c>
      <c r="DF185" s="134">
        <v>0</v>
      </c>
      <c r="DG185" s="134">
        <v>0</v>
      </c>
      <c r="DH185" s="134">
        <v>0</v>
      </c>
      <c r="DI185" s="134">
        <v>5</v>
      </c>
      <c r="DJ185" s="134">
        <v>5</v>
      </c>
      <c r="DK185" s="134">
        <v>3</v>
      </c>
      <c r="DL185" s="134">
        <v>0</v>
      </c>
      <c r="DM185" s="134">
        <v>0</v>
      </c>
      <c r="DN185" s="134">
        <v>0</v>
      </c>
      <c r="DO185" s="134">
        <v>0</v>
      </c>
      <c r="DP185" s="134">
        <v>0</v>
      </c>
      <c r="DQ185" s="134">
        <v>0</v>
      </c>
      <c r="DR185" s="134">
        <v>0</v>
      </c>
      <c r="DS185" s="134">
        <v>0</v>
      </c>
      <c r="DT185" s="134">
        <v>0</v>
      </c>
    </row>
    <row r="186" spans="1:126" ht="33.75" x14ac:dyDescent="0.2">
      <c r="A186" s="106" t="s">
        <v>718</v>
      </c>
      <c r="B186" s="86" t="s">
        <v>456</v>
      </c>
      <c r="C186" s="115" t="s">
        <v>65</v>
      </c>
      <c r="D186" s="87" t="s">
        <v>431</v>
      </c>
      <c r="E186" s="107" t="s">
        <v>432</v>
      </c>
      <c r="F186" s="107" t="s">
        <v>433</v>
      </c>
      <c r="G186" s="107" t="s">
        <v>434</v>
      </c>
      <c r="H186" s="135" t="s">
        <v>456</v>
      </c>
      <c r="I186" s="107" t="s">
        <v>454</v>
      </c>
      <c r="J186" s="84">
        <v>54</v>
      </c>
      <c r="K186" s="86">
        <v>9</v>
      </c>
      <c r="L186" s="107" t="s">
        <v>455</v>
      </c>
      <c r="M186" s="116">
        <v>48</v>
      </c>
      <c r="N186" s="107" t="s">
        <v>61</v>
      </c>
      <c r="O186" s="107" t="s">
        <v>58</v>
      </c>
      <c r="P186" s="107" t="s">
        <v>60</v>
      </c>
      <c r="Q186" s="69">
        <v>108.33333333333333</v>
      </c>
      <c r="R186" s="83" t="e">
        <v>#DIV/0!</v>
      </c>
      <c r="S186" s="83">
        <v>0</v>
      </c>
      <c r="T186" s="83">
        <v>0</v>
      </c>
      <c r="U186" s="134">
        <v>48</v>
      </c>
      <c r="V186" s="134">
        <v>52</v>
      </c>
      <c r="W186" s="134">
        <v>0</v>
      </c>
      <c r="X186" s="134">
        <v>0</v>
      </c>
      <c r="Y186" s="134">
        <v>0</v>
      </c>
      <c r="Z186" s="134">
        <v>48</v>
      </c>
      <c r="AA186" s="134">
        <v>48</v>
      </c>
      <c r="AB186" s="134">
        <v>52</v>
      </c>
      <c r="AC186" s="134">
        <v>0</v>
      </c>
      <c r="AD186" s="134">
        <v>0</v>
      </c>
      <c r="AE186" s="134">
        <v>0</v>
      </c>
      <c r="AF186" s="134">
        <v>4</v>
      </c>
      <c r="AG186" s="134">
        <v>4</v>
      </c>
      <c r="AH186" s="134">
        <v>4</v>
      </c>
      <c r="AI186" s="134">
        <v>4</v>
      </c>
      <c r="AJ186" s="134">
        <v>4</v>
      </c>
      <c r="AK186" s="134">
        <v>4</v>
      </c>
      <c r="AL186" s="134">
        <v>0</v>
      </c>
      <c r="AM186" s="134">
        <v>0</v>
      </c>
      <c r="AN186" s="134">
        <v>0</v>
      </c>
      <c r="AO186" s="134">
        <v>0</v>
      </c>
      <c r="AP186" s="134">
        <v>0</v>
      </c>
      <c r="AQ186" s="134">
        <v>0</v>
      </c>
      <c r="AR186" s="134">
        <v>0</v>
      </c>
      <c r="AS186" s="134">
        <v>0</v>
      </c>
      <c r="AT186" s="134">
        <v>0</v>
      </c>
      <c r="AU186" s="134">
        <v>0</v>
      </c>
      <c r="AV186" s="134">
        <v>0</v>
      </c>
      <c r="AW186" s="134">
        <v>0</v>
      </c>
      <c r="AX186" s="134">
        <v>4</v>
      </c>
      <c r="AY186" s="134">
        <v>4</v>
      </c>
      <c r="AZ186" s="134">
        <v>4</v>
      </c>
      <c r="BA186" s="134">
        <v>0</v>
      </c>
      <c r="BB186" s="134">
        <v>0</v>
      </c>
      <c r="BC186" s="134">
        <v>0</v>
      </c>
      <c r="BD186" s="134">
        <v>4</v>
      </c>
      <c r="BE186" s="134">
        <v>4</v>
      </c>
      <c r="BF186" s="134">
        <v>4</v>
      </c>
      <c r="BG186" s="134">
        <v>4</v>
      </c>
      <c r="BH186" s="134">
        <v>4</v>
      </c>
      <c r="BI186" s="134">
        <v>4</v>
      </c>
      <c r="BJ186" s="134">
        <v>0</v>
      </c>
      <c r="BK186" s="134">
        <v>0</v>
      </c>
      <c r="BL186" s="134">
        <v>0</v>
      </c>
      <c r="BM186" s="134">
        <v>0</v>
      </c>
      <c r="BN186" s="134">
        <v>0</v>
      </c>
      <c r="BO186" s="134">
        <v>4</v>
      </c>
      <c r="BP186" s="134">
        <v>4</v>
      </c>
      <c r="BQ186" s="134">
        <v>4</v>
      </c>
      <c r="BR186" s="134">
        <v>4</v>
      </c>
      <c r="BS186" s="134">
        <v>0</v>
      </c>
      <c r="BT186" s="134">
        <v>0</v>
      </c>
      <c r="BU186" s="134">
        <v>0</v>
      </c>
      <c r="BV186" s="134">
        <v>0</v>
      </c>
      <c r="BW186" s="134">
        <v>0</v>
      </c>
      <c r="BX186" s="134">
        <v>0</v>
      </c>
      <c r="BY186" s="134">
        <v>0</v>
      </c>
      <c r="BZ186" s="134">
        <v>0</v>
      </c>
      <c r="CA186" s="134">
        <v>0</v>
      </c>
      <c r="CB186" s="134">
        <v>0</v>
      </c>
      <c r="CC186" s="134">
        <v>0</v>
      </c>
      <c r="CD186" s="134">
        <v>0</v>
      </c>
      <c r="CE186" s="134">
        <v>0</v>
      </c>
      <c r="CF186" s="134">
        <v>0</v>
      </c>
      <c r="CG186" s="134">
        <v>0</v>
      </c>
      <c r="CH186" s="134">
        <v>4</v>
      </c>
      <c r="CI186" s="134">
        <v>4</v>
      </c>
      <c r="CJ186" s="134">
        <v>4</v>
      </c>
      <c r="CK186" s="134">
        <v>4</v>
      </c>
      <c r="CL186" s="134">
        <v>4</v>
      </c>
      <c r="CM186" s="134">
        <v>4</v>
      </c>
      <c r="CN186" s="134">
        <v>4</v>
      </c>
      <c r="CO186" s="134">
        <v>4</v>
      </c>
      <c r="CP186" s="134">
        <v>4</v>
      </c>
      <c r="CQ186" s="134">
        <v>0</v>
      </c>
      <c r="CR186" s="134">
        <v>0</v>
      </c>
      <c r="CS186" s="134">
        <v>0</v>
      </c>
      <c r="CT186" s="134">
        <v>0</v>
      </c>
      <c r="CU186" s="134">
        <v>4</v>
      </c>
      <c r="CV186" s="134">
        <v>0</v>
      </c>
      <c r="CW186" s="134">
        <v>4</v>
      </c>
      <c r="CX186" s="134">
        <v>0</v>
      </c>
      <c r="CY186" s="134">
        <v>4</v>
      </c>
      <c r="CZ186" s="134">
        <v>0</v>
      </c>
      <c r="DA186" s="134">
        <v>0</v>
      </c>
      <c r="DB186" s="134">
        <v>0</v>
      </c>
      <c r="DC186" s="134">
        <v>4</v>
      </c>
      <c r="DD186" s="134">
        <v>4</v>
      </c>
      <c r="DE186" s="134">
        <v>4</v>
      </c>
      <c r="DF186" s="134">
        <v>0</v>
      </c>
      <c r="DG186" s="134">
        <v>0</v>
      </c>
      <c r="DH186" s="134">
        <v>0</v>
      </c>
      <c r="DI186" s="134">
        <v>4</v>
      </c>
      <c r="DJ186" s="134">
        <v>4</v>
      </c>
      <c r="DK186" s="134">
        <v>4</v>
      </c>
      <c r="DL186" s="134">
        <v>0</v>
      </c>
      <c r="DM186" s="134">
        <v>0</v>
      </c>
      <c r="DN186" s="134">
        <v>0</v>
      </c>
      <c r="DO186" s="134">
        <v>0</v>
      </c>
      <c r="DP186" s="134">
        <v>0</v>
      </c>
      <c r="DQ186" s="134">
        <v>0</v>
      </c>
      <c r="DR186" s="134">
        <v>0</v>
      </c>
      <c r="DS186" s="134">
        <v>0</v>
      </c>
      <c r="DT186" s="134">
        <v>0</v>
      </c>
    </row>
    <row r="187" spans="1:126" ht="22.5" x14ac:dyDescent="0.2">
      <c r="A187" s="106" t="s">
        <v>718</v>
      </c>
      <c r="B187" s="86" t="s">
        <v>459</v>
      </c>
      <c r="C187" s="115" t="s">
        <v>65</v>
      </c>
      <c r="D187" s="87" t="s">
        <v>431</v>
      </c>
      <c r="E187" s="107" t="s">
        <v>432</v>
      </c>
      <c r="F187" s="107" t="s">
        <v>433</v>
      </c>
      <c r="G187" s="107" t="s">
        <v>434</v>
      </c>
      <c r="H187" s="138" t="s">
        <v>459</v>
      </c>
      <c r="I187" s="428" t="s">
        <v>457</v>
      </c>
      <c r="J187" s="84">
        <v>2</v>
      </c>
      <c r="K187" s="86">
        <v>5</v>
      </c>
      <c r="L187" s="107" t="s">
        <v>458</v>
      </c>
      <c r="M187" s="116">
        <v>0</v>
      </c>
      <c r="N187" s="107" t="s">
        <v>61</v>
      </c>
      <c r="O187" s="107" t="s">
        <v>58</v>
      </c>
      <c r="P187" s="107" t="s">
        <v>60</v>
      </c>
      <c r="Q187" s="69">
        <v>100</v>
      </c>
      <c r="R187" s="83" t="e">
        <v>#DIV/0!</v>
      </c>
      <c r="S187" s="83">
        <v>0</v>
      </c>
      <c r="T187" s="83">
        <v>0</v>
      </c>
      <c r="U187" s="134">
        <v>2</v>
      </c>
      <c r="V187" s="134">
        <v>2</v>
      </c>
      <c r="W187" s="134">
        <v>2</v>
      </c>
      <c r="X187" s="134">
        <v>2</v>
      </c>
      <c r="Y187" s="134">
        <v>2</v>
      </c>
      <c r="Z187" s="134">
        <v>0</v>
      </c>
      <c r="AA187" s="134">
        <v>0</v>
      </c>
      <c r="AB187" s="134">
        <v>0</v>
      </c>
      <c r="AC187" s="134">
        <v>0</v>
      </c>
      <c r="AD187" s="134">
        <v>0</v>
      </c>
      <c r="AE187" s="134">
        <v>0</v>
      </c>
      <c r="AF187" s="134">
        <v>0</v>
      </c>
      <c r="AG187" s="134">
        <v>0</v>
      </c>
      <c r="AH187" s="134">
        <v>0</v>
      </c>
      <c r="AI187" s="134">
        <v>0</v>
      </c>
      <c r="AJ187" s="134">
        <v>0</v>
      </c>
      <c r="AK187" s="134">
        <v>0</v>
      </c>
      <c r="AL187" s="134">
        <v>0</v>
      </c>
      <c r="AM187" s="134">
        <v>0</v>
      </c>
      <c r="AN187" s="134">
        <v>0</v>
      </c>
      <c r="AO187" s="134">
        <v>0</v>
      </c>
      <c r="AP187" s="134">
        <v>0</v>
      </c>
      <c r="AQ187" s="134">
        <v>0</v>
      </c>
      <c r="AR187" s="134">
        <v>0</v>
      </c>
      <c r="AS187" s="134">
        <v>0</v>
      </c>
      <c r="AT187" s="134">
        <v>0</v>
      </c>
      <c r="AU187" s="134">
        <v>0</v>
      </c>
      <c r="AV187" s="134">
        <v>0</v>
      </c>
      <c r="AW187" s="134">
        <v>0</v>
      </c>
      <c r="AX187" s="134">
        <v>0</v>
      </c>
      <c r="AY187" s="134">
        <v>0</v>
      </c>
      <c r="AZ187" s="134">
        <v>0</v>
      </c>
      <c r="BA187" s="134">
        <v>0</v>
      </c>
      <c r="BB187" s="134">
        <v>0</v>
      </c>
      <c r="BC187" s="134">
        <v>0</v>
      </c>
      <c r="BD187" s="134">
        <v>0</v>
      </c>
      <c r="BE187" s="134">
        <v>0</v>
      </c>
      <c r="BF187" s="134">
        <v>0</v>
      </c>
      <c r="BG187" s="134">
        <v>0</v>
      </c>
      <c r="BH187" s="134">
        <v>0</v>
      </c>
      <c r="BI187" s="134">
        <v>0</v>
      </c>
      <c r="BJ187" s="134">
        <v>0</v>
      </c>
      <c r="BK187" s="134">
        <v>0</v>
      </c>
      <c r="BL187" s="134">
        <v>0</v>
      </c>
      <c r="BM187" s="134">
        <v>0</v>
      </c>
      <c r="BN187" s="134">
        <v>0</v>
      </c>
      <c r="BO187" s="134">
        <v>0</v>
      </c>
      <c r="BP187" s="134">
        <v>0</v>
      </c>
      <c r="BQ187" s="134">
        <v>0</v>
      </c>
      <c r="BR187" s="134">
        <v>0</v>
      </c>
      <c r="BS187" s="134">
        <v>0</v>
      </c>
      <c r="BT187" s="134">
        <v>0</v>
      </c>
      <c r="BU187" s="134">
        <v>0</v>
      </c>
      <c r="BV187" s="134">
        <v>0</v>
      </c>
      <c r="BW187" s="134">
        <v>0</v>
      </c>
      <c r="BX187" s="134">
        <v>0</v>
      </c>
      <c r="BY187" s="134">
        <v>0</v>
      </c>
      <c r="BZ187" s="134">
        <v>0</v>
      </c>
      <c r="CA187" s="134">
        <v>0</v>
      </c>
      <c r="CB187" s="134">
        <v>0</v>
      </c>
      <c r="CC187" s="134">
        <v>0</v>
      </c>
      <c r="CD187" s="134">
        <v>0</v>
      </c>
      <c r="CE187" s="134">
        <v>0</v>
      </c>
      <c r="CF187" s="134">
        <v>0</v>
      </c>
      <c r="CG187" s="134">
        <v>0</v>
      </c>
      <c r="CH187" s="134">
        <v>0</v>
      </c>
      <c r="CI187" s="134">
        <v>0</v>
      </c>
      <c r="CJ187" s="134">
        <v>0</v>
      </c>
      <c r="CK187" s="134">
        <v>0</v>
      </c>
      <c r="CL187" s="134">
        <v>0</v>
      </c>
      <c r="CM187" s="134">
        <v>0</v>
      </c>
      <c r="CN187" s="134">
        <v>0</v>
      </c>
      <c r="CO187" s="134">
        <v>0</v>
      </c>
      <c r="CP187" s="134">
        <v>0</v>
      </c>
      <c r="CQ187" s="134">
        <v>0</v>
      </c>
      <c r="CR187" s="134">
        <v>0</v>
      </c>
      <c r="CS187" s="134">
        <v>0</v>
      </c>
      <c r="CT187" s="134">
        <v>0</v>
      </c>
      <c r="CU187" s="134">
        <v>0</v>
      </c>
      <c r="CV187" s="134">
        <v>0</v>
      </c>
      <c r="CW187" s="134">
        <v>0</v>
      </c>
      <c r="CX187" s="134">
        <v>0</v>
      </c>
      <c r="CY187" s="134">
        <v>0</v>
      </c>
      <c r="CZ187" s="134">
        <v>0</v>
      </c>
      <c r="DA187" s="134">
        <v>0</v>
      </c>
      <c r="DB187" s="134">
        <v>0</v>
      </c>
      <c r="DC187" s="134">
        <v>0</v>
      </c>
      <c r="DD187" s="134">
        <v>0</v>
      </c>
      <c r="DE187" s="134">
        <v>0</v>
      </c>
      <c r="DF187" s="134">
        <v>0</v>
      </c>
      <c r="DG187" s="134">
        <v>0</v>
      </c>
      <c r="DH187" s="134">
        <v>0</v>
      </c>
      <c r="DI187" s="134">
        <v>0</v>
      </c>
      <c r="DJ187" s="134">
        <v>0</v>
      </c>
      <c r="DK187" s="134">
        <v>0</v>
      </c>
      <c r="DL187" s="134">
        <v>0</v>
      </c>
      <c r="DM187" s="134">
        <v>0</v>
      </c>
      <c r="DN187" s="134">
        <v>0</v>
      </c>
      <c r="DO187" s="134">
        <v>0</v>
      </c>
      <c r="DP187" s="134">
        <v>0</v>
      </c>
      <c r="DQ187" s="134">
        <v>0</v>
      </c>
      <c r="DR187" s="134">
        <v>0</v>
      </c>
      <c r="DS187" s="134">
        <v>0</v>
      </c>
      <c r="DT187" s="134">
        <v>0</v>
      </c>
    </row>
    <row r="188" spans="1:126" ht="22.5" x14ac:dyDescent="0.2">
      <c r="A188" s="106" t="s">
        <v>718</v>
      </c>
      <c r="B188" s="86" t="s">
        <v>461</v>
      </c>
      <c r="C188" s="115" t="s">
        <v>65</v>
      </c>
      <c r="D188" s="87" t="s">
        <v>431</v>
      </c>
      <c r="E188" s="107" t="s">
        <v>432</v>
      </c>
      <c r="F188" s="107" t="s">
        <v>433</v>
      </c>
      <c r="G188" s="107" t="s">
        <v>434</v>
      </c>
      <c r="H188" s="135" t="s">
        <v>461</v>
      </c>
      <c r="I188" s="428"/>
      <c r="J188" s="84">
        <v>1</v>
      </c>
      <c r="K188" s="86">
        <v>5</v>
      </c>
      <c r="L188" s="107" t="s">
        <v>460</v>
      </c>
      <c r="M188" s="116">
        <v>0</v>
      </c>
      <c r="N188" s="107" t="s">
        <v>61</v>
      </c>
      <c r="O188" s="107" t="s">
        <v>58</v>
      </c>
      <c r="P188" s="107" t="s">
        <v>60</v>
      </c>
      <c r="Q188" s="69">
        <v>100</v>
      </c>
      <c r="R188" s="83" t="e">
        <v>#DIV/0!</v>
      </c>
      <c r="S188" s="83">
        <v>0</v>
      </c>
      <c r="T188" s="83">
        <v>0</v>
      </c>
      <c r="U188" s="134">
        <v>1</v>
      </c>
      <c r="V188" s="134">
        <v>1</v>
      </c>
      <c r="W188" s="134">
        <v>1</v>
      </c>
      <c r="X188" s="134">
        <v>1</v>
      </c>
      <c r="Y188" s="134">
        <v>1</v>
      </c>
      <c r="Z188" s="134">
        <v>0</v>
      </c>
      <c r="AA188" s="134">
        <v>0</v>
      </c>
      <c r="AB188" s="134">
        <v>0</v>
      </c>
      <c r="AC188" s="134">
        <v>0</v>
      </c>
      <c r="AD188" s="134">
        <v>0</v>
      </c>
      <c r="AE188" s="134">
        <v>0</v>
      </c>
      <c r="AF188" s="134">
        <v>0</v>
      </c>
      <c r="AG188" s="134">
        <v>0</v>
      </c>
      <c r="AH188" s="134">
        <v>0</v>
      </c>
      <c r="AI188" s="134">
        <v>0</v>
      </c>
      <c r="AJ188" s="134">
        <v>0</v>
      </c>
      <c r="AK188" s="134">
        <v>0</v>
      </c>
      <c r="AL188" s="134">
        <v>0</v>
      </c>
      <c r="AM188" s="134">
        <v>0</v>
      </c>
      <c r="AN188" s="134">
        <v>0</v>
      </c>
      <c r="AO188" s="134">
        <v>0</v>
      </c>
      <c r="AP188" s="134">
        <v>0</v>
      </c>
      <c r="AQ188" s="134">
        <v>0</v>
      </c>
      <c r="AR188" s="134">
        <v>0</v>
      </c>
      <c r="AS188" s="134">
        <v>0</v>
      </c>
      <c r="AT188" s="134">
        <v>0</v>
      </c>
      <c r="AU188" s="134">
        <v>0</v>
      </c>
      <c r="AV188" s="134">
        <v>0</v>
      </c>
      <c r="AW188" s="134">
        <v>0</v>
      </c>
      <c r="AX188" s="134">
        <v>0</v>
      </c>
      <c r="AY188" s="134">
        <v>0</v>
      </c>
      <c r="AZ188" s="134">
        <v>0</v>
      </c>
      <c r="BA188" s="134">
        <v>0</v>
      </c>
      <c r="BB188" s="134">
        <v>0</v>
      </c>
      <c r="BC188" s="134">
        <v>0</v>
      </c>
      <c r="BD188" s="134">
        <v>0</v>
      </c>
      <c r="BE188" s="134">
        <v>0</v>
      </c>
      <c r="BF188" s="134">
        <v>0</v>
      </c>
      <c r="BG188" s="134">
        <v>0</v>
      </c>
      <c r="BH188" s="134">
        <v>0</v>
      </c>
      <c r="BI188" s="134">
        <v>0</v>
      </c>
      <c r="BJ188" s="134">
        <v>0</v>
      </c>
      <c r="BK188" s="134">
        <v>0</v>
      </c>
      <c r="BL188" s="134">
        <v>0</v>
      </c>
      <c r="BM188" s="134">
        <v>0</v>
      </c>
      <c r="BN188" s="134">
        <v>0</v>
      </c>
      <c r="BO188" s="134">
        <v>0</v>
      </c>
      <c r="BP188" s="134">
        <v>0</v>
      </c>
      <c r="BQ188" s="134">
        <v>0</v>
      </c>
      <c r="BR188" s="134">
        <v>0</v>
      </c>
      <c r="BS188" s="134">
        <v>0</v>
      </c>
      <c r="BT188" s="134">
        <v>0</v>
      </c>
      <c r="BU188" s="134">
        <v>0</v>
      </c>
      <c r="BV188" s="134">
        <v>0</v>
      </c>
      <c r="BW188" s="134">
        <v>0</v>
      </c>
      <c r="BX188" s="134">
        <v>0</v>
      </c>
      <c r="BY188" s="134">
        <v>0</v>
      </c>
      <c r="BZ188" s="134">
        <v>0</v>
      </c>
      <c r="CA188" s="134">
        <v>0</v>
      </c>
      <c r="CB188" s="134">
        <v>0</v>
      </c>
      <c r="CC188" s="134">
        <v>0</v>
      </c>
      <c r="CD188" s="134">
        <v>0</v>
      </c>
      <c r="CE188" s="134">
        <v>0</v>
      </c>
      <c r="CF188" s="134">
        <v>0</v>
      </c>
      <c r="CG188" s="134">
        <v>0</v>
      </c>
      <c r="CH188" s="134">
        <v>0</v>
      </c>
      <c r="CI188" s="134">
        <v>0</v>
      </c>
      <c r="CJ188" s="134">
        <v>0</v>
      </c>
      <c r="CK188" s="134">
        <v>0</v>
      </c>
      <c r="CL188" s="134">
        <v>0</v>
      </c>
      <c r="CM188" s="134">
        <v>0</v>
      </c>
      <c r="CN188" s="134">
        <v>0</v>
      </c>
      <c r="CO188" s="134">
        <v>0</v>
      </c>
      <c r="CP188" s="134">
        <v>0</v>
      </c>
      <c r="CQ188" s="134">
        <v>0</v>
      </c>
      <c r="CR188" s="134">
        <v>0</v>
      </c>
      <c r="CS188" s="134">
        <v>0</v>
      </c>
      <c r="CT188" s="134">
        <v>0</v>
      </c>
      <c r="CU188" s="134">
        <v>0</v>
      </c>
      <c r="CV188" s="134">
        <v>0</v>
      </c>
      <c r="CW188" s="134">
        <v>0</v>
      </c>
      <c r="CX188" s="134">
        <v>0</v>
      </c>
      <c r="CY188" s="134">
        <v>0</v>
      </c>
      <c r="CZ188" s="134">
        <v>0</v>
      </c>
      <c r="DA188" s="134">
        <v>0</v>
      </c>
      <c r="DB188" s="134">
        <v>0</v>
      </c>
      <c r="DC188" s="134">
        <v>0</v>
      </c>
      <c r="DD188" s="134">
        <v>0</v>
      </c>
      <c r="DE188" s="134">
        <v>0</v>
      </c>
      <c r="DF188" s="134">
        <v>0</v>
      </c>
      <c r="DG188" s="134">
        <v>0</v>
      </c>
      <c r="DH188" s="134">
        <v>0</v>
      </c>
      <c r="DI188" s="134">
        <v>0</v>
      </c>
      <c r="DJ188" s="134">
        <v>0</v>
      </c>
      <c r="DK188" s="134">
        <v>0</v>
      </c>
      <c r="DL188" s="134">
        <v>0</v>
      </c>
      <c r="DM188" s="134">
        <v>0</v>
      </c>
      <c r="DN188" s="134">
        <v>0</v>
      </c>
      <c r="DO188" s="134">
        <v>0</v>
      </c>
      <c r="DP188" s="134">
        <v>0</v>
      </c>
      <c r="DQ188" s="134">
        <v>0</v>
      </c>
      <c r="DR188" s="134">
        <v>0</v>
      </c>
      <c r="DS188" s="134">
        <v>0</v>
      </c>
      <c r="DT188" s="134">
        <v>0</v>
      </c>
    </row>
    <row r="189" spans="1:126" ht="33.75" x14ac:dyDescent="0.2">
      <c r="A189" s="106" t="s">
        <v>718</v>
      </c>
      <c r="B189" s="86" t="s">
        <v>464</v>
      </c>
      <c r="C189" s="115" t="s">
        <v>65</v>
      </c>
      <c r="D189" s="87" t="s">
        <v>431</v>
      </c>
      <c r="E189" s="107" t="s">
        <v>432</v>
      </c>
      <c r="F189" s="107" t="s">
        <v>433</v>
      </c>
      <c r="G189" s="107" t="s">
        <v>434</v>
      </c>
      <c r="H189" s="138" t="s">
        <v>464</v>
      </c>
      <c r="I189" s="107" t="s">
        <v>462</v>
      </c>
      <c r="J189" s="84">
        <v>52</v>
      </c>
      <c r="K189" s="86">
        <v>10</v>
      </c>
      <c r="L189" s="107" t="s">
        <v>463</v>
      </c>
      <c r="M189" s="116">
        <v>0</v>
      </c>
      <c r="N189" s="107" t="s">
        <v>61</v>
      </c>
      <c r="O189" s="107" t="s">
        <v>58</v>
      </c>
      <c r="P189" s="107" t="s">
        <v>60</v>
      </c>
      <c r="Q189" s="69">
        <v>92.307692307692307</v>
      </c>
      <c r="R189" s="83" t="e">
        <v>#DIV/0!</v>
      </c>
      <c r="S189" s="83">
        <v>0</v>
      </c>
      <c r="T189" s="83">
        <v>0</v>
      </c>
      <c r="U189" s="134">
        <v>52</v>
      </c>
      <c r="V189" s="134">
        <v>48</v>
      </c>
      <c r="W189" s="134">
        <v>52</v>
      </c>
      <c r="X189" s="134">
        <v>52</v>
      </c>
      <c r="Y189" s="134">
        <v>48</v>
      </c>
      <c r="Z189" s="134">
        <v>0</v>
      </c>
      <c r="AA189" s="134">
        <v>0</v>
      </c>
      <c r="AB189" s="134">
        <v>0</v>
      </c>
      <c r="AC189" s="134">
        <v>0</v>
      </c>
      <c r="AD189" s="134">
        <v>0</v>
      </c>
      <c r="AE189" s="134">
        <v>0</v>
      </c>
      <c r="AF189" s="134">
        <v>0</v>
      </c>
      <c r="AG189" s="134">
        <v>0</v>
      </c>
      <c r="AH189" s="134">
        <v>0</v>
      </c>
      <c r="AI189" s="134">
        <v>0</v>
      </c>
      <c r="AJ189" s="134">
        <v>0</v>
      </c>
      <c r="AK189" s="134">
        <v>0</v>
      </c>
      <c r="AL189" s="134">
        <v>0</v>
      </c>
      <c r="AM189" s="134">
        <v>0</v>
      </c>
      <c r="AN189" s="134">
        <v>0</v>
      </c>
      <c r="AO189" s="134">
        <v>0</v>
      </c>
      <c r="AP189" s="134">
        <v>0</v>
      </c>
      <c r="AQ189" s="134">
        <v>0</v>
      </c>
      <c r="AR189" s="134">
        <v>0</v>
      </c>
      <c r="AS189" s="134">
        <v>0</v>
      </c>
      <c r="AT189" s="134">
        <v>0</v>
      </c>
      <c r="AU189" s="134">
        <v>0</v>
      </c>
      <c r="AV189" s="134">
        <v>0</v>
      </c>
      <c r="AW189" s="134">
        <v>0</v>
      </c>
      <c r="AX189" s="134">
        <v>0</v>
      </c>
      <c r="AY189" s="134">
        <v>0</v>
      </c>
      <c r="AZ189" s="134">
        <v>0</v>
      </c>
      <c r="BA189" s="134">
        <v>0</v>
      </c>
      <c r="BB189" s="134">
        <v>0</v>
      </c>
      <c r="BC189" s="134">
        <v>0</v>
      </c>
      <c r="BD189" s="134">
        <v>0</v>
      </c>
      <c r="BE189" s="134">
        <v>0</v>
      </c>
      <c r="BF189" s="134">
        <v>0</v>
      </c>
      <c r="BG189" s="134">
        <v>0</v>
      </c>
      <c r="BH189" s="134">
        <v>0</v>
      </c>
      <c r="BI189" s="134">
        <v>0</v>
      </c>
      <c r="BJ189" s="134">
        <v>0</v>
      </c>
      <c r="BK189" s="134">
        <v>0</v>
      </c>
      <c r="BL189" s="134">
        <v>0</v>
      </c>
      <c r="BM189" s="134">
        <v>0</v>
      </c>
      <c r="BN189" s="134">
        <v>0</v>
      </c>
      <c r="BO189" s="134">
        <v>0</v>
      </c>
      <c r="BP189" s="134">
        <v>0</v>
      </c>
      <c r="BQ189" s="134">
        <v>0</v>
      </c>
      <c r="BR189" s="134">
        <v>0</v>
      </c>
      <c r="BS189" s="134">
        <v>0</v>
      </c>
      <c r="BT189" s="134">
        <v>0</v>
      </c>
      <c r="BU189" s="134">
        <v>0</v>
      </c>
      <c r="BV189" s="134">
        <v>0</v>
      </c>
      <c r="BW189" s="134">
        <v>0</v>
      </c>
      <c r="BX189" s="134">
        <v>0</v>
      </c>
      <c r="BY189" s="134">
        <v>0</v>
      </c>
      <c r="BZ189" s="134">
        <v>0</v>
      </c>
      <c r="CA189" s="134">
        <v>0</v>
      </c>
      <c r="CB189" s="134">
        <v>0</v>
      </c>
      <c r="CC189" s="134">
        <v>0</v>
      </c>
      <c r="CD189" s="134">
        <v>0</v>
      </c>
      <c r="CE189" s="134">
        <v>0</v>
      </c>
      <c r="CF189" s="134">
        <v>0</v>
      </c>
      <c r="CG189" s="134">
        <v>0</v>
      </c>
      <c r="CH189" s="134">
        <v>0</v>
      </c>
      <c r="CI189" s="134">
        <v>0</v>
      </c>
      <c r="CJ189" s="134">
        <v>0</v>
      </c>
      <c r="CK189" s="134">
        <v>0</v>
      </c>
      <c r="CL189" s="134">
        <v>0</v>
      </c>
      <c r="CM189" s="134">
        <v>0</v>
      </c>
      <c r="CN189" s="134">
        <v>0</v>
      </c>
      <c r="CO189" s="134">
        <v>0</v>
      </c>
      <c r="CP189" s="134">
        <v>0</v>
      </c>
      <c r="CQ189" s="134">
        <v>0</v>
      </c>
      <c r="CR189" s="134">
        <v>0</v>
      </c>
      <c r="CS189" s="134">
        <v>0</v>
      </c>
      <c r="CT189" s="134">
        <v>0</v>
      </c>
      <c r="CU189" s="134">
        <v>0</v>
      </c>
      <c r="CV189" s="134">
        <v>0</v>
      </c>
      <c r="CW189" s="134">
        <v>0</v>
      </c>
      <c r="CX189" s="134">
        <v>0</v>
      </c>
      <c r="CY189" s="134">
        <v>0</v>
      </c>
      <c r="CZ189" s="134">
        <v>0</v>
      </c>
      <c r="DA189" s="134">
        <v>0</v>
      </c>
      <c r="DB189" s="134">
        <v>0</v>
      </c>
      <c r="DC189" s="134">
        <v>0</v>
      </c>
      <c r="DD189" s="134">
        <v>0</v>
      </c>
      <c r="DE189" s="134">
        <v>0</v>
      </c>
      <c r="DF189" s="134">
        <v>0</v>
      </c>
      <c r="DG189" s="134">
        <v>0</v>
      </c>
      <c r="DH189" s="134">
        <v>0</v>
      </c>
      <c r="DI189" s="134">
        <v>0</v>
      </c>
      <c r="DJ189" s="134">
        <v>0</v>
      </c>
      <c r="DK189" s="134">
        <v>0</v>
      </c>
      <c r="DL189" s="134">
        <v>0</v>
      </c>
      <c r="DM189" s="134">
        <v>0</v>
      </c>
      <c r="DN189" s="134">
        <v>0</v>
      </c>
      <c r="DO189" s="134">
        <v>0</v>
      </c>
      <c r="DP189" s="134">
        <v>0</v>
      </c>
      <c r="DQ189" s="134">
        <v>0</v>
      </c>
      <c r="DR189" s="134">
        <v>0</v>
      </c>
      <c r="DS189" s="134">
        <v>0</v>
      </c>
      <c r="DT189" s="134">
        <v>0</v>
      </c>
    </row>
    <row r="190" spans="1:126" ht="45" x14ac:dyDescent="0.2">
      <c r="A190" s="106" t="s">
        <v>718</v>
      </c>
      <c r="B190" s="86" t="s">
        <v>700</v>
      </c>
      <c r="C190" s="115" t="s">
        <v>65</v>
      </c>
      <c r="D190" s="87" t="s">
        <v>431</v>
      </c>
      <c r="E190" s="107" t="s">
        <v>432</v>
      </c>
      <c r="F190" s="107" t="s">
        <v>433</v>
      </c>
      <c r="G190" s="107" t="s">
        <v>434</v>
      </c>
      <c r="H190" s="135" t="s">
        <v>700</v>
      </c>
      <c r="I190" s="107" t="s">
        <v>465</v>
      </c>
      <c r="J190" s="84">
        <v>52</v>
      </c>
      <c r="K190" s="86">
        <v>10</v>
      </c>
      <c r="L190" s="107" t="s">
        <v>466</v>
      </c>
      <c r="M190" s="116">
        <v>0</v>
      </c>
      <c r="N190" s="107" t="s">
        <v>61</v>
      </c>
      <c r="O190" s="107" t="s">
        <v>58</v>
      </c>
      <c r="P190" s="107" t="s">
        <v>60</v>
      </c>
      <c r="Q190" s="69">
        <v>92.307692307692307</v>
      </c>
      <c r="R190" s="83" t="e">
        <v>#DIV/0!</v>
      </c>
      <c r="S190" s="83">
        <v>0</v>
      </c>
      <c r="T190" s="83">
        <v>0</v>
      </c>
      <c r="U190" s="134">
        <v>52</v>
      </c>
      <c r="V190" s="134">
        <v>48</v>
      </c>
      <c r="W190" s="134">
        <v>52</v>
      </c>
      <c r="X190" s="134">
        <v>52</v>
      </c>
      <c r="Y190" s="134">
        <v>48</v>
      </c>
      <c r="Z190" s="134">
        <v>0</v>
      </c>
      <c r="AA190" s="134">
        <v>0</v>
      </c>
      <c r="AB190" s="134">
        <v>0</v>
      </c>
      <c r="AC190" s="134">
        <v>0</v>
      </c>
      <c r="AD190" s="134">
        <v>0</v>
      </c>
      <c r="AE190" s="134">
        <v>0</v>
      </c>
      <c r="AF190" s="134">
        <v>0</v>
      </c>
      <c r="AG190" s="134">
        <v>0</v>
      </c>
      <c r="AH190" s="134">
        <v>0</v>
      </c>
      <c r="AI190" s="134">
        <v>0</v>
      </c>
      <c r="AJ190" s="134">
        <v>0</v>
      </c>
      <c r="AK190" s="134">
        <v>0</v>
      </c>
      <c r="AL190" s="134">
        <v>0</v>
      </c>
      <c r="AM190" s="134">
        <v>0</v>
      </c>
      <c r="AN190" s="134">
        <v>0</v>
      </c>
      <c r="AO190" s="134">
        <v>0</v>
      </c>
      <c r="AP190" s="134">
        <v>0</v>
      </c>
      <c r="AQ190" s="134">
        <v>0</v>
      </c>
      <c r="AR190" s="134">
        <v>0</v>
      </c>
      <c r="AS190" s="134">
        <v>0</v>
      </c>
      <c r="AT190" s="134">
        <v>0</v>
      </c>
      <c r="AU190" s="134">
        <v>0</v>
      </c>
      <c r="AV190" s="134">
        <v>0</v>
      </c>
      <c r="AW190" s="134">
        <v>0</v>
      </c>
      <c r="AX190" s="134">
        <v>0</v>
      </c>
      <c r="AY190" s="134">
        <v>0</v>
      </c>
      <c r="AZ190" s="134">
        <v>0</v>
      </c>
      <c r="BA190" s="134">
        <v>0</v>
      </c>
      <c r="BB190" s="134">
        <v>0</v>
      </c>
      <c r="BC190" s="134">
        <v>0</v>
      </c>
      <c r="BD190" s="134">
        <v>0</v>
      </c>
      <c r="BE190" s="134">
        <v>0</v>
      </c>
      <c r="BF190" s="134">
        <v>0</v>
      </c>
      <c r="BG190" s="134">
        <v>0</v>
      </c>
      <c r="BH190" s="134">
        <v>0</v>
      </c>
      <c r="BI190" s="134">
        <v>0</v>
      </c>
      <c r="BJ190" s="134">
        <v>0</v>
      </c>
      <c r="BK190" s="134">
        <v>0</v>
      </c>
      <c r="BL190" s="134">
        <v>0</v>
      </c>
      <c r="BM190" s="134">
        <v>0</v>
      </c>
      <c r="BN190" s="134">
        <v>0</v>
      </c>
      <c r="BO190" s="134">
        <v>0</v>
      </c>
      <c r="BP190" s="134">
        <v>0</v>
      </c>
      <c r="BQ190" s="134">
        <v>0</v>
      </c>
      <c r="BR190" s="134">
        <v>0</v>
      </c>
      <c r="BS190" s="134">
        <v>0</v>
      </c>
      <c r="BT190" s="134">
        <v>0</v>
      </c>
      <c r="BU190" s="134">
        <v>0</v>
      </c>
      <c r="BV190" s="134">
        <v>0</v>
      </c>
      <c r="BW190" s="134">
        <v>0</v>
      </c>
      <c r="BX190" s="134">
        <v>0</v>
      </c>
      <c r="BY190" s="134">
        <v>0</v>
      </c>
      <c r="BZ190" s="134">
        <v>0</v>
      </c>
      <c r="CA190" s="134">
        <v>0</v>
      </c>
      <c r="CB190" s="134">
        <v>0</v>
      </c>
      <c r="CC190" s="134">
        <v>0</v>
      </c>
      <c r="CD190" s="134">
        <v>0</v>
      </c>
      <c r="CE190" s="134">
        <v>0</v>
      </c>
      <c r="CF190" s="134">
        <v>0</v>
      </c>
      <c r="CG190" s="134">
        <v>0</v>
      </c>
      <c r="CH190" s="134">
        <v>0</v>
      </c>
      <c r="CI190" s="134">
        <v>0</v>
      </c>
      <c r="CJ190" s="134">
        <v>0</v>
      </c>
      <c r="CK190" s="134">
        <v>0</v>
      </c>
      <c r="CL190" s="134">
        <v>0</v>
      </c>
      <c r="CM190" s="134">
        <v>0</v>
      </c>
      <c r="CN190" s="134">
        <v>0</v>
      </c>
      <c r="CO190" s="134">
        <v>0</v>
      </c>
      <c r="CP190" s="134">
        <v>0</v>
      </c>
      <c r="CQ190" s="134">
        <v>0</v>
      </c>
      <c r="CR190" s="134">
        <v>0</v>
      </c>
      <c r="CS190" s="134">
        <v>0</v>
      </c>
      <c r="CT190" s="134">
        <v>0</v>
      </c>
      <c r="CU190" s="134">
        <v>0</v>
      </c>
      <c r="CV190" s="134">
        <v>0</v>
      </c>
      <c r="CW190" s="134">
        <v>0</v>
      </c>
      <c r="CX190" s="134">
        <v>0</v>
      </c>
      <c r="CY190" s="134">
        <v>0</v>
      </c>
      <c r="CZ190" s="134">
        <v>0</v>
      </c>
      <c r="DA190" s="134">
        <v>0</v>
      </c>
      <c r="DB190" s="134">
        <v>0</v>
      </c>
      <c r="DC190" s="134">
        <v>0</v>
      </c>
      <c r="DD190" s="134">
        <v>0</v>
      </c>
      <c r="DE190" s="134">
        <v>0</v>
      </c>
      <c r="DF190" s="134">
        <v>0</v>
      </c>
      <c r="DG190" s="134">
        <v>0</v>
      </c>
      <c r="DH190" s="134">
        <v>0</v>
      </c>
      <c r="DI190" s="134">
        <v>0</v>
      </c>
      <c r="DJ190" s="134">
        <v>0</v>
      </c>
      <c r="DK190" s="134">
        <v>0</v>
      </c>
      <c r="DL190" s="134">
        <v>0</v>
      </c>
      <c r="DM190" s="134">
        <v>0</v>
      </c>
      <c r="DN190" s="134">
        <v>0</v>
      </c>
      <c r="DO190" s="134">
        <v>0</v>
      </c>
      <c r="DP190" s="134">
        <v>0</v>
      </c>
      <c r="DQ190" s="134">
        <v>0</v>
      </c>
      <c r="DR190" s="134">
        <v>0</v>
      </c>
      <c r="DS190" s="134">
        <v>0</v>
      </c>
      <c r="DT190" s="134">
        <v>0</v>
      </c>
    </row>
    <row r="191" spans="1:126" ht="33.75" x14ac:dyDescent="0.2">
      <c r="A191" s="106" t="s">
        <v>718</v>
      </c>
      <c r="B191" s="2" t="s">
        <v>469</v>
      </c>
      <c r="C191" s="1" t="s">
        <v>65</v>
      </c>
      <c r="D191" s="9" t="s">
        <v>55</v>
      </c>
      <c r="E191" s="7" t="s">
        <v>56</v>
      </c>
      <c r="F191" s="7" t="s">
        <v>467</v>
      </c>
      <c r="G191" s="9" t="s">
        <v>468</v>
      </c>
      <c r="H191" s="2" t="s">
        <v>469</v>
      </c>
      <c r="I191" s="3" t="s">
        <v>9</v>
      </c>
      <c r="J191" s="2">
        <v>420</v>
      </c>
      <c r="K191" s="44">
        <v>1</v>
      </c>
      <c r="L191" s="1"/>
      <c r="M191" s="4">
        <v>866</v>
      </c>
      <c r="N191" s="1"/>
      <c r="O191" s="3" t="s">
        <v>57</v>
      </c>
      <c r="P191" s="3"/>
      <c r="Q191" s="8"/>
      <c r="R191" s="20"/>
      <c r="S191" s="20"/>
      <c r="T191" s="20"/>
      <c r="U191" s="103"/>
      <c r="V191" s="103"/>
      <c r="W191" s="103"/>
      <c r="X191" s="103"/>
      <c r="Y191" s="103"/>
      <c r="Z191" s="104"/>
      <c r="AA191" s="104"/>
      <c r="AB191" s="7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8"/>
      <c r="BB191" s="8"/>
      <c r="BC191" s="20"/>
      <c r="BD191" s="8"/>
      <c r="BE191" s="8"/>
      <c r="BF191" s="20"/>
      <c r="BG191" s="8"/>
      <c r="BH191" s="8"/>
      <c r="BI191" s="20"/>
      <c r="BJ191" s="8"/>
      <c r="BK191" s="8"/>
      <c r="BL191" s="20"/>
      <c r="BM191" s="20"/>
      <c r="BN191" s="20"/>
      <c r="BO191" s="20"/>
      <c r="BP191" s="8"/>
      <c r="BQ191" s="8"/>
      <c r="BR191" s="20"/>
      <c r="BS191" s="20"/>
      <c r="BT191" s="20"/>
      <c r="BU191" s="20"/>
      <c r="BV191" s="20"/>
      <c r="BW191" s="20"/>
      <c r="BX191" s="20"/>
      <c r="BY191" s="8"/>
      <c r="BZ191" s="8"/>
      <c r="CA191" s="20"/>
      <c r="CB191" s="8"/>
      <c r="CC191" s="8"/>
      <c r="CD191" s="20"/>
      <c r="CE191" s="8"/>
      <c r="CF191" s="8"/>
      <c r="CG191" s="20"/>
      <c r="CH191" s="8"/>
      <c r="CI191" s="8"/>
      <c r="CJ191" s="20"/>
      <c r="CK191" s="8"/>
      <c r="CL191" s="8"/>
      <c r="CM191" s="20"/>
      <c r="CN191" s="20"/>
      <c r="CO191" s="20"/>
      <c r="CP191" s="20"/>
      <c r="CQ191" s="8"/>
      <c r="CR191" s="8"/>
      <c r="CS191" s="20"/>
      <c r="CT191" s="8"/>
      <c r="CU191" s="8"/>
      <c r="CV191" s="20"/>
      <c r="CW191" s="8"/>
      <c r="CX191" s="8"/>
      <c r="CY191" s="20"/>
      <c r="CZ191" s="8"/>
      <c r="DA191" s="8"/>
      <c r="DB191" s="20"/>
      <c r="DC191" s="8"/>
      <c r="DD191" s="8"/>
      <c r="DE191" s="20"/>
      <c r="DF191" s="8"/>
      <c r="DG191" s="8"/>
      <c r="DH191" s="20"/>
      <c r="DI191" s="20"/>
      <c r="DJ191" s="20"/>
      <c r="DK191" s="20"/>
      <c r="DL191" s="8"/>
      <c r="DM191" s="8"/>
      <c r="DN191" s="20"/>
      <c r="DO191" s="8"/>
      <c r="DP191" s="8"/>
      <c r="DQ191" s="20"/>
      <c r="DR191" s="8"/>
      <c r="DS191" s="8"/>
      <c r="DT191" s="20"/>
    </row>
    <row r="192" spans="1:126" ht="33.75" x14ac:dyDescent="0.2">
      <c r="A192" s="106" t="s">
        <v>718</v>
      </c>
      <c r="B192" s="86" t="s">
        <v>474</v>
      </c>
      <c r="C192" s="115" t="s">
        <v>65</v>
      </c>
      <c r="D192" s="87" t="s">
        <v>55</v>
      </c>
      <c r="E192" s="107" t="s">
        <v>56</v>
      </c>
      <c r="F192" s="107" t="s">
        <v>467</v>
      </c>
      <c r="G192" s="107" t="s">
        <v>470</v>
      </c>
      <c r="H192" s="46" t="s">
        <v>474</v>
      </c>
      <c r="I192" s="115" t="s">
        <v>471</v>
      </c>
      <c r="J192" s="86">
        <v>624</v>
      </c>
      <c r="K192" s="45">
        <v>0.125</v>
      </c>
      <c r="L192" s="115" t="s">
        <v>472</v>
      </c>
      <c r="M192" s="5">
        <v>573</v>
      </c>
      <c r="N192" s="115" t="s">
        <v>473</v>
      </c>
      <c r="O192" s="6" t="s">
        <v>57</v>
      </c>
      <c r="P192" s="16" t="s">
        <v>60</v>
      </c>
      <c r="Q192" s="69">
        <v>89.552238805970148</v>
      </c>
      <c r="R192" s="83" t="e">
        <v>#DIV/0!</v>
      </c>
      <c r="S192" s="83">
        <v>0</v>
      </c>
      <c r="T192" s="83">
        <v>0</v>
      </c>
      <c r="U192" s="134">
        <v>603</v>
      </c>
      <c r="V192" s="134">
        <v>540</v>
      </c>
      <c r="W192" s="134">
        <v>0</v>
      </c>
      <c r="X192" s="134">
        <v>0</v>
      </c>
      <c r="Y192" s="134">
        <v>0</v>
      </c>
      <c r="Z192" s="134">
        <v>603</v>
      </c>
      <c r="AA192" s="134">
        <v>573</v>
      </c>
      <c r="AB192" s="134">
        <v>540</v>
      </c>
      <c r="AC192" s="134">
        <v>0</v>
      </c>
      <c r="AD192" s="134">
        <v>0</v>
      </c>
      <c r="AE192" s="134">
        <v>0</v>
      </c>
      <c r="AF192" s="134">
        <v>180</v>
      </c>
      <c r="AG192" s="134">
        <v>180</v>
      </c>
      <c r="AH192" s="134">
        <v>198</v>
      </c>
      <c r="AI192" s="134">
        <v>1</v>
      </c>
      <c r="AJ192" s="134">
        <v>0</v>
      </c>
      <c r="AK192" s="134">
        <v>0</v>
      </c>
      <c r="AL192" s="134">
        <v>3</v>
      </c>
      <c r="AM192" s="134">
        <v>2</v>
      </c>
      <c r="AN192" s="134">
        <v>2</v>
      </c>
      <c r="AO192" s="134">
        <v>1</v>
      </c>
      <c r="AP192" s="134">
        <v>5</v>
      </c>
      <c r="AQ192" s="134">
        <v>0</v>
      </c>
      <c r="AR192" s="134">
        <v>30</v>
      </c>
      <c r="AS192" s="134">
        <v>30</v>
      </c>
      <c r="AT192" s="134">
        <v>8</v>
      </c>
      <c r="AU192" s="134">
        <v>20</v>
      </c>
      <c r="AV192" s="134">
        <v>30</v>
      </c>
      <c r="AW192" s="134">
        <v>17</v>
      </c>
      <c r="AX192" s="134">
        <v>12</v>
      </c>
      <c r="AY192" s="134">
        <v>10</v>
      </c>
      <c r="AZ192" s="134">
        <v>8</v>
      </c>
      <c r="BA192" s="134">
        <v>12</v>
      </c>
      <c r="BB192" s="134">
        <v>15</v>
      </c>
      <c r="BC192" s="134">
        <v>12</v>
      </c>
      <c r="BD192" s="134">
        <v>12</v>
      </c>
      <c r="BE192" s="134">
        <v>3</v>
      </c>
      <c r="BF192" s="134">
        <v>11</v>
      </c>
      <c r="BG192" s="134">
        <v>10</v>
      </c>
      <c r="BH192" s="134">
        <v>10</v>
      </c>
      <c r="BI192" s="134">
        <v>7</v>
      </c>
      <c r="BJ192" s="134">
        <v>1</v>
      </c>
      <c r="BK192" s="134">
        <v>5</v>
      </c>
      <c r="BL192" s="134">
        <v>0</v>
      </c>
      <c r="BM192" s="134">
        <v>10</v>
      </c>
      <c r="BN192" s="134">
        <v>8</v>
      </c>
      <c r="BO192" s="134">
        <v>11</v>
      </c>
      <c r="BP192" s="134">
        <v>110</v>
      </c>
      <c r="BQ192" s="134">
        <v>28</v>
      </c>
      <c r="BR192" s="134">
        <v>36</v>
      </c>
      <c r="BS192" s="134">
        <v>0</v>
      </c>
      <c r="BT192" s="134">
        <v>3</v>
      </c>
      <c r="BU192" s="134">
        <v>0</v>
      </c>
      <c r="BV192" s="134">
        <v>0</v>
      </c>
      <c r="BW192" s="134">
        <v>1</v>
      </c>
      <c r="BX192" s="134">
        <v>0</v>
      </c>
      <c r="BY192" s="134">
        <v>10</v>
      </c>
      <c r="BZ192" s="134">
        <v>10</v>
      </c>
      <c r="CA192" s="134">
        <v>2</v>
      </c>
      <c r="CB192" s="134">
        <v>1</v>
      </c>
      <c r="CC192" s="134">
        <v>1</v>
      </c>
      <c r="CD192" s="134">
        <v>0</v>
      </c>
      <c r="CE192" s="134">
        <v>1</v>
      </c>
      <c r="CF192" s="134">
        <v>4</v>
      </c>
      <c r="CG192" s="134">
        <v>0</v>
      </c>
      <c r="CH192" s="134">
        <v>2</v>
      </c>
      <c r="CI192" s="134">
        <v>5</v>
      </c>
      <c r="CJ192" s="134">
        <v>4</v>
      </c>
      <c r="CK192" s="134">
        <v>30</v>
      </c>
      <c r="CL192" s="134">
        <v>40</v>
      </c>
      <c r="CM192" s="134">
        <v>53</v>
      </c>
      <c r="CN192" s="134">
        <v>7</v>
      </c>
      <c r="CO192" s="134">
        <v>7</v>
      </c>
      <c r="CP192" s="134">
        <v>7</v>
      </c>
      <c r="CQ192" s="134">
        <v>10</v>
      </c>
      <c r="CR192" s="134">
        <v>15</v>
      </c>
      <c r="CS192" s="134">
        <v>2</v>
      </c>
      <c r="CT192" s="134">
        <v>40</v>
      </c>
      <c r="CU192" s="134">
        <v>50</v>
      </c>
      <c r="CV192" s="134">
        <v>49</v>
      </c>
      <c r="CW192" s="134">
        <v>50</v>
      </c>
      <c r="CX192" s="134">
        <v>50</v>
      </c>
      <c r="CY192" s="134">
        <v>76</v>
      </c>
      <c r="CZ192" s="134">
        <v>0</v>
      </c>
      <c r="DA192" s="134">
        <v>1</v>
      </c>
      <c r="DB192" s="134">
        <v>0</v>
      </c>
      <c r="DC192" s="134">
        <v>12</v>
      </c>
      <c r="DD192" s="134">
        <v>15</v>
      </c>
      <c r="DE192" s="134">
        <v>12</v>
      </c>
      <c r="DF192" s="134">
        <v>1</v>
      </c>
      <c r="DG192" s="134">
        <v>5</v>
      </c>
      <c r="DH192" s="134">
        <v>3</v>
      </c>
      <c r="DI192" s="134">
        <v>7</v>
      </c>
      <c r="DJ192" s="134">
        <v>15</v>
      </c>
      <c r="DK192" s="134">
        <v>6</v>
      </c>
      <c r="DL192" s="134">
        <v>30</v>
      </c>
      <c r="DM192" s="134">
        <v>25</v>
      </c>
      <c r="DN192" s="134">
        <v>16</v>
      </c>
      <c r="DO192" s="134">
        <v>0</v>
      </c>
      <c r="DP192" s="134">
        <v>0</v>
      </c>
      <c r="DQ192" s="134">
        <v>0</v>
      </c>
      <c r="DR192" s="134">
        <v>0</v>
      </c>
      <c r="DS192" s="134">
        <v>0</v>
      </c>
      <c r="DT192" s="134">
        <v>0</v>
      </c>
    </row>
    <row r="193" spans="1:124" ht="33.75" x14ac:dyDescent="0.2">
      <c r="A193" s="106" t="s">
        <v>718</v>
      </c>
      <c r="B193" s="86" t="s">
        <v>478</v>
      </c>
      <c r="C193" s="115" t="s">
        <v>65</v>
      </c>
      <c r="D193" s="87" t="s">
        <v>55</v>
      </c>
      <c r="E193" s="107" t="s">
        <v>56</v>
      </c>
      <c r="F193" s="107" t="s">
        <v>467</v>
      </c>
      <c r="G193" s="107" t="s">
        <v>470</v>
      </c>
      <c r="H193" s="46" t="s">
        <v>478</v>
      </c>
      <c r="I193" s="107" t="s">
        <v>475</v>
      </c>
      <c r="J193" s="84">
        <v>677</v>
      </c>
      <c r="K193" s="45">
        <v>7.4999999999999997E-2</v>
      </c>
      <c r="L193" s="107" t="s">
        <v>476</v>
      </c>
      <c r="M193" s="5">
        <v>566</v>
      </c>
      <c r="N193" s="107" t="s">
        <v>477</v>
      </c>
      <c r="O193" s="107" t="s">
        <v>57</v>
      </c>
      <c r="P193" s="16" t="s">
        <v>60</v>
      </c>
      <c r="Q193" s="69">
        <v>96.787709497206706</v>
      </c>
      <c r="R193" s="83" t="e">
        <v>#DIV/0!</v>
      </c>
      <c r="S193" s="83">
        <v>0</v>
      </c>
      <c r="T193" s="83">
        <v>0</v>
      </c>
      <c r="U193" s="134">
        <v>716</v>
      </c>
      <c r="V193" s="134">
        <v>693</v>
      </c>
      <c r="W193" s="134">
        <v>0</v>
      </c>
      <c r="X193" s="134">
        <v>0</v>
      </c>
      <c r="Y193" s="134">
        <v>0</v>
      </c>
      <c r="Z193" s="134">
        <v>716</v>
      </c>
      <c r="AA193" s="134">
        <v>490</v>
      </c>
      <c r="AB193" s="134">
        <v>693</v>
      </c>
      <c r="AC193" s="134">
        <v>0</v>
      </c>
      <c r="AD193" s="134">
        <v>0</v>
      </c>
      <c r="AE193" s="134">
        <v>0</v>
      </c>
      <c r="AF193" s="134">
        <v>240</v>
      </c>
      <c r="AG193" s="134">
        <v>206</v>
      </c>
      <c r="AH193" s="134">
        <v>272</v>
      </c>
      <c r="AI193" s="134">
        <v>0</v>
      </c>
      <c r="AJ193" s="134">
        <v>0</v>
      </c>
      <c r="AK193" s="134">
        <v>0</v>
      </c>
      <c r="AL193" s="134">
        <v>4</v>
      </c>
      <c r="AM193" s="134">
        <v>2</v>
      </c>
      <c r="AN193" s="134">
        <v>3</v>
      </c>
      <c r="AO193" s="134">
        <v>2</v>
      </c>
      <c r="AP193" s="134">
        <v>1</v>
      </c>
      <c r="AQ193" s="134">
        <v>0</v>
      </c>
      <c r="AR193" s="134">
        <v>35</v>
      </c>
      <c r="AS193" s="134">
        <v>30</v>
      </c>
      <c r="AT193" s="134">
        <v>6</v>
      </c>
      <c r="AU193" s="134">
        <v>20</v>
      </c>
      <c r="AV193" s="134">
        <v>24</v>
      </c>
      <c r="AW193" s="134">
        <v>19</v>
      </c>
      <c r="AX193" s="134">
        <v>9</v>
      </c>
      <c r="AY193" s="134">
        <v>10</v>
      </c>
      <c r="AZ193" s="134">
        <v>5</v>
      </c>
      <c r="BA193" s="134">
        <v>12</v>
      </c>
      <c r="BB193" s="134">
        <v>9</v>
      </c>
      <c r="BC193" s="134">
        <v>12</v>
      </c>
      <c r="BD193" s="134">
        <v>17</v>
      </c>
      <c r="BE193" s="134">
        <v>2</v>
      </c>
      <c r="BF193" s="134">
        <v>11</v>
      </c>
      <c r="BG193" s="134">
        <v>12</v>
      </c>
      <c r="BH193" s="134">
        <v>9</v>
      </c>
      <c r="BI193" s="134">
        <v>11</v>
      </c>
      <c r="BJ193" s="134">
        <v>4</v>
      </c>
      <c r="BK193" s="134">
        <v>1</v>
      </c>
      <c r="BL193" s="134">
        <v>1</v>
      </c>
      <c r="BM193" s="134">
        <v>10</v>
      </c>
      <c r="BN193" s="134">
        <v>5</v>
      </c>
      <c r="BO193" s="134">
        <v>11</v>
      </c>
      <c r="BP193" s="134">
        <v>120</v>
      </c>
      <c r="BQ193" s="134">
        <v>28</v>
      </c>
      <c r="BR193" s="134">
        <v>97</v>
      </c>
      <c r="BS193" s="134">
        <v>0</v>
      </c>
      <c r="BT193" s="134">
        <v>0</v>
      </c>
      <c r="BU193" s="134">
        <v>0</v>
      </c>
      <c r="BV193" s="134">
        <v>1</v>
      </c>
      <c r="BW193" s="134">
        <v>0</v>
      </c>
      <c r="BX193" s="134">
        <v>1</v>
      </c>
      <c r="BY193" s="134">
        <v>13</v>
      </c>
      <c r="BZ193" s="134">
        <v>6</v>
      </c>
      <c r="CA193" s="134">
        <v>3</v>
      </c>
      <c r="CB193" s="134">
        <v>1</v>
      </c>
      <c r="CC193" s="134">
        <v>0</v>
      </c>
      <c r="CD193" s="134">
        <v>0</v>
      </c>
      <c r="CE193" s="134">
        <v>1</v>
      </c>
      <c r="CF193" s="134">
        <v>2</v>
      </c>
      <c r="CG193" s="134">
        <v>0</v>
      </c>
      <c r="CH193" s="134">
        <v>4</v>
      </c>
      <c r="CI193" s="134">
        <v>1</v>
      </c>
      <c r="CJ193" s="134">
        <v>4</v>
      </c>
      <c r="CK193" s="134">
        <v>38</v>
      </c>
      <c r="CL193" s="134">
        <v>29</v>
      </c>
      <c r="CM193" s="134">
        <v>58</v>
      </c>
      <c r="CN193" s="134">
        <v>8</v>
      </c>
      <c r="CO193" s="134">
        <v>7</v>
      </c>
      <c r="CP193" s="134">
        <v>8</v>
      </c>
      <c r="CQ193" s="134">
        <v>11</v>
      </c>
      <c r="CR193" s="134">
        <v>4</v>
      </c>
      <c r="CS193" s="134">
        <v>2</v>
      </c>
      <c r="CT193" s="134">
        <v>40</v>
      </c>
      <c r="CU193" s="134">
        <v>40</v>
      </c>
      <c r="CV193" s="134">
        <v>50</v>
      </c>
      <c r="CW193" s="134">
        <v>54</v>
      </c>
      <c r="CX193" s="134">
        <v>48</v>
      </c>
      <c r="CY193" s="134">
        <v>80</v>
      </c>
      <c r="CZ193" s="134">
        <v>0</v>
      </c>
      <c r="DA193" s="134">
        <v>0</v>
      </c>
      <c r="DB193" s="134">
        <v>0</v>
      </c>
      <c r="DC193" s="134">
        <v>12</v>
      </c>
      <c r="DD193" s="134">
        <v>7</v>
      </c>
      <c r="DE193" s="134">
        <v>12</v>
      </c>
      <c r="DF193" s="134">
        <v>5</v>
      </c>
      <c r="DG193" s="134">
        <v>2</v>
      </c>
      <c r="DH193" s="134">
        <v>5</v>
      </c>
      <c r="DI193" s="134">
        <v>10</v>
      </c>
      <c r="DJ193" s="134">
        <v>2</v>
      </c>
      <c r="DK193" s="134">
        <v>2</v>
      </c>
      <c r="DL193" s="134">
        <v>33</v>
      </c>
      <c r="DM193" s="134">
        <v>15</v>
      </c>
      <c r="DN193" s="134">
        <v>20</v>
      </c>
      <c r="DO193" s="134">
        <v>0</v>
      </c>
      <c r="DP193" s="134">
        <v>0</v>
      </c>
      <c r="DQ193" s="134">
        <v>0</v>
      </c>
      <c r="DR193" s="134">
        <v>0</v>
      </c>
      <c r="DS193" s="134">
        <v>0</v>
      </c>
      <c r="DT193" s="134">
        <v>0</v>
      </c>
    </row>
    <row r="194" spans="1:124" ht="33.75" x14ac:dyDescent="0.2">
      <c r="A194" s="106" t="s">
        <v>718</v>
      </c>
      <c r="B194" s="86" t="s">
        <v>482</v>
      </c>
      <c r="C194" s="115" t="s">
        <v>65</v>
      </c>
      <c r="D194" s="87" t="s">
        <v>55</v>
      </c>
      <c r="E194" s="107" t="s">
        <v>56</v>
      </c>
      <c r="F194" s="107" t="s">
        <v>467</v>
      </c>
      <c r="G194" s="107" t="s">
        <v>470</v>
      </c>
      <c r="H194" s="133" t="s">
        <v>482</v>
      </c>
      <c r="I194" s="107" t="s">
        <v>479</v>
      </c>
      <c r="J194" s="47">
        <v>965</v>
      </c>
      <c r="K194" s="45">
        <v>0.15</v>
      </c>
      <c r="L194" s="107" t="s">
        <v>480</v>
      </c>
      <c r="M194" s="5">
        <v>528</v>
      </c>
      <c r="N194" s="48" t="s">
        <v>481</v>
      </c>
      <c r="O194" s="107" t="s">
        <v>57</v>
      </c>
      <c r="P194" s="16" t="s">
        <v>60</v>
      </c>
      <c r="Q194" s="69">
        <v>82.978723404255319</v>
      </c>
      <c r="R194" s="83" t="e">
        <v>#DIV/0!</v>
      </c>
      <c r="S194" s="83">
        <v>0</v>
      </c>
      <c r="T194" s="83">
        <v>0</v>
      </c>
      <c r="U194" s="134">
        <v>705</v>
      </c>
      <c r="V194" s="134">
        <v>585</v>
      </c>
      <c r="W194" s="134">
        <v>87</v>
      </c>
      <c r="X194" s="134">
        <v>0</v>
      </c>
      <c r="Y194" s="134">
        <v>29</v>
      </c>
      <c r="Z194" s="134">
        <v>618</v>
      </c>
      <c r="AA194" s="134">
        <v>328</v>
      </c>
      <c r="AB194" s="134">
        <v>556</v>
      </c>
      <c r="AC194" s="134">
        <v>0</v>
      </c>
      <c r="AD194" s="134">
        <v>0</v>
      </c>
      <c r="AE194" s="134">
        <v>0</v>
      </c>
      <c r="AF194" s="134">
        <v>200</v>
      </c>
      <c r="AG194" s="134">
        <v>63</v>
      </c>
      <c r="AH194" s="134">
        <v>175</v>
      </c>
      <c r="AI194" s="134">
        <v>0</v>
      </c>
      <c r="AJ194" s="134">
        <v>0</v>
      </c>
      <c r="AK194" s="134">
        <v>0</v>
      </c>
      <c r="AL194" s="134">
        <v>1</v>
      </c>
      <c r="AM194" s="134">
        <v>2</v>
      </c>
      <c r="AN194" s="134">
        <v>1</v>
      </c>
      <c r="AO194" s="134">
        <v>1</v>
      </c>
      <c r="AP194" s="134">
        <v>1</v>
      </c>
      <c r="AQ194" s="134">
        <v>0</v>
      </c>
      <c r="AR194" s="134">
        <v>20</v>
      </c>
      <c r="AS194" s="134">
        <v>10</v>
      </c>
      <c r="AT194" s="134">
        <v>19</v>
      </c>
      <c r="AU194" s="134">
        <v>41</v>
      </c>
      <c r="AV194" s="134">
        <v>30</v>
      </c>
      <c r="AW194" s="134">
        <v>35</v>
      </c>
      <c r="AX194" s="134">
        <v>4</v>
      </c>
      <c r="AY194" s="134">
        <v>0</v>
      </c>
      <c r="AZ194" s="134">
        <v>8</v>
      </c>
      <c r="BA194" s="134">
        <v>9</v>
      </c>
      <c r="BB194" s="134">
        <v>9</v>
      </c>
      <c r="BC194" s="134">
        <v>9</v>
      </c>
      <c r="BD194" s="134">
        <v>3</v>
      </c>
      <c r="BE194" s="134">
        <v>0</v>
      </c>
      <c r="BF194" s="134">
        <v>4</v>
      </c>
      <c r="BG194" s="134">
        <v>7</v>
      </c>
      <c r="BH194" s="134">
        <v>9</v>
      </c>
      <c r="BI194" s="134">
        <v>7</v>
      </c>
      <c r="BJ194" s="134">
        <v>2</v>
      </c>
      <c r="BK194" s="134">
        <v>2</v>
      </c>
      <c r="BL194" s="134">
        <v>2</v>
      </c>
      <c r="BM194" s="134">
        <v>18</v>
      </c>
      <c r="BN194" s="134">
        <v>19</v>
      </c>
      <c r="BO194" s="134">
        <v>18</v>
      </c>
      <c r="BP194" s="134">
        <v>30</v>
      </c>
      <c r="BQ194" s="134">
        <v>86</v>
      </c>
      <c r="BR194" s="134">
        <v>29</v>
      </c>
      <c r="BS194" s="134">
        <v>0</v>
      </c>
      <c r="BT194" s="134">
        <v>0</v>
      </c>
      <c r="BU194" s="134">
        <v>0</v>
      </c>
      <c r="BV194" s="134">
        <v>0</v>
      </c>
      <c r="BW194" s="134">
        <v>0</v>
      </c>
      <c r="BX194" s="134">
        <v>0</v>
      </c>
      <c r="BY194" s="134">
        <v>7</v>
      </c>
      <c r="BZ194" s="134">
        <v>12</v>
      </c>
      <c r="CA194" s="134">
        <v>10</v>
      </c>
      <c r="CB194" s="134">
        <v>1</v>
      </c>
      <c r="CC194" s="134">
        <v>1</v>
      </c>
      <c r="CD194" s="134">
        <v>0</v>
      </c>
      <c r="CE194" s="134">
        <v>1</v>
      </c>
      <c r="CF194" s="134">
        <v>0</v>
      </c>
      <c r="CG194" s="134">
        <v>0</v>
      </c>
      <c r="CH194" s="134">
        <v>1</v>
      </c>
      <c r="CI194" s="134">
        <v>1</v>
      </c>
      <c r="CJ194" s="134">
        <v>1</v>
      </c>
      <c r="CK194" s="134">
        <v>46</v>
      </c>
      <c r="CL194" s="134">
        <v>28</v>
      </c>
      <c r="CM194" s="134">
        <v>44</v>
      </c>
      <c r="CN194" s="134">
        <v>11</v>
      </c>
      <c r="CO194" s="134">
        <v>2</v>
      </c>
      <c r="CP194" s="134">
        <v>11</v>
      </c>
      <c r="CQ194" s="134">
        <v>2</v>
      </c>
      <c r="CR194" s="134">
        <v>0</v>
      </c>
      <c r="CS194" s="134">
        <v>10</v>
      </c>
      <c r="CT194" s="134">
        <v>71</v>
      </c>
      <c r="CU194" s="134">
        <v>8</v>
      </c>
      <c r="CV194" s="134">
        <v>60</v>
      </c>
      <c r="CW194" s="134">
        <v>100</v>
      </c>
      <c r="CX194" s="134">
        <v>19</v>
      </c>
      <c r="CY194" s="134">
        <v>95</v>
      </c>
      <c r="CZ194" s="134">
        <v>0</v>
      </c>
      <c r="DA194" s="134">
        <v>0</v>
      </c>
      <c r="DB194" s="134">
        <v>0</v>
      </c>
      <c r="DC194" s="134">
        <v>11</v>
      </c>
      <c r="DD194" s="134">
        <v>10</v>
      </c>
      <c r="DE194" s="134">
        <v>10</v>
      </c>
      <c r="DF194" s="134">
        <v>5</v>
      </c>
      <c r="DG194" s="134">
        <v>6</v>
      </c>
      <c r="DH194" s="134">
        <v>5</v>
      </c>
      <c r="DI194" s="134">
        <v>3</v>
      </c>
      <c r="DJ194" s="134">
        <v>1</v>
      </c>
      <c r="DK194" s="134">
        <v>3</v>
      </c>
      <c r="DL194" s="134">
        <v>23</v>
      </c>
      <c r="DM194" s="134">
        <v>9</v>
      </c>
      <c r="DN194" s="134">
        <v>0</v>
      </c>
      <c r="DO194" s="134">
        <v>0</v>
      </c>
      <c r="DP194" s="134">
        <v>0</v>
      </c>
      <c r="DQ194" s="134">
        <v>0</v>
      </c>
      <c r="DR194" s="134">
        <v>0</v>
      </c>
      <c r="DS194" s="134">
        <v>0</v>
      </c>
      <c r="DT194" s="134">
        <v>0</v>
      </c>
    </row>
    <row r="195" spans="1:124" ht="45" x14ac:dyDescent="0.2">
      <c r="A195" s="106" t="s">
        <v>718</v>
      </c>
      <c r="B195" s="86" t="s">
        <v>701</v>
      </c>
      <c r="C195" s="115" t="s">
        <v>65</v>
      </c>
      <c r="D195" s="87" t="s">
        <v>55</v>
      </c>
      <c r="E195" s="107" t="s">
        <v>56</v>
      </c>
      <c r="F195" s="107" t="s">
        <v>467</v>
      </c>
      <c r="G195" s="107" t="s">
        <v>470</v>
      </c>
      <c r="H195" s="133" t="s">
        <v>701</v>
      </c>
      <c r="I195" s="49" t="s">
        <v>483</v>
      </c>
      <c r="J195" s="47">
        <v>1667</v>
      </c>
      <c r="K195" s="45">
        <v>0.1</v>
      </c>
      <c r="L195" s="107" t="s">
        <v>484</v>
      </c>
      <c r="M195" s="5">
        <v>1422</v>
      </c>
      <c r="N195" s="48" t="s">
        <v>485</v>
      </c>
      <c r="O195" s="107" t="s">
        <v>57</v>
      </c>
      <c r="P195" s="107" t="s">
        <v>60</v>
      </c>
      <c r="Q195" s="69">
        <v>91.692888609188174</v>
      </c>
      <c r="R195" s="83" t="e">
        <v>#DIV/0!</v>
      </c>
      <c r="S195" s="83">
        <v>0</v>
      </c>
      <c r="T195" s="83">
        <v>0</v>
      </c>
      <c r="U195" s="134">
        <v>1589</v>
      </c>
      <c r="V195" s="134">
        <v>1457</v>
      </c>
      <c r="W195" s="134">
        <v>0</v>
      </c>
      <c r="X195" s="134">
        <v>0</v>
      </c>
      <c r="Y195" s="134">
        <v>0</v>
      </c>
      <c r="Z195" s="134">
        <v>1589</v>
      </c>
      <c r="AA195" s="134">
        <v>1586</v>
      </c>
      <c r="AB195" s="134">
        <v>1457</v>
      </c>
      <c r="AC195" s="134">
        <v>7</v>
      </c>
      <c r="AD195" s="134">
        <v>13</v>
      </c>
      <c r="AE195" s="134">
        <v>7</v>
      </c>
      <c r="AF195" s="134">
        <v>30</v>
      </c>
      <c r="AG195" s="134">
        <v>90</v>
      </c>
      <c r="AH195" s="134">
        <v>35</v>
      </c>
      <c r="AI195" s="134">
        <v>50</v>
      </c>
      <c r="AJ195" s="134">
        <v>41</v>
      </c>
      <c r="AK195" s="134">
        <v>48</v>
      </c>
      <c r="AL195" s="134">
        <v>40</v>
      </c>
      <c r="AM195" s="134">
        <v>40</v>
      </c>
      <c r="AN195" s="134">
        <v>44</v>
      </c>
      <c r="AO195" s="134">
        <v>4</v>
      </c>
      <c r="AP195" s="134">
        <v>30</v>
      </c>
      <c r="AQ195" s="134">
        <v>1</v>
      </c>
      <c r="AR195" s="134">
        <v>130</v>
      </c>
      <c r="AS195" s="134">
        <v>130</v>
      </c>
      <c r="AT195" s="134">
        <v>130</v>
      </c>
      <c r="AU195" s="134">
        <v>50</v>
      </c>
      <c r="AV195" s="134">
        <v>60</v>
      </c>
      <c r="AW195" s="134">
        <v>47</v>
      </c>
      <c r="AX195" s="134">
        <v>40</v>
      </c>
      <c r="AY195" s="134">
        <v>30</v>
      </c>
      <c r="AZ195" s="134">
        <v>43</v>
      </c>
      <c r="BA195" s="134">
        <v>30</v>
      </c>
      <c r="BB195" s="134">
        <v>30</v>
      </c>
      <c r="BC195" s="134">
        <v>30</v>
      </c>
      <c r="BD195" s="134">
        <v>40</v>
      </c>
      <c r="BE195" s="134">
        <v>25</v>
      </c>
      <c r="BF195" s="134">
        <v>40</v>
      </c>
      <c r="BG195" s="134">
        <v>50</v>
      </c>
      <c r="BH195" s="134">
        <v>50</v>
      </c>
      <c r="BI195" s="134">
        <v>55</v>
      </c>
      <c r="BJ195" s="134">
        <v>15</v>
      </c>
      <c r="BK195" s="134">
        <v>15</v>
      </c>
      <c r="BL195" s="134">
        <v>14</v>
      </c>
      <c r="BM195" s="134">
        <v>100</v>
      </c>
      <c r="BN195" s="134">
        <v>100</v>
      </c>
      <c r="BO195" s="134">
        <v>99</v>
      </c>
      <c r="BP195" s="134">
        <v>52</v>
      </c>
      <c r="BQ195" s="134">
        <v>124</v>
      </c>
      <c r="BR195" s="134">
        <v>36</v>
      </c>
      <c r="BS195" s="134">
        <v>10</v>
      </c>
      <c r="BT195" s="134">
        <v>30</v>
      </c>
      <c r="BU195" s="134">
        <v>7</v>
      </c>
      <c r="BV195" s="134">
        <v>10</v>
      </c>
      <c r="BW195" s="134">
        <v>30</v>
      </c>
      <c r="BX195" s="134">
        <v>10</v>
      </c>
      <c r="BY195" s="134">
        <v>60</v>
      </c>
      <c r="BZ195" s="134">
        <v>50</v>
      </c>
      <c r="CA195" s="134">
        <v>62</v>
      </c>
      <c r="CB195" s="134">
        <v>15</v>
      </c>
      <c r="CC195" s="134">
        <v>26</v>
      </c>
      <c r="CD195" s="134">
        <v>13</v>
      </c>
      <c r="CE195" s="134">
        <v>20</v>
      </c>
      <c r="CF195" s="134">
        <v>20</v>
      </c>
      <c r="CG195" s="134">
        <v>19</v>
      </c>
      <c r="CH195" s="134">
        <v>90</v>
      </c>
      <c r="CI195" s="134">
        <v>90</v>
      </c>
      <c r="CJ195" s="134">
        <v>91</v>
      </c>
      <c r="CK195" s="134">
        <v>200</v>
      </c>
      <c r="CL195" s="134">
        <v>0</v>
      </c>
      <c r="CM195" s="134">
        <v>182</v>
      </c>
      <c r="CN195" s="134">
        <v>40</v>
      </c>
      <c r="CO195" s="134">
        <v>40</v>
      </c>
      <c r="CP195" s="134">
        <v>34</v>
      </c>
      <c r="CQ195" s="134">
        <v>90</v>
      </c>
      <c r="CR195" s="134">
        <v>120</v>
      </c>
      <c r="CS195" s="134">
        <v>26</v>
      </c>
      <c r="CT195" s="134">
        <v>120</v>
      </c>
      <c r="CU195" s="134">
        <v>50</v>
      </c>
      <c r="CV195" s="134">
        <v>126</v>
      </c>
      <c r="CW195" s="134">
        <v>70</v>
      </c>
      <c r="CX195" s="134">
        <v>50</v>
      </c>
      <c r="CY195" s="134">
        <v>69</v>
      </c>
      <c r="CZ195" s="134">
        <v>10</v>
      </c>
      <c r="DA195" s="134">
        <v>5</v>
      </c>
      <c r="DB195" s="134">
        <v>9</v>
      </c>
      <c r="DC195" s="134">
        <v>64</v>
      </c>
      <c r="DD195" s="134">
        <v>50</v>
      </c>
      <c r="DE195" s="134">
        <v>64</v>
      </c>
      <c r="DF195" s="134">
        <v>60</v>
      </c>
      <c r="DG195" s="134">
        <v>50</v>
      </c>
      <c r="DH195" s="134">
        <v>60</v>
      </c>
      <c r="DI195" s="134">
        <v>25</v>
      </c>
      <c r="DJ195" s="134">
        <v>80</v>
      </c>
      <c r="DK195" s="134">
        <v>22</v>
      </c>
      <c r="DL195" s="134">
        <v>60</v>
      </c>
      <c r="DM195" s="134">
        <v>100</v>
      </c>
      <c r="DN195" s="134">
        <v>29</v>
      </c>
      <c r="DO195" s="134">
        <v>5</v>
      </c>
      <c r="DP195" s="134">
        <v>15</v>
      </c>
      <c r="DQ195" s="134">
        <v>5</v>
      </c>
      <c r="DR195" s="134">
        <v>2</v>
      </c>
      <c r="DS195" s="134">
        <v>2</v>
      </c>
      <c r="DT195" s="134">
        <v>0</v>
      </c>
    </row>
    <row r="196" spans="1:124" ht="45" x14ac:dyDescent="0.2">
      <c r="A196" s="106" t="s">
        <v>718</v>
      </c>
      <c r="B196" s="86" t="s">
        <v>486</v>
      </c>
      <c r="C196" s="115" t="s">
        <v>65</v>
      </c>
      <c r="D196" s="87" t="s">
        <v>55</v>
      </c>
      <c r="E196" s="107" t="s">
        <v>56</v>
      </c>
      <c r="F196" s="107" t="s">
        <v>467</v>
      </c>
      <c r="G196" s="107" t="s">
        <v>470</v>
      </c>
      <c r="H196" s="133" t="s">
        <v>486</v>
      </c>
      <c r="I196" s="107" t="s">
        <v>487</v>
      </c>
      <c r="J196" s="84">
        <v>48</v>
      </c>
      <c r="K196" s="45">
        <v>0.05</v>
      </c>
      <c r="L196" s="107" t="s">
        <v>488</v>
      </c>
      <c r="M196" s="5">
        <v>47</v>
      </c>
      <c r="N196" s="107" t="s">
        <v>489</v>
      </c>
      <c r="O196" s="107" t="s">
        <v>57</v>
      </c>
      <c r="P196" s="16" t="s">
        <v>60</v>
      </c>
      <c r="Q196" s="69">
        <v>103.77358490566037</v>
      </c>
      <c r="R196" s="83" t="e">
        <v>#DIV/0!</v>
      </c>
      <c r="S196" s="83">
        <v>0</v>
      </c>
      <c r="T196" s="83">
        <v>0</v>
      </c>
      <c r="U196" s="134">
        <v>53</v>
      </c>
      <c r="V196" s="134">
        <v>55</v>
      </c>
      <c r="W196" s="134">
        <v>4</v>
      </c>
      <c r="X196" s="134">
        <v>1</v>
      </c>
      <c r="Y196" s="134">
        <v>5</v>
      </c>
      <c r="Z196" s="134">
        <v>49</v>
      </c>
      <c r="AA196" s="134">
        <v>43</v>
      </c>
      <c r="AB196" s="134">
        <v>50</v>
      </c>
      <c r="AC196" s="134">
        <v>0</v>
      </c>
      <c r="AD196" s="134">
        <v>0</v>
      </c>
      <c r="AE196" s="134">
        <v>0</v>
      </c>
      <c r="AF196" s="134">
        <v>2</v>
      </c>
      <c r="AG196" s="134">
        <v>3</v>
      </c>
      <c r="AH196" s="134">
        <v>2</v>
      </c>
      <c r="AI196" s="134">
        <v>2</v>
      </c>
      <c r="AJ196" s="134">
        <v>2</v>
      </c>
      <c r="AK196" s="134">
        <v>2</v>
      </c>
      <c r="AL196" s="134">
        <v>2</v>
      </c>
      <c r="AM196" s="134">
        <v>3</v>
      </c>
      <c r="AN196" s="134">
        <v>2</v>
      </c>
      <c r="AO196" s="134">
        <v>1</v>
      </c>
      <c r="AP196" s="134">
        <v>1</v>
      </c>
      <c r="AQ196" s="134">
        <v>0</v>
      </c>
      <c r="AR196" s="134">
        <v>2</v>
      </c>
      <c r="AS196" s="134">
        <v>1</v>
      </c>
      <c r="AT196" s="134">
        <v>2</v>
      </c>
      <c r="AU196" s="134">
        <v>2</v>
      </c>
      <c r="AV196" s="134">
        <v>4</v>
      </c>
      <c r="AW196" s="134">
        <v>2</v>
      </c>
      <c r="AX196" s="134">
        <v>2</v>
      </c>
      <c r="AY196" s="134">
        <v>1</v>
      </c>
      <c r="AZ196" s="134">
        <v>2</v>
      </c>
      <c r="BA196" s="134">
        <v>2</v>
      </c>
      <c r="BB196" s="134">
        <v>1</v>
      </c>
      <c r="BC196" s="134">
        <v>3</v>
      </c>
      <c r="BD196" s="134">
        <v>2</v>
      </c>
      <c r="BE196" s="134">
        <v>0</v>
      </c>
      <c r="BF196" s="134">
        <v>2</v>
      </c>
      <c r="BG196" s="134">
        <v>6</v>
      </c>
      <c r="BH196" s="134">
        <v>1</v>
      </c>
      <c r="BI196" s="134">
        <v>6</v>
      </c>
      <c r="BJ196" s="134">
        <v>1</v>
      </c>
      <c r="BK196" s="134">
        <v>1</v>
      </c>
      <c r="BL196" s="134">
        <v>1</v>
      </c>
      <c r="BM196" s="134">
        <v>1</v>
      </c>
      <c r="BN196" s="134">
        <v>1</v>
      </c>
      <c r="BO196" s="134">
        <v>1</v>
      </c>
      <c r="BP196" s="134">
        <v>2</v>
      </c>
      <c r="BQ196" s="134">
        <v>2</v>
      </c>
      <c r="BR196" s="134">
        <v>1</v>
      </c>
      <c r="BS196" s="134">
        <v>1</v>
      </c>
      <c r="BT196" s="134">
        <v>1</v>
      </c>
      <c r="BU196" s="134">
        <v>1</v>
      </c>
      <c r="BV196" s="134">
        <v>0</v>
      </c>
      <c r="BW196" s="134">
        <v>1</v>
      </c>
      <c r="BX196" s="134">
        <v>0</v>
      </c>
      <c r="BY196" s="134">
        <v>1</v>
      </c>
      <c r="BZ196" s="134">
        <v>1</v>
      </c>
      <c r="CA196" s="134">
        <v>1</v>
      </c>
      <c r="CB196" s="134">
        <v>1</v>
      </c>
      <c r="CC196" s="134">
        <v>1</v>
      </c>
      <c r="CD196" s="134">
        <v>2</v>
      </c>
      <c r="CE196" s="134">
        <v>1</v>
      </c>
      <c r="CF196" s="134">
        <v>1</v>
      </c>
      <c r="CG196" s="134">
        <v>0</v>
      </c>
      <c r="CH196" s="134">
        <v>2</v>
      </c>
      <c r="CI196" s="134">
        <v>2</v>
      </c>
      <c r="CJ196" s="134">
        <v>2</v>
      </c>
      <c r="CK196" s="134">
        <v>2</v>
      </c>
      <c r="CL196" s="134">
        <v>2</v>
      </c>
      <c r="CM196" s="134">
        <v>2</v>
      </c>
      <c r="CN196" s="134">
        <v>2</v>
      </c>
      <c r="CO196" s="134">
        <v>2</v>
      </c>
      <c r="CP196" s="134">
        <v>2</v>
      </c>
      <c r="CQ196" s="134">
        <v>2</v>
      </c>
      <c r="CR196" s="134">
        <v>1</v>
      </c>
      <c r="CS196" s="134">
        <v>1</v>
      </c>
      <c r="CT196" s="134">
        <v>1</v>
      </c>
      <c r="CU196" s="134">
        <v>1</v>
      </c>
      <c r="CV196" s="134">
        <v>1</v>
      </c>
      <c r="CW196" s="134">
        <v>1</v>
      </c>
      <c r="CX196" s="134">
        <v>1</v>
      </c>
      <c r="CY196" s="134">
        <v>1</v>
      </c>
      <c r="CZ196" s="134">
        <v>0</v>
      </c>
      <c r="DA196" s="134">
        <v>0</v>
      </c>
      <c r="DB196" s="134">
        <v>0</v>
      </c>
      <c r="DC196" s="134">
        <v>2</v>
      </c>
      <c r="DD196" s="134">
        <v>1</v>
      </c>
      <c r="DE196" s="134">
        <v>2</v>
      </c>
      <c r="DF196" s="134">
        <v>2</v>
      </c>
      <c r="DG196" s="134">
        <v>2</v>
      </c>
      <c r="DH196" s="134">
        <v>2</v>
      </c>
      <c r="DI196" s="134">
        <v>2</v>
      </c>
      <c r="DJ196" s="134">
        <v>3</v>
      </c>
      <c r="DK196" s="134">
        <v>5</v>
      </c>
      <c r="DL196" s="134">
        <v>2</v>
      </c>
      <c r="DM196" s="134">
        <v>2</v>
      </c>
      <c r="DN196" s="134">
        <v>2</v>
      </c>
      <c r="DO196" s="134">
        <v>0</v>
      </c>
      <c r="DP196" s="134">
        <v>0</v>
      </c>
      <c r="DQ196" s="134">
        <v>0</v>
      </c>
      <c r="DR196" s="134">
        <v>0</v>
      </c>
      <c r="DS196" s="134">
        <v>0</v>
      </c>
      <c r="DT196" s="134">
        <v>0</v>
      </c>
    </row>
    <row r="197" spans="1:124" ht="33.75" x14ac:dyDescent="0.2">
      <c r="A197" s="106" t="s">
        <v>718</v>
      </c>
      <c r="B197" s="86" t="s">
        <v>490</v>
      </c>
      <c r="C197" s="115" t="s">
        <v>65</v>
      </c>
      <c r="D197" s="87" t="s">
        <v>55</v>
      </c>
      <c r="E197" s="107" t="s">
        <v>56</v>
      </c>
      <c r="F197" s="107" t="s">
        <v>467</v>
      </c>
      <c r="G197" s="107" t="s">
        <v>470</v>
      </c>
      <c r="H197" s="133" t="s">
        <v>490</v>
      </c>
      <c r="I197" s="426" t="s">
        <v>491</v>
      </c>
      <c r="J197" s="84">
        <v>435</v>
      </c>
      <c r="K197" s="45">
        <v>0.02</v>
      </c>
      <c r="L197" s="107" t="s">
        <v>492</v>
      </c>
      <c r="M197" s="5">
        <v>343</v>
      </c>
      <c r="N197" s="107" t="s">
        <v>493</v>
      </c>
      <c r="O197" s="107" t="s">
        <v>57</v>
      </c>
      <c r="P197" s="16" t="s">
        <v>60</v>
      </c>
      <c r="Q197" s="69">
        <v>92.287917737789201</v>
      </c>
      <c r="R197" s="83" t="e">
        <v>#DIV/0!</v>
      </c>
      <c r="S197" s="83">
        <v>0</v>
      </c>
      <c r="T197" s="83">
        <v>0</v>
      </c>
      <c r="U197" s="134">
        <v>389</v>
      </c>
      <c r="V197" s="134">
        <v>359</v>
      </c>
      <c r="W197" s="134">
        <v>0</v>
      </c>
      <c r="X197" s="134">
        <v>0</v>
      </c>
      <c r="Y197" s="134">
        <v>0</v>
      </c>
      <c r="Z197" s="134">
        <v>389</v>
      </c>
      <c r="AA197" s="134">
        <v>353</v>
      </c>
      <c r="AB197" s="134">
        <v>359</v>
      </c>
      <c r="AC197" s="134">
        <v>3</v>
      </c>
      <c r="AD197" s="134">
        <v>1</v>
      </c>
      <c r="AE197" s="134">
        <v>3</v>
      </c>
      <c r="AF197" s="134">
        <v>30</v>
      </c>
      <c r="AG197" s="134">
        <v>33</v>
      </c>
      <c r="AH197" s="134">
        <v>31</v>
      </c>
      <c r="AI197" s="134">
        <v>10</v>
      </c>
      <c r="AJ197" s="134">
        <v>6</v>
      </c>
      <c r="AK197" s="134">
        <v>10</v>
      </c>
      <c r="AL197" s="134">
        <v>10</v>
      </c>
      <c r="AM197" s="134">
        <v>5</v>
      </c>
      <c r="AN197" s="134">
        <v>10</v>
      </c>
      <c r="AO197" s="134">
        <v>12</v>
      </c>
      <c r="AP197" s="134">
        <v>4</v>
      </c>
      <c r="AQ197" s="134">
        <v>1</v>
      </c>
      <c r="AR197" s="134">
        <v>20</v>
      </c>
      <c r="AS197" s="134">
        <v>30</v>
      </c>
      <c r="AT197" s="134">
        <v>29</v>
      </c>
      <c r="AU197" s="134">
        <v>13</v>
      </c>
      <c r="AV197" s="134">
        <v>13</v>
      </c>
      <c r="AW197" s="134">
        <v>14</v>
      </c>
      <c r="AX197" s="134">
        <v>13</v>
      </c>
      <c r="AY197" s="134">
        <v>11</v>
      </c>
      <c r="AZ197" s="134">
        <v>13</v>
      </c>
      <c r="BA197" s="134">
        <v>13</v>
      </c>
      <c r="BB197" s="134">
        <v>13</v>
      </c>
      <c r="BC197" s="134">
        <v>13</v>
      </c>
      <c r="BD197" s="134">
        <v>15</v>
      </c>
      <c r="BE197" s="134">
        <v>6</v>
      </c>
      <c r="BF197" s="134">
        <v>11</v>
      </c>
      <c r="BG197" s="134">
        <v>15</v>
      </c>
      <c r="BH197" s="134">
        <v>10</v>
      </c>
      <c r="BI197" s="134">
        <v>11</v>
      </c>
      <c r="BJ197" s="134">
        <v>5</v>
      </c>
      <c r="BK197" s="134">
        <v>5</v>
      </c>
      <c r="BL197" s="134">
        <v>5</v>
      </c>
      <c r="BM197" s="134">
        <v>10</v>
      </c>
      <c r="BN197" s="134">
        <v>7</v>
      </c>
      <c r="BO197" s="134">
        <v>10</v>
      </c>
      <c r="BP197" s="134">
        <v>3</v>
      </c>
      <c r="BQ197" s="134">
        <v>10</v>
      </c>
      <c r="BR197" s="134">
        <v>4</v>
      </c>
      <c r="BS197" s="134">
        <v>10</v>
      </c>
      <c r="BT197" s="134">
        <v>5</v>
      </c>
      <c r="BU197" s="134">
        <v>10</v>
      </c>
      <c r="BV197" s="134">
        <v>6</v>
      </c>
      <c r="BW197" s="134">
        <v>5</v>
      </c>
      <c r="BX197" s="134">
        <v>6</v>
      </c>
      <c r="BY197" s="134">
        <v>10</v>
      </c>
      <c r="BZ197" s="134">
        <v>5</v>
      </c>
      <c r="CA197" s="134">
        <v>10</v>
      </c>
      <c r="CB197" s="134">
        <v>10</v>
      </c>
      <c r="CC197" s="134">
        <v>5</v>
      </c>
      <c r="CD197" s="134">
        <v>10</v>
      </c>
      <c r="CE197" s="134">
        <v>5</v>
      </c>
      <c r="CF197" s="134">
        <v>5</v>
      </c>
      <c r="CG197" s="134">
        <v>3</v>
      </c>
      <c r="CH197" s="134">
        <v>20</v>
      </c>
      <c r="CI197" s="134">
        <v>20</v>
      </c>
      <c r="CJ197" s="134">
        <v>22</v>
      </c>
      <c r="CK197" s="134">
        <v>15</v>
      </c>
      <c r="CL197" s="134">
        <v>10</v>
      </c>
      <c r="CM197" s="134">
        <v>15</v>
      </c>
      <c r="CN197" s="134">
        <v>20</v>
      </c>
      <c r="CO197" s="134">
        <v>30</v>
      </c>
      <c r="CP197" s="134">
        <v>20</v>
      </c>
      <c r="CQ197" s="134">
        <v>20</v>
      </c>
      <c r="CR197" s="134">
        <v>14</v>
      </c>
      <c r="CS197" s="134">
        <v>14</v>
      </c>
      <c r="CT197" s="134">
        <v>15</v>
      </c>
      <c r="CU197" s="134">
        <v>19</v>
      </c>
      <c r="CV197" s="134">
        <v>16</v>
      </c>
      <c r="CW197" s="134">
        <v>10</v>
      </c>
      <c r="CX197" s="134">
        <v>5</v>
      </c>
      <c r="CY197" s="134">
        <v>10</v>
      </c>
      <c r="CZ197" s="134">
        <v>6</v>
      </c>
      <c r="DA197" s="134">
        <v>5</v>
      </c>
      <c r="DB197" s="134">
        <v>6</v>
      </c>
      <c r="DC197" s="134">
        <v>15</v>
      </c>
      <c r="DD197" s="134">
        <v>15</v>
      </c>
      <c r="DE197" s="134">
        <v>15</v>
      </c>
      <c r="DF197" s="134">
        <v>15</v>
      </c>
      <c r="DG197" s="134">
        <v>15</v>
      </c>
      <c r="DH197" s="134">
        <v>13</v>
      </c>
      <c r="DI197" s="134">
        <v>10</v>
      </c>
      <c r="DJ197" s="134">
        <v>15</v>
      </c>
      <c r="DK197" s="134">
        <v>8</v>
      </c>
      <c r="DL197" s="134">
        <v>20</v>
      </c>
      <c r="DM197" s="134">
        <v>20</v>
      </c>
      <c r="DN197" s="134">
        <v>7</v>
      </c>
      <c r="DO197" s="134">
        <v>5</v>
      </c>
      <c r="DP197" s="134">
        <v>1</v>
      </c>
      <c r="DQ197" s="134">
        <v>7</v>
      </c>
      <c r="DR197" s="134">
        <v>5</v>
      </c>
      <c r="DS197" s="134">
        <v>5</v>
      </c>
      <c r="DT197" s="134">
        <v>2</v>
      </c>
    </row>
    <row r="198" spans="1:124" ht="33.75" x14ac:dyDescent="0.2">
      <c r="A198" s="106" t="s">
        <v>718</v>
      </c>
      <c r="B198" s="86" t="s">
        <v>495</v>
      </c>
      <c r="C198" s="115" t="s">
        <v>65</v>
      </c>
      <c r="D198" s="87" t="s">
        <v>55</v>
      </c>
      <c r="E198" s="107" t="s">
        <v>56</v>
      </c>
      <c r="F198" s="107" t="s">
        <v>467</v>
      </c>
      <c r="G198" s="107" t="s">
        <v>470</v>
      </c>
      <c r="H198" s="133" t="s">
        <v>495</v>
      </c>
      <c r="I198" s="427"/>
      <c r="J198" s="5">
        <v>7456</v>
      </c>
      <c r="K198" s="45">
        <v>7.0000000000000007E-2</v>
      </c>
      <c r="L198" s="107" t="s">
        <v>494</v>
      </c>
      <c r="M198" s="5">
        <v>8146</v>
      </c>
      <c r="N198" s="107" t="s">
        <v>493</v>
      </c>
      <c r="O198" s="107" t="s">
        <v>57</v>
      </c>
      <c r="P198" s="16" t="s">
        <v>60</v>
      </c>
      <c r="Q198" s="69">
        <v>105.65085771947528</v>
      </c>
      <c r="R198" s="83" t="e">
        <v>#DIV/0!</v>
      </c>
      <c r="S198" s="83">
        <v>0</v>
      </c>
      <c r="T198" s="83">
        <v>0</v>
      </c>
      <c r="U198" s="134">
        <v>7928</v>
      </c>
      <c r="V198" s="134">
        <v>8376</v>
      </c>
      <c r="W198" s="134">
        <v>0</v>
      </c>
      <c r="X198" s="134">
        <v>0</v>
      </c>
      <c r="Y198" s="134">
        <v>0</v>
      </c>
      <c r="Z198" s="134">
        <v>7928</v>
      </c>
      <c r="AA198" s="134">
        <v>7914</v>
      </c>
      <c r="AB198" s="134">
        <v>8376</v>
      </c>
      <c r="AC198" s="134">
        <v>0</v>
      </c>
      <c r="AD198" s="134">
        <v>17</v>
      </c>
      <c r="AE198" s="134">
        <v>44</v>
      </c>
      <c r="AF198" s="134">
        <v>850</v>
      </c>
      <c r="AG198" s="134">
        <v>909</v>
      </c>
      <c r="AH198" s="134">
        <v>884</v>
      </c>
      <c r="AI198" s="134">
        <v>300</v>
      </c>
      <c r="AJ198" s="134">
        <v>25</v>
      </c>
      <c r="AK198" s="134">
        <v>257</v>
      </c>
      <c r="AL198" s="134">
        <v>176</v>
      </c>
      <c r="AM198" s="134">
        <v>97</v>
      </c>
      <c r="AN198" s="134">
        <v>176</v>
      </c>
      <c r="AO198" s="134">
        <v>60</v>
      </c>
      <c r="AP198" s="134">
        <v>106</v>
      </c>
      <c r="AQ198" s="134">
        <v>44</v>
      </c>
      <c r="AR198" s="134">
        <v>666</v>
      </c>
      <c r="AS198" s="134">
        <v>1008</v>
      </c>
      <c r="AT198" s="134">
        <v>669</v>
      </c>
      <c r="AU198" s="134">
        <v>230</v>
      </c>
      <c r="AV198" s="134">
        <v>233</v>
      </c>
      <c r="AW198" s="134">
        <v>255</v>
      </c>
      <c r="AX198" s="134">
        <v>65</v>
      </c>
      <c r="AY198" s="134">
        <v>270</v>
      </c>
      <c r="AZ198" s="134">
        <v>500</v>
      </c>
      <c r="BA198" s="134">
        <v>300</v>
      </c>
      <c r="BB198" s="134">
        <v>259</v>
      </c>
      <c r="BC198" s="134">
        <v>335</v>
      </c>
      <c r="BD198" s="134">
        <v>500</v>
      </c>
      <c r="BE198" s="134">
        <v>255</v>
      </c>
      <c r="BF198" s="134">
        <v>353</v>
      </c>
      <c r="BG198" s="134">
        <v>300</v>
      </c>
      <c r="BH198" s="134">
        <v>213</v>
      </c>
      <c r="BI198" s="134">
        <v>130</v>
      </c>
      <c r="BJ198" s="134">
        <v>110</v>
      </c>
      <c r="BK198" s="134">
        <v>111</v>
      </c>
      <c r="BL198" s="134">
        <v>80</v>
      </c>
      <c r="BM198" s="134">
        <v>242</v>
      </c>
      <c r="BN198" s="134">
        <v>156</v>
      </c>
      <c r="BO198" s="134">
        <v>242</v>
      </c>
      <c r="BP198" s="134">
        <v>50</v>
      </c>
      <c r="BQ198" s="134">
        <v>326</v>
      </c>
      <c r="BR198" s="134">
        <v>164</v>
      </c>
      <c r="BS198" s="134">
        <v>100</v>
      </c>
      <c r="BT198" s="134">
        <v>104</v>
      </c>
      <c r="BU198" s="134">
        <v>145</v>
      </c>
      <c r="BV198" s="134">
        <v>143</v>
      </c>
      <c r="BW198" s="134">
        <v>104</v>
      </c>
      <c r="BX198" s="134">
        <v>143</v>
      </c>
      <c r="BY198" s="134">
        <v>150</v>
      </c>
      <c r="BZ198" s="134">
        <v>110</v>
      </c>
      <c r="CA198" s="134">
        <v>148</v>
      </c>
      <c r="CB198" s="134">
        <v>150</v>
      </c>
      <c r="CC198" s="134">
        <v>72</v>
      </c>
      <c r="CD198" s="134">
        <v>172</v>
      </c>
      <c r="CE198" s="134">
        <v>50</v>
      </c>
      <c r="CF198" s="134">
        <v>55</v>
      </c>
      <c r="CG198" s="134">
        <v>24</v>
      </c>
      <c r="CH198" s="134">
        <v>400</v>
      </c>
      <c r="CI198" s="134">
        <v>559</v>
      </c>
      <c r="CJ198" s="134">
        <v>514</v>
      </c>
      <c r="CK198" s="134">
        <v>354</v>
      </c>
      <c r="CL198" s="134">
        <v>306</v>
      </c>
      <c r="CM198" s="134">
        <v>368</v>
      </c>
      <c r="CN198" s="134">
        <v>433</v>
      </c>
      <c r="CO198" s="134">
        <v>679</v>
      </c>
      <c r="CP198" s="134">
        <v>433</v>
      </c>
      <c r="CQ198" s="134">
        <v>200</v>
      </c>
      <c r="CR198" s="134">
        <v>0</v>
      </c>
      <c r="CS198" s="134">
        <v>269</v>
      </c>
      <c r="CT198" s="134">
        <v>720</v>
      </c>
      <c r="CU198" s="134">
        <v>528</v>
      </c>
      <c r="CV198" s="134">
        <v>775</v>
      </c>
      <c r="CW198" s="134">
        <v>270</v>
      </c>
      <c r="CX198" s="134">
        <v>231</v>
      </c>
      <c r="CY198" s="134">
        <v>261</v>
      </c>
      <c r="CZ198" s="134">
        <v>30</v>
      </c>
      <c r="DA198" s="134">
        <v>0</v>
      </c>
      <c r="DB198" s="134">
        <v>33</v>
      </c>
      <c r="DC198" s="134">
        <v>399</v>
      </c>
      <c r="DD198" s="134">
        <v>604</v>
      </c>
      <c r="DE198" s="134">
        <v>399</v>
      </c>
      <c r="DF198" s="134">
        <v>400</v>
      </c>
      <c r="DG198" s="134">
        <v>353</v>
      </c>
      <c r="DH198" s="134">
        <v>239</v>
      </c>
      <c r="DI198" s="134">
        <v>50</v>
      </c>
      <c r="DJ198" s="134">
        <v>0</v>
      </c>
      <c r="DK198" s="134">
        <v>60</v>
      </c>
      <c r="DL198" s="134">
        <v>160</v>
      </c>
      <c r="DM198" s="134">
        <v>172</v>
      </c>
      <c r="DN198" s="134">
        <v>167</v>
      </c>
      <c r="DO198" s="134">
        <v>20</v>
      </c>
      <c r="DP198" s="134">
        <v>5</v>
      </c>
      <c r="DQ198" s="134">
        <v>71</v>
      </c>
      <c r="DR198" s="134">
        <v>50</v>
      </c>
      <c r="DS198" s="134">
        <v>47</v>
      </c>
      <c r="DT198" s="134">
        <v>22</v>
      </c>
    </row>
    <row r="199" spans="1:124" ht="33.75" x14ac:dyDescent="0.2">
      <c r="A199" s="106" t="s">
        <v>718</v>
      </c>
      <c r="B199" s="86" t="s">
        <v>500</v>
      </c>
      <c r="C199" s="115" t="s">
        <v>65</v>
      </c>
      <c r="D199" s="87" t="s">
        <v>55</v>
      </c>
      <c r="E199" s="107" t="s">
        <v>56</v>
      </c>
      <c r="F199" s="107" t="s">
        <v>467</v>
      </c>
      <c r="G199" s="107" t="s">
        <v>470</v>
      </c>
      <c r="H199" s="133" t="s">
        <v>500</v>
      </c>
      <c r="I199" s="426" t="s">
        <v>496</v>
      </c>
      <c r="J199" s="84">
        <v>56</v>
      </c>
      <c r="K199" s="45">
        <v>0.02</v>
      </c>
      <c r="L199" s="107" t="s">
        <v>497</v>
      </c>
      <c r="M199" s="5">
        <v>65</v>
      </c>
      <c r="N199" s="107" t="s">
        <v>493</v>
      </c>
      <c r="O199" s="107" t="s">
        <v>57</v>
      </c>
      <c r="P199" s="16" t="s">
        <v>60</v>
      </c>
      <c r="Q199" s="69">
        <v>93.103448275862064</v>
      </c>
      <c r="R199" s="83" t="e">
        <v>#DIV/0!</v>
      </c>
      <c r="S199" s="83">
        <v>0</v>
      </c>
      <c r="T199" s="83">
        <v>0</v>
      </c>
      <c r="U199" s="134">
        <v>58</v>
      </c>
      <c r="V199" s="134">
        <v>54</v>
      </c>
      <c r="W199" s="134">
        <v>0</v>
      </c>
      <c r="X199" s="134">
        <v>0</v>
      </c>
      <c r="Y199" s="134">
        <v>0</v>
      </c>
      <c r="Z199" s="134">
        <v>58</v>
      </c>
      <c r="AA199" s="134">
        <v>62</v>
      </c>
      <c r="AB199" s="134">
        <v>54</v>
      </c>
      <c r="AC199" s="134">
        <v>0</v>
      </c>
      <c r="AD199" s="134">
        <v>0</v>
      </c>
      <c r="AE199" s="134">
        <v>0</v>
      </c>
      <c r="AF199" s="134">
        <v>3</v>
      </c>
      <c r="AG199" s="134">
        <v>4</v>
      </c>
      <c r="AH199" s="134">
        <v>3</v>
      </c>
      <c r="AI199" s="134">
        <v>3</v>
      </c>
      <c r="AJ199" s="134">
        <v>2</v>
      </c>
      <c r="AK199" s="134">
        <v>3</v>
      </c>
      <c r="AL199" s="134">
        <v>2</v>
      </c>
      <c r="AM199" s="134">
        <v>3</v>
      </c>
      <c r="AN199" s="134">
        <v>2</v>
      </c>
      <c r="AO199" s="134">
        <v>2</v>
      </c>
      <c r="AP199" s="134">
        <v>4</v>
      </c>
      <c r="AQ199" s="134">
        <v>0</v>
      </c>
      <c r="AR199" s="134">
        <v>3</v>
      </c>
      <c r="AS199" s="134">
        <v>3</v>
      </c>
      <c r="AT199" s="134">
        <v>3</v>
      </c>
      <c r="AU199" s="134">
        <v>2</v>
      </c>
      <c r="AV199" s="134">
        <v>4</v>
      </c>
      <c r="AW199" s="134">
        <v>1</v>
      </c>
      <c r="AX199" s="134">
        <v>2</v>
      </c>
      <c r="AY199" s="134">
        <v>2</v>
      </c>
      <c r="AZ199" s="134">
        <v>2</v>
      </c>
      <c r="BA199" s="134">
        <v>4</v>
      </c>
      <c r="BB199" s="134">
        <v>3</v>
      </c>
      <c r="BC199" s="134">
        <v>4</v>
      </c>
      <c r="BD199" s="134">
        <v>1</v>
      </c>
      <c r="BE199" s="134">
        <v>1</v>
      </c>
      <c r="BF199" s="134">
        <v>1</v>
      </c>
      <c r="BG199" s="134">
        <v>6</v>
      </c>
      <c r="BH199" s="134">
        <v>2</v>
      </c>
      <c r="BI199" s="134">
        <v>6</v>
      </c>
      <c r="BJ199" s="134">
        <v>1</v>
      </c>
      <c r="BK199" s="134">
        <v>1</v>
      </c>
      <c r="BL199" s="134">
        <v>1</v>
      </c>
      <c r="BM199" s="134">
        <v>1</v>
      </c>
      <c r="BN199" s="134">
        <v>1</v>
      </c>
      <c r="BO199" s="134">
        <v>1</v>
      </c>
      <c r="BP199" s="134">
        <v>1</v>
      </c>
      <c r="BQ199" s="134">
        <v>8</v>
      </c>
      <c r="BR199" s="134">
        <v>1</v>
      </c>
      <c r="BS199" s="134">
        <v>1</v>
      </c>
      <c r="BT199" s="134">
        <v>1</v>
      </c>
      <c r="BU199" s="134">
        <v>1</v>
      </c>
      <c r="BV199" s="134">
        <v>1</v>
      </c>
      <c r="BW199" s="134">
        <v>1</v>
      </c>
      <c r="BX199" s="134">
        <v>1</v>
      </c>
      <c r="BY199" s="134">
        <v>2</v>
      </c>
      <c r="BZ199" s="134">
        <v>1</v>
      </c>
      <c r="CA199" s="134">
        <v>2</v>
      </c>
      <c r="CB199" s="134">
        <v>1</v>
      </c>
      <c r="CC199" s="134">
        <v>1</v>
      </c>
      <c r="CD199" s="134">
        <v>1</v>
      </c>
      <c r="CE199" s="134">
        <v>1</v>
      </c>
      <c r="CF199" s="134">
        <v>0</v>
      </c>
      <c r="CG199" s="134">
        <v>0</v>
      </c>
      <c r="CH199" s="134">
        <v>2</v>
      </c>
      <c r="CI199" s="134">
        <v>2</v>
      </c>
      <c r="CJ199" s="134">
        <v>2</v>
      </c>
      <c r="CK199" s="134">
        <v>4</v>
      </c>
      <c r="CL199" s="134">
        <v>2</v>
      </c>
      <c r="CM199" s="134">
        <v>5</v>
      </c>
      <c r="CN199" s="134">
        <v>2</v>
      </c>
      <c r="CO199" s="134">
        <v>1</v>
      </c>
      <c r="CP199" s="134">
        <v>2</v>
      </c>
      <c r="CQ199" s="134">
        <v>2</v>
      </c>
      <c r="CR199" s="134">
        <v>2</v>
      </c>
      <c r="CS199" s="134">
        <v>2</v>
      </c>
      <c r="CT199" s="134">
        <v>1</v>
      </c>
      <c r="CU199" s="134">
        <v>1</v>
      </c>
      <c r="CV199" s="134">
        <v>1</v>
      </c>
      <c r="CW199" s="134">
        <v>1</v>
      </c>
      <c r="CX199" s="134">
        <v>1</v>
      </c>
      <c r="CY199" s="134">
        <v>1</v>
      </c>
      <c r="CZ199" s="134">
        <v>1</v>
      </c>
      <c r="DA199" s="134">
        <v>1</v>
      </c>
      <c r="DB199" s="134">
        <v>1</v>
      </c>
      <c r="DC199" s="134">
        <v>2</v>
      </c>
      <c r="DD199" s="134">
        <v>2</v>
      </c>
      <c r="DE199" s="134">
        <v>2</v>
      </c>
      <c r="DF199" s="134">
        <v>1</v>
      </c>
      <c r="DG199" s="134">
        <v>2</v>
      </c>
      <c r="DH199" s="134">
        <v>1</v>
      </c>
      <c r="DI199" s="134">
        <v>1</v>
      </c>
      <c r="DJ199" s="134">
        <v>2</v>
      </c>
      <c r="DK199" s="134">
        <v>1</v>
      </c>
      <c r="DL199" s="134">
        <v>2</v>
      </c>
      <c r="DM199" s="134">
        <v>2</v>
      </c>
      <c r="DN199" s="134">
        <v>3</v>
      </c>
      <c r="DO199" s="134">
        <v>1</v>
      </c>
      <c r="DP199" s="134">
        <v>1</v>
      </c>
      <c r="DQ199" s="134">
        <v>0</v>
      </c>
      <c r="DR199" s="134">
        <v>1</v>
      </c>
      <c r="DS199" s="134">
        <v>1</v>
      </c>
      <c r="DT199" s="134">
        <v>0</v>
      </c>
    </row>
    <row r="200" spans="1:124" ht="33.75" x14ac:dyDescent="0.2">
      <c r="A200" s="106" t="s">
        <v>718</v>
      </c>
      <c r="B200" s="86" t="s">
        <v>702</v>
      </c>
      <c r="C200" s="115" t="s">
        <v>65</v>
      </c>
      <c r="D200" s="87" t="s">
        <v>55</v>
      </c>
      <c r="E200" s="107" t="s">
        <v>56</v>
      </c>
      <c r="F200" s="107" t="s">
        <v>467</v>
      </c>
      <c r="G200" s="107" t="s">
        <v>470</v>
      </c>
      <c r="H200" s="133" t="s">
        <v>702</v>
      </c>
      <c r="I200" s="427"/>
      <c r="J200" s="5">
        <v>1290</v>
      </c>
      <c r="K200" s="45">
        <v>7.0000000000000007E-2</v>
      </c>
      <c r="L200" s="107" t="s">
        <v>498</v>
      </c>
      <c r="M200" s="5">
        <v>1632</v>
      </c>
      <c r="N200" s="107" t="s">
        <v>499</v>
      </c>
      <c r="O200" s="107" t="s">
        <v>57</v>
      </c>
      <c r="P200" s="16" t="s">
        <v>60</v>
      </c>
      <c r="Q200" s="69">
        <v>97.432338653712705</v>
      </c>
      <c r="R200" s="83" t="e">
        <v>#DIV/0!</v>
      </c>
      <c r="S200" s="83">
        <v>0</v>
      </c>
      <c r="T200" s="83">
        <v>0</v>
      </c>
      <c r="U200" s="134">
        <v>1441</v>
      </c>
      <c r="V200" s="134">
        <v>1404</v>
      </c>
      <c r="W200" s="134">
        <v>0</v>
      </c>
      <c r="X200" s="134">
        <v>0</v>
      </c>
      <c r="Y200" s="134">
        <v>0</v>
      </c>
      <c r="Z200" s="134">
        <v>1441</v>
      </c>
      <c r="AA200" s="134">
        <v>1582</v>
      </c>
      <c r="AB200" s="134">
        <v>1404</v>
      </c>
      <c r="AC200" s="134">
        <v>0</v>
      </c>
      <c r="AD200" s="134">
        <v>0</v>
      </c>
      <c r="AE200" s="134">
        <v>0</v>
      </c>
      <c r="AF200" s="134">
        <v>30</v>
      </c>
      <c r="AG200" s="134">
        <v>39</v>
      </c>
      <c r="AH200" s="134">
        <v>30</v>
      </c>
      <c r="AI200" s="134">
        <v>70</v>
      </c>
      <c r="AJ200" s="134">
        <v>20</v>
      </c>
      <c r="AK200" s="134">
        <v>70</v>
      </c>
      <c r="AL200" s="134">
        <v>40</v>
      </c>
      <c r="AM200" s="134">
        <v>75</v>
      </c>
      <c r="AN200" s="134">
        <v>48</v>
      </c>
      <c r="AO200" s="134">
        <v>40</v>
      </c>
      <c r="AP200" s="134">
        <v>171</v>
      </c>
      <c r="AQ200" s="134">
        <v>0</v>
      </c>
      <c r="AR200" s="134">
        <v>150</v>
      </c>
      <c r="AS200" s="134">
        <v>155</v>
      </c>
      <c r="AT200" s="134">
        <v>102</v>
      </c>
      <c r="AU200" s="134">
        <v>40</v>
      </c>
      <c r="AV200" s="134">
        <v>105</v>
      </c>
      <c r="AW200" s="134">
        <v>20</v>
      </c>
      <c r="AX200" s="134">
        <v>40</v>
      </c>
      <c r="AY200" s="134">
        <v>28</v>
      </c>
      <c r="AZ200" s="134">
        <v>54</v>
      </c>
      <c r="BA200" s="134">
        <v>70</v>
      </c>
      <c r="BB200" s="134">
        <v>105</v>
      </c>
      <c r="BC200" s="134">
        <v>117</v>
      </c>
      <c r="BD200" s="134">
        <v>20</v>
      </c>
      <c r="BE200" s="134">
        <v>0</v>
      </c>
      <c r="BF200" s="134">
        <v>12</v>
      </c>
      <c r="BG200" s="134">
        <v>143</v>
      </c>
      <c r="BH200" s="134">
        <v>50</v>
      </c>
      <c r="BI200" s="134">
        <v>143</v>
      </c>
      <c r="BJ200" s="134">
        <v>25</v>
      </c>
      <c r="BK200" s="134">
        <v>27</v>
      </c>
      <c r="BL200" s="134">
        <v>22</v>
      </c>
      <c r="BM200" s="134">
        <v>25</v>
      </c>
      <c r="BN200" s="134">
        <v>25</v>
      </c>
      <c r="BO200" s="134">
        <v>25</v>
      </c>
      <c r="BP200" s="134">
        <v>33</v>
      </c>
      <c r="BQ200" s="134">
        <v>220</v>
      </c>
      <c r="BR200" s="134">
        <v>33</v>
      </c>
      <c r="BS200" s="134">
        <v>30</v>
      </c>
      <c r="BT200" s="134">
        <v>31</v>
      </c>
      <c r="BU200" s="134">
        <v>30</v>
      </c>
      <c r="BV200" s="134">
        <v>38</v>
      </c>
      <c r="BW200" s="134">
        <v>31</v>
      </c>
      <c r="BX200" s="134">
        <v>38</v>
      </c>
      <c r="BY200" s="134">
        <v>40</v>
      </c>
      <c r="BZ200" s="134">
        <v>96</v>
      </c>
      <c r="CA200" s="134">
        <v>28</v>
      </c>
      <c r="CB200" s="134">
        <v>30</v>
      </c>
      <c r="CC200" s="134">
        <v>33</v>
      </c>
      <c r="CD200" s="134">
        <v>45</v>
      </c>
      <c r="CE200" s="134">
        <v>20</v>
      </c>
      <c r="CF200" s="134">
        <v>0</v>
      </c>
      <c r="CG200" s="134">
        <v>0</v>
      </c>
      <c r="CH200" s="134">
        <v>44</v>
      </c>
      <c r="CI200" s="134">
        <v>52</v>
      </c>
      <c r="CJ200" s="134">
        <v>44</v>
      </c>
      <c r="CK200" s="134">
        <v>145</v>
      </c>
      <c r="CL200" s="134">
        <v>31</v>
      </c>
      <c r="CM200" s="134">
        <v>145</v>
      </c>
      <c r="CN200" s="134">
        <v>73</v>
      </c>
      <c r="CO200" s="134">
        <v>32</v>
      </c>
      <c r="CP200" s="134">
        <v>73</v>
      </c>
      <c r="CQ200" s="134">
        <v>40</v>
      </c>
      <c r="CR200" s="134">
        <v>21</v>
      </c>
      <c r="CS200" s="134">
        <v>49</v>
      </c>
      <c r="CT200" s="134">
        <v>31</v>
      </c>
      <c r="CU200" s="134">
        <v>37</v>
      </c>
      <c r="CV200" s="134">
        <v>31</v>
      </c>
      <c r="CW200" s="134">
        <v>25</v>
      </c>
      <c r="CX200" s="134">
        <v>46</v>
      </c>
      <c r="CY200" s="134">
        <v>28</v>
      </c>
      <c r="CZ200" s="134">
        <v>10</v>
      </c>
      <c r="DA200" s="134">
        <v>0</v>
      </c>
      <c r="DB200" s="134">
        <v>7</v>
      </c>
      <c r="DC200" s="134">
        <v>49</v>
      </c>
      <c r="DD200" s="134">
        <v>83</v>
      </c>
      <c r="DE200" s="134">
        <v>49</v>
      </c>
      <c r="DF200" s="134">
        <v>40</v>
      </c>
      <c r="DG200" s="134">
        <v>34</v>
      </c>
      <c r="DH200" s="134">
        <v>25</v>
      </c>
      <c r="DI200" s="134">
        <v>25</v>
      </c>
      <c r="DJ200" s="134">
        <v>0</v>
      </c>
      <c r="DK200" s="134">
        <v>25</v>
      </c>
      <c r="DL200" s="134">
        <v>40</v>
      </c>
      <c r="DM200" s="134">
        <v>0</v>
      </c>
      <c r="DN200" s="134">
        <v>111</v>
      </c>
      <c r="DO200" s="134">
        <v>20</v>
      </c>
      <c r="DP200" s="134">
        <v>21</v>
      </c>
      <c r="DQ200" s="134">
        <v>0</v>
      </c>
      <c r="DR200" s="134">
        <v>15</v>
      </c>
      <c r="DS200" s="134">
        <v>14</v>
      </c>
      <c r="DT200" s="134">
        <v>0</v>
      </c>
    </row>
    <row r="201" spans="1:124" ht="33.75" x14ac:dyDescent="0.2">
      <c r="A201" s="106" t="s">
        <v>718</v>
      </c>
      <c r="B201" s="86" t="s">
        <v>703</v>
      </c>
      <c r="C201" s="115" t="s">
        <v>65</v>
      </c>
      <c r="D201" s="87" t="s">
        <v>55</v>
      </c>
      <c r="E201" s="107" t="s">
        <v>56</v>
      </c>
      <c r="F201" s="107" t="s">
        <v>467</v>
      </c>
      <c r="G201" s="107" t="s">
        <v>470</v>
      </c>
      <c r="H201" s="133" t="s">
        <v>703</v>
      </c>
      <c r="I201" s="426" t="s">
        <v>501</v>
      </c>
      <c r="J201" s="84">
        <v>1</v>
      </c>
      <c r="K201" s="45">
        <v>0.05</v>
      </c>
      <c r="L201" s="107" t="s">
        <v>502</v>
      </c>
      <c r="M201" s="5">
        <v>1</v>
      </c>
      <c r="N201" s="107" t="s">
        <v>503</v>
      </c>
      <c r="O201" s="107" t="s">
        <v>57</v>
      </c>
      <c r="P201" s="107" t="s">
        <v>60</v>
      </c>
      <c r="Q201" s="69">
        <v>100</v>
      </c>
      <c r="R201" s="83" t="e">
        <v>#DIV/0!</v>
      </c>
      <c r="S201" s="83">
        <v>0</v>
      </c>
      <c r="T201" s="83">
        <v>0</v>
      </c>
      <c r="U201" s="134">
        <v>1</v>
      </c>
      <c r="V201" s="134">
        <v>1</v>
      </c>
      <c r="W201" s="134">
        <v>1</v>
      </c>
      <c r="X201" s="134">
        <v>1</v>
      </c>
      <c r="Y201" s="134">
        <v>1</v>
      </c>
      <c r="Z201" s="134">
        <v>0</v>
      </c>
      <c r="AA201" s="134">
        <v>0</v>
      </c>
      <c r="AB201" s="134">
        <v>0</v>
      </c>
      <c r="AC201" s="134">
        <v>0</v>
      </c>
      <c r="AD201" s="134">
        <v>0</v>
      </c>
      <c r="AE201" s="134">
        <v>0</v>
      </c>
      <c r="AF201" s="134">
        <v>0</v>
      </c>
      <c r="AG201" s="134">
        <v>0</v>
      </c>
      <c r="AH201" s="134">
        <v>0</v>
      </c>
      <c r="AI201" s="134">
        <v>0</v>
      </c>
      <c r="AJ201" s="134">
        <v>0</v>
      </c>
      <c r="AK201" s="134">
        <v>0</v>
      </c>
      <c r="AL201" s="134">
        <v>0</v>
      </c>
      <c r="AM201" s="134">
        <v>0</v>
      </c>
      <c r="AN201" s="134">
        <v>0</v>
      </c>
      <c r="AO201" s="134">
        <v>0</v>
      </c>
      <c r="AP201" s="134">
        <v>0</v>
      </c>
      <c r="AQ201" s="134">
        <v>0</v>
      </c>
      <c r="AR201" s="134">
        <v>0</v>
      </c>
      <c r="AS201" s="134">
        <v>0</v>
      </c>
      <c r="AT201" s="134">
        <v>0</v>
      </c>
      <c r="AU201" s="134">
        <v>0</v>
      </c>
      <c r="AV201" s="134">
        <v>0</v>
      </c>
      <c r="AW201" s="134">
        <v>0</v>
      </c>
      <c r="AX201" s="134">
        <v>0</v>
      </c>
      <c r="AY201" s="134">
        <v>0</v>
      </c>
      <c r="AZ201" s="134">
        <v>0</v>
      </c>
      <c r="BA201" s="134">
        <v>0</v>
      </c>
      <c r="BB201" s="134">
        <v>0</v>
      </c>
      <c r="BC201" s="134">
        <v>0</v>
      </c>
      <c r="BD201" s="134">
        <v>0</v>
      </c>
      <c r="BE201" s="134">
        <v>0</v>
      </c>
      <c r="BF201" s="134">
        <v>0</v>
      </c>
      <c r="BG201" s="134">
        <v>0</v>
      </c>
      <c r="BH201" s="134">
        <v>0</v>
      </c>
      <c r="BI201" s="134">
        <v>0</v>
      </c>
      <c r="BJ201" s="134">
        <v>0</v>
      </c>
      <c r="BK201" s="134">
        <v>0</v>
      </c>
      <c r="BL201" s="134">
        <v>0</v>
      </c>
      <c r="BM201" s="134">
        <v>0</v>
      </c>
      <c r="BN201" s="134">
        <v>0</v>
      </c>
      <c r="BO201" s="134">
        <v>0</v>
      </c>
      <c r="BP201" s="134">
        <v>0</v>
      </c>
      <c r="BQ201" s="134">
        <v>0</v>
      </c>
      <c r="BR201" s="134">
        <v>0</v>
      </c>
      <c r="BS201" s="134">
        <v>0</v>
      </c>
      <c r="BT201" s="134">
        <v>0</v>
      </c>
      <c r="BU201" s="134">
        <v>0</v>
      </c>
      <c r="BV201" s="134">
        <v>0</v>
      </c>
      <c r="BW201" s="134">
        <v>0</v>
      </c>
      <c r="BX201" s="134">
        <v>0</v>
      </c>
      <c r="BY201" s="134">
        <v>0</v>
      </c>
      <c r="BZ201" s="134">
        <v>0</v>
      </c>
      <c r="CA201" s="134">
        <v>0</v>
      </c>
      <c r="CB201" s="134">
        <v>0</v>
      </c>
      <c r="CC201" s="134">
        <v>0</v>
      </c>
      <c r="CD201" s="134">
        <v>0</v>
      </c>
      <c r="CE201" s="134">
        <v>0</v>
      </c>
      <c r="CF201" s="134">
        <v>0</v>
      </c>
      <c r="CG201" s="134">
        <v>0</v>
      </c>
      <c r="CH201" s="134">
        <v>0</v>
      </c>
      <c r="CI201" s="134">
        <v>0</v>
      </c>
      <c r="CJ201" s="134">
        <v>0</v>
      </c>
      <c r="CK201" s="134">
        <v>0</v>
      </c>
      <c r="CL201" s="134">
        <v>0</v>
      </c>
      <c r="CM201" s="134">
        <v>0</v>
      </c>
      <c r="CN201" s="134">
        <v>0</v>
      </c>
      <c r="CO201" s="134">
        <v>0</v>
      </c>
      <c r="CP201" s="134">
        <v>0</v>
      </c>
      <c r="CQ201" s="134">
        <v>0</v>
      </c>
      <c r="CR201" s="134">
        <v>0</v>
      </c>
      <c r="CS201" s="134">
        <v>0</v>
      </c>
      <c r="CT201" s="134">
        <v>0</v>
      </c>
      <c r="CU201" s="134">
        <v>0</v>
      </c>
      <c r="CV201" s="134">
        <v>0</v>
      </c>
      <c r="CW201" s="134">
        <v>0</v>
      </c>
      <c r="CX201" s="134">
        <v>0</v>
      </c>
      <c r="CY201" s="134">
        <v>0</v>
      </c>
      <c r="CZ201" s="134">
        <v>0</v>
      </c>
      <c r="DA201" s="134">
        <v>0</v>
      </c>
      <c r="DB201" s="134">
        <v>0</v>
      </c>
      <c r="DC201" s="134">
        <v>0</v>
      </c>
      <c r="DD201" s="134">
        <v>0</v>
      </c>
      <c r="DE201" s="134">
        <v>0</v>
      </c>
      <c r="DF201" s="134">
        <v>0</v>
      </c>
      <c r="DG201" s="134">
        <v>0</v>
      </c>
      <c r="DH201" s="134">
        <v>0</v>
      </c>
      <c r="DI201" s="134">
        <v>0</v>
      </c>
      <c r="DJ201" s="134">
        <v>0</v>
      </c>
      <c r="DK201" s="134">
        <v>0</v>
      </c>
      <c r="DL201" s="134">
        <v>0</v>
      </c>
      <c r="DM201" s="134">
        <v>0</v>
      </c>
      <c r="DN201" s="134">
        <v>0</v>
      </c>
      <c r="DO201" s="134">
        <v>0</v>
      </c>
      <c r="DP201" s="134">
        <v>0</v>
      </c>
      <c r="DQ201" s="134">
        <v>0</v>
      </c>
      <c r="DR201" s="134">
        <v>0</v>
      </c>
      <c r="DS201" s="134">
        <v>0</v>
      </c>
      <c r="DT201" s="134">
        <v>0</v>
      </c>
    </row>
    <row r="202" spans="1:124" ht="33.75" x14ac:dyDescent="0.2">
      <c r="A202" s="106" t="s">
        <v>718</v>
      </c>
      <c r="B202" s="86" t="s">
        <v>704</v>
      </c>
      <c r="C202" s="115" t="s">
        <v>65</v>
      </c>
      <c r="D202" s="87" t="s">
        <v>55</v>
      </c>
      <c r="E202" s="107" t="s">
        <v>56</v>
      </c>
      <c r="F202" s="107" t="s">
        <v>467</v>
      </c>
      <c r="G202" s="107" t="s">
        <v>470</v>
      </c>
      <c r="H202" s="133" t="s">
        <v>704</v>
      </c>
      <c r="I202" s="427"/>
      <c r="J202" s="110">
        <v>221</v>
      </c>
      <c r="K202" s="45">
        <v>0.13</v>
      </c>
      <c r="L202" s="107" t="s">
        <v>504</v>
      </c>
      <c r="M202" s="5">
        <v>187</v>
      </c>
      <c r="N202" s="107" t="s">
        <v>505</v>
      </c>
      <c r="O202" s="107" t="s">
        <v>57</v>
      </c>
      <c r="P202" s="16" t="s">
        <v>60</v>
      </c>
      <c r="Q202" s="69">
        <v>74.830737982396755</v>
      </c>
      <c r="R202" s="83" t="e">
        <v>#DIV/0!</v>
      </c>
      <c r="S202" s="83">
        <v>0</v>
      </c>
      <c r="T202" s="83">
        <v>0</v>
      </c>
      <c r="U202" s="134">
        <v>5908</v>
      </c>
      <c r="V202" s="134">
        <v>4421</v>
      </c>
      <c r="W202" s="134">
        <v>0</v>
      </c>
      <c r="X202" s="134">
        <v>0</v>
      </c>
      <c r="Y202" s="134">
        <v>0</v>
      </c>
      <c r="Z202" s="134">
        <v>5908</v>
      </c>
      <c r="AA202" s="134">
        <v>170</v>
      </c>
      <c r="AB202" s="134">
        <v>4421</v>
      </c>
      <c r="AC202" s="134">
        <v>72</v>
      </c>
      <c r="AD202" s="134">
        <v>0</v>
      </c>
      <c r="AE202" s="134">
        <v>68</v>
      </c>
      <c r="AF202" s="134">
        <v>394</v>
      </c>
      <c r="AG202" s="134">
        <v>37</v>
      </c>
      <c r="AH202" s="134">
        <v>350</v>
      </c>
      <c r="AI202" s="134">
        <v>130</v>
      </c>
      <c r="AJ202" s="134">
        <v>7</v>
      </c>
      <c r="AK202" s="134">
        <v>130</v>
      </c>
      <c r="AL202" s="134">
        <v>146</v>
      </c>
      <c r="AM202" s="134">
        <v>4</v>
      </c>
      <c r="AN202" s="134">
        <v>150</v>
      </c>
      <c r="AO202" s="134">
        <v>122</v>
      </c>
      <c r="AP202" s="134">
        <v>0</v>
      </c>
      <c r="AQ202" s="134">
        <v>6</v>
      </c>
      <c r="AR202" s="134">
        <v>196</v>
      </c>
      <c r="AS202" s="134">
        <v>16</v>
      </c>
      <c r="AT202" s="134">
        <v>196</v>
      </c>
      <c r="AU202" s="134">
        <v>206</v>
      </c>
      <c r="AV202" s="134">
        <v>1</v>
      </c>
      <c r="AW202" s="134">
        <v>206</v>
      </c>
      <c r="AX202" s="134">
        <v>364</v>
      </c>
      <c r="AY202" s="134">
        <v>3</v>
      </c>
      <c r="AZ202" s="134">
        <v>8</v>
      </c>
      <c r="BA202" s="134">
        <v>150</v>
      </c>
      <c r="BB202" s="134">
        <v>5</v>
      </c>
      <c r="BC202" s="134">
        <v>102</v>
      </c>
      <c r="BD202" s="134">
        <v>194</v>
      </c>
      <c r="BE202" s="134">
        <v>0</v>
      </c>
      <c r="BF202" s="134">
        <v>197</v>
      </c>
      <c r="BG202" s="134">
        <v>172</v>
      </c>
      <c r="BH202" s="134">
        <v>10</v>
      </c>
      <c r="BI202" s="134">
        <v>0</v>
      </c>
      <c r="BJ202" s="134">
        <v>72</v>
      </c>
      <c r="BK202" s="134">
        <v>0</v>
      </c>
      <c r="BL202" s="134">
        <v>8</v>
      </c>
      <c r="BM202" s="134">
        <v>152</v>
      </c>
      <c r="BN202" s="134">
        <v>16</v>
      </c>
      <c r="BO202" s="134">
        <v>131</v>
      </c>
      <c r="BP202" s="134">
        <v>388</v>
      </c>
      <c r="BQ202" s="134">
        <v>2</v>
      </c>
      <c r="BR202" s="134">
        <v>406</v>
      </c>
      <c r="BS202" s="134">
        <v>36</v>
      </c>
      <c r="BT202" s="134">
        <v>0</v>
      </c>
      <c r="BU202" s="134">
        <v>28</v>
      </c>
      <c r="BV202" s="134">
        <v>60</v>
      </c>
      <c r="BW202" s="134">
        <v>1</v>
      </c>
      <c r="BX202" s="134">
        <v>56</v>
      </c>
      <c r="BY202" s="134">
        <v>180</v>
      </c>
      <c r="BZ202" s="134">
        <v>0</v>
      </c>
      <c r="CA202" s="134">
        <v>180</v>
      </c>
      <c r="CB202" s="134">
        <v>72</v>
      </c>
      <c r="CC202" s="134">
        <v>1</v>
      </c>
      <c r="CD202" s="134">
        <v>14</v>
      </c>
      <c r="CE202" s="134">
        <v>350</v>
      </c>
      <c r="CF202" s="134">
        <v>5</v>
      </c>
      <c r="CG202" s="134">
        <v>110</v>
      </c>
      <c r="CH202" s="134">
        <v>328</v>
      </c>
      <c r="CI202" s="134">
        <v>8</v>
      </c>
      <c r="CJ202" s="134">
        <v>267</v>
      </c>
      <c r="CK202" s="134">
        <v>220</v>
      </c>
      <c r="CL202" s="134">
        <v>15</v>
      </c>
      <c r="CM202" s="134">
        <v>53</v>
      </c>
      <c r="CN202" s="134">
        <v>190</v>
      </c>
      <c r="CO202" s="134">
        <v>1</v>
      </c>
      <c r="CP202" s="134">
        <v>318</v>
      </c>
      <c r="CQ202" s="134">
        <v>98</v>
      </c>
      <c r="CR202" s="134">
        <v>0</v>
      </c>
      <c r="CS202" s="134">
        <v>72</v>
      </c>
      <c r="CT202" s="134">
        <v>200</v>
      </c>
      <c r="CU202" s="134">
        <v>5</v>
      </c>
      <c r="CV202" s="134">
        <v>200</v>
      </c>
      <c r="CW202" s="134">
        <v>276</v>
      </c>
      <c r="CX202" s="134">
        <v>15</v>
      </c>
      <c r="CY202" s="134">
        <v>192</v>
      </c>
      <c r="CZ202" s="134">
        <v>24</v>
      </c>
      <c r="DA202" s="134">
        <v>0</v>
      </c>
      <c r="DB202" s="134">
        <v>8</v>
      </c>
      <c r="DC202" s="134">
        <v>254</v>
      </c>
      <c r="DD202" s="134">
        <v>10</v>
      </c>
      <c r="DE202" s="134">
        <v>254</v>
      </c>
      <c r="DF202" s="134">
        <v>330</v>
      </c>
      <c r="DG202" s="134">
        <v>7</v>
      </c>
      <c r="DH202" s="134">
        <v>301</v>
      </c>
      <c r="DI202" s="134">
        <v>218</v>
      </c>
      <c r="DJ202" s="134">
        <v>1</v>
      </c>
      <c r="DK202" s="134">
        <v>129</v>
      </c>
      <c r="DL202" s="134">
        <v>218</v>
      </c>
      <c r="DM202" s="134">
        <v>0</v>
      </c>
      <c r="DN202" s="134">
        <v>211</v>
      </c>
      <c r="DO202" s="134">
        <v>36</v>
      </c>
      <c r="DP202" s="134">
        <v>0</v>
      </c>
      <c r="DQ202" s="134">
        <v>34</v>
      </c>
      <c r="DR202" s="134">
        <v>60</v>
      </c>
      <c r="DS202" s="134">
        <v>0</v>
      </c>
      <c r="DT202" s="134">
        <v>36</v>
      </c>
    </row>
    <row r="203" spans="1:124" ht="33.75" x14ac:dyDescent="0.2">
      <c r="A203" s="106" t="s">
        <v>718</v>
      </c>
      <c r="B203" s="86" t="s">
        <v>507</v>
      </c>
      <c r="C203" s="115" t="s">
        <v>65</v>
      </c>
      <c r="D203" s="87" t="s">
        <v>55</v>
      </c>
      <c r="E203" s="107" t="s">
        <v>56</v>
      </c>
      <c r="F203" s="107" t="s">
        <v>467</v>
      </c>
      <c r="G203" s="107" t="s">
        <v>470</v>
      </c>
      <c r="H203" s="133" t="s">
        <v>507</v>
      </c>
      <c r="I203" s="426" t="s">
        <v>506</v>
      </c>
      <c r="J203" s="84">
        <v>1</v>
      </c>
      <c r="K203" s="45">
        <v>0.02</v>
      </c>
      <c r="L203" s="107" t="s">
        <v>502</v>
      </c>
      <c r="M203" s="5">
        <v>1</v>
      </c>
      <c r="N203" s="107" t="s">
        <v>503</v>
      </c>
      <c r="O203" s="107" t="s">
        <v>57</v>
      </c>
      <c r="P203" s="107" t="s">
        <v>60</v>
      </c>
      <c r="Q203" s="69">
        <v>100</v>
      </c>
      <c r="R203" s="83" t="e">
        <v>#DIV/0!</v>
      </c>
      <c r="S203" s="83">
        <v>0</v>
      </c>
      <c r="T203" s="83">
        <v>0</v>
      </c>
      <c r="U203" s="134">
        <v>1</v>
      </c>
      <c r="V203" s="134">
        <v>1</v>
      </c>
      <c r="W203" s="134">
        <v>1</v>
      </c>
      <c r="X203" s="134">
        <v>1</v>
      </c>
      <c r="Y203" s="134">
        <v>1</v>
      </c>
      <c r="Z203" s="134">
        <v>0</v>
      </c>
      <c r="AA203" s="134">
        <v>0</v>
      </c>
      <c r="AB203" s="134">
        <v>0</v>
      </c>
      <c r="AC203" s="134">
        <v>0</v>
      </c>
      <c r="AD203" s="134">
        <v>0</v>
      </c>
      <c r="AE203" s="134">
        <v>0</v>
      </c>
      <c r="AF203" s="134">
        <v>0</v>
      </c>
      <c r="AG203" s="134">
        <v>0</v>
      </c>
      <c r="AH203" s="134">
        <v>0</v>
      </c>
      <c r="AI203" s="134">
        <v>0</v>
      </c>
      <c r="AJ203" s="134">
        <v>0</v>
      </c>
      <c r="AK203" s="134">
        <v>0</v>
      </c>
      <c r="AL203" s="134">
        <v>0</v>
      </c>
      <c r="AM203" s="134">
        <v>0</v>
      </c>
      <c r="AN203" s="134">
        <v>0</v>
      </c>
      <c r="AO203" s="134">
        <v>0</v>
      </c>
      <c r="AP203" s="134">
        <v>0</v>
      </c>
      <c r="AQ203" s="134">
        <v>0</v>
      </c>
      <c r="AR203" s="134">
        <v>0</v>
      </c>
      <c r="AS203" s="134">
        <v>0</v>
      </c>
      <c r="AT203" s="134">
        <v>0</v>
      </c>
      <c r="AU203" s="134">
        <v>0</v>
      </c>
      <c r="AV203" s="134">
        <v>0</v>
      </c>
      <c r="AW203" s="134">
        <v>0</v>
      </c>
      <c r="AX203" s="134">
        <v>0</v>
      </c>
      <c r="AY203" s="134">
        <v>0</v>
      </c>
      <c r="AZ203" s="134">
        <v>0</v>
      </c>
      <c r="BA203" s="134">
        <v>0</v>
      </c>
      <c r="BB203" s="134">
        <v>0</v>
      </c>
      <c r="BC203" s="134">
        <v>0</v>
      </c>
      <c r="BD203" s="134">
        <v>0</v>
      </c>
      <c r="BE203" s="134">
        <v>0</v>
      </c>
      <c r="BF203" s="134">
        <v>0</v>
      </c>
      <c r="BG203" s="134">
        <v>0</v>
      </c>
      <c r="BH203" s="134">
        <v>0</v>
      </c>
      <c r="BI203" s="134">
        <v>0</v>
      </c>
      <c r="BJ203" s="134">
        <v>0</v>
      </c>
      <c r="BK203" s="134">
        <v>0</v>
      </c>
      <c r="BL203" s="134">
        <v>0</v>
      </c>
      <c r="BM203" s="134">
        <v>0</v>
      </c>
      <c r="BN203" s="134">
        <v>0</v>
      </c>
      <c r="BO203" s="134">
        <v>0</v>
      </c>
      <c r="BP203" s="134">
        <v>0</v>
      </c>
      <c r="BQ203" s="134">
        <v>0</v>
      </c>
      <c r="BR203" s="134">
        <v>0</v>
      </c>
      <c r="BS203" s="134">
        <v>0</v>
      </c>
      <c r="BT203" s="134">
        <v>0</v>
      </c>
      <c r="BU203" s="134">
        <v>0</v>
      </c>
      <c r="BV203" s="134">
        <v>0</v>
      </c>
      <c r="BW203" s="134">
        <v>0</v>
      </c>
      <c r="BX203" s="134">
        <v>0</v>
      </c>
      <c r="BY203" s="134">
        <v>0</v>
      </c>
      <c r="BZ203" s="134">
        <v>0</v>
      </c>
      <c r="CA203" s="134">
        <v>0</v>
      </c>
      <c r="CB203" s="134">
        <v>0</v>
      </c>
      <c r="CC203" s="134">
        <v>0</v>
      </c>
      <c r="CD203" s="134">
        <v>0</v>
      </c>
      <c r="CE203" s="134">
        <v>0</v>
      </c>
      <c r="CF203" s="134">
        <v>0</v>
      </c>
      <c r="CG203" s="134">
        <v>0</v>
      </c>
      <c r="CH203" s="134">
        <v>0</v>
      </c>
      <c r="CI203" s="134">
        <v>0</v>
      </c>
      <c r="CJ203" s="134">
        <v>0</v>
      </c>
      <c r="CK203" s="134">
        <v>0</v>
      </c>
      <c r="CL203" s="134">
        <v>0</v>
      </c>
      <c r="CM203" s="134">
        <v>0</v>
      </c>
      <c r="CN203" s="134">
        <v>0</v>
      </c>
      <c r="CO203" s="134">
        <v>0</v>
      </c>
      <c r="CP203" s="134">
        <v>0</v>
      </c>
      <c r="CQ203" s="134">
        <v>0</v>
      </c>
      <c r="CR203" s="134">
        <v>0</v>
      </c>
      <c r="CS203" s="134">
        <v>0</v>
      </c>
      <c r="CT203" s="134">
        <v>0</v>
      </c>
      <c r="CU203" s="134">
        <v>0</v>
      </c>
      <c r="CV203" s="134">
        <v>0</v>
      </c>
      <c r="CW203" s="134">
        <v>0</v>
      </c>
      <c r="CX203" s="134">
        <v>0</v>
      </c>
      <c r="CY203" s="134">
        <v>0</v>
      </c>
      <c r="CZ203" s="134">
        <v>0</v>
      </c>
      <c r="DA203" s="134">
        <v>0</v>
      </c>
      <c r="DB203" s="134">
        <v>0</v>
      </c>
      <c r="DC203" s="134">
        <v>0</v>
      </c>
      <c r="DD203" s="134">
        <v>0</v>
      </c>
      <c r="DE203" s="134">
        <v>0</v>
      </c>
      <c r="DF203" s="134">
        <v>0</v>
      </c>
      <c r="DG203" s="134">
        <v>0</v>
      </c>
      <c r="DH203" s="134">
        <v>0</v>
      </c>
      <c r="DI203" s="134">
        <v>0</v>
      </c>
      <c r="DJ203" s="134">
        <v>0</v>
      </c>
      <c r="DK203" s="134">
        <v>0</v>
      </c>
      <c r="DL203" s="134">
        <v>0</v>
      </c>
      <c r="DM203" s="134">
        <v>0</v>
      </c>
      <c r="DN203" s="134">
        <v>0</v>
      </c>
      <c r="DO203" s="134">
        <v>0</v>
      </c>
      <c r="DP203" s="134">
        <v>0</v>
      </c>
      <c r="DQ203" s="134">
        <v>0</v>
      </c>
      <c r="DR203" s="134">
        <v>0</v>
      </c>
      <c r="DS203" s="134">
        <v>0</v>
      </c>
      <c r="DT203" s="134">
        <v>0</v>
      </c>
    </row>
    <row r="204" spans="1:124" ht="33.75" x14ac:dyDescent="0.2">
      <c r="A204" s="106" t="s">
        <v>718</v>
      </c>
      <c r="B204" s="86" t="s">
        <v>705</v>
      </c>
      <c r="C204" s="115" t="s">
        <v>65</v>
      </c>
      <c r="D204" s="87" t="s">
        <v>55</v>
      </c>
      <c r="E204" s="107" t="s">
        <v>56</v>
      </c>
      <c r="F204" s="107" t="s">
        <v>467</v>
      </c>
      <c r="G204" s="107" t="s">
        <v>470</v>
      </c>
      <c r="H204" s="133" t="s">
        <v>705</v>
      </c>
      <c r="I204" s="427"/>
      <c r="J204" s="84">
        <v>165</v>
      </c>
      <c r="K204" s="45">
        <v>7.0000000000000007E-2</v>
      </c>
      <c r="L204" s="107" t="s">
        <v>504</v>
      </c>
      <c r="M204" s="5">
        <v>153</v>
      </c>
      <c r="N204" s="107" t="s">
        <v>505</v>
      </c>
      <c r="O204" s="107" t="s">
        <v>57</v>
      </c>
      <c r="P204" s="16" t="s">
        <v>60</v>
      </c>
      <c r="Q204" s="69">
        <v>97.674418604651152</v>
      </c>
      <c r="R204" s="83" t="e">
        <v>#DIV/0!</v>
      </c>
      <c r="S204" s="83">
        <v>0</v>
      </c>
      <c r="T204" s="83">
        <v>0</v>
      </c>
      <c r="U204" s="134">
        <v>430</v>
      </c>
      <c r="V204" s="134">
        <v>420</v>
      </c>
      <c r="W204" s="134">
        <v>0</v>
      </c>
      <c r="X204" s="134">
        <v>0</v>
      </c>
      <c r="Y204" s="134">
        <v>0</v>
      </c>
      <c r="Z204" s="134">
        <v>430</v>
      </c>
      <c r="AA204" s="134">
        <v>99</v>
      </c>
      <c r="AB204" s="134">
        <v>420</v>
      </c>
      <c r="AC204" s="134">
        <v>8</v>
      </c>
      <c r="AD204" s="134">
        <v>0</v>
      </c>
      <c r="AE204" s="134">
        <v>8</v>
      </c>
      <c r="AF204" s="134">
        <v>14</v>
      </c>
      <c r="AG204" s="134">
        <v>33</v>
      </c>
      <c r="AH204" s="134">
        <v>23</v>
      </c>
      <c r="AI204" s="134">
        <v>8</v>
      </c>
      <c r="AJ204" s="134">
        <v>0</v>
      </c>
      <c r="AK204" s="134">
        <v>10</v>
      </c>
      <c r="AL204" s="134">
        <v>8</v>
      </c>
      <c r="AM204" s="134">
        <v>0</v>
      </c>
      <c r="AN204" s="134">
        <v>8</v>
      </c>
      <c r="AO204" s="134">
        <v>8</v>
      </c>
      <c r="AP204" s="134">
        <v>0</v>
      </c>
      <c r="AQ204" s="134">
        <v>0</v>
      </c>
      <c r="AR204" s="134">
        <v>14</v>
      </c>
      <c r="AS204" s="134">
        <v>15</v>
      </c>
      <c r="AT204" s="134">
        <v>14</v>
      </c>
      <c r="AU204" s="134">
        <v>14</v>
      </c>
      <c r="AV204" s="134">
        <v>0</v>
      </c>
      <c r="AW204" s="134">
        <v>19</v>
      </c>
      <c r="AX204" s="134">
        <v>8</v>
      </c>
      <c r="AY204" s="134">
        <v>0</v>
      </c>
      <c r="AZ204" s="134">
        <v>8</v>
      </c>
      <c r="BA204" s="134">
        <v>13</v>
      </c>
      <c r="BB204" s="134">
        <v>0</v>
      </c>
      <c r="BC204" s="134">
        <v>21</v>
      </c>
      <c r="BD204" s="134">
        <v>13</v>
      </c>
      <c r="BE204" s="134">
        <v>0</v>
      </c>
      <c r="BF204" s="134">
        <v>12</v>
      </c>
      <c r="BG204" s="134">
        <v>8</v>
      </c>
      <c r="BH204" s="134">
        <v>0</v>
      </c>
      <c r="BI204" s="134">
        <v>8</v>
      </c>
      <c r="BJ204" s="134">
        <v>8</v>
      </c>
      <c r="BK204" s="134">
        <v>0</v>
      </c>
      <c r="BL204" s="134">
        <v>8</v>
      </c>
      <c r="BM204" s="134">
        <v>8</v>
      </c>
      <c r="BN204" s="134">
        <v>0</v>
      </c>
      <c r="BO204" s="134">
        <v>9</v>
      </c>
      <c r="BP204" s="134">
        <v>92</v>
      </c>
      <c r="BQ204" s="134">
        <v>0</v>
      </c>
      <c r="BR204" s="134">
        <v>92</v>
      </c>
      <c r="BS204" s="134">
        <v>8</v>
      </c>
      <c r="BT204" s="134">
        <v>0</v>
      </c>
      <c r="BU204" s="134">
        <v>8</v>
      </c>
      <c r="BV204" s="134">
        <v>8</v>
      </c>
      <c r="BW204" s="134">
        <v>0</v>
      </c>
      <c r="BX204" s="134">
        <v>10</v>
      </c>
      <c r="BY204" s="134">
        <v>13</v>
      </c>
      <c r="BZ204" s="134">
        <v>0</v>
      </c>
      <c r="CA204" s="134">
        <v>13</v>
      </c>
      <c r="CB204" s="134">
        <v>8</v>
      </c>
      <c r="CC204" s="134">
        <v>0</v>
      </c>
      <c r="CD204" s="134">
        <v>4</v>
      </c>
      <c r="CE204" s="134">
        <v>8</v>
      </c>
      <c r="CF204" s="134">
        <v>0</v>
      </c>
      <c r="CG204" s="134">
        <v>6</v>
      </c>
      <c r="CH204" s="134">
        <v>13</v>
      </c>
      <c r="CI204" s="134">
        <v>0</v>
      </c>
      <c r="CJ204" s="134">
        <v>3</v>
      </c>
      <c r="CK204" s="134">
        <v>15</v>
      </c>
      <c r="CL204" s="134">
        <v>15</v>
      </c>
      <c r="CM204" s="134">
        <v>19</v>
      </c>
      <c r="CN204" s="134">
        <v>31</v>
      </c>
      <c r="CO204" s="134">
        <v>0</v>
      </c>
      <c r="CP204" s="134">
        <v>0</v>
      </c>
      <c r="CQ204" s="134">
        <v>8</v>
      </c>
      <c r="CR204" s="134">
        <v>0</v>
      </c>
      <c r="CS204" s="134">
        <v>6</v>
      </c>
      <c r="CT204" s="134">
        <v>9</v>
      </c>
      <c r="CU204" s="134">
        <v>0</v>
      </c>
      <c r="CV204" s="134">
        <v>9</v>
      </c>
      <c r="CW204" s="134">
        <v>13</v>
      </c>
      <c r="CX204" s="134">
        <v>0</v>
      </c>
      <c r="CY204" s="134">
        <v>13</v>
      </c>
      <c r="CZ204" s="134">
        <v>6</v>
      </c>
      <c r="DA204" s="134">
        <v>0</v>
      </c>
      <c r="DB204" s="134">
        <v>8</v>
      </c>
      <c r="DC204" s="134">
        <v>13</v>
      </c>
      <c r="DD204" s="134">
        <v>0</v>
      </c>
      <c r="DE204" s="134">
        <v>14</v>
      </c>
      <c r="DF204" s="134">
        <v>8</v>
      </c>
      <c r="DG204" s="134">
        <v>0</v>
      </c>
      <c r="DH204" s="134">
        <v>4</v>
      </c>
      <c r="DI204" s="134">
        <v>13</v>
      </c>
      <c r="DJ204" s="134">
        <v>18</v>
      </c>
      <c r="DK204" s="134">
        <v>42</v>
      </c>
      <c r="DL204" s="134">
        <v>13</v>
      </c>
      <c r="DM204" s="134">
        <v>18</v>
      </c>
      <c r="DN204" s="134">
        <v>13</v>
      </c>
      <c r="DO204" s="134">
        <v>6</v>
      </c>
      <c r="DP204" s="134">
        <v>0</v>
      </c>
      <c r="DQ204" s="134">
        <v>8</v>
      </c>
      <c r="DR204" s="134">
        <v>13</v>
      </c>
      <c r="DS204" s="134">
        <v>0</v>
      </c>
      <c r="DT204" s="134">
        <v>0</v>
      </c>
    </row>
    <row r="205" spans="1:124" ht="45" x14ac:dyDescent="0.2">
      <c r="A205" s="106" t="s">
        <v>718</v>
      </c>
      <c r="B205" s="86" t="s">
        <v>706</v>
      </c>
      <c r="C205" s="115" t="s">
        <v>65</v>
      </c>
      <c r="D205" s="87" t="s">
        <v>55</v>
      </c>
      <c r="E205" s="107" t="s">
        <v>56</v>
      </c>
      <c r="F205" s="107" t="s">
        <v>467</v>
      </c>
      <c r="G205" s="107" t="s">
        <v>470</v>
      </c>
      <c r="H205" s="133" t="s">
        <v>706</v>
      </c>
      <c r="I205" s="107" t="s">
        <v>508</v>
      </c>
      <c r="J205" s="84">
        <v>46</v>
      </c>
      <c r="K205" s="45">
        <v>0.05</v>
      </c>
      <c r="L205" s="107" t="s">
        <v>509</v>
      </c>
      <c r="M205" s="281">
        <v>38</v>
      </c>
      <c r="N205" s="107" t="s">
        <v>510</v>
      </c>
      <c r="O205" s="107" t="s">
        <v>58</v>
      </c>
      <c r="P205" s="150" t="s">
        <v>60</v>
      </c>
      <c r="Q205" s="69">
        <v>38.297872340425535</v>
      </c>
      <c r="R205" s="83" t="e">
        <v>#DIV/0!</v>
      </c>
      <c r="S205" s="83">
        <v>0</v>
      </c>
      <c r="T205" s="83">
        <v>0</v>
      </c>
      <c r="U205" s="134">
        <v>47</v>
      </c>
      <c r="V205" s="134">
        <v>18</v>
      </c>
      <c r="W205" s="134">
        <v>0</v>
      </c>
      <c r="X205" s="134">
        <v>0</v>
      </c>
      <c r="Y205" s="134">
        <v>0</v>
      </c>
      <c r="Z205" s="134">
        <v>47</v>
      </c>
      <c r="AA205" s="134">
        <v>0</v>
      </c>
      <c r="AB205" s="134">
        <v>18</v>
      </c>
      <c r="AC205" s="134">
        <v>0</v>
      </c>
      <c r="AD205" s="134">
        <v>0</v>
      </c>
      <c r="AE205" s="134">
        <v>0</v>
      </c>
      <c r="AF205" s="134">
        <v>9</v>
      </c>
      <c r="AG205" s="134">
        <v>0</v>
      </c>
      <c r="AH205" s="134">
        <v>9</v>
      </c>
      <c r="AI205" s="134">
        <v>0</v>
      </c>
      <c r="AJ205" s="134">
        <v>0</v>
      </c>
      <c r="AK205" s="134">
        <v>0</v>
      </c>
      <c r="AL205" s="134">
        <v>1</v>
      </c>
      <c r="AM205" s="134">
        <v>0</v>
      </c>
      <c r="AN205" s="134">
        <v>1</v>
      </c>
      <c r="AO205" s="134">
        <v>1</v>
      </c>
      <c r="AP205" s="134">
        <v>0</v>
      </c>
      <c r="AQ205" s="134">
        <v>0</v>
      </c>
      <c r="AR205" s="134">
        <v>2</v>
      </c>
      <c r="AS205" s="134">
        <v>0</v>
      </c>
      <c r="AT205" s="134">
        <v>2</v>
      </c>
      <c r="AU205" s="134">
        <v>3</v>
      </c>
      <c r="AV205" s="134">
        <v>0</v>
      </c>
      <c r="AW205" s="134">
        <v>2</v>
      </c>
      <c r="AX205" s="134">
        <v>2</v>
      </c>
      <c r="AY205" s="134">
        <v>0</v>
      </c>
      <c r="AZ205" s="134">
        <v>0</v>
      </c>
      <c r="BA205" s="134">
        <v>1</v>
      </c>
      <c r="BB205" s="134">
        <v>0</v>
      </c>
      <c r="BC205" s="134">
        <v>0</v>
      </c>
      <c r="BD205" s="134">
        <v>0</v>
      </c>
      <c r="BE205" s="134">
        <v>0</v>
      </c>
      <c r="BF205" s="134">
        <v>0</v>
      </c>
      <c r="BG205" s="134">
        <v>5</v>
      </c>
      <c r="BH205" s="134">
        <v>0</v>
      </c>
      <c r="BI205" s="134">
        <v>0</v>
      </c>
      <c r="BJ205" s="134">
        <v>0</v>
      </c>
      <c r="BK205" s="134">
        <v>0</v>
      </c>
      <c r="BL205" s="134">
        <v>0</v>
      </c>
      <c r="BM205" s="134">
        <v>3</v>
      </c>
      <c r="BN205" s="134">
        <v>0</v>
      </c>
      <c r="BO205" s="134">
        <v>0</v>
      </c>
      <c r="BP205" s="134">
        <v>1</v>
      </c>
      <c r="BQ205" s="134">
        <v>0</v>
      </c>
      <c r="BR205" s="134">
        <v>2</v>
      </c>
      <c r="BS205" s="134">
        <v>0</v>
      </c>
      <c r="BT205" s="134">
        <v>0</v>
      </c>
      <c r="BU205" s="134">
        <v>0</v>
      </c>
      <c r="BV205" s="134">
        <v>0</v>
      </c>
      <c r="BW205" s="134">
        <v>0</v>
      </c>
      <c r="BX205" s="134">
        <v>0</v>
      </c>
      <c r="BY205" s="134">
        <v>0</v>
      </c>
      <c r="BZ205" s="134">
        <v>0</v>
      </c>
      <c r="CA205" s="134">
        <v>0</v>
      </c>
      <c r="CB205" s="134">
        <v>0</v>
      </c>
      <c r="CC205" s="134">
        <v>0</v>
      </c>
      <c r="CD205" s="134">
        <v>0</v>
      </c>
      <c r="CE205" s="134">
        <v>3</v>
      </c>
      <c r="CF205" s="134">
        <v>0</v>
      </c>
      <c r="CG205" s="134">
        <v>0</v>
      </c>
      <c r="CH205" s="134">
        <v>5</v>
      </c>
      <c r="CI205" s="134">
        <v>0</v>
      </c>
      <c r="CJ205" s="134">
        <v>0</v>
      </c>
      <c r="CK205" s="134">
        <v>0</v>
      </c>
      <c r="CL205" s="134">
        <v>0</v>
      </c>
      <c r="CM205" s="134">
        <v>0</v>
      </c>
      <c r="CN205" s="134">
        <v>1</v>
      </c>
      <c r="CO205" s="134">
        <v>0</v>
      </c>
      <c r="CP205" s="134">
        <v>0</v>
      </c>
      <c r="CQ205" s="134">
        <v>0</v>
      </c>
      <c r="CR205" s="134">
        <v>0</v>
      </c>
      <c r="CS205" s="134">
        <v>0</v>
      </c>
      <c r="CT205" s="134">
        <v>1</v>
      </c>
      <c r="CU205" s="134">
        <v>0</v>
      </c>
      <c r="CV205" s="134">
        <v>0</v>
      </c>
      <c r="CW205" s="134">
        <v>2</v>
      </c>
      <c r="CX205" s="134">
        <v>0</v>
      </c>
      <c r="CY205" s="134">
        <v>2</v>
      </c>
      <c r="CZ205" s="134">
        <v>0</v>
      </c>
      <c r="DA205" s="134">
        <v>0</v>
      </c>
      <c r="DB205" s="134">
        <v>0</v>
      </c>
      <c r="DC205" s="134">
        <v>2</v>
      </c>
      <c r="DD205" s="134">
        <v>0</v>
      </c>
      <c r="DE205" s="134">
        <v>0</v>
      </c>
      <c r="DF205" s="134">
        <v>3</v>
      </c>
      <c r="DG205" s="134">
        <v>0</v>
      </c>
      <c r="DH205" s="134">
        <v>0</v>
      </c>
      <c r="DI205" s="134">
        <v>1</v>
      </c>
      <c r="DJ205" s="134">
        <v>0</v>
      </c>
      <c r="DK205" s="134">
        <v>0</v>
      </c>
      <c r="DL205" s="134">
        <v>1</v>
      </c>
      <c r="DM205" s="134">
        <v>0</v>
      </c>
      <c r="DN205" s="134">
        <v>0</v>
      </c>
      <c r="DO205" s="134">
        <v>0</v>
      </c>
      <c r="DP205" s="134">
        <v>0</v>
      </c>
      <c r="DQ205" s="134">
        <v>0</v>
      </c>
      <c r="DR205" s="134">
        <v>0</v>
      </c>
      <c r="DS205" s="134">
        <v>0</v>
      </c>
      <c r="DT205" s="134">
        <v>0</v>
      </c>
    </row>
    <row r="206" spans="1:124" ht="33.75" x14ac:dyDescent="0.2">
      <c r="A206" s="106" t="s">
        <v>718</v>
      </c>
      <c r="B206" s="2" t="s">
        <v>513</v>
      </c>
      <c r="C206" s="7" t="s">
        <v>65</v>
      </c>
      <c r="D206" s="9" t="s">
        <v>55</v>
      </c>
      <c r="E206" s="7" t="s">
        <v>56</v>
      </c>
      <c r="F206" s="7" t="s">
        <v>511</v>
      </c>
      <c r="G206" s="10" t="s">
        <v>512</v>
      </c>
      <c r="H206" s="11" t="s">
        <v>513</v>
      </c>
      <c r="I206" s="3" t="s">
        <v>9</v>
      </c>
      <c r="J206" s="11"/>
      <c r="K206" s="44">
        <v>1.0000000000000002</v>
      </c>
      <c r="L206" s="12"/>
      <c r="M206" s="4"/>
      <c r="N206" s="29"/>
      <c r="O206" s="3"/>
      <c r="P206" s="3"/>
      <c r="Q206" s="8"/>
      <c r="R206" s="20"/>
      <c r="S206" s="20"/>
      <c r="T206" s="20"/>
      <c r="U206" s="103"/>
      <c r="V206" s="103"/>
      <c r="W206" s="103"/>
      <c r="X206" s="103"/>
      <c r="Y206" s="103"/>
      <c r="Z206" s="104"/>
      <c r="AA206" s="104"/>
      <c r="AB206" s="7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8"/>
      <c r="BB206" s="8"/>
      <c r="BC206" s="20"/>
      <c r="BD206" s="8"/>
      <c r="BE206" s="8"/>
      <c r="BF206" s="20"/>
      <c r="BG206" s="8"/>
      <c r="BH206" s="8"/>
      <c r="BI206" s="20"/>
      <c r="BJ206" s="8"/>
      <c r="BK206" s="8"/>
      <c r="BL206" s="20"/>
      <c r="BM206" s="20"/>
      <c r="BN206" s="20"/>
      <c r="BO206" s="20"/>
      <c r="BP206" s="8"/>
      <c r="BQ206" s="8"/>
      <c r="BR206" s="20"/>
      <c r="BS206" s="20"/>
      <c r="BT206" s="20"/>
      <c r="BU206" s="20"/>
      <c r="BV206" s="20"/>
      <c r="BW206" s="20"/>
      <c r="BX206" s="20"/>
      <c r="BY206" s="8"/>
      <c r="BZ206" s="8"/>
      <c r="CA206" s="20"/>
      <c r="CB206" s="8"/>
      <c r="CC206" s="8"/>
      <c r="CD206" s="20"/>
      <c r="CE206" s="8"/>
      <c r="CF206" s="8"/>
      <c r="CG206" s="20"/>
      <c r="CH206" s="8"/>
      <c r="CI206" s="8"/>
      <c r="CJ206" s="20"/>
      <c r="CK206" s="8"/>
      <c r="CL206" s="8"/>
      <c r="CM206" s="20"/>
      <c r="CN206" s="20"/>
      <c r="CO206" s="20"/>
      <c r="CP206" s="20"/>
      <c r="CQ206" s="8"/>
      <c r="CR206" s="8"/>
      <c r="CS206" s="20"/>
      <c r="CT206" s="8"/>
      <c r="CU206" s="8"/>
      <c r="CV206" s="20"/>
      <c r="CW206" s="8"/>
      <c r="CX206" s="8"/>
      <c r="CY206" s="20"/>
      <c r="CZ206" s="8"/>
      <c r="DA206" s="8"/>
      <c r="DB206" s="20"/>
      <c r="DC206" s="8"/>
      <c r="DD206" s="8"/>
      <c r="DE206" s="20"/>
      <c r="DF206" s="8"/>
      <c r="DG206" s="8"/>
      <c r="DH206" s="20"/>
      <c r="DI206" s="20"/>
      <c r="DJ206" s="20"/>
      <c r="DK206" s="20"/>
      <c r="DL206" s="8"/>
      <c r="DM206" s="8"/>
      <c r="DN206" s="20"/>
      <c r="DO206" s="8"/>
      <c r="DP206" s="8"/>
      <c r="DQ206" s="20"/>
      <c r="DR206" s="8"/>
      <c r="DS206" s="8"/>
      <c r="DT206" s="20"/>
    </row>
    <row r="207" spans="1:124" ht="45" x14ac:dyDescent="0.2">
      <c r="A207" s="106" t="s">
        <v>718</v>
      </c>
      <c r="B207" s="86" t="s">
        <v>515</v>
      </c>
      <c r="C207" s="107" t="s">
        <v>65</v>
      </c>
      <c r="D207" s="87" t="s">
        <v>55</v>
      </c>
      <c r="E207" s="107" t="s">
        <v>56</v>
      </c>
      <c r="F207" s="107" t="s">
        <v>511</v>
      </c>
      <c r="G207" s="107" t="s">
        <v>514</v>
      </c>
      <c r="H207" s="90" t="s">
        <v>515</v>
      </c>
      <c r="I207" s="50" t="s">
        <v>516</v>
      </c>
      <c r="J207" s="51">
        <v>1250</v>
      </c>
      <c r="K207" s="45">
        <v>0.1</v>
      </c>
      <c r="L207" s="50" t="s">
        <v>517</v>
      </c>
      <c r="M207" s="116" t="s">
        <v>518</v>
      </c>
      <c r="N207" s="50" t="s">
        <v>519</v>
      </c>
      <c r="O207" s="6" t="s">
        <v>57</v>
      </c>
      <c r="P207" s="16" t="s">
        <v>60</v>
      </c>
      <c r="Q207" s="69">
        <v>121.28000000000002</v>
      </c>
      <c r="R207" s="83" t="e">
        <v>#DIV/0!</v>
      </c>
      <c r="S207" s="83">
        <v>0</v>
      </c>
      <c r="T207" s="83">
        <v>0</v>
      </c>
      <c r="U207" s="134">
        <v>1250</v>
      </c>
      <c r="V207" s="134">
        <v>1516</v>
      </c>
      <c r="W207" s="134">
        <v>1250</v>
      </c>
      <c r="X207" s="134">
        <v>1382</v>
      </c>
      <c r="Y207" s="134">
        <v>1516</v>
      </c>
      <c r="Z207" s="134">
        <v>0</v>
      </c>
      <c r="AA207" s="134">
        <v>0</v>
      </c>
      <c r="AB207" s="134">
        <v>0</v>
      </c>
      <c r="AC207" s="134">
        <v>0</v>
      </c>
      <c r="AD207" s="134">
        <v>0</v>
      </c>
      <c r="AE207" s="134">
        <v>0</v>
      </c>
      <c r="AF207" s="134">
        <v>0</v>
      </c>
      <c r="AG207" s="134">
        <v>0</v>
      </c>
      <c r="AH207" s="134">
        <v>0</v>
      </c>
      <c r="AI207" s="134">
        <v>0</v>
      </c>
      <c r="AJ207" s="134">
        <v>0</v>
      </c>
      <c r="AK207" s="134">
        <v>0</v>
      </c>
      <c r="AL207" s="134">
        <v>0</v>
      </c>
      <c r="AM207" s="134">
        <v>0</v>
      </c>
      <c r="AN207" s="134">
        <v>0</v>
      </c>
      <c r="AO207" s="134">
        <v>0</v>
      </c>
      <c r="AP207" s="134">
        <v>0</v>
      </c>
      <c r="AQ207" s="134">
        <v>0</v>
      </c>
      <c r="AR207" s="134">
        <v>0</v>
      </c>
      <c r="AS207" s="134">
        <v>0</v>
      </c>
      <c r="AT207" s="134">
        <v>0</v>
      </c>
      <c r="AU207" s="134">
        <v>0</v>
      </c>
      <c r="AV207" s="134">
        <v>0</v>
      </c>
      <c r="AW207" s="134">
        <v>0</v>
      </c>
      <c r="AX207" s="134">
        <v>0</v>
      </c>
      <c r="AY207" s="134">
        <v>0</v>
      </c>
      <c r="AZ207" s="134">
        <v>0</v>
      </c>
      <c r="BA207" s="134">
        <v>0</v>
      </c>
      <c r="BB207" s="134">
        <v>0</v>
      </c>
      <c r="BC207" s="134">
        <v>0</v>
      </c>
      <c r="BD207" s="134">
        <v>0</v>
      </c>
      <c r="BE207" s="134">
        <v>0</v>
      </c>
      <c r="BF207" s="134">
        <v>0</v>
      </c>
      <c r="BG207" s="134">
        <v>0</v>
      </c>
      <c r="BH207" s="134">
        <v>0</v>
      </c>
      <c r="BI207" s="134">
        <v>0</v>
      </c>
      <c r="BJ207" s="134">
        <v>0</v>
      </c>
      <c r="BK207" s="134">
        <v>0</v>
      </c>
      <c r="BL207" s="134">
        <v>0</v>
      </c>
      <c r="BM207" s="134">
        <v>0</v>
      </c>
      <c r="BN207" s="134">
        <v>0</v>
      </c>
      <c r="BO207" s="134">
        <v>0</v>
      </c>
      <c r="BP207" s="134">
        <v>0</v>
      </c>
      <c r="BQ207" s="134">
        <v>0</v>
      </c>
      <c r="BR207" s="134">
        <v>0</v>
      </c>
      <c r="BS207" s="134">
        <v>0</v>
      </c>
      <c r="BT207" s="134">
        <v>0</v>
      </c>
      <c r="BU207" s="134">
        <v>0</v>
      </c>
      <c r="BV207" s="134">
        <v>0</v>
      </c>
      <c r="BW207" s="134">
        <v>0</v>
      </c>
      <c r="BX207" s="134">
        <v>0</v>
      </c>
      <c r="BY207" s="134">
        <v>0</v>
      </c>
      <c r="BZ207" s="134">
        <v>0</v>
      </c>
      <c r="CA207" s="134">
        <v>0</v>
      </c>
      <c r="CB207" s="134">
        <v>0</v>
      </c>
      <c r="CC207" s="134">
        <v>0</v>
      </c>
      <c r="CD207" s="134">
        <v>0</v>
      </c>
      <c r="CE207" s="134">
        <v>0</v>
      </c>
      <c r="CF207" s="134">
        <v>0</v>
      </c>
      <c r="CG207" s="134">
        <v>0</v>
      </c>
      <c r="CH207" s="134">
        <v>0</v>
      </c>
      <c r="CI207" s="134">
        <v>0</v>
      </c>
      <c r="CJ207" s="134">
        <v>0</v>
      </c>
      <c r="CK207" s="134">
        <v>0</v>
      </c>
      <c r="CL207" s="134">
        <v>0</v>
      </c>
      <c r="CM207" s="134">
        <v>0</v>
      </c>
      <c r="CN207" s="134">
        <v>0</v>
      </c>
      <c r="CO207" s="134">
        <v>0</v>
      </c>
      <c r="CP207" s="134">
        <v>0</v>
      </c>
      <c r="CQ207" s="134">
        <v>0</v>
      </c>
      <c r="CR207" s="134">
        <v>0</v>
      </c>
      <c r="CS207" s="134">
        <v>0</v>
      </c>
      <c r="CT207" s="134">
        <v>0</v>
      </c>
      <c r="CU207" s="134">
        <v>0</v>
      </c>
      <c r="CV207" s="134">
        <v>0</v>
      </c>
      <c r="CW207" s="134">
        <v>0</v>
      </c>
      <c r="CX207" s="134">
        <v>0</v>
      </c>
      <c r="CY207" s="134">
        <v>0</v>
      </c>
      <c r="CZ207" s="134">
        <v>0</v>
      </c>
      <c r="DA207" s="134">
        <v>0</v>
      </c>
      <c r="DB207" s="134">
        <v>0</v>
      </c>
      <c r="DC207" s="134">
        <v>0</v>
      </c>
      <c r="DD207" s="134">
        <v>0</v>
      </c>
      <c r="DE207" s="134">
        <v>0</v>
      </c>
      <c r="DF207" s="134">
        <v>0</v>
      </c>
      <c r="DG207" s="134">
        <v>0</v>
      </c>
      <c r="DH207" s="134">
        <v>0</v>
      </c>
      <c r="DI207" s="134">
        <v>0</v>
      </c>
      <c r="DJ207" s="134">
        <v>0</v>
      </c>
      <c r="DK207" s="134">
        <v>0</v>
      </c>
      <c r="DL207" s="134">
        <v>0</v>
      </c>
      <c r="DM207" s="134">
        <v>0</v>
      </c>
      <c r="DN207" s="134">
        <v>0</v>
      </c>
      <c r="DO207" s="134">
        <v>0</v>
      </c>
      <c r="DP207" s="134">
        <v>0</v>
      </c>
      <c r="DQ207" s="134">
        <v>0</v>
      </c>
      <c r="DR207" s="134">
        <v>0</v>
      </c>
      <c r="DS207" s="134">
        <v>0</v>
      </c>
      <c r="DT207" s="134">
        <v>0</v>
      </c>
    </row>
    <row r="208" spans="1:124" ht="45" x14ac:dyDescent="0.2">
      <c r="A208" s="106" t="s">
        <v>718</v>
      </c>
      <c r="B208" s="86" t="s">
        <v>520</v>
      </c>
      <c r="C208" s="107" t="s">
        <v>65</v>
      </c>
      <c r="D208" s="87" t="s">
        <v>55</v>
      </c>
      <c r="E208" s="107" t="s">
        <v>56</v>
      </c>
      <c r="F208" s="107" t="s">
        <v>511</v>
      </c>
      <c r="G208" s="107" t="s">
        <v>514</v>
      </c>
      <c r="H208" s="90" t="s">
        <v>520</v>
      </c>
      <c r="I208" s="50" t="s">
        <v>521</v>
      </c>
      <c r="J208" s="51">
        <v>30</v>
      </c>
      <c r="K208" s="45">
        <v>7.4999999999999997E-2</v>
      </c>
      <c r="L208" s="50" t="s">
        <v>522</v>
      </c>
      <c r="M208" s="116" t="s">
        <v>523</v>
      </c>
      <c r="N208" s="50" t="s">
        <v>524</v>
      </c>
      <c r="O208" s="6" t="s">
        <v>57</v>
      </c>
      <c r="P208" s="16" t="s">
        <v>60</v>
      </c>
      <c r="Q208" s="69">
        <v>96.25</v>
      </c>
      <c r="R208" s="83" t="e">
        <v>#DIV/0!</v>
      </c>
      <c r="S208" s="83">
        <v>0</v>
      </c>
      <c r="T208" s="83">
        <v>0</v>
      </c>
      <c r="U208" s="134">
        <v>80</v>
      </c>
      <c r="V208" s="134">
        <v>77</v>
      </c>
      <c r="W208" s="134">
        <v>80</v>
      </c>
      <c r="X208" s="134">
        <v>30</v>
      </c>
      <c r="Y208" s="134">
        <v>77</v>
      </c>
      <c r="Z208" s="134">
        <v>0</v>
      </c>
      <c r="AA208" s="134">
        <v>0</v>
      </c>
      <c r="AB208" s="134">
        <v>0</v>
      </c>
      <c r="AC208" s="134">
        <v>0</v>
      </c>
      <c r="AD208" s="134">
        <v>0</v>
      </c>
      <c r="AE208" s="134">
        <v>0</v>
      </c>
      <c r="AF208" s="134">
        <v>0</v>
      </c>
      <c r="AG208" s="134">
        <v>0</v>
      </c>
      <c r="AH208" s="134">
        <v>0</v>
      </c>
      <c r="AI208" s="134">
        <v>0</v>
      </c>
      <c r="AJ208" s="134">
        <v>0</v>
      </c>
      <c r="AK208" s="134">
        <v>0</v>
      </c>
      <c r="AL208" s="134">
        <v>0</v>
      </c>
      <c r="AM208" s="134">
        <v>0</v>
      </c>
      <c r="AN208" s="134">
        <v>0</v>
      </c>
      <c r="AO208" s="134">
        <v>0</v>
      </c>
      <c r="AP208" s="134">
        <v>0</v>
      </c>
      <c r="AQ208" s="134">
        <v>0</v>
      </c>
      <c r="AR208" s="134">
        <v>0</v>
      </c>
      <c r="AS208" s="134">
        <v>0</v>
      </c>
      <c r="AT208" s="134">
        <v>0</v>
      </c>
      <c r="AU208" s="134">
        <v>0</v>
      </c>
      <c r="AV208" s="134">
        <v>0</v>
      </c>
      <c r="AW208" s="134">
        <v>0</v>
      </c>
      <c r="AX208" s="134">
        <v>0</v>
      </c>
      <c r="AY208" s="134">
        <v>0</v>
      </c>
      <c r="AZ208" s="134">
        <v>0</v>
      </c>
      <c r="BA208" s="134">
        <v>0</v>
      </c>
      <c r="BB208" s="134">
        <v>0</v>
      </c>
      <c r="BC208" s="134">
        <v>0</v>
      </c>
      <c r="BD208" s="134">
        <v>0</v>
      </c>
      <c r="BE208" s="134">
        <v>0</v>
      </c>
      <c r="BF208" s="134">
        <v>0</v>
      </c>
      <c r="BG208" s="134">
        <v>0</v>
      </c>
      <c r="BH208" s="134">
        <v>0</v>
      </c>
      <c r="BI208" s="134">
        <v>0</v>
      </c>
      <c r="BJ208" s="134">
        <v>0</v>
      </c>
      <c r="BK208" s="134">
        <v>0</v>
      </c>
      <c r="BL208" s="134">
        <v>0</v>
      </c>
      <c r="BM208" s="134">
        <v>0</v>
      </c>
      <c r="BN208" s="134">
        <v>0</v>
      </c>
      <c r="BO208" s="134">
        <v>0</v>
      </c>
      <c r="BP208" s="134">
        <v>0</v>
      </c>
      <c r="BQ208" s="134">
        <v>0</v>
      </c>
      <c r="BR208" s="134">
        <v>0</v>
      </c>
      <c r="BS208" s="134">
        <v>0</v>
      </c>
      <c r="BT208" s="134">
        <v>0</v>
      </c>
      <c r="BU208" s="134">
        <v>0</v>
      </c>
      <c r="BV208" s="134">
        <v>0</v>
      </c>
      <c r="BW208" s="134">
        <v>0</v>
      </c>
      <c r="BX208" s="134">
        <v>0</v>
      </c>
      <c r="BY208" s="134">
        <v>0</v>
      </c>
      <c r="BZ208" s="134">
        <v>0</v>
      </c>
      <c r="CA208" s="134">
        <v>0</v>
      </c>
      <c r="CB208" s="134">
        <v>0</v>
      </c>
      <c r="CC208" s="134">
        <v>0</v>
      </c>
      <c r="CD208" s="134">
        <v>0</v>
      </c>
      <c r="CE208" s="134">
        <v>0</v>
      </c>
      <c r="CF208" s="134">
        <v>0</v>
      </c>
      <c r="CG208" s="134">
        <v>0</v>
      </c>
      <c r="CH208" s="134">
        <v>0</v>
      </c>
      <c r="CI208" s="134">
        <v>0</v>
      </c>
      <c r="CJ208" s="134">
        <v>0</v>
      </c>
      <c r="CK208" s="134">
        <v>0</v>
      </c>
      <c r="CL208" s="134">
        <v>0</v>
      </c>
      <c r="CM208" s="134">
        <v>0</v>
      </c>
      <c r="CN208" s="134">
        <v>0</v>
      </c>
      <c r="CO208" s="134">
        <v>0</v>
      </c>
      <c r="CP208" s="134">
        <v>0</v>
      </c>
      <c r="CQ208" s="134">
        <v>0</v>
      </c>
      <c r="CR208" s="134">
        <v>0</v>
      </c>
      <c r="CS208" s="134">
        <v>0</v>
      </c>
      <c r="CT208" s="134">
        <v>0</v>
      </c>
      <c r="CU208" s="134">
        <v>0</v>
      </c>
      <c r="CV208" s="134">
        <v>0</v>
      </c>
      <c r="CW208" s="134">
        <v>0</v>
      </c>
      <c r="CX208" s="134">
        <v>0</v>
      </c>
      <c r="CY208" s="134">
        <v>0</v>
      </c>
      <c r="CZ208" s="134">
        <v>0</v>
      </c>
      <c r="DA208" s="134">
        <v>0</v>
      </c>
      <c r="DB208" s="134">
        <v>0</v>
      </c>
      <c r="DC208" s="134">
        <v>0</v>
      </c>
      <c r="DD208" s="134">
        <v>0</v>
      </c>
      <c r="DE208" s="134">
        <v>0</v>
      </c>
      <c r="DF208" s="134">
        <v>0</v>
      </c>
      <c r="DG208" s="134">
        <v>0</v>
      </c>
      <c r="DH208" s="134">
        <v>0</v>
      </c>
      <c r="DI208" s="134">
        <v>0</v>
      </c>
      <c r="DJ208" s="134">
        <v>0</v>
      </c>
      <c r="DK208" s="134">
        <v>0</v>
      </c>
      <c r="DL208" s="134">
        <v>0</v>
      </c>
      <c r="DM208" s="134">
        <v>0</v>
      </c>
      <c r="DN208" s="134">
        <v>0</v>
      </c>
      <c r="DO208" s="134">
        <v>0</v>
      </c>
      <c r="DP208" s="134">
        <v>0</v>
      </c>
      <c r="DQ208" s="134">
        <v>0</v>
      </c>
      <c r="DR208" s="134">
        <v>0</v>
      </c>
      <c r="DS208" s="134">
        <v>0</v>
      </c>
      <c r="DT208" s="134">
        <v>0</v>
      </c>
    </row>
    <row r="209" spans="1:124" ht="45" x14ac:dyDescent="0.2">
      <c r="A209" s="106" t="s">
        <v>718</v>
      </c>
      <c r="B209" s="86" t="s">
        <v>525</v>
      </c>
      <c r="C209" s="107" t="s">
        <v>65</v>
      </c>
      <c r="D209" s="87" t="s">
        <v>55</v>
      </c>
      <c r="E209" s="107" t="s">
        <v>56</v>
      </c>
      <c r="F209" s="107" t="s">
        <v>511</v>
      </c>
      <c r="G209" s="107" t="s">
        <v>514</v>
      </c>
      <c r="H209" s="132" t="s">
        <v>525</v>
      </c>
      <c r="I209" s="50" t="s">
        <v>526</v>
      </c>
      <c r="J209" s="51">
        <v>1600</v>
      </c>
      <c r="K209" s="45">
        <v>7.4999999999999997E-2</v>
      </c>
      <c r="L209" s="50" t="s">
        <v>522</v>
      </c>
      <c r="M209" s="116" t="s">
        <v>527</v>
      </c>
      <c r="N209" s="50" t="s">
        <v>528</v>
      </c>
      <c r="O209" s="6" t="s">
        <v>57</v>
      </c>
      <c r="P209" s="16" t="s">
        <v>60</v>
      </c>
      <c r="Q209" s="69">
        <v>65.9375</v>
      </c>
      <c r="R209" s="83" t="e">
        <v>#DIV/0!</v>
      </c>
      <c r="S209" s="83">
        <v>0</v>
      </c>
      <c r="T209" s="83">
        <v>0</v>
      </c>
      <c r="U209" s="134">
        <v>1600</v>
      </c>
      <c r="V209" s="134">
        <v>1055</v>
      </c>
      <c r="W209" s="134">
        <v>1600</v>
      </c>
      <c r="X209" s="134">
        <v>1721</v>
      </c>
      <c r="Y209" s="134">
        <v>1055</v>
      </c>
      <c r="Z209" s="134">
        <v>0</v>
      </c>
      <c r="AA209" s="134">
        <v>0</v>
      </c>
      <c r="AB209" s="134">
        <v>0</v>
      </c>
      <c r="AC209" s="134">
        <v>0</v>
      </c>
      <c r="AD209" s="134">
        <v>0</v>
      </c>
      <c r="AE209" s="134">
        <v>0</v>
      </c>
      <c r="AF209" s="134">
        <v>0</v>
      </c>
      <c r="AG209" s="134">
        <v>0</v>
      </c>
      <c r="AH209" s="134">
        <v>0</v>
      </c>
      <c r="AI209" s="134">
        <v>0</v>
      </c>
      <c r="AJ209" s="134">
        <v>0</v>
      </c>
      <c r="AK209" s="134">
        <v>0</v>
      </c>
      <c r="AL209" s="134">
        <v>0</v>
      </c>
      <c r="AM209" s="134">
        <v>0</v>
      </c>
      <c r="AN209" s="134">
        <v>0</v>
      </c>
      <c r="AO209" s="134">
        <v>0</v>
      </c>
      <c r="AP209" s="134">
        <v>0</v>
      </c>
      <c r="AQ209" s="134">
        <v>0</v>
      </c>
      <c r="AR209" s="134">
        <v>0</v>
      </c>
      <c r="AS209" s="134">
        <v>0</v>
      </c>
      <c r="AT209" s="134">
        <v>0</v>
      </c>
      <c r="AU209" s="134">
        <v>0</v>
      </c>
      <c r="AV209" s="134">
        <v>0</v>
      </c>
      <c r="AW209" s="134">
        <v>0</v>
      </c>
      <c r="AX209" s="134">
        <v>0</v>
      </c>
      <c r="AY209" s="134">
        <v>0</v>
      </c>
      <c r="AZ209" s="134">
        <v>0</v>
      </c>
      <c r="BA209" s="134">
        <v>0</v>
      </c>
      <c r="BB209" s="134">
        <v>0</v>
      </c>
      <c r="BC209" s="134">
        <v>0</v>
      </c>
      <c r="BD209" s="134">
        <v>0</v>
      </c>
      <c r="BE209" s="134">
        <v>0</v>
      </c>
      <c r="BF209" s="134">
        <v>0</v>
      </c>
      <c r="BG209" s="134">
        <v>0</v>
      </c>
      <c r="BH209" s="134">
        <v>0</v>
      </c>
      <c r="BI209" s="134">
        <v>0</v>
      </c>
      <c r="BJ209" s="134">
        <v>0</v>
      </c>
      <c r="BK209" s="134">
        <v>0</v>
      </c>
      <c r="BL209" s="134">
        <v>0</v>
      </c>
      <c r="BM209" s="134">
        <v>0</v>
      </c>
      <c r="BN209" s="134">
        <v>0</v>
      </c>
      <c r="BO209" s="134">
        <v>0</v>
      </c>
      <c r="BP209" s="134">
        <v>0</v>
      </c>
      <c r="BQ209" s="134">
        <v>0</v>
      </c>
      <c r="BR209" s="134">
        <v>0</v>
      </c>
      <c r="BS209" s="134">
        <v>0</v>
      </c>
      <c r="BT209" s="134">
        <v>0</v>
      </c>
      <c r="BU209" s="134">
        <v>0</v>
      </c>
      <c r="BV209" s="134">
        <v>0</v>
      </c>
      <c r="BW209" s="134">
        <v>0</v>
      </c>
      <c r="BX209" s="134">
        <v>0</v>
      </c>
      <c r="BY209" s="134">
        <v>0</v>
      </c>
      <c r="BZ209" s="134">
        <v>0</v>
      </c>
      <c r="CA209" s="134">
        <v>0</v>
      </c>
      <c r="CB209" s="134">
        <v>0</v>
      </c>
      <c r="CC209" s="134">
        <v>0</v>
      </c>
      <c r="CD209" s="134">
        <v>0</v>
      </c>
      <c r="CE209" s="134">
        <v>0</v>
      </c>
      <c r="CF209" s="134">
        <v>0</v>
      </c>
      <c r="CG209" s="134">
        <v>0</v>
      </c>
      <c r="CH209" s="134">
        <v>0</v>
      </c>
      <c r="CI209" s="134">
        <v>0</v>
      </c>
      <c r="CJ209" s="134">
        <v>0</v>
      </c>
      <c r="CK209" s="134">
        <v>0</v>
      </c>
      <c r="CL209" s="134">
        <v>0</v>
      </c>
      <c r="CM209" s="134">
        <v>0</v>
      </c>
      <c r="CN209" s="134">
        <v>0</v>
      </c>
      <c r="CO209" s="134">
        <v>0</v>
      </c>
      <c r="CP209" s="134">
        <v>0</v>
      </c>
      <c r="CQ209" s="134">
        <v>0</v>
      </c>
      <c r="CR209" s="134">
        <v>0</v>
      </c>
      <c r="CS209" s="134">
        <v>0</v>
      </c>
      <c r="CT209" s="134">
        <v>0</v>
      </c>
      <c r="CU209" s="134">
        <v>0</v>
      </c>
      <c r="CV209" s="134">
        <v>0</v>
      </c>
      <c r="CW209" s="134">
        <v>0</v>
      </c>
      <c r="CX209" s="134">
        <v>0</v>
      </c>
      <c r="CY209" s="134">
        <v>0</v>
      </c>
      <c r="CZ209" s="134">
        <v>0</v>
      </c>
      <c r="DA209" s="134">
        <v>0</v>
      </c>
      <c r="DB209" s="134">
        <v>0</v>
      </c>
      <c r="DC209" s="134">
        <v>0</v>
      </c>
      <c r="DD209" s="134">
        <v>0</v>
      </c>
      <c r="DE209" s="134">
        <v>0</v>
      </c>
      <c r="DF209" s="134">
        <v>0</v>
      </c>
      <c r="DG209" s="134">
        <v>0</v>
      </c>
      <c r="DH209" s="134">
        <v>0</v>
      </c>
      <c r="DI209" s="134">
        <v>0</v>
      </c>
      <c r="DJ209" s="134">
        <v>0</v>
      </c>
      <c r="DK209" s="134">
        <v>0</v>
      </c>
      <c r="DL209" s="134">
        <v>0</v>
      </c>
      <c r="DM209" s="134">
        <v>0</v>
      </c>
      <c r="DN209" s="134">
        <v>0</v>
      </c>
      <c r="DO209" s="134">
        <v>0</v>
      </c>
      <c r="DP209" s="134">
        <v>0</v>
      </c>
      <c r="DQ209" s="134">
        <v>0</v>
      </c>
      <c r="DR209" s="134">
        <v>0</v>
      </c>
      <c r="DS209" s="134">
        <v>0</v>
      </c>
      <c r="DT209" s="134">
        <v>0</v>
      </c>
    </row>
    <row r="210" spans="1:124" ht="45" x14ac:dyDescent="0.2">
      <c r="A210" s="106" t="s">
        <v>718</v>
      </c>
      <c r="B210" s="86" t="s">
        <v>529</v>
      </c>
      <c r="C210" s="107" t="s">
        <v>65</v>
      </c>
      <c r="D210" s="87" t="s">
        <v>55</v>
      </c>
      <c r="E210" s="107" t="s">
        <v>56</v>
      </c>
      <c r="F210" s="107" t="s">
        <v>511</v>
      </c>
      <c r="G210" s="107" t="s">
        <v>514</v>
      </c>
      <c r="H210" s="132" t="s">
        <v>529</v>
      </c>
      <c r="I210" s="50" t="s">
        <v>530</v>
      </c>
      <c r="J210" s="51">
        <v>70</v>
      </c>
      <c r="K210" s="45">
        <v>0.1</v>
      </c>
      <c r="L210" s="50" t="s">
        <v>531</v>
      </c>
      <c r="M210" s="116">
        <v>54</v>
      </c>
      <c r="N210" s="50" t="s">
        <v>532</v>
      </c>
      <c r="O210" s="6" t="s">
        <v>57</v>
      </c>
      <c r="P210" s="16" t="s">
        <v>60</v>
      </c>
      <c r="Q210" s="69">
        <v>86.666666666666671</v>
      </c>
      <c r="R210" s="83" t="e">
        <v>#DIV/0!</v>
      </c>
      <c r="S210" s="83">
        <v>0</v>
      </c>
      <c r="T210" s="83">
        <v>0</v>
      </c>
      <c r="U210" s="134">
        <v>30</v>
      </c>
      <c r="V210" s="134">
        <v>26</v>
      </c>
      <c r="W210" s="134">
        <v>30</v>
      </c>
      <c r="X210" s="134">
        <v>54</v>
      </c>
      <c r="Y210" s="134">
        <v>26</v>
      </c>
      <c r="Z210" s="134">
        <v>0</v>
      </c>
      <c r="AA210" s="134">
        <v>0</v>
      </c>
      <c r="AB210" s="134">
        <v>0</v>
      </c>
      <c r="AC210" s="134">
        <v>0</v>
      </c>
      <c r="AD210" s="134">
        <v>0</v>
      </c>
      <c r="AE210" s="134">
        <v>0</v>
      </c>
      <c r="AF210" s="134">
        <v>0</v>
      </c>
      <c r="AG210" s="134">
        <v>0</v>
      </c>
      <c r="AH210" s="134">
        <v>0</v>
      </c>
      <c r="AI210" s="134">
        <v>0</v>
      </c>
      <c r="AJ210" s="134">
        <v>0</v>
      </c>
      <c r="AK210" s="134">
        <v>0</v>
      </c>
      <c r="AL210" s="134">
        <v>0</v>
      </c>
      <c r="AM210" s="134">
        <v>0</v>
      </c>
      <c r="AN210" s="134">
        <v>0</v>
      </c>
      <c r="AO210" s="134">
        <v>0</v>
      </c>
      <c r="AP210" s="134">
        <v>0</v>
      </c>
      <c r="AQ210" s="134">
        <v>0</v>
      </c>
      <c r="AR210" s="134">
        <v>0</v>
      </c>
      <c r="AS210" s="134">
        <v>0</v>
      </c>
      <c r="AT210" s="134">
        <v>0</v>
      </c>
      <c r="AU210" s="134">
        <v>0</v>
      </c>
      <c r="AV210" s="134">
        <v>0</v>
      </c>
      <c r="AW210" s="134">
        <v>0</v>
      </c>
      <c r="AX210" s="134">
        <v>0</v>
      </c>
      <c r="AY210" s="134">
        <v>0</v>
      </c>
      <c r="AZ210" s="134">
        <v>0</v>
      </c>
      <c r="BA210" s="134">
        <v>0</v>
      </c>
      <c r="BB210" s="134">
        <v>0</v>
      </c>
      <c r="BC210" s="134">
        <v>0</v>
      </c>
      <c r="BD210" s="134">
        <v>0</v>
      </c>
      <c r="BE210" s="134">
        <v>0</v>
      </c>
      <c r="BF210" s="134">
        <v>0</v>
      </c>
      <c r="BG210" s="134">
        <v>0</v>
      </c>
      <c r="BH210" s="134">
        <v>0</v>
      </c>
      <c r="BI210" s="134">
        <v>0</v>
      </c>
      <c r="BJ210" s="134">
        <v>0</v>
      </c>
      <c r="BK210" s="134">
        <v>0</v>
      </c>
      <c r="BL210" s="134">
        <v>0</v>
      </c>
      <c r="BM210" s="134">
        <v>0</v>
      </c>
      <c r="BN210" s="134">
        <v>0</v>
      </c>
      <c r="BO210" s="134">
        <v>0</v>
      </c>
      <c r="BP210" s="134">
        <v>0</v>
      </c>
      <c r="BQ210" s="134">
        <v>0</v>
      </c>
      <c r="BR210" s="134">
        <v>0</v>
      </c>
      <c r="BS210" s="134">
        <v>0</v>
      </c>
      <c r="BT210" s="134">
        <v>0</v>
      </c>
      <c r="BU210" s="134">
        <v>0</v>
      </c>
      <c r="BV210" s="134">
        <v>0</v>
      </c>
      <c r="BW210" s="134">
        <v>0</v>
      </c>
      <c r="BX210" s="134">
        <v>0</v>
      </c>
      <c r="BY210" s="134">
        <v>0</v>
      </c>
      <c r="BZ210" s="134">
        <v>0</v>
      </c>
      <c r="CA210" s="134">
        <v>0</v>
      </c>
      <c r="CB210" s="134">
        <v>0</v>
      </c>
      <c r="CC210" s="134">
        <v>0</v>
      </c>
      <c r="CD210" s="134">
        <v>0</v>
      </c>
      <c r="CE210" s="134">
        <v>0</v>
      </c>
      <c r="CF210" s="134">
        <v>0</v>
      </c>
      <c r="CG210" s="134">
        <v>0</v>
      </c>
      <c r="CH210" s="134">
        <v>0</v>
      </c>
      <c r="CI210" s="134">
        <v>0</v>
      </c>
      <c r="CJ210" s="134">
        <v>0</v>
      </c>
      <c r="CK210" s="134">
        <v>0</v>
      </c>
      <c r="CL210" s="134">
        <v>0</v>
      </c>
      <c r="CM210" s="134">
        <v>0</v>
      </c>
      <c r="CN210" s="134">
        <v>0</v>
      </c>
      <c r="CO210" s="134">
        <v>0</v>
      </c>
      <c r="CP210" s="134">
        <v>0</v>
      </c>
      <c r="CQ210" s="134">
        <v>0</v>
      </c>
      <c r="CR210" s="134">
        <v>0</v>
      </c>
      <c r="CS210" s="134">
        <v>0</v>
      </c>
      <c r="CT210" s="134">
        <v>0</v>
      </c>
      <c r="CU210" s="134">
        <v>0</v>
      </c>
      <c r="CV210" s="134">
        <v>0</v>
      </c>
      <c r="CW210" s="134">
        <v>0</v>
      </c>
      <c r="CX210" s="134">
        <v>0</v>
      </c>
      <c r="CY210" s="134">
        <v>0</v>
      </c>
      <c r="CZ210" s="134">
        <v>0</v>
      </c>
      <c r="DA210" s="134">
        <v>0</v>
      </c>
      <c r="DB210" s="134">
        <v>0</v>
      </c>
      <c r="DC210" s="134">
        <v>0</v>
      </c>
      <c r="DD210" s="134">
        <v>0</v>
      </c>
      <c r="DE210" s="134">
        <v>0</v>
      </c>
      <c r="DF210" s="134">
        <v>0</v>
      </c>
      <c r="DG210" s="134">
        <v>0</v>
      </c>
      <c r="DH210" s="134">
        <v>0</v>
      </c>
      <c r="DI210" s="134">
        <v>0</v>
      </c>
      <c r="DJ210" s="134">
        <v>0</v>
      </c>
      <c r="DK210" s="134">
        <v>0</v>
      </c>
      <c r="DL210" s="134">
        <v>0</v>
      </c>
      <c r="DM210" s="134">
        <v>0</v>
      </c>
      <c r="DN210" s="134">
        <v>0</v>
      </c>
      <c r="DO210" s="134">
        <v>0</v>
      </c>
      <c r="DP210" s="134">
        <v>0</v>
      </c>
      <c r="DQ210" s="134">
        <v>0</v>
      </c>
      <c r="DR210" s="134">
        <v>0</v>
      </c>
      <c r="DS210" s="134">
        <v>0</v>
      </c>
      <c r="DT210" s="134">
        <v>0</v>
      </c>
    </row>
    <row r="211" spans="1:124" ht="45" x14ac:dyDescent="0.2">
      <c r="A211" s="106" t="s">
        <v>718</v>
      </c>
      <c r="B211" s="86" t="s">
        <v>533</v>
      </c>
      <c r="C211" s="107" t="s">
        <v>65</v>
      </c>
      <c r="D211" s="87" t="s">
        <v>55</v>
      </c>
      <c r="E211" s="107" t="s">
        <v>56</v>
      </c>
      <c r="F211" s="107" t="s">
        <v>511</v>
      </c>
      <c r="G211" s="107" t="s">
        <v>514</v>
      </c>
      <c r="H211" s="132" t="s">
        <v>533</v>
      </c>
      <c r="I211" s="50" t="s">
        <v>534</v>
      </c>
      <c r="J211" s="51">
        <v>6075</v>
      </c>
      <c r="K211" s="45">
        <v>0.05</v>
      </c>
      <c r="L211" s="50" t="s">
        <v>517</v>
      </c>
      <c r="M211" s="116" t="s">
        <v>712</v>
      </c>
      <c r="N211" s="50" t="s">
        <v>535</v>
      </c>
      <c r="O211" s="6" t="s">
        <v>57</v>
      </c>
      <c r="P211" s="16" t="s">
        <v>60</v>
      </c>
      <c r="Q211" s="69">
        <v>138.40329218106996</v>
      </c>
      <c r="R211" s="83" t="e">
        <v>#DIV/0!</v>
      </c>
      <c r="S211" s="83">
        <v>0</v>
      </c>
      <c r="T211" s="83">
        <v>0</v>
      </c>
      <c r="U211" s="134">
        <v>6075</v>
      </c>
      <c r="V211" s="134">
        <v>8408</v>
      </c>
      <c r="W211" s="134">
        <v>6075</v>
      </c>
      <c r="X211" s="134">
        <v>5333</v>
      </c>
      <c r="Y211" s="134">
        <v>8408</v>
      </c>
      <c r="Z211" s="134">
        <v>0</v>
      </c>
      <c r="AA211" s="134">
        <v>0</v>
      </c>
      <c r="AB211" s="134">
        <v>0</v>
      </c>
      <c r="AC211" s="134">
        <v>0</v>
      </c>
      <c r="AD211" s="134">
        <v>0</v>
      </c>
      <c r="AE211" s="134">
        <v>0</v>
      </c>
      <c r="AF211" s="134">
        <v>0</v>
      </c>
      <c r="AG211" s="134">
        <v>0</v>
      </c>
      <c r="AH211" s="134">
        <v>0</v>
      </c>
      <c r="AI211" s="134">
        <v>0</v>
      </c>
      <c r="AJ211" s="134">
        <v>0</v>
      </c>
      <c r="AK211" s="134">
        <v>0</v>
      </c>
      <c r="AL211" s="134">
        <v>0</v>
      </c>
      <c r="AM211" s="134">
        <v>0</v>
      </c>
      <c r="AN211" s="134">
        <v>0</v>
      </c>
      <c r="AO211" s="134">
        <v>0</v>
      </c>
      <c r="AP211" s="134">
        <v>0</v>
      </c>
      <c r="AQ211" s="134">
        <v>0</v>
      </c>
      <c r="AR211" s="134">
        <v>0</v>
      </c>
      <c r="AS211" s="134">
        <v>0</v>
      </c>
      <c r="AT211" s="134">
        <v>0</v>
      </c>
      <c r="AU211" s="134">
        <v>0</v>
      </c>
      <c r="AV211" s="134">
        <v>0</v>
      </c>
      <c r="AW211" s="134">
        <v>0</v>
      </c>
      <c r="AX211" s="134">
        <v>0</v>
      </c>
      <c r="AY211" s="134">
        <v>0</v>
      </c>
      <c r="AZ211" s="134">
        <v>0</v>
      </c>
      <c r="BA211" s="134">
        <v>0</v>
      </c>
      <c r="BB211" s="134">
        <v>0</v>
      </c>
      <c r="BC211" s="134">
        <v>0</v>
      </c>
      <c r="BD211" s="134">
        <v>0</v>
      </c>
      <c r="BE211" s="134">
        <v>0</v>
      </c>
      <c r="BF211" s="134">
        <v>0</v>
      </c>
      <c r="BG211" s="134">
        <v>0</v>
      </c>
      <c r="BH211" s="134">
        <v>0</v>
      </c>
      <c r="BI211" s="134">
        <v>0</v>
      </c>
      <c r="BJ211" s="134">
        <v>0</v>
      </c>
      <c r="BK211" s="134">
        <v>0</v>
      </c>
      <c r="BL211" s="134">
        <v>0</v>
      </c>
      <c r="BM211" s="134">
        <v>0</v>
      </c>
      <c r="BN211" s="134">
        <v>0</v>
      </c>
      <c r="BO211" s="134">
        <v>0</v>
      </c>
      <c r="BP211" s="134">
        <v>0</v>
      </c>
      <c r="BQ211" s="134">
        <v>0</v>
      </c>
      <c r="BR211" s="134">
        <v>0</v>
      </c>
      <c r="BS211" s="134">
        <v>0</v>
      </c>
      <c r="BT211" s="134">
        <v>0</v>
      </c>
      <c r="BU211" s="134">
        <v>0</v>
      </c>
      <c r="BV211" s="134">
        <v>0</v>
      </c>
      <c r="BW211" s="134">
        <v>0</v>
      </c>
      <c r="BX211" s="134">
        <v>0</v>
      </c>
      <c r="BY211" s="134">
        <v>0</v>
      </c>
      <c r="BZ211" s="134">
        <v>0</v>
      </c>
      <c r="CA211" s="134">
        <v>0</v>
      </c>
      <c r="CB211" s="134">
        <v>0</v>
      </c>
      <c r="CC211" s="134">
        <v>0</v>
      </c>
      <c r="CD211" s="134">
        <v>0</v>
      </c>
      <c r="CE211" s="134">
        <v>0</v>
      </c>
      <c r="CF211" s="134">
        <v>0</v>
      </c>
      <c r="CG211" s="134">
        <v>0</v>
      </c>
      <c r="CH211" s="134">
        <v>0</v>
      </c>
      <c r="CI211" s="134">
        <v>0</v>
      </c>
      <c r="CJ211" s="134">
        <v>0</v>
      </c>
      <c r="CK211" s="134">
        <v>0</v>
      </c>
      <c r="CL211" s="134">
        <v>0</v>
      </c>
      <c r="CM211" s="134">
        <v>0</v>
      </c>
      <c r="CN211" s="134">
        <v>0</v>
      </c>
      <c r="CO211" s="134">
        <v>0</v>
      </c>
      <c r="CP211" s="134">
        <v>0</v>
      </c>
      <c r="CQ211" s="134">
        <v>0</v>
      </c>
      <c r="CR211" s="134">
        <v>0</v>
      </c>
      <c r="CS211" s="134">
        <v>0</v>
      </c>
      <c r="CT211" s="134">
        <v>0</v>
      </c>
      <c r="CU211" s="134">
        <v>0</v>
      </c>
      <c r="CV211" s="134">
        <v>0</v>
      </c>
      <c r="CW211" s="134">
        <v>0</v>
      </c>
      <c r="CX211" s="134">
        <v>0</v>
      </c>
      <c r="CY211" s="134">
        <v>0</v>
      </c>
      <c r="CZ211" s="134">
        <v>0</v>
      </c>
      <c r="DA211" s="134">
        <v>0</v>
      </c>
      <c r="DB211" s="134">
        <v>0</v>
      </c>
      <c r="DC211" s="134">
        <v>0</v>
      </c>
      <c r="DD211" s="134">
        <v>0</v>
      </c>
      <c r="DE211" s="134">
        <v>0</v>
      </c>
      <c r="DF211" s="134">
        <v>0</v>
      </c>
      <c r="DG211" s="134">
        <v>0</v>
      </c>
      <c r="DH211" s="134">
        <v>0</v>
      </c>
      <c r="DI211" s="134">
        <v>0</v>
      </c>
      <c r="DJ211" s="134">
        <v>0</v>
      </c>
      <c r="DK211" s="134">
        <v>0</v>
      </c>
      <c r="DL211" s="134">
        <v>0</v>
      </c>
      <c r="DM211" s="134">
        <v>0</v>
      </c>
      <c r="DN211" s="134">
        <v>0</v>
      </c>
      <c r="DO211" s="134">
        <v>0</v>
      </c>
      <c r="DP211" s="134">
        <v>0</v>
      </c>
      <c r="DQ211" s="134">
        <v>0</v>
      </c>
      <c r="DR211" s="134">
        <v>0</v>
      </c>
      <c r="DS211" s="134">
        <v>0</v>
      </c>
      <c r="DT211" s="134">
        <v>0</v>
      </c>
    </row>
    <row r="212" spans="1:124" ht="78.75" x14ac:dyDescent="0.2">
      <c r="A212" s="106" t="s">
        <v>718</v>
      </c>
      <c r="B212" s="86" t="s">
        <v>536</v>
      </c>
      <c r="C212" s="107" t="s">
        <v>65</v>
      </c>
      <c r="D212" s="87" t="s">
        <v>55</v>
      </c>
      <c r="E212" s="107" t="s">
        <v>56</v>
      </c>
      <c r="F212" s="107" t="s">
        <v>511</v>
      </c>
      <c r="G212" s="107" t="s">
        <v>514</v>
      </c>
      <c r="H212" s="132" t="s">
        <v>536</v>
      </c>
      <c r="I212" s="50" t="s">
        <v>537</v>
      </c>
      <c r="J212" s="51">
        <v>750</v>
      </c>
      <c r="K212" s="45">
        <v>0.1</v>
      </c>
      <c r="L212" s="50" t="s">
        <v>538</v>
      </c>
      <c r="M212" s="116" t="s">
        <v>710</v>
      </c>
      <c r="N212" s="50" t="s">
        <v>539</v>
      </c>
      <c r="O212" s="6" t="s">
        <v>57</v>
      </c>
      <c r="P212" s="16" t="s">
        <v>60</v>
      </c>
      <c r="Q212" s="69">
        <v>102.93333333333334</v>
      </c>
      <c r="R212" s="83" t="e">
        <v>#DIV/0!</v>
      </c>
      <c r="S212" s="83">
        <v>0</v>
      </c>
      <c r="T212" s="83">
        <v>0</v>
      </c>
      <c r="U212" s="134">
        <v>750</v>
      </c>
      <c r="V212" s="134">
        <v>772</v>
      </c>
      <c r="W212" s="134">
        <v>750</v>
      </c>
      <c r="X212" s="134">
        <v>796</v>
      </c>
      <c r="Y212" s="134">
        <v>772</v>
      </c>
      <c r="Z212" s="134">
        <v>0</v>
      </c>
      <c r="AA212" s="134">
        <v>0</v>
      </c>
      <c r="AB212" s="134">
        <v>0</v>
      </c>
      <c r="AC212" s="134">
        <v>0</v>
      </c>
      <c r="AD212" s="134">
        <v>0</v>
      </c>
      <c r="AE212" s="134">
        <v>0</v>
      </c>
      <c r="AF212" s="134">
        <v>0</v>
      </c>
      <c r="AG212" s="134">
        <v>0</v>
      </c>
      <c r="AH212" s="134">
        <v>0</v>
      </c>
      <c r="AI212" s="134">
        <v>0</v>
      </c>
      <c r="AJ212" s="134">
        <v>0</v>
      </c>
      <c r="AK212" s="134">
        <v>0</v>
      </c>
      <c r="AL212" s="134">
        <v>0</v>
      </c>
      <c r="AM212" s="134">
        <v>0</v>
      </c>
      <c r="AN212" s="134">
        <v>0</v>
      </c>
      <c r="AO212" s="134">
        <v>0</v>
      </c>
      <c r="AP212" s="134">
        <v>0</v>
      </c>
      <c r="AQ212" s="134">
        <v>0</v>
      </c>
      <c r="AR212" s="134">
        <v>0</v>
      </c>
      <c r="AS212" s="134">
        <v>0</v>
      </c>
      <c r="AT212" s="134">
        <v>0</v>
      </c>
      <c r="AU212" s="134">
        <v>0</v>
      </c>
      <c r="AV212" s="134">
        <v>0</v>
      </c>
      <c r="AW212" s="134">
        <v>0</v>
      </c>
      <c r="AX212" s="134">
        <v>0</v>
      </c>
      <c r="AY212" s="134">
        <v>0</v>
      </c>
      <c r="AZ212" s="134">
        <v>0</v>
      </c>
      <c r="BA212" s="134">
        <v>0</v>
      </c>
      <c r="BB212" s="134">
        <v>0</v>
      </c>
      <c r="BC212" s="134">
        <v>0</v>
      </c>
      <c r="BD212" s="134">
        <v>0</v>
      </c>
      <c r="BE212" s="134">
        <v>0</v>
      </c>
      <c r="BF212" s="134">
        <v>0</v>
      </c>
      <c r="BG212" s="134">
        <v>0</v>
      </c>
      <c r="BH212" s="134">
        <v>0</v>
      </c>
      <c r="BI212" s="134">
        <v>0</v>
      </c>
      <c r="BJ212" s="134">
        <v>0</v>
      </c>
      <c r="BK212" s="134">
        <v>0</v>
      </c>
      <c r="BL212" s="134">
        <v>0</v>
      </c>
      <c r="BM212" s="134">
        <v>0</v>
      </c>
      <c r="BN212" s="134">
        <v>0</v>
      </c>
      <c r="BO212" s="134">
        <v>0</v>
      </c>
      <c r="BP212" s="134">
        <v>0</v>
      </c>
      <c r="BQ212" s="134">
        <v>0</v>
      </c>
      <c r="BR212" s="134">
        <v>0</v>
      </c>
      <c r="BS212" s="134">
        <v>0</v>
      </c>
      <c r="BT212" s="134">
        <v>0</v>
      </c>
      <c r="BU212" s="134">
        <v>0</v>
      </c>
      <c r="BV212" s="134">
        <v>0</v>
      </c>
      <c r="BW212" s="134">
        <v>0</v>
      </c>
      <c r="BX212" s="134">
        <v>0</v>
      </c>
      <c r="BY212" s="134">
        <v>0</v>
      </c>
      <c r="BZ212" s="134">
        <v>0</v>
      </c>
      <c r="CA212" s="134">
        <v>0</v>
      </c>
      <c r="CB212" s="134">
        <v>0</v>
      </c>
      <c r="CC212" s="134">
        <v>0</v>
      </c>
      <c r="CD212" s="134">
        <v>0</v>
      </c>
      <c r="CE212" s="134">
        <v>0</v>
      </c>
      <c r="CF212" s="134">
        <v>0</v>
      </c>
      <c r="CG212" s="134">
        <v>0</v>
      </c>
      <c r="CH212" s="134">
        <v>0</v>
      </c>
      <c r="CI212" s="134">
        <v>0</v>
      </c>
      <c r="CJ212" s="134">
        <v>0</v>
      </c>
      <c r="CK212" s="134">
        <v>0</v>
      </c>
      <c r="CL212" s="134">
        <v>0</v>
      </c>
      <c r="CM212" s="134">
        <v>0</v>
      </c>
      <c r="CN212" s="134">
        <v>0</v>
      </c>
      <c r="CO212" s="134">
        <v>0</v>
      </c>
      <c r="CP212" s="134">
        <v>0</v>
      </c>
      <c r="CQ212" s="134">
        <v>0</v>
      </c>
      <c r="CR212" s="134">
        <v>0</v>
      </c>
      <c r="CS212" s="134">
        <v>0</v>
      </c>
      <c r="CT212" s="134">
        <v>0</v>
      </c>
      <c r="CU212" s="134">
        <v>0</v>
      </c>
      <c r="CV212" s="134">
        <v>0</v>
      </c>
      <c r="CW212" s="134">
        <v>0</v>
      </c>
      <c r="CX212" s="134">
        <v>0</v>
      </c>
      <c r="CY212" s="134">
        <v>0</v>
      </c>
      <c r="CZ212" s="134">
        <v>0</v>
      </c>
      <c r="DA212" s="134">
        <v>0</v>
      </c>
      <c r="DB212" s="134">
        <v>0</v>
      </c>
      <c r="DC212" s="134">
        <v>0</v>
      </c>
      <c r="DD212" s="134">
        <v>0</v>
      </c>
      <c r="DE212" s="134">
        <v>0</v>
      </c>
      <c r="DF212" s="134">
        <v>0</v>
      </c>
      <c r="DG212" s="134">
        <v>0</v>
      </c>
      <c r="DH212" s="134">
        <v>0</v>
      </c>
      <c r="DI212" s="134">
        <v>0</v>
      </c>
      <c r="DJ212" s="134">
        <v>0</v>
      </c>
      <c r="DK212" s="134">
        <v>0</v>
      </c>
      <c r="DL212" s="134">
        <v>0</v>
      </c>
      <c r="DM212" s="134">
        <v>0</v>
      </c>
      <c r="DN212" s="134">
        <v>0</v>
      </c>
      <c r="DO212" s="134">
        <v>0</v>
      </c>
      <c r="DP212" s="134">
        <v>0</v>
      </c>
      <c r="DQ212" s="134">
        <v>0</v>
      </c>
      <c r="DR212" s="134">
        <v>0</v>
      </c>
      <c r="DS212" s="134">
        <v>0</v>
      </c>
      <c r="DT212" s="134">
        <v>0</v>
      </c>
    </row>
    <row r="213" spans="1:124" ht="67.5" x14ac:dyDescent="0.2">
      <c r="A213" s="106" t="s">
        <v>718</v>
      </c>
      <c r="B213" s="86" t="s">
        <v>540</v>
      </c>
      <c r="C213" s="107" t="s">
        <v>65</v>
      </c>
      <c r="D213" s="87" t="s">
        <v>55</v>
      </c>
      <c r="E213" s="107" t="s">
        <v>56</v>
      </c>
      <c r="F213" s="107" t="s">
        <v>511</v>
      </c>
      <c r="G213" s="107" t="s">
        <v>514</v>
      </c>
      <c r="H213" s="132" t="s">
        <v>540</v>
      </c>
      <c r="I213" s="50" t="s">
        <v>541</v>
      </c>
      <c r="J213" s="51">
        <v>100</v>
      </c>
      <c r="K213" s="45">
        <v>0.1</v>
      </c>
      <c r="L213" s="50" t="s">
        <v>542</v>
      </c>
      <c r="M213" s="52" t="s">
        <v>711</v>
      </c>
      <c r="N213" s="50" t="s">
        <v>543</v>
      </c>
      <c r="O213" s="6" t="s">
        <v>57</v>
      </c>
      <c r="P213" s="16" t="s">
        <v>60</v>
      </c>
      <c r="Q213" s="69">
        <v>91</v>
      </c>
      <c r="R213" s="83" t="e">
        <v>#DIV/0!</v>
      </c>
      <c r="S213" s="83">
        <v>0</v>
      </c>
      <c r="T213" s="83">
        <v>0</v>
      </c>
      <c r="U213" s="134">
        <v>100</v>
      </c>
      <c r="V213" s="134">
        <v>91</v>
      </c>
      <c r="W213" s="134">
        <v>100</v>
      </c>
      <c r="X213" s="134">
        <v>93</v>
      </c>
      <c r="Y213" s="134">
        <v>91</v>
      </c>
      <c r="Z213" s="134">
        <v>0</v>
      </c>
      <c r="AA213" s="134">
        <v>0</v>
      </c>
      <c r="AB213" s="134">
        <v>0</v>
      </c>
      <c r="AC213" s="134">
        <v>0</v>
      </c>
      <c r="AD213" s="134">
        <v>0</v>
      </c>
      <c r="AE213" s="134">
        <v>0</v>
      </c>
      <c r="AF213" s="134">
        <v>0</v>
      </c>
      <c r="AG213" s="134">
        <v>0</v>
      </c>
      <c r="AH213" s="134">
        <v>0</v>
      </c>
      <c r="AI213" s="134">
        <v>0</v>
      </c>
      <c r="AJ213" s="134">
        <v>0</v>
      </c>
      <c r="AK213" s="134">
        <v>0</v>
      </c>
      <c r="AL213" s="134">
        <v>0</v>
      </c>
      <c r="AM213" s="134">
        <v>0</v>
      </c>
      <c r="AN213" s="134">
        <v>0</v>
      </c>
      <c r="AO213" s="134">
        <v>0</v>
      </c>
      <c r="AP213" s="134">
        <v>0</v>
      </c>
      <c r="AQ213" s="134">
        <v>0</v>
      </c>
      <c r="AR213" s="134">
        <v>0</v>
      </c>
      <c r="AS213" s="134">
        <v>0</v>
      </c>
      <c r="AT213" s="134">
        <v>0</v>
      </c>
      <c r="AU213" s="134">
        <v>0</v>
      </c>
      <c r="AV213" s="134">
        <v>0</v>
      </c>
      <c r="AW213" s="134">
        <v>0</v>
      </c>
      <c r="AX213" s="134">
        <v>0</v>
      </c>
      <c r="AY213" s="134">
        <v>0</v>
      </c>
      <c r="AZ213" s="134">
        <v>0</v>
      </c>
      <c r="BA213" s="134">
        <v>0</v>
      </c>
      <c r="BB213" s="134">
        <v>0</v>
      </c>
      <c r="BC213" s="134">
        <v>0</v>
      </c>
      <c r="BD213" s="134">
        <v>0</v>
      </c>
      <c r="BE213" s="134">
        <v>0</v>
      </c>
      <c r="BF213" s="134">
        <v>0</v>
      </c>
      <c r="BG213" s="134">
        <v>0</v>
      </c>
      <c r="BH213" s="134">
        <v>0</v>
      </c>
      <c r="BI213" s="134">
        <v>0</v>
      </c>
      <c r="BJ213" s="134">
        <v>0</v>
      </c>
      <c r="BK213" s="134">
        <v>0</v>
      </c>
      <c r="BL213" s="134">
        <v>0</v>
      </c>
      <c r="BM213" s="134">
        <v>0</v>
      </c>
      <c r="BN213" s="134">
        <v>0</v>
      </c>
      <c r="BO213" s="134">
        <v>0</v>
      </c>
      <c r="BP213" s="134">
        <v>0</v>
      </c>
      <c r="BQ213" s="134">
        <v>0</v>
      </c>
      <c r="BR213" s="134">
        <v>0</v>
      </c>
      <c r="BS213" s="134">
        <v>0</v>
      </c>
      <c r="BT213" s="134">
        <v>0</v>
      </c>
      <c r="BU213" s="134">
        <v>0</v>
      </c>
      <c r="BV213" s="134">
        <v>0</v>
      </c>
      <c r="BW213" s="134">
        <v>0</v>
      </c>
      <c r="BX213" s="134">
        <v>0</v>
      </c>
      <c r="BY213" s="134">
        <v>0</v>
      </c>
      <c r="BZ213" s="134">
        <v>0</v>
      </c>
      <c r="CA213" s="134">
        <v>0</v>
      </c>
      <c r="CB213" s="134">
        <v>0</v>
      </c>
      <c r="CC213" s="134">
        <v>0</v>
      </c>
      <c r="CD213" s="134">
        <v>0</v>
      </c>
      <c r="CE213" s="134">
        <v>0</v>
      </c>
      <c r="CF213" s="134">
        <v>0</v>
      </c>
      <c r="CG213" s="134">
        <v>0</v>
      </c>
      <c r="CH213" s="134">
        <v>0</v>
      </c>
      <c r="CI213" s="134">
        <v>0</v>
      </c>
      <c r="CJ213" s="134">
        <v>0</v>
      </c>
      <c r="CK213" s="134">
        <v>0</v>
      </c>
      <c r="CL213" s="134">
        <v>0</v>
      </c>
      <c r="CM213" s="134">
        <v>0</v>
      </c>
      <c r="CN213" s="134">
        <v>0</v>
      </c>
      <c r="CO213" s="134">
        <v>0</v>
      </c>
      <c r="CP213" s="134">
        <v>0</v>
      </c>
      <c r="CQ213" s="134">
        <v>0</v>
      </c>
      <c r="CR213" s="134">
        <v>0</v>
      </c>
      <c r="CS213" s="134">
        <v>0</v>
      </c>
      <c r="CT213" s="134">
        <v>0</v>
      </c>
      <c r="CU213" s="134">
        <v>0</v>
      </c>
      <c r="CV213" s="134">
        <v>0</v>
      </c>
      <c r="CW213" s="134">
        <v>0</v>
      </c>
      <c r="CX213" s="134">
        <v>0</v>
      </c>
      <c r="CY213" s="134">
        <v>0</v>
      </c>
      <c r="CZ213" s="134">
        <v>0</v>
      </c>
      <c r="DA213" s="134">
        <v>0</v>
      </c>
      <c r="DB213" s="134">
        <v>0</v>
      </c>
      <c r="DC213" s="134">
        <v>0</v>
      </c>
      <c r="DD213" s="134">
        <v>0</v>
      </c>
      <c r="DE213" s="134">
        <v>0</v>
      </c>
      <c r="DF213" s="134">
        <v>0</v>
      </c>
      <c r="DG213" s="134">
        <v>0</v>
      </c>
      <c r="DH213" s="134">
        <v>0</v>
      </c>
      <c r="DI213" s="134">
        <v>0</v>
      </c>
      <c r="DJ213" s="134">
        <v>0</v>
      </c>
      <c r="DK213" s="134">
        <v>0</v>
      </c>
      <c r="DL213" s="134">
        <v>0</v>
      </c>
      <c r="DM213" s="134">
        <v>0</v>
      </c>
      <c r="DN213" s="134">
        <v>0</v>
      </c>
      <c r="DO213" s="134">
        <v>0</v>
      </c>
      <c r="DP213" s="134">
        <v>0</v>
      </c>
      <c r="DQ213" s="134">
        <v>0</v>
      </c>
      <c r="DR213" s="134">
        <v>0</v>
      </c>
      <c r="DS213" s="134">
        <v>0</v>
      </c>
      <c r="DT213" s="134">
        <v>0</v>
      </c>
    </row>
    <row r="214" spans="1:124" ht="33.75" x14ac:dyDescent="0.2">
      <c r="A214" s="106" t="s">
        <v>718</v>
      </c>
      <c r="B214" s="86" t="s">
        <v>544</v>
      </c>
      <c r="C214" s="107" t="s">
        <v>65</v>
      </c>
      <c r="D214" s="87" t="s">
        <v>55</v>
      </c>
      <c r="E214" s="107" t="s">
        <v>56</v>
      </c>
      <c r="F214" s="107" t="s">
        <v>511</v>
      </c>
      <c r="G214" s="107" t="s">
        <v>514</v>
      </c>
      <c r="H214" s="132" t="s">
        <v>544</v>
      </c>
      <c r="I214" s="426" t="s">
        <v>545</v>
      </c>
      <c r="J214" s="84">
        <v>233</v>
      </c>
      <c r="K214" s="45">
        <v>0.01</v>
      </c>
      <c r="L214" s="107" t="s">
        <v>546</v>
      </c>
      <c r="M214" s="5">
        <v>175</v>
      </c>
      <c r="N214" s="107" t="s">
        <v>547</v>
      </c>
      <c r="O214" s="107" t="s">
        <v>57</v>
      </c>
      <c r="P214" s="107" t="s">
        <v>60</v>
      </c>
      <c r="Q214" s="69">
        <v>94.247787610619469</v>
      </c>
      <c r="R214" s="83" t="e">
        <v>#DIV/0!</v>
      </c>
      <c r="S214" s="83">
        <v>0</v>
      </c>
      <c r="T214" s="83">
        <v>0</v>
      </c>
      <c r="U214" s="134">
        <v>226</v>
      </c>
      <c r="V214" s="134">
        <v>213</v>
      </c>
      <c r="W214" s="134">
        <v>0</v>
      </c>
      <c r="X214" s="134">
        <v>0</v>
      </c>
      <c r="Y214" s="134">
        <v>0</v>
      </c>
      <c r="Z214" s="134">
        <v>226</v>
      </c>
      <c r="AA214" s="134">
        <v>171</v>
      </c>
      <c r="AB214" s="134">
        <v>213</v>
      </c>
      <c r="AC214" s="134">
        <v>6</v>
      </c>
      <c r="AD214" s="134">
        <v>5</v>
      </c>
      <c r="AE214" s="134">
        <v>6</v>
      </c>
      <c r="AF214" s="134">
        <v>14</v>
      </c>
      <c r="AG214" s="134">
        <v>14</v>
      </c>
      <c r="AH214" s="134">
        <v>14</v>
      </c>
      <c r="AI214" s="134">
        <v>6</v>
      </c>
      <c r="AJ214" s="134">
        <v>3</v>
      </c>
      <c r="AK214" s="134">
        <v>6</v>
      </c>
      <c r="AL214" s="134">
        <v>6</v>
      </c>
      <c r="AM214" s="134">
        <v>4</v>
      </c>
      <c r="AN214" s="134">
        <v>6</v>
      </c>
      <c r="AO214" s="134">
        <v>6</v>
      </c>
      <c r="AP214" s="134">
        <v>6</v>
      </c>
      <c r="AQ214" s="134">
        <v>5</v>
      </c>
      <c r="AR214" s="134">
        <v>8</v>
      </c>
      <c r="AS214" s="134">
        <v>5</v>
      </c>
      <c r="AT214" s="134">
        <v>8</v>
      </c>
      <c r="AU214" s="134">
        <v>5</v>
      </c>
      <c r="AV214" s="134">
        <v>2</v>
      </c>
      <c r="AW214" s="134">
        <v>5</v>
      </c>
      <c r="AX214" s="134">
        <v>8</v>
      </c>
      <c r="AY214" s="134">
        <v>6</v>
      </c>
      <c r="AZ214" s="134">
        <v>8</v>
      </c>
      <c r="BA214" s="134">
        <v>8</v>
      </c>
      <c r="BB214" s="134">
        <v>4</v>
      </c>
      <c r="BC214" s="134">
        <v>6</v>
      </c>
      <c r="BD214" s="134">
        <v>3</v>
      </c>
      <c r="BE214" s="134">
        <v>3</v>
      </c>
      <c r="BF214" s="134">
        <v>3</v>
      </c>
      <c r="BG214" s="134">
        <v>6</v>
      </c>
      <c r="BH214" s="134">
        <v>1</v>
      </c>
      <c r="BI214" s="134">
        <v>7</v>
      </c>
      <c r="BJ214" s="134">
        <v>2</v>
      </c>
      <c r="BK214" s="134">
        <v>2</v>
      </c>
      <c r="BL214" s="134">
        <v>2</v>
      </c>
      <c r="BM214" s="134">
        <v>12</v>
      </c>
      <c r="BN214" s="134">
        <v>8</v>
      </c>
      <c r="BO214" s="134">
        <v>12</v>
      </c>
      <c r="BP214" s="134">
        <v>10</v>
      </c>
      <c r="BQ214" s="134">
        <v>10</v>
      </c>
      <c r="BR214" s="134">
        <v>10</v>
      </c>
      <c r="BS214" s="134">
        <v>6</v>
      </c>
      <c r="BT214" s="134">
        <v>3</v>
      </c>
      <c r="BU214" s="134">
        <v>5</v>
      </c>
      <c r="BV214" s="134">
        <v>8</v>
      </c>
      <c r="BW214" s="134">
        <v>8</v>
      </c>
      <c r="BX214" s="134">
        <v>8</v>
      </c>
      <c r="BY214" s="134">
        <v>6</v>
      </c>
      <c r="BZ214" s="134">
        <v>3</v>
      </c>
      <c r="CA214" s="134">
        <v>6</v>
      </c>
      <c r="CB214" s="134">
        <v>6</v>
      </c>
      <c r="CC214" s="134">
        <v>2</v>
      </c>
      <c r="CD214" s="134">
        <v>5</v>
      </c>
      <c r="CE214" s="134">
        <v>6</v>
      </c>
      <c r="CF214" s="134">
        <v>6</v>
      </c>
      <c r="CG214" s="134">
        <v>5</v>
      </c>
      <c r="CH214" s="134">
        <v>10</v>
      </c>
      <c r="CI214" s="134">
        <v>10</v>
      </c>
      <c r="CJ214" s="134">
        <v>10</v>
      </c>
      <c r="CK214" s="134">
        <v>10</v>
      </c>
      <c r="CL214" s="134">
        <v>8</v>
      </c>
      <c r="CM214" s="134">
        <v>8</v>
      </c>
      <c r="CN214" s="134">
        <v>12</v>
      </c>
      <c r="CO214" s="134">
        <v>11</v>
      </c>
      <c r="CP214" s="134">
        <v>12</v>
      </c>
      <c r="CQ214" s="134">
        <v>3</v>
      </c>
      <c r="CR214" s="134">
        <v>3</v>
      </c>
      <c r="CS214" s="134">
        <v>3</v>
      </c>
      <c r="CT214" s="134">
        <v>6</v>
      </c>
      <c r="CU214" s="134">
        <v>6</v>
      </c>
      <c r="CV214" s="134">
        <v>5</v>
      </c>
      <c r="CW214" s="134">
        <v>6</v>
      </c>
      <c r="CX214" s="134">
        <v>3</v>
      </c>
      <c r="CY214" s="134">
        <v>6</v>
      </c>
      <c r="CZ214" s="134">
        <v>5</v>
      </c>
      <c r="DA214" s="134">
        <v>4</v>
      </c>
      <c r="DB214" s="134">
        <v>5</v>
      </c>
      <c r="DC214" s="134">
        <v>10</v>
      </c>
      <c r="DD214" s="134">
        <v>8</v>
      </c>
      <c r="DE214" s="134">
        <v>10</v>
      </c>
      <c r="DF214" s="134">
        <v>10</v>
      </c>
      <c r="DG214" s="134">
        <v>9</v>
      </c>
      <c r="DH214" s="134">
        <v>10</v>
      </c>
      <c r="DI214" s="134">
        <v>4</v>
      </c>
      <c r="DJ214" s="134">
        <v>1</v>
      </c>
      <c r="DK214" s="134">
        <v>5</v>
      </c>
      <c r="DL214" s="134">
        <v>8</v>
      </c>
      <c r="DM214" s="134">
        <v>8</v>
      </c>
      <c r="DN214" s="134">
        <v>8</v>
      </c>
      <c r="DO214" s="134">
        <v>5</v>
      </c>
      <c r="DP214" s="134">
        <v>3</v>
      </c>
      <c r="DQ214" s="134">
        <v>3</v>
      </c>
      <c r="DR214" s="134">
        <v>5</v>
      </c>
      <c r="DS214" s="134">
        <v>2</v>
      </c>
      <c r="DT214" s="134">
        <v>1</v>
      </c>
    </row>
    <row r="215" spans="1:124" ht="33.75" x14ac:dyDescent="0.2">
      <c r="A215" s="106" t="s">
        <v>718</v>
      </c>
      <c r="B215" s="86" t="s">
        <v>549</v>
      </c>
      <c r="C215" s="107" t="s">
        <v>65</v>
      </c>
      <c r="D215" s="87" t="s">
        <v>55</v>
      </c>
      <c r="E215" s="107" t="s">
        <v>56</v>
      </c>
      <c r="F215" s="107" t="s">
        <v>511</v>
      </c>
      <c r="G215" s="107" t="s">
        <v>514</v>
      </c>
      <c r="H215" s="132" t="s">
        <v>549</v>
      </c>
      <c r="I215" s="427"/>
      <c r="J215" s="84">
        <v>2884</v>
      </c>
      <c r="K215" s="45">
        <v>0.01</v>
      </c>
      <c r="L215" s="107" t="s">
        <v>548</v>
      </c>
      <c r="M215" s="5">
        <v>2199</v>
      </c>
      <c r="N215" s="107" t="s">
        <v>547</v>
      </c>
      <c r="O215" s="107" t="s">
        <v>57</v>
      </c>
      <c r="P215" s="107" t="s">
        <v>60</v>
      </c>
      <c r="Q215" s="69">
        <v>111.5453460620525</v>
      </c>
      <c r="R215" s="83" t="e">
        <v>#DIV/0!</v>
      </c>
      <c r="S215" s="83">
        <v>0</v>
      </c>
      <c r="T215" s="83">
        <v>0</v>
      </c>
      <c r="U215" s="134">
        <v>3352</v>
      </c>
      <c r="V215" s="134">
        <v>3739</v>
      </c>
      <c r="W215" s="134">
        <v>0</v>
      </c>
      <c r="X215" s="134">
        <v>0</v>
      </c>
      <c r="Y215" s="134">
        <v>0</v>
      </c>
      <c r="Z215" s="134">
        <v>3352</v>
      </c>
      <c r="AA215" s="134">
        <v>2213</v>
      </c>
      <c r="AB215" s="134">
        <v>3739</v>
      </c>
      <c r="AC215" s="134">
        <v>100</v>
      </c>
      <c r="AD215" s="134">
        <v>101</v>
      </c>
      <c r="AE215" s="134">
        <v>93</v>
      </c>
      <c r="AF215" s="134">
        <v>253</v>
      </c>
      <c r="AG215" s="134">
        <v>253</v>
      </c>
      <c r="AH215" s="134">
        <v>179</v>
      </c>
      <c r="AI215" s="134">
        <v>143</v>
      </c>
      <c r="AJ215" s="134">
        <v>25</v>
      </c>
      <c r="AK215" s="134">
        <v>143</v>
      </c>
      <c r="AL215" s="134">
        <v>70</v>
      </c>
      <c r="AM215" s="134">
        <v>50</v>
      </c>
      <c r="AN215" s="134">
        <v>87</v>
      </c>
      <c r="AO215" s="134">
        <v>60</v>
      </c>
      <c r="AP215" s="134">
        <v>59</v>
      </c>
      <c r="AQ215" s="134">
        <v>60</v>
      </c>
      <c r="AR215" s="134">
        <v>151</v>
      </c>
      <c r="AS215" s="134">
        <v>50</v>
      </c>
      <c r="AT215" s="134">
        <v>151</v>
      </c>
      <c r="AU215" s="134">
        <v>75</v>
      </c>
      <c r="AV215" s="134">
        <v>30</v>
      </c>
      <c r="AW215" s="134">
        <v>75</v>
      </c>
      <c r="AX215" s="134">
        <v>40</v>
      </c>
      <c r="AY215" s="134">
        <v>0</v>
      </c>
      <c r="AZ215" s="134">
        <v>200</v>
      </c>
      <c r="BA215" s="134">
        <v>250</v>
      </c>
      <c r="BB215" s="134">
        <v>47</v>
      </c>
      <c r="BC215" s="134">
        <v>231</v>
      </c>
      <c r="BD215" s="134">
        <v>222</v>
      </c>
      <c r="BE215" s="134">
        <v>134</v>
      </c>
      <c r="BF215" s="134">
        <v>222</v>
      </c>
      <c r="BG215" s="134">
        <v>60</v>
      </c>
      <c r="BH215" s="134">
        <v>27</v>
      </c>
      <c r="BI215" s="134">
        <v>45</v>
      </c>
      <c r="BJ215" s="134">
        <v>20</v>
      </c>
      <c r="BK215" s="134">
        <v>20</v>
      </c>
      <c r="BL215" s="134">
        <v>29</v>
      </c>
      <c r="BM215" s="134">
        <v>120</v>
      </c>
      <c r="BN215" s="134">
        <v>83</v>
      </c>
      <c r="BO215" s="134">
        <v>120</v>
      </c>
      <c r="BP215" s="134">
        <v>130</v>
      </c>
      <c r="BQ215" s="134">
        <v>85</v>
      </c>
      <c r="BR215" s="134">
        <v>129</v>
      </c>
      <c r="BS215" s="134">
        <v>40</v>
      </c>
      <c r="BT215" s="134">
        <v>20</v>
      </c>
      <c r="BU215" s="134">
        <v>38</v>
      </c>
      <c r="BV215" s="134">
        <v>70</v>
      </c>
      <c r="BW215" s="134">
        <v>0</v>
      </c>
      <c r="BX215" s="134">
        <v>68</v>
      </c>
      <c r="BY215" s="134">
        <v>30</v>
      </c>
      <c r="BZ215" s="134">
        <v>0</v>
      </c>
      <c r="CA215" s="134">
        <v>37</v>
      </c>
      <c r="CB215" s="134">
        <v>60</v>
      </c>
      <c r="CC215" s="134">
        <v>65</v>
      </c>
      <c r="CD215" s="134">
        <v>49</v>
      </c>
      <c r="CE215" s="134">
        <v>150</v>
      </c>
      <c r="CF215" s="134">
        <v>174</v>
      </c>
      <c r="CG215" s="134">
        <v>68</v>
      </c>
      <c r="CH215" s="134">
        <v>100</v>
      </c>
      <c r="CI215" s="134">
        <v>194</v>
      </c>
      <c r="CJ215" s="134">
        <v>327</v>
      </c>
      <c r="CK215" s="134">
        <v>100</v>
      </c>
      <c r="CL215" s="134">
        <v>0</v>
      </c>
      <c r="CM215" s="134">
        <v>295</v>
      </c>
      <c r="CN215" s="134">
        <v>250</v>
      </c>
      <c r="CO215" s="134">
        <v>204</v>
      </c>
      <c r="CP215" s="134">
        <v>245</v>
      </c>
      <c r="CQ215" s="134">
        <v>67</v>
      </c>
      <c r="CR215" s="134">
        <v>67</v>
      </c>
      <c r="CS215" s="134">
        <v>19</v>
      </c>
      <c r="CT215" s="134">
        <v>80</v>
      </c>
      <c r="CU215" s="134">
        <v>60</v>
      </c>
      <c r="CV215" s="134">
        <v>73</v>
      </c>
      <c r="CW215" s="134">
        <v>76</v>
      </c>
      <c r="CX215" s="134">
        <v>38</v>
      </c>
      <c r="CY215" s="134">
        <v>76</v>
      </c>
      <c r="CZ215" s="134">
        <v>25</v>
      </c>
      <c r="DA215" s="134">
        <v>0</v>
      </c>
      <c r="DB215" s="134">
        <v>28</v>
      </c>
      <c r="DC215" s="134">
        <v>240</v>
      </c>
      <c r="DD215" s="134">
        <v>164</v>
      </c>
      <c r="DE215" s="134">
        <v>237</v>
      </c>
      <c r="DF215" s="134">
        <v>200</v>
      </c>
      <c r="DG215" s="134">
        <v>182</v>
      </c>
      <c r="DH215" s="134">
        <v>204</v>
      </c>
      <c r="DI215" s="134">
        <v>40</v>
      </c>
      <c r="DJ215" s="134">
        <v>0</v>
      </c>
      <c r="DK215" s="134">
        <v>57</v>
      </c>
      <c r="DL215" s="134">
        <v>70</v>
      </c>
      <c r="DM215" s="134">
        <v>67</v>
      </c>
      <c r="DN215" s="134">
        <v>125</v>
      </c>
      <c r="DO215" s="134">
        <v>25</v>
      </c>
      <c r="DP215" s="134">
        <v>0</v>
      </c>
      <c r="DQ215" s="134">
        <v>20</v>
      </c>
      <c r="DR215" s="134">
        <v>35</v>
      </c>
      <c r="DS215" s="134">
        <v>14</v>
      </c>
      <c r="DT215" s="134">
        <v>9</v>
      </c>
    </row>
    <row r="216" spans="1:124" ht="45" x14ac:dyDescent="0.2">
      <c r="A216" s="106" t="s">
        <v>718</v>
      </c>
      <c r="B216" s="86" t="s">
        <v>553</v>
      </c>
      <c r="C216" s="107" t="s">
        <v>65</v>
      </c>
      <c r="D216" s="87" t="s">
        <v>55</v>
      </c>
      <c r="E216" s="107" t="s">
        <v>56</v>
      </c>
      <c r="F216" s="107" t="s">
        <v>511</v>
      </c>
      <c r="G216" s="107" t="s">
        <v>514</v>
      </c>
      <c r="H216" s="132" t="s">
        <v>553</v>
      </c>
      <c r="I216" s="107" t="s">
        <v>550</v>
      </c>
      <c r="J216" s="84">
        <v>76</v>
      </c>
      <c r="K216" s="45">
        <v>0.02</v>
      </c>
      <c r="L216" s="107" t="s">
        <v>551</v>
      </c>
      <c r="M216" s="5">
        <v>80</v>
      </c>
      <c r="N216" s="107" t="s">
        <v>552</v>
      </c>
      <c r="O216" s="107" t="s">
        <v>57</v>
      </c>
      <c r="P216" s="107" t="s">
        <v>60</v>
      </c>
      <c r="Q216" s="69">
        <v>100</v>
      </c>
      <c r="R216" s="83" t="e">
        <v>#DIV/0!</v>
      </c>
      <c r="S216" s="83">
        <v>0</v>
      </c>
      <c r="T216" s="83">
        <v>0</v>
      </c>
      <c r="U216" s="134">
        <v>82</v>
      </c>
      <c r="V216" s="134">
        <v>82</v>
      </c>
      <c r="W216" s="134">
        <v>0</v>
      </c>
      <c r="X216" s="134">
        <v>0</v>
      </c>
      <c r="Y216" s="134">
        <v>0</v>
      </c>
      <c r="Z216" s="134">
        <v>82</v>
      </c>
      <c r="AA216" s="134">
        <v>77</v>
      </c>
      <c r="AB216" s="134">
        <v>82</v>
      </c>
      <c r="AC216" s="134">
        <v>0</v>
      </c>
      <c r="AD216" s="134">
        <v>1</v>
      </c>
      <c r="AE216" s="134">
        <v>1</v>
      </c>
      <c r="AF216" s="134">
        <v>22</v>
      </c>
      <c r="AG216" s="134">
        <v>16</v>
      </c>
      <c r="AH216" s="134">
        <v>21</v>
      </c>
      <c r="AI216" s="134">
        <v>5</v>
      </c>
      <c r="AJ216" s="134">
        <v>4</v>
      </c>
      <c r="AK216" s="134">
        <v>5</v>
      </c>
      <c r="AL216" s="134">
        <v>2</v>
      </c>
      <c r="AM216" s="134">
        <v>2</v>
      </c>
      <c r="AN216" s="134">
        <v>2</v>
      </c>
      <c r="AO216" s="134">
        <v>4</v>
      </c>
      <c r="AP216" s="134">
        <v>4</v>
      </c>
      <c r="AQ216" s="134">
        <v>7</v>
      </c>
      <c r="AR216" s="134">
        <v>2</v>
      </c>
      <c r="AS216" s="134">
        <v>1</v>
      </c>
      <c r="AT216" s="134">
        <v>1</v>
      </c>
      <c r="AU216" s="134">
        <v>1</v>
      </c>
      <c r="AV216" s="134">
        <v>1</v>
      </c>
      <c r="AW216" s="134">
        <v>0</v>
      </c>
      <c r="AX216" s="134">
        <v>0</v>
      </c>
      <c r="AY216" s="134">
        <v>0</v>
      </c>
      <c r="AZ216" s="134">
        <v>0</v>
      </c>
      <c r="BA216" s="134">
        <v>1</v>
      </c>
      <c r="BB216" s="134">
        <v>1</v>
      </c>
      <c r="BC216" s="134">
        <v>1</v>
      </c>
      <c r="BD216" s="134">
        <v>0</v>
      </c>
      <c r="BE216" s="134">
        <v>0</v>
      </c>
      <c r="BF216" s="134">
        <v>0</v>
      </c>
      <c r="BG216" s="134">
        <v>0</v>
      </c>
      <c r="BH216" s="134">
        <v>0</v>
      </c>
      <c r="BI216" s="134">
        <v>0</v>
      </c>
      <c r="BJ216" s="134">
        <v>0</v>
      </c>
      <c r="BK216" s="134">
        <v>0</v>
      </c>
      <c r="BL216" s="134">
        <v>0</v>
      </c>
      <c r="BM216" s="134">
        <v>1</v>
      </c>
      <c r="BN216" s="134">
        <v>1</v>
      </c>
      <c r="BO216" s="134">
        <v>1</v>
      </c>
      <c r="BP216" s="134">
        <v>11</v>
      </c>
      <c r="BQ216" s="134">
        <v>11</v>
      </c>
      <c r="BR216" s="134">
        <v>8</v>
      </c>
      <c r="BS216" s="134">
        <v>0</v>
      </c>
      <c r="BT216" s="134">
        <v>0</v>
      </c>
      <c r="BU216" s="134">
        <v>0</v>
      </c>
      <c r="BV216" s="134">
        <v>0</v>
      </c>
      <c r="BW216" s="134">
        <v>0</v>
      </c>
      <c r="BX216" s="134">
        <v>0</v>
      </c>
      <c r="BY216" s="134">
        <v>0</v>
      </c>
      <c r="BZ216" s="134">
        <v>0</v>
      </c>
      <c r="CA216" s="134">
        <v>0</v>
      </c>
      <c r="CB216" s="134">
        <v>0</v>
      </c>
      <c r="CC216" s="134">
        <v>0</v>
      </c>
      <c r="CD216" s="134">
        <v>0</v>
      </c>
      <c r="CE216" s="134">
        <v>0</v>
      </c>
      <c r="CF216" s="134">
        <v>0</v>
      </c>
      <c r="CG216" s="134">
        <v>0</v>
      </c>
      <c r="CH216" s="134">
        <v>1</v>
      </c>
      <c r="CI216" s="134">
        <v>0</v>
      </c>
      <c r="CJ216" s="134">
        <v>1</v>
      </c>
      <c r="CK216" s="134">
        <v>2</v>
      </c>
      <c r="CL216" s="134">
        <v>2</v>
      </c>
      <c r="CM216" s="134">
        <v>2</v>
      </c>
      <c r="CN216" s="134">
        <v>2</v>
      </c>
      <c r="CO216" s="134">
        <v>2</v>
      </c>
      <c r="CP216" s="134">
        <v>2</v>
      </c>
      <c r="CQ216" s="134">
        <v>0</v>
      </c>
      <c r="CR216" s="134">
        <v>0</v>
      </c>
      <c r="CS216" s="134">
        <v>0</v>
      </c>
      <c r="CT216" s="134">
        <v>5</v>
      </c>
      <c r="CU216" s="134">
        <v>8</v>
      </c>
      <c r="CV216" s="134">
        <v>8</v>
      </c>
      <c r="CW216" s="134">
        <v>4</v>
      </c>
      <c r="CX216" s="134">
        <v>4</v>
      </c>
      <c r="CY216" s="134">
        <v>1</v>
      </c>
      <c r="CZ216" s="134">
        <v>0</v>
      </c>
      <c r="DA216" s="134">
        <v>0</v>
      </c>
      <c r="DB216" s="134">
        <v>0</v>
      </c>
      <c r="DC216" s="134">
        <v>5</v>
      </c>
      <c r="DD216" s="134">
        <v>5</v>
      </c>
      <c r="DE216" s="134">
        <v>5</v>
      </c>
      <c r="DF216" s="134">
        <v>1</v>
      </c>
      <c r="DG216" s="134">
        <v>1</v>
      </c>
      <c r="DH216" s="134">
        <v>0</v>
      </c>
      <c r="DI216" s="134">
        <v>4</v>
      </c>
      <c r="DJ216" s="134">
        <v>4</v>
      </c>
      <c r="DK216" s="134">
        <v>3</v>
      </c>
      <c r="DL216" s="134">
        <v>9</v>
      </c>
      <c r="DM216" s="134">
        <v>9</v>
      </c>
      <c r="DN216" s="134">
        <v>13</v>
      </c>
      <c r="DO216" s="134">
        <v>0</v>
      </c>
      <c r="DP216" s="134">
        <v>0</v>
      </c>
      <c r="DQ216" s="134">
        <v>0</v>
      </c>
      <c r="DR216" s="134">
        <v>0</v>
      </c>
      <c r="DS216" s="134">
        <v>0</v>
      </c>
      <c r="DT216" s="134">
        <v>0</v>
      </c>
    </row>
    <row r="217" spans="1:124" ht="33.75" x14ac:dyDescent="0.2">
      <c r="A217" s="106" t="s">
        <v>718</v>
      </c>
      <c r="B217" s="86" t="s">
        <v>707</v>
      </c>
      <c r="C217" s="107" t="s">
        <v>65</v>
      </c>
      <c r="D217" s="87" t="s">
        <v>55</v>
      </c>
      <c r="E217" s="107" t="s">
        <v>56</v>
      </c>
      <c r="F217" s="107" t="s">
        <v>511</v>
      </c>
      <c r="G217" s="107" t="s">
        <v>514</v>
      </c>
      <c r="H217" s="132" t="s">
        <v>707</v>
      </c>
      <c r="I217" s="107" t="s">
        <v>554</v>
      </c>
      <c r="J217" s="84">
        <v>3163</v>
      </c>
      <c r="K217" s="45">
        <v>0.05</v>
      </c>
      <c r="L217" s="107" t="s">
        <v>551</v>
      </c>
      <c r="M217" s="5">
        <v>3645</v>
      </c>
      <c r="N217" s="107" t="s">
        <v>552</v>
      </c>
      <c r="O217" s="107" t="s">
        <v>57</v>
      </c>
      <c r="P217" s="107" t="s">
        <v>60</v>
      </c>
      <c r="Q217" s="69">
        <v>96.986817325800374</v>
      </c>
      <c r="R217" s="83" t="e">
        <v>#DIV/0!</v>
      </c>
      <c r="S217" s="83">
        <v>0</v>
      </c>
      <c r="T217" s="83">
        <v>0</v>
      </c>
      <c r="U217" s="134">
        <v>3717</v>
      </c>
      <c r="V217" s="134">
        <v>3605</v>
      </c>
      <c r="W217" s="134">
        <v>0</v>
      </c>
      <c r="X217" s="134">
        <v>0</v>
      </c>
      <c r="Y217" s="134">
        <v>0</v>
      </c>
      <c r="Z217" s="134">
        <v>3717</v>
      </c>
      <c r="AA217" s="134">
        <v>3520</v>
      </c>
      <c r="AB217" s="134">
        <v>3605</v>
      </c>
      <c r="AC217" s="134">
        <v>15</v>
      </c>
      <c r="AD217" s="134">
        <v>9</v>
      </c>
      <c r="AE217" s="134">
        <v>15</v>
      </c>
      <c r="AF217" s="134">
        <v>400</v>
      </c>
      <c r="AG217" s="134">
        <v>353</v>
      </c>
      <c r="AH217" s="134">
        <v>366</v>
      </c>
      <c r="AI217" s="134">
        <v>72</v>
      </c>
      <c r="AJ217" s="134">
        <v>69</v>
      </c>
      <c r="AK217" s="134">
        <v>72</v>
      </c>
      <c r="AL217" s="134">
        <v>30</v>
      </c>
      <c r="AM217" s="134">
        <v>30</v>
      </c>
      <c r="AN217" s="134">
        <v>26</v>
      </c>
      <c r="AO217" s="134">
        <v>58</v>
      </c>
      <c r="AP217" s="134">
        <v>64</v>
      </c>
      <c r="AQ217" s="134">
        <v>49</v>
      </c>
      <c r="AR217" s="134">
        <v>100</v>
      </c>
      <c r="AS217" s="134">
        <v>45</v>
      </c>
      <c r="AT217" s="134">
        <v>100</v>
      </c>
      <c r="AU217" s="134">
        <v>122</v>
      </c>
      <c r="AV217" s="134">
        <v>136</v>
      </c>
      <c r="AW217" s="134">
        <v>104</v>
      </c>
      <c r="AX217" s="134">
        <v>50</v>
      </c>
      <c r="AY217" s="134">
        <v>50</v>
      </c>
      <c r="AZ217" s="134">
        <v>50</v>
      </c>
      <c r="BA217" s="134">
        <v>52</v>
      </c>
      <c r="BB217" s="134">
        <v>58</v>
      </c>
      <c r="BC217" s="134">
        <v>41</v>
      </c>
      <c r="BD217" s="134">
        <v>65</v>
      </c>
      <c r="BE217" s="134">
        <v>64</v>
      </c>
      <c r="BF217" s="134">
        <v>65</v>
      </c>
      <c r="BG217" s="134">
        <v>58</v>
      </c>
      <c r="BH217" s="134">
        <v>65</v>
      </c>
      <c r="BI217" s="134">
        <v>55</v>
      </c>
      <c r="BJ217" s="134">
        <v>40</v>
      </c>
      <c r="BK217" s="134">
        <v>45</v>
      </c>
      <c r="BL217" s="134">
        <v>32</v>
      </c>
      <c r="BM217" s="134">
        <v>45</v>
      </c>
      <c r="BN217" s="134">
        <v>50</v>
      </c>
      <c r="BO217" s="134">
        <v>45</v>
      </c>
      <c r="BP217" s="134">
        <v>1043</v>
      </c>
      <c r="BQ217" s="134">
        <v>972</v>
      </c>
      <c r="BR217" s="134">
        <v>965</v>
      </c>
      <c r="BS217" s="134">
        <v>8</v>
      </c>
      <c r="BT217" s="134">
        <v>5</v>
      </c>
      <c r="BU217" s="134">
        <v>10</v>
      </c>
      <c r="BV217" s="134">
        <v>50</v>
      </c>
      <c r="BW217" s="134">
        <v>24</v>
      </c>
      <c r="BX217" s="134">
        <v>50</v>
      </c>
      <c r="BY217" s="134">
        <v>24</v>
      </c>
      <c r="BZ217" s="134">
        <v>27</v>
      </c>
      <c r="CA217" s="134">
        <v>33</v>
      </c>
      <c r="CB217" s="134">
        <v>5</v>
      </c>
      <c r="CC217" s="134">
        <v>5</v>
      </c>
      <c r="CD217" s="134">
        <v>4</v>
      </c>
      <c r="CE217" s="134">
        <v>40</v>
      </c>
      <c r="CF217" s="134">
        <v>40</v>
      </c>
      <c r="CG217" s="134">
        <v>44</v>
      </c>
      <c r="CH217" s="134">
        <v>115</v>
      </c>
      <c r="CI217" s="134">
        <v>130</v>
      </c>
      <c r="CJ217" s="134">
        <v>144</v>
      </c>
      <c r="CK217" s="134">
        <v>170</v>
      </c>
      <c r="CL217" s="134">
        <v>160</v>
      </c>
      <c r="CM217" s="134">
        <v>177</v>
      </c>
      <c r="CN217" s="134">
        <v>200</v>
      </c>
      <c r="CO217" s="134">
        <v>250</v>
      </c>
      <c r="CP217" s="134">
        <v>200</v>
      </c>
      <c r="CQ217" s="134">
        <v>50</v>
      </c>
      <c r="CR217" s="134">
        <v>100</v>
      </c>
      <c r="CS217" s="134">
        <v>48</v>
      </c>
      <c r="CT217" s="134">
        <v>160</v>
      </c>
      <c r="CU217" s="134">
        <v>130</v>
      </c>
      <c r="CV217" s="134">
        <v>134</v>
      </c>
      <c r="CW217" s="134">
        <v>64</v>
      </c>
      <c r="CX217" s="134">
        <v>71</v>
      </c>
      <c r="CY217" s="134">
        <v>68</v>
      </c>
      <c r="CZ217" s="134">
        <v>2</v>
      </c>
      <c r="DA217" s="134">
        <v>2</v>
      </c>
      <c r="DB217" s="134">
        <v>2</v>
      </c>
      <c r="DC217" s="134">
        <v>195</v>
      </c>
      <c r="DD217" s="134">
        <v>170</v>
      </c>
      <c r="DE217" s="134">
        <v>191</v>
      </c>
      <c r="DF217" s="134">
        <v>31</v>
      </c>
      <c r="DG217" s="134">
        <v>35</v>
      </c>
      <c r="DH217" s="134">
        <v>28</v>
      </c>
      <c r="DI217" s="134">
        <v>227</v>
      </c>
      <c r="DJ217" s="134">
        <v>110</v>
      </c>
      <c r="DK217" s="134">
        <v>227</v>
      </c>
      <c r="DL217" s="134">
        <v>102</v>
      </c>
      <c r="DM217" s="134">
        <v>114</v>
      </c>
      <c r="DN217" s="134">
        <v>152</v>
      </c>
      <c r="DO217" s="134">
        <v>106</v>
      </c>
      <c r="DP217" s="134">
        <v>117</v>
      </c>
      <c r="DQ217" s="134">
        <v>99</v>
      </c>
      <c r="DR217" s="134">
        <v>18</v>
      </c>
      <c r="DS217" s="134">
        <v>20</v>
      </c>
      <c r="DT217" s="134">
        <v>9</v>
      </c>
    </row>
    <row r="218" spans="1:124" ht="33.75" x14ac:dyDescent="0.2">
      <c r="A218" s="106" t="s">
        <v>718</v>
      </c>
      <c r="B218" s="86" t="s">
        <v>555</v>
      </c>
      <c r="C218" s="107" t="s">
        <v>65</v>
      </c>
      <c r="D218" s="87" t="s">
        <v>55</v>
      </c>
      <c r="E218" s="107" t="s">
        <v>56</v>
      </c>
      <c r="F218" s="107" t="s">
        <v>511</v>
      </c>
      <c r="G218" s="107" t="s">
        <v>514</v>
      </c>
      <c r="H218" s="132" t="s">
        <v>555</v>
      </c>
      <c r="I218" s="107" t="s">
        <v>556</v>
      </c>
      <c r="J218" s="84">
        <v>847</v>
      </c>
      <c r="K218" s="45">
        <v>0.1</v>
      </c>
      <c r="L218" s="107" t="s">
        <v>557</v>
      </c>
      <c r="M218" s="5" t="s">
        <v>558</v>
      </c>
      <c r="N218" s="107" t="s">
        <v>559</v>
      </c>
      <c r="O218" s="107" t="s">
        <v>57</v>
      </c>
      <c r="P218" s="107" t="s">
        <v>60</v>
      </c>
      <c r="Q218" s="69">
        <v>92.775229357798167</v>
      </c>
      <c r="R218" s="83" t="e">
        <v>#DIV/0!</v>
      </c>
      <c r="S218" s="83">
        <v>0</v>
      </c>
      <c r="T218" s="83">
        <v>0</v>
      </c>
      <c r="U218" s="134">
        <v>872</v>
      </c>
      <c r="V218" s="134">
        <v>809</v>
      </c>
      <c r="W218" s="134">
        <v>0</v>
      </c>
      <c r="X218" s="134">
        <v>0</v>
      </c>
      <c r="Y218" s="134">
        <v>0</v>
      </c>
      <c r="Z218" s="134">
        <v>872</v>
      </c>
      <c r="AA218" s="134">
        <v>804</v>
      </c>
      <c r="AB218" s="134">
        <v>809</v>
      </c>
      <c r="AC218" s="134">
        <v>3</v>
      </c>
      <c r="AD218" s="134">
        <v>4</v>
      </c>
      <c r="AE218" s="134">
        <v>2</v>
      </c>
      <c r="AF218" s="134">
        <v>100</v>
      </c>
      <c r="AG218" s="134">
        <v>97</v>
      </c>
      <c r="AH218" s="134">
        <v>83</v>
      </c>
      <c r="AI218" s="134">
        <v>12</v>
      </c>
      <c r="AJ218" s="134">
        <v>17</v>
      </c>
      <c r="AK218" s="134">
        <v>16</v>
      </c>
      <c r="AL218" s="134">
        <v>12</v>
      </c>
      <c r="AM218" s="134">
        <v>5</v>
      </c>
      <c r="AN218" s="134">
        <v>11</v>
      </c>
      <c r="AO218" s="134">
        <v>10</v>
      </c>
      <c r="AP218" s="134">
        <v>0</v>
      </c>
      <c r="AQ218" s="134">
        <v>15</v>
      </c>
      <c r="AR218" s="134">
        <v>30</v>
      </c>
      <c r="AS218" s="134">
        <v>5</v>
      </c>
      <c r="AT218" s="134">
        <v>18</v>
      </c>
      <c r="AU218" s="134">
        <v>50</v>
      </c>
      <c r="AV218" s="134">
        <v>51</v>
      </c>
      <c r="AW218" s="134">
        <v>63</v>
      </c>
      <c r="AX218" s="134">
        <v>5</v>
      </c>
      <c r="AY218" s="134">
        <v>0</v>
      </c>
      <c r="AZ218" s="134">
        <v>14</v>
      </c>
      <c r="BA218" s="134">
        <v>20</v>
      </c>
      <c r="BB218" s="134">
        <v>21</v>
      </c>
      <c r="BC218" s="134">
        <v>15</v>
      </c>
      <c r="BD218" s="134">
        <v>10</v>
      </c>
      <c r="BE218" s="134">
        <v>9</v>
      </c>
      <c r="BF218" s="134">
        <v>9</v>
      </c>
      <c r="BG218" s="134">
        <v>20</v>
      </c>
      <c r="BH218" s="134">
        <v>22</v>
      </c>
      <c r="BI218" s="134">
        <v>5</v>
      </c>
      <c r="BJ218" s="134">
        <v>6</v>
      </c>
      <c r="BK218" s="134">
        <v>2</v>
      </c>
      <c r="BL218" s="134">
        <v>6</v>
      </c>
      <c r="BM218" s="134">
        <v>15</v>
      </c>
      <c r="BN218" s="134">
        <v>22</v>
      </c>
      <c r="BO218" s="134">
        <v>19</v>
      </c>
      <c r="BP218" s="134">
        <v>200</v>
      </c>
      <c r="BQ218" s="134">
        <v>243</v>
      </c>
      <c r="BR218" s="134">
        <v>180</v>
      </c>
      <c r="BS218" s="134">
        <v>0</v>
      </c>
      <c r="BT218" s="134">
        <v>0</v>
      </c>
      <c r="BU218" s="134">
        <v>3</v>
      </c>
      <c r="BV218" s="134">
        <v>10</v>
      </c>
      <c r="BW218" s="134">
        <v>0</v>
      </c>
      <c r="BX218" s="134">
        <v>13</v>
      </c>
      <c r="BY218" s="134">
        <v>5</v>
      </c>
      <c r="BZ218" s="134">
        <v>0</v>
      </c>
      <c r="CA218" s="134">
        <v>15</v>
      </c>
      <c r="CB218" s="134">
        <v>3</v>
      </c>
      <c r="CC218" s="134">
        <v>3</v>
      </c>
      <c r="CD218" s="134">
        <v>2</v>
      </c>
      <c r="CE218" s="134">
        <v>4</v>
      </c>
      <c r="CF218" s="134">
        <v>4</v>
      </c>
      <c r="CG218" s="134">
        <v>2</v>
      </c>
      <c r="CH218" s="134">
        <v>30</v>
      </c>
      <c r="CI218" s="134">
        <v>33</v>
      </c>
      <c r="CJ218" s="134">
        <v>39</v>
      </c>
      <c r="CK218" s="134">
        <v>20</v>
      </c>
      <c r="CL218" s="134">
        <v>0</v>
      </c>
      <c r="CM218" s="134">
        <v>11</v>
      </c>
      <c r="CN218" s="134">
        <v>20</v>
      </c>
      <c r="CO218" s="134">
        <v>21</v>
      </c>
      <c r="CP218" s="134">
        <v>20</v>
      </c>
      <c r="CQ218" s="134">
        <v>30</v>
      </c>
      <c r="CR218" s="134">
        <v>22</v>
      </c>
      <c r="CS218" s="134">
        <v>12</v>
      </c>
      <c r="CT218" s="134">
        <v>35</v>
      </c>
      <c r="CU218" s="134">
        <v>24</v>
      </c>
      <c r="CV218" s="134">
        <v>24</v>
      </c>
      <c r="CW218" s="134">
        <v>35</v>
      </c>
      <c r="CX218" s="134">
        <v>35</v>
      </c>
      <c r="CY218" s="134">
        <v>18</v>
      </c>
      <c r="CZ218" s="134">
        <v>2</v>
      </c>
      <c r="DA218" s="134">
        <v>0</v>
      </c>
      <c r="DB218" s="134">
        <v>2</v>
      </c>
      <c r="DC218" s="134">
        <v>50</v>
      </c>
      <c r="DD218" s="134">
        <v>37</v>
      </c>
      <c r="DE218" s="134">
        <v>61</v>
      </c>
      <c r="DF218" s="134">
        <v>12</v>
      </c>
      <c r="DG218" s="134">
        <v>17</v>
      </c>
      <c r="DH218" s="134">
        <v>10</v>
      </c>
      <c r="DI218" s="134">
        <v>20</v>
      </c>
      <c r="DJ218" s="134">
        <v>0</v>
      </c>
      <c r="DK218" s="134">
        <v>40</v>
      </c>
      <c r="DL218" s="134">
        <v>100</v>
      </c>
      <c r="DM218" s="134">
        <v>110</v>
      </c>
      <c r="DN218" s="134">
        <v>73</v>
      </c>
      <c r="DO218" s="134">
        <v>2</v>
      </c>
      <c r="DP218" s="134">
        <v>0</v>
      </c>
      <c r="DQ218" s="134">
        <v>2</v>
      </c>
      <c r="DR218" s="134">
        <v>1</v>
      </c>
      <c r="DS218" s="134">
        <v>0</v>
      </c>
      <c r="DT218" s="134">
        <v>6</v>
      </c>
    </row>
    <row r="219" spans="1:124" ht="45" x14ac:dyDescent="0.2">
      <c r="A219" s="106" t="s">
        <v>718</v>
      </c>
      <c r="B219" s="86" t="s">
        <v>560</v>
      </c>
      <c r="C219" s="107" t="s">
        <v>65</v>
      </c>
      <c r="D219" s="87" t="s">
        <v>55</v>
      </c>
      <c r="E219" s="107" t="s">
        <v>56</v>
      </c>
      <c r="F219" s="107" t="s">
        <v>511</v>
      </c>
      <c r="G219" s="107" t="s">
        <v>514</v>
      </c>
      <c r="H219" s="132" t="s">
        <v>560</v>
      </c>
      <c r="I219" s="107" t="s">
        <v>561</v>
      </c>
      <c r="J219" s="84">
        <v>283</v>
      </c>
      <c r="K219" s="45">
        <v>0.05</v>
      </c>
      <c r="L219" s="107" t="s">
        <v>562</v>
      </c>
      <c r="M219" s="5">
        <v>313</v>
      </c>
      <c r="N219" s="107" t="s">
        <v>563</v>
      </c>
      <c r="O219" s="107" t="s">
        <v>57</v>
      </c>
      <c r="P219" s="107" t="s">
        <v>60</v>
      </c>
      <c r="Q219" s="69">
        <v>100</v>
      </c>
      <c r="R219" s="83" t="e">
        <v>#DIV/0!</v>
      </c>
      <c r="S219" s="83">
        <v>0</v>
      </c>
      <c r="T219" s="83">
        <v>0</v>
      </c>
      <c r="U219" s="134">
        <v>306</v>
      </c>
      <c r="V219" s="134">
        <v>306</v>
      </c>
      <c r="W219" s="134">
        <v>0</v>
      </c>
      <c r="X219" s="134">
        <v>0</v>
      </c>
      <c r="Y219" s="134">
        <v>0</v>
      </c>
      <c r="Z219" s="134">
        <v>306</v>
      </c>
      <c r="AA219" s="134">
        <v>274</v>
      </c>
      <c r="AB219" s="134">
        <v>306</v>
      </c>
      <c r="AC219" s="134">
        <v>0</v>
      </c>
      <c r="AD219" s="134">
        <v>0</v>
      </c>
      <c r="AE219" s="134">
        <v>0</v>
      </c>
      <c r="AF219" s="134">
        <v>40</v>
      </c>
      <c r="AG219" s="134">
        <v>38</v>
      </c>
      <c r="AH219" s="134">
        <v>40</v>
      </c>
      <c r="AI219" s="134">
        <v>12</v>
      </c>
      <c r="AJ219" s="134">
        <v>0</v>
      </c>
      <c r="AK219" s="134">
        <v>14</v>
      </c>
      <c r="AL219" s="134">
        <v>3</v>
      </c>
      <c r="AM219" s="134">
        <v>3</v>
      </c>
      <c r="AN219" s="134">
        <v>4</v>
      </c>
      <c r="AO219" s="134">
        <v>10</v>
      </c>
      <c r="AP219" s="134">
        <v>9</v>
      </c>
      <c r="AQ219" s="134">
        <v>9</v>
      </c>
      <c r="AR219" s="134">
        <v>25</v>
      </c>
      <c r="AS219" s="134">
        <v>23</v>
      </c>
      <c r="AT219" s="134">
        <v>27</v>
      </c>
      <c r="AU219" s="134">
        <v>6</v>
      </c>
      <c r="AV219" s="134">
        <v>4</v>
      </c>
      <c r="AW219" s="134">
        <v>6</v>
      </c>
      <c r="AX219" s="134">
        <v>0</v>
      </c>
      <c r="AY219" s="134">
        <v>0</v>
      </c>
      <c r="AZ219" s="134">
        <v>0</v>
      </c>
      <c r="BA219" s="134">
        <v>7</v>
      </c>
      <c r="BB219" s="134">
        <v>6</v>
      </c>
      <c r="BC219" s="134">
        <v>6</v>
      </c>
      <c r="BD219" s="134">
        <v>0</v>
      </c>
      <c r="BE219" s="134">
        <v>0</v>
      </c>
      <c r="BF219" s="134">
        <v>0</v>
      </c>
      <c r="BG219" s="134">
        <v>2</v>
      </c>
      <c r="BH219" s="134">
        <v>2</v>
      </c>
      <c r="BI219" s="134">
        <v>2</v>
      </c>
      <c r="BJ219" s="134">
        <v>0</v>
      </c>
      <c r="BK219" s="134">
        <v>0</v>
      </c>
      <c r="BL219" s="134">
        <v>0</v>
      </c>
      <c r="BM219" s="134">
        <v>4</v>
      </c>
      <c r="BN219" s="134">
        <v>4</v>
      </c>
      <c r="BO219" s="134">
        <v>4</v>
      </c>
      <c r="BP219" s="134">
        <v>60</v>
      </c>
      <c r="BQ219" s="134">
        <v>36</v>
      </c>
      <c r="BR219" s="134">
        <v>58</v>
      </c>
      <c r="BS219" s="134">
        <v>0</v>
      </c>
      <c r="BT219" s="134">
        <v>0</v>
      </c>
      <c r="BU219" s="134">
        <v>0</v>
      </c>
      <c r="BV219" s="134">
        <v>0</v>
      </c>
      <c r="BW219" s="134">
        <v>0</v>
      </c>
      <c r="BX219" s="134">
        <v>0</v>
      </c>
      <c r="BY219" s="134">
        <v>7</v>
      </c>
      <c r="BZ219" s="134">
        <v>7</v>
      </c>
      <c r="CA219" s="134">
        <v>7</v>
      </c>
      <c r="CB219" s="134">
        <v>4</v>
      </c>
      <c r="CC219" s="134">
        <v>4</v>
      </c>
      <c r="CD219" s="134">
        <v>4</v>
      </c>
      <c r="CE219" s="134">
        <v>0</v>
      </c>
      <c r="CF219" s="134">
        <v>0</v>
      </c>
      <c r="CG219" s="134">
        <v>0</v>
      </c>
      <c r="CH219" s="134">
        <v>29</v>
      </c>
      <c r="CI219" s="134">
        <v>26</v>
      </c>
      <c r="CJ219" s="134">
        <v>31</v>
      </c>
      <c r="CK219" s="134">
        <v>6</v>
      </c>
      <c r="CL219" s="134">
        <v>6</v>
      </c>
      <c r="CM219" s="134">
        <v>6</v>
      </c>
      <c r="CN219" s="134">
        <v>10</v>
      </c>
      <c r="CO219" s="134">
        <v>10</v>
      </c>
      <c r="CP219" s="134">
        <v>10</v>
      </c>
      <c r="CQ219" s="134">
        <v>0</v>
      </c>
      <c r="CR219" s="134">
        <v>0</v>
      </c>
      <c r="CS219" s="134">
        <v>0</v>
      </c>
      <c r="CT219" s="134">
        <v>2</v>
      </c>
      <c r="CU219" s="134">
        <v>2</v>
      </c>
      <c r="CV219" s="134">
        <v>2</v>
      </c>
      <c r="CW219" s="134">
        <v>2</v>
      </c>
      <c r="CX219" s="134">
        <v>1</v>
      </c>
      <c r="CY219" s="134">
        <v>2</v>
      </c>
      <c r="CZ219" s="134">
        <v>0</v>
      </c>
      <c r="DA219" s="134">
        <v>0</v>
      </c>
      <c r="DB219" s="134">
        <v>0</v>
      </c>
      <c r="DC219" s="134">
        <v>28</v>
      </c>
      <c r="DD219" s="134">
        <v>19</v>
      </c>
      <c r="DE219" s="134">
        <v>28</v>
      </c>
      <c r="DF219" s="134">
        <v>10</v>
      </c>
      <c r="DG219" s="134">
        <v>43</v>
      </c>
      <c r="DH219" s="134">
        <v>10</v>
      </c>
      <c r="DI219" s="134">
        <v>5</v>
      </c>
      <c r="DJ219" s="134">
        <v>0</v>
      </c>
      <c r="DK219" s="134">
        <v>2</v>
      </c>
      <c r="DL219" s="134">
        <v>34</v>
      </c>
      <c r="DM219" s="134">
        <v>31</v>
      </c>
      <c r="DN219" s="134">
        <v>34</v>
      </c>
      <c r="DO219" s="134">
        <v>0</v>
      </c>
      <c r="DP219" s="134">
        <v>0</v>
      </c>
      <c r="DQ219" s="134">
        <v>0</v>
      </c>
      <c r="DR219" s="134">
        <v>0</v>
      </c>
      <c r="DS219" s="134">
        <v>0</v>
      </c>
      <c r="DT219" s="134">
        <v>0</v>
      </c>
    </row>
    <row r="220" spans="1:124" ht="33.75" x14ac:dyDescent="0.2">
      <c r="A220" s="106" t="s">
        <v>718</v>
      </c>
      <c r="B220" s="86" t="s">
        <v>564</v>
      </c>
      <c r="C220" s="107" t="s">
        <v>65</v>
      </c>
      <c r="D220" s="87" t="s">
        <v>55</v>
      </c>
      <c r="E220" s="107" t="s">
        <v>56</v>
      </c>
      <c r="F220" s="107" t="s">
        <v>511</v>
      </c>
      <c r="G220" s="107" t="s">
        <v>514</v>
      </c>
      <c r="H220" s="132" t="s">
        <v>564</v>
      </c>
      <c r="I220" s="107" t="s">
        <v>565</v>
      </c>
      <c r="J220" s="84">
        <v>41</v>
      </c>
      <c r="K220" s="45">
        <v>0.03</v>
      </c>
      <c r="L220" s="107" t="s">
        <v>562</v>
      </c>
      <c r="M220" s="5">
        <v>47</v>
      </c>
      <c r="N220" s="107" t="s">
        <v>563</v>
      </c>
      <c r="O220" s="107" t="s">
        <v>57</v>
      </c>
      <c r="P220" s="107" t="s">
        <v>60</v>
      </c>
      <c r="Q220" s="69">
        <v>98.148148148148152</v>
      </c>
      <c r="R220" s="83" t="e">
        <v>#DIV/0!</v>
      </c>
      <c r="S220" s="83">
        <v>0</v>
      </c>
      <c r="T220" s="83">
        <v>0</v>
      </c>
      <c r="U220" s="134">
        <v>54</v>
      </c>
      <c r="V220" s="134">
        <v>53</v>
      </c>
      <c r="W220" s="134">
        <v>0</v>
      </c>
      <c r="X220" s="134">
        <v>0</v>
      </c>
      <c r="Y220" s="134">
        <v>0</v>
      </c>
      <c r="Z220" s="134">
        <v>54</v>
      </c>
      <c r="AA220" s="134">
        <v>41</v>
      </c>
      <c r="AB220" s="134">
        <v>53</v>
      </c>
      <c r="AC220" s="134">
        <v>0</v>
      </c>
      <c r="AD220" s="134">
        <v>0</v>
      </c>
      <c r="AE220" s="134">
        <v>0</v>
      </c>
      <c r="AF220" s="134">
        <v>9</v>
      </c>
      <c r="AG220" s="134">
        <v>7</v>
      </c>
      <c r="AH220" s="134">
        <v>8</v>
      </c>
      <c r="AI220" s="134">
        <v>7</v>
      </c>
      <c r="AJ220" s="134">
        <v>0</v>
      </c>
      <c r="AK220" s="134">
        <v>6</v>
      </c>
      <c r="AL220" s="134">
        <v>0</v>
      </c>
      <c r="AM220" s="134">
        <v>0</v>
      </c>
      <c r="AN220" s="134">
        <v>0</v>
      </c>
      <c r="AO220" s="134">
        <v>4</v>
      </c>
      <c r="AP220" s="134">
        <v>4</v>
      </c>
      <c r="AQ220" s="134">
        <v>6</v>
      </c>
      <c r="AR220" s="134">
        <v>0</v>
      </c>
      <c r="AS220" s="134">
        <v>0</v>
      </c>
      <c r="AT220" s="134">
        <v>0</v>
      </c>
      <c r="AU220" s="134">
        <v>2</v>
      </c>
      <c r="AV220" s="134">
        <v>2</v>
      </c>
      <c r="AW220" s="134">
        <v>2</v>
      </c>
      <c r="AX220" s="134">
        <v>0</v>
      </c>
      <c r="AY220" s="134">
        <v>0</v>
      </c>
      <c r="AZ220" s="134">
        <v>0</v>
      </c>
      <c r="BA220" s="134">
        <v>0</v>
      </c>
      <c r="BB220" s="134">
        <v>0</v>
      </c>
      <c r="BC220" s="134">
        <v>1</v>
      </c>
      <c r="BD220" s="134">
        <v>0</v>
      </c>
      <c r="BE220" s="134">
        <v>0</v>
      </c>
      <c r="BF220" s="134">
        <v>0</v>
      </c>
      <c r="BG220" s="134">
        <v>0</v>
      </c>
      <c r="BH220" s="134">
        <v>0</v>
      </c>
      <c r="BI220" s="134">
        <v>0</v>
      </c>
      <c r="BJ220" s="134">
        <v>0</v>
      </c>
      <c r="BK220" s="134">
        <v>0</v>
      </c>
      <c r="BL220" s="134">
        <v>0</v>
      </c>
      <c r="BM220" s="134">
        <v>3</v>
      </c>
      <c r="BN220" s="134">
        <v>3</v>
      </c>
      <c r="BO220" s="134">
        <v>3</v>
      </c>
      <c r="BP220" s="134">
        <v>10</v>
      </c>
      <c r="BQ220" s="134">
        <v>9</v>
      </c>
      <c r="BR220" s="134">
        <v>10</v>
      </c>
      <c r="BS220" s="134">
        <v>0</v>
      </c>
      <c r="BT220" s="134">
        <v>0</v>
      </c>
      <c r="BU220" s="134">
        <v>0</v>
      </c>
      <c r="BV220" s="134">
        <v>0</v>
      </c>
      <c r="BW220" s="134">
        <v>0</v>
      </c>
      <c r="BX220" s="134">
        <v>0</v>
      </c>
      <c r="BY220" s="134">
        <v>2</v>
      </c>
      <c r="BZ220" s="134">
        <v>2</v>
      </c>
      <c r="CA220" s="134">
        <v>1</v>
      </c>
      <c r="CB220" s="134">
        <v>0</v>
      </c>
      <c r="CC220" s="134">
        <v>0</v>
      </c>
      <c r="CD220" s="134">
        <v>0</v>
      </c>
      <c r="CE220" s="134">
        <v>1</v>
      </c>
      <c r="CF220" s="134">
        <v>1</v>
      </c>
      <c r="CG220" s="134">
        <v>1</v>
      </c>
      <c r="CH220" s="134">
        <v>1</v>
      </c>
      <c r="CI220" s="134">
        <v>1</v>
      </c>
      <c r="CJ220" s="134">
        <v>1</v>
      </c>
      <c r="CK220" s="134">
        <v>1</v>
      </c>
      <c r="CL220" s="134">
        <v>1</v>
      </c>
      <c r="CM220" s="134">
        <v>0</v>
      </c>
      <c r="CN220" s="134">
        <v>1</v>
      </c>
      <c r="CO220" s="134">
        <v>1</v>
      </c>
      <c r="CP220" s="134">
        <v>1</v>
      </c>
      <c r="CQ220" s="134">
        <v>0</v>
      </c>
      <c r="CR220" s="134">
        <v>0</v>
      </c>
      <c r="CS220" s="134">
        <v>0</v>
      </c>
      <c r="CT220" s="134">
        <v>0</v>
      </c>
      <c r="CU220" s="134">
        <v>0</v>
      </c>
      <c r="CV220" s="134">
        <v>0</v>
      </c>
      <c r="CW220" s="134">
        <v>0</v>
      </c>
      <c r="CX220" s="134">
        <v>0</v>
      </c>
      <c r="CY220" s="134">
        <v>0</v>
      </c>
      <c r="CZ220" s="134">
        <v>0</v>
      </c>
      <c r="DA220" s="134">
        <v>0</v>
      </c>
      <c r="DB220" s="134">
        <v>0</v>
      </c>
      <c r="DC220" s="134">
        <v>8</v>
      </c>
      <c r="DD220" s="134">
        <v>5</v>
      </c>
      <c r="DE220" s="134">
        <v>8</v>
      </c>
      <c r="DF220" s="134">
        <v>0</v>
      </c>
      <c r="DG220" s="134">
        <v>0</v>
      </c>
      <c r="DH220" s="134">
        <v>0</v>
      </c>
      <c r="DI220" s="134">
        <v>1</v>
      </c>
      <c r="DJ220" s="134">
        <v>1</v>
      </c>
      <c r="DK220" s="134">
        <v>1</v>
      </c>
      <c r="DL220" s="134">
        <v>4</v>
      </c>
      <c r="DM220" s="134">
        <v>4</v>
      </c>
      <c r="DN220" s="134">
        <v>4</v>
      </c>
      <c r="DO220" s="134">
        <v>0</v>
      </c>
      <c r="DP220" s="134">
        <v>0</v>
      </c>
      <c r="DQ220" s="134">
        <v>0</v>
      </c>
      <c r="DR220" s="134">
        <v>0</v>
      </c>
      <c r="DS220" s="134">
        <v>0</v>
      </c>
      <c r="DT220" s="134">
        <v>0</v>
      </c>
    </row>
    <row r="221" spans="1:124" ht="33.75" x14ac:dyDescent="0.2">
      <c r="A221" s="106" t="s">
        <v>718</v>
      </c>
      <c r="B221" s="86" t="s">
        <v>566</v>
      </c>
      <c r="C221" s="107" t="s">
        <v>65</v>
      </c>
      <c r="D221" s="87" t="s">
        <v>55</v>
      </c>
      <c r="E221" s="107" t="s">
        <v>56</v>
      </c>
      <c r="F221" s="107" t="s">
        <v>511</v>
      </c>
      <c r="G221" s="107" t="s">
        <v>514</v>
      </c>
      <c r="H221" s="132" t="s">
        <v>566</v>
      </c>
      <c r="I221" s="107" t="s">
        <v>567</v>
      </c>
      <c r="J221" s="84">
        <v>8635</v>
      </c>
      <c r="K221" s="45">
        <v>0.03</v>
      </c>
      <c r="L221" s="107" t="s">
        <v>562</v>
      </c>
      <c r="M221" s="5">
        <v>8844</v>
      </c>
      <c r="N221" s="107" t="s">
        <v>563</v>
      </c>
      <c r="O221" s="107" t="s">
        <v>57</v>
      </c>
      <c r="P221" s="107" t="s">
        <v>60</v>
      </c>
      <c r="Q221" s="69">
        <v>101.08095676172952</v>
      </c>
      <c r="R221" s="83" t="e">
        <v>#DIV/0!</v>
      </c>
      <c r="S221" s="83">
        <v>0</v>
      </c>
      <c r="T221" s="83">
        <v>0</v>
      </c>
      <c r="U221" s="134">
        <v>8696</v>
      </c>
      <c r="V221" s="134">
        <v>8790</v>
      </c>
      <c r="W221" s="134">
        <v>0</v>
      </c>
      <c r="X221" s="134">
        <v>0</v>
      </c>
      <c r="Y221" s="134">
        <v>0</v>
      </c>
      <c r="Z221" s="134">
        <v>8696</v>
      </c>
      <c r="AA221" s="134">
        <v>7971</v>
      </c>
      <c r="AB221" s="134">
        <v>8790</v>
      </c>
      <c r="AC221" s="134">
        <v>46</v>
      </c>
      <c r="AD221" s="134">
        <v>69</v>
      </c>
      <c r="AE221" s="134">
        <v>46</v>
      </c>
      <c r="AF221" s="134">
        <v>800</v>
      </c>
      <c r="AG221" s="134">
        <v>833</v>
      </c>
      <c r="AH221" s="134">
        <v>855</v>
      </c>
      <c r="AI221" s="134">
        <v>250</v>
      </c>
      <c r="AJ221" s="134">
        <v>0</v>
      </c>
      <c r="AK221" s="134">
        <v>255</v>
      </c>
      <c r="AL221" s="134">
        <v>130</v>
      </c>
      <c r="AM221" s="134">
        <v>89</v>
      </c>
      <c r="AN221" s="134">
        <v>139</v>
      </c>
      <c r="AO221" s="134">
        <v>210</v>
      </c>
      <c r="AP221" s="134">
        <v>183</v>
      </c>
      <c r="AQ221" s="134">
        <v>192</v>
      </c>
      <c r="AR221" s="134">
        <v>400</v>
      </c>
      <c r="AS221" s="134">
        <v>392</v>
      </c>
      <c r="AT221" s="134">
        <v>399</v>
      </c>
      <c r="AU221" s="134">
        <v>250</v>
      </c>
      <c r="AV221" s="134">
        <v>320</v>
      </c>
      <c r="AW221" s="134">
        <v>251</v>
      </c>
      <c r="AX221" s="134">
        <v>150</v>
      </c>
      <c r="AY221" s="134">
        <v>139</v>
      </c>
      <c r="AZ221" s="134">
        <v>150</v>
      </c>
      <c r="BA221" s="134">
        <v>114</v>
      </c>
      <c r="BB221" s="134">
        <v>114</v>
      </c>
      <c r="BC221" s="134">
        <v>119</v>
      </c>
      <c r="BD221" s="134">
        <v>250</v>
      </c>
      <c r="BE221" s="134">
        <v>205</v>
      </c>
      <c r="BF221" s="134">
        <v>204</v>
      </c>
      <c r="BG221" s="134">
        <v>250</v>
      </c>
      <c r="BH221" s="134">
        <v>223</v>
      </c>
      <c r="BI221" s="134">
        <v>223</v>
      </c>
      <c r="BJ221" s="134">
        <v>80</v>
      </c>
      <c r="BK221" s="134">
        <v>54</v>
      </c>
      <c r="BL221" s="134">
        <v>71</v>
      </c>
      <c r="BM221" s="134">
        <v>274</v>
      </c>
      <c r="BN221" s="134">
        <v>274</v>
      </c>
      <c r="BO221" s="134">
        <v>291</v>
      </c>
      <c r="BP221" s="134">
        <v>1500</v>
      </c>
      <c r="BQ221" s="134">
        <v>1379</v>
      </c>
      <c r="BR221" s="134">
        <v>1494</v>
      </c>
      <c r="BS221" s="134">
        <v>30</v>
      </c>
      <c r="BT221" s="134">
        <v>30</v>
      </c>
      <c r="BU221" s="134">
        <v>31</v>
      </c>
      <c r="BV221" s="134">
        <v>75</v>
      </c>
      <c r="BW221" s="134">
        <v>48</v>
      </c>
      <c r="BX221" s="134">
        <v>75</v>
      </c>
      <c r="BY221" s="134">
        <v>80</v>
      </c>
      <c r="BZ221" s="134">
        <v>68</v>
      </c>
      <c r="CA221" s="134">
        <v>91</v>
      </c>
      <c r="CB221" s="134">
        <v>152</v>
      </c>
      <c r="CC221" s="134">
        <v>132</v>
      </c>
      <c r="CD221" s="134">
        <v>129</v>
      </c>
      <c r="CE221" s="134">
        <v>305</v>
      </c>
      <c r="CF221" s="134">
        <v>282</v>
      </c>
      <c r="CG221" s="134">
        <v>313</v>
      </c>
      <c r="CH221" s="134">
        <v>450</v>
      </c>
      <c r="CI221" s="134">
        <v>433</v>
      </c>
      <c r="CJ221" s="134">
        <v>463</v>
      </c>
      <c r="CK221" s="134">
        <v>265</v>
      </c>
      <c r="CL221" s="134">
        <v>193</v>
      </c>
      <c r="CM221" s="134">
        <v>227</v>
      </c>
      <c r="CN221" s="134">
        <v>400</v>
      </c>
      <c r="CO221" s="134">
        <v>384</v>
      </c>
      <c r="CP221" s="134">
        <v>400</v>
      </c>
      <c r="CQ221" s="134">
        <v>100</v>
      </c>
      <c r="CR221" s="134">
        <v>98</v>
      </c>
      <c r="CS221" s="134">
        <v>219</v>
      </c>
      <c r="CT221" s="134">
        <v>300</v>
      </c>
      <c r="CU221" s="134">
        <v>295</v>
      </c>
      <c r="CV221" s="134">
        <v>284</v>
      </c>
      <c r="CW221" s="134">
        <v>340</v>
      </c>
      <c r="CX221" s="134">
        <v>328</v>
      </c>
      <c r="CY221" s="134">
        <v>361</v>
      </c>
      <c r="CZ221" s="134">
        <v>10</v>
      </c>
      <c r="DA221" s="134">
        <v>10</v>
      </c>
      <c r="DB221" s="134">
        <v>11</v>
      </c>
      <c r="DC221" s="134">
        <v>500</v>
      </c>
      <c r="DD221" s="134">
        <v>475</v>
      </c>
      <c r="DE221" s="134">
        <v>505</v>
      </c>
      <c r="DF221" s="134">
        <v>350</v>
      </c>
      <c r="DG221" s="134">
        <v>335</v>
      </c>
      <c r="DH221" s="134">
        <v>352</v>
      </c>
      <c r="DI221" s="134">
        <v>170</v>
      </c>
      <c r="DJ221" s="134">
        <v>134</v>
      </c>
      <c r="DK221" s="134">
        <v>221</v>
      </c>
      <c r="DL221" s="134">
        <v>370</v>
      </c>
      <c r="DM221" s="134">
        <v>370</v>
      </c>
      <c r="DN221" s="134">
        <v>320</v>
      </c>
      <c r="DO221" s="134">
        <v>70</v>
      </c>
      <c r="DP221" s="134">
        <v>57</v>
      </c>
      <c r="DQ221" s="134">
        <v>71</v>
      </c>
      <c r="DR221" s="134">
        <v>25</v>
      </c>
      <c r="DS221" s="134">
        <v>25</v>
      </c>
      <c r="DT221" s="134">
        <v>28</v>
      </c>
    </row>
    <row r="222" spans="1:124" ht="33.75" x14ac:dyDescent="0.2">
      <c r="A222" s="106" t="s">
        <v>718</v>
      </c>
      <c r="B222" s="86" t="s">
        <v>568</v>
      </c>
      <c r="C222" s="107" t="s">
        <v>65</v>
      </c>
      <c r="D222" s="87" t="s">
        <v>55</v>
      </c>
      <c r="E222" s="107" t="s">
        <v>56</v>
      </c>
      <c r="F222" s="107" t="s">
        <v>511</v>
      </c>
      <c r="G222" s="107" t="s">
        <v>514</v>
      </c>
      <c r="H222" s="132" t="s">
        <v>568</v>
      </c>
      <c r="I222" s="426" t="s">
        <v>569</v>
      </c>
      <c r="J222" s="84">
        <v>1</v>
      </c>
      <c r="K222" s="45">
        <v>1.4999999999999999E-2</v>
      </c>
      <c r="L222" s="107" t="s">
        <v>570</v>
      </c>
      <c r="M222" s="5">
        <v>1</v>
      </c>
      <c r="N222" s="107" t="s">
        <v>571</v>
      </c>
      <c r="O222" s="107" t="s">
        <v>58</v>
      </c>
      <c r="P222" s="107" t="s">
        <v>60</v>
      </c>
      <c r="Q222" s="69">
        <v>100</v>
      </c>
      <c r="R222" s="83" t="e">
        <v>#DIV/0!</v>
      </c>
      <c r="S222" s="83">
        <v>0</v>
      </c>
      <c r="T222" s="83">
        <v>0</v>
      </c>
      <c r="U222" s="134">
        <v>1</v>
      </c>
      <c r="V222" s="134">
        <v>1</v>
      </c>
      <c r="W222" s="134">
        <v>1</v>
      </c>
      <c r="X222" s="134">
        <v>1</v>
      </c>
      <c r="Y222" s="134">
        <v>1</v>
      </c>
      <c r="Z222" s="134">
        <v>0</v>
      </c>
      <c r="AA222" s="134">
        <v>0</v>
      </c>
      <c r="AB222" s="134">
        <v>0</v>
      </c>
      <c r="AC222" s="134">
        <v>0</v>
      </c>
      <c r="AD222" s="134">
        <v>0</v>
      </c>
      <c r="AE222" s="134">
        <v>0</v>
      </c>
      <c r="AF222" s="134">
        <v>0</v>
      </c>
      <c r="AG222" s="134">
        <v>0</v>
      </c>
      <c r="AH222" s="134">
        <v>0</v>
      </c>
      <c r="AI222" s="134">
        <v>0</v>
      </c>
      <c r="AJ222" s="134">
        <v>0</v>
      </c>
      <c r="AK222" s="134">
        <v>0</v>
      </c>
      <c r="AL222" s="134">
        <v>0</v>
      </c>
      <c r="AM222" s="134">
        <v>0</v>
      </c>
      <c r="AN222" s="134">
        <v>0</v>
      </c>
      <c r="AO222" s="134">
        <v>0</v>
      </c>
      <c r="AP222" s="134">
        <v>0</v>
      </c>
      <c r="AQ222" s="134">
        <v>0</v>
      </c>
      <c r="AR222" s="134">
        <v>0</v>
      </c>
      <c r="AS222" s="134">
        <v>0</v>
      </c>
      <c r="AT222" s="134">
        <v>0</v>
      </c>
      <c r="AU222" s="134">
        <v>0</v>
      </c>
      <c r="AV222" s="134">
        <v>0</v>
      </c>
      <c r="AW222" s="134">
        <v>0</v>
      </c>
      <c r="AX222" s="134">
        <v>0</v>
      </c>
      <c r="AY222" s="134">
        <v>0</v>
      </c>
      <c r="AZ222" s="134">
        <v>0</v>
      </c>
      <c r="BA222" s="134">
        <v>0</v>
      </c>
      <c r="BB222" s="134">
        <v>0</v>
      </c>
      <c r="BC222" s="134">
        <v>0</v>
      </c>
      <c r="BD222" s="134">
        <v>0</v>
      </c>
      <c r="BE222" s="134">
        <v>0</v>
      </c>
      <c r="BF222" s="134">
        <v>0</v>
      </c>
      <c r="BG222" s="134">
        <v>0</v>
      </c>
      <c r="BH222" s="134">
        <v>0</v>
      </c>
      <c r="BI222" s="134">
        <v>0</v>
      </c>
      <c r="BJ222" s="134">
        <v>0</v>
      </c>
      <c r="BK222" s="134">
        <v>0</v>
      </c>
      <c r="BL222" s="134">
        <v>0</v>
      </c>
      <c r="BM222" s="134">
        <v>0</v>
      </c>
      <c r="BN222" s="134">
        <v>0</v>
      </c>
      <c r="BO222" s="134">
        <v>0</v>
      </c>
      <c r="BP222" s="134">
        <v>0</v>
      </c>
      <c r="BQ222" s="134">
        <v>0</v>
      </c>
      <c r="BR222" s="134">
        <v>0</v>
      </c>
      <c r="BS222" s="134">
        <v>0</v>
      </c>
      <c r="BT222" s="134">
        <v>0</v>
      </c>
      <c r="BU222" s="134">
        <v>0</v>
      </c>
      <c r="BV222" s="134">
        <v>0</v>
      </c>
      <c r="BW222" s="134">
        <v>0</v>
      </c>
      <c r="BX222" s="134">
        <v>0</v>
      </c>
      <c r="BY222" s="134">
        <v>0</v>
      </c>
      <c r="BZ222" s="134">
        <v>0</v>
      </c>
      <c r="CA222" s="134">
        <v>0</v>
      </c>
      <c r="CB222" s="134">
        <v>0</v>
      </c>
      <c r="CC222" s="134">
        <v>0</v>
      </c>
      <c r="CD222" s="134">
        <v>0</v>
      </c>
      <c r="CE222" s="134">
        <v>0</v>
      </c>
      <c r="CF222" s="134">
        <v>0</v>
      </c>
      <c r="CG222" s="134">
        <v>0</v>
      </c>
      <c r="CH222" s="134">
        <v>0</v>
      </c>
      <c r="CI222" s="134">
        <v>0</v>
      </c>
      <c r="CJ222" s="134">
        <v>0</v>
      </c>
      <c r="CK222" s="134">
        <v>0</v>
      </c>
      <c r="CL222" s="134">
        <v>0</v>
      </c>
      <c r="CM222" s="134">
        <v>0</v>
      </c>
      <c r="CN222" s="134">
        <v>0</v>
      </c>
      <c r="CO222" s="134">
        <v>0</v>
      </c>
      <c r="CP222" s="134">
        <v>0</v>
      </c>
      <c r="CQ222" s="134">
        <v>0</v>
      </c>
      <c r="CR222" s="134">
        <v>0</v>
      </c>
      <c r="CS222" s="134">
        <v>0</v>
      </c>
      <c r="CT222" s="134">
        <v>0</v>
      </c>
      <c r="CU222" s="134">
        <v>0</v>
      </c>
      <c r="CV222" s="134">
        <v>0</v>
      </c>
      <c r="CW222" s="134">
        <v>0</v>
      </c>
      <c r="CX222" s="134">
        <v>0</v>
      </c>
      <c r="CY222" s="134">
        <v>0</v>
      </c>
      <c r="CZ222" s="134">
        <v>0</v>
      </c>
      <c r="DA222" s="134">
        <v>0</v>
      </c>
      <c r="DB222" s="134">
        <v>0</v>
      </c>
      <c r="DC222" s="134">
        <v>0</v>
      </c>
      <c r="DD222" s="134">
        <v>0</v>
      </c>
      <c r="DE222" s="134">
        <v>0</v>
      </c>
      <c r="DF222" s="134">
        <v>0</v>
      </c>
      <c r="DG222" s="134">
        <v>0</v>
      </c>
      <c r="DH222" s="134">
        <v>0</v>
      </c>
      <c r="DI222" s="134">
        <v>0</v>
      </c>
      <c r="DJ222" s="134">
        <v>0</v>
      </c>
      <c r="DK222" s="134">
        <v>0</v>
      </c>
      <c r="DL222" s="134">
        <v>0</v>
      </c>
      <c r="DM222" s="134">
        <v>0</v>
      </c>
      <c r="DN222" s="134">
        <v>0</v>
      </c>
      <c r="DO222" s="134">
        <v>0</v>
      </c>
      <c r="DP222" s="134">
        <v>0</v>
      </c>
      <c r="DQ222" s="134">
        <v>0</v>
      </c>
      <c r="DR222" s="134">
        <v>0</v>
      </c>
      <c r="DS222" s="134">
        <v>0</v>
      </c>
      <c r="DT222" s="134">
        <v>0</v>
      </c>
    </row>
    <row r="223" spans="1:124" ht="33.75" x14ac:dyDescent="0.2">
      <c r="A223" s="106" t="s">
        <v>718</v>
      </c>
      <c r="B223" s="86" t="s">
        <v>574</v>
      </c>
      <c r="C223" s="107" t="s">
        <v>65</v>
      </c>
      <c r="D223" s="87" t="s">
        <v>55</v>
      </c>
      <c r="E223" s="107" t="s">
        <v>56</v>
      </c>
      <c r="F223" s="107" t="s">
        <v>511</v>
      </c>
      <c r="G223" s="107" t="s">
        <v>514</v>
      </c>
      <c r="H223" s="132" t="s">
        <v>574</v>
      </c>
      <c r="I223" s="429"/>
      <c r="J223" s="84">
        <v>1525</v>
      </c>
      <c r="K223" s="45">
        <v>0.02</v>
      </c>
      <c r="L223" s="107" t="s">
        <v>572</v>
      </c>
      <c r="M223" s="5">
        <v>1309</v>
      </c>
      <c r="N223" s="107" t="s">
        <v>573</v>
      </c>
      <c r="O223" s="107" t="s">
        <v>57</v>
      </c>
      <c r="P223" s="107" t="s">
        <v>60</v>
      </c>
      <c r="Q223" s="69">
        <v>86.657590197413199</v>
      </c>
      <c r="R223" s="83" t="e">
        <v>#DIV/0!</v>
      </c>
      <c r="S223" s="83">
        <v>0</v>
      </c>
      <c r="T223" s="83">
        <v>0</v>
      </c>
      <c r="U223" s="134">
        <v>1469</v>
      </c>
      <c r="V223" s="134">
        <v>1273</v>
      </c>
      <c r="W223" s="134">
        <v>0</v>
      </c>
      <c r="X223" s="134">
        <v>0</v>
      </c>
      <c r="Y223" s="134">
        <v>0</v>
      </c>
      <c r="Z223" s="134">
        <v>1469</v>
      </c>
      <c r="AA223" s="134">
        <v>1309</v>
      </c>
      <c r="AB223" s="134">
        <v>1273</v>
      </c>
      <c r="AC223" s="134">
        <v>0</v>
      </c>
      <c r="AD223" s="134">
        <v>0</v>
      </c>
      <c r="AE223" s="134">
        <v>0</v>
      </c>
      <c r="AF223" s="134">
        <v>220</v>
      </c>
      <c r="AG223" s="134">
        <v>214</v>
      </c>
      <c r="AH223" s="134">
        <v>208</v>
      </c>
      <c r="AI223" s="134">
        <v>27</v>
      </c>
      <c r="AJ223" s="134">
        <v>17</v>
      </c>
      <c r="AK223" s="134">
        <v>27</v>
      </c>
      <c r="AL223" s="134">
        <v>18</v>
      </c>
      <c r="AM223" s="134">
        <v>13</v>
      </c>
      <c r="AN223" s="134">
        <v>21</v>
      </c>
      <c r="AO223" s="134">
        <v>29</v>
      </c>
      <c r="AP223" s="134">
        <v>6</v>
      </c>
      <c r="AQ223" s="134">
        <v>5</v>
      </c>
      <c r="AR223" s="134">
        <v>30</v>
      </c>
      <c r="AS223" s="134">
        <v>25</v>
      </c>
      <c r="AT223" s="134">
        <v>30</v>
      </c>
      <c r="AU223" s="134">
        <v>50</v>
      </c>
      <c r="AV223" s="134">
        <v>46</v>
      </c>
      <c r="AW223" s="134">
        <v>50</v>
      </c>
      <c r="AX223" s="134">
        <v>21</v>
      </c>
      <c r="AY223" s="134">
        <v>21</v>
      </c>
      <c r="AZ223" s="134">
        <v>21</v>
      </c>
      <c r="BA223" s="134">
        <v>26</v>
      </c>
      <c r="BB223" s="134">
        <v>28</v>
      </c>
      <c r="BC223" s="134">
        <v>33</v>
      </c>
      <c r="BD223" s="134">
        <v>18</v>
      </c>
      <c r="BE223" s="134">
        <v>17</v>
      </c>
      <c r="BF223" s="134">
        <v>13</v>
      </c>
      <c r="BG223" s="134">
        <v>24</v>
      </c>
      <c r="BH223" s="134">
        <v>24</v>
      </c>
      <c r="BI223" s="134">
        <v>24</v>
      </c>
      <c r="BJ223" s="134">
        <v>0</v>
      </c>
      <c r="BK223" s="134">
        <v>0</v>
      </c>
      <c r="BL223" s="134">
        <v>0</v>
      </c>
      <c r="BM223" s="134">
        <v>22</v>
      </c>
      <c r="BN223" s="134">
        <v>22</v>
      </c>
      <c r="BO223" s="134">
        <v>26</v>
      </c>
      <c r="BP223" s="134">
        <v>207</v>
      </c>
      <c r="BQ223" s="134">
        <v>232</v>
      </c>
      <c r="BR223" s="134">
        <v>141</v>
      </c>
      <c r="BS223" s="134">
        <v>9</v>
      </c>
      <c r="BT223" s="134">
        <v>9</v>
      </c>
      <c r="BU223" s="134">
        <v>7</v>
      </c>
      <c r="BV223" s="134">
        <v>11</v>
      </c>
      <c r="BW223" s="134">
        <v>5</v>
      </c>
      <c r="BX223" s="134">
        <v>11</v>
      </c>
      <c r="BY223" s="134">
        <v>44</v>
      </c>
      <c r="BZ223" s="134">
        <v>11</v>
      </c>
      <c r="CA223" s="134">
        <v>56</v>
      </c>
      <c r="CB223" s="134">
        <v>10</v>
      </c>
      <c r="CC223" s="134">
        <v>9</v>
      </c>
      <c r="CD223" s="134">
        <v>9</v>
      </c>
      <c r="CE223" s="134">
        <v>20</v>
      </c>
      <c r="CF223" s="134">
        <v>15</v>
      </c>
      <c r="CG223" s="134">
        <v>16</v>
      </c>
      <c r="CH223" s="134">
        <v>64</v>
      </c>
      <c r="CI223" s="134">
        <v>83</v>
      </c>
      <c r="CJ223" s="134">
        <v>61</v>
      </c>
      <c r="CK223" s="134">
        <v>39</v>
      </c>
      <c r="CL223" s="134">
        <v>37</v>
      </c>
      <c r="CM223" s="134">
        <v>28</v>
      </c>
      <c r="CN223" s="134">
        <v>39</v>
      </c>
      <c r="CO223" s="134">
        <v>33</v>
      </c>
      <c r="CP223" s="134">
        <v>39</v>
      </c>
      <c r="CQ223" s="134">
        <v>17</v>
      </c>
      <c r="CR223" s="134">
        <v>11</v>
      </c>
      <c r="CS223" s="134">
        <v>16</v>
      </c>
      <c r="CT223" s="134">
        <v>55</v>
      </c>
      <c r="CU223" s="134">
        <v>42</v>
      </c>
      <c r="CV223" s="134">
        <v>63</v>
      </c>
      <c r="CW223" s="134">
        <v>39</v>
      </c>
      <c r="CX223" s="134">
        <v>39</v>
      </c>
      <c r="CY223" s="134">
        <v>49</v>
      </c>
      <c r="CZ223" s="134">
        <v>0</v>
      </c>
      <c r="DA223" s="134">
        <v>0</v>
      </c>
      <c r="DB223" s="134">
        <v>0</v>
      </c>
      <c r="DC223" s="134">
        <v>105</v>
      </c>
      <c r="DD223" s="134">
        <v>105</v>
      </c>
      <c r="DE223" s="134">
        <v>108</v>
      </c>
      <c r="DF223" s="134">
        <v>22</v>
      </c>
      <c r="DG223" s="134">
        <v>18</v>
      </c>
      <c r="DH223" s="134">
        <v>17</v>
      </c>
      <c r="DI223" s="134">
        <v>68</v>
      </c>
      <c r="DJ223" s="134">
        <v>19</v>
      </c>
      <c r="DK223" s="134">
        <v>39</v>
      </c>
      <c r="DL223" s="134">
        <v>235</v>
      </c>
      <c r="DM223" s="134">
        <v>208</v>
      </c>
      <c r="DN223" s="134">
        <v>155</v>
      </c>
      <c r="DO223" s="134">
        <v>0</v>
      </c>
      <c r="DP223" s="134">
        <v>0</v>
      </c>
      <c r="DQ223" s="134">
        <v>0</v>
      </c>
      <c r="DR223" s="134">
        <v>0</v>
      </c>
      <c r="DS223" s="134">
        <v>0</v>
      </c>
      <c r="DT223" s="134">
        <v>0</v>
      </c>
    </row>
    <row r="224" spans="1:124" ht="33.75" x14ac:dyDescent="0.2">
      <c r="A224" s="106" t="s">
        <v>718</v>
      </c>
      <c r="B224" s="86" t="s">
        <v>577</v>
      </c>
      <c r="C224" s="107" t="s">
        <v>65</v>
      </c>
      <c r="D224" s="87" t="s">
        <v>55</v>
      </c>
      <c r="E224" s="107" t="s">
        <v>56</v>
      </c>
      <c r="F224" s="107" t="s">
        <v>511</v>
      </c>
      <c r="G224" s="107" t="s">
        <v>514</v>
      </c>
      <c r="H224" s="132" t="s">
        <v>577</v>
      </c>
      <c r="I224" s="429"/>
      <c r="J224" s="84">
        <v>507</v>
      </c>
      <c r="K224" s="45">
        <v>0.02</v>
      </c>
      <c r="L224" s="107" t="s">
        <v>575</v>
      </c>
      <c r="M224" s="5">
        <v>419</v>
      </c>
      <c r="N224" s="107" t="s">
        <v>573</v>
      </c>
      <c r="O224" s="107" t="s">
        <v>57</v>
      </c>
      <c r="P224" s="107" t="s">
        <v>60</v>
      </c>
      <c r="Q224" s="69">
        <v>89.934354485776808</v>
      </c>
      <c r="R224" s="83" t="e">
        <v>#DIV/0!</v>
      </c>
      <c r="S224" s="83">
        <v>0</v>
      </c>
      <c r="T224" s="83">
        <v>0</v>
      </c>
      <c r="U224" s="134">
        <v>457</v>
      </c>
      <c r="V224" s="134">
        <v>411</v>
      </c>
      <c r="W224" s="134">
        <v>0</v>
      </c>
      <c r="X224" s="134">
        <v>0</v>
      </c>
      <c r="Y224" s="134">
        <v>0</v>
      </c>
      <c r="Z224" s="134">
        <v>457</v>
      </c>
      <c r="AA224" s="134">
        <v>419</v>
      </c>
      <c r="AB224" s="134">
        <v>411</v>
      </c>
      <c r="AC224" s="134">
        <v>2</v>
      </c>
      <c r="AD224" s="134">
        <v>1</v>
      </c>
      <c r="AE224" s="134">
        <v>0</v>
      </c>
      <c r="AF224" s="134">
        <v>21</v>
      </c>
      <c r="AG224" s="134">
        <v>41</v>
      </c>
      <c r="AH224" s="134">
        <v>18</v>
      </c>
      <c r="AI224" s="134">
        <v>9</v>
      </c>
      <c r="AJ224" s="134">
        <v>8</v>
      </c>
      <c r="AK224" s="134">
        <v>8</v>
      </c>
      <c r="AL224" s="134">
        <v>13</v>
      </c>
      <c r="AM224" s="134">
        <v>13</v>
      </c>
      <c r="AN224" s="134">
        <v>7</v>
      </c>
      <c r="AO224" s="134">
        <v>5</v>
      </c>
      <c r="AP224" s="134">
        <v>5</v>
      </c>
      <c r="AQ224" s="134">
        <v>0</v>
      </c>
      <c r="AR224" s="134">
        <v>27</v>
      </c>
      <c r="AS224" s="134">
        <v>22</v>
      </c>
      <c r="AT224" s="134">
        <v>27</v>
      </c>
      <c r="AU224" s="134">
        <v>10</v>
      </c>
      <c r="AV224" s="134">
        <v>13</v>
      </c>
      <c r="AW224" s="134">
        <v>10</v>
      </c>
      <c r="AX224" s="134">
        <v>18</v>
      </c>
      <c r="AY224" s="134">
        <v>14</v>
      </c>
      <c r="AZ224" s="134">
        <v>18</v>
      </c>
      <c r="BA224" s="134">
        <v>15</v>
      </c>
      <c r="BB224" s="134">
        <v>15</v>
      </c>
      <c r="BC224" s="134">
        <v>8</v>
      </c>
      <c r="BD224" s="134">
        <v>1</v>
      </c>
      <c r="BE224" s="134">
        <v>1</v>
      </c>
      <c r="BF224" s="134">
        <v>0</v>
      </c>
      <c r="BG224" s="134">
        <v>2</v>
      </c>
      <c r="BH224" s="134">
        <v>2</v>
      </c>
      <c r="BI224" s="134">
        <v>4</v>
      </c>
      <c r="BJ224" s="134">
        <v>1</v>
      </c>
      <c r="BK224" s="134">
        <v>0</v>
      </c>
      <c r="BL224" s="134">
        <v>1</v>
      </c>
      <c r="BM224" s="134">
        <v>18</v>
      </c>
      <c r="BN224" s="134">
        <v>18</v>
      </c>
      <c r="BO224" s="134">
        <v>18</v>
      </c>
      <c r="BP224" s="134">
        <v>117</v>
      </c>
      <c r="BQ224" s="134">
        <v>77</v>
      </c>
      <c r="BR224" s="134">
        <v>122</v>
      </c>
      <c r="BS224" s="134">
        <v>0</v>
      </c>
      <c r="BT224" s="134">
        <v>0</v>
      </c>
      <c r="BU224" s="134">
        <v>0</v>
      </c>
      <c r="BV224" s="134">
        <v>2</v>
      </c>
      <c r="BW224" s="134">
        <v>0</v>
      </c>
      <c r="BX224" s="134">
        <v>2</v>
      </c>
      <c r="BY224" s="134">
        <v>5</v>
      </c>
      <c r="BZ224" s="134">
        <v>4</v>
      </c>
      <c r="CA224" s="134">
        <v>13</v>
      </c>
      <c r="CB224" s="134">
        <v>0</v>
      </c>
      <c r="CC224" s="134">
        <v>0</v>
      </c>
      <c r="CD224" s="134">
        <v>0</v>
      </c>
      <c r="CE224" s="134">
        <v>17</v>
      </c>
      <c r="CF224" s="134">
        <v>12</v>
      </c>
      <c r="CG224" s="134">
        <v>2</v>
      </c>
      <c r="CH224" s="134">
        <v>23</v>
      </c>
      <c r="CI224" s="134">
        <v>38</v>
      </c>
      <c r="CJ224" s="134">
        <v>23</v>
      </c>
      <c r="CK224" s="134">
        <v>23</v>
      </c>
      <c r="CL224" s="134">
        <v>23</v>
      </c>
      <c r="CM224" s="134">
        <v>26</v>
      </c>
      <c r="CN224" s="134">
        <v>15</v>
      </c>
      <c r="CO224" s="134">
        <v>11</v>
      </c>
      <c r="CP224" s="134">
        <v>15</v>
      </c>
      <c r="CQ224" s="134">
        <v>2</v>
      </c>
      <c r="CR224" s="134">
        <v>2</v>
      </c>
      <c r="CS224" s="134">
        <v>3</v>
      </c>
      <c r="CT224" s="134">
        <v>21</v>
      </c>
      <c r="CU224" s="134">
        <v>21</v>
      </c>
      <c r="CV224" s="134">
        <v>16</v>
      </c>
      <c r="CW224" s="134">
        <v>14</v>
      </c>
      <c r="CX224" s="134">
        <v>14</v>
      </c>
      <c r="CY224" s="134">
        <v>7</v>
      </c>
      <c r="CZ224" s="134">
        <v>0</v>
      </c>
      <c r="DA224" s="134">
        <v>0</v>
      </c>
      <c r="DB224" s="134">
        <v>0</v>
      </c>
      <c r="DC224" s="134">
        <v>20</v>
      </c>
      <c r="DD224" s="134">
        <v>24</v>
      </c>
      <c r="DE224" s="134">
        <v>21</v>
      </c>
      <c r="DF224" s="134">
        <v>6</v>
      </c>
      <c r="DG224" s="134">
        <v>6</v>
      </c>
      <c r="DH224" s="134">
        <v>7</v>
      </c>
      <c r="DI224" s="134">
        <v>10</v>
      </c>
      <c r="DJ224" s="134">
        <v>5</v>
      </c>
      <c r="DK224" s="134">
        <v>15</v>
      </c>
      <c r="DL224" s="134">
        <v>40</v>
      </c>
      <c r="DM224" s="134">
        <v>29</v>
      </c>
      <c r="DN224" s="134">
        <v>20</v>
      </c>
      <c r="DO224" s="134">
        <v>0</v>
      </c>
      <c r="DP224" s="134">
        <v>0</v>
      </c>
      <c r="DQ224" s="134">
        <v>0</v>
      </c>
      <c r="DR224" s="134">
        <v>0</v>
      </c>
      <c r="DS224" s="134">
        <v>0</v>
      </c>
      <c r="DT224" s="134">
        <v>0</v>
      </c>
    </row>
    <row r="225" spans="1:124" ht="33.75" x14ac:dyDescent="0.2">
      <c r="A225" s="106" t="s">
        <v>718</v>
      </c>
      <c r="B225" s="86" t="s">
        <v>581</v>
      </c>
      <c r="C225" s="107" t="s">
        <v>65</v>
      </c>
      <c r="D225" s="87" t="s">
        <v>55</v>
      </c>
      <c r="E225" s="107" t="s">
        <v>56</v>
      </c>
      <c r="F225" s="107" t="s">
        <v>511</v>
      </c>
      <c r="G225" s="107" t="s">
        <v>514</v>
      </c>
      <c r="H225" s="132" t="s">
        <v>581</v>
      </c>
      <c r="I225" s="427"/>
      <c r="J225" s="84">
        <v>856</v>
      </c>
      <c r="K225" s="45">
        <v>0.02</v>
      </c>
      <c r="L225" s="107" t="s">
        <v>576</v>
      </c>
      <c r="M225" s="5">
        <v>450</v>
      </c>
      <c r="N225" s="107" t="s">
        <v>573</v>
      </c>
      <c r="O225" s="107" t="s">
        <v>57</v>
      </c>
      <c r="P225" s="107" t="s">
        <v>60</v>
      </c>
      <c r="Q225" s="69">
        <v>67.655367231638422</v>
      </c>
      <c r="R225" s="83" t="e">
        <v>#DIV/0!</v>
      </c>
      <c r="S225" s="83">
        <v>0</v>
      </c>
      <c r="T225" s="83">
        <v>0</v>
      </c>
      <c r="U225" s="134">
        <v>708</v>
      </c>
      <c r="V225" s="134">
        <v>479</v>
      </c>
      <c r="W225" s="134">
        <v>0</v>
      </c>
      <c r="X225" s="134">
        <v>0</v>
      </c>
      <c r="Y225" s="134">
        <v>0</v>
      </c>
      <c r="Z225" s="134">
        <v>708</v>
      </c>
      <c r="AA225" s="134">
        <v>450</v>
      </c>
      <c r="AB225" s="134">
        <v>479</v>
      </c>
      <c r="AC225" s="134">
        <v>0</v>
      </c>
      <c r="AD225" s="134">
        <v>0</v>
      </c>
      <c r="AE225" s="134">
        <v>0</v>
      </c>
      <c r="AF225" s="134">
        <v>105</v>
      </c>
      <c r="AG225" s="134">
        <v>98</v>
      </c>
      <c r="AH225" s="134">
        <v>105</v>
      </c>
      <c r="AI225" s="134">
        <v>4</v>
      </c>
      <c r="AJ225" s="134">
        <v>3</v>
      </c>
      <c r="AK225" s="134">
        <v>3</v>
      </c>
      <c r="AL225" s="134">
        <v>0</v>
      </c>
      <c r="AM225" s="134">
        <v>0</v>
      </c>
      <c r="AN225" s="134">
        <v>0</v>
      </c>
      <c r="AO225" s="134">
        <v>0</v>
      </c>
      <c r="AP225" s="134">
        <v>0</v>
      </c>
      <c r="AQ225" s="134">
        <v>3</v>
      </c>
      <c r="AR225" s="134">
        <v>1</v>
      </c>
      <c r="AS225" s="134">
        <v>0</v>
      </c>
      <c r="AT225" s="134">
        <v>0</v>
      </c>
      <c r="AU225" s="134">
        <v>4</v>
      </c>
      <c r="AV225" s="134">
        <v>4</v>
      </c>
      <c r="AW225" s="134">
        <v>4</v>
      </c>
      <c r="AX225" s="134">
        <v>0</v>
      </c>
      <c r="AY225" s="134">
        <v>0</v>
      </c>
      <c r="AZ225" s="134">
        <v>0</v>
      </c>
      <c r="BA225" s="134">
        <v>5</v>
      </c>
      <c r="BB225" s="134">
        <v>6</v>
      </c>
      <c r="BC225" s="134">
        <v>5</v>
      </c>
      <c r="BD225" s="134">
        <v>0</v>
      </c>
      <c r="BE225" s="134">
        <v>0</v>
      </c>
      <c r="BF225" s="134">
        <v>5</v>
      </c>
      <c r="BG225" s="134">
        <v>0</v>
      </c>
      <c r="BH225" s="134">
        <v>0</v>
      </c>
      <c r="BI225" s="134">
        <v>0</v>
      </c>
      <c r="BJ225" s="134">
        <v>0</v>
      </c>
      <c r="BK225" s="134">
        <v>0</v>
      </c>
      <c r="BL225" s="134">
        <v>0</v>
      </c>
      <c r="BM225" s="134">
        <v>11</v>
      </c>
      <c r="BN225" s="134">
        <v>6</v>
      </c>
      <c r="BO225" s="134">
        <v>8</v>
      </c>
      <c r="BP225" s="134">
        <v>231</v>
      </c>
      <c r="BQ225" s="134">
        <v>149</v>
      </c>
      <c r="BR225" s="134">
        <v>123</v>
      </c>
      <c r="BS225" s="134">
        <v>0</v>
      </c>
      <c r="BT225" s="134">
        <v>0</v>
      </c>
      <c r="BU225" s="134">
        <v>0</v>
      </c>
      <c r="BV225" s="134">
        <v>0</v>
      </c>
      <c r="BW225" s="134">
        <v>0</v>
      </c>
      <c r="BX225" s="134">
        <v>0</v>
      </c>
      <c r="BY225" s="134">
        <v>37</v>
      </c>
      <c r="BZ225" s="134">
        <v>8</v>
      </c>
      <c r="CA225" s="134">
        <v>28</v>
      </c>
      <c r="CB225" s="134">
        <v>0</v>
      </c>
      <c r="CC225" s="134">
        <v>0</v>
      </c>
      <c r="CD225" s="134">
        <v>0</v>
      </c>
      <c r="CE225" s="134">
        <v>0</v>
      </c>
      <c r="CF225" s="134">
        <v>0</v>
      </c>
      <c r="CG225" s="134">
        <v>5</v>
      </c>
      <c r="CH225" s="134">
        <v>34</v>
      </c>
      <c r="CI225" s="134">
        <v>32</v>
      </c>
      <c r="CJ225" s="134">
        <v>34</v>
      </c>
      <c r="CK225" s="134">
        <v>22</v>
      </c>
      <c r="CL225" s="134">
        <v>22</v>
      </c>
      <c r="CM225" s="134">
        <v>13</v>
      </c>
      <c r="CN225" s="134">
        <v>3</v>
      </c>
      <c r="CO225" s="134">
        <v>0</v>
      </c>
      <c r="CP225" s="134">
        <v>3</v>
      </c>
      <c r="CQ225" s="134">
        <v>1</v>
      </c>
      <c r="CR225" s="134">
        <v>0</v>
      </c>
      <c r="CS225" s="134">
        <v>1</v>
      </c>
      <c r="CT225" s="134">
        <v>0</v>
      </c>
      <c r="CU225" s="134">
        <v>0</v>
      </c>
      <c r="CV225" s="134">
        <v>0</v>
      </c>
      <c r="CW225" s="134">
        <v>8</v>
      </c>
      <c r="CX225" s="134">
        <v>8</v>
      </c>
      <c r="CY225" s="134">
        <v>5</v>
      </c>
      <c r="CZ225" s="134">
        <v>0</v>
      </c>
      <c r="DA225" s="134">
        <v>0</v>
      </c>
      <c r="DB225" s="134">
        <v>0</v>
      </c>
      <c r="DC225" s="134">
        <v>73</v>
      </c>
      <c r="DD225" s="134">
        <v>29</v>
      </c>
      <c r="DE225" s="134">
        <v>28</v>
      </c>
      <c r="DF225" s="134">
        <v>9</v>
      </c>
      <c r="DG225" s="134">
        <v>0</v>
      </c>
      <c r="DH225" s="134">
        <v>9</v>
      </c>
      <c r="DI225" s="134">
        <v>44</v>
      </c>
      <c r="DJ225" s="134">
        <v>8</v>
      </c>
      <c r="DK225" s="134">
        <v>39</v>
      </c>
      <c r="DL225" s="134">
        <v>116</v>
      </c>
      <c r="DM225" s="134">
        <v>77</v>
      </c>
      <c r="DN225" s="134">
        <v>58</v>
      </c>
      <c r="DO225" s="134">
        <v>0</v>
      </c>
      <c r="DP225" s="134">
        <v>0</v>
      </c>
      <c r="DQ225" s="134">
        <v>0</v>
      </c>
      <c r="DR225" s="134">
        <v>0</v>
      </c>
      <c r="DS225" s="134">
        <v>0</v>
      </c>
      <c r="DT225" s="134">
        <v>0</v>
      </c>
    </row>
    <row r="226" spans="1:124" ht="33.75" x14ac:dyDescent="0.2">
      <c r="A226" s="106" t="s">
        <v>718</v>
      </c>
      <c r="B226" s="86" t="s">
        <v>584</v>
      </c>
      <c r="C226" s="107" t="s">
        <v>65</v>
      </c>
      <c r="D226" s="87" t="s">
        <v>55</v>
      </c>
      <c r="E226" s="107" t="s">
        <v>56</v>
      </c>
      <c r="F226" s="107" t="s">
        <v>511</v>
      </c>
      <c r="G226" s="107" t="s">
        <v>514</v>
      </c>
      <c r="H226" s="132" t="s">
        <v>584</v>
      </c>
      <c r="I226" s="107" t="s">
        <v>578</v>
      </c>
      <c r="J226" s="84">
        <v>108</v>
      </c>
      <c r="K226" s="45">
        <v>0.01</v>
      </c>
      <c r="L226" s="107" t="s">
        <v>579</v>
      </c>
      <c r="M226" s="5">
        <v>110</v>
      </c>
      <c r="N226" s="107" t="s">
        <v>580</v>
      </c>
      <c r="O226" s="107" t="s">
        <v>57</v>
      </c>
      <c r="P226" s="107" t="s">
        <v>60</v>
      </c>
      <c r="Q226" s="69">
        <v>109.02777777777777</v>
      </c>
      <c r="R226" s="83" t="e">
        <v>#DIV/0!</v>
      </c>
      <c r="S226" s="83">
        <v>0</v>
      </c>
      <c r="T226" s="83">
        <v>0</v>
      </c>
      <c r="U226" s="134">
        <v>144</v>
      </c>
      <c r="V226" s="134">
        <v>157</v>
      </c>
      <c r="W226" s="134">
        <v>0</v>
      </c>
      <c r="X226" s="134">
        <v>0</v>
      </c>
      <c r="Y226" s="134">
        <v>0</v>
      </c>
      <c r="Z226" s="134">
        <v>144</v>
      </c>
      <c r="AA226" s="134">
        <v>158</v>
      </c>
      <c r="AB226" s="134">
        <v>157</v>
      </c>
      <c r="AC226" s="134">
        <v>0</v>
      </c>
      <c r="AD226" s="134">
        <v>0</v>
      </c>
      <c r="AE226" s="134">
        <v>0</v>
      </c>
      <c r="AF226" s="134">
        <v>25</v>
      </c>
      <c r="AG226" s="134">
        <v>6</v>
      </c>
      <c r="AH226" s="134">
        <v>23</v>
      </c>
      <c r="AI226" s="134">
        <v>3</v>
      </c>
      <c r="AJ226" s="134">
        <v>0</v>
      </c>
      <c r="AK226" s="134">
        <v>2</v>
      </c>
      <c r="AL226" s="134">
        <v>0</v>
      </c>
      <c r="AM226" s="134">
        <v>0</v>
      </c>
      <c r="AN226" s="134">
        <v>0</v>
      </c>
      <c r="AO226" s="134">
        <v>0</v>
      </c>
      <c r="AP226" s="134">
        <v>0</v>
      </c>
      <c r="AQ226" s="134">
        <v>0</v>
      </c>
      <c r="AR226" s="134">
        <v>4</v>
      </c>
      <c r="AS226" s="134">
        <v>0</v>
      </c>
      <c r="AT226" s="134">
        <v>4</v>
      </c>
      <c r="AU226" s="134">
        <v>0</v>
      </c>
      <c r="AV226" s="134">
        <v>0</v>
      </c>
      <c r="AW226" s="134">
        <v>0</v>
      </c>
      <c r="AX226" s="134">
        <v>0</v>
      </c>
      <c r="AY226" s="134">
        <v>0</v>
      </c>
      <c r="AZ226" s="134">
        <v>0</v>
      </c>
      <c r="BA226" s="134">
        <v>0</v>
      </c>
      <c r="BB226" s="134">
        <v>0</v>
      </c>
      <c r="BC226" s="134">
        <v>0</v>
      </c>
      <c r="BD226" s="134">
        <v>0</v>
      </c>
      <c r="BE226" s="134">
        <v>0</v>
      </c>
      <c r="BF226" s="134">
        <v>0</v>
      </c>
      <c r="BG226" s="134">
        <v>0</v>
      </c>
      <c r="BH226" s="134">
        <v>0</v>
      </c>
      <c r="BI226" s="134">
        <v>0</v>
      </c>
      <c r="BJ226" s="134">
        <v>0</v>
      </c>
      <c r="BK226" s="134">
        <v>0</v>
      </c>
      <c r="BL226" s="134">
        <v>0</v>
      </c>
      <c r="BM226" s="134">
        <v>0</v>
      </c>
      <c r="BN226" s="134">
        <v>0</v>
      </c>
      <c r="BO226" s="134">
        <v>0</v>
      </c>
      <c r="BP226" s="134">
        <v>30</v>
      </c>
      <c r="BQ226" s="134">
        <v>60</v>
      </c>
      <c r="BR226" s="134">
        <v>28</v>
      </c>
      <c r="BS226" s="134">
        <v>0</v>
      </c>
      <c r="BT226" s="134">
        <v>0</v>
      </c>
      <c r="BU226" s="134">
        <v>0</v>
      </c>
      <c r="BV226" s="134">
        <v>0</v>
      </c>
      <c r="BW226" s="134">
        <v>0</v>
      </c>
      <c r="BX226" s="134">
        <v>0</v>
      </c>
      <c r="BY226" s="134">
        <v>0</v>
      </c>
      <c r="BZ226" s="134">
        <v>0</v>
      </c>
      <c r="CA226" s="134">
        <v>0</v>
      </c>
      <c r="CB226" s="134">
        <v>0</v>
      </c>
      <c r="CC226" s="134">
        <v>0</v>
      </c>
      <c r="CD226" s="134">
        <v>0</v>
      </c>
      <c r="CE226" s="134">
        <v>0</v>
      </c>
      <c r="CF226" s="134">
        <v>0</v>
      </c>
      <c r="CG226" s="134">
        <v>0</v>
      </c>
      <c r="CH226" s="134">
        <v>0</v>
      </c>
      <c r="CI226" s="134">
        <v>0</v>
      </c>
      <c r="CJ226" s="134">
        <v>0</v>
      </c>
      <c r="CK226" s="134">
        <v>5</v>
      </c>
      <c r="CL226" s="134">
        <v>5</v>
      </c>
      <c r="CM226" s="134">
        <v>2</v>
      </c>
      <c r="CN226" s="134">
        <v>1</v>
      </c>
      <c r="CO226" s="134">
        <v>1</v>
      </c>
      <c r="CP226" s="134">
        <v>1</v>
      </c>
      <c r="CQ226" s="134">
        <v>0</v>
      </c>
      <c r="CR226" s="134">
        <v>0</v>
      </c>
      <c r="CS226" s="134">
        <v>0</v>
      </c>
      <c r="CT226" s="134">
        <v>10</v>
      </c>
      <c r="CU226" s="134">
        <v>6</v>
      </c>
      <c r="CV226" s="134">
        <v>16</v>
      </c>
      <c r="CW226" s="134">
        <v>0</v>
      </c>
      <c r="CX226" s="134">
        <v>0</v>
      </c>
      <c r="CY226" s="134">
        <v>3</v>
      </c>
      <c r="CZ226" s="134">
        <v>0</v>
      </c>
      <c r="DA226" s="134">
        <v>0</v>
      </c>
      <c r="DB226" s="134">
        <v>0</v>
      </c>
      <c r="DC226" s="134">
        <v>32</v>
      </c>
      <c r="DD226" s="134">
        <v>32</v>
      </c>
      <c r="DE226" s="134">
        <v>33</v>
      </c>
      <c r="DF226" s="134">
        <v>0</v>
      </c>
      <c r="DG226" s="134">
        <v>0</v>
      </c>
      <c r="DH226" s="134">
        <v>0</v>
      </c>
      <c r="DI226" s="134">
        <v>16</v>
      </c>
      <c r="DJ226" s="134">
        <v>24</v>
      </c>
      <c r="DK226" s="134">
        <v>17</v>
      </c>
      <c r="DL226" s="134">
        <v>18</v>
      </c>
      <c r="DM226" s="134">
        <v>24</v>
      </c>
      <c r="DN226" s="134">
        <v>28</v>
      </c>
      <c r="DO226" s="134">
        <v>0</v>
      </c>
      <c r="DP226" s="134">
        <v>0</v>
      </c>
      <c r="DQ226" s="134">
        <v>0</v>
      </c>
      <c r="DR226" s="134">
        <v>0</v>
      </c>
      <c r="DS226" s="134">
        <v>0</v>
      </c>
      <c r="DT226" s="134">
        <v>0</v>
      </c>
    </row>
    <row r="227" spans="1:124" ht="33.75" x14ac:dyDescent="0.2">
      <c r="A227" s="106" t="s">
        <v>718</v>
      </c>
      <c r="B227" s="86" t="s">
        <v>708</v>
      </c>
      <c r="C227" s="107" t="s">
        <v>65</v>
      </c>
      <c r="D227" s="87" t="s">
        <v>55</v>
      </c>
      <c r="E227" s="107" t="s">
        <v>56</v>
      </c>
      <c r="F227" s="107" t="s">
        <v>511</v>
      </c>
      <c r="G227" s="107" t="s">
        <v>514</v>
      </c>
      <c r="H227" s="132" t="s">
        <v>708</v>
      </c>
      <c r="I227" s="107" t="s">
        <v>582</v>
      </c>
      <c r="J227" s="84">
        <v>42</v>
      </c>
      <c r="K227" s="45">
        <v>0.01</v>
      </c>
      <c r="L227" s="107" t="s">
        <v>579</v>
      </c>
      <c r="M227" s="5">
        <v>37</v>
      </c>
      <c r="N227" s="107" t="s">
        <v>583</v>
      </c>
      <c r="O227" s="107" t="s">
        <v>57</v>
      </c>
      <c r="P227" s="107" t="s">
        <v>60</v>
      </c>
      <c r="Q227" s="69">
        <v>87.804878048780495</v>
      </c>
      <c r="R227" s="83" t="e">
        <v>#DIV/0!</v>
      </c>
      <c r="S227" s="83">
        <v>0</v>
      </c>
      <c r="T227" s="83">
        <v>0</v>
      </c>
      <c r="U227" s="134">
        <v>41</v>
      </c>
      <c r="V227" s="134">
        <v>36</v>
      </c>
      <c r="W227" s="134">
        <v>0</v>
      </c>
      <c r="X227" s="134">
        <v>0</v>
      </c>
      <c r="Y227" s="134">
        <v>0</v>
      </c>
      <c r="Z227" s="134">
        <v>41</v>
      </c>
      <c r="AA227" s="134">
        <v>41</v>
      </c>
      <c r="AB227" s="134">
        <v>36</v>
      </c>
      <c r="AC227" s="134">
        <v>0</v>
      </c>
      <c r="AD227" s="134">
        <v>0</v>
      </c>
      <c r="AE227" s="134">
        <v>0</v>
      </c>
      <c r="AF227" s="134">
        <v>15</v>
      </c>
      <c r="AG227" s="134">
        <v>15</v>
      </c>
      <c r="AH227" s="134">
        <v>15</v>
      </c>
      <c r="AI227" s="134">
        <v>2</v>
      </c>
      <c r="AJ227" s="134">
        <v>0</v>
      </c>
      <c r="AK227" s="134">
        <v>2</v>
      </c>
      <c r="AL227" s="134">
        <v>0</v>
      </c>
      <c r="AM227" s="134">
        <v>0</v>
      </c>
      <c r="AN227" s="134">
        <v>0</v>
      </c>
      <c r="AO227" s="134">
        <v>0</v>
      </c>
      <c r="AP227" s="134">
        <v>0</v>
      </c>
      <c r="AQ227" s="134">
        <v>0</v>
      </c>
      <c r="AR227" s="134">
        <v>0</v>
      </c>
      <c r="AS227" s="134">
        <v>0</v>
      </c>
      <c r="AT227" s="134">
        <v>0</v>
      </c>
      <c r="AU227" s="134">
        <v>2</v>
      </c>
      <c r="AV227" s="134">
        <v>2</v>
      </c>
      <c r="AW227" s="134">
        <v>2</v>
      </c>
      <c r="AX227" s="134">
        <v>0</v>
      </c>
      <c r="AY227" s="134">
        <v>0</v>
      </c>
      <c r="AZ227" s="134">
        <v>0</v>
      </c>
      <c r="BA227" s="134">
        <v>0</v>
      </c>
      <c r="BB227" s="134">
        <v>0</v>
      </c>
      <c r="BC227" s="134">
        <v>0</v>
      </c>
      <c r="BD227" s="134">
        <v>0</v>
      </c>
      <c r="BE227" s="134">
        <v>1</v>
      </c>
      <c r="BF227" s="134">
        <v>0</v>
      </c>
      <c r="BG227" s="134">
        <v>1</v>
      </c>
      <c r="BH227" s="134">
        <v>1</v>
      </c>
      <c r="BI227" s="134">
        <v>0</v>
      </c>
      <c r="BJ227" s="134">
        <v>0</v>
      </c>
      <c r="BK227" s="134">
        <v>0</v>
      </c>
      <c r="BL227" s="134">
        <v>0</v>
      </c>
      <c r="BM227" s="134">
        <v>2</v>
      </c>
      <c r="BN227" s="134">
        <v>3</v>
      </c>
      <c r="BO227" s="134">
        <v>2</v>
      </c>
      <c r="BP227" s="134">
        <v>4</v>
      </c>
      <c r="BQ227" s="134">
        <v>4</v>
      </c>
      <c r="BR227" s="134">
        <v>4</v>
      </c>
      <c r="BS227" s="134">
        <v>0</v>
      </c>
      <c r="BT227" s="134">
        <v>0</v>
      </c>
      <c r="BU227" s="134">
        <v>0</v>
      </c>
      <c r="BV227" s="134">
        <v>0</v>
      </c>
      <c r="BW227" s="134">
        <v>0</v>
      </c>
      <c r="BX227" s="134">
        <v>0</v>
      </c>
      <c r="BY227" s="134">
        <v>0</v>
      </c>
      <c r="BZ227" s="134">
        <v>1</v>
      </c>
      <c r="CA227" s="134">
        <v>0</v>
      </c>
      <c r="CB227" s="134">
        <v>0</v>
      </c>
      <c r="CC227" s="134">
        <v>0</v>
      </c>
      <c r="CD227" s="134">
        <v>0</v>
      </c>
      <c r="CE227" s="134">
        <v>1</v>
      </c>
      <c r="CF227" s="134">
        <v>0</v>
      </c>
      <c r="CG227" s="134">
        <v>0</v>
      </c>
      <c r="CH227" s="134">
        <v>2</v>
      </c>
      <c r="CI227" s="134">
        <v>2</v>
      </c>
      <c r="CJ227" s="134">
        <v>2</v>
      </c>
      <c r="CK227" s="134">
        <v>1</v>
      </c>
      <c r="CL227" s="134">
        <v>1</v>
      </c>
      <c r="CM227" s="134">
        <v>0</v>
      </c>
      <c r="CN227" s="134">
        <v>1</v>
      </c>
      <c r="CO227" s="134">
        <v>1</v>
      </c>
      <c r="CP227" s="134">
        <v>1</v>
      </c>
      <c r="CQ227" s="134">
        <v>0</v>
      </c>
      <c r="CR227" s="134">
        <v>0</v>
      </c>
      <c r="CS227" s="134">
        <v>0</v>
      </c>
      <c r="CT227" s="134">
        <v>2</v>
      </c>
      <c r="CU227" s="134">
        <v>2</v>
      </c>
      <c r="CV227" s="134">
        <v>2</v>
      </c>
      <c r="CW227" s="134">
        <v>0</v>
      </c>
      <c r="CX227" s="134">
        <v>0</v>
      </c>
      <c r="CY227" s="134">
        <v>0</v>
      </c>
      <c r="CZ227" s="134">
        <v>0</v>
      </c>
      <c r="DA227" s="134">
        <v>0</v>
      </c>
      <c r="DB227" s="134">
        <v>0</v>
      </c>
      <c r="DC227" s="134">
        <v>4</v>
      </c>
      <c r="DD227" s="134">
        <v>4</v>
      </c>
      <c r="DE227" s="134">
        <v>2</v>
      </c>
      <c r="DF227" s="134">
        <v>0</v>
      </c>
      <c r="DG227" s="134">
        <v>0</v>
      </c>
      <c r="DH227" s="134">
        <v>0</v>
      </c>
      <c r="DI227" s="134">
        <v>0</v>
      </c>
      <c r="DJ227" s="134">
        <v>0</v>
      </c>
      <c r="DK227" s="134">
        <v>0</v>
      </c>
      <c r="DL227" s="134">
        <v>4</v>
      </c>
      <c r="DM227" s="134">
        <v>4</v>
      </c>
      <c r="DN227" s="134">
        <v>4</v>
      </c>
      <c r="DO227" s="134">
        <v>0</v>
      </c>
      <c r="DP227" s="134">
        <v>0</v>
      </c>
      <c r="DQ227" s="134">
        <v>0</v>
      </c>
      <c r="DR227" s="134">
        <v>0</v>
      </c>
      <c r="DS227" s="134">
        <v>0</v>
      </c>
      <c r="DT227" s="134">
        <v>0</v>
      </c>
    </row>
    <row r="228" spans="1:124" ht="77.25" customHeight="1" x14ac:dyDescent="0.2">
      <c r="A228" s="106" t="s">
        <v>718</v>
      </c>
      <c r="B228" s="86" t="s">
        <v>709</v>
      </c>
      <c r="C228" s="107" t="s">
        <v>65</v>
      </c>
      <c r="D228" s="87" t="s">
        <v>55</v>
      </c>
      <c r="E228" s="107" t="s">
        <v>56</v>
      </c>
      <c r="F228" s="107" t="s">
        <v>511</v>
      </c>
      <c r="G228" s="107" t="s">
        <v>514</v>
      </c>
      <c r="H228" s="132" t="s">
        <v>709</v>
      </c>
      <c r="I228" s="107" t="s">
        <v>585</v>
      </c>
      <c r="J228" s="5">
        <v>12500</v>
      </c>
      <c r="K228" s="45">
        <v>5.0000000000000001E-3</v>
      </c>
      <c r="L228" s="107" t="s">
        <v>586</v>
      </c>
      <c r="M228" s="5">
        <v>13111</v>
      </c>
      <c r="N228" s="107" t="s">
        <v>587</v>
      </c>
      <c r="O228" s="107" t="s">
        <v>57</v>
      </c>
      <c r="P228" s="107" t="s">
        <v>60</v>
      </c>
      <c r="Q228" s="69" t="e">
        <v>#DIV/0!</v>
      </c>
      <c r="R228" s="83" t="e">
        <v>#DIV/0!</v>
      </c>
      <c r="S228" s="83">
        <v>0</v>
      </c>
      <c r="T228" s="83">
        <v>0</v>
      </c>
      <c r="U228" s="134">
        <v>0</v>
      </c>
      <c r="V228" s="134">
        <v>13029</v>
      </c>
      <c r="W228" s="134">
        <v>0</v>
      </c>
      <c r="X228" s="134">
        <v>0</v>
      </c>
      <c r="Y228" s="134">
        <v>0</v>
      </c>
      <c r="Z228" s="134">
        <v>0</v>
      </c>
      <c r="AA228" s="134">
        <v>0</v>
      </c>
      <c r="AB228" s="134">
        <v>13029</v>
      </c>
      <c r="AC228" s="134">
        <v>0</v>
      </c>
      <c r="AD228" s="134">
        <v>0</v>
      </c>
      <c r="AE228" s="134">
        <v>62</v>
      </c>
      <c r="AF228" s="134">
        <v>0</v>
      </c>
      <c r="AG228" s="134">
        <v>0</v>
      </c>
      <c r="AH228" s="134">
        <v>1328</v>
      </c>
      <c r="AI228" s="134">
        <v>0</v>
      </c>
      <c r="AJ228" s="134">
        <v>0</v>
      </c>
      <c r="AK228" s="134">
        <v>356</v>
      </c>
      <c r="AL228" s="134">
        <v>0</v>
      </c>
      <c r="AM228" s="134">
        <v>0</v>
      </c>
      <c r="AN228" s="134">
        <v>171</v>
      </c>
      <c r="AO228" s="134">
        <v>0</v>
      </c>
      <c r="AP228" s="134">
        <v>0</v>
      </c>
      <c r="AQ228" s="134">
        <v>263</v>
      </c>
      <c r="AR228" s="134">
        <v>0</v>
      </c>
      <c r="AS228" s="134">
        <v>0</v>
      </c>
      <c r="AT228" s="134">
        <v>531</v>
      </c>
      <c r="AU228" s="134">
        <v>0</v>
      </c>
      <c r="AV228" s="134">
        <v>0</v>
      </c>
      <c r="AW228" s="134">
        <v>365</v>
      </c>
      <c r="AX228" s="134">
        <v>0</v>
      </c>
      <c r="AY228" s="134">
        <v>0</v>
      </c>
      <c r="AZ228" s="134">
        <v>200</v>
      </c>
      <c r="BA228" s="134">
        <v>0</v>
      </c>
      <c r="BB228" s="134">
        <v>0</v>
      </c>
      <c r="BC228" s="134">
        <v>168</v>
      </c>
      <c r="BD228" s="134">
        <v>0</v>
      </c>
      <c r="BE228" s="134">
        <v>0</v>
      </c>
      <c r="BF228" s="134">
        <v>269</v>
      </c>
      <c r="BG228" s="134">
        <v>0</v>
      </c>
      <c r="BH228" s="134">
        <v>0</v>
      </c>
      <c r="BI228" s="134">
        <v>280</v>
      </c>
      <c r="BJ228" s="134">
        <v>0</v>
      </c>
      <c r="BK228" s="134">
        <v>0</v>
      </c>
      <c r="BL228" s="134">
        <v>103</v>
      </c>
      <c r="BM228" s="134">
        <v>0</v>
      </c>
      <c r="BN228" s="134">
        <v>0</v>
      </c>
      <c r="BO228" s="134">
        <v>346</v>
      </c>
      <c r="BP228" s="134">
        <v>0</v>
      </c>
      <c r="BQ228" s="134">
        <v>0</v>
      </c>
      <c r="BR228" s="134">
        <v>2567</v>
      </c>
      <c r="BS228" s="134">
        <v>0</v>
      </c>
      <c r="BT228" s="134">
        <v>0</v>
      </c>
      <c r="BU228" s="134">
        <v>41</v>
      </c>
      <c r="BV228" s="134">
        <v>0</v>
      </c>
      <c r="BW228" s="134">
        <v>0</v>
      </c>
      <c r="BX228" s="134">
        <v>125</v>
      </c>
      <c r="BY228" s="134">
        <v>0</v>
      </c>
      <c r="BZ228" s="134">
        <v>0</v>
      </c>
      <c r="CA228" s="134">
        <v>132</v>
      </c>
      <c r="CB228" s="134">
        <v>0</v>
      </c>
      <c r="CC228" s="134">
        <v>0</v>
      </c>
      <c r="CD228" s="134">
        <v>137</v>
      </c>
      <c r="CE228" s="134">
        <v>0</v>
      </c>
      <c r="CF228" s="134">
        <v>0</v>
      </c>
      <c r="CG228" s="134">
        <v>358</v>
      </c>
      <c r="CH228" s="134">
        <v>0</v>
      </c>
      <c r="CI228" s="134">
        <v>0</v>
      </c>
      <c r="CJ228" s="134">
        <v>642</v>
      </c>
      <c r="CK228" s="134">
        <v>0</v>
      </c>
      <c r="CL228" s="134">
        <v>0</v>
      </c>
      <c r="CM228" s="134">
        <v>414</v>
      </c>
      <c r="CN228" s="134">
        <v>0</v>
      </c>
      <c r="CO228" s="134">
        <v>0</v>
      </c>
      <c r="CP228" s="134">
        <v>615</v>
      </c>
      <c r="CQ228" s="134">
        <v>0</v>
      </c>
      <c r="CR228" s="134">
        <v>0</v>
      </c>
      <c r="CS228" s="134">
        <v>267</v>
      </c>
      <c r="CT228" s="134">
        <v>0</v>
      </c>
      <c r="CU228" s="134">
        <v>0</v>
      </c>
      <c r="CV228" s="134">
        <v>446</v>
      </c>
      <c r="CW228" s="134">
        <v>0</v>
      </c>
      <c r="CX228" s="134">
        <v>0</v>
      </c>
      <c r="CY228" s="134">
        <v>435</v>
      </c>
      <c r="CZ228" s="134">
        <v>0</v>
      </c>
      <c r="DA228" s="134">
        <v>0</v>
      </c>
      <c r="DB228" s="134">
        <v>13</v>
      </c>
      <c r="DC228" s="134">
        <v>0</v>
      </c>
      <c r="DD228" s="134">
        <v>0</v>
      </c>
      <c r="DE228" s="134">
        <v>772</v>
      </c>
      <c r="DF228" s="134">
        <v>0</v>
      </c>
      <c r="DG228" s="134">
        <v>0</v>
      </c>
      <c r="DH228" s="134">
        <v>390</v>
      </c>
      <c r="DI228" s="134">
        <v>0</v>
      </c>
      <c r="DJ228" s="134">
        <v>0</v>
      </c>
      <c r="DK228" s="134">
        <v>471</v>
      </c>
      <c r="DL228" s="134">
        <v>0</v>
      </c>
      <c r="DM228" s="134">
        <v>0</v>
      </c>
      <c r="DN228" s="134">
        <v>555</v>
      </c>
      <c r="DO228" s="134">
        <v>0</v>
      </c>
      <c r="DP228" s="134">
        <v>0</v>
      </c>
      <c r="DQ228" s="134">
        <v>170</v>
      </c>
      <c r="DR228" s="134">
        <v>0</v>
      </c>
      <c r="DS228" s="134">
        <v>0</v>
      </c>
      <c r="DT228" s="134">
        <v>37</v>
      </c>
    </row>
    <row r="229" spans="1:124" ht="33.75" x14ac:dyDescent="0.2">
      <c r="A229" s="106" t="s">
        <v>718</v>
      </c>
      <c r="B229" s="11" t="s">
        <v>599</v>
      </c>
      <c r="C229" s="7" t="s">
        <v>65</v>
      </c>
      <c r="D229" s="9" t="s">
        <v>598</v>
      </c>
      <c r="E229" s="7" t="s">
        <v>589</v>
      </c>
      <c r="F229" s="7" t="s">
        <v>598</v>
      </c>
      <c r="G229" s="10" t="s">
        <v>590</v>
      </c>
      <c r="H229" s="11" t="s">
        <v>599</v>
      </c>
      <c r="I229" s="3" t="s">
        <v>9</v>
      </c>
      <c r="J229" s="11"/>
      <c r="K229" s="19">
        <v>1</v>
      </c>
      <c r="L229" s="3"/>
      <c r="M229" s="4"/>
      <c r="N229" s="29"/>
      <c r="O229" s="3"/>
      <c r="P229" s="3"/>
      <c r="Q229" s="8"/>
      <c r="R229" s="20"/>
      <c r="S229" s="20"/>
      <c r="T229" s="20"/>
      <c r="U229" s="103"/>
      <c r="V229" s="103"/>
      <c r="W229" s="103"/>
      <c r="X229" s="103"/>
      <c r="Y229" s="103"/>
      <c r="Z229" s="104"/>
      <c r="AA229" s="104"/>
      <c r="AB229" s="7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8"/>
      <c r="BB229" s="8"/>
      <c r="BC229" s="20"/>
      <c r="BD229" s="8"/>
      <c r="BE229" s="8"/>
      <c r="BF229" s="20"/>
      <c r="BG229" s="8"/>
      <c r="BH229" s="8"/>
      <c r="BI229" s="20"/>
      <c r="BJ229" s="8"/>
      <c r="BK229" s="8"/>
      <c r="BL229" s="20"/>
      <c r="BM229" s="20"/>
      <c r="BN229" s="20"/>
      <c r="BO229" s="20"/>
      <c r="BP229" s="8"/>
      <c r="BQ229" s="8"/>
      <c r="BR229" s="20"/>
      <c r="BS229" s="20"/>
      <c r="BT229" s="20"/>
      <c r="BU229" s="20"/>
      <c r="BV229" s="20"/>
      <c r="BW229" s="20"/>
      <c r="BX229" s="20"/>
      <c r="BY229" s="8"/>
      <c r="BZ229" s="8"/>
      <c r="CA229" s="20"/>
      <c r="CB229" s="8"/>
      <c r="CC229" s="8"/>
      <c r="CD229" s="20"/>
      <c r="CE229" s="8"/>
      <c r="CF229" s="8"/>
      <c r="CG229" s="20"/>
      <c r="CH229" s="8"/>
      <c r="CI229" s="8"/>
      <c r="CJ229" s="20"/>
      <c r="CK229" s="8"/>
      <c r="CL229" s="8"/>
      <c r="CM229" s="20"/>
      <c r="CN229" s="20"/>
      <c r="CO229" s="20"/>
      <c r="CP229" s="20"/>
      <c r="CQ229" s="8"/>
      <c r="CR229" s="8"/>
      <c r="CS229" s="20"/>
      <c r="CT229" s="8"/>
      <c r="CU229" s="8"/>
      <c r="CV229" s="20"/>
      <c r="CW229" s="8"/>
      <c r="CX229" s="8"/>
      <c r="CY229" s="20"/>
      <c r="CZ229" s="8"/>
      <c r="DA229" s="8"/>
      <c r="DB229" s="20"/>
      <c r="DC229" s="8"/>
      <c r="DD229" s="8"/>
      <c r="DE229" s="20"/>
      <c r="DF229" s="8"/>
      <c r="DG229" s="8"/>
      <c r="DH229" s="20"/>
      <c r="DI229" s="20"/>
      <c r="DJ229" s="20"/>
      <c r="DK229" s="20"/>
      <c r="DL229" s="8"/>
      <c r="DM229" s="8"/>
      <c r="DN229" s="20"/>
      <c r="DO229" s="8"/>
      <c r="DP229" s="8"/>
      <c r="DQ229" s="20"/>
      <c r="DR229" s="8"/>
      <c r="DS229" s="8"/>
      <c r="DT229" s="20"/>
    </row>
    <row r="230" spans="1:124" ht="33.75" x14ac:dyDescent="0.2">
      <c r="A230" s="106" t="s">
        <v>718</v>
      </c>
      <c r="B230" s="13" t="s">
        <v>600</v>
      </c>
      <c r="C230" s="107" t="s">
        <v>65</v>
      </c>
      <c r="D230" s="87" t="s">
        <v>598</v>
      </c>
      <c r="E230" s="107" t="s">
        <v>589</v>
      </c>
      <c r="F230" s="107" t="s">
        <v>598</v>
      </c>
      <c r="G230" s="53" t="s">
        <v>590</v>
      </c>
      <c r="H230" s="90" t="s">
        <v>600</v>
      </c>
      <c r="I230" s="115" t="s">
        <v>591</v>
      </c>
      <c r="J230" s="116">
        <v>1</v>
      </c>
      <c r="K230" s="45">
        <v>0.2</v>
      </c>
      <c r="L230" s="6" t="s">
        <v>592</v>
      </c>
      <c r="M230" s="116"/>
      <c r="N230" s="50" t="s">
        <v>593</v>
      </c>
      <c r="O230" s="6" t="s">
        <v>58</v>
      </c>
      <c r="P230" s="43" t="s">
        <v>60</v>
      </c>
      <c r="Q230" s="69">
        <v>100</v>
      </c>
      <c r="R230" s="83" t="e">
        <v>#DIV/0!</v>
      </c>
      <c r="S230" s="83">
        <v>0</v>
      </c>
      <c r="T230" s="83">
        <v>0</v>
      </c>
      <c r="U230" s="134">
        <v>1</v>
      </c>
      <c r="V230" s="134">
        <v>1</v>
      </c>
      <c r="W230" s="134">
        <v>1</v>
      </c>
      <c r="X230" s="134">
        <v>1</v>
      </c>
      <c r="Y230" s="134">
        <v>1</v>
      </c>
      <c r="Z230" s="134">
        <v>0</v>
      </c>
      <c r="AA230" s="134">
        <v>0</v>
      </c>
      <c r="AB230" s="134">
        <v>0</v>
      </c>
      <c r="AC230" s="134">
        <v>0</v>
      </c>
      <c r="AD230" s="134">
        <v>0</v>
      </c>
      <c r="AE230" s="134">
        <v>0</v>
      </c>
      <c r="AF230" s="134">
        <v>0</v>
      </c>
      <c r="AG230" s="134">
        <v>0</v>
      </c>
      <c r="AH230" s="134">
        <v>0</v>
      </c>
      <c r="AI230" s="134">
        <v>0</v>
      </c>
      <c r="AJ230" s="134">
        <v>0</v>
      </c>
      <c r="AK230" s="134">
        <v>0</v>
      </c>
      <c r="AL230" s="134">
        <v>0</v>
      </c>
      <c r="AM230" s="134">
        <v>0</v>
      </c>
      <c r="AN230" s="134">
        <v>0</v>
      </c>
      <c r="AO230" s="134">
        <v>0</v>
      </c>
      <c r="AP230" s="134">
        <v>0</v>
      </c>
      <c r="AQ230" s="134">
        <v>0</v>
      </c>
      <c r="AR230" s="134">
        <v>0</v>
      </c>
      <c r="AS230" s="134">
        <v>0</v>
      </c>
      <c r="AT230" s="134">
        <v>0</v>
      </c>
      <c r="AU230" s="134">
        <v>0</v>
      </c>
      <c r="AV230" s="134">
        <v>0</v>
      </c>
      <c r="AW230" s="134">
        <v>0</v>
      </c>
      <c r="AX230" s="134">
        <v>0</v>
      </c>
      <c r="AY230" s="134">
        <v>0</v>
      </c>
      <c r="AZ230" s="134">
        <v>0</v>
      </c>
      <c r="BA230" s="134">
        <v>0</v>
      </c>
      <c r="BB230" s="134">
        <v>0</v>
      </c>
      <c r="BC230" s="134">
        <v>0</v>
      </c>
      <c r="BD230" s="134">
        <v>0</v>
      </c>
      <c r="BE230" s="134">
        <v>0</v>
      </c>
      <c r="BF230" s="134">
        <v>0</v>
      </c>
      <c r="BG230" s="134">
        <v>0</v>
      </c>
      <c r="BH230" s="134">
        <v>0</v>
      </c>
      <c r="BI230" s="134">
        <v>0</v>
      </c>
      <c r="BJ230" s="134">
        <v>0</v>
      </c>
      <c r="BK230" s="134">
        <v>0</v>
      </c>
      <c r="BL230" s="134">
        <v>0</v>
      </c>
      <c r="BM230" s="134">
        <v>0</v>
      </c>
      <c r="BN230" s="134">
        <v>0</v>
      </c>
      <c r="BO230" s="134">
        <v>0</v>
      </c>
      <c r="BP230" s="134">
        <v>0</v>
      </c>
      <c r="BQ230" s="134">
        <v>0</v>
      </c>
      <c r="BR230" s="134">
        <v>0</v>
      </c>
      <c r="BS230" s="134">
        <v>0</v>
      </c>
      <c r="BT230" s="134">
        <v>0</v>
      </c>
      <c r="BU230" s="134">
        <v>0</v>
      </c>
      <c r="BV230" s="134">
        <v>0</v>
      </c>
      <c r="BW230" s="134">
        <v>0</v>
      </c>
      <c r="BX230" s="134">
        <v>0</v>
      </c>
      <c r="BY230" s="134">
        <v>0</v>
      </c>
      <c r="BZ230" s="134">
        <v>0</v>
      </c>
      <c r="CA230" s="134">
        <v>0</v>
      </c>
      <c r="CB230" s="134">
        <v>0</v>
      </c>
      <c r="CC230" s="134">
        <v>0</v>
      </c>
      <c r="CD230" s="134">
        <v>0</v>
      </c>
      <c r="CE230" s="134">
        <v>0</v>
      </c>
      <c r="CF230" s="134">
        <v>0</v>
      </c>
      <c r="CG230" s="134">
        <v>0</v>
      </c>
      <c r="CH230" s="134">
        <v>0</v>
      </c>
      <c r="CI230" s="134">
        <v>0</v>
      </c>
      <c r="CJ230" s="134">
        <v>0</v>
      </c>
      <c r="CK230" s="134">
        <v>0</v>
      </c>
      <c r="CL230" s="134">
        <v>0</v>
      </c>
      <c r="CM230" s="134">
        <v>0</v>
      </c>
      <c r="CN230" s="134">
        <v>0</v>
      </c>
      <c r="CO230" s="134">
        <v>0</v>
      </c>
      <c r="CP230" s="134">
        <v>0</v>
      </c>
      <c r="CQ230" s="134">
        <v>0</v>
      </c>
      <c r="CR230" s="134">
        <v>0</v>
      </c>
      <c r="CS230" s="134">
        <v>0</v>
      </c>
      <c r="CT230" s="134">
        <v>0</v>
      </c>
      <c r="CU230" s="134">
        <v>0</v>
      </c>
      <c r="CV230" s="134">
        <v>0</v>
      </c>
      <c r="CW230" s="134">
        <v>0</v>
      </c>
      <c r="CX230" s="134">
        <v>0</v>
      </c>
      <c r="CY230" s="134">
        <v>0</v>
      </c>
      <c r="CZ230" s="134">
        <v>0</v>
      </c>
      <c r="DA230" s="134">
        <v>0</v>
      </c>
      <c r="DB230" s="134">
        <v>0</v>
      </c>
      <c r="DC230" s="134">
        <v>0</v>
      </c>
      <c r="DD230" s="134">
        <v>0</v>
      </c>
      <c r="DE230" s="134">
        <v>0</v>
      </c>
      <c r="DF230" s="134">
        <v>0</v>
      </c>
      <c r="DG230" s="134">
        <v>0</v>
      </c>
      <c r="DH230" s="134">
        <v>0</v>
      </c>
      <c r="DI230" s="134">
        <v>0</v>
      </c>
      <c r="DJ230" s="134">
        <v>0</v>
      </c>
      <c r="DK230" s="134">
        <v>0</v>
      </c>
      <c r="DL230" s="134">
        <v>0</v>
      </c>
      <c r="DM230" s="134">
        <v>0</v>
      </c>
      <c r="DN230" s="134">
        <v>0</v>
      </c>
      <c r="DO230" s="134">
        <v>0</v>
      </c>
      <c r="DP230" s="134">
        <v>0</v>
      </c>
      <c r="DQ230" s="134">
        <v>0</v>
      </c>
      <c r="DR230" s="134">
        <v>0</v>
      </c>
      <c r="DS230" s="134">
        <v>0</v>
      </c>
      <c r="DT230" s="134">
        <v>0</v>
      </c>
    </row>
    <row r="231" spans="1:124" ht="45" x14ac:dyDescent="0.2">
      <c r="A231" s="106" t="s">
        <v>718</v>
      </c>
      <c r="B231" s="13" t="s">
        <v>601</v>
      </c>
      <c r="C231" s="107" t="s">
        <v>65</v>
      </c>
      <c r="D231" s="87" t="s">
        <v>598</v>
      </c>
      <c r="E231" s="107" t="s">
        <v>589</v>
      </c>
      <c r="F231" s="107" t="s">
        <v>598</v>
      </c>
      <c r="G231" s="53" t="s">
        <v>590</v>
      </c>
      <c r="H231" s="13" t="s">
        <v>601</v>
      </c>
      <c r="I231" s="115" t="s">
        <v>594</v>
      </c>
      <c r="J231" s="116">
        <v>12</v>
      </c>
      <c r="K231" s="45">
        <v>0.1</v>
      </c>
      <c r="L231" s="96"/>
      <c r="M231" s="101"/>
      <c r="N231" s="50" t="s">
        <v>595</v>
      </c>
      <c r="O231" s="6" t="s">
        <v>58</v>
      </c>
      <c r="P231" s="43" t="s">
        <v>60</v>
      </c>
      <c r="Q231" s="69">
        <v>100</v>
      </c>
      <c r="R231" s="83" t="e">
        <v>#DIV/0!</v>
      </c>
      <c r="S231" s="83">
        <v>0</v>
      </c>
      <c r="T231" s="83">
        <v>0</v>
      </c>
      <c r="U231" s="134">
        <v>12</v>
      </c>
      <c r="V231" s="134">
        <v>12</v>
      </c>
      <c r="W231" s="134">
        <v>12</v>
      </c>
      <c r="X231" s="134">
        <v>10</v>
      </c>
      <c r="Y231" s="134">
        <v>12</v>
      </c>
      <c r="Z231" s="134">
        <v>0</v>
      </c>
      <c r="AA231" s="134">
        <v>0</v>
      </c>
      <c r="AB231" s="134">
        <v>0</v>
      </c>
      <c r="AC231" s="134">
        <v>0</v>
      </c>
      <c r="AD231" s="134">
        <v>0</v>
      </c>
      <c r="AE231" s="134">
        <v>0</v>
      </c>
      <c r="AF231" s="134">
        <v>0</v>
      </c>
      <c r="AG231" s="134">
        <v>0</v>
      </c>
      <c r="AH231" s="134">
        <v>0</v>
      </c>
      <c r="AI231" s="134">
        <v>0</v>
      </c>
      <c r="AJ231" s="134">
        <v>0</v>
      </c>
      <c r="AK231" s="134">
        <v>0</v>
      </c>
      <c r="AL231" s="134">
        <v>0</v>
      </c>
      <c r="AM231" s="134">
        <v>0</v>
      </c>
      <c r="AN231" s="134">
        <v>0</v>
      </c>
      <c r="AO231" s="134">
        <v>0</v>
      </c>
      <c r="AP231" s="134">
        <v>0</v>
      </c>
      <c r="AQ231" s="134">
        <v>0</v>
      </c>
      <c r="AR231" s="134">
        <v>0</v>
      </c>
      <c r="AS231" s="134">
        <v>0</v>
      </c>
      <c r="AT231" s="134">
        <v>0</v>
      </c>
      <c r="AU231" s="134">
        <v>0</v>
      </c>
      <c r="AV231" s="134">
        <v>0</v>
      </c>
      <c r="AW231" s="134">
        <v>0</v>
      </c>
      <c r="AX231" s="134">
        <v>0</v>
      </c>
      <c r="AY231" s="134">
        <v>0</v>
      </c>
      <c r="AZ231" s="134">
        <v>0</v>
      </c>
      <c r="BA231" s="134">
        <v>0</v>
      </c>
      <c r="BB231" s="134">
        <v>0</v>
      </c>
      <c r="BC231" s="134">
        <v>0</v>
      </c>
      <c r="BD231" s="134">
        <v>0</v>
      </c>
      <c r="BE231" s="134">
        <v>0</v>
      </c>
      <c r="BF231" s="134">
        <v>0</v>
      </c>
      <c r="BG231" s="134">
        <v>0</v>
      </c>
      <c r="BH231" s="134">
        <v>0</v>
      </c>
      <c r="BI231" s="134">
        <v>0</v>
      </c>
      <c r="BJ231" s="134">
        <v>0</v>
      </c>
      <c r="BK231" s="134">
        <v>0</v>
      </c>
      <c r="BL231" s="134">
        <v>0</v>
      </c>
      <c r="BM231" s="134">
        <v>0</v>
      </c>
      <c r="BN231" s="134">
        <v>0</v>
      </c>
      <c r="BO231" s="134">
        <v>0</v>
      </c>
      <c r="BP231" s="134">
        <v>0</v>
      </c>
      <c r="BQ231" s="134">
        <v>0</v>
      </c>
      <c r="BR231" s="134">
        <v>0</v>
      </c>
      <c r="BS231" s="134">
        <v>0</v>
      </c>
      <c r="BT231" s="134">
        <v>0</v>
      </c>
      <c r="BU231" s="134">
        <v>0</v>
      </c>
      <c r="BV231" s="134">
        <v>0</v>
      </c>
      <c r="BW231" s="134">
        <v>0</v>
      </c>
      <c r="BX231" s="134">
        <v>0</v>
      </c>
      <c r="BY231" s="134">
        <v>0</v>
      </c>
      <c r="BZ231" s="134">
        <v>0</v>
      </c>
      <c r="CA231" s="134">
        <v>0</v>
      </c>
      <c r="CB231" s="134">
        <v>0</v>
      </c>
      <c r="CC231" s="134">
        <v>0</v>
      </c>
      <c r="CD231" s="134">
        <v>0</v>
      </c>
      <c r="CE231" s="134">
        <v>0</v>
      </c>
      <c r="CF231" s="134">
        <v>0</v>
      </c>
      <c r="CG231" s="134">
        <v>0</v>
      </c>
      <c r="CH231" s="134">
        <v>0</v>
      </c>
      <c r="CI231" s="134">
        <v>0</v>
      </c>
      <c r="CJ231" s="134">
        <v>0</v>
      </c>
      <c r="CK231" s="134">
        <v>0</v>
      </c>
      <c r="CL231" s="134">
        <v>0</v>
      </c>
      <c r="CM231" s="134">
        <v>0</v>
      </c>
      <c r="CN231" s="134">
        <v>0</v>
      </c>
      <c r="CO231" s="134">
        <v>0</v>
      </c>
      <c r="CP231" s="134">
        <v>0</v>
      </c>
      <c r="CQ231" s="134">
        <v>0</v>
      </c>
      <c r="CR231" s="134">
        <v>0</v>
      </c>
      <c r="CS231" s="134">
        <v>0</v>
      </c>
      <c r="CT231" s="134">
        <v>0</v>
      </c>
      <c r="CU231" s="134">
        <v>0</v>
      </c>
      <c r="CV231" s="134">
        <v>0</v>
      </c>
      <c r="CW231" s="134">
        <v>0</v>
      </c>
      <c r="CX231" s="134">
        <v>0</v>
      </c>
      <c r="CY231" s="134">
        <v>0</v>
      </c>
      <c r="CZ231" s="134">
        <v>0</v>
      </c>
      <c r="DA231" s="134">
        <v>0</v>
      </c>
      <c r="DB231" s="134">
        <v>0</v>
      </c>
      <c r="DC231" s="134">
        <v>0</v>
      </c>
      <c r="DD231" s="134">
        <v>0</v>
      </c>
      <c r="DE231" s="134">
        <v>0</v>
      </c>
      <c r="DF231" s="134">
        <v>0</v>
      </c>
      <c r="DG231" s="134">
        <v>0</v>
      </c>
      <c r="DH231" s="134">
        <v>0</v>
      </c>
      <c r="DI231" s="134">
        <v>0</v>
      </c>
      <c r="DJ231" s="134">
        <v>0</v>
      </c>
      <c r="DK231" s="134">
        <v>0</v>
      </c>
      <c r="DL231" s="134">
        <v>0</v>
      </c>
      <c r="DM231" s="134">
        <v>0</v>
      </c>
      <c r="DN231" s="134">
        <v>0</v>
      </c>
      <c r="DO231" s="134">
        <v>0</v>
      </c>
      <c r="DP231" s="134">
        <v>0</v>
      </c>
      <c r="DQ231" s="134">
        <v>0</v>
      </c>
      <c r="DR231" s="134">
        <v>0</v>
      </c>
      <c r="DS231" s="134">
        <v>0</v>
      </c>
      <c r="DT231" s="134">
        <v>0</v>
      </c>
    </row>
    <row r="232" spans="1:124" ht="33.75" x14ac:dyDescent="0.2">
      <c r="A232" s="106" t="s">
        <v>718</v>
      </c>
      <c r="B232" s="13" t="s">
        <v>602</v>
      </c>
      <c r="C232" s="107" t="s">
        <v>65</v>
      </c>
      <c r="D232" s="87" t="s">
        <v>598</v>
      </c>
      <c r="E232" s="107" t="s">
        <v>589</v>
      </c>
      <c r="F232" s="107" t="s">
        <v>598</v>
      </c>
      <c r="G232" s="53" t="s">
        <v>590</v>
      </c>
      <c r="H232" s="132" t="s">
        <v>602</v>
      </c>
      <c r="I232" s="115" t="s">
        <v>596</v>
      </c>
      <c r="J232" s="116">
        <v>5500</v>
      </c>
      <c r="K232" s="45">
        <v>0.1</v>
      </c>
      <c r="L232" s="96"/>
      <c r="M232" s="5">
        <v>4800</v>
      </c>
      <c r="N232" s="50" t="s">
        <v>595</v>
      </c>
      <c r="O232" s="6" t="s">
        <v>58</v>
      </c>
      <c r="P232" s="43" t="s">
        <v>60</v>
      </c>
      <c r="Q232" s="69">
        <v>100</v>
      </c>
      <c r="R232" s="83" t="e">
        <v>#DIV/0!</v>
      </c>
      <c r="S232" s="83">
        <v>0</v>
      </c>
      <c r="T232" s="83">
        <v>0</v>
      </c>
      <c r="U232" s="134">
        <v>5500</v>
      </c>
      <c r="V232" s="134">
        <v>5500</v>
      </c>
      <c r="W232" s="134">
        <v>5500</v>
      </c>
      <c r="X232" s="134">
        <v>4800</v>
      </c>
      <c r="Y232" s="134">
        <v>5500</v>
      </c>
      <c r="Z232" s="134">
        <v>0</v>
      </c>
      <c r="AA232" s="134">
        <v>0</v>
      </c>
      <c r="AB232" s="134">
        <v>0</v>
      </c>
      <c r="AC232" s="134">
        <v>0</v>
      </c>
      <c r="AD232" s="134">
        <v>0</v>
      </c>
      <c r="AE232" s="134">
        <v>0</v>
      </c>
      <c r="AF232" s="134">
        <v>0</v>
      </c>
      <c r="AG232" s="134">
        <v>0</v>
      </c>
      <c r="AH232" s="134">
        <v>0</v>
      </c>
      <c r="AI232" s="134">
        <v>0</v>
      </c>
      <c r="AJ232" s="134">
        <v>0</v>
      </c>
      <c r="AK232" s="134">
        <v>0</v>
      </c>
      <c r="AL232" s="134">
        <v>0</v>
      </c>
      <c r="AM232" s="134">
        <v>0</v>
      </c>
      <c r="AN232" s="134">
        <v>0</v>
      </c>
      <c r="AO232" s="134">
        <v>0</v>
      </c>
      <c r="AP232" s="134">
        <v>0</v>
      </c>
      <c r="AQ232" s="134">
        <v>0</v>
      </c>
      <c r="AR232" s="134">
        <v>0</v>
      </c>
      <c r="AS232" s="134">
        <v>0</v>
      </c>
      <c r="AT232" s="134">
        <v>0</v>
      </c>
      <c r="AU232" s="134">
        <v>0</v>
      </c>
      <c r="AV232" s="134">
        <v>0</v>
      </c>
      <c r="AW232" s="134">
        <v>0</v>
      </c>
      <c r="AX232" s="134">
        <v>0</v>
      </c>
      <c r="AY232" s="134">
        <v>0</v>
      </c>
      <c r="AZ232" s="134">
        <v>0</v>
      </c>
      <c r="BA232" s="134">
        <v>0</v>
      </c>
      <c r="BB232" s="134">
        <v>0</v>
      </c>
      <c r="BC232" s="134">
        <v>0</v>
      </c>
      <c r="BD232" s="134">
        <v>0</v>
      </c>
      <c r="BE232" s="134">
        <v>0</v>
      </c>
      <c r="BF232" s="134">
        <v>0</v>
      </c>
      <c r="BG232" s="134">
        <v>0</v>
      </c>
      <c r="BH232" s="134">
        <v>0</v>
      </c>
      <c r="BI232" s="134">
        <v>0</v>
      </c>
      <c r="BJ232" s="134">
        <v>0</v>
      </c>
      <c r="BK232" s="134">
        <v>0</v>
      </c>
      <c r="BL232" s="134">
        <v>0</v>
      </c>
      <c r="BM232" s="134">
        <v>0</v>
      </c>
      <c r="BN232" s="134">
        <v>0</v>
      </c>
      <c r="BO232" s="134">
        <v>0</v>
      </c>
      <c r="BP232" s="134">
        <v>0</v>
      </c>
      <c r="BQ232" s="134">
        <v>0</v>
      </c>
      <c r="BR232" s="134">
        <v>0</v>
      </c>
      <c r="BS232" s="134">
        <v>0</v>
      </c>
      <c r="BT232" s="134">
        <v>0</v>
      </c>
      <c r="BU232" s="134">
        <v>0</v>
      </c>
      <c r="BV232" s="134">
        <v>0</v>
      </c>
      <c r="BW232" s="134">
        <v>0</v>
      </c>
      <c r="BX232" s="134">
        <v>0</v>
      </c>
      <c r="BY232" s="134">
        <v>0</v>
      </c>
      <c r="BZ232" s="134">
        <v>0</v>
      </c>
      <c r="CA232" s="134">
        <v>0</v>
      </c>
      <c r="CB232" s="134">
        <v>0</v>
      </c>
      <c r="CC232" s="134">
        <v>0</v>
      </c>
      <c r="CD232" s="134">
        <v>0</v>
      </c>
      <c r="CE232" s="134">
        <v>0</v>
      </c>
      <c r="CF232" s="134">
        <v>0</v>
      </c>
      <c r="CG232" s="134">
        <v>0</v>
      </c>
      <c r="CH232" s="134">
        <v>0</v>
      </c>
      <c r="CI232" s="134">
        <v>0</v>
      </c>
      <c r="CJ232" s="134">
        <v>0</v>
      </c>
      <c r="CK232" s="134">
        <v>0</v>
      </c>
      <c r="CL232" s="134">
        <v>0</v>
      </c>
      <c r="CM232" s="134">
        <v>0</v>
      </c>
      <c r="CN232" s="134">
        <v>0</v>
      </c>
      <c r="CO232" s="134">
        <v>0</v>
      </c>
      <c r="CP232" s="134">
        <v>0</v>
      </c>
      <c r="CQ232" s="134">
        <v>0</v>
      </c>
      <c r="CR232" s="134">
        <v>0</v>
      </c>
      <c r="CS232" s="134">
        <v>0</v>
      </c>
      <c r="CT232" s="134">
        <v>0</v>
      </c>
      <c r="CU232" s="134">
        <v>0</v>
      </c>
      <c r="CV232" s="134">
        <v>0</v>
      </c>
      <c r="CW232" s="134">
        <v>0</v>
      </c>
      <c r="CX232" s="134">
        <v>0</v>
      </c>
      <c r="CY232" s="134">
        <v>0</v>
      </c>
      <c r="CZ232" s="134">
        <v>0</v>
      </c>
      <c r="DA232" s="134">
        <v>0</v>
      </c>
      <c r="DB232" s="134">
        <v>0</v>
      </c>
      <c r="DC232" s="134">
        <v>0</v>
      </c>
      <c r="DD232" s="134">
        <v>0</v>
      </c>
      <c r="DE232" s="134">
        <v>0</v>
      </c>
      <c r="DF232" s="134">
        <v>0</v>
      </c>
      <c r="DG232" s="134">
        <v>0</v>
      </c>
      <c r="DH232" s="134">
        <v>0</v>
      </c>
      <c r="DI232" s="134">
        <v>0</v>
      </c>
      <c r="DJ232" s="134">
        <v>0</v>
      </c>
      <c r="DK232" s="134">
        <v>0</v>
      </c>
      <c r="DL232" s="134">
        <v>0</v>
      </c>
      <c r="DM232" s="134">
        <v>0</v>
      </c>
      <c r="DN232" s="134">
        <v>0</v>
      </c>
      <c r="DO232" s="134">
        <v>0</v>
      </c>
      <c r="DP232" s="134">
        <v>0</v>
      </c>
      <c r="DQ232" s="134">
        <v>0</v>
      </c>
      <c r="DR232" s="134">
        <v>0</v>
      </c>
      <c r="DS232" s="134">
        <v>0</v>
      </c>
      <c r="DT232" s="134">
        <v>0</v>
      </c>
    </row>
    <row r="233" spans="1:124" ht="33.75" x14ac:dyDescent="0.2">
      <c r="A233" s="106" t="s">
        <v>718</v>
      </c>
      <c r="B233" s="13" t="s">
        <v>603</v>
      </c>
      <c r="C233" s="107" t="s">
        <v>65</v>
      </c>
      <c r="D233" s="87" t="s">
        <v>598</v>
      </c>
      <c r="E233" s="107" t="s">
        <v>589</v>
      </c>
      <c r="F233" s="107" t="s">
        <v>598</v>
      </c>
      <c r="G233" s="53" t="s">
        <v>590</v>
      </c>
      <c r="H233" s="121" t="s">
        <v>603</v>
      </c>
      <c r="I233" s="115" t="s">
        <v>597</v>
      </c>
      <c r="J233" s="116">
        <v>10</v>
      </c>
      <c r="K233" s="45">
        <v>0.6</v>
      </c>
      <c r="L233" s="96"/>
      <c r="M233" s="101"/>
      <c r="N233" s="50" t="s">
        <v>595</v>
      </c>
      <c r="O233" s="6" t="s">
        <v>58</v>
      </c>
      <c r="P233" s="43" t="s">
        <v>60</v>
      </c>
      <c r="Q233" s="69">
        <v>100</v>
      </c>
      <c r="R233" s="83" t="e">
        <v>#DIV/0!</v>
      </c>
      <c r="S233" s="83">
        <v>0</v>
      </c>
      <c r="T233" s="83">
        <v>0</v>
      </c>
      <c r="U233" s="134">
        <v>10</v>
      </c>
      <c r="V233" s="134">
        <v>10</v>
      </c>
      <c r="W233" s="134">
        <v>10</v>
      </c>
      <c r="X233" s="134">
        <v>10</v>
      </c>
      <c r="Y233" s="134">
        <v>10</v>
      </c>
      <c r="Z233" s="134">
        <v>0</v>
      </c>
      <c r="AA233" s="134">
        <v>0</v>
      </c>
      <c r="AB233" s="134">
        <v>0</v>
      </c>
      <c r="AC233" s="134">
        <v>0</v>
      </c>
      <c r="AD233" s="134">
        <v>0</v>
      </c>
      <c r="AE233" s="134">
        <v>0</v>
      </c>
      <c r="AF233" s="134">
        <v>0</v>
      </c>
      <c r="AG233" s="134">
        <v>0</v>
      </c>
      <c r="AH233" s="134">
        <v>0</v>
      </c>
      <c r="AI233" s="134">
        <v>0</v>
      </c>
      <c r="AJ233" s="134">
        <v>0</v>
      </c>
      <c r="AK233" s="134">
        <v>0</v>
      </c>
      <c r="AL233" s="134">
        <v>0</v>
      </c>
      <c r="AM233" s="134">
        <v>0</v>
      </c>
      <c r="AN233" s="134">
        <v>0</v>
      </c>
      <c r="AO233" s="134">
        <v>0</v>
      </c>
      <c r="AP233" s="134">
        <v>0</v>
      </c>
      <c r="AQ233" s="134">
        <v>0</v>
      </c>
      <c r="AR233" s="134">
        <v>0</v>
      </c>
      <c r="AS233" s="134">
        <v>0</v>
      </c>
      <c r="AT233" s="134">
        <v>0</v>
      </c>
      <c r="AU233" s="134">
        <v>0</v>
      </c>
      <c r="AV233" s="134">
        <v>0</v>
      </c>
      <c r="AW233" s="134">
        <v>0</v>
      </c>
      <c r="AX233" s="134">
        <v>0</v>
      </c>
      <c r="AY233" s="134">
        <v>0</v>
      </c>
      <c r="AZ233" s="134">
        <v>0</v>
      </c>
      <c r="BA233" s="134">
        <v>0</v>
      </c>
      <c r="BB233" s="134">
        <v>0</v>
      </c>
      <c r="BC233" s="134">
        <v>0</v>
      </c>
      <c r="BD233" s="134">
        <v>0</v>
      </c>
      <c r="BE233" s="134">
        <v>0</v>
      </c>
      <c r="BF233" s="134">
        <v>0</v>
      </c>
      <c r="BG233" s="134">
        <v>0</v>
      </c>
      <c r="BH233" s="134">
        <v>0</v>
      </c>
      <c r="BI233" s="134">
        <v>0</v>
      </c>
      <c r="BJ233" s="134">
        <v>0</v>
      </c>
      <c r="BK233" s="134">
        <v>0</v>
      </c>
      <c r="BL233" s="134">
        <v>0</v>
      </c>
      <c r="BM233" s="134">
        <v>0</v>
      </c>
      <c r="BN233" s="134">
        <v>0</v>
      </c>
      <c r="BO233" s="134">
        <v>0</v>
      </c>
      <c r="BP233" s="134">
        <v>0</v>
      </c>
      <c r="BQ233" s="134">
        <v>0</v>
      </c>
      <c r="BR233" s="134">
        <v>0</v>
      </c>
      <c r="BS233" s="134">
        <v>0</v>
      </c>
      <c r="BT233" s="134">
        <v>0</v>
      </c>
      <c r="BU233" s="134">
        <v>0</v>
      </c>
      <c r="BV233" s="134">
        <v>0</v>
      </c>
      <c r="BW233" s="134">
        <v>0</v>
      </c>
      <c r="BX233" s="134">
        <v>0</v>
      </c>
      <c r="BY233" s="134">
        <v>0</v>
      </c>
      <c r="BZ233" s="134">
        <v>0</v>
      </c>
      <c r="CA233" s="134">
        <v>0</v>
      </c>
      <c r="CB233" s="134">
        <v>0</v>
      </c>
      <c r="CC233" s="134">
        <v>0</v>
      </c>
      <c r="CD233" s="134">
        <v>0</v>
      </c>
      <c r="CE233" s="134">
        <v>0</v>
      </c>
      <c r="CF233" s="134">
        <v>0</v>
      </c>
      <c r="CG233" s="134">
        <v>0</v>
      </c>
      <c r="CH233" s="134">
        <v>0</v>
      </c>
      <c r="CI233" s="134">
        <v>0</v>
      </c>
      <c r="CJ233" s="134">
        <v>0</v>
      </c>
      <c r="CK233" s="134">
        <v>0</v>
      </c>
      <c r="CL233" s="134">
        <v>0</v>
      </c>
      <c r="CM233" s="134">
        <v>0</v>
      </c>
      <c r="CN233" s="134">
        <v>0</v>
      </c>
      <c r="CO233" s="134">
        <v>0</v>
      </c>
      <c r="CP233" s="134">
        <v>0</v>
      </c>
      <c r="CQ233" s="134">
        <v>0</v>
      </c>
      <c r="CR233" s="134">
        <v>0</v>
      </c>
      <c r="CS233" s="134">
        <v>0</v>
      </c>
      <c r="CT233" s="134">
        <v>0</v>
      </c>
      <c r="CU233" s="134">
        <v>0</v>
      </c>
      <c r="CV233" s="134">
        <v>0</v>
      </c>
      <c r="CW233" s="134">
        <v>0</v>
      </c>
      <c r="CX233" s="134">
        <v>0</v>
      </c>
      <c r="CY233" s="134">
        <v>0</v>
      </c>
      <c r="CZ233" s="134">
        <v>0</v>
      </c>
      <c r="DA233" s="134">
        <v>0</v>
      </c>
      <c r="DB233" s="134">
        <v>0</v>
      </c>
      <c r="DC233" s="134">
        <v>0</v>
      </c>
      <c r="DD233" s="134">
        <v>0</v>
      </c>
      <c r="DE233" s="134">
        <v>0</v>
      </c>
      <c r="DF233" s="134">
        <v>0</v>
      </c>
      <c r="DG233" s="134">
        <v>0</v>
      </c>
      <c r="DH233" s="134">
        <v>0</v>
      </c>
      <c r="DI233" s="134">
        <v>0</v>
      </c>
      <c r="DJ233" s="134">
        <v>0</v>
      </c>
      <c r="DK233" s="134">
        <v>0</v>
      </c>
      <c r="DL233" s="134">
        <v>0</v>
      </c>
      <c r="DM233" s="134">
        <v>0</v>
      </c>
      <c r="DN233" s="134">
        <v>0</v>
      </c>
      <c r="DO233" s="134">
        <v>0</v>
      </c>
      <c r="DP233" s="134">
        <v>0</v>
      </c>
      <c r="DQ233" s="134">
        <v>0</v>
      </c>
      <c r="DR233" s="134">
        <v>0</v>
      </c>
      <c r="DS233" s="134">
        <v>0</v>
      </c>
      <c r="DT233" s="134">
        <v>0</v>
      </c>
    </row>
    <row r="234" spans="1:124" s="151" customFormat="1" ht="51.75" customHeight="1" x14ac:dyDescent="0.2">
      <c r="A234" s="152" t="s">
        <v>718</v>
      </c>
      <c r="B234" s="143" t="s">
        <v>713</v>
      </c>
      <c r="C234" s="54" t="s">
        <v>65</v>
      </c>
      <c r="D234" s="142" t="s">
        <v>604</v>
      </c>
      <c r="E234" s="54" t="s">
        <v>605</v>
      </c>
      <c r="F234" s="142" t="s">
        <v>604</v>
      </c>
      <c r="G234" s="56" t="s">
        <v>736</v>
      </c>
      <c r="H234" s="143" t="s">
        <v>713</v>
      </c>
      <c r="I234" s="91" t="s">
        <v>9</v>
      </c>
      <c r="J234" s="154"/>
      <c r="K234" s="120"/>
      <c r="L234" s="146"/>
      <c r="M234" s="154"/>
      <c r="N234" s="122"/>
      <c r="O234" s="146"/>
      <c r="P234" s="146"/>
      <c r="Q234" s="143"/>
      <c r="R234" s="147"/>
      <c r="S234" s="147"/>
      <c r="T234" s="147"/>
      <c r="U234" s="147"/>
      <c r="V234" s="147"/>
      <c r="W234" s="147"/>
      <c r="X234" s="147"/>
      <c r="Y234" s="147"/>
      <c r="Z234" s="136"/>
      <c r="AA234" s="136"/>
      <c r="AB234" s="136"/>
      <c r="AC234" s="147"/>
      <c r="AD234" s="147"/>
      <c r="AE234" s="147"/>
      <c r="AF234" s="147"/>
      <c r="AG234" s="147"/>
      <c r="AH234" s="147"/>
      <c r="AI234" s="147"/>
      <c r="AJ234" s="147"/>
      <c r="AK234" s="147"/>
      <c r="AL234" s="147"/>
      <c r="AM234" s="147"/>
      <c r="AN234" s="147"/>
      <c r="AO234" s="147"/>
      <c r="AP234" s="147"/>
      <c r="AQ234" s="147"/>
      <c r="AR234" s="147"/>
      <c r="AS234" s="147"/>
      <c r="AT234" s="147"/>
      <c r="AU234" s="147"/>
      <c r="AV234" s="147"/>
      <c r="AW234" s="147"/>
      <c r="AX234" s="147"/>
      <c r="AY234" s="147"/>
      <c r="AZ234" s="147"/>
      <c r="BA234" s="143"/>
      <c r="BB234" s="143"/>
      <c r="BC234" s="147"/>
      <c r="BD234" s="143"/>
      <c r="BE234" s="143"/>
      <c r="BF234" s="147"/>
      <c r="BG234" s="143"/>
      <c r="BH234" s="143"/>
      <c r="BI234" s="147"/>
      <c r="BJ234" s="143"/>
      <c r="BK234" s="143"/>
      <c r="BL234" s="147"/>
      <c r="BM234" s="147"/>
      <c r="BN234" s="147"/>
      <c r="BO234" s="147"/>
      <c r="BP234" s="143"/>
      <c r="BQ234" s="143"/>
      <c r="BR234" s="147"/>
      <c r="BS234" s="147"/>
      <c r="BT234" s="147"/>
      <c r="BU234" s="147"/>
      <c r="BV234" s="147"/>
      <c r="BW234" s="147"/>
      <c r="BX234" s="147"/>
      <c r="BY234" s="143"/>
      <c r="BZ234" s="143"/>
      <c r="CA234" s="147"/>
      <c r="CB234" s="143"/>
      <c r="CC234" s="143"/>
      <c r="CD234" s="147"/>
      <c r="CE234" s="143"/>
      <c r="CF234" s="143"/>
      <c r="CG234" s="147"/>
      <c r="CH234" s="143"/>
      <c r="CI234" s="143"/>
      <c r="CJ234" s="147"/>
      <c r="CK234" s="143"/>
      <c r="CL234" s="143"/>
      <c r="CM234" s="147"/>
      <c r="CN234" s="147"/>
      <c r="CO234" s="147"/>
      <c r="CP234" s="147"/>
      <c r="CQ234" s="143"/>
      <c r="CR234" s="143"/>
      <c r="CS234" s="147"/>
      <c r="CT234" s="143"/>
      <c r="CU234" s="143"/>
      <c r="CV234" s="147"/>
      <c r="CW234" s="143"/>
      <c r="CX234" s="143"/>
      <c r="CY234" s="147"/>
      <c r="CZ234" s="143"/>
      <c r="DA234" s="143"/>
      <c r="DB234" s="147"/>
      <c r="DC234" s="143"/>
      <c r="DD234" s="143"/>
      <c r="DE234" s="147"/>
      <c r="DF234" s="143"/>
      <c r="DG234" s="143"/>
      <c r="DH234" s="147"/>
      <c r="DI234" s="147"/>
      <c r="DJ234" s="147"/>
      <c r="DK234" s="147"/>
      <c r="DL234" s="143"/>
      <c r="DM234" s="143"/>
      <c r="DN234" s="147"/>
      <c r="DO234" s="143"/>
      <c r="DP234" s="143"/>
      <c r="DQ234" s="147"/>
      <c r="DR234" s="143"/>
      <c r="DS234" s="143"/>
      <c r="DT234" s="147"/>
    </row>
    <row r="235" spans="1:124" s="151" customFormat="1" ht="33.75" x14ac:dyDescent="0.2">
      <c r="A235" s="152" t="s">
        <v>718</v>
      </c>
      <c r="B235" s="149" t="s">
        <v>737</v>
      </c>
      <c r="C235" s="160" t="s">
        <v>65</v>
      </c>
      <c r="D235" s="160" t="s">
        <v>604</v>
      </c>
      <c r="E235" s="160" t="s">
        <v>588</v>
      </c>
      <c r="F235" s="160" t="s">
        <v>604</v>
      </c>
      <c r="G235" s="145" t="s">
        <v>736</v>
      </c>
      <c r="H235" s="132" t="s">
        <v>737</v>
      </c>
      <c r="I235" s="168" t="s">
        <v>135</v>
      </c>
      <c r="J235" s="139">
        <v>9000</v>
      </c>
      <c r="K235" s="169"/>
      <c r="L235" s="164" t="s">
        <v>760</v>
      </c>
      <c r="M235" s="163"/>
      <c r="N235" s="161" t="s">
        <v>137</v>
      </c>
      <c r="O235" s="141" t="s">
        <v>57</v>
      </c>
      <c r="P235" s="161" t="s">
        <v>60</v>
      </c>
      <c r="Q235" s="69" t="e">
        <v>#DIV/0!</v>
      </c>
      <c r="R235" s="83" t="e">
        <v>#DIV/0!</v>
      </c>
      <c r="S235" s="83">
        <v>0</v>
      </c>
      <c r="T235" s="83">
        <v>0</v>
      </c>
      <c r="U235" s="148">
        <v>0</v>
      </c>
      <c r="V235" s="148">
        <v>0</v>
      </c>
      <c r="W235" s="148">
        <v>0</v>
      </c>
      <c r="X235" s="148">
        <v>0</v>
      </c>
      <c r="Y235" s="148">
        <v>0</v>
      </c>
      <c r="Z235" s="148">
        <v>0</v>
      </c>
      <c r="AA235" s="148">
        <v>0</v>
      </c>
      <c r="AB235" s="148">
        <v>0</v>
      </c>
      <c r="AC235" s="148">
        <v>0</v>
      </c>
      <c r="AD235" s="148">
        <v>0</v>
      </c>
      <c r="AE235" s="148"/>
      <c r="AF235" s="148"/>
      <c r="AG235" s="148"/>
      <c r="AH235" s="148"/>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c r="BI235" s="148"/>
      <c r="BJ235" s="148"/>
      <c r="BK235" s="148"/>
      <c r="BL235" s="148"/>
      <c r="BM235" s="148"/>
      <c r="BN235" s="148"/>
      <c r="BO235" s="148"/>
      <c r="BP235" s="148"/>
      <c r="BQ235" s="148"/>
      <c r="BR235" s="148"/>
      <c r="BS235" s="148"/>
      <c r="BT235" s="148"/>
      <c r="BU235" s="148"/>
      <c r="BV235" s="148"/>
      <c r="BW235" s="148"/>
      <c r="BX235" s="148"/>
      <c r="BY235" s="148"/>
      <c r="BZ235" s="148"/>
      <c r="CA235" s="148"/>
      <c r="CB235" s="148"/>
      <c r="CC235" s="148"/>
      <c r="CD235" s="148"/>
      <c r="CE235" s="148"/>
      <c r="CF235" s="148"/>
      <c r="CG235" s="148"/>
      <c r="CH235" s="148"/>
      <c r="CI235" s="148"/>
      <c r="CJ235" s="148"/>
      <c r="CK235" s="148"/>
      <c r="CL235" s="148"/>
      <c r="CM235" s="148"/>
      <c r="CN235" s="148"/>
      <c r="CO235" s="148"/>
      <c r="CP235" s="148"/>
      <c r="CQ235" s="148"/>
      <c r="CR235" s="148"/>
      <c r="CS235" s="148"/>
      <c r="CT235" s="148"/>
      <c r="CU235" s="148"/>
      <c r="CV235" s="148"/>
      <c r="CW235" s="148"/>
      <c r="CX235" s="148"/>
      <c r="CY235" s="148"/>
      <c r="CZ235" s="148"/>
      <c r="DA235" s="148"/>
      <c r="DB235" s="148"/>
      <c r="DC235" s="148"/>
      <c r="DD235" s="148"/>
      <c r="DE235" s="148"/>
      <c r="DF235" s="148"/>
      <c r="DG235" s="148"/>
      <c r="DH235" s="148"/>
      <c r="DI235" s="148"/>
      <c r="DJ235" s="148"/>
      <c r="DK235" s="148"/>
      <c r="DL235" s="148"/>
      <c r="DM235" s="148"/>
      <c r="DN235" s="148"/>
      <c r="DO235" s="148"/>
      <c r="DP235" s="148"/>
      <c r="DQ235" s="148"/>
      <c r="DR235" s="148"/>
      <c r="DS235" s="148"/>
      <c r="DT235" s="148"/>
    </row>
    <row r="236" spans="1:124" s="151" customFormat="1" ht="33.75" x14ac:dyDescent="0.2">
      <c r="A236" s="152" t="s">
        <v>718</v>
      </c>
      <c r="B236" s="149" t="s">
        <v>738</v>
      </c>
      <c r="C236" s="160" t="s">
        <v>65</v>
      </c>
      <c r="D236" s="160" t="s">
        <v>604</v>
      </c>
      <c r="E236" s="160" t="s">
        <v>588</v>
      </c>
      <c r="F236" s="160" t="s">
        <v>604</v>
      </c>
      <c r="G236" s="145" t="s">
        <v>736</v>
      </c>
      <c r="H236" s="132" t="s">
        <v>738</v>
      </c>
      <c r="I236" s="170" t="s">
        <v>170</v>
      </c>
      <c r="J236" s="139">
        <v>9000</v>
      </c>
      <c r="K236" s="169"/>
      <c r="L236" s="170" t="s">
        <v>761</v>
      </c>
      <c r="M236" s="149"/>
      <c r="N236" s="162" t="s">
        <v>171</v>
      </c>
      <c r="O236" s="162" t="s">
        <v>57</v>
      </c>
      <c r="P236" s="162" t="s">
        <v>60</v>
      </c>
      <c r="Q236" s="69"/>
      <c r="R236" s="83"/>
      <c r="S236" s="83"/>
      <c r="T236" s="83"/>
      <c r="U236" s="148"/>
      <c r="V236" s="148"/>
      <c r="W236" s="148"/>
      <c r="X236" s="148"/>
      <c r="Y236" s="148"/>
      <c r="Z236" s="148"/>
      <c r="AA236" s="148"/>
      <c r="AB236" s="148"/>
      <c r="AC236" s="148"/>
      <c r="AD236" s="148"/>
      <c r="AE236" s="148"/>
      <c r="AF236" s="148"/>
      <c r="AG236" s="148"/>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c r="BI236" s="148"/>
      <c r="BJ236" s="148"/>
      <c r="BK236" s="148"/>
      <c r="BL236" s="148"/>
      <c r="BM236" s="148"/>
      <c r="BN236" s="148"/>
      <c r="BO236" s="148"/>
      <c r="BP236" s="148"/>
      <c r="BQ236" s="148"/>
      <c r="BR236" s="148"/>
      <c r="BS236" s="148"/>
      <c r="BT236" s="148"/>
      <c r="BU236" s="148"/>
      <c r="BV236" s="148"/>
      <c r="BW236" s="148"/>
      <c r="BX236" s="148"/>
      <c r="BY236" s="148"/>
      <c r="BZ236" s="148"/>
      <c r="CA236" s="148"/>
      <c r="CB236" s="148"/>
      <c r="CC236" s="148"/>
      <c r="CD236" s="148"/>
      <c r="CE236" s="148"/>
      <c r="CF236" s="148"/>
      <c r="CG236" s="148"/>
      <c r="CH236" s="148"/>
      <c r="CI236" s="148"/>
      <c r="CJ236" s="148"/>
      <c r="CK236" s="148"/>
      <c r="CL236" s="148"/>
      <c r="CM236" s="148"/>
      <c r="CN236" s="148"/>
      <c r="CO236" s="148"/>
      <c r="CP236" s="148"/>
      <c r="CQ236" s="148"/>
      <c r="CR236" s="148"/>
      <c r="CS236" s="148"/>
      <c r="CT236" s="148"/>
      <c r="CU236" s="148"/>
      <c r="CV236" s="148"/>
      <c r="CW236" s="148"/>
      <c r="CX236" s="148"/>
      <c r="CY236" s="148"/>
      <c r="CZ236" s="148"/>
      <c r="DA236" s="148"/>
      <c r="DB236" s="148"/>
      <c r="DC236" s="148"/>
      <c r="DD236" s="148"/>
      <c r="DE236" s="148"/>
      <c r="DF236" s="148"/>
      <c r="DG236" s="148"/>
      <c r="DH236" s="148"/>
      <c r="DI236" s="148"/>
      <c r="DJ236" s="148"/>
      <c r="DK236" s="148"/>
      <c r="DL236" s="148"/>
      <c r="DM236" s="148"/>
      <c r="DN236" s="148"/>
      <c r="DO236" s="148"/>
      <c r="DP236" s="148"/>
      <c r="DQ236" s="148"/>
      <c r="DR236" s="148"/>
      <c r="DS236" s="148"/>
      <c r="DT236" s="148"/>
    </row>
    <row r="237" spans="1:124" s="151" customFormat="1" ht="33.75" x14ac:dyDescent="0.2">
      <c r="A237" s="152" t="s">
        <v>718</v>
      </c>
      <c r="B237" s="149" t="s">
        <v>739</v>
      </c>
      <c r="C237" s="160" t="s">
        <v>65</v>
      </c>
      <c r="D237" s="160" t="s">
        <v>604</v>
      </c>
      <c r="E237" s="160" t="s">
        <v>588</v>
      </c>
      <c r="F237" s="160" t="s">
        <v>604</v>
      </c>
      <c r="G237" s="145" t="s">
        <v>736</v>
      </c>
      <c r="H237" s="132" t="s">
        <v>739</v>
      </c>
      <c r="I237" s="165" t="s">
        <v>748</v>
      </c>
      <c r="J237" s="139">
        <v>25</v>
      </c>
      <c r="K237" s="166"/>
      <c r="L237" s="165" t="s">
        <v>745</v>
      </c>
      <c r="M237" s="139"/>
      <c r="N237" s="160" t="s">
        <v>756</v>
      </c>
      <c r="O237" s="162" t="s">
        <v>57</v>
      </c>
      <c r="P237" s="160" t="s">
        <v>60</v>
      </c>
      <c r="Q237" s="69"/>
      <c r="R237" s="83"/>
      <c r="S237" s="83"/>
      <c r="T237" s="83"/>
      <c r="U237" s="148"/>
      <c r="V237" s="148"/>
      <c r="W237" s="148"/>
      <c r="X237" s="148"/>
      <c r="Y237" s="148"/>
      <c r="Z237" s="148"/>
      <c r="AA237" s="148"/>
      <c r="AB237" s="148"/>
      <c r="AC237" s="148"/>
      <c r="AD237" s="148"/>
      <c r="AE237" s="148"/>
      <c r="AF237" s="148"/>
      <c r="AG237" s="148"/>
      <c r="AH237" s="148"/>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8"/>
      <c r="BR237" s="148"/>
      <c r="BS237" s="148"/>
      <c r="BT237" s="148"/>
      <c r="BU237" s="148"/>
      <c r="BV237" s="148"/>
      <c r="BW237" s="148"/>
      <c r="BX237" s="148"/>
      <c r="BY237" s="148"/>
      <c r="BZ237" s="148"/>
      <c r="CA237" s="148"/>
      <c r="CB237" s="148"/>
      <c r="CC237" s="148"/>
      <c r="CD237" s="148"/>
      <c r="CE237" s="148"/>
      <c r="CF237" s="148"/>
      <c r="CG237" s="148"/>
      <c r="CH237" s="148"/>
      <c r="CI237" s="148"/>
      <c r="CJ237" s="148"/>
      <c r="CK237" s="148"/>
      <c r="CL237" s="148"/>
      <c r="CM237" s="148"/>
      <c r="CN237" s="148"/>
      <c r="CO237" s="148"/>
      <c r="CP237" s="148"/>
      <c r="CQ237" s="148"/>
      <c r="CR237" s="148"/>
      <c r="CS237" s="148"/>
      <c r="CT237" s="148"/>
      <c r="CU237" s="148"/>
      <c r="CV237" s="148"/>
      <c r="CW237" s="148"/>
      <c r="CX237" s="148"/>
      <c r="CY237" s="148"/>
      <c r="CZ237" s="148"/>
      <c r="DA237" s="148"/>
      <c r="DB237" s="148"/>
      <c r="DC237" s="148"/>
      <c r="DD237" s="148"/>
      <c r="DE237" s="148"/>
      <c r="DF237" s="148"/>
      <c r="DG237" s="148"/>
      <c r="DH237" s="148"/>
      <c r="DI237" s="148"/>
      <c r="DJ237" s="148"/>
      <c r="DK237" s="148"/>
      <c r="DL237" s="148"/>
      <c r="DM237" s="148"/>
      <c r="DN237" s="148"/>
      <c r="DO237" s="148"/>
      <c r="DP237" s="148"/>
      <c r="DQ237" s="148"/>
      <c r="DR237" s="148"/>
      <c r="DS237" s="148"/>
      <c r="DT237" s="148"/>
    </row>
    <row r="238" spans="1:124" s="151" customFormat="1" ht="33.75" x14ac:dyDescent="0.2">
      <c r="A238" s="152" t="s">
        <v>718</v>
      </c>
      <c r="B238" s="149" t="s">
        <v>740</v>
      </c>
      <c r="C238" s="160" t="s">
        <v>65</v>
      </c>
      <c r="D238" s="160" t="s">
        <v>604</v>
      </c>
      <c r="E238" s="160" t="s">
        <v>588</v>
      </c>
      <c r="F238" s="160" t="s">
        <v>604</v>
      </c>
      <c r="G238" s="145" t="s">
        <v>736</v>
      </c>
      <c r="H238" s="132" t="s">
        <v>740</v>
      </c>
      <c r="I238" s="165" t="s">
        <v>747</v>
      </c>
      <c r="J238" s="139">
        <v>5000</v>
      </c>
      <c r="K238" s="166"/>
      <c r="L238" s="165" t="s">
        <v>746</v>
      </c>
      <c r="M238" s="139"/>
      <c r="N238" s="160" t="s">
        <v>62</v>
      </c>
      <c r="O238" s="162" t="s">
        <v>57</v>
      </c>
      <c r="P238" s="160" t="s">
        <v>60</v>
      </c>
      <c r="Q238" s="69"/>
      <c r="R238" s="83"/>
      <c r="S238" s="83"/>
      <c r="T238" s="83"/>
      <c r="U238" s="148"/>
      <c r="V238" s="148"/>
      <c r="W238" s="148"/>
      <c r="X238" s="148"/>
      <c r="Y238" s="148"/>
      <c r="Z238" s="148"/>
      <c r="AA238" s="148"/>
      <c r="AB238" s="148"/>
      <c r="AC238" s="148"/>
      <c r="AD238" s="148"/>
      <c r="AE238" s="148"/>
      <c r="AF238" s="148"/>
      <c r="AG238" s="148"/>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8"/>
      <c r="BR238" s="148"/>
      <c r="BS238" s="148"/>
      <c r="BT238" s="148"/>
      <c r="BU238" s="148"/>
      <c r="BV238" s="148"/>
      <c r="BW238" s="148"/>
      <c r="BX238" s="148"/>
      <c r="BY238" s="148"/>
      <c r="BZ238" s="148"/>
      <c r="CA238" s="148"/>
      <c r="CB238" s="148"/>
      <c r="CC238" s="148"/>
      <c r="CD238" s="148"/>
      <c r="CE238" s="148"/>
      <c r="CF238" s="148"/>
      <c r="CG238" s="148"/>
      <c r="CH238" s="148"/>
      <c r="CI238" s="148"/>
      <c r="CJ238" s="148"/>
      <c r="CK238" s="148"/>
      <c r="CL238" s="148"/>
      <c r="CM238" s="148"/>
      <c r="CN238" s="148"/>
      <c r="CO238" s="148"/>
      <c r="CP238" s="148"/>
      <c r="CQ238" s="148"/>
      <c r="CR238" s="148"/>
      <c r="CS238" s="148"/>
      <c r="CT238" s="148"/>
      <c r="CU238" s="148"/>
      <c r="CV238" s="148"/>
      <c r="CW238" s="148"/>
      <c r="CX238" s="148"/>
      <c r="CY238" s="148"/>
      <c r="CZ238" s="148"/>
      <c r="DA238" s="148"/>
      <c r="DB238" s="148"/>
      <c r="DC238" s="148"/>
      <c r="DD238" s="148"/>
      <c r="DE238" s="148"/>
      <c r="DF238" s="148"/>
      <c r="DG238" s="148"/>
      <c r="DH238" s="148"/>
      <c r="DI238" s="148"/>
      <c r="DJ238" s="148"/>
      <c r="DK238" s="148"/>
      <c r="DL238" s="148"/>
      <c r="DM238" s="148"/>
      <c r="DN238" s="148"/>
      <c r="DO238" s="148"/>
      <c r="DP238" s="148"/>
      <c r="DQ238" s="148"/>
      <c r="DR238" s="148"/>
      <c r="DS238" s="148"/>
      <c r="DT238" s="148"/>
    </row>
    <row r="239" spans="1:124" s="151" customFormat="1" ht="33.75" x14ac:dyDescent="0.2">
      <c r="A239" s="152" t="s">
        <v>718</v>
      </c>
      <c r="B239" s="149" t="s">
        <v>741</v>
      </c>
      <c r="C239" s="160" t="s">
        <v>65</v>
      </c>
      <c r="D239" s="160" t="s">
        <v>604</v>
      </c>
      <c r="E239" s="160" t="s">
        <v>588</v>
      </c>
      <c r="F239" s="160" t="s">
        <v>604</v>
      </c>
      <c r="G239" s="145" t="s">
        <v>736</v>
      </c>
      <c r="H239" s="132" t="s">
        <v>741</v>
      </c>
      <c r="I239" s="165" t="s">
        <v>753</v>
      </c>
      <c r="J239" s="139">
        <v>85</v>
      </c>
      <c r="K239" s="166"/>
      <c r="L239" s="165" t="s">
        <v>749</v>
      </c>
      <c r="M239" s="139"/>
      <c r="N239" s="160" t="s">
        <v>757</v>
      </c>
      <c r="O239" s="162" t="s">
        <v>57</v>
      </c>
      <c r="P239" s="160" t="s">
        <v>60</v>
      </c>
      <c r="Q239" s="69"/>
      <c r="R239" s="83"/>
      <c r="S239" s="83"/>
      <c r="T239" s="83"/>
      <c r="U239" s="148"/>
      <c r="V239" s="148"/>
      <c r="W239" s="148"/>
      <c r="X239" s="148"/>
      <c r="Y239" s="148"/>
      <c r="Z239" s="148"/>
      <c r="AA239" s="148"/>
      <c r="AB239" s="148"/>
      <c r="AC239" s="148"/>
      <c r="AD239" s="148"/>
      <c r="AE239" s="148"/>
      <c r="AF239" s="148"/>
      <c r="AG239" s="148"/>
      <c r="AH239" s="148"/>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c r="BI239" s="148"/>
      <c r="BJ239" s="148"/>
      <c r="BK239" s="148"/>
      <c r="BL239" s="148"/>
      <c r="BM239" s="148"/>
      <c r="BN239" s="148"/>
      <c r="BO239" s="148"/>
      <c r="BP239" s="148"/>
      <c r="BQ239" s="148"/>
      <c r="BR239" s="148"/>
      <c r="BS239" s="148"/>
      <c r="BT239" s="148"/>
      <c r="BU239" s="148"/>
      <c r="BV239" s="148"/>
      <c r="BW239" s="148"/>
      <c r="BX239" s="148"/>
      <c r="BY239" s="148"/>
      <c r="BZ239" s="148"/>
      <c r="CA239" s="148"/>
      <c r="CB239" s="148"/>
      <c r="CC239" s="148"/>
      <c r="CD239" s="148"/>
      <c r="CE239" s="148"/>
      <c r="CF239" s="148"/>
      <c r="CG239" s="148"/>
      <c r="CH239" s="148"/>
      <c r="CI239" s="148"/>
      <c r="CJ239" s="148"/>
      <c r="CK239" s="148"/>
      <c r="CL239" s="148"/>
      <c r="CM239" s="148"/>
      <c r="CN239" s="148"/>
      <c r="CO239" s="148"/>
      <c r="CP239" s="148"/>
      <c r="CQ239" s="148"/>
      <c r="CR239" s="148"/>
      <c r="CS239" s="148"/>
      <c r="CT239" s="148"/>
      <c r="CU239" s="148"/>
      <c r="CV239" s="148"/>
      <c r="CW239" s="148"/>
      <c r="CX239" s="148"/>
      <c r="CY239" s="148"/>
      <c r="CZ239" s="148"/>
      <c r="DA239" s="148"/>
      <c r="DB239" s="148"/>
      <c r="DC239" s="148"/>
      <c r="DD239" s="148"/>
      <c r="DE239" s="148"/>
      <c r="DF239" s="148"/>
      <c r="DG239" s="148"/>
      <c r="DH239" s="148"/>
      <c r="DI239" s="148"/>
      <c r="DJ239" s="148"/>
      <c r="DK239" s="148"/>
      <c r="DL239" s="148"/>
      <c r="DM239" s="148"/>
      <c r="DN239" s="148"/>
      <c r="DO239" s="148"/>
      <c r="DP239" s="148"/>
      <c r="DQ239" s="148"/>
      <c r="DR239" s="148"/>
      <c r="DS239" s="148"/>
      <c r="DT239" s="148"/>
    </row>
    <row r="240" spans="1:124" s="151" customFormat="1" ht="33.75" x14ac:dyDescent="0.2">
      <c r="A240" s="152" t="s">
        <v>718</v>
      </c>
      <c r="B240" s="149" t="s">
        <v>742</v>
      </c>
      <c r="C240" s="160" t="s">
        <v>65</v>
      </c>
      <c r="D240" s="160" t="s">
        <v>604</v>
      </c>
      <c r="E240" s="160" t="s">
        <v>588</v>
      </c>
      <c r="F240" s="160" t="s">
        <v>604</v>
      </c>
      <c r="G240" s="145" t="s">
        <v>736</v>
      </c>
      <c r="H240" s="132" t="s">
        <v>742</v>
      </c>
      <c r="I240" s="171" t="s">
        <v>754</v>
      </c>
      <c r="J240" s="139">
        <v>72000</v>
      </c>
      <c r="K240" s="166"/>
      <c r="L240" s="165" t="s">
        <v>750</v>
      </c>
      <c r="M240" s="139"/>
      <c r="N240" s="160"/>
      <c r="O240" s="162" t="s">
        <v>57</v>
      </c>
      <c r="P240" s="160" t="s">
        <v>60</v>
      </c>
      <c r="Q240" s="69"/>
      <c r="R240" s="83"/>
      <c r="S240" s="83"/>
      <c r="T240" s="83"/>
      <c r="U240" s="148"/>
      <c r="V240" s="148"/>
      <c r="W240" s="148"/>
      <c r="X240" s="148"/>
      <c r="Y240" s="148"/>
      <c r="Z240" s="148"/>
      <c r="AA240" s="148"/>
      <c r="AB240" s="148"/>
      <c r="AC240" s="148"/>
      <c r="AD240" s="148"/>
      <c r="AE240" s="148"/>
      <c r="AF240" s="148"/>
      <c r="AG240" s="148"/>
      <c r="AH240" s="148"/>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c r="BI240" s="148"/>
      <c r="BJ240" s="148"/>
      <c r="BK240" s="148"/>
      <c r="BL240" s="148"/>
      <c r="BM240" s="148"/>
      <c r="BN240" s="148"/>
      <c r="BO240" s="148"/>
      <c r="BP240" s="148"/>
      <c r="BQ240" s="148"/>
      <c r="BR240" s="148"/>
      <c r="BS240" s="148"/>
      <c r="BT240" s="148"/>
      <c r="BU240" s="148"/>
      <c r="BV240" s="148"/>
      <c r="BW240" s="148"/>
      <c r="BX240" s="148"/>
      <c r="BY240" s="148"/>
      <c r="BZ240" s="148"/>
      <c r="CA240" s="148"/>
      <c r="CB240" s="148"/>
      <c r="CC240" s="148"/>
      <c r="CD240" s="148"/>
      <c r="CE240" s="148"/>
      <c r="CF240" s="148"/>
      <c r="CG240" s="148"/>
      <c r="CH240" s="148"/>
      <c r="CI240" s="148"/>
      <c r="CJ240" s="148"/>
      <c r="CK240" s="148"/>
      <c r="CL240" s="148"/>
      <c r="CM240" s="148"/>
      <c r="CN240" s="148"/>
      <c r="CO240" s="148"/>
      <c r="CP240" s="148"/>
      <c r="CQ240" s="148"/>
      <c r="CR240" s="148"/>
      <c r="CS240" s="148"/>
      <c r="CT240" s="148"/>
      <c r="CU240" s="148"/>
      <c r="CV240" s="148"/>
      <c r="CW240" s="148"/>
      <c r="CX240" s="148"/>
      <c r="CY240" s="148"/>
      <c r="CZ240" s="148"/>
      <c r="DA240" s="148"/>
      <c r="DB240" s="148"/>
      <c r="DC240" s="148"/>
      <c r="DD240" s="148"/>
      <c r="DE240" s="148"/>
      <c r="DF240" s="148"/>
      <c r="DG240" s="148"/>
      <c r="DH240" s="148"/>
      <c r="DI240" s="148"/>
      <c r="DJ240" s="148"/>
      <c r="DK240" s="148"/>
      <c r="DL240" s="148"/>
      <c r="DM240" s="148"/>
      <c r="DN240" s="148"/>
      <c r="DO240" s="148"/>
      <c r="DP240" s="148"/>
      <c r="DQ240" s="148"/>
      <c r="DR240" s="148"/>
      <c r="DS240" s="148"/>
      <c r="DT240" s="148"/>
    </row>
    <row r="241" spans="1:124" s="151" customFormat="1" ht="33.75" x14ac:dyDescent="0.2">
      <c r="A241" s="152" t="s">
        <v>718</v>
      </c>
      <c r="B241" s="149" t="s">
        <v>743</v>
      </c>
      <c r="C241" s="160" t="s">
        <v>65</v>
      </c>
      <c r="D241" s="160" t="s">
        <v>604</v>
      </c>
      <c r="E241" s="160" t="s">
        <v>588</v>
      </c>
      <c r="F241" s="160" t="s">
        <v>604</v>
      </c>
      <c r="G241" s="145" t="s">
        <v>736</v>
      </c>
      <c r="H241" s="132" t="s">
        <v>743</v>
      </c>
      <c r="I241" s="171" t="s">
        <v>755</v>
      </c>
      <c r="J241" s="139">
        <v>72000</v>
      </c>
      <c r="K241" s="166"/>
      <c r="L241" s="165" t="s">
        <v>751</v>
      </c>
      <c r="M241" s="139"/>
      <c r="N241" s="160"/>
      <c r="O241" s="162" t="s">
        <v>57</v>
      </c>
      <c r="P241" s="160" t="s">
        <v>60</v>
      </c>
      <c r="Q241" s="69"/>
      <c r="R241" s="83"/>
      <c r="S241" s="83"/>
      <c r="T241" s="83"/>
      <c r="U241" s="148"/>
      <c r="V241" s="148"/>
      <c r="W241" s="148"/>
      <c r="X241" s="148"/>
      <c r="Y241" s="148"/>
      <c r="Z241" s="148"/>
      <c r="AA241" s="148"/>
      <c r="AB241" s="148"/>
      <c r="AC241" s="148"/>
      <c r="AD241" s="148"/>
      <c r="AE241" s="148"/>
      <c r="AF241" s="148"/>
      <c r="AG241" s="148"/>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c r="BI241" s="148"/>
      <c r="BJ241" s="148"/>
      <c r="BK241" s="148"/>
      <c r="BL241" s="148"/>
      <c r="BM241" s="148"/>
      <c r="BN241" s="148"/>
      <c r="BO241" s="148"/>
      <c r="BP241" s="148"/>
      <c r="BQ241" s="148"/>
      <c r="BR241" s="148"/>
      <c r="BS241" s="148"/>
      <c r="BT241" s="148"/>
      <c r="BU241" s="148"/>
      <c r="BV241" s="148"/>
      <c r="BW241" s="148"/>
      <c r="BX241" s="148"/>
      <c r="BY241" s="148"/>
      <c r="BZ241" s="148"/>
      <c r="CA241" s="148"/>
      <c r="CB241" s="148"/>
      <c r="CC241" s="148"/>
      <c r="CD241" s="148"/>
      <c r="CE241" s="148"/>
      <c r="CF241" s="148"/>
      <c r="CG241" s="148"/>
      <c r="CH241" s="148"/>
      <c r="CI241" s="148"/>
      <c r="CJ241" s="148"/>
      <c r="CK241" s="148"/>
      <c r="CL241" s="148"/>
      <c r="CM241" s="148"/>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8"/>
      <c r="DL241" s="148"/>
      <c r="DM241" s="148"/>
      <c r="DN241" s="148"/>
      <c r="DO241" s="148"/>
      <c r="DP241" s="148"/>
      <c r="DQ241" s="148"/>
      <c r="DR241" s="148"/>
      <c r="DS241" s="148"/>
      <c r="DT241" s="148"/>
    </row>
    <row r="242" spans="1:124" s="151" customFormat="1" ht="42.75" customHeight="1" x14ac:dyDescent="0.2">
      <c r="A242" s="152" t="s">
        <v>718</v>
      </c>
      <c r="B242" s="149" t="s">
        <v>744</v>
      </c>
      <c r="C242" s="160" t="s">
        <v>65</v>
      </c>
      <c r="D242" s="160" t="s">
        <v>604</v>
      </c>
      <c r="E242" s="160" t="s">
        <v>588</v>
      </c>
      <c r="F242" s="160" t="s">
        <v>604</v>
      </c>
      <c r="G242" s="145" t="s">
        <v>736</v>
      </c>
      <c r="H242" s="132" t="s">
        <v>744</v>
      </c>
      <c r="I242" s="164" t="s">
        <v>63</v>
      </c>
      <c r="J242" s="139">
        <v>8</v>
      </c>
      <c r="K242" s="124"/>
      <c r="L242" s="165" t="s">
        <v>752</v>
      </c>
      <c r="M242" s="139"/>
      <c r="N242" s="125"/>
      <c r="O242" s="162" t="s">
        <v>57</v>
      </c>
      <c r="P242" s="160" t="s">
        <v>60</v>
      </c>
      <c r="Q242" s="69"/>
      <c r="R242" s="83"/>
      <c r="S242" s="83"/>
      <c r="T242" s="83"/>
      <c r="U242" s="148"/>
      <c r="V242" s="148"/>
      <c r="W242" s="148"/>
      <c r="X242" s="148"/>
      <c r="Y242" s="148"/>
      <c r="Z242" s="148"/>
      <c r="AA242" s="148"/>
      <c r="AB242" s="148"/>
      <c r="AC242" s="148"/>
      <c r="AD242" s="148"/>
      <c r="AE242" s="148"/>
      <c r="AF242" s="148"/>
      <c r="AG242" s="148"/>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c r="BI242" s="148"/>
      <c r="BJ242" s="148"/>
      <c r="BK242" s="148"/>
      <c r="BL242" s="148"/>
      <c r="BM242" s="148"/>
      <c r="BN242" s="148"/>
      <c r="BO242" s="148"/>
      <c r="BP242" s="148"/>
      <c r="BQ242" s="148"/>
      <c r="BR242" s="148"/>
      <c r="BS242" s="148"/>
      <c r="BT242" s="148"/>
      <c r="BU242" s="148"/>
      <c r="BV242" s="148"/>
      <c r="BW242" s="148"/>
      <c r="BX242" s="148"/>
      <c r="BY242" s="148"/>
      <c r="BZ242" s="148"/>
      <c r="CA242" s="148"/>
      <c r="CB242" s="148"/>
      <c r="CC242" s="148"/>
      <c r="CD242" s="148"/>
      <c r="CE242" s="148"/>
      <c r="CF242" s="148"/>
      <c r="CG242" s="148"/>
      <c r="CH242" s="148"/>
      <c r="CI242" s="148"/>
      <c r="CJ242" s="148"/>
      <c r="CK242" s="148"/>
      <c r="CL242" s="148"/>
      <c r="CM242" s="148"/>
      <c r="CN242" s="148"/>
      <c r="CO242" s="148"/>
      <c r="CP242" s="148"/>
      <c r="CQ242" s="148"/>
      <c r="CR242" s="148"/>
      <c r="CS242" s="148"/>
      <c r="CT242" s="148"/>
      <c r="CU242" s="148"/>
      <c r="CV242" s="148"/>
      <c r="CW242" s="148"/>
      <c r="CX242" s="148"/>
      <c r="CY242" s="148"/>
      <c r="CZ242" s="148"/>
      <c r="DA242" s="148"/>
      <c r="DB242" s="148"/>
      <c r="DC242" s="148"/>
      <c r="DD242" s="148"/>
      <c r="DE242" s="148"/>
      <c r="DF242" s="148"/>
      <c r="DG242" s="148"/>
      <c r="DH242" s="148"/>
      <c r="DI242" s="148"/>
      <c r="DJ242" s="148"/>
      <c r="DK242" s="148"/>
      <c r="DL242" s="148"/>
      <c r="DM242" s="148"/>
      <c r="DN242" s="148"/>
      <c r="DO242" s="148"/>
      <c r="DP242" s="148"/>
      <c r="DQ242" s="148"/>
      <c r="DR242" s="148"/>
      <c r="DS242" s="148"/>
      <c r="DT242" s="148"/>
    </row>
    <row r="243" spans="1:124" x14ac:dyDescent="0.2">
      <c r="H243" s="26"/>
      <c r="I243" s="167"/>
      <c r="J243" s="57"/>
      <c r="K243" s="57"/>
    </row>
    <row r="244" spans="1:124" x14ac:dyDescent="0.2">
      <c r="H244" s="26"/>
      <c r="I244" s="167"/>
      <c r="J244" s="57"/>
      <c r="K244" s="57"/>
    </row>
    <row r="245" spans="1:124" x14ac:dyDescent="0.2">
      <c r="H245" s="26"/>
      <c r="I245" s="167"/>
      <c r="J245" s="57"/>
      <c r="K245" s="57"/>
    </row>
    <row r="246" spans="1:124" x14ac:dyDescent="0.2">
      <c r="H246" s="26"/>
      <c r="I246" s="167"/>
      <c r="J246" s="57"/>
      <c r="K246" s="57"/>
    </row>
    <row r="247" spans="1:124" x14ac:dyDescent="0.2">
      <c r="H247" s="26"/>
      <c r="I247" s="167"/>
      <c r="J247" s="57"/>
      <c r="K247" s="57"/>
    </row>
    <row r="248" spans="1:124" x14ac:dyDescent="0.2">
      <c r="H248" s="26"/>
      <c r="I248" s="167"/>
      <c r="J248" s="57"/>
      <c r="K248" s="57"/>
    </row>
    <row r="249" spans="1:124" x14ac:dyDescent="0.2">
      <c r="H249" s="26"/>
      <c r="I249" s="167"/>
      <c r="J249" s="57"/>
      <c r="K249" s="57"/>
    </row>
    <row r="250" spans="1:124" x14ac:dyDescent="0.2">
      <c r="H250" s="26"/>
      <c r="I250" s="167"/>
      <c r="J250" s="57"/>
      <c r="K250" s="57"/>
    </row>
    <row r="251" spans="1:124" x14ac:dyDescent="0.2">
      <c r="H251" s="26"/>
      <c r="I251" s="167"/>
      <c r="J251" s="57"/>
      <c r="K251" s="57"/>
    </row>
    <row r="252" spans="1:124" x14ac:dyDescent="0.2">
      <c r="H252" s="26"/>
      <c r="I252" s="167"/>
      <c r="J252" s="57"/>
      <c r="K252" s="57"/>
    </row>
    <row r="253" spans="1:124" x14ac:dyDescent="0.2">
      <c r="H253" s="26"/>
      <c r="I253" s="167"/>
      <c r="J253" s="57"/>
      <c r="K253" s="57"/>
    </row>
    <row r="254" spans="1:124" x14ac:dyDescent="0.2">
      <c r="H254" s="26"/>
      <c r="I254" s="167"/>
      <c r="J254" s="57"/>
      <c r="K254" s="57"/>
    </row>
    <row r="255" spans="1:124" x14ac:dyDescent="0.2">
      <c r="H255" s="26"/>
      <c r="I255" s="167"/>
      <c r="J255" s="57"/>
      <c r="K255" s="57"/>
    </row>
    <row r="256" spans="1:124" x14ac:dyDescent="0.2">
      <c r="H256" s="26"/>
      <c r="I256" s="167"/>
      <c r="J256" s="57"/>
      <c r="K256" s="57"/>
    </row>
    <row r="257" spans="8:11" x14ac:dyDescent="0.2">
      <c r="H257" s="26"/>
      <c r="I257" s="167"/>
      <c r="J257" s="57"/>
      <c r="K257" s="57"/>
    </row>
    <row r="258" spans="8:11" x14ac:dyDescent="0.2">
      <c r="H258" s="26"/>
      <c r="I258" s="167"/>
      <c r="J258" s="57"/>
      <c r="K258" s="57"/>
    </row>
    <row r="259" spans="8:11" x14ac:dyDescent="0.2">
      <c r="H259" s="26"/>
      <c r="I259" s="167"/>
      <c r="J259" s="57"/>
      <c r="K259" s="57"/>
    </row>
    <row r="260" spans="8:11" x14ac:dyDescent="0.2">
      <c r="H260" s="26"/>
      <c r="I260" s="167"/>
      <c r="J260" s="57"/>
      <c r="K260" s="57"/>
    </row>
    <row r="261" spans="8:11" x14ac:dyDescent="0.2">
      <c r="H261" s="26"/>
      <c r="I261" s="167"/>
      <c r="J261" s="57"/>
      <c r="K261" s="57"/>
    </row>
    <row r="262" spans="8:11" x14ac:dyDescent="0.2">
      <c r="H262" s="26"/>
      <c r="I262" s="167"/>
      <c r="J262" s="57"/>
      <c r="K262" s="57"/>
    </row>
    <row r="263" spans="8:11" x14ac:dyDescent="0.2">
      <c r="H263" s="26"/>
      <c r="I263" s="167"/>
      <c r="J263" s="57"/>
      <c r="K263" s="57"/>
    </row>
    <row r="264" spans="8:11" x14ac:dyDescent="0.2">
      <c r="H264" s="26"/>
      <c r="I264" s="167"/>
      <c r="J264" s="57"/>
      <c r="K264" s="57"/>
    </row>
    <row r="265" spans="8:11" x14ac:dyDescent="0.2">
      <c r="H265" s="26"/>
      <c r="I265" s="167"/>
      <c r="J265" s="57"/>
      <c r="K265" s="57"/>
    </row>
    <row r="266" spans="8:11" x14ac:dyDescent="0.2">
      <c r="H266" s="26"/>
      <c r="I266" s="167"/>
      <c r="J266" s="57"/>
      <c r="K266" s="57"/>
    </row>
    <row r="267" spans="8:11" x14ac:dyDescent="0.2">
      <c r="H267" s="26"/>
      <c r="I267" s="167"/>
      <c r="J267" s="57"/>
      <c r="K267" s="57"/>
    </row>
    <row r="268" spans="8:11" x14ac:dyDescent="0.2">
      <c r="H268" s="26"/>
      <c r="I268" s="167"/>
      <c r="J268" s="57"/>
      <c r="K268" s="57"/>
    </row>
    <row r="269" spans="8:11" x14ac:dyDescent="0.2">
      <c r="H269" s="26"/>
      <c r="I269" s="167"/>
      <c r="J269" s="57"/>
      <c r="K269" s="57"/>
    </row>
    <row r="270" spans="8:11" x14ac:dyDescent="0.2">
      <c r="H270" s="26"/>
      <c r="I270" s="167"/>
      <c r="J270" s="57"/>
      <c r="K270" s="57"/>
    </row>
    <row r="271" spans="8:11" x14ac:dyDescent="0.2">
      <c r="H271" s="26"/>
      <c r="I271" s="167"/>
      <c r="J271" s="57"/>
      <c r="K271" s="57"/>
    </row>
    <row r="272" spans="8:11" x14ac:dyDescent="0.2">
      <c r="H272" s="26"/>
      <c r="I272" s="167"/>
      <c r="J272" s="57"/>
      <c r="K272" s="57"/>
    </row>
    <row r="273" spans="8:11" x14ac:dyDescent="0.2">
      <c r="H273" s="26"/>
      <c r="I273" s="167"/>
      <c r="J273" s="57"/>
      <c r="K273" s="57"/>
    </row>
    <row r="274" spans="8:11" x14ac:dyDescent="0.2">
      <c r="H274" s="26"/>
      <c r="I274" s="167"/>
      <c r="J274" s="57"/>
      <c r="K274" s="57"/>
    </row>
    <row r="275" spans="8:11" x14ac:dyDescent="0.2">
      <c r="H275" s="26"/>
      <c r="I275" s="167"/>
      <c r="J275" s="57"/>
      <c r="K275" s="57"/>
    </row>
    <row r="276" spans="8:11" x14ac:dyDescent="0.2">
      <c r="H276" s="26"/>
      <c r="I276" s="167"/>
      <c r="J276" s="57"/>
      <c r="K276" s="57"/>
    </row>
    <row r="277" spans="8:11" x14ac:dyDescent="0.2">
      <c r="H277" s="26"/>
      <c r="I277" s="167"/>
      <c r="J277" s="57"/>
      <c r="K277" s="57"/>
    </row>
    <row r="278" spans="8:11" x14ac:dyDescent="0.2">
      <c r="H278" s="26"/>
      <c r="I278" s="167"/>
      <c r="J278" s="57"/>
      <c r="K278" s="57"/>
    </row>
    <row r="279" spans="8:11" x14ac:dyDescent="0.2">
      <c r="H279" s="26"/>
      <c r="I279" s="167"/>
      <c r="J279" s="57"/>
      <c r="K279" s="57"/>
    </row>
    <row r="280" spans="8:11" x14ac:dyDescent="0.2">
      <c r="H280" s="26"/>
      <c r="I280" s="167"/>
      <c r="J280" s="57"/>
      <c r="K280" s="57"/>
    </row>
    <row r="281" spans="8:11" x14ac:dyDescent="0.2">
      <c r="H281" s="26"/>
      <c r="I281" s="167"/>
      <c r="J281" s="57"/>
      <c r="K281" s="57"/>
    </row>
    <row r="282" spans="8:11" x14ac:dyDescent="0.2">
      <c r="H282" s="26"/>
      <c r="I282" s="167"/>
      <c r="J282" s="57"/>
      <c r="K282" s="57"/>
    </row>
    <row r="283" spans="8:11" x14ac:dyDescent="0.2">
      <c r="H283" s="26"/>
      <c r="I283" s="167"/>
      <c r="J283" s="57"/>
      <c r="K283" s="57"/>
    </row>
    <row r="284" spans="8:11" x14ac:dyDescent="0.2">
      <c r="H284" s="26"/>
      <c r="I284" s="167"/>
      <c r="J284" s="57"/>
      <c r="K284" s="57"/>
    </row>
    <row r="285" spans="8:11" x14ac:dyDescent="0.2">
      <c r="H285" s="26"/>
      <c r="I285" s="167"/>
      <c r="J285" s="57"/>
      <c r="K285" s="57"/>
    </row>
    <row r="286" spans="8:11" x14ac:dyDescent="0.2">
      <c r="H286" s="26"/>
      <c r="I286" s="167"/>
      <c r="J286" s="57"/>
      <c r="K286" s="57"/>
    </row>
    <row r="287" spans="8:11" x14ac:dyDescent="0.2">
      <c r="H287" s="26"/>
      <c r="I287" s="167"/>
      <c r="J287" s="57"/>
      <c r="K287" s="57"/>
    </row>
    <row r="288" spans="8:11" x14ac:dyDescent="0.2">
      <c r="H288" s="26"/>
      <c r="I288" s="167"/>
      <c r="J288" s="57"/>
      <c r="K288" s="57"/>
    </row>
    <row r="289" spans="8:11" x14ac:dyDescent="0.2">
      <c r="H289" s="26"/>
      <c r="I289" s="167"/>
      <c r="J289" s="57"/>
      <c r="K289" s="57"/>
    </row>
    <row r="290" spans="8:11" x14ac:dyDescent="0.2">
      <c r="H290" s="26"/>
      <c r="I290" s="167"/>
      <c r="J290" s="57"/>
      <c r="K290" s="57"/>
    </row>
    <row r="291" spans="8:11" x14ac:dyDescent="0.2">
      <c r="H291" s="26"/>
      <c r="I291" s="167"/>
      <c r="J291" s="57"/>
      <c r="K291" s="57"/>
    </row>
    <row r="292" spans="8:11" x14ac:dyDescent="0.2">
      <c r="H292" s="26"/>
      <c r="I292" s="167"/>
      <c r="J292" s="57"/>
      <c r="K292" s="57"/>
    </row>
    <row r="293" spans="8:11" x14ac:dyDescent="0.2">
      <c r="H293" s="26"/>
      <c r="I293" s="167"/>
      <c r="J293" s="57"/>
      <c r="K293" s="57"/>
    </row>
    <row r="294" spans="8:11" x14ac:dyDescent="0.2">
      <c r="H294" s="26"/>
      <c r="I294" s="167"/>
      <c r="J294" s="57"/>
      <c r="K294" s="57"/>
    </row>
    <row r="295" spans="8:11" x14ac:dyDescent="0.2">
      <c r="H295" s="26"/>
      <c r="I295" s="167"/>
      <c r="J295" s="57"/>
      <c r="K295" s="57"/>
    </row>
    <row r="296" spans="8:11" x14ac:dyDescent="0.2">
      <c r="H296" s="26"/>
      <c r="I296" s="167"/>
      <c r="J296" s="57"/>
      <c r="K296" s="57"/>
    </row>
    <row r="297" spans="8:11" x14ac:dyDescent="0.2">
      <c r="H297" s="26"/>
      <c r="I297" s="167"/>
      <c r="J297" s="57"/>
      <c r="K297" s="57"/>
    </row>
    <row r="298" spans="8:11" x14ac:dyDescent="0.2">
      <c r="H298" s="26"/>
      <c r="I298" s="167"/>
      <c r="J298" s="57"/>
      <c r="K298" s="57"/>
    </row>
    <row r="299" spans="8:11" x14ac:dyDescent="0.2">
      <c r="H299" s="26"/>
      <c r="I299" s="167"/>
      <c r="J299" s="57"/>
      <c r="K299" s="57"/>
    </row>
    <row r="300" spans="8:11" x14ac:dyDescent="0.2">
      <c r="H300" s="26"/>
      <c r="I300" s="167"/>
      <c r="J300" s="57"/>
      <c r="K300" s="57"/>
    </row>
    <row r="301" spans="8:11" x14ac:dyDescent="0.2">
      <c r="H301" s="26"/>
      <c r="I301" s="167"/>
      <c r="J301" s="57"/>
      <c r="K301" s="57"/>
    </row>
    <row r="302" spans="8:11" x14ac:dyDescent="0.2">
      <c r="H302" s="26"/>
      <c r="I302" s="167"/>
      <c r="J302" s="57"/>
      <c r="K302" s="57"/>
    </row>
    <row r="303" spans="8:11" x14ac:dyDescent="0.2">
      <c r="H303" s="26"/>
      <c r="I303" s="167"/>
      <c r="J303" s="57"/>
      <c r="K303" s="57"/>
    </row>
    <row r="304" spans="8:11" x14ac:dyDescent="0.2">
      <c r="H304" s="26"/>
      <c r="I304" s="167"/>
      <c r="J304" s="57"/>
      <c r="K304" s="57"/>
    </row>
  </sheetData>
  <sheetProtection autoFilter="0"/>
  <autoFilter ref="A5:DT242"/>
  <customSheetViews>
    <customSheetView guid="{828BFCE9-4ED8-486E-BFB9-E79FED0E88CC}" showAutoFilter="1" topLeftCell="F1">
      <pane ySplit="5" topLeftCell="A216" activePane="bottomLeft" state="frozen"/>
      <selection pane="bottomLeft" activeCell="H223" sqref="H223"/>
      <pageMargins left="0.70866141732283472" right="0.70866141732283472" top="0.74803149606299213" bottom="0.74803149606299213" header="0.31496062992125984" footer="0.31496062992125984"/>
      <pageSetup orientation="portrait" r:id="rId1"/>
      <headerFooter scaleWithDoc="0" alignWithMargins="0"/>
      <autoFilter ref="A5:DT539"/>
    </customSheetView>
    <customSheetView guid="{63AF26CD-713C-4F92-B5BD-4EA5CBFB67A2}" showAutoFilter="1" topLeftCell="F1">
      <pane ySplit="5" topLeftCell="A216" activePane="bottomLeft" state="frozen"/>
      <selection pane="bottomLeft" activeCell="H223" sqref="H223"/>
      <pageMargins left="0.70866141732283472" right="0.70866141732283472" top="0.74803149606299213" bottom="0.74803149606299213" header="0.31496062992125984" footer="0.31496062992125984"/>
      <pageSetup orientation="portrait" r:id="rId2"/>
      <headerFooter scaleWithDoc="0" alignWithMargins="0"/>
      <autoFilter ref="A5:DT539"/>
    </customSheetView>
    <customSheetView guid="{4B65AF0E-1B4E-46AC-90D4-CAAD2905378D}" showAutoFilter="1" hiddenColumns="1">
      <pane ySplit="5" topLeftCell="A6" activePane="bottomLeft" state="frozen"/>
      <selection pane="bottomLeft" activeCell="I7" sqref="I7"/>
      <pageMargins left="0.70866141732283472" right="0.70866141732283472" top="0.74803149606299213" bottom="0.74803149606299213" header="0.31496062992125984" footer="0.31496062992125984"/>
      <pageSetup orientation="portrait" r:id="rId3"/>
      <headerFooter scaleWithDoc="0" alignWithMargins="0"/>
      <autoFilter ref="A5:IZ526"/>
    </customSheetView>
    <customSheetView guid="{CC261931-4F2C-4360-A78D-94327CE98EBE}" showAutoFilter="1" hiddenColumns="1" topLeftCell="B1">
      <pane ySplit="5" topLeftCell="A6" activePane="bottomLeft" state="frozen"/>
      <selection pane="bottomLeft" activeCell="E7" sqref="E7"/>
      <pageMargins left="0.70866141732283472" right="0.70866141732283472" top="0.74803149606299213" bottom="0.74803149606299213" header="0.31496062992125984" footer="0.31496062992125984"/>
      <pageSetup orientation="portrait" r:id="rId4"/>
      <headerFooter scaleWithDoc="0" alignWithMargins="0"/>
      <autoFilter ref="A5:IZ527"/>
    </customSheetView>
    <customSheetView guid="{AECB6DCD-542C-4DE4-A8B2-D5BDA4DC63F9}" showAutoFilter="1" hiddenColumns="1">
      <pane ySplit="5" topLeftCell="A18" activePane="bottomLeft" state="frozen"/>
      <selection pane="bottomLeft" activeCell="J29" sqref="J29"/>
      <pageMargins left="0.70866141732283472" right="0.70866141732283472" top="0.74803149606299213" bottom="0.74803149606299213" header="0.31496062992125984" footer="0.31496062992125984"/>
      <pageSetup orientation="portrait" r:id="rId5"/>
      <headerFooter scaleWithDoc="0" alignWithMargins="0"/>
      <autoFilter ref="A5:IZ526"/>
    </customSheetView>
  </customSheetViews>
  <mergeCells count="164">
    <mergeCell ref="I130:I131"/>
    <mergeCell ref="I139:I140"/>
    <mergeCell ref="K139:K140"/>
    <mergeCell ref="I141:I142"/>
    <mergeCell ref="K141:K142"/>
    <mergeCell ref="I107:I109"/>
    <mergeCell ref="I110:I111"/>
    <mergeCell ref="I113:I114"/>
    <mergeCell ref="I115:I116"/>
    <mergeCell ref="I117:I118"/>
    <mergeCell ref="I121:I122"/>
    <mergeCell ref="I123:I124"/>
    <mergeCell ref="I128:I129"/>
    <mergeCell ref="I90:I92"/>
    <mergeCell ref="K90:K92"/>
    <mergeCell ref="I93:I94"/>
    <mergeCell ref="K93:K94"/>
    <mergeCell ref="I97:I98"/>
    <mergeCell ref="I99:I100"/>
    <mergeCell ref="I101:I102"/>
    <mergeCell ref="I103:I104"/>
    <mergeCell ref="I105:I106"/>
    <mergeCell ref="M56:M58"/>
    <mergeCell ref="I42:I44"/>
    <mergeCell ref="I45:I46"/>
    <mergeCell ref="I47:I48"/>
    <mergeCell ref="I61:I64"/>
    <mergeCell ref="I65:I66"/>
    <mergeCell ref="I67:I68"/>
    <mergeCell ref="I69:I70"/>
    <mergeCell ref="K153:K154"/>
    <mergeCell ref="K47:K48"/>
    <mergeCell ref="I49:I50"/>
    <mergeCell ref="K49:K50"/>
    <mergeCell ref="I52:I54"/>
    <mergeCell ref="K52:K54"/>
    <mergeCell ref="I56:I58"/>
    <mergeCell ref="K56:K58"/>
    <mergeCell ref="I59:I60"/>
    <mergeCell ref="K59:K60"/>
    <mergeCell ref="I71:I72"/>
    <mergeCell ref="K71:K72"/>
    <mergeCell ref="I75:I76"/>
    <mergeCell ref="K75:K76"/>
    <mergeCell ref="I77:I78"/>
    <mergeCell ref="K77:K78"/>
    <mergeCell ref="K162:K163"/>
    <mergeCell ref="K167:K168"/>
    <mergeCell ref="K169:K170"/>
    <mergeCell ref="K147:K149"/>
    <mergeCell ref="K150:K152"/>
    <mergeCell ref="K67:K68"/>
    <mergeCell ref="M67:M68"/>
    <mergeCell ref="K69:K70"/>
    <mergeCell ref="K61:K64"/>
    <mergeCell ref="M61:M64"/>
    <mergeCell ref="K65:K66"/>
    <mergeCell ref="K159:K161"/>
    <mergeCell ref="K79:K80"/>
    <mergeCell ref="K81:K82"/>
    <mergeCell ref="K83:K84"/>
    <mergeCell ref="K85:K87"/>
    <mergeCell ref="K88:K89"/>
    <mergeCell ref="I79:I80"/>
    <mergeCell ref="I81:I82"/>
    <mergeCell ref="I83:I84"/>
    <mergeCell ref="I85:I87"/>
    <mergeCell ref="I88:I89"/>
    <mergeCell ref="A3:A4"/>
    <mergeCell ref="G3:G4"/>
    <mergeCell ref="B3:B4"/>
    <mergeCell ref="C3:C4"/>
    <mergeCell ref="D3:D4"/>
    <mergeCell ref="E3:E4"/>
    <mergeCell ref="F3:F4"/>
    <mergeCell ref="H3:H4"/>
    <mergeCell ref="I16:I18"/>
    <mergeCell ref="I19:I20"/>
    <mergeCell ref="I21:I23"/>
    <mergeCell ref="I24:I25"/>
    <mergeCell ref="I27:I29"/>
    <mergeCell ref="I30:I31"/>
    <mergeCell ref="I33:I34"/>
    <mergeCell ref="I35:I37"/>
    <mergeCell ref="I39:I41"/>
    <mergeCell ref="I169:I170"/>
    <mergeCell ref="U3:V3"/>
    <mergeCell ref="W3:Y3"/>
    <mergeCell ref="Z3:AB3"/>
    <mergeCell ref="I14:I15"/>
    <mergeCell ref="K14:K15"/>
    <mergeCell ref="I3:I4"/>
    <mergeCell ref="I147:I149"/>
    <mergeCell ref="K16:K18"/>
    <mergeCell ref="K33:K34"/>
    <mergeCell ref="K35:K37"/>
    <mergeCell ref="K39:K41"/>
    <mergeCell ref="K42:K44"/>
    <mergeCell ref="K45:K46"/>
    <mergeCell ref="K19:K20"/>
    <mergeCell ref="K21:K23"/>
    <mergeCell ref="K24:K25"/>
    <mergeCell ref="K27:K29"/>
    <mergeCell ref="K30:K31"/>
    <mergeCell ref="I167:I168"/>
    <mergeCell ref="I153:I154"/>
    <mergeCell ref="I159:I161"/>
    <mergeCell ref="I162:I163"/>
    <mergeCell ref="I150:I152"/>
    <mergeCell ref="AC3:AE3"/>
    <mergeCell ref="AF3:AH3"/>
    <mergeCell ref="AI3:AK3"/>
    <mergeCell ref="AL3:AN3"/>
    <mergeCell ref="J3:J4"/>
    <mergeCell ref="K3:K4"/>
    <mergeCell ref="L3:L4"/>
    <mergeCell ref="M3:M4"/>
    <mergeCell ref="N3:N4"/>
    <mergeCell ref="O3:O4"/>
    <mergeCell ref="P3:P4"/>
    <mergeCell ref="Q3:Q4"/>
    <mergeCell ref="R3:T3"/>
    <mergeCell ref="AO3:AQ3"/>
    <mergeCell ref="AR3:AT3"/>
    <mergeCell ref="AU3:AW3"/>
    <mergeCell ref="AX3:AZ3"/>
    <mergeCell ref="BA3:BC3"/>
    <mergeCell ref="BD3:BF3"/>
    <mergeCell ref="BG3:BI3"/>
    <mergeCell ref="BJ3:BL3"/>
    <mergeCell ref="BM3:BO3"/>
    <mergeCell ref="BP3:BR3"/>
    <mergeCell ref="BS3:BU3"/>
    <mergeCell ref="BV3:BX3"/>
    <mergeCell ref="BY3:CA3"/>
    <mergeCell ref="CB3:CD3"/>
    <mergeCell ref="CE3:CG3"/>
    <mergeCell ref="CH3:CJ3"/>
    <mergeCell ref="CK3:CM3"/>
    <mergeCell ref="CN3:CP3"/>
    <mergeCell ref="I181:I182"/>
    <mergeCell ref="I187:I188"/>
    <mergeCell ref="I197:I198"/>
    <mergeCell ref="I214:I215"/>
    <mergeCell ref="I222:I225"/>
    <mergeCell ref="I199:I200"/>
    <mergeCell ref="I201:I202"/>
    <mergeCell ref="I203:I204"/>
    <mergeCell ref="DR3:DT3"/>
    <mergeCell ref="I7:I8"/>
    <mergeCell ref="K7:K8"/>
    <mergeCell ref="I9:I11"/>
    <mergeCell ref="K9:K11"/>
    <mergeCell ref="I12:I13"/>
    <mergeCell ref="K12:K13"/>
    <mergeCell ref="CQ3:CS3"/>
    <mergeCell ref="CT3:CV3"/>
    <mergeCell ref="CW3:CY3"/>
    <mergeCell ref="CZ3:DB3"/>
    <mergeCell ref="DC3:DE3"/>
    <mergeCell ref="DF3:DH3"/>
    <mergeCell ref="DI3:DK3"/>
    <mergeCell ref="DL3:DN3"/>
    <mergeCell ref="DO3:DQ3"/>
  </mergeCells>
  <conditionalFormatting sqref="R235:R242">
    <cfRule type="containsErrors" dxfId="652" priority="491">
      <formula>ISERROR(R235)</formula>
    </cfRule>
  </conditionalFormatting>
  <conditionalFormatting sqref="S235:T242">
    <cfRule type="cellIs" dxfId="651" priority="414" operator="between">
      <formula>0</formula>
      <formula>0</formula>
    </cfRule>
  </conditionalFormatting>
  <conditionalFormatting sqref="Q242">
    <cfRule type="cellIs" dxfId="650" priority="355" operator="lessThanOrEqual">
      <formula>0</formula>
    </cfRule>
  </conditionalFormatting>
  <conditionalFormatting sqref="U7:Z31 U33:Z50 U52:Z72 U74:Z94 U96:Z131 U133:Z142 U144:Z170 U181:Z190 U192:Z205 U207:Z228 U230:Z233 AB7:DT31 AB33:DT50 AB52:DT72 AB74:DT94 AB96:DT131 AB133:DT142 AB144:DT170 AB172:DT179 AB181:DT190 AB192:DT205 AB207:DT228 AB230:DT233 U235:DT242 U172:Z179">
    <cfRule type="cellIs" dxfId="649" priority="294" operator="lessThanOrEqual">
      <formula>0</formula>
    </cfRule>
  </conditionalFormatting>
  <conditionalFormatting sqref="R7:R19 R22:R31">
    <cfRule type="containsErrors" dxfId="648" priority="172">
      <formula>ISERROR(R7)</formula>
    </cfRule>
  </conditionalFormatting>
  <conditionalFormatting sqref="R33:R35 R37 R39:R50">
    <cfRule type="containsErrors" dxfId="647" priority="171">
      <formula>ISERROR(R33)</formula>
    </cfRule>
  </conditionalFormatting>
  <conditionalFormatting sqref="R52:R72">
    <cfRule type="containsErrors" dxfId="646" priority="170">
      <formula>ISERROR(R52)</formula>
    </cfRule>
  </conditionalFormatting>
  <conditionalFormatting sqref="R74:R94">
    <cfRule type="containsErrors" dxfId="645" priority="169">
      <formula>ISERROR(R74)</formula>
    </cfRule>
  </conditionalFormatting>
  <conditionalFormatting sqref="R96:R111">
    <cfRule type="containsErrors" dxfId="644" priority="168">
      <formula>ISERROR(R96)</formula>
    </cfRule>
  </conditionalFormatting>
  <conditionalFormatting sqref="R113:R118">
    <cfRule type="containsErrors" dxfId="643" priority="167">
      <formula>ISERROR(R113)</formula>
    </cfRule>
  </conditionalFormatting>
  <conditionalFormatting sqref="R112">
    <cfRule type="containsErrors" dxfId="642" priority="166">
      <formula>ISERROR(R112)</formula>
    </cfRule>
  </conditionalFormatting>
  <conditionalFormatting sqref="R119:R131">
    <cfRule type="containsErrors" dxfId="641" priority="165">
      <formula>ISERROR(R119)</formula>
    </cfRule>
  </conditionalFormatting>
  <conditionalFormatting sqref="R133:R142">
    <cfRule type="containsErrors" dxfId="640" priority="164">
      <formula>ISERROR(R133)</formula>
    </cfRule>
  </conditionalFormatting>
  <conditionalFormatting sqref="R144:R150">
    <cfRule type="containsErrors" dxfId="639" priority="163">
      <formula>ISERROR(R144)</formula>
    </cfRule>
  </conditionalFormatting>
  <conditionalFormatting sqref="R151:R157">
    <cfRule type="containsErrors" dxfId="638" priority="162">
      <formula>ISERROR(R151)</formula>
    </cfRule>
  </conditionalFormatting>
  <conditionalFormatting sqref="R158:R164">
    <cfRule type="containsErrors" dxfId="637" priority="161">
      <formula>ISERROR(R158)</formula>
    </cfRule>
  </conditionalFormatting>
  <conditionalFormatting sqref="R165:R169">
    <cfRule type="containsErrors" dxfId="636" priority="160">
      <formula>ISERROR(R165)</formula>
    </cfRule>
  </conditionalFormatting>
  <conditionalFormatting sqref="R170">
    <cfRule type="containsErrors" dxfId="635" priority="159">
      <formula>ISERROR(R170)</formula>
    </cfRule>
  </conditionalFormatting>
  <conditionalFormatting sqref="R172:R173">
    <cfRule type="containsErrors" dxfId="634" priority="158">
      <formula>ISERROR(R172)</formula>
    </cfRule>
  </conditionalFormatting>
  <conditionalFormatting sqref="R181:R187">
    <cfRule type="containsErrors" dxfId="633" priority="157">
      <formula>ISERROR(R181)</formula>
    </cfRule>
  </conditionalFormatting>
  <conditionalFormatting sqref="R188:R190">
    <cfRule type="containsErrors" dxfId="632" priority="156">
      <formula>ISERROR(R188)</formula>
    </cfRule>
  </conditionalFormatting>
  <conditionalFormatting sqref="R192:R195">
    <cfRule type="containsErrors" dxfId="631" priority="155">
      <formula>ISERROR(R192)</formula>
    </cfRule>
  </conditionalFormatting>
  <conditionalFormatting sqref="R196:R202">
    <cfRule type="containsErrors" dxfId="630" priority="154">
      <formula>ISERROR(R196)</formula>
    </cfRule>
  </conditionalFormatting>
  <conditionalFormatting sqref="R203:R205">
    <cfRule type="containsErrors" dxfId="629" priority="153">
      <formula>ISERROR(R203)</formula>
    </cfRule>
  </conditionalFormatting>
  <conditionalFormatting sqref="R207:R228">
    <cfRule type="containsErrors" dxfId="628" priority="152">
      <formula>ISERROR(R207)</formula>
    </cfRule>
  </conditionalFormatting>
  <conditionalFormatting sqref="R230:R233">
    <cfRule type="containsErrors" dxfId="627" priority="151">
      <formula>ISERROR(R230)</formula>
    </cfRule>
  </conditionalFormatting>
  <conditionalFormatting sqref="Q7:Q19 Q22:Q30">
    <cfRule type="cellIs" dxfId="626" priority="126" operator="lessThanOrEqual">
      <formula>0</formula>
    </cfRule>
  </conditionalFormatting>
  <conditionalFormatting sqref="Q31">
    <cfRule type="cellIs" dxfId="625" priority="125" operator="lessThanOrEqual">
      <formula>0</formula>
    </cfRule>
  </conditionalFormatting>
  <conditionalFormatting sqref="Q33:Q35 Q39:Q42 Q45:Q50">
    <cfRule type="cellIs" dxfId="624" priority="124" operator="lessThanOrEqual">
      <formula>0</formula>
    </cfRule>
  </conditionalFormatting>
  <conditionalFormatting sqref="Q52:Q53 Q55:Q59 Q61:Q72">
    <cfRule type="cellIs" dxfId="623" priority="123" operator="lessThanOrEqual">
      <formula>0</formula>
    </cfRule>
  </conditionalFormatting>
  <conditionalFormatting sqref="Q74:Q94">
    <cfRule type="cellIs" dxfId="622" priority="122" operator="lessThanOrEqual">
      <formula>0</formula>
    </cfRule>
  </conditionalFormatting>
  <conditionalFormatting sqref="Q96:Q131">
    <cfRule type="cellIs" dxfId="621" priority="121" operator="lessThanOrEqual">
      <formula>0</formula>
    </cfRule>
  </conditionalFormatting>
  <conditionalFormatting sqref="Q133:Q142">
    <cfRule type="cellIs" dxfId="620" priority="120" operator="lessThanOrEqual">
      <formula>0</formula>
    </cfRule>
  </conditionalFormatting>
  <conditionalFormatting sqref="Q144:Q170">
    <cfRule type="cellIs" dxfId="619" priority="119" operator="lessThanOrEqual">
      <formula>0</formula>
    </cfRule>
  </conditionalFormatting>
  <conditionalFormatting sqref="Q172:Q173">
    <cfRule type="cellIs" dxfId="618" priority="118" operator="lessThanOrEqual">
      <formula>0</formula>
    </cfRule>
  </conditionalFormatting>
  <conditionalFormatting sqref="Q181:Q190">
    <cfRule type="cellIs" dxfId="617" priority="117" operator="lessThanOrEqual">
      <formula>0</formula>
    </cfRule>
  </conditionalFormatting>
  <conditionalFormatting sqref="Q192:Q205">
    <cfRule type="cellIs" dxfId="616" priority="116" operator="lessThanOrEqual">
      <formula>0</formula>
    </cfRule>
  </conditionalFormatting>
  <conditionalFormatting sqref="Q207:Q228">
    <cfRule type="cellIs" dxfId="615" priority="115" operator="lessThanOrEqual">
      <formula>0</formula>
    </cfRule>
  </conditionalFormatting>
  <conditionalFormatting sqref="Q230:Q233">
    <cfRule type="cellIs" dxfId="614" priority="114" operator="lessThanOrEqual">
      <formula>0</formula>
    </cfRule>
  </conditionalFormatting>
  <conditionalFormatting sqref="Q235:Q241">
    <cfRule type="containsErrors" dxfId="613" priority="113">
      <formula>ISERROR(Q235)</formula>
    </cfRule>
  </conditionalFormatting>
  <conditionalFormatting sqref="Q43:Q44">
    <cfRule type="containsErrors" dxfId="612" priority="112">
      <formula>ISERROR(Q43)</formula>
    </cfRule>
  </conditionalFormatting>
  <conditionalFormatting sqref="Q54">
    <cfRule type="containsErrors" dxfId="611" priority="111">
      <formula>ISERROR(Q54)</formula>
    </cfRule>
  </conditionalFormatting>
  <conditionalFormatting sqref="Q60">
    <cfRule type="containsErrors" dxfId="610" priority="110">
      <formula>ISERROR(Q60)</formula>
    </cfRule>
  </conditionalFormatting>
  <conditionalFormatting sqref="R174:R179">
    <cfRule type="containsErrors" dxfId="609" priority="109">
      <formula>ISERROR(R174)</formula>
    </cfRule>
  </conditionalFormatting>
  <conditionalFormatting sqref="Q174:Q179">
    <cfRule type="containsErrors" dxfId="608" priority="106">
      <formula>ISERROR(Q174)</formula>
    </cfRule>
  </conditionalFormatting>
  <conditionalFormatting sqref="R20">
    <cfRule type="containsErrors" dxfId="607" priority="90">
      <formula>ISERROR(R20)</formula>
    </cfRule>
  </conditionalFormatting>
  <conditionalFormatting sqref="S207:T228">
    <cfRule type="cellIs" dxfId="606" priority="77" operator="between">
      <formula>0</formula>
      <formula>0</formula>
    </cfRule>
  </conditionalFormatting>
  <conditionalFormatting sqref="S7:T20 S22:T31">
    <cfRule type="cellIs" dxfId="605" priority="87" operator="between">
      <formula>0</formula>
      <formula>0</formula>
    </cfRule>
  </conditionalFormatting>
  <conditionalFormatting sqref="S33:T35 S37:T37 S39:T50">
    <cfRule type="cellIs" dxfId="604" priority="86" operator="between">
      <formula>0</formula>
      <formula>0</formula>
    </cfRule>
  </conditionalFormatting>
  <conditionalFormatting sqref="S52:T72">
    <cfRule type="cellIs" dxfId="603" priority="85" operator="between">
      <formula>0</formula>
      <formula>0</formula>
    </cfRule>
  </conditionalFormatting>
  <conditionalFormatting sqref="S74:T94">
    <cfRule type="cellIs" dxfId="602" priority="84" operator="between">
      <formula>0</formula>
      <formula>0</formula>
    </cfRule>
  </conditionalFormatting>
  <conditionalFormatting sqref="S96:T131">
    <cfRule type="cellIs" dxfId="601" priority="83" operator="between">
      <formula>0</formula>
      <formula>0</formula>
    </cfRule>
  </conditionalFormatting>
  <conditionalFormatting sqref="S133:T142">
    <cfRule type="cellIs" dxfId="600" priority="82" operator="between">
      <formula>0</formula>
      <formula>0</formula>
    </cfRule>
  </conditionalFormatting>
  <conditionalFormatting sqref="S144:T170">
    <cfRule type="cellIs" dxfId="599" priority="81" operator="between">
      <formula>0</formula>
      <formula>0</formula>
    </cfRule>
  </conditionalFormatting>
  <conditionalFormatting sqref="S172:T179">
    <cfRule type="cellIs" dxfId="598" priority="80" operator="between">
      <formula>0</formula>
      <formula>0</formula>
    </cfRule>
  </conditionalFormatting>
  <conditionalFormatting sqref="S181:T190">
    <cfRule type="cellIs" dxfId="597" priority="79" operator="between">
      <formula>0</formula>
      <formula>0</formula>
    </cfRule>
  </conditionalFormatting>
  <conditionalFormatting sqref="S192:T205">
    <cfRule type="cellIs" dxfId="596" priority="78" operator="between">
      <formula>0</formula>
      <formula>0</formula>
    </cfRule>
  </conditionalFormatting>
  <conditionalFormatting sqref="S230:T233">
    <cfRule type="cellIs" dxfId="595" priority="76" operator="between">
      <formula>0</formula>
      <formula>0</formula>
    </cfRule>
  </conditionalFormatting>
  <conditionalFormatting sqref="AA7">
    <cfRule type="cellIs" dxfId="594" priority="59" operator="lessThanOrEqual">
      <formula>0</formula>
    </cfRule>
  </conditionalFormatting>
  <conditionalFormatting sqref="AA8:AA31">
    <cfRule type="cellIs" dxfId="593" priority="57" operator="lessThanOrEqual">
      <formula>0</formula>
    </cfRule>
  </conditionalFormatting>
  <conditionalFormatting sqref="AA33:AA50">
    <cfRule type="cellIs" dxfId="592" priority="55" operator="lessThanOrEqual">
      <formula>0</formula>
    </cfRule>
  </conditionalFormatting>
  <conditionalFormatting sqref="AA52:AA72">
    <cfRule type="cellIs" dxfId="591" priority="53" operator="lessThanOrEqual">
      <formula>0</formula>
    </cfRule>
  </conditionalFormatting>
  <conditionalFormatting sqref="AA74:AA94">
    <cfRule type="cellIs" dxfId="590" priority="51" operator="lessThanOrEqual">
      <formula>0</formula>
    </cfRule>
  </conditionalFormatting>
  <conditionalFormatting sqref="AA96:AA131">
    <cfRule type="cellIs" dxfId="589" priority="49" operator="lessThanOrEqual">
      <formula>0</formula>
    </cfRule>
  </conditionalFormatting>
  <conditionalFormatting sqref="AA133:AA142">
    <cfRule type="cellIs" dxfId="588" priority="47" operator="lessThanOrEqual">
      <formula>0</formula>
    </cfRule>
  </conditionalFormatting>
  <conditionalFormatting sqref="AA144:AA170">
    <cfRule type="cellIs" dxfId="587" priority="45" operator="lessThanOrEqual">
      <formula>0</formula>
    </cfRule>
  </conditionalFormatting>
  <conditionalFormatting sqref="AA172:AA179">
    <cfRule type="cellIs" dxfId="586" priority="43" operator="lessThanOrEqual">
      <formula>0</formula>
    </cfRule>
  </conditionalFormatting>
  <conditionalFormatting sqref="AA181:AA190">
    <cfRule type="cellIs" dxfId="585" priority="41" operator="lessThanOrEqual">
      <formula>0</formula>
    </cfRule>
  </conditionalFormatting>
  <conditionalFormatting sqref="AA192:AA205">
    <cfRule type="cellIs" dxfId="584" priority="39" operator="lessThanOrEqual">
      <formula>0</formula>
    </cfRule>
  </conditionalFormatting>
  <conditionalFormatting sqref="AA207:AA228">
    <cfRule type="cellIs" dxfId="583" priority="37" operator="lessThanOrEqual">
      <formula>0</formula>
    </cfRule>
  </conditionalFormatting>
  <conditionalFormatting sqref="AA230:AA233">
    <cfRule type="cellIs" dxfId="582" priority="35" operator="lessThanOrEqual">
      <formula>0</formula>
    </cfRule>
  </conditionalFormatting>
  <conditionalFormatting sqref="R21">
    <cfRule type="containsErrors" dxfId="581" priority="13">
      <formula>ISERROR(R21)</formula>
    </cfRule>
  </conditionalFormatting>
  <conditionalFormatting sqref="Q21">
    <cfRule type="cellIs" dxfId="580" priority="12" operator="lessThanOrEqual">
      <formula>0</formula>
    </cfRule>
  </conditionalFormatting>
  <conditionalFormatting sqref="S21:T21">
    <cfRule type="cellIs" dxfId="579" priority="11" operator="between">
      <formula>0</formula>
      <formula>0</formula>
    </cfRule>
  </conditionalFormatting>
  <conditionalFormatting sqref="Q20">
    <cfRule type="cellIs" dxfId="578" priority="6" operator="lessThanOrEqual">
      <formula>0</formula>
    </cfRule>
  </conditionalFormatting>
  <conditionalFormatting sqref="Q36:Q38">
    <cfRule type="cellIs" dxfId="577" priority="5" operator="lessThanOrEqual">
      <formula>0</formula>
    </cfRule>
  </conditionalFormatting>
  <conditionalFormatting sqref="R36">
    <cfRule type="containsErrors" dxfId="576" priority="4">
      <formula>ISERROR(R36)</formula>
    </cfRule>
  </conditionalFormatting>
  <conditionalFormatting sqref="S36:T36">
    <cfRule type="cellIs" dxfId="575" priority="3" operator="between">
      <formula>0</formula>
      <formula>0</formula>
    </cfRule>
  </conditionalFormatting>
  <conditionalFormatting sqref="R38">
    <cfRule type="containsErrors" dxfId="574" priority="2">
      <formula>ISERROR(R38)</formula>
    </cfRule>
  </conditionalFormatting>
  <conditionalFormatting sqref="S38:T38">
    <cfRule type="cellIs" dxfId="573" priority="1" operator="between">
      <formula>0</formula>
      <formula>0</formula>
    </cfRule>
  </conditionalFormatting>
  <pageMargins left="0.70866141732283472" right="0.70866141732283472" top="0.74803149606299213" bottom="0.74803149606299213" header="0.31496062992125984" footer="0.31496062992125984"/>
  <pageSetup orientation="portrait" r:id="rId6"/>
  <headerFooter scaleWithDoc="0" alignWithMargins="0"/>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theme="6" tint="-0.249977111117893"/>
  </sheetPr>
  <dimension ref="A1:DU552"/>
  <sheetViews>
    <sheetView zoomScaleNormal="100" workbookViewId="0">
      <pane ySplit="5" topLeftCell="A6" activePane="bottomLeft" state="frozen"/>
      <selection activeCell="A554" sqref="A554"/>
      <selection pane="bottomLeft" activeCell="H544" sqref="A1:DU552"/>
    </sheetView>
  </sheetViews>
  <sheetFormatPr baseColWidth="10" defaultColWidth="20.28515625" defaultRowHeight="11.25" x14ac:dyDescent="0.2"/>
  <cols>
    <col min="1" max="1" width="8.5703125" style="151" customWidth="1"/>
    <col min="2" max="2" width="7.140625" style="21" customWidth="1"/>
    <col min="3" max="3" width="19.5703125" style="22" customWidth="1"/>
    <col min="4" max="4" width="9.140625" style="23" customWidth="1"/>
    <col min="5" max="5" width="31.7109375" style="23" customWidth="1"/>
    <col min="6" max="6" width="13.42578125" style="23" bestFit="1" customWidth="1"/>
    <col min="7" max="7" width="31.7109375" style="24" customWidth="1"/>
    <col min="8" max="8" width="9.140625" style="24" customWidth="1"/>
    <col min="9" max="9" width="23.7109375" style="25" customWidth="1"/>
    <col min="10" max="10" width="8.85546875" style="55" customWidth="1"/>
    <col min="11" max="11" width="10.85546875" style="55" customWidth="1"/>
    <col min="12" max="12" width="22.140625" style="26" customWidth="1"/>
    <col min="13" max="13" width="13" style="102" customWidth="1"/>
    <col min="14" max="14" width="28" style="23" customWidth="1"/>
    <col min="15" max="15" width="12.140625" style="14" customWidth="1"/>
    <col min="16" max="16" width="11.7109375" style="14" customWidth="1"/>
    <col min="17" max="18" width="9.140625" style="27" customWidth="1"/>
    <col min="19" max="19" width="6.7109375" style="27" customWidth="1"/>
    <col min="20" max="20" width="7" style="27" customWidth="1"/>
    <col min="21" max="21" width="7.7109375" style="27" customWidth="1"/>
    <col min="22" max="22" width="8.85546875" style="28" customWidth="1"/>
    <col min="23" max="23" width="8.28515625" style="28" customWidth="1"/>
    <col min="24" max="25" width="7.7109375" style="28" customWidth="1"/>
    <col min="26" max="26" width="7.7109375" style="17" customWidth="1"/>
    <col min="27" max="27" width="8.85546875" style="15" customWidth="1"/>
    <col min="28" max="28" width="9" style="15" customWidth="1"/>
    <col min="29" max="35" width="7.7109375" style="15" customWidth="1"/>
    <col min="36" max="36" width="7.7109375" style="18" customWidth="1"/>
    <col min="37" max="37" width="7.7109375" style="15" customWidth="1"/>
    <col min="38" max="38" width="7.7109375" style="18" customWidth="1"/>
    <col min="39" max="39" width="7.7109375" style="15" customWidth="1"/>
    <col min="40" max="43" width="7.7109375" style="18" customWidth="1"/>
    <col min="44" max="46" width="7.7109375" style="15" customWidth="1"/>
    <col min="47" max="47" width="7.7109375" style="18" customWidth="1"/>
    <col min="48" max="48" width="7.7109375" style="15" customWidth="1"/>
    <col min="49" max="52" width="7.7109375" style="18" customWidth="1"/>
    <col min="53" max="53" width="9.140625" style="15" customWidth="1"/>
    <col min="54" max="54" width="7.7109375" style="18" customWidth="1"/>
    <col min="55" max="55" width="7.7109375" style="15" customWidth="1"/>
    <col min="56" max="56" width="7.7109375" style="18" customWidth="1"/>
    <col min="57" max="57" width="7.7109375" style="15" customWidth="1"/>
    <col min="58" max="61" width="7.7109375" style="18" customWidth="1"/>
    <col min="62" max="62" width="7.7109375" style="15" customWidth="1"/>
    <col min="63" max="63" width="7.7109375" style="18" customWidth="1"/>
    <col min="64" max="64" width="7.7109375" style="15" customWidth="1"/>
    <col min="65" max="65" width="7.7109375" style="18" customWidth="1"/>
    <col min="66" max="66" width="7.7109375" style="15" customWidth="1"/>
    <col min="67" max="70" width="7.7109375" style="74" customWidth="1"/>
    <col min="71" max="71" width="8.5703125" style="74" customWidth="1"/>
    <col min="72" max="124" width="7.7109375" style="74" customWidth="1"/>
    <col min="125" max="125" width="9.42578125" style="74" customWidth="1"/>
    <col min="126" max="16384" width="20.28515625" style="151"/>
  </cols>
  <sheetData>
    <row r="1" spans="1:125" x14ac:dyDescent="0.2">
      <c r="B1" s="31" t="s">
        <v>0</v>
      </c>
      <c r="C1" s="32"/>
      <c r="D1" s="32"/>
      <c r="E1" s="32"/>
      <c r="F1" s="32"/>
      <c r="G1" s="32"/>
      <c r="H1" s="32"/>
      <c r="I1" s="92"/>
      <c r="J1" s="60"/>
      <c r="K1" s="60"/>
      <c r="L1" s="94"/>
      <c r="M1" s="99"/>
      <c r="N1" s="94"/>
      <c r="O1" s="94"/>
      <c r="P1" s="94"/>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row>
    <row r="2" spans="1:125" ht="15" x14ac:dyDescent="0.25">
      <c r="B2" s="34" t="s">
        <v>1</v>
      </c>
      <c r="C2" s="33"/>
      <c r="D2" s="33"/>
      <c r="E2" s="33"/>
      <c r="F2" s="33"/>
      <c r="G2" s="33"/>
      <c r="H2" s="33"/>
      <c r="I2" s="93"/>
      <c r="J2" s="61"/>
      <c r="K2" s="61"/>
      <c r="L2" s="95"/>
      <c r="M2" s="100"/>
      <c r="N2" s="95"/>
      <c r="O2" s="95"/>
      <c r="P2" s="95"/>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row>
    <row r="3" spans="1:125" ht="21" customHeight="1" x14ac:dyDescent="0.2">
      <c r="A3" s="439" t="s">
        <v>717</v>
      </c>
      <c r="B3" s="439" t="s">
        <v>2</v>
      </c>
      <c r="C3" s="439" t="s">
        <v>3</v>
      </c>
      <c r="D3" s="439" t="s">
        <v>4</v>
      </c>
      <c r="E3" s="439" t="s">
        <v>5</v>
      </c>
      <c r="F3" s="439" t="s">
        <v>6</v>
      </c>
      <c r="G3" s="439" t="s">
        <v>7</v>
      </c>
      <c r="H3" s="439" t="s">
        <v>8</v>
      </c>
      <c r="I3" s="446" t="s">
        <v>9</v>
      </c>
      <c r="J3" s="439" t="s">
        <v>10</v>
      </c>
      <c r="K3" s="439" t="s">
        <v>11</v>
      </c>
      <c r="L3" s="430" t="s">
        <v>12</v>
      </c>
      <c r="M3" s="439" t="s">
        <v>607</v>
      </c>
      <c r="N3" s="439" t="s">
        <v>13</v>
      </c>
      <c r="O3" s="430" t="s">
        <v>14</v>
      </c>
      <c r="P3" s="440" t="s">
        <v>15</v>
      </c>
      <c r="Q3" s="442" t="s">
        <v>16</v>
      </c>
      <c r="R3" s="468" t="s">
        <v>770</v>
      </c>
      <c r="S3" s="443" t="s">
        <v>611</v>
      </c>
      <c r="T3" s="444"/>
      <c r="U3" s="445"/>
      <c r="V3" s="438" t="s">
        <v>17</v>
      </c>
      <c r="W3" s="438"/>
      <c r="X3" s="438" t="s">
        <v>18</v>
      </c>
      <c r="Y3" s="438"/>
      <c r="Z3" s="438"/>
      <c r="AA3" s="438" t="s">
        <v>19</v>
      </c>
      <c r="AB3" s="438"/>
      <c r="AC3" s="438"/>
      <c r="AD3" s="438" t="s">
        <v>20</v>
      </c>
      <c r="AE3" s="438"/>
      <c r="AF3" s="438"/>
      <c r="AG3" s="438" t="s">
        <v>21</v>
      </c>
      <c r="AH3" s="438"/>
      <c r="AI3" s="438"/>
      <c r="AJ3" s="438" t="s">
        <v>22</v>
      </c>
      <c r="AK3" s="438"/>
      <c r="AL3" s="438"/>
      <c r="AM3" s="438" t="s">
        <v>23</v>
      </c>
      <c r="AN3" s="438"/>
      <c r="AO3" s="438"/>
      <c r="AP3" s="438" t="s">
        <v>24</v>
      </c>
      <c r="AQ3" s="438"/>
      <c r="AR3" s="438"/>
      <c r="AS3" s="437" t="s">
        <v>25</v>
      </c>
      <c r="AT3" s="437"/>
      <c r="AU3" s="437"/>
      <c r="AV3" s="437" t="s">
        <v>26</v>
      </c>
      <c r="AW3" s="437"/>
      <c r="AX3" s="437"/>
      <c r="AY3" s="430" t="s">
        <v>27</v>
      </c>
      <c r="AZ3" s="430"/>
      <c r="BA3" s="430"/>
      <c r="BB3" s="430" t="s">
        <v>28</v>
      </c>
      <c r="BC3" s="430"/>
      <c r="BD3" s="430"/>
      <c r="BE3" s="430" t="s">
        <v>29</v>
      </c>
      <c r="BF3" s="430"/>
      <c r="BG3" s="430"/>
      <c r="BH3" s="430" t="s">
        <v>30</v>
      </c>
      <c r="BI3" s="430"/>
      <c r="BJ3" s="430"/>
      <c r="BK3" s="430" t="s">
        <v>31</v>
      </c>
      <c r="BL3" s="430"/>
      <c r="BM3" s="430"/>
      <c r="BN3" s="437" t="s">
        <v>32</v>
      </c>
      <c r="BO3" s="437"/>
      <c r="BP3" s="437"/>
      <c r="BQ3" s="430" t="s">
        <v>33</v>
      </c>
      <c r="BR3" s="430"/>
      <c r="BS3" s="430"/>
      <c r="BT3" s="437" t="s">
        <v>34</v>
      </c>
      <c r="BU3" s="437"/>
      <c r="BV3" s="437"/>
      <c r="BW3" s="437" t="s">
        <v>35</v>
      </c>
      <c r="BX3" s="437"/>
      <c r="BY3" s="437"/>
      <c r="BZ3" s="430" t="s">
        <v>36</v>
      </c>
      <c r="CA3" s="430"/>
      <c r="CB3" s="430"/>
      <c r="CC3" s="430" t="s">
        <v>37</v>
      </c>
      <c r="CD3" s="430"/>
      <c r="CE3" s="430"/>
      <c r="CF3" s="430" t="s">
        <v>38</v>
      </c>
      <c r="CG3" s="430"/>
      <c r="CH3" s="430"/>
      <c r="CI3" s="430" t="s">
        <v>39</v>
      </c>
      <c r="CJ3" s="430"/>
      <c r="CK3" s="430"/>
      <c r="CL3" s="430" t="s">
        <v>40</v>
      </c>
      <c r="CM3" s="430"/>
      <c r="CN3" s="430"/>
      <c r="CO3" s="437" t="s">
        <v>41</v>
      </c>
      <c r="CP3" s="437"/>
      <c r="CQ3" s="437"/>
      <c r="CR3" s="430" t="s">
        <v>42</v>
      </c>
      <c r="CS3" s="430"/>
      <c r="CT3" s="430"/>
      <c r="CU3" s="430" t="s">
        <v>43</v>
      </c>
      <c r="CV3" s="430"/>
      <c r="CW3" s="430"/>
      <c r="CX3" s="430" t="s">
        <v>44</v>
      </c>
      <c r="CY3" s="430"/>
      <c r="CZ3" s="430"/>
      <c r="DA3" s="430" t="s">
        <v>45</v>
      </c>
      <c r="DB3" s="430"/>
      <c r="DC3" s="430"/>
      <c r="DD3" s="430" t="s">
        <v>46</v>
      </c>
      <c r="DE3" s="430"/>
      <c r="DF3" s="430"/>
      <c r="DG3" s="430" t="s">
        <v>47</v>
      </c>
      <c r="DH3" s="430"/>
      <c r="DI3" s="430"/>
      <c r="DJ3" s="437" t="s">
        <v>48</v>
      </c>
      <c r="DK3" s="437"/>
      <c r="DL3" s="437"/>
      <c r="DM3" s="430" t="s">
        <v>613</v>
      </c>
      <c r="DN3" s="430"/>
      <c r="DO3" s="430"/>
      <c r="DP3" s="430" t="s">
        <v>49</v>
      </c>
      <c r="DQ3" s="430"/>
      <c r="DR3" s="430"/>
      <c r="DS3" s="430" t="s">
        <v>50</v>
      </c>
      <c r="DT3" s="430"/>
      <c r="DU3" s="430"/>
    </row>
    <row r="4" spans="1:125" ht="33" customHeight="1" x14ac:dyDescent="0.2">
      <c r="A4" s="439"/>
      <c r="B4" s="439"/>
      <c r="C4" s="439"/>
      <c r="D4" s="439"/>
      <c r="E4" s="439"/>
      <c r="F4" s="439"/>
      <c r="G4" s="439"/>
      <c r="H4" s="439"/>
      <c r="I4" s="447"/>
      <c r="J4" s="439"/>
      <c r="K4" s="439"/>
      <c r="L4" s="430"/>
      <c r="M4" s="439"/>
      <c r="N4" s="439"/>
      <c r="O4" s="430"/>
      <c r="P4" s="441"/>
      <c r="Q4" s="442"/>
      <c r="R4" s="469"/>
      <c r="S4" s="58" t="s">
        <v>64</v>
      </c>
      <c r="T4" s="58" t="s">
        <v>609</v>
      </c>
      <c r="U4" s="58" t="s">
        <v>610</v>
      </c>
      <c r="V4" s="191" t="s">
        <v>51</v>
      </c>
      <c r="W4" s="191" t="s">
        <v>52</v>
      </c>
      <c r="X4" s="191" t="s">
        <v>51</v>
      </c>
      <c r="Y4" s="191" t="s">
        <v>53</v>
      </c>
      <c r="Z4" s="191" t="s">
        <v>52</v>
      </c>
      <c r="AA4" s="191" t="s">
        <v>51</v>
      </c>
      <c r="AB4" s="191" t="s">
        <v>54</v>
      </c>
      <c r="AC4" s="191" t="s">
        <v>52</v>
      </c>
      <c r="AD4" s="191" t="s">
        <v>51</v>
      </c>
      <c r="AE4" s="191" t="s">
        <v>54</v>
      </c>
      <c r="AF4" s="191" t="s">
        <v>52</v>
      </c>
      <c r="AG4" s="191" t="s">
        <v>51</v>
      </c>
      <c r="AH4" s="191" t="s">
        <v>54</v>
      </c>
      <c r="AI4" s="191" t="s">
        <v>52</v>
      </c>
      <c r="AJ4" s="191" t="s">
        <v>51</v>
      </c>
      <c r="AK4" s="191" t="s">
        <v>612</v>
      </c>
      <c r="AL4" s="191" t="s">
        <v>52</v>
      </c>
      <c r="AM4" s="191" t="s">
        <v>51</v>
      </c>
      <c r="AN4" s="191" t="s">
        <v>54</v>
      </c>
      <c r="AO4" s="191" t="s">
        <v>52</v>
      </c>
      <c r="AP4" s="191" t="s">
        <v>51</v>
      </c>
      <c r="AQ4" s="191" t="s">
        <v>54</v>
      </c>
      <c r="AR4" s="191" t="s">
        <v>52</v>
      </c>
      <c r="AS4" s="191" t="s">
        <v>51</v>
      </c>
      <c r="AT4" s="191" t="s">
        <v>53</v>
      </c>
      <c r="AU4" s="191" t="s">
        <v>52</v>
      </c>
      <c r="AV4" s="191" t="s">
        <v>51</v>
      </c>
      <c r="AW4" s="191" t="s">
        <v>54</v>
      </c>
      <c r="AX4" s="191" t="s">
        <v>52</v>
      </c>
      <c r="AY4" s="191" t="s">
        <v>51</v>
      </c>
      <c r="AZ4" s="191" t="s">
        <v>54</v>
      </c>
      <c r="BA4" s="191" t="s">
        <v>52</v>
      </c>
      <c r="BB4" s="191" t="s">
        <v>51</v>
      </c>
      <c r="BC4" s="191" t="s">
        <v>54</v>
      </c>
      <c r="BD4" s="191" t="s">
        <v>52</v>
      </c>
      <c r="BE4" s="191" t="s">
        <v>51</v>
      </c>
      <c r="BF4" s="191" t="s">
        <v>54</v>
      </c>
      <c r="BG4" s="191" t="s">
        <v>52</v>
      </c>
      <c r="BH4" s="191" t="s">
        <v>51</v>
      </c>
      <c r="BI4" s="191" t="s">
        <v>54</v>
      </c>
      <c r="BJ4" s="191" t="s">
        <v>52</v>
      </c>
      <c r="BK4" s="191" t="s">
        <v>51</v>
      </c>
      <c r="BL4" s="191" t="s">
        <v>54</v>
      </c>
      <c r="BM4" s="191" t="s">
        <v>52</v>
      </c>
      <c r="BN4" s="191" t="s">
        <v>51</v>
      </c>
      <c r="BO4" s="191" t="s">
        <v>54</v>
      </c>
      <c r="BP4" s="191" t="s">
        <v>52</v>
      </c>
      <c r="BQ4" s="191" t="s">
        <v>51</v>
      </c>
      <c r="BR4" s="191" t="s">
        <v>54</v>
      </c>
      <c r="BS4" s="191" t="s">
        <v>52</v>
      </c>
      <c r="BT4" s="191" t="s">
        <v>51</v>
      </c>
      <c r="BU4" s="191" t="s">
        <v>54</v>
      </c>
      <c r="BV4" s="191" t="s">
        <v>52</v>
      </c>
      <c r="BW4" s="191" t="s">
        <v>51</v>
      </c>
      <c r="BX4" s="191" t="s">
        <v>54</v>
      </c>
      <c r="BY4" s="191" t="s">
        <v>52</v>
      </c>
      <c r="BZ4" s="191" t="s">
        <v>51</v>
      </c>
      <c r="CA4" s="191" t="s">
        <v>54</v>
      </c>
      <c r="CB4" s="191" t="s">
        <v>52</v>
      </c>
      <c r="CC4" s="191" t="s">
        <v>51</v>
      </c>
      <c r="CD4" s="191" t="s">
        <v>54</v>
      </c>
      <c r="CE4" s="191" t="s">
        <v>52</v>
      </c>
      <c r="CF4" s="191" t="s">
        <v>51</v>
      </c>
      <c r="CG4" s="191" t="s">
        <v>54</v>
      </c>
      <c r="CH4" s="191" t="s">
        <v>52</v>
      </c>
      <c r="CI4" s="191" t="s">
        <v>51</v>
      </c>
      <c r="CJ4" s="191" t="s">
        <v>54</v>
      </c>
      <c r="CK4" s="191" t="s">
        <v>52</v>
      </c>
      <c r="CL4" s="191" t="s">
        <v>51</v>
      </c>
      <c r="CM4" s="191" t="s">
        <v>54</v>
      </c>
      <c r="CN4" s="191" t="s">
        <v>52</v>
      </c>
      <c r="CO4" s="191" t="s">
        <v>51</v>
      </c>
      <c r="CP4" s="191" t="s">
        <v>54</v>
      </c>
      <c r="CQ4" s="191" t="s">
        <v>52</v>
      </c>
      <c r="CR4" s="191" t="s">
        <v>51</v>
      </c>
      <c r="CS4" s="191" t="s">
        <v>54</v>
      </c>
      <c r="CT4" s="191" t="s">
        <v>52</v>
      </c>
      <c r="CU4" s="191" t="s">
        <v>51</v>
      </c>
      <c r="CV4" s="191" t="s">
        <v>54</v>
      </c>
      <c r="CW4" s="191" t="s">
        <v>52</v>
      </c>
      <c r="CX4" s="191" t="s">
        <v>51</v>
      </c>
      <c r="CY4" s="191" t="s">
        <v>54</v>
      </c>
      <c r="CZ4" s="191" t="s">
        <v>52</v>
      </c>
      <c r="DA4" s="191" t="s">
        <v>51</v>
      </c>
      <c r="DB4" s="191" t="s">
        <v>54</v>
      </c>
      <c r="DC4" s="191" t="s">
        <v>52</v>
      </c>
      <c r="DD4" s="191" t="s">
        <v>51</v>
      </c>
      <c r="DE4" s="191" t="s">
        <v>54</v>
      </c>
      <c r="DF4" s="191" t="s">
        <v>52</v>
      </c>
      <c r="DG4" s="191" t="s">
        <v>51</v>
      </c>
      <c r="DH4" s="191" t="s">
        <v>54</v>
      </c>
      <c r="DI4" s="191" t="s">
        <v>52</v>
      </c>
      <c r="DJ4" s="191" t="s">
        <v>51</v>
      </c>
      <c r="DK4" s="191" t="s">
        <v>54</v>
      </c>
      <c r="DL4" s="191" t="s">
        <v>52</v>
      </c>
      <c r="DM4" s="191" t="s">
        <v>51</v>
      </c>
      <c r="DN4" s="191" t="s">
        <v>54</v>
      </c>
      <c r="DO4" s="191" t="s">
        <v>52</v>
      </c>
      <c r="DP4" s="191" t="s">
        <v>51</v>
      </c>
      <c r="DQ4" s="191" t="s">
        <v>54</v>
      </c>
      <c r="DR4" s="191" t="s">
        <v>52</v>
      </c>
      <c r="DS4" s="191" t="s">
        <v>51</v>
      </c>
      <c r="DT4" s="191" t="s">
        <v>54</v>
      </c>
      <c r="DU4" s="191" t="s">
        <v>52</v>
      </c>
    </row>
    <row r="5" spans="1:125" s="68" customFormat="1" ht="32.25" customHeight="1" x14ac:dyDescent="0.15">
      <c r="A5" s="63">
        <v>0</v>
      </c>
      <c r="B5" s="63">
        <v>1</v>
      </c>
      <c r="C5" s="63">
        <v>2</v>
      </c>
      <c r="D5" s="63">
        <v>3</v>
      </c>
      <c r="E5" s="63">
        <v>4</v>
      </c>
      <c r="F5" s="63">
        <v>5</v>
      </c>
      <c r="G5" s="63">
        <v>6</v>
      </c>
      <c r="H5" s="63">
        <v>7</v>
      </c>
      <c r="I5" s="63">
        <v>8</v>
      </c>
      <c r="J5" s="63">
        <v>9</v>
      </c>
      <c r="K5" s="63">
        <v>10</v>
      </c>
      <c r="L5" s="64">
        <v>11</v>
      </c>
      <c r="M5" s="63">
        <v>12</v>
      </c>
      <c r="N5" s="63">
        <v>13</v>
      </c>
      <c r="O5" s="64">
        <v>14</v>
      </c>
      <c r="P5" s="64">
        <v>15</v>
      </c>
      <c r="Q5" s="65"/>
      <c r="R5" s="197"/>
      <c r="S5" s="66"/>
      <c r="T5" s="66"/>
      <c r="U5" s="66"/>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row>
    <row r="6" spans="1:125" ht="23.25" hidden="1" customHeight="1" x14ac:dyDescent="0.2">
      <c r="A6" s="198" t="s">
        <v>771</v>
      </c>
      <c r="B6" s="199" t="str">
        <f>+H6</f>
        <v>5-0-23</v>
      </c>
      <c r="C6" s="142" t="s">
        <v>772</v>
      </c>
      <c r="D6" s="142" t="s">
        <v>55</v>
      </c>
      <c r="E6" s="142" t="s">
        <v>56</v>
      </c>
      <c r="F6" s="142" t="s">
        <v>773</v>
      </c>
      <c r="G6" s="10" t="s">
        <v>774</v>
      </c>
      <c r="H6" s="120" t="s">
        <v>775</v>
      </c>
      <c r="I6" s="146" t="s">
        <v>9</v>
      </c>
      <c r="J6" s="120"/>
      <c r="K6" s="200">
        <f>SUBTOTAL(9,K7:K15)</f>
        <v>0</v>
      </c>
      <c r="L6" s="146"/>
      <c r="M6" s="4"/>
      <c r="N6" s="12"/>
      <c r="O6" s="146"/>
      <c r="P6" s="146"/>
      <c r="Q6" s="143"/>
      <c r="R6" s="201">
        <f>SUM(R7:R15)</f>
        <v>1.5789473684210527</v>
      </c>
      <c r="S6" s="143"/>
      <c r="T6" s="143"/>
      <c r="U6" s="143"/>
      <c r="V6" s="147"/>
      <c r="W6" s="147"/>
      <c r="X6" s="147"/>
      <c r="Y6" s="147"/>
      <c r="Z6" s="147"/>
      <c r="AA6" s="202"/>
      <c r="AB6" s="202"/>
      <c r="AC6" s="202"/>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7"/>
      <c r="BF6" s="147"/>
      <c r="BG6" s="147"/>
      <c r="BH6" s="203"/>
      <c r="BI6" s="203"/>
      <c r="BJ6" s="147"/>
      <c r="BK6" s="203"/>
      <c r="BL6" s="203"/>
      <c r="BM6" s="147"/>
      <c r="BN6" s="147"/>
      <c r="BO6" s="147"/>
      <c r="BP6" s="147"/>
      <c r="BQ6" s="147"/>
      <c r="BR6" s="147"/>
      <c r="BS6" s="147"/>
      <c r="BT6" s="147"/>
      <c r="BU6" s="147"/>
      <c r="BV6" s="147"/>
      <c r="BW6" s="147"/>
      <c r="BX6" s="147"/>
      <c r="BY6" s="147"/>
      <c r="BZ6" s="147"/>
      <c r="CA6" s="147"/>
      <c r="CB6" s="147"/>
      <c r="CC6" s="147"/>
      <c r="CD6" s="147"/>
      <c r="CE6" s="147"/>
      <c r="CF6" s="147"/>
      <c r="CG6" s="147"/>
      <c r="CH6" s="147"/>
      <c r="CI6" s="203"/>
      <c r="CJ6" s="203"/>
      <c r="CK6" s="147"/>
      <c r="CL6" s="203"/>
      <c r="CM6" s="203"/>
      <c r="CN6" s="147"/>
      <c r="CO6" s="147"/>
      <c r="CP6" s="147"/>
      <c r="CQ6" s="147"/>
      <c r="CR6" s="147"/>
      <c r="CS6" s="147"/>
      <c r="CT6" s="147"/>
      <c r="CU6" s="147"/>
      <c r="CV6" s="147"/>
      <c r="CW6" s="147"/>
      <c r="CX6" s="147"/>
      <c r="CY6" s="147"/>
      <c r="CZ6" s="147"/>
      <c r="DA6" s="147"/>
      <c r="DB6" s="147"/>
      <c r="DC6" s="147"/>
      <c r="DD6" s="203"/>
      <c r="DE6" s="203"/>
      <c r="DF6" s="147"/>
      <c r="DG6" s="203"/>
      <c r="DH6" s="203"/>
      <c r="DI6" s="147"/>
      <c r="DJ6" s="147"/>
      <c r="DK6" s="147"/>
      <c r="DL6" s="147"/>
      <c r="DM6" s="147"/>
      <c r="DN6" s="147"/>
      <c r="DO6" s="147"/>
      <c r="DP6" s="147"/>
      <c r="DQ6" s="147"/>
      <c r="DR6" s="147"/>
      <c r="DS6" s="147"/>
      <c r="DT6" s="147"/>
      <c r="DU6" s="147"/>
    </row>
    <row r="7" spans="1:125" ht="49.5" hidden="1" customHeight="1" x14ac:dyDescent="0.2">
      <c r="A7" s="198" t="s">
        <v>771</v>
      </c>
      <c r="B7" s="149" t="str">
        <f>+H7</f>
        <v>5-0-23-1</v>
      </c>
      <c r="C7" s="204" t="s">
        <v>772</v>
      </c>
      <c r="D7" s="108" t="s">
        <v>55</v>
      </c>
      <c r="E7" s="204" t="s">
        <v>56</v>
      </c>
      <c r="F7" s="108" t="s">
        <v>773</v>
      </c>
      <c r="G7" s="205" t="s">
        <v>774</v>
      </c>
      <c r="H7" s="135" t="s">
        <v>776</v>
      </c>
      <c r="I7" s="192" t="s">
        <v>777</v>
      </c>
      <c r="J7" s="135">
        <v>65</v>
      </c>
      <c r="K7" s="135">
        <v>5</v>
      </c>
      <c r="L7" s="192" t="s">
        <v>778</v>
      </c>
      <c r="M7" s="148">
        <v>0</v>
      </c>
      <c r="N7" s="192" t="s">
        <v>779</v>
      </c>
      <c r="O7" s="192" t="s">
        <v>58</v>
      </c>
      <c r="P7" s="192" t="s">
        <v>59</v>
      </c>
      <c r="Q7" s="69">
        <f t="shared" ref="Q7:Q71" si="0">W7/V7*100</f>
        <v>0</v>
      </c>
      <c r="R7" s="206">
        <f>+Q7*K7%</f>
        <v>0</v>
      </c>
      <c r="S7" s="83" t="e">
        <f>+T7/U7</f>
        <v>#DIV/0!</v>
      </c>
      <c r="T7" s="83">
        <f>+[1]Amazonas!S7+[1]Antioquia!S7+[1]Atantico!S7+[1]Arauca!S7+[1]Bolivar!S7+[1]Boyacá!S7+[1]Caldas!S7+[1]Caquetá!S7+[1]Casanare!S7+[1]Cauca!S7+[1]Cesar!S7+[1]Chocó!S7+[1]Córdoba!S7+[1]Cundinamarca!S7+[1]Guainía!S7+[1]Guaviare!S7+[1]Huila!S7+'[1]La Guajira'!S7+[1]Magdalena!S7+[1]Meta!S7+[1]Nariño!S7+'[1]Norte de Santander'!S7+[1]Putumayo!S7+[1]Quindio!S7+[1]Risaralda!S7+'[1]San Anadrés'!S7+[1]Santander!S7+[1]Sucre!S7+[1]Tolima!S7+'[1]Valle del Cauca'!S7+[1]Vaupés!S7+[1]Vichada!S7</f>
        <v>0</v>
      </c>
      <c r="U7" s="83">
        <f>+[1]Amazonas!T7+[1]Antioquia!T7+[1]Atantico!T7+[1]Arauca!T7+[1]Bolivar!T7+[1]Boyacá!T7+[1]Caldas!T7+[1]Caquetá!T7+[1]Casanare!T7+[1]Cauca!T7+[1]Cesar!T7+[1]Chocó!T7+[1]Córdoba!T7+[1]Cundinamarca!T7+[1]Guainía!T7+[1]Guaviare!T7+[1]Huila!T7+'[1]La Guajira'!T7+[1]Magdalena!T7+[1]Meta!T7+[1]Nariño!T7+'[1]Norte de Santander'!T7+[1]Putumayo!T7+[1]Quindio!T7+[1]Risaralda!T7+'[1]San Anadrés'!T7+[1]Santander!T7+[1]Sucre!T7+[1]Tolima!T7+'[1]Valle del Cauca'!T7+[1]Vaupés!T7+[1]Vichada!T7</f>
        <v>0</v>
      </c>
      <c r="V7" s="148">
        <f t="shared" ref="V7:V15" si="1">+X7+AA7</f>
        <v>65</v>
      </c>
      <c r="W7" s="148">
        <f t="shared" ref="W7:W15" si="2">Z7+AC7</f>
        <v>0</v>
      </c>
      <c r="X7" s="148">
        <f>+'[1]Oficinas Nacionales'!Q7</f>
        <v>65</v>
      </c>
      <c r="Y7" s="148">
        <f>+'[1]Oficinas Nacionales'!R7</f>
        <v>0</v>
      </c>
      <c r="Z7" s="148">
        <f>+'[1]Oficinas Nacionales'!AG7</f>
        <v>0</v>
      </c>
      <c r="AA7" s="148">
        <f t="shared" ref="AA7:AC22" si="3">+AD7+AG7+AJ7+AM7+AP7+AS7+AV7+AY7+BB7+BE7+BH7+BK7+BN7+BQ7+BT7+BW7+BZ7+CC7+CF7+CI7+CL7+CO7+CR7+CU7+CX7+DA7+DD7+DG7+DJ7+DM7+DP7+DS7</f>
        <v>0</v>
      </c>
      <c r="AB7" s="148">
        <f t="shared" si="3"/>
        <v>0</v>
      </c>
      <c r="AC7" s="148">
        <f t="shared" si="3"/>
        <v>0</v>
      </c>
      <c r="AD7" s="148">
        <f>+[1]Amazonas!Q7</f>
        <v>0</v>
      </c>
      <c r="AE7" s="148">
        <f>+[1]Amazonas!R7</f>
        <v>0</v>
      </c>
      <c r="AF7" s="148">
        <f>+[1]Amazonas!AG7</f>
        <v>0</v>
      </c>
      <c r="AG7" s="148">
        <f>+[1]Antioquia!Q7</f>
        <v>0</v>
      </c>
      <c r="AH7" s="148">
        <f>+[1]Antioquia!R7</f>
        <v>0</v>
      </c>
      <c r="AI7" s="148">
        <f>+[1]Antioquia!AG7</f>
        <v>0</v>
      </c>
      <c r="AJ7" s="148">
        <f>+[1]Atantico!Q7</f>
        <v>0</v>
      </c>
      <c r="AK7" s="148">
        <f>+[1]Atantico!R7</f>
        <v>0</v>
      </c>
      <c r="AL7" s="148">
        <f>+[1]Atantico!AG7</f>
        <v>0</v>
      </c>
      <c r="AM7" s="148">
        <f>+[1]Arauca!Q7</f>
        <v>0</v>
      </c>
      <c r="AN7" s="148">
        <f>+[1]Arauca!R7</f>
        <v>0</v>
      </c>
      <c r="AO7" s="148">
        <f>+[1]Arauca!AG7</f>
        <v>0</v>
      </c>
      <c r="AP7" s="148">
        <f>+[1]Bolivar!Q7</f>
        <v>0</v>
      </c>
      <c r="AQ7" s="148">
        <f>+[1]Bolivar!R7</f>
        <v>0</v>
      </c>
      <c r="AR7" s="148">
        <f>+[1]Bolivar!AG7</f>
        <v>0</v>
      </c>
      <c r="AS7" s="148">
        <f>+[1]Boyacá!Q7</f>
        <v>0</v>
      </c>
      <c r="AT7" s="148">
        <f>+[1]Boyacá!R7</f>
        <v>0</v>
      </c>
      <c r="AU7" s="148">
        <f>+[1]Boyacá!AG7</f>
        <v>0</v>
      </c>
      <c r="AV7" s="148">
        <f>+[1]Caldas!Q7</f>
        <v>0</v>
      </c>
      <c r="AW7" s="148">
        <f>+[1]Caldas!R7</f>
        <v>0</v>
      </c>
      <c r="AX7" s="148">
        <f>+[1]Caldas!AG7</f>
        <v>0</v>
      </c>
      <c r="AY7" s="148">
        <f>+[1]Caquetá!Q7</f>
        <v>0</v>
      </c>
      <c r="AZ7" s="148">
        <f>+[1]Caquetá!R7</f>
        <v>0</v>
      </c>
      <c r="BA7" s="148">
        <f>+[1]Caquetá!AG7</f>
        <v>0</v>
      </c>
      <c r="BB7" s="148">
        <f>+[1]Casanare!Q7</f>
        <v>0</v>
      </c>
      <c r="BC7" s="148">
        <f>+[1]Casanare!R7</f>
        <v>0</v>
      </c>
      <c r="BD7" s="148">
        <f>+[1]Casanare!AG7</f>
        <v>0</v>
      </c>
      <c r="BE7" s="148">
        <f>+[1]Cauca!Q7</f>
        <v>0</v>
      </c>
      <c r="BF7" s="148">
        <f>+[1]Cauca!R7</f>
        <v>0</v>
      </c>
      <c r="BG7" s="148">
        <f>+[1]Cauca!AG7</f>
        <v>0</v>
      </c>
      <c r="BH7" s="148"/>
      <c r="BI7" s="148">
        <f>+[1]Cesar!R7</f>
        <v>0</v>
      </c>
      <c r="BJ7" s="148">
        <f>+[1]Cesar!AG7</f>
        <v>0</v>
      </c>
      <c r="BK7" s="148">
        <f>+[1]Chocó!Q7</f>
        <v>0</v>
      </c>
      <c r="BL7" s="148">
        <f>+[1]Chocó!R7</f>
        <v>0</v>
      </c>
      <c r="BM7" s="148">
        <f>+[1]Chocó!AG7</f>
        <v>0</v>
      </c>
      <c r="BN7" s="148"/>
      <c r="BO7" s="148"/>
      <c r="BP7" s="148">
        <f>+[1]Córdoba!AG7</f>
        <v>0</v>
      </c>
      <c r="BQ7" s="148">
        <f>+[1]Cundinamarca!Q7</f>
        <v>0</v>
      </c>
      <c r="BR7" s="148">
        <f>+[1]Cundinamarca!R7</f>
        <v>0</v>
      </c>
      <c r="BS7" s="148">
        <f>+[1]Cundinamarca!AG7</f>
        <v>0</v>
      </c>
      <c r="BT7" s="148">
        <f>+[1]Guainía!Q7</f>
        <v>0</v>
      </c>
      <c r="BU7" s="148">
        <f>+[1]Guainía!R7</f>
        <v>0</v>
      </c>
      <c r="BV7" s="148">
        <f>+[1]Guainía!AG7</f>
        <v>0</v>
      </c>
      <c r="BW7" s="148">
        <f>+[1]Guaviare!Q7</f>
        <v>0</v>
      </c>
      <c r="BX7" s="148">
        <f>+[1]Guaviare!R7</f>
        <v>0</v>
      </c>
      <c r="BY7" s="148">
        <f>+[1]Guaviare!AG7</f>
        <v>0</v>
      </c>
      <c r="BZ7" s="148">
        <f>+[1]Huila!Q7</f>
        <v>0</v>
      </c>
      <c r="CA7" s="148">
        <f>+[1]Huila!R7</f>
        <v>0</v>
      </c>
      <c r="CB7" s="148">
        <f>+[1]Huila!AG7</f>
        <v>0</v>
      </c>
      <c r="CC7" s="148">
        <f>+'[1]La Guajira'!Q7</f>
        <v>0</v>
      </c>
      <c r="CD7" s="148">
        <f>+'[1]La Guajira'!R7</f>
        <v>0</v>
      </c>
      <c r="CE7" s="148">
        <f>+'[1]La Guajira'!AG7</f>
        <v>0</v>
      </c>
      <c r="CF7" s="148">
        <f>+[1]Magdalena!Q7</f>
        <v>0</v>
      </c>
      <c r="CG7" s="148">
        <f>+[1]Magdalena!R7</f>
        <v>0</v>
      </c>
      <c r="CH7" s="148">
        <f>+[1]Magdalena!AG7</f>
        <v>0</v>
      </c>
      <c r="CI7" s="148"/>
      <c r="CJ7" s="148"/>
      <c r="CK7" s="148">
        <f>+[1]Meta!AG7</f>
        <v>0</v>
      </c>
      <c r="CL7" s="148">
        <f>+[1]Nariño!Q7</f>
        <v>0</v>
      </c>
      <c r="CM7" s="148">
        <f>+[1]Nariño!R7</f>
        <v>0</v>
      </c>
      <c r="CN7" s="148">
        <f>+[1]Nariño!AG7</f>
        <v>0</v>
      </c>
      <c r="CO7" s="148">
        <f>+'[1]Norte de Santander'!Q7</f>
        <v>0</v>
      </c>
      <c r="CP7" s="148">
        <f>+'[1]Norte de Santander'!R7</f>
        <v>0</v>
      </c>
      <c r="CQ7" s="148">
        <f>+'[1]Norte de Santander'!AG7</f>
        <v>0</v>
      </c>
      <c r="CR7" s="148">
        <f>+[1]Putumayo!Q7</f>
        <v>0</v>
      </c>
      <c r="CS7" s="148">
        <f>+[1]Putumayo!R7</f>
        <v>0</v>
      </c>
      <c r="CT7" s="148">
        <f>+[1]Putumayo!AG7</f>
        <v>0</v>
      </c>
      <c r="CU7" s="148">
        <f>+[1]Quindio!Q7</f>
        <v>0</v>
      </c>
      <c r="CV7" s="148">
        <f>+[1]Quindio!R7</f>
        <v>0</v>
      </c>
      <c r="CW7" s="148">
        <f>+[1]Quindio!AG7</f>
        <v>0</v>
      </c>
      <c r="CX7" s="148">
        <f>+[1]Risaralda!Q7</f>
        <v>0</v>
      </c>
      <c r="CY7" s="148">
        <f>+[1]Risaralda!R7</f>
        <v>0</v>
      </c>
      <c r="CZ7" s="148">
        <f>+[1]Risaralda!AG7</f>
        <v>0</v>
      </c>
      <c r="DA7" s="148">
        <f>+'[1]San Anadrés'!Q7</f>
        <v>0</v>
      </c>
      <c r="DB7" s="148">
        <f>+'[1]San Anadrés'!R7</f>
        <v>0</v>
      </c>
      <c r="DC7" s="148">
        <f>+'[1]San Anadrés'!AG7</f>
        <v>0</v>
      </c>
      <c r="DD7" s="148"/>
      <c r="DE7" s="148"/>
      <c r="DF7" s="148">
        <f>+[1]Santander!AG7</f>
        <v>0</v>
      </c>
      <c r="DG7" s="148">
        <f>+[1]Sucre!Q7</f>
        <v>0</v>
      </c>
      <c r="DH7" s="148">
        <f>+[1]Sucre!R7</f>
        <v>0</v>
      </c>
      <c r="DI7" s="148">
        <f>+[1]Sucre!AG7</f>
        <v>0</v>
      </c>
      <c r="DJ7" s="148"/>
      <c r="DK7" s="148"/>
      <c r="DL7" s="148">
        <f>+[1]Tolima!AG7</f>
        <v>0</v>
      </c>
      <c r="DM7" s="148"/>
      <c r="DN7" s="148">
        <f>+'[1]Valle del Cauca'!R7</f>
        <v>0</v>
      </c>
      <c r="DO7" s="148">
        <f>+'[1]Valle del Cauca'!AG7</f>
        <v>0</v>
      </c>
      <c r="DP7" s="148">
        <f>+[1]Vaupés!Q7</f>
        <v>0</v>
      </c>
      <c r="DQ7" s="148">
        <f>+[1]Vaupés!R7</f>
        <v>0</v>
      </c>
      <c r="DR7" s="148">
        <f>+[1]Vaupés!AG7</f>
        <v>0</v>
      </c>
      <c r="DS7" s="148">
        <f>+[1]Vichada!Q7</f>
        <v>0</v>
      </c>
      <c r="DT7" s="148">
        <f>+[1]Vichada!R7</f>
        <v>0</v>
      </c>
      <c r="DU7" s="148">
        <f>+[1]Vichada!AG7</f>
        <v>0</v>
      </c>
    </row>
    <row r="8" spans="1:125" ht="45" hidden="1" x14ac:dyDescent="0.2">
      <c r="A8" s="198" t="s">
        <v>771</v>
      </c>
      <c r="B8" s="149" t="str">
        <f t="shared" ref="B8:B71" si="4">+H8</f>
        <v>5-0-23-2</v>
      </c>
      <c r="C8" s="204" t="s">
        <v>772</v>
      </c>
      <c r="D8" s="108" t="s">
        <v>55</v>
      </c>
      <c r="E8" s="204" t="s">
        <v>56</v>
      </c>
      <c r="F8" s="108" t="s">
        <v>773</v>
      </c>
      <c r="G8" s="205" t="s">
        <v>774</v>
      </c>
      <c r="H8" s="135" t="s">
        <v>780</v>
      </c>
      <c r="I8" s="192" t="s">
        <v>781</v>
      </c>
      <c r="J8" s="135">
        <v>1</v>
      </c>
      <c r="K8" s="135">
        <v>5</v>
      </c>
      <c r="L8" s="192" t="s">
        <v>782</v>
      </c>
      <c r="M8" s="148">
        <v>1</v>
      </c>
      <c r="N8" s="192" t="s">
        <v>783</v>
      </c>
      <c r="O8" s="192" t="s">
        <v>57</v>
      </c>
      <c r="P8" s="192" t="s">
        <v>60</v>
      </c>
      <c r="Q8" s="69">
        <f t="shared" si="0"/>
        <v>0</v>
      </c>
      <c r="R8" s="206">
        <f t="shared" ref="R8:R15" si="5">+Q8*K8%</f>
        <v>0</v>
      </c>
      <c r="S8" s="83" t="e">
        <f t="shared" ref="S8:S71" si="6">+T8/U8</f>
        <v>#DIV/0!</v>
      </c>
      <c r="T8" s="83">
        <f>+[1]Amazonas!S8+[1]Antioquia!S8+[1]Atantico!S8+[1]Arauca!S8+[1]Bolivar!S8+[1]Boyacá!S8+[1]Caldas!S8+[1]Caquetá!S8+[1]Casanare!S8+[1]Cauca!S8+[1]Cesar!S8+[1]Chocó!S8+[1]Córdoba!S8+[1]Cundinamarca!S8+[1]Guainía!S8+[1]Guaviare!S8+[1]Huila!S8+'[1]La Guajira'!S8+[1]Magdalena!S8+[1]Meta!S8+[1]Nariño!S8+'[1]Norte de Santander'!S8+[1]Putumayo!S8+[1]Quindio!S8+[1]Risaralda!S8+'[1]San Anadrés'!S8+[1]Santander!S8+[1]Sucre!S8+[1]Tolima!S8+'[1]Valle del Cauca'!S8+[1]Vaupés!S8+[1]Vichada!S8</f>
        <v>0</v>
      </c>
      <c r="U8" s="83">
        <f>+[1]Amazonas!T8+[1]Antioquia!T8+[1]Atantico!T8+[1]Arauca!T8+[1]Bolivar!T8+[1]Boyacá!T8+[1]Caldas!T8+[1]Caquetá!T8+[1]Casanare!T8+[1]Cauca!T8+[1]Cesar!T8+[1]Chocó!T8+[1]Córdoba!T8+[1]Cundinamarca!T8+[1]Guainía!T8+[1]Guaviare!T8+[1]Huila!T8+'[1]La Guajira'!T8+[1]Magdalena!T8+[1]Meta!T8+[1]Nariño!T8+'[1]Norte de Santander'!T8+[1]Putumayo!T8+[1]Quindio!T8+[1]Risaralda!T8+'[1]San Anadrés'!T8+[1]Santander!T8+[1]Sucre!T8+[1]Tolima!T8+'[1]Valle del Cauca'!T8+[1]Vaupés!T8+[1]Vichada!T8</f>
        <v>0</v>
      </c>
      <c r="V8" s="148">
        <f t="shared" si="1"/>
        <v>1</v>
      </c>
      <c r="W8" s="148">
        <f t="shared" si="2"/>
        <v>0</v>
      </c>
      <c r="X8" s="148">
        <f>+'[1]Oficinas Nacionales'!Q8</f>
        <v>1</v>
      </c>
      <c r="Y8" s="148">
        <f>+'[1]Oficinas Nacionales'!R8</f>
        <v>1</v>
      </c>
      <c r="Z8" s="148">
        <f>+'[1]Oficinas Nacionales'!AG8</f>
        <v>0</v>
      </c>
      <c r="AA8" s="148">
        <f t="shared" si="3"/>
        <v>0</v>
      </c>
      <c r="AB8" s="148">
        <f t="shared" si="3"/>
        <v>0</v>
      </c>
      <c r="AC8" s="148">
        <f t="shared" si="3"/>
        <v>0</v>
      </c>
      <c r="AD8" s="148">
        <f>+[1]Amazonas!Q8</f>
        <v>0</v>
      </c>
      <c r="AE8" s="148">
        <f>+[1]Amazonas!R8</f>
        <v>0</v>
      </c>
      <c r="AF8" s="148">
        <f>+[1]Amazonas!AG8</f>
        <v>0</v>
      </c>
      <c r="AG8" s="148"/>
      <c r="AH8" s="148"/>
      <c r="AI8" s="148">
        <f>+[1]Antioquia!AG8</f>
        <v>0</v>
      </c>
      <c r="AJ8" s="148"/>
      <c r="AK8" s="148">
        <f>+[1]Atantico!R8</f>
        <v>0</v>
      </c>
      <c r="AL8" s="148">
        <f>+[1]Atantico!AG8</f>
        <v>0</v>
      </c>
      <c r="AM8" s="148">
        <f>+[1]Arauca!Q8</f>
        <v>0</v>
      </c>
      <c r="AN8" s="148">
        <f>+[1]Arauca!R8</f>
        <v>0</v>
      </c>
      <c r="AO8" s="148">
        <f>+[1]Arauca!AG8</f>
        <v>0</v>
      </c>
      <c r="AP8" s="148">
        <f>+[1]Bolivar!Q8</f>
        <v>0</v>
      </c>
      <c r="AQ8" s="148">
        <f>+[1]Bolivar!R8</f>
        <v>0</v>
      </c>
      <c r="AR8" s="148">
        <f>+[1]Bolivar!AG8</f>
        <v>0</v>
      </c>
      <c r="AS8" s="148">
        <f>+[1]Boyacá!Q8</f>
        <v>0</v>
      </c>
      <c r="AT8" s="148">
        <f>+[1]Boyacá!R8</f>
        <v>0</v>
      </c>
      <c r="AU8" s="148">
        <f>+[1]Boyacá!AG8</f>
        <v>0</v>
      </c>
      <c r="AV8" s="148"/>
      <c r="AW8" s="148"/>
      <c r="AX8" s="148">
        <f>+[1]Caldas!AG8</f>
        <v>0</v>
      </c>
      <c r="AY8" s="148">
        <f>+[1]Caquetá!Q8</f>
        <v>0</v>
      </c>
      <c r="AZ8" s="148">
        <f>+[1]Caquetá!R8</f>
        <v>0</v>
      </c>
      <c r="BA8" s="148">
        <f>+[1]Caquetá!AG8</f>
        <v>0</v>
      </c>
      <c r="BB8" s="148">
        <f>+[1]Casanare!Q8</f>
        <v>0</v>
      </c>
      <c r="BC8" s="148">
        <f>+[1]Casanare!R8</f>
        <v>0</v>
      </c>
      <c r="BD8" s="148">
        <f>+[1]Casanare!AG8</f>
        <v>0</v>
      </c>
      <c r="BE8" s="148">
        <f>+[1]Cauca!Q8</f>
        <v>0</v>
      </c>
      <c r="BF8" s="148">
        <f>+[1]Cauca!R8</f>
        <v>0</v>
      </c>
      <c r="BG8" s="148">
        <f>+[1]Cauca!AG8</f>
        <v>0</v>
      </c>
      <c r="BH8" s="148">
        <f>+[1]Cesar!Q8</f>
        <v>0</v>
      </c>
      <c r="BI8" s="148">
        <f>+[1]Cesar!R8</f>
        <v>0</v>
      </c>
      <c r="BJ8" s="148">
        <f>+[1]Cesar!AG8</f>
        <v>0</v>
      </c>
      <c r="BK8" s="148">
        <f>+[1]Chocó!Q8</f>
        <v>0</v>
      </c>
      <c r="BL8" s="148">
        <f>+[1]Chocó!R8</f>
        <v>0</v>
      </c>
      <c r="BM8" s="148">
        <f>+[1]Chocó!AG8</f>
        <v>0</v>
      </c>
      <c r="BN8" s="148"/>
      <c r="BO8" s="148"/>
      <c r="BP8" s="148">
        <f>+[1]Córdoba!AG8</f>
        <v>0</v>
      </c>
      <c r="BQ8" s="148">
        <f>+[1]Cundinamarca!Q8</f>
        <v>0</v>
      </c>
      <c r="BR8" s="148">
        <f>+[1]Cundinamarca!R8</f>
        <v>0</v>
      </c>
      <c r="BS8" s="148">
        <f>+[1]Cundinamarca!AG8</f>
        <v>0</v>
      </c>
      <c r="BT8" s="148">
        <f>+[1]Guainía!Q8</f>
        <v>0</v>
      </c>
      <c r="BU8" s="148">
        <f>+[1]Guainía!R8</f>
        <v>0</v>
      </c>
      <c r="BV8" s="148">
        <f>+[1]Guainía!AG8</f>
        <v>0</v>
      </c>
      <c r="BW8" s="148">
        <f>+[1]Guaviare!Q8</f>
        <v>0</v>
      </c>
      <c r="BX8" s="148">
        <f>+[1]Guaviare!R8</f>
        <v>0</v>
      </c>
      <c r="BY8" s="148">
        <f>+[1]Guaviare!AG8</f>
        <v>0</v>
      </c>
      <c r="BZ8" s="148">
        <f>+[1]Huila!Q8</f>
        <v>0</v>
      </c>
      <c r="CA8" s="148">
        <f>+[1]Huila!R8</f>
        <v>0</v>
      </c>
      <c r="CB8" s="148">
        <f>+[1]Huila!AG8</f>
        <v>0</v>
      </c>
      <c r="CC8" s="148">
        <f>+'[1]La Guajira'!Q8</f>
        <v>0</v>
      </c>
      <c r="CD8" s="148">
        <f>+'[1]La Guajira'!R8</f>
        <v>0</v>
      </c>
      <c r="CE8" s="148">
        <f>+'[1]La Guajira'!AG8</f>
        <v>0</v>
      </c>
      <c r="CF8" s="148">
        <f>+[1]Magdalena!Q8</f>
        <v>0</v>
      </c>
      <c r="CG8" s="148">
        <f>+[1]Magdalena!R8</f>
        <v>0</v>
      </c>
      <c r="CH8" s="148">
        <f>+[1]Magdalena!AG8</f>
        <v>0</v>
      </c>
      <c r="CI8" s="148"/>
      <c r="CJ8" s="148"/>
      <c r="CK8" s="148"/>
      <c r="CL8" s="148"/>
      <c r="CM8" s="148"/>
      <c r="CN8" s="148"/>
      <c r="CO8" s="148"/>
      <c r="CP8" s="148"/>
      <c r="CQ8" s="148">
        <f>+'[1]Norte de Santander'!AG8</f>
        <v>0</v>
      </c>
      <c r="CR8" s="148">
        <f>+[1]Putumayo!Q8</f>
        <v>0</v>
      </c>
      <c r="CS8" s="148">
        <f>+[1]Putumayo!R8</f>
        <v>0</v>
      </c>
      <c r="CT8" s="148">
        <f>+[1]Putumayo!AG8</f>
        <v>0</v>
      </c>
      <c r="CU8" s="148">
        <f>+[1]Quindio!Q8</f>
        <v>0</v>
      </c>
      <c r="CV8" s="148">
        <f>+[1]Quindio!R8</f>
        <v>0</v>
      </c>
      <c r="CW8" s="148">
        <f>+[1]Quindio!AG8</f>
        <v>0</v>
      </c>
      <c r="CX8" s="148">
        <f>+[1]Risaralda!Q8</f>
        <v>0</v>
      </c>
      <c r="CY8" s="148">
        <f>+[1]Risaralda!R8</f>
        <v>0</v>
      </c>
      <c r="CZ8" s="148">
        <f>+[1]Risaralda!AG8</f>
        <v>0</v>
      </c>
      <c r="DA8" s="148">
        <f>+'[1]San Anadrés'!Q8</f>
        <v>0</v>
      </c>
      <c r="DB8" s="148">
        <f>+'[1]San Anadrés'!R8</f>
        <v>0</v>
      </c>
      <c r="DC8" s="148">
        <f>+'[1]San Anadrés'!AG8</f>
        <v>0</v>
      </c>
      <c r="DD8" s="148"/>
      <c r="DE8" s="148"/>
      <c r="DF8" s="148">
        <f>+[1]Santander!AG8</f>
        <v>0</v>
      </c>
      <c r="DG8" s="148">
        <f>+[1]Sucre!Q8</f>
        <v>0</v>
      </c>
      <c r="DH8" s="148">
        <f>+[1]Sucre!R8</f>
        <v>0</v>
      </c>
      <c r="DI8" s="148">
        <f>+[1]Sucre!AG8</f>
        <v>0</v>
      </c>
      <c r="DJ8" s="148"/>
      <c r="DK8" s="148"/>
      <c r="DL8" s="148"/>
      <c r="DM8" s="148"/>
      <c r="DN8" s="148"/>
      <c r="DO8" s="148"/>
      <c r="DP8" s="148">
        <f>+[1]Vaupés!Q8</f>
        <v>0</v>
      </c>
      <c r="DQ8" s="148">
        <f>+[1]Vaupés!R8</f>
        <v>0</v>
      </c>
      <c r="DR8" s="148">
        <f>+[1]Vaupés!AG8</f>
        <v>0</v>
      </c>
      <c r="DS8" s="148">
        <f>+[1]Vichada!Q8</f>
        <v>0</v>
      </c>
      <c r="DT8" s="148">
        <f>+[1]Vichada!R8</f>
        <v>0</v>
      </c>
      <c r="DU8" s="148">
        <f>+[1]Vichada!AG8</f>
        <v>0</v>
      </c>
    </row>
    <row r="9" spans="1:125" ht="33.75" hidden="1" x14ac:dyDescent="0.2">
      <c r="A9" s="198" t="s">
        <v>771</v>
      </c>
      <c r="B9" s="149" t="str">
        <f t="shared" si="4"/>
        <v>5-0-23-3</v>
      </c>
      <c r="C9" s="204" t="s">
        <v>772</v>
      </c>
      <c r="D9" s="108" t="s">
        <v>55</v>
      </c>
      <c r="E9" s="204" t="s">
        <v>56</v>
      </c>
      <c r="F9" s="108" t="s">
        <v>773</v>
      </c>
      <c r="G9" s="205" t="s">
        <v>774</v>
      </c>
      <c r="H9" s="135" t="s">
        <v>784</v>
      </c>
      <c r="I9" s="192" t="s">
        <v>785</v>
      </c>
      <c r="J9" s="135">
        <v>27</v>
      </c>
      <c r="K9" s="135">
        <v>20</v>
      </c>
      <c r="L9" s="192" t="s">
        <v>786</v>
      </c>
      <c r="M9" s="148">
        <v>11</v>
      </c>
      <c r="N9" s="192" t="s">
        <v>787</v>
      </c>
      <c r="O9" s="192" t="s">
        <v>58</v>
      </c>
      <c r="P9" s="192" t="s">
        <v>60</v>
      </c>
      <c r="Q9" s="69">
        <f t="shared" si="0"/>
        <v>0</v>
      </c>
      <c r="R9" s="206">
        <f t="shared" si="5"/>
        <v>0</v>
      </c>
      <c r="S9" s="83" t="e">
        <f t="shared" si="6"/>
        <v>#DIV/0!</v>
      </c>
      <c r="T9" s="83">
        <f>+[1]Amazonas!S9+[1]Antioquia!S9+[1]Atantico!S9+[1]Arauca!S9+[1]Bolivar!S9+[1]Boyacá!S9+[1]Caldas!S9+[1]Caquetá!S9+[1]Casanare!S9+[1]Cauca!S9+[1]Cesar!S9+[1]Chocó!S9+[1]Córdoba!S9+[1]Cundinamarca!S9+[1]Guainía!S9+[1]Guaviare!S9+[1]Huila!S9+'[1]La Guajira'!S9+[1]Magdalena!S9+[1]Meta!S9+[1]Nariño!S9+'[1]Norte de Santander'!S9+[1]Putumayo!S9+[1]Quindio!S9+[1]Risaralda!S9+'[1]San Anadrés'!S9+[1]Santander!S9+[1]Sucre!S9+[1]Tolima!S9+'[1]Valle del Cauca'!S9+[1]Vaupés!S9+[1]Vichada!S9</f>
        <v>0</v>
      </c>
      <c r="U9" s="83">
        <f>+[1]Amazonas!T9+[1]Antioquia!T9+[1]Atantico!T9+[1]Arauca!T9+[1]Bolivar!T9+[1]Boyacá!T9+[1]Caldas!T9+[1]Caquetá!T9+[1]Casanare!T9+[1]Cauca!T9+[1]Cesar!T9+[1]Chocó!T9+[1]Córdoba!T9+[1]Cundinamarca!T9+[1]Guainía!T9+[1]Guaviare!T9+[1]Huila!T9+'[1]La Guajira'!T9+[1]Magdalena!T9+[1]Meta!T9+[1]Nariño!T9+'[1]Norte de Santander'!T9+[1]Putumayo!T9+[1]Quindio!T9+[1]Risaralda!T9+'[1]San Anadrés'!T9+[1]Santander!T9+[1]Sucre!T9+[1]Tolima!T9+'[1]Valle del Cauca'!T9+[1]Vaupés!T9+[1]Vichada!T9</f>
        <v>0</v>
      </c>
      <c r="V9" s="148">
        <f t="shared" si="1"/>
        <v>27</v>
      </c>
      <c r="W9" s="148">
        <f t="shared" si="2"/>
        <v>0</v>
      </c>
      <c r="X9" s="148">
        <f>+'[1]Oficinas Nacionales'!Q9</f>
        <v>27</v>
      </c>
      <c r="Y9" s="148">
        <f>+'[1]Oficinas Nacionales'!R9</f>
        <v>11</v>
      </c>
      <c r="Z9" s="148">
        <f>+'[1]Oficinas Nacionales'!AG9</f>
        <v>0</v>
      </c>
      <c r="AA9" s="148">
        <f t="shared" si="3"/>
        <v>0</v>
      </c>
      <c r="AB9" s="148">
        <f t="shared" si="3"/>
        <v>0</v>
      </c>
      <c r="AC9" s="148">
        <f t="shared" si="3"/>
        <v>0</v>
      </c>
      <c r="AD9" s="148">
        <f>+[1]Amazonas!Q9</f>
        <v>0</v>
      </c>
      <c r="AE9" s="148">
        <f>+[1]Amazonas!R9</f>
        <v>0</v>
      </c>
      <c r="AF9" s="148">
        <f>+[1]Amazonas!AG9</f>
        <v>0</v>
      </c>
      <c r="AG9" s="148">
        <f>+[1]Antioquia!Q9</f>
        <v>0</v>
      </c>
      <c r="AH9" s="148">
        <f>+[1]Antioquia!R9</f>
        <v>0</v>
      </c>
      <c r="AI9" s="148">
        <f>+[1]Antioquia!AG9</f>
        <v>0</v>
      </c>
      <c r="AJ9" s="148">
        <f>+[1]Atantico!Q9</f>
        <v>0</v>
      </c>
      <c r="AK9" s="148">
        <f>+[1]Atantico!R9</f>
        <v>0</v>
      </c>
      <c r="AL9" s="148">
        <f>+[1]Atantico!AG9</f>
        <v>0</v>
      </c>
      <c r="AM9" s="148">
        <f>+[1]Arauca!Q9</f>
        <v>0</v>
      </c>
      <c r="AN9" s="148">
        <f>+[1]Arauca!R9</f>
        <v>0</v>
      </c>
      <c r="AO9" s="148">
        <f>+[1]Arauca!AG9</f>
        <v>0</v>
      </c>
      <c r="AP9" s="148">
        <f>+[1]Bolivar!Q9</f>
        <v>0</v>
      </c>
      <c r="AQ9" s="148">
        <f>+[1]Bolivar!R9</f>
        <v>0</v>
      </c>
      <c r="AR9" s="148">
        <f>+[1]Bolivar!AG9</f>
        <v>0</v>
      </c>
      <c r="AS9" s="148">
        <f>+[1]Boyacá!Q9</f>
        <v>0</v>
      </c>
      <c r="AT9" s="148">
        <f>+[1]Boyacá!R9</f>
        <v>0</v>
      </c>
      <c r="AU9" s="148">
        <f>+[1]Boyacá!AG9</f>
        <v>0</v>
      </c>
      <c r="AV9" s="148">
        <f>+[1]Caldas!Q9</f>
        <v>0</v>
      </c>
      <c r="AW9" s="148">
        <f>+[1]Caldas!R9</f>
        <v>0</v>
      </c>
      <c r="AX9" s="148">
        <f>+[1]Caldas!AG9</f>
        <v>0</v>
      </c>
      <c r="AY9" s="148">
        <f>+[1]Caquetá!Q9</f>
        <v>0</v>
      </c>
      <c r="AZ9" s="148">
        <f>+[1]Caquetá!R9</f>
        <v>0</v>
      </c>
      <c r="BA9" s="148">
        <f>+[1]Caquetá!AG9</f>
        <v>0</v>
      </c>
      <c r="BB9" s="148">
        <f>+[1]Casanare!Q9</f>
        <v>0</v>
      </c>
      <c r="BC9" s="148">
        <f>+[1]Casanare!R9</f>
        <v>0</v>
      </c>
      <c r="BD9" s="148">
        <f>+[1]Casanare!AG9</f>
        <v>0</v>
      </c>
      <c r="BE9" s="148">
        <f>+[1]Cauca!Q9</f>
        <v>0</v>
      </c>
      <c r="BF9" s="148">
        <f>+[1]Cauca!R9</f>
        <v>0</v>
      </c>
      <c r="BG9" s="148">
        <f>+[1]Cauca!AG9</f>
        <v>0</v>
      </c>
      <c r="BH9" s="148">
        <f>+[1]Cesar!Q9</f>
        <v>0</v>
      </c>
      <c r="BI9" s="148">
        <f>+[1]Cesar!R9</f>
        <v>0</v>
      </c>
      <c r="BJ9" s="148">
        <f>+[1]Cesar!AG9</f>
        <v>0</v>
      </c>
      <c r="BK9" s="148">
        <f>+[1]Chocó!Q9</f>
        <v>0</v>
      </c>
      <c r="BL9" s="148">
        <f>+[1]Chocó!R9</f>
        <v>0</v>
      </c>
      <c r="BM9" s="148">
        <f>+[1]Chocó!AG9</f>
        <v>0</v>
      </c>
      <c r="BN9" s="148">
        <f>+[1]Córdoba!Q9</f>
        <v>0</v>
      </c>
      <c r="BO9" s="148">
        <f>+[1]Córdoba!R9</f>
        <v>0</v>
      </c>
      <c r="BP9" s="148">
        <f>+[1]Córdoba!AG9</f>
        <v>0</v>
      </c>
      <c r="BQ9" s="148">
        <f>+[1]Cundinamarca!Q9</f>
        <v>0</v>
      </c>
      <c r="BR9" s="148">
        <f>+[1]Cundinamarca!R9</f>
        <v>0</v>
      </c>
      <c r="BS9" s="148">
        <f>+[1]Cundinamarca!AG9</f>
        <v>0</v>
      </c>
      <c r="BT9" s="148">
        <f>+[1]Guainía!Q9</f>
        <v>0</v>
      </c>
      <c r="BU9" s="148">
        <f>+[1]Guainía!R9</f>
        <v>0</v>
      </c>
      <c r="BV9" s="148">
        <f>+[1]Guainía!AG9</f>
        <v>0</v>
      </c>
      <c r="BW9" s="148">
        <f>+[1]Guaviare!Q9</f>
        <v>0</v>
      </c>
      <c r="BX9" s="148">
        <f>+[1]Guaviare!R9</f>
        <v>0</v>
      </c>
      <c r="BY9" s="148">
        <f>+[1]Guaviare!AG9</f>
        <v>0</v>
      </c>
      <c r="BZ9" s="148">
        <f>+[1]Huila!Q9</f>
        <v>0</v>
      </c>
      <c r="CA9" s="148">
        <f>+[1]Huila!R9</f>
        <v>0</v>
      </c>
      <c r="CB9" s="148">
        <f>+[1]Huila!AG9</f>
        <v>0</v>
      </c>
      <c r="CC9" s="148">
        <f>+'[1]La Guajira'!Q9</f>
        <v>0</v>
      </c>
      <c r="CD9" s="148">
        <f>+'[1]La Guajira'!R9</f>
        <v>0</v>
      </c>
      <c r="CE9" s="148">
        <f>+'[1]La Guajira'!AG9</f>
        <v>0</v>
      </c>
      <c r="CF9" s="148">
        <f>+[1]Magdalena!Q9</f>
        <v>0</v>
      </c>
      <c r="CG9" s="148">
        <f>+[1]Magdalena!R9</f>
        <v>0</v>
      </c>
      <c r="CH9" s="148">
        <f>+[1]Magdalena!AG9</f>
        <v>0</v>
      </c>
      <c r="CI9" s="148">
        <f>+[1]Meta!Q9</f>
        <v>0</v>
      </c>
      <c r="CJ9" s="148">
        <f>+[1]Meta!R9</f>
        <v>0</v>
      </c>
      <c r="CK9" s="148">
        <f>+[1]Meta!AG9</f>
        <v>0</v>
      </c>
      <c r="CL9" s="148">
        <f>+[1]Nariño!Q9</f>
        <v>0</v>
      </c>
      <c r="CM9" s="148">
        <f>+[1]Nariño!R9</f>
        <v>0</v>
      </c>
      <c r="CN9" s="148">
        <f>+[1]Nariño!AG9</f>
        <v>0</v>
      </c>
      <c r="CO9" s="148">
        <f>+'[1]Norte de Santander'!Q9</f>
        <v>0</v>
      </c>
      <c r="CP9" s="148">
        <f>+'[1]Norte de Santander'!R9</f>
        <v>0</v>
      </c>
      <c r="CQ9" s="148">
        <f>+'[1]Norte de Santander'!AG9</f>
        <v>0</v>
      </c>
      <c r="CR9" s="148">
        <f>+[1]Putumayo!Q9</f>
        <v>0</v>
      </c>
      <c r="CS9" s="148">
        <f>+[1]Putumayo!R9</f>
        <v>0</v>
      </c>
      <c r="CT9" s="148">
        <f>+[1]Putumayo!AG9</f>
        <v>0</v>
      </c>
      <c r="CU9" s="148">
        <f>+[1]Quindio!Q9</f>
        <v>0</v>
      </c>
      <c r="CV9" s="148">
        <f>+[1]Quindio!R9</f>
        <v>0</v>
      </c>
      <c r="CW9" s="148">
        <f>+[1]Quindio!AG9</f>
        <v>0</v>
      </c>
      <c r="CX9" s="148">
        <f>+[1]Risaralda!Q9</f>
        <v>0</v>
      </c>
      <c r="CY9" s="148">
        <f>+[1]Risaralda!R9</f>
        <v>0</v>
      </c>
      <c r="CZ9" s="148">
        <f>+[1]Risaralda!AG9</f>
        <v>0</v>
      </c>
      <c r="DA9" s="148">
        <f>+'[1]San Anadrés'!Q9</f>
        <v>0</v>
      </c>
      <c r="DB9" s="148">
        <f>+'[1]San Anadrés'!R9</f>
        <v>0</v>
      </c>
      <c r="DC9" s="148">
        <f>+'[1]San Anadrés'!AG9</f>
        <v>0</v>
      </c>
      <c r="DD9" s="148">
        <f>+[1]Santander!Q9</f>
        <v>0</v>
      </c>
      <c r="DE9" s="148">
        <f>+[1]Santander!R9</f>
        <v>0</v>
      </c>
      <c r="DF9" s="148">
        <f>+[1]Santander!AG9</f>
        <v>0</v>
      </c>
      <c r="DG9" s="148">
        <f>+[1]Sucre!Q9</f>
        <v>0</v>
      </c>
      <c r="DH9" s="148">
        <f>+[1]Sucre!R9</f>
        <v>0</v>
      </c>
      <c r="DI9" s="148">
        <f>+[1]Sucre!AG9</f>
        <v>0</v>
      </c>
      <c r="DJ9" s="148">
        <f>+[1]Tolima!Q9</f>
        <v>0</v>
      </c>
      <c r="DK9" s="148">
        <f>+[1]Tolima!R9</f>
        <v>0</v>
      </c>
      <c r="DL9" s="148">
        <f>+[1]Tolima!AG9</f>
        <v>0</v>
      </c>
      <c r="DM9" s="148">
        <f>+'[1]Valle del Cauca'!Q9</f>
        <v>0</v>
      </c>
      <c r="DN9" s="148">
        <f>+'[1]Valle del Cauca'!R9</f>
        <v>0</v>
      </c>
      <c r="DO9" s="148">
        <f>+'[1]Valle del Cauca'!AG9</f>
        <v>0</v>
      </c>
      <c r="DP9" s="148">
        <f>+[1]Vaupés!Q9</f>
        <v>0</v>
      </c>
      <c r="DQ9" s="148">
        <f>+[1]Vaupés!R9</f>
        <v>0</v>
      </c>
      <c r="DR9" s="148">
        <f>+[1]Vaupés!AG9</f>
        <v>0</v>
      </c>
      <c r="DS9" s="148">
        <f>+[1]Vichada!Q9</f>
        <v>0</v>
      </c>
      <c r="DT9" s="148">
        <f>+[1]Vichada!R9</f>
        <v>0</v>
      </c>
      <c r="DU9" s="148">
        <f>+[1]Vichada!AG9</f>
        <v>0</v>
      </c>
    </row>
    <row r="10" spans="1:125" ht="33.75" hidden="1" x14ac:dyDescent="0.2">
      <c r="A10" s="198" t="s">
        <v>771</v>
      </c>
      <c r="B10" s="149" t="str">
        <f t="shared" si="4"/>
        <v>5-0-23-4</v>
      </c>
      <c r="C10" s="204" t="s">
        <v>772</v>
      </c>
      <c r="D10" s="108" t="s">
        <v>55</v>
      </c>
      <c r="E10" s="204" t="s">
        <v>56</v>
      </c>
      <c r="F10" s="108" t="s">
        <v>773</v>
      </c>
      <c r="G10" s="205" t="s">
        <v>774</v>
      </c>
      <c r="H10" s="135" t="s">
        <v>788</v>
      </c>
      <c r="I10" s="192" t="s">
        <v>789</v>
      </c>
      <c r="J10" s="135">
        <v>60</v>
      </c>
      <c r="K10" s="135">
        <v>15</v>
      </c>
      <c r="L10" s="192" t="s">
        <v>790</v>
      </c>
      <c r="M10" s="148">
        <v>53</v>
      </c>
      <c r="N10" s="192" t="s">
        <v>791</v>
      </c>
      <c r="O10" s="192" t="s">
        <v>57</v>
      </c>
      <c r="P10" s="192" t="s">
        <v>60</v>
      </c>
      <c r="Q10" s="69">
        <f t="shared" si="0"/>
        <v>0</v>
      </c>
      <c r="R10" s="206">
        <f>+(Q10*K10)/100</f>
        <v>0</v>
      </c>
      <c r="S10" s="83" t="e">
        <f t="shared" si="6"/>
        <v>#DIV/0!</v>
      </c>
      <c r="T10" s="83">
        <f>+[1]Amazonas!S10+[1]Antioquia!S10+[1]Atantico!S10+[1]Arauca!S10+[1]Bolivar!S10+[1]Boyacá!S10+[1]Caldas!S10+[1]Caquetá!S10+[1]Casanare!S10+[1]Cauca!S10+[1]Cesar!S10+[1]Chocó!S10+[1]Córdoba!S10+[1]Cundinamarca!S10+[1]Guainía!S10+[1]Guaviare!S10+[1]Huila!S10+'[1]La Guajira'!S10+[1]Magdalena!S10+[1]Meta!S10+[1]Nariño!S10+'[1]Norte de Santander'!S10+[1]Putumayo!S10+[1]Quindio!S10+[1]Risaralda!S10+'[1]San Anadrés'!S10+[1]Santander!S10+[1]Sucre!S10+[1]Tolima!S10+'[1]Valle del Cauca'!S10+[1]Vaupés!S10+[1]Vichada!S10</f>
        <v>0</v>
      </c>
      <c r="U10" s="83">
        <f>+[1]Amazonas!T10+[1]Antioquia!T10+[1]Atantico!T10+[1]Arauca!T10+[1]Bolivar!T10+[1]Boyacá!T10+[1]Caldas!T10+[1]Caquetá!T10+[1]Casanare!T10+[1]Cauca!T10+[1]Cesar!T10+[1]Chocó!T10+[1]Córdoba!T10+[1]Cundinamarca!T10+[1]Guainía!T10+[1]Guaviare!T10+[1]Huila!T10+'[1]La Guajira'!T10+[1]Magdalena!T10+[1]Meta!T10+[1]Nariño!T10+'[1]Norte de Santander'!T10+[1]Putumayo!T10+[1]Quindio!T10+[1]Risaralda!T10+'[1]San Anadrés'!T10+[1]Santander!T10+[1]Sucre!T10+[1]Tolima!T10+'[1]Valle del Cauca'!T10+[1]Vaupés!T10+[1]Vichada!T10</f>
        <v>0</v>
      </c>
      <c r="V10" s="148">
        <f t="shared" si="1"/>
        <v>60</v>
      </c>
      <c r="W10" s="148">
        <f t="shared" si="2"/>
        <v>0</v>
      </c>
      <c r="X10" s="148">
        <f>+'[1]Oficinas Nacionales'!Q10</f>
        <v>60</v>
      </c>
      <c r="Y10" s="148">
        <f>+'[1]Oficinas Nacionales'!R10</f>
        <v>53</v>
      </c>
      <c r="Z10" s="148">
        <f>+'[1]Oficinas Nacionales'!AG10</f>
        <v>0</v>
      </c>
      <c r="AA10" s="148">
        <f t="shared" si="3"/>
        <v>0</v>
      </c>
      <c r="AB10" s="148">
        <f t="shared" si="3"/>
        <v>0</v>
      </c>
      <c r="AC10" s="148">
        <f t="shared" si="3"/>
        <v>0</v>
      </c>
      <c r="AD10" s="148">
        <f>+[1]Amazonas!Q10</f>
        <v>0</v>
      </c>
      <c r="AE10" s="148">
        <f>+[1]Amazonas!R10</f>
        <v>0</v>
      </c>
      <c r="AF10" s="148">
        <f>+[1]Amazonas!AG10</f>
        <v>0</v>
      </c>
      <c r="AG10" s="148">
        <f>+[1]Antioquia!Q10</f>
        <v>0</v>
      </c>
      <c r="AH10" s="148">
        <f>+[1]Antioquia!R10</f>
        <v>0</v>
      </c>
      <c r="AI10" s="148">
        <f>+[1]Antioquia!AG10</f>
        <v>0</v>
      </c>
      <c r="AJ10" s="148">
        <f>+[1]Atantico!Q10</f>
        <v>0</v>
      </c>
      <c r="AK10" s="148">
        <f>+[1]Atantico!R10</f>
        <v>0</v>
      </c>
      <c r="AL10" s="148">
        <f>+[1]Atantico!AG10</f>
        <v>0</v>
      </c>
      <c r="AM10" s="148">
        <f>+[1]Arauca!Q10</f>
        <v>0</v>
      </c>
      <c r="AN10" s="148">
        <f>+[1]Arauca!R10</f>
        <v>0</v>
      </c>
      <c r="AO10" s="148">
        <f>+[1]Arauca!AG10</f>
        <v>0</v>
      </c>
      <c r="AP10" s="148">
        <f>+[1]Bolivar!Q10</f>
        <v>0</v>
      </c>
      <c r="AQ10" s="148">
        <f>+[1]Bolivar!R10</f>
        <v>0</v>
      </c>
      <c r="AR10" s="148">
        <f>+[1]Bolivar!AG10</f>
        <v>0</v>
      </c>
      <c r="AS10" s="148">
        <f>+[1]Boyacá!Q10</f>
        <v>0</v>
      </c>
      <c r="AT10" s="148">
        <f>+[1]Boyacá!R10</f>
        <v>0</v>
      </c>
      <c r="AU10" s="148">
        <f>+[1]Boyacá!AG10</f>
        <v>0</v>
      </c>
      <c r="AV10" s="148">
        <f>+[1]Caldas!Q10</f>
        <v>0</v>
      </c>
      <c r="AW10" s="148">
        <f>+[1]Caldas!R10</f>
        <v>0</v>
      </c>
      <c r="AX10" s="148">
        <f>+[1]Caldas!AG10</f>
        <v>0</v>
      </c>
      <c r="AY10" s="148">
        <f>+[1]Caquetá!Q10</f>
        <v>0</v>
      </c>
      <c r="AZ10" s="148">
        <f>+[1]Caquetá!R10</f>
        <v>0</v>
      </c>
      <c r="BA10" s="148">
        <f>+[1]Caquetá!AG10</f>
        <v>0</v>
      </c>
      <c r="BB10" s="148">
        <f>+[1]Casanare!Q10</f>
        <v>0</v>
      </c>
      <c r="BC10" s="148">
        <f>+[1]Casanare!R10</f>
        <v>0</v>
      </c>
      <c r="BD10" s="148">
        <f>+[1]Casanare!AG10</f>
        <v>0</v>
      </c>
      <c r="BE10" s="148">
        <f>+[1]Cauca!Q10</f>
        <v>0</v>
      </c>
      <c r="BF10" s="148">
        <f>+[1]Cauca!R10</f>
        <v>0</v>
      </c>
      <c r="BG10" s="148">
        <f>+[1]Cauca!AG10</f>
        <v>0</v>
      </c>
      <c r="BH10" s="148">
        <f>+[1]Cesar!Q10</f>
        <v>0</v>
      </c>
      <c r="BI10" s="148">
        <f>+[1]Cesar!R10</f>
        <v>0</v>
      </c>
      <c r="BJ10" s="148">
        <f>+[1]Cesar!AG10</f>
        <v>0</v>
      </c>
      <c r="BK10" s="148">
        <f>+[1]Chocó!Q10</f>
        <v>0</v>
      </c>
      <c r="BL10" s="148">
        <f>+[1]Chocó!R10</f>
        <v>0</v>
      </c>
      <c r="BM10" s="148">
        <f>+[1]Chocó!AG10</f>
        <v>0</v>
      </c>
      <c r="BN10" s="148">
        <f>+[1]Córdoba!Q10</f>
        <v>0</v>
      </c>
      <c r="BO10" s="148">
        <f>+[1]Córdoba!R10</f>
        <v>0</v>
      </c>
      <c r="BP10" s="148">
        <f>+[1]Córdoba!AG10</f>
        <v>0</v>
      </c>
      <c r="BQ10" s="148">
        <f>+[1]Cundinamarca!Q10</f>
        <v>0</v>
      </c>
      <c r="BR10" s="148">
        <f>+[1]Cundinamarca!R10</f>
        <v>0</v>
      </c>
      <c r="BS10" s="148">
        <f>+[1]Cundinamarca!AG10</f>
        <v>0</v>
      </c>
      <c r="BT10" s="148">
        <f>+[1]Guainía!Q10</f>
        <v>0</v>
      </c>
      <c r="BU10" s="148">
        <f>+[1]Guainía!R10</f>
        <v>0</v>
      </c>
      <c r="BV10" s="148">
        <f>+[1]Guainía!AG10</f>
        <v>0</v>
      </c>
      <c r="BW10" s="148">
        <f>+[1]Guaviare!Q10</f>
        <v>0</v>
      </c>
      <c r="BX10" s="148">
        <f>+[1]Guaviare!R10</f>
        <v>0</v>
      </c>
      <c r="BY10" s="148">
        <f>+[1]Guaviare!AG10</f>
        <v>0</v>
      </c>
      <c r="BZ10" s="148">
        <f>+[1]Huila!Q10</f>
        <v>0</v>
      </c>
      <c r="CA10" s="148">
        <f>+[1]Huila!R10</f>
        <v>0</v>
      </c>
      <c r="CB10" s="148">
        <f>+[1]Huila!AG10</f>
        <v>0</v>
      </c>
      <c r="CC10" s="148">
        <f>+'[1]La Guajira'!Q10</f>
        <v>0</v>
      </c>
      <c r="CD10" s="148">
        <f>+'[1]La Guajira'!R10</f>
        <v>0</v>
      </c>
      <c r="CE10" s="148">
        <f>+'[1]La Guajira'!AG10</f>
        <v>0</v>
      </c>
      <c r="CF10" s="148">
        <f>+[1]Magdalena!Q10</f>
        <v>0</v>
      </c>
      <c r="CG10" s="148">
        <f>+[1]Magdalena!R10</f>
        <v>0</v>
      </c>
      <c r="CH10" s="148">
        <f>+[1]Magdalena!AG10</f>
        <v>0</v>
      </c>
      <c r="CI10" s="148">
        <f>+[1]Meta!Q10</f>
        <v>0</v>
      </c>
      <c r="CJ10" s="148">
        <f>+[1]Meta!R10</f>
        <v>0</v>
      </c>
      <c r="CK10" s="148">
        <f>+[1]Meta!AG10</f>
        <v>0</v>
      </c>
      <c r="CL10" s="148">
        <f>+[1]Nariño!Q10</f>
        <v>0</v>
      </c>
      <c r="CM10" s="148">
        <f>+[1]Nariño!R10</f>
        <v>0</v>
      </c>
      <c r="CN10" s="148">
        <f>+[1]Nariño!AG10</f>
        <v>0</v>
      </c>
      <c r="CO10" s="148">
        <f>+'[1]Norte de Santander'!Q10</f>
        <v>0</v>
      </c>
      <c r="CP10" s="148">
        <f>+'[1]Norte de Santander'!R10</f>
        <v>0</v>
      </c>
      <c r="CQ10" s="148">
        <f>+'[1]Norte de Santander'!AG10</f>
        <v>0</v>
      </c>
      <c r="CR10" s="148">
        <f>+[1]Putumayo!Q10</f>
        <v>0</v>
      </c>
      <c r="CS10" s="148">
        <f>+[1]Putumayo!R10</f>
        <v>0</v>
      </c>
      <c r="CT10" s="148">
        <f>+[1]Putumayo!AG10</f>
        <v>0</v>
      </c>
      <c r="CU10" s="148">
        <f>+[1]Quindio!Q10</f>
        <v>0</v>
      </c>
      <c r="CV10" s="148">
        <f>+[1]Quindio!R10</f>
        <v>0</v>
      </c>
      <c r="CW10" s="148">
        <f>+[1]Quindio!AG10</f>
        <v>0</v>
      </c>
      <c r="CX10" s="148">
        <f>+[1]Risaralda!Q10</f>
        <v>0</v>
      </c>
      <c r="CY10" s="148">
        <f>+[1]Risaralda!R10</f>
        <v>0</v>
      </c>
      <c r="CZ10" s="148">
        <f>+[1]Risaralda!AG10</f>
        <v>0</v>
      </c>
      <c r="DA10" s="148">
        <f>+'[1]San Anadrés'!Q10</f>
        <v>0</v>
      </c>
      <c r="DB10" s="148">
        <f>+'[1]San Anadrés'!R10</f>
        <v>0</v>
      </c>
      <c r="DC10" s="148">
        <f>+'[1]San Anadrés'!AG10</f>
        <v>0</v>
      </c>
      <c r="DD10" s="148">
        <f>+[1]Santander!Q10</f>
        <v>0</v>
      </c>
      <c r="DE10" s="148">
        <f>+[1]Santander!R10</f>
        <v>0</v>
      </c>
      <c r="DF10" s="148">
        <f>+[1]Santander!AG10</f>
        <v>0</v>
      </c>
      <c r="DG10" s="148">
        <f>+[1]Sucre!Q10</f>
        <v>0</v>
      </c>
      <c r="DH10" s="148">
        <f>+[1]Sucre!R10</f>
        <v>0</v>
      </c>
      <c r="DI10" s="148">
        <f>+[1]Sucre!AG10</f>
        <v>0</v>
      </c>
      <c r="DJ10" s="148">
        <f>+[1]Tolima!Q10</f>
        <v>0</v>
      </c>
      <c r="DK10" s="148">
        <f>+[1]Tolima!R10</f>
        <v>0</v>
      </c>
      <c r="DL10" s="148">
        <f>+[1]Tolima!AG10</f>
        <v>0</v>
      </c>
      <c r="DM10" s="148">
        <f>+'[1]Valle del Cauca'!Q10</f>
        <v>0</v>
      </c>
      <c r="DN10" s="148">
        <f>+'[1]Valle del Cauca'!R10</f>
        <v>0</v>
      </c>
      <c r="DO10" s="148">
        <f>+'[1]Valle del Cauca'!AG10</f>
        <v>0</v>
      </c>
      <c r="DP10" s="148">
        <f>+[1]Vaupés!Q10</f>
        <v>0</v>
      </c>
      <c r="DQ10" s="148">
        <f>+[1]Vaupés!R10</f>
        <v>0</v>
      </c>
      <c r="DR10" s="148">
        <f>+[1]Vaupés!AG10</f>
        <v>0</v>
      </c>
      <c r="DS10" s="148">
        <f>+[1]Vichada!Q10</f>
        <v>0</v>
      </c>
      <c r="DT10" s="148">
        <f>+[1]Vichada!R10</f>
        <v>0</v>
      </c>
      <c r="DU10" s="148">
        <f>+[1]Vichada!AG10</f>
        <v>0</v>
      </c>
    </row>
    <row r="11" spans="1:125" ht="45" hidden="1" x14ac:dyDescent="0.2">
      <c r="A11" s="198" t="s">
        <v>771</v>
      </c>
      <c r="B11" s="149" t="str">
        <f t="shared" si="4"/>
        <v>5-0-23-5</v>
      </c>
      <c r="C11" s="204" t="s">
        <v>772</v>
      </c>
      <c r="D11" s="108" t="s">
        <v>55</v>
      </c>
      <c r="E11" s="204" t="s">
        <v>56</v>
      </c>
      <c r="F11" s="108" t="s">
        <v>773</v>
      </c>
      <c r="G11" s="205" t="s">
        <v>774</v>
      </c>
      <c r="H11" s="135" t="s">
        <v>792</v>
      </c>
      <c r="I11" s="192" t="s">
        <v>793</v>
      </c>
      <c r="J11" s="135">
        <v>650</v>
      </c>
      <c r="K11" s="135">
        <v>0</v>
      </c>
      <c r="L11" s="192" t="s">
        <v>794</v>
      </c>
      <c r="M11" s="148">
        <v>596</v>
      </c>
      <c r="N11" s="192" t="s">
        <v>795</v>
      </c>
      <c r="O11" s="192" t="s">
        <v>57</v>
      </c>
      <c r="P11" s="192" t="s">
        <v>60</v>
      </c>
      <c r="Q11" s="69">
        <f t="shared" si="0"/>
        <v>0</v>
      </c>
      <c r="R11" s="206">
        <f t="shared" si="5"/>
        <v>0</v>
      </c>
      <c r="S11" s="83" t="e">
        <f t="shared" si="6"/>
        <v>#DIV/0!</v>
      </c>
      <c r="T11" s="83">
        <f>+[1]Amazonas!S11+[1]Antioquia!S11+[1]Atantico!S11+[1]Arauca!S11+[1]Bolivar!S11+[1]Boyacá!S11+[1]Caldas!S11+[1]Caquetá!S11+[1]Casanare!S11+[1]Cauca!S11+[1]Cesar!S11+[1]Chocó!S11+[1]Córdoba!S11+[1]Cundinamarca!S11+[1]Guainía!S11+[1]Guaviare!S11+[1]Huila!S11+'[1]La Guajira'!S11+[1]Magdalena!S11+[1]Meta!S11+[1]Nariño!S11+'[1]Norte de Santander'!S11+[1]Putumayo!S11+[1]Quindio!S11+[1]Risaralda!S11+'[1]San Anadrés'!S11+[1]Santander!S11+[1]Sucre!S11+[1]Tolima!S11+'[1]Valle del Cauca'!S11+[1]Vaupés!S11+[1]Vichada!S11</f>
        <v>0</v>
      </c>
      <c r="U11" s="83">
        <f>+[1]Amazonas!T11+[1]Antioquia!T11+[1]Atantico!T11+[1]Arauca!T11+[1]Bolivar!T11+[1]Boyacá!T11+[1]Caldas!T11+[1]Caquetá!T11+[1]Casanare!T11+[1]Cauca!T11+[1]Cesar!T11+[1]Chocó!T11+[1]Córdoba!T11+[1]Cundinamarca!T11+[1]Guainía!T11+[1]Guaviare!T11+[1]Huila!T11+'[1]La Guajira'!T11+[1]Magdalena!T11+[1]Meta!T11+[1]Nariño!T11+'[1]Norte de Santander'!T11+[1]Putumayo!T11+[1]Quindio!T11+[1]Risaralda!T11+'[1]San Anadrés'!T11+[1]Santander!T11+[1]Sucre!T11+[1]Tolima!T11+'[1]Valle del Cauca'!T11+[1]Vaupés!T11+[1]Vichada!T11</f>
        <v>0</v>
      </c>
      <c r="V11" s="148">
        <f t="shared" si="1"/>
        <v>650</v>
      </c>
      <c r="W11" s="148">
        <f t="shared" si="2"/>
        <v>0</v>
      </c>
      <c r="X11" s="148">
        <f>+'[1]Oficinas Nacionales'!Q11</f>
        <v>650</v>
      </c>
      <c r="Y11" s="148">
        <f>+'[1]Oficinas Nacionales'!R11</f>
        <v>596</v>
      </c>
      <c r="Z11" s="148">
        <f>+'[1]Oficinas Nacionales'!AG11</f>
        <v>0</v>
      </c>
      <c r="AA11" s="148">
        <f t="shared" si="3"/>
        <v>0</v>
      </c>
      <c r="AB11" s="148">
        <f t="shared" si="3"/>
        <v>0</v>
      </c>
      <c r="AC11" s="148">
        <f t="shared" si="3"/>
        <v>0</v>
      </c>
      <c r="AD11" s="148">
        <f>+[1]Amazonas!Q11</f>
        <v>0</v>
      </c>
      <c r="AE11" s="148">
        <f>+[1]Amazonas!R11</f>
        <v>0</v>
      </c>
      <c r="AF11" s="148">
        <f>+[1]Amazonas!AG11</f>
        <v>0</v>
      </c>
      <c r="AG11" s="148">
        <f>+[1]Antioquia!Q11</f>
        <v>0</v>
      </c>
      <c r="AH11" s="148">
        <f>+[1]Antioquia!R11</f>
        <v>0</v>
      </c>
      <c r="AI11" s="148">
        <f>+[1]Antioquia!AG11</f>
        <v>0</v>
      </c>
      <c r="AJ11" s="148">
        <f>+[1]Atantico!Q11</f>
        <v>0</v>
      </c>
      <c r="AK11" s="148">
        <f>+[1]Atantico!R11</f>
        <v>0</v>
      </c>
      <c r="AL11" s="148">
        <f>+[1]Atantico!AG11</f>
        <v>0</v>
      </c>
      <c r="AM11" s="148">
        <f>+[1]Arauca!Q11</f>
        <v>0</v>
      </c>
      <c r="AN11" s="148">
        <f>+[1]Arauca!R11</f>
        <v>0</v>
      </c>
      <c r="AO11" s="148">
        <f>+[1]Arauca!AG11</f>
        <v>0</v>
      </c>
      <c r="AP11" s="148">
        <f>+[1]Bolivar!Q11</f>
        <v>0</v>
      </c>
      <c r="AQ11" s="148">
        <f>+[1]Bolivar!R11</f>
        <v>0</v>
      </c>
      <c r="AR11" s="148">
        <f>+[1]Bolivar!AG11</f>
        <v>0</v>
      </c>
      <c r="AS11" s="148">
        <f>+[1]Boyacá!Q11</f>
        <v>0</v>
      </c>
      <c r="AT11" s="148">
        <f>+[1]Boyacá!R11</f>
        <v>0</v>
      </c>
      <c r="AU11" s="148">
        <f>+[1]Boyacá!AG11</f>
        <v>0</v>
      </c>
      <c r="AV11" s="148">
        <f>+[1]Caldas!Q11</f>
        <v>0</v>
      </c>
      <c r="AW11" s="148">
        <f>+[1]Caldas!R11</f>
        <v>0</v>
      </c>
      <c r="AX11" s="148">
        <f>+[1]Caldas!AG11</f>
        <v>0</v>
      </c>
      <c r="AY11" s="148">
        <f>+[1]Caquetá!Q11</f>
        <v>0</v>
      </c>
      <c r="AZ11" s="148">
        <f>+[1]Caquetá!R11</f>
        <v>0</v>
      </c>
      <c r="BA11" s="148">
        <f>+[1]Caquetá!AG11</f>
        <v>0</v>
      </c>
      <c r="BB11" s="148">
        <f>+[1]Casanare!Q11</f>
        <v>0</v>
      </c>
      <c r="BC11" s="148">
        <f>+[1]Casanare!R11</f>
        <v>0</v>
      </c>
      <c r="BD11" s="148">
        <f>+[1]Casanare!AG11</f>
        <v>0</v>
      </c>
      <c r="BE11" s="148">
        <f>+[1]Cauca!Q11</f>
        <v>0</v>
      </c>
      <c r="BF11" s="148">
        <f>+[1]Cauca!R11</f>
        <v>0</v>
      </c>
      <c r="BG11" s="148">
        <f>+[1]Cauca!AG11</f>
        <v>0</v>
      </c>
      <c r="BH11" s="148">
        <f>+[1]Cesar!Q11</f>
        <v>0</v>
      </c>
      <c r="BI11" s="148">
        <f>+[1]Cesar!R11</f>
        <v>0</v>
      </c>
      <c r="BJ11" s="148">
        <f>+[1]Cesar!AG11</f>
        <v>0</v>
      </c>
      <c r="BK11" s="148">
        <f>+[1]Chocó!Q11</f>
        <v>0</v>
      </c>
      <c r="BL11" s="148">
        <f>+[1]Chocó!R11</f>
        <v>0</v>
      </c>
      <c r="BM11" s="148">
        <f>+[1]Chocó!AG11</f>
        <v>0</v>
      </c>
      <c r="BN11" s="148">
        <f>+[1]Córdoba!Q11</f>
        <v>0</v>
      </c>
      <c r="BO11" s="148">
        <f>+[1]Córdoba!R11</f>
        <v>0</v>
      </c>
      <c r="BP11" s="148">
        <f>+[1]Córdoba!AG11</f>
        <v>0</v>
      </c>
      <c r="BQ11" s="148">
        <f>+[1]Cundinamarca!Q11</f>
        <v>0</v>
      </c>
      <c r="BR11" s="148">
        <f>+[1]Cundinamarca!R11</f>
        <v>0</v>
      </c>
      <c r="BS11" s="148">
        <f>+[1]Cundinamarca!AG11</f>
        <v>0</v>
      </c>
      <c r="BT11" s="148">
        <f>+[1]Guainía!Q11</f>
        <v>0</v>
      </c>
      <c r="BU11" s="148">
        <f>+[1]Guainía!R11</f>
        <v>0</v>
      </c>
      <c r="BV11" s="148">
        <f>+[1]Guainía!AG11</f>
        <v>0</v>
      </c>
      <c r="BW11" s="148">
        <f>+[1]Guaviare!Q11</f>
        <v>0</v>
      </c>
      <c r="BX11" s="148">
        <f>+[1]Guaviare!R11</f>
        <v>0</v>
      </c>
      <c r="BY11" s="148">
        <f>+[1]Guaviare!AG11</f>
        <v>0</v>
      </c>
      <c r="BZ11" s="148">
        <f>+[1]Huila!Q11</f>
        <v>0</v>
      </c>
      <c r="CA11" s="148">
        <f>+[1]Huila!R11</f>
        <v>0</v>
      </c>
      <c r="CB11" s="148">
        <f>+[1]Huila!AG11</f>
        <v>0</v>
      </c>
      <c r="CC11" s="148">
        <f>+'[1]La Guajira'!Q11</f>
        <v>0</v>
      </c>
      <c r="CD11" s="148">
        <f>+'[1]La Guajira'!R11</f>
        <v>0</v>
      </c>
      <c r="CE11" s="148">
        <f>+'[1]La Guajira'!AG11</f>
        <v>0</v>
      </c>
      <c r="CF11" s="148">
        <f>+[1]Magdalena!Q11</f>
        <v>0</v>
      </c>
      <c r="CG11" s="148">
        <f>+[1]Magdalena!R11</f>
        <v>0</v>
      </c>
      <c r="CH11" s="148">
        <f>+[1]Magdalena!AG11</f>
        <v>0</v>
      </c>
      <c r="CI11" s="148">
        <f>+[1]Meta!Q11</f>
        <v>0</v>
      </c>
      <c r="CJ11" s="148">
        <f>+[1]Meta!R11</f>
        <v>0</v>
      </c>
      <c r="CK11" s="148">
        <f>+[1]Meta!AG11</f>
        <v>0</v>
      </c>
      <c r="CL11" s="148">
        <f>+[1]Nariño!Q11</f>
        <v>0</v>
      </c>
      <c r="CM11" s="148">
        <f>+[1]Nariño!R11</f>
        <v>0</v>
      </c>
      <c r="CN11" s="148">
        <f>+[1]Nariño!AG11</f>
        <v>0</v>
      </c>
      <c r="CO11" s="148">
        <f>+'[1]Norte de Santander'!Q11</f>
        <v>0</v>
      </c>
      <c r="CP11" s="148">
        <f>+'[1]Norte de Santander'!R11</f>
        <v>0</v>
      </c>
      <c r="CQ11" s="148">
        <f>+'[1]Norte de Santander'!AG11</f>
        <v>0</v>
      </c>
      <c r="CR11" s="148">
        <f>+[1]Putumayo!Q11</f>
        <v>0</v>
      </c>
      <c r="CS11" s="148">
        <f>+[1]Putumayo!R11</f>
        <v>0</v>
      </c>
      <c r="CT11" s="148">
        <f>+[1]Putumayo!AG11</f>
        <v>0</v>
      </c>
      <c r="CU11" s="148">
        <f>+[1]Quindio!Q11</f>
        <v>0</v>
      </c>
      <c r="CV11" s="148">
        <f>+[1]Quindio!R11</f>
        <v>0</v>
      </c>
      <c r="CW11" s="148">
        <f>+[1]Quindio!AG11</f>
        <v>0</v>
      </c>
      <c r="CX11" s="148">
        <f>+[1]Risaralda!Q11</f>
        <v>0</v>
      </c>
      <c r="CY11" s="148">
        <f>+[1]Risaralda!R11</f>
        <v>0</v>
      </c>
      <c r="CZ11" s="148">
        <f>+[1]Risaralda!AG11</f>
        <v>0</v>
      </c>
      <c r="DA11" s="148">
        <f>+'[1]San Anadrés'!Q11</f>
        <v>0</v>
      </c>
      <c r="DB11" s="148">
        <f>+'[1]San Anadrés'!R11</f>
        <v>0</v>
      </c>
      <c r="DC11" s="148">
        <f>+'[1]San Anadrés'!AG11</f>
        <v>0</v>
      </c>
      <c r="DD11" s="148">
        <f>+[1]Santander!Q11</f>
        <v>0</v>
      </c>
      <c r="DE11" s="148">
        <f>+[1]Santander!R11</f>
        <v>0</v>
      </c>
      <c r="DF11" s="148">
        <f>+[1]Santander!AG11</f>
        <v>0</v>
      </c>
      <c r="DG11" s="148">
        <f>+[1]Sucre!Q11</f>
        <v>0</v>
      </c>
      <c r="DH11" s="148">
        <f>+[1]Sucre!R11</f>
        <v>0</v>
      </c>
      <c r="DI11" s="148">
        <f>+[1]Sucre!AG11</f>
        <v>0</v>
      </c>
      <c r="DJ11" s="148">
        <f>+[1]Tolima!Q11</f>
        <v>0</v>
      </c>
      <c r="DK11" s="148">
        <f>+[1]Tolima!R11</f>
        <v>0</v>
      </c>
      <c r="DL11" s="148">
        <f>+[1]Tolima!AG11</f>
        <v>0</v>
      </c>
      <c r="DM11" s="148">
        <f>+'[1]Valle del Cauca'!Q11</f>
        <v>0</v>
      </c>
      <c r="DN11" s="148">
        <f>+'[1]Valle del Cauca'!R11</f>
        <v>0</v>
      </c>
      <c r="DO11" s="148">
        <f>+'[1]Valle del Cauca'!AG11</f>
        <v>0</v>
      </c>
      <c r="DP11" s="148">
        <f>+[1]Vaupés!Q11</f>
        <v>0</v>
      </c>
      <c r="DQ11" s="148">
        <f>+[1]Vaupés!R11</f>
        <v>0</v>
      </c>
      <c r="DR11" s="148">
        <f>+[1]Vaupés!AG11</f>
        <v>0</v>
      </c>
      <c r="DS11" s="148">
        <f>+[1]Vichada!Q11</f>
        <v>0</v>
      </c>
      <c r="DT11" s="148">
        <f>+[1]Vichada!R11</f>
        <v>0</v>
      </c>
      <c r="DU11" s="148">
        <f>+[1]Vichada!AG11</f>
        <v>0</v>
      </c>
    </row>
    <row r="12" spans="1:125" ht="67.5" hidden="1" x14ac:dyDescent="0.2">
      <c r="A12" s="198" t="s">
        <v>771</v>
      </c>
      <c r="B12" s="149" t="str">
        <f t="shared" si="4"/>
        <v>5-0-23-6</v>
      </c>
      <c r="C12" s="204" t="s">
        <v>772</v>
      </c>
      <c r="D12" s="108" t="s">
        <v>55</v>
      </c>
      <c r="E12" s="204" t="s">
        <v>56</v>
      </c>
      <c r="F12" s="108" t="s">
        <v>773</v>
      </c>
      <c r="G12" s="205" t="s">
        <v>774</v>
      </c>
      <c r="H12" s="135" t="s">
        <v>796</v>
      </c>
      <c r="I12" s="192" t="s">
        <v>797</v>
      </c>
      <c r="J12" s="135">
        <v>25</v>
      </c>
      <c r="K12" s="135">
        <v>10</v>
      </c>
      <c r="L12" s="192" t="s">
        <v>798</v>
      </c>
      <c r="M12" s="148">
        <v>20</v>
      </c>
      <c r="N12" s="192" t="s">
        <v>799</v>
      </c>
      <c r="O12" s="192" t="s">
        <v>57</v>
      </c>
      <c r="P12" s="192" t="s">
        <v>60</v>
      </c>
      <c r="Q12" s="69">
        <f t="shared" si="0"/>
        <v>0</v>
      </c>
      <c r="R12" s="206">
        <f t="shared" si="5"/>
        <v>0</v>
      </c>
      <c r="S12" s="83" t="e">
        <f t="shared" si="6"/>
        <v>#DIV/0!</v>
      </c>
      <c r="T12" s="83">
        <f>+[1]Amazonas!S12+[1]Antioquia!S12+[1]Atantico!S12+[1]Arauca!S12+[1]Bolivar!S12+[1]Boyacá!S12+[1]Caldas!S12+[1]Caquetá!S12+[1]Casanare!S12+[1]Cauca!S12+[1]Cesar!S12+[1]Chocó!S12+[1]Córdoba!S12+[1]Cundinamarca!S12+[1]Guainía!S12+[1]Guaviare!S12+[1]Huila!S12+'[1]La Guajira'!S12+[1]Magdalena!S12+[1]Meta!S12+[1]Nariño!S12+'[1]Norte de Santander'!S12+[1]Putumayo!S12+[1]Quindio!S12+[1]Risaralda!S12+'[1]San Anadrés'!S12+[1]Santander!S12+[1]Sucre!S12+[1]Tolima!S12+'[1]Valle del Cauca'!S12+[1]Vaupés!S12+[1]Vichada!S12</f>
        <v>0</v>
      </c>
      <c r="U12" s="83">
        <f>+[1]Amazonas!T12+[1]Antioquia!T12+[1]Atantico!T12+[1]Arauca!T12+[1]Bolivar!T12+[1]Boyacá!T12+[1]Caldas!T12+[1]Caquetá!T12+[1]Casanare!T12+[1]Cauca!T12+[1]Cesar!T12+[1]Chocó!T12+[1]Córdoba!T12+[1]Cundinamarca!T12+[1]Guainía!T12+[1]Guaviare!T12+[1]Huila!T12+'[1]La Guajira'!T12+[1]Magdalena!T12+[1]Meta!T12+[1]Nariño!T12+'[1]Norte de Santander'!T12+[1]Putumayo!T12+[1]Quindio!T12+[1]Risaralda!T12+'[1]San Anadrés'!T12+[1]Santander!T12+[1]Sucre!T12+[1]Tolima!T12+'[1]Valle del Cauca'!T12+[1]Vaupés!T12+[1]Vichada!T12</f>
        <v>0</v>
      </c>
      <c r="V12" s="148">
        <f t="shared" si="1"/>
        <v>25</v>
      </c>
      <c r="W12" s="148">
        <f t="shared" si="2"/>
        <v>0</v>
      </c>
      <c r="X12" s="148">
        <f>+'[1]Oficinas Nacionales'!Q12</f>
        <v>25</v>
      </c>
      <c r="Y12" s="148">
        <f>+'[1]Oficinas Nacionales'!R12</f>
        <v>20</v>
      </c>
      <c r="Z12" s="148">
        <f>+'[1]Oficinas Nacionales'!AG12</f>
        <v>0</v>
      </c>
      <c r="AA12" s="148">
        <f t="shared" si="3"/>
        <v>0</v>
      </c>
      <c r="AB12" s="148">
        <f t="shared" si="3"/>
        <v>0</v>
      </c>
      <c r="AC12" s="148">
        <f t="shared" si="3"/>
        <v>0</v>
      </c>
      <c r="AD12" s="148">
        <f>+[1]Amazonas!Q12</f>
        <v>0</v>
      </c>
      <c r="AE12" s="148">
        <f>+[1]Amazonas!R12</f>
        <v>0</v>
      </c>
      <c r="AF12" s="148">
        <f>+[1]Amazonas!AG12</f>
        <v>0</v>
      </c>
      <c r="AG12" s="148">
        <f>+[1]Antioquia!Q12</f>
        <v>0</v>
      </c>
      <c r="AH12" s="148">
        <f>+[1]Antioquia!R12</f>
        <v>0</v>
      </c>
      <c r="AI12" s="148">
        <f>+[1]Antioquia!AG12</f>
        <v>0</v>
      </c>
      <c r="AJ12" s="148">
        <f>+[1]Atantico!Q12</f>
        <v>0</v>
      </c>
      <c r="AK12" s="148">
        <f>+[1]Atantico!R12</f>
        <v>0</v>
      </c>
      <c r="AL12" s="148">
        <f>+[1]Atantico!AG12</f>
        <v>0</v>
      </c>
      <c r="AM12" s="148">
        <f>+[1]Arauca!Q12</f>
        <v>0</v>
      </c>
      <c r="AN12" s="148">
        <f>+[1]Arauca!R12</f>
        <v>0</v>
      </c>
      <c r="AO12" s="148">
        <f>+[1]Arauca!AG12</f>
        <v>0</v>
      </c>
      <c r="AP12" s="148">
        <f>+[1]Bolivar!Q12</f>
        <v>0</v>
      </c>
      <c r="AQ12" s="148">
        <f>+[1]Bolivar!R12</f>
        <v>0</v>
      </c>
      <c r="AR12" s="148">
        <f>+[1]Bolivar!AG12</f>
        <v>0</v>
      </c>
      <c r="AS12" s="148">
        <f>+[1]Boyacá!Q12</f>
        <v>0</v>
      </c>
      <c r="AT12" s="148">
        <f>+[1]Boyacá!R12</f>
        <v>0</v>
      </c>
      <c r="AU12" s="148">
        <f>+[1]Boyacá!AG12</f>
        <v>0</v>
      </c>
      <c r="AV12" s="148">
        <f>+[1]Caldas!Q12</f>
        <v>0</v>
      </c>
      <c r="AW12" s="148">
        <f>+[1]Caldas!R12</f>
        <v>0</v>
      </c>
      <c r="AX12" s="148">
        <f>+[1]Caldas!AG12</f>
        <v>0</v>
      </c>
      <c r="AY12" s="148">
        <f>+[1]Caquetá!Q12</f>
        <v>0</v>
      </c>
      <c r="AZ12" s="148">
        <f>+[1]Caquetá!R12</f>
        <v>0</v>
      </c>
      <c r="BA12" s="148">
        <f>+[1]Caquetá!AG12</f>
        <v>0</v>
      </c>
      <c r="BB12" s="148">
        <f>+[1]Casanare!Q12</f>
        <v>0</v>
      </c>
      <c r="BC12" s="148">
        <f>+[1]Casanare!R12</f>
        <v>0</v>
      </c>
      <c r="BD12" s="148">
        <f>+[1]Casanare!AG12</f>
        <v>0</v>
      </c>
      <c r="BE12" s="148">
        <f>+[1]Cauca!Q12</f>
        <v>0</v>
      </c>
      <c r="BF12" s="148">
        <f>+[1]Cauca!R12</f>
        <v>0</v>
      </c>
      <c r="BG12" s="148">
        <f>+[1]Cauca!AG12</f>
        <v>0</v>
      </c>
      <c r="BH12" s="148">
        <f>+[1]Cesar!Q12</f>
        <v>0</v>
      </c>
      <c r="BI12" s="148">
        <f>+[1]Cesar!R12</f>
        <v>0</v>
      </c>
      <c r="BJ12" s="148">
        <f>+[1]Cesar!AG12</f>
        <v>0</v>
      </c>
      <c r="BK12" s="148">
        <f>+[1]Chocó!Q12</f>
        <v>0</v>
      </c>
      <c r="BL12" s="148">
        <f>+[1]Chocó!R12</f>
        <v>0</v>
      </c>
      <c r="BM12" s="148">
        <f>+[1]Chocó!AG12</f>
        <v>0</v>
      </c>
      <c r="BN12" s="148">
        <f>+[1]Córdoba!Q12</f>
        <v>0</v>
      </c>
      <c r="BO12" s="148">
        <f>+[1]Córdoba!R12</f>
        <v>0</v>
      </c>
      <c r="BP12" s="148">
        <f>+[1]Córdoba!AG12</f>
        <v>0</v>
      </c>
      <c r="BQ12" s="148">
        <f>+[1]Cundinamarca!Q12</f>
        <v>0</v>
      </c>
      <c r="BR12" s="148">
        <f>+[1]Cundinamarca!R12</f>
        <v>0</v>
      </c>
      <c r="BS12" s="148">
        <f>+[1]Cundinamarca!AG12</f>
        <v>0</v>
      </c>
      <c r="BT12" s="148">
        <f>+[1]Guainía!Q12</f>
        <v>0</v>
      </c>
      <c r="BU12" s="148">
        <f>+[1]Guainía!R12</f>
        <v>0</v>
      </c>
      <c r="BV12" s="148">
        <f>+[1]Guainía!AG12</f>
        <v>0</v>
      </c>
      <c r="BW12" s="148">
        <f>+[1]Guaviare!Q12</f>
        <v>0</v>
      </c>
      <c r="BX12" s="148">
        <f>+[1]Guaviare!R12</f>
        <v>0</v>
      </c>
      <c r="BY12" s="148">
        <f>+[1]Guaviare!AG12</f>
        <v>0</v>
      </c>
      <c r="BZ12" s="148">
        <f>+[1]Huila!Q12</f>
        <v>0</v>
      </c>
      <c r="CA12" s="148">
        <f>+[1]Huila!R12</f>
        <v>0</v>
      </c>
      <c r="CB12" s="148">
        <f>+[1]Huila!AG12</f>
        <v>0</v>
      </c>
      <c r="CC12" s="148">
        <f>+'[1]La Guajira'!Q12</f>
        <v>0</v>
      </c>
      <c r="CD12" s="148">
        <f>+'[1]La Guajira'!R12</f>
        <v>0</v>
      </c>
      <c r="CE12" s="148">
        <f>+'[1]La Guajira'!AG12</f>
        <v>0</v>
      </c>
      <c r="CF12" s="148">
        <f>+[1]Magdalena!Q12</f>
        <v>0</v>
      </c>
      <c r="CG12" s="148">
        <f>+[1]Magdalena!R12</f>
        <v>0</v>
      </c>
      <c r="CH12" s="148">
        <f>+[1]Magdalena!AG12</f>
        <v>0</v>
      </c>
      <c r="CI12" s="148">
        <f>+[1]Meta!Q12</f>
        <v>0</v>
      </c>
      <c r="CJ12" s="148">
        <f>+[1]Meta!R12</f>
        <v>0</v>
      </c>
      <c r="CK12" s="148">
        <f>+[1]Meta!AG12</f>
        <v>0</v>
      </c>
      <c r="CL12" s="148">
        <f>+[1]Nariño!Q12</f>
        <v>0</v>
      </c>
      <c r="CM12" s="148">
        <f>+[1]Nariño!R12</f>
        <v>0</v>
      </c>
      <c r="CN12" s="148">
        <f>+[1]Nariño!AG12</f>
        <v>0</v>
      </c>
      <c r="CO12" s="148">
        <f>+'[1]Norte de Santander'!Q12</f>
        <v>0</v>
      </c>
      <c r="CP12" s="148">
        <f>+'[1]Norte de Santander'!R12</f>
        <v>0</v>
      </c>
      <c r="CQ12" s="148">
        <f>+'[1]Norte de Santander'!AG12</f>
        <v>0</v>
      </c>
      <c r="CR12" s="148">
        <f>+[1]Putumayo!Q12</f>
        <v>0</v>
      </c>
      <c r="CS12" s="148">
        <f>+[1]Putumayo!R12</f>
        <v>0</v>
      </c>
      <c r="CT12" s="148">
        <f>+[1]Putumayo!AG12</f>
        <v>0</v>
      </c>
      <c r="CU12" s="148">
        <f>+[1]Quindio!Q12</f>
        <v>0</v>
      </c>
      <c r="CV12" s="148">
        <f>+[1]Quindio!R12</f>
        <v>0</v>
      </c>
      <c r="CW12" s="148">
        <f>+[1]Quindio!AG12</f>
        <v>0</v>
      </c>
      <c r="CX12" s="148">
        <f>+[1]Risaralda!Q12</f>
        <v>0</v>
      </c>
      <c r="CY12" s="148">
        <f>+[1]Risaralda!R12</f>
        <v>0</v>
      </c>
      <c r="CZ12" s="148">
        <f>+[1]Risaralda!AG12</f>
        <v>0</v>
      </c>
      <c r="DA12" s="148">
        <f>+'[1]San Anadrés'!Q12</f>
        <v>0</v>
      </c>
      <c r="DB12" s="148">
        <f>+'[1]San Anadrés'!R12</f>
        <v>0</v>
      </c>
      <c r="DC12" s="148">
        <f>+'[1]San Anadrés'!AG12</f>
        <v>0</v>
      </c>
      <c r="DD12" s="148">
        <f>+[1]Santander!Q12</f>
        <v>0</v>
      </c>
      <c r="DE12" s="148">
        <f>+[1]Santander!R12</f>
        <v>0</v>
      </c>
      <c r="DF12" s="148">
        <f>+[1]Santander!AG12</f>
        <v>0</v>
      </c>
      <c r="DG12" s="148">
        <f>+[1]Sucre!Q12</f>
        <v>0</v>
      </c>
      <c r="DH12" s="148">
        <f>+[1]Sucre!R12</f>
        <v>0</v>
      </c>
      <c r="DI12" s="148">
        <f>+[1]Sucre!AG12</f>
        <v>0</v>
      </c>
      <c r="DJ12" s="148">
        <f>+[1]Tolima!Q12</f>
        <v>0</v>
      </c>
      <c r="DK12" s="148">
        <f>+[1]Tolima!R12</f>
        <v>0</v>
      </c>
      <c r="DL12" s="148">
        <f>+[1]Tolima!AG12</f>
        <v>0</v>
      </c>
      <c r="DM12" s="148">
        <f>+'[1]Valle del Cauca'!Q12</f>
        <v>0</v>
      </c>
      <c r="DN12" s="148">
        <f>+'[1]Valle del Cauca'!R12</f>
        <v>0</v>
      </c>
      <c r="DO12" s="148">
        <f>+'[1]Valle del Cauca'!AG12</f>
        <v>0</v>
      </c>
      <c r="DP12" s="148">
        <f>+[1]Vaupés!Q12</f>
        <v>0</v>
      </c>
      <c r="DQ12" s="148">
        <f>+[1]Vaupés!R12</f>
        <v>0</v>
      </c>
      <c r="DR12" s="148">
        <f>+[1]Vaupés!AG12</f>
        <v>0</v>
      </c>
      <c r="DS12" s="148">
        <f>+[1]Vichada!Q12</f>
        <v>0</v>
      </c>
      <c r="DT12" s="148">
        <f>+[1]Vichada!R12</f>
        <v>0</v>
      </c>
      <c r="DU12" s="148">
        <f>+[1]Vichada!AG12</f>
        <v>0</v>
      </c>
    </row>
    <row r="13" spans="1:125" ht="45" hidden="1" x14ac:dyDescent="0.2">
      <c r="A13" s="198" t="s">
        <v>771</v>
      </c>
      <c r="B13" s="149" t="str">
        <f t="shared" si="4"/>
        <v>5-0-23-7</v>
      </c>
      <c r="C13" s="204" t="s">
        <v>772</v>
      </c>
      <c r="D13" s="108" t="s">
        <v>55</v>
      </c>
      <c r="E13" s="204" t="s">
        <v>56</v>
      </c>
      <c r="F13" s="108" t="s">
        <v>773</v>
      </c>
      <c r="G13" s="205" t="s">
        <v>774</v>
      </c>
      <c r="H13" s="135" t="s">
        <v>800</v>
      </c>
      <c r="I13" s="192" t="s">
        <v>801</v>
      </c>
      <c r="J13" s="135">
        <v>100</v>
      </c>
      <c r="K13" s="135">
        <v>10</v>
      </c>
      <c r="L13" s="192" t="s">
        <v>802</v>
      </c>
      <c r="M13" s="148">
        <v>72</v>
      </c>
      <c r="N13" s="192" t="s">
        <v>803</v>
      </c>
      <c r="O13" s="192" t="s">
        <v>58</v>
      </c>
      <c r="P13" s="192" t="s">
        <v>59</v>
      </c>
      <c r="Q13" s="69">
        <f t="shared" si="0"/>
        <v>15.789473684210526</v>
      </c>
      <c r="R13" s="206">
        <f t="shared" si="5"/>
        <v>1.5789473684210527</v>
      </c>
      <c r="S13" s="83" t="e">
        <f t="shared" si="6"/>
        <v>#DIV/0!</v>
      </c>
      <c r="T13" s="83">
        <f>+[1]Amazonas!S13+[1]Antioquia!S13+[1]Atantico!S13+[1]Arauca!S13+[1]Bolivar!S13+[1]Boyacá!S13+[1]Caldas!S13+[1]Caquetá!S13+[1]Casanare!S13+[1]Cauca!S13+[1]Cesar!S13+[1]Chocó!S13+[1]Córdoba!S13+[1]Cundinamarca!S13+[1]Guainía!S13+[1]Guaviare!S13+[1]Huila!S13+'[1]La Guajira'!S13+[1]Magdalena!S13+[1]Meta!S13+[1]Nariño!S13+'[1]Norte de Santander'!S13+[1]Putumayo!S13+[1]Quindio!S13+[1]Risaralda!S13+'[1]San Anadrés'!S13+[1]Santander!S13+[1]Sucre!S13+[1]Tolima!S13+'[1]Valle del Cauca'!S13+[1]Vaupés!S13+[1]Vichada!S13</f>
        <v>0</v>
      </c>
      <c r="U13" s="83">
        <f>+[1]Amazonas!T13+[1]Antioquia!T13+[1]Atantico!T13+[1]Arauca!T13+[1]Bolivar!T13+[1]Boyacá!T13+[1]Caldas!T13+[1]Caquetá!T13+[1]Casanare!T13+[1]Cauca!T13+[1]Cesar!T13+[1]Chocó!T13+[1]Córdoba!T13+[1]Cundinamarca!T13+[1]Guainía!T13+[1]Guaviare!T13+[1]Huila!T13+'[1]La Guajira'!T13+[1]Magdalena!T13+[1]Meta!T13+[1]Nariño!T13+'[1]Norte de Santander'!T13+[1]Putumayo!T13+[1]Quindio!T13+[1]Risaralda!T13+'[1]San Anadrés'!T13+[1]Santander!T13+[1]Sucre!T13+[1]Tolima!T13+'[1]Valle del Cauca'!T13+[1]Vaupés!T13+[1]Vichada!T13</f>
        <v>0</v>
      </c>
      <c r="V13" s="148">
        <f t="shared" si="1"/>
        <v>100</v>
      </c>
      <c r="W13" s="148">
        <f t="shared" si="2"/>
        <v>15.789473684210526</v>
      </c>
      <c r="X13" s="148">
        <f>+'[1]Oficinas Nacionales'!Q13</f>
        <v>100</v>
      </c>
      <c r="Y13" s="148">
        <f>+'[1]Oficinas Nacionales'!R13</f>
        <v>72</v>
      </c>
      <c r="Z13" s="148">
        <f>+'[1]Oficinas Nacionales'!AG13</f>
        <v>15.789473684210526</v>
      </c>
      <c r="AA13" s="148">
        <f t="shared" si="3"/>
        <v>0</v>
      </c>
      <c r="AB13" s="148">
        <f t="shared" si="3"/>
        <v>0</v>
      </c>
      <c r="AC13" s="148">
        <f t="shared" si="3"/>
        <v>0</v>
      </c>
      <c r="AD13" s="148">
        <f>+[1]Amazonas!Q13</f>
        <v>0</v>
      </c>
      <c r="AE13" s="148">
        <f>+[1]Amazonas!R13</f>
        <v>0</v>
      </c>
      <c r="AF13" s="148">
        <f>+[1]Amazonas!AG13</f>
        <v>0</v>
      </c>
      <c r="AG13" s="148">
        <f>+[1]Antioquia!Q13</f>
        <v>0</v>
      </c>
      <c r="AH13" s="148">
        <f>+[1]Antioquia!R13</f>
        <v>0</v>
      </c>
      <c r="AI13" s="148">
        <f>+[1]Antioquia!AG13</f>
        <v>0</v>
      </c>
      <c r="AJ13" s="148">
        <f>+[1]Atantico!Q13</f>
        <v>0</v>
      </c>
      <c r="AK13" s="148">
        <f>+[1]Atantico!R13</f>
        <v>0</v>
      </c>
      <c r="AL13" s="148">
        <f>+[1]Atantico!AG13</f>
        <v>0</v>
      </c>
      <c r="AM13" s="148">
        <f>+[1]Arauca!Q13</f>
        <v>0</v>
      </c>
      <c r="AN13" s="148">
        <f>+[1]Arauca!R13</f>
        <v>0</v>
      </c>
      <c r="AO13" s="148">
        <f>+[1]Arauca!AG13</f>
        <v>0</v>
      </c>
      <c r="AP13" s="148">
        <f>+[1]Bolivar!Q13</f>
        <v>0</v>
      </c>
      <c r="AQ13" s="148">
        <f>+[1]Bolivar!R13</f>
        <v>0</v>
      </c>
      <c r="AR13" s="148">
        <f>+[1]Bolivar!AG13</f>
        <v>0</v>
      </c>
      <c r="AS13" s="148">
        <f>+[1]Boyacá!Q13</f>
        <v>0</v>
      </c>
      <c r="AT13" s="148">
        <f>+[1]Boyacá!R13</f>
        <v>0</v>
      </c>
      <c r="AU13" s="148">
        <f>+[1]Boyacá!AG13</f>
        <v>0</v>
      </c>
      <c r="AV13" s="148">
        <f>+[1]Caldas!Q13</f>
        <v>0</v>
      </c>
      <c r="AW13" s="148">
        <f>+[1]Caldas!R13</f>
        <v>0</v>
      </c>
      <c r="AX13" s="148">
        <f>+[1]Caldas!AG13</f>
        <v>0</v>
      </c>
      <c r="AY13" s="148">
        <f>+[1]Caquetá!Q13</f>
        <v>0</v>
      </c>
      <c r="AZ13" s="148">
        <f>+[1]Caquetá!R13</f>
        <v>0</v>
      </c>
      <c r="BA13" s="148">
        <f>+[1]Caquetá!AG13</f>
        <v>0</v>
      </c>
      <c r="BB13" s="148">
        <f>+[1]Casanare!Q13</f>
        <v>0</v>
      </c>
      <c r="BC13" s="148">
        <f>+[1]Casanare!R13</f>
        <v>0</v>
      </c>
      <c r="BD13" s="148">
        <f>+[1]Casanare!AG13</f>
        <v>0</v>
      </c>
      <c r="BE13" s="148">
        <f>+[1]Cauca!Q13</f>
        <v>0</v>
      </c>
      <c r="BF13" s="148">
        <f>+[1]Cauca!R13</f>
        <v>0</v>
      </c>
      <c r="BG13" s="148">
        <f>+[1]Cauca!AG13</f>
        <v>0</v>
      </c>
      <c r="BH13" s="148">
        <f>+[1]Cesar!Q13</f>
        <v>0</v>
      </c>
      <c r="BI13" s="148">
        <f>+[1]Cesar!R13</f>
        <v>0</v>
      </c>
      <c r="BJ13" s="148">
        <f>+[1]Cesar!AG13</f>
        <v>0</v>
      </c>
      <c r="BK13" s="148">
        <f>+[1]Chocó!Q13</f>
        <v>0</v>
      </c>
      <c r="BL13" s="148">
        <f>+[1]Chocó!R13</f>
        <v>0</v>
      </c>
      <c r="BM13" s="148">
        <f>+[1]Chocó!AG13</f>
        <v>0</v>
      </c>
      <c r="BN13" s="148">
        <f>+[1]Córdoba!Q13</f>
        <v>0</v>
      </c>
      <c r="BO13" s="148">
        <f>+[1]Córdoba!R13</f>
        <v>0</v>
      </c>
      <c r="BP13" s="148">
        <f>+[1]Córdoba!AG13</f>
        <v>0</v>
      </c>
      <c r="BQ13" s="148">
        <f>+[1]Cundinamarca!Q13</f>
        <v>0</v>
      </c>
      <c r="BR13" s="148">
        <f>+[1]Cundinamarca!R13</f>
        <v>0</v>
      </c>
      <c r="BS13" s="148">
        <f>+[1]Cundinamarca!AG13</f>
        <v>0</v>
      </c>
      <c r="BT13" s="148">
        <f>+[1]Guainía!Q13</f>
        <v>0</v>
      </c>
      <c r="BU13" s="148">
        <f>+[1]Guainía!R13</f>
        <v>0</v>
      </c>
      <c r="BV13" s="148">
        <f>+[1]Guainía!AG13</f>
        <v>0</v>
      </c>
      <c r="BW13" s="148">
        <f>+[1]Guaviare!Q13</f>
        <v>0</v>
      </c>
      <c r="BX13" s="148">
        <f>+[1]Guaviare!R13</f>
        <v>0</v>
      </c>
      <c r="BY13" s="148">
        <f>+[1]Guaviare!AG13</f>
        <v>0</v>
      </c>
      <c r="BZ13" s="148">
        <f>+[1]Huila!Q13</f>
        <v>0</v>
      </c>
      <c r="CA13" s="148">
        <f>+[1]Huila!R13</f>
        <v>0</v>
      </c>
      <c r="CB13" s="148">
        <f>+[1]Huila!AG13</f>
        <v>0</v>
      </c>
      <c r="CC13" s="148">
        <f>+'[1]La Guajira'!Q13</f>
        <v>0</v>
      </c>
      <c r="CD13" s="148">
        <f>+'[1]La Guajira'!R13</f>
        <v>0</v>
      </c>
      <c r="CE13" s="148">
        <f>+'[1]La Guajira'!AG13</f>
        <v>0</v>
      </c>
      <c r="CF13" s="148">
        <f>+[1]Magdalena!Q13</f>
        <v>0</v>
      </c>
      <c r="CG13" s="148">
        <f>+[1]Magdalena!R13</f>
        <v>0</v>
      </c>
      <c r="CH13" s="148">
        <f>+[1]Magdalena!AG13</f>
        <v>0</v>
      </c>
      <c r="CI13" s="148">
        <f>+[1]Meta!Q13</f>
        <v>0</v>
      </c>
      <c r="CJ13" s="148">
        <f>+[1]Meta!R13</f>
        <v>0</v>
      </c>
      <c r="CK13" s="148">
        <f>+[1]Meta!AG13</f>
        <v>0</v>
      </c>
      <c r="CL13" s="148">
        <f>+[1]Nariño!Q13</f>
        <v>0</v>
      </c>
      <c r="CM13" s="148">
        <f>+[1]Nariño!R13</f>
        <v>0</v>
      </c>
      <c r="CN13" s="148">
        <f>+[1]Nariño!AG13</f>
        <v>0</v>
      </c>
      <c r="CO13" s="148">
        <f>+'[1]Norte de Santander'!Q13</f>
        <v>0</v>
      </c>
      <c r="CP13" s="148">
        <f>+'[1]Norte de Santander'!R13</f>
        <v>0</v>
      </c>
      <c r="CQ13" s="148">
        <f>+'[1]Norte de Santander'!AG13</f>
        <v>0</v>
      </c>
      <c r="CR13" s="148">
        <f>+[1]Putumayo!Q13</f>
        <v>0</v>
      </c>
      <c r="CS13" s="148">
        <f>+[1]Putumayo!R13</f>
        <v>0</v>
      </c>
      <c r="CT13" s="148">
        <f>+[1]Putumayo!AG13</f>
        <v>0</v>
      </c>
      <c r="CU13" s="148">
        <f>+[1]Quindio!Q13</f>
        <v>0</v>
      </c>
      <c r="CV13" s="148">
        <f>+[1]Quindio!R13</f>
        <v>0</v>
      </c>
      <c r="CW13" s="148">
        <f>+[1]Quindio!AG13</f>
        <v>0</v>
      </c>
      <c r="CX13" s="148">
        <f>+[1]Risaralda!Q13</f>
        <v>0</v>
      </c>
      <c r="CY13" s="148">
        <f>+[1]Risaralda!R13</f>
        <v>0</v>
      </c>
      <c r="CZ13" s="148">
        <f>+[1]Risaralda!AG13</f>
        <v>0</v>
      </c>
      <c r="DA13" s="148">
        <f>+'[1]San Anadrés'!Q13</f>
        <v>0</v>
      </c>
      <c r="DB13" s="148">
        <f>+'[1]San Anadrés'!R13</f>
        <v>0</v>
      </c>
      <c r="DC13" s="148">
        <f>+'[1]San Anadrés'!AG13</f>
        <v>0</v>
      </c>
      <c r="DD13" s="148">
        <f>+[1]Santander!Q13</f>
        <v>0</v>
      </c>
      <c r="DE13" s="148">
        <f>+[1]Santander!R13</f>
        <v>0</v>
      </c>
      <c r="DF13" s="148">
        <f>+[1]Santander!AG13</f>
        <v>0</v>
      </c>
      <c r="DG13" s="148">
        <f>+[1]Sucre!Q13</f>
        <v>0</v>
      </c>
      <c r="DH13" s="148">
        <f>+[1]Sucre!R13</f>
        <v>0</v>
      </c>
      <c r="DI13" s="148">
        <f>+[1]Sucre!AG13</f>
        <v>0</v>
      </c>
      <c r="DJ13" s="148">
        <f>+[1]Tolima!Q13</f>
        <v>0</v>
      </c>
      <c r="DK13" s="148">
        <f>+[1]Tolima!R13</f>
        <v>0</v>
      </c>
      <c r="DL13" s="148">
        <f>+[1]Tolima!AG13</f>
        <v>0</v>
      </c>
      <c r="DM13" s="148">
        <f>+'[1]Valle del Cauca'!Q13</f>
        <v>0</v>
      </c>
      <c r="DN13" s="148">
        <f>+'[1]Valle del Cauca'!R13</f>
        <v>0</v>
      </c>
      <c r="DO13" s="148">
        <f>+'[1]Valle del Cauca'!AG13</f>
        <v>0</v>
      </c>
      <c r="DP13" s="148">
        <f>+[1]Vaupés!Q13</f>
        <v>0</v>
      </c>
      <c r="DQ13" s="148">
        <f>+[1]Vaupés!R13</f>
        <v>0</v>
      </c>
      <c r="DR13" s="148">
        <f>+[1]Vaupés!AG13</f>
        <v>0</v>
      </c>
      <c r="DS13" s="148">
        <f>+[1]Vichada!Q13</f>
        <v>0</v>
      </c>
      <c r="DT13" s="148">
        <f>+[1]Vichada!R13</f>
        <v>0</v>
      </c>
      <c r="DU13" s="148">
        <f>+[1]Vichada!AG13</f>
        <v>0</v>
      </c>
    </row>
    <row r="14" spans="1:125" ht="33.75" hidden="1" x14ac:dyDescent="0.2">
      <c r="A14" s="198" t="s">
        <v>771</v>
      </c>
      <c r="B14" s="149" t="str">
        <f t="shared" si="4"/>
        <v>5-0-23-8</v>
      </c>
      <c r="C14" s="204" t="s">
        <v>772</v>
      </c>
      <c r="D14" s="108" t="s">
        <v>55</v>
      </c>
      <c r="E14" s="204" t="s">
        <v>56</v>
      </c>
      <c r="F14" s="108" t="s">
        <v>773</v>
      </c>
      <c r="G14" s="205" t="s">
        <v>774</v>
      </c>
      <c r="H14" s="135" t="s">
        <v>804</v>
      </c>
      <c r="I14" s="192" t="s">
        <v>805</v>
      </c>
      <c r="J14" s="135">
        <v>16</v>
      </c>
      <c r="K14" s="135">
        <v>20</v>
      </c>
      <c r="L14" s="192" t="s">
        <v>806</v>
      </c>
      <c r="M14" s="148">
        <v>11</v>
      </c>
      <c r="N14" s="192" t="s">
        <v>807</v>
      </c>
      <c r="O14" s="192" t="s">
        <v>58</v>
      </c>
      <c r="P14" s="192" t="s">
        <v>808</v>
      </c>
      <c r="Q14" s="69">
        <f t="shared" si="0"/>
        <v>0</v>
      </c>
      <c r="R14" s="206">
        <f t="shared" si="5"/>
        <v>0</v>
      </c>
      <c r="S14" s="83" t="e">
        <f t="shared" si="6"/>
        <v>#DIV/0!</v>
      </c>
      <c r="T14" s="83">
        <f>+[1]Amazonas!S14+[1]Antioquia!S14+[1]Atantico!S14+[1]Arauca!S14+[1]Bolivar!S14+[1]Boyacá!S14+[1]Caldas!S14+[1]Caquetá!S14+[1]Casanare!S14+[1]Cauca!S14+[1]Cesar!S14+[1]Chocó!S14+[1]Córdoba!S14+[1]Cundinamarca!S14+[1]Guainía!S14+[1]Guaviare!S14+[1]Huila!S14+'[1]La Guajira'!S14+[1]Magdalena!S14+[1]Meta!S14+[1]Nariño!S14+'[1]Norte de Santander'!S14+[1]Putumayo!S14+[1]Quindio!S14+[1]Risaralda!S14+'[1]San Anadrés'!S14+[1]Santander!S14+[1]Sucre!S14+[1]Tolima!S14+'[1]Valle del Cauca'!S14+[1]Vaupés!S14+[1]Vichada!S14</f>
        <v>0</v>
      </c>
      <c r="U14" s="83">
        <f>+[1]Amazonas!T14+[1]Antioquia!T14+[1]Atantico!T14+[1]Arauca!T14+[1]Bolivar!T14+[1]Boyacá!T14+[1]Caldas!T14+[1]Caquetá!T14+[1]Casanare!T14+[1]Cauca!T14+[1]Cesar!T14+[1]Chocó!T14+[1]Córdoba!T14+[1]Cundinamarca!T14+[1]Guainía!T14+[1]Guaviare!T14+[1]Huila!T14+'[1]La Guajira'!T14+[1]Magdalena!T14+[1]Meta!T14+[1]Nariño!T14+'[1]Norte de Santander'!T14+[1]Putumayo!T14+[1]Quindio!T14+[1]Risaralda!T14+'[1]San Anadrés'!T14+[1]Santander!T14+[1]Sucre!T14+[1]Tolima!T14+'[1]Valle del Cauca'!T14+[1]Vaupés!T14+[1]Vichada!T14</f>
        <v>0</v>
      </c>
      <c r="V14" s="148">
        <f t="shared" si="1"/>
        <v>16</v>
      </c>
      <c r="W14" s="148">
        <f t="shared" si="2"/>
        <v>0</v>
      </c>
      <c r="X14" s="148">
        <f>+'[1]Oficinas Nacionales'!Q14</f>
        <v>16</v>
      </c>
      <c r="Y14" s="148">
        <f>+'[1]Oficinas Nacionales'!R14</f>
        <v>11</v>
      </c>
      <c r="Z14" s="148">
        <f>+'[1]Oficinas Nacionales'!AG14</f>
        <v>0</v>
      </c>
      <c r="AA14" s="148">
        <f t="shared" si="3"/>
        <v>0</v>
      </c>
      <c r="AB14" s="148">
        <f t="shared" si="3"/>
        <v>0</v>
      </c>
      <c r="AC14" s="148">
        <f t="shared" si="3"/>
        <v>0</v>
      </c>
      <c r="AD14" s="148">
        <f>+[1]Amazonas!Q14</f>
        <v>0</v>
      </c>
      <c r="AE14" s="148">
        <f>+[1]Amazonas!R14</f>
        <v>0</v>
      </c>
      <c r="AF14" s="148">
        <f>+[1]Amazonas!AG14</f>
        <v>0</v>
      </c>
      <c r="AG14" s="148">
        <f>+[1]Antioquia!Q14</f>
        <v>0</v>
      </c>
      <c r="AH14" s="148">
        <f>+[1]Antioquia!R14</f>
        <v>0</v>
      </c>
      <c r="AI14" s="148">
        <f>+[1]Antioquia!AG14</f>
        <v>0</v>
      </c>
      <c r="AJ14" s="148">
        <f>+[1]Atantico!Q14</f>
        <v>0</v>
      </c>
      <c r="AK14" s="148">
        <f>+[1]Atantico!R14</f>
        <v>0</v>
      </c>
      <c r="AL14" s="148">
        <f>+[1]Atantico!AG14</f>
        <v>0</v>
      </c>
      <c r="AM14" s="148">
        <f>+[1]Arauca!Q14</f>
        <v>0</v>
      </c>
      <c r="AN14" s="148">
        <f>+[1]Arauca!R14</f>
        <v>0</v>
      </c>
      <c r="AO14" s="148">
        <f>+[1]Arauca!AG14</f>
        <v>0</v>
      </c>
      <c r="AP14" s="148">
        <f>+[1]Bolivar!Q14</f>
        <v>0</v>
      </c>
      <c r="AQ14" s="148">
        <f>+[1]Bolivar!R14</f>
        <v>0</v>
      </c>
      <c r="AR14" s="148">
        <f>+[1]Bolivar!AG14</f>
        <v>0</v>
      </c>
      <c r="AS14" s="148">
        <f>+[1]Boyacá!Q14</f>
        <v>0</v>
      </c>
      <c r="AT14" s="148">
        <f>+[1]Boyacá!R14</f>
        <v>0</v>
      </c>
      <c r="AU14" s="148">
        <f>+[1]Boyacá!AG14</f>
        <v>0</v>
      </c>
      <c r="AV14" s="148">
        <f>+[1]Caldas!Q14</f>
        <v>0</v>
      </c>
      <c r="AW14" s="148">
        <f>+[1]Caldas!R14</f>
        <v>0</v>
      </c>
      <c r="AX14" s="148">
        <f>+[1]Caldas!AG14</f>
        <v>0</v>
      </c>
      <c r="AY14" s="148">
        <f>+[1]Caquetá!Q14</f>
        <v>0</v>
      </c>
      <c r="AZ14" s="148">
        <f>+[1]Caquetá!R14</f>
        <v>0</v>
      </c>
      <c r="BA14" s="148">
        <f>+[1]Caquetá!AG14</f>
        <v>0</v>
      </c>
      <c r="BB14" s="148">
        <f>+[1]Casanare!Q14</f>
        <v>0</v>
      </c>
      <c r="BC14" s="148">
        <f>+[1]Casanare!R14</f>
        <v>0</v>
      </c>
      <c r="BD14" s="148">
        <f>+[1]Casanare!AG14</f>
        <v>0</v>
      </c>
      <c r="BE14" s="148">
        <f>+[1]Cauca!Q14</f>
        <v>0</v>
      </c>
      <c r="BF14" s="148">
        <f>+[1]Cauca!R14</f>
        <v>0</v>
      </c>
      <c r="BG14" s="148">
        <f>+[1]Cauca!AG14</f>
        <v>0</v>
      </c>
      <c r="BH14" s="148">
        <f>+[1]Cesar!Q14</f>
        <v>0</v>
      </c>
      <c r="BI14" s="148">
        <f>+[1]Cesar!R14</f>
        <v>0</v>
      </c>
      <c r="BJ14" s="148">
        <f>+[1]Cesar!AG14</f>
        <v>0</v>
      </c>
      <c r="BK14" s="148">
        <f>+[1]Chocó!Q14</f>
        <v>0</v>
      </c>
      <c r="BL14" s="148">
        <f>+[1]Chocó!R14</f>
        <v>0</v>
      </c>
      <c r="BM14" s="148">
        <f>+[1]Chocó!AG14</f>
        <v>0</v>
      </c>
      <c r="BN14" s="148">
        <f>+[1]Córdoba!Q14</f>
        <v>0</v>
      </c>
      <c r="BO14" s="148">
        <f>+[1]Córdoba!R14</f>
        <v>0</v>
      </c>
      <c r="BP14" s="148">
        <f>+[1]Córdoba!AG14</f>
        <v>0</v>
      </c>
      <c r="BQ14" s="148">
        <f>+[1]Cundinamarca!Q14</f>
        <v>0</v>
      </c>
      <c r="BR14" s="148">
        <f>+[1]Cundinamarca!R14</f>
        <v>0</v>
      </c>
      <c r="BS14" s="148">
        <f>+[1]Cundinamarca!AG14</f>
        <v>0</v>
      </c>
      <c r="BT14" s="148">
        <f>+[1]Guainía!Q14</f>
        <v>0</v>
      </c>
      <c r="BU14" s="148">
        <f>+[1]Guainía!R14</f>
        <v>0</v>
      </c>
      <c r="BV14" s="148">
        <f>+[1]Guainía!AG14</f>
        <v>0</v>
      </c>
      <c r="BW14" s="148">
        <f>+[1]Guaviare!Q14</f>
        <v>0</v>
      </c>
      <c r="BX14" s="148">
        <f>+[1]Guaviare!R14</f>
        <v>0</v>
      </c>
      <c r="BY14" s="148">
        <f>+[1]Guaviare!AG14</f>
        <v>0</v>
      </c>
      <c r="BZ14" s="148">
        <f>+[1]Huila!Q14</f>
        <v>0</v>
      </c>
      <c r="CA14" s="148">
        <f>+[1]Huila!R14</f>
        <v>0</v>
      </c>
      <c r="CB14" s="148">
        <f>+[1]Huila!AG14</f>
        <v>0</v>
      </c>
      <c r="CC14" s="148">
        <f>+'[1]La Guajira'!Q14</f>
        <v>0</v>
      </c>
      <c r="CD14" s="148">
        <f>+'[1]La Guajira'!R14</f>
        <v>0</v>
      </c>
      <c r="CE14" s="148">
        <f>+'[1]La Guajira'!AG14</f>
        <v>0</v>
      </c>
      <c r="CF14" s="148">
        <f>+[1]Magdalena!Q14</f>
        <v>0</v>
      </c>
      <c r="CG14" s="148">
        <f>+[1]Magdalena!R14</f>
        <v>0</v>
      </c>
      <c r="CH14" s="148">
        <f>+[1]Magdalena!AG14</f>
        <v>0</v>
      </c>
      <c r="CI14" s="148">
        <f>+[1]Meta!Q14</f>
        <v>0</v>
      </c>
      <c r="CJ14" s="148">
        <f>+[1]Meta!R14</f>
        <v>0</v>
      </c>
      <c r="CK14" s="148">
        <f>+[1]Meta!AG14</f>
        <v>0</v>
      </c>
      <c r="CL14" s="148">
        <f>+[1]Nariño!Q14</f>
        <v>0</v>
      </c>
      <c r="CM14" s="148">
        <f>+[1]Nariño!R14</f>
        <v>0</v>
      </c>
      <c r="CN14" s="148">
        <f>+[1]Nariño!AG14</f>
        <v>0</v>
      </c>
      <c r="CO14" s="148">
        <f>+'[1]Norte de Santander'!Q14</f>
        <v>0</v>
      </c>
      <c r="CP14" s="148">
        <f>+'[1]Norte de Santander'!R14</f>
        <v>0</v>
      </c>
      <c r="CQ14" s="148">
        <f>+'[1]Norte de Santander'!AG14</f>
        <v>0</v>
      </c>
      <c r="CR14" s="148">
        <f>+[1]Putumayo!Q14</f>
        <v>0</v>
      </c>
      <c r="CS14" s="148">
        <f>+[1]Putumayo!R14</f>
        <v>0</v>
      </c>
      <c r="CT14" s="148">
        <f>+[1]Putumayo!AG14</f>
        <v>0</v>
      </c>
      <c r="CU14" s="148">
        <f>+[1]Quindio!Q14</f>
        <v>0</v>
      </c>
      <c r="CV14" s="148">
        <f>+[1]Quindio!R14</f>
        <v>0</v>
      </c>
      <c r="CW14" s="148">
        <f>+[1]Quindio!AG14</f>
        <v>0</v>
      </c>
      <c r="CX14" s="148">
        <f>+[1]Risaralda!Q14</f>
        <v>0</v>
      </c>
      <c r="CY14" s="148">
        <f>+[1]Risaralda!R14</f>
        <v>0</v>
      </c>
      <c r="CZ14" s="148">
        <f>+[1]Risaralda!AG14</f>
        <v>0</v>
      </c>
      <c r="DA14" s="148">
        <f>+'[1]San Anadrés'!Q14</f>
        <v>0</v>
      </c>
      <c r="DB14" s="148">
        <f>+'[1]San Anadrés'!R14</f>
        <v>0</v>
      </c>
      <c r="DC14" s="148">
        <f>+'[1]San Anadrés'!AG14</f>
        <v>0</v>
      </c>
      <c r="DD14" s="148">
        <f>+[1]Santander!Q14</f>
        <v>0</v>
      </c>
      <c r="DE14" s="148">
        <f>+[1]Santander!R14</f>
        <v>0</v>
      </c>
      <c r="DF14" s="148">
        <f>+[1]Santander!AG14</f>
        <v>0</v>
      </c>
      <c r="DG14" s="148">
        <f>+[1]Sucre!Q14</f>
        <v>0</v>
      </c>
      <c r="DH14" s="148">
        <f>+[1]Sucre!R14</f>
        <v>0</v>
      </c>
      <c r="DI14" s="148">
        <f>+[1]Sucre!AG14</f>
        <v>0</v>
      </c>
      <c r="DJ14" s="148">
        <f>+[1]Tolima!Q14</f>
        <v>0</v>
      </c>
      <c r="DK14" s="148">
        <f>+[1]Tolima!R14</f>
        <v>0</v>
      </c>
      <c r="DL14" s="148">
        <f>+[1]Tolima!AG14</f>
        <v>0</v>
      </c>
      <c r="DM14" s="148">
        <f>+'[1]Valle del Cauca'!Q14</f>
        <v>0</v>
      </c>
      <c r="DN14" s="148">
        <f>+'[1]Valle del Cauca'!R14</f>
        <v>0</v>
      </c>
      <c r="DO14" s="148">
        <f>+'[1]Valle del Cauca'!AG14</f>
        <v>0</v>
      </c>
      <c r="DP14" s="148">
        <f>+[1]Vaupés!Q14</f>
        <v>0</v>
      </c>
      <c r="DQ14" s="148">
        <f>+[1]Vaupés!R14</f>
        <v>0</v>
      </c>
      <c r="DR14" s="148">
        <f>+[1]Vaupés!AG14</f>
        <v>0</v>
      </c>
      <c r="DS14" s="148">
        <f>+[1]Vichada!Q14</f>
        <v>0</v>
      </c>
      <c r="DT14" s="148">
        <f>+[1]Vichada!R14</f>
        <v>0</v>
      </c>
      <c r="DU14" s="148">
        <f>+[1]Vichada!AG14</f>
        <v>0</v>
      </c>
    </row>
    <row r="15" spans="1:125" ht="45" hidden="1" x14ac:dyDescent="0.2">
      <c r="A15" s="198" t="s">
        <v>771</v>
      </c>
      <c r="B15" s="149" t="str">
        <f t="shared" si="4"/>
        <v>5-0-23-9</v>
      </c>
      <c r="C15" s="204" t="s">
        <v>772</v>
      </c>
      <c r="D15" s="108" t="s">
        <v>55</v>
      </c>
      <c r="E15" s="204" t="s">
        <v>56</v>
      </c>
      <c r="F15" s="108" t="s">
        <v>773</v>
      </c>
      <c r="G15" s="205" t="s">
        <v>774</v>
      </c>
      <c r="H15" s="135" t="s">
        <v>809</v>
      </c>
      <c r="I15" s="192" t="s">
        <v>810</v>
      </c>
      <c r="J15" s="135">
        <v>37</v>
      </c>
      <c r="K15" s="135">
        <v>15</v>
      </c>
      <c r="L15" s="192" t="s">
        <v>811</v>
      </c>
      <c r="M15" s="148">
        <v>15</v>
      </c>
      <c r="N15" s="192" t="s">
        <v>812</v>
      </c>
      <c r="O15" s="192" t="s">
        <v>58</v>
      </c>
      <c r="P15" s="192" t="s">
        <v>60</v>
      </c>
      <c r="Q15" s="69">
        <f t="shared" si="0"/>
        <v>0</v>
      </c>
      <c r="R15" s="206">
        <f t="shared" si="5"/>
        <v>0</v>
      </c>
      <c r="S15" s="83" t="e">
        <f t="shared" si="6"/>
        <v>#DIV/0!</v>
      </c>
      <c r="T15" s="83">
        <f>+[1]Amazonas!S15+[1]Antioquia!S15+[1]Atantico!S15+[1]Arauca!S15+[1]Bolivar!S15+[1]Boyacá!S15+[1]Caldas!S15+[1]Caquetá!S15+[1]Casanare!S15+[1]Cauca!S15+[1]Cesar!S15+[1]Chocó!S15+[1]Córdoba!S15+[1]Cundinamarca!S15+[1]Guainía!S15+[1]Guaviare!S15+[1]Huila!S15+'[1]La Guajira'!S15+[1]Magdalena!S15+[1]Meta!S15+[1]Nariño!S15+'[1]Norte de Santander'!S15+[1]Putumayo!S15+[1]Quindio!S15+[1]Risaralda!S15+'[1]San Anadrés'!S15+[1]Santander!S15+[1]Sucre!S15+[1]Tolima!S15+'[1]Valle del Cauca'!S15+[1]Vaupés!S15+[1]Vichada!S15</f>
        <v>0</v>
      </c>
      <c r="U15" s="83">
        <f>+[1]Amazonas!T15+[1]Antioquia!T15+[1]Atantico!T15+[1]Arauca!T15+[1]Bolivar!T15+[1]Boyacá!T15+[1]Caldas!T15+[1]Caquetá!T15+[1]Casanare!T15+[1]Cauca!T15+[1]Cesar!T15+[1]Chocó!T15+[1]Córdoba!T15+[1]Cundinamarca!T15+[1]Guainía!T15+[1]Guaviare!T15+[1]Huila!T15+'[1]La Guajira'!T15+[1]Magdalena!T15+[1]Meta!T15+[1]Nariño!T15+'[1]Norte de Santander'!T15+[1]Putumayo!T15+[1]Quindio!T15+[1]Risaralda!T15+'[1]San Anadrés'!T15+[1]Santander!T15+[1]Sucre!T15+[1]Tolima!T15+'[1]Valle del Cauca'!T15+[1]Vaupés!T15+[1]Vichada!T15</f>
        <v>0</v>
      </c>
      <c r="V15" s="148">
        <f t="shared" si="1"/>
        <v>37</v>
      </c>
      <c r="W15" s="148">
        <f t="shared" si="2"/>
        <v>0</v>
      </c>
      <c r="X15" s="148">
        <f>+'[1]Oficinas Nacionales'!Q15</f>
        <v>37</v>
      </c>
      <c r="Y15" s="148">
        <f>+'[1]Oficinas Nacionales'!R15</f>
        <v>15</v>
      </c>
      <c r="Z15" s="148">
        <f>+'[1]Oficinas Nacionales'!AG15</f>
        <v>0</v>
      </c>
      <c r="AA15" s="148">
        <f t="shared" si="3"/>
        <v>0</v>
      </c>
      <c r="AB15" s="148">
        <f t="shared" si="3"/>
        <v>0</v>
      </c>
      <c r="AC15" s="148">
        <f t="shared" si="3"/>
        <v>0</v>
      </c>
      <c r="AD15" s="148">
        <f>+[1]Amazonas!Q15</f>
        <v>0</v>
      </c>
      <c r="AE15" s="148">
        <f>+[1]Amazonas!R15</f>
        <v>0</v>
      </c>
      <c r="AF15" s="148">
        <f>+[1]Amazonas!AG15</f>
        <v>0</v>
      </c>
      <c r="AG15" s="148">
        <f>+[1]Antioquia!Q15</f>
        <v>0</v>
      </c>
      <c r="AH15" s="148">
        <f>+[1]Antioquia!R15</f>
        <v>0</v>
      </c>
      <c r="AI15" s="148">
        <f>+[1]Antioquia!AG15</f>
        <v>0</v>
      </c>
      <c r="AJ15" s="148">
        <f>+[1]Atantico!Q15</f>
        <v>0</v>
      </c>
      <c r="AK15" s="148">
        <f>+[1]Atantico!R15</f>
        <v>0</v>
      </c>
      <c r="AL15" s="148">
        <f>+[1]Atantico!AG15</f>
        <v>0</v>
      </c>
      <c r="AM15" s="148">
        <f>+[1]Arauca!Q15</f>
        <v>0</v>
      </c>
      <c r="AN15" s="148">
        <f>+[1]Arauca!R15</f>
        <v>0</v>
      </c>
      <c r="AO15" s="148">
        <f>+[1]Arauca!AG15</f>
        <v>0</v>
      </c>
      <c r="AP15" s="148">
        <f>+[1]Bolivar!Q15</f>
        <v>0</v>
      </c>
      <c r="AQ15" s="148">
        <f>+[1]Bolivar!R15</f>
        <v>0</v>
      </c>
      <c r="AR15" s="148">
        <f>+[1]Bolivar!AG15</f>
        <v>0</v>
      </c>
      <c r="AS15" s="148">
        <f>+[1]Boyacá!Q15</f>
        <v>0</v>
      </c>
      <c r="AT15" s="148">
        <f>+[1]Boyacá!R15</f>
        <v>0</v>
      </c>
      <c r="AU15" s="148">
        <f>+[1]Boyacá!AG15</f>
        <v>0</v>
      </c>
      <c r="AV15" s="148">
        <f>+[1]Caldas!Q15</f>
        <v>0</v>
      </c>
      <c r="AW15" s="148">
        <f>+[1]Caldas!R15</f>
        <v>0</v>
      </c>
      <c r="AX15" s="148">
        <f>+[1]Caldas!AG15</f>
        <v>0</v>
      </c>
      <c r="AY15" s="148">
        <f>+[1]Caquetá!Q15</f>
        <v>0</v>
      </c>
      <c r="AZ15" s="148">
        <f>+[1]Caquetá!R15</f>
        <v>0</v>
      </c>
      <c r="BA15" s="148">
        <f>+[1]Caquetá!AG15</f>
        <v>0</v>
      </c>
      <c r="BB15" s="148">
        <f>+[1]Casanare!Q15</f>
        <v>0</v>
      </c>
      <c r="BC15" s="148">
        <f>+[1]Casanare!R15</f>
        <v>0</v>
      </c>
      <c r="BD15" s="148">
        <f>+[1]Casanare!AG15</f>
        <v>0</v>
      </c>
      <c r="BE15" s="148">
        <f>+[1]Cauca!Q15</f>
        <v>0</v>
      </c>
      <c r="BF15" s="148">
        <f>+[1]Cauca!R15</f>
        <v>0</v>
      </c>
      <c r="BG15" s="148">
        <f>+[1]Cauca!AG15</f>
        <v>0</v>
      </c>
      <c r="BH15" s="148">
        <f>+[1]Cesar!Q15</f>
        <v>0</v>
      </c>
      <c r="BI15" s="148">
        <f>+[1]Cesar!R15</f>
        <v>0</v>
      </c>
      <c r="BJ15" s="148">
        <f>+[1]Cesar!AG15</f>
        <v>0</v>
      </c>
      <c r="BK15" s="148">
        <f>+[1]Chocó!Q15</f>
        <v>0</v>
      </c>
      <c r="BL15" s="148">
        <f>+[1]Chocó!R15</f>
        <v>0</v>
      </c>
      <c r="BM15" s="148">
        <f>+[1]Chocó!AG15</f>
        <v>0</v>
      </c>
      <c r="BN15" s="148">
        <f>+[1]Córdoba!Q15</f>
        <v>0</v>
      </c>
      <c r="BO15" s="148">
        <f>+[1]Córdoba!R15</f>
        <v>0</v>
      </c>
      <c r="BP15" s="148">
        <f>+[1]Córdoba!AG15</f>
        <v>0</v>
      </c>
      <c r="BQ15" s="148">
        <f>+[1]Cundinamarca!Q15</f>
        <v>0</v>
      </c>
      <c r="BR15" s="148">
        <f>+[1]Cundinamarca!R15</f>
        <v>0</v>
      </c>
      <c r="BS15" s="148">
        <f>+[1]Cundinamarca!AG15</f>
        <v>0</v>
      </c>
      <c r="BT15" s="148">
        <f>+[1]Guainía!Q15</f>
        <v>0</v>
      </c>
      <c r="BU15" s="148">
        <f>+[1]Guainía!R15</f>
        <v>0</v>
      </c>
      <c r="BV15" s="148">
        <f>+[1]Guainía!AG15</f>
        <v>0</v>
      </c>
      <c r="BW15" s="148">
        <f>+[1]Guaviare!Q15</f>
        <v>0</v>
      </c>
      <c r="BX15" s="148">
        <f>+[1]Guaviare!R15</f>
        <v>0</v>
      </c>
      <c r="BY15" s="148">
        <f>+[1]Guaviare!AG15</f>
        <v>0</v>
      </c>
      <c r="BZ15" s="148">
        <f>+[1]Huila!Q15</f>
        <v>0</v>
      </c>
      <c r="CA15" s="148">
        <f>+[1]Huila!R15</f>
        <v>0</v>
      </c>
      <c r="CB15" s="148">
        <f>+[1]Huila!AG15</f>
        <v>0</v>
      </c>
      <c r="CC15" s="148">
        <f>+'[1]La Guajira'!Q15</f>
        <v>0</v>
      </c>
      <c r="CD15" s="148">
        <f>+'[1]La Guajira'!R15</f>
        <v>0</v>
      </c>
      <c r="CE15" s="148">
        <f>+'[1]La Guajira'!AG15</f>
        <v>0</v>
      </c>
      <c r="CF15" s="148">
        <f>+[1]Magdalena!Q15</f>
        <v>0</v>
      </c>
      <c r="CG15" s="148">
        <f>+[1]Magdalena!R15</f>
        <v>0</v>
      </c>
      <c r="CH15" s="148">
        <f>+[1]Magdalena!AG15</f>
        <v>0</v>
      </c>
      <c r="CI15" s="148">
        <f>+[1]Meta!Q15</f>
        <v>0</v>
      </c>
      <c r="CJ15" s="148">
        <f>+[1]Meta!R15</f>
        <v>0</v>
      </c>
      <c r="CK15" s="148">
        <f>+[1]Meta!AG15</f>
        <v>0</v>
      </c>
      <c r="CL15" s="148">
        <f>+[1]Nariño!Q15</f>
        <v>0</v>
      </c>
      <c r="CM15" s="148">
        <f>+[1]Nariño!R15</f>
        <v>0</v>
      </c>
      <c r="CN15" s="148">
        <f>+[1]Nariño!AG15</f>
        <v>0</v>
      </c>
      <c r="CO15" s="148">
        <f>+'[1]Norte de Santander'!Q15</f>
        <v>0</v>
      </c>
      <c r="CP15" s="148">
        <f>+'[1]Norte de Santander'!R15</f>
        <v>0</v>
      </c>
      <c r="CQ15" s="148">
        <f>+'[1]Norte de Santander'!AG15</f>
        <v>0</v>
      </c>
      <c r="CR15" s="148">
        <f>+[1]Putumayo!Q15</f>
        <v>0</v>
      </c>
      <c r="CS15" s="148">
        <f>+[1]Putumayo!R15</f>
        <v>0</v>
      </c>
      <c r="CT15" s="148">
        <f>+[1]Putumayo!AG15</f>
        <v>0</v>
      </c>
      <c r="CU15" s="148">
        <f>+[1]Quindio!Q15</f>
        <v>0</v>
      </c>
      <c r="CV15" s="148">
        <f>+[1]Quindio!R15</f>
        <v>0</v>
      </c>
      <c r="CW15" s="148">
        <f>+[1]Quindio!AG15</f>
        <v>0</v>
      </c>
      <c r="CX15" s="148">
        <f>+[1]Risaralda!Q15</f>
        <v>0</v>
      </c>
      <c r="CY15" s="148">
        <f>+[1]Risaralda!R15</f>
        <v>0</v>
      </c>
      <c r="CZ15" s="148">
        <f>+[1]Risaralda!AG15</f>
        <v>0</v>
      </c>
      <c r="DA15" s="148">
        <f>+'[1]San Anadrés'!Q15</f>
        <v>0</v>
      </c>
      <c r="DB15" s="148">
        <f>+'[1]San Anadrés'!R15</f>
        <v>0</v>
      </c>
      <c r="DC15" s="148">
        <f>+'[1]San Anadrés'!AG15</f>
        <v>0</v>
      </c>
      <c r="DD15" s="148">
        <f>+[1]Santander!Q15</f>
        <v>0</v>
      </c>
      <c r="DE15" s="148">
        <f>+[1]Santander!R15</f>
        <v>0</v>
      </c>
      <c r="DF15" s="148">
        <f>+[1]Santander!AG15</f>
        <v>0</v>
      </c>
      <c r="DG15" s="148">
        <f>+[1]Sucre!Q15</f>
        <v>0</v>
      </c>
      <c r="DH15" s="148">
        <f>+[1]Sucre!R15</f>
        <v>0</v>
      </c>
      <c r="DI15" s="148">
        <f>+[1]Sucre!AG15</f>
        <v>0</v>
      </c>
      <c r="DJ15" s="148">
        <f>+[1]Tolima!Q15</f>
        <v>0</v>
      </c>
      <c r="DK15" s="148">
        <f>+[1]Tolima!R15</f>
        <v>0</v>
      </c>
      <c r="DL15" s="148">
        <f>+[1]Tolima!AG15</f>
        <v>0</v>
      </c>
      <c r="DM15" s="148">
        <f>+'[1]Valle del Cauca'!Q15</f>
        <v>0</v>
      </c>
      <c r="DN15" s="148">
        <f>+'[1]Valle del Cauca'!R15</f>
        <v>0</v>
      </c>
      <c r="DO15" s="148">
        <f>+'[1]Valle del Cauca'!AG15</f>
        <v>0</v>
      </c>
      <c r="DP15" s="148">
        <f>+[1]Vaupés!Q15</f>
        <v>0</v>
      </c>
      <c r="DQ15" s="148">
        <f>+[1]Vaupés!R15</f>
        <v>0</v>
      </c>
      <c r="DR15" s="148">
        <f>+[1]Vaupés!AG15</f>
        <v>0</v>
      </c>
      <c r="DS15" s="148">
        <f>+[1]Vichada!Q15</f>
        <v>0</v>
      </c>
      <c r="DT15" s="148">
        <f>+[1]Vichada!R15</f>
        <v>0</v>
      </c>
      <c r="DU15" s="148">
        <f>+[1]Vichada!AG15</f>
        <v>0</v>
      </c>
    </row>
    <row r="16" spans="1:125" ht="33.75" hidden="1" x14ac:dyDescent="0.2">
      <c r="A16" s="198" t="s">
        <v>771</v>
      </c>
      <c r="B16" s="199" t="str">
        <f t="shared" si="4"/>
        <v>5-0-24</v>
      </c>
      <c r="C16" s="142" t="s">
        <v>772</v>
      </c>
      <c r="D16" s="142" t="s">
        <v>55</v>
      </c>
      <c r="E16" s="142" t="s">
        <v>56</v>
      </c>
      <c r="F16" s="142" t="s">
        <v>813</v>
      </c>
      <c r="G16" s="10" t="s">
        <v>814</v>
      </c>
      <c r="H16" s="120" t="s">
        <v>815</v>
      </c>
      <c r="I16" s="146" t="s">
        <v>9</v>
      </c>
      <c r="J16" s="120"/>
      <c r="K16" s="200">
        <f>SUBTOTAL(9,K17:K18)</f>
        <v>0</v>
      </c>
      <c r="L16" s="146"/>
      <c r="M16" s="4"/>
      <c r="N16" s="12"/>
      <c r="O16" s="146"/>
      <c r="P16" s="146"/>
      <c r="Q16" s="143"/>
      <c r="R16" s="201">
        <f>SUM(R17:R18)</f>
        <v>9.9999999999999982</v>
      </c>
      <c r="S16" s="147"/>
      <c r="T16" s="147"/>
      <c r="U16" s="147"/>
      <c r="V16" s="147"/>
      <c r="W16" s="147"/>
      <c r="X16" s="147"/>
      <c r="Y16" s="147"/>
      <c r="Z16" s="147"/>
      <c r="AA16" s="202"/>
      <c r="AB16" s="202">
        <f t="shared" si="3"/>
        <v>0</v>
      </c>
      <c r="AC16" s="202"/>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7"/>
      <c r="AZ16" s="147"/>
      <c r="BA16" s="147"/>
      <c r="BB16" s="143"/>
      <c r="BC16" s="143"/>
      <c r="BD16" s="147"/>
      <c r="BE16" s="143"/>
      <c r="BF16" s="143"/>
      <c r="BG16" s="147"/>
      <c r="BH16" s="143"/>
      <c r="BI16" s="143"/>
      <c r="BJ16" s="147"/>
      <c r="BK16" s="143"/>
      <c r="BL16" s="143"/>
      <c r="BM16" s="147"/>
      <c r="BN16" s="147"/>
      <c r="BO16" s="147"/>
      <c r="BP16" s="147"/>
      <c r="BQ16" s="143"/>
      <c r="BR16" s="143"/>
      <c r="BS16" s="147"/>
      <c r="BT16" s="147"/>
      <c r="BU16" s="147"/>
      <c r="BV16" s="147"/>
      <c r="BW16" s="147"/>
      <c r="BX16" s="147"/>
      <c r="BY16" s="147"/>
      <c r="BZ16" s="143"/>
      <c r="CA16" s="143"/>
      <c r="CB16" s="147"/>
      <c r="CC16" s="143"/>
      <c r="CD16" s="143"/>
      <c r="CE16" s="147"/>
      <c r="CF16" s="143"/>
      <c r="CG16" s="143"/>
      <c r="CH16" s="147"/>
      <c r="CI16" s="143"/>
      <c r="CJ16" s="143"/>
      <c r="CK16" s="147"/>
      <c r="CL16" s="143"/>
      <c r="CM16" s="143"/>
      <c r="CN16" s="147"/>
      <c r="CO16" s="147"/>
      <c r="CP16" s="147"/>
      <c r="CQ16" s="147"/>
      <c r="CR16" s="143"/>
      <c r="CS16" s="143"/>
      <c r="CT16" s="147"/>
      <c r="CU16" s="143"/>
      <c r="CV16" s="143"/>
      <c r="CW16" s="147"/>
      <c r="CX16" s="143"/>
      <c r="CY16" s="143"/>
      <c r="CZ16" s="147"/>
      <c r="DA16" s="143"/>
      <c r="DB16" s="143"/>
      <c r="DC16" s="147"/>
      <c r="DD16" s="143"/>
      <c r="DE16" s="143"/>
      <c r="DF16" s="147"/>
      <c r="DG16" s="143"/>
      <c r="DH16" s="143"/>
      <c r="DI16" s="147"/>
      <c r="DJ16" s="147"/>
      <c r="DK16" s="147"/>
      <c r="DL16" s="147"/>
      <c r="DM16" s="143"/>
      <c r="DN16" s="143"/>
      <c r="DO16" s="147"/>
      <c r="DP16" s="143"/>
      <c r="DQ16" s="143"/>
      <c r="DR16" s="147"/>
      <c r="DS16" s="143"/>
      <c r="DT16" s="143"/>
      <c r="DU16" s="147"/>
    </row>
    <row r="17" spans="1:125" ht="45" hidden="1" x14ac:dyDescent="0.2">
      <c r="A17" s="198" t="s">
        <v>771</v>
      </c>
      <c r="B17" s="149" t="str">
        <f t="shared" si="4"/>
        <v>5-0-24-1</v>
      </c>
      <c r="C17" s="205" t="s">
        <v>772</v>
      </c>
      <c r="D17" s="207" t="s">
        <v>55</v>
      </c>
      <c r="E17" s="204" t="s">
        <v>56</v>
      </c>
      <c r="F17" s="205" t="s">
        <v>813</v>
      </c>
      <c r="G17" s="205" t="s">
        <v>814</v>
      </c>
      <c r="H17" s="135" t="s">
        <v>816</v>
      </c>
      <c r="I17" s="192" t="s">
        <v>817</v>
      </c>
      <c r="J17" s="135">
        <v>100</v>
      </c>
      <c r="K17" s="135">
        <v>30</v>
      </c>
      <c r="L17" s="192" t="s">
        <v>818</v>
      </c>
      <c r="M17" s="148">
        <v>65</v>
      </c>
      <c r="N17" s="192" t="s">
        <v>819</v>
      </c>
      <c r="O17" s="150" t="s">
        <v>58</v>
      </c>
      <c r="P17" s="150" t="s">
        <v>59</v>
      </c>
      <c r="Q17" s="69">
        <f t="shared" si="0"/>
        <v>33.333333333333329</v>
      </c>
      <c r="R17" s="206">
        <f t="shared" ref="R17:R18" si="7">+(Q17*K17)/100</f>
        <v>9.9999999999999982</v>
      </c>
      <c r="S17" s="83" t="e">
        <f t="shared" si="6"/>
        <v>#DIV/0!</v>
      </c>
      <c r="T17" s="83">
        <f>+[1]Amazonas!S17+[1]Antioquia!S17+[1]Atantico!S17+[1]Arauca!S17+[1]Bolivar!S17+[1]Boyacá!S17+[1]Caldas!S17+[1]Caquetá!S17+[1]Casanare!S17+[1]Cauca!S17+[1]Cesar!S17+[1]Chocó!S17+[1]Córdoba!S17+[1]Cundinamarca!S17+[1]Guainía!S17+[1]Guaviare!S17+[1]Huila!S17+'[1]La Guajira'!S17+[1]Magdalena!S17+[1]Meta!S17+[1]Nariño!S17+'[1]Norte de Santander'!S17+[1]Putumayo!S17+[1]Quindio!S17+[1]Risaralda!S17+'[1]San Anadrés'!S17+[1]Santander!S17+[1]Sucre!S17+[1]Tolima!S17+'[1]Valle del Cauca'!S17+[1]Vaupés!S17+[1]Vichada!S17</f>
        <v>0</v>
      </c>
      <c r="U17" s="83">
        <f>+[1]Amazonas!T17+[1]Antioquia!T17+[1]Atantico!T17+[1]Arauca!T17+[1]Bolivar!T17+[1]Boyacá!T17+[1]Caldas!T17+[1]Caquetá!T17+[1]Casanare!T17+[1]Cauca!T17+[1]Cesar!T17+[1]Chocó!T17+[1]Córdoba!T17+[1]Cundinamarca!T17+[1]Guainía!T17+[1]Guaviare!T17+[1]Huila!T17+'[1]La Guajira'!T17+[1]Magdalena!T17+[1]Meta!T17+[1]Nariño!T17+'[1]Norte de Santander'!T17+[1]Putumayo!T17+[1]Quindio!T17+[1]Risaralda!T17+'[1]San Anadrés'!T17+[1]Santander!T17+[1]Sucre!T17+[1]Tolima!T17+'[1]Valle del Cauca'!T17+[1]Vaupés!T17+[1]Vichada!T17</f>
        <v>0</v>
      </c>
      <c r="V17" s="148">
        <f>X17+AA17</f>
        <v>100</v>
      </c>
      <c r="W17" s="148">
        <f>Z17+AC17</f>
        <v>33.333333333333329</v>
      </c>
      <c r="X17" s="148">
        <f>+'[1]Oficinas Nacionales'!Q17</f>
        <v>100</v>
      </c>
      <c r="Y17" s="148">
        <f>+'[1]Oficinas Nacionales'!R17</f>
        <v>65</v>
      </c>
      <c r="Z17" s="148">
        <f>+'[1]Oficinas Nacionales'!AG17</f>
        <v>33.333333333333329</v>
      </c>
      <c r="AA17" s="148">
        <f>+AD17+AG17+AJ17+AM17+AP17+AS17+AV17+AY17+BB17+BE17+BH17+BK17+BN17+BQ17+BT17+BW17+BZ17+CC17+CF17+CI17+CL17+CO17+CR17+CU17+CX17+DA17+DD17+DG17+DJ17+DM17+DP17+DS17</f>
        <v>0</v>
      </c>
      <c r="AB17" s="148">
        <f t="shared" si="3"/>
        <v>0</v>
      </c>
      <c r="AC17" s="148">
        <f>+AF17+AI17+AL17+AO17+AR17+AU17+AX17+BA17+BD17+BG17+BJ17+BM17+BP17+BS17+BV17+BY17+CB17+CE17+CH17+CK17+CN17+CQ17+CT17+CW17+CZ17+DC17+DF17+DI17+DL17+DO17+DR17+DU17</f>
        <v>0</v>
      </c>
      <c r="AD17" s="148">
        <f>+[1]Amazonas!Q17</f>
        <v>0</v>
      </c>
      <c r="AE17" s="148">
        <f>+[1]Amazonas!R17</f>
        <v>0</v>
      </c>
      <c r="AF17" s="148">
        <f>+[1]Amazonas!AG17</f>
        <v>0</v>
      </c>
      <c r="AG17" s="148">
        <f>+[1]Antioquia!Q17</f>
        <v>0</v>
      </c>
      <c r="AH17" s="148">
        <f>+[1]Antioquia!R17</f>
        <v>0</v>
      </c>
      <c r="AI17" s="148">
        <f>+[1]Antioquia!AG17</f>
        <v>0</v>
      </c>
      <c r="AJ17" s="148">
        <f>+[1]Atantico!Q17</f>
        <v>0</v>
      </c>
      <c r="AK17" s="148">
        <f>+[1]Atantico!R17</f>
        <v>0</v>
      </c>
      <c r="AL17" s="148">
        <f>+[1]Atantico!AG17</f>
        <v>0</v>
      </c>
      <c r="AM17" s="148">
        <f>+[1]Arauca!Q17</f>
        <v>0</v>
      </c>
      <c r="AN17" s="148">
        <f>+[1]Arauca!R17</f>
        <v>0</v>
      </c>
      <c r="AO17" s="148">
        <f>+[1]Arauca!AG17</f>
        <v>0</v>
      </c>
      <c r="AP17" s="148">
        <f>+[1]Bolivar!Q17</f>
        <v>0</v>
      </c>
      <c r="AQ17" s="148">
        <f>+[1]Bolivar!R17</f>
        <v>0</v>
      </c>
      <c r="AR17" s="148">
        <f>+[1]Bolivar!AG17</f>
        <v>0</v>
      </c>
      <c r="AS17" s="148">
        <f>+[1]Boyacá!Q17</f>
        <v>0</v>
      </c>
      <c r="AT17" s="148">
        <f>+[1]Boyacá!R17</f>
        <v>0</v>
      </c>
      <c r="AU17" s="148">
        <f>+[1]Boyacá!AG17</f>
        <v>0</v>
      </c>
      <c r="AV17" s="148">
        <f>+[1]Caldas!Q17</f>
        <v>0</v>
      </c>
      <c r="AW17" s="148">
        <f>+[1]Caldas!R17</f>
        <v>0</v>
      </c>
      <c r="AX17" s="148">
        <f>+[1]Caldas!AG17</f>
        <v>0</v>
      </c>
      <c r="AY17" s="148">
        <f>+[1]Caquetá!Q17</f>
        <v>0</v>
      </c>
      <c r="AZ17" s="148">
        <f>+[1]Caquetá!R17</f>
        <v>0</v>
      </c>
      <c r="BA17" s="148">
        <f>+[1]Caquetá!AG17</f>
        <v>0</v>
      </c>
      <c r="BB17" s="148">
        <f>+[1]Casanare!Q17</f>
        <v>0</v>
      </c>
      <c r="BC17" s="148">
        <f>+[1]Casanare!R17</f>
        <v>0</v>
      </c>
      <c r="BD17" s="148">
        <f>+[1]Casanare!AG17</f>
        <v>0</v>
      </c>
      <c r="BE17" s="148">
        <f>+[1]Cauca!Q17</f>
        <v>0</v>
      </c>
      <c r="BF17" s="148">
        <f>+[1]Cauca!R17</f>
        <v>0</v>
      </c>
      <c r="BG17" s="148">
        <f>+[1]Cauca!AG17</f>
        <v>0</v>
      </c>
      <c r="BH17" s="148">
        <f>+[1]Cesar!Q17</f>
        <v>0</v>
      </c>
      <c r="BI17" s="148">
        <f>+[1]Cesar!R17</f>
        <v>0</v>
      </c>
      <c r="BJ17" s="148">
        <f>+[1]Cesar!AG17</f>
        <v>0</v>
      </c>
      <c r="BK17" s="148">
        <f>+[1]Chocó!Q17</f>
        <v>0</v>
      </c>
      <c r="BL17" s="148">
        <f>+[1]Chocó!R17</f>
        <v>0</v>
      </c>
      <c r="BM17" s="148">
        <f>+[1]Chocó!AG17</f>
        <v>0</v>
      </c>
      <c r="BN17" s="148">
        <f>+[1]Córdoba!Q17</f>
        <v>0</v>
      </c>
      <c r="BO17" s="148">
        <f>+[1]Córdoba!R17</f>
        <v>0</v>
      </c>
      <c r="BP17" s="148">
        <f>+[1]Córdoba!AG17</f>
        <v>0</v>
      </c>
      <c r="BQ17" s="148">
        <f>+[1]Cundinamarca!Q17</f>
        <v>0</v>
      </c>
      <c r="BR17" s="148">
        <f>+[1]Cundinamarca!R17</f>
        <v>0</v>
      </c>
      <c r="BS17" s="148">
        <f>+[1]Cundinamarca!AG17</f>
        <v>0</v>
      </c>
      <c r="BT17" s="148">
        <f>+[1]Guainía!Q17</f>
        <v>0</v>
      </c>
      <c r="BU17" s="148">
        <f>+[1]Guainía!R17</f>
        <v>0</v>
      </c>
      <c r="BV17" s="148">
        <f>+[1]Guainía!AG17</f>
        <v>0</v>
      </c>
      <c r="BW17" s="148">
        <f>+[1]Guaviare!Q17</f>
        <v>0</v>
      </c>
      <c r="BX17" s="148">
        <f>+[1]Guaviare!R17</f>
        <v>0</v>
      </c>
      <c r="BY17" s="148">
        <f>+[1]Guaviare!AG17</f>
        <v>0</v>
      </c>
      <c r="BZ17" s="148">
        <f>+[1]Huila!Q17</f>
        <v>0</v>
      </c>
      <c r="CA17" s="148">
        <f>+[1]Huila!R17</f>
        <v>0</v>
      </c>
      <c r="CB17" s="148">
        <f>+[1]Huila!AG17</f>
        <v>0</v>
      </c>
      <c r="CC17" s="148">
        <f>+'[1]La Guajira'!Q17</f>
        <v>0</v>
      </c>
      <c r="CD17" s="148">
        <f>+'[1]La Guajira'!R17</f>
        <v>0</v>
      </c>
      <c r="CE17" s="148">
        <f>+'[1]La Guajira'!AG17</f>
        <v>0</v>
      </c>
      <c r="CF17" s="148">
        <f>+[1]Magdalena!Q17</f>
        <v>0</v>
      </c>
      <c r="CG17" s="148">
        <f>+[1]Magdalena!R17</f>
        <v>0</v>
      </c>
      <c r="CH17" s="148">
        <f>+[1]Magdalena!AG17</f>
        <v>0</v>
      </c>
      <c r="CI17" s="148">
        <f>+[1]Meta!Q17</f>
        <v>0</v>
      </c>
      <c r="CJ17" s="148">
        <f>+[1]Meta!R17</f>
        <v>0</v>
      </c>
      <c r="CK17" s="148">
        <f>+[1]Meta!AG17</f>
        <v>0</v>
      </c>
      <c r="CL17" s="148">
        <f>+[1]Nariño!Q17</f>
        <v>0</v>
      </c>
      <c r="CM17" s="148">
        <f>+[1]Nariño!R17</f>
        <v>0</v>
      </c>
      <c r="CN17" s="148">
        <f>+[1]Nariño!AG17</f>
        <v>0</v>
      </c>
      <c r="CO17" s="148">
        <f>+'[1]Norte de Santander'!Q17</f>
        <v>0</v>
      </c>
      <c r="CP17" s="148">
        <f>+'[1]Norte de Santander'!R17</f>
        <v>0</v>
      </c>
      <c r="CQ17" s="148">
        <f>+'[1]Norte de Santander'!AG17</f>
        <v>0</v>
      </c>
      <c r="CR17" s="148">
        <f>+[1]Putumayo!Q17</f>
        <v>0</v>
      </c>
      <c r="CS17" s="148">
        <f>+[1]Putumayo!R17</f>
        <v>0</v>
      </c>
      <c r="CT17" s="148">
        <f>+[1]Putumayo!AG17</f>
        <v>0</v>
      </c>
      <c r="CU17" s="148">
        <f>+[1]Quindio!Q17</f>
        <v>0</v>
      </c>
      <c r="CV17" s="148">
        <f>+[1]Quindio!R17</f>
        <v>0</v>
      </c>
      <c r="CW17" s="148">
        <f>+[1]Quindio!AG17</f>
        <v>0</v>
      </c>
      <c r="CX17" s="148">
        <f>+[1]Risaralda!Q17</f>
        <v>0</v>
      </c>
      <c r="CY17" s="148">
        <f>+[1]Risaralda!R17</f>
        <v>0</v>
      </c>
      <c r="CZ17" s="148">
        <f>+[1]Risaralda!AG17</f>
        <v>0</v>
      </c>
      <c r="DA17" s="148">
        <f>+'[1]San Anadrés'!Q17</f>
        <v>0</v>
      </c>
      <c r="DB17" s="148">
        <f>+'[1]San Anadrés'!R17</f>
        <v>0</v>
      </c>
      <c r="DC17" s="148">
        <f>+'[1]San Anadrés'!AG17</f>
        <v>0</v>
      </c>
      <c r="DD17" s="148">
        <f>+[1]Santander!Q17</f>
        <v>0</v>
      </c>
      <c r="DE17" s="148">
        <f>+[1]Santander!R17</f>
        <v>0</v>
      </c>
      <c r="DF17" s="148">
        <f>+[1]Santander!AG17</f>
        <v>0</v>
      </c>
      <c r="DG17" s="148">
        <f>+[1]Sucre!Q17</f>
        <v>0</v>
      </c>
      <c r="DH17" s="148">
        <f>+[1]Sucre!R17</f>
        <v>0</v>
      </c>
      <c r="DI17" s="148">
        <f>+[1]Sucre!AG17</f>
        <v>0</v>
      </c>
      <c r="DJ17" s="148">
        <f>+[1]Tolima!Q17</f>
        <v>0</v>
      </c>
      <c r="DK17" s="148">
        <f>+[1]Tolima!R17</f>
        <v>0</v>
      </c>
      <c r="DL17" s="148">
        <f>+[1]Tolima!AG17</f>
        <v>0</v>
      </c>
      <c r="DM17" s="148">
        <f>+'[1]Valle del Cauca'!Q17</f>
        <v>0</v>
      </c>
      <c r="DN17" s="148">
        <f>+'[1]Valle del Cauca'!R17</f>
        <v>0</v>
      </c>
      <c r="DO17" s="148">
        <f>+'[1]Valle del Cauca'!AG17</f>
        <v>0</v>
      </c>
      <c r="DP17" s="148">
        <f>+[1]Vaupés!Q17</f>
        <v>0</v>
      </c>
      <c r="DQ17" s="148">
        <f>+[1]Vaupés!R17</f>
        <v>0</v>
      </c>
      <c r="DR17" s="148">
        <f>+[1]Vaupés!AG17</f>
        <v>0</v>
      </c>
      <c r="DS17" s="148">
        <f>+[1]Vichada!Q17</f>
        <v>0</v>
      </c>
      <c r="DT17" s="148">
        <f>+[1]Vichada!R17</f>
        <v>0</v>
      </c>
      <c r="DU17" s="148">
        <f>+[1]Vichada!AG17</f>
        <v>0</v>
      </c>
    </row>
    <row r="18" spans="1:125" ht="33.75" hidden="1" x14ac:dyDescent="0.2">
      <c r="A18" s="198" t="s">
        <v>771</v>
      </c>
      <c r="B18" s="149" t="str">
        <f t="shared" si="4"/>
        <v>5-0-24-2</v>
      </c>
      <c r="C18" s="205" t="s">
        <v>772</v>
      </c>
      <c r="D18" s="207" t="s">
        <v>55</v>
      </c>
      <c r="E18" s="204" t="s">
        <v>56</v>
      </c>
      <c r="F18" s="205" t="s">
        <v>813</v>
      </c>
      <c r="G18" s="205" t="s">
        <v>814</v>
      </c>
      <c r="H18" s="135" t="s">
        <v>820</v>
      </c>
      <c r="I18" s="192" t="s">
        <v>821</v>
      </c>
      <c r="J18" s="135">
        <v>200</v>
      </c>
      <c r="K18" s="135">
        <v>70</v>
      </c>
      <c r="L18" s="192" t="s">
        <v>822</v>
      </c>
      <c r="M18" s="148">
        <v>178</v>
      </c>
      <c r="N18" s="192" t="s">
        <v>823</v>
      </c>
      <c r="O18" s="150" t="s">
        <v>58</v>
      </c>
      <c r="P18" s="150" t="s">
        <v>60</v>
      </c>
      <c r="Q18" s="69">
        <f t="shared" si="0"/>
        <v>0</v>
      </c>
      <c r="R18" s="206">
        <f t="shared" si="7"/>
        <v>0</v>
      </c>
      <c r="S18" s="83" t="e">
        <f t="shared" si="6"/>
        <v>#DIV/0!</v>
      </c>
      <c r="T18" s="83">
        <f>+[1]Amazonas!S18+[1]Antioquia!S18+[1]Atantico!S18+[1]Arauca!S18+[1]Bolivar!S18+[1]Boyacá!S18+[1]Caldas!S18+[1]Caquetá!S18+[1]Casanare!S18+[1]Cauca!S18+[1]Cesar!S18+[1]Chocó!S18+[1]Córdoba!S18+[1]Cundinamarca!S18+[1]Guainía!S18+[1]Guaviare!S18+[1]Huila!S18+'[1]La Guajira'!S18+[1]Magdalena!S18+[1]Meta!S18+[1]Nariño!S18+'[1]Norte de Santander'!S18+[1]Putumayo!S18+[1]Quindio!S18+[1]Risaralda!S18+'[1]San Anadrés'!S18+[1]Santander!S18+[1]Sucre!S18+[1]Tolima!S18+'[1]Valle del Cauca'!S18+[1]Vaupés!S18+[1]Vichada!S18</f>
        <v>0</v>
      </c>
      <c r="U18" s="83">
        <f>+[1]Amazonas!T18+[1]Antioquia!T18+[1]Atantico!T18+[1]Arauca!T18+[1]Bolivar!T18+[1]Boyacá!T18+[1]Caldas!T18+[1]Caquetá!T18+[1]Casanare!T18+[1]Cauca!T18+[1]Cesar!T18+[1]Chocó!T18+[1]Córdoba!T18+[1]Cundinamarca!T18+[1]Guainía!T18+[1]Guaviare!T18+[1]Huila!T18+'[1]La Guajira'!T18+[1]Magdalena!T18+[1]Meta!T18+[1]Nariño!T18+'[1]Norte de Santander'!T18+[1]Putumayo!T18+[1]Quindio!T18+[1]Risaralda!T18+'[1]San Anadrés'!T18+[1]Santander!T18+[1]Sucre!T18+[1]Tolima!T18+'[1]Valle del Cauca'!T18+[1]Vaupés!T18+[1]Vichada!T18</f>
        <v>0</v>
      </c>
      <c r="V18" s="148">
        <f>+X18+AA18</f>
        <v>200</v>
      </c>
      <c r="W18" s="148">
        <f>Z18+AC18</f>
        <v>0</v>
      </c>
      <c r="X18" s="148">
        <f>+'[1]Oficinas Nacionales'!Q18</f>
        <v>200</v>
      </c>
      <c r="Y18" s="148">
        <f>+'[1]Oficinas Nacionales'!R18</f>
        <v>178</v>
      </c>
      <c r="Z18" s="148">
        <f>+'[1]Oficinas Nacionales'!AG18</f>
        <v>0</v>
      </c>
      <c r="AA18" s="148">
        <f>+AD18+AG18+AJ18+AM18+AP18+AS18+AV18+AY18+BB18+BE18+BH18+BK18+BN18+BQ18+BT18+BW18+BZ18+CC18+CF18+CI18+CL18+CO18+CR18+CU18+CX18+DA18+DD18+DG18+DJ18+DM18+DP18+DS18</f>
        <v>0</v>
      </c>
      <c r="AB18" s="148">
        <f t="shared" si="3"/>
        <v>0</v>
      </c>
      <c r="AC18" s="148">
        <f>+AF18+AI18+AL18+AO18+AR18+AU18+AX18+BA18+BD18+BG18+BJ18+BM18+BP18+BS18+BV18+BY18+CB18+CE18+CH18+CK18+CN18+CQ18+CT18+CW18+CZ18+DC18+DF18+DI18+DL18+DO18+DR18+DU18</f>
        <v>0</v>
      </c>
      <c r="AD18" s="148">
        <f>+[1]Amazonas!Q18</f>
        <v>0</v>
      </c>
      <c r="AE18" s="148">
        <f>+[1]Amazonas!R18</f>
        <v>0</v>
      </c>
      <c r="AF18" s="148">
        <f>+[1]Amazonas!AG18</f>
        <v>0</v>
      </c>
      <c r="AG18" s="148">
        <f>+[1]Antioquia!Q18</f>
        <v>0</v>
      </c>
      <c r="AH18" s="148">
        <f>+[1]Antioquia!R18</f>
        <v>0</v>
      </c>
      <c r="AI18" s="148">
        <f>+[1]Antioquia!AG18</f>
        <v>0</v>
      </c>
      <c r="AJ18" s="148">
        <f>+[1]Atantico!Q18</f>
        <v>0</v>
      </c>
      <c r="AK18" s="148">
        <f>+[1]Atantico!R18</f>
        <v>0</v>
      </c>
      <c r="AL18" s="148">
        <f>+[1]Atantico!AG18</f>
        <v>0</v>
      </c>
      <c r="AM18" s="148">
        <f>+[1]Arauca!Q18</f>
        <v>0</v>
      </c>
      <c r="AN18" s="148">
        <f>+[1]Arauca!R18</f>
        <v>0</v>
      </c>
      <c r="AO18" s="148">
        <f>+[1]Arauca!AG18</f>
        <v>0</v>
      </c>
      <c r="AP18" s="148">
        <f>+[1]Bolivar!Q18</f>
        <v>0</v>
      </c>
      <c r="AQ18" s="148">
        <f>+[1]Bolivar!R18</f>
        <v>0</v>
      </c>
      <c r="AR18" s="148">
        <f>+[1]Bolivar!AG18</f>
        <v>0</v>
      </c>
      <c r="AS18" s="148">
        <f>+[1]Boyacá!Q18</f>
        <v>0</v>
      </c>
      <c r="AT18" s="148">
        <f>+[1]Boyacá!R18</f>
        <v>0</v>
      </c>
      <c r="AU18" s="148">
        <f>+[1]Boyacá!AG18</f>
        <v>0</v>
      </c>
      <c r="AV18" s="148">
        <f>+[1]Caldas!Q18</f>
        <v>0</v>
      </c>
      <c r="AW18" s="148">
        <f>+[1]Caldas!R18</f>
        <v>0</v>
      </c>
      <c r="AX18" s="148">
        <f>+[1]Caldas!AG18</f>
        <v>0</v>
      </c>
      <c r="AY18" s="148">
        <f>+[1]Caquetá!Q18</f>
        <v>0</v>
      </c>
      <c r="AZ18" s="148">
        <f>+[1]Caquetá!R18</f>
        <v>0</v>
      </c>
      <c r="BA18" s="148">
        <f>+[1]Caquetá!AG18</f>
        <v>0</v>
      </c>
      <c r="BB18" s="148">
        <f>+[1]Casanare!Q18</f>
        <v>0</v>
      </c>
      <c r="BC18" s="148">
        <f>+[1]Casanare!R18</f>
        <v>0</v>
      </c>
      <c r="BD18" s="148">
        <f>+[1]Casanare!AG18</f>
        <v>0</v>
      </c>
      <c r="BE18" s="148">
        <f>+[1]Cauca!Q18</f>
        <v>0</v>
      </c>
      <c r="BF18" s="148">
        <f>+[1]Cauca!R18</f>
        <v>0</v>
      </c>
      <c r="BG18" s="148">
        <f>+[1]Cauca!AG18</f>
        <v>0</v>
      </c>
      <c r="BH18" s="148">
        <f>+[1]Cesar!Q18</f>
        <v>0</v>
      </c>
      <c r="BI18" s="148">
        <f>+[1]Cesar!R18</f>
        <v>0</v>
      </c>
      <c r="BJ18" s="148">
        <f>+[1]Cesar!AG18</f>
        <v>0</v>
      </c>
      <c r="BK18" s="148">
        <f>+[1]Chocó!Q18</f>
        <v>0</v>
      </c>
      <c r="BL18" s="148">
        <f>+[1]Chocó!R18</f>
        <v>0</v>
      </c>
      <c r="BM18" s="148">
        <f>+[1]Chocó!AG18</f>
        <v>0</v>
      </c>
      <c r="BN18" s="148">
        <f>+[1]Córdoba!Q18</f>
        <v>0</v>
      </c>
      <c r="BO18" s="148">
        <f>+[1]Córdoba!R18</f>
        <v>0</v>
      </c>
      <c r="BP18" s="148">
        <f>+[1]Córdoba!AG18</f>
        <v>0</v>
      </c>
      <c r="BQ18" s="148">
        <f>+[1]Cundinamarca!Q18</f>
        <v>0</v>
      </c>
      <c r="BR18" s="148">
        <f>+[1]Cundinamarca!R18</f>
        <v>0</v>
      </c>
      <c r="BS18" s="148">
        <f>+[1]Cundinamarca!AG18</f>
        <v>0</v>
      </c>
      <c r="BT18" s="148">
        <f>+[1]Guainía!Q18</f>
        <v>0</v>
      </c>
      <c r="BU18" s="148">
        <f>+[1]Guainía!R18</f>
        <v>0</v>
      </c>
      <c r="BV18" s="148">
        <f>+[1]Guainía!AG18</f>
        <v>0</v>
      </c>
      <c r="BW18" s="148">
        <f>+[1]Guaviare!Q18</f>
        <v>0</v>
      </c>
      <c r="BX18" s="148">
        <f>+[1]Guaviare!R18</f>
        <v>0</v>
      </c>
      <c r="BY18" s="148">
        <f>+[1]Guaviare!AG18</f>
        <v>0</v>
      </c>
      <c r="BZ18" s="148">
        <f>+[1]Huila!Q18</f>
        <v>0</v>
      </c>
      <c r="CA18" s="148">
        <f>+[1]Huila!R18</f>
        <v>0</v>
      </c>
      <c r="CB18" s="148">
        <f>+[1]Huila!AG18</f>
        <v>0</v>
      </c>
      <c r="CC18" s="148">
        <f>+'[1]La Guajira'!Q18</f>
        <v>0</v>
      </c>
      <c r="CD18" s="148">
        <f>+'[1]La Guajira'!R18</f>
        <v>0</v>
      </c>
      <c r="CE18" s="148">
        <f>+'[1]La Guajira'!AG18</f>
        <v>0</v>
      </c>
      <c r="CF18" s="148">
        <f>+[1]Magdalena!Q18</f>
        <v>0</v>
      </c>
      <c r="CG18" s="148">
        <f>+[1]Magdalena!R18</f>
        <v>0</v>
      </c>
      <c r="CH18" s="148">
        <f>+[1]Magdalena!AG18</f>
        <v>0</v>
      </c>
      <c r="CI18" s="148">
        <f>+[1]Meta!Q18</f>
        <v>0</v>
      </c>
      <c r="CJ18" s="148">
        <f>+[1]Meta!R18</f>
        <v>0</v>
      </c>
      <c r="CK18" s="148">
        <f>+[1]Meta!AG18</f>
        <v>0</v>
      </c>
      <c r="CL18" s="148">
        <f>+[1]Nariño!Q18</f>
        <v>0</v>
      </c>
      <c r="CM18" s="148">
        <f>+[1]Nariño!R18</f>
        <v>0</v>
      </c>
      <c r="CN18" s="148">
        <f>+[1]Nariño!AG18</f>
        <v>0</v>
      </c>
      <c r="CO18" s="148">
        <f>+'[1]Norte de Santander'!Q18</f>
        <v>0</v>
      </c>
      <c r="CP18" s="148">
        <f>+'[1]Norte de Santander'!R18</f>
        <v>0</v>
      </c>
      <c r="CQ18" s="148">
        <f>+'[1]Norte de Santander'!AG18</f>
        <v>0</v>
      </c>
      <c r="CR18" s="148">
        <f>+[1]Putumayo!Q18</f>
        <v>0</v>
      </c>
      <c r="CS18" s="148">
        <f>+[1]Putumayo!R18</f>
        <v>0</v>
      </c>
      <c r="CT18" s="148">
        <f>+[1]Putumayo!AG18</f>
        <v>0</v>
      </c>
      <c r="CU18" s="148">
        <f>+[1]Quindio!Q18</f>
        <v>0</v>
      </c>
      <c r="CV18" s="148">
        <f>+[1]Quindio!R18</f>
        <v>0</v>
      </c>
      <c r="CW18" s="148">
        <f>+[1]Quindio!AG18</f>
        <v>0</v>
      </c>
      <c r="CX18" s="148">
        <f>+[1]Risaralda!Q18</f>
        <v>0</v>
      </c>
      <c r="CY18" s="148">
        <f>+[1]Risaralda!R18</f>
        <v>0</v>
      </c>
      <c r="CZ18" s="148">
        <f>+[1]Risaralda!AG18</f>
        <v>0</v>
      </c>
      <c r="DA18" s="148">
        <f>+'[1]San Anadrés'!Q18</f>
        <v>0</v>
      </c>
      <c r="DB18" s="148">
        <f>+'[1]San Anadrés'!R18</f>
        <v>0</v>
      </c>
      <c r="DC18" s="148">
        <f>+'[1]San Anadrés'!AG18</f>
        <v>0</v>
      </c>
      <c r="DD18" s="148">
        <f>+[1]Santander!Q18</f>
        <v>0</v>
      </c>
      <c r="DE18" s="148">
        <f>+[1]Santander!R18</f>
        <v>0</v>
      </c>
      <c r="DF18" s="148">
        <f>+[1]Santander!AG18</f>
        <v>0</v>
      </c>
      <c r="DG18" s="148">
        <f>+[1]Sucre!Q18</f>
        <v>0</v>
      </c>
      <c r="DH18" s="148">
        <f>+[1]Sucre!R18</f>
        <v>0</v>
      </c>
      <c r="DI18" s="148">
        <f>+[1]Sucre!AG18</f>
        <v>0</v>
      </c>
      <c r="DJ18" s="148">
        <f>+[1]Tolima!Q18</f>
        <v>0</v>
      </c>
      <c r="DK18" s="148">
        <f>+[1]Tolima!R18</f>
        <v>0</v>
      </c>
      <c r="DL18" s="148">
        <f>+[1]Tolima!AG18</f>
        <v>0</v>
      </c>
      <c r="DM18" s="148">
        <f>+'[1]Valle del Cauca'!Q18</f>
        <v>0</v>
      </c>
      <c r="DN18" s="148">
        <f>+'[1]Valle del Cauca'!R18</f>
        <v>0</v>
      </c>
      <c r="DO18" s="148">
        <f>+'[1]Valle del Cauca'!AG18</f>
        <v>0</v>
      </c>
      <c r="DP18" s="148">
        <f>+[1]Vaupés!Q18</f>
        <v>0</v>
      </c>
      <c r="DQ18" s="148">
        <f>+[1]Vaupés!R18</f>
        <v>0</v>
      </c>
      <c r="DR18" s="148">
        <f>+[1]Vaupés!AG18</f>
        <v>0</v>
      </c>
      <c r="DS18" s="148">
        <f>+[1]Vichada!Q18</f>
        <v>0</v>
      </c>
      <c r="DT18" s="148">
        <f>+[1]Vichada!R18</f>
        <v>0</v>
      </c>
      <c r="DU18" s="148">
        <f>+[1]Vichada!AG18</f>
        <v>0</v>
      </c>
    </row>
    <row r="19" spans="1:125" ht="33.75" hidden="1" x14ac:dyDescent="0.2">
      <c r="A19" s="198" t="s">
        <v>771</v>
      </c>
      <c r="B19" s="199" t="str">
        <f t="shared" si="4"/>
        <v>5-0-25</v>
      </c>
      <c r="C19" s="142" t="s">
        <v>772</v>
      </c>
      <c r="D19" s="142" t="s">
        <v>55</v>
      </c>
      <c r="E19" s="142" t="s">
        <v>56</v>
      </c>
      <c r="F19" s="142" t="s">
        <v>824</v>
      </c>
      <c r="G19" s="10" t="s">
        <v>825</v>
      </c>
      <c r="H19" s="120" t="s">
        <v>826</v>
      </c>
      <c r="I19" s="146" t="s">
        <v>9</v>
      </c>
      <c r="J19" s="120"/>
      <c r="K19" s="200">
        <f>SUBTOTAL(9,K20:K25)</f>
        <v>0</v>
      </c>
      <c r="L19" s="146"/>
      <c r="M19" s="4"/>
      <c r="N19" s="12"/>
      <c r="O19" s="146"/>
      <c r="P19" s="146"/>
      <c r="Q19" s="143"/>
      <c r="R19" s="201">
        <f>SUM(R20:R25)</f>
        <v>22.088235294117649</v>
      </c>
      <c r="S19" s="147"/>
      <c r="T19" s="147"/>
      <c r="U19" s="147"/>
      <c r="V19" s="147"/>
      <c r="W19" s="147"/>
      <c r="X19" s="147"/>
      <c r="Y19" s="147"/>
      <c r="Z19" s="147"/>
      <c r="AA19" s="202"/>
      <c r="AB19" s="202">
        <f t="shared" si="3"/>
        <v>0</v>
      </c>
      <c r="AC19" s="202"/>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7"/>
      <c r="BA19" s="147"/>
      <c r="BB19" s="143"/>
      <c r="BC19" s="143"/>
      <c r="BD19" s="147"/>
      <c r="BE19" s="143"/>
      <c r="BF19" s="143"/>
      <c r="BG19" s="147"/>
      <c r="BH19" s="143"/>
      <c r="BI19" s="143"/>
      <c r="BJ19" s="147"/>
      <c r="BK19" s="143"/>
      <c r="BL19" s="143"/>
      <c r="BM19" s="147"/>
      <c r="BN19" s="147"/>
      <c r="BO19" s="147"/>
      <c r="BP19" s="147"/>
      <c r="BQ19" s="143"/>
      <c r="BR19" s="143"/>
      <c r="BS19" s="147"/>
      <c r="BT19" s="147"/>
      <c r="BU19" s="147"/>
      <c r="BV19" s="147"/>
      <c r="BW19" s="147"/>
      <c r="BX19" s="147"/>
      <c r="BY19" s="147"/>
      <c r="BZ19" s="143"/>
      <c r="CA19" s="143"/>
      <c r="CB19" s="147"/>
      <c r="CC19" s="143"/>
      <c r="CD19" s="143"/>
      <c r="CE19" s="147"/>
      <c r="CF19" s="143"/>
      <c r="CG19" s="143"/>
      <c r="CH19" s="147"/>
      <c r="CI19" s="143"/>
      <c r="CJ19" s="143"/>
      <c r="CK19" s="147"/>
      <c r="CL19" s="143"/>
      <c r="CM19" s="143"/>
      <c r="CN19" s="147"/>
      <c r="CO19" s="147"/>
      <c r="CP19" s="147"/>
      <c r="CQ19" s="147"/>
      <c r="CR19" s="143"/>
      <c r="CS19" s="143"/>
      <c r="CT19" s="147"/>
      <c r="CU19" s="143"/>
      <c r="CV19" s="143"/>
      <c r="CW19" s="147"/>
      <c r="CX19" s="143"/>
      <c r="CY19" s="143"/>
      <c r="CZ19" s="147"/>
      <c r="DA19" s="143"/>
      <c r="DB19" s="143"/>
      <c r="DC19" s="147"/>
      <c r="DD19" s="143"/>
      <c r="DE19" s="143"/>
      <c r="DF19" s="147"/>
      <c r="DG19" s="143"/>
      <c r="DH19" s="143"/>
      <c r="DI19" s="147"/>
      <c r="DJ19" s="147"/>
      <c r="DK19" s="147"/>
      <c r="DL19" s="147"/>
      <c r="DM19" s="143"/>
      <c r="DN19" s="143"/>
      <c r="DO19" s="147"/>
      <c r="DP19" s="143"/>
      <c r="DQ19" s="143"/>
      <c r="DR19" s="147"/>
      <c r="DS19" s="143"/>
      <c r="DT19" s="143"/>
      <c r="DU19" s="147"/>
    </row>
    <row r="20" spans="1:125" ht="56.25" hidden="1" x14ac:dyDescent="0.2">
      <c r="A20" s="198" t="s">
        <v>771</v>
      </c>
      <c r="B20" s="149" t="str">
        <f t="shared" si="4"/>
        <v>5-0-25-1</v>
      </c>
      <c r="C20" s="204" t="s">
        <v>772</v>
      </c>
      <c r="D20" s="207" t="s">
        <v>55</v>
      </c>
      <c r="E20" s="204" t="s">
        <v>56</v>
      </c>
      <c r="F20" s="205" t="s">
        <v>824</v>
      </c>
      <c r="G20" s="205" t="s">
        <v>825</v>
      </c>
      <c r="H20" s="135" t="s">
        <v>827</v>
      </c>
      <c r="I20" s="192" t="s">
        <v>828</v>
      </c>
      <c r="J20" s="135">
        <v>65</v>
      </c>
      <c r="K20" s="135">
        <v>20</v>
      </c>
      <c r="L20" s="192" t="s">
        <v>829</v>
      </c>
      <c r="M20" s="148">
        <v>61</v>
      </c>
      <c r="N20" s="192" t="s">
        <v>830</v>
      </c>
      <c r="O20" s="192" t="s">
        <v>831</v>
      </c>
      <c r="P20" s="192" t="s">
        <v>59</v>
      </c>
      <c r="Q20" s="69">
        <f t="shared" si="0"/>
        <v>0</v>
      </c>
      <c r="R20" s="206">
        <f t="shared" ref="R20:R25" si="8">+(Q20*K20)/100</f>
        <v>0</v>
      </c>
      <c r="S20" s="83" t="e">
        <f t="shared" si="6"/>
        <v>#DIV/0!</v>
      </c>
      <c r="T20" s="83">
        <f>+[1]Amazonas!S20+[1]Antioquia!S20+[1]Atantico!S20+[1]Arauca!S20+[1]Bolivar!S20+[1]Boyacá!S20+[1]Caldas!S20+[1]Caquetá!S20+[1]Casanare!S20+[1]Cauca!S20+[1]Cesar!S20+[1]Chocó!S20+[1]Córdoba!S20+[1]Cundinamarca!S20+[1]Guainía!S20+[1]Guaviare!S20+[1]Huila!S20+'[1]La Guajira'!S20+[1]Magdalena!S20+[1]Meta!S20+[1]Nariño!S20+'[1]Norte de Santander'!S20+[1]Putumayo!S20+[1]Quindio!S20+[1]Risaralda!S20+'[1]San Anadrés'!S20+[1]Santander!S20+[1]Sucre!S20+[1]Tolima!S20+'[1]Valle del Cauca'!S20+[1]Vaupés!S20+[1]Vichada!S20</f>
        <v>0</v>
      </c>
      <c r="U20" s="83">
        <f>+[1]Amazonas!T20+[1]Antioquia!T20+[1]Atantico!T20+[1]Arauca!T20+[1]Bolivar!T20+[1]Boyacá!T20+[1]Caldas!T20+[1]Caquetá!T20+[1]Casanare!T20+[1]Cauca!T20+[1]Cesar!T20+[1]Chocó!T20+[1]Córdoba!T20+[1]Cundinamarca!T20+[1]Guainía!T20+[1]Guaviare!T20+[1]Huila!T20+'[1]La Guajira'!T20+[1]Magdalena!T20+[1]Meta!T20+[1]Nariño!T20+'[1]Norte de Santander'!T20+[1]Putumayo!T20+[1]Quindio!T20+[1]Risaralda!T20+'[1]San Anadrés'!T20+[1]Santander!T20+[1]Sucre!T20+[1]Tolima!T20+'[1]Valle del Cauca'!T20+[1]Vaupés!T20+[1]Vichada!T20</f>
        <v>0</v>
      </c>
      <c r="V20" s="148">
        <f t="shared" ref="V20:V25" si="9">+X20+AA20</f>
        <v>65</v>
      </c>
      <c r="W20" s="148">
        <f t="shared" ref="W20:W25" si="10">Z20+AC20</f>
        <v>0</v>
      </c>
      <c r="X20" s="148">
        <f>+'[1]Oficinas Nacionales'!Q20</f>
        <v>65</v>
      </c>
      <c r="Y20" s="148">
        <f>+'[1]Oficinas Nacionales'!R20</f>
        <v>61</v>
      </c>
      <c r="Z20" s="148">
        <f>+'[1]Oficinas Nacionales'!AG20</f>
        <v>0</v>
      </c>
      <c r="AA20" s="148">
        <f t="shared" ref="AA20:AC35" si="11">+AD20+AG20+AJ20+AM20+AP20+AS20+AV20+AY20+BB20+BE20+BH20+BK20+BN20+BQ20+BT20+BW20+BZ20+CC20+CF20+CI20+CL20+CO20+CR20+CU20+CX20+DA20+DD20+DG20+DJ20+DM20+DP20+DS20</f>
        <v>0</v>
      </c>
      <c r="AB20" s="148">
        <f t="shared" si="3"/>
        <v>0</v>
      </c>
      <c r="AC20" s="148">
        <f t="shared" si="3"/>
        <v>0</v>
      </c>
      <c r="AD20" s="148">
        <f>+[1]Amazonas!Q20</f>
        <v>0</v>
      </c>
      <c r="AE20" s="148">
        <f>+[1]Amazonas!R20</f>
        <v>0</v>
      </c>
      <c r="AF20" s="148">
        <f>+[1]Amazonas!AG20</f>
        <v>0</v>
      </c>
      <c r="AG20" s="148">
        <f>+[1]Antioquia!Q20</f>
        <v>0</v>
      </c>
      <c r="AH20" s="148">
        <f>+[1]Antioquia!R20</f>
        <v>0</v>
      </c>
      <c r="AI20" s="148">
        <f>+[1]Antioquia!AG20</f>
        <v>0</v>
      </c>
      <c r="AJ20" s="148">
        <f>+[1]Atantico!Q20</f>
        <v>0</v>
      </c>
      <c r="AK20" s="148">
        <f>+[1]Atantico!R20</f>
        <v>0</v>
      </c>
      <c r="AL20" s="148">
        <f>+[1]Atantico!AG20</f>
        <v>0</v>
      </c>
      <c r="AM20" s="148">
        <f>+[1]Arauca!Q20</f>
        <v>0</v>
      </c>
      <c r="AN20" s="148">
        <f>+[1]Arauca!R20</f>
        <v>0</v>
      </c>
      <c r="AO20" s="148">
        <f>+[1]Arauca!AG20</f>
        <v>0</v>
      </c>
      <c r="AP20" s="148">
        <f>+[1]Bolivar!Q20</f>
        <v>0</v>
      </c>
      <c r="AQ20" s="148">
        <f>+[1]Bolivar!R20</f>
        <v>0</v>
      </c>
      <c r="AR20" s="148">
        <f>+[1]Bolivar!AG20</f>
        <v>0</v>
      </c>
      <c r="AS20" s="148">
        <f>+[1]Boyacá!Q20</f>
        <v>0</v>
      </c>
      <c r="AT20" s="148">
        <f>+[1]Boyacá!R20</f>
        <v>0</v>
      </c>
      <c r="AU20" s="148">
        <f>+[1]Boyacá!AG20</f>
        <v>0</v>
      </c>
      <c r="AV20" s="148">
        <f>+[1]Caldas!Q20</f>
        <v>0</v>
      </c>
      <c r="AW20" s="148">
        <f>+[1]Caldas!R20</f>
        <v>0</v>
      </c>
      <c r="AX20" s="148">
        <f>+[1]Caldas!AG20</f>
        <v>0</v>
      </c>
      <c r="AY20" s="148">
        <f>+[1]Caquetá!Q20</f>
        <v>0</v>
      </c>
      <c r="AZ20" s="148">
        <f>+[1]Caquetá!R20</f>
        <v>0</v>
      </c>
      <c r="BA20" s="148">
        <f>+[1]Caquetá!AG20</f>
        <v>0</v>
      </c>
      <c r="BB20" s="148">
        <f>+[1]Casanare!Q20</f>
        <v>0</v>
      </c>
      <c r="BC20" s="148">
        <f>+[1]Casanare!R20</f>
        <v>0</v>
      </c>
      <c r="BD20" s="148">
        <f>+[1]Casanare!AG20</f>
        <v>0</v>
      </c>
      <c r="BE20" s="148">
        <f>+[1]Cauca!Q20</f>
        <v>0</v>
      </c>
      <c r="BF20" s="148">
        <f>+[1]Cauca!R20</f>
        <v>0</v>
      </c>
      <c r="BG20" s="148">
        <f>+[1]Cauca!AG20</f>
        <v>0</v>
      </c>
      <c r="BH20" s="148">
        <f>+[1]Cesar!Q20</f>
        <v>0</v>
      </c>
      <c r="BI20" s="148">
        <f>+[1]Cesar!R20</f>
        <v>0</v>
      </c>
      <c r="BJ20" s="148">
        <f>+[1]Cesar!AG20</f>
        <v>0</v>
      </c>
      <c r="BK20" s="148">
        <f>+[1]Chocó!Q20</f>
        <v>0</v>
      </c>
      <c r="BL20" s="148">
        <f>+[1]Chocó!R20</f>
        <v>0</v>
      </c>
      <c r="BM20" s="148">
        <f>+[1]Chocó!AG20</f>
        <v>0</v>
      </c>
      <c r="BN20" s="148">
        <f>+[1]Córdoba!Q20</f>
        <v>0</v>
      </c>
      <c r="BO20" s="148">
        <f>+[1]Córdoba!R20</f>
        <v>0</v>
      </c>
      <c r="BP20" s="148">
        <f>+[1]Córdoba!AG20</f>
        <v>0</v>
      </c>
      <c r="BQ20" s="148">
        <f>+[1]Cundinamarca!Q20</f>
        <v>0</v>
      </c>
      <c r="BR20" s="148">
        <f>+[1]Cundinamarca!R20</f>
        <v>0</v>
      </c>
      <c r="BS20" s="148">
        <f>+[1]Cundinamarca!AG20</f>
        <v>0</v>
      </c>
      <c r="BT20" s="148">
        <f>+[1]Guainía!Q20</f>
        <v>0</v>
      </c>
      <c r="BU20" s="148">
        <f>+[1]Guainía!R20</f>
        <v>0</v>
      </c>
      <c r="BV20" s="148">
        <f>+[1]Guainía!AG20</f>
        <v>0</v>
      </c>
      <c r="BW20" s="148">
        <f>+[1]Guaviare!Q20</f>
        <v>0</v>
      </c>
      <c r="BX20" s="148">
        <f>+[1]Guaviare!R20</f>
        <v>0</v>
      </c>
      <c r="BY20" s="148">
        <f>+[1]Guaviare!AG20</f>
        <v>0</v>
      </c>
      <c r="BZ20" s="148">
        <f>+[1]Huila!Q20</f>
        <v>0</v>
      </c>
      <c r="CA20" s="148">
        <f>+[1]Huila!R20</f>
        <v>0</v>
      </c>
      <c r="CB20" s="148">
        <f>+[1]Huila!AG20</f>
        <v>0</v>
      </c>
      <c r="CC20" s="148">
        <f>+'[1]La Guajira'!Q20</f>
        <v>0</v>
      </c>
      <c r="CD20" s="148">
        <f>+'[1]La Guajira'!R20</f>
        <v>0</v>
      </c>
      <c r="CE20" s="148">
        <f>+'[1]La Guajira'!AG20</f>
        <v>0</v>
      </c>
      <c r="CF20" s="148">
        <f>+[1]Magdalena!Q20</f>
        <v>0</v>
      </c>
      <c r="CG20" s="148">
        <f>+[1]Magdalena!R20</f>
        <v>0</v>
      </c>
      <c r="CH20" s="148">
        <f>+[1]Magdalena!AG20</f>
        <v>0</v>
      </c>
      <c r="CI20" s="148">
        <f>+[1]Meta!Q20</f>
        <v>0</v>
      </c>
      <c r="CJ20" s="148">
        <f>+[1]Meta!R20</f>
        <v>0</v>
      </c>
      <c r="CK20" s="148">
        <f>+[1]Meta!AG20</f>
        <v>0</v>
      </c>
      <c r="CL20" s="148">
        <f>+[1]Nariño!Q20</f>
        <v>0</v>
      </c>
      <c r="CM20" s="148">
        <f>+[1]Nariño!R20</f>
        <v>0</v>
      </c>
      <c r="CN20" s="148">
        <f>+[1]Nariño!AG20</f>
        <v>0</v>
      </c>
      <c r="CO20" s="148">
        <f>+'[1]Norte de Santander'!Q20</f>
        <v>0</v>
      </c>
      <c r="CP20" s="148">
        <f>+'[1]Norte de Santander'!R20</f>
        <v>0</v>
      </c>
      <c r="CQ20" s="148">
        <f>+'[1]Norte de Santander'!AG20</f>
        <v>0</v>
      </c>
      <c r="CR20" s="148">
        <f>+[1]Putumayo!Q20</f>
        <v>0</v>
      </c>
      <c r="CS20" s="148">
        <f>+[1]Putumayo!R20</f>
        <v>0</v>
      </c>
      <c r="CT20" s="148">
        <f>+[1]Putumayo!AG20</f>
        <v>0</v>
      </c>
      <c r="CU20" s="148">
        <f>+[1]Quindio!Q20</f>
        <v>0</v>
      </c>
      <c r="CV20" s="148">
        <f>+[1]Quindio!R20</f>
        <v>0</v>
      </c>
      <c r="CW20" s="148">
        <f>+[1]Quindio!AG20</f>
        <v>0</v>
      </c>
      <c r="CX20" s="148">
        <f>+[1]Risaralda!Q20</f>
        <v>0</v>
      </c>
      <c r="CY20" s="148">
        <f>+[1]Risaralda!R20</f>
        <v>0</v>
      </c>
      <c r="CZ20" s="148">
        <f>+[1]Risaralda!AG20</f>
        <v>0</v>
      </c>
      <c r="DA20" s="148">
        <f>+'[1]San Anadrés'!Q20</f>
        <v>0</v>
      </c>
      <c r="DB20" s="148">
        <f>+'[1]San Anadrés'!R20</f>
        <v>0</v>
      </c>
      <c r="DC20" s="148">
        <f>+'[1]San Anadrés'!AG20</f>
        <v>0</v>
      </c>
      <c r="DD20" s="148">
        <f>+[1]Santander!Q20</f>
        <v>0</v>
      </c>
      <c r="DE20" s="148">
        <f>+[1]Santander!R20</f>
        <v>0</v>
      </c>
      <c r="DF20" s="148">
        <f>+[1]Santander!AG20</f>
        <v>0</v>
      </c>
      <c r="DG20" s="148">
        <f>+[1]Sucre!Q20</f>
        <v>0</v>
      </c>
      <c r="DH20" s="148">
        <f>+[1]Sucre!R20</f>
        <v>0</v>
      </c>
      <c r="DI20" s="148">
        <f>+[1]Sucre!AG20</f>
        <v>0</v>
      </c>
      <c r="DJ20" s="148">
        <f>+[1]Tolima!Q20</f>
        <v>0</v>
      </c>
      <c r="DK20" s="148">
        <f>+[1]Tolima!R20</f>
        <v>0</v>
      </c>
      <c r="DL20" s="148">
        <f>+[1]Tolima!AG20</f>
        <v>0</v>
      </c>
      <c r="DM20" s="148">
        <f>+'[1]Valle del Cauca'!Q20</f>
        <v>0</v>
      </c>
      <c r="DN20" s="148">
        <f>+'[1]Valle del Cauca'!R20</f>
        <v>0</v>
      </c>
      <c r="DO20" s="148">
        <f>+'[1]Valle del Cauca'!AG20</f>
        <v>0</v>
      </c>
      <c r="DP20" s="148">
        <f>+[1]Vaupés!Q20</f>
        <v>0</v>
      </c>
      <c r="DQ20" s="148">
        <f>+[1]Vaupés!R20</f>
        <v>0</v>
      </c>
      <c r="DR20" s="148">
        <f>+[1]Vaupés!AG20</f>
        <v>0</v>
      </c>
      <c r="DS20" s="148">
        <f>+[1]Vichada!Q20</f>
        <v>0</v>
      </c>
      <c r="DT20" s="148">
        <f>+[1]Vichada!R20</f>
        <v>0</v>
      </c>
      <c r="DU20" s="148">
        <f>+[1]Vichada!AG20</f>
        <v>0</v>
      </c>
    </row>
    <row r="21" spans="1:125" ht="33.75" hidden="1" x14ac:dyDescent="0.2">
      <c r="A21" s="198" t="s">
        <v>771</v>
      </c>
      <c r="B21" s="149" t="str">
        <f t="shared" si="4"/>
        <v>5-0-25-2</v>
      </c>
      <c r="C21" s="204" t="s">
        <v>772</v>
      </c>
      <c r="D21" s="207" t="s">
        <v>55</v>
      </c>
      <c r="E21" s="204" t="s">
        <v>56</v>
      </c>
      <c r="F21" s="205" t="s">
        <v>824</v>
      </c>
      <c r="G21" s="205" t="s">
        <v>825</v>
      </c>
      <c r="H21" s="135" t="s">
        <v>832</v>
      </c>
      <c r="I21" s="192" t="s">
        <v>833</v>
      </c>
      <c r="J21" s="135">
        <v>1</v>
      </c>
      <c r="K21" s="135">
        <v>20</v>
      </c>
      <c r="L21" s="6" t="s">
        <v>834</v>
      </c>
      <c r="M21" s="193">
        <v>0</v>
      </c>
      <c r="N21" s="192" t="s">
        <v>835</v>
      </c>
      <c r="O21" s="6" t="s">
        <v>831</v>
      </c>
      <c r="P21" s="6" t="s">
        <v>60</v>
      </c>
      <c r="Q21" s="69">
        <f t="shared" si="0"/>
        <v>0</v>
      </c>
      <c r="R21" s="206">
        <f t="shared" si="8"/>
        <v>0</v>
      </c>
      <c r="S21" s="83" t="e">
        <f t="shared" si="6"/>
        <v>#DIV/0!</v>
      </c>
      <c r="T21" s="83">
        <f>+[1]Amazonas!S21+[1]Antioquia!S21+[1]Atantico!S21+[1]Arauca!S21+[1]Bolivar!S21+[1]Boyacá!S21+[1]Caldas!S21+[1]Caquetá!S21+[1]Casanare!S21+[1]Cauca!S21+[1]Cesar!S21+[1]Chocó!S21+[1]Córdoba!S21+[1]Cundinamarca!S21+[1]Guainía!S21+[1]Guaviare!S21+[1]Huila!S21+'[1]La Guajira'!S21+[1]Magdalena!S21+[1]Meta!S21+[1]Nariño!S21+'[1]Norte de Santander'!S21+[1]Putumayo!S21+[1]Quindio!S21+[1]Risaralda!S21+'[1]San Anadrés'!S21+[1]Santander!S21+[1]Sucre!S21+[1]Tolima!S21+'[1]Valle del Cauca'!S21+[1]Vaupés!S21+[1]Vichada!S21</f>
        <v>0</v>
      </c>
      <c r="U21" s="83">
        <f>+[1]Amazonas!T21+[1]Antioquia!T21+[1]Atantico!T21+[1]Arauca!T21+[1]Bolivar!T21+[1]Boyacá!T21+[1]Caldas!T21+[1]Caquetá!T21+[1]Casanare!T21+[1]Cauca!T21+[1]Cesar!T21+[1]Chocó!T21+[1]Córdoba!T21+[1]Cundinamarca!T21+[1]Guainía!T21+[1]Guaviare!T21+[1]Huila!T21+'[1]La Guajira'!T21+[1]Magdalena!T21+[1]Meta!T21+[1]Nariño!T21+'[1]Norte de Santander'!T21+[1]Putumayo!T21+[1]Quindio!T21+[1]Risaralda!T21+'[1]San Anadrés'!T21+[1]Santander!T21+[1]Sucre!T21+[1]Tolima!T21+'[1]Valle del Cauca'!T21+[1]Vaupés!T21+[1]Vichada!T21</f>
        <v>0</v>
      </c>
      <c r="V21" s="148">
        <f t="shared" si="9"/>
        <v>1</v>
      </c>
      <c r="W21" s="148">
        <f t="shared" si="10"/>
        <v>0</v>
      </c>
      <c r="X21" s="148">
        <f>+'[1]Oficinas Nacionales'!Q21</f>
        <v>1</v>
      </c>
      <c r="Y21" s="148">
        <f>+'[1]Oficinas Nacionales'!R21</f>
        <v>0</v>
      </c>
      <c r="Z21" s="148">
        <f>+'[1]Oficinas Nacionales'!AG21</f>
        <v>0</v>
      </c>
      <c r="AA21" s="148">
        <f t="shared" si="11"/>
        <v>0</v>
      </c>
      <c r="AB21" s="148">
        <f t="shared" si="3"/>
        <v>0</v>
      </c>
      <c r="AC21" s="148">
        <f t="shared" si="3"/>
        <v>0</v>
      </c>
      <c r="AD21" s="148">
        <f>+[1]Amazonas!Q21</f>
        <v>0</v>
      </c>
      <c r="AE21" s="148">
        <f>+[1]Amazonas!R21</f>
        <v>0</v>
      </c>
      <c r="AF21" s="148">
        <f>+[1]Amazonas!AG21</f>
        <v>0</v>
      </c>
      <c r="AG21" s="148">
        <f>+[1]Antioquia!Q21</f>
        <v>0</v>
      </c>
      <c r="AH21" s="148">
        <f>+[1]Antioquia!R21</f>
        <v>0</v>
      </c>
      <c r="AI21" s="148">
        <f>+[1]Antioquia!AG21</f>
        <v>0</v>
      </c>
      <c r="AJ21" s="148">
        <f>+[1]Atantico!Q21</f>
        <v>0</v>
      </c>
      <c r="AK21" s="148">
        <f>+[1]Atantico!R21</f>
        <v>0</v>
      </c>
      <c r="AL21" s="148">
        <f>+[1]Atantico!AG21</f>
        <v>0</v>
      </c>
      <c r="AM21" s="148">
        <f>+[1]Arauca!Q21</f>
        <v>0</v>
      </c>
      <c r="AN21" s="148">
        <f>+[1]Arauca!R21</f>
        <v>0</v>
      </c>
      <c r="AO21" s="148">
        <f>+[1]Arauca!AG21</f>
        <v>0</v>
      </c>
      <c r="AP21" s="148">
        <f>+[1]Bolivar!Q21</f>
        <v>0</v>
      </c>
      <c r="AQ21" s="148">
        <f>+[1]Bolivar!R21</f>
        <v>0</v>
      </c>
      <c r="AR21" s="148">
        <f>+[1]Bolivar!AG21</f>
        <v>0</v>
      </c>
      <c r="AS21" s="148">
        <f>+[1]Boyacá!Q21</f>
        <v>0</v>
      </c>
      <c r="AT21" s="148">
        <f>+[1]Boyacá!R21</f>
        <v>0</v>
      </c>
      <c r="AU21" s="148">
        <f>+[1]Boyacá!AG21</f>
        <v>0</v>
      </c>
      <c r="AV21" s="148">
        <f>+[1]Caldas!Q21</f>
        <v>0</v>
      </c>
      <c r="AW21" s="148">
        <f>+[1]Caldas!R21</f>
        <v>0</v>
      </c>
      <c r="AX21" s="148">
        <f>+[1]Caldas!AG21</f>
        <v>0</v>
      </c>
      <c r="AY21" s="148">
        <f>+[1]Caquetá!Q21</f>
        <v>0</v>
      </c>
      <c r="AZ21" s="148">
        <f>+[1]Caquetá!R21</f>
        <v>0</v>
      </c>
      <c r="BA21" s="148">
        <f>+[1]Caquetá!AG21</f>
        <v>0</v>
      </c>
      <c r="BB21" s="148">
        <f>+[1]Casanare!Q21</f>
        <v>0</v>
      </c>
      <c r="BC21" s="148">
        <f>+[1]Casanare!R21</f>
        <v>0</v>
      </c>
      <c r="BD21" s="148">
        <f>+[1]Casanare!AG21</f>
        <v>0</v>
      </c>
      <c r="BE21" s="148">
        <f>+[1]Cauca!Q21</f>
        <v>0</v>
      </c>
      <c r="BF21" s="148">
        <f>+[1]Cauca!R21</f>
        <v>0</v>
      </c>
      <c r="BG21" s="148">
        <f>+[1]Cauca!AG21</f>
        <v>0</v>
      </c>
      <c r="BH21" s="148">
        <f>+[1]Cesar!Q21</f>
        <v>0</v>
      </c>
      <c r="BI21" s="148">
        <f>+[1]Cesar!R21</f>
        <v>0</v>
      </c>
      <c r="BJ21" s="148">
        <f>+[1]Cesar!AG21</f>
        <v>0</v>
      </c>
      <c r="BK21" s="148">
        <f>+[1]Chocó!Q21</f>
        <v>0</v>
      </c>
      <c r="BL21" s="148">
        <f>+[1]Chocó!R21</f>
        <v>0</v>
      </c>
      <c r="BM21" s="148">
        <f>+[1]Chocó!AG21</f>
        <v>0</v>
      </c>
      <c r="BN21" s="148">
        <f>+[1]Córdoba!Q21</f>
        <v>0</v>
      </c>
      <c r="BO21" s="148">
        <f>+[1]Córdoba!R21</f>
        <v>0</v>
      </c>
      <c r="BP21" s="148">
        <f>+[1]Córdoba!AG21</f>
        <v>0</v>
      </c>
      <c r="BQ21" s="148">
        <f>+[1]Cundinamarca!Q21</f>
        <v>0</v>
      </c>
      <c r="BR21" s="148">
        <f>+[1]Cundinamarca!R21</f>
        <v>0</v>
      </c>
      <c r="BS21" s="148">
        <f>+[1]Cundinamarca!AG21</f>
        <v>0</v>
      </c>
      <c r="BT21" s="148">
        <f>+[1]Guainía!Q21</f>
        <v>0</v>
      </c>
      <c r="BU21" s="148">
        <f>+[1]Guainía!R21</f>
        <v>0</v>
      </c>
      <c r="BV21" s="148">
        <f>+[1]Guainía!AG21</f>
        <v>0</v>
      </c>
      <c r="BW21" s="148">
        <f>+[1]Guaviare!Q21</f>
        <v>0</v>
      </c>
      <c r="BX21" s="148">
        <f>+[1]Guaviare!R21</f>
        <v>0</v>
      </c>
      <c r="BY21" s="148">
        <f>+[1]Guaviare!AG21</f>
        <v>0</v>
      </c>
      <c r="BZ21" s="148">
        <f>+[1]Huila!Q21</f>
        <v>0</v>
      </c>
      <c r="CA21" s="148">
        <f>+[1]Huila!R21</f>
        <v>0</v>
      </c>
      <c r="CB21" s="148">
        <f>+[1]Huila!AG21</f>
        <v>0</v>
      </c>
      <c r="CC21" s="148">
        <f>+'[1]La Guajira'!Q21</f>
        <v>0</v>
      </c>
      <c r="CD21" s="148">
        <f>+'[1]La Guajira'!R21</f>
        <v>0</v>
      </c>
      <c r="CE21" s="148">
        <f>+'[1]La Guajira'!AG21</f>
        <v>0</v>
      </c>
      <c r="CF21" s="148">
        <f>+[1]Magdalena!Q21</f>
        <v>0</v>
      </c>
      <c r="CG21" s="148">
        <f>+[1]Magdalena!R21</f>
        <v>0</v>
      </c>
      <c r="CH21" s="148">
        <f>+[1]Magdalena!AG21</f>
        <v>0</v>
      </c>
      <c r="CI21" s="148">
        <f>+[1]Meta!Q21</f>
        <v>0</v>
      </c>
      <c r="CJ21" s="148">
        <f>+[1]Meta!R21</f>
        <v>0</v>
      </c>
      <c r="CK21" s="148">
        <f>+[1]Meta!AG21</f>
        <v>0</v>
      </c>
      <c r="CL21" s="148">
        <f>+[1]Nariño!Q21</f>
        <v>0</v>
      </c>
      <c r="CM21" s="148">
        <f>+[1]Nariño!R21</f>
        <v>0</v>
      </c>
      <c r="CN21" s="148">
        <f>+[1]Nariño!AG21</f>
        <v>0</v>
      </c>
      <c r="CO21" s="148">
        <f>+'[1]Norte de Santander'!Q21</f>
        <v>0</v>
      </c>
      <c r="CP21" s="148">
        <f>+'[1]Norte de Santander'!R21</f>
        <v>0</v>
      </c>
      <c r="CQ21" s="148">
        <f>+'[1]Norte de Santander'!AG21</f>
        <v>0</v>
      </c>
      <c r="CR21" s="148">
        <f>+[1]Putumayo!Q21</f>
        <v>0</v>
      </c>
      <c r="CS21" s="148">
        <f>+[1]Putumayo!R21</f>
        <v>0</v>
      </c>
      <c r="CT21" s="148">
        <f>+[1]Putumayo!AG21</f>
        <v>0</v>
      </c>
      <c r="CU21" s="148">
        <f>+[1]Quindio!Q21</f>
        <v>0</v>
      </c>
      <c r="CV21" s="148">
        <f>+[1]Quindio!R21</f>
        <v>0</v>
      </c>
      <c r="CW21" s="148">
        <f>+[1]Quindio!AG21</f>
        <v>0</v>
      </c>
      <c r="CX21" s="148">
        <f>+[1]Risaralda!Q21</f>
        <v>0</v>
      </c>
      <c r="CY21" s="148">
        <f>+[1]Risaralda!R21</f>
        <v>0</v>
      </c>
      <c r="CZ21" s="148">
        <f>+[1]Risaralda!AG21</f>
        <v>0</v>
      </c>
      <c r="DA21" s="148">
        <f>+'[1]San Anadrés'!Q21</f>
        <v>0</v>
      </c>
      <c r="DB21" s="148">
        <f>+'[1]San Anadrés'!R21</f>
        <v>0</v>
      </c>
      <c r="DC21" s="148">
        <f>+'[1]San Anadrés'!AG21</f>
        <v>0</v>
      </c>
      <c r="DD21" s="148">
        <f>+[1]Santander!Q21</f>
        <v>0</v>
      </c>
      <c r="DE21" s="148">
        <f>+[1]Santander!R21</f>
        <v>0</v>
      </c>
      <c r="DF21" s="148">
        <f>+[1]Santander!AG21</f>
        <v>0</v>
      </c>
      <c r="DG21" s="148">
        <f>+[1]Sucre!Q21</f>
        <v>0</v>
      </c>
      <c r="DH21" s="148">
        <f>+[1]Sucre!R21</f>
        <v>0</v>
      </c>
      <c r="DI21" s="148">
        <f>+[1]Sucre!AG21</f>
        <v>0</v>
      </c>
      <c r="DJ21" s="148">
        <f>+[1]Tolima!Q21</f>
        <v>0</v>
      </c>
      <c r="DK21" s="148">
        <f>+[1]Tolima!R21</f>
        <v>0</v>
      </c>
      <c r="DL21" s="148">
        <f>+[1]Tolima!AG21</f>
        <v>0</v>
      </c>
      <c r="DM21" s="148">
        <f>+'[1]Valle del Cauca'!Q21</f>
        <v>0</v>
      </c>
      <c r="DN21" s="148">
        <f>+'[1]Valle del Cauca'!R21</f>
        <v>0</v>
      </c>
      <c r="DO21" s="148">
        <f>+'[1]Valle del Cauca'!AG21</f>
        <v>0</v>
      </c>
      <c r="DP21" s="148">
        <f>+[1]Vaupés!Q21</f>
        <v>0</v>
      </c>
      <c r="DQ21" s="148">
        <f>+[1]Vaupés!R21</f>
        <v>0</v>
      </c>
      <c r="DR21" s="148">
        <f>+[1]Vaupés!AG21</f>
        <v>0</v>
      </c>
      <c r="DS21" s="148">
        <f>+[1]Vichada!Q21</f>
        <v>0</v>
      </c>
      <c r="DT21" s="148">
        <f>+[1]Vichada!R21</f>
        <v>0</v>
      </c>
      <c r="DU21" s="148">
        <f>+[1]Vichada!AG21</f>
        <v>0</v>
      </c>
    </row>
    <row r="22" spans="1:125" ht="33.75" hidden="1" x14ac:dyDescent="0.2">
      <c r="A22" s="198" t="s">
        <v>771</v>
      </c>
      <c r="B22" s="149" t="str">
        <f t="shared" si="4"/>
        <v>5-0-25-3</v>
      </c>
      <c r="C22" s="204" t="s">
        <v>772</v>
      </c>
      <c r="D22" s="207" t="s">
        <v>55</v>
      </c>
      <c r="E22" s="204" t="s">
        <v>56</v>
      </c>
      <c r="F22" s="205" t="s">
        <v>824</v>
      </c>
      <c r="G22" s="205" t="s">
        <v>825</v>
      </c>
      <c r="H22" s="135" t="s">
        <v>836</v>
      </c>
      <c r="I22" s="192" t="s">
        <v>837</v>
      </c>
      <c r="J22" s="135">
        <v>1</v>
      </c>
      <c r="K22" s="135">
        <v>20</v>
      </c>
      <c r="L22" s="192" t="s">
        <v>838</v>
      </c>
      <c r="M22" s="148">
        <v>0</v>
      </c>
      <c r="N22" s="150" t="s">
        <v>839</v>
      </c>
      <c r="O22" s="150" t="s">
        <v>831</v>
      </c>
      <c r="P22" s="150" t="s">
        <v>60</v>
      </c>
      <c r="Q22" s="69">
        <f t="shared" si="0"/>
        <v>0</v>
      </c>
      <c r="R22" s="206">
        <f t="shared" si="8"/>
        <v>0</v>
      </c>
      <c r="S22" s="83" t="e">
        <f t="shared" si="6"/>
        <v>#DIV/0!</v>
      </c>
      <c r="T22" s="83">
        <f>+[1]Amazonas!S22+[1]Antioquia!S22+[1]Atantico!S22+[1]Arauca!S22+[1]Bolivar!S22+[1]Boyacá!S22+[1]Caldas!S22+[1]Caquetá!S22+[1]Casanare!S22+[1]Cauca!S22+[1]Cesar!S22+[1]Chocó!S22+[1]Córdoba!S22+[1]Cundinamarca!S22+[1]Guainía!S22+[1]Guaviare!S22+[1]Huila!S22+'[1]La Guajira'!S22+[1]Magdalena!S22+[1]Meta!S22+[1]Nariño!S22+'[1]Norte de Santander'!S22+[1]Putumayo!S22+[1]Quindio!S22+[1]Risaralda!S22+'[1]San Anadrés'!S22+[1]Santander!S22+[1]Sucre!S22+[1]Tolima!S22+'[1]Valle del Cauca'!S22+[1]Vaupés!S22+[1]Vichada!S22</f>
        <v>0</v>
      </c>
      <c r="U22" s="83">
        <f>+[1]Amazonas!T22+[1]Antioquia!T22+[1]Atantico!T22+[1]Arauca!T22+[1]Bolivar!T22+[1]Boyacá!T22+[1]Caldas!T22+[1]Caquetá!T22+[1]Casanare!T22+[1]Cauca!T22+[1]Cesar!T22+[1]Chocó!T22+[1]Córdoba!T22+[1]Cundinamarca!T22+[1]Guainía!T22+[1]Guaviare!T22+[1]Huila!T22+'[1]La Guajira'!T22+[1]Magdalena!T22+[1]Meta!T22+[1]Nariño!T22+'[1]Norte de Santander'!T22+[1]Putumayo!T22+[1]Quindio!T22+[1]Risaralda!T22+'[1]San Anadrés'!T22+[1]Santander!T22+[1]Sucre!T22+[1]Tolima!T22+'[1]Valle del Cauca'!T22+[1]Vaupés!T22+[1]Vichada!T22</f>
        <v>0</v>
      </c>
      <c r="V22" s="148">
        <f t="shared" si="9"/>
        <v>1</v>
      </c>
      <c r="W22" s="148">
        <f t="shared" si="10"/>
        <v>0</v>
      </c>
      <c r="X22" s="148">
        <f>+'[1]Oficinas Nacionales'!Q22</f>
        <v>1</v>
      </c>
      <c r="Y22" s="148">
        <f>+'[1]Oficinas Nacionales'!R22</f>
        <v>0</v>
      </c>
      <c r="Z22" s="148">
        <f>+'[1]Oficinas Nacionales'!AG22</f>
        <v>0</v>
      </c>
      <c r="AA22" s="148">
        <f t="shared" si="11"/>
        <v>0</v>
      </c>
      <c r="AB22" s="148">
        <f t="shared" si="3"/>
        <v>0</v>
      </c>
      <c r="AC22" s="148">
        <f t="shared" si="3"/>
        <v>0</v>
      </c>
      <c r="AD22" s="148">
        <f>+[1]Amazonas!Q22</f>
        <v>0</v>
      </c>
      <c r="AE22" s="148">
        <f>+[1]Amazonas!R22</f>
        <v>0</v>
      </c>
      <c r="AF22" s="148">
        <f>+[1]Amazonas!AG22</f>
        <v>0</v>
      </c>
      <c r="AG22" s="148">
        <f>+[1]Antioquia!Q22</f>
        <v>0</v>
      </c>
      <c r="AH22" s="148">
        <f>+[1]Antioquia!R22</f>
        <v>0</v>
      </c>
      <c r="AI22" s="148">
        <f>+[1]Antioquia!AG22</f>
        <v>0</v>
      </c>
      <c r="AJ22" s="148">
        <f>+[1]Atantico!Q22</f>
        <v>0</v>
      </c>
      <c r="AK22" s="148">
        <f>+[1]Atantico!R22</f>
        <v>0</v>
      </c>
      <c r="AL22" s="148">
        <f>+[1]Atantico!AG22</f>
        <v>0</v>
      </c>
      <c r="AM22" s="148">
        <f>+[1]Arauca!Q22</f>
        <v>0</v>
      </c>
      <c r="AN22" s="148">
        <f>+[1]Arauca!R22</f>
        <v>0</v>
      </c>
      <c r="AO22" s="148">
        <f>+[1]Arauca!AG22</f>
        <v>0</v>
      </c>
      <c r="AP22" s="148">
        <f>+[1]Bolivar!Q22</f>
        <v>0</v>
      </c>
      <c r="AQ22" s="148">
        <f>+[1]Bolivar!R22</f>
        <v>0</v>
      </c>
      <c r="AR22" s="148">
        <f>+[1]Bolivar!AG22</f>
        <v>0</v>
      </c>
      <c r="AS22" s="148">
        <f>+[1]Boyacá!Q22</f>
        <v>0</v>
      </c>
      <c r="AT22" s="148">
        <f>+[1]Boyacá!R22</f>
        <v>0</v>
      </c>
      <c r="AU22" s="148">
        <f>+[1]Boyacá!AG22</f>
        <v>0</v>
      </c>
      <c r="AV22" s="148">
        <f>+[1]Caldas!Q22</f>
        <v>0</v>
      </c>
      <c r="AW22" s="148">
        <f>+[1]Caldas!R22</f>
        <v>0</v>
      </c>
      <c r="AX22" s="148">
        <f>+[1]Caldas!AG22</f>
        <v>0</v>
      </c>
      <c r="AY22" s="148">
        <f>+[1]Caquetá!Q22</f>
        <v>0</v>
      </c>
      <c r="AZ22" s="148">
        <f>+[1]Caquetá!R22</f>
        <v>0</v>
      </c>
      <c r="BA22" s="148">
        <f>+[1]Caquetá!AG22</f>
        <v>0</v>
      </c>
      <c r="BB22" s="148">
        <f>+[1]Casanare!Q22</f>
        <v>0</v>
      </c>
      <c r="BC22" s="148">
        <f>+[1]Casanare!R22</f>
        <v>0</v>
      </c>
      <c r="BD22" s="148">
        <f>+[1]Casanare!AG22</f>
        <v>0</v>
      </c>
      <c r="BE22" s="148">
        <f>+[1]Cauca!Q22</f>
        <v>0</v>
      </c>
      <c r="BF22" s="148">
        <f>+[1]Cauca!R22</f>
        <v>0</v>
      </c>
      <c r="BG22" s="148">
        <f>+[1]Cauca!AG22</f>
        <v>0</v>
      </c>
      <c r="BH22" s="148">
        <f>+[1]Cesar!Q22</f>
        <v>0</v>
      </c>
      <c r="BI22" s="148">
        <f>+[1]Cesar!R22</f>
        <v>0</v>
      </c>
      <c r="BJ22" s="148">
        <f>+[1]Cesar!AG22</f>
        <v>0</v>
      </c>
      <c r="BK22" s="148">
        <f>+[1]Chocó!Q22</f>
        <v>0</v>
      </c>
      <c r="BL22" s="148">
        <f>+[1]Chocó!R22</f>
        <v>0</v>
      </c>
      <c r="BM22" s="148">
        <f>+[1]Chocó!AG22</f>
        <v>0</v>
      </c>
      <c r="BN22" s="148">
        <f>+[1]Córdoba!Q22</f>
        <v>0</v>
      </c>
      <c r="BO22" s="148">
        <f>+[1]Córdoba!R22</f>
        <v>0</v>
      </c>
      <c r="BP22" s="148">
        <f>+[1]Córdoba!AG22</f>
        <v>0</v>
      </c>
      <c r="BQ22" s="148">
        <f>+[1]Cundinamarca!Q22</f>
        <v>0</v>
      </c>
      <c r="BR22" s="148">
        <f>+[1]Cundinamarca!R22</f>
        <v>0</v>
      </c>
      <c r="BS22" s="148">
        <f>+[1]Cundinamarca!AG22</f>
        <v>0</v>
      </c>
      <c r="BT22" s="148">
        <f>+[1]Guainía!Q22</f>
        <v>0</v>
      </c>
      <c r="BU22" s="148">
        <f>+[1]Guainía!R22</f>
        <v>0</v>
      </c>
      <c r="BV22" s="148">
        <f>+[1]Guainía!AG22</f>
        <v>0</v>
      </c>
      <c r="BW22" s="148">
        <f>+[1]Guaviare!Q22</f>
        <v>0</v>
      </c>
      <c r="BX22" s="148">
        <f>+[1]Guaviare!R22</f>
        <v>0</v>
      </c>
      <c r="BY22" s="148">
        <f>+[1]Guaviare!AG22</f>
        <v>0</v>
      </c>
      <c r="BZ22" s="148">
        <f>+[1]Huila!Q22</f>
        <v>0</v>
      </c>
      <c r="CA22" s="148">
        <f>+[1]Huila!R22</f>
        <v>0</v>
      </c>
      <c r="CB22" s="148">
        <f>+[1]Huila!AG22</f>
        <v>0</v>
      </c>
      <c r="CC22" s="148">
        <f>+'[1]La Guajira'!Q22</f>
        <v>0</v>
      </c>
      <c r="CD22" s="148">
        <f>+'[1]La Guajira'!R22</f>
        <v>0</v>
      </c>
      <c r="CE22" s="148">
        <f>+'[1]La Guajira'!AG22</f>
        <v>0</v>
      </c>
      <c r="CF22" s="148">
        <f>+[1]Magdalena!Q22</f>
        <v>0</v>
      </c>
      <c r="CG22" s="148">
        <f>+[1]Magdalena!R22</f>
        <v>0</v>
      </c>
      <c r="CH22" s="148">
        <f>+[1]Magdalena!AG22</f>
        <v>0</v>
      </c>
      <c r="CI22" s="148">
        <f>+[1]Meta!Q22</f>
        <v>0</v>
      </c>
      <c r="CJ22" s="148">
        <f>+[1]Meta!R22</f>
        <v>0</v>
      </c>
      <c r="CK22" s="148">
        <f>+[1]Meta!AG22</f>
        <v>0</v>
      </c>
      <c r="CL22" s="148">
        <f>+[1]Nariño!Q22</f>
        <v>0</v>
      </c>
      <c r="CM22" s="148">
        <f>+[1]Nariño!R22</f>
        <v>0</v>
      </c>
      <c r="CN22" s="148">
        <f>+[1]Nariño!AG22</f>
        <v>0</v>
      </c>
      <c r="CO22" s="148">
        <f>+'[1]Norte de Santander'!Q22</f>
        <v>0</v>
      </c>
      <c r="CP22" s="148">
        <f>+'[1]Norte de Santander'!R22</f>
        <v>0</v>
      </c>
      <c r="CQ22" s="148">
        <f>+'[1]Norte de Santander'!AG22</f>
        <v>0</v>
      </c>
      <c r="CR22" s="148">
        <f>+[1]Putumayo!Q22</f>
        <v>0</v>
      </c>
      <c r="CS22" s="148">
        <f>+[1]Putumayo!R22</f>
        <v>0</v>
      </c>
      <c r="CT22" s="148">
        <f>+[1]Putumayo!AG22</f>
        <v>0</v>
      </c>
      <c r="CU22" s="148">
        <f>+[1]Quindio!Q22</f>
        <v>0</v>
      </c>
      <c r="CV22" s="148">
        <f>+[1]Quindio!R22</f>
        <v>0</v>
      </c>
      <c r="CW22" s="148">
        <f>+[1]Quindio!AG22</f>
        <v>0</v>
      </c>
      <c r="CX22" s="148">
        <f>+[1]Risaralda!Q22</f>
        <v>0</v>
      </c>
      <c r="CY22" s="148">
        <f>+[1]Risaralda!R22</f>
        <v>0</v>
      </c>
      <c r="CZ22" s="148">
        <f>+[1]Risaralda!AG22</f>
        <v>0</v>
      </c>
      <c r="DA22" s="148">
        <f>+'[1]San Anadrés'!Q22</f>
        <v>0</v>
      </c>
      <c r="DB22" s="148">
        <f>+'[1]San Anadrés'!R22</f>
        <v>0</v>
      </c>
      <c r="DC22" s="148">
        <f>+'[1]San Anadrés'!AG22</f>
        <v>0</v>
      </c>
      <c r="DD22" s="148">
        <f>+[1]Santander!Q22</f>
        <v>0</v>
      </c>
      <c r="DE22" s="148">
        <f>+[1]Santander!R22</f>
        <v>0</v>
      </c>
      <c r="DF22" s="148">
        <f>+[1]Santander!AG22</f>
        <v>0</v>
      </c>
      <c r="DG22" s="148">
        <f>+[1]Sucre!Q22</f>
        <v>0</v>
      </c>
      <c r="DH22" s="148">
        <f>+[1]Sucre!R22</f>
        <v>0</v>
      </c>
      <c r="DI22" s="148">
        <f>+[1]Sucre!AG22</f>
        <v>0</v>
      </c>
      <c r="DJ22" s="148">
        <f>+[1]Tolima!Q22</f>
        <v>0</v>
      </c>
      <c r="DK22" s="148">
        <f>+[1]Tolima!R22</f>
        <v>0</v>
      </c>
      <c r="DL22" s="148">
        <f>+[1]Tolima!AG22</f>
        <v>0</v>
      </c>
      <c r="DM22" s="148">
        <f>+'[1]Valle del Cauca'!Q22</f>
        <v>0</v>
      </c>
      <c r="DN22" s="148">
        <f>+'[1]Valle del Cauca'!R22</f>
        <v>0</v>
      </c>
      <c r="DO22" s="148">
        <f>+'[1]Valle del Cauca'!AG22</f>
        <v>0</v>
      </c>
      <c r="DP22" s="148">
        <f>+[1]Vaupés!Q22</f>
        <v>0</v>
      </c>
      <c r="DQ22" s="148">
        <f>+[1]Vaupés!R22</f>
        <v>0</v>
      </c>
      <c r="DR22" s="148">
        <f>+[1]Vaupés!AG22</f>
        <v>0</v>
      </c>
      <c r="DS22" s="148">
        <f>+[1]Vichada!Q22</f>
        <v>0</v>
      </c>
      <c r="DT22" s="148">
        <f>+[1]Vichada!R22</f>
        <v>0</v>
      </c>
      <c r="DU22" s="148">
        <f>+[1]Vichada!AG22</f>
        <v>0</v>
      </c>
    </row>
    <row r="23" spans="1:125" ht="56.25" hidden="1" x14ac:dyDescent="0.2">
      <c r="A23" s="198" t="s">
        <v>771</v>
      </c>
      <c r="B23" s="149" t="str">
        <f t="shared" si="4"/>
        <v>5-0-25-4</v>
      </c>
      <c r="C23" s="204" t="s">
        <v>772</v>
      </c>
      <c r="D23" s="207" t="s">
        <v>55</v>
      </c>
      <c r="E23" s="204" t="s">
        <v>56</v>
      </c>
      <c r="F23" s="205" t="s">
        <v>824</v>
      </c>
      <c r="G23" s="205" t="s">
        <v>825</v>
      </c>
      <c r="H23" s="135" t="s">
        <v>840</v>
      </c>
      <c r="I23" s="192" t="s">
        <v>841</v>
      </c>
      <c r="J23" s="135">
        <v>1</v>
      </c>
      <c r="K23" s="135">
        <v>10</v>
      </c>
      <c r="L23" s="192" t="s">
        <v>842</v>
      </c>
      <c r="M23" s="148">
        <v>0</v>
      </c>
      <c r="N23" s="192" t="s">
        <v>843</v>
      </c>
      <c r="O23" s="150" t="s">
        <v>57</v>
      </c>
      <c r="P23" s="192" t="s">
        <v>60</v>
      </c>
      <c r="Q23" s="69">
        <f t="shared" si="0"/>
        <v>0</v>
      </c>
      <c r="R23" s="206">
        <f t="shared" si="8"/>
        <v>0</v>
      </c>
      <c r="S23" s="83" t="e">
        <f t="shared" si="6"/>
        <v>#DIV/0!</v>
      </c>
      <c r="T23" s="83">
        <f>+[1]Amazonas!S23+[1]Antioquia!S23+[1]Atantico!S23+[1]Arauca!S23+[1]Bolivar!S23+[1]Boyacá!S23+[1]Caldas!S23+[1]Caquetá!S23+[1]Casanare!S23+[1]Cauca!S23+[1]Cesar!S23+[1]Chocó!S23+[1]Córdoba!S23+[1]Cundinamarca!S23+[1]Guainía!S23+[1]Guaviare!S23+[1]Huila!S23+'[1]La Guajira'!S23+[1]Magdalena!S23+[1]Meta!S23+[1]Nariño!S23+'[1]Norte de Santander'!S23+[1]Putumayo!S23+[1]Quindio!S23+[1]Risaralda!S23+'[1]San Anadrés'!S23+[1]Santander!S23+[1]Sucre!S23+[1]Tolima!S23+'[1]Valle del Cauca'!S23+[1]Vaupés!S23+[1]Vichada!S23</f>
        <v>0</v>
      </c>
      <c r="U23" s="83">
        <f>+[1]Amazonas!T23+[1]Antioquia!T23+[1]Atantico!T23+[1]Arauca!T23+[1]Bolivar!T23+[1]Boyacá!T23+[1]Caldas!T23+[1]Caquetá!T23+[1]Casanare!T23+[1]Cauca!T23+[1]Cesar!T23+[1]Chocó!T23+[1]Córdoba!T23+[1]Cundinamarca!T23+[1]Guainía!T23+[1]Guaviare!T23+[1]Huila!T23+'[1]La Guajira'!T23+[1]Magdalena!T23+[1]Meta!T23+[1]Nariño!T23+'[1]Norte de Santander'!T23+[1]Putumayo!T23+[1]Quindio!T23+[1]Risaralda!T23+'[1]San Anadrés'!T23+[1]Santander!T23+[1]Sucre!T23+[1]Tolima!T23+'[1]Valle del Cauca'!T23+[1]Vaupés!T23+[1]Vichada!T23</f>
        <v>0</v>
      </c>
      <c r="V23" s="148">
        <f t="shared" si="9"/>
        <v>1</v>
      </c>
      <c r="W23" s="148">
        <f t="shared" si="10"/>
        <v>0</v>
      </c>
      <c r="X23" s="148">
        <f>+'[1]Oficinas Nacionales'!Q23</f>
        <v>1</v>
      </c>
      <c r="Y23" s="148">
        <f>+'[1]Oficinas Nacionales'!R23</f>
        <v>0</v>
      </c>
      <c r="Z23" s="148">
        <f>+'[1]Oficinas Nacionales'!AG23</f>
        <v>0</v>
      </c>
      <c r="AA23" s="148">
        <f t="shared" si="11"/>
        <v>0</v>
      </c>
      <c r="AB23" s="148">
        <f t="shared" si="11"/>
        <v>0</v>
      </c>
      <c r="AC23" s="148">
        <f t="shared" si="11"/>
        <v>0</v>
      </c>
      <c r="AD23" s="148">
        <f>+[1]Amazonas!Q23</f>
        <v>0</v>
      </c>
      <c r="AE23" s="148">
        <f>+[1]Amazonas!R23</f>
        <v>0</v>
      </c>
      <c r="AF23" s="148">
        <f>+[1]Amazonas!AG23</f>
        <v>0</v>
      </c>
      <c r="AG23" s="148">
        <f>+[1]Antioquia!Q23</f>
        <v>0</v>
      </c>
      <c r="AH23" s="148">
        <f>+[1]Antioquia!R23</f>
        <v>0</v>
      </c>
      <c r="AI23" s="148">
        <f>+[1]Antioquia!AG23</f>
        <v>0</v>
      </c>
      <c r="AJ23" s="148">
        <f>+[1]Atantico!Q23</f>
        <v>0</v>
      </c>
      <c r="AK23" s="148">
        <f>+[1]Atantico!R23</f>
        <v>0</v>
      </c>
      <c r="AL23" s="148">
        <f>+[1]Atantico!AG23</f>
        <v>0</v>
      </c>
      <c r="AM23" s="148">
        <f>+[1]Arauca!Q23</f>
        <v>0</v>
      </c>
      <c r="AN23" s="148">
        <f>+[1]Arauca!R23</f>
        <v>0</v>
      </c>
      <c r="AO23" s="148">
        <f>+[1]Arauca!AG23</f>
        <v>0</v>
      </c>
      <c r="AP23" s="148">
        <f>+[1]Bolivar!Q23</f>
        <v>0</v>
      </c>
      <c r="AQ23" s="148">
        <f>+[1]Bolivar!R23</f>
        <v>0</v>
      </c>
      <c r="AR23" s="148">
        <f>+[1]Bolivar!AG23</f>
        <v>0</v>
      </c>
      <c r="AS23" s="148">
        <f>+[1]Boyacá!Q23</f>
        <v>0</v>
      </c>
      <c r="AT23" s="148">
        <f>+[1]Boyacá!R23</f>
        <v>0</v>
      </c>
      <c r="AU23" s="148">
        <f>+[1]Boyacá!AG23</f>
        <v>0</v>
      </c>
      <c r="AV23" s="148">
        <f>+[1]Caldas!Q23</f>
        <v>0</v>
      </c>
      <c r="AW23" s="148">
        <f>+[1]Caldas!R23</f>
        <v>0</v>
      </c>
      <c r="AX23" s="148">
        <f>+[1]Caldas!AG23</f>
        <v>0</v>
      </c>
      <c r="AY23" s="148">
        <f>+[1]Caquetá!Q23</f>
        <v>0</v>
      </c>
      <c r="AZ23" s="148">
        <f>+[1]Caquetá!R23</f>
        <v>0</v>
      </c>
      <c r="BA23" s="148">
        <f>+[1]Caquetá!AG23</f>
        <v>0</v>
      </c>
      <c r="BB23" s="148">
        <f>+[1]Casanare!Q23</f>
        <v>0</v>
      </c>
      <c r="BC23" s="148">
        <f>+[1]Casanare!R23</f>
        <v>0</v>
      </c>
      <c r="BD23" s="148">
        <f>+[1]Casanare!AG23</f>
        <v>0</v>
      </c>
      <c r="BE23" s="148">
        <f>+[1]Cauca!Q23</f>
        <v>0</v>
      </c>
      <c r="BF23" s="148">
        <f>+[1]Cauca!R23</f>
        <v>0</v>
      </c>
      <c r="BG23" s="148">
        <f>+[1]Cauca!AG23</f>
        <v>0</v>
      </c>
      <c r="BH23" s="148">
        <f>+[1]Cesar!Q23</f>
        <v>0</v>
      </c>
      <c r="BI23" s="148">
        <f>+[1]Cesar!R23</f>
        <v>0</v>
      </c>
      <c r="BJ23" s="148">
        <f>+[1]Cesar!AG23</f>
        <v>0</v>
      </c>
      <c r="BK23" s="148">
        <f>+[1]Chocó!Q23</f>
        <v>0</v>
      </c>
      <c r="BL23" s="148">
        <f>+[1]Chocó!R23</f>
        <v>0</v>
      </c>
      <c r="BM23" s="148">
        <f>+[1]Chocó!AG23</f>
        <v>0</v>
      </c>
      <c r="BN23" s="148">
        <f>+[1]Córdoba!Q23</f>
        <v>0</v>
      </c>
      <c r="BO23" s="148">
        <f>+[1]Córdoba!R23</f>
        <v>0</v>
      </c>
      <c r="BP23" s="148">
        <f>+[1]Córdoba!AG23</f>
        <v>0</v>
      </c>
      <c r="BQ23" s="148">
        <f>+[1]Cundinamarca!Q23</f>
        <v>0</v>
      </c>
      <c r="BR23" s="148">
        <f>+[1]Cundinamarca!R23</f>
        <v>0</v>
      </c>
      <c r="BS23" s="148">
        <f>+[1]Cundinamarca!AG23</f>
        <v>0</v>
      </c>
      <c r="BT23" s="148">
        <f>+[1]Guainía!Q23</f>
        <v>0</v>
      </c>
      <c r="BU23" s="148">
        <f>+[1]Guainía!R23</f>
        <v>0</v>
      </c>
      <c r="BV23" s="148">
        <f>+[1]Guainía!AG23</f>
        <v>0</v>
      </c>
      <c r="BW23" s="148">
        <f>+[1]Guaviare!Q23</f>
        <v>0</v>
      </c>
      <c r="BX23" s="148">
        <f>+[1]Guaviare!R23</f>
        <v>0</v>
      </c>
      <c r="BY23" s="148">
        <f>+[1]Guaviare!AG23</f>
        <v>0</v>
      </c>
      <c r="BZ23" s="148">
        <f>+[1]Huila!Q23</f>
        <v>0</v>
      </c>
      <c r="CA23" s="148">
        <f>+[1]Huila!R23</f>
        <v>0</v>
      </c>
      <c r="CB23" s="148">
        <f>+[1]Huila!AG23</f>
        <v>0</v>
      </c>
      <c r="CC23" s="148">
        <f>+'[1]La Guajira'!Q23</f>
        <v>0</v>
      </c>
      <c r="CD23" s="148">
        <f>+'[1]La Guajira'!R23</f>
        <v>0</v>
      </c>
      <c r="CE23" s="148">
        <f>+'[1]La Guajira'!AG23</f>
        <v>0</v>
      </c>
      <c r="CF23" s="148">
        <f>+[1]Magdalena!Q23</f>
        <v>0</v>
      </c>
      <c r="CG23" s="148">
        <f>+[1]Magdalena!R23</f>
        <v>0</v>
      </c>
      <c r="CH23" s="148">
        <f>+[1]Magdalena!AG23</f>
        <v>0</v>
      </c>
      <c r="CI23" s="148">
        <f>+[1]Meta!Q23</f>
        <v>0</v>
      </c>
      <c r="CJ23" s="148">
        <f>+[1]Meta!R23</f>
        <v>0</v>
      </c>
      <c r="CK23" s="148">
        <f>+[1]Meta!AG23</f>
        <v>0</v>
      </c>
      <c r="CL23" s="148">
        <f>+[1]Nariño!Q23</f>
        <v>0</v>
      </c>
      <c r="CM23" s="148">
        <f>+[1]Nariño!R23</f>
        <v>0</v>
      </c>
      <c r="CN23" s="148">
        <f>+[1]Nariño!AG23</f>
        <v>0</v>
      </c>
      <c r="CO23" s="148">
        <f>+'[1]Norte de Santander'!Q23</f>
        <v>0</v>
      </c>
      <c r="CP23" s="148">
        <f>+'[1]Norte de Santander'!R23</f>
        <v>0</v>
      </c>
      <c r="CQ23" s="148">
        <f>+'[1]Norte de Santander'!AG23</f>
        <v>0</v>
      </c>
      <c r="CR23" s="148">
        <f>+[1]Putumayo!Q23</f>
        <v>0</v>
      </c>
      <c r="CS23" s="148">
        <f>+[1]Putumayo!R23</f>
        <v>0</v>
      </c>
      <c r="CT23" s="148">
        <f>+[1]Putumayo!AG23</f>
        <v>0</v>
      </c>
      <c r="CU23" s="148">
        <f>+[1]Quindio!Q23</f>
        <v>0</v>
      </c>
      <c r="CV23" s="148">
        <f>+[1]Quindio!R23</f>
        <v>0</v>
      </c>
      <c r="CW23" s="148">
        <f>+[1]Quindio!AG23</f>
        <v>0</v>
      </c>
      <c r="CX23" s="148">
        <f>+[1]Risaralda!Q23</f>
        <v>0</v>
      </c>
      <c r="CY23" s="148">
        <f>+[1]Risaralda!R23</f>
        <v>0</v>
      </c>
      <c r="CZ23" s="148">
        <f>+[1]Risaralda!AG23</f>
        <v>0</v>
      </c>
      <c r="DA23" s="148">
        <f>+'[1]San Anadrés'!Q23</f>
        <v>0</v>
      </c>
      <c r="DB23" s="148">
        <f>+'[1]San Anadrés'!R23</f>
        <v>0</v>
      </c>
      <c r="DC23" s="148">
        <f>+'[1]San Anadrés'!AG23</f>
        <v>0</v>
      </c>
      <c r="DD23" s="148">
        <f>+[1]Santander!Q23</f>
        <v>0</v>
      </c>
      <c r="DE23" s="148">
        <f>+[1]Santander!R23</f>
        <v>0</v>
      </c>
      <c r="DF23" s="148">
        <f>+[1]Santander!AG23</f>
        <v>0</v>
      </c>
      <c r="DG23" s="148">
        <f>+[1]Sucre!Q23</f>
        <v>0</v>
      </c>
      <c r="DH23" s="148">
        <f>+[1]Sucre!R23</f>
        <v>0</v>
      </c>
      <c r="DI23" s="148">
        <f>+[1]Sucre!AG23</f>
        <v>0</v>
      </c>
      <c r="DJ23" s="148">
        <f>+[1]Tolima!Q23</f>
        <v>0</v>
      </c>
      <c r="DK23" s="148">
        <f>+[1]Tolima!R23</f>
        <v>0</v>
      </c>
      <c r="DL23" s="148">
        <f>+[1]Tolima!AG23</f>
        <v>0</v>
      </c>
      <c r="DM23" s="148">
        <f>+'[1]Valle del Cauca'!Q23</f>
        <v>0</v>
      </c>
      <c r="DN23" s="148">
        <f>+'[1]Valle del Cauca'!R23</f>
        <v>0</v>
      </c>
      <c r="DO23" s="148">
        <f>+'[1]Valle del Cauca'!AG23</f>
        <v>0</v>
      </c>
      <c r="DP23" s="148">
        <f>+[1]Vaupés!Q23</f>
        <v>0</v>
      </c>
      <c r="DQ23" s="148">
        <f>+[1]Vaupés!R23</f>
        <v>0</v>
      </c>
      <c r="DR23" s="148">
        <f>+[1]Vaupés!AG23</f>
        <v>0</v>
      </c>
      <c r="DS23" s="148">
        <f>+[1]Vichada!Q23</f>
        <v>0</v>
      </c>
      <c r="DT23" s="148">
        <f>+[1]Vichada!R23</f>
        <v>0</v>
      </c>
      <c r="DU23" s="148">
        <f>+[1]Vichada!AG23</f>
        <v>0</v>
      </c>
    </row>
    <row r="24" spans="1:125" ht="67.5" hidden="1" x14ac:dyDescent="0.2">
      <c r="A24" s="198" t="s">
        <v>771</v>
      </c>
      <c r="B24" s="149" t="str">
        <f t="shared" si="4"/>
        <v>5-0-25-5</v>
      </c>
      <c r="C24" s="204" t="s">
        <v>772</v>
      </c>
      <c r="D24" s="207" t="s">
        <v>55</v>
      </c>
      <c r="E24" s="204" t="s">
        <v>56</v>
      </c>
      <c r="F24" s="205" t="s">
        <v>824</v>
      </c>
      <c r="G24" s="205" t="s">
        <v>825</v>
      </c>
      <c r="H24" s="135" t="s">
        <v>844</v>
      </c>
      <c r="I24" s="192" t="s">
        <v>845</v>
      </c>
      <c r="J24" s="135">
        <v>80</v>
      </c>
      <c r="K24" s="135">
        <v>20</v>
      </c>
      <c r="L24" s="192" t="s">
        <v>846</v>
      </c>
      <c r="M24" s="148">
        <v>43</v>
      </c>
      <c r="N24" s="192" t="s">
        <v>847</v>
      </c>
      <c r="O24" s="150" t="s">
        <v>58</v>
      </c>
      <c r="P24" s="150" t="s">
        <v>59</v>
      </c>
      <c r="Q24" s="69">
        <f t="shared" si="0"/>
        <v>110.44117647058825</v>
      </c>
      <c r="R24" s="206">
        <f t="shared" si="8"/>
        <v>22.088235294117649</v>
      </c>
      <c r="S24" s="83" t="e">
        <f t="shared" si="6"/>
        <v>#DIV/0!</v>
      </c>
      <c r="T24" s="83">
        <f>+[1]Amazonas!S24+[1]Antioquia!S24+[1]Atantico!S24+[1]Arauca!S24+[1]Bolivar!S24+[1]Boyacá!S24+[1]Caldas!S24+[1]Caquetá!S24+[1]Casanare!S24+[1]Cauca!S24+[1]Cesar!S24+[1]Chocó!S24+[1]Córdoba!S24+[1]Cundinamarca!S24+[1]Guainía!S24+[1]Guaviare!S24+[1]Huila!S24+'[1]La Guajira'!S24+[1]Magdalena!S24+[1]Meta!S24+[1]Nariño!S24+'[1]Norte de Santander'!S24+[1]Putumayo!S24+[1]Quindio!S24+[1]Risaralda!S24+'[1]San Anadrés'!S24+[1]Santander!S24+[1]Sucre!S24+[1]Tolima!S24+'[1]Valle del Cauca'!S24+[1]Vaupés!S24+[1]Vichada!S24</f>
        <v>0</v>
      </c>
      <c r="U24" s="83">
        <f>+[1]Amazonas!T24+[1]Antioquia!T24+[1]Atantico!T24+[1]Arauca!T24+[1]Bolivar!T24+[1]Boyacá!T24+[1]Caldas!T24+[1]Caquetá!T24+[1]Casanare!T24+[1]Cauca!T24+[1]Cesar!T24+[1]Chocó!T24+[1]Córdoba!T24+[1]Cundinamarca!T24+[1]Guainía!T24+[1]Guaviare!T24+[1]Huila!T24+'[1]La Guajira'!T24+[1]Magdalena!T24+[1]Meta!T24+[1]Nariño!T24+'[1]Norte de Santander'!T24+[1]Putumayo!T24+[1]Quindio!T24+[1]Risaralda!T24+'[1]San Anadrés'!T24+[1]Santander!T24+[1]Sucre!T24+[1]Tolima!T24+'[1]Valle del Cauca'!T24+[1]Vaupés!T24+[1]Vichada!T24</f>
        <v>0</v>
      </c>
      <c r="V24" s="148">
        <f t="shared" si="9"/>
        <v>80</v>
      </c>
      <c r="W24" s="148">
        <f t="shared" si="10"/>
        <v>88.352941176470594</v>
      </c>
      <c r="X24" s="148">
        <f>+'[1]Oficinas Nacionales'!Q24</f>
        <v>80</v>
      </c>
      <c r="Y24" s="148">
        <f>+'[1]Oficinas Nacionales'!R24</f>
        <v>43</v>
      </c>
      <c r="Z24" s="148">
        <f>+'[1]Oficinas Nacionales'!AG24</f>
        <v>88.352941176470594</v>
      </c>
      <c r="AA24" s="148">
        <f t="shared" si="11"/>
        <v>0</v>
      </c>
      <c r="AB24" s="148">
        <f t="shared" si="11"/>
        <v>0</v>
      </c>
      <c r="AC24" s="148">
        <f t="shared" si="11"/>
        <v>0</v>
      </c>
      <c r="AD24" s="148">
        <f>+[1]Amazonas!Q24</f>
        <v>0</v>
      </c>
      <c r="AE24" s="148">
        <f>+[1]Amazonas!R24</f>
        <v>0</v>
      </c>
      <c r="AF24" s="148">
        <f>+[1]Amazonas!AG24</f>
        <v>0</v>
      </c>
      <c r="AG24" s="148">
        <f>+[1]Antioquia!Q24</f>
        <v>0</v>
      </c>
      <c r="AH24" s="148">
        <f>+[1]Antioquia!R24</f>
        <v>0</v>
      </c>
      <c r="AI24" s="148">
        <f>+[1]Antioquia!AG24</f>
        <v>0</v>
      </c>
      <c r="AJ24" s="148">
        <f>+[1]Atantico!Q24</f>
        <v>0</v>
      </c>
      <c r="AK24" s="148">
        <f>+[1]Atantico!R24</f>
        <v>0</v>
      </c>
      <c r="AL24" s="148">
        <f>+[1]Atantico!AG24</f>
        <v>0</v>
      </c>
      <c r="AM24" s="148">
        <f>+[1]Arauca!Q24</f>
        <v>0</v>
      </c>
      <c r="AN24" s="148">
        <f>+[1]Arauca!R24</f>
        <v>0</v>
      </c>
      <c r="AO24" s="148">
        <f>+[1]Arauca!AG24</f>
        <v>0</v>
      </c>
      <c r="AP24" s="148">
        <f>+[1]Bolivar!Q24</f>
        <v>0</v>
      </c>
      <c r="AQ24" s="148">
        <f>+[1]Bolivar!R24</f>
        <v>0</v>
      </c>
      <c r="AR24" s="148">
        <f>+[1]Bolivar!AG24</f>
        <v>0</v>
      </c>
      <c r="AS24" s="148">
        <f>+[1]Boyacá!Q24</f>
        <v>0</v>
      </c>
      <c r="AT24" s="148">
        <f>+[1]Boyacá!R24</f>
        <v>0</v>
      </c>
      <c r="AU24" s="148">
        <f>+[1]Boyacá!AG24</f>
        <v>0</v>
      </c>
      <c r="AV24" s="148">
        <f>+[1]Caldas!Q24</f>
        <v>0</v>
      </c>
      <c r="AW24" s="148">
        <f>+[1]Caldas!R24</f>
        <v>0</v>
      </c>
      <c r="AX24" s="148">
        <f>+[1]Caldas!AG24</f>
        <v>0</v>
      </c>
      <c r="AY24" s="148">
        <f>+[1]Caquetá!Q24</f>
        <v>0</v>
      </c>
      <c r="AZ24" s="148">
        <f>+[1]Caquetá!R24</f>
        <v>0</v>
      </c>
      <c r="BA24" s="148">
        <f>+[1]Caquetá!AG24</f>
        <v>0</v>
      </c>
      <c r="BB24" s="148">
        <f>+[1]Casanare!Q24</f>
        <v>0</v>
      </c>
      <c r="BC24" s="148">
        <f>+[1]Casanare!R24</f>
        <v>0</v>
      </c>
      <c r="BD24" s="148">
        <f>+[1]Casanare!AG24</f>
        <v>0</v>
      </c>
      <c r="BE24" s="148">
        <f>+[1]Cauca!Q24</f>
        <v>0</v>
      </c>
      <c r="BF24" s="148">
        <f>+[1]Cauca!R24</f>
        <v>0</v>
      </c>
      <c r="BG24" s="148">
        <f>+[1]Cauca!AG24</f>
        <v>0</v>
      </c>
      <c r="BH24" s="148">
        <f>+[1]Cesar!Q24</f>
        <v>0</v>
      </c>
      <c r="BI24" s="148">
        <f>+[1]Cesar!R24</f>
        <v>0</v>
      </c>
      <c r="BJ24" s="148">
        <f>+[1]Cesar!AG24</f>
        <v>0</v>
      </c>
      <c r="BK24" s="148">
        <f>+[1]Chocó!Q24</f>
        <v>0</v>
      </c>
      <c r="BL24" s="148">
        <f>+[1]Chocó!R24</f>
        <v>0</v>
      </c>
      <c r="BM24" s="148">
        <f>+[1]Chocó!AG24</f>
        <v>0</v>
      </c>
      <c r="BN24" s="148">
        <f>+[1]Córdoba!Q24</f>
        <v>0</v>
      </c>
      <c r="BO24" s="148">
        <f>+[1]Córdoba!R24</f>
        <v>0</v>
      </c>
      <c r="BP24" s="148">
        <f>+[1]Córdoba!AG24</f>
        <v>0</v>
      </c>
      <c r="BQ24" s="148">
        <f>+[1]Cundinamarca!Q24</f>
        <v>0</v>
      </c>
      <c r="BR24" s="148">
        <f>+[1]Cundinamarca!R24</f>
        <v>0</v>
      </c>
      <c r="BS24" s="148">
        <f>+[1]Cundinamarca!AG24</f>
        <v>0</v>
      </c>
      <c r="BT24" s="148">
        <f>+[1]Guainía!Q24</f>
        <v>0</v>
      </c>
      <c r="BU24" s="148">
        <f>+[1]Guainía!R24</f>
        <v>0</v>
      </c>
      <c r="BV24" s="148">
        <f>+[1]Guainía!AG24</f>
        <v>0</v>
      </c>
      <c r="BW24" s="148">
        <f>+[1]Guaviare!Q24</f>
        <v>0</v>
      </c>
      <c r="BX24" s="148">
        <f>+[1]Guaviare!R24</f>
        <v>0</v>
      </c>
      <c r="BY24" s="148">
        <f>+[1]Guaviare!AG24</f>
        <v>0</v>
      </c>
      <c r="BZ24" s="148">
        <f>+[1]Huila!Q24</f>
        <v>0</v>
      </c>
      <c r="CA24" s="148">
        <f>+[1]Huila!R24</f>
        <v>0</v>
      </c>
      <c r="CB24" s="148">
        <f>+[1]Huila!AG24</f>
        <v>0</v>
      </c>
      <c r="CC24" s="148">
        <f>+'[1]La Guajira'!Q24</f>
        <v>0</v>
      </c>
      <c r="CD24" s="148">
        <f>+'[1]La Guajira'!R24</f>
        <v>0</v>
      </c>
      <c r="CE24" s="148">
        <f>+'[1]La Guajira'!AG24</f>
        <v>0</v>
      </c>
      <c r="CF24" s="148">
        <f>+[1]Magdalena!Q24</f>
        <v>0</v>
      </c>
      <c r="CG24" s="148">
        <f>+[1]Magdalena!R24</f>
        <v>0</v>
      </c>
      <c r="CH24" s="148">
        <f>+[1]Magdalena!AG24</f>
        <v>0</v>
      </c>
      <c r="CI24" s="148">
        <f>+[1]Meta!Q24</f>
        <v>0</v>
      </c>
      <c r="CJ24" s="148">
        <f>+[1]Meta!R24</f>
        <v>0</v>
      </c>
      <c r="CK24" s="148">
        <f>+[1]Meta!AG24</f>
        <v>0</v>
      </c>
      <c r="CL24" s="148">
        <f>+[1]Nariño!Q24</f>
        <v>0</v>
      </c>
      <c r="CM24" s="148">
        <f>+[1]Nariño!R24</f>
        <v>0</v>
      </c>
      <c r="CN24" s="148">
        <f>+[1]Nariño!AG24</f>
        <v>0</v>
      </c>
      <c r="CO24" s="148">
        <f>+'[1]Norte de Santander'!Q24</f>
        <v>0</v>
      </c>
      <c r="CP24" s="148">
        <f>+'[1]Norte de Santander'!R24</f>
        <v>0</v>
      </c>
      <c r="CQ24" s="148">
        <f>+'[1]Norte de Santander'!AG24</f>
        <v>0</v>
      </c>
      <c r="CR24" s="148">
        <f>+[1]Putumayo!Q24</f>
        <v>0</v>
      </c>
      <c r="CS24" s="148">
        <f>+[1]Putumayo!R24</f>
        <v>0</v>
      </c>
      <c r="CT24" s="148">
        <f>+[1]Putumayo!AG24</f>
        <v>0</v>
      </c>
      <c r="CU24" s="148">
        <f>+[1]Quindio!Q24</f>
        <v>0</v>
      </c>
      <c r="CV24" s="148">
        <f>+[1]Quindio!R24</f>
        <v>0</v>
      </c>
      <c r="CW24" s="148">
        <f>+[1]Quindio!AG24</f>
        <v>0</v>
      </c>
      <c r="CX24" s="148">
        <f>+[1]Risaralda!Q24</f>
        <v>0</v>
      </c>
      <c r="CY24" s="148">
        <f>+[1]Risaralda!R24</f>
        <v>0</v>
      </c>
      <c r="CZ24" s="148">
        <f>+[1]Risaralda!AG24</f>
        <v>0</v>
      </c>
      <c r="DA24" s="148">
        <f>+'[1]San Anadrés'!Q24</f>
        <v>0</v>
      </c>
      <c r="DB24" s="148">
        <f>+'[1]San Anadrés'!R24</f>
        <v>0</v>
      </c>
      <c r="DC24" s="148">
        <f>+'[1]San Anadrés'!AG24</f>
        <v>0</v>
      </c>
      <c r="DD24" s="148">
        <f>+[1]Santander!Q24</f>
        <v>0</v>
      </c>
      <c r="DE24" s="148">
        <f>+[1]Santander!R24</f>
        <v>0</v>
      </c>
      <c r="DF24" s="148">
        <f>+[1]Santander!AG24</f>
        <v>0</v>
      </c>
      <c r="DG24" s="148">
        <f>+[1]Sucre!Q24</f>
        <v>0</v>
      </c>
      <c r="DH24" s="148">
        <f>+[1]Sucre!R24</f>
        <v>0</v>
      </c>
      <c r="DI24" s="148">
        <f>+[1]Sucre!AG24</f>
        <v>0</v>
      </c>
      <c r="DJ24" s="148">
        <f>+[1]Tolima!Q24</f>
        <v>0</v>
      </c>
      <c r="DK24" s="148">
        <f>+[1]Tolima!R24</f>
        <v>0</v>
      </c>
      <c r="DL24" s="148">
        <f>+[1]Tolima!AG24</f>
        <v>0</v>
      </c>
      <c r="DM24" s="148">
        <f>+'[1]Valle del Cauca'!Q24</f>
        <v>0</v>
      </c>
      <c r="DN24" s="148">
        <f>+'[1]Valle del Cauca'!R24</f>
        <v>0</v>
      </c>
      <c r="DO24" s="148">
        <f>+'[1]Valle del Cauca'!AG24</f>
        <v>0</v>
      </c>
      <c r="DP24" s="148">
        <f>+[1]Vaupés!Q24</f>
        <v>0</v>
      </c>
      <c r="DQ24" s="148">
        <f>+[1]Vaupés!R24</f>
        <v>0</v>
      </c>
      <c r="DR24" s="148">
        <f>+[1]Vaupés!AG24</f>
        <v>0</v>
      </c>
      <c r="DS24" s="148">
        <f>+[1]Vichada!Q24</f>
        <v>0</v>
      </c>
      <c r="DT24" s="148">
        <f>+[1]Vichada!R24</f>
        <v>0</v>
      </c>
      <c r="DU24" s="148">
        <f>+[1]Vichada!AG24</f>
        <v>0</v>
      </c>
    </row>
    <row r="25" spans="1:125" ht="33.75" hidden="1" x14ac:dyDescent="0.2">
      <c r="A25" s="198" t="s">
        <v>771</v>
      </c>
      <c r="B25" s="149" t="str">
        <f t="shared" si="4"/>
        <v>5-0-25-6</v>
      </c>
      <c r="C25" s="204" t="s">
        <v>772</v>
      </c>
      <c r="D25" s="207" t="s">
        <v>55</v>
      </c>
      <c r="E25" s="204" t="s">
        <v>56</v>
      </c>
      <c r="F25" s="205" t="s">
        <v>824</v>
      </c>
      <c r="G25" s="205" t="s">
        <v>825</v>
      </c>
      <c r="H25" s="135" t="s">
        <v>848</v>
      </c>
      <c r="I25" s="192" t="s">
        <v>849</v>
      </c>
      <c r="J25" s="148">
        <v>450</v>
      </c>
      <c r="K25" s="135">
        <v>10</v>
      </c>
      <c r="L25" s="192" t="s">
        <v>850</v>
      </c>
      <c r="M25" s="148">
        <v>400</v>
      </c>
      <c r="N25" s="192" t="s">
        <v>847</v>
      </c>
      <c r="O25" s="150" t="s">
        <v>831</v>
      </c>
      <c r="P25" s="150" t="s">
        <v>851</v>
      </c>
      <c r="Q25" s="69">
        <f t="shared" si="0"/>
        <v>0</v>
      </c>
      <c r="R25" s="206">
        <f t="shared" si="8"/>
        <v>0</v>
      </c>
      <c r="S25" s="83" t="e">
        <f t="shared" si="6"/>
        <v>#DIV/0!</v>
      </c>
      <c r="T25" s="83">
        <f>+[1]Amazonas!S25+[1]Antioquia!S25+[1]Atantico!S25+[1]Arauca!S25+[1]Bolivar!S25+[1]Boyacá!S25+[1]Caldas!S25+[1]Caquetá!S25+[1]Casanare!S25+[1]Cauca!S25+[1]Cesar!S25+[1]Chocó!S25+[1]Córdoba!S25+[1]Cundinamarca!S25+[1]Guainía!S25+[1]Guaviare!S25+[1]Huila!S25+'[1]La Guajira'!S25+[1]Magdalena!S25+[1]Meta!S25+[1]Nariño!S25+'[1]Norte de Santander'!S25+[1]Putumayo!S25+[1]Quindio!S25+[1]Risaralda!S25+'[1]San Anadrés'!S25+[1]Santander!S25+[1]Sucre!S25+[1]Tolima!S25+'[1]Valle del Cauca'!S25+[1]Vaupés!S25+[1]Vichada!S25</f>
        <v>0</v>
      </c>
      <c r="U25" s="83">
        <f>+[1]Amazonas!T25+[1]Antioquia!T25+[1]Atantico!T25+[1]Arauca!T25+[1]Bolivar!T25+[1]Boyacá!T25+[1]Caldas!T25+[1]Caquetá!T25+[1]Casanare!T25+[1]Cauca!T25+[1]Cesar!T25+[1]Chocó!T25+[1]Córdoba!T25+[1]Cundinamarca!T25+[1]Guainía!T25+[1]Guaviare!T25+[1]Huila!T25+'[1]La Guajira'!T25+[1]Magdalena!T25+[1]Meta!T25+[1]Nariño!T25+'[1]Norte de Santander'!T25+[1]Putumayo!T25+[1]Quindio!T25+[1]Risaralda!T25+'[1]San Anadrés'!T25+[1]Santander!T25+[1]Sucre!T25+[1]Tolima!T25+'[1]Valle del Cauca'!T25+[1]Vaupés!T25+[1]Vichada!T25</f>
        <v>0</v>
      </c>
      <c r="V25" s="148">
        <f t="shared" si="9"/>
        <v>450</v>
      </c>
      <c r="W25" s="148">
        <f t="shared" si="10"/>
        <v>0</v>
      </c>
      <c r="X25" s="148">
        <f>+'[1]Oficinas Nacionales'!Q25</f>
        <v>450</v>
      </c>
      <c r="Y25" s="148">
        <f>+'[1]Oficinas Nacionales'!R25</f>
        <v>400</v>
      </c>
      <c r="Z25" s="148">
        <f>+'[1]Oficinas Nacionales'!AG25</f>
        <v>0</v>
      </c>
      <c r="AA25" s="148">
        <f t="shared" si="11"/>
        <v>0</v>
      </c>
      <c r="AB25" s="148">
        <f t="shared" si="11"/>
        <v>0</v>
      </c>
      <c r="AC25" s="148">
        <f t="shared" si="11"/>
        <v>0</v>
      </c>
      <c r="AD25" s="148">
        <f>+[1]Amazonas!Q25</f>
        <v>0</v>
      </c>
      <c r="AE25" s="148">
        <f>+[1]Amazonas!R25</f>
        <v>0</v>
      </c>
      <c r="AF25" s="148">
        <f>+[1]Amazonas!AG25</f>
        <v>0</v>
      </c>
      <c r="AG25" s="148">
        <f>+[1]Antioquia!Q25</f>
        <v>0</v>
      </c>
      <c r="AH25" s="148">
        <f>+[1]Antioquia!R25</f>
        <v>0</v>
      </c>
      <c r="AI25" s="148">
        <f>+[1]Antioquia!AG25</f>
        <v>0</v>
      </c>
      <c r="AJ25" s="148">
        <f>+[1]Atantico!Q25</f>
        <v>0</v>
      </c>
      <c r="AK25" s="148">
        <f>+[1]Atantico!R25</f>
        <v>0</v>
      </c>
      <c r="AL25" s="148">
        <f>+[1]Atantico!AG25</f>
        <v>0</v>
      </c>
      <c r="AM25" s="148">
        <f>+[1]Arauca!Q25</f>
        <v>0</v>
      </c>
      <c r="AN25" s="148">
        <f>+[1]Arauca!R25</f>
        <v>0</v>
      </c>
      <c r="AO25" s="148">
        <f>+[1]Arauca!AG25</f>
        <v>0</v>
      </c>
      <c r="AP25" s="148">
        <f>+[1]Bolivar!Q25</f>
        <v>0</v>
      </c>
      <c r="AQ25" s="148">
        <f>+[1]Bolivar!R25</f>
        <v>0</v>
      </c>
      <c r="AR25" s="148">
        <f>+[1]Bolivar!AG25</f>
        <v>0</v>
      </c>
      <c r="AS25" s="148">
        <f>+[1]Boyacá!Q25</f>
        <v>0</v>
      </c>
      <c r="AT25" s="148">
        <f>+[1]Boyacá!R25</f>
        <v>0</v>
      </c>
      <c r="AU25" s="148">
        <f>+[1]Boyacá!AG25</f>
        <v>0</v>
      </c>
      <c r="AV25" s="148">
        <f>+[1]Caldas!Q25</f>
        <v>0</v>
      </c>
      <c r="AW25" s="148">
        <f>+[1]Caldas!R25</f>
        <v>0</v>
      </c>
      <c r="AX25" s="148">
        <f>+[1]Caldas!AG25</f>
        <v>0</v>
      </c>
      <c r="AY25" s="148">
        <f>+[1]Caquetá!Q25</f>
        <v>0</v>
      </c>
      <c r="AZ25" s="148">
        <f>+[1]Caquetá!R25</f>
        <v>0</v>
      </c>
      <c r="BA25" s="148">
        <f>+[1]Caquetá!AG25</f>
        <v>0</v>
      </c>
      <c r="BB25" s="148">
        <f>+[1]Casanare!Q25</f>
        <v>0</v>
      </c>
      <c r="BC25" s="148">
        <f>+[1]Casanare!R25</f>
        <v>0</v>
      </c>
      <c r="BD25" s="148">
        <f>+[1]Casanare!AG25</f>
        <v>0</v>
      </c>
      <c r="BE25" s="148">
        <f>+[1]Cauca!Q25</f>
        <v>0</v>
      </c>
      <c r="BF25" s="148">
        <f>+[1]Cauca!R25</f>
        <v>0</v>
      </c>
      <c r="BG25" s="148">
        <f>+[1]Cauca!AG25</f>
        <v>0</v>
      </c>
      <c r="BH25" s="148">
        <f>+[1]Cesar!Q25</f>
        <v>0</v>
      </c>
      <c r="BI25" s="148">
        <f>+[1]Cesar!R25</f>
        <v>0</v>
      </c>
      <c r="BJ25" s="148">
        <f>+[1]Cesar!AG25</f>
        <v>0</v>
      </c>
      <c r="BK25" s="148">
        <f>+[1]Chocó!Q25</f>
        <v>0</v>
      </c>
      <c r="BL25" s="148">
        <f>+[1]Chocó!R25</f>
        <v>0</v>
      </c>
      <c r="BM25" s="148">
        <f>+[1]Chocó!AG25</f>
        <v>0</v>
      </c>
      <c r="BN25" s="148">
        <f>+[1]Córdoba!Q25</f>
        <v>0</v>
      </c>
      <c r="BO25" s="148">
        <f>+[1]Córdoba!R25</f>
        <v>0</v>
      </c>
      <c r="BP25" s="148">
        <f>+[1]Córdoba!AG25</f>
        <v>0</v>
      </c>
      <c r="BQ25" s="148">
        <f>+[1]Cundinamarca!Q25</f>
        <v>0</v>
      </c>
      <c r="BR25" s="148">
        <f>+[1]Cundinamarca!R25</f>
        <v>0</v>
      </c>
      <c r="BS25" s="148">
        <f>+[1]Cundinamarca!AG25</f>
        <v>0</v>
      </c>
      <c r="BT25" s="148">
        <f>+[1]Guainía!Q25</f>
        <v>0</v>
      </c>
      <c r="BU25" s="148">
        <f>+[1]Guainía!R25</f>
        <v>0</v>
      </c>
      <c r="BV25" s="148">
        <f>+[1]Guainía!AG25</f>
        <v>0</v>
      </c>
      <c r="BW25" s="148">
        <f>+[1]Guaviare!Q25</f>
        <v>0</v>
      </c>
      <c r="BX25" s="148">
        <f>+[1]Guaviare!R25</f>
        <v>0</v>
      </c>
      <c r="BY25" s="148">
        <f>+[1]Guaviare!AG25</f>
        <v>0</v>
      </c>
      <c r="BZ25" s="148">
        <f>+[1]Huila!Q25</f>
        <v>0</v>
      </c>
      <c r="CA25" s="148">
        <f>+[1]Huila!R25</f>
        <v>0</v>
      </c>
      <c r="CB25" s="148">
        <f>+[1]Huila!AG25</f>
        <v>0</v>
      </c>
      <c r="CC25" s="148">
        <f>+'[1]La Guajira'!Q25</f>
        <v>0</v>
      </c>
      <c r="CD25" s="148">
        <f>+'[1]La Guajira'!R25</f>
        <v>0</v>
      </c>
      <c r="CE25" s="148">
        <f>+'[1]La Guajira'!AG25</f>
        <v>0</v>
      </c>
      <c r="CF25" s="148">
        <f>+[1]Magdalena!Q25</f>
        <v>0</v>
      </c>
      <c r="CG25" s="148">
        <f>+[1]Magdalena!R25</f>
        <v>0</v>
      </c>
      <c r="CH25" s="148">
        <f>+[1]Magdalena!AG25</f>
        <v>0</v>
      </c>
      <c r="CI25" s="148">
        <f>+[1]Meta!Q25</f>
        <v>0</v>
      </c>
      <c r="CJ25" s="148">
        <f>+[1]Meta!R25</f>
        <v>0</v>
      </c>
      <c r="CK25" s="148">
        <f>+[1]Meta!AG25</f>
        <v>0</v>
      </c>
      <c r="CL25" s="148">
        <f>+[1]Nariño!Q25</f>
        <v>0</v>
      </c>
      <c r="CM25" s="148">
        <f>+[1]Nariño!R25</f>
        <v>0</v>
      </c>
      <c r="CN25" s="148">
        <f>+[1]Nariño!AG25</f>
        <v>0</v>
      </c>
      <c r="CO25" s="148">
        <f>+'[1]Norte de Santander'!Q25</f>
        <v>0</v>
      </c>
      <c r="CP25" s="148">
        <f>+'[1]Norte de Santander'!R25</f>
        <v>0</v>
      </c>
      <c r="CQ25" s="148">
        <f>+'[1]Norte de Santander'!AG25</f>
        <v>0</v>
      </c>
      <c r="CR25" s="148">
        <f>+[1]Putumayo!Q25</f>
        <v>0</v>
      </c>
      <c r="CS25" s="148">
        <f>+[1]Putumayo!R25</f>
        <v>0</v>
      </c>
      <c r="CT25" s="148">
        <f>+[1]Putumayo!AG25</f>
        <v>0</v>
      </c>
      <c r="CU25" s="148">
        <f>+[1]Quindio!Q25</f>
        <v>0</v>
      </c>
      <c r="CV25" s="148">
        <f>+[1]Quindio!R25</f>
        <v>0</v>
      </c>
      <c r="CW25" s="148">
        <f>+[1]Quindio!AG25</f>
        <v>0</v>
      </c>
      <c r="CX25" s="148">
        <f>+[1]Risaralda!Q25</f>
        <v>0</v>
      </c>
      <c r="CY25" s="148">
        <f>+[1]Risaralda!R25</f>
        <v>0</v>
      </c>
      <c r="CZ25" s="148">
        <f>+[1]Risaralda!AG25</f>
        <v>0</v>
      </c>
      <c r="DA25" s="148">
        <f>+'[1]San Anadrés'!Q25</f>
        <v>0</v>
      </c>
      <c r="DB25" s="148">
        <f>+'[1]San Anadrés'!R25</f>
        <v>0</v>
      </c>
      <c r="DC25" s="148">
        <f>+'[1]San Anadrés'!AG25</f>
        <v>0</v>
      </c>
      <c r="DD25" s="148">
        <f>+[1]Santander!Q25</f>
        <v>0</v>
      </c>
      <c r="DE25" s="148">
        <f>+[1]Santander!R25</f>
        <v>0</v>
      </c>
      <c r="DF25" s="148">
        <f>+[1]Santander!AG25</f>
        <v>0</v>
      </c>
      <c r="DG25" s="148">
        <f>+[1]Sucre!Q25</f>
        <v>0</v>
      </c>
      <c r="DH25" s="148">
        <f>+[1]Sucre!R25</f>
        <v>0</v>
      </c>
      <c r="DI25" s="148">
        <f>+[1]Sucre!AG25</f>
        <v>0</v>
      </c>
      <c r="DJ25" s="148">
        <f>+[1]Tolima!Q25</f>
        <v>0</v>
      </c>
      <c r="DK25" s="148">
        <f>+[1]Tolima!R25</f>
        <v>0</v>
      </c>
      <c r="DL25" s="148">
        <f>+[1]Tolima!AG25</f>
        <v>0</v>
      </c>
      <c r="DM25" s="148">
        <f>+'[1]Valle del Cauca'!Q25</f>
        <v>0</v>
      </c>
      <c r="DN25" s="148">
        <f>+'[1]Valle del Cauca'!R25</f>
        <v>0</v>
      </c>
      <c r="DO25" s="148">
        <f>+'[1]Valle del Cauca'!AG25</f>
        <v>0</v>
      </c>
      <c r="DP25" s="148">
        <f>+[1]Vaupés!Q25</f>
        <v>0</v>
      </c>
      <c r="DQ25" s="148">
        <f>+[1]Vaupés!R25</f>
        <v>0</v>
      </c>
      <c r="DR25" s="148">
        <f>+[1]Vaupés!AG25</f>
        <v>0</v>
      </c>
      <c r="DS25" s="148">
        <f>+[1]Vichada!Q25</f>
        <v>0</v>
      </c>
      <c r="DT25" s="148">
        <f>+[1]Vichada!R25</f>
        <v>0</v>
      </c>
      <c r="DU25" s="148">
        <f>+[1]Vichada!AG25</f>
        <v>0</v>
      </c>
    </row>
    <row r="26" spans="1:125" ht="33.75" hidden="1" x14ac:dyDescent="0.2">
      <c r="A26" s="198" t="s">
        <v>771</v>
      </c>
      <c r="B26" s="199" t="str">
        <f t="shared" si="4"/>
        <v>5-0-26</v>
      </c>
      <c r="C26" s="142" t="s">
        <v>772</v>
      </c>
      <c r="D26" s="142" t="s">
        <v>55</v>
      </c>
      <c r="E26" s="142" t="s">
        <v>56</v>
      </c>
      <c r="F26" s="142" t="s">
        <v>852</v>
      </c>
      <c r="G26" s="10" t="s">
        <v>853</v>
      </c>
      <c r="H26" s="120" t="s">
        <v>854</v>
      </c>
      <c r="I26" s="146" t="s">
        <v>9</v>
      </c>
      <c r="J26" s="120"/>
      <c r="K26" s="200">
        <f>SUBTOTAL(9,K27:K34)</f>
        <v>0</v>
      </c>
      <c r="L26" s="146"/>
      <c r="M26" s="4"/>
      <c r="N26" s="12"/>
      <c r="O26" s="146"/>
      <c r="P26" s="146"/>
      <c r="Q26" s="143"/>
      <c r="R26" s="201">
        <f>SUM(R27:R34)</f>
        <v>0</v>
      </c>
      <c r="S26" s="147"/>
      <c r="T26" s="147"/>
      <c r="U26" s="147"/>
      <c r="V26" s="147"/>
      <c r="W26" s="147"/>
      <c r="X26" s="147"/>
      <c r="Y26" s="147"/>
      <c r="Z26" s="147"/>
      <c r="AA26" s="202"/>
      <c r="AB26" s="202">
        <f t="shared" si="11"/>
        <v>0</v>
      </c>
      <c r="AC26" s="202"/>
      <c r="AD26" s="147"/>
      <c r="AE26" s="147"/>
      <c r="AF26" s="147"/>
      <c r="AG26" s="147"/>
      <c r="AH26" s="147"/>
      <c r="AI26" s="147"/>
      <c r="AJ26" s="147"/>
      <c r="AK26" s="147"/>
      <c r="AL26" s="147"/>
      <c r="AM26" s="147"/>
      <c r="AN26" s="147"/>
      <c r="AO26" s="147"/>
      <c r="AP26" s="147"/>
      <c r="AQ26" s="147"/>
      <c r="AR26" s="147"/>
      <c r="AS26" s="147"/>
      <c r="AT26" s="147"/>
      <c r="AU26" s="147"/>
      <c r="AV26" s="147"/>
      <c r="AW26" s="147"/>
      <c r="AX26" s="147"/>
      <c r="AY26" s="147"/>
      <c r="AZ26" s="147"/>
      <c r="BA26" s="147"/>
      <c r="BB26" s="143"/>
      <c r="BC26" s="143"/>
      <c r="BD26" s="147"/>
      <c r="BE26" s="143"/>
      <c r="BF26" s="143"/>
      <c r="BG26" s="147"/>
      <c r="BH26" s="143"/>
      <c r="BI26" s="143"/>
      <c r="BJ26" s="147"/>
      <c r="BK26" s="143"/>
      <c r="BL26" s="143"/>
      <c r="BM26" s="147"/>
      <c r="BN26" s="147"/>
      <c r="BO26" s="147"/>
      <c r="BP26" s="147"/>
      <c r="BQ26" s="143"/>
      <c r="BR26" s="143"/>
      <c r="BS26" s="147"/>
      <c r="BT26" s="147"/>
      <c r="BU26" s="147"/>
      <c r="BV26" s="147"/>
      <c r="BW26" s="147"/>
      <c r="BX26" s="147"/>
      <c r="BY26" s="147"/>
      <c r="BZ26" s="143"/>
      <c r="CA26" s="143"/>
      <c r="CB26" s="147"/>
      <c r="CC26" s="143"/>
      <c r="CD26" s="143"/>
      <c r="CE26" s="147"/>
      <c r="CF26" s="143"/>
      <c r="CG26" s="143"/>
      <c r="CH26" s="147"/>
      <c r="CI26" s="143"/>
      <c r="CJ26" s="143"/>
      <c r="CK26" s="147"/>
      <c r="CL26" s="143"/>
      <c r="CM26" s="143"/>
      <c r="CN26" s="147"/>
      <c r="CO26" s="147"/>
      <c r="CP26" s="147"/>
      <c r="CQ26" s="147"/>
      <c r="CR26" s="143"/>
      <c r="CS26" s="143"/>
      <c r="CT26" s="147"/>
      <c r="CU26" s="143"/>
      <c r="CV26" s="143"/>
      <c r="CW26" s="147"/>
      <c r="CX26" s="143"/>
      <c r="CY26" s="143"/>
      <c r="CZ26" s="147"/>
      <c r="DA26" s="143"/>
      <c r="DB26" s="143"/>
      <c r="DC26" s="147"/>
      <c r="DD26" s="143"/>
      <c r="DE26" s="143"/>
      <c r="DF26" s="147"/>
      <c r="DG26" s="143"/>
      <c r="DH26" s="143"/>
      <c r="DI26" s="147"/>
      <c r="DJ26" s="147"/>
      <c r="DK26" s="147"/>
      <c r="DL26" s="147"/>
      <c r="DM26" s="143"/>
      <c r="DN26" s="143"/>
      <c r="DO26" s="147"/>
      <c r="DP26" s="143"/>
      <c r="DQ26" s="143"/>
      <c r="DR26" s="147"/>
      <c r="DS26" s="143"/>
      <c r="DT26" s="143"/>
      <c r="DU26" s="147"/>
    </row>
    <row r="27" spans="1:125" ht="56.25" hidden="1" x14ac:dyDescent="0.2">
      <c r="A27" s="198" t="s">
        <v>771</v>
      </c>
      <c r="B27" s="149" t="str">
        <f t="shared" si="4"/>
        <v>5-0-26-1</v>
      </c>
      <c r="C27" s="204" t="s">
        <v>772</v>
      </c>
      <c r="D27" s="204" t="s">
        <v>55</v>
      </c>
      <c r="E27" s="204" t="s">
        <v>56</v>
      </c>
      <c r="F27" s="204" t="s">
        <v>852</v>
      </c>
      <c r="G27" s="204" t="s">
        <v>853</v>
      </c>
      <c r="H27" s="135" t="s">
        <v>855</v>
      </c>
      <c r="I27" s="192" t="s">
        <v>856</v>
      </c>
      <c r="J27" s="135">
        <v>80</v>
      </c>
      <c r="K27" s="135">
        <v>20</v>
      </c>
      <c r="L27" s="192" t="s">
        <v>829</v>
      </c>
      <c r="M27" s="148">
        <v>75</v>
      </c>
      <c r="N27" s="192" t="s">
        <v>830</v>
      </c>
      <c r="O27" s="192" t="s">
        <v>831</v>
      </c>
      <c r="P27" s="192" t="s">
        <v>59</v>
      </c>
      <c r="Q27" s="69">
        <f t="shared" si="0"/>
        <v>0</v>
      </c>
      <c r="R27" s="206">
        <f t="shared" ref="R27:R34" si="12">+(Q27*K27)/100</f>
        <v>0</v>
      </c>
      <c r="S27" s="83">
        <f t="shared" si="6"/>
        <v>0.9</v>
      </c>
      <c r="T27" s="83">
        <f>+[1]Amazonas!S27+[1]Antioquia!S27+[1]Atantico!S27+[1]Arauca!S27+[1]Bolivar!S27+[1]Boyacá!S27+[1]Caldas!S27+[1]Caquetá!S27+[1]Casanare!S27+[1]Cauca!S27+[1]Cesar!S27+[1]Chocó!S27+[1]Córdoba!S27+[1]Cundinamarca!S27+[1]Guainía!S27+[1]Guaviare!S27+[1]Huila!S27+'[1]La Guajira'!S27+[1]Magdalena!S27+[1]Meta!S27+[1]Nariño!S27+'[1]Norte de Santander'!S27+[1]Putumayo!S27+[1]Quindio!S27+[1]Risaralda!S27+'[1]San Anadrés'!S27+[1]Santander!S27+[1]Sucre!S27+[1]Tolima!S27+'[1]Valle del Cauca'!S27+[1]Vaupés!S27+[1]Vichada!S27</f>
        <v>90</v>
      </c>
      <c r="U27" s="83">
        <f>+[1]Amazonas!T27+[1]Antioquia!T27+[1]Atantico!T27+[1]Arauca!T27+[1]Bolivar!T27+[1]Boyacá!T27+[1]Caldas!T27+[1]Caquetá!T27+[1]Casanare!T27+[1]Cauca!T27+[1]Cesar!T27+[1]Chocó!T27+[1]Córdoba!T27+[1]Cundinamarca!T27+[1]Guainía!T27+[1]Guaviare!T27+[1]Huila!T27+'[1]La Guajira'!T27+[1]Magdalena!T27+[1]Meta!T27+[1]Nariño!T27+'[1]Norte de Santander'!T27+[1]Putumayo!T27+[1]Quindio!T27+[1]Risaralda!T27+'[1]San Anadrés'!T27+[1]Santander!T27+[1]Sucre!T27+[1]Tolima!T27+'[1]Valle del Cauca'!T27+[1]Vaupés!T27+[1]Vichada!T27</f>
        <v>100</v>
      </c>
      <c r="V27" s="148">
        <f t="shared" ref="V27:V34" si="13">+X27+AA27</f>
        <v>170</v>
      </c>
      <c r="W27" s="148">
        <f t="shared" ref="W27:W34" si="14">Z27+AC27</f>
        <v>0</v>
      </c>
      <c r="X27" s="148">
        <f>+'[1]Oficinas Nacionales'!Q27</f>
        <v>80</v>
      </c>
      <c r="Y27" s="148">
        <f>+'[1]Oficinas Nacionales'!R27</f>
        <v>0</v>
      </c>
      <c r="Z27" s="148">
        <f>+'[1]Oficinas Nacionales'!AG27</f>
        <v>0</v>
      </c>
      <c r="AA27" s="148">
        <f t="shared" ref="AA27:AA34" si="15">+AD27+AG27+AJ27+AM27+AP27+AS27+AV27+AY27+BB27+BE27+BH27+BK27+BN27+BQ27+BT27+BW27+BZ27+CC27+CF27+CI27+CL27+CO27+CR27+CU27+CX27+DA27+DD27+DG27+DJ27+DM27+DP27+DS27</f>
        <v>90</v>
      </c>
      <c r="AB27" s="148">
        <f t="shared" si="11"/>
        <v>86</v>
      </c>
      <c r="AC27" s="148">
        <f t="shared" si="11"/>
        <v>0</v>
      </c>
      <c r="AD27" s="148">
        <f>+[1]Amazonas!Q27</f>
        <v>0</v>
      </c>
      <c r="AE27" s="148">
        <f>+[1]Amazonas!R27</f>
        <v>0</v>
      </c>
      <c r="AF27" s="148">
        <f>+[1]Amazonas!AG27</f>
        <v>0</v>
      </c>
      <c r="AG27" s="148">
        <f>+[1]Antioquia!Q27</f>
        <v>0</v>
      </c>
      <c r="AH27" s="148">
        <f>+[1]Antioquia!R27</f>
        <v>0</v>
      </c>
      <c r="AI27" s="148">
        <f>+[1]Antioquia!AG27</f>
        <v>0</v>
      </c>
      <c r="AJ27" s="148">
        <f>+[1]Atantico!Q27</f>
        <v>0</v>
      </c>
      <c r="AK27" s="148">
        <f>+[1]Atantico!R27</f>
        <v>0</v>
      </c>
      <c r="AL27" s="148">
        <f>+[1]Atantico!AG27</f>
        <v>0</v>
      </c>
      <c r="AM27" s="148">
        <f>+[1]Arauca!Q27</f>
        <v>0</v>
      </c>
      <c r="AN27" s="148">
        <f>+[1]Arauca!R27</f>
        <v>0</v>
      </c>
      <c r="AO27" s="148">
        <f>+[1]Arauca!AG27</f>
        <v>0</v>
      </c>
      <c r="AP27" s="148">
        <f>+[1]Bolivar!Q27</f>
        <v>0</v>
      </c>
      <c r="AQ27" s="148">
        <f>+[1]Bolivar!R27</f>
        <v>0</v>
      </c>
      <c r="AR27" s="148">
        <f>+[1]Bolivar!AG27</f>
        <v>0</v>
      </c>
      <c r="AS27" s="148">
        <f>+[1]Boyacá!Q27</f>
        <v>0</v>
      </c>
      <c r="AT27" s="148">
        <f>+[1]Boyacá!R27</f>
        <v>0</v>
      </c>
      <c r="AU27" s="148">
        <f>+[1]Boyacá!AG27</f>
        <v>0</v>
      </c>
      <c r="AV27" s="148">
        <f>+[1]Caldas!Q27</f>
        <v>0</v>
      </c>
      <c r="AW27" s="148">
        <f>+[1]Caldas!R27</f>
        <v>0</v>
      </c>
      <c r="AX27" s="148">
        <f>+[1]Caldas!AG27</f>
        <v>0</v>
      </c>
      <c r="AY27" s="148">
        <f>+[1]Caquetá!Q27</f>
        <v>0</v>
      </c>
      <c r="AZ27" s="148">
        <f>+[1]Caquetá!R27</f>
        <v>0</v>
      </c>
      <c r="BA27" s="148">
        <f>+[1]Caquetá!AG27</f>
        <v>0</v>
      </c>
      <c r="BB27" s="148">
        <f>+[1]Casanare!Q27</f>
        <v>0</v>
      </c>
      <c r="BC27" s="148">
        <f>+[1]Casanare!R27</f>
        <v>0</v>
      </c>
      <c r="BD27" s="148">
        <f>+[1]Casanare!AG27</f>
        <v>0</v>
      </c>
      <c r="BE27" s="148">
        <f>+[1]Cauca!Q27</f>
        <v>0</v>
      </c>
      <c r="BF27" s="148">
        <f>+[1]Cauca!R27</f>
        <v>0</v>
      </c>
      <c r="BG27" s="148">
        <f>+[1]Cauca!AG27</f>
        <v>0</v>
      </c>
      <c r="BH27" s="148">
        <f>+[1]Cesar!Q27</f>
        <v>0</v>
      </c>
      <c r="BI27" s="148">
        <f>+[1]Cesar!R27</f>
        <v>0</v>
      </c>
      <c r="BJ27" s="148">
        <f>+[1]Cesar!AG27</f>
        <v>0</v>
      </c>
      <c r="BK27" s="148">
        <f>+[1]Chocó!Q27</f>
        <v>0</v>
      </c>
      <c r="BL27" s="148">
        <f>+[1]Chocó!R27</f>
        <v>0</v>
      </c>
      <c r="BM27" s="148">
        <f>+[1]Chocó!AG27</f>
        <v>0</v>
      </c>
      <c r="BN27" s="148">
        <f>+[1]Córdoba!Q27</f>
        <v>90</v>
      </c>
      <c r="BO27" s="148">
        <f>+[1]Córdoba!R27</f>
        <v>86</v>
      </c>
      <c r="BP27" s="148">
        <f>+[1]Córdoba!AG27</f>
        <v>0</v>
      </c>
      <c r="BQ27" s="148">
        <f>+[1]Cundinamarca!Q27</f>
        <v>0</v>
      </c>
      <c r="BR27" s="148">
        <f>+[1]Cundinamarca!R27</f>
        <v>0</v>
      </c>
      <c r="BS27" s="148">
        <f>+[1]Cundinamarca!AG27</f>
        <v>0</v>
      </c>
      <c r="BT27" s="148">
        <f>+[1]Guainía!Q27</f>
        <v>0</v>
      </c>
      <c r="BU27" s="148">
        <f>+[1]Guainía!R27</f>
        <v>0</v>
      </c>
      <c r="BV27" s="148">
        <f>+[1]Guainía!AG27</f>
        <v>0</v>
      </c>
      <c r="BW27" s="148">
        <f>+[1]Guaviare!Q27</f>
        <v>0</v>
      </c>
      <c r="BX27" s="148">
        <f>+[1]Guaviare!R27</f>
        <v>0</v>
      </c>
      <c r="BY27" s="148">
        <f>+[1]Guaviare!AG27</f>
        <v>0</v>
      </c>
      <c r="BZ27" s="148">
        <f>+[1]Huila!Q27</f>
        <v>0</v>
      </c>
      <c r="CA27" s="148">
        <f>+[1]Huila!R27</f>
        <v>0</v>
      </c>
      <c r="CB27" s="148">
        <f>+[1]Huila!AG27</f>
        <v>0</v>
      </c>
      <c r="CC27" s="148">
        <f>+'[1]La Guajira'!Q27</f>
        <v>0</v>
      </c>
      <c r="CD27" s="148">
        <f>+'[1]La Guajira'!R27</f>
        <v>0</v>
      </c>
      <c r="CE27" s="148">
        <f>+'[1]La Guajira'!AG27</f>
        <v>0</v>
      </c>
      <c r="CF27" s="148">
        <f>+[1]Magdalena!Q27</f>
        <v>0</v>
      </c>
      <c r="CG27" s="148">
        <f>+[1]Magdalena!R27</f>
        <v>0</v>
      </c>
      <c r="CH27" s="148">
        <f>+[1]Magdalena!AG27</f>
        <v>0</v>
      </c>
      <c r="CI27" s="148">
        <f>+[1]Meta!Q27</f>
        <v>0</v>
      </c>
      <c r="CJ27" s="148">
        <f>+[1]Meta!R27</f>
        <v>0</v>
      </c>
      <c r="CK27" s="148">
        <f>+[1]Meta!AG27</f>
        <v>0</v>
      </c>
      <c r="CL27" s="148">
        <f>+[1]Nariño!Q27</f>
        <v>0</v>
      </c>
      <c r="CM27" s="148">
        <f>+[1]Nariño!R27</f>
        <v>0</v>
      </c>
      <c r="CN27" s="148">
        <f>+[1]Nariño!AG27</f>
        <v>0</v>
      </c>
      <c r="CO27" s="148">
        <f>+'[1]Norte de Santander'!Q27</f>
        <v>0</v>
      </c>
      <c r="CP27" s="148">
        <f>+'[1]Norte de Santander'!R27</f>
        <v>0</v>
      </c>
      <c r="CQ27" s="148">
        <f>+'[1]Norte de Santander'!AG27</f>
        <v>0</v>
      </c>
      <c r="CR27" s="148">
        <f>+[1]Putumayo!Q27</f>
        <v>0</v>
      </c>
      <c r="CS27" s="148">
        <f>+[1]Putumayo!R27</f>
        <v>0</v>
      </c>
      <c r="CT27" s="148">
        <f>+[1]Putumayo!AG27</f>
        <v>0</v>
      </c>
      <c r="CU27" s="148">
        <f>+[1]Quindio!Q27</f>
        <v>0</v>
      </c>
      <c r="CV27" s="148">
        <f>+[1]Quindio!R27</f>
        <v>0</v>
      </c>
      <c r="CW27" s="148">
        <f>+[1]Quindio!AG27</f>
        <v>0</v>
      </c>
      <c r="CX27" s="148">
        <f>+[1]Risaralda!Q27</f>
        <v>0</v>
      </c>
      <c r="CY27" s="148">
        <f>+[1]Risaralda!R27</f>
        <v>0</v>
      </c>
      <c r="CZ27" s="148">
        <f>+[1]Risaralda!AG27</f>
        <v>0</v>
      </c>
      <c r="DA27" s="148">
        <f>+'[1]San Anadrés'!Q27</f>
        <v>0</v>
      </c>
      <c r="DB27" s="148">
        <f>+'[1]San Anadrés'!R27</f>
        <v>0</v>
      </c>
      <c r="DC27" s="148">
        <f>+'[1]San Anadrés'!AG27</f>
        <v>0</v>
      </c>
      <c r="DD27" s="148">
        <f>+[1]Santander!Q27</f>
        <v>0</v>
      </c>
      <c r="DE27" s="148">
        <f>+[1]Santander!R27</f>
        <v>0</v>
      </c>
      <c r="DF27" s="148">
        <f>+[1]Santander!AG27</f>
        <v>0</v>
      </c>
      <c r="DG27" s="148">
        <f>+[1]Sucre!Q27</f>
        <v>0</v>
      </c>
      <c r="DH27" s="148">
        <f>+[1]Sucre!R27</f>
        <v>0</v>
      </c>
      <c r="DI27" s="148">
        <f>+[1]Sucre!AG27</f>
        <v>0</v>
      </c>
      <c r="DJ27" s="148">
        <f>+[1]Tolima!Q27</f>
        <v>0</v>
      </c>
      <c r="DK27" s="148">
        <f>+[1]Tolima!R27</f>
        <v>0</v>
      </c>
      <c r="DL27" s="148">
        <f>+[1]Tolima!AG27</f>
        <v>0</v>
      </c>
      <c r="DM27" s="148">
        <f>+'[1]Valle del Cauca'!Q27</f>
        <v>0</v>
      </c>
      <c r="DN27" s="148">
        <f>+'[1]Valle del Cauca'!R27</f>
        <v>0</v>
      </c>
      <c r="DO27" s="148">
        <f>+'[1]Valle del Cauca'!AG27</f>
        <v>0</v>
      </c>
      <c r="DP27" s="148">
        <f>+[1]Vaupés!Q27</f>
        <v>0</v>
      </c>
      <c r="DQ27" s="148">
        <f>+[1]Vaupés!R27</f>
        <v>0</v>
      </c>
      <c r="DR27" s="148">
        <f>+[1]Vaupés!AG27</f>
        <v>0</v>
      </c>
      <c r="DS27" s="148">
        <f>+[1]Vichada!Q27</f>
        <v>0</v>
      </c>
      <c r="DT27" s="148">
        <f>+[1]Vichada!R27</f>
        <v>0</v>
      </c>
      <c r="DU27" s="148">
        <f>+[1]Vichada!AG27</f>
        <v>0</v>
      </c>
    </row>
    <row r="28" spans="1:125" ht="33.75" hidden="1" x14ac:dyDescent="0.2">
      <c r="A28" s="198" t="s">
        <v>771</v>
      </c>
      <c r="B28" s="149" t="str">
        <f t="shared" si="4"/>
        <v>5-0-26-2</v>
      </c>
      <c r="C28" s="204" t="s">
        <v>772</v>
      </c>
      <c r="D28" s="204" t="s">
        <v>55</v>
      </c>
      <c r="E28" s="204" t="s">
        <v>56</v>
      </c>
      <c r="F28" s="204" t="s">
        <v>852</v>
      </c>
      <c r="G28" s="204" t="s">
        <v>853</v>
      </c>
      <c r="H28" s="135" t="s">
        <v>857</v>
      </c>
      <c r="I28" s="192" t="s">
        <v>858</v>
      </c>
      <c r="J28" s="135">
        <v>8</v>
      </c>
      <c r="K28" s="135">
        <v>20</v>
      </c>
      <c r="L28" s="192" t="s">
        <v>859</v>
      </c>
      <c r="M28" s="193">
        <v>0</v>
      </c>
      <c r="N28" s="192" t="s">
        <v>835</v>
      </c>
      <c r="O28" s="6" t="s">
        <v>831</v>
      </c>
      <c r="P28" s="6" t="s">
        <v>60</v>
      </c>
      <c r="Q28" s="69">
        <f t="shared" si="0"/>
        <v>0</v>
      </c>
      <c r="R28" s="206">
        <f t="shared" si="12"/>
        <v>0</v>
      </c>
      <c r="S28" s="83" t="e">
        <f t="shared" si="6"/>
        <v>#DIV/0!</v>
      </c>
      <c r="T28" s="83">
        <f>+[1]Amazonas!S28+[1]Antioquia!S28+[1]Atantico!S28+[1]Arauca!S28+[1]Bolivar!S28+[1]Boyacá!S28+[1]Caldas!S28+[1]Caquetá!S28+[1]Casanare!S28+[1]Cauca!S28+[1]Cesar!S28+[1]Chocó!S28+[1]Córdoba!S28+[1]Cundinamarca!S28+[1]Guainía!S28+[1]Guaviare!S28+[1]Huila!S28+'[1]La Guajira'!S28+[1]Magdalena!S28+[1]Meta!S28+[1]Nariño!S28+'[1]Norte de Santander'!S28+[1]Putumayo!S28+[1]Quindio!S28+[1]Risaralda!S28+'[1]San Anadrés'!S28+[1]Santander!S28+[1]Sucre!S28+[1]Tolima!S28+'[1]Valle del Cauca'!S28+[1]Vaupés!S28+[1]Vichada!S28</f>
        <v>0</v>
      </c>
      <c r="U28" s="83">
        <f>+[1]Amazonas!T28+[1]Antioquia!T28+[1]Atantico!T28+[1]Arauca!T28+[1]Bolivar!T28+[1]Boyacá!T28+[1]Caldas!T28+[1]Caquetá!T28+[1]Casanare!T28+[1]Cauca!T28+[1]Cesar!T28+[1]Chocó!T28+[1]Córdoba!T28+[1]Cundinamarca!T28+[1]Guainía!T28+[1]Guaviare!T28+[1]Huila!T28+'[1]La Guajira'!T28+[1]Magdalena!T28+[1]Meta!T28+[1]Nariño!T28+'[1]Norte de Santander'!T28+[1]Putumayo!T28+[1]Quindio!T28+[1]Risaralda!T28+'[1]San Anadrés'!T28+[1]Santander!T28+[1]Sucre!T28+[1]Tolima!T28+'[1]Valle del Cauca'!T28+[1]Vaupés!T28+[1]Vichada!T28</f>
        <v>0</v>
      </c>
      <c r="V28" s="148">
        <f t="shared" si="13"/>
        <v>12</v>
      </c>
      <c r="W28" s="148">
        <f t="shared" si="14"/>
        <v>0</v>
      </c>
      <c r="X28" s="148">
        <f>+'[1]Oficinas Nacionales'!Q28</f>
        <v>8</v>
      </c>
      <c r="Y28" s="148">
        <f>+'[1]Oficinas Nacionales'!R28</f>
        <v>0</v>
      </c>
      <c r="Z28" s="148">
        <f>+'[1]Oficinas Nacionales'!AG28</f>
        <v>0</v>
      </c>
      <c r="AA28" s="148">
        <f t="shared" si="15"/>
        <v>4</v>
      </c>
      <c r="AB28" s="148">
        <f t="shared" si="11"/>
        <v>0</v>
      </c>
      <c r="AC28" s="148">
        <f t="shared" si="11"/>
        <v>0</v>
      </c>
      <c r="AD28" s="148">
        <f>+[1]Amazonas!Q28</f>
        <v>0</v>
      </c>
      <c r="AE28" s="148">
        <f>+[1]Amazonas!R28</f>
        <v>0</v>
      </c>
      <c r="AF28" s="148">
        <f>+[1]Amazonas!AG28</f>
        <v>0</v>
      </c>
      <c r="AG28" s="148">
        <f>+[1]Antioquia!Q28</f>
        <v>0</v>
      </c>
      <c r="AH28" s="148">
        <f>+[1]Antioquia!R28</f>
        <v>0</v>
      </c>
      <c r="AI28" s="148">
        <f>+[1]Antioquia!AG28</f>
        <v>0</v>
      </c>
      <c r="AJ28" s="148">
        <f>+[1]Atantico!Q28</f>
        <v>0</v>
      </c>
      <c r="AK28" s="148">
        <f>+[1]Atantico!R28</f>
        <v>0</v>
      </c>
      <c r="AL28" s="148">
        <f>+[1]Atantico!AG28</f>
        <v>0</v>
      </c>
      <c r="AM28" s="148">
        <f>+[1]Arauca!Q28</f>
        <v>0</v>
      </c>
      <c r="AN28" s="148">
        <f>+[1]Arauca!R28</f>
        <v>0</v>
      </c>
      <c r="AO28" s="148">
        <f>+[1]Arauca!AG28</f>
        <v>0</v>
      </c>
      <c r="AP28" s="148">
        <f>+[1]Bolivar!Q28</f>
        <v>0</v>
      </c>
      <c r="AQ28" s="148">
        <f>+[1]Bolivar!R28</f>
        <v>0</v>
      </c>
      <c r="AR28" s="148">
        <f>+[1]Bolivar!AG28</f>
        <v>0</v>
      </c>
      <c r="AS28" s="148">
        <f>+[1]Boyacá!Q28</f>
        <v>0</v>
      </c>
      <c r="AT28" s="148">
        <f>+[1]Boyacá!R28</f>
        <v>0</v>
      </c>
      <c r="AU28" s="148">
        <f>+[1]Boyacá!AG28</f>
        <v>0</v>
      </c>
      <c r="AV28" s="148">
        <f>+[1]Caldas!Q28</f>
        <v>0</v>
      </c>
      <c r="AW28" s="148">
        <f>+[1]Caldas!R28</f>
        <v>0</v>
      </c>
      <c r="AX28" s="148">
        <f>+[1]Caldas!AG28</f>
        <v>0</v>
      </c>
      <c r="AY28" s="148">
        <f>+[1]Caquetá!Q28</f>
        <v>0</v>
      </c>
      <c r="AZ28" s="148">
        <f>+[1]Caquetá!R28</f>
        <v>0</v>
      </c>
      <c r="BA28" s="148">
        <f>+[1]Caquetá!AG28</f>
        <v>0</v>
      </c>
      <c r="BB28" s="148">
        <f>+[1]Casanare!Q28</f>
        <v>0</v>
      </c>
      <c r="BC28" s="148">
        <f>+[1]Casanare!R28</f>
        <v>0</v>
      </c>
      <c r="BD28" s="148">
        <f>+[1]Casanare!AG28</f>
        <v>0</v>
      </c>
      <c r="BE28" s="148">
        <f>+[1]Cauca!Q28</f>
        <v>0</v>
      </c>
      <c r="BF28" s="148">
        <f>+[1]Cauca!R28</f>
        <v>0</v>
      </c>
      <c r="BG28" s="148">
        <f>+[1]Cauca!AG28</f>
        <v>0</v>
      </c>
      <c r="BH28" s="148">
        <f>+[1]Cesar!Q28</f>
        <v>0</v>
      </c>
      <c r="BI28" s="148">
        <f>+[1]Cesar!R28</f>
        <v>0</v>
      </c>
      <c r="BJ28" s="148">
        <f>+[1]Cesar!AG28</f>
        <v>0</v>
      </c>
      <c r="BK28" s="148">
        <f>+[1]Chocó!Q28</f>
        <v>0</v>
      </c>
      <c r="BL28" s="148">
        <f>+[1]Chocó!R28</f>
        <v>0</v>
      </c>
      <c r="BM28" s="148">
        <f>+[1]Chocó!AG28</f>
        <v>0</v>
      </c>
      <c r="BN28" s="148">
        <f>+[1]Córdoba!Q28</f>
        <v>4</v>
      </c>
      <c r="BO28" s="148">
        <f>+[1]Córdoba!R28</f>
        <v>0</v>
      </c>
      <c r="BP28" s="148">
        <f>+[1]Córdoba!AG28</f>
        <v>0</v>
      </c>
      <c r="BQ28" s="148">
        <f>+[1]Cundinamarca!Q28</f>
        <v>0</v>
      </c>
      <c r="BR28" s="148">
        <f>+[1]Cundinamarca!R28</f>
        <v>0</v>
      </c>
      <c r="BS28" s="148">
        <f>+[1]Cundinamarca!AG28</f>
        <v>0</v>
      </c>
      <c r="BT28" s="148">
        <f>+[1]Guainía!Q28</f>
        <v>0</v>
      </c>
      <c r="BU28" s="148">
        <f>+[1]Guainía!R28</f>
        <v>0</v>
      </c>
      <c r="BV28" s="148">
        <f>+[1]Guainía!AG28</f>
        <v>0</v>
      </c>
      <c r="BW28" s="148">
        <f>+[1]Guaviare!Q28</f>
        <v>0</v>
      </c>
      <c r="BX28" s="148">
        <f>+[1]Guaviare!R28</f>
        <v>0</v>
      </c>
      <c r="BY28" s="148">
        <f>+[1]Guaviare!AG28</f>
        <v>0</v>
      </c>
      <c r="BZ28" s="148">
        <f>+[1]Huila!Q28</f>
        <v>0</v>
      </c>
      <c r="CA28" s="148">
        <f>+[1]Huila!R28</f>
        <v>0</v>
      </c>
      <c r="CB28" s="148">
        <f>+[1]Huila!AG28</f>
        <v>0</v>
      </c>
      <c r="CC28" s="148">
        <f>+'[1]La Guajira'!Q28</f>
        <v>0</v>
      </c>
      <c r="CD28" s="148">
        <f>+'[1]La Guajira'!R28</f>
        <v>0</v>
      </c>
      <c r="CE28" s="148">
        <f>+'[1]La Guajira'!AG28</f>
        <v>0</v>
      </c>
      <c r="CF28" s="148">
        <f>+[1]Magdalena!Q28</f>
        <v>0</v>
      </c>
      <c r="CG28" s="148">
        <f>+[1]Magdalena!R28</f>
        <v>0</v>
      </c>
      <c r="CH28" s="148">
        <f>+[1]Magdalena!AG28</f>
        <v>0</v>
      </c>
      <c r="CI28" s="148">
        <f>+[1]Meta!Q28</f>
        <v>0</v>
      </c>
      <c r="CJ28" s="148">
        <f>+[1]Meta!R28</f>
        <v>0</v>
      </c>
      <c r="CK28" s="148">
        <f>+[1]Meta!AG28</f>
        <v>0</v>
      </c>
      <c r="CL28" s="148">
        <f>+[1]Nariño!Q28</f>
        <v>0</v>
      </c>
      <c r="CM28" s="148">
        <f>+[1]Nariño!R28</f>
        <v>0</v>
      </c>
      <c r="CN28" s="148">
        <f>+[1]Nariño!AG28</f>
        <v>0</v>
      </c>
      <c r="CO28" s="148">
        <f>+'[1]Norte de Santander'!Q28</f>
        <v>0</v>
      </c>
      <c r="CP28" s="148">
        <f>+'[1]Norte de Santander'!R28</f>
        <v>0</v>
      </c>
      <c r="CQ28" s="148">
        <f>+'[1]Norte de Santander'!AG28</f>
        <v>0</v>
      </c>
      <c r="CR28" s="148">
        <f>+[1]Putumayo!Q28</f>
        <v>0</v>
      </c>
      <c r="CS28" s="148">
        <f>+[1]Putumayo!R28</f>
        <v>0</v>
      </c>
      <c r="CT28" s="148">
        <f>+[1]Putumayo!AG28</f>
        <v>0</v>
      </c>
      <c r="CU28" s="148">
        <f>+[1]Quindio!Q28</f>
        <v>0</v>
      </c>
      <c r="CV28" s="148">
        <f>+[1]Quindio!R28</f>
        <v>0</v>
      </c>
      <c r="CW28" s="148">
        <f>+[1]Quindio!AG28</f>
        <v>0</v>
      </c>
      <c r="CX28" s="148">
        <f>+[1]Risaralda!Q28</f>
        <v>0</v>
      </c>
      <c r="CY28" s="148">
        <f>+[1]Risaralda!R28</f>
        <v>0</v>
      </c>
      <c r="CZ28" s="148">
        <f>+[1]Risaralda!AG28</f>
        <v>0</v>
      </c>
      <c r="DA28" s="148">
        <f>+'[1]San Anadrés'!Q28</f>
        <v>0</v>
      </c>
      <c r="DB28" s="148">
        <f>+'[1]San Anadrés'!R28</f>
        <v>0</v>
      </c>
      <c r="DC28" s="148">
        <f>+'[1]San Anadrés'!AG28</f>
        <v>0</v>
      </c>
      <c r="DD28" s="148">
        <f>+[1]Santander!Q28</f>
        <v>0</v>
      </c>
      <c r="DE28" s="148">
        <f>+[1]Santander!R28</f>
        <v>0</v>
      </c>
      <c r="DF28" s="148">
        <f>+[1]Santander!AG28</f>
        <v>0</v>
      </c>
      <c r="DG28" s="148">
        <f>+[1]Sucre!Q28</f>
        <v>0</v>
      </c>
      <c r="DH28" s="148">
        <f>+[1]Sucre!R28</f>
        <v>0</v>
      </c>
      <c r="DI28" s="148">
        <f>+[1]Sucre!AG28</f>
        <v>0</v>
      </c>
      <c r="DJ28" s="148">
        <f>+[1]Tolima!Q28</f>
        <v>0</v>
      </c>
      <c r="DK28" s="148">
        <f>+[1]Tolima!R28</f>
        <v>0</v>
      </c>
      <c r="DL28" s="148">
        <f>+[1]Tolima!AG28</f>
        <v>0</v>
      </c>
      <c r="DM28" s="148">
        <f>+'[1]Valle del Cauca'!Q28</f>
        <v>0</v>
      </c>
      <c r="DN28" s="148">
        <f>+'[1]Valle del Cauca'!R28</f>
        <v>0</v>
      </c>
      <c r="DO28" s="148">
        <f>+'[1]Valle del Cauca'!AG28</f>
        <v>0</v>
      </c>
      <c r="DP28" s="148">
        <f>+[1]Vaupés!Q28</f>
        <v>0</v>
      </c>
      <c r="DQ28" s="148">
        <f>+[1]Vaupés!R28</f>
        <v>0</v>
      </c>
      <c r="DR28" s="148">
        <f>+[1]Vaupés!AG28</f>
        <v>0</v>
      </c>
      <c r="DS28" s="148">
        <f>+[1]Vichada!Q28</f>
        <v>0</v>
      </c>
      <c r="DT28" s="148">
        <f>+[1]Vichada!R28</f>
        <v>0</v>
      </c>
      <c r="DU28" s="148">
        <f>+[1]Vichada!AG28</f>
        <v>0</v>
      </c>
    </row>
    <row r="29" spans="1:125" ht="33.75" hidden="1" x14ac:dyDescent="0.2">
      <c r="A29" s="198" t="s">
        <v>771</v>
      </c>
      <c r="B29" s="149" t="str">
        <f t="shared" si="4"/>
        <v>5-0-26-3</v>
      </c>
      <c r="C29" s="204" t="s">
        <v>772</v>
      </c>
      <c r="D29" s="204" t="s">
        <v>55</v>
      </c>
      <c r="E29" s="204" t="s">
        <v>56</v>
      </c>
      <c r="F29" s="204" t="s">
        <v>852</v>
      </c>
      <c r="G29" s="204" t="s">
        <v>853</v>
      </c>
      <c r="H29" s="135" t="s">
        <v>860</v>
      </c>
      <c r="I29" s="192" t="s">
        <v>861</v>
      </c>
      <c r="J29" s="208">
        <v>0</v>
      </c>
      <c r="K29" s="135">
        <v>0</v>
      </c>
      <c r="L29" s="192" t="s">
        <v>862</v>
      </c>
      <c r="M29" s="148"/>
      <c r="N29" s="192" t="s">
        <v>863</v>
      </c>
      <c r="O29" s="150" t="s">
        <v>831</v>
      </c>
      <c r="P29" s="6" t="s">
        <v>60</v>
      </c>
      <c r="Q29" s="69" t="e">
        <f t="shared" si="0"/>
        <v>#DIV/0!</v>
      </c>
      <c r="R29" s="206"/>
      <c r="S29" s="83" t="e">
        <f t="shared" si="6"/>
        <v>#DIV/0!</v>
      </c>
      <c r="T29" s="83">
        <f>+[1]Amazonas!S29+[1]Antioquia!S29+[1]Atantico!S29+[1]Arauca!S29+[1]Bolivar!S29+[1]Boyacá!S29+[1]Caldas!S29+[1]Caquetá!S29+[1]Casanare!S29+[1]Cauca!S29+[1]Cesar!S29+[1]Chocó!S29+[1]Córdoba!S29+[1]Cundinamarca!S29+[1]Guainía!S29+[1]Guaviare!S29+[1]Huila!S29+'[1]La Guajira'!S29+[1]Magdalena!S29+[1]Meta!S29+[1]Nariño!S29+'[1]Norte de Santander'!S29+[1]Putumayo!S29+[1]Quindio!S29+[1]Risaralda!S29+'[1]San Anadrés'!S29+[1]Santander!S29+[1]Sucre!S29+[1]Tolima!S29+'[1]Valle del Cauca'!S29+[1]Vaupés!S29+[1]Vichada!S29</f>
        <v>0</v>
      </c>
      <c r="U29" s="83">
        <f>+[1]Amazonas!T29+[1]Antioquia!T29+[1]Atantico!T29+[1]Arauca!T29+[1]Bolivar!T29+[1]Boyacá!T29+[1]Caldas!T29+[1]Caquetá!T29+[1]Casanare!T29+[1]Cauca!T29+[1]Cesar!T29+[1]Chocó!T29+[1]Córdoba!T29+[1]Cundinamarca!T29+[1]Guainía!T29+[1]Guaviare!T29+[1]Huila!T29+'[1]La Guajira'!T29+[1]Magdalena!T29+[1]Meta!T29+[1]Nariño!T29+'[1]Norte de Santander'!T29+[1]Putumayo!T29+[1]Quindio!T29+[1]Risaralda!T29+'[1]San Anadrés'!T29+[1]Santander!T29+[1]Sucre!T29+[1]Tolima!T29+'[1]Valle del Cauca'!T29+[1]Vaupés!T29+[1]Vichada!T29</f>
        <v>0</v>
      </c>
      <c r="V29" s="148">
        <f t="shared" si="13"/>
        <v>0</v>
      </c>
      <c r="W29" s="148">
        <f t="shared" si="14"/>
        <v>0</v>
      </c>
      <c r="X29" s="148">
        <f>+'[1]Oficinas Nacionales'!Q29</f>
        <v>0</v>
      </c>
      <c r="Y29" s="148">
        <f>+'[1]Oficinas Nacionales'!R29</f>
        <v>0</v>
      </c>
      <c r="Z29" s="148">
        <f>+'[1]Oficinas Nacionales'!AG29</f>
        <v>0</v>
      </c>
      <c r="AA29" s="148">
        <f t="shared" si="15"/>
        <v>0</v>
      </c>
      <c r="AB29" s="148">
        <f t="shared" si="11"/>
        <v>0</v>
      </c>
      <c r="AC29" s="148">
        <f t="shared" si="11"/>
        <v>0</v>
      </c>
      <c r="AD29" s="148">
        <f>+[1]Amazonas!Q29</f>
        <v>0</v>
      </c>
      <c r="AE29" s="148">
        <f>+[1]Amazonas!R29</f>
        <v>0</v>
      </c>
      <c r="AF29" s="148">
        <f>+[1]Amazonas!AG29</f>
        <v>0</v>
      </c>
      <c r="AG29" s="148">
        <f>+[1]Antioquia!Q29</f>
        <v>0</v>
      </c>
      <c r="AH29" s="148">
        <f>+[1]Antioquia!R29</f>
        <v>0</v>
      </c>
      <c r="AI29" s="148">
        <f>+[1]Antioquia!AG29</f>
        <v>0</v>
      </c>
      <c r="AJ29" s="148">
        <f>+[1]Atantico!Q29</f>
        <v>0</v>
      </c>
      <c r="AK29" s="148">
        <f>+[1]Atantico!R29</f>
        <v>0</v>
      </c>
      <c r="AL29" s="148">
        <f>+[1]Atantico!AG29</f>
        <v>0</v>
      </c>
      <c r="AM29" s="148">
        <f>+[1]Arauca!Q29</f>
        <v>0</v>
      </c>
      <c r="AN29" s="148">
        <f>+[1]Arauca!R29</f>
        <v>0</v>
      </c>
      <c r="AO29" s="148">
        <f>+[1]Arauca!AG29</f>
        <v>0</v>
      </c>
      <c r="AP29" s="148">
        <f>+[1]Bolivar!Q29</f>
        <v>0</v>
      </c>
      <c r="AQ29" s="148">
        <f>+[1]Bolivar!R29</f>
        <v>0</v>
      </c>
      <c r="AR29" s="148">
        <f>+[1]Bolivar!AG29</f>
        <v>0</v>
      </c>
      <c r="AS29" s="148">
        <f>+[1]Boyacá!Q29</f>
        <v>0</v>
      </c>
      <c r="AT29" s="148">
        <f>+[1]Boyacá!R29</f>
        <v>0</v>
      </c>
      <c r="AU29" s="148">
        <f>+[1]Boyacá!AG29</f>
        <v>0</v>
      </c>
      <c r="AV29" s="148">
        <f>+[1]Caldas!Q29</f>
        <v>0</v>
      </c>
      <c r="AW29" s="148">
        <f>+[1]Caldas!R29</f>
        <v>0</v>
      </c>
      <c r="AX29" s="148">
        <f>+[1]Caldas!AG29</f>
        <v>0</v>
      </c>
      <c r="AY29" s="148">
        <f>+[1]Caquetá!Q29</f>
        <v>0</v>
      </c>
      <c r="AZ29" s="148">
        <f>+[1]Caquetá!R29</f>
        <v>0</v>
      </c>
      <c r="BA29" s="148">
        <f>+[1]Caquetá!AG29</f>
        <v>0</v>
      </c>
      <c r="BB29" s="148">
        <f>+[1]Casanare!Q29</f>
        <v>0</v>
      </c>
      <c r="BC29" s="148">
        <f>+[1]Casanare!R29</f>
        <v>0</v>
      </c>
      <c r="BD29" s="148">
        <f>+[1]Casanare!AG29</f>
        <v>0</v>
      </c>
      <c r="BE29" s="148">
        <f>+[1]Cauca!Q29</f>
        <v>0</v>
      </c>
      <c r="BF29" s="148">
        <f>+[1]Cauca!R29</f>
        <v>0</v>
      </c>
      <c r="BG29" s="148">
        <f>+[1]Cauca!AG29</f>
        <v>0</v>
      </c>
      <c r="BH29" s="148">
        <f>+[1]Cesar!Q29</f>
        <v>0</v>
      </c>
      <c r="BI29" s="148">
        <f>+[1]Cesar!R29</f>
        <v>0</v>
      </c>
      <c r="BJ29" s="148">
        <f>+[1]Cesar!AG29</f>
        <v>0</v>
      </c>
      <c r="BK29" s="148">
        <f>+[1]Chocó!Q29</f>
        <v>0</v>
      </c>
      <c r="BL29" s="148">
        <f>+[1]Chocó!R29</f>
        <v>0</v>
      </c>
      <c r="BM29" s="148">
        <f>+[1]Chocó!AG29</f>
        <v>0</v>
      </c>
      <c r="BN29" s="148">
        <f>+[1]Córdoba!Q29</f>
        <v>0</v>
      </c>
      <c r="BO29" s="148">
        <f>+[1]Córdoba!R29</f>
        <v>0</v>
      </c>
      <c r="BP29" s="148">
        <f>+[1]Córdoba!AG29</f>
        <v>0</v>
      </c>
      <c r="BQ29" s="148">
        <f>+[1]Cundinamarca!Q29</f>
        <v>0</v>
      </c>
      <c r="BR29" s="148">
        <f>+[1]Cundinamarca!R29</f>
        <v>0</v>
      </c>
      <c r="BS29" s="148">
        <f>+[1]Cundinamarca!AG29</f>
        <v>0</v>
      </c>
      <c r="BT29" s="148">
        <f>+[1]Guainía!Q29</f>
        <v>0</v>
      </c>
      <c r="BU29" s="148">
        <f>+[1]Guainía!R29</f>
        <v>0</v>
      </c>
      <c r="BV29" s="148">
        <f>+[1]Guainía!AG29</f>
        <v>0</v>
      </c>
      <c r="BW29" s="148">
        <f>+[1]Guaviare!Q29</f>
        <v>0</v>
      </c>
      <c r="BX29" s="148">
        <f>+[1]Guaviare!R29</f>
        <v>0</v>
      </c>
      <c r="BY29" s="148">
        <f>+[1]Guaviare!AG29</f>
        <v>0</v>
      </c>
      <c r="BZ29" s="148">
        <f>+[1]Huila!Q29</f>
        <v>0</v>
      </c>
      <c r="CA29" s="148">
        <f>+[1]Huila!R29</f>
        <v>0</v>
      </c>
      <c r="CB29" s="148">
        <f>+[1]Huila!AG29</f>
        <v>0</v>
      </c>
      <c r="CC29" s="148">
        <f>+'[1]La Guajira'!Q29</f>
        <v>0</v>
      </c>
      <c r="CD29" s="148">
        <f>+'[1]La Guajira'!R29</f>
        <v>0</v>
      </c>
      <c r="CE29" s="148">
        <f>+'[1]La Guajira'!AG29</f>
        <v>0</v>
      </c>
      <c r="CF29" s="148">
        <f>+[1]Magdalena!Q29</f>
        <v>0</v>
      </c>
      <c r="CG29" s="148">
        <f>+[1]Magdalena!R29</f>
        <v>0</v>
      </c>
      <c r="CH29" s="148">
        <f>+[1]Magdalena!AG29</f>
        <v>0</v>
      </c>
      <c r="CI29" s="148">
        <f>+[1]Meta!Q29</f>
        <v>0</v>
      </c>
      <c r="CJ29" s="148">
        <f>+[1]Meta!R29</f>
        <v>0</v>
      </c>
      <c r="CK29" s="148">
        <f>+[1]Meta!AG29</f>
        <v>0</v>
      </c>
      <c r="CL29" s="148">
        <f>+[1]Nariño!Q29</f>
        <v>0</v>
      </c>
      <c r="CM29" s="148">
        <f>+[1]Nariño!R29</f>
        <v>0</v>
      </c>
      <c r="CN29" s="148">
        <f>+[1]Nariño!AG29</f>
        <v>0</v>
      </c>
      <c r="CO29" s="148">
        <f>+'[1]Norte de Santander'!Q29</f>
        <v>0</v>
      </c>
      <c r="CP29" s="148">
        <f>+'[1]Norte de Santander'!R29</f>
        <v>0</v>
      </c>
      <c r="CQ29" s="148">
        <f>+'[1]Norte de Santander'!AG29</f>
        <v>0</v>
      </c>
      <c r="CR29" s="148">
        <f>+[1]Putumayo!Q29</f>
        <v>0</v>
      </c>
      <c r="CS29" s="148">
        <f>+[1]Putumayo!R29</f>
        <v>0</v>
      </c>
      <c r="CT29" s="148">
        <f>+[1]Putumayo!AG29</f>
        <v>0</v>
      </c>
      <c r="CU29" s="148">
        <f>+[1]Quindio!Q29</f>
        <v>0</v>
      </c>
      <c r="CV29" s="148">
        <f>+[1]Quindio!R29</f>
        <v>0</v>
      </c>
      <c r="CW29" s="148">
        <f>+[1]Quindio!AG29</f>
        <v>0</v>
      </c>
      <c r="CX29" s="148">
        <f>+[1]Risaralda!Q29</f>
        <v>0</v>
      </c>
      <c r="CY29" s="148">
        <f>+[1]Risaralda!R29</f>
        <v>0</v>
      </c>
      <c r="CZ29" s="148">
        <f>+[1]Risaralda!AG29</f>
        <v>0</v>
      </c>
      <c r="DA29" s="148">
        <f>+'[1]San Anadrés'!Q29</f>
        <v>0</v>
      </c>
      <c r="DB29" s="148">
        <f>+'[1]San Anadrés'!R29</f>
        <v>0</v>
      </c>
      <c r="DC29" s="148">
        <f>+'[1]San Anadrés'!AG29</f>
        <v>0</v>
      </c>
      <c r="DD29" s="148">
        <f>+[1]Santander!Q29</f>
        <v>0</v>
      </c>
      <c r="DE29" s="148">
        <f>+[1]Santander!R29</f>
        <v>0</v>
      </c>
      <c r="DF29" s="148">
        <f>+[1]Santander!AG29</f>
        <v>0</v>
      </c>
      <c r="DG29" s="148">
        <f>+[1]Sucre!Q29</f>
        <v>0</v>
      </c>
      <c r="DH29" s="148">
        <f>+[1]Sucre!R29</f>
        <v>0</v>
      </c>
      <c r="DI29" s="148">
        <f>+[1]Sucre!AG29</f>
        <v>0</v>
      </c>
      <c r="DJ29" s="148">
        <f>+[1]Tolima!Q29</f>
        <v>0</v>
      </c>
      <c r="DK29" s="148">
        <f>+[1]Tolima!R29</f>
        <v>0</v>
      </c>
      <c r="DL29" s="148">
        <f>+[1]Tolima!AG29</f>
        <v>0</v>
      </c>
      <c r="DM29" s="148">
        <f>+'[1]Valle del Cauca'!Q29</f>
        <v>0</v>
      </c>
      <c r="DN29" s="148">
        <f>+'[1]Valle del Cauca'!R29</f>
        <v>0</v>
      </c>
      <c r="DO29" s="148">
        <f>+'[1]Valle del Cauca'!AG29</f>
        <v>0</v>
      </c>
      <c r="DP29" s="148">
        <f>+[1]Vaupés!Q29</f>
        <v>0</v>
      </c>
      <c r="DQ29" s="148">
        <f>+[1]Vaupés!R29</f>
        <v>0</v>
      </c>
      <c r="DR29" s="148">
        <f>+[1]Vaupés!AG29</f>
        <v>0</v>
      </c>
      <c r="DS29" s="148">
        <f>+[1]Vichada!Q29</f>
        <v>0</v>
      </c>
      <c r="DT29" s="148">
        <f>+[1]Vichada!R29</f>
        <v>0</v>
      </c>
      <c r="DU29" s="148">
        <f>+[1]Vichada!AG29</f>
        <v>0</v>
      </c>
    </row>
    <row r="30" spans="1:125" ht="33.75" hidden="1" x14ac:dyDescent="0.2">
      <c r="A30" s="198" t="s">
        <v>771</v>
      </c>
      <c r="B30" s="149" t="str">
        <f t="shared" si="4"/>
        <v>5-0-26-4</v>
      </c>
      <c r="C30" s="204" t="s">
        <v>772</v>
      </c>
      <c r="D30" s="204" t="s">
        <v>55</v>
      </c>
      <c r="E30" s="204" t="s">
        <v>56</v>
      </c>
      <c r="F30" s="204" t="s">
        <v>852</v>
      </c>
      <c r="G30" s="204" t="s">
        <v>853</v>
      </c>
      <c r="H30" s="135" t="s">
        <v>864</v>
      </c>
      <c r="I30" s="192" t="s">
        <v>865</v>
      </c>
      <c r="J30" s="135">
        <v>1</v>
      </c>
      <c r="K30" s="135">
        <v>20</v>
      </c>
      <c r="L30" s="192" t="s">
        <v>866</v>
      </c>
      <c r="M30" s="148">
        <v>1</v>
      </c>
      <c r="N30" s="192" t="s">
        <v>867</v>
      </c>
      <c r="O30" s="150" t="s">
        <v>831</v>
      </c>
      <c r="P30" s="6" t="s">
        <v>60</v>
      </c>
      <c r="Q30" s="69">
        <f t="shared" si="0"/>
        <v>0</v>
      </c>
      <c r="R30" s="206">
        <f t="shared" si="12"/>
        <v>0</v>
      </c>
      <c r="S30" s="83" t="e">
        <f t="shared" si="6"/>
        <v>#DIV/0!</v>
      </c>
      <c r="T30" s="83">
        <f>+[1]Amazonas!S30+[1]Antioquia!S30+[1]Atantico!S30+[1]Arauca!S30+[1]Bolivar!S30+[1]Boyacá!S30+[1]Caldas!S30+[1]Caquetá!S30+[1]Casanare!S30+[1]Cauca!S30+[1]Cesar!S30+[1]Chocó!S30+[1]Córdoba!S30+[1]Cundinamarca!S30+[1]Guainía!S30+[1]Guaviare!S30+[1]Huila!S30+'[1]La Guajira'!S30+[1]Magdalena!S30+[1]Meta!S30+[1]Nariño!S30+'[1]Norte de Santander'!S30+[1]Putumayo!S30+[1]Quindio!S30+[1]Risaralda!S30+'[1]San Anadrés'!S30+[1]Santander!S30+[1]Sucre!S30+[1]Tolima!S30+'[1]Valle del Cauca'!S30+[1]Vaupés!S30+[1]Vichada!S30</f>
        <v>0</v>
      </c>
      <c r="U30" s="83">
        <f>+[1]Amazonas!T30+[1]Antioquia!T30+[1]Atantico!T30+[1]Arauca!T30+[1]Bolivar!T30+[1]Boyacá!T30+[1]Caldas!T30+[1]Caquetá!T30+[1]Casanare!T30+[1]Cauca!T30+[1]Cesar!T30+[1]Chocó!T30+[1]Córdoba!T30+[1]Cundinamarca!T30+[1]Guainía!T30+[1]Guaviare!T30+[1]Huila!T30+'[1]La Guajira'!T30+[1]Magdalena!T30+[1]Meta!T30+[1]Nariño!T30+'[1]Norte de Santander'!T30+[1]Putumayo!T30+[1]Quindio!T30+[1]Risaralda!T30+'[1]San Anadrés'!T30+[1]Santander!T30+[1]Sucre!T30+[1]Tolima!T30+'[1]Valle del Cauca'!T30+[1]Vaupés!T30+[1]Vichada!T30</f>
        <v>0</v>
      </c>
      <c r="V30" s="148">
        <f t="shared" si="13"/>
        <v>1</v>
      </c>
      <c r="W30" s="148">
        <f t="shared" si="14"/>
        <v>0</v>
      </c>
      <c r="X30" s="148">
        <f>+'[1]Oficinas Nacionales'!Q30</f>
        <v>1</v>
      </c>
      <c r="Y30" s="148">
        <v>1</v>
      </c>
      <c r="Z30" s="148">
        <f>+'[1]Oficinas Nacionales'!AG30</f>
        <v>0</v>
      </c>
      <c r="AA30" s="148">
        <f t="shared" si="15"/>
        <v>0</v>
      </c>
      <c r="AB30" s="148">
        <f t="shared" si="11"/>
        <v>0</v>
      </c>
      <c r="AC30" s="148">
        <f t="shared" si="11"/>
        <v>0</v>
      </c>
      <c r="AD30" s="148">
        <f>+[1]Amazonas!Q30</f>
        <v>0</v>
      </c>
      <c r="AE30" s="148">
        <f>+[1]Amazonas!R30</f>
        <v>0</v>
      </c>
      <c r="AF30" s="148">
        <f>+[1]Amazonas!AG30</f>
        <v>0</v>
      </c>
      <c r="AG30" s="148">
        <f>+[1]Antioquia!Q30</f>
        <v>0</v>
      </c>
      <c r="AH30" s="148">
        <f>+[1]Antioquia!R30</f>
        <v>0</v>
      </c>
      <c r="AI30" s="148">
        <f>+[1]Antioquia!AG30</f>
        <v>0</v>
      </c>
      <c r="AJ30" s="148">
        <f>+[1]Atantico!Q30</f>
        <v>0</v>
      </c>
      <c r="AK30" s="148">
        <f>+[1]Atantico!R30</f>
        <v>0</v>
      </c>
      <c r="AL30" s="148">
        <f>+[1]Atantico!AG30</f>
        <v>0</v>
      </c>
      <c r="AM30" s="148">
        <f>+[1]Arauca!Q30</f>
        <v>0</v>
      </c>
      <c r="AN30" s="148">
        <f>+[1]Arauca!R30</f>
        <v>0</v>
      </c>
      <c r="AO30" s="148">
        <f>+[1]Arauca!AG30</f>
        <v>0</v>
      </c>
      <c r="AP30" s="148">
        <f>+[1]Bolivar!Q30</f>
        <v>0</v>
      </c>
      <c r="AQ30" s="148">
        <f>+[1]Bolivar!R30</f>
        <v>0</v>
      </c>
      <c r="AR30" s="148">
        <f>+[1]Bolivar!AG30</f>
        <v>0</v>
      </c>
      <c r="AS30" s="148">
        <f>+[1]Boyacá!Q30</f>
        <v>0</v>
      </c>
      <c r="AT30" s="148">
        <f>+[1]Boyacá!R30</f>
        <v>0</v>
      </c>
      <c r="AU30" s="148">
        <f>+[1]Boyacá!AG30</f>
        <v>0</v>
      </c>
      <c r="AV30" s="148">
        <f>+[1]Caldas!Q30</f>
        <v>0</v>
      </c>
      <c r="AW30" s="148">
        <f>+[1]Caldas!R30</f>
        <v>0</v>
      </c>
      <c r="AX30" s="148">
        <f>+[1]Caldas!AG30</f>
        <v>0</v>
      </c>
      <c r="AY30" s="148">
        <f>+[1]Caquetá!Q30</f>
        <v>0</v>
      </c>
      <c r="AZ30" s="148">
        <f>+[1]Caquetá!R30</f>
        <v>0</v>
      </c>
      <c r="BA30" s="148">
        <f>+[1]Caquetá!AG30</f>
        <v>0</v>
      </c>
      <c r="BB30" s="148">
        <f>+[1]Casanare!Q30</f>
        <v>0</v>
      </c>
      <c r="BC30" s="148">
        <f>+[1]Casanare!R30</f>
        <v>0</v>
      </c>
      <c r="BD30" s="148">
        <f>+[1]Casanare!AG30</f>
        <v>0</v>
      </c>
      <c r="BE30" s="148">
        <f>+[1]Cauca!Q30</f>
        <v>0</v>
      </c>
      <c r="BF30" s="148">
        <f>+[1]Cauca!R30</f>
        <v>0</v>
      </c>
      <c r="BG30" s="148">
        <f>+[1]Cauca!AG30</f>
        <v>0</v>
      </c>
      <c r="BH30" s="148">
        <f>+[1]Cesar!Q30</f>
        <v>0</v>
      </c>
      <c r="BI30" s="148">
        <f>+[1]Cesar!R30</f>
        <v>0</v>
      </c>
      <c r="BJ30" s="148">
        <f>+[1]Cesar!AG30</f>
        <v>0</v>
      </c>
      <c r="BK30" s="148">
        <f>+[1]Chocó!Q30</f>
        <v>0</v>
      </c>
      <c r="BL30" s="148">
        <f>+[1]Chocó!R30</f>
        <v>0</v>
      </c>
      <c r="BM30" s="148">
        <f>+[1]Chocó!AG30</f>
        <v>0</v>
      </c>
      <c r="BN30" s="148">
        <f>+[1]Córdoba!Q30</f>
        <v>0</v>
      </c>
      <c r="BO30" s="148">
        <f>+[1]Córdoba!R30</f>
        <v>0</v>
      </c>
      <c r="BP30" s="148">
        <f>+[1]Córdoba!AG30</f>
        <v>0</v>
      </c>
      <c r="BQ30" s="148">
        <f>+[1]Cundinamarca!Q30</f>
        <v>0</v>
      </c>
      <c r="BR30" s="148">
        <f>+[1]Cundinamarca!R30</f>
        <v>0</v>
      </c>
      <c r="BS30" s="148">
        <f>+[1]Cundinamarca!AG30</f>
        <v>0</v>
      </c>
      <c r="BT30" s="148">
        <f>+[1]Guainía!Q30</f>
        <v>0</v>
      </c>
      <c r="BU30" s="148">
        <f>+[1]Guainía!R30</f>
        <v>0</v>
      </c>
      <c r="BV30" s="148">
        <f>+[1]Guainía!AG30</f>
        <v>0</v>
      </c>
      <c r="BW30" s="148">
        <f>+[1]Guaviare!Q30</f>
        <v>0</v>
      </c>
      <c r="BX30" s="148">
        <f>+[1]Guaviare!R30</f>
        <v>0</v>
      </c>
      <c r="BY30" s="148">
        <f>+[1]Guaviare!AG30</f>
        <v>0</v>
      </c>
      <c r="BZ30" s="148">
        <f>+[1]Huila!Q30</f>
        <v>0</v>
      </c>
      <c r="CA30" s="148">
        <f>+[1]Huila!R30</f>
        <v>0</v>
      </c>
      <c r="CB30" s="148">
        <f>+[1]Huila!AG30</f>
        <v>0</v>
      </c>
      <c r="CC30" s="148">
        <f>+'[1]La Guajira'!Q30</f>
        <v>0</v>
      </c>
      <c r="CD30" s="148">
        <f>+'[1]La Guajira'!R30</f>
        <v>0</v>
      </c>
      <c r="CE30" s="148">
        <f>+'[1]La Guajira'!AG30</f>
        <v>0</v>
      </c>
      <c r="CF30" s="148">
        <f>+[1]Magdalena!Q30</f>
        <v>0</v>
      </c>
      <c r="CG30" s="148">
        <f>+[1]Magdalena!R30</f>
        <v>0</v>
      </c>
      <c r="CH30" s="148">
        <f>+[1]Magdalena!AG30</f>
        <v>0</v>
      </c>
      <c r="CI30" s="148">
        <f>+[1]Meta!Q30</f>
        <v>0</v>
      </c>
      <c r="CJ30" s="148">
        <f>+[1]Meta!R30</f>
        <v>0</v>
      </c>
      <c r="CK30" s="148">
        <f>+[1]Meta!AG30</f>
        <v>0</v>
      </c>
      <c r="CL30" s="148">
        <f>+[1]Nariño!Q30</f>
        <v>0</v>
      </c>
      <c r="CM30" s="148">
        <f>+[1]Nariño!R30</f>
        <v>0</v>
      </c>
      <c r="CN30" s="148">
        <f>+[1]Nariño!AG30</f>
        <v>0</v>
      </c>
      <c r="CO30" s="148">
        <f>+'[1]Norte de Santander'!Q30</f>
        <v>0</v>
      </c>
      <c r="CP30" s="148">
        <f>+'[1]Norte de Santander'!R30</f>
        <v>0</v>
      </c>
      <c r="CQ30" s="148">
        <f>+'[1]Norte de Santander'!AG30</f>
        <v>0</v>
      </c>
      <c r="CR30" s="148">
        <f>+[1]Putumayo!Q30</f>
        <v>0</v>
      </c>
      <c r="CS30" s="148">
        <f>+[1]Putumayo!R30</f>
        <v>0</v>
      </c>
      <c r="CT30" s="148">
        <f>+[1]Putumayo!AG30</f>
        <v>0</v>
      </c>
      <c r="CU30" s="148">
        <f>+[1]Quindio!Q30</f>
        <v>0</v>
      </c>
      <c r="CV30" s="148">
        <f>+[1]Quindio!R30</f>
        <v>0</v>
      </c>
      <c r="CW30" s="148">
        <f>+[1]Quindio!AG30</f>
        <v>0</v>
      </c>
      <c r="CX30" s="148">
        <f>+[1]Risaralda!Q30</f>
        <v>0</v>
      </c>
      <c r="CY30" s="148">
        <f>+[1]Risaralda!R30</f>
        <v>0</v>
      </c>
      <c r="CZ30" s="148">
        <f>+[1]Risaralda!AG30</f>
        <v>0</v>
      </c>
      <c r="DA30" s="148">
        <f>+'[1]San Anadrés'!Q30</f>
        <v>0</v>
      </c>
      <c r="DB30" s="148">
        <f>+'[1]San Anadrés'!R30</f>
        <v>0</v>
      </c>
      <c r="DC30" s="148">
        <f>+'[1]San Anadrés'!AG30</f>
        <v>0</v>
      </c>
      <c r="DD30" s="148">
        <f>+[1]Santander!Q30</f>
        <v>0</v>
      </c>
      <c r="DE30" s="148">
        <f>+[1]Santander!R30</f>
        <v>0</v>
      </c>
      <c r="DF30" s="148">
        <f>+[1]Santander!AG30</f>
        <v>0</v>
      </c>
      <c r="DG30" s="148">
        <f>+[1]Sucre!Q30</f>
        <v>0</v>
      </c>
      <c r="DH30" s="148">
        <f>+[1]Sucre!R30</f>
        <v>0</v>
      </c>
      <c r="DI30" s="148">
        <f>+[1]Sucre!AG30</f>
        <v>0</v>
      </c>
      <c r="DJ30" s="148">
        <f>+[1]Tolima!Q30</f>
        <v>0</v>
      </c>
      <c r="DK30" s="148">
        <f>+[1]Tolima!R30</f>
        <v>0</v>
      </c>
      <c r="DL30" s="148">
        <f>+[1]Tolima!AG30</f>
        <v>0</v>
      </c>
      <c r="DM30" s="148">
        <f>+'[1]Valle del Cauca'!Q30</f>
        <v>0</v>
      </c>
      <c r="DN30" s="148">
        <f>+'[1]Valle del Cauca'!R30</f>
        <v>0</v>
      </c>
      <c r="DO30" s="148">
        <f>+'[1]Valle del Cauca'!AG30</f>
        <v>0</v>
      </c>
      <c r="DP30" s="148">
        <f>+[1]Vaupés!Q30</f>
        <v>0</v>
      </c>
      <c r="DQ30" s="148">
        <f>+[1]Vaupés!R30</f>
        <v>0</v>
      </c>
      <c r="DR30" s="148">
        <f>+[1]Vaupés!AG30</f>
        <v>0</v>
      </c>
      <c r="DS30" s="148">
        <f>+[1]Vichada!Q30</f>
        <v>0</v>
      </c>
      <c r="DT30" s="148">
        <f>+[1]Vichada!R30</f>
        <v>0</v>
      </c>
      <c r="DU30" s="148">
        <f>+[1]Vichada!AG30</f>
        <v>0</v>
      </c>
    </row>
    <row r="31" spans="1:125" ht="56.25" hidden="1" x14ac:dyDescent="0.2">
      <c r="A31" s="198" t="s">
        <v>771</v>
      </c>
      <c r="B31" s="149" t="str">
        <f t="shared" si="4"/>
        <v>5-0-26-5</v>
      </c>
      <c r="C31" s="204" t="s">
        <v>772</v>
      </c>
      <c r="D31" s="204" t="s">
        <v>55</v>
      </c>
      <c r="E31" s="204" t="s">
        <v>56</v>
      </c>
      <c r="F31" s="204" t="s">
        <v>852</v>
      </c>
      <c r="G31" s="204" t="s">
        <v>853</v>
      </c>
      <c r="H31" s="135" t="s">
        <v>868</v>
      </c>
      <c r="I31" s="192" t="s">
        <v>869</v>
      </c>
      <c r="J31" s="135">
        <v>1</v>
      </c>
      <c r="K31" s="135">
        <v>10</v>
      </c>
      <c r="L31" s="192" t="s">
        <v>842</v>
      </c>
      <c r="M31" s="148">
        <v>0</v>
      </c>
      <c r="N31" s="192" t="s">
        <v>870</v>
      </c>
      <c r="O31" s="150" t="s">
        <v>831</v>
      </c>
      <c r="P31" s="192" t="s">
        <v>59</v>
      </c>
      <c r="Q31" s="69">
        <f t="shared" si="0"/>
        <v>0</v>
      </c>
      <c r="R31" s="206">
        <f t="shared" si="12"/>
        <v>0</v>
      </c>
      <c r="S31" s="83" t="e">
        <f t="shared" si="6"/>
        <v>#DIV/0!</v>
      </c>
      <c r="T31" s="83">
        <f>+[1]Amazonas!S31+[1]Antioquia!S31+[1]Atantico!S31+[1]Arauca!S31+[1]Bolivar!S31+[1]Boyacá!S31+[1]Caldas!S31+[1]Caquetá!S31+[1]Casanare!S31+[1]Cauca!S31+[1]Cesar!S31+[1]Chocó!S31+[1]Córdoba!S31+[1]Cundinamarca!S31+[1]Guainía!S31+[1]Guaviare!S31+[1]Huila!S31+'[1]La Guajira'!S31+[1]Magdalena!S31+[1]Meta!S31+[1]Nariño!S31+'[1]Norte de Santander'!S31+[1]Putumayo!S31+[1]Quindio!S31+[1]Risaralda!S31+'[1]San Anadrés'!S31+[1]Santander!S31+[1]Sucre!S31+[1]Tolima!S31+'[1]Valle del Cauca'!S31+[1]Vaupés!S31+[1]Vichada!S31</f>
        <v>1</v>
      </c>
      <c r="U31" s="83">
        <f>+[1]Amazonas!T31+[1]Antioquia!T31+[1]Atantico!T31+[1]Arauca!T31+[1]Bolivar!T31+[1]Boyacá!T31+[1]Caldas!T31+[1]Caquetá!T31+[1]Casanare!T31+[1]Cauca!T31+[1]Cesar!T31+[1]Chocó!T31+[1]Córdoba!T31+[1]Cundinamarca!T31+[1]Guainía!T31+[1]Guaviare!T31+[1]Huila!T31+'[1]La Guajira'!T31+[1]Magdalena!T31+[1]Meta!T31+[1]Nariño!T31+'[1]Norte de Santander'!T31+[1]Putumayo!T31+[1]Quindio!T31+[1]Risaralda!T31+'[1]San Anadrés'!T31+[1]Santander!T31+[1]Sucre!T31+[1]Tolima!T31+'[1]Valle del Cauca'!T31+[1]Vaupés!T31+[1]Vichada!T31</f>
        <v>0</v>
      </c>
      <c r="V31" s="148">
        <f t="shared" si="13"/>
        <v>2</v>
      </c>
      <c r="W31" s="148">
        <f t="shared" si="14"/>
        <v>0</v>
      </c>
      <c r="X31" s="148">
        <f>+'[1]Oficinas Nacionales'!Q31</f>
        <v>1</v>
      </c>
      <c r="Y31" s="148">
        <f>+'[1]Oficinas Nacionales'!R31</f>
        <v>0</v>
      </c>
      <c r="Z31" s="148">
        <f>+'[1]Oficinas Nacionales'!AG31</f>
        <v>0</v>
      </c>
      <c r="AA31" s="148">
        <f t="shared" si="15"/>
        <v>1</v>
      </c>
      <c r="AB31" s="148">
        <f t="shared" si="11"/>
        <v>0</v>
      </c>
      <c r="AC31" s="148">
        <f t="shared" si="11"/>
        <v>0</v>
      </c>
      <c r="AD31" s="148">
        <f>+[1]Amazonas!Q31</f>
        <v>0</v>
      </c>
      <c r="AE31" s="148">
        <f>+[1]Amazonas!R31</f>
        <v>0</v>
      </c>
      <c r="AF31" s="148">
        <f>+[1]Amazonas!AG31</f>
        <v>0</v>
      </c>
      <c r="AG31" s="148">
        <f>+[1]Antioquia!Q31</f>
        <v>0</v>
      </c>
      <c r="AH31" s="148">
        <f>+[1]Antioquia!R31</f>
        <v>0</v>
      </c>
      <c r="AI31" s="148">
        <f>+[1]Antioquia!AG31</f>
        <v>0</v>
      </c>
      <c r="AJ31" s="148">
        <f>+[1]Atantico!Q31</f>
        <v>0</v>
      </c>
      <c r="AK31" s="148">
        <f>+[1]Atantico!R31</f>
        <v>0</v>
      </c>
      <c r="AL31" s="148">
        <f>+[1]Atantico!AG31</f>
        <v>0</v>
      </c>
      <c r="AM31" s="148">
        <f>+[1]Arauca!Q31</f>
        <v>0</v>
      </c>
      <c r="AN31" s="148">
        <f>+[1]Arauca!R31</f>
        <v>0</v>
      </c>
      <c r="AO31" s="148">
        <f>+[1]Arauca!AG31</f>
        <v>0</v>
      </c>
      <c r="AP31" s="148">
        <f>+[1]Bolivar!Q31</f>
        <v>0</v>
      </c>
      <c r="AQ31" s="148">
        <f>+[1]Bolivar!R31</f>
        <v>0</v>
      </c>
      <c r="AR31" s="148">
        <f>+[1]Bolivar!AG31</f>
        <v>0</v>
      </c>
      <c r="AS31" s="148">
        <f>+[1]Boyacá!Q31</f>
        <v>0</v>
      </c>
      <c r="AT31" s="148">
        <f>+[1]Boyacá!R31</f>
        <v>0</v>
      </c>
      <c r="AU31" s="148">
        <f>+[1]Boyacá!AG31</f>
        <v>0</v>
      </c>
      <c r="AV31" s="148">
        <f>+[1]Caldas!Q31</f>
        <v>0</v>
      </c>
      <c r="AW31" s="148">
        <f>+[1]Caldas!R31</f>
        <v>0</v>
      </c>
      <c r="AX31" s="148">
        <f>+[1]Caldas!AG31</f>
        <v>0</v>
      </c>
      <c r="AY31" s="148">
        <f>+[1]Caquetá!Q31</f>
        <v>0</v>
      </c>
      <c r="AZ31" s="148">
        <f>+[1]Caquetá!R31</f>
        <v>0</v>
      </c>
      <c r="BA31" s="148">
        <f>+[1]Caquetá!AG31</f>
        <v>0</v>
      </c>
      <c r="BB31" s="148">
        <f>+[1]Casanare!Q31</f>
        <v>0</v>
      </c>
      <c r="BC31" s="148">
        <f>+[1]Casanare!R31</f>
        <v>0</v>
      </c>
      <c r="BD31" s="148">
        <f>+[1]Casanare!AG31</f>
        <v>0</v>
      </c>
      <c r="BE31" s="148">
        <f>+[1]Cauca!Q31</f>
        <v>0</v>
      </c>
      <c r="BF31" s="148">
        <f>+[1]Cauca!R31</f>
        <v>0</v>
      </c>
      <c r="BG31" s="148">
        <f>+[1]Cauca!AG31</f>
        <v>0</v>
      </c>
      <c r="BH31" s="148">
        <f>+[1]Cesar!Q31</f>
        <v>0</v>
      </c>
      <c r="BI31" s="148">
        <f>+[1]Cesar!R31</f>
        <v>0</v>
      </c>
      <c r="BJ31" s="148">
        <f>+[1]Cesar!AG31</f>
        <v>0</v>
      </c>
      <c r="BK31" s="148">
        <f>+[1]Chocó!Q31</f>
        <v>0</v>
      </c>
      <c r="BL31" s="148">
        <f>+[1]Chocó!R31</f>
        <v>0</v>
      </c>
      <c r="BM31" s="148">
        <f>+[1]Chocó!AG31</f>
        <v>0</v>
      </c>
      <c r="BN31" s="148">
        <f>+[1]Córdoba!Q31</f>
        <v>1</v>
      </c>
      <c r="BO31" s="148">
        <f>+[1]Córdoba!R31</f>
        <v>0</v>
      </c>
      <c r="BP31" s="148">
        <f>+[1]Córdoba!AG31</f>
        <v>0</v>
      </c>
      <c r="BQ31" s="148">
        <f>+[1]Cundinamarca!Q31</f>
        <v>0</v>
      </c>
      <c r="BR31" s="148">
        <f>+[1]Cundinamarca!R31</f>
        <v>0</v>
      </c>
      <c r="BS31" s="148">
        <f>+[1]Cundinamarca!AG31</f>
        <v>0</v>
      </c>
      <c r="BT31" s="148">
        <f>+[1]Guainía!Q31</f>
        <v>0</v>
      </c>
      <c r="BU31" s="148">
        <f>+[1]Guainía!R31</f>
        <v>0</v>
      </c>
      <c r="BV31" s="148">
        <f>+[1]Guainía!AG31</f>
        <v>0</v>
      </c>
      <c r="BW31" s="148">
        <f>+[1]Guaviare!Q31</f>
        <v>0</v>
      </c>
      <c r="BX31" s="148">
        <f>+[1]Guaviare!R31</f>
        <v>0</v>
      </c>
      <c r="BY31" s="148">
        <f>+[1]Guaviare!AG31</f>
        <v>0</v>
      </c>
      <c r="BZ31" s="148">
        <f>+[1]Huila!Q31</f>
        <v>0</v>
      </c>
      <c r="CA31" s="148">
        <f>+[1]Huila!R31</f>
        <v>0</v>
      </c>
      <c r="CB31" s="148">
        <f>+[1]Huila!AG31</f>
        <v>0</v>
      </c>
      <c r="CC31" s="148">
        <f>+'[1]La Guajira'!Q31</f>
        <v>0</v>
      </c>
      <c r="CD31" s="148">
        <f>+'[1]La Guajira'!R31</f>
        <v>0</v>
      </c>
      <c r="CE31" s="148">
        <f>+'[1]La Guajira'!AG31</f>
        <v>0</v>
      </c>
      <c r="CF31" s="148">
        <f>+[1]Magdalena!Q31</f>
        <v>0</v>
      </c>
      <c r="CG31" s="148">
        <f>+[1]Magdalena!R31</f>
        <v>0</v>
      </c>
      <c r="CH31" s="148">
        <f>+[1]Magdalena!AG31</f>
        <v>0</v>
      </c>
      <c r="CI31" s="148">
        <f>+[1]Meta!Q31</f>
        <v>0</v>
      </c>
      <c r="CJ31" s="148">
        <f>+[1]Meta!R31</f>
        <v>0</v>
      </c>
      <c r="CK31" s="148">
        <f>+[1]Meta!AG31</f>
        <v>0</v>
      </c>
      <c r="CL31" s="148">
        <f>+[1]Nariño!Q31</f>
        <v>0</v>
      </c>
      <c r="CM31" s="148">
        <f>+[1]Nariño!R31</f>
        <v>0</v>
      </c>
      <c r="CN31" s="148">
        <f>+[1]Nariño!AG31</f>
        <v>0</v>
      </c>
      <c r="CO31" s="148">
        <f>+'[1]Norte de Santander'!Q31</f>
        <v>0</v>
      </c>
      <c r="CP31" s="148">
        <f>+'[1]Norte de Santander'!R31</f>
        <v>0</v>
      </c>
      <c r="CQ31" s="148">
        <f>+'[1]Norte de Santander'!AG31</f>
        <v>0</v>
      </c>
      <c r="CR31" s="148">
        <f>+[1]Putumayo!Q31</f>
        <v>0</v>
      </c>
      <c r="CS31" s="148">
        <f>+[1]Putumayo!R31</f>
        <v>0</v>
      </c>
      <c r="CT31" s="148">
        <f>+[1]Putumayo!AG31</f>
        <v>0</v>
      </c>
      <c r="CU31" s="148">
        <f>+[1]Quindio!Q31</f>
        <v>0</v>
      </c>
      <c r="CV31" s="148">
        <f>+[1]Quindio!R31</f>
        <v>0</v>
      </c>
      <c r="CW31" s="148">
        <f>+[1]Quindio!AG31</f>
        <v>0</v>
      </c>
      <c r="CX31" s="148">
        <f>+[1]Risaralda!Q31</f>
        <v>0</v>
      </c>
      <c r="CY31" s="148">
        <f>+[1]Risaralda!R31</f>
        <v>0</v>
      </c>
      <c r="CZ31" s="148">
        <f>+[1]Risaralda!AG31</f>
        <v>0</v>
      </c>
      <c r="DA31" s="148">
        <f>+'[1]San Anadrés'!Q31</f>
        <v>0</v>
      </c>
      <c r="DB31" s="148">
        <f>+'[1]San Anadrés'!R31</f>
        <v>0</v>
      </c>
      <c r="DC31" s="148">
        <f>+'[1]San Anadrés'!AG31</f>
        <v>0</v>
      </c>
      <c r="DD31" s="148">
        <f>+[1]Santander!Q31</f>
        <v>0</v>
      </c>
      <c r="DE31" s="148">
        <f>+[1]Santander!R31</f>
        <v>0</v>
      </c>
      <c r="DF31" s="148">
        <f>+[1]Santander!AG31</f>
        <v>0</v>
      </c>
      <c r="DG31" s="148">
        <f>+[1]Sucre!Q31</f>
        <v>0</v>
      </c>
      <c r="DH31" s="148">
        <f>+[1]Sucre!R31</f>
        <v>0</v>
      </c>
      <c r="DI31" s="148">
        <f>+[1]Sucre!AG31</f>
        <v>0</v>
      </c>
      <c r="DJ31" s="148">
        <f>+[1]Tolima!Q31</f>
        <v>0</v>
      </c>
      <c r="DK31" s="148">
        <f>+[1]Tolima!R31</f>
        <v>0</v>
      </c>
      <c r="DL31" s="148">
        <f>+[1]Tolima!AG31</f>
        <v>0</v>
      </c>
      <c r="DM31" s="148">
        <f>+'[1]Valle del Cauca'!Q31</f>
        <v>0</v>
      </c>
      <c r="DN31" s="148">
        <f>+'[1]Valle del Cauca'!R31</f>
        <v>0</v>
      </c>
      <c r="DO31" s="148">
        <f>+'[1]Valle del Cauca'!AG31</f>
        <v>0</v>
      </c>
      <c r="DP31" s="148">
        <f>+[1]Vaupés!Q31</f>
        <v>0</v>
      </c>
      <c r="DQ31" s="148">
        <f>+[1]Vaupés!R31</f>
        <v>0</v>
      </c>
      <c r="DR31" s="148">
        <f>+[1]Vaupés!AG31</f>
        <v>0</v>
      </c>
      <c r="DS31" s="148">
        <f>+[1]Vichada!Q31</f>
        <v>0</v>
      </c>
      <c r="DT31" s="148">
        <f>+[1]Vichada!R31</f>
        <v>0</v>
      </c>
      <c r="DU31" s="148">
        <f>+[1]Vichada!AG31</f>
        <v>0</v>
      </c>
    </row>
    <row r="32" spans="1:125" ht="67.5" hidden="1" x14ac:dyDescent="0.2">
      <c r="A32" s="198" t="s">
        <v>771</v>
      </c>
      <c r="B32" s="149" t="str">
        <f t="shared" si="4"/>
        <v>5-0-26-6</v>
      </c>
      <c r="C32" s="204" t="s">
        <v>772</v>
      </c>
      <c r="D32" s="204" t="s">
        <v>55</v>
      </c>
      <c r="E32" s="204" t="s">
        <v>56</v>
      </c>
      <c r="F32" s="204" t="s">
        <v>852</v>
      </c>
      <c r="G32" s="204" t="s">
        <v>853</v>
      </c>
      <c r="H32" s="135" t="s">
        <v>871</v>
      </c>
      <c r="I32" s="192" t="s">
        <v>872</v>
      </c>
      <c r="J32" s="135">
        <v>86</v>
      </c>
      <c r="K32" s="135">
        <v>10</v>
      </c>
      <c r="L32" s="192" t="s">
        <v>873</v>
      </c>
      <c r="M32" s="148">
        <v>86</v>
      </c>
      <c r="N32" s="192" t="s">
        <v>874</v>
      </c>
      <c r="O32" s="150" t="s">
        <v>57</v>
      </c>
      <c r="P32" s="150" t="s">
        <v>59</v>
      </c>
      <c r="Q32" s="69">
        <f t="shared" si="0"/>
        <v>0</v>
      </c>
      <c r="R32" s="206">
        <f t="shared" si="12"/>
        <v>0</v>
      </c>
      <c r="S32" s="83">
        <f t="shared" si="6"/>
        <v>0.95</v>
      </c>
      <c r="T32" s="83">
        <f>+[1]Amazonas!S32+[1]Antioquia!S32+[1]Atantico!S32+[1]Arauca!S32+[1]Bolivar!S32+[1]Boyacá!S32+[1]Caldas!S32+[1]Caquetá!S32+[1]Casanare!S32+[1]Cauca!S32+[1]Cesar!S32+[1]Chocó!S32+[1]Córdoba!S32+[1]Cundinamarca!S32+[1]Guainía!S32+[1]Guaviare!S32+[1]Huila!S32+'[1]La Guajira'!S32+[1]Magdalena!S32+[1]Meta!S32+[1]Nariño!S32+'[1]Norte de Santander'!S32+[1]Putumayo!S32+[1]Quindio!S32+[1]Risaralda!S32+'[1]San Anadrés'!S32+[1]Santander!S32+[1]Sucre!S32+[1]Tolima!S32+'[1]Valle del Cauca'!S32+[1]Vaupés!S32+[1]Vichada!S32</f>
        <v>95</v>
      </c>
      <c r="U32" s="83">
        <f>+[1]Amazonas!T32+[1]Antioquia!T32+[1]Atantico!T32+[1]Arauca!T32+[1]Bolivar!T32+[1]Boyacá!T32+[1]Caldas!T32+[1]Caquetá!T32+[1]Casanare!T32+[1]Cauca!T32+[1]Cesar!T32+[1]Chocó!T32+[1]Córdoba!T32+[1]Cundinamarca!T32+[1]Guainía!T32+[1]Guaviare!T32+[1]Huila!T32+'[1]La Guajira'!T32+[1]Magdalena!T32+[1]Meta!T32+[1]Nariño!T32+'[1]Norte de Santander'!T32+[1]Putumayo!T32+[1]Quindio!T32+[1]Risaralda!T32+'[1]San Anadrés'!T32+[1]Santander!T32+[1]Sucre!T32+[1]Tolima!T32+'[1]Valle del Cauca'!T32+[1]Vaupés!T32+[1]Vichada!T32</f>
        <v>100</v>
      </c>
      <c r="V32" s="148">
        <f t="shared" si="13"/>
        <v>186</v>
      </c>
      <c r="W32" s="148">
        <f t="shared" si="14"/>
        <v>0</v>
      </c>
      <c r="X32" s="148">
        <f>+'[1]Oficinas Nacionales'!Q32</f>
        <v>86</v>
      </c>
      <c r="Y32" s="148">
        <f>+'[1]Oficinas Nacionales'!R32</f>
        <v>0</v>
      </c>
      <c r="Z32" s="148">
        <f>+'[1]Oficinas Nacionales'!AG32</f>
        <v>0</v>
      </c>
      <c r="AA32" s="148">
        <f t="shared" si="15"/>
        <v>100</v>
      </c>
      <c r="AB32" s="148">
        <f t="shared" si="11"/>
        <v>86</v>
      </c>
      <c r="AC32" s="148">
        <f t="shared" si="11"/>
        <v>0</v>
      </c>
      <c r="AD32" s="148">
        <f>+[1]Amazonas!Q32</f>
        <v>0</v>
      </c>
      <c r="AE32" s="148">
        <f>+[1]Amazonas!R32</f>
        <v>0</v>
      </c>
      <c r="AF32" s="148">
        <f>+[1]Amazonas!AG32</f>
        <v>0</v>
      </c>
      <c r="AG32" s="148">
        <f>+[1]Antioquia!Q32</f>
        <v>0</v>
      </c>
      <c r="AH32" s="148">
        <f>+[1]Antioquia!R32</f>
        <v>0</v>
      </c>
      <c r="AI32" s="148">
        <f>+[1]Antioquia!AG32</f>
        <v>0</v>
      </c>
      <c r="AJ32" s="148">
        <f>+[1]Atantico!Q32</f>
        <v>0</v>
      </c>
      <c r="AK32" s="148">
        <f>+[1]Atantico!R32</f>
        <v>0</v>
      </c>
      <c r="AL32" s="148">
        <f>+[1]Atantico!AG32</f>
        <v>0</v>
      </c>
      <c r="AM32" s="148">
        <f>+[1]Arauca!Q32</f>
        <v>0</v>
      </c>
      <c r="AN32" s="148">
        <f>+[1]Arauca!R32</f>
        <v>0</v>
      </c>
      <c r="AO32" s="148">
        <f>+[1]Arauca!AG32</f>
        <v>0</v>
      </c>
      <c r="AP32" s="148">
        <f>+[1]Bolivar!Q32</f>
        <v>0</v>
      </c>
      <c r="AQ32" s="148">
        <f>+[1]Bolivar!R32</f>
        <v>0</v>
      </c>
      <c r="AR32" s="148">
        <f>+[1]Bolivar!AG32</f>
        <v>0</v>
      </c>
      <c r="AS32" s="148">
        <f>+[1]Boyacá!Q32</f>
        <v>0</v>
      </c>
      <c r="AT32" s="148">
        <f>+[1]Boyacá!R32</f>
        <v>0</v>
      </c>
      <c r="AU32" s="148">
        <f>+[1]Boyacá!AG32</f>
        <v>0</v>
      </c>
      <c r="AV32" s="148">
        <f>+[1]Caldas!Q32</f>
        <v>0</v>
      </c>
      <c r="AW32" s="148">
        <f>+[1]Caldas!R32</f>
        <v>0</v>
      </c>
      <c r="AX32" s="148">
        <f>+[1]Caldas!AG32</f>
        <v>0</v>
      </c>
      <c r="AY32" s="148">
        <f>+[1]Caquetá!Q32</f>
        <v>0</v>
      </c>
      <c r="AZ32" s="148">
        <f>+[1]Caquetá!R32</f>
        <v>0</v>
      </c>
      <c r="BA32" s="148">
        <f>+[1]Caquetá!AG32</f>
        <v>0</v>
      </c>
      <c r="BB32" s="148">
        <f>+[1]Casanare!Q32</f>
        <v>0</v>
      </c>
      <c r="BC32" s="148">
        <f>+[1]Casanare!R32</f>
        <v>0</v>
      </c>
      <c r="BD32" s="148">
        <f>+[1]Casanare!AG32</f>
        <v>0</v>
      </c>
      <c r="BE32" s="148">
        <f>+[1]Cauca!Q32</f>
        <v>0</v>
      </c>
      <c r="BF32" s="148">
        <f>+[1]Cauca!R32</f>
        <v>0</v>
      </c>
      <c r="BG32" s="148">
        <f>+[1]Cauca!AG32</f>
        <v>0</v>
      </c>
      <c r="BH32" s="148">
        <f>+[1]Cesar!Q32</f>
        <v>0</v>
      </c>
      <c r="BI32" s="148">
        <f>+[1]Cesar!R32</f>
        <v>0</v>
      </c>
      <c r="BJ32" s="148">
        <f>+[1]Cesar!AG32</f>
        <v>0</v>
      </c>
      <c r="BK32" s="148">
        <f>+[1]Chocó!Q32</f>
        <v>0</v>
      </c>
      <c r="BL32" s="148">
        <f>+[1]Chocó!R32</f>
        <v>0</v>
      </c>
      <c r="BM32" s="148">
        <f>+[1]Chocó!AG32</f>
        <v>0</v>
      </c>
      <c r="BN32" s="148">
        <f>+[1]Córdoba!Q32</f>
        <v>100</v>
      </c>
      <c r="BO32" s="148">
        <f>+[1]Córdoba!R32</f>
        <v>86</v>
      </c>
      <c r="BP32" s="148">
        <f>+[1]Córdoba!AG32</f>
        <v>0</v>
      </c>
      <c r="BQ32" s="148">
        <f>+[1]Cundinamarca!Q32</f>
        <v>0</v>
      </c>
      <c r="BR32" s="148">
        <f>+[1]Cundinamarca!R32</f>
        <v>0</v>
      </c>
      <c r="BS32" s="148">
        <f>+[1]Cundinamarca!AG32</f>
        <v>0</v>
      </c>
      <c r="BT32" s="148">
        <f>+[1]Guainía!Q32</f>
        <v>0</v>
      </c>
      <c r="BU32" s="148">
        <f>+[1]Guainía!R32</f>
        <v>0</v>
      </c>
      <c r="BV32" s="148">
        <f>+[1]Guainía!AG32</f>
        <v>0</v>
      </c>
      <c r="BW32" s="148">
        <f>+[1]Guaviare!Q32</f>
        <v>0</v>
      </c>
      <c r="BX32" s="148">
        <f>+[1]Guaviare!R32</f>
        <v>0</v>
      </c>
      <c r="BY32" s="148">
        <f>+[1]Guaviare!AG32</f>
        <v>0</v>
      </c>
      <c r="BZ32" s="148">
        <f>+[1]Huila!Q32</f>
        <v>0</v>
      </c>
      <c r="CA32" s="148">
        <f>+[1]Huila!R32</f>
        <v>0</v>
      </c>
      <c r="CB32" s="148">
        <f>+[1]Huila!AG32</f>
        <v>0</v>
      </c>
      <c r="CC32" s="148">
        <f>+'[1]La Guajira'!Q32</f>
        <v>0</v>
      </c>
      <c r="CD32" s="148">
        <f>+'[1]La Guajira'!R32</f>
        <v>0</v>
      </c>
      <c r="CE32" s="148">
        <f>+'[1]La Guajira'!AG32</f>
        <v>0</v>
      </c>
      <c r="CF32" s="148">
        <f>+[1]Magdalena!Q32</f>
        <v>0</v>
      </c>
      <c r="CG32" s="148">
        <f>+[1]Magdalena!R32</f>
        <v>0</v>
      </c>
      <c r="CH32" s="148">
        <f>+[1]Magdalena!AG32</f>
        <v>0</v>
      </c>
      <c r="CI32" s="148">
        <f>+[1]Meta!Q32</f>
        <v>0</v>
      </c>
      <c r="CJ32" s="148">
        <f>+[1]Meta!R32</f>
        <v>0</v>
      </c>
      <c r="CK32" s="148">
        <f>+[1]Meta!AG32</f>
        <v>0</v>
      </c>
      <c r="CL32" s="148">
        <f>+[1]Nariño!Q32</f>
        <v>0</v>
      </c>
      <c r="CM32" s="148">
        <f>+[1]Nariño!R32</f>
        <v>0</v>
      </c>
      <c r="CN32" s="148">
        <f>+[1]Nariño!AG32</f>
        <v>0</v>
      </c>
      <c r="CO32" s="148">
        <f>+'[1]Norte de Santander'!Q32</f>
        <v>0</v>
      </c>
      <c r="CP32" s="148">
        <f>+'[1]Norte de Santander'!R32</f>
        <v>0</v>
      </c>
      <c r="CQ32" s="148">
        <f>+'[1]Norte de Santander'!AG32</f>
        <v>0</v>
      </c>
      <c r="CR32" s="148">
        <f>+[1]Putumayo!Q32</f>
        <v>0</v>
      </c>
      <c r="CS32" s="148">
        <f>+[1]Putumayo!R32</f>
        <v>0</v>
      </c>
      <c r="CT32" s="148">
        <f>+[1]Putumayo!AG32</f>
        <v>0</v>
      </c>
      <c r="CU32" s="148">
        <f>+[1]Quindio!Q32</f>
        <v>0</v>
      </c>
      <c r="CV32" s="148">
        <f>+[1]Quindio!R32</f>
        <v>0</v>
      </c>
      <c r="CW32" s="148">
        <f>+[1]Quindio!AG32</f>
        <v>0</v>
      </c>
      <c r="CX32" s="148">
        <f>+[1]Risaralda!Q32</f>
        <v>0</v>
      </c>
      <c r="CY32" s="148">
        <f>+[1]Risaralda!R32</f>
        <v>0</v>
      </c>
      <c r="CZ32" s="148">
        <f>+[1]Risaralda!AG32</f>
        <v>0</v>
      </c>
      <c r="DA32" s="148">
        <f>+'[1]San Anadrés'!Q32</f>
        <v>0</v>
      </c>
      <c r="DB32" s="148">
        <f>+'[1]San Anadrés'!R32</f>
        <v>0</v>
      </c>
      <c r="DC32" s="148">
        <f>+'[1]San Anadrés'!AG32</f>
        <v>0</v>
      </c>
      <c r="DD32" s="148">
        <f>+[1]Santander!Q32</f>
        <v>0</v>
      </c>
      <c r="DE32" s="148">
        <f>+[1]Santander!R32</f>
        <v>0</v>
      </c>
      <c r="DF32" s="148">
        <f>+[1]Santander!AG32</f>
        <v>0</v>
      </c>
      <c r="DG32" s="148">
        <f>+[1]Sucre!Q32</f>
        <v>0</v>
      </c>
      <c r="DH32" s="148">
        <f>+[1]Sucre!R32</f>
        <v>0</v>
      </c>
      <c r="DI32" s="148">
        <f>+[1]Sucre!AG32</f>
        <v>0</v>
      </c>
      <c r="DJ32" s="148">
        <f>+[1]Tolima!Q32</f>
        <v>0</v>
      </c>
      <c r="DK32" s="148">
        <f>+[1]Tolima!R32</f>
        <v>0</v>
      </c>
      <c r="DL32" s="148">
        <f>+[1]Tolima!AG32</f>
        <v>0</v>
      </c>
      <c r="DM32" s="148">
        <f>+'[1]Valle del Cauca'!Q32</f>
        <v>0</v>
      </c>
      <c r="DN32" s="148">
        <f>+'[1]Valle del Cauca'!R32</f>
        <v>0</v>
      </c>
      <c r="DO32" s="148">
        <f>+'[1]Valle del Cauca'!AG32</f>
        <v>0</v>
      </c>
      <c r="DP32" s="148">
        <f>+[1]Vaupés!Q32</f>
        <v>0</v>
      </c>
      <c r="DQ32" s="148">
        <f>+[1]Vaupés!R32</f>
        <v>0</v>
      </c>
      <c r="DR32" s="148">
        <f>+[1]Vaupés!AG32</f>
        <v>0</v>
      </c>
      <c r="DS32" s="148">
        <f>+[1]Vichada!Q32</f>
        <v>0</v>
      </c>
      <c r="DT32" s="148">
        <f>+[1]Vichada!R32</f>
        <v>0</v>
      </c>
      <c r="DU32" s="148">
        <f>+[1]Vichada!AG32</f>
        <v>0</v>
      </c>
    </row>
    <row r="33" spans="1:125" ht="33.75" hidden="1" x14ac:dyDescent="0.2">
      <c r="A33" s="198" t="s">
        <v>771</v>
      </c>
      <c r="B33" s="149" t="str">
        <f t="shared" si="4"/>
        <v>5-0-26-7</v>
      </c>
      <c r="C33" s="204" t="s">
        <v>772</v>
      </c>
      <c r="D33" s="204" t="s">
        <v>55</v>
      </c>
      <c r="E33" s="204" t="s">
        <v>56</v>
      </c>
      <c r="F33" s="204" t="s">
        <v>852</v>
      </c>
      <c r="G33" s="204" t="s">
        <v>853</v>
      </c>
      <c r="H33" s="135" t="s">
        <v>875</v>
      </c>
      <c r="I33" s="192" t="s">
        <v>876</v>
      </c>
      <c r="J33" s="148">
        <v>130000</v>
      </c>
      <c r="K33" s="135">
        <v>10</v>
      </c>
      <c r="L33" s="192" t="s">
        <v>877</v>
      </c>
      <c r="M33" s="148">
        <v>117874</v>
      </c>
      <c r="N33" s="150" t="s">
        <v>878</v>
      </c>
      <c r="O33" s="150" t="s">
        <v>57</v>
      </c>
      <c r="P33" s="150" t="s">
        <v>851</v>
      </c>
      <c r="Q33" s="69">
        <f t="shared" si="0"/>
        <v>0</v>
      </c>
      <c r="R33" s="206">
        <f t="shared" si="12"/>
        <v>0</v>
      </c>
      <c r="S33" s="83" t="e">
        <f t="shared" si="6"/>
        <v>#DIV/0!</v>
      </c>
      <c r="T33" s="83">
        <f>+[1]Amazonas!S33+[1]Antioquia!S33+[1]Atantico!S33+[1]Arauca!S33+[1]Bolivar!S33+[1]Boyacá!S33+[1]Caldas!S33+[1]Caquetá!S33+[1]Casanare!S33+[1]Cauca!S33+[1]Cesar!S33+[1]Chocó!S33+[1]Córdoba!S33+[1]Cundinamarca!S33+[1]Guainía!S33+[1]Guaviare!S33+[1]Huila!S33+'[1]La Guajira'!S33+[1]Magdalena!S33+[1]Meta!S33+[1]Nariño!S33+'[1]Norte de Santander'!S33+[1]Putumayo!S33+[1]Quindio!S33+[1]Risaralda!S33+'[1]San Anadrés'!S33+[1]Santander!S33+[1]Sucre!S33+[1]Tolima!S33+'[1]Valle del Cauca'!S33+[1]Vaupés!S33+[1]Vichada!S33</f>
        <v>0</v>
      </c>
      <c r="U33" s="83">
        <f>+[1]Amazonas!T33+[1]Antioquia!T33+[1]Atantico!T33+[1]Arauca!T33+[1]Bolivar!T33+[1]Boyacá!T33+[1]Caldas!T33+[1]Caquetá!T33+[1]Casanare!T33+[1]Cauca!T33+[1]Cesar!T33+[1]Chocó!T33+[1]Córdoba!T33+[1]Cundinamarca!T33+[1]Guainía!T33+[1]Guaviare!T33+[1]Huila!T33+'[1]La Guajira'!T33+[1]Magdalena!T33+[1]Meta!T33+[1]Nariño!T33+'[1]Norte de Santander'!T33+[1]Putumayo!T33+[1]Quindio!T33+[1]Risaralda!T33+'[1]San Anadrés'!T33+[1]Santander!T33+[1]Sucre!T33+[1]Tolima!T33+'[1]Valle del Cauca'!T33+[1]Vaupés!T33+[1]Vichada!T33</f>
        <v>0</v>
      </c>
      <c r="V33" s="148">
        <f t="shared" si="13"/>
        <v>148000</v>
      </c>
      <c r="W33" s="148">
        <f t="shared" si="14"/>
        <v>0</v>
      </c>
      <c r="X33" s="148">
        <f>+'[1]Oficinas Nacionales'!Q33</f>
        <v>130000</v>
      </c>
      <c r="Y33" s="148">
        <f>+'[1]Oficinas Nacionales'!R33</f>
        <v>0</v>
      </c>
      <c r="Z33" s="148">
        <f>+'[1]Oficinas Nacionales'!AG33</f>
        <v>0</v>
      </c>
      <c r="AA33" s="148">
        <f t="shared" si="15"/>
        <v>18000</v>
      </c>
      <c r="AB33" s="148">
        <f t="shared" si="11"/>
        <v>15000</v>
      </c>
      <c r="AC33" s="148">
        <f t="shared" si="11"/>
        <v>0</v>
      </c>
      <c r="AD33" s="148">
        <f>+[1]Amazonas!Q33</f>
        <v>0</v>
      </c>
      <c r="AE33" s="148">
        <f>+[1]Amazonas!R33</f>
        <v>0</v>
      </c>
      <c r="AF33" s="148">
        <f>+[1]Amazonas!AG33</f>
        <v>0</v>
      </c>
      <c r="AG33" s="148">
        <f>+[1]Antioquia!Q33</f>
        <v>0</v>
      </c>
      <c r="AH33" s="148">
        <f>+[1]Antioquia!R33</f>
        <v>0</v>
      </c>
      <c r="AI33" s="148">
        <f>+[1]Antioquia!AG33</f>
        <v>0</v>
      </c>
      <c r="AJ33" s="148">
        <f>+[1]Atantico!Q33</f>
        <v>0</v>
      </c>
      <c r="AK33" s="148">
        <f>+[1]Atantico!R33</f>
        <v>0</v>
      </c>
      <c r="AL33" s="148">
        <f>+[1]Atantico!AG33</f>
        <v>0</v>
      </c>
      <c r="AM33" s="148">
        <f>+[1]Arauca!Q33</f>
        <v>0</v>
      </c>
      <c r="AN33" s="148">
        <f>+[1]Arauca!R33</f>
        <v>0</v>
      </c>
      <c r="AO33" s="148">
        <f>+[1]Arauca!AG33</f>
        <v>0</v>
      </c>
      <c r="AP33" s="148">
        <f>+[1]Bolivar!Q33</f>
        <v>0</v>
      </c>
      <c r="AQ33" s="148">
        <f>+[1]Bolivar!R33</f>
        <v>0</v>
      </c>
      <c r="AR33" s="148">
        <f>+[1]Bolivar!AG33</f>
        <v>0</v>
      </c>
      <c r="AS33" s="148">
        <f>+[1]Boyacá!Q33</f>
        <v>0</v>
      </c>
      <c r="AT33" s="148">
        <f>+[1]Boyacá!R33</f>
        <v>0</v>
      </c>
      <c r="AU33" s="148">
        <f>+[1]Boyacá!AG33</f>
        <v>0</v>
      </c>
      <c r="AV33" s="148">
        <f>+[1]Caldas!Q33</f>
        <v>0</v>
      </c>
      <c r="AW33" s="148">
        <f>+[1]Caldas!R33</f>
        <v>0</v>
      </c>
      <c r="AX33" s="148">
        <f>+[1]Caldas!AG33</f>
        <v>0</v>
      </c>
      <c r="AY33" s="148">
        <f>+[1]Caquetá!Q33</f>
        <v>0</v>
      </c>
      <c r="AZ33" s="148">
        <f>+[1]Caquetá!R33</f>
        <v>0</v>
      </c>
      <c r="BA33" s="148">
        <f>+[1]Caquetá!AG33</f>
        <v>0</v>
      </c>
      <c r="BB33" s="148">
        <f>+[1]Casanare!Q33</f>
        <v>0</v>
      </c>
      <c r="BC33" s="148">
        <f>+[1]Casanare!R33</f>
        <v>0</v>
      </c>
      <c r="BD33" s="148">
        <f>+[1]Casanare!AG33</f>
        <v>0</v>
      </c>
      <c r="BE33" s="148">
        <f>+[1]Cauca!Q33</f>
        <v>0</v>
      </c>
      <c r="BF33" s="148">
        <f>+[1]Cauca!R33</f>
        <v>0</v>
      </c>
      <c r="BG33" s="148">
        <f>+[1]Cauca!AG33</f>
        <v>0</v>
      </c>
      <c r="BH33" s="148">
        <f>+[1]Cesar!Q33</f>
        <v>0</v>
      </c>
      <c r="BI33" s="148">
        <f>+[1]Cesar!R33</f>
        <v>0</v>
      </c>
      <c r="BJ33" s="148">
        <f>+[1]Cesar!AG33</f>
        <v>0</v>
      </c>
      <c r="BK33" s="148">
        <f>+[1]Chocó!Q33</f>
        <v>0</v>
      </c>
      <c r="BL33" s="148">
        <f>+[1]Chocó!R33</f>
        <v>0</v>
      </c>
      <c r="BM33" s="148">
        <f>+[1]Chocó!AG33</f>
        <v>0</v>
      </c>
      <c r="BN33" s="148">
        <f>+[1]Córdoba!Q33</f>
        <v>18000</v>
      </c>
      <c r="BO33" s="148">
        <f>+[1]Córdoba!R33</f>
        <v>15000</v>
      </c>
      <c r="BP33" s="148">
        <f>+[1]Córdoba!AG33</f>
        <v>0</v>
      </c>
      <c r="BQ33" s="148">
        <f>+[1]Cundinamarca!Q33</f>
        <v>0</v>
      </c>
      <c r="BR33" s="148">
        <f>+[1]Cundinamarca!R33</f>
        <v>0</v>
      </c>
      <c r="BS33" s="148">
        <f>+[1]Cundinamarca!AG33</f>
        <v>0</v>
      </c>
      <c r="BT33" s="148">
        <f>+[1]Guainía!Q33</f>
        <v>0</v>
      </c>
      <c r="BU33" s="148">
        <f>+[1]Guainía!R33</f>
        <v>0</v>
      </c>
      <c r="BV33" s="148">
        <f>+[1]Guainía!AG33</f>
        <v>0</v>
      </c>
      <c r="BW33" s="148">
        <f>+[1]Guaviare!Q33</f>
        <v>0</v>
      </c>
      <c r="BX33" s="148">
        <f>+[1]Guaviare!R33</f>
        <v>0</v>
      </c>
      <c r="BY33" s="148">
        <f>+[1]Guaviare!AG33</f>
        <v>0</v>
      </c>
      <c r="BZ33" s="148">
        <f>+[1]Huila!Q33</f>
        <v>0</v>
      </c>
      <c r="CA33" s="148">
        <f>+[1]Huila!R33</f>
        <v>0</v>
      </c>
      <c r="CB33" s="148">
        <f>+[1]Huila!AG33</f>
        <v>0</v>
      </c>
      <c r="CC33" s="148">
        <f>+'[1]La Guajira'!Q33</f>
        <v>0</v>
      </c>
      <c r="CD33" s="148">
        <f>+'[1]La Guajira'!R33</f>
        <v>0</v>
      </c>
      <c r="CE33" s="148">
        <f>+'[1]La Guajira'!AG33</f>
        <v>0</v>
      </c>
      <c r="CF33" s="148">
        <f>+[1]Magdalena!Q33</f>
        <v>0</v>
      </c>
      <c r="CG33" s="148">
        <f>+[1]Magdalena!R33</f>
        <v>0</v>
      </c>
      <c r="CH33" s="148">
        <f>+[1]Magdalena!AG33</f>
        <v>0</v>
      </c>
      <c r="CI33" s="148">
        <f>+[1]Meta!Q33</f>
        <v>0</v>
      </c>
      <c r="CJ33" s="148">
        <f>+[1]Meta!R33</f>
        <v>0</v>
      </c>
      <c r="CK33" s="148">
        <f>+[1]Meta!AG33</f>
        <v>0</v>
      </c>
      <c r="CL33" s="148">
        <f>+[1]Nariño!Q33</f>
        <v>0</v>
      </c>
      <c r="CM33" s="148">
        <f>+[1]Nariño!R33</f>
        <v>0</v>
      </c>
      <c r="CN33" s="148">
        <f>+[1]Nariño!AG33</f>
        <v>0</v>
      </c>
      <c r="CO33" s="148">
        <f>+'[1]Norte de Santander'!Q33</f>
        <v>0</v>
      </c>
      <c r="CP33" s="148">
        <f>+'[1]Norte de Santander'!R33</f>
        <v>0</v>
      </c>
      <c r="CQ33" s="148">
        <f>+'[1]Norte de Santander'!AG33</f>
        <v>0</v>
      </c>
      <c r="CR33" s="148">
        <f>+[1]Putumayo!Q33</f>
        <v>0</v>
      </c>
      <c r="CS33" s="148">
        <f>+[1]Putumayo!R33</f>
        <v>0</v>
      </c>
      <c r="CT33" s="148">
        <f>+[1]Putumayo!AG33</f>
        <v>0</v>
      </c>
      <c r="CU33" s="148">
        <f>+[1]Quindio!Q33</f>
        <v>0</v>
      </c>
      <c r="CV33" s="148">
        <f>+[1]Quindio!R33</f>
        <v>0</v>
      </c>
      <c r="CW33" s="148">
        <f>+[1]Quindio!AG33</f>
        <v>0</v>
      </c>
      <c r="CX33" s="148">
        <f>+[1]Risaralda!Q33</f>
        <v>0</v>
      </c>
      <c r="CY33" s="148">
        <f>+[1]Risaralda!R33</f>
        <v>0</v>
      </c>
      <c r="CZ33" s="148">
        <f>+[1]Risaralda!AG33</f>
        <v>0</v>
      </c>
      <c r="DA33" s="148">
        <f>+'[1]San Anadrés'!Q33</f>
        <v>0</v>
      </c>
      <c r="DB33" s="148">
        <f>+'[1]San Anadrés'!R33</f>
        <v>0</v>
      </c>
      <c r="DC33" s="148">
        <f>+'[1]San Anadrés'!AG33</f>
        <v>0</v>
      </c>
      <c r="DD33" s="148">
        <f>+[1]Santander!Q33</f>
        <v>0</v>
      </c>
      <c r="DE33" s="148">
        <f>+[1]Santander!R33</f>
        <v>0</v>
      </c>
      <c r="DF33" s="148">
        <f>+[1]Santander!AG33</f>
        <v>0</v>
      </c>
      <c r="DG33" s="148">
        <f>+[1]Sucre!Q33</f>
        <v>0</v>
      </c>
      <c r="DH33" s="148">
        <f>+[1]Sucre!R33</f>
        <v>0</v>
      </c>
      <c r="DI33" s="148">
        <f>+[1]Sucre!AG33</f>
        <v>0</v>
      </c>
      <c r="DJ33" s="148">
        <f>+[1]Tolima!Q33</f>
        <v>0</v>
      </c>
      <c r="DK33" s="148">
        <f>+[1]Tolima!R33</f>
        <v>0</v>
      </c>
      <c r="DL33" s="148">
        <f>+[1]Tolima!AG33</f>
        <v>0</v>
      </c>
      <c r="DM33" s="148">
        <f>+'[1]Valle del Cauca'!Q33</f>
        <v>0</v>
      </c>
      <c r="DN33" s="148">
        <f>+'[1]Valle del Cauca'!R33</f>
        <v>0</v>
      </c>
      <c r="DO33" s="148">
        <f>+'[1]Valle del Cauca'!AG33</f>
        <v>0</v>
      </c>
      <c r="DP33" s="148">
        <f>+[1]Vaupés!Q33</f>
        <v>0</v>
      </c>
      <c r="DQ33" s="148">
        <f>+[1]Vaupés!R33</f>
        <v>0</v>
      </c>
      <c r="DR33" s="148">
        <f>+[1]Vaupés!AG33</f>
        <v>0</v>
      </c>
      <c r="DS33" s="148">
        <f>+[1]Vichada!Q33</f>
        <v>0</v>
      </c>
      <c r="DT33" s="148">
        <f>+[1]Vichada!R33</f>
        <v>0</v>
      </c>
      <c r="DU33" s="148">
        <f>+[1]Vichada!AG33</f>
        <v>0</v>
      </c>
    </row>
    <row r="34" spans="1:125" ht="33.75" hidden="1" x14ac:dyDescent="0.2">
      <c r="A34" s="198" t="s">
        <v>771</v>
      </c>
      <c r="B34" s="149" t="str">
        <f t="shared" si="4"/>
        <v>5-0-26-8</v>
      </c>
      <c r="C34" s="204" t="s">
        <v>772</v>
      </c>
      <c r="D34" s="204" t="s">
        <v>55</v>
      </c>
      <c r="E34" s="204" t="s">
        <v>56</v>
      </c>
      <c r="F34" s="204" t="s">
        <v>852</v>
      </c>
      <c r="G34" s="204" t="s">
        <v>853</v>
      </c>
      <c r="H34" s="135" t="s">
        <v>879</v>
      </c>
      <c r="I34" s="192" t="s">
        <v>880</v>
      </c>
      <c r="J34" s="148">
        <v>180000</v>
      </c>
      <c r="K34" s="135">
        <v>10</v>
      </c>
      <c r="L34" s="192" t="s">
        <v>881</v>
      </c>
      <c r="M34" s="148">
        <v>164669</v>
      </c>
      <c r="N34" s="150" t="s">
        <v>882</v>
      </c>
      <c r="O34" s="150" t="s">
        <v>57</v>
      </c>
      <c r="P34" s="150" t="s">
        <v>60</v>
      </c>
      <c r="Q34" s="69">
        <f t="shared" si="0"/>
        <v>0</v>
      </c>
      <c r="R34" s="206">
        <f t="shared" si="12"/>
        <v>0</v>
      </c>
      <c r="S34" s="83" t="e">
        <f t="shared" si="6"/>
        <v>#DIV/0!</v>
      </c>
      <c r="T34" s="83">
        <f>+[1]Amazonas!S34+[1]Antioquia!S34+[1]Atantico!S34+[1]Arauca!S34+[1]Bolivar!S34+[1]Boyacá!S34+[1]Caldas!S34+[1]Caquetá!S34+[1]Casanare!S34+[1]Cauca!S34+[1]Cesar!S34+[1]Chocó!S34+[1]Córdoba!S34+[1]Cundinamarca!S34+[1]Guainía!S34+[1]Guaviare!S34+[1]Huila!S34+'[1]La Guajira'!S34+[1]Magdalena!S34+[1]Meta!S34+[1]Nariño!S34+'[1]Norte de Santander'!S34+[1]Putumayo!S34+[1]Quindio!S34+[1]Risaralda!S34+'[1]San Anadrés'!S34+[1]Santander!S34+[1]Sucre!S34+[1]Tolima!S34+'[1]Valle del Cauca'!S34+[1]Vaupés!S34+[1]Vichada!S34</f>
        <v>0</v>
      </c>
      <c r="U34" s="83">
        <f>+[1]Amazonas!T34+[1]Antioquia!T34+[1]Atantico!T34+[1]Arauca!T34+[1]Bolivar!T34+[1]Boyacá!T34+[1]Caldas!T34+[1]Caquetá!T34+[1]Casanare!T34+[1]Cauca!T34+[1]Cesar!T34+[1]Chocó!T34+[1]Córdoba!T34+[1]Cundinamarca!T34+[1]Guainía!T34+[1]Guaviare!T34+[1]Huila!T34+'[1]La Guajira'!T34+[1]Magdalena!T34+[1]Meta!T34+[1]Nariño!T34+'[1]Norte de Santander'!T34+[1]Putumayo!T34+[1]Quindio!T34+[1]Risaralda!T34+'[1]San Anadrés'!T34+[1]Santander!T34+[1]Sucre!T34+[1]Tolima!T34+'[1]Valle del Cauca'!T34+[1]Vaupés!T34+[1]Vichada!T34</f>
        <v>0</v>
      </c>
      <c r="V34" s="148">
        <f t="shared" si="13"/>
        <v>216000</v>
      </c>
      <c r="W34" s="148">
        <f t="shared" si="14"/>
        <v>0</v>
      </c>
      <c r="X34" s="148">
        <f>+'[1]Oficinas Nacionales'!Q34</f>
        <v>180000</v>
      </c>
      <c r="Y34" s="148">
        <f>+'[1]Oficinas Nacionales'!R34</f>
        <v>0</v>
      </c>
      <c r="Z34" s="148">
        <f>+'[1]Oficinas Nacionales'!AG34</f>
        <v>0</v>
      </c>
      <c r="AA34" s="148">
        <f t="shared" si="15"/>
        <v>36000</v>
      </c>
      <c r="AB34" s="148">
        <f t="shared" si="11"/>
        <v>30000</v>
      </c>
      <c r="AC34" s="148">
        <f t="shared" si="11"/>
        <v>0</v>
      </c>
      <c r="AD34" s="148">
        <f>+[1]Amazonas!Q34</f>
        <v>0</v>
      </c>
      <c r="AE34" s="148">
        <f>+[1]Amazonas!R34</f>
        <v>0</v>
      </c>
      <c r="AF34" s="148">
        <f>+[1]Amazonas!AG34</f>
        <v>0</v>
      </c>
      <c r="AG34" s="148">
        <f>+[1]Antioquia!Q34</f>
        <v>0</v>
      </c>
      <c r="AH34" s="148">
        <f>+[1]Antioquia!R34</f>
        <v>0</v>
      </c>
      <c r="AI34" s="148">
        <f>+[1]Antioquia!AG34</f>
        <v>0</v>
      </c>
      <c r="AJ34" s="148">
        <f>+[1]Atantico!Q34</f>
        <v>0</v>
      </c>
      <c r="AK34" s="148">
        <f>+[1]Atantico!R34</f>
        <v>0</v>
      </c>
      <c r="AL34" s="148">
        <f>+[1]Atantico!AG34</f>
        <v>0</v>
      </c>
      <c r="AM34" s="148">
        <f>+[1]Arauca!Q34</f>
        <v>0</v>
      </c>
      <c r="AN34" s="148">
        <f>+[1]Arauca!R34</f>
        <v>0</v>
      </c>
      <c r="AO34" s="148">
        <f>+[1]Arauca!AG34</f>
        <v>0</v>
      </c>
      <c r="AP34" s="148">
        <f>+[1]Bolivar!Q34</f>
        <v>0</v>
      </c>
      <c r="AQ34" s="148">
        <f>+[1]Bolivar!R34</f>
        <v>0</v>
      </c>
      <c r="AR34" s="148">
        <f>+[1]Bolivar!AG34</f>
        <v>0</v>
      </c>
      <c r="AS34" s="148">
        <f>+[1]Boyacá!Q34</f>
        <v>0</v>
      </c>
      <c r="AT34" s="148">
        <f>+[1]Boyacá!R34</f>
        <v>0</v>
      </c>
      <c r="AU34" s="148">
        <f>+[1]Boyacá!AG34</f>
        <v>0</v>
      </c>
      <c r="AV34" s="148">
        <f>+[1]Caldas!Q34</f>
        <v>0</v>
      </c>
      <c r="AW34" s="148">
        <f>+[1]Caldas!R34</f>
        <v>0</v>
      </c>
      <c r="AX34" s="148">
        <f>+[1]Caldas!AG34</f>
        <v>0</v>
      </c>
      <c r="AY34" s="148">
        <f>+[1]Caquetá!Q34</f>
        <v>0</v>
      </c>
      <c r="AZ34" s="148">
        <f>+[1]Caquetá!R34</f>
        <v>0</v>
      </c>
      <c r="BA34" s="148">
        <f>+[1]Caquetá!AG34</f>
        <v>0</v>
      </c>
      <c r="BB34" s="148">
        <f>+[1]Casanare!Q34</f>
        <v>0</v>
      </c>
      <c r="BC34" s="148">
        <f>+[1]Casanare!R34</f>
        <v>0</v>
      </c>
      <c r="BD34" s="148">
        <f>+[1]Casanare!AG34</f>
        <v>0</v>
      </c>
      <c r="BE34" s="148">
        <f>+[1]Cauca!Q34</f>
        <v>0</v>
      </c>
      <c r="BF34" s="148">
        <f>+[1]Cauca!R34</f>
        <v>0</v>
      </c>
      <c r="BG34" s="148">
        <f>+[1]Cauca!AG34</f>
        <v>0</v>
      </c>
      <c r="BH34" s="148">
        <f>+[1]Cesar!Q34</f>
        <v>0</v>
      </c>
      <c r="BI34" s="148">
        <f>+[1]Cesar!R34</f>
        <v>0</v>
      </c>
      <c r="BJ34" s="148">
        <f>+[1]Cesar!AG34</f>
        <v>0</v>
      </c>
      <c r="BK34" s="148">
        <f>+[1]Chocó!Q34</f>
        <v>0</v>
      </c>
      <c r="BL34" s="148">
        <f>+[1]Chocó!R34</f>
        <v>0</v>
      </c>
      <c r="BM34" s="148">
        <f>+[1]Chocó!AG34</f>
        <v>0</v>
      </c>
      <c r="BN34" s="148">
        <f>+[1]Córdoba!Q34</f>
        <v>36000</v>
      </c>
      <c r="BO34" s="148">
        <f>+[1]Córdoba!R34</f>
        <v>30000</v>
      </c>
      <c r="BP34" s="148">
        <f>+[1]Córdoba!AG34</f>
        <v>0</v>
      </c>
      <c r="BQ34" s="148">
        <f>+[1]Cundinamarca!Q34</f>
        <v>0</v>
      </c>
      <c r="BR34" s="148">
        <f>+[1]Cundinamarca!R34</f>
        <v>0</v>
      </c>
      <c r="BS34" s="148">
        <f>+[1]Cundinamarca!AG34</f>
        <v>0</v>
      </c>
      <c r="BT34" s="148">
        <f>+[1]Guainía!Q34</f>
        <v>0</v>
      </c>
      <c r="BU34" s="148">
        <f>+[1]Guainía!R34</f>
        <v>0</v>
      </c>
      <c r="BV34" s="148">
        <f>+[1]Guainía!AG34</f>
        <v>0</v>
      </c>
      <c r="BW34" s="148">
        <f>+[1]Guaviare!Q34</f>
        <v>0</v>
      </c>
      <c r="BX34" s="148">
        <f>+[1]Guaviare!R34</f>
        <v>0</v>
      </c>
      <c r="BY34" s="148">
        <f>+[1]Guaviare!AG34</f>
        <v>0</v>
      </c>
      <c r="BZ34" s="148">
        <f>+[1]Huila!Q34</f>
        <v>0</v>
      </c>
      <c r="CA34" s="148">
        <f>+[1]Huila!R34</f>
        <v>0</v>
      </c>
      <c r="CB34" s="148">
        <f>+[1]Huila!AG34</f>
        <v>0</v>
      </c>
      <c r="CC34" s="148">
        <f>+'[1]La Guajira'!Q34</f>
        <v>0</v>
      </c>
      <c r="CD34" s="148">
        <f>+'[1]La Guajira'!R34</f>
        <v>0</v>
      </c>
      <c r="CE34" s="148">
        <f>+'[1]La Guajira'!AG34</f>
        <v>0</v>
      </c>
      <c r="CF34" s="148">
        <f>+[1]Magdalena!Q34</f>
        <v>0</v>
      </c>
      <c r="CG34" s="148">
        <f>+[1]Magdalena!R34</f>
        <v>0</v>
      </c>
      <c r="CH34" s="148">
        <f>+[1]Magdalena!AG34</f>
        <v>0</v>
      </c>
      <c r="CI34" s="148">
        <f>+[1]Meta!Q34</f>
        <v>0</v>
      </c>
      <c r="CJ34" s="148">
        <f>+[1]Meta!R34</f>
        <v>0</v>
      </c>
      <c r="CK34" s="148">
        <f>+[1]Meta!AG34</f>
        <v>0</v>
      </c>
      <c r="CL34" s="148">
        <f>+[1]Nariño!Q34</f>
        <v>0</v>
      </c>
      <c r="CM34" s="148">
        <f>+[1]Nariño!R34</f>
        <v>0</v>
      </c>
      <c r="CN34" s="148">
        <f>+[1]Nariño!AG34</f>
        <v>0</v>
      </c>
      <c r="CO34" s="148">
        <f>+'[1]Norte de Santander'!Q34</f>
        <v>0</v>
      </c>
      <c r="CP34" s="148">
        <f>+'[1]Norte de Santander'!R34</f>
        <v>0</v>
      </c>
      <c r="CQ34" s="148">
        <f>+'[1]Norte de Santander'!AG34</f>
        <v>0</v>
      </c>
      <c r="CR34" s="148">
        <f>+[1]Putumayo!Q34</f>
        <v>0</v>
      </c>
      <c r="CS34" s="148">
        <f>+[1]Putumayo!R34</f>
        <v>0</v>
      </c>
      <c r="CT34" s="148">
        <f>+[1]Putumayo!AG34</f>
        <v>0</v>
      </c>
      <c r="CU34" s="148">
        <f>+[1]Quindio!Q34</f>
        <v>0</v>
      </c>
      <c r="CV34" s="148">
        <f>+[1]Quindio!R34</f>
        <v>0</v>
      </c>
      <c r="CW34" s="148">
        <f>+[1]Quindio!AG34</f>
        <v>0</v>
      </c>
      <c r="CX34" s="148">
        <f>+[1]Risaralda!Q34</f>
        <v>0</v>
      </c>
      <c r="CY34" s="148">
        <f>+[1]Risaralda!R34</f>
        <v>0</v>
      </c>
      <c r="CZ34" s="148">
        <f>+[1]Risaralda!AG34</f>
        <v>0</v>
      </c>
      <c r="DA34" s="148">
        <f>+'[1]San Anadrés'!Q34</f>
        <v>0</v>
      </c>
      <c r="DB34" s="148">
        <f>+'[1]San Anadrés'!R34</f>
        <v>0</v>
      </c>
      <c r="DC34" s="148">
        <f>+'[1]San Anadrés'!AG34</f>
        <v>0</v>
      </c>
      <c r="DD34" s="148">
        <f>+[1]Santander!Q34</f>
        <v>0</v>
      </c>
      <c r="DE34" s="148">
        <f>+[1]Santander!R34</f>
        <v>0</v>
      </c>
      <c r="DF34" s="148">
        <f>+[1]Santander!AG34</f>
        <v>0</v>
      </c>
      <c r="DG34" s="148">
        <f>+[1]Sucre!Q34</f>
        <v>0</v>
      </c>
      <c r="DH34" s="148">
        <f>+[1]Sucre!R34</f>
        <v>0</v>
      </c>
      <c r="DI34" s="148">
        <f>+[1]Sucre!AG34</f>
        <v>0</v>
      </c>
      <c r="DJ34" s="148">
        <f>+[1]Tolima!Q34</f>
        <v>0</v>
      </c>
      <c r="DK34" s="148">
        <f>+[1]Tolima!R34</f>
        <v>0</v>
      </c>
      <c r="DL34" s="148">
        <f>+[1]Tolima!AG34</f>
        <v>0</v>
      </c>
      <c r="DM34" s="148">
        <f>+'[1]Valle del Cauca'!Q34</f>
        <v>0</v>
      </c>
      <c r="DN34" s="148">
        <f>+'[1]Valle del Cauca'!R34</f>
        <v>0</v>
      </c>
      <c r="DO34" s="148">
        <f>+'[1]Valle del Cauca'!AG34</f>
        <v>0</v>
      </c>
      <c r="DP34" s="148">
        <f>+[1]Vaupés!Q34</f>
        <v>0</v>
      </c>
      <c r="DQ34" s="148">
        <f>+[1]Vaupés!R34</f>
        <v>0</v>
      </c>
      <c r="DR34" s="148">
        <f>+[1]Vaupés!AG34</f>
        <v>0</v>
      </c>
      <c r="DS34" s="148">
        <f>+[1]Vichada!Q34</f>
        <v>0</v>
      </c>
      <c r="DT34" s="148">
        <f>+[1]Vichada!R34</f>
        <v>0</v>
      </c>
      <c r="DU34" s="148">
        <f>+[1]Vichada!AG34</f>
        <v>0</v>
      </c>
    </row>
    <row r="35" spans="1:125" ht="45" hidden="1" x14ac:dyDescent="0.2">
      <c r="A35" s="198" t="s">
        <v>771</v>
      </c>
      <c r="B35" s="199" t="str">
        <f t="shared" si="4"/>
        <v>5-0-27</v>
      </c>
      <c r="C35" s="142" t="s">
        <v>772</v>
      </c>
      <c r="D35" s="142" t="s">
        <v>55</v>
      </c>
      <c r="E35" s="142" t="s">
        <v>56</v>
      </c>
      <c r="F35" s="142" t="s">
        <v>883</v>
      </c>
      <c r="G35" s="10" t="s">
        <v>884</v>
      </c>
      <c r="H35" s="120" t="s">
        <v>885</v>
      </c>
      <c r="I35" s="146" t="s">
        <v>9</v>
      </c>
      <c r="J35" s="120"/>
      <c r="K35" s="200">
        <f>SUBTOTAL(9,K36:K42)</f>
        <v>0</v>
      </c>
      <c r="L35" s="146"/>
      <c r="M35" s="4"/>
      <c r="N35" s="12"/>
      <c r="O35" s="146"/>
      <c r="P35" s="146"/>
      <c r="Q35" s="143"/>
      <c r="R35" s="201">
        <f>SUM(R36:R42)</f>
        <v>0</v>
      </c>
      <c r="S35" s="147"/>
      <c r="T35" s="147"/>
      <c r="U35" s="147"/>
      <c r="V35" s="147"/>
      <c r="W35" s="147"/>
      <c r="X35" s="147"/>
      <c r="Y35" s="147"/>
      <c r="Z35" s="147"/>
      <c r="AA35" s="202"/>
      <c r="AB35" s="202">
        <f t="shared" si="11"/>
        <v>0</v>
      </c>
      <c r="AC35" s="202"/>
      <c r="AD35" s="147"/>
      <c r="AE35" s="147"/>
      <c r="AF35" s="147"/>
      <c r="AG35" s="147"/>
      <c r="AH35" s="147"/>
      <c r="AI35" s="147"/>
      <c r="AJ35" s="147"/>
      <c r="AK35" s="147"/>
      <c r="AL35" s="147"/>
      <c r="AM35" s="147"/>
      <c r="AN35" s="147"/>
      <c r="AO35" s="147"/>
      <c r="AP35" s="147"/>
      <c r="AQ35" s="147"/>
      <c r="AR35" s="147"/>
      <c r="AS35" s="147"/>
      <c r="AT35" s="147"/>
      <c r="AU35" s="147"/>
      <c r="AV35" s="147"/>
      <c r="AW35" s="147"/>
      <c r="AX35" s="147"/>
      <c r="AY35" s="147"/>
      <c r="AZ35" s="147"/>
      <c r="BA35" s="147"/>
      <c r="BB35" s="143"/>
      <c r="BC35" s="143"/>
      <c r="BD35" s="147"/>
      <c r="BE35" s="143"/>
      <c r="BF35" s="143"/>
      <c r="BG35" s="147"/>
      <c r="BH35" s="143"/>
      <c r="BI35" s="143"/>
      <c r="BJ35" s="147"/>
      <c r="BK35" s="143"/>
      <c r="BL35" s="143"/>
      <c r="BM35" s="147"/>
      <c r="BN35" s="147"/>
      <c r="BO35" s="147"/>
      <c r="BP35" s="147"/>
      <c r="BQ35" s="143"/>
      <c r="BR35" s="143"/>
      <c r="BS35" s="147"/>
      <c r="BT35" s="147"/>
      <c r="BU35" s="147"/>
      <c r="BV35" s="147"/>
      <c r="BW35" s="147"/>
      <c r="BX35" s="147"/>
      <c r="BY35" s="147"/>
      <c r="BZ35" s="143"/>
      <c r="CA35" s="143"/>
      <c r="CB35" s="147"/>
      <c r="CC35" s="143"/>
      <c r="CD35" s="143"/>
      <c r="CE35" s="147"/>
      <c r="CF35" s="143"/>
      <c r="CG35" s="143"/>
      <c r="CH35" s="147"/>
      <c r="CI35" s="143"/>
      <c r="CJ35" s="143"/>
      <c r="CK35" s="147"/>
      <c r="CL35" s="143"/>
      <c r="CM35" s="143"/>
      <c r="CN35" s="147"/>
      <c r="CO35" s="147"/>
      <c r="CP35" s="147"/>
      <c r="CQ35" s="147"/>
      <c r="CR35" s="143"/>
      <c r="CS35" s="143"/>
      <c r="CT35" s="147"/>
      <c r="CU35" s="143"/>
      <c r="CV35" s="143"/>
      <c r="CW35" s="147"/>
      <c r="CX35" s="143"/>
      <c r="CY35" s="143"/>
      <c r="CZ35" s="147"/>
      <c r="DA35" s="143"/>
      <c r="DB35" s="143"/>
      <c r="DC35" s="147"/>
      <c r="DD35" s="143"/>
      <c r="DE35" s="143"/>
      <c r="DF35" s="147"/>
      <c r="DG35" s="143"/>
      <c r="DH35" s="143"/>
      <c r="DI35" s="147"/>
      <c r="DJ35" s="147"/>
      <c r="DK35" s="147"/>
      <c r="DL35" s="147"/>
      <c r="DM35" s="143"/>
      <c r="DN35" s="143"/>
      <c r="DO35" s="147"/>
      <c r="DP35" s="143"/>
      <c r="DQ35" s="143"/>
      <c r="DR35" s="147"/>
      <c r="DS35" s="143"/>
      <c r="DT35" s="143"/>
      <c r="DU35" s="147"/>
    </row>
    <row r="36" spans="1:125" ht="56.25" hidden="1" x14ac:dyDescent="0.2">
      <c r="A36" s="198" t="s">
        <v>771</v>
      </c>
      <c r="B36" s="149" t="str">
        <f t="shared" si="4"/>
        <v>5-0-27-1</v>
      </c>
      <c r="C36" s="204" t="s">
        <v>772</v>
      </c>
      <c r="D36" s="204" t="s">
        <v>55</v>
      </c>
      <c r="E36" s="204" t="s">
        <v>56</v>
      </c>
      <c r="F36" s="204" t="s">
        <v>883</v>
      </c>
      <c r="G36" s="204" t="s">
        <v>884</v>
      </c>
      <c r="H36" s="135" t="s">
        <v>886</v>
      </c>
      <c r="I36" s="192" t="s">
        <v>887</v>
      </c>
      <c r="J36" s="135">
        <v>65</v>
      </c>
      <c r="K36" s="135">
        <v>20</v>
      </c>
      <c r="L36" s="192" t="s">
        <v>829</v>
      </c>
      <c r="M36" s="148">
        <v>79</v>
      </c>
      <c r="N36" s="192" t="s">
        <v>830</v>
      </c>
      <c r="O36" s="192" t="s">
        <v>57</v>
      </c>
      <c r="P36" s="192" t="s">
        <v>59</v>
      </c>
      <c r="Q36" s="69">
        <f t="shared" si="0"/>
        <v>0</v>
      </c>
      <c r="R36" s="206">
        <f t="shared" ref="R36:R42" si="16">+(Q36*K36)/100</f>
        <v>0</v>
      </c>
      <c r="S36" s="83">
        <f t="shared" si="6"/>
        <v>0.85789473684210527</v>
      </c>
      <c r="T36" s="83">
        <f>+[1]Amazonas!S36+[1]Antioquia!S36+[1]Atantico!S36+[1]Arauca!S36+[1]Bolivar!S36+[1]Boyacá!S36+[1]Caldas!S36+[1]Caquetá!S36+[1]Casanare!S36+[1]Cauca!S36+[1]Cesar!S36+[1]Chocó!S36+[1]Córdoba!S36+[1]Cundinamarca!S36+[1]Guainía!S36+[1]Guaviare!S36+[1]Huila!S36+'[1]La Guajira'!S36+[1]Magdalena!S36+[1]Meta!S36+[1]Nariño!S36+'[1]Norte de Santander'!S36+[1]Putumayo!S36+[1]Quindio!S36+[1]Risaralda!S36+'[1]San Anadrés'!S36+[1]Santander!S36+[1]Sucre!S36+[1]Tolima!S36+'[1]Valle del Cauca'!S36+[1]Vaupés!S36+[1]Vichada!S36</f>
        <v>163</v>
      </c>
      <c r="U36" s="83">
        <f>+[1]Amazonas!T36+[1]Antioquia!T36+[1]Atantico!T36+[1]Arauca!T36+[1]Bolivar!T36+[1]Boyacá!T36+[1]Caldas!T36+[1]Caquetá!T36+[1]Casanare!T36+[1]Cauca!T36+[1]Cesar!T36+[1]Chocó!T36+[1]Córdoba!T36+[1]Cundinamarca!T36+[1]Guainía!T36+[1]Guaviare!T36+[1]Huila!T36+'[1]La Guajira'!T36+[1]Magdalena!T36+[1]Meta!T36+[1]Nariño!T36+'[1]Norte de Santander'!T36+[1]Putumayo!T36+[1]Quindio!T36+[1]Risaralda!T36+'[1]San Anadrés'!T36+[1]Santander!T36+[1]Sucre!T36+[1]Tolima!T36+'[1]Valle del Cauca'!T36+[1]Vaupés!T36+[1]Vichada!T36</f>
        <v>190</v>
      </c>
      <c r="V36" s="148">
        <f t="shared" ref="V36:V42" si="17">+X36+AA36</f>
        <v>470</v>
      </c>
      <c r="W36" s="148">
        <f t="shared" ref="W36:W42" si="18">Z36+AC36</f>
        <v>0</v>
      </c>
      <c r="X36" s="148">
        <f>+'[1]Oficinas Nacionales'!Q36</f>
        <v>65</v>
      </c>
      <c r="Y36" s="148">
        <f>+'[1]Oficinas Nacionales'!R36</f>
        <v>0</v>
      </c>
      <c r="Z36" s="148">
        <f>+'[1]Oficinas Nacionales'!AG36</f>
        <v>0</v>
      </c>
      <c r="AA36" s="148">
        <f t="shared" ref="AA36:AC51" si="19">+AD36+AG36+AJ36+AM36+AP36+AS36+AV36+AY36+BB36+BE36+BH36+BK36+BN36+BQ36+BT36+BW36+BZ36+CC36+CF36+CI36+CL36+CO36+CR36+CU36+CX36+DA36+DD36+DG36+DJ36+DM36+DP36+DS36</f>
        <v>405</v>
      </c>
      <c r="AB36" s="148">
        <f t="shared" si="19"/>
        <v>173</v>
      </c>
      <c r="AC36" s="148">
        <f t="shared" si="19"/>
        <v>0</v>
      </c>
      <c r="AD36" s="148">
        <f>+[1]Amazonas!Q36</f>
        <v>0</v>
      </c>
      <c r="AE36" s="148">
        <f>+[1]Amazonas!R36</f>
        <v>0</v>
      </c>
      <c r="AF36" s="148">
        <f>+[1]Amazonas!AG36</f>
        <v>0</v>
      </c>
      <c r="AG36" s="148">
        <f>+[1]Antioquia!Q36</f>
        <v>0</v>
      </c>
      <c r="AH36" s="148">
        <f>+[1]Antioquia!R36</f>
        <v>0</v>
      </c>
      <c r="AI36" s="148">
        <f>+[1]Antioquia!AG36</f>
        <v>0</v>
      </c>
      <c r="AJ36" s="148">
        <f>+[1]Atantico!Q36</f>
        <v>75</v>
      </c>
      <c r="AK36" s="148">
        <f>+[1]Atantico!R36</f>
        <v>0</v>
      </c>
      <c r="AL36" s="148">
        <f>+[1]Atantico!AG36</f>
        <v>0</v>
      </c>
      <c r="AM36" s="148">
        <f>+[1]Arauca!Q36</f>
        <v>0</v>
      </c>
      <c r="AN36" s="148">
        <f>+[1]Arauca!R36</f>
        <v>0</v>
      </c>
      <c r="AO36" s="148">
        <f>+[1]Arauca!AG36</f>
        <v>0</v>
      </c>
      <c r="AP36" s="148">
        <f>+[1]Bolivar!Q36</f>
        <v>0</v>
      </c>
      <c r="AQ36" s="148">
        <f>+[1]Bolivar!R36</f>
        <v>0</v>
      </c>
      <c r="AR36" s="148">
        <f>+[1]Bolivar!AG36</f>
        <v>0</v>
      </c>
      <c r="AS36" s="148">
        <f>+[1]Boyacá!Q36</f>
        <v>80</v>
      </c>
      <c r="AT36" s="148">
        <f>+[1]Boyacá!R36</f>
        <v>0</v>
      </c>
      <c r="AU36" s="148">
        <f>+[1]Boyacá!AG36</f>
        <v>0</v>
      </c>
      <c r="AV36" s="148">
        <f>+[1]Caldas!Q36</f>
        <v>80</v>
      </c>
      <c r="AW36" s="148">
        <f>+[1]Caldas!R36</f>
        <v>87</v>
      </c>
      <c r="AX36" s="148">
        <f>+[1]Caldas!AG36</f>
        <v>0</v>
      </c>
      <c r="AY36" s="148">
        <f>+[1]Caquetá!Q36</f>
        <v>0</v>
      </c>
      <c r="AZ36" s="148">
        <f>+[1]Caquetá!R36</f>
        <v>0</v>
      </c>
      <c r="BA36" s="148">
        <f>+[1]Caquetá!AG36</f>
        <v>0</v>
      </c>
      <c r="BB36" s="148">
        <f>+[1]Casanare!Q36</f>
        <v>80</v>
      </c>
      <c r="BC36" s="148">
        <f>+[1]Casanare!R36</f>
        <v>0</v>
      </c>
      <c r="BD36" s="148">
        <f>+[1]Casanare!AG36</f>
        <v>0</v>
      </c>
      <c r="BE36" s="148">
        <f>+[1]Cauca!Q36</f>
        <v>0</v>
      </c>
      <c r="BF36" s="148">
        <f>+[1]Cauca!R36</f>
        <v>0</v>
      </c>
      <c r="BG36" s="148">
        <f>+[1]Cauca!AG36</f>
        <v>0</v>
      </c>
      <c r="BH36" s="148">
        <f>+[1]Cesar!Q36</f>
        <v>0</v>
      </c>
      <c r="BI36" s="148">
        <f>+[1]Cesar!R36</f>
        <v>0</v>
      </c>
      <c r="BJ36" s="148">
        <f>+[1]Cesar!AG36</f>
        <v>0</v>
      </c>
      <c r="BK36" s="148">
        <f>+[1]Chocó!Q36</f>
        <v>0</v>
      </c>
      <c r="BL36" s="148">
        <f>+[1]Chocó!R36</f>
        <v>0</v>
      </c>
      <c r="BM36" s="148">
        <f>+[1]Chocó!AG36</f>
        <v>0</v>
      </c>
      <c r="BN36" s="148">
        <f>+[1]Córdoba!Q36</f>
        <v>90</v>
      </c>
      <c r="BO36" s="148">
        <f>+[1]Córdoba!R36</f>
        <v>86</v>
      </c>
      <c r="BP36" s="148">
        <f>+[1]Córdoba!AG36</f>
        <v>0</v>
      </c>
      <c r="BQ36" s="148">
        <f>+[1]Cundinamarca!Q36</f>
        <v>0</v>
      </c>
      <c r="BR36" s="148">
        <f>+[1]Cundinamarca!R36</f>
        <v>0</v>
      </c>
      <c r="BS36" s="148">
        <f>+[1]Cundinamarca!AG36</f>
        <v>0</v>
      </c>
      <c r="BT36" s="148">
        <f>+[1]Guainía!Q36</f>
        <v>0</v>
      </c>
      <c r="BU36" s="148">
        <f>+[1]Guainía!R36</f>
        <v>0</v>
      </c>
      <c r="BV36" s="148">
        <f>+[1]Guainía!AG36</f>
        <v>0</v>
      </c>
      <c r="BW36" s="148">
        <f>+[1]Guaviare!Q36</f>
        <v>0</v>
      </c>
      <c r="BX36" s="148">
        <f>+[1]Guaviare!R36</f>
        <v>0</v>
      </c>
      <c r="BY36" s="148">
        <f>+[1]Guaviare!AG36</f>
        <v>0</v>
      </c>
      <c r="BZ36" s="148">
        <f>+[1]Huila!Q36</f>
        <v>0</v>
      </c>
      <c r="CA36" s="148">
        <f>+[1]Huila!R36</f>
        <v>0</v>
      </c>
      <c r="CB36" s="148">
        <f>+[1]Huila!AG36</f>
        <v>0</v>
      </c>
      <c r="CC36" s="148">
        <f>+'[1]La Guajira'!Q36</f>
        <v>0</v>
      </c>
      <c r="CD36" s="148">
        <f>+'[1]La Guajira'!R36</f>
        <v>0</v>
      </c>
      <c r="CE36" s="148">
        <f>+'[1]La Guajira'!AG36</f>
        <v>0</v>
      </c>
      <c r="CF36" s="148">
        <f>+[1]Magdalena!Q36</f>
        <v>0</v>
      </c>
      <c r="CG36" s="148">
        <f>+[1]Magdalena!R36</f>
        <v>0</v>
      </c>
      <c r="CH36" s="148">
        <f>+[1]Magdalena!AG36</f>
        <v>0</v>
      </c>
      <c r="CI36" s="148">
        <f>+[1]Meta!Q36</f>
        <v>0</v>
      </c>
      <c r="CJ36" s="148">
        <f>+[1]Meta!R36</f>
        <v>0</v>
      </c>
      <c r="CK36" s="148">
        <f>+[1]Meta!AG36</f>
        <v>0</v>
      </c>
      <c r="CL36" s="148">
        <f>+[1]Nariño!Q36</f>
        <v>0</v>
      </c>
      <c r="CM36" s="148">
        <f>+[1]Nariño!R36</f>
        <v>0</v>
      </c>
      <c r="CN36" s="148">
        <f>+[1]Nariño!AG36</f>
        <v>0</v>
      </c>
      <c r="CO36" s="148">
        <f>+'[1]Norte de Santander'!Q36</f>
        <v>0</v>
      </c>
      <c r="CP36" s="148">
        <f>+'[1]Norte de Santander'!R36</f>
        <v>0</v>
      </c>
      <c r="CQ36" s="148">
        <f>+'[1]Norte de Santander'!AG36</f>
        <v>0</v>
      </c>
      <c r="CR36" s="148">
        <f>+[1]Putumayo!Q36</f>
        <v>0</v>
      </c>
      <c r="CS36" s="148">
        <f>+[1]Putumayo!R36</f>
        <v>0</v>
      </c>
      <c r="CT36" s="148">
        <f>+[1]Putumayo!AG36</f>
        <v>0</v>
      </c>
      <c r="CU36" s="148">
        <f>+[1]Quindio!Q36</f>
        <v>0</v>
      </c>
      <c r="CV36" s="148">
        <f>+[1]Quindio!R36</f>
        <v>0</v>
      </c>
      <c r="CW36" s="148">
        <f>+[1]Quindio!AG36</f>
        <v>0</v>
      </c>
      <c r="CX36" s="148">
        <f>+[1]Risaralda!Q36</f>
        <v>0</v>
      </c>
      <c r="CY36" s="148">
        <f>+[1]Risaralda!R36</f>
        <v>0</v>
      </c>
      <c r="CZ36" s="148">
        <f>+[1]Risaralda!AG36</f>
        <v>0</v>
      </c>
      <c r="DA36" s="148">
        <f>+'[1]San Anadrés'!Q36</f>
        <v>0</v>
      </c>
      <c r="DB36" s="148">
        <f>+'[1]San Anadrés'!R36</f>
        <v>0</v>
      </c>
      <c r="DC36" s="148">
        <f>+'[1]San Anadrés'!AG36</f>
        <v>0</v>
      </c>
      <c r="DD36" s="148">
        <f>+[1]Santander!Q36</f>
        <v>0</v>
      </c>
      <c r="DE36" s="148">
        <f>+[1]Santander!R36</f>
        <v>0</v>
      </c>
      <c r="DF36" s="148">
        <f>+[1]Santander!AG36</f>
        <v>0</v>
      </c>
      <c r="DG36" s="148">
        <f>+[1]Sucre!Q36</f>
        <v>0</v>
      </c>
      <c r="DH36" s="148">
        <f>+[1]Sucre!R36</f>
        <v>0</v>
      </c>
      <c r="DI36" s="148">
        <f>+[1]Sucre!AG36</f>
        <v>0</v>
      </c>
      <c r="DJ36" s="148">
        <f>+[1]Tolima!Q36</f>
        <v>0</v>
      </c>
      <c r="DK36" s="148">
        <f>+[1]Tolima!R36</f>
        <v>0</v>
      </c>
      <c r="DL36" s="148">
        <f>+[1]Tolima!AG36</f>
        <v>0</v>
      </c>
      <c r="DM36" s="148">
        <f>+'[1]Valle del Cauca'!Q36</f>
        <v>0</v>
      </c>
      <c r="DN36" s="148">
        <f>+'[1]Valle del Cauca'!R36</f>
        <v>0</v>
      </c>
      <c r="DO36" s="148">
        <f>+'[1]Valle del Cauca'!AG36</f>
        <v>0</v>
      </c>
      <c r="DP36" s="148">
        <f>+[1]Vaupés!Q36</f>
        <v>0</v>
      </c>
      <c r="DQ36" s="148">
        <f>+[1]Vaupés!R36</f>
        <v>0</v>
      </c>
      <c r="DR36" s="148">
        <f>+[1]Vaupés!AG36</f>
        <v>0</v>
      </c>
      <c r="DS36" s="148">
        <f>+[1]Vichada!Q36</f>
        <v>0</v>
      </c>
      <c r="DT36" s="148">
        <f>+[1]Vichada!R36</f>
        <v>0</v>
      </c>
      <c r="DU36" s="148">
        <f>+[1]Vichada!AG36</f>
        <v>0</v>
      </c>
    </row>
    <row r="37" spans="1:125" ht="45" hidden="1" x14ac:dyDescent="0.2">
      <c r="A37" s="198" t="s">
        <v>771</v>
      </c>
      <c r="B37" s="149" t="str">
        <f t="shared" si="4"/>
        <v>5-0-27-2</v>
      </c>
      <c r="C37" s="204" t="s">
        <v>772</v>
      </c>
      <c r="D37" s="204" t="s">
        <v>55</v>
      </c>
      <c r="E37" s="204" t="s">
        <v>56</v>
      </c>
      <c r="F37" s="204" t="s">
        <v>883</v>
      </c>
      <c r="G37" s="204" t="s">
        <v>884</v>
      </c>
      <c r="H37" s="135" t="s">
        <v>888</v>
      </c>
      <c r="I37" s="192" t="s">
        <v>858</v>
      </c>
      <c r="J37" s="135">
        <v>44</v>
      </c>
      <c r="K37" s="135">
        <v>20</v>
      </c>
      <c r="L37" s="6" t="s">
        <v>889</v>
      </c>
      <c r="M37" s="193">
        <v>0</v>
      </c>
      <c r="N37" s="192" t="s">
        <v>835</v>
      </c>
      <c r="O37" s="6" t="s">
        <v>57</v>
      </c>
      <c r="P37" s="6" t="s">
        <v>60</v>
      </c>
      <c r="Q37" s="69">
        <f t="shared" si="0"/>
        <v>0</v>
      </c>
      <c r="R37" s="206">
        <f t="shared" si="16"/>
        <v>0</v>
      </c>
      <c r="S37" s="83" t="e">
        <f t="shared" si="6"/>
        <v>#DIV/0!</v>
      </c>
      <c r="T37" s="83">
        <f>+[1]Amazonas!S37+[1]Antioquia!S37+[1]Atantico!S37+[1]Arauca!S37+[1]Bolivar!S37+[1]Boyacá!S37+[1]Caldas!S37+[1]Caquetá!S37+[1]Casanare!S37+[1]Cauca!S37+[1]Cesar!S37+[1]Chocó!S37+[1]Córdoba!S37+[1]Cundinamarca!S37+[1]Guainía!S37+[1]Guaviare!S37+[1]Huila!S37+'[1]La Guajira'!S37+[1]Magdalena!S37+[1]Meta!S37+[1]Nariño!S37+'[1]Norte de Santander'!S37+[1]Putumayo!S37+[1]Quindio!S37+[1]Risaralda!S37+'[1]San Anadrés'!S37+[1]Santander!S37+[1]Sucre!S37+[1]Tolima!S37+'[1]Valle del Cauca'!S37+[1]Vaupés!S37+[1]Vichada!S37</f>
        <v>0</v>
      </c>
      <c r="U37" s="83">
        <f>+[1]Amazonas!T37+[1]Antioquia!T37+[1]Atantico!T37+[1]Arauca!T37+[1]Bolivar!T37+[1]Boyacá!T37+[1]Caldas!T37+[1]Caquetá!T37+[1]Casanare!T37+[1]Cauca!T37+[1]Cesar!T37+[1]Chocó!T37+[1]Córdoba!T37+[1]Cundinamarca!T37+[1]Guainía!T37+[1]Guaviare!T37+[1]Huila!T37+'[1]La Guajira'!T37+[1]Magdalena!T37+[1]Meta!T37+[1]Nariño!T37+'[1]Norte de Santander'!T37+[1]Putumayo!T37+[1]Quindio!T37+[1]Risaralda!T37+'[1]San Anadrés'!T37+[1]Santander!T37+[1]Sucre!T37+[1]Tolima!T37+'[1]Valle del Cauca'!T37+[1]Vaupés!T37+[1]Vichada!T37</f>
        <v>0</v>
      </c>
      <c r="V37" s="148">
        <f t="shared" si="17"/>
        <v>122</v>
      </c>
      <c r="W37" s="148">
        <f t="shared" si="18"/>
        <v>0</v>
      </c>
      <c r="X37" s="148">
        <f>+'[1]Oficinas Nacionales'!Q37</f>
        <v>44</v>
      </c>
      <c r="Y37" s="148">
        <f>+'[1]Oficinas Nacionales'!R37</f>
        <v>0</v>
      </c>
      <c r="Z37" s="148">
        <f>+'[1]Oficinas Nacionales'!AG37</f>
        <v>0</v>
      </c>
      <c r="AA37" s="148">
        <f t="shared" si="19"/>
        <v>78</v>
      </c>
      <c r="AB37" s="148">
        <f t="shared" si="19"/>
        <v>0</v>
      </c>
      <c r="AC37" s="148">
        <f t="shared" si="19"/>
        <v>0</v>
      </c>
      <c r="AD37" s="148">
        <f>+[1]Amazonas!Q37</f>
        <v>0</v>
      </c>
      <c r="AE37" s="148">
        <f>+[1]Amazonas!R37</f>
        <v>0</v>
      </c>
      <c r="AF37" s="148">
        <f>+[1]Amazonas!AG37</f>
        <v>0</v>
      </c>
      <c r="AG37" s="148">
        <f>+[1]Antioquia!Q37</f>
        <v>0</v>
      </c>
      <c r="AH37" s="148">
        <f>+[1]Antioquia!R37</f>
        <v>0</v>
      </c>
      <c r="AI37" s="148">
        <f>+[1]Antioquia!AG37</f>
        <v>0</v>
      </c>
      <c r="AJ37" s="148">
        <f>+[1]Atantico!Q37</f>
        <v>70</v>
      </c>
      <c r="AK37" s="148">
        <f>+[1]Atantico!R37</f>
        <v>0</v>
      </c>
      <c r="AL37" s="148">
        <f>+[1]Atantico!AG37</f>
        <v>0</v>
      </c>
      <c r="AM37" s="148">
        <f>+[1]Arauca!Q37</f>
        <v>0</v>
      </c>
      <c r="AN37" s="148">
        <f>+[1]Arauca!R37</f>
        <v>0</v>
      </c>
      <c r="AO37" s="148">
        <f>+[1]Arauca!AG37</f>
        <v>0</v>
      </c>
      <c r="AP37" s="148">
        <f>+[1]Bolivar!Q37</f>
        <v>0</v>
      </c>
      <c r="AQ37" s="148">
        <f>+[1]Bolivar!R37</f>
        <v>0</v>
      </c>
      <c r="AR37" s="148">
        <f>+[1]Bolivar!AG37</f>
        <v>0</v>
      </c>
      <c r="AS37" s="148">
        <f>+[1]Boyacá!Q37</f>
        <v>0</v>
      </c>
      <c r="AT37" s="148">
        <f>+[1]Boyacá!R37</f>
        <v>0</v>
      </c>
      <c r="AU37" s="148">
        <f>+[1]Boyacá!AG37</f>
        <v>0</v>
      </c>
      <c r="AV37" s="148">
        <f>+[1]Caldas!Q37</f>
        <v>4</v>
      </c>
      <c r="AW37" s="148">
        <f>+[1]Caldas!R37</f>
        <v>0</v>
      </c>
      <c r="AX37" s="148">
        <f>+[1]Caldas!AG37</f>
        <v>0</v>
      </c>
      <c r="AY37" s="148">
        <f>+[1]Caquetá!Q37</f>
        <v>0</v>
      </c>
      <c r="AZ37" s="148">
        <f>+[1]Caquetá!R37</f>
        <v>0</v>
      </c>
      <c r="BA37" s="148">
        <f>+[1]Caquetá!AG37</f>
        <v>0</v>
      </c>
      <c r="BB37" s="148">
        <f>+[1]Casanare!Q37</f>
        <v>0</v>
      </c>
      <c r="BC37" s="148">
        <f>+[1]Casanare!R37</f>
        <v>0</v>
      </c>
      <c r="BD37" s="148">
        <f>+[1]Casanare!AG37</f>
        <v>0</v>
      </c>
      <c r="BE37" s="148">
        <f>+[1]Cauca!Q37</f>
        <v>0</v>
      </c>
      <c r="BF37" s="148">
        <f>+[1]Cauca!R37</f>
        <v>0</v>
      </c>
      <c r="BG37" s="148">
        <f>+[1]Cauca!AG37</f>
        <v>0</v>
      </c>
      <c r="BH37" s="148">
        <f>+[1]Cesar!Q37</f>
        <v>0</v>
      </c>
      <c r="BI37" s="148">
        <f>+[1]Cesar!R37</f>
        <v>0</v>
      </c>
      <c r="BJ37" s="148">
        <f>+[1]Cesar!AG37</f>
        <v>0</v>
      </c>
      <c r="BK37" s="148">
        <f>+[1]Chocó!Q37</f>
        <v>0</v>
      </c>
      <c r="BL37" s="148">
        <f>+[1]Chocó!R37</f>
        <v>0</v>
      </c>
      <c r="BM37" s="148">
        <f>+[1]Chocó!AG37</f>
        <v>0</v>
      </c>
      <c r="BN37" s="148">
        <f>+[1]Córdoba!Q37</f>
        <v>4</v>
      </c>
      <c r="BO37" s="148">
        <f>+[1]Córdoba!R37</f>
        <v>0</v>
      </c>
      <c r="BP37" s="148">
        <f>+[1]Córdoba!AG37</f>
        <v>0</v>
      </c>
      <c r="BQ37" s="148">
        <f>+[1]Cundinamarca!Q37</f>
        <v>0</v>
      </c>
      <c r="BR37" s="148">
        <f>+[1]Cundinamarca!R37</f>
        <v>0</v>
      </c>
      <c r="BS37" s="148">
        <f>+[1]Cundinamarca!AG37</f>
        <v>0</v>
      </c>
      <c r="BT37" s="148">
        <f>+[1]Guainía!Q37</f>
        <v>0</v>
      </c>
      <c r="BU37" s="148">
        <f>+[1]Guainía!R37</f>
        <v>0</v>
      </c>
      <c r="BV37" s="148">
        <f>+[1]Guainía!AG37</f>
        <v>0</v>
      </c>
      <c r="BW37" s="148">
        <f>+[1]Guaviare!Q37</f>
        <v>0</v>
      </c>
      <c r="BX37" s="148">
        <f>+[1]Guaviare!R37</f>
        <v>0</v>
      </c>
      <c r="BY37" s="148">
        <f>+[1]Guaviare!AG37</f>
        <v>0</v>
      </c>
      <c r="BZ37" s="148">
        <f>+[1]Huila!Q37</f>
        <v>0</v>
      </c>
      <c r="CA37" s="148">
        <f>+[1]Huila!R37</f>
        <v>0</v>
      </c>
      <c r="CB37" s="148">
        <f>+[1]Huila!AG37</f>
        <v>0</v>
      </c>
      <c r="CC37" s="148">
        <f>+'[1]La Guajira'!Q37</f>
        <v>0</v>
      </c>
      <c r="CD37" s="148">
        <f>+'[1]La Guajira'!R37</f>
        <v>0</v>
      </c>
      <c r="CE37" s="148">
        <f>+'[1]La Guajira'!AG37</f>
        <v>0</v>
      </c>
      <c r="CF37" s="148">
        <f>+[1]Magdalena!Q37</f>
        <v>0</v>
      </c>
      <c r="CG37" s="148">
        <f>+[1]Magdalena!R37</f>
        <v>0</v>
      </c>
      <c r="CH37" s="148">
        <f>+[1]Magdalena!AG37</f>
        <v>0</v>
      </c>
      <c r="CI37" s="148">
        <f>+[1]Meta!Q37</f>
        <v>0</v>
      </c>
      <c r="CJ37" s="148">
        <f>+[1]Meta!R37</f>
        <v>0</v>
      </c>
      <c r="CK37" s="148">
        <f>+[1]Meta!AG37</f>
        <v>0</v>
      </c>
      <c r="CL37" s="148">
        <f>+[1]Nariño!Q37</f>
        <v>0</v>
      </c>
      <c r="CM37" s="148">
        <f>+[1]Nariño!R37</f>
        <v>0</v>
      </c>
      <c r="CN37" s="148">
        <f>+[1]Nariño!AG37</f>
        <v>0</v>
      </c>
      <c r="CO37" s="148">
        <f>+'[1]Norte de Santander'!Q37</f>
        <v>0</v>
      </c>
      <c r="CP37" s="148">
        <f>+'[1]Norte de Santander'!R37</f>
        <v>0</v>
      </c>
      <c r="CQ37" s="148">
        <f>+'[1]Norte de Santander'!AG37</f>
        <v>0</v>
      </c>
      <c r="CR37" s="148">
        <f>+[1]Putumayo!Q37</f>
        <v>0</v>
      </c>
      <c r="CS37" s="148">
        <f>+[1]Putumayo!R37</f>
        <v>0</v>
      </c>
      <c r="CT37" s="148">
        <f>+[1]Putumayo!AG37</f>
        <v>0</v>
      </c>
      <c r="CU37" s="148">
        <f>+[1]Quindio!Q37</f>
        <v>0</v>
      </c>
      <c r="CV37" s="148">
        <f>+[1]Quindio!R37</f>
        <v>0</v>
      </c>
      <c r="CW37" s="148">
        <f>+[1]Quindio!AG37</f>
        <v>0</v>
      </c>
      <c r="CX37" s="148">
        <f>+[1]Risaralda!Q37</f>
        <v>0</v>
      </c>
      <c r="CY37" s="148">
        <f>+[1]Risaralda!R37</f>
        <v>0</v>
      </c>
      <c r="CZ37" s="148">
        <f>+[1]Risaralda!AG37</f>
        <v>0</v>
      </c>
      <c r="DA37" s="148">
        <f>+'[1]San Anadrés'!Q37</f>
        <v>0</v>
      </c>
      <c r="DB37" s="148">
        <f>+'[1]San Anadrés'!R37</f>
        <v>0</v>
      </c>
      <c r="DC37" s="148">
        <f>+'[1]San Anadrés'!AG37</f>
        <v>0</v>
      </c>
      <c r="DD37" s="148">
        <f>+[1]Santander!Q37</f>
        <v>0</v>
      </c>
      <c r="DE37" s="148">
        <f>+[1]Santander!R37</f>
        <v>0</v>
      </c>
      <c r="DF37" s="148">
        <f>+[1]Santander!AG37</f>
        <v>0</v>
      </c>
      <c r="DG37" s="148">
        <f>+[1]Sucre!Q37</f>
        <v>0</v>
      </c>
      <c r="DH37" s="148">
        <f>+[1]Sucre!R37</f>
        <v>0</v>
      </c>
      <c r="DI37" s="148">
        <f>+[1]Sucre!AG37</f>
        <v>0</v>
      </c>
      <c r="DJ37" s="148">
        <f>+[1]Tolima!Q37</f>
        <v>0</v>
      </c>
      <c r="DK37" s="148">
        <f>+[1]Tolima!R37</f>
        <v>0</v>
      </c>
      <c r="DL37" s="148">
        <f>+[1]Tolima!AG37</f>
        <v>0</v>
      </c>
      <c r="DM37" s="148">
        <f>+'[1]Valle del Cauca'!Q37</f>
        <v>0</v>
      </c>
      <c r="DN37" s="148">
        <f>+'[1]Valle del Cauca'!R37</f>
        <v>0</v>
      </c>
      <c r="DO37" s="148">
        <f>+'[1]Valle del Cauca'!AG37</f>
        <v>0</v>
      </c>
      <c r="DP37" s="148">
        <f>+[1]Vaupés!Q37</f>
        <v>0</v>
      </c>
      <c r="DQ37" s="148">
        <f>+[1]Vaupés!R37</f>
        <v>0</v>
      </c>
      <c r="DR37" s="148">
        <f>+[1]Vaupés!AG37</f>
        <v>0</v>
      </c>
      <c r="DS37" s="148">
        <f>+[1]Vichada!Q37</f>
        <v>0</v>
      </c>
      <c r="DT37" s="148">
        <f>+[1]Vichada!R37</f>
        <v>0</v>
      </c>
      <c r="DU37" s="148">
        <f>+[1]Vichada!AG37</f>
        <v>0</v>
      </c>
    </row>
    <row r="38" spans="1:125" ht="45" hidden="1" x14ac:dyDescent="0.2">
      <c r="A38" s="198" t="s">
        <v>771</v>
      </c>
      <c r="B38" s="149" t="str">
        <f t="shared" si="4"/>
        <v>5-0-27-3</v>
      </c>
      <c r="C38" s="204" t="s">
        <v>772</v>
      </c>
      <c r="D38" s="204" t="s">
        <v>55</v>
      </c>
      <c r="E38" s="204" t="s">
        <v>56</v>
      </c>
      <c r="F38" s="204" t="s">
        <v>883</v>
      </c>
      <c r="G38" s="204" t="s">
        <v>884</v>
      </c>
      <c r="H38" s="135" t="s">
        <v>890</v>
      </c>
      <c r="I38" s="192" t="s">
        <v>861</v>
      </c>
      <c r="J38" s="135">
        <v>5</v>
      </c>
      <c r="K38" s="135">
        <v>20</v>
      </c>
      <c r="L38" s="192" t="s">
        <v>838</v>
      </c>
      <c r="M38" s="148">
        <v>0</v>
      </c>
      <c r="N38" s="150" t="s">
        <v>891</v>
      </c>
      <c r="O38" s="150" t="s">
        <v>57</v>
      </c>
      <c r="P38" s="150" t="s">
        <v>60</v>
      </c>
      <c r="Q38" s="69">
        <f t="shared" si="0"/>
        <v>0</v>
      </c>
      <c r="R38" s="206">
        <f t="shared" si="16"/>
        <v>0</v>
      </c>
      <c r="S38" s="83" t="e">
        <f t="shared" si="6"/>
        <v>#DIV/0!</v>
      </c>
      <c r="T38" s="83">
        <f>+[1]Amazonas!S38+[1]Antioquia!S38+[1]Atantico!S38+[1]Arauca!S38+[1]Bolivar!S38+[1]Boyacá!S38+[1]Caldas!S38+[1]Caquetá!S38+[1]Casanare!S38+[1]Cauca!S38+[1]Cesar!S38+[1]Chocó!S38+[1]Córdoba!S38+[1]Cundinamarca!S38+[1]Guainía!S38+[1]Guaviare!S38+[1]Huila!S38+'[1]La Guajira'!S38+[1]Magdalena!S38+[1]Meta!S38+[1]Nariño!S38+'[1]Norte de Santander'!S38+[1]Putumayo!S38+[1]Quindio!S38+[1]Risaralda!S38+'[1]San Anadrés'!S38+[1]Santander!S38+[1]Sucre!S38+[1]Tolima!S38+'[1]Valle del Cauca'!S38+[1]Vaupés!S38+[1]Vichada!S38</f>
        <v>0</v>
      </c>
      <c r="U38" s="83">
        <f>+[1]Amazonas!T38+[1]Antioquia!T38+[1]Atantico!T38+[1]Arauca!T38+[1]Bolivar!T38+[1]Boyacá!T38+[1]Caldas!T38+[1]Caquetá!T38+[1]Casanare!T38+[1]Cauca!T38+[1]Cesar!T38+[1]Chocó!T38+[1]Córdoba!T38+[1]Cundinamarca!T38+[1]Guainía!T38+[1]Guaviare!T38+[1]Huila!T38+'[1]La Guajira'!T38+[1]Magdalena!T38+[1]Meta!T38+[1]Nariño!T38+'[1]Norte de Santander'!T38+[1]Putumayo!T38+[1]Quindio!T38+[1]Risaralda!T38+'[1]San Anadrés'!T38+[1]Santander!T38+[1]Sucre!T38+[1]Tolima!T38+'[1]Valle del Cauca'!T38+[1]Vaupés!T38+[1]Vichada!T38</f>
        <v>0</v>
      </c>
      <c r="V38" s="148">
        <f t="shared" si="17"/>
        <v>10</v>
      </c>
      <c r="W38" s="148">
        <f t="shared" si="18"/>
        <v>0</v>
      </c>
      <c r="X38" s="148">
        <f>+'[1]Oficinas Nacionales'!Q38</f>
        <v>5</v>
      </c>
      <c r="Y38" s="148">
        <f>+'[1]Oficinas Nacionales'!R38</f>
        <v>0</v>
      </c>
      <c r="Z38" s="148">
        <f>+'[1]Oficinas Nacionales'!AG38</f>
        <v>0</v>
      </c>
      <c r="AA38" s="148">
        <f t="shared" si="19"/>
        <v>5</v>
      </c>
      <c r="AB38" s="148">
        <f t="shared" si="19"/>
        <v>1</v>
      </c>
      <c r="AC38" s="148">
        <f t="shared" si="19"/>
        <v>0</v>
      </c>
      <c r="AD38" s="148">
        <f>+[1]Amazonas!Q38</f>
        <v>0</v>
      </c>
      <c r="AE38" s="148">
        <f>+[1]Amazonas!R38</f>
        <v>0</v>
      </c>
      <c r="AF38" s="148">
        <f>+[1]Amazonas!AG38</f>
        <v>0</v>
      </c>
      <c r="AG38" s="148">
        <f>+[1]Antioquia!Q38</f>
        <v>0</v>
      </c>
      <c r="AH38" s="148">
        <f>+[1]Antioquia!R38</f>
        <v>0</v>
      </c>
      <c r="AI38" s="148">
        <f>+[1]Antioquia!AG38</f>
        <v>0</v>
      </c>
      <c r="AJ38" s="148">
        <f>+[1]Atantico!Q38</f>
        <v>1</v>
      </c>
      <c r="AK38" s="148">
        <f>+[1]Atantico!R38</f>
        <v>0</v>
      </c>
      <c r="AL38" s="148">
        <f>+[1]Atantico!AG38</f>
        <v>0</v>
      </c>
      <c r="AM38" s="148">
        <f>+[1]Arauca!Q38</f>
        <v>0</v>
      </c>
      <c r="AN38" s="148">
        <f>+[1]Arauca!R38</f>
        <v>0</v>
      </c>
      <c r="AO38" s="148">
        <f>+[1]Arauca!AG38</f>
        <v>0</v>
      </c>
      <c r="AP38" s="148">
        <f>+[1]Bolivar!Q38</f>
        <v>0</v>
      </c>
      <c r="AQ38" s="148">
        <f>+[1]Bolivar!R38</f>
        <v>0</v>
      </c>
      <c r="AR38" s="148">
        <f>+[1]Bolivar!AG38</f>
        <v>0</v>
      </c>
      <c r="AS38" s="148">
        <f>+[1]Boyacá!Q38</f>
        <v>0</v>
      </c>
      <c r="AT38" s="148">
        <f>+[1]Boyacá!R38</f>
        <v>0</v>
      </c>
      <c r="AU38" s="148">
        <f>+[1]Boyacá!AG38</f>
        <v>0</v>
      </c>
      <c r="AV38" s="148">
        <f>+[1]Caldas!Q38</f>
        <v>1</v>
      </c>
      <c r="AW38" s="148">
        <f>+[1]Caldas!R38</f>
        <v>0</v>
      </c>
      <c r="AX38" s="148">
        <f>+[1]Caldas!AG38</f>
        <v>0</v>
      </c>
      <c r="AY38" s="148">
        <f>+[1]Caquetá!Q38</f>
        <v>0</v>
      </c>
      <c r="AZ38" s="148">
        <f>+[1]Caquetá!R38</f>
        <v>0</v>
      </c>
      <c r="BA38" s="148">
        <f>+[1]Caquetá!AG38</f>
        <v>0</v>
      </c>
      <c r="BB38" s="148">
        <f>+[1]Casanare!Q38</f>
        <v>0</v>
      </c>
      <c r="BC38" s="148">
        <f>+[1]Casanare!R38</f>
        <v>0</v>
      </c>
      <c r="BD38" s="148">
        <f>+[1]Casanare!AG38</f>
        <v>0</v>
      </c>
      <c r="BE38" s="148">
        <f>+[1]Cauca!Q38</f>
        <v>0</v>
      </c>
      <c r="BF38" s="148">
        <f>+[1]Cauca!R38</f>
        <v>0</v>
      </c>
      <c r="BG38" s="148">
        <f>+[1]Cauca!AG38</f>
        <v>0</v>
      </c>
      <c r="BH38" s="148">
        <f>+[1]Cesar!Q38</f>
        <v>0</v>
      </c>
      <c r="BI38" s="148">
        <f>+[1]Cesar!R38</f>
        <v>0</v>
      </c>
      <c r="BJ38" s="148">
        <f>+[1]Cesar!AG38</f>
        <v>0</v>
      </c>
      <c r="BK38" s="148">
        <f>+[1]Chocó!Q38</f>
        <v>0</v>
      </c>
      <c r="BL38" s="148">
        <f>+[1]Chocó!R38</f>
        <v>0</v>
      </c>
      <c r="BM38" s="148">
        <f>+[1]Chocó!AG38</f>
        <v>0</v>
      </c>
      <c r="BN38" s="148">
        <f>+[1]Córdoba!Q38</f>
        <v>3</v>
      </c>
      <c r="BO38" s="148">
        <f>+[1]Córdoba!R38</f>
        <v>1</v>
      </c>
      <c r="BP38" s="148">
        <f>+[1]Córdoba!AG38</f>
        <v>0</v>
      </c>
      <c r="BQ38" s="148">
        <f>+[1]Cundinamarca!Q38</f>
        <v>0</v>
      </c>
      <c r="BR38" s="148">
        <f>+[1]Cundinamarca!R38</f>
        <v>0</v>
      </c>
      <c r="BS38" s="148">
        <f>+[1]Cundinamarca!AG38</f>
        <v>0</v>
      </c>
      <c r="BT38" s="148">
        <f>+[1]Guainía!Q38</f>
        <v>0</v>
      </c>
      <c r="BU38" s="148">
        <f>+[1]Guainía!R38</f>
        <v>0</v>
      </c>
      <c r="BV38" s="148">
        <f>+[1]Guainía!AG38</f>
        <v>0</v>
      </c>
      <c r="BW38" s="148">
        <f>+[1]Guaviare!Q38</f>
        <v>0</v>
      </c>
      <c r="BX38" s="148">
        <f>+[1]Guaviare!R38</f>
        <v>0</v>
      </c>
      <c r="BY38" s="148">
        <f>+[1]Guaviare!AG38</f>
        <v>0</v>
      </c>
      <c r="BZ38" s="148">
        <f>+[1]Huila!Q38</f>
        <v>0</v>
      </c>
      <c r="CA38" s="148">
        <f>+[1]Huila!R38</f>
        <v>0</v>
      </c>
      <c r="CB38" s="148">
        <f>+[1]Huila!AG38</f>
        <v>0</v>
      </c>
      <c r="CC38" s="148">
        <f>+'[1]La Guajira'!Q38</f>
        <v>0</v>
      </c>
      <c r="CD38" s="148">
        <f>+'[1]La Guajira'!R38</f>
        <v>0</v>
      </c>
      <c r="CE38" s="148">
        <f>+'[1]La Guajira'!AG38</f>
        <v>0</v>
      </c>
      <c r="CF38" s="148">
        <f>+[1]Magdalena!Q38</f>
        <v>0</v>
      </c>
      <c r="CG38" s="148">
        <f>+[1]Magdalena!R38</f>
        <v>0</v>
      </c>
      <c r="CH38" s="148">
        <f>+[1]Magdalena!AG38</f>
        <v>0</v>
      </c>
      <c r="CI38" s="148">
        <f>+[1]Meta!Q38</f>
        <v>0</v>
      </c>
      <c r="CJ38" s="148">
        <f>+[1]Meta!R38</f>
        <v>0</v>
      </c>
      <c r="CK38" s="148">
        <f>+[1]Meta!AG38</f>
        <v>0</v>
      </c>
      <c r="CL38" s="148">
        <f>+[1]Nariño!Q38</f>
        <v>0</v>
      </c>
      <c r="CM38" s="148">
        <f>+[1]Nariño!R38</f>
        <v>0</v>
      </c>
      <c r="CN38" s="148">
        <f>+[1]Nariño!AG38</f>
        <v>0</v>
      </c>
      <c r="CO38" s="148">
        <f>+'[1]Norte de Santander'!Q38</f>
        <v>0</v>
      </c>
      <c r="CP38" s="148">
        <f>+'[1]Norte de Santander'!R38</f>
        <v>0</v>
      </c>
      <c r="CQ38" s="148">
        <f>+'[1]Norte de Santander'!AG38</f>
        <v>0</v>
      </c>
      <c r="CR38" s="148">
        <f>+[1]Putumayo!Q38</f>
        <v>0</v>
      </c>
      <c r="CS38" s="148">
        <f>+[1]Putumayo!R38</f>
        <v>0</v>
      </c>
      <c r="CT38" s="148">
        <f>+[1]Putumayo!AG38</f>
        <v>0</v>
      </c>
      <c r="CU38" s="148">
        <f>+[1]Quindio!Q38</f>
        <v>0</v>
      </c>
      <c r="CV38" s="148">
        <f>+[1]Quindio!R38</f>
        <v>0</v>
      </c>
      <c r="CW38" s="148">
        <f>+[1]Quindio!AG38</f>
        <v>0</v>
      </c>
      <c r="CX38" s="148">
        <f>+[1]Risaralda!Q38</f>
        <v>0</v>
      </c>
      <c r="CY38" s="148">
        <f>+[1]Risaralda!R38</f>
        <v>0</v>
      </c>
      <c r="CZ38" s="148">
        <f>+[1]Risaralda!AG38</f>
        <v>0</v>
      </c>
      <c r="DA38" s="148">
        <f>+'[1]San Anadrés'!Q38</f>
        <v>0</v>
      </c>
      <c r="DB38" s="148">
        <f>+'[1]San Anadrés'!R38</f>
        <v>0</v>
      </c>
      <c r="DC38" s="148">
        <f>+'[1]San Anadrés'!AG38</f>
        <v>0</v>
      </c>
      <c r="DD38" s="148">
        <f>+[1]Santander!Q38</f>
        <v>0</v>
      </c>
      <c r="DE38" s="148">
        <f>+[1]Santander!R38</f>
        <v>0</v>
      </c>
      <c r="DF38" s="148">
        <f>+[1]Santander!AG38</f>
        <v>0</v>
      </c>
      <c r="DG38" s="148">
        <f>+[1]Sucre!Q38</f>
        <v>0</v>
      </c>
      <c r="DH38" s="148">
        <f>+[1]Sucre!R38</f>
        <v>0</v>
      </c>
      <c r="DI38" s="148">
        <f>+[1]Sucre!AG38</f>
        <v>0</v>
      </c>
      <c r="DJ38" s="148">
        <f>+[1]Tolima!Q38</f>
        <v>0</v>
      </c>
      <c r="DK38" s="148">
        <f>+[1]Tolima!R38</f>
        <v>0</v>
      </c>
      <c r="DL38" s="148">
        <f>+[1]Tolima!AG38</f>
        <v>0</v>
      </c>
      <c r="DM38" s="148">
        <f>+'[1]Valle del Cauca'!Q38</f>
        <v>0</v>
      </c>
      <c r="DN38" s="148">
        <f>+'[1]Valle del Cauca'!R38</f>
        <v>0</v>
      </c>
      <c r="DO38" s="148">
        <f>+'[1]Valle del Cauca'!AG38</f>
        <v>0</v>
      </c>
      <c r="DP38" s="148">
        <f>+[1]Vaupés!Q38</f>
        <v>0</v>
      </c>
      <c r="DQ38" s="148">
        <f>+[1]Vaupés!R38</f>
        <v>0</v>
      </c>
      <c r="DR38" s="148">
        <f>+[1]Vaupés!AG38</f>
        <v>0</v>
      </c>
      <c r="DS38" s="148">
        <f>+[1]Vichada!Q38</f>
        <v>0</v>
      </c>
      <c r="DT38" s="148">
        <f>+[1]Vichada!R38</f>
        <v>0</v>
      </c>
      <c r="DU38" s="148">
        <f>+[1]Vichada!AG38</f>
        <v>0</v>
      </c>
    </row>
    <row r="39" spans="1:125" ht="56.25" hidden="1" x14ac:dyDescent="0.2">
      <c r="A39" s="198" t="s">
        <v>771</v>
      </c>
      <c r="B39" s="149" t="str">
        <f t="shared" si="4"/>
        <v>5-0-27-4</v>
      </c>
      <c r="C39" s="204" t="s">
        <v>772</v>
      </c>
      <c r="D39" s="204" t="s">
        <v>55</v>
      </c>
      <c r="E39" s="204" t="s">
        <v>56</v>
      </c>
      <c r="F39" s="204" t="s">
        <v>883</v>
      </c>
      <c r="G39" s="204" t="s">
        <v>884</v>
      </c>
      <c r="H39" s="135" t="s">
        <v>892</v>
      </c>
      <c r="I39" s="192" t="s">
        <v>869</v>
      </c>
      <c r="J39" s="135">
        <v>27</v>
      </c>
      <c r="K39" s="135">
        <v>10</v>
      </c>
      <c r="L39" s="192" t="s">
        <v>842</v>
      </c>
      <c r="M39" s="148">
        <v>7</v>
      </c>
      <c r="N39" s="192" t="s">
        <v>870</v>
      </c>
      <c r="O39" s="150" t="s">
        <v>57</v>
      </c>
      <c r="P39" s="192" t="s">
        <v>60</v>
      </c>
      <c r="Q39" s="69">
        <f t="shared" si="0"/>
        <v>0</v>
      </c>
      <c r="R39" s="206">
        <f t="shared" si="16"/>
        <v>0</v>
      </c>
      <c r="S39" s="83" t="e">
        <f t="shared" si="6"/>
        <v>#DIV/0!</v>
      </c>
      <c r="T39" s="83">
        <f>+[1]Amazonas!S39+[1]Antioquia!S39+[1]Atantico!S39+[1]Arauca!S39+[1]Bolivar!S39+[1]Boyacá!S39+[1]Caldas!S39+[1]Caquetá!S39+[1]Casanare!S39+[1]Cauca!S39+[1]Cesar!S39+[1]Chocó!S39+[1]Córdoba!S39+[1]Cundinamarca!S39+[1]Guainía!S39+[1]Guaviare!S39+[1]Huila!S39+'[1]La Guajira'!S39+[1]Magdalena!S39+[1]Meta!S39+[1]Nariño!S39+'[1]Norte de Santander'!S39+[1]Putumayo!S39+[1]Quindio!S39+[1]Risaralda!S39+'[1]San Anadrés'!S39+[1]Santander!S39+[1]Sucre!S39+[1]Tolima!S39+'[1]Valle del Cauca'!S39+[1]Vaupés!S39+[1]Vichada!S39</f>
        <v>0</v>
      </c>
      <c r="U39" s="83">
        <f>+[1]Amazonas!T39+[1]Antioquia!T39+[1]Atantico!T39+[1]Arauca!T39+[1]Bolivar!T39+[1]Boyacá!T39+[1]Caldas!T39+[1]Caquetá!T39+[1]Casanare!T39+[1]Cauca!T39+[1]Cesar!T39+[1]Chocó!T39+[1]Córdoba!T39+[1]Cundinamarca!T39+[1]Guainía!T39+[1]Guaviare!T39+[1]Huila!T39+'[1]La Guajira'!T39+[1]Magdalena!T39+[1]Meta!T39+[1]Nariño!T39+'[1]Norte de Santander'!T39+[1]Putumayo!T39+[1]Quindio!T39+[1]Risaralda!T39+'[1]San Anadrés'!T39+[1]Santander!T39+[1]Sucre!T39+[1]Tolima!T39+'[1]Valle del Cauca'!T39+[1]Vaupés!T39+[1]Vichada!T39</f>
        <v>0</v>
      </c>
      <c r="V39" s="148">
        <f t="shared" si="17"/>
        <v>31</v>
      </c>
      <c r="W39" s="148">
        <f t="shared" si="18"/>
        <v>0</v>
      </c>
      <c r="X39" s="148">
        <f>+'[1]Oficinas Nacionales'!Q39</f>
        <v>27</v>
      </c>
      <c r="Y39" s="148">
        <f>+'[1]Oficinas Nacionales'!R39</f>
        <v>0</v>
      </c>
      <c r="Z39" s="148">
        <f>+'[1]Oficinas Nacionales'!AG39</f>
        <v>0</v>
      </c>
      <c r="AA39" s="148">
        <f t="shared" si="19"/>
        <v>4</v>
      </c>
      <c r="AB39" s="148">
        <f t="shared" si="19"/>
        <v>3</v>
      </c>
      <c r="AC39" s="148">
        <f t="shared" si="19"/>
        <v>0</v>
      </c>
      <c r="AD39" s="148">
        <f>+[1]Amazonas!Q39</f>
        <v>0</v>
      </c>
      <c r="AE39" s="148">
        <f>+[1]Amazonas!R39</f>
        <v>0</v>
      </c>
      <c r="AF39" s="148">
        <f>+[1]Amazonas!AG39</f>
        <v>0</v>
      </c>
      <c r="AG39" s="148">
        <f>+[1]Antioquia!Q39</f>
        <v>0</v>
      </c>
      <c r="AH39" s="148">
        <f>+[1]Antioquia!R39</f>
        <v>0</v>
      </c>
      <c r="AI39" s="148">
        <f>+[1]Antioquia!AG39</f>
        <v>0</v>
      </c>
      <c r="AJ39" s="148">
        <f>+[1]Atantico!Q39</f>
        <v>1</v>
      </c>
      <c r="AK39" s="148">
        <f>+[1]Atantico!R39</f>
        <v>0</v>
      </c>
      <c r="AL39" s="148">
        <f>+[1]Atantico!AG39</f>
        <v>0</v>
      </c>
      <c r="AM39" s="148">
        <f>+[1]Arauca!Q39</f>
        <v>0</v>
      </c>
      <c r="AN39" s="148">
        <f>+[1]Arauca!R39</f>
        <v>0</v>
      </c>
      <c r="AO39" s="148">
        <f>+[1]Arauca!AG39</f>
        <v>0</v>
      </c>
      <c r="AP39" s="148">
        <f>+[1]Bolivar!Q39</f>
        <v>0</v>
      </c>
      <c r="AQ39" s="148">
        <f>+[1]Bolivar!R39</f>
        <v>0</v>
      </c>
      <c r="AR39" s="148">
        <f>+[1]Bolivar!AG39</f>
        <v>0</v>
      </c>
      <c r="AS39" s="148">
        <f>+[1]Boyacá!Q39</f>
        <v>0</v>
      </c>
      <c r="AT39" s="148">
        <f>+[1]Boyacá!R39</f>
        <v>0</v>
      </c>
      <c r="AU39" s="148">
        <f>+[1]Boyacá!AG39</f>
        <v>0</v>
      </c>
      <c r="AV39" s="148">
        <f>+[1]Caldas!Q39</f>
        <v>2</v>
      </c>
      <c r="AW39" s="148">
        <f>+[1]Caldas!R39</f>
        <v>2</v>
      </c>
      <c r="AX39" s="148">
        <f>+[1]Caldas!AG39</f>
        <v>0</v>
      </c>
      <c r="AY39" s="148">
        <f>+[1]Caquetá!Q39</f>
        <v>0</v>
      </c>
      <c r="AZ39" s="148">
        <f>+[1]Caquetá!R39</f>
        <v>0</v>
      </c>
      <c r="BA39" s="148">
        <f>+[1]Caquetá!AG39</f>
        <v>0</v>
      </c>
      <c r="BB39" s="148">
        <f>+[1]Casanare!Q39</f>
        <v>0</v>
      </c>
      <c r="BC39" s="148">
        <f>+[1]Casanare!R39</f>
        <v>0</v>
      </c>
      <c r="BD39" s="148">
        <f>+[1]Casanare!AG39</f>
        <v>0</v>
      </c>
      <c r="BE39" s="148">
        <f>+[1]Cauca!Q39</f>
        <v>0</v>
      </c>
      <c r="BF39" s="148">
        <f>+[1]Cauca!R39</f>
        <v>0</v>
      </c>
      <c r="BG39" s="148">
        <f>+[1]Cauca!AG39</f>
        <v>0</v>
      </c>
      <c r="BH39" s="148">
        <f>+[1]Cesar!Q39</f>
        <v>0</v>
      </c>
      <c r="BI39" s="148">
        <f>+[1]Cesar!R39</f>
        <v>0</v>
      </c>
      <c r="BJ39" s="148">
        <f>+[1]Cesar!AG39</f>
        <v>0</v>
      </c>
      <c r="BK39" s="148">
        <f>+[1]Chocó!Q39</f>
        <v>0</v>
      </c>
      <c r="BL39" s="148">
        <f>+[1]Chocó!R39</f>
        <v>0</v>
      </c>
      <c r="BM39" s="148">
        <f>+[1]Chocó!AG39</f>
        <v>0</v>
      </c>
      <c r="BN39" s="148">
        <f>+[1]Córdoba!Q39</f>
        <v>1</v>
      </c>
      <c r="BO39" s="148">
        <f>+[1]Córdoba!R39</f>
        <v>1</v>
      </c>
      <c r="BP39" s="148">
        <f>+[1]Córdoba!AG39</f>
        <v>0</v>
      </c>
      <c r="BQ39" s="148">
        <f>+[1]Cundinamarca!Q39</f>
        <v>0</v>
      </c>
      <c r="BR39" s="148">
        <f>+[1]Cundinamarca!R39</f>
        <v>0</v>
      </c>
      <c r="BS39" s="148">
        <f>+[1]Cundinamarca!AG39</f>
        <v>0</v>
      </c>
      <c r="BT39" s="148">
        <f>+[1]Guainía!Q39</f>
        <v>0</v>
      </c>
      <c r="BU39" s="148">
        <f>+[1]Guainía!R39</f>
        <v>0</v>
      </c>
      <c r="BV39" s="148">
        <f>+[1]Guainía!AG39</f>
        <v>0</v>
      </c>
      <c r="BW39" s="148">
        <f>+[1]Guaviare!Q39</f>
        <v>0</v>
      </c>
      <c r="BX39" s="148">
        <f>+[1]Guaviare!R39</f>
        <v>0</v>
      </c>
      <c r="BY39" s="148">
        <f>+[1]Guaviare!AG39</f>
        <v>0</v>
      </c>
      <c r="BZ39" s="148">
        <f>+[1]Huila!Q39</f>
        <v>0</v>
      </c>
      <c r="CA39" s="148">
        <f>+[1]Huila!R39</f>
        <v>0</v>
      </c>
      <c r="CB39" s="148">
        <f>+[1]Huila!AG39</f>
        <v>0</v>
      </c>
      <c r="CC39" s="148">
        <f>+'[1]La Guajira'!Q39</f>
        <v>0</v>
      </c>
      <c r="CD39" s="148">
        <f>+'[1]La Guajira'!R39</f>
        <v>0</v>
      </c>
      <c r="CE39" s="148">
        <f>+'[1]La Guajira'!AG39</f>
        <v>0</v>
      </c>
      <c r="CF39" s="148">
        <f>+[1]Magdalena!Q39</f>
        <v>0</v>
      </c>
      <c r="CG39" s="148">
        <f>+[1]Magdalena!R39</f>
        <v>0</v>
      </c>
      <c r="CH39" s="148">
        <f>+[1]Magdalena!AG39</f>
        <v>0</v>
      </c>
      <c r="CI39" s="148">
        <f>+[1]Meta!Q39</f>
        <v>0</v>
      </c>
      <c r="CJ39" s="148">
        <f>+[1]Meta!R39</f>
        <v>0</v>
      </c>
      <c r="CK39" s="148">
        <f>+[1]Meta!AG39</f>
        <v>0</v>
      </c>
      <c r="CL39" s="148">
        <f>+[1]Nariño!Q39</f>
        <v>0</v>
      </c>
      <c r="CM39" s="148">
        <f>+[1]Nariño!R39</f>
        <v>0</v>
      </c>
      <c r="CN39" s="148">
        <f>+[1]Nariño!AG39</f>
        <v>0</v>
      </c>
      <c r="CO39" s="148">
        <f>+'[1]Norte de Santander'!Q39</f>
        <v>0</v>
      </c>
      <c r="CP39" s="148">
        <f>+'[1]Norte de Santander'!R39</f>
        <v>0</v>
      </c>
      <c r="CQ39" s="148">
        <f>+'[1]Norte de Santander'!AG39</f>
        <v>0</v>
      </c>
      <c r="CR39" s="148">
        <f>+[1]Putumayo!Q39</f>
        <v>0</v>
      </c>
      <c r="CS39" s="148">
        <f>+[1]Putumayo!R39</f>
        <v>0</v>
      </c>
      <c r="CT39" s="148">
        <f>+[1]Putumayo!AG39</f>
        <v>0</v>
      </c>
      <c r="CU39" s="148">
        <f>+[1]Quindio!Q39</f>
        <v>0</v>
      </c>
      <c r="CV39" s="148">
        <f>+[1]Quindio!R39</f>
        <v>0</v>
      </c>
      <c r="CW39" s="148">
        <f>+[1]Quindio!AG39</f>
        <v>0</v>
      </c>
      <c r="CX39" s="148">
        <f>+[1]Risaralda!Q39</f>
        <v>0</v>
      </c>
      <c r="CY39" s="148">
        <f>+[1]Risaralda!R39</f>
        <v>0</v>
      </c>
      <c r="CZ39" s="148">
        <f>+[1]Risaralda!AG39</f>
        <v>0</v>
      </c>
      <c r="DA39" s="148">
        <f>+'[1]San Anadrés'!Q39</f>
        <v>0</v>
      </c>
      <c r="DB39" s="148">
        <f>+'[1]San Anadrés'!R39</f>
        <v>0</v>
      </c>
      <c r="DC39" s="148">
        <f>+'[1]San Anadrés'!AG39</f>
        <v>0</v>
      </c>
      <c r="DD39" s="148">
        <f>+[1]Santander!Q39</f>
        <v>0</v>
      </c>
      <c r="DE39" s="148">
        <f>+[1]Santander!R39</f>
        <v>0</v>
      </c>
      <c r="DF39" s="148">
        <f>+[1]Santander!AG39</f>
        <v>0</v>
      </c>
      <c r="DG39" s="148">
        <f>+[1]Sucre!Q39</f>
        <v>0</v>
      </c>
      <c r="DH39" s="148">
        <f>+[1]Sucre!R39</f>
        <v>0</v>
      </c>
      <c r="DI39" s="148">
        <f>+[1]Sucre!AG39</f>
        <v>0</v>
      </c>
      <c r="DJ39" s="148">
        <f>+[1]Tolima!Q39</f>
        <v>0</v>
      </c>
      <c r="DK39" s="148">
        <f>+[1]Tolima!R39</f>
        <v>0</v>
      </c>
      <c r="DL39" s="148">
        <f>+[1]Tolima!AG39</f>
        <v>0</v>
      </c>
      <c r="DM39" s="148">
        <f>+'[1]Valle del Cauca'!Q39</f>
        <v>0</v>
      </c>
      <c r="DN39" s="148">
        <f>+'[1]Valle del Cauca'!R39</f>
        <v>0</v>
      </c>
      <c r="DO39" s="148">
        <f>+'[1]Valle del Cauca'!AG39</f>
        <v>0</v>
      </c>
      <c r="DP39" s="148">
        <f>+[1]Vaupés!Q39</f>
        <v>0</v>
      </c>
      <c r="DQ39" s="148">
        <f>+[1]Vaupés!R39</f>
        <v>0</v>
      </c>
      <c r="DR39" s="148">
        <f>+[1]Vaupés!AG39</f>
        <v>0</v>
      </c>
      <c r="DS39" s="148">
        <f>+[1]Vichada!Q39</f>
        <v>0</v>
      </c>
      <c r="DT39" s="148">
        <f>+[1]Vichada!R39</f>
        <v>0</v>
      </c>
      <c r="DU39" s="148">
        <f>+[1]Vichada!AG39</f>
        <v>0</v>
      </c>
    </row>
    <row r="40" spans="1:125" ht="67.5" hidden="1" x14ac:dyDescent="0.2">
      <c r="A40" s="198" t="s">
        <v>771</v>
      </c>
      <c r="B40" s="149" t="str">
        <f t="shared" si="4"/>
        <v>5-0-27-5</v>
      </c>
      <c r="C40" s="204" t="s">
        <v>772</v>
      </c>
      <c r="D40" s="204" t="s">
        <v>55</v>
      </c>
      <c r="E40" s="204" t="s">
        <v>56</v>
      </c>
      <c r="F40" s="204" t="s">
        <v>883</v>
      </c>
      <c r="G40" s="204" t="s">
        <v>884</v>
      </c>
      <c r="H40" s="135" t="s">
        <v>893</v>
      </c>
      <c r="I40" s="192" t="s">
        <v>872</v>
      </c>
      <c r="J40" s="135">
        <v>86</v>
      </c>
      <c r="K40" s="135">
        <v>10</v>
      </c>
      <c r="L40" s="192" t="s">
        <v>873</v>
      </c>
      <c r="M40" s="148">
        <v>80</v>
      </c>
      <c r="N40" s="192" t="s">
        <v>874</v>
      </c>
      <c r="O40" s="150" t="s">
        <v>57</v>
      </c>
      <c r="P40" s="150" t="s">
        <v>59</v>
      </c>
      <c r="Q40" s="69">
        <f t="shared" si="0"/>
        <v>0</v>
      </c>
      <c r="R40" s="206">
        <f t="shared" si="16"/>
        <v>0</v>
      </c>
      <c r="S40" s="83">
        <f t="shared" si="6"/>
        <v>0.99933324443259097</v>
      </c>
      <c r="T40" s="83">
        <f>+[1]Amazonas!S40+[1]Antioquia!S40+[1]Atantico!S40+[1]Arauca!S40+[1]Bolivar!S40+[1]Boyacá!S40+[1]Caldas!S40+[1]Caquetá!S40+[1]Casanare!S40+[1]Cauca!S40+[1]Cesar!S40+[1]Chocó!S40+[1]Córdoba!S40+[1]Cundinamarca!S40+[1]Guainía!S40+[1]Guaviare!S40+[1]Huila!S40+'[1]La Guajira'!S40+[1]Magdalena!S40+[1]Meta!S40+[1]Nariño!S40+'[1]Norte de Santander'!S40+[1]Putumayo!S40+[1]Quindio!S40+[1]Risaralda!S40+'[1]San Anadrés'!S40+[1]Santander!S40+[1]Sucre!S40+[1]Tolima!S40+'[1]Valle del Cauca'!S40+[1]Vaupés!S40+[1]Vichada!S40</f>
        <v>7494</v>
      </c>
      <c r="U40" s="83">
        <f>+[1]Amazonas!T40+[1]Antioquia!T40+[1]Atantico!T40+[1]Arauca!T40+[1]Bolivar!T40+[1]Boyacá!T40+[1]Caldas!T40+[1]Caquetá!T40+[1]Casanare!T40+[1]Cauca!T40+[1]Cesar!T40+[1]Chocó!T40+[1]Córdoba!T40+[1]Cundinamarca!T40+[1]Guainía!T40+[1]Guaviare!T40+[1]Huila!T40+'[1]La Guajira'!T40+[1]Magdalena!T40+[1]Meta!T40+[1]Nariño!T40+'[1]Norte de Santander'!T40+[1]Putumayo!T40+[1]Quindio!T40+[1]Risaralda!T40+'[1]San Anadrés'!T40+[1]Santander!T40+[1]Sucre!T40+[1]Tolima!T40+'[1]Valle del Cauca'!T40+[1]Vaupés!T40+[1]Vichada!T40</f>
        <v>7499</v>
      </c>
      <c r="V40" s="148">
        <f t="shared" si="17"/>
        <v>529</v>
      </c>
      <c r="W40" s="148">
        <f t="shared" si="18"/>
        <v>0</v>
      </c>
      <c r="X40" s="148">
        <f>+'[1]Oficinas Nacionales'!Q40</f>
        <v>86</v>
      </c>
      <c r="Y40" s="148">
        <f>+'[1]Oficinas Nacionales'!R40</f>
        <v>0</v>
      </c>
      <c r="Z40" s="148">
        <f>+'[1]Oficinas Nacionales'!AG40</f>
        <v>0</v>
      </c>
      <c r="AA40" s="148">
        <f t="shared" si="19"/>
        <v>443</v>
      </c>
      <c r="AB40" s="148">
        <f t="shared" si="19"/>
        <v>153</v>
      </c>
      <c r="AC40" s="148">
        <f t="shared" si="19"/>
        <v>0</v>
      </c>
      <c r="AD40" s="148">
        <f>+[1]Amazonas!Q40</f>
        <v>0</v>
      </c>
      <c r="AE40" s="148">
        <f>+[1]Amazonas!R40</f>
        <v>0</v>
      </c>
      <c r="AF40" s="148">
        <f>+[1]Amazonas!AG40</f>
        <v>0</v>
      </c>
      <c r="AG40" s="148">
        <f>+[1]Antioquia!Q40</f>
        <v>0</v>
      </c>
      <c r="AH40" s="148">
        <f>+[1]Antioquia!R40</f>
        <v>0</v>
      </c>
      <c r="AI40" s="148">
        <f>+[1]Antioquia!AG40</f>
        <v>0</v>
      </c>
      <c r="AJ40" s="148">
        <f>+[1]Atantico!Q40</f>
        <v>85</v>
      </c>
      <c r="AK40" s="148">
        <f>+[1]Atantico!R40</f>
        <v>0</v>
      </c>
      <c r="AL40" s="148">
        <f>+[1]Atantico!AG40</f>
        <v>0</v>
      </c>
      <c r="AM40" s="148">
        <f>+[1]Arauca!Q40</f>
        <v>0</v>
      </c>
      <c r="AN40" s="148">
        <f>+[1]Arauca!R40</f>
        <v>0</v>
      </c>
      <c r="AO40" s="148">
        <f>+[1]Arauca!AG40</f>
        <v>0</v>
      </c>
      <c r="AP40" s="148">
        <f>+[1]Bolivar!Q40</f>
        <v>0</v>
      </c>
      <c r="AQ40" s="148">
        <f>+[1]Bolivar!R40</f>
        <v>0</v>
      </c>
      <c r="AR40" s="148">
        <f>+[1]Bolivar!AG40</f>
        <v>0</v>
      </c>
      <c r="AS40" s="148">
        <f>+[1]Boyacá!Q40</f>
        <v>86</v>
      </c>
      <c r="AT40" s="148">
        <f>+[1]Boyacá!R40</f>
        <v>0</v>
      </c>
      <c r="AU40" s="148">
        <f>+[1]Boyacá!AG40</f>
        <v>0</v>
      </c>
      <c r="AV40" s="148">
        <f>+[1]Caldas!Q40</f>
        <v>86</v>
      </c>
      <c r="AW40" s="148">
        <f>+[1]Caldas!R40</f>
        <v>67</v>
      </c>
      <c r="AX40" s="148">
        <f>+[1]Caldas!AG40</f>
        <v>0</v>
      </c>
      <c r="AY40" s="148">
        <f>+[1]Caquetá!Q40</f>
        <v>0</v>
      </c>
      <c r="AZ40" s="148">
        <f>+[1]Caquetá!R40</f>
        <v>0</v>
      </c>
      <c r="BA40" s="148">
        <f>+[1]Caquetá!AG40</f>
        <v>0</v>
      </c>
      <c r="BB40" s="148">
        <f>+[1]Casanare!Q40</f>
        <v>86</v>
      </c>
      <c r="BC40" s="148">
        <f>+[1]Casanare!R40</f>
        <v>0</v>
      </c>
      <c r="BD40" s="148">
        <f>+[1]Casanare!AG40</f>
        <v>0</v>
      </c>
      <c r="BE40" s="148">
        <f>+[1]Cauca!Q40</f>
        <v>0</v>
      </c>
      <c r="BF40" s="148">
        <f>+[1]Cauca!R40</f>
        <v>0</v>
      </c>
      <c r="BG40" s="148">
        <f>+[1]Cauca!AG40</f>
        <v>0</v>
      </c>
      <c r="BH40" s="148">
        <f>+[1]Cesar!Q40</f>
        <v>0</v>
      </c>
      <c r="BI40" s="148">
        <f>+[1]Cesar!R40</f>
        <v>0</v>
      </c>
      <c r="BJ40" s="148">
        <f>+[1]Cesar!AG40</f>
        <v>0</v>
      </c>
      <c r="BK40" s="148">
        <f>+[1]Chocó!Q40</f>
        <v>0</v>
      </c>
      <c r="BL40" s="148">
        <f>+[1]Chocó!R40</f>
        <v>0</v>
      </c>
      <c r="BM40" s="148">
        <f>+[1]Chocó!AG40</f>
        <v>0</v>
      </c>
      <c r="BN40" s="148">
        <f>+[1]Córdoba!Q40</f>
        <v>100</v>
      </c>
      <c r="BO40" s="148">
        <f>+[1]Córdoba!R40</f>
        <v>86</v>
      </c>
      <c r="BP40" s="148">
        <f>+[1]Córdoba!AG40</f>
        <v>0</v>
      </c>
      <c r="BQ40" s="148">
        <f>+[1]Cundinamarca!Q40</f>
        <v>0</v>
      </c>
      <c r="BR40" s="148">
        <f>+[1]Cundinamarca!R40</f>
        <v>0</v>
      </c>
      <c r="BS40" s="148">
        <f>+[1]Cundinamarca!AG40</f>
        <v>0</v>
      </c>
      <c r="BT40" s="148">
        <f>+[1]Guainía!Q40</f>
        <v>0</v>
      </c>
      <c r="BU40" s="148">
        <f>+[1]Guainía!R40</f>
        <v>0</v>
      </c>
      <c r="BV40" s="148">
        <f>+[1]Guainía!AG40</f>
        <v>0</v>
      </c>
      <c r="BW40" s="148">
        <f>+[1]Guaviare!Q40</f>
        <v>0</v>
      </c>
      <c r="BX40" s="148">
        <f>+[1]Guaviare!R40</f>
        <v>0</v>
      </c>
      <c r="BY40" s="148">
        <f>+[1]Guaviare!AG40</f>
        <v>0</v>
      </c>
      <c r="BZ40" s="148">
        <f>+[1]Huila!Q40</f>
        <v>0</v>
      </c>
      <c r="CA40" s="148">
        <f>+[1]Huila!R40</f>
        <v>0</v>
      </c>
      <c r="CB40" s="148">
        <f>+[1]Huila!AG40</f>
        <v>0</v>
      </c>
      <c r="CC40" s="148">
        <f>+'[1]La Guajira'!Q40</f>
        <v>0</v>
      </c>
      <c r="CD40" s="148">
        <f>+'[1]La Guajira'!R40</f>
        <v>0</v>
      </c>
      <c r="CE40" s="148">
        <f>+'[1]La Guajira'!AG40</f>
        <v>0</v>
      </c>
      <c r="CF40" s="148">
        <f>+[1]Magdalena!Q40</f>
        <v>0</v>
      </c>
      <c r="CG40" s="148">
        <f>+[1]Magdalena!R40</f>
        <v>0</v>
      </c>
      <c r="CH40" s="148">
        <f>+[1]Magdalena!AG40</f>
        <v>0</v>
      </c>
      <c r="CI40" s="148">
        <f>+[1]Meta!Q40</f>
        <v>0</v>
      </c>
      <c r="CJ40" s="148">
        <f>+[1]Meta!R40</f>
        <v>0</v>
      </c>
      <c r="CK40" s="148">
        <f>+[1]Meta!AG40</f>
        <v>0</v>
      </c>
      <c r="CL40" s="148">
        <f>+[1]Nariño!Q40</f>
        <v>0</v>
      </c>
      <c r="CM40" s="148">
        <f>+[1]Nariño!R40</f>
        <v>0</v>
      </c>
      <c r="CN40" s="148">
        <f>+[1]Nariño!AG40</f>
        <v>0</v>
      </c>
      <c r="CO40" s="148">
        <f>+'[1]Norte de Santander'!Q40</f>
        <v>0</v>
      </c>
      <c r="CP40" s="148">
        <f>+'[1]Norte de Santander'!R40</f>
        <v>0</v>
      </c>
      <c r="CQ40" s="148">
        <f>+'[1]Norte de Santander'!AG40</f>
        <v>0</v>
      </c>
      <c r="CR40" s="148">
        <f>+[1]Putumayo!Q40</f>
        <v>0</v>
      </c>
      <c r="CS40" s="148">
        <f>+[1]Putumayo!R40</f>
        <v>0</v>
      </c>
      <c r="CT40" s="148">
        <f>+[1]Putumayo!AG40</f>
        <v>0</v>
      </c>
      <c r="CU40" s="148">
        <f>+[1]Quindio!Q40</f>
        <v>0</v>
      </c>
      <c r="CV40" s="148">
        <f>+[1]Quindio!R40</f>
        <v>0</v>
      </c>
      <c r="CW40" s="148">
        <f>+[1]Quindio!AG40</f>
        <v>0</v>
      </c>
      <c r="CX40" s="148">
        <f>+[1]Risaralda!Q40</f>
        <v>0</v>
      </c>
      <c r="CY40" s="148">
        <f>+[1]Risaralda!R40</f>
        <v>0</v>
      </c>
      <c r="CZ40" s="148">
        <f>+[1]Risaralda!AG40</f>
        <v>0</v>
      </c>
      <c r="DA40" s="148">
        <f>+'[1]San Anadrés'!Q40</f>
        <v>0</v>
      </c>
      <c r="DB40" s="148">
        <f>+'[1]San Anadrés'!R40</f>
        <v>0</v>
      </c>
      <c r="DC40" s="148">
        <f>+'[1]San Anadrés'!AG40</f>
        <v>0</v>
      </c>
      <c r="DD40" s="148">
        <f>+[1]Santander!Q40</f>
        <v>0</v>
      </c>
      <c r="DE40" s="148">
        <f>+[1]Santander!R40</f>
        <v>0</v>
      </c>
      <c r="DF40" s="148">
        <f>+[1]Santander!AG40</f>
        <v>0</v>
      </c>
      <c r="DG40" s="148">
        <f>+[1]Sucre!Q40</f>
        <v>0</v>
      </c>
      <c r="DH40" s="148">
        <f>+[1]Sucre!R40</f>
        <v>0</v>
      </c>
      <c r="DI40" s="148">
        <f>+[1]Sucre!AG40</f>
        <v>0</v>
      </c>
      <c r="DJ40" s="148">
        <f>+[1]Tolima!Q40</f>
        <v>0</v>
      </c>
      <c r="DK40" s="148">
        <f>+[1]Tolima!R40</f>
        <v>0</v>
      </c>
      <c r="DL40" s="148">
        <f>+[1]Tolima!AG40</f>
        <v>0</v>
      </c>
      <c r="DM40" s="148">
        <f>+'[1]Valle del Cauca'!Q40</f>
        <v>0</v>
      </c>
      <c r="DN40" s="148">
        <f>+'[1]Valle del Cauca'!R40</f>
        <v>0</v>
      </c>
      <c r="DO40" s="148">
        <f>+'[1]Valle del Cauca'!AG40</f>
        <v>0</v>
      </c>
      <c r="DP40" s="148">
        <f>+[1]Vaupés!Q40</f>
        <v>0</v>
      </c>
      <c r="DQ40" s="148">
        <f>+[1]Vaupés!R40</f>
        <v>0</v>
      </c>
      <c r="DR40" s="148">
        <f>+[1]Vaupés!AG40</f>
        <v>0</v>
      </c>
      <c r="DS40" s="148">
        <f>+[1]Vichada!Q40</f>
        <v>0</v>
      </c>
      <c r="DT40" s="148">
        <f>+[1]Vichada!R40</f>
        <v>0</v>
      </c>
      <c r="DU40" s="148">
        <f>+[1]Vichada!AG40</f>
        <v>0</v>
      </c>
    </row>
    <row r="41" spans="1:125" ht="45" hidden="1" x14ac:dyDescent="0.2">
      <c r="A41" s="198" t="s">
        <v>771</v>
      </c>
      <c r="B41" s="149" t="str">
        <f t="shared" si="4"/>
        <v>5-0-27-6</v>
      </c>
      <c r="C41" s="204" t="s">
        <v>772</v>
      </c>
      <c r="D41" s="204" t="s">
        <v>55</v>
      </c>
      <c r="E41" s="204" t="s">
        <v>56</v>
      </c>
      <c r="F41" s="204" t="s">
        <v>883</v>
      </c>
      <c r="G41" s="204" t="s">
        <v>884</v>
      </c>
      <c r="H41" s="135" t="s">
        <v>894</v>
      </c>
      <c r="I41" s="192" t="s">
        <v>895</v>
      </c>
      <c r="J41" s="148">
        <v>283374</v>
      </c>
      <c r="K41" s="135">
        <v>10</v>
      </c>
      <c r="L41" s="192" t="s">
        <v>877</v>
      </c>
      <c r="M41" s="148">
        <v>257613</v>
      </c>
      <c r="N41" s="150" t="s">
        <v>878</v>
      </c>
      <c r="O41" s="150" t="s">
        <v>57</v>
      </c>
      <c r="P41" s="150" t="s">
        <v>851</v>
      </c>
      <c r="Q41" s="69">
        <f t="shared" si="0"/>
        <v>0</v>
      </c>
      <c r="R41" s="206">
        <f t="shared" si="16"/>
        <v>0</v>
      </c>
      <c r="S41" s="83" t="e">
        <f t="shared" si="6"/>
        <v>#DIV/0!</v>
      </c>
      <c r="T41" s="83">
        <f>+[1]Amazonas!S41+[1]Antioquia!S41+[1]Atantico!S41+[1]Arauca!S41+[1]Bolivar!S41+[1]Boyacá!S41+[1]Caldas!S41+[1]Caquetá!S41+[1]Casanare!S41+[1]Cauca!S41+[1]Cesar!S41+[1]Chocó!S41+[1]Córdoba!S41+[1]Cundinamarca!S41+[1]Guainía!S41+[1]Guaviare!S41+[1]Huila!S41+'[1]La Guajira'!S41+[1]Magdalena!S41+[1]Meta!S41+[1]Nariño!S41+'[1]Norte de Santander'!S41+[1]Putumayo!S41+[1]Quindio!S41+[1]Risaralda!S41+'[1]San Anadrés'!S41+[1]Santander!S41+[1]Sucre!S41+[1]Tolima!S41+'[1]Valle del Cauca'!S41+[1]Vaupés!S41+[1]Vichada!S41</f>
        <v>0</v>
      </c>
      <c r="U41" s="83">
        <f>+[1]Amazonas!T41+[1]Antioquia!T41+[1]Atantico!T41+[1]Arauca!T41+[1]Bolivar!T41+[1]Boyacá!T41+[1]Caldas!T41+[1]Caquetá!T41+[1]Casanare!T41+[1]Cauca!T41+[1]Cesar!T41+[1]Chocó!T41+[1]Córdoba!T41+[1]Cundinamarca!T41+[1]Guainía!T41+[1]Guaviare!T41+[1]Huila!T41+'[1]La Guajira'!T41+[1]Magdalena!T41+[1]Meta!T41+[1]Nariño!T41+'[1]Norte de Santander'!T41+[1]Putumayo!T41+[1]Quindio!T41+[1]Risaralda!T41+'[1]San Anadrés'!T41+[1]Santander!T41+[1]Sucre!T41+[1]Tolima!T41+'[1]Valle del Cauca'!T41+[1]Vaupés!T41+[1]Vichada!T41</f>
        <v>0</v>
      </c>
      <c r="V41" s="148">
        <f t="shared" si="17"/>
        <v>65307</v>
      </c>
      <c r="W41" s="148">
        <f t="shared" si="18"/>
        <v>0</v>
      </c>
      <c r="X41" s="148">
        <f>+'[1]Oficinas Nacionales'!Q41</f>
        <v>0</v>
      </c>
      <c r="Y41" s="148">
        <f>+'[1]Oficinas Nacionales'!R41</f>
        <v>0</v>
      </c>
      <c r="Z41" s="148">
        <f>+'[1]Oficinas Nacionales'!AG41</f>
        <v>0</v>
      </c>
      <c r="AA41" s="148">
        <f t="shared" si="19"/>
        <v>65307</v>
      </c>
      <c r="AB41" s="148">
        <f t="shared" si="19"/>
        <v>22839</v>
      </c>
      <c r="AC41" s="148">
        <f t="shared" si="19"/>
        <v>0</v>
      </c>
      <c r="AD41" s="148">
        <f>+[1]Amazonas!Q41</f>
        <v>0</v>
      </c>
      <c r="AE41" s="148">
        <f>+[1]Amazonas!R41</f>
        <v>0</v>
      </c>
      <c r="AF41" s="148">
        <f>+[1]Amazonas!AG41</f>
        <v>0</v>
      </c>
      <c r="AG41" s="148">
        <f>+[1]Antioquia!Q41</f>
        <v>0</v>
      </c>
      <c r="AH41" s="148">
        <f>+[1]Antioquia!R41</f>
        <v>0</v>
      </c>
      <c r="AI41" s="148">
        <f>+[1]Antioquia!AG41</f>
        <v>0</v>
      </c>
      <c r="AJ41" s="148">
        <f>+[1]Atantico!Q41</f>
        <v>0</v>
      </c>
      <c r="AK41" s="148">
        <f>+[1]Atantico!R41</f>
        <v>0</v>
      </c>
      <c r="AL41" s="148">
        <f>+[1]Atantico!AG41</f>
        <v>0</v>
      </c>
      <c r="AM41" s="148">
        <f>+[1]Arauca!Q41</f>
        <v>0</v>
      </c>
      <c r="AN41" s="148">
        <f>+[1]Arauca!R41</f>
        <v>0</v>
      </c>
      <c r="AO41" s="148">
        <f>+[1]Arauca!AG41</f>
        <v>0</v>
      </c>
      <c r="AP41" s="148">
        <f>+[1]Bolivar!Q41</f>
        <v>0</v>
      </c>
      <c r="AQ41" s="148">
        <f>+[1]Bolivar!R41</f>
        <v>0</v>
      </c>
      <c r="AR41" s="148">
        <f>+[1]Bolivar!AG41</f>
        <v>0</v>
      </c>
      <c r="AS41" s="148">
        <f>+[1]Boyacá!Q41</f>
        <v>4356</v>
      </c>
      <c r="AT41" s="148">
        <f>+[1]Boyacá!R41</f>
        <v>0</v>
      </c>
      <c r="AU41" s="148">
        <f>+[1]Boyacá!AG41</f>
        <v>0</v>
      </c>
      <c r="AV41" s="148">
        <f>+[1]Caldas!Q41</f>
        <v>25645</v>
      </c>
      <c r="AW41" s="148">
        <f>+[1]Caldas!R41</f>
        <v>7839</v>
      </c>
      <c r="AX41" s="148">
        <f>+[1]Caldas!AG41</f>
        <v>0</v>
      </c>
      <c r="AY41" s="148">
        <f>+[1]Caquetá!Q41</f>
        <v>0</v>
      </c>
      <c r="AZ41" s="148">
        <f>+[1]Caquetá!R41</f>
        <v>0</v>
      </c>
      <c r="BA41" s="148">
        <f>+[1]Caquetá!AG41</f>
        <v>0</v>
      </c>
      <c r="BB41" s="148">
        <f>+[1]Casanare!Q41</f>
        <v>17306</v>
      </c>
      <c r="BC41" s="148">
        <f>+[1]Casanare!R41</f>
        <v>0</v>
      </c>
      <c r="BD41" s="148">
        <f>+[1]Casanare!AG41</f>
        <v>0</v>
      </c>
      <c r="BE41" s="148">
        <f>+[1]Cauca!Q41</f>
        <v>0</v>
      </c>
      <c r="BF41" s="148">
        <f>+[1]Cauca!R41</f>
        <v>0</v>
      </c>
      <c r="BG41" s="148">
        <f>+[1]Cauca!AG41</f>
        <v>0</v>
      </c>
      <c r="BH41" s="148">
        <f>+[1]Cesar!Q41</f>
        <v>0</v>
      </c>
      <c r="BI41" s="148">
        <f>+[1]Cesar!R41</f>
        <v>0</v>
      </c>
      <c r="BJ41" s="148">
        <f>+[1]Cesar!AG41</f>
        <v>0</v>
      </c>
      <c r="BK41" s="148">
        <f>+[1]Chocó!Q41</f>
        <v>0</v>
      </c>
      <c r="BL41" s="148">
        <f>+[1]Chocó!R41</f>
        <v>0</v>
      </c>
      <c r="BM41" s="148">
        <f>+[1]Chocó!AG41</f>
        <v>0</v>
      </c>
      <c r="BN41" s="148">
        <f>+[1]Córdoba!Q41</f>
        <v>18000</v>
      </c>
      <c r="BO41" s="148">
        <f>+[1]Córdoba!R41</f>
        <v>15000</v>
      </c>
      <c r="BP41" s="148">
        <f>+[1]Córdoba!AG41</f>
        <v>0</v>
      </c>
      <c r="BQ41" s="148">
        <f>+[1]Cundinamarca!Q41</f>
        <v>0</v>
      </c>
      <c r="BR41" s="148">
        <f>+[1]Cundinamarca!R41</f>
        <v>0</v>
      </c>
      <c r="BS41" s="148">
        <f>+[1]Cundinamarca!AG41</f>
        <v>0</v>
      </c>
      <c r="BT41" s="148">
        <f>+[1]Guainía!Q41</f>
        <v>0</v>
      </c>
      <c r="BU41" s="148">
        <f>+[1]Guainía!R41</f>
        <v>0</v>
      </c>
      <c r="BV41" s="148">
        <f>+[1]Guainía!AG41</f>
        <v>0</v>
      </c>
      <c r="BW41" s="148">
        <f>+[1]Guaviare!Q41</f>
        <v>0</v>
      </c>
      <c r="BX41" s="148">
        <f>+[1]Guaviare!R41</f>
        <v>0</v>
      </c>
      <c r="BY41" s="148">
        <f>+[1]Guaviare!AG41</f>
        <v>0</v>
      </c>
      <c r="BZ41" s="148">
        <f>+[1]Huila!Q41</f>
        <v>0</v>
      </c>
      <c r="CA41" s="148">
        <f>+[1]Huila!R41</f>
        <v>0</v>
      </c>
      <c r="CB41" s="148">
        <f>+[1]Huila!AG41</f>
        <v>0</v>
      </c>
      <c r="CC41" s="148">
        <f>+'[1]La Guajira'!Q41</f>
        <v>0</v>
      </c>
      <c r="CD41" s="148">
        <f>+'[1]La Guajira'!R41</f>
        <v>0</v>
      </c>
      <c r="CE41" s="148">
        <f>+'[1]La Guajira'!AG41</f>
        <v>0</v>
      </c>
      <c r="CF41" s="148">
        <f>+[1]Magdalena!Q41</f>
        <v>0</v>
      </c>
      <c r="CG41" s="148">
        <f>+[1]Magdalena!R41</f>
        <v>0</v>
      </c>
      <c r="CH41" s="148">
        <f>+[1]Magdalena!AG41</f>
        <v>0</v>
      </c>
      <c r="CI41" s="148">
        <f>+[1]Meta!Q41</f>
        <v>0</v>
      </c>
      <c r="CJ41" s="148">
        <f>+[1]Meta!R41</f>
        <v>0</v>
      </c>
      <c r="CK41" s="148">
        <f>+[1]Meta!AG41</f>
        <v>0</v>
      </c>
      <c r="CL41" s="148">
        <f>+[1]Nariño!Q41</f>
        <v>0</v>
      </c>
      <c r="CM41" s="148">
        <f>+[1]Nariño!R41</f>
        <v>0</v>
      </c>
      <c r="CN41" s="148">
        <f>+[1]Nariño!AG41</f>
        <v>0</v>
      </c>
      <c r="CO41" s="148">
        <f>+'[1]Norte de Santander'!Q41</f>
        <v>0</v>
      </c>
      <c r="CP41" s="148">
        <f>+'[1]Norte de Santander'!R41</f>
        <v>0</v>
      </c>
      <c r="CQ41" s="148">
        <f>+'[1]Norte de Santander'!AG41</f>
        <v>0</v>
      </c>
      <c r="CR41" s="148">
        <f>+[1]Putumayo!Q41</f>
        <v>0</v>
      </c>
      <c r="CS41" s="148">
        <f>+[1]Putumayo!R41</f>
        <v>0</v>
      </c>
      <c r="CT41" s="148">
        <f>+[1]Putumayo!AG41</f>
        <v>0</v>
      </c>
      <c r="CU41" s="148">
        <f>+[1]Quindio!Q41</f>
        <v>0</v>
      </c>
      <c r="CV41" s="148">
        <f>+[1]Quindio!R41</f>
        <v>0</v>
      </c>
      <c r="CW41" s="148">
        <f>+[1]Quindio!AG41</f>
        <v>0</v>
      </c>
      <c r="CX41" s="148">
        <f>+[1]Risaralda!Q41</f>
        <v>0</v>
      </c>
      <c r="CY41" s="148">
        <f>+[1]Risaralda!R41</f>
        <v>0</v>
      </c>
      <c r="CZ41" s="148">
        <f>+[1]Risaralda!AG41</f>
        <v>0</v>
      </c>
      <c r="DA41" s="148">
        <f>+'[1]San Anadrés'!Q41</f>
        <v>0</v>
      </c>
      <c r="DB41" s="148">
        <f>+'[1]San Anadrés'!R41</f>
        <v>0</v>
      </c>
      <c r="DC41" s="148">
        <f>+'[1]San Anadrés'!AG41</f>
        <v>0</v>
      </c>
      <c r="DD41" s="148">
        <f>+[1]Santander!Q41</f>
        <v>0</v>
      </c>
      <c r="DE41" s="148">
        <f>+[1]Santander!R41</f>
        <v>0</v>
      </c>
      <c r="DF41" s="148">
        <f>+[1]Santander!AG41</f>
        <v>0</v>
      </c>
      <c r="DG41" s="148">
        <f>+[1]Sucre!Q41</f>
        <v>0</v>
      </c>
      <c r="DH41" s="148">
        <f>+[1]Sucre!R41</f>
        <v>0</v>
      </c>
      <c r="DI41" s="148">
        <f>+[1]Sucre!AG41</f>
        <v>0</v>
      </c>
      <c r="DJ41" s="148">
        <f>+[1]Tolima!Q41</f>
        <v>0</v>
      </c>
      <c r="DK41" s="148">
        <f>+[1]Tolima!R41</f>
        <v>0</v>
      </c>
      <c r="DL41" s="148">
        <f>+[1]Tolima!AG41</f>
        <v>0</v>
      </c>
      <c r="DM41" s="148">
        <f>+'[1]Valle del Cauca'!Q41</f>
        <v>0</v>
      </c>
      <c r="DN41" s="148">
        <f>+'[1]Valle del Cauca'!R41</f>
        <v>0</v>
      </c>
      <c r="DO41" s="148">
        <f>+'[1]Valle del Cauca'!AG41</f>
        <v>0</v>
      </c>
      <c r="DP41" s="148">
        <f>+[1]Vaupés!Q41</f>
        <v>0</v>
      </c>
      <c r="DQ41" s="148">
        <f>+[1]Vaupés!R41</f>
        <v>0</v>
      </c>
      <c r="DR41" s="148">
        <f>+[1]Vaupés!AG41</f>
        <v>0</v>
      </c>
      <c r="DS41" s="148">
        <f>+[1]Vichada!Q41</f>
        <v>0</v>
      </c>
      <c r="DT41" s="148">
        <f>+[1]Vichada!R41</f>
        <v>0</v>
      </c>
      <c r="DU41" s="148">
        <f>+[1]Vichada!AG41</f>
        <v>0</v>
      </c>
    </row>
    <row r="42" spans="1:125" ht="45" hidden="1" x14ac:dyDescent="0.2">
      <c r="A42" s="198" t="s">
        <v>771</v>
      </c>
      <c r="B42" s="149" t="str">
        <f t="shared" si="4"/>
        <v>5-0-27-7</v>
      </c>
      <c r="C42" s="204" t="s">
        <v>772</v>
      </c>
      <c r="D42" s="204" t="s">
        <v>55</v>
      </c>
      <c r="E42" s="204" t="s">
        <v>56</v>
      </c>
      <c r="F42" s="204" t="s">
        <v>883</v>
      </c>
      <c r="G42" s="204" t="s">
        <v>884</v>
      </c>
      <c r="H42" s="135" t="s">
        <v>896</v>
      </c>
      <c r="I42" s="192" t="s">
        <v>897</v>
      </c>
      <c r="J42" s="148">
        <v>287305</v>
      </c>
      <c r="K42" s="135">
        <v>10</v>
      </c>
      <c r="L42" s="192" t="s">
        <v>881</v>
      </c>
      <c r="M42" s="148">
        <v>261186</v>
      </c>
      <c r="N42" s="150" t="s">
        <v>882</v>
      </c>
      <c r="O42" s="150" t="s">
        <v>57</v>
      </c>
      <c r="P42" s="150" t="s">
        <v>60</v>
      </c>
      <c r="Q42" s="69">
        <f t="shared" si="0"/>
        <v>0</v>
      </c>
      <c r="R42" s="206">
        <f t="shared" si="16"/>
        <v>0</v>
      </c>
      <c r="S42" s="83" t="e">
        <f t="shared" si="6"/>
        <v>#DIV/0!</v>
      </c>
      <c r="T42" s="83">
        <f>+[1]Amazonas!S42+[1]Antioquia!S42+[1]Atantico!S42+[1]Arauca!S42+[1]Bolivar!S42+[1]Boyacá!S42+[1]Caldas!S42+[1]Caquetá!S42+[1]Casanare!S42+[1]Cauca!S42+[1]Cesar!S42+[1]Chocó!S42+[1]Córdoba!S42+[1]Cundinamarca!S42+[1]Guainía!S42+[1]Guaviare!S42+[1]Huila!S42+'[1]La Guajira'!S42+[1]Magdalena!S42+[1]Meta!S42+[1]Nariño!S42+'[1]Norte de Santander'!S42+[1]Putumayo!S42+[1]Quindio!S42+[1]Risaralda!S42+'[1]San Anadrés'!S42+[1]Santander!S42+[1]Sucre!S42+[1]Tolima!S42+'[1]Valle del Cauca'!S42+[1]Vaupés!S42+[1]Vichada!S42</f>
        <v>0</v>
      </c>
      <c r="U42" s="83">
        <f>+[1]Amazonas!T42+[1]Antioquia!T42+[1]Atantico!T42+[1]Arauca!T42+[1]Bolivar!T42+[1]Boyacá!T42+[1]Caldas!T42+[1]Caquetá!T42+[1]Casanare!T42+[1]Cauca!T42+[1]Cesar!T42+[1]Chocó!T42+[1]Córdoba!T42+[1]Cundinamarca!T42+[1]Guainía!T42+[1]Guaviare!T42+[1]Huila!T42+'[1]La Guajira'!T42+[1]Magdalena!T42+[1]Meta!T42+[1]Nariño!T42+'[1]Norte de Santander'!T42+[1]Putumayo!T42+[1]Quindio!T42+[1]Risaralda!T42+'[1]San Anadrés'!T42+[1]Santander!T42+[1]Sucre!T42+[1]Tolima!T42+'[1]Valle del Cauca'!T42+[1]Vaupés!T42+[1]Vichada!T42</f>
        <v>0</v>
      </c>
      <c r="V42" s="148">
        <f t="shared" si="17"/>
        <v>83384</v>
      </c>
      <c r="W42" s="148">
        <f t="shared" si="18"/>
        <v>0</v>
      </c>
      <c r="X42" s="148">
        <f>+'[1]Oficinas Nacionales'!Q42</f>
        <v>0</v>
      </c>
      <c r="Y42" s="148">
        <f>+'[1]Oficinas Nacionales'!R42</f>
        <v>0</v>
      </c>
      <c r="Z42" s="148">
        <f>+'[1]Oficinas Nacionales'!AG42</f>
        <v>0</v>
      </c>
      <c r="AA42" s="148">
        <f t="shared" si="19"/>
        <v>83384</v>
      </c>
      <c r="AB42" s="148">
        <f t="shared" si="19"/>
        <v>92399</v>
      </c>
      <c r="AC42" s="148">
        <f t="shared" si="19"/>
        <v>0</v>
      </c>
      <c r="AD42" s="148">
        <f>+[1]Amazonas!Q42</f>
        <v>0</v>
      </c>
      <c r="AE42" s="148">
        <f>+[1]Amazonas!R42</f>
        <v>0</v>
      </c>
      <c r="AF42" s="148">
        <f>+[1]Amazonas!AG42</f>
        <v>0</v>
      </c>
      <c r="AG42" s="148">
        <f>+[1]Antioquia!Q42</f>
        <v>0</v>
      </c>
      <c r="AH42" s="148">
        <f>+[1]Antioquia!R42</f>
        <v>0</v>
      </c>
      <c r="AI42" s="148">
        <f>+[1]Antioquia!AG42</f>
        <v>0</v>
      </c>
      <c r="AJ42" s="148">
        <f>+[1]Atantico!Q42</f>
        <v>1</v>
      </c>
      <c r="AK42" s="148">
        <f>+[1]Atantico!R42</f>
        <v>0</v>
      </c>
      <c r="AL42" s="148">
        <f>+[1]Atantico!AG42</f>
        <v>0</v>
      </c>
      <c r="AM42" s="148">
        <f>+[1]Arauca!Q42</f>
        <v>0</v>
      </c>
      <c r="AN42" s="148">
        <f>+[1]Arauca!R42</f>
        <v>0</v>
      </c>
      <c r="AO42" s="148">
        <f>+[1]Arauca!AG42</f>
        <v>0</v>
      </c>
      <c r="AP42" s="148">
        <f>+[1]Bolivar!Q42</f>
        <v>0</v>
      </c>
      <c r="AQ42" s="148">
        <f>+[1]Bolivar!R42</f>
        <v>0</v>
      </c>
      <c r="AR42" s="148">
        <f>+[1]Bolivar!AG42</f>
        <v>0</v>
      </c>
      <c r="AS42" s="148">
        <f>+[1]Boyacá!Q42</f>
        <v>4356</v>
      </c>
      <c r="AT42" s="148">
        <f>+[1]Boyacá!R42</f>
        <v>0</v>
      </c>
      <c r="AU42" s="148">
        <f>+[1]Boyacá!AG42</f>
        <v>0</v>
      </c>
      <c r="AV42" s="148">
        <f>+[1]Caldas!Q42</f>
        <v>25721</v>
      </c>
      <c r="AW42" s="148">
        <f>+[1]Caldas!R42</f>
        <v>62399</v>
      </c>
      <c r="AX42" s="148">
        <f>+[1]Caldas!AG42</f>
        <v>0</v>
      </c>
      <c r="AY42" s="148">
        <f>+[1]Caquetá!Q42</f>
        <v>0</v>
      </c>
      <c r="AZ42" s="148">
        <f>+[1]Caquetá!R42</f>
        <v>0</v>
      </c>
      <c r="BA42" s="148">
        <f>+[1]Caquetá!AG42</f>
        <v>0</v>
      </c>
      <c r="BB42" s="148">
        <f>+[1]Casanare!Q42</f>
        <v>17306</v>
      </c>
      <c r="BC42" s="148">
        <f>+[1]Casanare!R42</f>
        <v>0</v>
      </c>
      <c r="BD42" s="148">
        <f>+[1]Casanare!AG42</f>
        <v>0</v>
      </c>
      <c r="BE42" s="148">
        <f>+[1]Cauca!Q42</f>
        <v>0</v>
      </c>
      <c r="BF42" s="148">
        <f>+[1]Cauca!R42</f>
        <v>0</v>
      </c>
      <c r="BG42" s="148">
        <f>+[1]Cauca!AG42</f>
        <v>0</v>
      </c>
      <c r="BH42" s="148">
        <f>+[1]Cesar!Q42</f>
        <v>0</v>
      </c>
      <c r="BI42" s="148">
        <f>+[1]Cesar!R42</f>
        <v>0</v>
      </c>
      <c r="BJ42" s="148">
        <f>+[1]Cesar!AG42</f>
        <v>0</v>
      </c>
      <c r="BK42" s="148">
        <f>+[1]Chocó!Q42</f>
        <v>0</v>
      </c>
      <c r="BL42" s="148">
        <f>+[1]Chocó!R42</f>
        <v>0</v>
      </c>
      <c r="BM42" s="148">
        <f>+[1]Chocó!AG42</f>
        <v>0</v>
      </c>
      <c r="BN42" s="148">
        <f>+[1]Córdoba!Q42</f>
        <v>36000</v>
      </c>
      <c r="BO42" s="148">
        <f>+[1]Córdoba!R42</f>
        <v>30000</v>
      </c>
      <c r="BP42" s="148">
        <f>+[1]Córdoba!AG42</f>
        <v>0</v>
      </c>
      <c r="BQ42" s="148">
        <f>+[1]Cundinamarca!Q42</f>
        <v>0</v>
      </c>
      <c r="BR42" s="148">
        <f>+[1]Cundinamarca!R42</f>
        <v>0</v>
      </c>
      <c r="BS42" s="148">
        <f>+[1]Cundinamarca!AG42</f>
        <v>0</v>
      </c>
      <c r="BT42" s="148">
        <f>+[1]Guainía!Q42</f>
        <v>0</v>
      </c>
      <c r="BU42" s="148">
        <f>+[1]Guainía!R42</f>
        <v>0</v>
      </c>
      <c r="BV42" s="148">
        <f>+[1]Guainía!AG42</f>
        <v>0</v>
      </c>
      <c r="BW42" s="148">
        <f>+[1]Guaviare!Q42</f>
        <v>0</v>
      </c>
      <c r="BX42" s="148">
        <f>+[1]Guaviare!R42</f>
        <v>0</v>
      </c>
      <c r="BY42" s="148">
        <f>+[1]Guaviare!AG42</f>
        <v>0</v>
      </c>
      <c r="BZ42" s="148">
        <f>+[1]Huila!Q42</f>
        <v>0</v>
      </c>
      <c r="CA42" s="148">
        <f>+[1]Huila!R42</f>
        <v>0</v>
      </c>
      <c r="CB42" s="148">
        <f>+[1]Huila!AG42</f>
        <v>0</v>
      </c>
      <c r="CC42" s="148">
        <f>+'[1]La Guajira'!Q42</f>
        <v>0</v>
      </c>
      <c r="CD42" s="148">
        <f>+'[1]La Guajira'!R42</f>
        <v>0</v>
      </c>
      <c r="CE42" s="148">
        <f>+'[1]La Guajira'!AG42</f>
        <v>0</v>
      </c>
      <c r="CF42" s="148">
        <f>+[1]Magdalena!Q42</f>
        <v>0</v>
      </c>
      <c r="CG42" s="148">
        <f>+[1]Magdalena!R42</f>
        <v>0</v>
      </c>
      <c r="CH42" s="148">
        <f>+[1]Magdalena!AG42</f>
        <v>0</v>
      </c>
      <c r="CI42" s="148">
        <f>+[1]Meta!Q42</f>
        <v>0</v>
      </c>
      <c r="CJ42" s="148">
        <f>+[1]Meta!R42</f>
        <v>0</v>
      </c>
      <c r="CK42" s="148">
        <f>+[1]Meta!AG42</f>
        <v>0</v>
      </c>
      <c r="CL42" s="148">
        <f>+[1]Nariño!Q42</f>
        <v>0</v>
      </c>
      <c r="CM42" s="148">
        <f>+[1]Nariño!R42</f>
        <v>0</v>
      </c>
      <c r="CN42" s="148">
        <f>+[1]Nariño!AG42</f>
        <v>0</v>
      </c>
      <c r="CO42" s="148">
        <f>+'[1]Norte de Santander'!Q42</f>
        <v>0</v>
      </c>
      <c r="CP42" s="148">
        <f>+'[1]Norte de Santander'!R42</f>
        <v>0</v>
      </c>
      <c r="CQ42" s="148">
        <f>+'[1]Norte de Santander'!AG42</f>
        <v>0</v>
      </c>
      <c r="CR42" s="148">
        <f>+[1]Putumayo!Q42</f>
        <v>0</v>
      </c>
      <c r="CS42" s="148">
        <f>+[1]Putumayo!R42</f>
        <v>0</v>
      </c>
      <c r="CT42" s="148">
        <f>+[1]Putumayo!AG42</f>
        <v>0</v>
      </c>
      <c r="CU42" s="148">
        <f>+[1]Quindio!Q42</f>
        <v>0</v>
      </c>
      <c r="CV42" s="148">
        <f>+[1]Quindio!R42</f>
        <v>0</v>
      </c>
      <c r="CW42" s="148">
        <f>+[1]Quindio!AG42</f>
        <v>0</v>
      </c>
      <c r="CX42" s="148">
        <f>+[1]Risaralda!Q42</f>
        <v>0</v>
      </c>
      <c r="CY42" s="148">
        <f>+[1]Risaralda!R42</f>
        <v>0</v>
      </c>
      <c r="CZ42" s="148">
        <f>+[1]Risaralda!AG42</f>
        <v>0</v>
      </c>
      <c r="DA42" s="148">
        <f>+'[1]San Anadrés'!Q42</f>
        <v>0</v>
      </c>
      <c r="DB42" s="148">
        <f>+'[1]San Anadrés'!R42</f>
        <v>0</v>
      </c>
      <c r="DC42" s="148">
        <f>+'[1]San Anadrés'!AG42</f>
        <v>0</v>
      </c>
      <c r="DD42" s="148">
        <f>+[1]Santander!Q42</f>
        <v>0</v>
      </c>
      <c r="DE42" s="148">
        <f>+[1]Santander!R42</f>
        <v>0</v>
      </c>
      <c r="DF42" s="148">
        <f>+[1]Santander!AG42</f>
        <v>0</v>
      </c>
      <c r="DG42" s="148">
        <f>+[1]Sucre!Q42</f>
        <v>0</v>
      </c>
      <c r="DH42" s="148">
        <f>+[1]Sucre!R42</f>
        <v>0</v>
      </c>
      <c r="DI42" s="148">
        <f>+[1]Sucre!AG42</f>
        <v>0</v>
      </c>
      <c r="DJ42" s="148">
        <f>+[1]Tolima!Q42</f>
        <v>0</v>
      </c>
      <c r="DK42" s="148">
        <f>+[1]Tolima!R42</f>
        <v>0</v>
      </c>
      <c r="DL42" s="148">
        <f>+[1]Tolima!AG42</f>
        <v>0</v>
      </c>
      <c r="DM42" s="148">
        <f>+'[1]Valle del Cauca'!Q42</f>
        <v>0</v>
      </c>
      <c r="DN42" s="148">
        <f>+'[1]Valle del Cauca'!R42</f>
        <v>0</v>
      </c>
      <c r="DO42" s="148">
        <f>+'[1]Valle del Cauca'!AG42</f>
        <v>0</v>
      </c>
      <c r="DP42" s="148">
        <f>+[1]Vaupés!Q42</f>
        <v>0</v>
      </c>
      <c r="DQ42" s="148">
        <f>+[1]Vaupés!R42</f>
        <v>0</v>
      </c>
      <c r="DR42" s="148">
        <f>+[1]Vaupés!AG42</f>
        <v>0</v>
      </c>
      <c r="DS42" s="148">
        <f>+[1]Vichada!Q42</f>
        <v>0</v>
      </c>
      <c r="DT42" s="148">
        <f>+[1]Vichada!R42</f>
        <v>0</v>
      </c>
      <c r="DU42" s="148">
        <f>+[1]Vichada!AG42</f>
        <v>0</v>
      </c>
    </row>
    <row r="43" spans="1:125" ht="33.75" hidden="1" x14ac:dyDescent="0.2">
      <c r="A43" s="198" t="s">
        <v>771</v>
      </c>
      <c r="B43" s="199" t="str">
        <f t="shared" si="4"/>
        <v>5-0-28</v>
      </c>
      <c r="C43" s="142" t="s">
        <v>772</v>
      </c>
      <c r="D43" s="142" t="s">
        <v>55</v>
      </c>
      <c r="E43" s="142" t="s">
        <v>56</v>
      </c>
      <c r="F43" s="142" t="s">
        <v>898</v>
      </c>
      <c r="G43" s="10" t="s">
        <v>899</v>
      </c>
      <c r="H43" s="120" t="s">
        <v>900</v>
      </c>
      <c r="I43" s="146" t="s">
        <v>9</v>
      </c>
      <c r="J43" s="120"/>
      <c r="K43" s="200">
        <f>SUBTOTAL(9,K44:K51)</f>
        <v>0</v>
      </c>
      <c r="L43" s="146"/>
      <c r="M43" s="4"/>
      <c r="N43" s="12"/>
      <c r="O43" s="146"/>
      <c r="P43" s="146"/>
      <c r="Q43" s="143"/>
      <c r="R43" s="201">
        <f>SUM(R44:R51)</f>
        <v>0</v>
      </c>
      <c r="S43" s="147"/>
      <c r="T43" s="147"/>
      <c r="U43" s="147"/>
      <c r="V43" s="147"/>
      <c r="W43" s="147"/>
      <c r="X43" s="147"/>
      <c r="Y43" s="147"/>
      <c r="Z43" s="147"/>
      <c r="AA43" s="202"/>
      <c r="AB43" s="202">
        <f t="shared" si="19"/>
        <v>0</v>
      </c>
      <c r="AC43" s="202"/>
      <c r="AD43" s="147"/>
      <c r="AE43" s="147"/>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3"/>
      <c r="BC43" s="143"/>
      <c r="BD43" s="147"/>
      <c r="BE43" s="143"/>
      <c r="BF43" s="143"/>
      <c r="BG43" s="147"/>
      <c r="BH43" s="143"/>
      <c r="BI43" s="143"/>
      <c r="BJ43" s="147"/>
      <c r="BK43" s="143"/>
      <c r="BL43" s="143"/>
      <c r="BM43" s="147"/>
      <c r="BN43" s="147"/>
      <c r="BO43" s="147"/>
      <c r="BP43" s="147"/>
      <c r="BQ43" s="143"/>
      <c r="BR43" s="143"/>
      <c r="BS43" s="147"/>
      <c r="BT43" s="147"/>
      <c r="BU43" s="147"/>
      <c r="BV43" s="147"/>
      <c r="BW43" s="147"/>
      <c r="BX43" s="147"/>
      <c r="BY43" s="147"/>
      <c r="BZ43" s="143"/>
      <c r="CA43" s="143"/>
      <c r="CB43" s="147"/>
      <c r="CC43" s="143"/>
      <c r="CD43" s="143"/>
      <c r="CE43" s="147"/>
      <c r="CF43" s="143"/>
      <c r="CG43" s="143"/>
      <c r="CH43" s="147"/>
      <c r="CI43" s="143"/>
      <c r="CJ43" s="143"/>
      <c r="CK43" s="147"/>
      <c r="CL43" s="143"/>
      <c r="CM43" s="143"/>
      <c r="CN43" s="147"/>
      <c r="CO43" s="147"/>
      <c r="CP43" s="147"/>
      <c r="CQ43" s="147"/>
      <c r="CR43" s="143"/>
      <c r="CS43" s="143"/>
      <c r="CT43" s="147"/>
      <c r="CU43" s="143"/>
      <c r="CV43" s="143"/>
      <c r="CW43" s="147"/>
      <c r="CX43" s="143"/>
      <c r="CY43" s="143"/>
      <c r="CZ43" s="147"/>
      <c r="DA43" s="143"/>
      <c r="DB43" s="143"/>
      <c r="DC43" s="147"/>
      <c r="DD43" s="143"/>
      <c r="DE43" s="143"/>
      <c r="DF43" s="147"/>
      <c r="DG43" s="143"/>
      <c r="DH43" s="143"/>
      <c r="DI43" s="147"/>
      <c r="DJ43" s="147"/>
      <c r="DK43" s="147"/>
      <c r="DL43" s="147"/>
      <c r="DM43" s="143"/>
      <c r="DN43" s="143"/>
      <c r="DO43" s="147"/>
      <c r="DP43" s="143"/>
      <c r="DQ43" s="143"/>
      <c r="DR43" s="147"/>
      <c r="DS43" s="143"/>
      <c r="DT43" s="143"/>
      <c r="DU43" s="147"/>
    </row>
    <row r="44" spans="1:125" ht="56.25" hidden="1" x14ac:dyDescent="0.2">
      <c r="A44" s="198" t="s">
        <v>771</v>
      </c>
      <c r="B44" s="149" t="str">
        <f t="shared" si="4"/>
        <v>5-0-28-1</v>
      </c>
      <c r="C44" s="204" t="s">
        <v>772</v>
      </c>
      <c r="D44" s="204" t="s">
        <v>55</v>
      </c>
      <c r="E44" s="204" t="s">
        <v>56</v>
      </c>
      <c r="F44" s="204" t="s">
        <v>898</v>
      </c>
      <c r="G44" s="204" t="s">
        <v>899</v>
      </c>
      <c r="H44" s="135" t="s">
        <v>901</v>
      </c>
      <c r="I44" s="192" t="s">
        <v>902</v>
      </c>
      <c r="J44" s="135">
        <v>65</v>
      </c>
      <c r="K44" s="135">
        <v>20</v>
      </c>
      <c r="L44" s="192" t="s">
        <v>829</v>
      </c>
      <c r="M44" s="148">
        <v>62</v>
      </c>
      <c r="N44" s="192" t="s">
        <v>830</v>
      </c>
      <c r="O44" s="192" t="s">
        <v>57</v>
      </c>
      <c r="P44" s="192" t="s">
        <v>59</v>
      </c>
      <c r="Q44" s="69">
        <f t="shared" si="0"/>
        <v>0</v>
      </c>
      <c r="R44" s="206">
        <f t="shared" ref="R44:R51" si="20">+(Q44*K44)/100</f>
        <v>0</v>
      </c>
      <c r="S44" s="83" t="e">
        <f t="shared" si="6"/>
        <v>#DIV/0!</v>
      </c>
      <c r="T44" s="83">
        <f>+[1]Amazonas!S44+[1]Antioquia!S44+[1]Atantico!S44+[1]Arauca!S44+[1]Bolivar!S44+[1]Boyacá!S44+[1]Caldas!S44+[1]Caquetá!S44+[1]Casanare!S44+[1]Cauca!S44+[1]Cesar!S44+[1]Chocó!S44+[1]Córdoba!S44+[1]Cundinamarca!S44+[1]Guainía!S44+[1]Guaviare!S44+[1]Huila!S44+'[1]La Guajira'!S44+[1]Magdalena!S44+[1]Meta!S44+[1]Nariño!S44+'[1]Norte de Santander'!S44+[1]Putumayo!S44+[1]Quindio!S44+[1]Risaralda!S44+'[1]San Anadrés'!S44+[1]Santander!S44+[1]Sucre!S44+[1]Tolima!S44+'[1]Valle del Cauca'!S44+[1]Vaupés!S44+[1]Vichada!S44</f>
        <v>0</v>
      </c>
      <c r="U44" s="83">
        <f>+[1]Amazonas!T44+[1]Antioquia!T44+[1]Atantico!T44+[1]Arauca!T44+[1]Bolivar!T44+[1]Boyacá!T44+[1]Caldas!T44+[1]Caquetá!T44+[1]Casanare!T44+[1]Cauca!T44+[1]Cesar!T44+[1]Chocó!T44+[1]Córdoba!T44+[1]Cundinamarca!T44+[1]Guainía!T44+[1]Guaviare!T44+[1]Huila!T44+'[1]La Guajira'!T44+[1]Magdalena!T44+[1]Meta!T44+[1]Nariño!T44+'[1]Norte de Santander'!T44+[1]Putumayo!T44+[1]Quindio!T44+[1]Risaralda!T44+'[1]San Anadrés'!T44+[1]Santander!T44+[1]Sucre!T44+[1]Tolima!T44+'[1]Valle del Cauca'!T44+[1]Vaupés!T44+[1]Vichada!T44</f>
        <v>0</v>
      </c>
      <c r="V44" s="148">
        <f t="shared" ref="V44:V51" si="21">+X44+AA44</f>
        <v>65</v>
      </c>
      <c r="W44" s="148">
        <f t="shared" ref="W44:W51" si="22">Z44+AC44</f>
        <v>0</v>
      </c>
      <c r="X44" s="148">
        <f>+'[1]Oficinas Nacionales'!Q44</f>
        <v>65</v>
      </c>
      <c r="Y44" s="148">
        <f>+'[1]Oficinas Nacionales'!R44</f>
        <v>0</v>
      </c>
      <c r="Z44" s="148">
        <f>+'[1]Oficinas Nacionales'!AG44</f>
        <v>0</v>
      </c>
      <c r="AA44" s="148">
        <f t="shared" ref="AA44:AA51" si="23">+AD44+AG44+AJ44+AM44+AP44+AS44+AV44+AY44+BB44+BE44+BH44+BK44+BN44+BQ44+BT44+BW44+BZ44+CC44+CF44+CI44+CL44+CO44+CR44+CU44+CX44+DA44+DD44+DG44+DJ44+DM44+DP44+DS44</f>
        <v>0</v>
      </c>
      <c r="AB44" s="148">
        <f t="shared" si="19"/>
        <v>0</v>
      </c>
      <c r="AC44" s="148">
        <f t="shared" si="19"/>
        <v>0</v>
      </c>
      <c r="AD44" s="148">
        <f>+[1]Amazonas!Q44</f>
        <v>0</v>
      </c>
      <c r="AE44" s="148">
        <f>+[1]Amazonas!R44</f>
        <v>0</v>
      </c>
      <c r="AF44" s="148">
        <f>+[1]Amazonas!AG44</f>
        <v>0</v>
      </c>
      <c r="AG44" s="148">
        <f>+[1]Antioquia!Q44</f>
        <v>0</v>
      </c>
      <c r="AH44" s="148">
        <f>+[1]Antioquia!R44</f>
        <v>0</v>
      </c>
      <c r="AI44" s="148">
        <f>+[1]Antioquia!AG44</f>
        <v>0</v>
      </c>
      <c r="AJ44" s="148">
        <f>+[1]Atantico!Q44</f>
        <v>0</v>
      </c>
      <c r="AK44" s="148">
        <f>+[1]Atantico!R44</f>
        <v>0</v>
      </c>
      <c r="AL44" s="148">
        <f>+[1]Atantico!AG44</f>
        <v>0</v>
      </c>
      <c r="AM44" s="148">
        <f>+[1]Arauca!Q44</f>
        <v>0</v>
      </c>
      <c r="AN44" s="148">
        <f>+[1]Arauca!R44</f>
        <v>0</v>
      </c>
      <c r="AO44" s="148">
        <f>+[1]Arauca!AG44</f>
        <v>0</v>
      </c>
      <c r="AP44" s="148">
        <f>+[1]Bolivar!Q44</f>
        <v>0</v>
      </c>
      <c r="AQ44" s="148">
        <f>+[1]Bolivar!R44</f>
        <v>0</v>
      </c>
      <c r="AR44" s="148">
        <f>+[1]Bolivar!AG44</f>
        <v>0</v>
      </c>
      <c r="AS44" s="148">
        <f>+[1]Boyacá!Q44</f>
        <v>0</v>
      </c>
      <c r="AT44" s="148">
        <f>+[1]Boyacá!R44</f>
        <v>0</v>
      </c>
      <c r="AU44" s="148">
        <f>+[1]Boyacá!AG44</f>
        <v>0</v>
      </c>
      <c r="AV44" s="148">
        <f>+[1]Caldas!Q44</f>
        <v>0</v>
      </c>
      <c r="AW44" s="148">
        <f>+[1]Caldas!R44</f>
        <v>0</v>
      </c>
      <c r="AX44" s="148">
        <f>+[1]Caldas!AG44</f>
        <v>0</v>
      </c>
      <c r="AY44" s="148">
        <f>+[1]Caquetá!Q44</f>
        <v>0</v>
      </c>
      <c r="AZ44" s="148">
        <f>+[1]Caquetá!R44</f>
        <v>0</v>
      </c>
      <c r="BA44" s="148">
        <f>+[1]Caquetá!AG44</f>
        <v>0</v>
      </c>
      <c r="BB44" s="148">
        <f>+[1]Casanare!Q44</f>
        <v>0</v>
      </c>
      <c r="BC44" s="148">
        <f>+[1]Casanare!R44</f>
        <v>0</v>
      </c>
      <c r="BD44" s="148">
        <f>+[1]Casanare!AG44</f>
        <v>0</v>
      </c>
      <c r="BE44" s="148">
        <f>+[1]Cauca!Q44</f>
        <v>0</v>
      </c>
      <c r="BF44" s="148">
        <f>+[1]Cauca!R44</f>
        <v>0</v>
      </c>
      <c r="BG44" s="148">
        <f>+[1]Cauca!AG44</f>
        <v>0</v>
      </c>
      <c r="BH44" s="148">
        <f>+[1]Cesar!Q44</f>
        <v>0</v>
      </c>
      <c r="BI44" s="148">
        <f>+[1]Cesar!R44</f>
        <v>0</v>
      </c>
      <c r="BJ44" s="148">
        <f>+[1]Cesar!AG44</f>
        <v>0</v>
      </c>
      <c r="BK44" s="148">
        <f>+[1]Chocó!Q44</f>
        <v>0</v>
      </c>
      <c r="BL44" s="148">
        <f>+[1]Chocó!R44</f>
        <v>0</v>
      </c>
      <c r="BM44" s="148">
        <f>+[1]Chocó!AG44</f>
        <v>0</v>
      </c>
      <c r="BN44" s="148">
        <f>+[1]Córdoba!Q44</f>
        <v>0</v>
      </c>
      <c r="BO44" s="148">
        <f>+[1]Córdoba!R44</f>
        <v>0</v>
      </c>
      <c r="BP44" s="148">
        <f>+[1]Córdoba!AG44</f>
        <v>0</v>
      </c>
      <c r="BQ44" s="148">
        <f>+[1]Cundinamarca!Q44</f>
        <v>0</v>
      </c>
      <c r="BR44" s="148">
        <f>+[1]Cundinamarca!R44</f>
        <v>0</v>
      </c>
      <c r="BS44" s="148">
        <f>+[1]Cundinamarca!AG44</f>
        <v>0</v>
      </c>
      <c r="BT44" s="148">
        <f>+[1]Guainía!Q44</f>
        <v>0</v>
      </c>
      <c r="BU44" s="148">
        <f>+[1]Guainía!R44</f>
        <v>0</v>
      </c>
      <c r="BV44" s="148">
        <f>+[1]Guainía!AG44</f>
        <v>0</v>
      </c>
      <c r="BW44" s="148">
        <f>+[1]Guaviare!Q44</f>
        <v>0</v>
      </c>
      <c r="BX44" s="148">
        <f>+[1]Guaviare!R44</f>
        <v>0</v>
      </c>
      <c r="BY44" s="148">
        <f>+[1]Guaviare!AG44</f>
        <v>0</v>
      </c>
      <c r="BZ44" s="148">
        <f>+[1]Huila!Q44</f>
        <v>0</v>
      </c>
      <c r="CA44" s="148">
        <f>+[1]Huila!R44</f>
        <v>0</v>
      </c>
      <c r="CB44" s="148">
        <f>+[1]Huila!AG44</f>
        <v>0</v>
      </c>
      <c r="CC44" s="148">
        <f>+'[1]La Guajira'!Q44</f>
        <v>0</v>
      </c>
      <c r="CD44" s="148">
        <f>+'[1]La Guajira'!R44</f>
        <v>0</v>
      </c>
      <c r="CE44" s="148">
        <f>+'[1]La Guajira'!AG44</f>
        <v>0</v>
      </c>
      <c r="CF44" s="148">
        <f>+[1]Magdalena!Q44</f>
        <v>0</v>
      </c>
      <c r="CG44" s="148">
        <f>+[1]Magdalena!R44</f>
        <v>0</v>
      </c>
      <c r="CH44" s="148">
        <f>+[1]Magdalena!AG44</f>
        <v>0</v>
      </c>
      <c r="CI44" s="148">
        <f>+[1]Meta!Q44</f>
        <v>0</v>
      </c>
      <c r="CJ44" s="148">
        <f>+[1]Meta!R44</f>
        <v>0</v>
      </c>
      <c r="CK44" s="148">
        <f>+[1]Meta!AG44</f>
        <v>0</v>
      </c>
      <c r="CL44" s="148">
        <f>+[1]Nariño!Q44</f>
        <v>0</v>
      </c>
      <c r="CM44" s="148">
        <f>+[1]Nariño!R44</f>
        <v>0</v>
      </c>
      <c r="CN44" s="148">
        <f>+[1]Nariño!AG44</f>
        <v>0</v>
      </c>
      <c r="CO44" s="148">
        <f>+'[1]Norte de Santander'!Q44</f>
        <v>0</v>
      </c>
      <c r="CP44" s="148">
        <f>+'[1]Norte de Santander'!R44</f>
        <v>0</v>
      </c>
      <c r="CQ44" s="148">
        <f>+'[1]Norte de Santander'!AG44</f>
        <v>0</v>
      </c>
      <c r="CR44" s="148">
        <f>+[1]Putumayo!Q44</f>
        <v>0</v>
      </c>
      <c r="CS44" s="148">
        <f>+[1]Putumayo!R44</f>
        <v>0</v>
      </c>
      <c r="CT44" s="148">
        <f>+[1]Putumayo!AG44</f>
        <v>0</v>
      </c>
      <c r="CU44" s="148">
        <f>+[1]Quindio!Q44</f>
        <v>0</v>
      </c>
      <c r="CV44" s="148">
        <f>+[1]Quindio!R44</f>
        <v>0</v>
      </c>
      <c r="CW44" s="148">
        <f>+[1]Quindio!AG44</f>
        <v>0</v>
      </c>
      <c r="CX44" s="148">
        <f>+[1]Risaralda!Q44</f>
        <v>0</v>
      </c>
      <c r="CY44" s="148">
        <f>+[1]Risaralda!R44</f>
        <v>0</v>
      </c>
      <c r="CZ44" s="148">
        <f>+[1]Risaralda!AG44</f>
        <v>0</v>
      </c>
      <c r="DA44" s="148">
        <f>+'[1]San Anadrés'!Q44</f>
        <v>0</v>
      </c>
      <c r="DB44" s="148">
        <f>+'[1]San Anadrés'!R44</f>
        <v>0</v>
      </c>
      <c r="DC44" s="148">
        <f>+'[1]San Anadrés'!AG44</f>
        <v>0</v>
      </c>
      <c r="DD44" s="148">
        <f>+[1]Santander!Q44</f>
        <v>0</v>
      </c>
      <c r="DE44" s="148">
        <f>+[1]Santander!R44</f>
        <v>0</v>
      </c>
      <c r="DF44" s="148">
        <f>+[1]Santander!AG44</f>
        <v>0</v>
      </c>
      <c r="DG44" s="148">
        <f>+[1]Sucre!Q44</f>
        <v>0</v>
      </c>
      <c r="DH44" s="148">
        <f>+[1]Sucre!R44</f>
        <v>0</v>
      </c>
      <c r="DI44" s="148">
        <f>+[1]Sucre!AG44</f>
        <v>0</v>
      </c>
      <c r="DJ44" s="148">
        <f>+[1]Tolima!Q44</f>
        <v>0</v>
      </c>
      <c r="DK44" s="148">
        <f>+[1]Tolima!R44</f>
        <v>0</v>
      </c>
      <c r="DL44" s="148">
        <f>+[1]Tolima!AG44</f>
        <v>0</v>
      </c>
      <c r="DM44" s="148">
        <f>+'[1]Valle del Cauca'!Q44</f>
        <v>0</v>
      </c>
      <c r="DN44" s="148">
        <f>+'[1]Valle del Cauca'!R44</f>
        <v>0</v>
      </c>
      <c r="DO44" s="148">
        <f>+'[1]Valle del Cauca'!AG44</f>
        <v>0</v>
      </c>
      <c r="DP44" s="148">
        <f>+[1]Vaupés!Q44</f>
        <v>0</v>
      </c>
      <c r="DQ44" s="148">
        <f>+[1]Vaupés!R44</f>
        <v>0</v>
      </c>
      <c r="DR44" s="148">
        <f>+[1]Vaupés!AG44</f>
        <v>0</v>
      </c>
      <c r="DS44" s="148">
        <f>+[1]Vichada!Q44</f>
        <v>0</v>
      </c>
      <c r="DT44" s="148">
        <f>+[1]Vichada!R44</f>
        <v>0</v>
      </c>
      <c r="DU44" s="148">
        <f>+[1]Vichada!AG44</f>
        <v>0</v>
      </c>
    </row>
    <row r="45" spans="1:125" ht="33.75" hidden="1" x14ac:dyDescent="0.2">
      <c r="A45" s="198" t="s">
        <v>771</v>
      </c>
      <c r="B45" s="149" t="str">
        <f t="shared" si="4"/>
        <v>5-0-28-2</v>
      </c>
      <c r="C45" s="204" t="s">
        <v>772</v>
      </c>
      <c r="D45" s="204" t="s">
        <v>55</v>
      </c>
      <c r="E45" s="204" t="s">
        <v>56</v>
      </c>
      <c r="F45" s="204" t="s">
        <v>898</v>
      </c>
      <c r="G45" s="204" t="s">
        <v>899</v>
      </c>
      <c r="H45" s="135" t="s">
        <v>903</v>
      </c>
      <c r="I45" s="192" t="s">
        <v>858</v>
      </c>
      <c r="J45" s="135">
        <v>5</v>
      </c>
      <c r="K45" s="135">
        <v>20</v>
      </c>
      <c r="L45" s="6" t="s">
        <v>889</v>
      </c>
      <c r="M45" s="193">
        <v>0</v>
      </c>
      <c r="N45" s="192" t="s">
        <v>835</v>
      </c>
      <c r="O45" s="6" t="s">
        <v>57</v>
      </c>
      <c r="P45" s="6" t="s">
        <v>60</v>
      </c>
      <c r="Q45" s="69">
        <f t="shared" si="0"/>
        <v>0</v>
      </c>
      <c r="R45" s="206">
        <f t="shared" si="20"/>
        <v>0</v>
      </c>
      <c r="S45" s="83" t="e">
        <f t="shared" si="6"/>
        <v>#DIV/0!</v>
      </c>
      <c r="T45" s="83">
        <f>+[1]Amazonas!S45+[1]Antioquia!S45+[1]Atantico!S45+[1]Arauca!S45+[1]Bolivar!S45+[1]Boyacá!S45+[1]Caldas!S45+[1]Caquetá!S45+[1]Casanare!S45+[1]Cauca!S45+[1]Cesar!S45+[1]Chocó!S45+[1]Córdoba!S45+[1]Cundinamarca!S45+[1]Guainía!S45+[1]Guaviare!S45+[1]Huila!S45+'[1]La Guajira'!S45+[1]Magdalena!S45+[1]Meta!S45+[1]Nariño!S45+'[1]Norte de Santander'!S45+[1]Putumayo!S45+[1]Quindio!S45+[1]Risaralda!S45+'[1]San Anadrés'!S45+[1]Santander!S45+[1]Sucre!S45+[1]Tolima!S45+'[1]Valle del Cauca'!S45+[1]Vaupés!S45+[1]Vichada!S45</f>
        <v>0</v>
      </c>
      <c r="U45" s="83">
        <f>+[1]Amazonas!T45+[1]Antioquia!T45+[1]Atantico!T45+[1]Arauca!T45+[1]Bolivar!T45+[1]Boyacá!T45+[1]Caldas!T45+[1]Caquetá!T45+[1]Casanare!T45+[1]Cauca!T45+[1]Cesar!T45+[1]Chocó!T45+[1]Córdoba!T45+[1]Cundinamarca!T45+[1]Guainía!T45+[1]Guaviare!T45+[1]Huila!T45+'[1]La Guajira'!T45+[1]Magdalena!T45+[1]Meta!T45+[1]Nariño!T45+'[1]Norte de Santander'!T45+[1]Putumayo!T45+[1]Quindio!T45+[1]Risaralda!T45+'[1]San Anadrés'!T45+[1]Santander!T45+[1]Sucre!T45+[1]Tolima!T45+'[1]Valle del Cauca'!T45+[1]Vaupés!T45+[1]Vichada!T45</f>
        <v>0</v>
      </c>
      <c r="V45" s="148">
        <f t="shared" si="21"/>
        <v>5</v>
      </c>
      <c r="W45" s="148">
        <f t="shared" si="22"/>
        <v>0</v>
      </c>
      <c r="X45" s="148">
        <f>+'[1]Oficinas Nacionales'!Q45</f>
        <v>5</v>
      </c>
      <c r="Y45" s="148">
        <f>+'[1]Oficinas Nacionales'!R45</f>
        <v>0</v>
      </c>
      <c r="Z45" s="148">
        <f>+'[1]Oficinas Nacionales'!AG45</f>
        <v>0</v>
      </c>
      <c r="AA45" s="148">
        <f t="shared" si="23"/>
        <v>0</v>
      </c>
      <c r="AB45" s="148">
        <f t="shared" si="19"/>
        <v>0</v>
      </c>
      <c r="AC45" s="148">
        <f t="shared" si="19"/>
        <v>0</v>
      </c>
      <c r="AD45" s="148">
        <f>+[1]Amazonas!Q45</f>
        <v>0</v>
      </c>
      <c r="AE45" s="148">
        <f>+[1]Amazonas!R45</f>
        <v>0</v>
      </c>
      <c r="AF45" s="148">
        <f>+[1]Amazonas!AG45</f>
        <v>0</v>
      </c>
      <c r="AG45" s="148">
        <f>+[1]Antioquia!Q45</f>
        <v>0</v>
      </c>
      <c r="AH45" s="148">
        <f>+[1]Antioquia!R45</f>
        <v>0</v>
      </c>
      <c r="AI45" s="148">
        <f>+[1]Antioquia!AG45</f>
        <v>0</v>
      </c>
      <c r="AJ45" s="148">
        <f>+[1]Atantico!Q45</f>
        <v>0</v>
      </c>
      <c r="AK45" s="148">
        <f>+[1]Atantico!R45</f>
        <v>0</v>
      </c>
      <c r="AL45" s="148">
        <f>+[1]Atantico!AG45</f>
        <v>0</v>
      </c>
      <c r="AM45" s="148">
        <f>+[1]Arauca!Q45</f>
        <v>0</v>
      </c>
      <c r="AN45" s="148">
        <f>+[1]Arauca!R45</f>
        <v>0</v>
      </c>
      <c r="AO45" s="148">
        <f>+[1]Arauca!AG45</f>
        <v>0</v>
      </c>
      <c r="AP45" s="148">
        <f>+[1]Bolivar!Q45</f>
        <v>0</v>
      </c>
      <c r="AQ45" s="148">
        <f>+[1]Bolivar!R45</f>
        <v>0</v>
      </c>
      <c r="AR45" s="148">
        <f>+[1]Bolivar!AG45</f>
        <v>0</v>
      </c>
      <c r="AS45" s="148">
        <f>+[1]Boyacá!Q45</f>
        <v>0</v>
      </c>
      <c r="AT45" s="148">
        <f>+[1]Boyacá!R45</f>
        <v>0</v>
      </c>
      <c r="AU45" s="148">
        <f>+[1]Boyacá!AG45</f>
        <v>0</v>
      </c>
      <c r="AV45" s="148">
        <f>+[1]Caldas!Q45</f>
        <v>0</v>
      </c>
      <c r="AW45" s="148">
        <f>+[1]Caldas!R45</f>
        <v>0</v>
      </c>
      <c r="AX45" s="148">
        <f>+[1]Caldas!AG45</f>
        <v>0</v>
      </c>
      <c r="AY45" s="148">
        <f>+[1]Caquetá!Q45</f>
        <v>0</v>
      </c>
      <c r="AZ45" s="148">
        <f>+[1]Caquetá!R45</f>
        <v>0</v>
      </c>
      <c r="BA45" s="148">
        <f>+[1]Caquetá!AG45</f>
        <v>0</v>
      </c>
      <c r="BB45" s="148">
        <f>+[1]Casanare!Q45</f>
        <v>0</v>
      </c>
      <c r="BC45" s="148">
        <f>+[1]Casanare!R45</f>
        <v>0</v>
      </c>
      <c r="BD45" s="148">
        <f>+[1]Casanare!AG45</f>
        <v>0</v>
      </c>
      <c r="BE45" s="148">
        <f>+[1]Cauca!Q45</f>
        <v>0</v>
      </c>
      <c r="BF45" s="148">
        <f>+[1]Cauca!R45</f>
        <v>0</v>
      </c>
      <c r="BG45" s="148">
        <f>+[1]Cauca!AG45</f>
        <v>0</v>
      </c>
      <c r="BH45" s="148">
        <f>+[1]Cesar!Q45</f>
        <v>0</v>
      </c>
      <c r="BI45" s="148">
        <f>+[1]Cesar!R45</f>
        <v>0</v>
      </c>
      <c r="BJ45" s="148">
        <f>+[1]Cesar!AG45</f>
        <v>0</v>
      </c>
      <c r="BK45" s="148">
        <f>+[1]Chocó!Q45</f>
        <v>0</v>
      </c>
      <c r="BL45" s="148">
        <f>+[1]Chocó!R45</f>
        <v>0</v>
      </c>
      <c r="BM45" s="148">
        <f>+[1]Chocó!AG45</f>
        <v>0</v>
      </c>
      <c r="BN45" s="148">
        <f>+[1]Córdoba!Q45</f>
        <v>0</v>
      </c>
      <c r="BO45" s="148">
        <f>+[1]Córdoba!R45</f>
        <v>0</v>
      </c>
      <c r="BP45" s="148">
        <f>+[1]Córdoba!AG45</f>
        <v>0</v>
      </c>
      <c r="BQ45" s="148">
        <f>+[1]Cundinamarca!Q45</f>
        <v>0</v>
      </c>
      <c r="BR45" s="148">
        <f>+[1]Cundinamarca!R45</f>
        <v>0</v>
      </c>
      <c r="BS45" s="148">
        <f>+[1]Cundinamarca!AG45</f>
        <v>0</v>
      </c>
      <c r="BT45" s="148">
        <f>+[1]Guainía!Q45</f>
        <v>0</v>
      </c>
      <c r="BU45" s="148">
        <f>+[1]Guainía!R45</f>
        <v>0</v>
      </c>
      <c r="BV45" s="148">
        <f>+[1]Guainía!AG45</f>
        <v>0</v>
      </c>
      <c r="BW45" s="148">
        <f>+[1]Guaviare!Q45</f>
        <v>0</v>
      </c>
      <c r="BX45" s="148">
        <f>+[1]Guaviare!R45</f>
        <v>0</v>
      </c>
      <c r="BY45" s="148">
        <f>+[1]Guaviare!AG45</f>
        <v>0</v>
      </c>
      <c r="BZ45" s="148">
        <f>+[1]Huila!Q45</f>
        <v>0</v>
      </c>
      <c r="CA45" s="148">
        <f>+[1]Huila!R45</f>
        <v>0</v>
      </c>
      <c r="CB45" s="148">
        <f>+[1]Huila!AG45</f>
        <v>0</v>
      </c>
      <c r="CC45" s="148">
        <f>+'[1]La Guajira'!Q45</f>
        <v>0</v>
      </c>
      <c r="CD45" s="148">
        <f>+'[1]La Guajira'!R45</f>
        <v>0</v>
      </c>
      <c r="CE45" s="148">
        <f>+'[1]La Guajira'!AG45</f>
        <v>0</v>
      </c>
      <c r="CF45" s="148">
        <f>+[1]Magdalena!Q45</f>
        <v>0</v>
      </c>
      <c r="CG45" s="148">
        <f>+[1]Magdalena!R45</f>
        <v>0</v>
      </c>
      <c r="CH45" s="148">
        <f>+[1]Magdalena!AG45</f>
        <v>0</v>
      </c>
      <c r="CI45" s="148">
        <f>+[1]Meta!Q45</f>
        <v>0</v>
      </c>
      <c r="CJ45" s="148">
        <f>+[1]Meta!R45</f>
        <v>0</v>
      </c>
      <c r="CK45" s="148">
        <f>+[1]Meta!AG45</f>
        <v>0</v>
      </c>
      <c r="CL45" s="148">
        <f>+[1]Nariño!Q45</f>
        <v>0</v>
      </c>
      <c r="CM45" s="148">
        <f>+[1]Nariño!R45</f>
        <v>0</v>
      </c>
      <c r="CN45" s="148">
        <f>+[1]Nariño!AG45</f>
        <v>0</v>
      </c>
      <c r="CO45" s="148">
        <f>+'[1]Norte de Santander'!Q45</f>
        <v>0</v>
      </c>
      <c r="CP45" s="148">
        <f>+'[1]Norte de Santander'!R45</f>
        <v>0</v>
      </c>
      <c r="CQ45" s="148">
        <f>+'[1]Norte de Santander'!AG45</f>
        <v>0</v>
      </c>
      <c r="CR45" s="148">
        <f>+[1]Putumayo!Q45</f>
        <v>0</v>
      </c>
      <c r="CS45" s="148">
        <f>+[1]Putumayo!R45</f>
        <v>0</v>
      </c>
      <c r="CT45" s="148">
        <f>+[1]Putumayo!AG45</f>
        <v>0</v>
      </c>
      <c r="CU45" s="148">
        <f>+[1]Quindio!Q45</f>
        <v>0</v>
      </c>
      <c r="CV45" s="148">
        <f>+[1]Quindio!R45</f>
        <v>0</v>
      </c>
      <c r="CW45" s="148">
        <f>+[1]Quindio!AG45</f>
        <v>0</v>
      </c>
      <c r="CX45" s="148">
        <f>+[1]Risaralda!Q45</f>
        <v>0</v>
      </c>
      <c r="CY45" s="148">
        <f>+[1]Risaralda!R45</f>
        <v>0</v>
      </c>
      <c r="CZ45" s="148">
        <f>+[1]Risaralda!AG45</f>
        <v>0</v>
      </c>
      <c r="DA45" s="148">
        <f>+'[1]San Anadrés'!Q45</f>
        <v>0</v>
      </c>
      <c r="DB45" s="148">
        <f>+'[1]San Anadrés'!R45</f>
        <v>0</v>
      </c>
      <c r="DC45" s="148">
        <f>+'[1]San Anadrés'!AG45</f>
        <v>0</v>
      </c>
      <c r="DD45" s="148">
        <f>+[1]Santander!Q45</f>
        <v>0</v>
      </c>
      <c r="DE45" s="148">
        <f>+[1]Santander!R45</f>
        <v>0</v>
      </c>
      <c r="DF45" s="148">
        <f>+[1]Santander!AG45</f>
        <v>0</v>
      </c>
      <c r="DG45" s="148">
        <f>+[1]Sucre!Q45</f>
        <v>0</v>
      </c>
      <c r="DH45" s="148">
        <f>+[1]Sucre!R45</f>
        <v>0</v>
      </c>
      <c r="DI45" s="148">
        <f>+[1]Sucre!AG45</f>
        <v>0</v>
      </c>
      <c r="DJ45" s="148">
        <f>+[1]Tolima!Q45</f>
        <v>0</v>
      </c>
      <c r="DK45" s="148">
        <f>+[1]Tolima!R45</f>
        <v>0</v>
      </c>
      <c r="DL45" s="148">
        <f>+[1]Tolima!AG45</f>
        <v>0</v>
      </c>
      <c r="DM45" s="148">
        <f>+'[1]Valle del Cauca'!Q45</f>
        <v>0</v>
      </c>
      <c r="DN45" s="148">
        <f>+'[1]Valle del Cauca'!R45</f>
        <v>0</v>
      </c>
      <c r="DO45" s="148">
        <f>+'[1]Valle del Cauca'!AG45</f>
        <v>0</v>
      </c>
      <c r="DP45" s="148">
        <f>+[1]Vaupés!Q45</f>
        <v>0</v>
      </c>
      <c r="DQ45" s="148">
        <f>+[1]Vaupés!R45</f>
        <v>0</v>
      </c>
      <c r="DR45" s="148">
        <f>+[1]Vaupés!AG45</f>
        <v>0</v>
      </c>
      <c r="DS45" s="148">
        <f>+[1]Vichada!Q45</f>
        <v>0</v>
      </c>
      <c r="DT45" s="148">
        <f>+[1]Vichada!R45</f>
        <v>0</v>
      </c>
      <c r="DU45" s="148">
        <f>+[1]Vichada!AG45</f>
        <v>0</v>
      </c>
    </row>
    <row r="46" spans="1:125" ht="33.75" hidden="1" x14ac:dyDescent="0.2">
      <c r="A46" s="198" t="s">
        <v>771</v>
      </c>
      <c r="B46" s="149" t="str">
        <f t="shared" si="4"/>
        <v>5-0-28-3</v>
      </c>
      <c r="C46" s="204" t="s">
        <v>772</v>
      </c>
      <c r="D46" s="204" t="s">
        <v>55</v>
      </c>
      <c r="E46" s="204" t="s">
        <v>56</v>
      </c>
      <c r="F46" s="204" t="s">
        <v>898</v>
      </c>
      <c r="G46" s="204" t="s">
        <v>899</v>
      </c>
      <c r="H46" s="135" t="s">
        <v>904</v>
      </c>
      <c r="I46" s="192" t="s">
        <v>905</v>
      </c>
      <c r="J46" s="208">
        <v>0</v>
      </c>
      <c r="K46" s="135">
        <v>0</v>
      </c>
      <c r="L46" s="192" t="s">
        <v>838</v>
      </c>
      <c r="M46" s="193"/>
      <c r="N46" s="150" t="s">
        <v>891</v>
      </c>
      <c r="O46" s="6" t="s">
        <v>57</v>
      </c>
      <c r="P46" s="150" t="s">
        <v>60</v>
      </c>
      <c r="Q46" s="69" t="e">
        <f t="shared" si="0"/>
        <v>#DIV/0!</v>
      </c>
      <c r="R46" s="206"/>
      <c r="S46" s="83" t="e">
        <f t="shared" si="6"/>
        <v>#DIV/0!</v>
      </c>
      <c r="T46" s="83">
        <f>+[1]Amazonas!S46+[1]Antioquia!S46+[1]Atantico!S46+[1]Arauca!S46+[1]Bolivar!S46+[1]Boyacá!S46+[1]Caldas!S46+[1]Caquetá!S46+[1]Casanare!S46+[1]Cauca!S46+[1]Cesar!S46+[1]Chocó!S46+[1]Córdoba!S46+[1]Cundinamarca!S46+[1]Guainía!S46+[1]Guaviare!S46+[1]Huila!S46+'[1]La Guajira'!S46+[1]Magdalena!S46+[1]Meta!S46+[1]Nariño!S46+'[1]Norte de Santander'!S46+[1]Putumayo!S46+[1]Quindio!S46+[1]Risaralda!S46+'[1]San Anadrés'!S46+[1]Santander!S46+[1]Sucre!S46+[1]Tolima!S46+'[1]Valle del Cauca'!S46+[1]Vaupés!S46+[1]Vichada!S46</f>
        <v>0</v>
      </c>
      <c r="U46" s="83">
        <f>+[1]Amazonas!T46+[1]Antioquia!T46+[1]Atantico!T46+[1]Arauca!T46+[1]Bolivar!T46+[1]Boyacá!T46+[1]Caldas!T46+[1]Caquetá!T46+[1]Casanare!T46+[1]Cauca!T46+[1]Cesar!T46+[1]Chocó!T46+[1]Córdoba!T46+[1]Cundinamarca!T46+[1]Guainía!T46+[1]Guaviare!T46+[1]Huila!T46+'[1]La Guajira'!T46+[1]Magdalena!T46+[1]Meta!T46+[1]Nariño!T46+'[1]Norte de Santander'!T46+[1]Putumayo!T46+[1]Quindio!T46+[1]Risaralda!T46+'[1]San Anadrés'!T46+[1]Santander!T46+[1]Sucre!T46+[1]Tolima!T46+'[1]Valle del Cauca'!T46+[1]Vaupés!T46+[1]Vichada!T46</f>
        <v>0</v>
      </c>
      <c r="V46" s="148">
        <f t="shared" si="21"/>
        <v>0</v>
      </c>
      <c r="W46" s="148">
        <f t="shared" si="22"/>
        <v>0</v>
      </c>
      <c r="X46" s="148">
        <f>+'[1]Oficinas Nacionales'!Q46</f>
        <v>0</v>
      </c>
      <c r="Y46" s="148">
        <f>+'[1]Oficinas Nacionales'!R46</f>
        <v>0</v>
      </c>
      <c r="Z46" s="148">
        <f>+'[1]Oficinas Nacionales'!AG46</f>
        <v>0</v>
      </c>
      <c r="AA46" s="148">
        <f t="shared" si="23"/>
        <v>0</v>
      </c>
      <c r="AB46" s="148">
        <f t="shared" si="19"/>
        <v>0</v>
      </c>
      <c r="AC46" s="148">
        <f t="shared" si="19"/>
        <v>0</v>
      </c>
      <c r="AD46" s="148">
        <f>+[1]Amazonas!Q46</f>
        <v>0</v>
      </c>
      <c r="AE46" s="148">
        <f>+[1]Amazonas!R46</f>
        <v>0</v>
      </c>
      <c r="AF46" s="148">
        <f>+[1]Amazonas!AG46</f>
        <v>0</v>
      </c>
      <c r="AG46" s="148">
        <f>+[1]Antioquia!Q46</f>
        <v>0</v>
      </c>
      <c r="AH46" s="148">
        <f>+[1]Antioquia!R46</f>
        <v>0</v>
      </c>
      <c r="AI46" s="148">
        <f>+[1]Antioquia!AG46</f>
        <v>0</v>
      </c>
      <c r="AJ46" s="148">
        <f>+[1]Atantico!Q46</f>
        <v>0</v>
      </c>
      <c r="AK46" s="148">
        <f>+[1]Atantico!R46</f>
        <v>0</v>
      </c>
      <c r="AL46" s="148">
        <f>+[1]Atantico!AG46</f>
        <v>0</v>
      </c>
      <c r="AM46" s="148">
        <f>+[1]Arauca!Q46</f>
        <v>0</v>
      </c>
      <c r="AN46" s="148">
        <f>+[1]Arauca!R46</f>
        <v>0</v>
      </c>
      <c r="AO46" s="148">
        <f>+[1]Arauca!AG46</f>
        <v>0</v>
      </c>
      <c r="AP46" s="148">
        <f>+[1]Bolivar!Q46</f>
        <v>0</v>
      </c>
      <c r="AQ46" s="148">
        <f>+[1]Bolivar!R46</f>
        <v>0</v>
      </c>
      <c r="AR46" s="148">
        <f>+[1]Bolivar!AG46</f>
        <v>0</v>
      </c>
      <c r="AS46" s="148">
        <f>+[1]Boyacá!Q46</f>
        <v>0</v>
      </c>
      <c r="AT46" s="148">
        <f>+[1]Boyacá!R46</f>
        <v>0</v>
      </c>
      <c r="AU46" s="148">
        <f>+[1]Boyacá!AG46</f>
        <v>0</v>
      </c>
      <c r="AV46" s="148">
        <f>+[1]Caldas!Q46</f>
        <v>0</v>
      </c>
      <c r="AW46" s="148">
        <f>+[1]Caldas!R46</f>
        <v>0</v>
      </c>
      <c r="AX46" s="148">
        <f>+[1]Caldas!AG46</f>
        <v>0</v>
      </c>
      <c r="AY46" s="148">
        <f>+[1]Caquetá!Q46</f>
        <v>0</v>
      </c>
      <c r="AZ46" s="148">
        <f>+[1]Caquetá!R46</f>
        <v>0</v>
      </c>
      <c r="BA46" s="148">
        <f>+[1]Caquetá!AG46</f>
        <v>0</v>
      </c>
      <c r="BB46" s="148">
        <f>+[1]Casanare!Q46</f>
        <v>0</v>
      </c>
      <c r="BC46" s="148">
        <f>+[1]Casanare!R46</f>
        <v>0</v>
      </c>
      <c r="BD46" s="148">
        <f>+[1]Casanare!AG46</f>
        <v>0</v>
      </c>
      <c r="BE46" s="148">
        <f>+[1]Cauca!Q46</f>
        <v>0</v>
      </c>
      <c r="BF46" s="148">
        <f>+[1]Cauca!R46</f>
        <v>0</v>
      </c>
      <c r="BG46" s="148">
        <f>+[1]Cauca!AG46</f>
        <v>0</v>
      </c>
      <c r="BH46" s="148">
        <f>+[1]Cesar!Q46</f>
        <v>0</v>
      </c>
      <c r="BI46" s="148">
        <f>+[1]Cesar!R46</f>
        <v>0</v>
      </c>
      <c r="BJ46" s="148">
        <f>+[1]Cesar!AG46</f>
        <v>0</v>
      </c>
      <c r="BK46" s="148">
        <f>+[1]Chocó!Q46</f>
        <v>0</v>
      </c>
      <c r="BL46" s="148">
        <f>+[1]Chocó!R46</f>
        <v>0</v>
      </c>
      <c r="BM46" s="148">
        <f>+[1]Chocó!AG46</f>
        <v>0</v>
      </c>
      <c r="BN46" s="148">
        <f>+[1]Córdoba!Q46</f>
        <v>0</v>
      </c>
      <c r="BO46" s="148">
        <f>+[1]Córdoba!R46</f>
        <v>0</v>
      </c>
      <c r="BP46" s="148">
        <f>+[1]Córdoba!AG46</f>
        <v>0</v>
      </c>
      <c r="BQ46" s="148">
        <f>+[1]Cundinamarca!Q46</f>
        <v>0</v>
      </c>
      <c r="BR46" s="148">
        <f>+[1]Cundinamarca!R46</f>
        <v>0</v>
      </c>
      <c r="BS46" s="148">
        <f>+[1]Cundinamarca!AG46</f>
        <v>0</v>
      </c>
      <c r="BT46" s="148">
        <f>+[1]Guainía!Q46</f>
        <v>0</v>
      </c>
      <c r="BU46" s="148">
        <f>+[1]Guainía!R46</f>
        <v>0</v>
      </c>
      <c r="BV46" s="148">
        <f>+[1]Guainía!AG46</f>
        <v>0</v>
      </c>
      <c r="BW46" s="148">
        <f>+[1]Guaviare!Q46</f>
        <v>0</v>
      </c>
      <c r="BX46" s="148">
        <f>+[1]Guaviare!R46</f>
        <v>0</v>
      </c>
      <c r="BY46" s="148">
        <f>+[1]Guaviare!AG46</f>
        <v>0</v>
      </c>
      <c r="BZ46" s="148">
        <f>+[1]Huila!Q46</f>
        <v>0</v>
      </c>
      <c r="CA46" s="148">
        <f>+[1]Huila!R46</f>
        <v>0</v>
      </c>
      <c r="CB46" s="148">
        <f>+[1]Huila!AG46</f>
        <v>0</v>
      </c>
      <c r="CC46" s="148">
        <f>+'[1]La Guajira'!Q46</f>
        <v>0</v>
      </c>
      <c r="CD46" s="148">
        <f>+'[1]La Guajira'!R46</f>
        <v>0</v>
      </c>
      <c r="CE46" s="148">
        <f>+'[1]La Guajira'!AG46</f>
        <v>0</v>
      </c>
      <c r="CF46" s="148">
        <f>+[1]Magdalena!Q46</f>
        <v>0</v>
      </c>
      <c r="CG46" s="148">
        <f>+[1]Magdalena!R46</f>
        <v>0</v>
      </c>
      <c r="CH46" s="148">
        <f>+[1]Magdalena!AG46</f>
        <v>0</v>
      </c>
      <c r="CI46" s="148">
        <f>+[1]Meta!Q46</f>
        <v>0</v>
      </c>
      <c r="CJ46" s="148">
        <f>+[1]Meta!R46</f>
        <v>0</v>
      </c>
      <c r="CK46" s="148">
        <f>+[1]Meta!AG46</f>
        <v>0</v>
      </c>
      <c r="CL46" s="148">
        <f>+[1]Nariño!Q46</f>
        <v>0</v>
      </c>
      <c r="CM46" s="148">
        <f>+[1]Nariño!R46</f>
        <v>0</v>
      </c>
      <c r="CN46" s="148">
        <f>+[1]Nariño!AG46</f>
        <v>0</v>
      </c>
      <c r="CO46" s="148">
        <f>+'[1]Norte de Santander'!Q46</f>
        <v>0</v>
      </c>
      <c r="CP46" s="148">
        <f>+'[1]Norte de Santander'!R46</f>
        <v>0</v>
      </c>
      <c r="CQ46" s="148">
        <f>+'[1]Norte de Santander'!AG46</f>
        <v>0</v>
      </c>
      <c r="CR46" s="148">
        <f>+[1]Putumayo!Q46</f>
        <v>0</v>
      </c>
      <c r="CS46" s="148">
        <f>+[1]Putumayo!R46</f>
        <v>0</v>
      </c>
      <c r="CT46" s="148">
        <f>+[1]Putumayo!AG46</f>
        <v>0</v>
      </c>
      <c r="CU46" s="148">
        <f>+[1]Quindio!Q46</f>
        <v>0</v>
      </c>
      <c r="CV46" s="148">
        <f>+[1]Quindio!R46</f>
        <v>0</v>
      </c>
      <c r="CW46" s="148">
        <f>+[1]Quindio!AG46</f>
        <v>0</v>
      </c>
      <c r="CX46" s="148">
        <f>+[1]Risaralda!Q46</f>
        <v>0</v>
      </c>
      <c r="CY46" s="148">
        <f>+[1]Risaralda!R46</f>
        <v>0</v>
      </c>
      <c r="CZ46" s="148">
        <f>+[1]Risaralda!AG46</f>
        <v>0</v>
      </c>
      <c r="DA46" s="148">
        <f>+'[1]San Anadrés'!Q46</f>
        <v>0</v>
      </c>
      <c r="DB46" s="148">
        <f>+'[1]San Anadrés'!R46</f>
        <v>0</v>
      </c>
      <c r="DC46" s="148">
        <f>+'[1]San Anadrés'!AG46</f>
        <v>0</v>
      </c>
      <c r="DD46" s="148">
        <f>+[1]Santander!Q46</f>
        <v>0</v>
      </c>
      <c r="DE46" s="148">
        <f>+[1]Santander!R46</f>
        <v>0</v>
      </c>
      <c r="DF46" s="148">
        <f>+[1]Santander!AG46</f>
        <v>0</v>
      </c>
      <c r="DG46" s="148">
        <f>+[1]Sucre!Q46</f>
        <v>0</v>
      </c>
      <c r="DH46" s="148">
        <f>+[1]Sucre!R46</f>
        <v>0</v>
      </c>
      <c r="DI46" s="148">
        <f>+[1]Sucre!AG46</f>
        <v>0</v>
      </c>
      <c r="DJ46" s="148">
        <f>+[1]Tolima!Q46</f>
        <v>0</v>
      </c>
      <c r="DK46" s="148">
        <f>+[1]Tolima!R46</f>
        <v>0</v>
      </c>
      <c r="DL46" s="148">
        <f>+[1]Tolima!AG46</f>
        <v>0</v>
      </c>
      <c r="DM46" s="148">
        <f>+'[1]Valle del Cauca'!Q46</f>
        <v>0</v>
      </c>
      <c r="DN46" s="148">
        <f>+'[1]Valle del Cauca'!R46</f>
        <v>0</v>
      </c>
      <c r="DO46" s="148">
        <f>+'[1]Valle del Cauca'!AG46</f>
        <v>0</v>
      </c>
      <c r="DP46" s="148">
        <f>+[1]Vaupés!Q46</f>
        <v>0</v>
      </c>
      <c r="DQ46" s="148">
        <f>+[1]Vaupés!R46</f>
        <v>0</v>
      </c>
      <c r="DR46" s="148">
        <f>+[1]Vaupés!AG46</f>
        <v>0</v>
      </c>
      <c r="DS46" s="148">
        <f>+[1]Vichada!Q46</f>
        <v>0</v>
      </c>
      <c r="DT46" s="148">
        <f>+[1]Vichada!R46</f>
        <v>0</v>
      </c>
      <c r="DU46" s="148">
        <f>+[1]Vichada!AG46</f>
        <v>0</v>
      </c>
    </row>
    <row r="47" spans="1:125" ht="33.75" hidden="1" x14ac:dyDescent="0.2">
      <c r="A47" s="198" t="s">
        <v>771</v>
      </c>
      <c r="B47" s="149" t="str">
        <f t="shared" si="4"/>
        <v>5-0-28-4</v>
      </c>
      <c r="C47" s="204" t="s">
        <v>772</v>
      </c>
      <c r="D47" s="204" t="s">
        <v>55</v>
      </c>
      <c r="E47" s="204" t="s">
        <v>56</v>
      </c>
      <c r="F47" s="204" t="s">
        <v>898</v>
      </c>
      <c r="G47" s="204" t="s">
        <v>899</v>
      </c>
      <c r="H47" s="135" t="s">
        <v>906</v>
      </c>
      <c r="I47" s="192" t="s">
        <v>865</v>
      </c>
      <c r="J47" s="135">
        <v>1</v>
      </c>
      <c r="K47" s="135">
        <v>20</v>
      </c>
      <c r="L47" s="192" t="s">
        <v>866</v>
      </c>
      <c r="M47" s="148">
        <v>1</v>
      </c>
      <c r="N47" s="192" t="s">
        <v>867</v>
      </c>
      <c r="O47" s="150" t="s">
        <v>58</v>
      </c>
      <c r="P47" s="6" t="s">
        <v>60</v>
      </c>
      <c r="Q47" s="69">
        <f t="shared" si="0"/>
        <v>0</v>
      </c>
      <c r="R47" s="206">
        <f t="shared" si="20"/>
        <v>0</v>
      </c>
      <c r="S47" s="83" t="e">
        <f t="shared" si="6"/>
        <v>#DIV/0!</v>
      </c>
      <c r="T47" s="83">
        <f>+[1]Amazonas!S47+[1]Antioquia!S47+[1]Atantico!S47+[1]Arauca!S47+[1]Bolivar!S47+[1]Boyacá!S47+[1]Caldas!S47+[1]Caquetá!S47+[1]Casanare!S47+[1]Cauca!S47+[1]Cesar!S47+[1]Chocó!S47+[1]Córdoba!S47+[1]Cundinamarca!S47+[1]Guainía!S47+[1]Guaviare!S47+[1]Huila!S47+'[1]La Guajira'!S47+[1]Magdalena!S47+[1]Meta!S47+[1]Nariño!S47+'[1]Norte de Santander'!S47+[1]Putumayo!S47+[1]Quindio!S47+[1]Risaralda!S47+'[1]San Anadrés'!S47+[1]Santander!S47+[1]Sucre!S47+[1]Tolima!S47+'[1]Valle del Cauca'!S47+[1]Vaupés!S47+[1]Vichada!S47</f>
        <v>0</v>
      </c>
      <c r="U47" s="83">
        <f>+[1]Amazonas!T47+[1]Antioquia!T47+[1]Atantico!T47+[1]Arauca!T47+[1]Bolivar!T47+[1]Boyacá!T47+[1]Caldas!T47+[1]Caquetá!T47+[1]Casanare!T47+[1]Cauca!T47+[1]Cesar!T47+[1]Chocó!T47+[1]Córdoba!T47+[1]Cundinamarca!T47+[1]Guainía!T47+[1]Guaviare!T47+[1]Huila!T47+'[1]La Guajira'!T47+[1]Magdalena!T47+[1]Meta!T47+[1]Nariño!T47+'[1]Norte de Santander'!T47+[1]Putumayo!T47+[1]Quindio!T47+[1]Risaralda!T47+'[1]San Anadrés'!T47+[1]Santander!T47+[1]Sucre!T47+[1]Tolima!T47+'[1]Valle del Cauca'!T47+[1]Vaupés!T47+[1]Vichada!T47</f>
        <v>0</v>
      </c>
      <c r="V47" s="148">
        <f t="shared" si="21"/>
        <v>1</v>
      </c>
      <c r="W47" s="148">
        <f t="shared" si="22"/>
        <v>0</v>
      </c>
      <c r="X47" s="148">
        <f>+'[1]Oficinas Nacionales'!Q47</f>
        <v>1</v>
      </c>
      <c r="Y47" s="148">
        <f>+'[1]Oficinas Nacionales'!R47</f>
        <v>0</v>
      </c>
      <c r="Z47" s="148">
        <f>+'[1]Oficinas Nacionales'!AG47</f>
        <v>0</v>
      </c>
      <c r="AA47" s="148">
        <f t="shared" si="23"/>
        <v>0</v>
      </c>
      <c r="AB47" s="148">
        <f t="shared" si="19"/>
        <v>0</v>
      </c>
      <c r="AC47" s="148">
        <f t="shared" si="19"/>
        <v>0</v>
      </c>
      <c r="AD47" s="148">
        <f>+[1]Amazonas!Q47</f>
        <v>0</v>
      </c>
      <c r="AE47" s="148">
        <f>+[1]Amazonas!R47</f>
        <v>0</v>
      </c>
      <c r="AF47" s="148">
        <f>+[1]Amazonas!AG47</f>
        <v>0</v>
      </c>
      <c r="AG47" s="148">
        <f>+[1]Antioquia!Q47</f>
        <v>0</v>
      </c>
      <c r="AH47" s="148">
        <f>+[1]Antioquia!R47</f>
        <v>0</v>
      </c>
      <c r="AI47" s="148">
        <f>+[1]Antioquia!AG47</f>
        <v>0</v>
      </c>
      <c r="AJ47" s="148">
        <f>+[1]Atantico!Q47</f>
        <v>0</v>
      </c>
      <c r="AK47" s="148">
        <f>+[1]Atantico!R47</f>
        <v>0</v>
      </c>
      <c r="AL47" s="148">
        <f>+[1]Atantico!AG47</f>
        <v>0</v>
      </c>
      <c r="AM47" s="148">
        <f>+[1]Arauca!Q47</f>
        <v>0</v>
      </c>
      <c r="AN47" s="148">
        <f>+[1]Arauca!R47</f>
        <v>0</v>
      </c>
      <c r="AO47" s="148">
        <f>+[1]Arauca!AG47</f>
        <v>0</v>
      </c>
      <c r="AP47" s="148">
        <f>+[1]Bolivar!Q47</f>
        <v>0</v>
      </c>
      <c r="AQ47" s="148">
        <f>+[1]Bolivar!R47</f>
        <v>0</v>
      </c>
      <c r="AR47" s="148">
        <f>+[1]Bolivar!AG47</f>
        <v>0</v>
      </c>
      <c r="AS47" s="148">
        <f>+[1]Boyacá!Q47</f>
        <v>0</v>
      </c>
      <c r="AT47" s="148">
        <f>+[1]Boyacá!R47</f>
        <v>0</v>
      </c>
      <c r="AU47" s="148">
        <f>+[1]Boyacá!AG47</f>
        <v>0</v>
      </c>
      <c r="AV47" s="148">
        <f>+[1]Caldas!Q47</f>
        <v>0</v>
      </c>
      <c r="AW47" s="148">
        <f>+[1]Caldas!R47</f>
        <v>0</v>
      </c>
      <c r="AX47" s="148">
        <f>+[1]Caldas!AG47</f>
        <v>0</v>
      </c>
      <c r="AY47" s="148">
        <f>+[1]Caquetá!Q47</f>
        <v>0</v>
      </c>
      <c r="AZ47" s="148">
        <f>+[1]Caquetá!R47</f>
        <v>0</v>
      </c>
      <c r="BA47" s="148">
        <f>+[1]Caquetá!AG47</f>
        <v>0</v>
      </c>
      <c r="BB47" s="148">
        <f>+[1]Casanare!Q47</f>
        <v>0</v>
      </c>
      <c r="BC47" s="148">
        <f>+[1]Casanare!R47</f>
        <v>0</v>
      </c>
      <c r="BD47" s="148">
        <f>+[1]Casanare!AG47</f>
        <v>0</v>
      </c>
      <c r="BE47" s="148">
        <f>+[1]Cauca!Q47</f>
        <v>0</v>
      </c>
      <c r="BF47" s="148">
        <f>+[1]Cauca!R47</f>
        <v>0</v>
      </c>
      <c r="BG47" s="148">
        <f>+[1]Cauca!AG47</f>
        <v>0</v>
      </c>
      <c r="BH47" s="148">
        <f>+[1]Cesar!Q47</f>
        <v>0</v>
      </c>
      <c r="BI47" s="148">
        <f>+[1]Cesar!R47</f>
        <v>0</v>
      </c>
      <c r="BJ47" s="148">
        <f>+[1]Cesar!AG47</f>
        <v>0</v>
      </c>
      <c r="BK47" s="148">
        <f>+[1]Chocó!Q47</f>
        <v>0</v>
      </c>
      <c r="BL47" s="148">
        <f>+[1]Chocó!R47</f>
        <v>0</v>
      </c>
      <c r="BM47" s="148">
        <f>+[1]Chocó!AG47</f>
        <v>0</v>
      </c>
      <c r="BN47" s="148">
        <f>+[1]Córdoba!Q47</f>
        <v>0</v>
      </c>
      <c r="BO47" s="148">
        <f>+[1]Córdoba!R47</f>
        <v>0</v>
      </c>
      <c r="BP47" s="148">
        <f>+[1]Córdoba!AG47</f>
        <v>0</v>
      </c>
      <c r="BQ47" s="148">
        <f>+[1]Cundinamarca!Q47</f>
        <v>0</v>
      </c>
      <c r="BR47" s="148">
        <f>+[1]Cundinamarca!R47</f>
        <v>0</v>
      </c>
      <c r="BS47" s="148">
        <f>+[1]Cundinamarca!AG47</f>
        <v>0</v>
      </c>
      <c r="BT47" s="148">
        <f>+[1]Guainía!Q47</f>
        <v>0</v>
      </c>
      <c r="BU47" s="148">
        <f>+[1]Guainía!R47</f>
        <v>0</v>
      </c>
      <c r="BV47" s="148">
        <f>+[1]Guainía!AG47</f>
        <v>0</v>
      </c>
      <c r="BW47" s="148">
        <f>+[1]Guaviare!Q47</f>
        <v>0</v>
      </c>
      <c r="BX47" s="148">
        <f>+[1]Guaviare!R47</f>
        <v>0</v>
      </c>
      <c r="BY47" s="148">
        <f>+[1]Guaviare!AG47</f>
        <v>0</v>
      </c>
      <c r="BZ47" s="148">
        <f>+[1]Huila!Q47</f>
        <v>0</v>
      </c>
      <c r="CA47" s="148">
        <f>+[1]Huila!R47</f>
        <v>0</v>
      </c>
      <c r="CB47" s="148">
        <f>+[1]Huila!AG47</f>
        <v>0</v>
      </c>
      <c r="CC47" s="148">
        <f>+'[1]La Guajira'!Q47</f>
        <v>0</v>
      </c>
      <c r="CD47" s="148">
        <f>+'[1]La Guajira'!R47</f>
        <v>0</v>
      </c>
      <c r="CE47" s="148">
        <f>+'[1]La Guajira'!AG47</f>
        <v>0</v>
      </c>
      <c r="CF47" s="148">
        <f>+[1]Magdalena!Q47</f>
        <v>0</v>
      </c>
      <c r="CG47" s="148">
        <f>+[1]Magdalena!R47</f>
        <v>0</v>
      </c>
      <c r="CH47" s="148">
        <f>+[1]Magdalena!AG47</f>
        <v>0</v>
      </c>
      <c r="CI47" s="148">
        <f>+[1]Meta!Q47</f>
        <v>0</v>
      </c>
      <c r="CJ47" s="148">
        <f>+[1]Meta!R47</f>
        <v>0</v>
      </c>
      <c r="CK47" s="148">
        <f>+[1]Meta!AG47</f>
        <v>0</v>
      </c>
      <c r="CL47" s="148">
        <f>+[1]Nariño!Q47</f>
        <v>0</v>
      </c>
      <c r="CM47" s="148">
        <f>+[1]Nariño!R47</f>
        <v>0</v>
      </c>
      <c r="CN47" s="148">
        <f>+[1]Nariño!AG47</f>
        <v>0</v>
      </c>
      <c r="CO47" s="148">
        <f>+'[1]Norte de Santander'!Q47</f>
        <v>0</v>
      </c>
      <c r="CP47" s="148">
        <f>+'[1]Norte de Santander'!R47</f>
        <v>0</v>
      </c>
      <c r="CQ47" s="148">
        <f>+'[1]Norte de Santander'!AG47</f>
        <v>0</v>
      </c>
      <c r="CR47" s="148">
        <f>+[1]Putumayo!Q47</f>
        <v>0</v>
      </c>
      <c r="CS47" s="148">
        <f>+[1]Putumayo!R47</f>
        <v>0</v>
      </c>
      <c r="CT47" s="148">
        <f>+[1]Putumayo!AG47</f>
        <v>0</v>
      </c>
      <c r="CU47" s="148">
        <f>+[1]Quindio!Q47</f>
        <v>0</v>
      </c>
      <c r="CV47" s="148">
        <f>+[1]Quindio!R47</f>
        <v>0</v>
      </c>
      <c r="CW47" s="148">
        <f>+[1]Quindio!AG47</f>
        <v>0</v>
      </c>
      <c r="CX47" s="148">
        <f>+[1]Risaralda!Q47</f>
        <v>0</v>
      </c>
      <c r="CY47" s="148">
        <f>+[1]Risaralda!R47</f>
        <v>0</v>
      </c>
      <c r="CZ47" s="148">
        <f>+[1]Risaralda!AG47</f>
        <v>0</v>
      </c>
      <c r="DA47" s="148">
        <f>+'[1]San Anadrés'!Q47</f>
        <v>0</v>
      </c>
      <c r="DB47" s="148">
        <f>+'[1]San Anadrés'!R47</f>
        <v>0</v>
      </c>
      <c r="DC47" s="148">
        <f>+'[1]San Anadrés'!AG47</f>
        <v>0</v>
      </c>
      <c r="DD47" s="148">
        <f>+[1]Santander!Q47</f>
        <v>0</v>
      </c>
      <c r="DE47" s="148">
        <f>+[1]Santander!R47</f>
        <v>0</v>
      </c>
      <c r="DF47" s="148">
        <f>+[1]Santander!AG47</f>
        <v>0</v>
      </c>
      <c r="DG47" s="148">
        <f>+[1]Sucre!Q47</f>
        <v>0</v>
      </c>
      <c r="DH47" s="148">
        <f>+[1]Sucre!R47</f>
        <v>0</v>
      </c>
      <c r="DI47" s="148">
        <f>+[1]Sucre!AG47</f>
        <v>0</v>
      </c>
      <c r="DJ47" s="148">
        <f>+[1]Tolima!Q47</f>
        <v>0</v>
      </c>
      <c r="DK47" s="148">
        <f>+[1]Tolima!R47</f>
        <v>0</v>
      </c>
      <c r="DL47" s="148">
        <f>+[1]Tolima!AG47</f>
        <v>0</v>
      </c>
      <c r="DM47" s="148">
        <f>+'[1]Valle del Cauca'!Q47</f>
        <v>0</v>
      </c>
      <c r="DN47" s="148">
        <f>+'[1]Valle del Cauca'!R47</f>
        <v>0</v>
      </c>
      <c r="DO47" s="148">
        <f>+'[1]Valle del Cauca'!AG47</f>
        <v>0</v>
      </c>
      <c r="DP47" s="148">
        <f>+[1]Vaupés!Q47</f>
        <v>0</v>
      </c>
      <c r="DQ47" s="148">
        <f>+[1]Vaupés!R47</f>
        <v>0</v>
      </c>
      <c r="DR47" s="148">
        <f>+[1]Vaupés!AG47</f>
        <v>0</v>
      </c>
      <c r="DS47" s="148">
        <f>+[1]Vichada!Q47</f>
        <v>0</v>
      </c>
      <c r="DT47" s="148">
        <f>+[1]Vichada!R47</f>
        <v>0</v>
      </c>
      <c r="DU47" s="148">
        <f>+[1]Vichada!AG47</f>
        <v>0</v>
      </c>
    </row>
    <row r="48" spans="1:125" ht="56.25" hidden="1" x14ac:dyDescent="0.2">
      <c r="A48" s="198" t="s">
        <v>771</v>
      </c>
      <c r="B48" s="149" t="str">
        <f t="shared" si="4"/>
        <v>5-0-28-5</v>
      </c>
      <c r="C48" s="204" t="s">
        <v>772</v>
      </c>
      <c r="D48" s="204" t="s">
        <v>55</v>
      </c>
      <c r="E48" s="204" t="s">
        <v>56</v>
      </c>
      <c r="F48" s="204" t="s">
        <v>898</v>
      </c>
      <c r="G48" s="204" t="s">
        <v>899</v>
      </c>
      <c r="H48" s="135" t="s">
        <v>907</v>
      </c>
      <c r="I48" s="192" t="s">
        <v>869</v>
      </c>
      <c r="J48" s="135">
        <v>1</v>
      </c>
      <c r="K48" s="135">
        <v>10</v>
      </c>
      <c r="L48" s="192" t="s">
        <v>842</v>
      </c>
      <c r="M48" s="148">
        <v>0</v>
      </c>
      <c r="N48" s="192" t="s">
        <v>870</v>
      </c>
      <c r="O48" s="150" t="s">
        <v>57</v>
      </c>
      <c r="P48" s="192" t="s">
        <v>59</v>
      </c>
      <c r="Q48" s="69">
        <f t="shared" si="0"/>
        <v>0</v>
      </c>
      <c r="R48" s="206">
        <f t="shared" si="20"/>
        <v>0</v>
      </c>
      <c r="S48" s="83" t="e">
        <f t="shared" si="6"/>
        <v>#DIV/0!</v>
      </c>
      <c r="T48" s="83">
        <f>+[1]Amazonas!S48+[1]Antioquia!S48+[1]Atantico!S48+[1]Arauca!S48+[1]Bolivar!S48+[1]Boyacá!S48+[1]Caldas!S48+[1]Caquetá!S48+[1]Casanare!S48+[1]Cauca!S48+[1]Cesar!S48+[1]Chocó!S48+[1]Córdoba!S48+[1]Cundinamarca!S48+[1]Guainía!S48+[1]Guaviare!S48+[1]Huila!S48+'[1]La Guajira'!S48+[1]Magdalena!S48+[1]Meta!S48+[1]Nariño!S48+'[1]Norte de Santander'!S48+[1]Putumayo!S48+[1]Quindio!S48+[1]Risaralda!S48+'[1]San Anadrés'!S48+[1]Santander!S48+[1]Sucre!S48+[1]Tolima!S48+'[1]Valle del Cauca'!S48+[1]Vaupés!S48+[1]Vichada!S48</f>
        <v>0</v>
      </c>
      <c r="U48" s="83">
        <f>+[1]Amazonas!T48+[1]Antioquia!T48+[1]Atantico!T48+[1]Arauca!T48+[1]Bolivar!T48+[1]Boyacá!T48+[1]Caldas!T48+[1]Caquetá!T48+[1]Casanare!T48+[1]Cauca!T48+[1]Cesar!T48+[1]Chocó!T48+[1]Córdoba!T48+[1]Cundinamarca!T48+[1]Guainía!T48+[1]Guaviare!T48+[1]Huila!T48+'[1]La Guajira'!T48+[1]Magdalena!T48+[1]Meta!T48+[1]Nariño!T48+'[1]Norte de Santander'!T48+[1]Putumayo!T48+[1]Quindio!T48+[1]Risaralda!T48+'[1]San Anadrés'!T48+[1]Santander!T48+[1]Sucre!T48+[1]Tolima!T48+'[1]Valle del Cauca'!T48+[1]Vaupés!T48+[1]Vichada!T48</f>
        <v>0</v>
      </c>
      <c r="V48" s="148">
        <f t="shared" si="21"/>
        <v>1</v>
      </c>
      <c r="W48" s="148">
        <f t="shared" si="22"/>
        <v>0</v>
      </c>
      <c r="X48" s="148">
        <f>+'[1]Oficinas Nacionales'!Q48</f>
        <v>1</v>
      </c>
      <c r="Y48" s="148">
        <f>+'[1]Oficinas Nacionales'!R48</f>
        <v>0</v>
      </c>
      <c r="Z48" s="148">
        <f>+'[1]Oficinas Nacionales'!AG48</f>
        <v>0</v>
      </c>
      <c r="AA48" s="148">
        <f t="shared" si="23"/>
        <v>0</v>
      </c>
      <c r="AB48" s="148">
        <f t="shared" si="19"/>
        <v>0</v>
      </c>
      <c r="AC48" s="148">
        <f t="shared" si="19"/>
        <v>0</v>
      </c>
      <c r="AD48" s="148">
        <f>+[1]Amazonas!Q48</f>
        <v>0</v>
      </c>
      <c r="AE48" s="148">
        <f>+[1]Amazonas!R48</f>
        <v>0</v>
      </c>
      <c r="AF48" s="148">
        <f>+[1]Amazonas!AG48</f>
        <v>0</v>
      </c>
      <c r="AG48" s="148">
        <f>+[1]Antioquia!Q48</f>
        <v>0</v>
      </c>
      <c r="AH48" s="148">
        <f>+[1]Antioquia!R48</f>
        <v>0</v>
      </c>
      <c r="AI48" s="148">
        <f>+[1]Antioquia!AG48</f>
        <v>0</v>
      </c>
      <c r="AJ48" s="148">
        <f>+[1]Atantico!Q48</f>
        <v>0</v>
      </c>
      <c r="AK48" s="148">
        <f>+[1]Atantico!R48</f>
        <v>0</v>
      </c>
      <c r="AL48" s="148">
        <f>+[1]Atantico!AG48</f>
        <v>0</v>
      </c>
      <c r="AM48" s="148">
        <f>+[1]Arauca!Q48</f>
        <v>0</v>
      </c>
      <c r="AN48" s="148">
        <f>+[1]Arauca!R48</f>
        <v>0</v>
      </c>
      <c r="AO48" s="148">
        <f>+[1]Arauca!AG48</f>
        <v>0</v>
      </c>
      <c r="AP48" s="148">
        <f>+[1]Bolivar!Q48</f>
        <v>0</v>
      </c>
      <c r="AQ48" s="148">
        <f>+[1]Bolivar!R48</f>
        <v>0</v>
      </c>
      <c r="AR48" s="148">
        <f>+[1]Bolivar!AG48</f>
        <v>0</v>
      </c>
      <c r="AS48" s="148">
        <f>+[1]Boyacá!Q48</f>
        <v>0</v>
      </c>
      <c r="AT48" s="148">
        <f>+[1]Boyacá!R48</f>
        <v>0</v>
      </c>
      <c r="AU48" s="148">
        <f>+[1]Boyacá!AG48</f>
        <v>0</v>
      </c>
      <c r="AV48" s="148">
        <f>+[1]Caldas!Q48</f>
        <v>0</v>
      </c>
      <c r="AW48" s="148">
        <f>+[1]Caldas!R48</f>
        <v>0</v>
      </c>
      <c r="AX48" s="148">
        <f>+[1]Caldas!AG48</f>
        <v>0</v>
      </c>
      <c r="AY48" s="148">
        <f>+[1]Caquetá!Q48</f>
        <v>0</v>
      </c>
      <c r="AZ48" s="148">
        <f>+[1]Caquetá!R48</f>
        <v>0</v>
      </c>
      <c r="BA48" s="148">
        <f>+[1]Caquetá!AG48</f>
        <v>0</v>
      </c>
      <c r="BB48" s="148">
        <f>+[1]Casanare!Q48</f>
        <v>0</v>
      </c>
      <c r="BC48" s="148">
        <f>+[1]Casanare!R48</f>
        <v>0</v>
      </c>
      <c r="BD48" s="148">
        <f>+[1]Casanare!AG48</f>
        <v>0</v>
      </c>
      <c r="BE48" s="148">
        <f>+[1]Cauca!Q48</f>
        <v>0</v>
      </c>
      <c r="BF48" s="148">
        <f>+[1]Cauca!R48</f>
        <v>0</v>
      </c>
      <c r="BG48" s="148">
        <f>+[1]Cauca!AG48</f>
        <v>0</v>
      </c>
      <c r="BH48" s="148">
        <f>+[1]Cesar!Q48</f>
        <v>0</v>
      </c>
      <c r="BI48" s="148">
        <f>+[1]Cesar!R48</f>
        <v>0</v>
      </c>
      <c r="BJ48" s="148">
        <f>+[1]Cesar!AG48</f>
        <v>0</v>
      </c>
      <c r="BK48" s="148">
        <f>+[1]Chocó!Q48</f>
        <v>0</v>
      </c>
      <c r="BL48" s="148">
        <f>+[1]Chocó!R48</f>
        <v>0</v>
      </c>
      <c r="BM48" s="148">
        <f>+[1]Chocó!AG48</f>
        <v>0</v>
      </c>
      <c r="BN48" s="148">
        <f>+[1]Córdoba!Q48</f>
        <v>0</v>
      </c>
      <c r="BO48" s="148">
        <f>+[1]Córdoba!R48</f>
        <v>0</v>
      </c>
      <c r="BP48" s="148">
        <f>+[1]Córdoba!AG48</f>
        <v>0</v>
      </c>
      <c r="BQ48" s="148">
        <f>+[1]Cundinamarca!Q48</f>
        <v>0</v>
      </c>
      <c r="BR48" s="148">
        <f>+[1]Cundinamarca!R48</f>
        <v>0</v>
      </c>
      <c r="BS48" s="148">
        <f>+[1]Cundinamarca!AG48</f>
        <v>0</v>
      </c>
      <c r="BT48" s="148">
        <f>+[1]Guainía!Q48</f>
        <v>0</v>
      </c>
      <c r="BU48" s="148">
        <f>+[1]Guainía!R48</f>
        <v>0</v>
      </c>
      <c r="BV48" s="148">
        <f>+[1]Guainía!AG48</f>
        <v>0</v>
      </c>
      <c r="BW48" s="148">
        <f>+[1]Guaviare!Q48</f>
        <v>0</v>
      </c>
      <c r="BX48" s="148">
        <f>+[1]Guaviare!R48</f>
        <v>0</v>
      </c>
      <c r="BY48" s="148">
        <f>+[1]Guaviare!AG48</f>
        <v>0</v>
      </c>
      <c r="BZ48" s="148">
        <f>+[1]Huila!Q48</f>
        <v>0</v>
      </c>
      <c r="CA48" s="148">
        <f>+[1]Huila!R48</f>
        <v>0</v>
      </c>
      <c r="CB48" s="148">
        <f>+[1]Huila!AG48</f>
        <v>0</v>
      </c>
      <c r="CC48" s="148">
        <f>+'[1]La Guajira'!Q48</f>
        <v>0</v>
      </c>
      <c r="CD48" s="148">
        <f>+'[1]La Guajira'!R48</f>
        <v>0</v>
      </c>
      <c r="CE48" s="148">
        <f>+'[1]La Guajira'!AG48</f>
        <v>0</v>
      </c>
      <c r="CF48" s="148">
        <f>+[1]Magdalena!Q48</f>
        <v>0</v>
      </c>
      <c r="CG48" s="148">
        <f>+[1]Magdalena!R48</f>
        <v>0</v>
      </c>
      <c r="CH48" s="148">
        <f>+[1]Magdalena!AG48</f>
        <v>0</v>
      </c>
      <c r="CI48" s="148">
        <f>+[1]Meta!Q48</f>
        <v>0</v>
      </c>
      <c r="CJ48" s="148">
        <f>+[1]Meta!R48</f>
        <v>0</v>
      </c>
      <c r="CK48" s="148">
        <f>+[1]Meta!AG48</f>
        <v>0</v>
      </c>
      <c r="CL48" s="148">
        <f>+[1]Nariño!Q48</f>
        <v>0</v>
      </c>
      <c r="CM48" s="148">
        <f>+[1]Nariño!R48</f>
        <v>0</v>
      </c>
      <c r="CN48" s="148">
        <f>+[1]Nariño!AG48</f>
        <v>0</v>
      </c>
      <c r="CO48" s="148">
        <f>+'[1]Norte de Santander'!Q48</f>
        <v>0</v>
      </c>
      <c r="CP48" s="148">
        <f>+'[1]Norte de Santander'!R48</f>
        <v>0</v>
      </c>
      <c r="CQ48" s="148">
        <f>+'[1]Norte de Santander'!AG48</f>
        <v>0</v>
      </c>
      <c r="CR48" s="148">
        <f>+[1]Putumayo!Q48</f>
        <v>0</v>
      </c>
      <c r="CS48" s="148">
        <f>+[1]Putumayo!R48</f>
        <v>0</v>
      </c>
      <c r="CT48" s="148">
        <f>+[1]Putumayo!AG48</f>
        <v>0</v>
      </c>
      <c r="CU48" s="148">
        <f>+[1]Quindio!Q48</f>
        <v>0</v>
      </c>
      <c r="CV48" s="148">
        <f>+[1]Quindio!R48</f>
        <v>0</v>
      </c>
      <c r="CW48" s="148">
        <f>+[1]Quindio!AG48</f>
        <v>0</v>
      </c>
      <c r="CX48" s="148">
        <f>+[1]Risaralda!Q48</f>
        <v>0</v>
      </c>
      <c r="CY48" s="148">
        <f>+[1]Risaralda!R48</f>
        <v>0</v>
      </c>
      <c r="CZ48" s="148">
        <f>+[1]Risaralda!AG48</f>
        <v>0</v>
      </c>
      <c r="DA48" s="148">
        <f>+'[1]San Anadrés'!Q48</f>
        <v>0</v>
      </c>
      <c r="DB48" s="148">
        <f>+'[1]San Anadrés'!R48</f>
        <v>0</v>
      </c>
      <c r="DC48" s="148">
        <f>+'[1]San Anadrés'!AG48</f>
        <v>0</v>
      </c>
      <c r="DD48" s="148">
        <f>+[1]Santander!Q48</f>
        <v>0</v>
      </c>
      <c r="DE48" s="148">
        <f>+[1]Santander!R48</f>
        <v>0</v>
      </c>
      <c r="DF48" s="148">
        <f>+[1]Santander!AG48</f>
        <v>0</v>
      </c>
      <c r="DG48" s="148">
        <f>+[1]Sucre!Q48</f>
        <v>0</v>
      </c>
      <c r="DH48" s="148">
        <f>+[1]Sucre!R48</f>
        <v>0</v>
      </c>
      <c r="DI48" s="148">
        <f>+[1]Sucre!AG48</f>
        <v>0</v>
      </c>
      <c r="DJ48" s="148">
        <f>+[1]Tolima!Q48</f>
        <v>0</v>
      </c>
      <c r="DK48" s="148">
        <f>+[1]Tolima!R48</f>
        <v>0</v>
      </c>
      <c r="DL48" s="148">
        <f>+[1]Tolima!AG48</f>
        <v>0</v>
      </c>
      <c r="DM48" s="148">
        <f>+'[1]Valle del Cauca'!Q48</f>
        <v>0</v>
      </c>
      <c r="DN48" s="148">
        <f>+'[1]Valle del Cauca'!R48</f>
        <v>0</v>
      </c>
      <c r="DO48" s="148">
        <f>+'[1]Valle del Cauca'!AG48</f>
        <v>0</v>
      </c>
      <c r="DP48" s="148">
        <f>+[1]Vaupés!Q48</f>
        <v>0</v>
      </c>
      <c r="DQ48" s="148">
        <f>+[1]Vaupés!R48</f>
        <v>0</v>
      </c>
      <c r="DR48" s="148">
        <f>+[1]Vaupés!AG48</f>
        <v>0</v>
      </c>
      <c r="DS48" s="148">
        <f>+[1]Vichada!Q48</f>
        <v>0</v>
      </c>
      <c r="DT48" s="148">
        <f>+[1]Vichada!R48</f>
        <v>0</v>
      </c>
      <c r="DU48" s="148">
        <f>+[1]Vichada!AG48</f>
        <v>0</v>
      </c>
    </row>
    <row r="49" spans="1:125" ht="67.5" hidden="1" x14ac:dyDescent="0.2">
      <c r="A49" s="198" t="s">
        <v>771</v>
      </c>
      <c r="B49" s="149" t="str">
        <f t="shared" si="4"/>
        <v>5-0-28-6</v>
      </c>
      <c r="C49" s="204" t="s">
        <v>772</v>
      </c>
      <c r="D49" s="204" t="s">
        <v>55</v>
      </c>
      <c r="E49" s="204" t="s">
        <v>56</v>
      </c>
      <c r="F49" s="204" t="s">
        <v>898</v>
      </c>
      <c r="G49" s="204" t="s">
        <v>899</v>
      </c>
      <c r="H49" s="135" t="s">
        <v>908</v>
      </c>
      <c r="I49" s="192" t="s">
        <v>872</v>
      </c>
      <c r="J49" s="135">
        <v>86</v>
      </c>
      <c r="K49" s="135">
        <v>10</v>
      </c>
      <c r="L49" s="192" t="s">
        <v>873</v>
      </c>
      <c r="M49" s="148">
        <v>74</v>
      </c>
      <c r="N49" s="192" t="s">
        <v>874</v>
      </c>
      <c r="O49" s="150" t="s">
        <v>57</v>
      </c>
      <c r="P49" s="150" t="s">
        <v>59</v>
      </c>
      <c r="Q49" s="69">
        <f t="shared" si="0"/>
        <v>0</v>
      </c>
      <c r="R49" s="206">
        <f t="shared" si="20"/>
        <v>0</v>
      </c>
      <c r="S49" s="83" t="e">
        <f t="shared" si="6"/>
        <v>#DIV/0!</v>
      </c>
      <c r="T49" s="83">
        <f>+[1]Amazonas!S49+[1]Antioquia!S49+[1]Atantico!S49+[1]Arauca!S49+[1]Bolivar!S49+[1]Boyacá!S49+[1]Caldas!S49+[1]Caquetá!S49+[1]Casanare!S49+[1]Cauca!S49+[1]Cesar!S49+[1]Chocó!S49+[1]Córdoba!S49+[1]Cundinamarca!S49+[1]Guainía!S49+[1]Guaviare!S49+[1]Huila!S49+'[1]La Guajira'!S49+[1]Magdalena!S49+[1]Meta!S49+[1]Nariño!S49+'[1]Norte de Santander'!S49+[1]Putumayo!S49+[1]Quindio!S49+[1]Risaralda!S49+'[1]San Anadrés'!S49+[1]Santander!S49+[1]Sucre!S49+[1]Tolima!S49+'[1]Valle del Cauca'!S49+[1]Vaupés!S49+[1]Vichada!S49</f>
        <v>0</v>
      </c>
      <c r="U49" s="83">
        <f>+[1]Amazonas!T49+[1]Antioquia!T49+[1]Atantico!T49+[1]Arauca!T49+[1]Bolivar!T49+[1]Boyacá!T49+[1]Caldas!T49+[1]Caquetá!T49+[1]Casanare!T49+[1]Cauca!T49+[1]Cesar!T49+[1]Chocó!T49+[1]Córdoba!T49+[1]Cundinamarca!T49+[1]Guainía!T49+[1]Guaviare!T49+[1]Huila!T49+'[1]La Guajira'!T49+[1]Magdalena!T49+[1]Meta!T49+[1]Nariño!T49+'[1]Norte de Santander'!T49+[1]Putumayo!T49+[1]Quindio!T49+[1]Risaralda!T49+'[1]San Anadrés'!T49+[1]Santander!T49+[1]Sucre!T49+[1]Tolima!T49+'[1]Valle del Cauca'!T49+[1]Vaupés!T49+[1]Vichada!T49</f>
        <v>0</v>
      </c>
      <c r="V49" s="148">
        <f t="shared" si="21"/>
        <v>86</v>
      </c>
      <c r="W49" s="148">
        <f t="shared" si="22"/>
        <v>0</v>
      </c>
      <c r="X49" s="148">
        <f>+'[1]Oficinas Nacionales'!Q49</f>
        <v>86</v>
      </c>
      <c r="Y49" s="148">
        <f>+'[1]Oficinas Nacionales'!R49</f>
        <v>0</v>
      </c>
      <c r="Z49" s="148">
        <f>+'[1]Oficinas Nacionales'!AG49</f>
        <v>0</v>
      </c>
      <c r="AA49" s="148">
        <f t="shared" si="23"/>
        <v>0</v>
      </c>
      <c r="AB49" s="148">
        <f t="shared" si="19"/>
        <v>0</v>
      </c>
      <c r="AC49" s="148">
        <f t="shared" si="19"/>
        <v>0</v>
      </c>
      <c r="AD49" s="148">
        <f>+[1]Amazonas!Q49</f>
        <v>0</v>
      </c>
      <c r="AE49" s="148">
        <f>+[1]Amazonas!R49</f>
        <v>0</v>
      </c>
      <c r="AF49" s="148">
        <f>+[1]Amazonas!AG49</f>
        <v>0</v>
      </c>
      <c r="AG49" s="148">
        <f>+[1]Antioquia!Q49</f>
        <v>0</v>
      </c>
      <c r="AH49" s="148">
        <f>+[1]Antioquia!R49</f>
        <v>0</v>
      </c>
      <c r="AI49" s="148">
        <f>+[1]Antioquia!AG49</f>
        <v>0</v>
      </c>
      <c r="AJ49" s="148">
        <f>+[1]Atantico!Q49</f>
        <v>0</v>
      </c>
      <c r="AK49" s="148">
        <f>+[1]Atantico!R49</f>
        <v>0</v>
      </c>
      <c r="AL49" s="148">
        <f>+[1]Atantico!AG49</f>
        <v>0</v>
      </c>
      <c r="AM49" s="148">
        <f>+[1]Arauca!Q49</f>
        <v>0</v>
      </c>
      <c r="AN49" s="148">
        <f>+[1]Arauca!R49</f>
        <v>0</v>
      </c>
      <c r="AO49" s="148">
        <f>+[1]Arauca!AG49</f>
        <v>0</v>
      </c>
      <c r="AP49" s="148">
        <f>+[1]Bolivar!Q49</f>
        <v>0</v>
      </c>
      <c r="AQ49" s="148">
        <f>+[1]Bolivar!R49</f>
        <v>0</v>
      </c>
      <c r="AR49" s="148">
        <f>+[1]Bolivar!AG49</f>
        <v>0</v>
      </c>
      <c r="AS49" s="148">
        <f>+[1]Boyacá!Q49</f>
        <v>0</v>
      </c>
      <c r="AT49" s="148">
        <f>+[1]Boyacá!R49</f>
        <v>0</v>
      </c>
      <c r="AU49" s="148">
        <f>+[1]Boyacá!AG49</f>
        <v>0</v>
      </c>
      <c r="AV49" s="148">
        <f>+[1]Caldas!Q49</f>
        <v>0</v>
      </c>
      <c r="AW49" s="148">
        <f>+[1]Caldas!R49</f>
        <v>0</v>
      </c>
      <c r="AX49" s="148">
        <f>+[1]Caldas!AG49</f>
        <v>0</v>
      </c>
      <c r="AY49" s="148">
        <f>+[1]Caquetá!Q49</f>
        <v>0</v>
      </c>
      <c r="AZ49" s="148">
        <f>+[1]Caquetá!R49</f>
        <v>0</v>
      </c>
      <c r="BA49" s="148">
        <f>+[1]Caquetá!AG49</f>
        <v>0</v>
      </c>
      <c r="BB49" s="148">
        <f>+[1]Casanare!Q49</f>
        <v>0</v>
      </c>
      <c r="BC49" s="148">
        <f>+[1]Casanare!R49</f>
        <v>0</v>
      </c>
      <c r="BD49" s="148">
        <f>+[1]Casanare!AG49</f>
        <v>0</v>
      </c>
      <c r="BE49" s="148">
        <f>+[1]Cauca!Q49</f>
        <v>0</v>
      </c>
      <c r="BF49" s="148">
        <f>+[1]Cauca!R49</f>
        <v>0</v>
      </c>
      <c r="BG49" s="148">
        <f>+[1]Cauca!AG49</f>
        <v>0</v>
      </c>
      <c r="BH49" s="148">
        <f>+[1]Cesar!Q49</f>
        <v>0</v>
      </c>
      <c r="BI49" s="148">
        <f>+[1]Cesar!R49</f>
        <v>0</v>
      </c>
      <c r="BJ49" s="148">
        <f>+[1]Cesar!AG49</f>
        <v>0</v>
      </c>
      <c r="BK49" s="148">
        <f>+[1]Chocó!Q49</f>
        <v>0</v>
      </c>
      <c r="BL49" s="148">
        <f>+[1]Chocó!R49</f>
        <v>0</v>
      </c>
      <c r="BM49" s="148">
        <f>+[1]Chocó!AG49</f>
        <v>0</v>
      </c>
      <c r="BN49" s="148">
        <f>+[1]Córdoba!Q49</f>
        <v>0</v>
      </c>
      <c r="BO49" s="148">
        <f>+[1]Córdoba!R49</f>
        <v>0</v>
      </c>
      <c r="BP49" s="148">
        <f>+[1]Córdoba!AG49</f>
        <v>0</v>
      </c>
      <c r="BQ49" s="148">
        <f>+[1]Cundinamarca!Q49</f>
        <v>0</v>
      </c>
      <c r="BR49" s="148">
        <f>+[1]Cundinamarca!R49</f>
        <v>0</v>
      </c>
      <c r="BS49" s="148">
        <f>+[1]Cundinamarca!AG49</f>
        <v>0</v>
      </c>
      <c r="BT49" s="148">
        <f>+[1]Guainía!Q49</f>
        <v>0</v>
      </c>
      <c r="BU49" s="148">
        <f>+[1]Guainía!R49</f>
        <v>0</v>
      </c>
      <c r="BV49" s="148">
        <f>+[1]Guainía!AG49</f>
        <v>0</v>
      </c>
      <c r="BW49" s="148">
        <f>+[1]Guaviare!Q49</f>
        <v>0</v>
      </c>
      <c r="BX49" s="148">
        <f>+[1]Guaviare!R49</f>
        <v>0</v>
      </c>
      <c r="BY49" s="148">
        <f>+[1]Guaviare!AG49</f>
        <v>0</v>
      </c>
      <c r="BZ49" s="148">
        <f>+[1]Huila!Q49</f>
        <v>0</v>
      </c>
      <c r="CA49" s="148">
        <f>+[1]Huila!R49</f>
        <v>0</v>
      </c>
      <c r="CB49" s="148">
        <f>+[1]Huila!AG49</f>
        <v>0</v>
      </c>
      <c r="CC49" s="148">
        <f>+'[1]La Guajira'!Q49</f>
        <v>0</v>
      </c>
      <c r="CD49" s="148">
        <f>+'[1]La Guajira'!R49</f>
        <v>0</v>
      </c>
      <c r="CE49" s="148">
        <f>+'[1]La Guajira'!AG49</f>
        <v>0</v>
      </c>
      <c r="CF49" s="148">
        <f>+[1]Magdalena!Q49</f>
        <v>0</v>
      </c>
      <c r="CG49" s="148">
        <f>+[1]Magdalena!R49</f>
        <v>0</v>
      </c>
      <c r="CH49" s="148">
        <f>+[1]Magdalena!AG49</f>
        <v>0</v>
      </c>
      <c r="CI49" s="148">
        <f>+[1]Meta!Q49</f>
        <v>0</v>
      </c>
      <c r="CJ49" s="148">
        <f>+[1]Meta!R49</f>
        <v>0</v>
      </c>
      <c r="CK49" s="148">
        <f>+[1]Meta!AG49</f>
        <v>0</v>
      </c>
      <c r="CL49" s="148">
        <f>+[1]Nariño!Q49</f>
        <v>0</v>
      </c>
      <c r="CM49" s="148">
        <f>+[1]Nariño!R49</f>
        <v>0</v>
      </c>
      <c r="CN49" s="148">
        <f>+[1]Nariño!AG49</f>
        <v>0</v>
      </c>
      <c r="CO49" s="148">
        <f>+'[1]Norte de Santander'!Q49</f>
        <v>0</v>
      </c>
      <c r="CP49" s="148">
        <f>+'[1]Norte de Santander'!R49</f>
        <v>0</v>
      </c>
      <c r="CQ49" s="148">
        <f>+'[1]Norte de Santander'!AG49</f>
        <v>0</v>
      </c>
      <c r="CR49" s="148">
        <f>+[1]Putumayo!Q49</f>
        <v>0</v>
      </c>
      <c r="CS49" s="148">
        <f>+[1]Putumayo!R49</f>
        <v>0</v>
      </c>
      <c r="CT49" s="148">
        <f>+[1]Putumayo!AG49</f>
        <v>0</v>
      </c>
      <c r="CU49" s="148">
        <f>+[1]Quindio!Q49</f>
        <v>0</v>
      </c>
      <c r="CV49" s="148">
        <f>+[1]Quindio!R49</f>
        <v>0</v>
      </c>
      <c r="CW49" s="148">
        <f>+[1]Quindio!AG49</f>
        <v>0</v>
      </c>
      <c r="CX49" s="148">
        <f>+[1]Risaralda!Q49</f>
        <v>0</v>
      </c>
      <c r="CY49" s="148">
        <f>+[1]Risaralda!R49</f>
        <v>0</v>
      </c>
      <c r="CZ49" s="148">
        <f>+[1]Risaralda!AG49</f>
        <v>0</v>
      </c>
      <c r="DA49" s="148">
        <f>+'[1]San Anadrés'!Q49</f>
        <v>0</v>
      </c>
      <c r="DB49" s="148">
        <f>+'[1]San Anadrés'!R49</f>
        <v>0</v>
      </c>
      <c r="DC49" s="148">
        <f>+'[1]San Anadrés'!AG49</f>
        <v>0</v>
      </c>
      <c r="DD49" s="148">
        <f>+[1]Santander!Q49</f>
        <v>0</v>
      </c>
      <c r="DE49" s="148">
        <f>+[1]Santander!R49</f>
        <v>0</v>
      </c>
      <c r="DF49" s="148">
        <f>+[1]Santander!AG49</f>
        <v>0</v>
      </c>
      <c r="DG49" s="148">
        <f>+[1]Sucre!Q49</f>
        <v>0</v>
      </c>
      <c r="DH49" s="148">
        <f>+[1]Sucre!R49</f>
        <v>0</v>
      </c>
      <c r="DI49" s="148">
        <f>+[1]Sucre!AG49</f>
        <v>0</v>
      </c>
      <c r="DJ49" s="148">
        <f>+[1]Tolima!Q49</f>
        <v>0</v>
      </c>
      <c r="DK49" s="148">
        <f>+[1]Tolima!R49</f>
        <v>0</v>
      </c>
      <c r="DL49" s="148">
        <f>+[1]Tolima!AG49</f>
        <v>0</v>
      </c>
      <c r="DM49" s="148">
        <f>+'[1]Valle del Cauca'!Q49</f>
        <v>0</v>
      </c>
      <c r="DN49" s="148">
        <f>+'[1]Valle del Cauca'!R49</f>
        <v>0</v>
      </c>
      <c r="DO49" s="148">
        <f>+'[1]Valle del Cauca'!AG49</f>
        <v>0</v>
      </c>
      <c r="DP49" s="148">
        <f>+[1]Vaupés!Q49</f>
        <v>0</v>
      </c>
      <c r="DQ49" s="148">
        <f>+[1]Vaupés!R49</f>
        <v>0</v>
      </c>
      <c r="DR49" s="148">
        <f>+[1]Vaupés!AG49</f>
        <v>0</v>
      </c>
      <c r="DS49" s="148">
        <f>+[1]Vichada!Q49</f>
        <v>0</v>
      </c>
      <c r="DT49" s="148">
        <f>+[1]Vichada!R49</f>
        <v>0</v>
      </c>
      <c r="DU49" s="148">
        <f>+[1]Vichada!AG49</f>
        <v>0</v>
      </c>
    </row>
    <row r="50" spans="1:125" ht="33.75" hidden="1" x14ac:dyDescent="0.2">
      <c r="A50" s="198" t="s">
        <v>771</v>
      </c>
      <c r="B50" s="149" t="str">
        <f t="shared" si="4"/>
        <v>5-0-28-7</v>
      </c>
      <c r="C50" s="204" t="s">
        <v>772</v>
      </c>
      <c r="D50" s="204" t="s">
        <v>55</v>
      </c>
      <c r="E50" s="204" t="s">
        <v>56</v>
      </c>
      <c r="F50" s="204" t="s">
        <v>898</v>
      </c>
      <c r="G50" s="204" t="s">
        <v>899</v>
      </c>
      <c r="H50" s="135" t="s">
        <v>909</v>
      </c>
      <c r="I50" s="192" t="s">
        <v>910</v>
      </c>
      <c r="J50" s="148">
        <v>5527.5</v>
      </c>
      <c r="K50" s="135">
        <v>10</v>
      </c>
      <c r="L50" s="192" t="s">
        <v>877</v>
      </c>
      <c r="M50" s="148">
        <v>5025</v>
      </c>
      <c r="N50" s="150" t="s">
        <v>878</v>
      </c>
      <c r="O50" s="150" t="s">
        <v>57</v>
      </c>
      <c r="P50" s="150" t="s">
        <v>851</v>
      </c>
      <c r="Q50" s="69">
        <f t="shared" si="0"/>
        <v>0</v>
      </c>
      <c r="R50" s="206">
        <f t="shared" si="20"/>
        <v>0</v>
      </c>
      <c r="S50" s="83" t="e">
        <f t="shared" si="6"/>
        <v>#DIV/0!</v>
      </c>
      <c r="T50" s="83">
        <f>+[1]Amazonas!S50+[1]Antioquia!S50+[1]Atantico!S50+[1]Arauca!S50+[1]Bolivar!S50+[1]Boyacá!S50+[1]Caldas!S50+[1]Caquetá!S50+[1]Casanare!S50+[1]Cauca!S50+[1]Cesar!S50+[1]Chocó!S50+[1]Córdoba!S50+[1]Cundinamarca!S50+[1]Guainía!S50+[1]Guaviare!S50+[1]Huila!S50+'[1]La Guajira'!S50+[1]Magdalena!S50+[1]Meta!S50+[1]Nariño!S50+'[1]Norte de Santander'!S50+[1]Putumayo!S50+[1]Quindio!S50+[1]Risaralda!S50+'[1]San Anadrés'!S50+[1]Santander!S50+[1]Sucre!S50+[1]Tolima!S50+'[1]Valle del Cauca'!S50+[1]Vaupés!S50+[1]Vichada!S50</f>
        <v>0</v>
      </c>
      <c r="U50" s="83">
        <f>+[1]Amazonas!T50+[1]Antioquia!T50+[1]Atantico!T50+[1]Arauca!T50+[1]Bolivar!T50+[1]Boyacá!T50+[1]Caldas!T50+[1]Caquetá!T50+[1]Casanare!T50+[1]Cauca!T50+[1]Cesar!T50+[1]Chocó!T50+[1]Córdoba!T50+[1]Cundinamarca!T50+[1]Guainía!T50+[1]Guaviare!T50+[1]Huila!T50+'[1]La Guajira'!T50+[1]Magdalena!T50+[1]Meta!T50+[1]Nariño!T50+'[1]Norte de Santander'!T50+[1]Putumayo!T50+[1]Quindio!T50+[1]Risaralda!T50+'[1]San Anadrés'!T50+[1]Santander!T50+[1]Sucre!T50+[1]Tolima!T50+'[1]Valle del Cauca'!T50+[1]Vaupés!T50+[1]Vichada!T50</f>
        <v>0</v>
      </c>
      <c r="V50" s="148">
        <f t="shared" si="21"/>
        <v>5527.5</v>
      </c>
      <c r="W50" s="148">
        <f t="shared" si="22"/>
        <v>0</v>
      </c>
      <c r="X50" s="148">
        <f>+'[1]Oficinas Nacionales'!Q50</f>
        <v>5527.5</v>
      </c>
      <c r="Y50" s="148">
        <f>+'[1]Oficinas Nacionales'!R50</f>
        <v>0</v>
      </c>
      <c r="Z50" s="148">
        <f>+'[1]Oficinas Nacionales'!AG50</f>
        <v>0</v>
      </c>
      <c r="AA50" s="148">
        <f t="shared" si="23"/>
        <v>0</v>
      </c>
      <c r="AB50" s="148">
        <f t="shared" si="19"/>
        <v>0</v>
      </c>
      <c r="AC50" s="148">
        <f t="shared" si="19"/>
        <v>0</v>
      </c>
      <c r="AD50" s="148">
        <f>+[1]Amazonas!Q50</f>
        <v>0</v>
      </c>
      <c r="AE50" s="148">
        <f>+[1]Amazonas!R50</f>
        <v>0</v>
      </c>
      <c r="AF50" s="148">
        <f>+[1]Amazonas!AG50</f>
        <v>0</v>
      </c>
      <c r="AG50" s="148">
        <f>+[1]Antioquia!Q50</f>
        <v>0</v>
      </c>
      <c r="AH50" s="148">
        <f>+[1]Antioquia!R50</f>
        <v>0</v>
      </c>
      <c r="AI50" s="148">
        <f>+[1]Antioquia!AG50</f>
        <v>0</v>
      </c>
      <c r="AJ50" s="148">
        <f>+[1]Atantico!Q50</f>
        <v>0</v>
      </c>
      <c r="AK50" s="148">
        <f>+[1]Atantico!R50</f>
        <v>0</v>
      </c>
      <c r="AL50" s="148">
        <f>+[1]Atantico!AG50</f>
        <v>0</v>
      </c>
      <c r="AM50" s="148">
        <f>+[1]Arauca!Q50</f>
        <v>0</v>
      </c>
      <c r="AN50" s="148">
        <f>+[1]Arauca!R50</f>
        <v>0</v>
      </c>
      <c r="AO50" s="148">
        <f>+[1]Arauca!AG50</f>
        <v>0</v>
      </c>
      <c r="AP50" s="148">
        <f>+[1]Bolivar!Q50</f>
        <v>0</v>
      </c>
      <c r="AQ50" s="148">
        <f>+[1]Bolivar!R50</f>
        <v>0</v>
      </c>
      <c r="AR50" s="148">
        <f>+[1]Bolivar!AG50</f>
        <v>0</v>
      </c>
      <c r="AS50" s="148">
        <f>+[1]Boyacá!Q50</f>
        <v>0</v>
      </c>
      <c r="AT50" s="148">
        <f>+[1]Boyacá!R50</f>
        <v>0</v>
      </c>
      <c r="AU50" s="148">
        <f>+[1]Boyacá!AG50</f>
        <v>0</v>
      </c>
      <c r="AV50" s="148">
        <f>+[1]Caldas!Q50</f>
        <v>0</v>
      </c>
      <c r="AW50" s="148">
        <f>+[1]Caldas!R50</f>
        <v>0</v>
      </c>
      <c r="AX50" s="148">
        <f>+[1]Caldas!AG50</f>
        <v>0</v>
      </c>
      <c r="AY50" s="148">
        <f>+[1]Caquetá!Q50</f>
        <v>0</v>
      </c>
      <c r="AZ50" s="148">
        <f>+[1]Caquetá!R50</f>
        <v>0</v>
      </c>
      <c r="BA50" s="148">
        <f>+[1]Caquetá!AG50</f>
        <v>0</v>
      </c>
      <c r="BB50" s="148">
        <f>+[1]Casanare!Q50</f>
        <v>0</v>
      </c>
      <c r="BC50" s="148">
        <f>+[1]Casanare!R50</f>
        <v>0</v>
      </c>
      <c r="BD50" s="148">
        <f>+[1]Casanare!AG50</f>
        <v>0</v>
      </c>
      <c r="BE50" s="148">
        <f>+[1]Cauca!Q50</f>
        <v>0</v>
      </c>
      <c r="BF50" s="148">
        <f>+[1]Cauca!R50</f>
        <v>0</v>
      </c>
      <c r="BG50" s="148">
        <f>+[1]Cauca!AG50</f>
        <v>0</v>
      </c>
      <c r="BH50" s="148">
        <f>+[1]Cesar!Q50</f>
        <v>0</v>
      </c>
      <c r="BI50" s="148">
        <f>+[1]Cesar!R50</f>
        <v>0</v>
      </c>
      <c r="BJ50" s="148">
        <f>+[1]Cesar!AG50</f>
        <v>0</v>
      </c>
      <c r="BK50" s="148">
        <f>+[1]Chocó!Q50</f>
        <v>0</v>
      </c>
      <c r="BL50" s="148">
        <f>+[1]Chocó!R50</f>
        <v>0</v>
      </c>
      <c r="BM50" s="148">
        <f>+[1]Chocó!AG50</f>
        <v>0</v>
      </c>
      <c r="BN50" s="148">
        <f>+[1]Córdoba!Q50</f>
        <v>0</v>
      </c>
      <c r="BO50" s="148">
        <f>+[1]Córdoba!R50</f>
        <v>0</v>
      </c>
      <c r="BP50" s="148">
        <f>+[1]Córdoba!AG50</f>
        <v>0</v>
      </c>
      <c r="BQ50" s="148">
        <f>+[1]Cundinamarca!Q50</f>
        <v>0</v>
      </c>
      <c r="BR50" s="148">
        <f>+[1]Cundinamarca!R50</f>
        <v>0</v>
      </c>
      <c r="BS50" s="148">
        <f>+[1]Cundinamarca!AG50</f>
        <v>0</v>
      </c>
      <c r="BT50" s="148">
        <f>+[1]Guainía!Q50</f>
        <v>0</v>
      </c>
      <c r="BU50" s="148">
        <f>+[1]Guainía!R50</f>
        <v>0</v>
      </c>
      <c r="BV50" s="148">
        <f>+[1]Guainía!AG50</f>
        <v>0</v>
      </c>
      <c r="BW50" s="148">
        <f>+[1]Guaviare!Q50</f>
        <v>0</v>
      </c>
      <c r="BX50" s="148">
        <f>+[1]Guaviare!R50</f>
        <v>0</v>
      </c>
      <c r="BY50" s="148">
        <f>+[1]Guaviare!AG50</f>
        <v>0</v>
      </c>
      <c r="BZ50" s="148">
        <f>+[1]Huila!Q50</f>
        <v>0</v>
      </c>
      <c r="CA50" s="148">
        <f>+[1]Huila!R50</f>
        <v>0</v>
      </c>
      <c r="CB50" s="148">
        <f>+[1]Huila!AG50</f>
        <v>0</v>
      </c>
      <c r="CC50" s="148">
        <f>+'[1]La Guajira'!Q50</f>
        <v>0</v>
      </c>
      <c r="CD50" s="148">
        <f>+'[1]La Guajira'!R50</f>
        <v>0</v>
      </c>
      <c r="CE50" s="148">
        <f>+'[1]La Guajira'!AG50</f>
        <v>0</v>
      </c>
      <c r="CF50" s="148">
        <f>+[1]Magdalena!Q50</f>
        <v>0</v>
      </c>
      <c r="CG50" s="148">
        <f>+[1]Magdalena!R50</f>
        <v>0</v>
      </c>
      <c r="CH50" s="148">
        <f>+[1]Magdalena!AG50</f>
        <v>0</v>
      </c>
      <c r="CI50" s="148">
        <f>+[1]Meta!Q50</f>
        <v>0</v>
      </c>
      <c r="CJ50" s="148">
        <f>+[1]Meta!R50</f>
        <v>0</v>
      </c>
      <c r="CK50" s="148">
        <f>+[1]Meta!AG50</f>
        <v>0</v>
      </c>
      <c r="CL50" s="148">
        <f>+[1]Nariño!Q50</f>
        <v>0</v>
      </c>
      <c r="CM50" s="148">
        <f>+[1]Nariño!R50</f>
        <v>0</v>
      </c>
      <c r="CN50" s="148">
        <f>+[1]Nariño!AG50</f>
        <v>0</v>
      </c>
      <c r="CO50" s="148">
        <f>+'[1]Norte de Santander'!Q50</f>
        <v>0</v>
      </c>
      <c r="CP50" s="148">
        <f>+'[1]Norte de Santander'!R50</f>
        <v>0</v>
      </c>
      <c r="CQ50" s="148">
        <f>+'[1]Norte de Santander'!AG50</f>
        <v>0</v>
      </c>
      <c r="CR50" s="148">
        <f>+[1]Putumayo!Q50</f>
        <v>0</v>
      </c>
      <c r="CS50" s="148">
        <f>+[1]Putumayo!R50</f>
        <v>0</v>
      </c>
      <c r="CT50" s="148">
        <f>+[1]Putumayo!AG50</f>
        <v>0</v>
      </c>
      <c r="CU50" s="148">
        <f>+[1]Quindio!Q50</f>
        <v>0</v>
      </c>
      <c r="CV50" s="148">
        <f>+[1]Quindio!R50</f>
        <v>0</v>
      </c>
      <c r="CW50" s="148">
        <f>+[1]Quindio!AG50</f>
        <v>0</v>
      </c>
      <c r="CX50" s="148">
        <f>+[1]Risaralda!Q50</f>
        <v>0</v>
      </c>
      <c r="CY50" s="148">
        <f>+[1]Risaralda!R50</f>
        <v>0</v>
      </c>
      <c r="CZ50" s="148">
        <f>+[1]Risaralda!AG50</f>
        <v>0</v>
      </c>
      <c r="DA50" s="148">
        <f>+'[1]San Anadrés'!Q50</f>
        <v>0</v>
      </c>
      <c r="DB50" s="148">
        <f>+'[1]San Anadrés'!R50</f>
        <v>0</v>
      </c>
      <c r="DC50" s="148">
        <f>+'[1]San Anadrés'!AG50</f>
        <v>0</v>
      </c>
      <c r="DD50" s="148">
        <f>+[1]Santander!Q50</f>
        <v>0</v>
      </c>
      <c r="DE50" s="148">
        <f>+[1]Santander!R50</f>
        <v>0</v>
      </c>
      <c r="DF50" s="148">
        <f>+[1]Santander!AG50</f>
        <v>0</v>
      </c>
      <c r="DG50" s="148">
        <f>+[1]Sucre!Q50</f>
        <v>0</v>
      </c>
      <c r="DH50" s="148">
        <f>+[1]Sucre!R50</f>
        <v>0</v>
      </c>
      <c r="DI50" s="148">
        <f>+[1]Sucre!AG50</f>
        <v>0</v>
      </c>
      <c r="DJ50" s="148">
        <f>+[1]Tolima!Q50</f>
        <v>0</v>
      </c>
      <c r="DK50" s="148">
        <f>+[1]Tolima!R50</f>
        <v>0</v>
      </c>
      <c r="DL50" s="148">
        <f>+[1]Tolima!AG50</f>
        <v>0</v>
      </c>
      <c r="DM50" s="148">
        <f>+'[1]Valle del Cauca'!Q50</f>
        <v>0</v>
      </c>
      <c r="DN50" s="148">
        <f>+'[1]Valle del Cauca'!R50</f>
        <v>0</v>
      </c>
      <c r="DO50" s="148">
        <f>+'[1]Valle del Cauca'!AG50</f>
        <v>0</v>
      </c>
      <c r="DP50" s="148">
        <f>+[1]Vaupés!Q50</f>
        <v>0</v>
      </c>
      <c r="DQ50" s="148">
        <f>+[1]Vaupés!R50</f>
        <v>0</v>
      </c>
      <c r="DR50" s="148">
        <f>+[1]Vaupés!AG50</f>
        <v>0</v>
      </c>
      <c r="DS50" s="148">
        <f>+[1]Vichada!Q50</f>
        <v>0</v>
      </c>
      <c r="DT50" s="148">
        <f>+[1]Vichada!R50</f>
        <v>0</v>
      </c>
      <c r="DU50" s="148">
        <f>+[1]Vichada!AG50</f>
        <v>0</v>
      </c>
    </row>
    <row r="51" spans="1:125" ht="33.75" hidden="1" x14ac:dyDescent="0.2">
      <c r="A51" s="198" t="s">
        <v>771</v>
      </c>
      <c r="B51" s="149" t="str">
        <f t="shared" si="4"/>
        <v>5-0-28-8</v>
      </c>
      <c r="C51" s="204" t="s">
        <v>772</v>
      </c>
      <c r="D51" s="204" t="s">
        <v>55</v>
      </c>
      <c r="E51" s="204" t="s">
        <v>56</v>
      </c>
      <c r="F51" s="204" t="s">
        <v>898</v>
      </c>
      <c r="G51" s="204" t="s">
        <v>899</v>
      </c>
      <c r="H51" s="135" t="s">
        <v>911</v>
      </c>
      <c r="I51" s="192" t="s">
        <v>912</v>
      </c>
      <c r="J51" s="148">
        <v>19805.5</v>
      </c>
      <c r="K51" s="135">
        <v>10</v>
      </c>
      <c r="L51" s="192" t="s">
        <v>881</v>
      </c>
      <c r="M51" s="148">
        <v>18005</v>
      </c>
      <c r="N51" s="150" t="s">
        <v>882</v>
      </c>
      <c r="O51" s="150" t="s">
        <v>57</v>
      </c>
      <c r="P51" s="150" t="s">
        <v>60</v>
      </c>
      <c r="Q51" s="69">
        <f t="shared" si="0"/>
        <v>0</v>
      </c>
      <c r="R51" s="206">
        <f t="shared" si="20"/>
        <v>0</v>
      </c>
      <c r="S51" s="83" t="e">
        <f t="shared" si="6"/>
        <v>#DIV/0!</v>
      </c>
      <c r="T51" s="83">
        <f>+[1]Amazonas!S51+[1]Antioquia!S51+[1]Atantico!S51+[1]Arauca!S51+[1]Bolivar!S51+[1]Boyacá!S51+[1]Caldas!S51+[1]Caquetá!S51+[1]Casanare!S51+[1]Cauca!S51+[1]Cesar!S51+[1]Chocó!S51+[1]Córdoba!S51+[1]Cundinamarca!S51+[1]Guainía!S51+[1]Guaviare!S51+[1]Huila!S51+'[1]La Guajira'!S51+[1]Magdalena!S51+[1]Meta!S51+[1]Nariño!S51+'[1]Norte de Santander'!S51+[1]Putumayo!S51+[1]Quindio!S51+[1]Risaralda!S51+'[1]San Anadrés'!S51+[1]Santander!S51+[1]Sucre!S51+[1]Tolima!S51+'[1]Valle del Cauca'!S51+[1]Vaupés!S51+[1]Vichada!S51</f>
        <v>0</v>
      </c>
      <c r="U51" s="83">
        <f>+[1]Amazonas!T51+[1]Antioquia!T51+[1]Atantico!T51+[1]Arauca!T51+[1]Bolivar!T51+[1]Boyacá!T51+[1]Caldas!T51+[1]Caquetá!T51+[1]Casanare!T51+[1]Cauca!T51+[1]Cesar!T51+[1]Chocó!T51+[1]Córdoba!T51+[1]Cundinamarca!T51+[1]Guainía!T51+[1]Guaviare!T51+[1]Huila!T51+'[1]La Guajira'!T51+[1]Magdalena!T51+[1]Meta!T51+[1]Nariño!T51+'[1]Norte de Santander'!T51+[1]Putumayo!T51+[1]Quindio!T51+[1]Risaralda!T51+'[1]San Anadrés'!T51+[1]Santander!T51+[1]Sucre!T51+[1]Tolima!T51+'[1]Valle del Cauca'!T51+[1]Vaupés!T51+[1]Vichada!T51</f>
        <v>0</v>
      </c>
      <c r="V51" s="148">
        <f t="shared" si="21"/>
        <v>19805.5</v>
      </c>
      <c r="W51" s="148">
        <f t="shared" si="22"/>
        <v>0</v>
      </c>
      <c r="X51" s="148">
        <f>+'[1]Oficinas Nacionales'!Q51</f>
        <v>19805.5</v>
      </c>
      <c r="Y51" s="148">
        <f>+'[1]Oficinas Nacionales'!R51</f>
        <v>0</v>
      </c>
      <c r="Z51" s="148">
        <f>+'[1]Oficinas Nacionales'!AG51</f>
        <v>0</v>
      </c>
      <c r="AA51" s="148">
        <f t="shared" si="23"/>
        <v>0</v>
      </c>
      <c r="AB51" s="148">
        <f t="shared" si="19"/>
        <v>0</v>
      </c>
      <c r="AC51" s="148">
        <f t="shared" si="19"/>
        <v>0</v>
      </c>
      <c r="AD51" s="148">
        <f>+[1]Amazonas!Q51</f>
        <v>0</v>
      </c>
      <c r="AE51" s="148">
        <f>+[1]Amazonas!R51</f>
        <v>0</v>
      </c>
      <c r="AF51" s="148">
        <f>+[1]Amazonas!AG51</f>
        <v>0</v>
      </c>
      <c r="AG51" s="148">
        <f>+[1]Antioquia!Q51</f>
        <v>0</v>
      </c>
      <c r="AH51" s="148">
        <f>+[1]Antioquia!R51</f>
        <v>0</v>
      </c>
      <c r="AI51" s="148">
        <f>+[1]Antioquia!AG51</f>
        <v>0</v>
      </c>
      <c r="AJ51" s="148">
        <f>+[1]Atantico!Q51</f>
        <v>0</v>
      </c>
      <c r="AK51" s="148">
        <f>+[1]Atantico!R51</f>
        <v>0</v>
      </c>
      <c r="AL51" s="148">
        <f>+[1]Atantico!AG51</f>
        <v>0</v>
      </c>
      <c r="AM51" s="148">
        <f>+[1]Arauca!Q51</f>
        <v>0</v>
      </c>
      <c r="AN51" s="148">
        <f>+[1]Arauca!R51</f>
        <v>0</v>
      </c>
      <c r="AO51" s="148">
        <f>+[1]Arauca!AG51</f>
        <v>0</v>
      </c>
      <c r="AP51" s="148">
        <f>+[1]Bolivar!Q51</f>
        <v>0</v>
      </c>
      <c r="AQ51" s="148">
        <f>+[1]Bolivar!R51</f>
        <v>0</v>
      </c>
      <c r="AR51" s="148">
        <f>+[1]Bolivar!AG51</f>
        <v>0</v>
      </c>
      <c r="AS51" s="148">
        <f>+[1]Boyacá!Q51</f>
        <v>0</v>
      </c>
      <c r="AT51" s="148">
        <f>+[1]Boyacá!R51</f>
        <v>0</v>
      </c>
      <c r="AU51" s="148">
        <f>+[1]Boyacá!AG51</f>
        <v>0</v>
      </c>
      <c r="AV51" s="148">
        <f>+[1]Caldas!Q51</f>
        <v>0</v>
      </c>
      <c r="AW51" s="148">
        <f>+[1]Caldas!R51</f>
        <v>0</v>
      </c>
      <c r="AX51" s="148">
        <f>+[1]Caldas!AG51</f>
        <v>0</v>
      </c>
      <c r="AY51" s="148">
        <f>+[1]Caquetá!Q51</f>
        <v>0</v>
      </c>
      <c r="AZ51" s="148">
        <f>+[1]Caquetá!R51</f>
        <v>0</v>
      </c>
      <c r="BA51" s="148">
        <f>+[1]Caquetá!AG51</f>
        <v>0</v>
      </c>
      <c r="BB51" s="148">
        <f>+[1]Casanare!Q51</f>
        <v>0</v>
      </c>
      <c r="BC51" s="148">
        <f>+[1]Casanare!R51</f>
        <v>0</v>
      </c>
      <c r="BD51" s="148">
        <f>+[1]Casanare!AG51</f>
        <v>0</v>
      </c>
      <c r="BE51" s="148">
        <f>+[1]Cauca!Q51</f>
        <v>0</v>
      </c>
      <c r="BF51" s="148">
        <f>+[1]Cauca!R51</f>
        <v>0</v>
      </c>
      <c r="BG51" s="148">
        <f>+[1]Cauca!AG51</f>
        <v>0</v>
      </c>
      <c r="BH51" s="148">
        <f>+[1]Cesar!Q51</f>
        <v>0</v>
      </c>
      <c r="BI51" s="148">
        <f>+[1]Cesar!R51</f>
        <v>0</v>
      </c>
      <c r="BJ51" s="148">
        <f>+[1]Cesar!AG51</f>
        <v>0</v>
      </c>
      <c r="BK51" s="148">
        <f>+[1]Chocó!Q51</f>
        <v>0</v>
      </c>
      <c r="BL51" s="148">
        <f>+[1]Chocó!R51</f>
        <v>0</v>
      </c>
      <c r="BM51" s="148">
        <f>+[1]Chocó!AG51</f>
        <v>0</v>
      </c>
      <c r="BN51" s="148">
        <f>+[1]Córdoba!Q51</f>
        <v>0</v>
      </c>
      <c r="BO51" s="148">
        <f>+[1]Córdoba!R51</f>
        <v>0</v>
      </c>
      <c r="BP51" s="148">
        <f>+[1]Córdoba!AG51</f>
        <v>0</v>
      </c>
      <c r="BQ51" s="148">
        <f>+[1]Cundinamarca!Q51</f>
        <v>0</v>
      </c>
      <c r="BR51" s="148">
        <f>+[1]Cundinamarca!R51</f>
        <v>0</v>
      </c>
      <c r="BS51" s="148">
        <f>+[1]Cundinamarca!AG51</f>
        <v>0</v>
      </c>
      <c r="BT51" s="148">
        <f>+[1]Guainía!Q51</f>
        <v>0</v>
      </c>
      <c r="BU51" s="148">
        <f>+[1]Guainía!R51</f>
        <v>0</v>
      </c>
      <c r="BV51" s="148">
        <f>+[1]Guainía!AG51</f>
        <v>0</v>
      </c>
      <c r="BW51" s="148">
        <f>+[1]Guaviare!Q51</f>
        <v>0</v>
      </c>
      <c r="BX51" s="148">
        <f>+[1]Guaviare!R51</f>
        <v>0</v>
      </c>
      <c r="BY51" s="148">
        <f>+[1]Guaviare!AG51</f>
        <v>0</v>
      </c>
      <c r="BZ51" s="148">
        <f>+[1]Huila!Q51</f>
        <v>0</v>
      </c>
      <c r="CA51" s="148">
        <f>+[1]Huila!R51</f>
        <v>0</v>
      </c>
      <c r="CB51" s="148">
        <f>+[1]Huila!AG51</f>
        <v>0</v>
      </c>
      <c r="CC51" s="148">
        <f>+'[1]La Guajira'!Q51</f>
        <v>0</v>
      </c>
      <c r="CD51" s="148">
        <f>+'[1]La Guajira'!R51</f>
        <v>0</v>
      </c>
      <c r="CE51" s="148">
        <f>+'[1]La Guajira'!AG51</f>
        <v>0</v>
      </c>
      <c r="CF51" s="148">
        <f>+[1]Magdalena!Q51</f>
        <v>0</v>
      </c>
      <c r="CG51" s="148">
        <f>+[1]Magdalena!R51</f>
        <v>0</v>
      </c>
      <c r="CH51" s="148">
        <f>+[1]Magdalena!AG51</f>
        <v>0</v>
      </c>
      <c r="CI51" s="148">
        <f>+[1]Meta!Q51</f>
        <v>0</v>
      </c>
      <c r="CJ51" s="148">
        <f>+[1]Meta!R51</f>
        <v>0</v>
      </c>
      <c r="CK51" s="148">
        <f>+[1]Meta!AG51</f>
        <v>0</v>
      </c>
      <c r="CL51" s="148">
        <f>+[1]Nariño!Q51</f>
        <v>0</v>
      </c>
      <c r="CM51" s="148">
        <f>+[1]Nariño!R51</f>
        <v>0</v>
      </c>
      <c r="CN51" s="148">
        <f>+[1]Nariño!AG51</f>
        <v>0</v>
      </c>
      <c r="CO51" s="148">
        <f>+'[1]Norte de Santander'!Q51</f>
        <v>0</v>
      </c>
      <c r="CP51" s="148">
        <f>+'[1]Norte de Santander'!R51</f>
        <v>0</v>
      </c>
      <c r="CQ51" s="148">
        <f>+'[1]Norte de Santander'!AG51</f>
        <v>0</v>
      </c>
      <c r="CR51" s="148">
        <f>+[1]Putumayo!Q51</f>
        <v>0</v>
      </c>
      <c r="CS51" s="148">
        <f>+[1]Putumayo!R51</f>
        <v>0</v>
      </c>
      <c r="CT51" s="148">
        <f>+[1]Putumayo!AG51</f>
        <v>0</v>
      </c>
      <c r="CU51" s="148">
        <f>+[1]Quindio!Q51</f>
        <v>0</v>
      </c>
      <c r="CV51" s="148">
        <f>+[1]Quindio!R51</f>
        <v>0</v>
      </c>
      <c r="CW51" s="148">
        <f>+[1]Quindio!AG51</f>
        <v>0</v>
      </c>
      <c r="CX51" s="148">
        <f>+[1]Risaralda!Q51</f>
        <v>0</v>
      </c>
      <c r="CY51" s="148">
        <f>+[1]Risaralda!R51</f>
        <v>0</v>
      </c>
      <c r="CZ51" s="148">
        <f>+[1]Risaralda!AG51</f>
        <v>0</v>
      </c>
      <c r="DA51" s="148">
        <f>+'[1]San Anadrés'!Q51</f>
        <v>0</v>
      </c>
      <c r="DB51" s="148">
        <f>+'[1]San Anadrés'!R51</f>
        <v>0</v>
      </c>
      <c r="DC51" s="148">
        <f>+'[1]San Anadrés'!AG51</f>
        <v>0</v>
      </c>
      <c r="DD51" s="148">
        <f>+[1]Santander!Q51</f>
        <v>0</v>
      </c>
      <c r="DE51" s="148">
        <f>+[1]Santander!R51</f>
        <v>0</v>
      </c>
      <c r="DF51" s="148">
        <f>+[1]Santander!AG51</f>
        <v>0</v>
      </c>
      <c r="DG51" s="148">
        <f>+[1]Sucre!Q51</f>
        <v>0</v>
      </c>
      <c r="DH51" s="148">
        <f>+[1]Sucre!R51</f>
        <v>0</v>
      </c>
      <c r="DI51" s="148">
        <f>+[1]Sucre!AG51</f>
        <v>0</v>
      </c>
      <c r="DJ51" s="148">
        <f>+[1]Tolima!Q51</f>
        <v>0</v>
      </c>
      <c r="DK51" s="148">
        <f>+[1]Tolima!R51</f>
        <v>0</v>
      </c>
      <c r="DL51" s="148">
        <f>+[1]Tolima!AG51</f>
        <v>0</v>
      </c>
      <c r="DM51" s="148">
        <f>+'[1]Valle del Cauca'!Q51</f>
        <v>0</v>
      </c>
      <c r="DN51" s="148">
        <f>+'[1]Valle del Cauca'!R51</f>
        <v>0</v>
      </c>
      <c r="DO51" s="148">
        <f>+'[1]Valle del Cauca'!AG51</f>
        <v>0</v>
      </c>
      <c r="DP51" s="148">
        <f>+[1]Vaupés!Q51</f>
        <v>0</v>
      </c>
      <c r="DQ51" s="148">
        <f>+[1]Vaupés!R51</f>
        <v>0</v>
      </c>
      <c r="DR51" s="148">
        <f>+[1]Vaupés!AG51</f>
        <v>0</v>
      </c>
      <c r="DS51" s="148">
        <f>+[1]Vichada!Q51</f>
        <v>0</v>
      </c>
      <c r="DT51" s="148">
        <f>+[1]Vichada!R51</f>
        <v>0</v>
      </c>
      <c r="DU51" s="148">
        <f>+[1]Vichada!AG51</f>
        <v>0</v>
      </c>
    </row>
    <row r="52" spans="1:125" ht="33.75" hidden="1" x14ac:dyDescent="0.2">
      <c r="A52" s="198" t="s">
        <v>771</v>
      </c>
      <c r="B52" s="199" t="str">
        <f t="shared" si="4"/>
        <v>5-0-29</v>
      </c>
      <c r="C52" s="142" t="s">
        <v>772</v>
      </c>
      <c r="D52" s="142" t="s">
        <v>55</v>
      </c>
      <c r="E52" s="142" t="s">
        <v>56</v>
      </c>
      <c r="F52" s="142" t="s">
        <v>913</v>
      </c>
      <c r="G52" s="10" t="s">
        <v>914</v>
      </c>
      <c r="H52" s="120" t="s">
        <v>915</v>
      </c>
      <c r="I52" s="146" t="s">
        <v>9</v>
      </c>
      <c r="J52" s="120"/>
      <c r="K52" s="200">
        <f>SUBTOTAL(9,K53:K53)</f>
        <v>0</v>
      </c>
      <c r="L52" s="146"/>
      <c r="M52" s="4"/>
      <c r="N52" s="12"/>
      <c r="O52" s="146"/>
      <c r="P52" s="146"/>
      <c r="Q52" s="143"/>
      <c r="R52" s="201">
        <f>SUM(R53)</f>
        <v>0</v>
      </c>
      <c r="S52" s="147"/>
      <c r="T52" s="147"/>
      <c r="U52" s="147"/>
      <c r="V52" s="147"/>
      <c r="W52" s="147"/>
      <c r="X52" s="147"/>
      <c r="Y52" s="147"/>
      <c r="Z52" s="147"/>
      <c r="AA52" s="202"/>
      <c r="AB52" s="202">
        <f t="shared" ref="AB52:AC83" si="24">+AE52+AH52+AK52+AN52+AQ52+AT52+AW52+AZ52+BC52+BF52+BI52+BL52+BO52+BR52+BU52+BX52+CA52+CD52+CG52+CJ52+CM52+CP52+CS52+CV52+CY52+DB52+DE52+DH52+DK52+DN52+DQ52+DT52</f>
        <v>0</v>
      </c>
      <c r="AC52" s="202"/>
      <c r="AD52" s="147"/>
      <c r="AE52" s="147"/>
      <c r="AF52" s="147"/>
      <c r="AG52" s="147"/>
      <c r="AH52" s="147"/>
      <c r="AI52" s="147"/>
      <c r="AJ52" s="147"/>
      <c r="AK52" s="147"/>
      <c r="AL52" s="147"/>
      <c r="AM52" s="147"/>
      <c r="AN52" s="147"/>
      <c r="AO52" s="147"/>
      <c r="AP52" s="147"/>
      <c r="AQ52" s="147"/>
      <c r="AR52" s="147"/>
      <c r="AS52" s="147"/>
      <c r="AT52" s="147"/>
      <c r="AU52" s="147"/>
      <c r="AV52" s="147"/>
      <c r="AW52" s="147"/>
      <c r="AX52" s="147"/>
      <c r="AY52" s="147"/>
      <c r="AZ52" s="147"/>
      <c r="BA52" s="147"/>
      <c r="BB52" s="143"/>
      <c r="BC52" s="143"/>
      <c r="BD52" s="147"/>
      <c r="BE52" s="143"/>
      <c r="BF52" s="143"/>
      <c r="BG52" s="147"/>
      <c r="BH52" s="143"/>
      <c r="BI52" s="143"/>
      <c r="BJ52" s="147"/>
      <c r="BK52" s="143"/>
      <c r="BL52" s="143"/>
      <c r="BM52" s="147"/>
      <c r="BN52" s="147"/>
      <c r="BO52" s="147"/>
      <c r="BP52" s="147"/>
      <c r="BQ52" s="143"/>
      <c r="BR52" s="143"/>
      <c r="BS52" s="147"/>
      <c r="BT52" s="147"/>
      <c r="BU52" s="147"/>
      <c r="BV52" s="147"/>
      <c r="BW52" s="147"/>
      <c r="BX52" s="147"/>
      <c r="BY52" s="147"/>
      <c r="BZ52" s="143"/>
      <c r="CA52" s="143"/>
      <c r="CB52" s="147"/>
      <c r="CC52" s="143"/>
      <c r="CD52" s="143"/>
      <c r="CE52" s="147"/>
      <c r="CF52" s="143"/>
      <c r="CG52" s="143"/>
      <c r="CH52" s="147"/>
      <c r="CI52" s="143"/>
      <c r="CJ52" s="143"/>
      <c r="CK52" s="147"/>
      <c r="CL52" s="143"/>
      <c r="CM52" s="143"/>
      <c r="CN52" s="147"/>
      <c r="CO52" s="147"/>
      <c r="CP52" s="147"/>
      <c r="CQ52" s="147"/>
      <c r="CR52" s="143"/>
      <c r="CS52" s="143"/>
      <c r="CT52" s="147"/>
      <c r="CU52" s="143"/>
      <c r="CV52" s="143"/>
      <c r="CW52" s="147"/>
      <c r="CX52" s="143"/>
      <c r="CY52" s="143"/>
      <c r="CZ52" s="147"/>
      <c r="DA52" s="143"/>
      <c r="DB52" s="143"/>
      <c r="DC52" s="147"/>
      <c r="DD52" s="143"/>
      <c r="DE52" s="143"/>
      <c r="DF52" s="147"/>
      <c r="DG52" s="143"/>
      <c r="DH52" s="143"/>
      <c r="DI52" s="147"/>
      <c r="DJ52" s="147"/>
      <c r="DK52" s="147"/>
      <c r="DL52" s="147"/>
      <c r="DM52" s="143"/>
      <c r="DN52" s="143"/>
      <c r="DO52" s="147"/>
      <c r="DP52" s="143"/>
      <c r="DQ52" s="143"/>
      <c r="DR52" s="147"/>
      <c r="DS52" s="143"/>
      <c r="DT52" s="143"/>
      <c r="DU52" s="147"/>
    </row>
    <row r="53" spans="1:125" ht="67.5" hidden="1" x14ac:dyDescent="0.2">
      <c r="A53" s="198" t="s">
        <v>771</v>
      </c>
      <c r="B53" s="149" t="str">
        <f t="shared" si="4"/>
        <v>5-0-29-1</v>
      </c>
      <c r="C53" s="192" t="s">
        <v>772</v>
      </c>
      <c r="D53" s="88" t="s">
        <v>55</v>
      </c>
      <c r="E53" s="192" t="s">
        <v>56</v>
      </c>
      <c r="F53" s="192" t="s">
        <v>913</v>
      </c>
      <c r="G53" s="204" t="s">
        <v>914</v>
      </c>
      <c r="H53" s="135" t="s">
        <v>916</v>
      </c>
      <c r="I53" s="192" t="s">
        <v>917</v>
      </c>
      <c r="J53" s="148">
        <v>3632</v>
      </c>
      <c r="K53" s="135">
        <v>100</v>
      </c>
      <c r="L53" s="192" t="s">
        <v>918</v>
      </c>
      <c r="M53" s="148"/>
      <c r="N53" s="192" t="s">
        <v>919</v>
      </c>
      <c r="O53" s="150" t="s">
        <v>57</v>
      </c>
      <c r="P53" s="150" t="s">
        <v>60</v>
      </c>
      <c r="Q53" s="69">
        <f t="shared" si="0"/>
        <v>0</v>
      </c>
      <c r="R53" s="206">
        <f>+(Q53*K53)/100</f>
        <v>0</v>
      </c>
      <c r="S53" s="83" t="e">
        <f t="shared" si="6"/>
        <v>#DIV/0!</v>
      </c>
      <c r="T53" s="83">
        <f>+[1]Amazonas!S53+[1]Antioquia!S53+[1]Atantico!S53+[1]Arauca!S53+[1]Bolivar!S53+[1]Boyacá!S53+[1]Caldas!S53+[1]Caquetá!S53+[1]Casanare!S53+[1]Cauca!S53+[1]Cesar!S53+[1]Chocó!S53+[1]Córdoba!S53+[1]Cundinamarca!S53+[1]Guainía!S53+[1]Guaviare!S53+[1]Huila!S53+'[1]La Guajira'!S53+[1]Magdalena!S53+[1]Meta!S53+[1]Nariño!S53+'[1]Norte de Santander'!S53+[1]Putumayo!S53+[1]Quindio!S53+[1]Risaralda!S53+'[1]San Anadrés'!S53+[1]Santander!S53+[1]Sucre!S53+[1]Tolima!S53+'[1]Valle del Cauca'!S53+[1]Vaupés!S53+[1]Vichada!S53</f>
        <v>0</v>
      </c>
      <c r="U53" s="83">
        <f>+[1]Amazonas!T53+[1]Antioquia!T53+[1]Atantico!T53+[1]Arauca!T53+[1]Bolivar!T53+[1]Boyacá!T53+[1]Caldas!T53+[1]Caquetá!T53+[1]Casanare!T53+[1]Cauca!T53+[1]Cesar!T53+[1]Chocó!T53+[1]Córdoba!T53+[1]Cundinamarca!T53+[1]Guainía!T53+[1]Guaviare!T53+[1]Huila!T53+'[1]La Guajira'!T53+[1]Magdalena!T53+[1]Meta!T53+[1]Nariño!T53+'[1]Norte de Santander'!T53+[1]Putumayo!T53+[1]Quindio!T53+[1]Risaralda!T53+'[1]San Anadrés'!T53+[1]Santander!T53+[1]Sucre!T53+[1]Tolima!T53+'[1]Valle del Cauca'!T53+[1]Vaupés!T53+[1]Vichada!T53</f>
        <v>0</v>
      </c>
      <c r="V53" s="148">
        <f>X53+AA53</f>
        <v>3632</v>
      </c>
      <c r="W53" s="148">
        <f>Z53+AC53</f>
        <v>0</v>
      </c>
      <c r="X53" s="148">
        <f>+'[1]Oficinas Nacionales'!Q53</f>
        <v>3632</v>
      </c>
      <c r="Y53" s="148">
        <f>+'[1]Oficinas Nacionales'!R53</f>
        <v>0</v>
      </c>
      <c r="Z53" s="148">
        <f>+'[1]Oficinas Nacionales'!AG53</f>
        <v>0</v>
      </c>
      <c r="AA53" s="148">
        <f>+AD53+AG53+AJ53+AM53+AP53+AS53+AV53+AY53+BB53+BE53+BH53+BK53+BN53+BQ53+BT53+BW53+BZ53+CC53+CF53+CI53+CL53+CO53+CR53+CU53+CX53+DA53+DD53+DG53+DJ53+DM53+DP53+DS53</f>
        <v>0</v>
      </c>
      <c r="AB53" s="148">
        <f t="shared" si="24"/>
        <v>0</v>
      </c>
      <c r="AC53" s="148">
        <f>+AF53+AI53+AL53+AO53+AR53+AU53+AX53+BA53+BD53+BG53+BJ53+BM53+BP53+BS53+BV53+BY53+CB53+CE53+CH53+CK53+CN53+CQ53+CT53+CW53+CZ53+DC53+DF53+DI53+DL53+DO53+DR53+DU53</f>
        <v>0</v>
      </c>
      <c r="AD53" s="148">
        <f>+[1]Amazonas!Q53</f>
        <v>0</v>
      </c>
      <c r="AE53" s="148">
        <f>+[1]Amazonas!R53</f>
        <v>0</v>
      </c>
      <c r="AF53" s="148">
        <f>+[1]Amazonas!AG53</f>
        <v>0</v>
      </c>
      <c r="AG53" s="148">
        <f>+[1]Antioquia!Q53</f>
        <v>0</v>
      </c>
      <c r="AH53" s="148">
        <f>+[1]Antioquia!R53</f>
        <v>0</v>
      </c>
      <c r="AI53" s="148">
        <f>+[1]Antioquia!AG53</f>
        <v>0</v>
      </c>
      <c r="AJ53" s="148">
        <f>+[1]Atantico!Q53</f>
        <v>0</v>
      </c>
      <c r="AK53" s="148">
        <f>+[1]Atantico!R53</f>
        <v>0</v>
      </c>
      <c r="AL53" s="148">
        <f>+[1]Atantico!AG53</f>
        <v>0</v>
      </c>
      <c r="AM53" s="148">
        <f>+[1]Arauca!Q53</f>
        <v>0</v>
      </c>
      <c r="AN53" s="148">
        <f>+[1]Arauca!R53</f>
        <v>0</v>
      </c>
      <c r="AO53" s="148">
        <f>+[1]Arauca!AG53</f>
        <v>0</v>
      </c>
      <c r="AP53" s="148">
        <f>+[1]Bolivar!Q53</f>
        <v>0</v>
      </c>
      <c r="AQ53" s="148">
        <f>+[1]Bolivar!R53</f>
        <v>0</v>
      </c>
      <c r="AR53" s="148">
        <f>+[1]Bolivar!AG53</f>
        <v>0</v>
      </c>
      <c r="AS53" s="148">
        <f>+[1]Boyacá!Q53</f>
        <v>0</v>
      </c>
      <c r="AT53" s="148">
        <f>+[1]Boyacá!R53</f>
        <v>0</v>
      </c>
      <c r="AU53" s="148">
        <f>+[1]Boyacá!AG53</f>
        <v>0</v>
      </c>
      <c r="AV53" s="148">
        <f>+[1]Caldas!Q53</f>
        <v>0</v>
      </c>
      <c r="AW53" s="148">
        <f>+[1]Caldas!R53</f>
        <v>0</v>
      </c>
      <c r="AX53" s="148">
        <f>+[1]Caldas!AG53</f>
        <v>0</v>
      </c>
      <c r="AY53" s="148">
        <f>+[1]Caquetá!Q53</f>
        <v>0</v>
      </c>
      <c r="AZ53" s="148">
        <f>+[1]Caquetá!R53</f>
        <v>0</v>
      </c>
      <c r="BA53" s="148">
        <f>+[1]Caquetá!AG53</f>
        <v>0</v>
      </c>
      <c r="BB53" s="148">
        <f>+[1]Casanare!Q53</f>
        <v>0</v>
      </c>
      <c r="BC53" s="148">
        <f>+[1]Casanare!R53</f>
        <v>0</v>
      </c>
      <c r="BD53" s="148">
        <f>+[1]Casanare!AG53</f>
        <v>0</v>
      </c>
      <c r="BE53" s="148">
        <f>+[1]Cauca!Q53</f>
        <v>0</v>
      </c>
      <c r="BF53" s="148">
        <f>+[1]Cauca!R53</f>
        <v>0</v>
      </c>
      <c r="BG53" s="148">
        <f>+[1]Cauca!AG53</f>
        <v>0</v>
      </c>
      <c r="BH53" s="148">
        <f>+[1]Cesar!Q53</f>
        <v>0</v>
      </c>
      <c r="BI53" s="148">
        <f>+[1]Cesar!R53</f>
        <v>0</v>
      </c>
      <c r="BJ53" s="148">
        <f>+[1]Cesar!AG53</f>
        <v>0</v>
      </c>
      <c r="BK53" s="148">
        <f>+[1]Chocó!Q53</f>
        <v>0</v>
      </c>
      <c r="BL53" s="148">
        <f>+[1]Chocó!R53</f>
        <v>0</v>
      </c>
      <c r="BM53" s="148">
        <f>+[1]Chocó!AG53</f>
        <v>0</v>
      </c>
      <c r="BN53" s="148">
        <f>+[1]Córdoba!Q53</f>
        <v>0</v>
      </c>
      <c r="BO53" s="148">
        <f>+[1]Córdoba!R53</f>
        <v>0</v>
      </c>
      <c r="BP53" s="148">
        <f>+[1]Córdoba!AG53</f>
        <v>0</v>
      </c>
      <c r="BQ53" s="148">
        <f>+[1]Cundinamarca!Q53</f>
        <v>0</v>
      </c>
      <c r="BR53" s="148">
        <f>+[1]Cundinamarca!R53</f>
        <v>0</v>
      </c>
      <c r="BS53" s="148">
        <f>+[1]Cundinamarca!AG53</f>
        <v>0</v>
      </c>
      <c r="BT53" s="148">
        <f>+[1]Guainía!Q53</f>
        <v>0</v>
      </c>
      <c r="BU53" s="148">
        <f>+[1]Guainía!R53</f>
        <v>0</v>
      </c>
      <c r="BV53" s="148">
        <f>+[1]Guainía!AG53</f>
        <v>0</v>
      </c>
      <c r="BW53" s="148">
        <f>+[1]Guaviare!Q53</f>
        <v>0</v>
      </c>
      <c r="BX53" s="148">
        <f>+[1]Guaviare!R53</f>
        <v>0</v>
      </c>
      <c r="BY53" s="148">
        <f>+[1]Guaviare!AG53</f>
        <v>0</v>
      </c>
      <c r="BZ53" s="148">
        <f>+[1]Huila!Q53</f>
        <v>0</v>
      </c>
      <c r="CA53" s="148">
        <f>+[1]Huila!R53</f>
        <v>0</v>
      </c>
      <c r="CB53" s="148">
        <f>+[1]Huila!AG53</f>
        <v>0</v>
      </c>
      <c r="CC53" s="148">
        <f>+'[1]La Guajira'!Q53</f>
        <v>0</v>
      </c>
      <c r="CD53" s="148">
        <f>+'[1]La Guajira'!R53</f>
        <v>0</v>
      </c>
      <c r="CE53" s="148">
        <f>+'[1]La Guajira'!AG53</f>
        <v>0</v>
      </c>
      <c r="CF53" s="148">
        <f>+[1]Magdalena!Q53</f>
        <v>0</v>
      </c>
      <c r="CG53" s="148">
        <f>+[1]Magdalena!R53</f>
        <v>0</v>
      </c>
      <c r="CH53" s="148">
        <f>+[1]Magdalena!AG53</f>
        <v>0</v>
      </c>
      <c r="CI53" s="148">
        <f>+[1]Meta!Q53</f>
        <v>0</v>
      </c>
      <c r="CJ53" s="148">
        <f>+[1]Meta!R53</f>
        <v>0</v>
      </c>
      <c r="CK53" s="148">
        <f>+[1]Meta!AG53</f>
        <v>0</v>
      </c>
      <c r="CL53" s="148">
        <f>+[1]Nariño!Q53</f>
        <v>0</v>
      </c>
      <c r="CM53" s="148">
        <f>+[1]Nariño!R53</f>
        <v>0</v>
      </c>
      <c r="CN53" s="148">
        <f>+[1]Nariño!AG53</f>
        <v>0</v>
      </c>
      <c r="CO53" s="148">
        <f>+'[1]Norte de Santander'!Q53</f>
        <v>0</v>
      </c>
      <c r="CP53" s="148">
        <f>+'[1]Norte de Santander'!R53</f>
        <v>0</v>
      </c>
      <c r="CQ53" s="148">
        <f>+'[1]Norte de Santander'!AG53</f>
        <v>0</v>
      </c>
      <c r="CR53" s="148">
        <f>+[1]Putumayo!Q53</f>
        <v>0</v>
      </c>
      <c r="CS53" s="148">
        <f>+[1]Putumayo!R53</f>
        <v>0</v>
      </c>
      <c r="CT53" s="148">
        <f>+[1]Putumayo!AG53</f>
        <v>0</v>
      </c>
      <c r="CU53" s="148">
        <f>+[1]Quindio!Q53</f>
        <v>0</v>
      </c>
      <c r="CV53" s="148">
        <f>+[1]Quindio!R53</f>
        <v>0</v>
      </c>
      <c r="CW53" s="148">
        <f>+[1]Quindio!AG53</f>
        <v>0</v>
      </c>
      <c r="CX53" s="148">
        <f>+[1]Risaralda!Q53</f>
        <v>0</v>
      </c>
      <c r="CY53" s="148">
        <f>+[1]Risaralda!R53</f>
        <v>0</v>
      </c>
      <c r="CZ53" s="148">
        <f>+[1]Risaralda!AG53</f>
        <v>0</v>
      </c>
      <c r="DA53" s="148">
        <f>+'[1]San Anadrés'!Q53</f>
        <v>0</v>
      </c>
      <c r="DB53" s="148">
        <f>+'[1]San Anadrés'!R53</f>
        <v>0</v>
      </c>
      <c r="DC53" s="148">
        <f>+'[1]San Anadrés'!AG53</f>
        <v>0</v>
      </c>
      <c r="DD53" s="148">
        <f>+[1]Santander!Q53</f>
        <v>0</v>
      </c>
      <c r="DE53" s="148">
        <f>+[1]Santander!R53</f>
        <v>0</v>
      </c>
      <c r="DF53" s="148">
        <f>+[1]Santander!AG53</f>
        <v>0</v>
      </c>
      <c r="DG53" s="148">
        <f>+[1]Sucre!Q53</f>
        <v>0</v>
      </c>
      <c r="DH53" s="148">
        <f>+[1]Sucre!R53</f>
        <v>0</v>
      </c>
      <c r="DI53" s="148">
        <f>+[1]Sucre!AG53</f>
        <v>0</v>
      </c>
      <c r="DJ53" s="148">
        <f>+[1]Tolima!Q53</f>
        <v>0</v>
      </c>
      <c r="DK53" s="148">
        <f>+[1]Tolima!R53</f>
        <v>0</v>
      </c>
      <c r="DL53" s="148">
        <f>+[1]Tolima!AG53</f>
        <v>0</v>
      </c>
      <c r="DM53" s="148">
        <f>+'[1]Valle del Cauca'!Q53</f>
        <v>0</v>
      </c>
      <c r="DN53" s="148">
        <f>+'[1]Valle del Cauca'!R53</f>
        <v>0</v>
      </c>
      <c r="DO53" s="148">
        <f>+'[1]Valle del Cauca'!AG53</f>
        <v>0</v>
      </c>
      <c r="DP53" s="148">
        <f>+[1]Vaupés!Q53</f>
        <v>0</v>
      </c>
      <c r="DQ53" s="148">
        <f>+[1]Vaupés!R53</f>
        <v>0</v>
      </c>
      <c r="DR53" s="148">
        <f>+[1]Vaupés!AG53</f>
        <v>0</v>
      </c>
      <c r="DS53" s="148">
        <f>+[1]Vichada!Q53</f>
        <v>0</v>
      </c>
      <c r="DT53" s="148">
        <f>+[1]Vichada!R53</f>
        <v>0</v>
      </c>
      <c r="DU53" s="148">
        <f>+[1]Vichada!AG53</f>
        <v>0</v>
      </c>
    </row>
    <row r="54" spans="1:125" ht="33.75" hidden="1" x14ac:dyDescent="0.2">
      <c r="A54" s="198" t="s">
        <v>771</v>
      </c>
      <c r="B54" s="199" t="str">
        <f t="shared" si="4"/>
        <v>5-0-30</v>
      </c>
      <c r="C54" s="142" t="s">
        <v>772</v>
      </c>
      <c r="D54" s="142" t="s">
        <v>55</v>
      </c>
      <c r="E54" s="142" t="s">
        <v>56</v>
      </c>
      <c r="F54" s="142" t="s">
        <v>920</v>
      </c>
      <c r="G54" s="10" t="s">
        <v>921</v>
      </c>
      <c r="H54" s="120" t="s">
        <v>922</v>
      </c>
      <c r="I54" s="146" t="s">
        <v>9</v>
      </c>
      <c r="J54" s="120"/>
      <c r="K54" s="200">
        <f>SUBTOTAL(9,K55:K61)</f>
        <v>0</v>
      </c>
      <c r="L54" s="146"/>
      <c r="M54" s="4"/>
      <c r="N54" s="12"/>
      <c r="O54" s="146"/>
      <c r="P54" s="146"/>
      <c r="Q54" s="143"/>
      <c r="R54" s="201">
        <f>SUM(R55:R61)</f>
        <v>0</v>
      </c>
      <c r="S54" s="147"/>
      <c r="T54" s="147"/>
      <c r="U54" s="147"/>
      <c r="V54" s="147"/>
      <c r="W54" s="147"/>
      <c r="X54" s="147"/>
      <c r="Y54" s="147"/>
      <c r="Z54" s="147"/>
      <c r="AA54" s="202"/>
      <c r="AB54" s="202">
        <f t="shared" si="24"/>
        <v>0</v>
      </c>
      <c r="AC54" s="202"/>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3"/>
      <c r="BC54" s="143"/>
      <c r="BD54" s="147"/>
      <c r="BE54" s="143"/>
      <c r="BF54" s="143"/>
      <c r="BG54" s="147"/>
      <c r="BH54" s="143"/>
      <c r="BI54" s="143"/>
      <c r="BJ54" s="147"/>
      <c r="BK54" s="143"/>
      <c r="BL54" s="143"/>
      <c r="BM54" s="147"/>
      <c r="BN54" s="147"/>
      <c r="BO54" s="147"/>
      <c r="BP54" s="147"/>
      <c r="BQ54" s="143"/>
      <c r="BR54" s="143"/>
      <c r="BS54" s="147"/>
      <c r="BT54" s="147"/>
      <c r="BU54" s="147"/>
      <c r="BV54" s="147"/>
      <c r="BW54" s="147"/>
      <c r="BX54" s="147"/>
      <c r="BY54" s="147"/>
      <c r="BZ54" s="143"/>
      <c r="CA54" s="143"/>
      <c r="CB54" s="147"/>
      <c r="CC54" s="143"/>
      <c r="CD54" s="143"/>
      <c r="CE54" s="147"/>
      <c r="CF54" s="143"/>
      <c r="CG54" s="143"/>
      <c r="CH54" s="147"/>
      <c r="CI54" s="143"/>
      <c r="CJ54" s="143"/>
      <c r="CK54" s="147"/>
      <c r="CL54" s="143"/>
      <c r="CM54" s="143"/>
      <c r="CN54" s="147"/>
      <c r="CO54" s="147"/>
      <c r="CP54" s="147"/>
      <c r="CQ54" s="147"/>
      <c r="CR54" s="143"/>
      <c r="CS54" s="143"/>
      <c r="CT54" s="147"/>
      <c r="CU54" s="143"/>
      <c r="CV54" s="143"/>
      <c r="CW54" s="147"/>
      <c r="CX54" s="143"/>
      <c r="CY54" s="143"/>
      <c r="CZ54" s="147"/>
      <c r="DA54" s="143"/>
      <c r="DB54" s="143"/>
      <c r="DC54" s="147"/>
      <c r="DD54" s="143"/>
      <c r="DE54" s="143"/>
      <c r="DF54" s="147"/>
      <c r="DG54" s="143"/>
      <c r="DH54" s="143"/>
      <c r="DI54" s="147"/>
      <c r="DJ54" s="147"/>
      <c r="DK54" s="147"/>
      <c r="DL54" s="147"/>
      <c r="DM54" s="143"/>
      <c r="DN54" s="143"/>
      <c r="DO54" s="147"/>
      <c r="DP54" s="143"/>
      <c r="DQ54" s="143"/>
      <c r="DR54" s="147"/>
      <c r="DS54" s="143"/>
      <c r="DT54" s="143"/>
      <c r="DU54" s="147"/>
    </row>
    <row r="55" spans="1:125" ht="56.25" hidden="1" x14ac:dyDescent="0.2">
      <c r="A55" s="198" t="s">
        <v>771</v>
      </c>
      <c r="B55" s="149" t="str">
        <f t="shared" si="4"/>
        <v>5-0-30-1</v>
      </c>
      <c r="C55" s="204" t="s">
        <v>772</v>
      </c>
      <c r="D55" s="204" t="s">
        <v>55</v>
      </c>
      <c r="E55" s="204" t="s">
        <v>56</v>
      </c>
      <c r="F55" s="204" t="s">
        <v>920</v>
      </c>
      <c r="G55" s="204" t="s">
        <v>921</v>
      </c>
      <c r="H55" s="135" t="s">
        <v>923</v>
      </c>
      <c r="I55" s="192" t="s">
        <v>924</v>
      </c>
      <c r="J55" s="135">
        <v>65</v>
      </c>
      <c r="K55" s="135">
        <v>20</v>
      </c>
      <c r="L55" s="192" t="s">
        <v>829</v>
      </c>
      <c r="M55" s="148">
        <v>59</v>
      </c>
      <c r="N55" s="192" t="s">
        <v>830</v>
      </c>
      <c r="O55" s="192" t="s">
        <v>57</v>
      </c>
      <c r="P55" s="192" t="s">
        <v>59</v>
      </c>
      <c r="Q55" s="69">
        <f t="shared" si="0"/>
        <v>0</v>
      </c>
      <c r="R55" s="206">
        <f t="shared" ref="R55:R61" si="25">+(Q55*K55)/100</f>
        <v>0</v>
      </c>
      <c r="S55" s="83">
        <f t="shared" si="6"/>
        <v>0.66562500000000002</v>
      </c>
      <c r="T55" s="83">
        <f>+[1]Amazonas!S55+[1]Antioquia!S55+[1]Atantico!S55+[1]Arauca!S55+[1]Bolivar!S55+[1]Boyacá!S55+[1]Caldas!S55+[1]Caquetá!S55+[1]Casanare!S55+[1]Cauca!S55+[1]Cesar!S55+[1]Chocó!S55+[1]Córdoba!S55+[1]Cundinamarca!S55+[1]Guainía!S55+[1]Guaviare!S55+[1]Huila!S55+'[1]La Guajira'!S55+[1]Magdalena!S55+[1]Meta!S55+[1]Nariño!S55+'[1]Norte de Santander'!S55+[1]Putumayo!S55+[1]Quindio!S55+[1]Risaralda!S55+'[1]San Anadrés'!S55+[1]Santander!S55+[1]Sucre!S55+[1]Tolima!S55+'[1]Valle del Cauca'!S55+[1]Vaupés!S55+[1]Vichada!S55</f>
        <v>213</v>
      </c>
      <c r="U55" s="83">
        <f>+[1]Amazonas!T55+[1]Antioquia!T55+[1]Atantico!T55+[1]Arauca!T55+[1]Bolivar!T55+[1]Boyacá!T55+[1]Caldas!T55+[1]Caquetá!T55+[1]Casanare!T55+[1]Cauca!T55+[1]Cesar!T55+[1]Chocó!T55+[1]Córdoba!T55+[1]Cundinamarca!T55+[1]Guainía!T55+[1]Guaviare!T55+[1]Huila!T55+'[1]La Guajira'!T55+[1]Magdalena!T55+[1]Meta!T55+[1]Nariño!T55+'[1]Norte de Santander'!T55+[1]Putumayo!T55+[1]Quindio!T55+[1]Risaralda!T55+'[1]San Anadrés'!T55+[1]Santander!T55+[1]Sucre!T55+[1]Tolima!T55+'[1]Valle del Cauca'!T55+[1]Vaupés!T55+[1]Vichada!T55</f>
        <v>320</v>
      </c>
      <c r="V55" s="148">
        <f t="shared" ref="V55:V61" si="26">+X55+AA55</f>
        <v>480</v>
      </c>
      <c r="W55" s="148">
        <f t="shared" ref="W55:W61" si="27">Z55+AC55</f>
        <v>0</v>
      </c>
      <c r="X55" s="148">
        <f>+'[1]Oficinas Nacionales'!Q55</f>
        <v>80</v>
      </c>
      <c r="Y55" s="148">
        <f>+'[1]Oficinas Nacionales'!R55</f>
        <v>59</v>
      </c>
      <c r="Z55" s="148">
        <f>+'[1]Oficinas Nacionales'!AG55</f>
        <v>0</v>
      </c>
      <c r="AA55" s="148">
        <f t="shared" ref="AA55:AA61" si="28">+AD55+AG55+AJ55+AM55+AP55+AS55+AV55+AY55+BB55+BE55+BH55+BK55+BN55+BQ55+BT55+BW55+BZ55+CC55+CF55+CI55+CL55+CO55+CR55+CU55+CX55+DA55+DD55+DG55+DJ55+DM55+DP55+DS55</f>
        <v>400</v>
      </c>
      <c r="AB55" s="148">
        <f t="shared" si="24"/>
        <v>276</v>
      </c>
      <c r="AC55" s="148">
        <f t="shared" si="24"/>
        <v>0</v>
      </c>
      <c r="AD55" s="148">
        <f>+[1]Amazonas!Q55</f>
        <v>0</v>
      </c>
      <c r="AE55" s="148">
        <f>+[1]Amazonas!R55</f>
        <v>0</v>
      </c>
      <c r="AF55" s="148">
        <f>+[1]Amazonas!AG55</f>
        <v>0</v>
      </c>
      <c r="AG55" s="148">
        <f>+[1]Antioquia!Q55</f>
        <v>0</v>
      </c>
      <c r="AH55" s="148">
        <f>+[1]Antioquia!R55</f>
        <v>0</v>
      </c>
      <c r="AI55" s="148">
        <f>+[1]Antioquia!AG55</f>
        <v>0</v>
      </c>
      <c r="AJ55" s="148">
        <f>+[1]Atantico!Q55</f>
        <v>80</v>
      </c>
      <c r="AK55" s="148">
        <f>+[1]Atantico!R55</f>
        <v>52</v>
      </c>
      <c r="AL55" s="148">
        <f>+[1]Atantico!AG55</f>
        <v>0</v>
      </c>
      <c r="AM55" s="148">
        <f>+[1]Arauca!Q55</f>
        <v>0</v>
      </c>
      <c r="AN55" s="148">
        <f>+[1]Arauca!R55</f>
        <v>0</v>
      </c>
      <c r="AO55" s="148">
        <f>+[1]Arauca!AG55</f>
        <v>0</v>
      </c>
      <c r="AP55" s="148">
        <f>+[1]Bolivar!Q55</f>
        <v>0</v>
      </c>
      <c r="AQ55" s="148">
        <f>+[1]Bolivar!R55</f>
        <v>0</v>
      </c>
      <c r="AR55" s="148">
        <f>+[1]Bolivar!AG55</f>
        <v>0</v>
      </c>
      <c r="AS55" s="148">
        <f>+[1]Boyacá!Q55</f>
        <v>0</v>
      </c>
      <c r="AT55" s="148">
        <f>+[1]Boyacá!R55</f>
        <v>0</v>
      </c>
      <c r="AU55" s="148">
        <f>+[1]Boyacá!AG55</f>
        <v>0</v>
      </c>
      <c r="AV55" s="148">
        <f>+[1]Caldas!Q55</f>
        <v>80</v>
      </c>
      <c r="AW55" s="148">
        <f>+[1]Caldas!R55</f>
        <v>54</v>
      </c>
      <c r="AX55" s="148">
        <f>+[1]Caldas!AG55</f>
        <v>0</v>
      </c>
      <c r="AY55" s="148">
        <f>+[1]Caquetá!Q55</f>
        <v>0</v>
      </c>
      <c r="AZ55" s="148">
        <f>+[1]Caquetá!R55</f>
        <v>0</v>
      </c>
      <c r="BA55" s="148">
        <f>+[1]Caquetá!AG55</f>
        <v>0</v>
      </c>
      <c r="BB55" s="148">
        <f>+[1]Casanare!Q55</f>
        <v>0</v>
      </c>
      <c r="BC55" s="148">
        <f>+[1]Casanare!R55</f>
        <v>0</v>
      </c>
      <c r="BD55" s="148">
        <f>+[1]Casanare!AG55</f>
        <v>0</v>
      </c>
      <c r="BE55" s="148">
        <f>+[1]Cauca!Q55</f>
        <v>0</v>
      </c>
      <c r="BF55" s="148">
        <f>+[1]Cauca!R55</f>
        <v>0</v>
      </c>
      <c r="BG55" s="148">
        <f>+[1]Cauca!AG55</f>
        <v>0</v>
      </c>
      <c r="BH55" s="148">
        <f>+[1]Cesar!Q55</f>
        <v>0</v>
      </c>
      <c r="BI55" s="148">
        <f>+[1]Cesar!R55</f>
        <v>0</v>
      </c>
      <c r="BJ55" s="148">
        <f>+[1]Cesar!AG55</f>
        <v>0</v>
      </c>
      <c r="BK55" s="148">
        <f>+[1]Chocó!Q55</f>
        <v>0</v>
      </c>
      <c r="BL55" s="148">
        <f>+[1]Chocó!R55</f>
        <v>0</v>
      </c>
      <c r="BM55" s="148">
        <f>+[1]Chocó!AG55</f>
        <v>0</v>
      </c>
      <c r="BN55" s="148">
        <f>+[1]Córdoba!Q55</f>
        <v>80</v>
      </c>
      <c r="BO55" s="148">
        <f>+[1]Córdoba!R55</f>
        <v>47</v>
      </c>
      <c r="BP55" s="148">
        <f>+[1]Córdoba!AG55</f>
        <v>0</v>
      </c>
      <c r="BQ55" s="148">
        <f>+[1]Cundinamarca!Q55</f>
        <v>0</v>
      </c>
      <c r="BR55" s="148">
        <f>+[1]Cundinamarca!R55</f>
        <v>0</v>
      </c>
      <c r="BS55" s="148">
        <f>+[1]Cundinamarca!AG55</f>
        <v>0</v>
      </c>
      <c r="BT55" s="148">
        <f>+[1]Guainía!Q55</f>
        <v>0</v>
      </c>
      <c r="BU55" s="148">
        <f>+[1]Guainía!R55</f>
        <v>0</v>
      </c>
      <c r="BV55" s="148">
        <f>+[1]Guainía!AG55</f>
        <v>0</v>
      </c>
      <c r="BW55" s="148">
        <f>+[1]Guaviare!Q55</f>
        <v>0</v>
      </c>
      <c r="BX55" s="148">
        <f>+[1]Guaviare!R55</f>
        <v>0</v>
      </c>
      <c r="BY55" s="148">
        <f>+[1]Guaviare!AG55</f>
        <v>0</v>
      </c>
      <c r="BZ55" s="148">
        <f>+[1]Huila!Q55</f>
        <v>0</v>
      </c>
      <c r="CA55" s="148">
        <f>+[1]Huila!R55</f>
        <v>0</v>
      </c>
      <c r="CB55" s="148">
        <f>+[1]Huila!AG55</f>
        <v>0</v>
      </c>
      <c r="CC55" s="148">
        <f>+'[1]La Guajira'!Q55</f>
        <v>0</v>
      </c>
      <c r="CD55" s="148">
        <f>+'[1]La Guajira'!R55</f>
        <v>0</v>
      </c>
      <c r="CE55" s="148">
        <f>+'[1]La Guajira'!AG55</f>
        <v>0</v>
      </c>
      <c r="CF55" s="148">
        <f>+[1]Magdalena!Q55</f>
        <v>0</v>
      </c>
      <c r="CG55" s="148">
        <f>+[1]Magdalena!R55</f>
        <v>0</v>
      </c>
      <c r="CH55" s="148">
        <f>+[1]Magdalena!AG55</f>
        <v>0</v>
      </c>
      <c r="CI55" s="148">
        <f>+[1]Meta!Q55</f>
        <v>80</v>
      </c>
      <c r="CJ55" s="148">
        <f>+[1]Meta!R55</f>
        <v>65</v>
      </c>
      <c r="CK55" s="148">
        <f>+[1]Meta!AG55</f>
        <v>0</v>
      </c>
      <c r="CL55" s="148">
        <f>+[1]Nariño!Q55</f>
        <v>80</v>
      </c>
      <c r="CM55" s="148">
        <f>+[1]Nariño!R55</f>
        <v>58</v>
      </c>
      <c r="CN55" s="148">
        <f>+[1]Nariño!AG55</f>
        <v>0</v>
      </c>
      <c r="CO55" s="148">
        <f>+'[1]Norte de Santander'!Q55</f>
        <v>0</v>
      </c>
      <c r="CP55" s="148">
        <f>+'[1]Norte de Santander'!R55</f>
        <v>0</v>
      </c>
      <c r="CQ55" s="148">
        <f>+'[1]Norte de Santander'!AG55</f>
        <v>0</v>
      </c>
      <c r="CR55" s="148">
        <f>+[1]Putumayo!Q55</f>
        <v>0</v>
      </c>
      <c r="CS55" s="148">
        <f>+[1]Putumayo!R55</f>
        <v>0</v>
      </c>
      <c r="CT55" s="148">
        <f>+[1]Putumayo!AG55</f>
        <v>0</v>
      </c>
      <c r="CU55" s="148">
        <f>+[1]Quindio!Q55</f>
        <v>0</v>
      </c>
      <c r="CV55" s="148">
        <f>+[1]Quindio!R55</f>
        <v>0</v>
      </c>
      <c r="CW55" s="148">
        <f>+[1]Quindio!AG55</f>
        <v>0</v>
      </c>
      <c r="CX55" s="148">
        <f>+[1]Risaralda!Q55</f>
        <v>0</v>
      </c>
      <c r="CY55" s="148">
        <f>+[1]Risaralda!R55</f>
        <v>0</v>
      </c>
      <c r="CZ55" s="148">
        <f>+[1]Risaralda!AG55</f>
        <v>0</v>
      </c>
      <c r="DA55" s="148">
        <f>+'[1]San Anadrés'!Q55</f>
        <v>0</v>
      </c>
      <c r="DB55" s="148">
        <f>+'[1]San Anadrés'!R55</f>
        <v>0</v>
      </c>
      <c r="DC55" s="148">
        <f>+'[1]San Anadrés'!AG55</f>
        <v>0</v>
      </c>
      <c r="DD55" s="148">
        <f>+[1]Santander!Q55</f>
        <v>0</v>
      </c>
      <c r="DE55" s="148">
        <f>+[1]Santander!R55</f>
        <v>0</v>
      </c>
      <c r="DF55" s="148">
        <f>+[1]Santander!AG55</f>
        <v>0</v>
      </c>
      <c r="DG55" s="148">
        <f>+[1]Sucre!Q55</f>
        <v>0</v>
      </c>
      <c r="DH55" s="148">
        <f>+[1]Sucre!R55</f>
        <v>0</v>
      </c>
      <c r="DI55" s="148">
        <f>+[1]Sucre!AG55</f>
        <v>0</v>
      </c>
      <c r="DJ55" s="148">
        <f>+[1]Tolima!Q55</f>
        <v>0</v>
      </c>
      <c r="DK55" s="148">
        <f>+[1]Tolima!R55</f>
        <v>0</v>
      </c>
      <c r="DL55" s="148">
        <f>+[1]Tolima!AG55</f>
        <v>0</v>
      </c>
      <c r="DM55" s="148">
        <f>+'[1]Valle del Cauca'!Q55</f>
        <v>0</v>
      </c>
      <c r="DN55" s="148">
        <f>+'[1]Valle del Cauca'!R55</f>
        <v>0</v>
      </c>
      <c r="DO55" s="148">
        <f>+'[1]Valle del Cauca'!AG55</f>
        <v>0</v>
      </c>
      <c r="DP55" s="148">
        <f>+[1]Vaupés!Q55</f>
        <v>0</v>
      </c>
      <c r="DQ55" s="148">
        <f>+[1]Vaupés!R55</f>
        <v>0</v>
      </c>
      <c r="DR55" s="148">
        <f>+[1]Vaupés!AG55</f>
        <v>0</v>
      </c>
      <c r="DS55" s="148">
        <f>+[1]Vichada!Q55</f>
        <v>0</v>
      </c>
      <c r="DT55" s="148">
        <f>+[1]Vichada!R55</f>
        <v>0</v>
      </c>
      <c r="DU55" s="148">
        <f>+[1]Vichada!AG55</f>
        <v>0</v>
      </c>
    </row>
    <row r="56" spans="1:125" ht="33.75" hidden="1" x14ac:dyDescent="0.2">
      <c r="A56" s="198" t="s">
        <v>771</v>
      </c>
      <c r="B56" s="149" t="str">
        <f t="shared" si="4"/>
        <v>5-0-30-2</v>
      </c>
      <c r="C56" s="204" t="s">
        <v>772</v>
      </c>
      <c r="D56" s="204" t="s">
        <v>55</v>
      </c>
      <c r="E56" s="204" t="s">
        <v>56</v>
      </c>
      <c r="F56" s="204" t="s">
        <v>920</v>
      </c>
      <c r="G56" s="204" t="s">
        <v>921</v>
      </c>
      <c r="H56" s="135" t="s">
        <v>925</v>
      </c>
      <c r="I56" s="192" t="s">
        <v>858</v>
      </c>
      <c r="J56" s="135">
        <v>1</v>
      </c>
      <c r="K56" s="135">
        <v>20</v>
      </c>
      <c r="L56" s="6" t="s">
        <v>889</v>
      </c>
      <c r="M56" s="193">
        <v>0</v>
      </c>
      <c r="N56" s="192" t="s">
        <v>835</v>
      </c>
      <c r="O56" s="6" t="s">
        <v>57</v>
      </c>
      <c r="P56" s="6" t="s">
        <v>60</v>
      </c>
      <c r="Q56" s="69">
        <f t="shared" si="0"/>
        <v>0</v>
      </c>
      <c r="R56" s="206">
        <f t="shared" si="25"/>
        <v>0</v>
      </c>
      <c r="S56" s="83" t="e">
        <f t="shared" si="6"/>
        <v>#DIV/0!</v>
      </c>
      <c r="T56" s="83">
        <f>+[1]Amazonas!S56+[1]Antioquia!S56+[1]Atantico!S56+[1]Arauca!S56+[1]Bolivar!S56+[1]Boyacá!S56+[1]Caldas!S56+[1]Caquetá!S56+[1]Casanare!S56+[1]Cauca!S56+[1]Cesar!S56+[1]Chocó!S56+[1]Córdoba!S56+[1]Cundinamarca!S56+[1]Guainía!S56+[1]Guaviare!S56+[1]Huila!S56+'[1]La Guajira'!S56+[1]Magdalena!S56+[1]Meta!S56+[1]Nariño!S56+'[1]Norte de Santander'!S56+[1]Putumayo!S56+[1]Quindio!S56+[1]Risaralda!S56+'[1]San Anadrés'!S56+[1]Santander!S56+[1]Sucre!S56+[1]Tolima!S56+'[1]Valle del Cauca'!S56+[1]Vaupés!S56+[1]Vichada!S56</f>
        <v>0</v>
      </c>
      <c r="U56" s="83">
        <f>+[1]Amazonas!T56+[1]Antioquia!T56+[1]Atantico!T56+[1]Arauca!T56+[1]Bolivar!T56+[1]Boyacá!T56+[1]Caldas!T56+[1]Caquetá!T56+[1]Casanare!T56+[1]Cauca!T56+[1]Cesar!T56+[1]Chocó!T56+[1]Córdoba!T56+[1]Cundinamarca!T56+[1]Guainía!T56+[1]Guaviare!T56+[1]Huila!T56+'[1]La Guajira'!T56+[1]Magdalena!T56+[1]Meta!T56+[1]Nariño!T56+'[1]Norte de Santander'!T56+[1]Putumayo!T56+[1]Quindio!T56+[1]Risaralda!T56+'[1]San Anadrés'!T56+[1]Santander!T56+[1]Sucre!T56+[1]Tolima!T56+'[1]Valle del Cauca'!T56+[1]Vaupés!T56+[1]Vichada!T56</f>
        <v>0</v>
      </c>
      <c r="V56" s="148">
        <f t="shared" si="26"/>
        <v>2</v>
      </c>
      <c r="W56" s="148">
        <f t="shared" si="27"/>
        <v>0</v>
      </c>
      <c r="X56" s="148">
        <f>+'[1]Oficinas Nacionales'!Q56</f>
        <v>1</v>
      </c>
      <c r="Y56" s="148">
        <f>+'[1]Oficinas Nacionales'!R56</f>
        <v>0</v>
      </c>
      <c r="Z56" s="148">
        <f>+'[1]Oficinas Nacionales'!AG56</f>
        <v>0</v>
      </c>
      <c r="AA56" s="148">
        <f t="shared" si="28"/>
        <v>1</v>
      </c>
      <c r="AB56" s="148">
        <f t="shared" si="24"/>
        <v>0</v>
      </c>
      <c r="AC56" s="148">
        <f t="shared" si="24"/>
        <v>0</v>
      </c>
      <c r="AD56" s="148">
        <f>+[1]Amazonas!Q56</f>
        <v>0</v>
      </c>
      <c r="AE56" s="148">
        <f>+[1]Amazonas!R56</f>
        <v>0</v>
      </c>
      <c r="AF56" s="148">
        <f>+[1]Amazonas!AG56</f>
        <v>0</v>
      </c>
      <c r="AG56" s="148">
        <f>+[1]Antioquia!Q56</f>
        <v>0</v>
      </c>
      <c r="AH56" s="148">
        <f>+[1]Antioquia!R56</f>
        <v>0</v>
      </c>
      <c r="AI56" s="148">
        <f>+[1]Antioquia!AG56</f>
        <v>0</v>
      </c>
      <c r="AJ56" s="148">
        <f>+[1]Atantico!Q56</f>
        <v>1</v>
      </c>
      <c r="AK56" s="148">
        <f>+[1]Atantico!R56</f>
        <v>0</v>
      </c>
      <c r="AL56" s="148">
        <f>+[1]Atantico!AG56</f>
        <v>0</v>
      </c>
      <c r="AM56" s="148">
        <f>+[1]Arauca!Q56</f>
        <v>0</v>
      </c>
      <c r="AN56" s="148">
        <f>+[1]Arauca!R56</f>
        <v>0</v>
      </c>
      <c r="AO56" s="148">
        <f>+[1]Arauca!AG56</f>
        <v>0</v>
      </c>
      <c r="AP56" s="148">
        <f>+[1]Bolivar!Q56</f>
        <v>0</v>
      </c>
      <c r="AQ56" s="148">
        <f>+[1]Bolivar!R56</f>
        <v>0</v>
      </c>
      <c r="AR56" s="148">
        <f>+[1]Bolivar!AG56</f>
        <v>0</v>
      </c>
      <c r="AS56" s="148">
        <f>+[1]Boyacá!Q56</f>
        <v>0</v>
      </c>
      <c r="AT56" s="148">
        <f>+[1]Boyacá!R56</f>
        <v>0</v>
      </c>
      <c r="AU56" s="148">
        <f>+[1]Boyacá!AG56</f>
        <v>0</v>
      </c>
      <c r="AV56" s="148">
        <f>+[1]Caldas!Q56</f>
        <v>0</v>
      </c>
      <c r="AW56" s="148">
        <f>+[1]Caldas!R56</f>
        <v>0</v>
      </c>
      <c r="AX56" s="148">
        <f>+[1]Caldas!AG56</f>
        <v>0</v>
      </c>
      <c r="AY56" s="148">
        <f>+[1]Caquetá!Q56</f>
        <v>0</v>
      </c>
      <c r="AZ56" s="148">
        <f>+[1]Caquetá!R56</f>
        <v>0</v>
      </c>
      <c r="BA56" s="148">
        <f>+[1]Caquetá!AG56</f>
        <v>0</v>
      </c>
      <c r="BB56" s="148">
        <f>+[1]Casanare!Q56</f>
        <v>0</v>
      </c>
      <c r="BC56" s="148">
        <f>+[1]Casanare!R56</f>
        <v>0</v>
      </c>
      <c r="BD56" s="148">
        <f>+[1]Casanare!AG56</f>
        <v>0</v>
      </c>
      <c r="BE56" s="148">
        <f>+[1]Cauca!Q56</f>
        <v>0</v>
      </c>
      <c r="BF56" s="148">
        <f>+[1]Cauca!R56</f>
        <v>0</v>
      </c>
      <c r="BG56" s="148">
        <f>+[1]Cauca!AG56</f>
        <v>0</v>
      </c>
      <c r="BH56" s="148">
        <f>+[1]Cesar!Q56</f>
        <v>0</v>
      </c>
      <c r="BI56" s="148">
        <f>+[1]Cesar!R56</f>
        <v>0</v>
      </c>
      <c r="BJ56" s="148">
        <f>+[1]Cesar!AG56</f>
        <v>0</v>
      </c>
      <c r="BK56" s="148">
        <f>+[1]Chocó!Q56</f>
        <v>0</v>
      </c>
      <c r="BL56" s="148">
        <f>+[1]Chocó!R56</f>
        <v>0</v>
      </c>
      <c r="BM56" s="148">
        <f>+[1]Chocó!AG56</f>
        <v>0</v>
      </c>
      <c r="BN56" s="148">
        <f>+[1]Córdoba!Q56</f>
        <v>0</v>
      </c>
      <c r="BO56" s="148">
        <f>+[1]Córdoba!R56</f>
        <v>0</v>
      </c>
      <c r="BP56" s="148">
        <f>+[1]Córdoba!AG56</f>
        <v>0</v>
      </c>
      <c r="BQ56" s="148">
        <f>+[1]Cundinamarca!Q56</f>
        <v>0</v>
      </c>
      <c r="BR56" s="148">
        <f>+[1]Cundinamarca!R56</f>
        <v>0</v>
      </c>
      <c r="BS56" s="148">
        <f>+[1]Cundinamarca!AG56</f>
        <v>0</v>
      </c>
      <c r="BT56" s="148">
        <f>+[1]Guainía!Q56</f>
        <v>0</v>
      </c>
      <c r="BU56" s="148">
        <f>+[1]Guainía!R56</f>
        <v>0</v>
      </c>
      <c r="BV56" s="148">
        <f>+[1]Guainía!AG56</f>
        <v>0</v>
      </c>
      <c r="BW56" s="148">
        <f>+[1]Guaviare!Q56</f>
        <v>0</v>
      </c>
      <c r="BX56" s="148">
        <f>+[1]Guaviare!R56</f>
        <v>0</v>
      </c>
      <c r="BY56" s="148">
        <f>+[1]Guaviare!AG56</f>
        <v>0</v>
      </c>
      <c r="BZ56" s="148">
        <f>+[1]Huila!Q56</f>
        <v>0</v>
      </c>
      <c r="CA56" s="148">
        <f>+[1]Huila!R56</f>
        <v>0</v>
      </c>
      <c r="CB56" s="148">
        <f>+[1]Huila!AG56</f>
        <v>0</v>
      </c>
      <c r="CC56" s="148">
        <f>+'[1]La Guajira'!Q56</f>
        <v>0</v>
      </c>
      <c r="CD56" s="148">
        <f>+'[1]La Guajira'!R56</f>
        <v>0</v>
      </c>
      <c r="CE56" s="148">
        <f>+'[1]La Guajira'!AG56</f>
        <v>0</v>
      </c>
      <c r="CF56" s="148">
        <f>+[1]Magdalena!Q56</f>
        <v>0</v>
      </c>
      <c r="CG56" s="148">
        <f>+[1]Magdalena!R56</f>
        <v>0</v>
      </c>
      <c r="CH56" s="148">
        <f>+[1]Magdalena!AG56</f>
        <v>0</v>
      </c>
      <c r="CI56" s="148">
        <f>+[1]Meta!Q56</f>
        <v>0</v>
      </c>
      <c r="CJ56" s="148">
        <f>+[1]Meta!R56</f>
        <v>0</v>
      </c>
      <c r="CK56" s="148">
        <f>+[1]Meta!AG56</f>
        <v>0</v>
      </c>
      <c r="CL56" s="148">
        <f>+[1]Nariño!Q56</f>
        <v>0</v>
      </c>
      <c r="CM56" s="148">
        <f>+[1]Nariño!R56</f>
        <v>0</v>
      </c>
      <c r="CN56" s="148">
        <f>+[1]Nariño!AG56</f>
        <v>0</v>
      </c>
      <c r="CO56" s="148">
        <f>+'[1]Norte de Santander'!Q56</f>
        <v>0</v>
      </c>
      <c r="CP56" s="148">
        <f>+'[1]Norte de Santander'!R56</f>
        <v>0</v>
      </c>
      <c r="CQ56" s="148">
        <f>+'[1]Norte de Santander'!AG56</f>
        <v>0</v>
      </c>
      <c r="CR56" s="148">
        <f>+[1]Putumayo!Q56</f>
        <v>0</v>
      </c>
      <c r="CS56" s="148">
        <f>+[1]Putumayo!R56</f>
        <v>0</v>
      </c>
      <c r="CT56" s="148">
        <f>+[1]Putumayo!AG56</f>
        <v>0</v>
      </c>
      <c r="CU56" s="148">
        <f>+[1]Quindio!Q56</f>
        <v>0</v>
      </c>
      <c r="CV56" s="148">
        <f>+[1]Quindio!R56</f>
        <v>0</v>
      </c>
      <c r="CW56" s="148">
        <f>+[1]Quindio!AG56</f>
        <v>0</v>
      </c>
      <c r="CX56" s="148">
        <f>+[1]Risaralda!Q56</f>
        <v>0</v>
      </c>
      <c r="CY56" s="148">
        <f>+[1]Risaralda!R56</f>
        <v>0</v>
      </c>
      <c r="CZ56" s="148">
        <f>+[1]Risaralda!AG56</f>
        <v>0</v>
      </c>
      <c r="DA56" s="148">
        <f>+'[1]San Anadrés'!Q56</f>
        <v>0</v>
      </c>
      <c r="DB56" s="148">
        <f>+'[1]San Anadrés'!R56</f>
        <v>0</v>
      </c>
      <c r="DC56" s="148">
        <f>+'[1]San Anadrés'!AG56</f>
        <v>0</v>
      </c>
      <c r="DD56" s="148">
        <f>+[1]Santander!Q56</f>
        <v>0</v>
      </c>
      <c r="DE56" s="148">
        <f>+[1]Santander!R56</f>
        <v>0</v>
      </c>
      <c r="DF56" s="148">
        <f>+[1]Santander!AG56</f>
        <v>0</v>
      </c>
      <c r="DG56" s="148">
        <f>+[1]Sucre!Q56</f>
        <v>0</v>
      </c>
      <c r="DH56" s="148">
        <f>+[1]Sucre!R56</f>
        <v>0</v>
      </c>
      <c r="DI56" s="148">
        <f>+[1]Sucre!AG56</f>
        <v>0</v>
      </c>
      <c r="DJ56" s="148">
        <f>+[1]Tolima!Q56</f>
        <v>0</v>
      </c>
      <c r="DK56" s="148">
        <f>+[1]Tolima!R56</f>
        <v>0</v>
      </c>
      <c r="DL56" s="148">
        <f>+[1]Tolima!AG56</f>
        <v>0</v>
      </c>
      <c r="DM56" s="148">
        <f>+'[1]Valle del Cauca'!Q56</f>
        <v>0</v>
      </c>
      <c r="DN56" s="148">
        <f>+'[1]Valle del Cauca'!R56</f>
        <v>0</v>
      </c>
      <c r="DO56" s="148">
        <f>+'[1]Valle del Cauca'!AG56</f>
        <v>0</v>
      </c>
      <c r="DP56" s="148">
        <f>+[1]Vaupés!Q56</f>
        <v>0</v>
      </c>
      <c r="DQ56" s="148">
        <f>+[1]Vaupés!R56</f>
        <v>0</v>
      </c>
      <c r="DR56" s="148">
        <f>+[1]Vaupés!AG56</f>
        <v>0</v>
      </c>
      <c r="DS56" s="148">
        <f>+[1]Vichada!Q56</f>
        <v>0</v>
      </c>
      <c r="DT56" s="148">
        <f>+[1]Vichada!R56</f>
        <v>0</v>
      </c>
      <c r="DU56" s="148">
        <f>+[1]Vichada!AG56</f>
        <v>0</v>
      </c>
    </row>
    <row r="57" spans="1:125" ht="45" hidden="1" x14ac:dyDescent="0.2">
      <c r="A57" s="198" t="s">
        <v>771</v>
      </c>
      <c r="B57" s="149" t="str">
        <f t="shared" si="4"/>
        <v>5-0-30-3</v>
      </c>
      <c r="C57" s="204" t="s">
        <v>772</v>
      </c>
      <c r="D57" s="204" t="s">
        <v>55</v>
      </c>
      <c r="E57" s="204" t="s">
        <v>56</v>
      </c>
      <c r="F57" s="204" t="s">
        <v>920</v>
      </c>
      <c r="G57" s="204" t="s">
        <v>921</v>
      </c>
      <c r="H57" s="135" t="s">
        <v>926</v>
      </c>
      <c r="I57" s="192" t="s">
        <v>927</v>
      </c>
      <c r="J57" s="135">
        <v>1</v>
      </c>
      <c r="K57" s="135">
        <v>20</v>
      </c>
      <c r="L57" s="192" t="s">
        <v>838</v>
      </c>
      <c r="M57" s="148">
        <v>0</v>
      </c>
      <c r="N57" s="150" t="s">
        <v>891</v>
      </c>
      <c r="O57" s="150" t="s">
        <v>57</v>
      </c>
      <c r="P57" s="150" t="s">
        <v>60</v>
      </c>
      <c r="Q57" s="69">
        <f t="shared" si="0"/>
        <v>0</v>
      </c>
      <c r="R57" s="206">
        <f t="shared" si="25"/>
        <v>0</v>
      </c>
      <c r="S57" s="83" t="e">
        <f t="shared" si="6"/>
        <v>#DIV/0!</v>
      </c>
      <c r="T57" s="83">
        <f>+[1]Amazonas!S57+[1]Antioquia!S57+[1]Atantico!S57+[1]Arauca!S57+[1]Bolivar!S57+[1]Boyacá!S57+[1]Caldas!S57+[1]Caquetá!S57+[1]Casanare!S57+[1]Cauca!S57+[1]Cesar!S57+[1]Chocó!S57+[1]Córdoba!S57+[1]Cundinamarca!S57+[1]Guainía!S57+[1]Guaviare!S57+[1]Huila!S57+'[1]La Guajira'!S57+[1]Magdalena!S57+[1]Meta!S57+[1]Nariño!S57+'[1]Norte de Santander'!S57+[1]Putumayo!S57+[1]Quindio!S57+[1]Risaralda!S57+'[1]San Anadrés'!S57+[1]Santander!S57+[1]Sucre!S57+[1]Tolima!S57+'[1]Valle del Cauca'!S57+[1]Vaupés!S57+[1]Vichada!S57</f>
        <v>0</v>
      </c>
      <c r="U57" s="83">
        <f>+[1]Amazonas!T57+[1]Antioquia!T57+[1]Atantico!T57+[1]Arauca!T57+[1]Bolivar!T57+[1]Boyacá!T57+[1]Caldas!T57+[1]Caquetá!T57+[1]Casanare!T57+[1]Cauca!T57+[1]Cesar!T57+[1]Chocó!T57+[1]Córdoba!T57+[1]Cundinamarca!T57+[1]Guainía!T57+[1]Guaviare!T57+[1]Huila!T57+'[1]La Guajira'!T57+[1]Magdalena!T57+[1]Meta!T57+[1]Nariño!T57+'[1]Norte de Santander'!T57+[1]Putumayo!T57+[1]Quindio!T57+[1]Risaralda!T57+'[1]San Anadrés'!T57+[1]Santander!T57+[1]Sucre!T57+[1]Tolima!T57+'[1]Valle del Cauca'!T57+[1]Vaupés!T57+[1]Vichada!T57</f>
        <v>0</v>
      </c>
      <c r="V57" s="148">
        <f t="shared" si="26"/>
        <v>2</v>
      </c>
      <c r="W57" s="148">
        <f t="shared" si="27"/>
        <v>0</v>
      </c>
      <c r="X57" s="148">
        <f>+'[1]Oficinas Nacionales'!Q57</f>
        <v>1</v>
      </c>
      <c r="Y57" s="148">
        <f>+'[1]Oficinas Nacionales'!R57</f>
        <v>0</v>
      </c>
      <c r="Z57" s="148">
        <f>+'[1]Oficinas Nacionales'!AG57</f>
        <v>0</v>
      </c>
      <c r="AA57" s="148">
        <f t="shared" si="28"/>
        <v>1</v>
      </c>
      <c r="AB57" s="148">
        <f t="shared" si="24"/>
        <v>0</v>
      </c>
      <c r="AC57" s="148">
        <f t="shared" si="24"/>
        <v>0</v>
      </c>
      <c r="AD57" s="148">
        <f>+[1]Amazonas!Q57</f>
        <v>0</v>
      </c>
      <c r="AE57" s="148">
        <f>+[1]Amazonas!R57</f>
        <v>0</v>
      </c>
      <c r="AF57" s="148">
        <f>+[1]Amazonas!AG57</f>
        <v>0</v>
      </c>
      <c r="AG57" s="148">
        <f>+[1]Antioquia!Q57</f>
        <v>0</v>
      </c>
      <c r="AH57" s="148">
        <f>+[1]Antioquia!R57</f>
        <v>0</v>
      </c>
      <c r="AI57" s="148">
        <f>+[1]Antioquia!AG57</f>
        <v>0</v>
      </c>
      <c r="AJ57" s="148">
        <f>+[1]Atantico!Q57</f>
        <v>1</v>
      </c>
      <c r="AK57" s="148">
        <f>+[1]Atantico!R57</f>
        <v>0</v>
      </c>
      <c r="AL57" s="148">
        <f>+[1]Atantico!AG57</f>
        <v>0</v>
      </c>
      <c r="AM57" s="148">
        <f>+[1]Arauca!Q57</f>
        <v>0</v>
      </c>
      <c r="AN57" s="148">
        <f>+[1]Arauca!R57</f>
        <v>0</v>
      </c>
      <c r="AO57" s="148">
        <f>+[1]Arauca!AG57</f>
        <v>0</v>
      </c>
      <c r="AP57" s="148">
        <f>+[1]Bolivar!Q57</f>
        <v>0</v>
      </c>
      <c r="AQ57" s="148">
        <f>+[1]Bolivar!R57</f>
        <v>0</v>
      </c>
      <c r="AR57" s="148">
        <f>+[1]Bolivar!AG57</f>
        <v>0</v>
      </c>
      <c r="AS57" s="148">
        <f>+[1]Boyacá!Q57</f>
        <v>0</v>
      </c>
      <c r="AT57" s="148">
        <f>+[1]Boyacá!R57</f>
        <v>0</v>
      </c>
      <c r="AU57" s="148">
        <f>+[1]Boyacá!AG57</f>
        <v>0</v>
      </c>
      <c r="AV57" s="148">
        <f>+[1]Caldas!Q57</f>
        <v>0</v>
      </c>
      <c r="AW57" s="148">
        <f>+[1]Caldas!R57</f>
        <v>0</v>
      </c>
      <c r="AX57" s="148">
        <f>+[1]Caldas!AG57</f>
        <v>0</v>
      </c>
      <c r="AY57" s="148">
        <f>+[1]Caquetá!Q57</f>
        <v>0</v>
      </c>
      <c r="AZ57" s="148">
        <f>+[1]Caquetá!R57</f>
        <v>0</v>
      </c>
      <c r="BA57" s="148">
        <f>+[1]Caquetá!AG57</f>
        <v>0</v>
      </c>
      <c r="BB57" s="148">
        <f>+[1]Casanare!Q57</f>
        <v>0</v>
      </c>
      <c r="BC57" s="148">
        <f>+[1]Casanare!R57</f>
        <v>0</v>
      </c>
      <c r="BD57" s="148">
        <f>+[1]Casanare!AG57</f>
        <v>0</v>
      </c>
      <c r="BE57" s="148">
        <f>+[1]Cauca!Q57</f>
        <v>0</v>
      </c>
      <c r="BF57" s="148">
        <f>+[1]Cauca!R57</f>
        <v>0</v>
      </c>
      <c r="BG57" s="148">
        <f>+[1]Cauca!AG57</f>
        <v>0</v>
      </c>
      <c r="BH57" s="148">
        <f>+[1]Cesar!Q57</f>
        <v>0</v>
      </c>
      <c r="BI57" s="148">
        <f>+[1]Cesar!R57</f>
        <v>0</v>
      </c>
      <c r="BJ57" s="148">
        <f>+[1]Cesar!AG57</f>
        <v>0</v>
      </c>
      <c r="BK57" s="148">
        <f>+[1]Chocó!Q57</f>
        <v>0</v>
      </c>
      <c r="BL57" s="148">
        <f>+[1]Chocó!R57</f>
        <v>0</v>
      </c>
      <c r="BM57" s="148">
        <f>+[1]Chocó!AG57</f>
        <v>0</v>
      </c>
      <c r="BN57" s="148">
        <f>+[1]Córdoba!Q57</f>
        <v>0</v>
      </c>
      <c r="BO57" s="148">
        <f>+[1]Córdoba!R57</f>
        <v>0</v>
      </c>
      <c r="BP57" s="148">
        <f>+[1]Córdoba!AG57</f>
        <v>0</v>
      </c>
      <c r="BQ57" s="148">
        <f>+[1]Cundinamarca!Q57</f>
        <v>0</v>
      </c>
      <c r="BR57" s="148">
        <f>+[1]Cundinamarca!R57</f>
        <v>0</v>
      </c>
      <c r="BS57" s="148">
        <f>+[1]Cundinamarca!AG57</f>
        <v>0</v>
      </c>
      <c r="BT57" s="148">
        <f>+[1]Guainía!Q57</f>
        <v>0</v>
      </c>
      <c r="BU57" s="148">
        <f>+[1]Guainía!R57</f>
        <v>0</v>
      </c>
      <c r="BV57" s="148">
        <f>+[1]Guainía!AG57</f>
        <v>0</v>
      </c>
      <c r="BW57" s="148">
        <f>+[1]Guaviare!Q57</f>
        <v>0</v>
      </c>
      <c r="BX57" s="148">
        <f>+[1]Guaviare!R57</f>
        <v>0</v>
      </c>
      <c r="BY57" s="148">
        <f>+[1]Guaviare!AG57</f>
        <v>0</v>
      </c>
      <c r="BZ57" s="148">
        <f>+[1]Huila!Q57</f>
        <v>0</v>
      </c>
      <c r="CA57" s="148">
        <f>+[1]Huila!R57</f>
        <v>0</v>
      </c>
      <c r="CB57" s="148">
        <f>+[1]Huila!AG57</f>
        <v>0</v>
      </c>
      <c r="CC57" s="148">
        <f>+'[1]La Guajira'!Q57</f>
        <v>0</v>
      </c>
      <c r="CD57" s="148">
        <f>+'[1]La Guajira'!R57</f>
        <v>0</v>
      </c>
      <c r="CE57" s="148">
        <f>+'[1]La Guajira'!AG57</f>
        <v>0</v>
      </c>
      <c r="CF57" s="148">
        <f>+[1]Magdalena!Q57</f>
        <v>0</v>
      </c>
      <c r="CG57" s="148">
        <f>+[1]Magdalena!R57</f>
        <v>0</v>
      </c>
      <c r="CH57" s="148">
        <f>+[1]Magdalena!AG57</f>
        <v>0</v>
      </c>
      <c r="CI57" s="148">
        <f>+[1]Meta!Q57</f>
        <v>0</v>
      </c>
      <c r="CJ57" s="148">
        <f>+[1]Meta!R57</f>
        <v>0</v>
      </c>
      <c r="CK57" s="148">
        <f>+[1]Meta!AG57</f>
        <v>0</v>
      </c>
      <c r="CL57" s="148">
        <f>+[1]Nariño!Q57</f>
        <v>0</v>
      </c>
      <c r="CM57" s="148">
        <f>+[1]Nariño!R57</f>
        <v>0</v>
      </c>
      <c r="CN57" s="148">
        <f>+[1]Nariño!AG57</f>
        <v>0</v>
      </c>
      <c r="CO57" s="148">
        <f>+'[1]Norte de Santander'!Q57</f>
        <v>0</v>
      </c>
      <c r="CP57" s="148">
        <f>+'[1]Norte de Santander'!R57</f>
        <v>0</v>
      </c>
      <c r="CQ57" s="148">
        <f>+'[1]Norte de Santander'!AG57</f>
        <v>0</v>
      </c>
      <c r="CR57" s="148">
        <f>+[1]Putumayo!Q57</f>
        <v>0</v>
      </c>
      <c r="CS57" s="148">
        <f>+[1]Putumayo!R57</f>
        <v>0</v>
      </c>
      <c r="CT57" s="148">
        <f>+[1]Putumayo!AG57</f>
        <v>0</v>
      </c>
      <c r="CU57" s="148">
        <f>+[1]Quindio!Q57</f>
        <v>0</v>
      </c>
      <c r="CV57" s="148">
        <f>+[1]Quindio!R57</f>
        <v>0</v>
      </c>
      <c r="CW57" s="148">
        <f>+[1]Quindio!AG57</f>
        <v>0</v>
      </c>
      <c r="CX57" s="148">
        <f>+[1]Risaralda!Q57</f>
        <v>0</v>
      </c>
      <c r="CY57" s="148">
        <f>+[1]Risaralda!R57</f>
        <v>0</v>
      </c>
      <c r="CZ57" s="148">
        <f>+[1]Risaralda!AG57</f>
        <v>0</v>
      </c>
      <c r="DA57" s="148">
        <f>+'[1]San Anadrés'!Q57</f>
        <v>0</v>
      </c>
      <c r="DB57" s="148">
        <f>+'[1]San Anadrés'!R57</f>
        <v>0</v>
      </c>
      <c r="DC57" s="148">
        <f>+'[1]San Anadrés'!AG57</f>
        <v>0</v>
      </c>
      <c r="DD57" s="148">
        <f>+[1]Santander!Q57</f>
        <v>0</v>
      </c>
      <c r="DE57" s="148">
        <f>+[1]Santander!R57</f>
        <v>0</v>
      </c>
      <c r="DF57" s="148">
        <f>+[1]Santander!AG57</f>
        <v>0</v>
      </c>
      <c r="DG57" s="148">
        <f>+[1]Sucre!Q57</f>
        <v>0</v>
      </c>
      <c r="DH57" s="148">
        <f>+[1]Sucre!R57</f>
        <v>0</v>
      </c>
      <c r="DI57" s="148">
        <f>+[1]Sucre!AG57</f>
        <v>0</v>
      </c>
      <c r="DJ57" s="148">
        <f>+[1]Tolima!Q57</f>
        <v>0</v>
      </c>
      <c r="DK57" s="148">
        <f>+[1]Tolima!R57</f>
        <v>0</v>
      </c>
      <c r="DL57" s="148">
        <f>+[1]Tolima!AG57</f>
        <v>0</v>
      </c>
      <c r="DM57" s="148">
        <f>+'[1]Valle del Cauca'!Q57</f>
        <v>0</v>
      </c>
      <c r="DN57" s="148">
        <f>+'[1]Valle del Cauca'!R57</f>
        <v>0</v>
      </c>
      <c r="DO57" s="148">
        <f>+'[1]Valle del Cauca'!AG57</f>
        <v>0</v>
      </c>
      <c r="DP57" s="148">
        <f>+[1]Vaupés!Q57</f>
        <v>0</v>
      </c>
      <c r="DQ57" s="148">
        <f>+[1]Vaupés!R57</f>
        <v>0</v>
      </c>
      <c r="DR57" s="148">
        <f>+[1]Vaupés!AG57</f>
        <v>0</v>
      </c>
      <c r="DS57" s="148">
        <f>+[1]Vichada!Q57</f>
        <v>0</v>
      </c>
      <c r="DT57" s="148">
        <f>+[1]Vichada!R57</f>
        <v>0</v>
      </c>
      <c r="DU57" s="148">
        <f>+[1]Vichada!AG57</f>
        <v>0</v>
      </c>
    </row>
    <row r="58" spans="1:125" ht="56.25" hidden="1" x14ac:dyDescent="0.2">
      <c r="A58" s="198" t="s">
        <v>771</v>
      </c>
      <c r="B58" s="149" t="str">
        <f t="shared" si="4"/>
        <v>5-0-30-4</v>
      </c>
      <c r="C58" s="204" t="s">
        <v>772</v>
      </c>
      <c r="D58" s="204" t="s">
        <v>55</v>
      </c>
      <c r="E58" s="204" t="s">
        <v>56</v>
      </c>
      <c r="F58" s="204" t="s">
        <v>920</v>
      </c>
      <c r="G58" s="204" t="s">
        <v>921</v>
      </c>
      <c r="H58" s="135" t="s">
        <v>928</v>
      </c>
      <c r="I58" s="192" t="s">
        <v>869</v>
      </c>
      <c r="J58" s="135">
        <v>10</v>
      </c>
      <c r="K58" s="135">
        <v>10</v>
      </c>
      <c r="L58" s="192" t="s">
        <v>842</v>
      </c>
      <c r="M58" s="148">
        <v>7</v>
      </c>
      <c r="N58" s="192" t="s">
        <v>870</v>
      </c>
      <c r="O58" s="150" t="s">
        <v>57</v>
      </c>
      <c r="P58" s="192" t="s">
        <v>60</v>
      </c>
      <c r="Q58" s="69">
        <f t="shared" si="0"/>
        <v>0</v>
      </c>
      <c r="R58" s="206">
        <f t="shared" si="25"/>
        <v>0</v>
      </c>
      <c r="S58" s="83" t="e">
        <f t="shared" si="6"/>
        <v>#DIV/0!</v>
      </c>
      <c r="T58" s="83">
        <f>+[1]Amazonas!S58+[1]Antioquia!S58+[1]Atantico!S58+[1]Arauca!S58+[1]Bolivar!S58+[1]Boyacá!S58+[1]Caldas!S58+[1]Caquetá!S58+[1]Casanare!S58+[1]Cauca!S58+[1]Cesar!S58+[1]Chocó!S58+[1]Córdoba!S58+[1]Cundinamarca!S58+[1]Guainía!S58+[1]Guaviare!S58+[1]Huila!S58+'[1]La Guajira'!S58+[1]Magdalena!S58+[1]Meta!S58+[1]Nariño!S58+'[1]Norte de Santander'!S58+[1]Putumayo!S58+[1]Quindio!S58+[1]Risaralda!S58+'[1]San Anadrés'!S58+[1]Santander!S58+[1]Sucre!S58+[1]Tolima!S58+'[1]Valle del Cauca'!S58+[1]Vaupés!S58+[1]Vichada!S58</f>
        <v>0</v>
      </c>
      <c r="U58" s="83">
        <f>+[1]Amazonas!T58+[1]Antioquia!T58+[1]Atantico!T58+[1]Arauca!T58+[1]Bolivar!T58+[1]Boyacá!T58+[1]Caldas!T58+[1]Caquetá!T58+[1]Casanare!T58+[1]Cauca!T58+[1]Cesar!T58+[1]Chocó!T58+[1]Córdoba!T58+[1]Cundinamarca!T58+[1]Guainía!T58+[1]Guaviare!T58+[1]Huila!T58+'[1]La Guajira'!T58+[1]Magdalena!T58+[1]Meta!T58+[1]Nariño!T58+'[1]Norte de Santander'!T58+[1]Putumayo!T58+[1]Quindio!T58+[1]Risaralda!T58+'[1]San Anadrés'!T58+[1]Santander!T58+[1]Sucre!T58+[1]Tolima!T58+'[1]Valle del Cauca'!T58+[1]Vaupés!T58+[1]Vichada!T58</f>
        <v>0</v>
      </c>
      <c r="V58" s="148">
        <f t="shared" si="26"/>
        <v>15</v>
      </c>
      <c r="W58" s="148">
        <f t="shared" si="27"/>
        <v>0</v>
      </c>
      <c r="X58" s="148">
        <f>+'[1]Oficinas Nacionales'!Q58</f>
        <v>10</v>
      </c>
      <c r="Y58" s="148">
        <f>+'[1]Oficinas Nacionales'!R58</f>
        <v>7</v>
      </c>
      <c r="Z58" s="148">
        <f>+'[1]Oficinas Nacionales'!AG58</f>
        <v>0</v>
      </c>
      <c r="AA58" s="148">
        <f t="shared" si="28"/>
        <v>5</v>
      </c>
      <c r="AB58" s="148">
        <f t="shared" si="24"/>
        <v>4.3100000000000005</v>
      </c>
      <c r="AC58" s="148">
        <f t="shared" si="24"/>
        <v>0</v>
      </c>
      <c r="AD58" s="148">
        <f>+[1]Amazonas!Q58</f>
        <v>0</v>
      </c>
      <c r="AE58" s="148">
        <f>+[1]Amazonas!R58</f>
        <v>0</v>
      </c>
      <c r="AF58" s="148">
        <f>+[1]Amazonas!AG58</f>
        <v>0</v>
      </c>
      <c r="AG58" s="148">
        <f>+[1]Antioquia!Q58</f>
        <v>0</v>
      </c>
      <c r="AH58" s="148">
        <f>+[1]Antioquia!R58</f>
        <v>0</v>
      </c>
      <c r="AI58" s="148">
        <f>+[1]Antioquia!AG58</f>
        <v>0</v>
      </c>
      <c r="AJ58" s="148">
        <f>+[1]Atantico!Q58</f>
        <v>1</v>
      </c>
      <c r="AK58" s="148">
        <f>+[1]Atantico!R58</f>
        <v>0.5</v>
      </c>
      <c r="AL58" s="148">
        <f>+[1]Atantico!AG58</f>
        <v>0</v>
      </c>
      <c r="AM58" s="148">
        <f>+[1]Arauca!Q58</f>
        <v>0</v>
      </c>
      <c r="AN58" s="148">
        <f>+[1]Arauca!R58</f>
        <v>0</v>
      </c>
      <c r="AO58" s="148">
        <f>+[1]Arauca!AG58</f>
        <v>0</v>
      </c>
      <c r="AP58" s="148">
        <f>+[1]Bolivar!Q58</f>
        <v>0</v>
      </c>
      <c r="AQ58" s="148">
        <f>+[1]Bolivar!R58</f>
        <v>0</v>
      </c>
      <c r="AR58" s="148">
        <f>+[1]Bolivar!AG58</f>
        <v>0</v>
      </c>
      <c r="AS58" s="148">
        <f>+[1]Boyacá!Q58</f>
        <v>0</v>
      </c>
      <c r="AT58" s="148">
        <f>+[1]Boyacá!R58</f>
        <v>0</v>
      </c>
      <c r="AU58" s="148">
        <f>+[1]Boyacá!AG58</f>
        <v>0</v>
      </c>
      <c r="AV58" s="148">
        <f>+[1]Caldas!Q58</f>
        <v>1</v>
      </c>
      <c r="AW58" s="148">
        <f>+[1]Caldas!R58</f>
        <v>1</v>
      </c>
      <c r="AX58" s="148">
        <f>+[1]Caldas!AG58</f>
        <v>0</v>
      </c>
      <c r="AY58" s="148">
        <f>+[1]Caquetá!Q58</f>
        <v>0</v>
      </c>
      <c r="AZ58" s="148">
        <f>+[1]Caquetá!R58</f>
        <v>0</v>
      </c>
      <c r="BA58" s="148">
        <f>+[1]Caquetá!AG58</f>
        <v>0</v>
      </c>
      <c r="BB58" s="148">
        <f>+[1]Casanare!Q58</f>
        <v>0</v>
      </c>
      <c r="BC58" s="148">
        <f>+[1]Casanare!R58</f>
        <v>0</v>
      </c>
      <c r="BD58" s="148">
        <f>+[1]Casanare!AG58</f>
        <v>0</v>
      </c>
      <c r="BE58" s="148">
        <f>+[1]Cauca!Q58</f>
        <v>0</v>
      </c>
      <c r="BF58" s="148">
        <f>+[1]Cauca!R58</f>
        <v>0</v>
      </c>
      <c r="BG58" s="148">
        <f>+[1]Cauca!AG58</f>
        <v>0</v>
      </c>
      <c r="BH58" s="148">
        <f>+[1]Cesar!Q58</f>
        <v>0</v>
      </c>
      <c r="BI58" s="148">
        <f>+[1]Cesar!R58</f>
        <v>0</v>
      </c>
      <c r="BJ58" s="148">
        <f>+[1]Cesar!AG58</f>
        <v>0</v>
      </c>
      <c r="BK58" s="148">
        <f>+[1]Chocó!Q58</f>
        <v>0</v>
      </c>
      <c r="BL58" s="148">
        <f>+[1]Chocó!R58</f>
        <v>0</v>
      </c>
      <c r="BM58" s="148">
        <f>+[1]Chocó!AG58</f>
        <v>0</v>
      </c>
      <c r="BN58" s="148">
        <f>+[1]Córdoba!Q58</f>
        <v>1</v>
      </c>
      <c r="BO58" s="148">
        <f>+[1]Córdoba!R58</f>
        <v>0.81</v>
      </c>
      <c r="BP58" s="148">
        <f>+[1]Córdoba!AG58</f>
        <v>0</v>
      </c>
      <c r="BQ58" s="148">
        <f>+[1]Cundinamarca!Q58</f>
        <v>0</v>
      </c>
      <c r="BR58" s="148">
        <f>+[1]Cundinamarca!R58</f>
        <v>0</v>
      </c>
      <c r="BS58" s="148">
        <f>+[1]Cundinamarca!AG58</f>
        <v>0</v>
      </c>
      <c r="BT58" s="148">
        <f>+[1]Guainía!Q58</f>
        <v>0</v>
      </c>
      <c r="BU58" s="148">
        <f>+[1]Guainía!R58</f>
        <v>0</v>
      </c>
      <c r="BV58" s="148">
        <f>+[1]Guainía!AG58</f>
        <v>0</v>
      </c>
      <c r="BW58" s="148">
        <f>+[1]Guaviare!Q58</f>
        <v>0</v>
      </c>
      <c r="BX58" s="148">
        <f>+[1]Guaviare!R58</f>
        <v>0</v>
      </c>
      <c r="BY58" s="148">
        <f>+[1]Guaviare!AG58</f>
        <v>0</v>
      </c>
      <c r="BZ58" s="148">
        <f>+[1]Huila!Q58</f>
        <v>0</v>
      </c>
      <c r="CA58" s="148">
        <f>+[1]Huila!R58</f>
        <v>0</v>
      </c>
      <c r="CB58" s="148">
        <f>+[1]Huila!AG58</f>
        <v>0</v>
      </c>
      <c r="CC58" s="148">
        <f>+'[1]La Guajira'!Q58</f>
        <v>0</v>
      </c>
      <c r="CD58" s="148">
        <f>+'[1]La Guajira'!R58</f>
        <v>0</v>
      </c>
      <c r="CE58" s="148">
        <f>+'[1]La Guajira'!AG58</f>
        <v>0</v>
      </c>
      <c r="CF58" s="148">
        <f>+[1]Magdalena!Q58</f>
        <v>0</v>
      </c>
      <c r="CG58" s="148">
        <f>+[1]Magdalena!R58</f>
        <v>0</v>
      </c>
      <c r="CH58" s="148">
        <f>+[1]Magdalena!AG58</f>
        <v>0</v>
      </c>
      <c r="CI58" s="148">
        <f>+[1]Meta!Q58</f>
        <v>1</v>
      </c>
      <c r="CJ58" s="148">
        <f>+[1]Meta!R58</f>
        <v>1</v>
      </c>
      <c r="CK58" s="148">
        <f>+[1]Meta!AG58</f>
        <v>0</v>
      </c>
      <c r="CL58" s="148">
        <f>+[1]Nariño!Q58</f>
        <v>1</v>
      </c>
      <c r="CM58" s="148">
        <f>+[1]Nariño!R58</f>
        <v>1</v>
      </c>
      <c r="CN58" s="148">
        <f>+[1]Nariño!AG58</f>
        <v>0</v>
      </c>
      <c r="CO58" s="148">
        <f>+'[1]Norte de Santander'!Q58</f>
        <v>0</v>
      </c>
      <c r="CP58" s="148">
        <f>+'[1]Norte de Santander'!R58</f>
        <v>0</v>
      </c>
      <c r="CQ58" s="148">
        <f>+'[1]Norte de Santander'!AG58</f>
        <v>0</v>
      </c>
      <c r="CR58" s="148">
        <f>+[1]Putumayo!Q58</f>
        <v>0</v>
      </c>
      <c r="CS58" s="148">
        <f>+[1]Putumayo!R58</f>
        <v>0</v>
      </c>
      <c r="CT58" s="148">
        <f>+[1]Putumayo!AG58</f>
        <v>0</v>
      </c>
      <c r="CU58" s="148">
        <f>+[1]Quindio!Q58</f>
        <v>0</v>
      </c>
      <c r="CV58" s="148">
        <f>+[1]Quindio!R58</f>
        <v>0</v>
      </c>
      <c r="CW58" s="148">
        <f>+[1]Quindio!AG58</f>
        <v>0</v>
      </c>
      <c r="CX58" s="148">
        <f>+[1]Risaralda!Q58</f>
        <v>0</v>
      </c>
      <c r="CY58" s="148">
        <f>+[1]Risaralda!R58</f>
        <v>0</v>
      </c>
      <c r="CZ58" s="148">
        <f>+[1]Risaralda!AG58</f>
        <v>0</v>
      </c>
      <c r="DA58" s="148">
        <f>+'[1]San Anadrés'!Q58</f>
        <v>0</v>
      </c>
      <c r="DB58" s="148">
        <f>+'[1]San Anadrés'!R58</f>
        <v>0</v>
      </c>
      <c r="DC58" s="148">
        <f>+'[1]San Anadrés'!AG58</f>
        <v>0</v>
      </c>
      <c r="DD58" s="148">
        <f>+[1]Santander!Q58</f>
        <v>0</v>
      </c>
      <c r="DE58" s="148">
        <f>+[1]Santander!R58</f>
        <v>0</v>
      </c>
      <c r="DF58" s="148">
        <f>+[1]Santander!AG58</f>
        <v>0</v>
      </c>
      <c r="DG58" s="148">
        <f>+[1]Sucre!Q58</f>
        <v>0</v>
      </c>
      <c r="DH58" s="148">
        <f>+[1]Sucre!R58</f>
        <v>0</v>
      </c>
      <c r="DI58" s="148">
        <f>+[1]Sucre!AG58</f>
        <v>0</v>
      </c>
      <c r="DJ58" s="148">
        <f>+[1]Tolima!Q58</f>
        <v>0</v>
      </c>
      <c r="DK58" s="148">
        <f>+[1]Tolima!R58</f>
        <v>0</v>
      </c>
      <c r="DL58" s="148">
        <f>+[1]Tolima!AG58</f>
        <v>0</v>
      </c>
      <c r="DM58" s="148">
        <f>+'[1]Valle del Cauca'!Q58</f>
        <v>0</v>
      </c>
      <c r="DN58" s="148">
        <f>+'[1]Valle del Cauca'!R58</f>
        <v>0</v>
      </c>
      <c r="DO58" s="148">
        <f>+'[1]Valle del Cauca'!AG58</f>
        <v>0</v>
      </c>
      <c r="DP58" s="148">
        <f>+[1]Vaupés!Q58</f>
        <v>0</v>
      </c>
      <c r="DQ58" s="148">
        <f>+[1]Vaupés!R58</f>
        <v>0</v>
      </c>
      <c r="DR58" s="148">
        <f>+[1]Vaupés!AG58</f>
        <v>0</v>
      </c>
      <c r="DS58" s="148">
        <f>+[1]Vichada!Q58</f>
        <v>0</v>
      </c>
      <c r="DT58" s="148">
        <f>+[1]Vichada!R58</f>
        <v>0</v>
      </c>
      <c r="DU58" s="148">
        <f>+[1]Vichada!AG58</f>
        <v>0</v>
      </c>
    </row>
    <row r="59" spans="1:125" ht="67.5" hidden="1" x14ac:dyDescent="0.2">
      <c r="A59" s="198" t="s">
        <v>771</v>
      </c>
      <c r="B59" s="149" t="str">
        <f t="shared" si="4"/>
        <v>5-0-30-5</v>
      </c>
      <c r="C59" s="204" t="s">
        <v>772</v>
      </c>
      <c r="D59" s="204" t="s">
        <v>55</v>
      </c>
      <c r="E59" s="204" t="s">
        <v>56</v>
      </c>
      <c r="F59" s="204" t="s">
        <v>920</v>
      </c>
      <c r="G59" s="204" t="s">
        <v>921</v>
      </c>
      <c r="H59" s="135" t="s">
        <v>929</v>
      </c>
      <c r="I59" s="192" t="s">
        <v>872</v>
      </c>
      <c r="J59" s="135">
        <v>86</v>
      </c>
      <c r="K59" s="135">
        <v>10</v>
      </c>
      <c r="L59" s="192" t="s">
        <v>873</v>
      </c>
      <c r="M59" s="148">
        <v>91</v>
      </c>
      <c r="N59" s="192" t="s">
        <v>874</v>
      </c>
      <c r="O59" s="150" t="s">
        <v>57</v>
      </c>
      <c r="P59" s="150" t="s">
        <v>59</v>
      </c>
      <c r="Q59" s="69">
        <f t="shared" si="0"/>
        <v>0</v>
      </c>
      <c r="R59" s="206">
        <f t="shared" si="25"/>
        <v>0</v>
      </c>
      <c r="S59" s="83">
        <f t="shared" si="6"/>
        <v>1</v>
      </c>
      <c r="T59" s="83">
        <f>+[1]Amazonas!S59+[1]Antioquia!S59+[1]Atantico!S59+[1]Arauca!S59+[1]Bolivar!S59+[1]Boyacá!S59+[1]Caldas!S59+[1]Caquetá!S59+[1]Casanare!S59+[1]Cauca!S59+[1]Cesar!S59+[1]Chocó!S59+[1]Córdoba!S59+[1]Cundinamarca!S59+[1]Guainía!S59+[1]Guaviare!S59+[1]Huila!S59+'[1]La Guajira'!S59+[1]Magdalena!S59+[1]Meta!S59+[1]Nariño!S59+'[1]Norte de Santander'!S59+[1]Putumayo!S59+[1]Quindio!S59+[1]Risaralda!S59+'[1]San Anadrés'!S59+[1]Santander!S59+[1]Sucre!S59+[1]Tolima!S59+'[1]Valle del Cauca'!S59+[1]Vaupés!S59+[1]Vichada!S59</f>
        <v>547</v>
      </c>
      <c r="U59" s="83">
        <f>+[1]Amazonas!T59+[1]Antioquia!T59+[1]Atantico!T59+[1]Arauca!T59+[1]Bolivar!T59+[1]Boyacá!T59+[1]Caldas!T59+[1]Caquetá!T59+[1]Casanare!T59+[1]Cauca!T59+[1]Cesar!T59+[1]Chocó!T59+[1]Córdoba!T59+[1]Cundinamarca!T59+[1]Guainía!T59+[1]Guaviare!T59+[1]Huila!T59+'[1]La Guajira'!T59+[1]Magdalena!T59+[1]Meta!T59+[1]Nariño!T59+'[1]Norte de Santander'!T59+[1]Putumayo!T59+[1]Quindio!T59+[1]Risaralda!T59+'[1]San Anadrés'!T59+[1]Santander!T59+[1]Sucre!T59+[1]Tolima!T59+'[1]Valle del Cauca'!T59+[1]Vaupés!T59+[1]Vichada!T59</f>
        <v>547</v>
      </c>
      <c r="V59" s="148">
        <f t="shared" si="26"/>
        <v>516</v>
      </c>
      <c r="W59" s="148">
        <f t="shared" si="27"/>
        <v>0</v>
      </c>
      <c r="X59" s="148">
        <f>+'[1]Oficinas Nacionales'!Q59</f>
        <v>86</v>
      </c>
      <c r="Y59" s="148">
        <f>+'[1]Oficinas Nacionales'!R59</f>
        <v>91</v>
      </c>
      <c r="Z59" s="148">
        <f>+'[1]Oficinas Nacionales'!AG59</f>
        <v>0</v>
      </c>
      <c r="AA59" s="148">
        <f t="shared" si="28"/>
        <v>430</v>
      </c>
      <c r="AB59" s="148">
        <f t="shared" si="24"/>
        <v>462</v>
      </c>
      <c r="AC59" s="148">
        <f t="shared" si="24"/>
        <v>0</v>
      </c>
      <c r="AD59" s="148">
        <f>+[1]Amazonas!Q59</f>
        <v>0</v>
      </c>
      <c r="AE59" s="148">
        <f>+[1]Amazonas!R59</f>
        <v>0</v>
      </c>
      <c r="AF59" s="148">
        <f>+[1]Amazonas!AG59</f>
        <v>0</v>
      </c>
      <c r="AG59" s="148">
        <f>+[1]Antioquia!Q59</f>
        <v>0</v>
      </c>
      <c r="AH59" s="148">
        <f>+[1]Antioquia!R59</f>
        <v>0</v>
      </c>
      <c r="AI59" s="148">
        <f>+[1]Antioquia!AG59</f>
        <v>0</v>
      </c>
      <c r="AJ59" s="148">
        <f>+[1]Atantico!Q59</f>
        <v>86</v>
      </c>
      <c r="AK59" s="148">
        <f>+[1]Atantico!R59</f>
        <v>80</v>
      </c>
      <c r="AL59" s="148">
        <f>+[1]Atantico!AG59</f>
        <v>0</v>
      </c>
      <c r="AM59" s="148">
        <f>+[1]Arauca!Q59</f>
        <v>0</v>
      </c>
      <c r="AN59" s="148">
        <f>+[1]Arauca!R59</f>
        <v>0</v>
      </c>
      <c r="AO59" s="148">
        <f>+[1]Arauca!AG59</f>
        <v>0</v>
      </c>
      <c r="AP59" s="148">
        <f>+[1]Bolivar!Q59</f>
        <v>0</v>
      </c>
      <c r="AQ59" s="148">
        <f>+[1]Bolivar!R59</f>
        <v>0</v>
      </c>
      <c r="AR59" s="148">
        <f>+[1]Bolivar!AG59</f>
        <v>0</v>
      </c>
      <c r="AS59" s="148">
        <f>+[1]Boyacá!Q59</f>
        <v>0</v>
      </c>
      <c r="AT59" s="148">
        <f>+[1]Boyacá!R59</f>
        <v>0</v>
      </c>
      <c r="AU59" s="148">
        <f>+[1]Boyacá!AG59</f>
        <v>0</v>
      </c>
      <c r="AV59" s="148">
        <f>+[1]Caldas!Q59</f>
        <v>86</v>
      </c>
      <c r="AW59" s="148">
        <f>+[1]Caldas!R59</f>
        <v>93</v>
      </c>
      <c r="AX59" s="148">
        <f>+[1]Caldas!AG59</f>
        <v>0</v>
      </c>
      <c r="AY59" s="148">
        <f>+[1]Caquetá!Q59</f>
        <v>0</v>
      </c>
      <c r="AZ59" s="148">
        <f>+[1]Caquetá!R59</f>
        <v>0</v>
      </c>
      <c r="BA59" s="148">
        <f>+[1]Caquetá!AG59</f>
        <v>0</v>
      </c>
      <c r="BB59" s="148">
        <f>+[1]Casanare!Q59</f>
        <v>0</v>
      </c>
      <c r="BC59" s="148">
        <f>+[1]Casanare!R59</f>
        <v>0</v>
      </c>
      <c r="BD59" s="148">
        <f>+[1]Casanare!AG59</f>
        <v>0</v>
      </c>
      <c r="BE59" s="148">
        <f>+[1]Cauca!Q59</f>
        <v>0</v>
      </c>
      <c r="BF59" s="148">
        <f>+[1]Cauca!R59</f>
        <v>0</v>
      </c>
      <c r="BG59" s="148">
        <f>+[1]Cauca!AG59</f>
        <v>0</v>
      </c>
      <c r="BH59" s="148">
        <f>+[1]Cesar!Q59</f>
        <v>0</v>
      </c>
      <c r="BI59" s="148">
        <f>+[1]Cesar!R59</f>
        <v>0</v>
      </c>
      <c r="BJ59" s="148">
        <f>+[1]Cesar!AG59</f>
        <v>0</v>
      </c>
      <c r="BK59" s="148">
        <f>+[1]Chocó!Q59</f>
        <v>0</v>
      </c>
      <c r="BL59" s="148">
        <f>+[1]Chocó!R59</f>
        <v>0</v>
      </c>
      <c r="BM59" s="148">
        <f>+[1]Chocó!AG59</f>
        <v>0</v>
      </c>
      <c r="BN59" s="148">
        <f>+[1]Córdoba!Q59</f>
        <v>86</v>
      </c>
      <c r="BO59" s="148">
        <f>+[1]Córdoba!R59</f>
        <v>99</v>
      </c>
      <c r="BP59" s="148">
        <f>+[1]Córdoba!AG59</f>
        <v>0</v>
      </c>
      <c r="BQ59" s="148">
        <f>+[1]Cundinamarca!Q59</f>
        <v>0</v>
      </c>
      <c r="BR59" s="148">
        <f>+[1]Cundinamarca!R59</f>
        <v>0</v>
      </c>
      <c r="BS59" s="148">
        <f>+[1]Cundinamarca!AG59</f>
        <v>0</v>
      </c>
      <c r="BT59" s="148">
        <f>+[1]Guainía!Q59</f>
        <v>0</v>
      </c>
      <c r="BU59" s="148">
        <f>+[1]Guainía!R59</f>
        <v>0</v>
      </c>
      <c r="BV59" s="148">
        <f>+[1]Guainía!AG59</f>
        <v>0</v>
      </c>
      <c r="BW59" s="148">
        <f>+[1]Guaviare!Q59</f>
        <v>0</v>
      </c>
      <c r="BX59" s="148">
        <f>+[1]Guaviare!R59</f>
        <v>0</v>
      </c>
      <c r="BY59" s="148">
        <f>+[1]Guaviare!AG59</f>
        <v>0</v>
      </c>
      <c r="BZ59" s="148">
        <f>+[1]Huila!Q59</f>
        <v>0</v>
      </c>
      <c r="CA59" s="148">
        <f>+[1]Huila!R59</f>
        <v>0</v>
      </c>
      <c r="CB59" s="148">
        <f>+[1]Huila!AG59</f>
        <v>0</v>
      </c>
      <c r="CC59" s="148">
        <f>+'[1]La Guajira'!Q59</f>
        <v>0</v>
      </c>
      <c r="CD59" s="148">
        <f>+'[1]La Guajira'!R59</f>
        <v>0</v>
      </c>
      <c r="CE59" s="148">
        <f>+'[1]La Guajira'!AG59</f>
        <v>0</v>
      </c>
      <c r="CF59" s="148">
        <f>+[1]Magdalena!Q59</f>
        <v>0</v>
      </c>
      <c r="CG59" s="148">
        <f>+[1]Magdalena!R59</f>
        <v>0</v>
      </c>
      <c r="CH59" s="148">
        <f>+[1]Magdalena!AG59</f>
        <v>0</v>
      </c>
      <c r="CI59" s="148">
        <f>+[1]Meta!Q59</f>
        <v>86</v>
      </c>
      <c r="CJ59" s="148">
        <f>+[1]Meta!R59</f>
        <v>90</v>
      </c>
      <c r="CK59" s="148">
        <f>+[1]Meta!AG59</f>
        <v>0</v>
      </c>
      <c r="CL59" s="148">
        <f>+[1]Nariño!Q59</f>
        <v>86</v>
      </c>
      <c r="CM59" s="148">
        <f>+[1]Nariño!R59</f>
        <v>100</v>
      </c>
      <c r="CN59" s="148">
        <f>+[1]Nariño!AG59</f>
        <v>0</v>
      </c>
      <c r="CO59" s="148">
        <f>+'[1]Norte de Santander'!Q59</f>
        <v>0</v>
      </c>
      <c r="CP59" s="148">
        <f>+'[1]Norte de Santander'!R59</f>
        <v>0</v>
      </c>
      <c r="CQ59" s="148">
        <f>+'[1]Norte de Santander'!AG59</f>
        <v>0</v>
      </c>
      <c r="CR59" s="148">
        <f>+[1]Putumayo!Q59</f>
        <v>0</v>
      </c>
      <c r="CS59" s="148">
        <f>+[1]Putumayo!R59</f>
        <v>0</v>
      </c>
      <c r="CT59" s="148">
        <f>+[1]Putumayo!AG59</f>
        <v>0</v>
      </c>
      <c r="CU59" s="148">
        <f>+[1]Quindio!Q59</f>
        <v>0</v>
      </c>
      <c r="CV59" s="148">
        <f>+[1]Quindio!R59</f>
        <v>0</v>
      </c>
      <c r="CW59" s="148">
        <f>+[1]Quindio!AG59</f>
        <v>0</v>
      </c>
      <c r="CX59" s="148">
        <f>+[1]Risaralda!Q59</f>
        <v>0</v>
      </c>
      <c r="CY59" s="148">
        <f>+[1]Risaralda!R59</f>
        <v>0</v>
      </c>
      <c r="CZ59" s="148">
        <f>+[1]Risaralda!AG59</f>
        <v>0</v>
      </c>
      <c r="DA59" s="148">
        <f>+'[1]San Anadrés'!Q59</f>
        <v>0</v>
      </c>
      <c r="DB59" s="148">
        <f>+'[1]San Anadrés'!R59</f>
        <v>0</v>
      </c>
      <c r="DC59" s="148">
        <f>+'[1]San Anadrés'!AG59</f>
        <v>0</v>
      </c>
      <c r="DD59" s="148">
        <f>+[1]Santander!Q59</f>
        <v>0</v>
      </c>
      <c r="DE59" s="148">
        <f>+[1]Santander!R59</f>
        <v>0</v>
      </c>
      <c r="DF59" s="148">
        <f>+[1]Santander!AG59</f>
        <v>0</v>
      </c>
      <c r="DG59" s="148">
        <f>+[1]Sucre!Q59</f>
        <v>0</v>
      </c>
      <c r="DH59" s="148">
        <f>+[1]Sucre!R59</f>
        <v>0</v>
      </c>
      <c r="DI59" s="148">
        <f>+[1]Sucre!AG59</f>
        <v>0</v>
      </c>
      <c r="DJ59" s="148">
        <f>+[1]Tolima!Q59</f>
        <v>0</v>
      </c>
      <c r="DK59" s="148">
        <f>+[1]Tolima!R59</f>
        <v>0</v>
      </c>
      <c r="DL59" s="148">
        <f>+[1]Tolima!AG59</f>
        <v>0</v>
      </c>
      <c r="DM59" s="148">
        <f>+'[1]Valle del Cauca'!Q59</f>
        <v>0</v>
      </c>
      <c r="DN59" s="148">
        <f>+'[1]Valle del Cauca'!R59</f>
        <v>0</v>
      </c>
      <c r="DO59" s="148">
        <f>+'[1]Valle del Cauca'!AG59</f>
        <v>0</v>
      </c>
      <c r="DP59" s="148">
        <f>+[1]Vaupés!Q59</f>
        <v>0</v>
      </c>
      <c r="DQ59" s="148">
        <f>+[1]Vaupés!R59</f>
        <v>0</v>
      </c>
      <c r="DR59" s="148">
        <f>+[1]Vaupés!AG59</f>
        <v>0</v>
      </c>
      <c r="DS59" s="148">
        <f>+[1]Vichada!Q59</f>
        <v>0</v>
      </c>
      <c r="DT59" s="148">
        <f>+[1]Vichada!R59</f>
        <v>0</v>
      </c>
      <c r="DU59" s="148">
        <f>+[1]Vichada!AG59</f>
        <v>0</v>
      </c>
    </row>
    <row r="60" spans="1:125" ht="33.75" hidden="1" x14ac:dyDescent="0.2">
      <c r="A60" s="198" t="s">
        <v>771</v>
      </c>
      <c r="B60" s="149" t="str">
        <f t="shared" si="4"/>
        <v>5-0-30-6</v>
      </c>
      <c r="C60" s="204" t="s">
        <v>772</v>
      </c>
      <c r="D60" s="204" t="s">
        <v>55</v>
      </c>
      <c r="E60" s="204" t="s">
        <v>56</v>
      </c>
      <c r="F60" s="204" t="s">
        <v>920</v>
      </c>
      <c r="G60" s="204" t="s">
        <v>921</v>
      </c>
      <c r="H60" s="135" t="s">
        <v>930</v>
      </c>
      <c r="I60" s="192" t="s">
        <v>931</v>
      </c>
      <c r="J60" s="148">
        <v>23949</v>
      </c>
      <c r="K60" s="135">
        <v>10</v>
      </c>
      <c r="L60" s="192" t="s">
        <v>877</v>
      </c>
      <c r="M60" s="148">
        <v>21772</v>
      </c>
      <c r="N60" s="150" t="s">
        <v>878</v>
      </c>
      <c r="O60" s="150" t="s">
        <v>57</v>
      </c>
      <c r="P60" s="150" t="s">
        <v>851</v>
      </c>
      <c r="Q60" s="69">
        <f t="shared" si="0"/>
        <v>0</v>
      </c>
      <c r="R60" s="206">
        <f t="shared" si="25"/>
        <v>0</v>
      </c>
      <c r="S60" s="83" t="e">
        <f t="shared" si="6"/>
        <v>#DIV/0!</v>
      </c>
      <c r="T60" s="83">
        <f>+[1]Amazonas!S60+[1]Antioquia!S60+[1]Atantico!S60+[1]Arauca!S60+[1]Bolivar!S60+[1]Boyacá!S60+[1]Caldas!S60+[1]Caquetá!S60+[1]Casanare!S60+[1]Cauca!S60+[1]Cesar!S60+[1]Chocó!S60+[1]Córdoba!S60+[1]Cundinamarca!S60+[1]Guainía!S60+[1]Guaviare!S60+[1]Huila!S60+'[1]La Guajira'!S60+[1]Magdalena!S60+[1]Meta!S60+[1]Nariño!S60+'[1]Norte de Santander'!S60+[1]Putumayo!S60+[1]Quindio!S60+[1]Risaralda!S60+'[1]San Anadrés'!S60+[1]Santander!S60+[1]Sucre!S60+[1]Tolima!S60+'[1]Valle del Cauca'!S60+[1]Vaupés!S60+[1]Vichada!S60</f>
        <v>0</v>
      </c>
      <c r="U60" s="83">
        <f>+[1]Amazonas!T60+[1]Antioquia!T60+[1]Atantico!T60+[1]Arauca!T60+[1]Bolivar!T60+[1]Boyacá!T60+[1]Caldas!T60+[1]Caquetá!T60+[1]Casanare!T60+[1]Cauca!T60+[1]Cesar!T60+[1]Chocó!T60+[1]Córdoba!T60+[1]Cundinamarca!T60+[1]Guainía!T60+[1]Guaviare!T60+[1]Huila!T60+'[1]La Guajira'!T60+[1]Magdalena!T60+[1]Meta!T60+[1]Nariño!T60+'[1]Norte de Santander'!T60+[1]Putumayo!T60+[1]Quindio!T60+[1]Risaralda!T60+'[1]San Anadrés'!T60+[1]Santander!T60+[1]Sucre!T60+[1]Tolima!T60+'[1]Valle del Cauca'!T60+[1]Vaupés!T60+[1]Vichada!T60</f>
        <v>0</v>
      </c>
      <c r="V60" s="148">
        <f t="shared" si="26"/>
        <v>35581</v>
      </c>
      <c r="W60" s="148">
        <f t="shared" si="27"/>
        <v>0</v>
      </c>
      <c r="X60" s="148">
        <f>+'[1]Oficinas Nacionales'!Q60</f>
        <v>27533</v>
      </c>
      <c r="Y60" s="148">
        <f>+'[1]Oficinas Nacionales'!R60</f>
        <v>21772</v>
      </c>
      <c r="Z60" s="148">
        <f>+'[1]Oficinas Nacionales'!AG60</f>
        <v>0</v>
      </c>
      <c r="AA60" s="148">
        <f t="shared" si="28"/>
        <v>8048</v>
      </c>
      <c r="AB60" s="148">
        <f t="shared" si="24"/>
        <v>6936</v>
      </c>
      <c r="AC60" s="148">
        <f t="shared" si="24"/>
        <v>0</v>
      </c>
      <c r="AD60" s="148">
        <f>+[1]Amazonas!Q60</f>
        <v>0</v>
      </c>
      <c r="AE60" s="148">
        <f>+[1]Amazonas!R60</f>
        <v>0</v>
      </c>
      <c r="AF60" s="148">
        <f>+[1]Amazonas!AG60</f>
        <v>0</v>
      </c>
      <c r="AG60" s="148">
        <f>+[1]Antioquia!Q60</f>
        <v>0</v>
      </c>
      <c r="AH60" s="148">
        <f>+[1]Antioquia!R60</f>
        <v>0</v>
      </c>
      <c r="AI60" s="148">
        <f>+[1]Antioquia!AG60</f>
        <v>0</v>
      </c>
      <c r="AJ60" s="148">
        <f>+[1]Atantico!Q60</f>
        <v>1000</v>
      </c>
      <c r="AK60" s="148">
        <f>+[1]Atantico!R60</f>
        <v>4</v>
      </c>
      <c r="AL60" s="148">
        <f>+[1]Atantico!AG60</f>
        <v>0</v>
      </c>
      <c r="AM60" s="148">
        <f>+[1]Arauca!Q60</f>
        <v>0</v>
      </c>
      <c r="AN60" s="148">
        <f>+[1]Arauca!R60</f>
        <v>0</v>
      </c>
      <c r="AO60" s="148">
        <f>+[1]Arauca!AG60</f>
        <v>0</v>
      </c>
      <c r="AP60" s="148">
        <f>+[1]Bolivar!Q60</f>
        <v>0</v>
      </c>
      <c r="AQ60" s="148">
        <f>+[1]Bolivar!R60</f>
        <v>0</v>
      </c>
      <c r="AR60" s="148">
        <f>+[1]Bolivar!AG60</f>
        <v>0</v>
      </c>
      <c r="AS60" s="148">
        <f>+[1]Boyacá!Q60</f>
        <v>0</v>
      </c>
      <c r="AT60" s="148">
        <f>+[1]Boyacá!R60</f>
        <v>0</v>
      </c>
      <c r="AU60" s="148">
        <f>+[1]Boyacá!AG60</f>
        <v>0</v>
      </c>
      <c r="AV60" s="148">
        <f>+[1]Caldas!Q60</f>
        <v>1612</v>
      </c>
      <c r="AW60" s="148">
        <f>+[1]Caldas!R60</f>
        <v>1619</v>
      </c>
      <c r="AX60" s="148">
        <f>+[1]Caldas!AG60</f>
        <v>0</v>
      </c>
      <c r="AY60" s="148">
        <f>+[1]Caquetá!Q60</f>
        <v>0</v>
      </c>
      <c r="AZ60" s="148">
        <f>+[1]Caquetá!R60</f>
        <v>0</v>
      </c>
      <c r="BA60" s="148">
        <f>+[1]Caquetá!AG60</f>
        <v>0</v>
      </c>
      <c r="BB60" s="148">
        <f>+[1]Casanare!Q60</f>
        <v>0</v>
      </c>
      <c r="BC60" s="148">
        <f>+[1]Casanare!R60</f>
        <v>0</v>
      </c>
      <c r="BD60" s="148">
        <f>+[1]Casanare!AG60</f>
        <v>0</v>
      </c>
      <c r="BE60" s="148">
        <f>+[1]Cauca!Q60</f>
        <v>0</v>
      </c>
      <c r="BF60" s="148">
        <f>+[1]Cauca!R60</f>
        <v>0</v>
      </c>
      <c r="BG60" s="148">
        <f>+[1]Cauca!AG60</f>
        <v>0</v>
      </c>
      <c r="BH60" s="148">
        <f>+[1]Cesar!Q60</f>
        <v>0</v>
      </c>
      <c r="BI60" s="148">
        <f>+[1]Cesar!R60</f>
        <v>0</v>
      </c>
      <c r="BJ60" s="148">
        <f>+[1]Cesar!AG60</f>
        <v>0</v>
      </c>
      <c r="BK60" s="148">
        <f>+[1]Chocó!Q60</f>
        <v>0</v>
      </c>
      <c r="BL60" s="148">
        <f>+[1]Chocó!R60</f>
        <v>0</v>
      </c>
      <c r="BM60" s="148">
        <f>+[1]Chocó!AG60</f>
        <v>0</v>
      </c>
      <c r="BN60" s="148">
        <f>+[1]Córdoba!Q60</f>
        <v>1863</v>
      </c>
      <c r="BO60" s="148">
        <f>+[1]Córdoba!R60</f>
        <v>1787</v>
      </c>
      <c r="BP60" s="148">
        <f>+[1]Córdoba!AG60</f>
        <v>0</v>
      </c>
      <c r="BQ60" s="148">
        <f>+[1]Cundinamarca!Q60</f>
        <v>0</v>
      </c>
      <c r="BR60" s="148">
        <f>+[1]Cundinamarca!R60</f>
        <v>0</v>
      </c>
      <c r="BS60" s="148">
        <f>+[1]Cundinamarca!AG60</f>
        <v>0</v>
      </c>
      <c r="BT60" s="148">
        <f>+[1]Guainía!Q60</f>
        <v>0</v>
      </c>
      <c r="BU60" s="148">
        <f>+[1]Guainía!R60</f>
        <v>0</v>
      </c>
      <c r="BV60" s="148">
        <f>+[1]Guainía!AG60</f>
        <v>0</v>
      </c>
      <c r="BW60" s="148">
        <f>+[1]Guaviare!Q60</f>
        <v>0</v>
      </c>
      <c r="BX60" s="148">
        <f>+[1]Guaviare!R60</f>
        <v>0</v>
      </c>
      <c r="BY60" s="148">
        <f>+[1]Guaviare!AG60</f>
        <v>0</v>
      </c>
      <c r="BZ60" s="148">
        <f>+[1]Huila!Q60</f>
        <v>0</v>
      </c>
      <c r="CA60" s="148">
        <f>+[1]Huila!R60</f>
        <v>0</v>
      </c>
      <c r="CB60" s="148">
        <f>+[1]Huila!AG60</f>
        <v>0</v>
      </c>
      <c r="CC60" s="148">
        <f>+'[1]La Guajira'!Q60</f>
        <v>0</v>
      </c>
      <c r="CD60" s="148">
        <f>+'[1]La Guajira'!R60</f>
        <v>0</v>
      </c>
      <c r="CE60" s="148">
        <f>+'[1]La Guajira'!AG60</f>
        <v>0</v>
      </c>
      <c r="CF60" s="148">
        <f>+[1]Magdalena!Q60</f>
        <v>0</v>
      </c>
      <c r="CG60" s="148">
        <f>+[1]Magdalena!R60</f>
        <v>0</v>
      </c>
      <c r="CH60" s="148">
        <f>+[1]Magdalena!AG60</f>
        <v>0</v>
      </c>
      <c r="CI60" s="148">
        <f>+[1]Meta!Q60</f>
        <v>1945</v>
      </c>
      <c r="CJ60" s="148">
        <f>+[1]Meta!R60</f>
        <v>1859</v>
      </c>
      <c r="CK60" s="148">
        <f>+[1]Meta!AG60</f>
        <v>0</v>
      </c>
      <c r="CL60" s="148">
        <f>+[1]Nariño!Q60</f>
        <v>1628</v>
      </c>
      <c r="CM60" s="148">
        <f>+[1]Nariño!R60</f>
        <v>1667</v>
      </c>
      <c r="CN60" s="148">
        <f>+[1]Nariño!AG60</f>
        <v>0</v>
      </c>
      <c r="CO60" s="148">
        <f>+'[1]Norte de Santander'!Q60</f>
        <v>0</v>
      </c>
      <c r="CP60" s="148">
        <f>+'[1]Norte de Santander'!R60</f>
        <v>0</v>
      </c>
      <c r="CQ60" s="148">
        <f>+'[1]Norte de Santander'!AG60</f>
        <v>0</v>
      </c>
      <c r="CR60" s="148">
        <f>+[1]Putumayo!Q60</f>
        <v>0</v>
      </c>
      <c r="CS60" s="148">
        <f>+[1]Putumayo!R60</f>
        <v>0</v>
      </c>
      <c r="CT60" s="148">
        <f>+[1]Putumayo!AG60</f>
        <v>0</v>
      </c>
      <c r="CU60" s="148">
        <f>+[1]Quindio!Q60</f>
        <v>0</v>
      </c>
      <c r="CV60" s="148">
        <f>+[1]Quindio!R60</f>
        <v>0</v>
      </c>
      <c r="CW60" s="148">
        <f>+[1]Quindio!AG60</f>
        <v>0</v>
      </c>
      <c r="CX60" s="148">
        <f>+[1]Risaralda!Q60</f>
        <v>0</v>
      </c>
      <c r="CY60" s="148">
        <f>+[1]Risaralda!R60</f>
        <v>0</v>
      </c>
      <c r="CZ60" s="148">
        <f>+[1]Risaralda!AG60</f>
        <v>0</v>
      </c>
      <c r="DA60" s="148">
        <f>+'[1]San Anadrés'!Q60</f>
        <v>0</v>
      </c>
      <c r="DB60" s="148">
        <f>+'[1]San Anadrés'!R60</f>
        <v>0</v>
      </c>
      <c r="DC60" s="148">
        <f>+'[1]San Anadrés'!AG60</f>
        <v>0</v>
      </c>
      <c r="DD60" s="148">
        <f>+[1]Santander!Q60</f>
        <v>0</v>
      </c>
      <c r="DE60" s="148">
        <f>+[1]Santander!R60</f>
        <v>0</v>
      </c>
      <c r="DF60" s="148">
        <f>+[1]Santander!AG60</f>
        <v>0</v>
      </c>
      <c r="DG60" s="148">
        <f>+[1]Sucre!Q60</f>
        <v>0</v>
      </c>
      <c r="DH60" s="148">
        <f>+[1]Sucre!R60</f>
        <v>0</v>
      </c>
      <c r="DI60" s="148">
        <f>+[1]Sucre!AG60</f>
        <v>0</v>
      </c>
      <c r="DJ60" s="148">
        <f>+[1]Tolima!Q60</f>
        <v>0</v>
      </c>
      <c r="DK60" s="148">
        <f>+[1]Tolima!R60</f>
        <v>0</v>
      </c>
      <c r="DL60" s="148">
        <f>+[1]Tolima!AG60</f>
        <v>0</v>
      </c>
      <c r="DM60" s="148">
        <f>+'[1]Valle del Cauca'!Q60</f>
        <v>0</v>
      </c>
      <c r="DN60" s="148">
        <f>+'[1]Valle del Cauca'!R60</f>
        <v>0</v>
      </c>
      <c r="DO60" s="148">
        <f>+'[1]Valle del Cauca'!AG60</f>
        <v>0</v>
      </c>
      <c r="DP60" s="148">
        <f>+[1]Vaupés!Q60</f>
        <v>0</v>
      </c>
      <c r="DQ60" s="148">
        <f>+[1]Vaupés!R60</f>
        <v>0</v>
      </c>
      <c r="DR60" s="148">
        <f>+[1]Vaupés!AG60</f>
        <v>0</v>
      </c>
      <c r="DS60" s="148">
        <f>+[1]Vichada!Q60</f>
        <v>0</v>
      </c>
      <c r="DT60" s="148">
        <f>+[1]Vichada!R60</f>
        <v>0</v>
      </c>
      <c r="DU60" s="148">
        <f>+[1]Vichada!AG60</f>
        <v>0</v>
      </c>
    </row>
    <row r="61" spans="1:125" ht="33.75" hidden="1" x14ac:dyDescent="0.2">
      <c r="A61" s="198" t="s">
        <v>771</v>
      </c>
      <c r="B61" s="149" t="str">
        <f t="shared" si="4"/>
        <v>5-0-30-7</v>
      </c>
      <c r="C61" s="204" t="s">
        <v>772</v>
      </c>
      <c r="D61" s="204" t="s">
        <v>55</v>
      </c>
      <c r="E61" s="204" t="s">
        <v>56</v>
      </c>
      <c r="F61" s="204" t="s">
        <v>920</v>
      </c>
      <c r="G61" s="204" t="s">
        <v>921</v>
      </c>
      <c r="H61" s="135" t="s">
        <v>932</v>
      </c>
      <c r="I61" s="192" t="s">
        <v>933</v>
      </c>
      <c r="J61" s="148">
        <v>281822</v>
      </c>
      <c r="K61" s="135">
        <v>10</v>
      </c>
      <c r="L61" s="192" t="s">
        <v>877</v>
      </c>
      <c r="M61" s="148">
        <v>256202</v>
      </c>
      <c r="N61" s="150" t="s">
        <v>878</v>
      </c>
      <c r="O61" s="150" t="s">
        <v>57</v>
      </c>
      <c r="P61" s="150" t="s">
        <v>851</v>
      </c>
      <c r="Q61" s="69">
        <f t="shared" si="0"/>
        <v>0</v>
      </c>
      <c r="R61" s="206">
        <f t="shared" si="25"/>
        <v>0</v>
      </c>
      <c r="S61" s="83" t="e">
        <f t="shared" si="6"/>
        <v>#DIV/0!</v>
      </c>
      <c r="T61" s="83">
        <f>+[1]Amazonas!S61+[1]Antioquia!S61+[1]Atantico!S61+[1]Arauca!S61+[1]Bolivar!S61+[1]Boyacá!S61+[1]Caldas!S61+[1]Caquetá!S61+[1]Casanare!S61+[1]Cauca!S61+[1]Cesar!S61+[1]Chocó!S61+[1]Córdoba!S61+[1]Cundinamarca!S61+[1]Guainía!S61+[1]Guaviare!S61+[1]Huila!S61+'[1]La Guajira'!S61+[1]Magdalena!S61+[1]Meta!S61+[1]Nariño!S61+'[1]Norte de Santander'!S61+[1]Putumayo!S61+[1]Quindio!S61+[1]Risaralda!S61+'[1]San Anadrés'!S61+[1]Santander!S61+[1]Sucre!S61+[1]Tolima!S61+'[1]Valle del Cauca'!S61+[1]Vaupés!S61+[1]Vichada!S61</f>
        <v>0</v>
      </c>
      <c r="U61" s="83">
        <f>+[1]Amazonas!T61+[1]Antioquia!T61+[1]Atantico!T61+[1]Arauca!T61+[1]Bolivar!T61+[1]Boyacá!T61+[1]Caldas!T61+[1]Caquetá!T61+[1]Casanare!T61+[1]Cauca!T61+[1]Cesar!T61+[1]Chocó!T61+[1]Córdoba!T61+[1]Cundinamarca!T61+[1]Guainía!T61+[1]Guaviare!T61+[1]Huila!T61+'[1]La Guajira'!T61+[1]Magdalena!T61+[1]Meta!T61+[1]Nariño!T61+'[1]Norte de Santander'!T61+[1]Putumayo!T61+[1]Quindio!T61+[1]Risaralda!T61+'[1]San Anadrés'!T61+[1]Santander!T61+[1]Sucre!T61+[1]Tolima!T61+'[1]Valle del Cauca'!T61+[1]Vaupés!T61+[1]Vichada!T61</f>
        <v>0</v>
      </c>
      <c r="V61" s="148">
        <f t="shared" si="26"/>
        <v>436731</v>
      </c>
      <c r="W61" s="148">
        <f t="shared" si="27"/>
        <v>0</v>
      </c>
      <c r="X61" s="148">
        <f>+'[1]Oficinas Nacionales'!Q61</f>
        <v>330543</v>
      </c>
      <c r="Y61" s="148">
        <f>+'[1]Oficinas Nacionales'!R61</f>
        <v>256202</v>
      </c>
      <c r="Z61" s="148">
        <f>+'[1]Oficinas Nacionales'!AG61</f>
        <v>0</v>
      </c>
      <c r="AA61" s="148">
        <f t="shared" si="28"/>
        <v>106188</v>
      </c>
      <c r="AB61" s="148">
        <f t="shared" si="24"/>
        <v>95912</v>
      </c>
      <c r="AC61" s="148">
        <f t="shared" si="24"/>
        <v>0</v>
      </c>
      <c r="AD61" s="148">
        <f>+[1]Amazonas!Q61</f>
        <v>0</v>
      </c>
      <c r="AE61" s="148">
        <f>+[1]Amazonas!R61</f>
        <v>0</v>
      </c>
      <c r="AF61" s="148">
        <f>+[1]Amazonas!AG61</f>
        <v>0</v>
      </c>
      <c r="AG61" s="148">
        <f>+[1]Antioquia!Q61</f>
        <v>0</v>
      </c>
      <c r="AH61" s="148">
        <f>+[1]Antioquia!R61</f>
        <v>0</v>
      </c>
      <c r="AI61" s="148">
        <f>+[1]Antioquia!AG61</f>
        <v>0</v>
      </c>
      <c r="AJ61" s="148">
        <f>+[1]Atantico!Q61</f>
        <v>10000</v>
      </c>
      <c r="AK61" s="148">
        <f>+[1]Atantico!R61</f>
        <v>20</v>
      </c>
      <c r="AL61" s="148">
        <f>+[1]Atantico!AG61</f>
        <v>0</v>
      </c>
      <c r="AM61" s="148">
        <f>+[1]Arauca!Q61</f>
        <v>0</v>
      </c>
      <c r="AN61" s="148">
        <f>+[1]Arauca!R61</f>
        <v>0</v>
      </c>
      <c r="AO61" s="148">
        <f>+[1]Arauca!AG61</f>
        <v>0</v>
      </c>
      <c r="AP61" s="148">
        <f>+[1]Bolivar!Q61</f>
        <v>0</v>
      </c>
      <c r="AQ61" s="148">
        <f>+[1]Bolivar!R61</f>
        <v>0</v>
      </c>
      <c r="AR61" s="148">
        <f>+[1]Bolivar!AG61</f>
        <v>0</v>
      </c>
      <c r="AS61" s="148">
        <f>+[1]Boyacá!Q61</f>
        <v>0</v>
      </c>
      <c r="AT61" s="148">
        <f>+[1]Boyacá!R61</f>
        <v>0</v>
      </c>
      <c r="AU61" s="148">
        <f>+[1]Boyacá!AG61</f>
        <v>0</v>
      </c>
      <c r="AV61" s="148">
        <f>+[1]Caldas!Q61</f>
        <v>10160</v>
      </c>
      <c r="AW61" s="148">
        <f>+[1]Caldas!R61</f>
        <v>10545</v>
      </c>
      <c r="AX61" s="148">
        <f>+[1]Caldas!AG61</f>
        <v>0</v>
      </c>
      <c r="AY61" s="148">
        <f>+[1]Caquetá!Q61</f>
        <v>0</v>
      </c>
      <c r="AZ61" s="148">
        <f>+[1]Caquetá!R61</f>
        <v>0</v>
      </c>
      <c r="BA61" s="148">
        <f>+[1]Caquetá!AG61</f>
        <v>0</v>
      </c>
      <c r="BB61" s="148">
        <f>+[1]Casanare!Q61</f>
        <v>0</v>
      </c>
      <c r="BC61" s="148">
        <f>+[1]Casanare!R61</f>
        <v>0</v>
      </c>
      <c r="BD61" s="148">
        <f>+[1]Casanare!AG61</f>
        <v>0</v>
      </c>
      <c r="BE61" s="148">
        <f>+[1]Cauca!Q61</f>
        <v>0</v>
      </c>
      <c r="BF61" s="148">
        <f>+[1]Cauca!R61</f>
        <v>0</v>
      </c>
      <c r="BG61" s="148">
        <f>+[1]Cauca!AG61</f>
        <v>0</v>
      </c>
      <c r="BH61" s="148">
        <f>+[1]Cesar!Q61</f>
        <v>0</v>
      </c>
      <c r="BI61" s="148">
        <f>+[1]Cesar!R61</f>
        <v>0</v>
      </c>
      <c r="BJ61" s="148">
        <f>+[1]Cesar!AG61</f>
        <v>0</v>
      </c>
      <c r="BK61" s="148">
        <f>+[1]Chocó!Q61</f>
        <v>0</v>
      </c>
      <c r="BL61" s="148">
        <f>+[1]Chocó!R61</f>
        <v>0</v>
      </c>
      <c r="BM61" s="148">
        <f>+[1]Chocó!AG61</f>
        <v>0</v>
      </c>
      <c r="BN61" s="148">
        <f>+[1]Córdoba!Q61</f>
        <v>7569</v>
      </c>
      <c r="BO61" s="148">
        <f>+[1]Córdoba!R61</f>
        <v>7153</v>
      </c>
      <c r="BP61" s="148">
        <f>+[1]Córdoba!AG61</f>
        <v>0</v>
      </c>
      <c r="BQ61" s="148">
        <f>+[1]Cundinamarca!Q61</f>
        <v>0</v>
      </c>
      <c r="BR61" s="148">
        <f>+[1]Cundinamarca!R61</f>
        <v>0</v>
      </c>
      <c r="BS61" s="148">
        <f>+[1]Cundinamarca!AG61</f>
        <v>0</v>
      </c>
      <c r="BT61" s="148">
        <f>+[1]Guainía!Q61</f>
        <v>0</v>
      </c>
      <c r="BU61" s="148">
        <f>+[1]Guainía!R61</f>
        <v>0</v>
      </c>
      <c r="BV61" s="148">
        <f>+[1]Guainía!AG61</f>
        <v>0</v>
      </c>
      <c r="BW61" s="148">
        <f>+[1]Guaviare!Q61</f>
        <v>0</v>
      </c>
      <c r="BX61" s="148">
        <f>+[1]Guaviare!R61</f>
        <v>0</v>
      </c>
      <c r="BY61" s="148">
        <f>+[1]Guaviare!AG61</f>
        <v>0</v>
      </c>
      <c r="BZ61" s="148">
        <f>+[1]Huila!Q61</f>
        <v>0</v>
      </c>
      <c r="CA61" s="148">
        <f>+[1]Huila!R61</f>
        <v>0</v>
      </c>
      <c r="CB61" s="148">
        <f>+[1]Huila!AG61</f>
        <v>0</v>
      </c>
      <c r="CC61" s="148">
        <f>+'[1]La Guajira'!Q61</f>
        <v>0</v>
      </c>
      <c r="CD61" s="148">
        <f>+'[1]La Guajira'!R61</f>
        <v>0</v>
      </c>
      <c r="CE61" s="148">
        <f>+'[1]La Guajira'!AG61</f>
        <v>0</v>
      </c>
      <c r="CF61" s="148">
        <f>+[1]Magdalena!Q61</f>
        <v>0</v>
      </c>
      <c r="CG61" s="148">
        <f>+[1]Magdalena!R61</f>
        <v>0</v>
      </c>
      <c r="CH61" s="148">
        <f>+[1]Magdalena!AG61</f>
        <v>0</v>
      </c>
      <c r="CI61" s="148">
        <f>+[1]Meta!Q61</f>
        <v>15048</v>
      </c>
      <c r="CJ61" s="148">
        <f>+[1]Meta!R61</f>
        <v>14456</v>
      </c>
      <c r="CK61" s="148">
        <f>+[1]Meta!AG61</f>
        <v>0</v>
      </c>
      <c r="CL61" s="148">
        <f>+[1]Nariño!Q61</f>
        <v>63411</v>
      </c>
      <c r="CM61" s="148">
        <f>+[1]Nariño!R61</f>
        <v>63738</v>
      </c>
      <c r="CN61" s="148">
        <f>+[1]Nariño!AG61</f>
        <v>0</v>
      </c>
      <c r="CO61" s="148">
        <f>+'[1]Norte de Santander'!Q61</f>
        <v>0</v>
      </c>
      <c r="CP61" s="148">
        <f>+'[1]Norte de Santander'!R61</f>
        <v>0</v>
      </c>
      <c r="CQ61" s="148">
        <f>+'[1]Norte de Santander'!AG61</f>
        <v>0</v>
      </c>
      <c r="CR61" s="148">
        <f>+[1]Putumayo!Q61</f>
        <v>0</v>
      </c>
      <c r="CS61" s="148">
        <f>+[1]Putumayo!R61</f>
        <v>0</v>
      </c>
      <c r="CT61" s="148">
        <f>+[1]Putumayo!AG61</f>
        <v>0</v>
      </c>
      <c r="CU61" s="148">
        <f>+[1]Quindio!Q61</f>
        <v>0</v>
      </c>
      <c r="CV61" s="148">
        <f>+[1]Quindio!R61</f>
        <v>0</v>
      </c>
      <c r="CW61" s="148">
        <f>+[1]Quindio!AG61</f>
        <v>0</v>
      </c>
      <c r="CX61" s="148">
        <f>+[1]Risaralda!Q61</f>
        <v>0</v>
      </c>
      <c r="CY61" s="148">
        <f>+[1]Risaralda!R61</f>
        <v>0</v>
      </c>
      <c r="CZ61" s="148">
        <f>+[1]Risaralda!AG61</f>
        <v>0</v>
      </c>
      <c r="DA61" s="148">
        <f>+'[1]San Anadrés'!Q61</f>
        <v>0</v>
      </c>
      <c r="DB61" s="148">
        <f>+'[1]San Anadrés'!R61</f>
        <v>0</v>
      </c>
      <c r="DC61" s="148">
        <f>+'[1]San Anadrés'!AG61</f>
        <v>0</v>
      </c>
      <c r="DD61" s="148">
        <f>+[1]Santander!Q61</f>
        <v>0</v>
      </c>
      <c r="DE61" s="148">
        <f>+[1]Santander!R61</f>
        <v>0</v>
      </c>
      <c r="DF61" s="148">
        <f>+[1]Santander!AG61</f>
        <v>0</v>
      </c>
      <c r="DG61" s="148">
        <f>+[1]Sucre!Q61</f>
        <v>0</v>
      </c>
      <c r="DH61" s="148">
        <f>+[1]Sucre!R61</f>
        <v>0</v>
      </c>
      <c r="DI61" s="148">
        <f>+[1]Sucre!AG61</f>
        <v>0</v>
      </c>
      <c r="DJ61" s="148">
        <f>+[1]Tolima!Q61</f>
        <v>0</v>
      </c>
      <c r="DK61" s="148">
        <f>+[1]Tolima!R61</f>
        <v>0</v>
      </c>
      <c r="DL61" s="148">
        <f>+[1]Tolima!AG61</f>
        <v>0</v>
      </c>
      <c r="DM61" s="148">
        <f>+'[1]Valle del Cauca'!Q61</f>
        <v>0</v>
      </c>
      <c r="DN61" s="148">
        <f>+'[1]Valle del Cauca'!R61</f>
        <v>0</v>
      </c>
      <c r="DO61" s="148">
        <f>+'[1]Valle del Cauca'!AG61</f>
        <v>0</v>
      </c>
      <c r="DP61" s="148">
        <f>+[1]Vaupés!Q61</f>
        <v>0</v>
      </c>
      <c r="DQ61" s="148">
        <f>+[1]Vaupés!R61</f>
        <v>0</v>
      </c>
      <c r="DR61" s="148">
        <f>+[1]Vaupés!AG61</f>
        <v>0</v>
      </c>
      <c r="DS61" s="148">
        <f>+[1]Vichada!Q61</f>
        <v>0</v>
      </c>
      <c r="DT61" s="148">
        <f>+[1]Vichada!R61</f>
        <v>0</v>
      </c>
      <c r="DU61" s="148">
        <f>+[1]Vichada!AG61</f>
        <v>0</v>
      </c>
    </row>
    <row r="62" spans="1:125" ht="33.75" hidden="1" x14ac:dyDescent="0.2">
      <c r="A62" s="198" t="s">
        <v>771</v>
      </c>
      <c r="B62" s="199" t="str">
        <f t="shared" si="4"/>
        <v>5-0-31</v>
      </c>
      <c r="C62" s="142" t="s">
        <v>772</v>
      </c>
      <c r="D62" s="142" t="s">
        <v>55</v>
      </c>
      <c r="E62" s="142" t="s">
        <v>56</v>
      </c>
      <c r="F62" s="142" t="s">
        <v>934</v>
      </c>
      <c r="G62" s="10" t="s">
        <v>935</v>
      </c>
      <c r="H62" s="120" t="s">
        <v>936</v>
      </c>
      <c r="I62" s="146" t="s">
        <v>9</v>
      </c>
      <c r="J62" s="120"/>
      <c r="K62" s="200">
        <f>SUBTOTAL(9,K63:K69)</f>
        <v>0</v>
      </c>
      <c r="L62" s="146"/>
      <c r="M62" s="4"/>
      <c r="N62" s="12"/>
      <c r="O62" s="146"/>
      <c r="P62" s="146"/>
      <c r="Q62" s="143"/>
      <c r="R62" s="201">
        <f>SUM(R63:R69)</f>
        <v>0</v>
      </c>
      <c r="S62" s="147"/>
      <c r="T62" s="147"/>
      <c r="U62" s="147"/>
      <c r="V62" s="147"/>
      <c r="W62" s="147"/>
      <c r="X62" s="147"/>
      <c r="Y62" s="147"/>
      <c r="Z62" s="147"/>
      <c r="AA62" s="202"/>
      <c r="AB62" s="202">
        <f t="shared" si="24"/>
        <v>0</v>
      </c>
      <c r="AC62" s="202"/>
      <c r="AD62" s="147"/>
      <c r="AE62" s="147"/>
      <c r="AF62" s="147"/>
      <c r="AG62" s="147"/>
      <c r="AH62" s="147"/>
      <c r="AI62" s="147"/>
      <c r="AJ62" s="147"/>
      <c r="AK62" s="147"/>
      <c r="AL62" s="147"/>
      <c r="AM62" s="147"/>
      <c r="AN62" s="147"/>
      <c r="AO62" s="147"/>
      <c r="AP62" s="147"/>
      <c r="AQ62" s="147"/>
      <c r="AR62" s="147"/>
      <c r="AS62" s="147"/>
      <c r="AT62" s="147"/>
      <c r="AU62" s="147"/>
      <c r="AV62" s="147"/>
      <c r="AW62" s="147"/>
      <c r="AX62" s="147"/>
      <c r="AY62" s="147"/>
      <c r="AZ62" s="147"/>
      <c r="BA62" s="147"/>
      <c r="BB62" s="143"/>
      <c r="BC62" s="143"/>
      <c r="BD62" s="147"/>
      <c r="BE62" s="143"/>
      <c r="BF62" s="143"/>
      <c r="BG62" s="147"/>
      <c r="BH62" s="143"/>
      <c r="BI62" s="143"/>
      <c r="BJ62" s="147"/>
      <c r="BK62" s="143"/>
      <c r="BL62" s="143"/>
      <c r="BM62" s="147"/>
      <c r="BN62" s="147"/>
      <c r="BO62" s="147"/>
      <c r="BP62" s="147"/>
      <c r="BQ62" s="143"/>
      <c r="BR62" s="143"/>
      <c r="BS62" s="147"/>
      <c r="BT62" s="147"/>
      <c r="BU62" s="147"/>
      <c r="BV62" s="147"/>
      <c r="BW62" s="147"/>
      <c r="BX62" s="147"/>
      <c r="BY62" s="147"/>
      <c r="BZ62" s="143"/>
      <c r="CA62" s="143"/>
      <c r="CB62" s="147"/>
      <c r="CC62" s="143"/>
      <c r="CD62" s="143"/>
      <c r="CE62" s="147"/>
      <c r="CF62" s="143"/>
      <c r="CG62" s="143"/>
      <c r="CH62" s="147"/>
      <c r="CI62" s="143"/>
      <c r="CJ62" s="143"/>
      <c r="CK62" s="147"/>
      <c r="CL62" s="143"/>
      <c r="CM62" s="143"/>
      <c r="CN62" s="147"/>
      <c r="CO62" s="147"/>
      <c r="CP62" s="147"/>
      <c r="CQ62" s="147"/>
      <c r="CR62" s="143"/>
      <c r="CS62" s="143"/>
      <c r="CT62" s="147"/>
      <c r="CU62" s="143"/>
      <c r="CV62" s="143"/>
      <c r="CW62" s="147"/>
      <c r="CX62" s="143"/>
      <c r="CY62" s="143"/>
      <c r="CZ62" s="147"/>
      <c r="DA62" s="143"/>
      <c r="DB62" s="143"/>
      <c r="DC62" s="147"/>
      <c r="DD62" s="143"/>
      <c r="DE62" s="143"/>
      <c r="DF62" s="147"/>
      <c r="DG62" s="143"/>
      <c r="DH62" s="143"/>
      <c r="DI62" s="147"/>
      <c r="DJ62" s="147"/>
      <c r="DK62" s="147"/>
      <c r="DL62" s="147"/>
      <c r="DM62" s="143"/>
      <c r="DN62" s="143"/>
      <c r="DO62" s="147"/>
      <c r="DP62" s="143"/>
      <c r="DQ62" s="143"/>
      <c r="DR62" s="147"/>
      <c r="DS62" s="143"/>
      <c r="DT62" s="143"/>
      <c r="DU62" s="147"/>
    </row>
    <row r="63" spans="1:125" ht="56.25" hidden="1" x14ac:dyDescent="0.2">
      <c r="A63" s="198" t="s">
        <v>771</v>
      </c>
      <c r="B63" s="149" t="str">
        <f t="shared" si="4"/>
        <v>5-0-31-1</v>
      </c>
      <c r="C63" s="204" t="s">
        <v>772</v>
      </c>
      <c r="D63" s="204" t="s">
        <v>55</v>
      </c>
      <c r="E63" s="204" t="s">
        <v>56</v>
      </c>
      <c r="F63" s="204" t="s">
        <v>934</v>
      </c>
      <c r="G63" s="204" t="s">
        <v>935</v>
      </c>
      <c r="H63" s="135" t="s">
        <v>937</v>
      </c>
      <c r="I63" s="192" t="s">
        <v>938</v>
      </c>
      <c r="J63" s="135">
        <v>65</v>
      </c>
      <c r="K63" s="135">
        <v>20</v>
      </c>
      <c r="L63" s="192" t="s">
        <v>829</v>
      </c>
      <c r="M63" s="148">
        <v>73</v>
      </c>
      <c r="N63" s="192" t="s">
        <v>830</v>
      </c>
      <c r="O63" s="192" t="s">
        <v>57</v>
      </c>
      <c r="P63" s="192" t="s">
        <v>59</v>
      </c>
      <c r="Q63" s="69">
        <f t="shared" si="0"/>
        <v>0</v>
      </c>
      <c r="R63" s="206">
        <f t="shared" ref="R63:R69" si="29">+(Q63*K63)/100</f>
        <v>0</v>
      </c>
      <c r="S63" s="83" t="e">
        <f t="shared" si="6"/>
        <v>#DIV/0!</v>
      </c>
      <c r="T63" s="83">
        <f>+[1]Amazonas!S63+[1]Antioquia!S63+[1]Atantico!S63+[1]Arauca!S63+[1]Bolivar!S63+[1]Boyacá!S63+[1]Caldas!S63+[1]Caquetá!S63+[1]Casanare!S63+[1]Cauca!S63+[1]Cesar!S63+[1]Chocó!S63+[1]Córdoba!S63+[1]Cundinamarca!S63+[1]Guainía!S63+[1]Guaviare!S63+[1]Huila!S63+'[1]La Guajira'!S63+[1]Magdalena!S63+[1]Meta!S63+[1]Nariño!S63+'[1]Norte de Santander'!S63+[1]Putumayo!S63+[1]Quindio!S63+[1]Risaralda!S63+'[1]San Anadrés'!S63+[1]Santander!S63+[1]Sucre!S63+[1]Tolima!S63+'[1]Valle del Cauca'!S63+[1]Vaupés!S63+[1]Vichada!S63</f>
        <v>0</v>
      </c>
      <c r="U63" s="83">
        <f>+[1]Amazonas!T63+[1]Antioquia!T63+[1]Atantico!T63+[1]Arauca!T63+[1]Bolivar!T63+[1]Boyacá!T63+[1]Caldas!T63+[1]Caquetá!T63+[1]Casanare!T63+[1]Cauca!T63+[1]Cesar!T63+[1]Chocó!T63+[1]Córdoba!T63+[1]Cundinamarca!T63+[1]Guainía!T63+[1]Guaviare!T63+[1]Huila!T63+'[1]La Guajira'!T63+[1]Magdalena!T63+[1]Meta!T63+[1]Nariño!T63+'[1]Norte de Santander'!T63+[1]Putumayo!T63+[1]Quindio!T63+[1]Risaralda!T63+'[1]San Anadrés'!T63+[1]Santander!T63+[1]Sucre!T63+[1]Tolima!T63+'[1]Valle del Cauca'!T63+[1]Vaupés!T63+[1]Vichada!T63</f>
        <v>0</v>
      </c>
      <c r="V63" s="148">
        <f t="shared" ref="V63:V69" si="30">+X63+AA63</f>
        <v>80</v>
      </c>
      <c r="W63" s="148">
        <f t="shared" ref="W63:W69" si="31">Z63+AC63</f>
        <v>0</v>
      </c>
      <c r="X63" s="148">
        <f>+'[1]Oficinas Nacionales'!Q63</f>
        <v>80</v>
      </c>
      <c r="Y63" s="148">
        <f>+'[1]Oficinas Nacionales'!R63</f>
        <v>52</v>
      </c>
      <c r="Z63" s="148">
        <f>+'[1]Oficinas Nacionales'!AG63</f>
        <v>0</v>
      </c>
      <c r="AA63" s="148">
        <f t="shared" ref="AA63:AA69" si="32">+AD63+AG63+AJ63+AM63+AP63+AS63+AV63+AY63+BB63+BE63+BH63+BK63+BN63+BQ63+BT63+BW63+BZ63+CC63+CF63+CI63+CL63+CO63+CR63+CU63+CX63+DA63+DD63+DG63+DJ63+DM63+DP63+DS63</f>
        <v>0</v>
      </c>
      <c r="AB63" s="148">
        <f t="shared" si="24"/>
        <v>0</v>
      </c>
      <c r="AC63" s="148">
        <f t="shared" si="24"/>
        <v>0</v>
      </c>
      <c r="AD63" s="148">
        <f>+[1]Amazonas!Q63</f>
        <v>0</v>
      </c>
      <c r="AE63" s="148">
        <f>+[1]Amazonas!R63</f>
        <v>0</v>
      </c>
      <c r="AF63" s="148">
        <f>+[1]Amazonas!AG63</f>
        <v>0</v>
      </c>
      <c r="AG63" s="148">
        <f>+[1]Antioquia!Q63</f>
        <v>0</v>
      </c>
      <c r="AH63" s="148">
        <f>+[1]Antioquia!R63</f>
        <v>0</v>
      </c>
      <c r="AI63" s="148">
        <f>+[1]Antioquia!AG63</f>
        <v>0</v>
      </c>
      <c r="AJ63" s="148">
        <f>+[1]Atantico!Q63</f>
        <v>0</v>
      </c>
      <c r="AK63" s="148">
        <f>+[1]Atantico!R63</f>
        <v>0</v>
      </c>
      <c r="AL63" s="148">
        <f>+[1]Atantico!AG63</f>
        <v>0</v>
      </c>
      <c r="AM63" s="148">
        <f>+[1]Arauca!Q63</f>
        <v>0</v>
      </c>
      <c r="AN63" s="148">
        <f>+[1]Arauca!R63</f>
        <v>0</v>
      </c>
      <c r="AO63" s="148">
        <f>+[1]Arauca!AG63</f>
        <v>0</v>
      </c>
      <c r="AP63" s="148">
        <f>+[1]Bolivar!Q63</f>
        <v>0</v>
      </c>
      <c r="AQ63" s="148">
        <f>+[1]Bolivar!R63</f>
        <v>0</v>
      </c>
      <c r="AR63" s="148">
        <f>+[1]Bolivar!AG63</f>
        <v>0</v>
      </c>
      <c r="AS63" s="148">
        <f>+[1]Boyacá!Q63</f>
        <v>0</v>
      </c>
      <c r="AT63" s="148">
        <f>+[1]Boyacá!R63</f>
        <v>0</v>
      </c>
      <c r="AU63" s="148">
        <f>+[1]Boyacá!AG63</f>
        <v>0</v>
      </c>
      <c r="AV63" s="148">
        <f>+[1]Caldas!Q63</f>
        <v>0</v>
      </c>
      <c r="AW63" s="148">
        <f>+[1]Caldas!R63</f>
        <v>0</v>
      </c>
      <c r="AX63" s="148">
        <f>+[1]Caldas!AG63</f>
        <v>0</v>
      </c>
      <c r="AY63" s="148">
        <f>+[1]Caquetá!Q63</f>
        <v>0</v>
      </c>
      <c r="AZ63" s="148">
        <f>+[1]Caquetá!R63</f>
        <v>0</v>
      </c>
      <c r="BA63" s="148">
        <f>+[1]Caquetá!AG63</f>
        <v>0</v>
      </c>
      <c r="BB63" s="148">
        <f>+[1]Casanare!Q63</f>
        <v>0</v>
      </c>
      <c r="BC63" s="148">
        <f>+[1]Casanare!R63</f>
        <v>0</v>
      </c>
      <c r="BD63" s="148">
        <f>+[1]Casanare!AG63</f>
        <v>0</v>
      </c>
      <c r="BE63" s="148">
        <f>+[1]Cauca!Q63</f>
        <v>0</v>
      </c>
      <c r="BF63" s="148">
        <f>+[1]Cauca!R63</f>
        <v>0</v>
      </c>
      <c r="BG63" s="148">
        <f>+[1]Cauca!AG63</f>
        <v>0</v>
      </c>
      <c r="BH63" s="148">
        <f>+[1]Cesar!Q63</f>
        <v>0</v>
      </c>
      <c r="BI63" s="148">
        <f>+[1]Cesar!R63</f>
        <v>0</v>
      </c>
      <c r="BJ63" s="148">
        <f>+[1]Cesar!AG63</f>
        <v>0</v>
      </c>
      <c r="BK63" s="148">
        <f>+[1]Chocó!Q63</f>
        <v>0</v>
      </c>
      <c r="BL63" s="148">
        <f>+[1]Chocó!R63</f>
        <v>0</v>
      </c>
      <c r="BM63" s="148">
        <f>+[1]Chocó!AG63</f>
        <v>0</v>
      </c>
      <c r="BN63" s="148">
        <f>+[1]Córdoba!Q63</f>
        <v>0</v>
      </c>
      <c r="BO63" s="148">
        <f>+[1]Córdoba!R63</f>
        <v>0</v>
      </c>
      <c r="BP63" s="148">
        <f>+[1]Córdoba!AG63</f>
        <v>0</v>
      </c>
      <c r="BQ63" s="148">
        <f>+[1]Cundinamarca!Q63</f>
        <v>0</v>
      </c>
      <c r="BR63" s="148">
        <f>+[1]Cundinamarca!R63</f>
        <v>0</v>
      </c>
      <c r="BS63" s="148">
        <f>+[1]Cundinamarca!AG63</f>
        <v>0</v>
      </c>
      <c r="BT63" s="148">
        <f>+[1]Guainía!Q63</f>
        <v>0</v>
      </c>
      <c r="BU63" s="148">
        <f>+[1]Guainía!R63</f>
        <v>0</v>
      </c>
      <c r="BV63" s="148">
        <f>+[1]Guainía!AG63</f>
        <v>0</v>
      </c>
      <c r="BW63" s="148">
        <f>+[1]Guaviare!Q63</f>
        <v>0</v>
      </c>
      <c r="BX63" s="148">
        <f>+[1]Guaviare!R63</f>
        <v>0</v>
      </c>
      <c r="BY63" s="148">
        <f>+[1]Guaviare!AG63</f>
        <v>0</v>
      </c>
      <c r="BZ63" s="148">
        <f>+[1]Huila!Q63</f>
        <v>0</v>
      </c>
      <c r="CA63" s="148">
        <f>+[1]Huila!R63</f>
        <v>0</v>
      </c>
      <c r="CB63" s="148">
        <f>+[1]Huila!AG63</f>
        <v>0</v>
      </c>
      <c r="CC63" s="148">
        <f>+'[1]La Guajira'!Q63</f>
        <v>0</v>
      </c>
      <c r="CD63" s="148">
        <f>+'[1]La Guajira'!R63</f>
        <v>0</v>
      </c>
      <c r="CE63" s="148">
        <f>+'[1]La Guajira'!AG63</f>
        <v>0</v>
      </c>
      <c r="CF63" s="148">
        <f>+[1]Magdalena!Q63</f>
        <v>0</v>
      </c>
      <c r="CG63" s="148">
        <f>+[1]Magdalena!R63</f>
        <v>0</v>
      </c>
      <c r="CH63" s="148">
        <f>+[1]Magdalena!AG63</f>
        <v>0</v>
      </c>
      <c r="CI63" s="148">
        <f>+[1]Meta!Q63</f>
        <v>0</v>
      </c>
      <c r="CJ63" s="148">
        <f>+[1]Meta!R63</f>
        <v>0</v>
      </c>
      <c r="CK63" s="148">
        <f>+[1]Meta!AG63</f>
        <v>0</v>
      </c>
      <c r="CL63" s="148">
        <f>+[1]Nariño!Q63</f>
        <v>0</v>
      </c>
      <c r="CM63" s="148">
        <f>+[1]Nariño!R63</f>
        <v>0</v>
      </c>
      <c r="CN63" s="148">
        <f>+[1]Nariño!AG63</f>
        <v>0</v>
      </c>
      <c r="CO63" s="148">
        <f>+'[1]Norte de Santander'!Q63</f>
        <v>0</v>
      </c>
      <c r="CP63" s="148">
        <f>+'[1]Norte de Santander'!R63</f>
        <v>0</v>
      </c>
      <c r="CQ63" s="148">
        <f>+'[1]Norte de Santander'!AG63</f>
        <v>0</v>
      </c>
      <c r="CR63" s="148">
        <f>+[1]Putumayo!Q63</f>
        <v>0</v>
      </c>
      <c r="CS63" s="148">
        <f>+[1]Putumayo!R63</f>
        <v>0</v>
      </c>
      <c r="CT63" s="148">
        <f>+[1]Putumayo!AG63</f>
        <v>0</v>
      </c>
      <c r="CU63" s="148">
        <f>+[1]Quindio!Q63</f>
        <v>0</v>
      </c>
      <c r="CV63" s="148">
        <f>+[1]Quindio!R63</f>
        <v>0</v>
      </c>
      <c r="CW63" s="148">
        <f>+[1]Quindio!AG63</f>
        <v>0</v>
      </c>
      <c r="CX63" s="148">
        <f>+[1]Risaralda!Q63</f>
        <v>0</v>
      </c>
      <c r="CY63" s="148">
        <f>+[1]Risaralda!R63</f>
        <v>0</v>
      </c>
      <c r="CZ63" s="148">
        <f>+[1]Risaralda!AG63</f>
        <v>0</v>
      </c>
      <c r="DA63" s="148">
        <f>+'[1]San Anadrés'!Q63</f>
        <v>0</v>
      </c>
      <c r="DB63" s="148">
        <f>+'[1]San Anadrés'!R63</f>
        <v>0</v>
      </c>
      <c r="DC63" s="148">
        <f>+'[1]San Anadrés'!AG63</f>
        <v>0</v>
      </c>
      <c r="DD63" s="148">
        <f>+[1]Santander!Q63</f>
        <v>0</v>
      </c>
      <c r="DE63" s="148">
        <f>+[1]Santander!R63</f>
        <v>0</v>
      </c>
      <c r="DF63" s="148">
        <f>+[1]Santander!AG63</f>
        <v>0</v>
      </c>
      <c r="DG63" s="148">
        <f>+[1]Sucre!Q63</f>
        <v>0</v>
      </c>
      <c r="DH63" s="148">
        <f>+[1]Sucre!R63</f>
        <v>0</v>
      </c>
      <c r="DI63" s="148">
        <f>+[1]Sucre!AG63</f>
        <v>0</v>
      </c>
      <c r="DJ63" s="148">
        <f>+[1]Tolima!Q63</f>
        <v>0</v>
      </c>
      <c r="DK63" s="148">
        <f>+[1]Tolima!R63</f>
        <v>0</v>
      </c>
      <c r="DL63" s="148">
        <f>+[1]Tolima!AG63</f>
        <v>0</v>
      </c>
      <c r="DM63" s="148">
        <f>+'[1]Valle del Cauca'!Q63</f>
        <v>0</v>
      </c>
      <c r="DN63" s="148">
        <f>+'[1]Valle del Cauca'!R63</f>
        <v>0</v>
      </c>
      <c r="DO63" s="148">
        <f>+'[1]Valle del Cauca'!AG63</f>
        <v>0</v>
      </c>
      <c r="DP63" s="148">
        <f>+[1]Vaupés!Q63</f>
        <v>0</v>
      </c>
      <c r="DQ63" s="148">
        <f>+[1]Vaupés!R63</f>
        <v>0</v>
      </c>
      <c r="DR63" s="148">
        <f>+[1]Vaupés!AG63</f>
        <v>0</v>
      </c>
      <c r="DS63" s="148">
        <f>+[1]Vichada!Q63</f>
        <v>0</v>
      </c>
      <c r="DT63" s="148">
        <f>+[1]Vichada!R63</f>
        <v>0</v>
      </c>
      <c r="DU63" s="148">
        <f>+[1]Vichada!AG63</f>
        <v>0</v>
      </c>
    </row>
    <row r="64" spans="1:125" ht="33.75" hidden="1" x14ac:dyDescent="0.2">
      <c r="A64" s="198" t="s">
        <v>771</v>
      </c>
      <c r="B64" s="149" t="str">
        <f t="shared" si="4"/>
        <v>5-0-31-2</v>
      </c>
      <c r="C64" s="204" t="s">
        <v>772</v>
      </c>
      <c r="D64" s="204" t="s">
        <v>55</v>
      </c>
      <c r="E64" s="204" t="s">
        <v>56</v>
      </c>
      <c r="F64" s="204" t="s">
        <v>934</v>
      </c>
      <c r="G64" s="204" t="s">
        <v>935</v>
      </c>
      <c r="H64" s="135" t="s">
        <v>939</v>
      </c>
      <c r="I64" s="192" t="s">
        <v>858</v>
      </c>
      <c r="J64" s="135">
        <v>2</v>
      </c>
      <c r="K64" s="135">
        <v>20</v>
      </c>
      <c r="L64" s="6" t="s">
        <v>889</v>
      </c>
      <c r="M64" s="193">
        <v>0</v>
      </c>
      <c r="N64" s="192" t="s">
        <v>835</v>
      </c>
      <c r="O64" s="6" t="s">
        <v>57</v>
      </c>
      <c r="P64" s="6" t="s">
        <v>60</v>
      </c>
      <c r="Q64" s="69">
        <f t="shared" si="0"/>
        <v>0</v>
      </c>
      <c r="R64" s="206">
        <f t="shared" si="29"/>
        <v>0</v>
      </c>
      <c r="S64" s="83" t="e">
        <f t="shared" si="6"/>
        <v>#DIV/0!</v>
      </c>
      <c r="T64" s="83">
        <f>+[1]Amazonas!S64+[1]Antioquia!S64+[1]Atantico!S64+[1]Arauca!S64+[1]Bolivar!S64+[1]Boyacá!S64+[1]Caldas!S64+[1]Caquetá!S64+[1]Casanare!S64+[1]Cauca!S64+[1]Cesar!S64+[1]Chocó!S64+[1]Córdoba!S64+[1]Cundinamarca!S64+[1]Guainía!S64+[1]Guaviare!S64+[1]Huila!S64+'[1]La Guajira'!S64+[1]Magdalena!S64+[1]Meta!S64+[1]Nariño!S64+'[1]Norte de Santander'!S64+[1]Putumayo!S64+[1]Quindio!S64+[1]Risaralda!S64+'[1]San Anadrés'!S64+[1]Santander!S64+[1]Sucre!S64+[1]Tolima!S64+'[1]Valle del Cauca'!S64+[1]Vaupés!S64+[1]Vichada!S64</f>
        <v>0</v>
      </c>
      <c r="U64" s="83">
        <f>+[1]Amazonas!T64+[1]Antioquia!T64+[1]Atantico!T64+[1]Arauca!T64+[1]Bolivar!T64+[1]Boyacá!T64+[1]Caldas!T64+[1]Caquetá!T64+[1]Casanare!T64+[1]Cauca!T64+[1]Cesar!T64+[1]Chocó!T64+[1]Córdoba!T64+[1]Cundinamarca!T64+[1]Guainía!T64+[1]Guaviare!T64+[1]Huila!T64+'[1]La Guajira'!T64+[1]Magdalena!T64+[1]Meta!T64+[1]Nariño!T64+'[1]Norte de Santander'!T64+[1]Putumayo!T64+[1]Quindio!T64+[1]Risaralda!T64+'[1]San Anadrés'!T64+[1]Santander!T64+[1]Sucre!T64+[1]Tolima!T64+'[1]Valle del Cauca'!T64+[1]Vaupés!T64+[1]Vichada!T64</f>
        <v>0</v>
      </c>
      <c r="V64" s="148">
        <f t="shared" si="30"/>
        <v>2</v>
      </c>
      <c r="W64" s="148">
        <f t="shared" si="31"/>
        <v>0</v>
      </c>
      <c r="X64" s="148">
        <f>+'[1]Oficinas Nacionales'!Q64</f>
        <v>2</v>
      </c>
      <c r="Y64" s="148">
        <f>+'[1]Oficinas Nacionales'!R64</f>
        <v>0</v>
      </c>
      <c r="Z64" s="148">
        <f>+'[1]Oficinas Nacionales'!AG64</f>
        <v>0</v>
      </c>
      <c r="AA64" s="148">
        <f t="shared" si="32"/>
        <v>0</v>
      </c>
      <c r="AB64" s="148">
        <f t="shared" si="24"/>
        <v>0</v>
      </c>
      <c r="AC64" s="148">
        <f t="shared" si="24"/>
        <v>0</v>
      </c>
      <c r="AD64" s="148">
        <f>+[1]Amazonas!Q64</f>
        <v>0</v>
      </c>
      <c r="AE64" s="148">
        <f>+[1]Amazonas!R64</f>
        <v>0</v>
      </c>
      <c r="AF64" s="148">
        <f>+[1]Amazonas!AG64</f>
        <v>0</v>
      </c>
      <c r="AG64" s="148">
        <f>+[1]Antioquia!Q64</f>
        <v>0</v>
      </c>
      <c r="AH64" s="148">
        <f>+[1]Antioquia!R64</f>
        <v>0</v>
      </c>
      <c r="AI64" s="148">
        <f>+[1]Antioquia!AG64</f>
        <v>0</v>
      </c>
      <c r="AJ64" s="148">
        <f>+[1]Atantico!Q64</f>
        <v>0</v>
      </c>
      <c r="AK64" s="148">
        <f>+[1]Atantico!R64</f>
        <v>0</v>
      </c>
      <c r="AL64" s="148">
        <f>+[1]Atantico!AG64</f>
        <v>0</v>
      </c>
      <c r="AM64" s="148">
        <f>+[1]Arauca!Q64</f>
        <v>0</v>
      </c>
      <c r="AN64" s="148">
        <f>+[1]Arauca!R64</f>
        <v>0</v>
      </c>
      <c r="AO64" s="148">
        <f>+[1]Arauca!AG64</f>
        <v>0</v>
      </c>
      <c r="AP64" s="148">
        <f>+[1]Bolivar!Q64</f>
        <v>0</v>
      </c>
      <c r="AQ64" s="148">
        <f>+[1]Bolivar!R64</f>
        <v>0</v>
      </c>
      <c r="AR64" s="148">
        <f>+[1]Bolivar!AG64</f>
        <v>0</v>
      </c>
      <c r="AS64" s="148">
        <f>+[1]Boyacá!Q64</f>
        <v>0</v>
      </c>
      <c r="AT64" s="148">
        <f>+[1]Boyacá!R64</f>
        <v>0</v>
      </c>
      <c r="AU64" s="148">
        <f>+[1]Boyacá!AG64</f>
        <v>0</v>
      </c>
      <c r="AV64" s="148">
        <f>+[1]Caldas!Q64</f>
        <v>0</v>
      </c>
      <c r="AW64" s="148">
        <f>+[1]Caldas!R64</f>
        <v>0</v>
      </c>
      <c r="AX64" s="148">
        <f>+[1]Caldas!AG64</f>
        <v>0</v>
      </c>
      <c r="AY64" s="148">
        <f>+[1]Caquetá!Q64</f>
        <v>0</v>
      </c>
      <c r="AZ64" s="148">
        <f>+[1]Caquetá!R64</f>
        <v>0</v>
      </c>
      <c r="BA64" s="148">
        <f>+[1]Caquetá!AG64</f>
        <v>0</v>
      </c>
      <c r="BB64" s="148">
        <f>+[1]Casanare!Q64</f>
        <v>0</v>
      </c>
      <c r="BC64" s="148">
        <f>+[1]Casanare!R64</f>
        <v>0</v>
      </c>
      <c r="BD64" s="148">
        <f>+[1]Casanare!AG64</f>
        <v>0</v>
      </c>
      <c r="BE64" s="148">
        <f>+[1]Cauca!Q64</f>
        <v>0</v>
      </c>
      <c r="BF64" s="148">
        <f>+[1]Cauca!R64</f>
        <v>0</v>
      </c>
      <c r="BG64" s="148">
        <f>+[1]Cauca!AG64</f>
        <v>0</v>
      </c>
      <c r="BH64" s="148">
        <f>+[1]Cesar!Q64</f>
        <v>0</v>
      </c>
      <c r="BI64" s="148">
        <f>+[1]Cesar!R64</f>
        <v>0</v>
      </c>
      <c r="BJ64" s="148">
        <f>+[1]Cesar!AG64</f>
        <v>0</v>
      </c>
      <c r="BK64" s="148">
        <f>+[1]Chocó!Q64</f>
        <v>0</v>
      </c>
      <c r="BL64" s="148">
        <f>+[1]Chocó!R64</f>
        <v>0</v>
      </c>
      <c r="BM64" s="148">
        <f>+[1]Chocó!AG64</f>
        <v>0</v>
      </c>
      <c r="BN64" s="148">
        <f>+[1]Córdoba!Q64</f>
        <v>0</v>
      </c>
      <c r="BO64" s="148">
        <f>+[1]Córdoba!R64</f>
        <v>0</v>
      </c>
      <c r="BP64" s="148">
        <f>+[1]Córdoba!AG64</f>
        <v>0</v>
      </c>
      <c r="BQ64" s="148">
        <f>+[1]Cundinamarca!Q64</f>
        <v>0</v>
      </c>
      <c r="BR64" s="148">
        <f>+[1]Cundinamarca!R64</f>
        <v>0</v>
      </c>
      <c r="BS64" s="148">
        <f>+[1]Cundinamarca!AG64</f>
        <v>0</v>
      </c>
      <c r="BT64" s="148">
        <f>+[1]Guainía!Q64</f>
        <v>0</v>
      </c>
      <c r="BU64" s="148">
        <f>+[1]Guainía!R64</f>
        <v>0</v>
      </c>
      <c r="BV64" s="148">
        <f>+[1]Guainía!AG64</f>
        <v>0</v>
      </c>
      <c r="BW64" s="148">
        <f>+[1]Guaviare!Q64</f>
        <v>0</v>
      </c>
      <c r="BX64" s="148">
        <f>+[1]Guaviare!R64</f>
        <v>0</v>
      </c>
      <c r="BY64" s="148">
        <f>+[1]Guaviare!AG64</f>
        <v>0</v>
      </c>
      <c r="BZ64" s="148">
        <f>+[1]Huila!Q64</f>
        <v>0</v>
      </c>
      <c r="CA64" s="148">
        <f>+[1]Huila!R64</f>
        <v>0</v>
      </c>
      <c r="CB64" s="148">
        <f>+[1]Huila!AG64</f>
        <v>0</v>
      </c>
      <c r="CC64" s="148">
        <f>+'[1]La Guajira'!Q64</f>
        <v>0</v>
      </c>
      <c r="CD64" s="148">
        <f>+'[1]La Guajira'!R64</f>
        <v>0</v>
      </c>
      <c r="CE64" s="148">
        <f>+'[1]La Guajira'!AG64</f>
        <v>0</v>
      </c>
      <c r="CF64" s="148">
        <f>+[1]Magdalena!Q64</f>
        <v>0</v>
      </c>
      <c r="CG64" s="148">
        <f>+[1]Magdalena!R64</f>
        <v>0</v>
      </c>
      <c r="CH64" s="148">
        <f>+[1]Magdalena!AG64</f>
        <v>0</v>
      </c>
      <c r="CI64" s="148">
        <f>+[1]Meta!Q64</f>
        <v>0</v>
      </c>
      <c r="CJ64" s="148">
        <f>+[1]Meta!R64</f>
        <v>0</v>
      </c>
      <c r="CK64" s="148">
        <f>+[1]Meta!AG64</f>
        <v>0</v>
      </c>
      <c r="CL64" s="148">
        <f>+[1]Nariño!Q64</f>
        <v>0</v>
      </c>
      <c r="CM64" s="148">
        <f>+[1]Nariño!R64</f>
        <v>0</v>
      </c>
      <c r="CN64" s="148">
        <f>+[1]Nariño!AG64</f>
        <v>0</v>
      </c>
      <c r="CO64" s="148">
        <f>+'[1]Norte de Santander'!Q64</f>
        <v>0</v>
      </c>
      <c r="CP64" s="148">
        <f>+'[1]Norte de Santander'!R64</f>
        <v>0</v>
      </c>
      <c r="CQ64" s="148">
        <f>+'[1]Norte de Santander'!AG64</f>
        <v>0</v>
      </c>
      <c r="CR64" s="148">
        <f>+[1]Putumayo!Q64</f>
        <v>0</v>
      </c>
      <c r="CS64" s="148">
        <f>+[1]Putumayo!R64</f>
        <v>0</v>
      </c>
      <c r="CT64" s="148">
        <f>+[1]Putumayo!AG64</f>
        <v>0</v>
      </c>
      <c r="CU64" s="148">
        <f>+[1]Quindio!Q64</f>
        <v>0</v>
      </c>
      <c r="CV64" s="148">
        <f>+[1]Quindio!R64</f>
        <v>0</v>
      </c>
      <c r="CW64" s="148">
        <f>+[1]Quindio!AG64</f>
        <v>0</v>
      </c>
      <c r="CX64" s="148">
        <f>+[1]Risaralda!Q64</f>
        <v>0</v>
      </c>
      <c r="CY64" s="148">
        <f>+[1]Risaralda!R64</f>
        <v>0</v>
      </c>
      <c r="CZ64" s="148">
        <f>+[1]Risaralda!AG64</f>
        <v>0</v>
      </c>
      <c r="DA64" s="148">
        <f>+'[1]San Anadrés'!Q64</f>
        <v>0</v>
      </c>
      <c r="DB64" s="148">
        <f>+'[1]San Anadrés'!R64</f>
        <v>0</v>
      </c>
      <c r="DC64" s="148">
        <f>+'[1]San Anadrés'!AG64</f>
        <v>0</v>
      </c>
      <c r="DD64" s="148">
        <f>+[1]Santander!Q64</f>
        <v>0</v>
      </c>
      <c r="DE64" s="148">
        <f>+[1]Santander!R64</f>
        <v>0</v>
      </c>
      <c r="DF64" s="148">
        <f>+[1]Santander!AG64</f>
        <v>0</v>
      </c>
      <c r="DG64" s="148">
        <f>+[1]Sucre!Q64</f>
        <v>0</v>
      </c>
      <c r="DH64" s="148">
        <f>+[1]Sucre!R64</f>
        <v>0</v>
      </c>
      <c r="DI64" s="148">
        <f>+[1]Sucre!AG64</f>
        <v>0</v>
      </c>
      <c r="DJ64" s="148">
        <f>+[1]Tolima!Q64</f>
        <v>0</v>
      </c>
      <c r="DK64" s="148">
        <f>+[1]Tolima!R64</f>
        <v>0</v>
      </c>
      <c r="DL64" s="148">
        <f>+[1]Tolima!AG64</f>
        <v>0</v>
      </c>
      <c r="DM64" s="148">
        <f>+'[1]Valle del Cauca'!Q64</f>
        <v>0</v>
      </c>
      <c r="DN64" s="148">
        <f>+'[1]Valle del Cauca'!R64</f>
        <v>0</v>
      </c>
      <c r="DO64" s="148">
        <f>+'[1]Valle del Cauca'!AG64</f>
        <v>0</v>
      </c>
      <c r="DP64" s="148">
        <f>+[1]Vaupés!Q64</f>
        <v>0</v>
      </c>
      <c r="DQ64" s="148">
        <f>+[1]Vaupés!R64</f>
        <v>0</v>
      </c>
      <c r="DR64" s="148">
        <f>+[1]Vaupés!AG64</f>
        <v>0</v>
      </c>
      <c r="DS64" s="148">
        <f>+[1]Vichada!Q64</f>
        <v>0</v>
      </c>
      <c r="DT64" s="148">
        <f>+[1]Vichada!R64</f>
        <v>0</v>
      </c>
      <c r="DU64" s="148">
        <f>+[1]Vichada!AG64</f>
        <v>0</v>
      </c>
    </row>
    <row r="65" spans="1:125" ht="45" hidden="1" x14ac:dyDescent="0.2">
      <c r="A65" s="198" t="s">
        <v>771</v>
      </c>
      <c r="B65" s="149" t="str">
        <f t="shared" si="4"/>
        <v>5-0-31-3</v>
      </c>
      <c r="C65" s="204" t="s">
        <v>772</v>
      </c>
      <c r="D65" s="204" t="s">
        <v>55</v>
      </c>
      <c r="E65" s="204" t="s">
        <v>56</v>
      </c>
      <c r="F65" s="204" t="s">
        <v>934</v>
      </c>
      <c r="G65" s="204" t="s">
        <v>935</v>
      </c>
      <c r="H65" s="135" t="s">
        <v>940</v>
      </c>
      <c r="I65" s="192" t="s">
        <v>927</v>
      </c>
      <c r="J65" s="135">
        <v>2</v>
      </c>
      <c r="K65" s="135">
        <v>20</v>
      </c>
      <c r="L65" s="192" t="s">
        <v>838</v>
      </c>
      <c r="M65" s="148">
        <v>0</v>
      </c>
      <c r="N65" s="150" t="s">
        <v>891</v>
      </c>
      <c r="O65" s="150" t="s">
        <v>57</v>
      </c>
      <c r="P65" s="150" t="s">
        <v>60</v>
      </c>
      <c r="Q65" s="69">
        <f t="shared" si="0"/>
        <v>0</v>
      </c>
      <c r="R65" s="206">
        <f t="shared" si="29"/>
        <v>0</v>
      </c>
      <c r="S65" s="83" t="e">
        <f t="shared" si="6"/>
        <v>#DIV/0!</v>
      </c>
      <c r="T65" s="83">
        <f>+[1]Amazonas!S65+[1]Antioquia!S65+[1]Atantico!S65+[1]Arauca!S65+[1]Bolivar!S65+[1]Boyacá!S65+[1]Caldas!S65+[1]Caquetá!S65+[1]Casanare!S65+[1]Cauca!S65+[1]Cesar!S65+[1]Chocó!S65+[1]Córdoba!S65+[1]Cundinamarca!S65+[1]Guainía!S65+[1]Guaviare!S65+[1]Huila!S65+'[1]La Guajira'!S65+[1]Magdalena!S65+[1]Meta!S65+[1]Nariño!S65+'[1]Norte de Santander'!S65+[1]Putumayo!S65+[1]Quindio!S65+[1]Risaralda!S65+'[1]San Anadrés'!S65+[1]Santander!S65+[1]Sucre!S65+[1]Tolima!S65+'[1]Valle del Cauca'!S65+[1]Vaupés!S65+[1]Vichada!S65</f>
        <v>0</v>
      </c>
      <c r="U65" s="83">
        <f>+[1]Amazonas!T65+[1]Antioquia!T65+[1]Atantico!T65+[1]Arauca!T65+[1]Bolivar!T65+[1]Boyacá!T65+[1]Caldas!T65+[1]Caquetá!T65+[1]Casanare!T65+[1]Cauca!T65+[1]Cesar!T65+[1]Chocó!T65+[1]Córdoba!T65+[1]Cundinamarca!T65+[1]Guainía!T65+[1]Guaviare!T65+[1]Huila!T65+'[1]La Guajira'!T65+[1]Magdalena!T65+[1]Meta!T65+[1]Nariño!T65+'[1]Norte de Santander'!T65+[1]Putumayo!T65+[1]Quindio!T65+[1]Risaralda!T65+'[1]San Anadrés'!T65+[1]Santander!T65+[1]Sucre!T65+[1]Tolima!T65+'[1]Valle del Cauca'!T65+[1]Vaupés!T65+[1]Vichada!T65</f>
        <v>0</v>
      </c>
      <c r="V65" s="148">
        <f t="shared" si="30"/>
        <v>2</v>
      </c>
      <c r="W65" s="148">
        <f t="shared" si="31"/>
        <v>0</v>
      </c>
      <c r="X65" s="148">
        <f>+'[1]Oficinas Nacionales'!Q65</f>
        <v>2</v>
      </c>
      <c r="Y65" s="148">
        <f>+'[1]Oficinas Nacionales'!R65</f>
        <v>0.54</v>
      </c>
      <c r="Z65" s="148">
        <f>+'[1]Oficinas Nacionales'!AG65</f>
        <v>0</v>
      </c>
      <c r="AA65" s="148">
        <f t="shared" si="32"/>
        <v>0</v>
      </c>
      <c r="AB65" s="148">
        <f t="shared" si="24"/>
        <v>0</v>
      </c>
      <c r="AC65" s="148">
        <f t="shared" si="24"/>
        <v>0</v>
      </c>
      <c r="AD65" s="148">
        <f>+[1]Amazonas!Q65</f>
        <v>0</v>
      </c>
      <c r="AE65" s="148">
        <f>+[1]Amazonas!R65</f>
        <v>0</v>
      </c>
      <c r="AF65" s="148">
        <f>+[1]Amazonas!AG65</f>
        <v>0</v>
      </c>
      <c r="AG65" s="148">
        <f>+[1]Antioquia!Q65</f>
        <v>0</v>
      </c>
      <c r="AH65" s="148">
        <f>+[1]Antioquia!R65</f>
        <v>0</v>
      </c>
      <c r="AI65" s="148">
        <f>+[1]Antioquia!AG65</f>
        <v>0</v>
      </c>
      <c r="AJ65" s="148">
        <f>+[1]Atantico!Q65</f>
        <v>0</v>
      </c>
      <c r="AK65" s="148">
        <f>+[1]Atantico!R65</f>
        <v>0</v>
      </c>
      <c r="AL65" s="148">
        <f>+[1]Atantico!AG65</f>
        <v>0</v>
      </c>
      <c r="AM65" s="148">
        <f>+[1]Arauca!Q65</f>
        <v>0</v>
      </c>
      <c r="AN65" s="148">
        <f>+[1]Arauca!R65</f>
        <v>0</v>
      </c>
      <c r="AO65" s="148">
        <f>+[1]Arauca!AG65</f>
        <v>0</v>
      </c>
      <c r="AP65" s="148">
        <f>+[1]Bolivar!Q65</f>
        <v>0</v>
      </c>
      <c r="AQ65" s="148">
        <f>+[1]Bolivar!R65</f>
        <v>0</v>
      </c>
      <c r="AR65" s="148">
        <f>+[1]Bolivar!AG65</f>
        <v>0</v>
      </c>
      <c r="AS65" s="148">
        <f>+[1]Boyacá!Q65</f>
        <v>0</v>
      </c>
      <c r="AT65" s="148">
        <f>+[1]Boyacá!R65</f>
        <v>0</v>
      </c>
      <c r="AU65" s="148">
        <f>+[1]Boyacá!AG65</f>
        <v>0</v>
      </c>
      <c r="AV65" s="148">
        <f>+[1]Caldas!Q65</f>
        <v>0</v>
      </c>
      <c r="AW65" s="148">
        <f>+[1]Caldas!R65</f>
        <v>0</v>
      </c>
      <c r="AX65" s="148">
        <f>+[1]Caldas!AG65</f>
        <v>0</v>
      </c>
      <c r="AY65" s="148">
        <f>+[1]Caquetá!Q65</f>
        <v>0</v>
      </c>
      <c r="AZ65" s="148">
        <f>+[1]Caquetá!R65</f>
        <v>0</v>
      </c>
      <c r="BA65" s="148">
        <f>+[1]Caquetá!AG65</f>
        <v>0</v>
      </c>
      <c r="BB65" s="148">
        <f>+[1]Casanare!Q65</f>
        <v>0</v>
      </c>
      <c r="BC65" s="148">
        <f>+[1]Casanare!R65</f>
        <v>0</v>
      </c>
      <c r="BD65" s="148">
        <f>+[1]Casanare!AG65</f>
        <v>0</v>
      </c>
      <c r="BE65" s="148">
        <f>+[1]Cauca!Q65</f>
        <v>0</v>
      </c>
      <c r="BF65" s="148">
        <f>+[1]Cauca!R65</f>
        <v>0</v>
      </c>
      <c r="BG65" s="148">
        <f>+[1]Cauca!AG65</f>
        <v>0</v>
      </c>
      <c r="BH65" s="148">
        <f>+[1]Cesar!Q65</f>
        <v>0</v>
      </c>
      <c r="BI65" s="148">
        <f>+[1]Cesar!R65</f>
        <v>0</v>
      </c>
      <c r="BJ65" s="148">
        <f>+[1]Cesar!AG65</f>
        <v>0</v>
      </c>
      <c r="BK65" s="148">
        <f>+[1]Chocó!Q65</f>
        <v>0</v>
      </c>
      <c r="BL65" s="148">
        <f>+[1]Chocó!R65</f>
        <v>0</v>
      </c>
      <c r="BM65" s="148">
        <f>+[1]Chocó!AG65</f>
        <v>0</v>
      </c>
      <c r="BN65" s="148">
        <f>+[1]Córdoba!Q65</f>
        <v>0</v>
      </c>
      <c r="BO65" s="148">
        <f>+[1]Córdoba!R65</f>
        <v>0</v>
      </c>
      <c r="BP65" s="148">
        <f>+[1]Córdoba!AG65</f>
        <v>0</v>
      </c>
      <c r="BQ65" s="148">
        <f>+[1]Cundinamarca!Q65</f>
        <v>0</v>
      </c>
      <c r="BR65" s="148">
        <f>+[1]Cundinamarca!R65</f>
        <v>0</v>
      </c>
      <c r="BS65" s="148">
        <f>+[1]Cundinamarca!AG65</f>
        <v>0</v>
      </c>
      <c r="BT65" s="148">
        <f>+[1]Guainía!Q65</f>
        <v>0</v>
      </c>
      <c r="BU65" s="148">
        <f>+[1]Guainía!R65</f>
        <v>0</v>
      </c>
      <c r="BV65" s="148">
        <f>+[1]Guainía!AG65</f>
        <v>0</v>
      </c>
      <c r="BW65" s="148">
        <f>+[1]Guaviare!Q65</f>
        <v>0</v>
      </c>
      <c r="BX65" s="148">
        <f>+[1]Guaviare!R65</f>
        <v>0</v>
      </c>
      <c r="BY65" s="148">
        <f>+[1]Guaviare!AG65</f>
        <v>0</v>
      </c>
      <c r="BZ65" s="148">
        <f>+[1]Huila!Q65</f>
        <v>0</v>
      </c>
      <c r="CA65" s="148">
        <f>+[1]Huila!R65</f>
        <v>0</v>
      </c>
      <c r="CB65" s="148">
        <f>+[1]Huila!AG65</f>
        <v>0</v>
      </c>
      <c r="CC65" s="148">
        <f>+'[1]La Guajira'!Q65</f>
        <v>0</v>
      </c>
      <c r="CD65" s="148">
        <f>+'[1]La Guajira'!R65</f>
        <v>0</v>
      </c>
      <c r="CE65" s="148">
        <f>+'[1]La Guajira'!AG65</f>
        <v>0</v>
      </c>
      <c r="CF65" s="148">
        <f>+[1]Magdalena!Q65</f>
        <v>0</v>
      </c>
      <c r="CG65" s="148">
        <f>+[1]Magdalena!R65</f>
        <v>0</v>
      </c>
      <c r="CH65" s="148">
        <f>+[1]Magdalena!AG65</f>
        <v>0</v>
      </c>
      <c r="CI65" s="148">
        <f>+[1]Meta!Q65</f>
        <v>0</v>
      </c>
      <c r="CJ65" s="148">
        <f>+[1]Meta!R65</f>
        <v>0</v>
      </c>
      <c r="CK65" s="148">
        <f>+[1]Meta!AG65</f>
        <v>0</v>
      </c>
      <c r="CL65" s="148">
        <f>+[1]Nariño!Q65</f>
        <v>0</v>
      </c>
      <c r="CM65" s="148">
        <f>+[1]Nariño!R65</f>
        <v>0</v>
      </c>
      <c r="CN65" s="148">
        <f>+[1]Nariño!AG65</f>
        <v>0</v>
      </c>
      <c r="CO65" s="148">
        <f>+'[1]Norte de Santander'!Q65</f>
        <v>0</v>
      </c>
      <c r="CP65" s="148">
        <f>+'[1]Norte de Santander'!R65</f>
        <v>0</v>
      </c>
      <c r="CQ65" s="148">
        <f>+'[1]Norte de Santander'!AG65</f>
        <v>0</v>
      </c>
      <c r="CR65" s="148">
        <f>+[1]Putumayo!Q65</f>
        <v>0</v>
      </c>
      <c r="CS65" s="148">
        <f>+[1]Putumayo!R65</f>
        <v>0</v>
      </c>
      <c r="CT65" s="148">
        <f>+[1]Putumayo!AG65</f>
        <v>0</v>
      </c>
      <c r="CU65" s="148">
        <f>+[1]Quindio!Q65</f>
        <v>0</v>
      </c>
      <c r="CV65" s="148">
        <f>+[1]Quindio!R65</f>
        <v>0</v>
      </c>
      <c r="CW65" s="148">
        <f>+[1]Quindio!AG65</f>
        <v>0</v>
      </c>
      <c r="CX65" s="148">
        <f>+[1]Risaralda!Q65</f>
        <v>0</v>
      </c>
      <c r="CY65" s="148">
        <f>+[1]Risaralda!R65</f>
        <v>0</v>
      </c>
      <c r="CZ65" s="148">
        <f>+[1]Risaralda!AG65</f>
        <v>0</v>
      </c>
      <c r="DA65" s="148">
        <f>+'[1]San Anadrés'!Q65</f>
        <v>0</v>
      </c>
      <c r="DB65" s="148">
        <f>+'[1]San Anadrés'!R65</f>
        <v>0</v>
      </c>
      <c r="DC65" s="148">
        <f>+'[1]San Anadrés'!AG65</f>
        <v>0</v>
      </c>
      <c r="DD65" s="148">
        <f>+[1]Santander!Q65</f>
        <v>0</v>
      </c>
      <c r="DE65" s="148">
        <f>+[1]Santander!R65</f>
        <v>0</v>
      </c>
      <c r="DF65" s="148">
        <f>+[1]Santander!AG65</f>
        <v>0</v>
      </c>
      <c r="DG65" s="148">
        <f>+[1]Sucre!Q65</f>
        <v>0</v>
      </c>
      <c r="DH65" s="148">
        <f>+[1]Sucre!R65</f>
        <v>0</v>
      </c>
      <c r="DI65" s="148">
        <f>+[1]Sucre!AG65</f>
        <v>0</v>
      </c>
      <c r="DJ65" s="148">
        <f>+[1]Tolima!Q65</f>
        <v>0</v>
      </c>
      <c r="DK65" s="148">
        <f>+[1]Tolima!R65</f>
        <v>0</v>
      </c>
      <c r="DL65" s="148">
        <f>+[1]Tolima!AG65</f>
        <v>0</v>
      </c>
      <c r="DM65" s="148">
        <f>+'[1]Valle del Cauca'!Q65</f>
        <v>0</v>
      </c>
      <c r="DN65" s="148">
        <f>+'[1]Valle del Cauca'!R65</f>
        <v>0</v>
      </c>
      <c r="DO65" s="148">
        <f>+'[1]Valle del Cauca'!AG65</f>
        <v>0</v>
      </c>
      <c r="DP65" s="148">
        <f>+[1]Vaupés!Q65</f>
        <v>0</v>
      </c>
      <c r="DQ65" s="148">
        <f>+[1]Vaupés!R65</f>
        <v>0</v>
      </c>
      <c r="DR65" s="148">
        <f>+[1]Vaupés!AG65</f>
        <v>0</v>
      </c>
      <c r="DS65" s="148">
        <f>+[1]Vichada!Q65</f>
        <v>0</v>
      </c>
      <c r="DT65" s="148">
        <f>+[1]Vichada!R65</f>
        <v>0</v>
      </c>
      <c r="DU65" s="148">
        <f>+[1]Vichada!AG65</f>
        <v>0</v>
      </c>
    </row>
    <row r="66" spans="1:125" ht="56.25" hidden="1" x14ac:dyDescent="0.2">
      <c r="A66" s="198" t="s">
        <v>771</v>
      </c>
      <c r="B66" s="149" t="str">
        <f t="shared" si="4"/>
        <v>5-0-31-4</v>
      </c>
      <c r="C66" s="204" t="s">
        <v>772</v>
      </c>
      <c r="D66" s="204" t="s">
        <v>55</v>
      </c>
      <c r="E66" s="204" t="s">
        <v>56</v>
      </c>
      <c r="F66" s="204" t="s">
        <v>934</v>
      </c>
      <c r="G66" s="204" t="s">
        <v>935</v>
      </c>
      <c r="H66" s="135" t="s">
        <v>941</v>
      </c>
      <c r="I66" s="192" t="s">
        <v>869</v>
      </c>
      <c r="J66" s="135">
        <v>6</v>
      </c>
      <c r="K66" s="135">
        <v>10</v>
      </c>
      <c r="L66" s="192" t="s">
        <v>842</v>
      </c>
      <c r="M66" s="148">
        <v>3</v>
      </c>
      <c r="N66" s="192" t="s">
        <v>870</v>
      </c>
      <c r="O66" s="150" t="s">
        <v>57</v>
      </c>
      <c r="P66" s="192" t="s">
        <v>60</v>
      </c>
      <c r="Q66" s="69">
        <f t="shared" si="0"/>
        <v>0</v>
      </c>
      <c r="R66" s="206"/>
      <c r="S66" s="83" t="e">
        <f t="shared" si="6"/>
        <v>#DIV/0!</v>
      </c>
      <c r="T66" s="83">
        <f>+[1]Amazonas!S66+[1]Antioquia!S66+[1]Atantico!S66+[1]Arauca!S66+[1]Bolivar!S66+[1]Boyacá!S66+[1]Caldas!S66+[1]Caquetá!S66+[1]Casanare!S66+[1]Cauca!S66+[1]Cesar!S66+[1]Chocó!S66+[1]Córdoba!S66+[1]Cundinamarca!S66+[1]Guainía!S66+[1]Guaviare!S66+[1]Huila!S66+'[1]La Guajira'!S66+[1]Magdalena!S66+[1]Meta!S66+[1]Nariño!S66+'[1]Norte de Santander'!S66+[1]Putumayo!S66+[1]Quindio!S66+[1]Risaralda!S66+'[1]San Anadrés'!S66+[1]Santander!S66+[1]Sucre!S66+[1]Tolima!S66+'[1]Valle del Cauca'!S66+[1]Vaupés!S66+[1]Vichada!S66</f>
        <v>0</v>
      </c>
      <c r="U66" s="83">
        <f>+[1]Amazonas!T66+[1]Antioquia!T66+[1]Atantico!T66+[1]Arauca!T66+[1]Bolivar!T66+[1]Boyacá!T66+[1]Caldas!T66+[1]Caquetá!T66+[1]Casanare!T66+[1]Cauca!T66+[1]Cesar!T66+[1]Chocó!T66+[1]Córdoba!T66+[1]Cundinamarca!T66+[1]Guainía!T66+[1]Guaviare!T66+[1]Huila!T66+'[1]La Guajira'!T66+[1]Magdalena!T66+[1]Meta!T66+[1]Nariño!T66+'[1]Norte de Santander'!T66+[1]Putumayo!T66+[1]Quindio!T66+[1]Risaralda!T66+'[1]San Anadrés'!T66+[1]Santander!T66+[1]Sucre!T66+[1]Tolima!T66+'[1]Valle del Cauca'!T66+[1]Vaupés!T66+[1]Vichada!T66</f>
        <v>0</v>
      </c>
      <c r="V66" s="148">
        <f t="shared" si="30"/>
        <v>6</v>
      </c>
      <c r="W66" s="148">
        <f t="shared" si="31"/>
        <v>0</v>
      </c>
      <c r="X66" s="148">
        <f>+'[1]Oficinas Nacionales'!Q66</f>
        <v>6</v>
      </c>
      <c r="Y66" s="148">
        <f>+'[1]Oficinas Nacionales'!R66</f>
        <v>3</v>
      </c>
      <c r="Z66" s="148">
        <f>+'[1]Oficinas Nacionales'!AG66</f>
        <v>0</v>
      </c>
      <c r="AA66" s="148">
        <f t="shared" si="32"/>
        <v>0</v>
      </c>
      <c r="AB66" s="148">
        <f t="shared" si="24"/>
        <v>0</v>
      </c>
      <c r="AC66" s="148">
        <f t="shared" si="24"/>
        <v>0</v>
      </c>
      <c r="AD66" s="148">
        <f>+[1]Amazonas!Q66</f>
        <v>0</v>
      </c>
      <c r="AE66" s="148">
        <f>+[1]Amazonas!R66</f>
        <v>0</v>
      </c>
      <c r="AF66" s="148">
        <f>+[1]Amazonas!AG66</f>
        <v>0</v>
      </c>
      <c r="AG66" s="148">
        <f>+[1]Antioquia!Q66</f>
        <v>0</v>
      </c>
      <c r="AH66" s="148">
        <f>+[1]Antioquia!R66</f>
        <v>0</v>
      </c>
      <c r="AI66" s="148">
        <f>+[1]Antioquia!AG66</f>
        <v>0</v>
      </c>
      <c r="AJ66" s="148">
        <f>+[1]Atantico!Q66</f>
        <v>0</v>
      </c>
      <c r="AK66" s="148">
        <f>+[1]Atantico!R66</f>
        <v>0</v>
      </c>
      <c r="AL66" s="148">
        <f>+[1]Atantico!AG66</f>
        <v>0</v>
      </c>
      <c r="AM66" s="148">
        <f>+[1]Arauca!Q66</f>
        <v>0</v>
      </c>
      <c r="AN66" s="148">
        <f>+[1]Arauca!R66</f>
        <v>0</v>
      </c>
      <c r="AO66" s="148">
        <f>+[1]Arauca!AG66</f>
        <v>0</v>
      </c>
      <c r="AP66" s="148">
        <f>+[1]Bolivar!Q66</f>
        <v>0</v>
      </c>
      <c r="AQ66" s="148">
        <f>+[1]Bolivar!R66</f>
        <v>0</v>
      </c>
      <c r="AR66" s="148">
        <f>+[1]Bolivar!AG66</f>
        <v>0</v>
      </c>
      <c r="AS66" s="148">
        <f>+[1]Boyacá!Q66</f>
        <v>0</v>
      </c>
      <c r="AT66" s="148">
        <f>+[1]Boyacá!R66</f>
        <v>0</v>
      </c>
      <c r="AU66" s="148">
        <f>+[1]Boyacá!AG66</f>
        <v>0</v>
      </c>
      <c r="AV66" s="148">
        <f>+[1]Caldas!Q66</f>
        <v>0</v>
      </c>
      <c r="AW66" s="148">
        <f>+[1]Caldas!R66</f>
        <v>0</v>
      </c>
      <c r="AX66" s="148">
        <f>+[1]Caldas!AG66</f>
        <v>0</v>
      </c>
      <c r="AY66" s="148">
        <f>+[1]Caquetá!Q66</f>
        <v>0</v>
      </c>
      <c r="AZ66" s="148">
        <f>+[1]Caquetá!R66</f>
        <v>0</v>
      </c>
      <c r="BA66" s="148">
        <f>+[1]Caquetá!AG66</f>
        <v>0</v>
      </c>
      <c r="BB66" s="148">
        <f>+[1]Casanare!Q66</f>
        <v>0</v>
      </c>
      <c r="BC66" s="148">
        <f>+[1]Casanare!R66</f>
        <v>0</v>
      </c>
      <c r="BD66" s="148">
        <f>+[1]Casanare!AG66</f>
        <v>0</v>
      </c>
      <c r="BE66" s="148">
        <f>+[1]Cauca!Q66</f>
        <v>0</v>
      </c>
      <c r="BF66" s="148">
        <f>+[1]Cauca!R66</f>
        <v>0</v>
      </c>
      <c r="BG66" s="148">
        <f>+[1]Cauca!AG66</f>
        <v>0</v>
      </c>
      <c r="BH66" s="148">
        <f>+[1]Cesar!Q66</f>
        <v>0</v>
      </c>
      <c r="BI66" s="148">
        <f>+[1]Cesar!R66</f>
        <v>0</v>
      </c>
      <c r="BJ66" s="148">
        <f>+[1]Cesar!AG66</f>
        <v>0</v>
      </c>
      <c r="BK66" s="148">
        <f>+[1]Chocó!Q66</f>
        <v>0</v>
      </c>
      <c r="BL66" s="148">
        <f>+[1]Chocó!R66</f>
        <v>0</v>
      </c>
      <c r="BM66" s="148">
        <f>+[1]Chocó!AG66</f>
        <v>0</v>
      </c>
      <c r="BN66" s="148">
        <f>+[1]Córdoba!Q66</f>
        <v>0</v>
      </c>
      <c r="BO66" s="148">
        <f>+[1]Córdoba!R66</f>
        <v>0</v>
      </c>
      <c r="BP66" s="148">
        <f>+[1]Córdoba!AG66</f>
        <v>0</v>
      </c>
      <c r="BQ66" s="148">
        <f>+[1]Cundinamarca!Q66</f>
        <v>0</v>
      </c>
      <c r="BR66" s="148">
        <f>+[1]Cundinamarca!R66</f>
        <v>0</v>
      </c>
      <c r="BS66" s="148">
        <f>+[1]Cundinamarca!AG66</f>
        <v>0</v>
      </c>
      <c r="BT66" s="148">
        <f>+[1]Guainía!Q66</f>
        <v>0</v>
      </c>
      <c r="BU66" s="148">
        <f>+[1]Guainía!R66</f>
        <v>0</v>
      </c>
      <c r="BV66" s="148">
        <f>+[1]Guainía!AG66</f>
        <v>0</v>
      </c>
      <c r="BW66" s="148">
        <f>+[1]Guaviare!Q66</f>
        <v>0</v>
      </c>
      <c r="BX66" s="148">
        <f>+[1]Guaviare!R66</f>
        <v>0</v>
      </c>
      <c r="BY66" s="148">
        <f>+[1]Guaviare!AG66</f>
        <v>0</v>
      </c>
      <c r="BZ66" s="148">
        <f>+[1]Huila!Q66</f>
        <v>0</v>
      </c>
      <c r="CA66" s="148">
        <f>+[1]Huila!R66</f>
        <v>0</v>
      </c>
      <c r="CB66" s="148">
        <f>+[1]Huila!AG66</f>
        <v>0</v>
      </c>
      <c r="CC66" s="148">
        <f>+'[1]La Guajira'!Q66</f>
        <v>0</v>
      </c>
      <c r="CD66" s="148">
        <f>+'[1]La Guajira'!R66</f>
        <v>0</v>
      </c>
      <c r="CE66" s="148">
        <f>+'[1]La Guajira'!AG66</f>
        <v>0</v>
      </c>
      <c r="CF66" s="148">
        <f>+[1]Magdalena!Q66</f>
        <v>0</v>
      </c>
      <c r="CG66" s="148">
        <f>+[1]Magdalena!R66</f>
        <v>0</v>
      </c>
      <c r="CH66" s="148">
        <f>+[1]Magdalena!AG66</f>
        <v>0</v>
      </c>
      <c r="CI66" s="148">
        <f>+[1]Meta!Q66</f>
        <v>0</v>
      </c>
      <c r="CJ66" s="148">
        <f>+[1]Meta!R66</f>
        <v>0</v>
      </c>
      <c r="CK66" s="148">
        <f>+[1]Meta!AG66</f>
        <v>0</v>
      </c>
      <c r="CL66" s="148">
        <f>+[1]Nariño!Q66</f>
        <v>0</v>
      </c>
      <c r="CM66" s="148">
        <f>+[1]Nariño!R66</f>
        <v>0</v>
      </c>
      <c r="CN66" s="148">
        <f>+[1]Nariño!AG66</f>
        <v>0</v>
      </c>
      <c r="CO66" s="148">
        <f>+'[1]Norte de Santander'!Q66</f>
        <v>0</v>
      </c>
      <c r="CP66" s="148">
        <f>+'[1]Norte de Santander'!R66</f>
        <v>0</v>
      </c>
      <c r="CQ66" s="148">
        <f>+'[1]Norte de Santander'!AG66</f>
        <v>0</v>
      </c>
      <c r="CR66" s="148">
        <f>+[1]Putumayo!Q66</f>
        <v>0</v>
      </c>
      <c r="CS66" s="148">
        <f>+[1]Putumayo!R66</f>
        <v>0</v>
      </c>
      <c r="CT66" s="148">
        <f>+[1]Putumayo!AG66</f>
        <v>0</v>
      </c>
      <c r="CU66" s="148">
        <f>+[1]Quindio!Q66</f>
        <v>0</v>
      </c>
      <c r="CV66" s="148">
        <f>+[1]Quindio!R66</f>
        <v>0</v>
      </c>
      <c r="CW66" s="148">
        <f>+[1]Quindio!AG66</f>
        <v>0</v>
      </c>
      <c r="CX66" s="148">
        <f>+[1]Risaralda!Q66</f>
        <v>0</v>
      </c>
      <c r="CY66" s="148">
        <f>+[1]Risaralda!R66</f>
        <v>0</v>
      </c>
      <c r="CZ66" s="148">
        <f>+[1]Risaralda!AG66</f>
        <v>0</v>
      </c>
      <c r="DA66" s="148">
        <f>+'[1]San Anadrés'!Q66</f>
        <v>0</v>
      </c>
      <c r="DB66" s="148">
        <f>+'[1]San Anadrés'!R66</f>
        <v>0</v>
      </c>
      <c r="DC66" s="148">
        <f>+'[1]San Anadrés'!AG66</f>
        <v>0</v>
      </c>
      <c r="DD66" s="148">
        <f>+[1]Santander!Q66</f>
        <v>0</v>
      </c>
      <c r="DE66" s="148">
        <f>+[1]Santander!R66</f>
        <v>0</v>
      </c>
      <c r="DF66" s="148">
        <f>+[1]Santander!AG66</f>
        <v>0</v>
      </c>
      <c r="DG66" s="148">
        <f>+[1]Sucre!Q66</f>
        <v>0</v>
      </c>
      <c r="DH66" s="148">
        <f>+[1]Sucre!R66</f>
        <v>0</v>
      </c>
      <c r="DI66" s="148">
        <f>+[1]Sucre!AG66</f>
        <v>0</v>
      </c>
      <c r="DJ66" s="148">
        <f>+[1]Tolima!Q66</f>
        <v>0</v>
      </c>
      <c r="DK66" s="148">
        <f>+[1]Tolima!R66</f>
        <v>0</v>
      </c>
      <c r="DL66" s="148">
        <f>+[1]Tolima!AG66</f>
        <v>0</v>
      </c>
      <c r="DM66" s="148">
        <f>+'[1]Valle del Cauca'!Q66</f>
        <v>0</v>
      </c>
      <c r="DN66" s="148">
        <f>+'[1]Valle del Cauca'!R66</f>
        <v>0</v>
      </c>
      <c r="DO66" s="148">
        <f>+'[1]Valle del Cauca'!AG66</f>
        <v>0</v>
      </c>
      <c r="DP66" s="148">
        <f>+[1]Vaupés!Q66</f>
        <v>0</v>
      </c>
      <c r="DQ66" s="148">
        <f>+[1]Vaupés!R66</f>
        <v>0</v>
      </c>
      <c r="DR66" s="148">
        <f>+[1]Vaupés!AG66</f>
        <v>0</v>
      </c>
      <c r="DS66" s="148">
        <f>+[1]Vichada!Q66</f>
        <v>0</v>
      </c>
      <c r="DT66" s="148">
        <f>+[1]Vichada!R66</f>
        <v>0</v>
      </c>
      <c r="DU66" s="148">
        <f>+[1]Vichada!AG66</f>
        <v>0</v>
      </c>
    </row>
    <row r="67" spans="1:125" ht="67.5" hidden="1" x14ac:dyDescent="0.2">
      <c r="A67" s="198" t="s">
        <v>771</v>
      </c>
      <c r="B67" s="149" t="str">
        <f t="shared" si="4"/>
        <v>5-0-31-5</v>
      </c>
      <c r="C67" s="204" t="s">
        <v>772</v>
      </c>
      <c r="D67" s="204" t="s">
        <v>55</v>
      </c>
      <c r="E67" s="204" t="s">
        <v>56</v>
      </c>
      <c r="F67" s="204" t="s">
        <v>934</v>
      </c>
      <c r="G67" s="204" t="s">
        <v>935</v>
      </c>
      <c r="H67" s="135" t="s">
        <v>942</v>
      </c>
      <c r="I67" s="192" t="s">
        <v>872</v>
      </c>
      <c r="J67" s="135">
        <v>86</v>
      </c>
      <c r="K67" s="135">
        <v>10</v>
      </c>
      <c r="L67" s="192" t="s">
        <v>873</v>
      </c>
      <c r="M67" s="148">
        <v>85</v>
      </c>
      <c r="N67" s="192" t="s">
        <v>874</v>
      </c>
      <c r="O67" s="150" t="s">
        <v>57</v>
      </c>
      <c r="P67" s="150" t="s">
        <v>59</v>
      </c>
      <c r="Q67" s="69">
        <f t="shared" si="0"/>
        <v>0</v>
      </c>
      <c r="R67" s="206">
        <f t="shared" si="29"/>
        <v>0</v>
      </c>
      <c r="S67" s="83" t="e">
        <f t="shared" si="6"/>
        <v>#DIV/0!</v>
      </c>
      <c r="T67" s="83">
        <f>+[1]Amazonas!S67+[1]Antioquia!S67+[1]Atantico!S67+[1]Arauca!S67+[1]Bolivar!S67+[1]Boyacá!S67+[1]Caldas!S67+[1]Caquetá!S67+[1]Casanare!S67+[1]Cauca!S67+[1]Cesar!S67+[1]Chocó!S67+[1]Córdoba!S67+[1]Cundinamarca!S67+[1]Guainía!S67+[1]Guaviare!S67+[1]Huila!S67+'[1]La Guajira'!S67+[1]Magdalena!S67+[1]Meta!S67+[1]Nariño!S67+'[1]Norte de Santander'!S67+[1]Putumayo!S67+[1]Quindio!S67+[1]Risaralda!S67+'[1]San Anadrés'!S67+[1]Santander!S67+[1]Sucre!S67+[1]Tolima!S67+'[1]Valle del Cauca'!S67+[1]Vaupés!S67+[1]Vichada!S67</f>
        <v>0</v>
      </c>
      <c r="U67" s="83">
        <f>+[1]Amazonas!T67+[1]Antioquia!T67+[1]Atantico!T67+[1]Arauca!T67+[1]Bolivar!T67+[1]Boyacá!T67+[1]Caldas!T67+[1]Caquetá!T67+[1]Casanare!T67+[1]Cauca!T67+[1]Cesar!T67+[1]Chocó!T67+[1]Córdoba!T67+[1]Cundinamarca!T67+[1]Guainía!T67+[1]Guaviare!T67+[1]Huila!T67+'[1]La Guajira'!T67+[1]Magdalena!T67+[1]Meta!T67+[1]Nariño!T67+'[1]Norte de Santander'!T67+[1]Putumayo!T67+[1]Quindio!T67+[1]Risaralda!T67+'[1]San Anadrés'!T67+[1]Santander!T67+[1]Sucre!T67+[1]Tolima!T67+'[1]Valle del Cauca'!T67+[1]Vaupés!T67+[1]Vichada!T67</f>
        <v>0</v>
      </c>
      <c r="V67" s="148">
        <f t="shared" si="30"/>
        <v>86</v>
      </c>
      <c r="W67" s="148">
        <f t="shared" si="31"/>
        <v>0</v>
      </c>
      <c r="X67" s="148">
        <f>+'[1]Oficinas Nacionales'!Q67</f>
        <v>86</v>
      </c>
      <c r="Y67" s="148">
        <f>+'[1]Oficinas Nacionales'!R67</f>
        <v>85</v>
      </c>
      <c r="Z67" s="148">
        <f>+'[1]Oficinas Nacionales'!AG67</f>
        <v>0</v>
      </c>
      <c r="AA67" s="148">
        <f t="shared" si="32"/>
        <v>0</v>
      </c>
      <c r="AB67" s="148">
        <f t="shared" si="24"/>
        <v>0</v>
      </c>
      <c r="AC67" s="148">
        <f t="shared" si="24"/>
        <v>0</v>
      </c>
      <c r="AD67" s="148">
        <f>+[1]Amazonas!Q67</f>
        <v>0</v>
      </c>
      <c r="AE67" s="148">
        <f>+[1]Amazonas!R67</f>
        <v>0</v>
      </c>
      <c r="AF67" s="148">
        <f>+[1]Amazonas!AG67</f>
        <v>0</v>
      </c>
      <c r="AG67" s="148">
        <f>+[1]Antioquia!Q67</f>
        <v>0</v>
      </c>
      <c r="AH67" s="148">
        <f>+[1]Antioquia!R67</f>
        <v>0</v>
      </c>
      <c r="AI67" s="148">
        <f>+[1]Antioquia!AG67</f>
        <v>0</v>
      </c>
      <c r="AJ67" s="148">
        <f>+[1]Atantico!Q67</f>
        <v>0</v>
      </c>
      <c r="AK67" s="148">
        <f>+[1]Atantico!R67</f>
        <v>0</v>
      </c>
      <c r="AL67" s="148">
        <f>+[1]Atantico!AG67</f>
        <v>0</v>
      </c>
      <c r="AM67" s="148">
        <f>+[1]Arauca!Q67</f>
        <v>0</v>
      </c>
      <c r="AN67" s="148">
        <f>+[1]Arauca!R67</f>
        <v>0</v>
      </c>
      <c r="AO67" s="148">
        <f>+[1]Arauca!AG67</f>
        <v>0</v>
      </c>
      <c r="AP67" s="148">
        <f>+[1]Bolivar!Q67</f>
        <v>0</v>
      </c>
      <c r="AQ67" s="148">
        <f>+[1]Bolivar!R67</f>
        <v>0</v>
      </c>
      <c r="AR67" s="148">
        <f>+[1]Bolivar!AG67</f>
        <v>0</v>
      </c>
      <c r="AS67" s="148">
        <f>+[1]Boyacá!Q67</f>
        <v>0</v>
      </c>
      <c r="AT67" s="148">
        <f>+[1]Boyacá!R67</f>
        <v>0</v>
      </c>
      <c r="AU67" s="148">
        <f>+[1]Boyacá!AG67</f>
        <v>0</v>
      </c>
      <c r="AV67" s="148">
        <f>+[1]Caldas!Q67</f>
        <v>0</v>
      </c>
      <c r="AW67" s="148">
        <f>+[1]Caldas!R67</f>
        <v>0</v>
      </c>
      <c r="AX67" s="148">
        <f>+[1]Caldas!AG67</f>
        <v>0</v>
      </c>
      <c r="AY67" s="148">
        <f>+[1]Caquetá!Q67</f>
        <v>0</v>
      </c>
      <c r="AZ67" s="148">
        <f>+[1]Caquetá!R67</f>
        <v>0</v>
      </c>
      <c r="BA67" s="148">
        <f>+[1]Caquetá!AG67</f>
        <v>0</v>
      </c>
      <c r="BB67" s="148">
        <f>+[1]Casanare!Q67</f>
        <v>0</v>
      </c>
      <c r="BC67" s="148">
        <f>+[1]Casanare!R67</f>
        <v>0</v>
      </c>
      <c r="BD67" s="148">
        <f>+[1]Casanare!AG67</f>
        <v>0</v>
      </c>
      <c r="BE67" s="148">
        <f>+[1]Cauca!Q67</f>
        <v>0</v>
      </c>
      <c r="BF67" s="148">
        <f>+[1]Cauca!R67</f>
        <v>0</v>
      </c>
      <c r="BG67" s="148">
        <f>+[1]Cauca!AG67</f>
        <v>0</v>
      </c>
      <c r="BH67" s="148">
        <f>+[1]Cesar!Q67</f>
        <v>0</v>
      </c>
      <c r="BI67" s="148">
        <f>+[1]Cesar!R67</f>
        <v>0</v>
      </c>
      <c r="BJ67" s="148">
        <f>+[1]Cesar!AG67</f>
        <v>0</v>
      </c>
      <c r="BK67" s="148">
        <f>+[1]Chocó!Q67</f>
        <v>0</v>
      </c>
      <c r="BL67" s="148">
        <f>+[1]Chocó!R67</f>
        <v>0</v>
      </c>
      <c r="BM67" s="148">
        <f>+[1]Chocó!AG67</f>
        <v>0</v>
      </c>
      <c r="BN67" s="148">
        <f>+[1]Córdoba!Q67</f>
        <v>0</v>
      </c>
      <c r="BO67" s="148">
        <f>+[1]Córdoba!R67</f>
        <v>0</v>
      </c>
      <c r="BP67" s="148">
        <f>+[1]Córdoba!AG67</f>
        <v>0</v>
      </c>
      <c r="BQ67" s="148">
        <f>+[1]Cundinamarca!Q67</f>
        <v>0</v>
      </c>
      <c r="BR67" s="148">
        <f>+[1]Cundinamarca!R67</f>
        <v>0</v>
      </c>
      <c r="BS67" s="148">
        <f>+[1]Cundinamarca!AG67</f>
        <v>0</v>
      </c>
      <c r="BT67" s="148">
        <f>+[1]Guainía!Q67</f>
        <v>0</v>
      </c>
      <c r="BU67" s="148">
        <f>+[1]Guainía!R67</f>
        <v>0</v>
      </c>
      <c r="BV67" s="148">
        <f>+[1]Guainía!AG67</f>
        <v>0</v>
      </c>
      <c r="BW67" s="148">
        <f>+[1]Guaviare!Q67</f>
        <v>0</v>
      </c>
      <c r="BX67" s="148">
        <f>+[1]Guaviare!R67</f>
        <v>0</v>
      </c>
      <c r="BY67" s="148">
        <f>+[1]Guaviare!AG67</f>
        <v>0</v>
      </c>
      <c r="BZ67" s="148">
        <f>+[1]Huila!Q67</f>
        <v>0</v>
      </c>
      <c r="CA67" s="148">
        <f>+[1]Huila!R67</f>
        <v>0</v>
      </c>
      <c r="CB67" s="148">
        <f>+[1]Huila!AG67</f>
        <v>0</v>
      </c>
      <c r="CC67" s="148">
        <f>+'[1]La Guajira'!Q67</f>
        <v>0</v>
      </c>
      <c r="CD67" s="148">
        <f>+'[1]La Guajira'!R67</f>
        <v>0</v>
      </c>
      <c r="CE67" s="148">
        <f>+'[1]La Guajira'!AG67</f>
        <v>0</v>
      </c>
      <c r="CF67" s="148">
        <f>+[1]Magdalena!Q67</f>
        <v>0</v>
      </c>
      <c r="CG67" s="148">
        <f>+[1]Magdalena!R67</f>
        <v>0</v>
      </c>
      <c r="CH67" s="148">
        <f>+[1]Magdalena!AG67</f>
        <v>0</v>
      </c>
      <c r="CI67" s="148">
        <f>+[1]Meta!Q67</f>
        <v>0</v>
      </c>
      <c r="CJ67" s="148">
        <f>+[1]Meta!R67</f>
        <v>0</v>
      </c>
      <c r="CK67" s="148">
        <f>+[1]Meta!AG67</f>
        <v>0</v>
      </c>
      <c r="CL67" s="148">
        <f>+[1]Nariño!Q67</f>
        <v>0</v>
      </c>
      <c r="CM67" s="148">
        <f>+[1]Nariño!R67</f>
        <v>0</v>
      </c>
      <c r="CN67" s="148">
        <f>+[1]Nariño!AG67</f>
        <v>0</v>
      </c>
      <c r="CO67" s="148">
        <f>+'[1]Norte de Santander'!Q67</f>
        <v>0</v>
      </c>
      <c r="CP67" s="148">
        <f>+'[1]Norte de Santander'!R67</f>
        <v>0</v>
      </c>
      <c r="CQ67" s="148">
        <f>+'[1]Norte de Santander'!AG67</f>
        <v>0</v>
      </c>
      <c r="CR67" s="148">
        <f>+[1]Putumayo!Q67</f>
        <v>0</v>
      </c>
      <c r="CS67" s="148">
        <f>+[1]Putumayo!R67</f>
        <v>0</v>
      </c>
      <c r="CT67" s="148">
        <f>+[1]Putumayo!AG67</f>
        <v>0</v>
      </c>
      <c r="CU67" s="148">
        <f>+[1]Quindio!Q67</f>
        <v>0</v>
      </c>
      <c r="CV67" s="148">
        <f>+[1]Quindio!R67</f>
        <v>0</v>
      </c>
      <c r="CW67" s="148">
        <f>+[1]Quindio!AG67</f>
        <v>0</v>
      </c>
      <c r="CX67" s="148">
        <f>+[1]Risaralda!Q67</f>
        <v>0</v>
      </c>
      <c r="CY67" s="148">
        <f>+[1]Risaralda!R67</f>
        <v>0</v>
      </c>
      <c r="CZ67" s="148">
        <f>+[1]Risaralda!AG67</f>
        <v>0</v>
      </c>
      <c r="DA67" s="148">
        <f>+'[1]San Anadrés'!Q67</f>
        <v>0</v>
      </c>
      <c r="DB67" s="148">
        <f>+'[1]San Anadrés'!R67</f>
        <v>0</v>
      </c>
      <c r="DC67" s="148">
        <f>+'[1]San Anadrés'!AG67</f>
        <v>0</v>
      </c>
      <c r="DD67" s="148">
        <f>+[1]Santander!Q67</f>
        <v>0</v>
      </c>
      <c r="DE67" s="148">
        <f>+[1]Santander!R67</f>
        <v>0</v>
      </c>
      <c r="DF67" s="148">
        <f>+[1]Santander!AG67</f>
        <v>0</v>
      </c>
      <c r="DG67" s="148">
        <f>+[1]Sucre!Q67</f>
        <v>0</v>
      </c>
      <c r="DH67" s="148">
        <f>+[1]Sucre!R67</f>
        <v>0</v>
      </c>
      <c r="DI67" s="148">
        <f>+[1]Sucre!AG67</f>
        <v>0</v>
      </c>
      <c r="DJ67" s="148">
        <f>+[1]Tolima!Q67</f>
        <v>0</v>
      </c>
      <c r="DK67" s="148">
        <f>+[1]Tolima!R67</f>
        <v>0</v>
      </c>
      <c r="DL67" s="148">
        <f>+[1]Tolima!AG67</f>
        <v>0</v>
      </c>
      <c r="DM67" s="148">
        <f>+'[1]Valle del Cauca'!Q67</f>
        <v>0</v>
      </c>
      <c r="DN67" s="148">
        <f>+'[1]Valle del Cauca'!R67</f>
        <v>0</v>
      </c>
      <c r="DO67" s="148">
        <f>+'[1]Valle del Cauca'!AG67</f>
        <v>0</v>
      </c>
      <c r="DP67" s="148">
        <f>+[1]Vaupés!Q67</f>
        <v>0</v>
      </c>
      <c r="DQ67" s="148">
        <f>+[1]Vaupés!R67</f>
        <v>0</v>
      </c>
      <c r="DR67" s="148">
        <f>+[1]Vaupés!AG67</f>
        <v>0</v>
      </c>
      <c r="DS67" s="148">
        <f>+[1]Vichada!Q67</f>
        <v>0</v>
      </c>
      <c r="DT67" s="148">
        <f>+[1]Vichada!R67</f>
        <v>0</v>
      </c>
      <c r="DU67" s="148">
        <f>+[1]Vichada!AG67</f>
        <v>0</v>
      </c>
    </row>
    <row r="68" spans="1:125" ht="33.75" hidden="1" x14ac:dyDescent="0.2">
      <c r="A68" s="198" t="s">
        <v>771</v>
      </c>
      <c r="B68" s="149" t="str">
        <f t="shared" si="4"/>
        <v>5-0-31-6</v>
      </c>
      <c r="C68" s="204" t="s">
        <v>772</v>
      </c>
      <c r="D68" s="204" t="s">
        <v>55</v>
      </c>
      <c r="E68" s="204" t="s">
        <v>56</v>
      </c>
      <c r="F68" s="204" t="s">
        <v>934</v>
      </c>
      <c r="G68" s="204" t="s">
        <v>935</v>
      </c>
      <c r="H68" s="135" t="s">
        <v>943</v>
      </c>
      <c r="I68" s="192" t="s">
        <v>944</v>
      </c>
      <c r="J68" s="148">
        <v>4689</v>
      </c>
      <c r="K68" s="135">
        <v>10</v>
      </c>
      <c r="L68" s="192" t="s">
        <v>877</v>
      </c>
      <c r="M68" s="148">
        <v>4263</v>
      </c>
      <c r="N68" s="150" t="s">
        <v>878</v>
      </c>
      <c r="O68" s="150" t="s">
        <v>57</v>
      </c>
      <c r="P68" s="150" t="s">
        <v>851</v>
      </c>
      <c r="Q68" s="69">
        <f t="shared" si="0"/>
        <v>0</v>
      </c>
      <c r="R68" s="206">
        <f t="shared" si="29"/>
        <v>0</v>
      </c>
      <c r="S68" s="83" t="e">
        <f t="shared" si="6"/>
        <v>#DIV/0!</v>
      </c>
      <c r="T68" s="83">
        <f>+[1]Amazonas!S68+[1]Antioquia!S68+[1]Atantico!S68+[1]Arauca!S68+[1]Bolivar!S68+[1]Boyacá!S68+[1]Caldas!S68+[1]Caquetá!S68+[1]Casanare!S68+[1]Cauca!S68+[1]Cesar!S68+[1]Chocó!S68+[1]Córdoba!S68+[1]Cundinamarca!S68+[1]Guainía!S68+[1]Guaviare!S68+[1]Huila!S68+'[1]La Guajira'!S68+[1]Magdalena!S68+[1]Meta!S68+[1]Nariño!S68+'[1]Norte de Santander'!S68+[1]Putumayo!S68+[1]Quindio!S68+[1]Risaralda!S68+'[1]San Anadrés'!S68+[1]Santander!S68+[1]Sucre!S68+[1]Tolima!S68+'[1]Valle del Cauca'!S68+[1]Vaupés!S68+[1]Vichada!S68</f>
        <v>0</v>
      </c>
      <c r="U68" s="83">
        <f>+[1]Amazonas!T68+[1]Antioquia!T68+[1]Atantico!T68+[1]Arauca!T68+[1]Bolivar!T68+[1]Boyacá!T68+[1]Caldas!T68+[1]Caquetá!T68+[1]Casanare!T68+[1]Cauca!T68+[1]Cesar!T68+[1]Chocó!T68+[1]Córdoba!T68+[1]Cundinamarca!T68+[1]Guainía!T68+[1]Guaviare!T68+[1]Huila!T68+'[1]La Guajira'!T68+[1]Magdalena!T68+[1]Meta!T68+[1]Nariño!T68+'[1]Norte de Santander'!T68+[1]Putumayo!T68+[1]Quindio!T68+[1]Risaralda!T68+'[1]San Anadrés'!T68+[1]Santander!T68+[1]Sucre!T68+[1]Tolima!T68+'[1]Valle del Cauca'!T68+[1]Vaupés!T68+[1]Vichada!T68</f>
        <v>0</v>
      </c>
      <c r="V68" s="148">
        <f t="shared" si="30"/>
        <v>86</v>
      </c>
      <c r="W68" s="148">
        <f t="shared" si="31"/>
        <v>0</v>
      </c>
      <c r="X68" s="148">
        <f>+'[1]Oficinas Nacionales'!Q68</f>
        <v>86</v>
      </c>
      <c r="Y68" s="148">
        <f>+'[1]Oficinas Nacionales'!R68</f>
        <v>4263</v>
      </c>
      <c r="Z68" s="148">
        <f>+'[1]Oficinas Nacionales'!AG68</f>
        <v>0</v>
      </c>
      <c r="AA68" s="148">
        <f t="shared" si="32"/>
        <v>0</v>
      </c>
      <c r="AB68" s="148">
        <f t="shared" si="24"/>
        <v>0</v>
      </c>
      <c r="AC68" s="148">
        <f t="shared" si="24"/>
        <v>0</v>
      </c>
      <c r="AD68" s="148">
        <f>+[1]Amazonas!Q68</f>
        <v>0</v>
      </c>
      <c r="AE68" s="148">
        <f>+[1]Amazonas!R68</f>
        <v>0</v>
      </c>
      <c r="AF68" s="148">
        <f>+[1]Amazonas!AG68</f>
        <v>0</v>
      </c>
      <c r="AG68" s="148">
        <f>+[1]Antioquia!Q68</f>
        <v>0</v>
      </c>
      <c r="AH68" s="148">
        <f>+[1]Antioquia!R68</f>
        <v>0</v>
      </c>
      <c r="AI68" s="148">
        <f>+[1]Antioquia!AG68</f>
        <v>0</v>
      </c>
      <c r="AJ68" s="148">
        <f>+[1]Atantico!Q68</f>
        <v>0</v>
      </c>
      <c r="AK68" s="148">
        <f>+[1]Atantico!R68</f>
        <v>0</v>
      </c>
      <c r="AL68" s="148">
        <f>+[1]Atantico!AG68</f>
        <v>0</v>
      </c>
      <c r="AM68" s="148">
        <f>+[1]Arauca!Q68</f>
        <v>0</v>
      </c>
      <c r="AN68" s="148">
        <f>+[1]Arauca!R68</f>
        <v>0</v>
      </c>
      <c r="AO68" s="148">
        <f>+[1]Arauca!AG68</f>
        <v>0</v>
      </c>
      <c r="AP68" s="148">
        <f>+[1]Bolivar!Q68</f>
        <v>0</v>
      </c>
      <c r="AQ68" s="148">
        <f>+[1]Bolivar!R68</f>
        <v>0</v>
      </c>
      <c r="AR68" s="148">
        <f>+[1]Bolivar!AG68</f>
        <v>0</v>
      </c>
      <c r="AS68" s="148">
        <f>+[1]Boyacá!Q68</f>
        <v>0</v>
      </c>
      <c r="AT68" s="148">
        <f>+[1]Boyacá!R68</f>
        <v>0</v>
      </c>
      <c r="AU68" s="148">
        <f>+[1]Boyacá!AG68</f>
        <v>0</v>
      </c>
      <c r="AV68" s="148">
        <f>+[1]Caldas!Q68</f>
        <v>0</v>
      </c>
      <c r="AW68" s="148">
        <f>+[1]Caldas!R68</f>
        <v>0</v>
      </c>
      <c r="AX68" s="148">
        <f>+[1]Caldas!AG68</f>
        <v>0</v>
      </c>
      <c r="AY68" s="148">
        <f>+[1]Caquetá!Q68</f>
        <v>0</v>
      </c>
      <c r="AZ68" s="148">
        <f>+[1]Caquetá!R68</f>
        <v>0</v>
      </c>
      <c r="BA68" s="148">
        <f>+[1]Caquetá!AG68</f>
        <v>0</v>
      </c>
      <c r="BB68" s="148">
        <f>+[1]Casanare!Q68</f>
        <v>0</v>
      </c>
      <c r="BC68" s="148">
        <f>+[1]Casanare!R68</f>
        <v>0</v>
      </c>
      <c r="BD68" s="148">
        <f>+[1]Casanare!AG68</f>
        <v>0</v>
      </c>
      <c r="BE68" s="148">
        <f>+[1]Cauca!Q68</f>
        <v>0</v>
      </c>
      <c r="BF68" s="148">
        <f>+[1]Cauca!R68</f>
        <v>0</v>
      </c>
      <c r="BG68" s="148">
        <f>+[1]Cauca!AG68</f>
        <v>0</v>
      </c>
      <c r="BH68" s="148">
        <f>+[1]Cesar!Q68</f>
        <v>0</v>
      </c>
      <c r="BI68" s="148">
        <f>+[1]Cesar!R68</f>
        <v>0</v>
      </c>
      <c r="BJ68" s="148">
        <f>+[1]Cesar!AG68</f>
        <v>0</v>
      </c>
      <c r="BK68" s="148">
        <f>+[1]Chocó!Q68</f>
        <v>0</v>
      </c>
      <c r="BL68" s="148">
        <f>+[1]Chocó!R68</f>
        <v>0</v>
      </c>
      <c r="BM68" s="148">
        <f>+[1]Chocó!AG68</f>
        <v>0</v>
      </c>
      <c r="BN68" s="148">
        <f>+[1]Córdoba!Q68</f>
        <v>0</v>
      </c>
      <c r="BO68" s="148">
        <f>+[1]Córdoba!R68</f>
        <v>0</v>
      </c>
      <c r="BP68" s="148">
        <f>+[1]Córdoba!AG68</f>
        <v>0</v>
      </c>
      <c r="BQ68" s="148">
        <f>+[1]Cundinamarca!Q68</f>
        <v>0</v>
      </c>
      <c r="BR68" s="148">
        <f>+[1]Cundinamarca!R68</f>
        <v>0</v>
      </c>
      <c r="BS68" s="148">
        <f>+[1]Cundinamarca!AG68</f>
        <v>0</v>
      </c>
      <c r="BT68" s="148">
        <f>+[1]Guainía!Q68</f>
        <v>0</v>
      </c>
      <c r="BU68" s="148">
        <f>+[1]Guainía!R68</f>
        <v>0</v>
      </c>
      <c r="BV68" s="148">
        <f>+[1]Guainía!AG68</f>
        <v>0</v>
      </c>
      <c r="BW68" s="148">
        <f>+[1]Guaviare!Q68</f>
        <v>0</v>
      </c>
      <c r="BX68" s="148">
        <f>+[1]Guaviare!R68</f>
        <v>0</v>
      </c>
      <c r="BY68" s="148">
        <f>+[1]Guaviare!AG68</f>
        <v>0</v>
      </c>
      <c r="BZ68" s="148">
        <f>+[1]Huila!Q68</f>
        <v>0</v>
      </c>
      <c r="CA68" s="148">
        <f>+[1]Huila!R68</f>
        <v>0</v>
      </c>
      <c r="CB68" s="148">
        <f>+[1]Huila!AG68</f>
        <v>0</v>
      </c>
      <c r="CC68" s="148">
        <f>+'[1]La Guajira'!Q68</f>
        <v>0</v>
      </c>
      <c r="CD68" s="148">
        <f>+'[1]La Guajira'!R68</f>
        <v>0</v>
      </c>
      <c r="CE68" s="148">
        <f>+'[1]La Guajira'!AG68</f>
        <v>0</v>
      </c>
      <c r="CF68" s="148">
        <f>+[1]Magdalena!Q68</f>
        <v>0</v>
      </c>
      <c r="CG68" s="148">
        <f>+[1]Magdalena!R68</f>
        <v>0</v>
      </c>
      <c r="CH68" s="148">
        <f>+[1]Magdalena!AG68</f>
        <v>0</v>
      </c>
      <c r="CI68" s="148">
        <f>+[1]Meta!Q68</f>
        <v>0</v>
      </c>
      <c r="CJ68" s="148">
        <f>+[1]Meta!R68</f>
        <v>0</v>
      </c>
      <c r="CK68" s="148">
        <f>+[1]Meta!AG68</f>
        <v>0</v>
      </c>
      <c r="CL68" s="148">
        <f>+[1]Nariño!Q68</f>
        <v>0</v>
      </c>
      <c r="CM68" s="148">
        <f>+[1]Nariño!R68</f>
        <v>0</v>
      </c>
      <c r="CN68" s="148">
        <f>+[1]Nariño!AG68</f>
        <v>0</v>
      </c>
      <c r="CO68" s="148">
        <f>+'[1]Norte de Santander'!Q68</f>
        <v>0</v>
      </c>
      <c r="CP68" s="148">
        <f>+'[1]Norte de Santander'!R68</f>
        <v>0</v>
      </c>
      <c r="CQ68" s="148">
        <f>+'[1]Norte de Santander'!AG68</f>
        <v>0</v>
      </c>
      <c r="CR68" s="148">
        <f>+[1]Putumayo!Q68</f>
        <v>0</v>
      </c>
      <c r="CS68" s="148">
        <f>+[1]Putumayo!R68</f>
        <v>0</v>
      </c>
      <c r="CT68" s="148">
        <f>+[1]Putumayo!AG68</f>
        <v>0</v>
      </c>
      <c r="CU68" s="148">
        <f>+[1]Quindio!Q68</f>
        <v>0</v>
      </c>
      <c r="CV68" s="148">
        <f>+[1]Quindio!R68</f>
        <v>0</v>
      </c>
      <c r="CW68" s="148">
        <f>+[1]Quindio!AG68</f>
        <v>0</v>
      </c>
      <c r="CX68" s="148">
        <f>+[1]Risaralda!Q68</f>
        <v>0</v>
      </c>
      <c r="CY68" s="148">
        <f>+[1]Risaralda!R68</f>
        <v>0</v>
      </c>
      <c r="CZ68" s="148">
        <f>+[1]Risaralda!AG68</f>
        <v>0</v>
      </c>
      <c r="DA68" s="148">
        <f>+'[1]San Anadrés'!Q68</f>
        <v>0</v>
      </c>
      <c r="DB68" s="148">
        <f>+'[1]San Anadrés'!R68</f>
        <v>0</v>
      </c>
      <c r="DC68" s="148">
        <f>+'[1]San Anadrés'!AG68</f>
        <v>0</v>
      </c>
      <c r="DD68" s="148">
        <f>+[1]Santander!Q68</f>
        <v>0</v>
      </c>
      <c r="DE68" s="148">
        <f>+[1]Santander!R68</f>
        <v>0</v>
      </c>
      <c r="DF68" s="148">
        <f>+[1]Santander!AG68</f>
        <v>0</v>
      </c>
      <c r="DG68" s="148">
        <f>+[1]Sucre!Q68</f>
        <v>0</v>
      </c>
      <c r="DH68" s="148">
        <f>+[1]Sucre!R68</f>
        <v>0</v>
      </c>
      <c r="DI68" s="148">
        <f>+[1]Sucre!AG68</f>
        <v>0</v>
      </c>
      <c r="DJ68" s="148">
        <f>+[1]Tolima!Q68</f>
        <v>0</v>
      </c>
      <c r="DK68" s="148">
        <f>+[1]Tolima!R68</f>
        <v>0</v>
      </c>
      <c r="DL68" s="148">
        <f>+[1]Tolima!AG68</f>
        <v>0</v>
      </c>
      <c r="DM68" s="148">
        <f>+'[1]Valle del Cauca'!Q68</f>
        <v>0</v>
      </c>
      <c r="DN68" s="148">
        <f>+'[1]Valle del Cauca'!R68</f>
        <v>0</v>
      </c>
      <c r="DO68" s="148">
        <f>+'[1]Valle del Cauca'!AG68</f>
        <v>0</v>
      </c>
      <c r="DP68" s="148">
        <f>+[1]Vaupés!Q68</f>
        <v>0</v>
      </c>
      <c r="DQ68" s="148">
        <f>+[1]Vaupés!R68</f>
        <v>0</v>
      </c>
      <c r="DR68" s="148">
        <f>+[1]Vaupés!AG68</f>
        <v>0</v>
      </c>
      <c r="DS68" s="148">
        <f>+[1]Vichada!Q68</f>
        <v>0</v>
      </c>
      <c r="DT68" s="148">
        <f>+[1]Vichada!R68</f>
        <v>0</v>
      </c>
      <c r="DU68" s="148">
        <f>+[1]Vichada!AG68</f>
        <v>0</v>
      </c>
    </row>
    <row r="69" spans="1:125" ht="33.75" hidden="1" x14ac:dyDescent="0.2">
      <c r="A69" s="198" t="s">
        <v>771</v>
      </c>
      <c r="B69" s="149" t="str">
        <f t="shared" si="4"/>
        <v>5-0-31-7</v>
      </c>
      <c r="C69" s="204" t="s">
        <v>772</v>
      </c>
      <c r="D69" s="204" t="s">
        <v>55</v>
      </c>
      <c r="E69" s="204" t="s">
        <v>56</v>
      </c>
      <c r="F69" s="204" t="s">
        <v>934</v>
      </c>
      <c r="G69" s="204" t="s">
        <v>935</v>
      </c>
      <c r="H69" s="135" t="s">
        <v>945</v>
      </c>
      <c r="I69" s="192" t="s">
        <v>946</v>
      </c>
      <c r="J69" s="148">
        <v>15961</v>
      </c>
      <c r="K69" s="135">
        <v>10</v>
      </c>
      <c r="L69" s="192" t="s">
        <v>881</v>
      </c>
      <c r="M69" s="148">
        <v>14510</v>
      </c>
      <c r="N69" s="150" t="s">
        <v>882</v>
      </c>
      <c r="O69" s="150" t="s">
        <v>57</v>
      </c>
      <c r="P69" s="150" t="s">
        <v>60</v>
      </c>
      <c r="Q69" s="69">
        <f t="shared" si="0"/>
        <v>0</v>
      </c>
      <c r="R69" s="206">
        <f t="shared" si="29"/>
        <v>0</v>
      </c>
      <c r="S69" s="83" t="e">
        <f t="shared" si="6"/>
        <v>#DIV/0!</v>
      </c>
      <c r="T69" s="83">
        <f>+[1]Amazonas!S69+[1]Antioquia!S69+[1]Atantico!S69+[1]Arauca!S69+[1]Bolivar!S69+[1]Boyacá!S69+[1]Caldas!S69+[1]Caquetá!S69+[1]Casanare!S69+[1]Cauca!S69+[1]Cesar!S69+[1]Chocó!S69+[1]Córdoba!S69+[1]Cundinamarca!S69+[1]Guainía!S69+[1]Guaviare!S69+[1]Huila!S69+'[1]La Guajira'!S69+[1]Magdalena!S69+[1]Meta!S69+[1]Nariño!S69+'[1]Norte de Santander'!S69+[1]Putumayo!S69+[1]Quindio!S69+[1]Risaralda!S69+'[1]San Anadrés'!S69+[1]Santander!S69+[1]Sucre!S69+[1]Tolima!S69+'[1]Valle del Cauca'!S69+[1]Vaupés!S69+[1]Vichada!S69</f>
        <v>0</v>
      </c>
      <c r="U69" s="83">
        <f>+[1]Amazonas!T69+[1]Antioquia!T69+[1]Atantico!T69+[1]Arauca!T69+[1]Bolivar!T69+[1]Boyacá!T69+[1]Caldas!T69+[1]Caquetá!T69+[1]Casanare!T69+[1]Cauca!T69+[1]Cesar!T69+[1]Chocó!T69+[1]Córdoba!T69+[1]Cundinamarca!T69+[1]Guainía!T69+[1]Guaviare!T69+[1]Huila!T69+'[1]La Guajira'!T69+[1]Magdalena!T69+[1]Meta!T69+[1]Nariño!T69+'[1]Norte de Santander'!T69+[1]Putumayo!T69+[1]Quindio!T69+[1]Risaralda!T69+'[1]San Anadrés'!T69+[1]Santander!T69+[1]Sucre!T69+[1]Tolima!T69+'[1]Valle del Cauca'!T69+[1]Vaupés!T69+[1]Vichada!T69</f>
        <v>0</v>
      </c>
      <c r="V69" s="148">
        <f t="shared" si="30"/>
        <v>551</v>
      </c>
      <c r="W69" s="148">
        <f t="shared" si="31"/>
        <v>0</v>
      </c>
      <c r="X69" s="148">
        <f>+'[1]Oficinas Nacionales'!Q69</f>
        <v>551</v>
      </c>
      <c r="Y69" s="148">
        <f>+'[1]Oficinas Nacionales'!R69</f>
        <v>15445</v>
      </c>
      <c r="Z69" s="148">
        <f>+'[1]Oficinas Nacionales'!AG69</f>
        <v>0</v>
      </c>
      <c r="AA69" s="148">
        <f t="shared" si="32"/>
        <v>0</v>
      </c>
      <c r="AB69" s="148">
        <f t="shared" si="24"/>
        <v>0</v>
      </c>
      <c r="AC69" s="148">
        <f t="shared" si="24"/>
        <v>0</v>
      </c>
      <c r="AD69" s="148">
        <f>+[1]Amazonas!Q69</f>
        <v>0</v>
      </c>
      <c r="AE69" s="148">
        <f>+[1]Amazonas!R69</f>
        <v>0</v>
      </c>
      <c r="AF69" s="148">
        <f>+[1]Amazonas!AG69</f>
        <v>0</v>
      </c>
      <c r="AG69" s="148">
        <f>+[1]Antioquia!Q69</f>
        <v>0</v>
      </c>
      <c r="AH69" s="148">
        <f>+[1]Antioquia!R69</f>
        <v>0</v>
      </c>
      <c r="AI69" s="148">
        <f>+[1]Antioquia!AG69</f>
        <v>0</v>
      </c>
      <c r="AJ69" s="148">
        <f>+[1]Atantico!Q69</f>
        <v>0</v>
      </c>
      <c r="AK69" s="148">
        <f>+[1]Atantico!R69</f>
        <v>0</v>
      </c>
      <c r="AL69" s="148">
        <f>+[1]Atantico!AG69</f>
        <v>0</v>
      </c>
      <c r="AM69" s="148">
        <f>+[1]Arauca!Q69</f>
        <v>0</v>
      </c>
      <c r="AN69" s="148">
        <f>+[1]Arauca!R69</f>
        <v>0</v>
      </c>
      <c r="AO69" s="148">
        <f>+[1]Arauca!AG69</f>
        <v>0</v>
      </c>
      <c r="AP69" s="148">
        <f>+[1]Bolivar!Q69</f>
        <v>0</v>
      </c>
      <c r="AQ69" s="148">
        <f>+[1]Bolivar!R69</f>
        <v>0</v>
      </c>
      <c r="AR69" s="148">
        <f>+[1]Bolivar!AG69</f>
        <v>0</v>
      </c>
      <c r="AS69" s="148">
        <f>+[1]Boyacá!Q69</f>
        <v>0</v>
      </c>
      <c r="AT69" s="148">
        <f>+[1]Boyacá!R69</f>
        <v>0</v>
      </c>
      <c r="AU69" s="148">
        <f>+[1]Boyacá!AG69</f>
        <v>0</v>
      </c>
      <c r="AV69" s="148">
        <f>+[1]Caldas!Q69</f>
        <v>0</v>
      </c>
      <c r="AW69" s="148">
        <f>+[1]Caldas!R69</f>
        <v>0</v>
      </c>
      <c r="AX69" s="148">
        <f>+[1]Caldas!AG69</f>
        <v>0</v>
      </c>
      <c r="AY69" s="148">
        <f>+[1]Caquetá!Q69</f>
        <v>0</v>
      </c>
      <c r="AZ69" s="148">
        <f>+[1]Caquetá!R69</f>
        <v>0</v>
      </c>
      <c r="BA69" s="148">
        <f>+[1]Caquetá!AG69</f>
        <v>0</v>
      </c>
      <c r="BB69" s="148">
        <f>+[1]Casanare!Q69</f>
        <v>0</v>
      </c>
      <c r="BC69" s="148">
        <f>+[1]Casanare!R69</f>
        <v>0</v>
      </c>
      <c r="BD69" s="148">
        <f>+[1]Casanare!AG69</f>
        <v>0</v>
      </c>
      <c r="BE69" s="148">
        <f>+[1]Cauca!Q69</f>
        <v>0</v>
      </c>
      <c r="BF69" s="148">
        <f>+[1]Cauca!R69</f>
        <v>0</v>
      </c>
      <c r="BG69" s="148">
        <f>+[1]Cauca!AG69</f>
        <v>0</v>
      </c>
      <c r="BH69" s="148">
        <f>+[1]Cesar!Q69</f>
        <v>0</v>
      </c>
      <c r="BI69" s="148">
        <f>+[1]Cesar!R69</f>
        <v>0</v>
      </c>
      <c r="BJ69" s="148">
        <f>+[1]Cesar!AG69</f>
        <v>0</v>
      </c>
      <c r="BK69" s="148">
        <f>+[1]Chocó!Q69</f>
        <v>0</v>
      </c>
      <c r="BL69" s="148">
        <f>+[1]Chocó!R69</f>
        <v>0</v>
      </c>
      <c r="BM69" s="148">
        <f>+[1]Chocó!AG69</f>
        <v>0</v>
      </c>
      <c r="BN69" s="148">
        <f>+[1]Córdoba!Q69</f>
        <v>0</v>
      </c>
      <c r="BO69" s="148">
        <f>+[1]Córdoba!R69</f>
        <v>0</v>
      </c>
      <c r="BP69" s="148">
        <f>+[1]Córdoba!AG69</f>
        <v>0</v>
      </c>
      <c r="BQ69" s="148">
        <f>+[1]Cundinamarca!Q69</f>
        <v>0</v>
      </c>
      <c r="BR69" s="148">
        <f>+[1]Cundinamarca!R69</f>
        <v>0</v>
      </c>
      <c r="BS69" s="148">
        <f>+[1]Cundinamarca!AG69</f>
        <v>0</v>
      </c>
      <c r="BT69" s="148">
        <f>+[1]Guainía!Q69</f>
        <v>0</v>
      </c>
      <c r="BU69" s="148">
        <f>+[1]Guainía!R69</f>
        <v>0</v>
      </c>
      <c r="BV69" s="148">
        <f>+[1]Guainía!AG69</f>
        <v>0</v>
      </c>
      <c r="BW69" s="148">
        <f>+[1]Guaviare!Q69</f>
        <v>0</v>
      </c>
      <c r="BX69" s="148">
        <f>+[1]Guaviare!R69</f>
        <v>0</v>
      </c>
      <c r="BY69" s="148">
        <f>+[1]Guaviare!AG69</f>
        <v>0</v>
      </c>
      <c r="BZ69" s="148">
        <f>+[1]Huila!Q69</f>
        <v>0</v>
      </c>
      <c r="CA69" s="148">
        <f>+[1]Huila!R69</f>
        <v>0</v>
      </c>
      <c r="CB69" s="148">
        <f>+[1]Huila!AG69</f>
        <v>0</v>
      </c>
      <c r="CC69" s="148">
        <f>+'[1]La Guajira'!Q69</f>
        <v>0</v>
      </c>
      <c r="CD69" s="148">
        <f>+'[1]La Guajira'!R69</f>
        <v>0</v>
      </c>
      <c r="CE69" s="148">
        <f>+'[1]La Guajira'!AG69</f>
        <v>0</v>
      </c>
      <c r="CF69" s="148">
        <f>+[1]Magdalena!Q69</f>
        <v>0</v>
      </c>
      <c r="CG69" s="148">
        <f>+[1]Magdalena!R69</f>
        <v>0</v>
      </c>
      <c r="CH69" s="148">
        <f>+[1]Magdalena!AG69</f>
        <v>0</v>
      </c>
      <c r="CI69" s="148">
        <f>+[1]Meta!Q69</f>
        <v>0</v>
      </c>
      <c r="CJ69" s="148">
        <f>+[1]Meta!R69</f>
        <v>0</v>
      </c>
      <c r="CK69" s="148">
        <f>+[1]Meta!AG69</f>
        <v>0</v>
      </c>
      <c r="CL69" s="148">
        <f>+[1]Nariño!Q69</f>
        <v>0</v>
      </c>
      <c r="CM69" s="148">
        <f>+[1]Nariño!R69</f>
        <v>0</v>
      </c>
      <c r="CN69" s="148">
        <f>+[1]Nariño!AG69</f>
        <v>0</v>
      </c>
      <c r="CO69" s="148">
        <f>+'[1]Norte de Santander'!Q69</f>
        <v>0</v>
      </c>
      <c r="CP69" s="148">
        <f>+'[1]Norte de Santander'!R69</f>
        <v>0</v>
      </c>
      <c r="CQ69" s="148">
        <f>+'[1]Norte de Santander'!AG69</f>
        <v>0</v>
      </c>
      <c r="CR69" s="148">
        <f>+[1]Putumayo!Q69</f>
        <v>0</v>
      </c>
      <c r="CS69" s="148">
        <f>+[1]Putumayo!R69</f>
        <v>0</v>
      </c>
      <c r="CT69" s="148">
        <f>+[1]Putumayo!AG69</f>
        <v>0</v>
      </c>
      <c r="CU69" s="148">
        <f>+[1]Quindio!Q69</f>
        <v>0</v>
      </c>
      <c r="CV69" s="148">
        <f>+[1]Quindio!R69</f>
        <v>0</v>
      </c>
      <c r="CW69" s="148">
        <f>+[1]Quindio!AG69</f>
        <v>0</v>
      </c>
      <c r="CX69" s="148">
        <f>+[1]Risaralda!Q69</f>
        <v>0</v>
      </c>
      <c r="CY69" s="148">
        <f>+[1]Risaralda!R69</f>
        <v>0</v>
      </c>
      <c r="CZ69" s="148">
        <f>+[1]Risaralda!AG69</f>
        <v>0</v>
      </c>
      <c r="DA69" s="148">
        <f>+'[1]San Anadrés'!Q69</f>
        <v>0</v>
      </c>
      <c r="DB69" s="148">
        <f>+'[1]San Anadrés'!R69</f>
        <v>0</v>
      </c>
      <c r="DC69" s="148">
        <f>+'[1]San Anadrés'!AG69</f>
        <v>0</v>
      </c>
      <c r="DD69" s="148">
        <f>+[1]Santander!Q69</f>
        <v>0</v>
      </c>
      <c r="DE69" s="148">
        <f>+[1]Santander!R69</f>
        <v>0</v>
      </c>
      <c r="DF69" s="148">
        <f>+[1]Santander!AG69</f>
        <v>0</v>
      </c>
      <c r="DG69" s="148">
        <f>+[1]Sucre!Q69</f>
        <v>0</v>
      </c>
      <c r="DH69" s="148">
        <f>+[1]Sucre!R69</f>
        <v>0</v>
      </c>
      <c r="DI69" s="148">
        <f>+[1]Sucre!AG69</f>
        <v>0</v>
      </c>
      <c r="DJ69" s="148">
        <f>+[1]Tolima!Q69</f>
        <v>0</v>
      </c>
      <c r="DK69" s="148">
        <f>+[1]Tolima!R69</f>
        <v>0</v>
      </c>
      <c r="DL69" s="148">
        <f>+[1]Tolima!AG69</f>
        <v>0</v>
      </c>
      <c r="DM69" s="148">
        <f>+'[1]Valle del Cauca'!Q69</f>
        <v>0</v>
      </c>
      <c r="DN69" s="148">
        <f>+'[1]Valle del Cauca'!R69</f>
        <v>0</v>
      </c>
      <c r="DO69" s="148">
        <f>+'[1]Valle del Cauca'!AG69</f>
        <v>0</v>
      </c>
      <c r="DP69" s="148">
        <f>+[1]Vaupés!Q69</f>
        <v>0</v>
      </c>
      <c r="DQ69" s="148">
        <f>+[1]Vaupés!R69</f>
        <v>0</v>
      </c>
      <c r="DR69" s="148">
        <f>+[1]Vaupés!AG69</f>
        <v>0</v>
      </c>
      <c r="DS69" s="148">
        <f>+[1]Vichada!Q69</f>
        <v>0</v>
      </c>
      <c r="DT69" s="148">
        <f>+[1]Vichada!R69</f>
        <v>0</v>
      </c>
      <c r="DU69" s="148">
        <f>+[1]Vichada!AG69</f>
        <v>0</v>
      </c>
    </row>
    <row r="70" spans="1:125" ht="33.75" hidden="1" x14ac:dyDescent="0.2">
      <c r="A70" s="198" t="s">
        <v>771</v>
      </c>
      <c r="B70" s="199" t="str">
        <f t="shared" si="4"/>
        <v>5-0-32</v>
      </c>
      <c r="C70" s="142" t="s">
        <v>772</v>
      </c>
      <c r="D70" s="142" t="s">
        <v>55</v>
      </c>
      <c r="E70" s="142" t="s">
        <v>56</v>
      </c>
      <c r="F70" s="142" t="s">
        <v>947</v>
      </c>
      <c r="G70" s="10" t="s">
        <v>948</v>
      </c>
      <c r="H70" s="120" t="s">
        <v>949</v>
      </c>
      <c r="I70" s="146" t="s">
        <v>9</v>
      </c>
      <c r="J70" s="120"/>
      <c r="K70" s="200">
        <f>SUBTOTAL(9,K71:K78)</f>
        <v>0</v>
      </c>
      <c r="L70" s="146"/>
      <c r="M70" s="4"/>
      <c r="N70" s="12"/>
      <c r="O70" s="146"/>
      <c r="P70" s="146"/>
      <c r="Q70" s="143"/>
      <c r="R70" s="201">
        <f>SUM(R71:R78)</f>
        <v>0</v>
      </c>
      <c r="S70" s="147"/>
      <c r="T70" s="147"/>
      <c r="U70" s="147"/>
      <c r="V70" s="147"/>
      <c r="W70" s="147"/>
      <c r="X70" s="147"/>
      <c r="Y70" s="147"/>
      <c r="Z70" s="147"/>
      <c r="AA70" s="202"/>
      <c r="AB70" s="202">
        <f t="shared" si="24"/>
        <v>0</v>
      </c>
      <c r="AC70" s="202"/>
      <c r="AD70" s="147"/>
      <c r="AE70" s="147"/>
      <c r="AF70" s="147"/>
      <c r="AG70" s="147"/>
      <c r="AH70" s="147"/>
      <c r="AI70" s="147"/>
      <c r="AJ70" s="147"/>
      <c r="AK70" s="147"/>
      <c r="AL70" s="147"/>
      <c r="AM70" s="147"/>
      <c r="AN70" s="147"/>
      <c r="AO70" s="147"/>
      <c r="AP70" s="147"/>
      <c r="AQ70" s="147"/>
      <c r="AR70" s="147"/>
      <c r="AS70" s="147"/>
      <c r="AT70" s="147"/>
      <c r="AU70" s="147"/>
      <c r="AV70" s="147"/>
      <c r="AW70" s="147"/>
      <c r="AX70" s="147"/>
      <c r="AY70" s="147"/>
      <c r="AZ70" s="147"/>
      <c r="BA70" s="147"/>
      <c r="BB70" s="143"/>
      <c r="BC70" s="143"/>
      <c r="BD70" s="147"/>
      <c r="BE70" s="143"/>
      <c r="BF70" s="143"/>
      <c r="BG70" s="147"/>
      <c r="BH70" s="143"/>
      <c r="BI70" s="143"/>
      <c r="BJ70" s="147"/>
      <c r="BK70" s="143"/>
      <c r="BL70" s="143"/>
      <c r="BM70" s="147"/>
      <c r="BN70" s="147"/>
      <c r="BO70" s="147"/>
      <c r="BP70" s="147"/>
      <c r="BQ70" s="143"/>
      <c r="BR70" s="143"/>
      <c r="BS70" s="147"/>
      <c r="BT70" s="147"/>
      <c r="BU70" s="147"/>
      <c r="BV70" s="147"/>
      <c r="BW70" s="147"/>
      <c r="BX70" s="147"/>
      <c r="BY70" s="147"/>
      <c r="BZ70" s="143"/>
      <c r="CA70" s="143"/>
      <c r="CB70" s="147"/>
      <c r="CC70" s="143"/>
      <c r="CD70" s="143"/>
      <c r="CE70" s="147"/>
      <c r="CF70" s="143"/>
      <c r="CG70" s="143"/>
      <c r="CH70" s="147"/>
      <c r="CI70" s="143"/>
      <c r="CJ70" s="143"/>
      <c r="CK70" s="147"/>
      <c r="CL70" s="143"/>
      <c r="CM70" s="143"/>
      <c r="CN70" s="147"/>
      <c r="CO70" s="147"/>
      <c r="CP70" s="147"/>
      <c r="CQ70" s="147"/>
      <c r="CR70" s="143"/>
      <c r="CS70" s="143"/>
      <c r="CT70" s="147"/>
      <c r="CU70" s="143"/>
      <c r="CV70" s="143"/>
      <c r="CW70" s="147"/>
      <c r="CX70" s="143"/>
      <c r="CY70" s="143"/>
      <c r="CZ70" s="147"/>
      <c r="DA70" s="143"/>
      <c r="DB70" s="143"/>
      <c r="DC70" s="147"/>
      <c r="DD70" s="143"/>
      <c r="DE70" s="143"/>
      <c r="DF70" s="147"/>
      <c r="DG70" s="143"/>
      <c r="DH70" s="143"/>
      <c r="DI70" s="147"/>
      <c r="DJ70" s="147"/>
      <c r="DK70" s="147"/>
      <c r="DL70" s="147"/>
      <c r="DM70" s="143"/>
      <c r="DN70" s="143"/>
      <c r="DO70" s="147"/>
      <c r="DP70" s="143"/>
      <c r="DQ70" s="143"/>
      <c r="DR70" s="147"/>
      <c r="DS70" s="143"/>
      <c r="DT70" s="143"/>
      <c r="DU70" s="147"/>
    </row>
    <row r="71" spans="1:125" ht="56.25" hidden="1" x14ac:dyDescent="0.2">
      <c r="A71" s="198" t="s">
        <v>771</v>
      </c>
      <c r="B71" s="149" t="str">
        <f t="shared" si="4"/>
        <v>5-0-32-1</v>
      </c>
      <c r="C71" s="204" t="s">
        <v>772</v>
      </c>
      <c r="D71" s="204" t="s">
        <v>55</v>
      </c>
      <c r="E71" s="204" t="s">
        <v>56</v>
      </c>
      <c r="F71" s="204" t="s">
        <v>947</v>
      </c>
      <c r="G71" s="204" t="s">
        <v>948</v>
      </c>
      <c r="H71" s="135" t="s">
        <v>950</v>
      </c>
      <c r="I71" s="192" t="s">
        <v>951</v>
      </c>
      <c r="J71" s="135">
        <v>65</v>
      </c>
      <c r="K71" s="135">
        <v>20</v>
      </c>
      <c r="L71" s="192" t="s">
        <v>829</v>
      </c>
      <c r="M71" s="148">
        <v>79</v>
      </c>
      <c r="N71" s="192" t="s">
        <v>830</v>
      </c>
      <c r="O71" s="192" t="s">
        <v>57</v>
      </c>
      <c r="P71" s="192" t="s">
        <v>59</v>
      </c>
      <c r="Q71" s="69">
        <f t="shared" si="0"/>
        <v>0</v>
      </c>
      <c r="R71" s="206">
        <f t="shared" ref="R71:R78" si="33">+(Q71*K71)/100</f>
        <v>0</v>
      </c>
      <c r="S71" s="83" t="e">
        <f t="shared" si="6"/>
        <v>#DIV/0!</v>
      </c>
      <c r="T71" s="83">
        <f>+[1]Amazonas!S71+[1]Antioquia!S71+[1]Atantico!S71+[1]Arauca!S71+[1]Bolivar!S71+[1]Boyacá!S71+[1]Caldas!S71+[1]Caquetá!S71+[1]Casanare!S71+[1]Cauca!S71+[1]Cesar!S71+[1]Chocó!S71+[1]Córdoba!S71+[1]Cundinamarca!S71+[1]Guainía!S71+[1]Guaviare!S71+[1]Huila!S71+'[1]La Guajira'!S71+[1]Magdalena!S71+[1]Meta!S71+[1]Nariño!S71+'[1]Norte de Santander'!S71+[1]Putumayo!S71+[1]Quindio!S71+[1]Risaralda!S71+'[1]San Anadrés'!S71+[1]Santander!S71+[1]Sucre!S71+[1]Tolima!S71+'[1]Valle del Cauca'!S71+[1]Vaupés!S71+[1]Vichada!S71</f>
        <v>0</v>
      </c>
      <c r="U71" s="83">
        <f>+[1]Amazonas!T71+[1]Antioquia!T71+[1]Atantico!T71+[1]Arauca!T71+[1]Bolivar!T71+[1]Boyacá!T71+[1]Caldas!T71+[1]Caquetá!T71+[1]Casanare!T71+[1]Cauca!T71+[1]Cesar!T71+[1]Chocó!T71+[1]Córdoba!T71+[1]Cundinamarca!T71+[1]Guainía!T71+[1]Guaviare!T71+[1]Huila!T71+'[1]La Guajira'!T71+[1]Magdalena!T71+[1]Meta!T71+[1]Nariño!T71+'[1]Norte de Santander'!T71+[1]Putumayo!T71+[1]Quindio!T71+[1]Risaralda!T71+'[1]San Anadrés'!T71+[1]Santander!T71+[1]Sucre!T71+[1]Tolima!T71+'[1]Valle del Cauca'!T71+[1]Vaupés!T71+[1]Vichada!T71</f>
        <v>0</v>
      </c>
      <c r="V71" s="148">
        <f t="shared" ref="V71:V78" si="34">+X71+AA71</f>
        <v>86</v>
      </c>
      <c r="W71" s="148">
        <f t="shared" ref="W71:W78" si="35">Z71+AC71</f>
        <v>0</v>
      </c>
      <c r="X71" s="148">
        <f>+'[1]Oficinas Nacionales'!Q71</f>
        <v>86</v>
      </c>
      <c r="Y71" s="148">
        <f>+'[1]Oficinas Nacionales'!R71</f>
        <v>80</v>
      </c>
      <c r="Z71" s="148">
        <f>+'[1]Oficinas Nacionales'!AG71</f>
        <v>0</v>
      </c>
      <c r="AA71" s="148">
        <f t="shared" ref="AA71:AA78" si="36">+AD71+AG71+AJ71+AM71+AP71+AS71+AV71+AY71+BB71+BE71+BH71+BK71+BN71+BQ71+BT71+BW71+BZ71+CC71+CF71+CI71+CL71+CO71+CR71+CU71+CX71+DA71+DD71+DG71+DJ71+DM71+DP71+DS71</f>
        <v>0</v>
      </c>
      <c r="AB71" s="148">
        <f t="shared" si="24"/>
        <v>0</v>
      </c>
      <c r="AC71" s="148">
        <f t="shared" si="24"/>
        <v>0</v>
      </c>
      <c r="AD71" s="148">
        <f>+[1]Amazonas!Q71</f>
        <v>0</v>
      </c>
      <c r="AE71" s="148">
        <f>+[1]Amazonas!R71</f>
        <v>0</v>
      </c>
      <c r="AF71" s="148">
        <f>+[1]Amazonas!AG71</f>
        <v>0</v>
      </c>
      <c r="AG71" s="148">
        <f>+[1]Antioquia!Q71</f>
        <v>0</v>
      </c>
      <c r="AH71" s="148">
        <f>+[1]Antioquia!R71</f>
        <v>0</v>
      </c>
      <c r="AI71" s="148">
        <f>+[1]Antioquia!AG71</f>
        <v>0</v>
      </c>
      <c r="AJ71" s="148">
        <f>+[1]Atantico!Q71</f>
        <v>0</v>
      </c>
      <c r="AK71" s="148">
        <f>+[1]Atantico!R71</f>
        <v>0</v>
      </c>
      <c r="AL71" s="148">
        <f>+[1]Atantico!AG71</f>
        <v>0</v>
      </c>
      <c r="AM71" s="148">
        <f>+[1]Arauca!Q71</f>
        <v>0</v>
      </c>
      <c r="AN71" s="148">
        <f>+[1]Arauca!R71</f>
        <v>0</v>
      </c>
      <c r="AO71" s="148">
        <f>+[1]Arauca!AG71</f>
        <v>0</v>
      </c>
      <c r="AP71" s="148">
        <f>+[1]Bolivar!Q71</f>
        <v>0</v>
      </c>
      <c r="AQ71" s="148">
        <f>+[1]Bolivar!R71</f>
        <v>0</v>
      </c>
      <c r="AR71" s="148">
        <f>+[1]Bolivar!AG71</f>
        <v>0</v>
      </c>
      <c r="AS71" s="148">
        <f>+[1]Boyacá!Q71</f>
        <v>0</v>
      </c>
      <c r="AT71" s="148">
        <f>+[1]Boyacá!R71</f>
        <v>0</v>
      </c>
      <c r="AU71" s="148">
        <f>+[1]Boyacá!AG71</f>
        <v>0</v>
      </c>
      <c r="AV71" s="148">
        <f>+[1]Caldas!Q71</f>
        <v>0</v>
      </c>
      <c r="AW71" s="148">
        <f>+[1]Caldas!R71</f>
        <v>0</v>
      </c>
      <c r="AX71" s="148">
        <f>+[1]Caldas!AG71</f>
        <v>0</v>
      </c>
      <c r="AY71" s="148">
        <f>+[1]Caquetá!Q71</f>
        <v>0</v>
      </c>
      <c r="AZ71" s="148">
        <f>+[1]Caquetá!R71</f>
        <v>0</v>
      </c>
      <c r="BA71" s="148">
        <f>+[1]Caquetá!AG71</f>
        <v>0</v>
      </c>
      <c r="BB71" s="148">
        <f>+[1]Casanare!Q71</f>
        <v>0</v>
      </c>
      <c r="BC71" s="148">
        <f>+[1]Casanare!R71</f>
        <v>0</v>
      </c>
      <c r="BD71" s="148">
        <f>+[1]Casanare!AG71</f>
        <v>0</v>
      </c>
      <c r="BE71" s="148">
        <f>+[1]Cauca!Q71</f>
        <v>0</v>
      </c>
      <c r="BF71" s="148">
        <f>+[1]Cauca!R71</f>
        <v>0</v>
      </c>
      <c r="BG71" s="148">
        <f>+[1]Cauca!AG71</f>
        <v>0</v>
      </c>
      <c r="BH71" s="148">
        <f>+[1]Cesar!Q71</f>
        <v>0</v>
      </c>
      <c r="BI71" s="148">
        <f>+[1]Cesar!R71</f>
        <v>0</v>
      </c>
      <c r="BJ71" s="148">
        <f>+[1]Cesar!AG71</f>
        <v>0</v>
      </c>
      <c r="BK71" s="148">
        <f>+[1]Chocó!Q71</f>
        <v>0</v>
      </c>
      <c r="BL71" s="148">
        <f>+[1]Chocó!R71</f>
        <v>0</v>
      </c>
      <c r="BM71" s="148">
        <f>+[1]Chocó!AG71</f>
        <v>0</v>
      </c>
      <c r="BN71" s="148">
        <f>+[1]Córdoba!Q71</f>
        <v>0</v>
      </c>
      <c r="BO71" s="148">
        <f>+[1]Córdoba!R71</f>
        <v>0</v>
      </c>
      <c r="BP71" s="148">
        <f>+[1]Córdoba!AG71</f>
        <v>0</v>
      </c>
      <c r="BQ71" s="148">
        <f>+[1]Cundinamarca!Q71</f>
        <v>0</v>
      </c>
      <c r="BR71" s="148">
        <f>+[1]Cundinamarca!R71</f>
        <v>0</v>
      </c>
      <c r="BS71" s="148">
        <f>+[1]Cundinamarca!AG71</f>
        <v>0</v>
      </c>
      <c r="BT71" s="148">
        <f>+[1]Guainía!Q71</f>
        <v>0</v>
      </c>
      <c r="BU71" s="148">
        <f>+[1]Guainía!R71</f>
        <v>0</v>
      </c>
      <c r="BV71" s="148">
        <f>+[1]Guainía!AG71</f>
        <v>0</v>
      </c>
      <c r="BW71" s="148">
        <f>+[1]Guaviare!Q71</f>
        <v>0</v>
      </c>
      <c r="BX71" s="148">
        <f>+[1]Guaviare!R71</f>
        <v>0</v>
      </c>
      <c r="BY71" s="148">
        <f>+[1]Guaviare!AG71</f>
        <v>0</v>
      </c>
      <c r="BZ71" s="148">
        <f>+[1]Huila!Q71</f>
        <v>0</v>
      </c>
      <c r="CA71" s="148">
        <f>+[1]Huila!R71</f>
        <v>0</v>
      </c>
      <c r="CB71" s="148">
        <f>+[1]Huila!AG71</f>
        <v>0</v>
      </c>
      <c r="CC71" s="148">
        <f>+'[1]La Guajira'!Q71</f>
        <v>0</v>
      </c>
      <c r="CD71" s="148">
        <f>+'[1]La Guajira'!R71</f>
        <v>0</v>
      </c>
      <c r="CE71" s="148">
        <f>+'[1]La Guajira'!AG71</f>
        <v>0</v>
      </c>
      <c r="CF71" s="148">
        <f>+[1]Magdalena!Q71</f>
        <v>0</v>
      </c>
      <c r="CG71" s="148">
        <f>+[1]Magdalena!R71</f>
        <v>0</v>
      </c>
      <c r="CH71" s="148">
        <f>+[1]Magdalena!AG71</f>
        <v>0</v>
      </c>
      <c r="CI71" s="148">
        <f>+[1]Meta!Q71</f>
        <v>0</v>
      </c>
      <c r="CJ71" s="148">
        <f>+[1]Meta!R71</f>
        <v>0</v>
      </c>
      <c r="CK71" s="148">
        <f>+[1]Meta!AG71</f>
        <v>0</v>
      </c>
      <c r="CL71" s="148">
        <f>+[1]Nariño!Q71</f>
        <v>0</v>
      </c>
      <c r="CM71" s="148">
        <f>+[1]Nariño!R71</f>
        <v>0</v>
      </c>
      <c r="CN71" s="148">
        <f>+[1]Nariño!AG71</f>
        <v>0</v>
      </c>
      <c r="CO71" s="148">
        <f>+'[1]Norte de Santander'!Q71</f>
        <v>0</v>
      </c>
      <c r="CP71" s="148">
        <f>+'[1]Norte de Santander'!R71</f>
        <v>0</v>
      </c>
      <c r="CQ71" s="148">
        <f>+'[1]Norte de Santander'!AG71</f>
        <v>0</v>
      </c>
      <c r="CR71" s="148">
        <f>+[1]Putumayo!Q71</f>
        <v>0</v>
      </c>
      <c r="CS71" s="148">
        <f>+[1]Putumayo!R71</f>
        <v>0</v>
      </c>
      <c r="CT71" s="148">
        <f>+[1]Putumayo!AG71</f>
        <v>0</v>
      </c>
      <c r="CU71" s="148">
        <f>+[1]Quindio!Q71</f>
        <v>0</v>
      </c>
      <c r="CV71" s="148">
        <f>+[1]Quindio!R71</f>
        <v>0</v>
      </c>
      <c r="CW71" s="148">
        <f>+[1]Quindio!AG71</f>
        <v>0</v>
      </c>
      <c r="CX71" s="148">
        <f>+[1]Risaralda!Q71</f>
        <v>0</v>
      </c>
      <c r="CY71" s="148">
        <f>+[1]Risaralda!R71</f>
        <v>0</v>
      </c>
      <c r="CZ71" s="148">
        <f>+[1]Risaralda!AG71</f>
        <v>0</v>
      </c>
      <c r="DA71" s="148">
        <f>+'[1]San Anadrés'!Q71</f>
        <v>0</v>
      </c>
      <c r="DB71" s="148">
        <f>+'[1]San Anadrés'!R71</f>
        <v>0</v>
      </c>
      <c r="DC71" s="148">
        <f>+'[1]San Anadrés'!AG71</f>
        <v>0</v>
      </c>
      <c r="DD71" s="148">
        <f>+[1]Santander!Q71</f>
        <v>0</v>
      </c>
      <c r="DE71" s="148">
        <f>+[1]Santander!R71</f>
        <v>0</v>
      </c>
      <c r="DF71" s="148">
        <f>+[1]Santander!AG71</f>
        <v>0</v>
      </c>
      <c r="DG71" s="148">
        <f>+[1]Sucre!Q71</f>
        <v>0</v>
      </c>
      <c r="DH71" s="148">
        <f>+[1]Sucre!R71</f>
        <v>0</v>
      </c>
      <c r="DI71" s="148">
        <f>+[1]Sucre!AG71</f>
        <v>0</v>
      </c>
      <c r="DJ71" s="148">
        <f>+[1]Tolima!Q71</f>
        <v>0</v>
      </c>
      <c r="DK71" s="148">
        <f>+[1]Tolima!R71</f>
        <v>0</v>
      </c>
      <c r="DL71" s="148">
        <f>+[1]Tolima!AG71</f>
        <v>0</v>
      </c>
      <c r="DM71" s="148">
        <f>+'[1]Valle del Cauca'!Q71</f>
        <v>0</v>
      </c>
      <c r="DN71" s="148">
        <f>+'[1]Valle del Cauca'!R71</f>
        <v>0</v>
      </c>
      <c r="DO71" s="148">
        <f>+'[1]Valle del Cauca'!AG71</f>
        <v>0</v>
      </c>
      <c r="DP71" s="148">
        <f>+[1]Vaupés!Q71</f>
        <v>0</v>
      </c>
      <c r="DQ71" s="148">
        <f>+[1]Vaupés!R71</f>
        <v>0</v>
      </c>
      <c r="DR71" s="148">
        <f>+[1]Vaupés!AG71</f>
        <v>0</v>
      </c>
      <c r="DS71" s="148">
        <f>+[1]Vichada!Q71</f>
        <v>0</v>
      </c>
      <c r="DT71" s="148">
        <f>+[1]Vichada!R71</f>
        <v>0</v>
      </c>
      <c r="DU71" s="148">
        <f>+[1]Vichada!AG71</f>
        <v>0</v>
      </c>
    </row>
    <row r="72" spans="1:125" ht="33.75" hidden="1" x14ac:dyDescent="0.2">
      <c r="A72" s="198" t="s">
        <v>771</v>
      </c>
      <c r="B72" s="149" t="str">
        <f t="shared" ref="B72:B135" si="37">+H72</f>
        <v>5-0-32-2</v>
      </c>
      <c r="C72" s="204" t="s">
        <v>772</v>
      </c>
      <c r="D72" s="204" t="s">
        <v>55</v>
      </c>
      <c r="E72" s="204" t="s">
        <v>56</v>
      </c>
      <c r="F72" s="204" t="s">
        <v>947</v>
      </c>
      <c r="G72" s="204" t="s">
        <v>948</v>
      </c>
      <c r="H72" s="135" t="s">
        <v>952</v>
      </c>
      <c r="I72" s="192" t="s">
        <v>858</v>
      </c>
      <c r="J72" s="135">
        <v>1</v>
      </c>
      <c r="K72" s="135">
        <v>20</v>
      </c>
      <c r="L72" s="6" t="s">
        <v>889</v>
      </c>
      <c r="M72" s="193">
        <v>0</v>
      </c>
      <c r="N72" s="192" t="s">
        <v>835</v>
      </c>
      <c r="O72" s="6" t="s">
        <v>57</v>
      </c>
      <c r="P72" s="6" t="s">
        <v>60</v>
      </c>
      <c r="Q72" s="69">
        <f t="shared" ref="Q72:Q78" si="38">W72/V72*100</f>
        <v>0</v>
      </c>
      <c r="R72" s="206">
        <f t="shared" si="33"/>
        <v>0</v>
      </c>
      <c r="S72" s="83" t="e">
        <f t="shared" ref="S72:S135" si="39">+T72/U72</f>
        <v>#DIV/0!</v>
      </c>
      <c r="T72" s="83">
        <f>+[1]Amazonas!S72+[1]Antioquia!S72+[1]Atantico!S72+[1]Arauca!S72+[1]Bolivar!S72+[1]Boyacá!S72+[1]Caldas!S72+[1]Caquetá!S72+[1]Casanare!S72+[1]Cauca!S72+[1]Cesar!S72+[1]Chocó!S72+[1]Córdoba!S72+[1]Cundinamarca!S72+[1]Guainía!S72+[1]Guaviare!S72+[1]Huila!S72+'[1]La Guajira'!S72+[1]Magdalena!S72+[1]Meta!S72+[1]Nariño!S72+'[1]Norte de Santander'!S72+[1]Putumayo!S72+[1]Quindio!S72+[1]Risaralda!S72+'[1]San Anadrés'!S72+[1]Santander!S72+[1]Sucre!S72+[1]Tolima!S72+'[1]Valle del Cauca'!S72+[1]Vaupés!S72+[1]Vichada!S72</f>
        <v>0</v>
      </c>
      <c r="U72" s="83">
        <f>+[1]Amazonas!T72+[1]Antioquia!T72+[1]Atantico!T72+[1]Arauca!T72+[1]Bolivar!T72+[1]Boyacá!T72+[1]Caldas!T72+[1]Caquetá!T72+[1]Casanare!T72+[1]Cauca!T72+[1]Cesar!T72+[1]Chocó!T72+[1]Córdoba!T72+[1]Cundinamarca!T72+[1]Guainía!T72+[1]Guaviare!T72+[1]Huila!T72+'[1]La Guajira'!T72+[1]Magdalena!T72+[1]Meta!T72+[1]Nariño!T72+'[1]Norte de Santander'!T72+[1]Putumayo!T72+[1]Quindio!T72+[1]Risaralda!T72+'[1]San Anadrés'!T72+[1]Santander!T72+[1]Sucre!T72+[1]Tolima!T72+'[1]Valle del Cauca'!T72+[1]Vaupés!T72+[1]Vichada!T72</f>
        <v>0</v>
      </c>
      <c r="V72" s="148">
        <f t="shared" si="34"/>
        <v>2</v>
      </c>
      <c r="W72" s="148">
        <f t="shared" si="35"/>
        <v>0</v>
      </c>
      <c r="X72" s="148">
        <f>+'[1]Oficinas Nacionales'!Q72</f>
        <v>2</v>
      </c>
      <c r="Y72" s="148">
        <f>+'[1]Oficinas Nacionales'!R72</f>
        <v>0</v>
      </c>
      <c r="Z72" s="148">
        <f>+'[1]Oficinas Nacionales'!AG72</f>
        <v>0</v>
      </c>
      <c r="AA72" s="148">
        <f t="shared" si="36"/>
        <v>0</v>
      </c>
      <c r="AB72" s="148">
        <f t="shared" si="24"/>
        <v>0</v>
      </c>
      <c r="AC72" s="148">
        <f t="shared" si="24"/>
        <v>0</v>
      </c>
      <c r="AD72" s="148">
        <f>+[1]Amazonas!Q72</f>
        <v>0</v>
      </c>
      <c r="AE72" s="148">
        <f>+[1]Amazonas!R72</f>
        <v>0</v>
      </c>
      <c r="AF72" s="148">
        <f>+[1]Amazonas!AG72</f>
        <v>0</v>
      </c>
      <c r="AG72" s="148">
        <f>+[1]Antioquia!Q72</f>
        <v>0</v>
      </c>
      <c r="AH72" s="148">
        <f>+[1]Antioquia!R72</f>
        <v>0</v>
      </c>
      <c r="AI72" s="148">
        <f>+[1]Antioquia!AG72</f>
        <v>0</v>
      </c>
      <c r="AJ72" s="148">
        <f>+[1]Atantico!Q72</f>
        <v>0</v>
      </c>
      <c r="AK72" s="148">
        <f>+[1]Atantico!R72</f>
        <v>0</v>
      </c>
      <c r="AL72" s="148">
        <f>+[1]Atantico!AG72</f>
        <v>0</v>
      </c>
      <c r="AM72" s="148">
        <f>+[1]Arauca!Q72</f>
        <v>0</v>
      </c>
      <c r="AN72" s="148">
        <f>+[1]Arauca!R72</f>
        <v>0</v>
      </c>
      <c r="AO72" s="148">
        <f>+[1]Arauca!AG72</f>
        <v>0</v>
      </c>
      <c r="AP72" s="148">
        <f>+[1]Bolivar!Q72</f>
        <v>0</v>
      </c>
      <c r="AQ72" s="148">
        <f>+[1]Bolivar!R72</f>
        <v>0</v>
      </c>
      <c r="AR72" s="148">
        <f>+[1]Bolivar!AG72</f>
        <v>0</v>
      </c>
      <c r="AS72" s="148">
        <f>+[1]Boyacá!Q72</f>
        <v>0</v>
      </c>
      <c r="AT72" s="148">
        <f>+[1]Boyacá!R72</f>
        <v>0</v>
      </c>
      <c r="AU72" s="148">
        <f>+[1]Boyacá!AG72</f>
        <v>0</v>
      </c>
      <c r="AV72" s="148">
        <f>+[1]Caldas!Q72</f>
        <v>0</v>
      </c>
      <c r="AW72" s="148">
        <f>+[1]Caldas!R72</f>
        <v>0</v>
      </c>
      <c r="AX72" s="148">
        <f>+[1]Caldas!AG72</f>
        <v>0</v>
      </c>
      <c r="AY72" s="148">
        <f>+[1]Caquetá!Q72</f>
        <v>0</v>
      </c>
      <c r="AZ72" s="148">
        <f>+[1]Caquetá!R72</f>
        <v>0</v>
      </c>
      <c r="BA72" s="148">
        <f>+[1]Caquetá!AG72</f>
        <v>0</v>
      </c>
      <c r="BB72" s="148">
        <f>+[1]Casanare!Q72</f>
        <v>0</v>
      </c>
      <c r="BC72" s="148">
        <f>+[1]Casanare!R72</f>
        <v>0</v>
      </c>
      <c r="BD72" s="148">
        <f>+[1]Casanare!AG72</f>
        <v>0</v>
      </c>
      <c r="BE72" s="148">
        <f>+[1]Cauca!Q72</f>
        <v>0</v>
      </c>
      <c r="BF72" s="148">
        <f>+[1]Cauca!R72</f>
        <v>0</v>
      </c>
      <c r="BG72" s="148">
        <f>+[1]Cauca!AG72</f>
        <v>0</v>
      </c>
      <c r="BH72" s="148">
        <f>+[1]Cesar!Q72</f>
        <v>0</v>
      </c>
      <c r="BI72" s="148">
        <f>+[1]Cesar!R72</f>
        <v>0</v>
      </c>
      <c r="BJ72" s="148">
        <f>+[1]Cesar!AG72</f>
        <v>0</v>
      </c>
      <c r="BK72" s="148">
        <f>+[1]Chocó!Q72</f>
        <v>0</v>
      </c>
      <c r="BL72" s="148">
        <f>+[1]Chocó!R72</f>
        <v>0</v>
      </c>
      <c r="BM72" s="148">
        <f>+[1]Chocó!AG72</f>
        <v>0</v>
      </c>
      <c r="BN72" s="148">
        <f>+[1]Córdoba!Q72</f>
        <v>0</v>
      </c>
      <c r="BO72" s="148">
        <f>+[1]Córdoba!R72</f>
        <v>0</v>
      </c>
      <c r="BP72" s="148">
        <f>+[1]Córdoba!AG72</f>
        <v>0</v>
      </c>
      <c r="BQ72" s="148">
        <f>+[1]Cundinamarca!Q72</f>
        <v>0</v>
      </c>
      <c r="BR72" s="148">
        <f>+[1]Cundinamarca!R72</f>
        <v>0</v>
      </c>
      <c r="BS72" s="148">
        <f>+[1]Cundinamarca!AG72</f>
        <v>0</v>
      </c>
      <c r="BT72" s="148">
        <f>+[1]Guainía!Q72</f>
        <v>0</v>
      </c>
      <c r="BU72" s="148">
        <f>+[1]Guainía!R72</f>
        <v>0</v>
      </c>
      <c r="BV72" s="148">
        <f>+[1]Guainía!AG72</f>
        <v>0</v>
      </c>
      <c r="BW72" s="148">
        <f>+[1]Guaviare!Q72</f>
        <v>0</v>
      </c>
      <c r="BX72" s="148">
        <f>+[1]Guaviare!R72</f>
        <v>0</v>
      </c>
      <c r="BY72" s="148">
        <f>+[1]Guaviare!AG72</f>
        <v>0</v>
      </c>
      <c r="BZ72" s="148">
        <f>+[1]Huila!Q72</f>
        <v>0</v>
      </c>
      <c r="CA72" s="148">
        <f>+[1]Huila!R72</f>
        <v>0</v>
      </c>
      <c r="CB72" s="148">
        <f>+[1]Huila!AG72</f>
        <v>0</v>
      </c>
      <c r="CC72" s="148">
        <f>+'[1]La Guajira'!Q72</f>
        <v>0</v>
      </c>
      <c r="CD72" s="148">
        <f>+'[1]La Guajira'!R72</f>
        <v>0</v>
      </c>
      <c r="CE72" s="148">
        <f>+'[1]La Guajira'!AG72</f>
        <v>0</v>
      </c>
      <c r="CF72" s="148">
        <f>+[1]Magdalena!Q72</f>
        <v>0</v>
      </c>
      <c r="CG72" s="148">
        <f>+[1]Magdalena!R72</f>
        <v>0</v>
      </c>
      <c r="CH72" s="148">
        <f>+[1]Magdalena!AG72</f>
        <v>0</v>
      </c>
      <c r="CI72" s="148">
        <f>+[1]Meta!Q72</f>
        <v>0</v>
      </c>
      <c r="CJ72" s="148">
        <f>+[1]Meta!R72</f>
        <v>0</v>
      </c>
      <c r="CK72" s="148">
        <f>+[1]Meta!AG72</f>
        <v>0</v>
      </c>
      <c r="CL72" s="148">
        <f>+[1]Nariño!Q72</f>
        <v>0</v>
      </c>
      <c r="CM72" s="148">
        <f>+[1]Nariño!R72</f>
        <v>0</v>
      </c>
      <c r="CN72" s="148">
        <f>+[1]Nariño!AG72</f>
        <v>0</v>
      </c>
      <c r="CO72" s="148">
        <f>+'[1]Norte de Santander'!Q72</f>
        <v>0</v>
      </c>
      <c r="CP72" s="148">
        <f>+'[1]Norte de Santander'!R72</f>
        <v>0</v>
      </c>
      <c r="CQ72" s="148">
        <f>+'[1]Norte de Santander'!AG72</f>
        <v>0</v>
      </c>
      <c r="CR72" s="148">
        <f>+[1]Putumayo!Q72</f>
        <v>0</v>
      </c>
      <c r="CS72" s="148">
        <f>+[1]Putumayo!R72</f>
        <v>0</v>
      </c>
      <c r="CT72" s="148">
        <f>+[1]Putumayo!AG72</f>
        <v>0</v>
      </c>
      <c r="CU72" s="148">
        <f>+[1]Quindio!Q72</f>
        <v>0</v>
      </c>
      <c r="CV72" s="148">
        <f>+[1]Quindio!R72</f>
        <v>0</v>
      </c>
      <c r="CW72" s="148">
        <f>+[1]Quindio!AG72</f>
        <v>0</v>
      </c>
      <c r="CX72" s="148">
        <f>+[1]Risaralda!Q72</f>
        <v>0</v>
      </c>
      <c r="CY72" s="148">
        <f>+[1]Risaralda!R72</f>
        <v>0</v>
      </c>
      <c r="CZ72" s="148">
        <f>+[1]Risaralda!AG72</f>
        <v>0</v>
      </c>
      <c r="DA72" s="148">
        <f>+'[1]San Anadrés'!Q72</f>
        <v>0</v>
      </c>
      <c r="DB72" s="148">
        <f>+'[1]San Anadrés'!R72</f>
        <v>0</v>
      </c>
      <c r="DC72" s="148">
        <f>+'[1]San Anadrés'!AG72</f>
        <v>0</v>
      </c>
      <c r="DD72" s="148">
        <f>+[1]Santander!Q72</f>
        <v>0</v>
      </c>
      <c r="DE72" s="148">
        <f>+[1]Santander!R72</f>
        <v>0</v>
      </c>
      <c r="DF72" s="148">
        <f>+[1]Santander!AG72</f>
        <v>0</v>
      </c>
      <c r="DG72" s="148">
        <f>+[1]Sucre!Q72</f>
        <v>0</v>
      </c>
      <c r="DH72" s="148">
        <f>+[1]Sucre!R72</f>
        <v>0</v>
      </c>
      <c r="DI72" s="148">
        <f>+[1]Sucre!AG72</f>
        <v>0</v>
      </c>
      <c r="DJ72" s="148">
        <f>+[1]Tolima!Q72</f>
        <v>0</v>
      </c>
      <c r="DK72" s="148">
        <f>+[1]Tolima!R72</f>
        <v>0</v>
      </c>
      <c r="DL72" s="148">
        <f>+[1]Tolima!AG72</f>
        <v>0</v>
      </c>
      <c r="DM72" s="148">
        <f>+'[1]Valle del Cauca'!Q72</f>
        <v>0</v>
      </c>
      <c r="DN72" s="148">
        <f>+'[1]Valle del Cauca'!R72</f>
        <v>0</v>
      </c>
      <c r="DO72" s="148">
        <f>+'[1]Valle del Cauca'!AG72</f>
        <v>0</v>
      </c>
      <c r="DP72" s="148">
        <f>+[1]Vaupés!Q72</f>
        <v>0</v>
      </c>
      <c r="DQ72" s="148">
        <f>+[1]Vaupés!R72</f>
        <v>0</v>
      </c>
      <c r="DR72" s="148">
        <f>+[1]Vaupés!AG72</f>
        <v>0</v>
      </c>
      <c r="DS72" s="148">
        <f>+[1]Vichada!Q72</f>
        <v>0</v>
      </c>
      <c r="DT72" s="148">
        <f>+[1]Vichada!R72</f>
        <v>0</v>
      </c>
      <c r="DU72" s="148">
        <f>+[1]Vichada!AG72</f>
        <v>0</v>
      </c>
    </row>
    <row r="73" spans="1:125" ht="33.75" hidden="1" x14ac:dyDescent="0.2">
      <c r="A73" s="198" t="s">
        <v>771</v>
      </c>
      <c r="B73" s="149" t="str">
        <f t="shared" si="37"/>
        <v>5-0-32-3</v>
      </c>
      <c r="C73" s="204" t="s">
        <v>772</v>
      </c>
      <c r="D73" s="204" t="s">
        <v>55</v>
      </c>
      <c r="E73" s="204" t="s">
        <v>56</v>
      </c>
      <c r="F73" s="204" t="s">
        <v>947</v>
      </c>
      <c r="G73" s="204" t="s">
        <v>948</v>
      </c>
      <c r="H73" s="135" t="s">
        <v>953</v>
      </c>
      <c r="I73" s="192" t="s">
        <v>861</v>
      </c>
      <c r="J73" s="208">
        <v>0</v>
      </c>
      <c r="K73" s="135">
        <v>0</v>
      </c>
      <c r="L73" s="192" t="s">
        <v>838</v>
      </c>
      <c r="M73" s="193">
        <v>0</v>
      </c>
      <c r="N73" s="150" t="s">
        <v>891</v>
      </c>
      <c r="O73" s="6" t="s">
        <v>57</v>
      </c>
      <c r="P73" s="150" t="s">
        <v>60</v>
      </c>
      <c r="Q73" s="69" t="e">
        <f t="shared" si="38"/>
        <v>#DIV/0!</v>
      </c>
      <c r="R73" s="206"/>
      <c r="S73" s="83" t="e">
        <f t="shared" si="39"/>
        <v>#DIV/0!</v>
      </c>
      <c r="T73" s="83">
        <f>+[1]Amazonas!S73+[1]Antioquia!S73+[1]Atantico!S73+[1]Arauca!S73+[1]Bolivar!S73+[1]Boyacá!S73+[1]Caldas!S73+[1]Caquetá!S73+[1]Casanare!S73+[1]Cauca!S73+[1]Cesar!S73+[1]Chocó!S73+[1]Córdoba!S73+[1]Cundinamarca!S73+[1]Guainía!S73+[1]Guaviare!S73+[1]Huila!S73+'[1]La Guajira'!S73+[1]Magdalena!S73+[1]Meta!S73+[1]Nariño!S73+'[1]Norte de Santander'!S73+[1]Putumayo!S73+[1]Quindio!S73+[1]Risaralda!S73+'[1]San Anadrés'!S73+[1]Santander!S73+[1]Sucre!S73+[1]Tolima!S73+'[1]Valle del Cauca'!S73+[1]Vaupés!S73+[1]Vichada!S73</f>
        <v>0</v>
      </c>
      <c r="U73" s="83">
        <f>+[1]Amazonas!T73+[1]Antioquia!T73+[1]Atantico!T73+[1]Arauca!T73+[1]Bolivar!T73+[1]Boyacá!T73+[1]Caldas!T73+[1]Caquetá!T73+[1]Casanare!T73+[1]Cauca!T73+[1]Cesar!T73+[1]Chocó!T73+[1]Córdoba!T73+[1]Cundinamarca!T73+[1]Guainía!T73+[1]Guaviare!T73+[1]Huila!T73+'[1]La Guajira'!T73+[1]Magdalena!T73+[1]Meta!T73+[1]Nariño!T73+'[1]Norte de Santander'!T73+[1]Putumayo!T73+[1]Quindio!T73+[1]Risaralda!T73+'[1]San Anadrés'!T73+[1]Santander!T73+[1]Sucre!T73+[1]Tolima!T73+'[1]Valle del Cauca'!T73+[1]Vaupés!T73+[1]Vichada!T73</f>
        <v>0</v>
      </c>
      <c r="V73" s="148">
        <f t="shared" si="34"/>
        <v>0</v>
      </c>
      <c r="W73" s="148">
        <f t="shared" si="35"/>
        <v>0</v>
      </c>
      <c r="X73" s="148">
        <f>+'[1]Oficinas Nacionales'!Q73</f>
        <v>0</v>
      </c>
      <c r="Y73" s="148">
        <f>+'[1]Oficinas Nacionales'!R73</f>
        <v>0</v>
      </c>
      <c r="Z73" s="148">
        <f>+'[1]Oficinas Nacionales'!AG73</f>
        <v>0</v>
      </c>
      <c r="AA73" s="148">
        <f t="shared" si="36"/>
        <v>0</v>
      </c>
      <c r="AB73" s="148">
        <f t="shared" si="24"/>
        <v>0</v>
      </c>
      <c r="AC73" s="148">
        <f t="shared" si="24"/>
        <v>0</v>
      </c>
      <c r="AD73" s="148">
        <f>+[1]Amazonas!Q73</f>
        <v>0</v>
      </c>
      <c r="AE73" s="148">
        <f>+[1]Amazonas!R73</f>
        <v>0</v>
      </c>
      <c r="AF73" s="148">
        <f>+[1]Amazonas!AG73</f>
        <v>0</v>
      </c>
      <c r="AG73" s="148">
        <f>+[1]Antioquia!Q73</f>
        <v>0</v>
      </c>
      <c r="AH73" s="148">
        <f>+[1]Antioquia!R73</f>
        <v>0</v>
      </c>
      <c r="AI73" s="148">
        <f>+[1]Antioquia!AG73</f>
        <v>0</v>
      </c>
      <c r="AJ73" s="148">
        <f>+[1]Atantico!Q73</f>
        <v>0</v>
      </c>
      <c r="AK73" s="148">
        <f>+[1]Atantico!R73</f>
        <v>0</v>
      </c>
      <c r="AL73" s="148">
        <f>+[1]Atantico!AG73</f>
        <v>0</v>
      </c>
      <c r="AM73" s="148">
        <f>+[1]Arauca!Q73</f>
        <v>0</v>
      </c>
      <c r="AN73" s="148">
        <f>+[1]Arauca!R73</f>
        <v>0</v>
      </c>
      <c r="AO73" s="148">
        <f>+[1]Arauca!AG73</f>
        <v>0</v>
      </c>
      <c r="AP73" s="148">
        <f>+[1]Bolivar!Q73</f>
        <v>0</v>
      </c>
      <c r="AQ73" s="148">
        <f>+[1]Bolivar!R73</f>
        <v>0</v>
      </c>
      <c r="AR73" s="148">
        <f>+[1]Bolivar!AG73</f>
        <v>0</v>
      </c>
      <c r="AS73" s="148">
        <f>+[1]Boyacá!Q73</f>
        <v>0</v>
      </c>
      <c r="AT73" s="148">
        <f>+[1]Boyacá!R73</f>
        <v>0</v>
      </c>
      <c r="AU73" s="148">
        <f>+[1]Boyacá!AG73</f>
        <v>0</v>
      </c>
      <c r="AV73" s="148">
        <f>+[1]Caldas!Q73</f>
        <v>0</v>
      </c>
      <c r="AW73" s="148">
        <f>+[1]Caldas!R73</f>
        <v>0</v>
      </c>
      <c r="AX73" s="148">
        <f>+[1]Caldas!AG73</f>
        <v>0</v>
      </c>
      <c r="AY73" s="148">
        <f>+[1]Caquetá!Q73</f>
        <v>0</v>
      </c>
      <c r="AZ73" s="148">
        <f>+[1]Caquetá!R73</f>
        <v>0</v>
      </c>
      <c r="BA73" s="148">
        <f>+[1]Caquetá!AG73</f>
        <v>0</v>
      </c>
      <c r="BB73" s="148">
        <f>+[1]Casanare!Q73</f>
        <v>0</v>
      </c>
      <c r="BC73" s="148">
        <f>+[1]Casanare!R73</f>
        <v>0</v>
      </c>
      <c r="BD73" s="148">
        <f>+[1]Casanare!AG73</f>
        <v>0</v>
      </c>
      <c r="BE73" s="148">
        <f>+[1]Cauca!Q73</f>
        <v>0</v>
      </c>
      <c r="BF73" s="148">
        <f>+[1]Cauca!R73</f>
        <v>0</v>
      </c>
      <c r="BG73" s="148">
        <f>+[1]Cauca!AG73</f>
        <v>0</v>
      </c>
      <c r="BH73" s="148">
        <f>+[1]Cesar!Q73</f>
        <v>0</v>
      </c>
      <c r="BI73" s="148">
        <f>+[1]Cesar!R73</f>
        <v>0</v>
      </c>
      <c r="BJ73" s="148">
        <f>+[1]Cesar!AG73</f>
        <v>0</v>
      </c>
      <c r="BK73" s="148">
        <f>+[1]Chocó!Q73</f>
        <v>0</v>
      </c>
      <c r="BL73" s="148">
        <f>+[1]Chocó!R73</f>
        <v>0</v>
      </c>
      <c r="BM73" s="148">
        <f>+[1]Chocó!AG73</f>
        <v>0</v>
      </c>
      <c r="BN73" s="148">
        <f>+[1]Córdoba!Q73</f>
        <v>0</v>
      </c>
      <c r="BO73" s="148">
        <f>+[1]Córdoba!R73</f>
        <v>0</v>
      </c>
      <c r="BP73" s="148">
        <f>+[1]Córdoba!AG73</f>
        <v>0</v>
      </c>
      <c r="BQ73" s="148">
        <f>+[1]Cundinamarca!Q73</f>
        <v>0</v>
      </c>
      <c r="BR73" s="148">
        <f>+[1]Cundinamarca!R73</f>
        <v>0</v>
      </c>
      <c r="BS73" s="148">
        <f>+[1]Cundinamarca!AG73</f>
        <v>0</v>
      </c>
      <c r="BT73" s="148">
        <f>+[1]Guainía!Q73</f>
        <v>0</v>
      </c>
      <c r="BU73" s="148">
        <f>+[1]Guainía!R73</f>
        <v>0</v>
      </c>
      <c r="BV73" s="148">
        <f>+[1]Guainía!AG73</f>
        <v>0</v>
      </c>
      <c r="BW73" s="148">
        <f>+[1]Guaviare!Q73</f>
        <v>0</v>
      </c>
      <c r="BX73" s="148">
        <f>+[1]Guaviare!R73</f>
        <v>0</v>
      </c>
      <c r="BY73" s="148">
        <f>+[1]Guaviare!AG73</f>
        <v>0</v>
      </c>
      <c r="BZ73" s="148">
        <f>+[1]Huila!Q73</f>
        <v>0</v>
      </c>
      <c r="CA73" s="148">
        <f>+[1]Huila!R73</f>
        <v>0</v>
      </c>
      <c r="CB73" s="148">
        <f>+[1]Huila!AG73</f>
        <v>0</v>
      </c>
      <c r="CC73" s="148">
        <f>+'[1]La Guajira'!Q73</f>
        <v>0</v>
      </c>
      <c r="CD73" s="148">
        <f>+'[1]La Guajira'!R73</f>
        <v>0</v>
      </c>
      <c r="CE73" s="148">
        <f>+'[1]La Guajira'!AG73</f>
        <v>0</v>
      </c>
      <c r="CF73" s="148">
        <f>+[1]Magdalena!Q73</f>
        <v>0</v>
      </c>
      <c r="CG73" s="148">
        <f>+[1]Magdalena!R73</f>
        <v>0</v>
      </c>
      <c r="CH73" s="148">
        <f>+[1]Magdalena!AG73</f>
        <v>0</v>
      </c>
      <c r="CI73" s="148">
        <f>+[1]Meta!Q73</f>
        <v>0</v>
      </c>
      <c r="CJ73" s="148">
        <f>+[1]Meta!R73</f>
        <v>0</v>
      </c>
      <c r="CK73" s="148">
        <f>+[1]Meta!AG73</f>
        <v>0</v>
      </c>
      <c r="CL73" s="148">
        <f>+[1]Nariño!Q73</f>
        <v>0</v>
      </c>
      <c r="CM73" s="148">
        <f>+[1]Nariño!R73</f>
        <v>0</v>
      </c>
      <c r="CN73" s="148">
        <f>+[1]Nariño!AG73</f>
        <v>0</v>
      </c>
      <c r="CO73" s="148">
        <f>+'[1]Norte de Santander'!Q73</f>
        <v>0</v>
      </c>
      <c r="CP73" s="148">
        <f>+'[1]Norte de Santander'!R73</f>
        <v>0</v>
      </c>
      <c r="CQ73" s="148">
        <f>+'[1]Norte de Santander'!AG73</f>
        <v>0</v>
      </c>
      <c r="CR73" s="148">
        <f>+[1]Putumayo!Q73</f>
        <v>0</v>
      </c>
      <c r="CS73" s="148">
        <f>+[1]Putumayo!R73</f>
        <v>0</v>
      </c>
      <c r="CT73" s="148">
        <f>+[1]Putumayo!AG73</f>
        <v>0</v>
      </c>
      <c r="CU73" s="148">
        <f>+[1]Quindio!Q73</f>
        <v>0</v>
      </c>
      <c r="CV73" s="148">
        <f>+[1]Quindio!R73</f>
        <v>0</v>
      </c>
      <c r="CW73" s="148">
        <f>+[1]Quindio!AG73</f>
        <v>0</v>
      </c>
      <c r="CX73" s="148">
        <f>+[1]Risaralda!Q73</f>
        <v>0</v>
      </c>
      <c r="CY73" s="148">
        <f>+[1]Risaralda!R73</f>
        <v>0</v>
      </c>
      <c r="CZ73" s="148">
        <f>+[1]Risaralda!AG73</f>
        <v>0</v>
      </c>
      <c r="DA73" s="148">
        <f>+'[1]San Anadrés'!Q73</f>
        <v>0</v>
      </c>
      <c r="DB73" s="148">
        <f>+'[1]San Anadrés'!R73</f>
        <v>0</v>
      </c>
      <c r="DC73" s="148">
        <f>+'[1]San Anadrés'!AG73</f>
        <v>0</v>
      </c>
      <c r="DD73" s="148">
        <f>+[1]Santander!Q73</f>
        <v>0</v>
      </c>
      <c r="DE73" s="148">
        <f>+[1]Santander!R73</f>
        <v>0</v>
      </c>
      <c r="DF73" s="148">
        <f>+[1]Santander!AG73</f>
        <v>0</v>
      </c>
      <c r="DG73" s="148">
        <f>+[1]Sucre!Q73</f>
        <v>0</v>
      </c>
      <c r="DH73" s="148">
        <f>+[1]Sucre!R73</f>
        <v>0</v>
      </c>
      <c r="DI73" s="148">
        <f>+[1]Sucre!AG73</f>
        <v>0</v>
      </c>
      <c r="DJ73" s="148">
        <f>+[1]Tolima!Q73</f>
        <v>0</v>
      </c>
      <c r="DK73" s="148">
        <f>+[1]Tolima!R73</f>
        <v>0</v>
      </c>
      <c r="DL73" s="148">
        <f>+[1]Tolima!AG73</f>
        <v>0</v>
      </c>
      <c r="DM73" s="148">
        <f>+'[1]Valle del Cauca'!Q73</f>
        <v>0</v>
      </c>
      <c r="DN73" s="148">
        <f>+'[1]Valle del Cauca'!R73</f>
        <v>0</v>
      </c>
      <c r="DO73" s="148">
        <f>+'[1]Valle del Cauca'!AG73</f>
        <v>0</v>
      </c>
      <c r="DP73" s="148">
        <f>+[1]Vaupés!Q73</f>
        <v>0</v>
      </c>
      <c r="DQ73" s="148">
        <f>+[1]Vaupés!R73</f>
        <v>0</v>
      </c>
      <c r="DR73" s="148">
        <f>+[1]Vaupés!AG73</f>
        <v>0</v>
      </c>
      <c r="DS73" s="148">
        <f>+[1]Vichada!Q73</f>
        <v>0</v>
      </c>
      <c r="DT73" s="148">
        <f>+[1]Vichada!R73</f>
        <v>0</v>
      </c>
      <c r="DU73" s="148">
        <f>+[1]Vichada!AG73</f>
        <v>0</v>
      </c>
    </row>
    <row r="74" spans="1:125" ht="33.75" hidden="1" x14ac:dyDescent="0.2">
      <c r="A74" s="198" t="s">
        <v>771</v>
      </c>
      <c r="B74" s="149" t="str">
        <f t="shared" si="37"/>
        <v>5-0-32-4</v>
      </c>
      <c r="C74" s="204" t="s">
        <v>772</v>
      </c>
      <c r="D74" s="204" t="s">
        <v>55</v>
      </c>
      <c r="E74" s="204" t="s">
        <v>56</v>
      </c>
      <c r="F74" s="204" t="s">
        <v>947</v>
      </c>
      <c r="G74" s="204" t="s">
        <v>948</v>
      </c>
      <c r="H74" s="135" t="s">
        <v>954</v>
      </c>
      <c r="I74" s="192" t="s">
        <v>955</v>
      </c>
      <c r="J74" s="135">
        <v>1</v>
      </c>
      <c r="K74" s="135">
        <v>20</v>
      </c>
      <c r="L74" s="192" t="s">
        <v>838</v>
      </c>
      <c r="M74" s="193">
        <v>1</v>
      </c>
      <c r="N74" s="192" t="s">
        <v>867</v>
      </c>
      <c r="O74" s="6" t="s">
        <v>57</v>
      </c>
      <c r="P74" s="150" t="s">
        <v>60</v>
      </c>
      <c r="Q74" s="69">
        <f t="shared" si="38"/>
        <v>0</v>
      </c>
      <c r="R74" s="206">
        <f t="shared" si="33"/>
        <v>0</v>
      </c>
      <c r="S74" s="83" t="e">
        <f t="shared" si="39"/>
        <v>#DIV/0!</v>
      </c>
      <c r="T74" s="83">
        <f>+[1]Amazonas!S74+[1]Antioquia!S74+[1]Atantico!S74+[1]Arauca!S74+[1]Bolivar!S74+[1]Boyacá!S74+[1]Caldas!S74+[1]Caquetá!S74+[1]Casanare!S74+[1]Cauca!S74+[1]Cesar!S74+[1]Chocó!S74+[1]Córdoba!S74+[1]Cundinamarca!S74+[1]Guainía!S74+[1]Guaviare!S74+[1]Huila!S74+'[1]La Guajira'!S74+[1]Magdalena!S74+[1]Meta!S74+[1]Nariño!S74+'[1]Norte de Santander'!S74+[1]Putumayo!S74+[1]Quindio!S74+[1]Risaralda!S74+'[1]San Anadrés'!S74+[1]Santander!S74+[1]Sucre!S74+[1]Tolima!S74+'[1]Valle del Cauca'!S74+[1]Vaupés!S74+[1]Vichada!S74</f>
        <v>0</v>
      </c>
      <c r="U74" s="83">
        <f>+[1]Amazonas!T74+[1]Antioquia!T74+[1]Atantico!T74+[1]Arauca!T74+[1]Bolivar!T74+[1]Boyacá!T74+[1]Caldas!T74+[1]Caquetá!T74+[1]Casanare!T74+[1]Cauca!T74+[1]Cesar!T74+[1]Chocó!T74+[1]Córdoba!T74+[1]Cundinamarca!T74+[1]Guainía!T74+[1]Guaviare!T74+[1]Huila!T74+'[1]La Guajira'!T74+[1]Magdalena!T74+[1]Meta!T74+[1]Nariño!T74+'[1]Norte de Santander'!T74+[1]Putumayo!T74+[1]Quindio!T74+[1]Risaralda!T74+'[1]San Anadrés'!T74+[1]Santander!T74+[1]Sucre!T74+[1]Tolima!T74+'[1]Valle del Cauca'!T74+[1]Vaupés!T74+[1]Vichada!T74</f>
        <v>0</v>
      </c>
      <c r="V74" s="148">
        <f t="shared" si="34"/>
        <v>1</v>
      </c>
      <c r="W74" s="148">
        <f t="shared" si="35"/>
        <v>0</v>
      </c>
      <c r="X74" s="148">
        <f>+'[1]Oficinas Nacionales'!Q74</f>
        <v>1</v>
      </c>
      <c r="Y74" s="148">
        <f>+'[1]Oficinas Nacionales'!R74</f>
        <v>0</v>
      </c>
      <c r="Z74" s="148">
        <f>+'[1]Oficinas Nacionales'!AG74</f>
        <v>0</v>
      </c>
      <c r="AA74" s="148">
        <f t="shared" si="36"/>
        <v>0</v>
      </c>
      <c r="AB74" s="148">
        <f t="shared" si="24"/>
        <v>0</v>
      </c>
      <c r="AC74" s="148">
        <f t="shared" si="24"/>
        <v>0</v>
      </c>
      <c r="AD74" s="148">
        <f>+[1]Amazonas!Q74</f>
        <v>0</v>
      </c>
      <c r="AE74" s="148">
        <f>+[1]Amazonas!R74</f>
        <v>0</v>
      </c>
      <c r="AF74" s="148">
        <f>+[1]Amazonas!AG74</f>
        <v>0</v>
      </c>
      <c r="AG74" s="148">
        <f>+[1]Antioquia!Q74</f>
        <v>0</v>
      </c>
      <c r="AH74" s="148">
        <f>+[1]Antioquia!R74</f>
        <v>0</v>
      </c>
      <c r="AI74" s="148">
        <f>+[1]Antioquia!AG74</f>
        <v>0</v>
      </c>
      <c r="AJ74" s="148">
        <f>+[1]Atantico!Q74</f>
        <v>0</v>
      </c>
      <c r="AK74" s="148">
        <f>+[1]Atantico!R74</f>
        <v>0</v>
      </c>
      <c r="AL74" s="148">
        <f>+[1]Atantico!AG74</f>
        <v>0</v>
      </c>
      <c r="AM74" s="148">
        <f>+[1]Arauca!Q74</f>
        <v>0</v>
      </c>
      <c r="AN74" s="148">
        <f>+[1]Arauca!R74</f>
        <v>0</v>
      </c>
      <c r="AO74" s="148">
        <f>+[1]Arauca!AG74</f>
        <v>0</v>
      </c>
      <c r="AP74" s="148">
        <f>+[1]Bolivar!Q74</f>
        <v>0</v>
      </c>
      <c r="AQ74" s="148">
        <f>+[1]Bolivar!R74</f>
        <v>0</v>
      </c>
      <c r="AR74" s="148">
        <f>+[1]Bolivar!AG74</f>
        <v>0</v>
      </c>
      <c r="AS74" s="148">
        <f>+[1]Boyacá!Q74</f>
        <v>0</v>
      </c>
      <c r="AT74" s="148">
        <f>+[1]Boyacá!R74</f>
        <v>0</v>
      </c>
      <c r="AU74" s="148">
        <f>+[1]Boyacá!AG74</f>
        <v>0</v>
      </c>
      <c r="AV74" s="148">
        <f>+[1]Caldas!Q74</f>
        <v>0</v>
      </c>
      <c r="AW74" s="148">
        <f>+[1]Caldas!R74</f>
        <v>0</v>
      </c>
      <c r="AX74" s="148">
        <f>+[1]Caldas!AG74</f>
        <v>0</v>
      </c>
      <c r="AY74" s="148">
        <f>+[1]Caquetá!Q74</f>
        <v>0</v>
      </c>
      <c r="AZ74" s="148">
        <f>+[1]Caquetá!R74</f>
        <v>0</v>
      </c>
      <c r="BA74" s="148">
        <f>+[1]Caquetá!AG74</f>
        <v>0</v>
      </c>
      <c r="BB74" s="148">
        <f>+[1]Casanare!Q74</f>
        <v>0</v>
      </c>
      <c r="BC74" s="148">
        <f>+[1]Casanare!R74</f>
        <v>0</v>
      </c>
      <c r="BD74" s="148">
        <f>+[1]Casanare!AG74</f>
        <v>0</v>
      </c>
      <c r="BE74" s="148">
        <f>+[1]Cauca!Q74</f>
        <v>0</v>
      </c>
      <c r="BF74" s="148">
        <f>+[1]Cauca!R74</f>
        <v>0</v>
      </c>
      <c r="BG74" s="148">
        <f>+[1]Cauca!AG74</f>
        <v>0</v>
      </c>
      <c r="BH74" s="148">
        <f>+[1]Cesar!Q74</f>
        <v>0</v>
      </c>
      <c r="BI74" s="148">
        <f>+[1]Cesar!R74</f>
        <v>0</v>
      </c>
      <c r="BJ74" s="148">
        <f>+[1]Cesar!AG74</f>
        <v>0</v>
      </c>
      <c r="BK74" s="148">
        <f>+[1]Chocó!Q74</f>
        <v>0</v>
      </c>
      <c r="BL74" s="148">
        <f>+[1]Chocó!R74</f>
        <v>0</v>
      </c>
      <c r="BM74" s="148">
        <f>+[1]Chocó!AG74</f>
        <v>0</v>
      </c>
      <c r="BN74" s="148">
        <f>+[1]Córdoba!Q74</f>
        <v>0</v>
      </c>
      <c r="BO74" s="148">
        <f>+[1]Córdoba!R74</f>
        <v>0</v>
      </c>
      <c r="BP74" s="148">
        <f>+[1]Córdoba!AG74</f>
        <v>0</v>
      </c>
      <c r="BQ74" s="148">
        <f>+[1]Cundinamarca!Q74</f>
        <v>0</v>
      </c>
      <c r="BR74" s="148">
        <f>+[1]Cundinamarca!R74</f>
        <v>0</v>
      </c>
      <c r="BS74" s="148">
        <f>+[1]Cundinamarca!AG74</f>
        <v>0</v>
      </c>
      <c r="BT74" s="148">
        <f>+[1]Guainía!Q74</f>
        <v>0</v>
      </c>
      <c r="BU74" s="148">
        <f>+[1]Guainía!R74</f>
        <v>0</v>
      </c>
      <c r="BV74" s="148">
        <f>+[1]Guainía!AG74</f>
        <v>0</v>
      </c>
      <c r="BW74" s="148">
        <f>+[1]Guaviare!Q74</f>
        <v>0</v>
      </c>
      <c r="BX74" s="148">
        <f>+[1]Guaviare!R74</f>
        <v>0</v>
      </c>
      <c r="BY74" s="148">
        <f>+[1]Guaviare!AG74</f>
        <v>0</v>
      </c>
      <c r="BZ74" s="148">
        <f>+[1]Huila!Q74</f>
        <v>0</v>
      </c>
      <c r="CA74" s="148">
        <f>+[1]Huila!R74</f>
        <v>0</v>
      </c>
      <c r="CB74" s="148">
        <f>+[1]Huila!AG74</f>
        <v>0</v>
      </c>
      <c r="CC74" s="148">
        <f>+'[1]La Guajira'!Q74</f>
        <v>0</v>
      </c>
      <c r="CD74" s="148">
        <f>+'[1]La Guajira'!R74</f>
        <v>0</v>
      </c>
      <c r="CE74" s="148">
        <f>+'[1]La Guajira'!AG74</f>
        <v>0</v>
      </c>
      <c r="CF74" s="148">
        <f>+[1]Magdalena!Q74</f>
        <v>0</v>
      </c>
      <c r="CG74" s="148">
        <f>+[1]Magdalena!R74</f>
        <v>0</v>
      </c>
      <c r="CH74" s="148">
        <f>+[1]Magdalena!AG74</f>
        <v>0</v>
      </c>
      <c r="CI74" s="148">
        <f>+[1]Meta!Q74</f>
        <v>0</v>
      </c>
      <c r="CJ74" s="148">
        <f>+[1]Meta!R74</f>
        <v>0</v>
      </c>
      <c r="CK74" s="148">
        <f>+[1]Meta!AG74</f>
        <v>0</v>
      </c>
      <c r="CL74" s="148">
        <f>+[1]Nariño!Q74</f>
        <v>0</v>
      </c>
      <c r="CM74" s="148">
        <f>+[1]Nariño!R74</f>
        <v>0</v>
      </c>
      <c r="CN74" s="148">
        <f>+[1]Nariño!AG74</f>
        <v>0</v>
      </c>
      <c r="CO74" s="148">
        <f>+'[1]Norte de Santander'!Q74</f>
        <v>0</v>
      </c>
      <c r="CP74" s="148">
        <f>+'[1]Norte de Santander'!R74</f>
        <v>0</v>
      </c>
      <c r="CQ74" s="148">
        <f>+'[1]Norte de Santander'!AG74</f>
        <v>0</v>
      </c>
      <c r="CR74" s="148">
        <f>+[1]Putumayo!Q74</f>
        <v>0</v>
      </c>
      <c r="CS74" s="148">
        <f>+[1]Putumayo!R74</f>
        <v>0</v>
      </c>
      <c r="CT74" s="148">
        <f>+[1]Putumayo!AG74</f>
        <v>0</v>
      </c>
      <c r="CU74" s="148">
        <f>+[1]Quindio!Q74</f>
        <v>0</v>
      </c>
      <c r="CV74" s="148">
        <f>+[1]Quindio!R74</f>
        <v>0</v>
      </c>
      <c r="CW74" s="148">
        <f>+[1]Quindio!AG74</f>
        <v>0</v>
      </c>
      <c r="CX74" s="148">
        <f>+[1]Risaralda!Q74</f>
        <v>0</v>
      </c>
      <c r="CY74" s="148">
        <f>+[1]Risaralda!R74</f>
        <v>0</v>
      </c>
      <c r="CZ74" s="148">
        <f>+[1]Risaralda!AG74</f>
        <v>0</v>
      </c>
      <c r="DA74" s="148">
        <f>+'[1]San Anadrés'!Q74</f>
        <v>0</v>
      </c>
      <c r="DB74" s="148">
        <f>+'[1]San Anadrés'!R74</f>
        <v>0</v>
      </c>
      <c r="DC74" s="148">
        <f>+'[1]San Anadrés'!AG74</f>
        <v>0</v>
      </c>
      <c r="DD74" s="148">
        <f>+[1]Santander!Q74</f>
        <v>0</v>
      </c>
      <c r="DE74" s="148">
        <f>+[1]Santander!R74</f>
        <v>0</v>
      </c>
      <c r="DF74" s="148">
        <f>+[1]Santander!AG74</f>
        <v>0</v>
      </c>
      <c r="DG74" s="148">
        <f>+[1]Sucre!Q74</f>
        <v>0</v>
      </c>
      <c r="DH74" s="148">
        <f>+[1]Sucre!R74</f>
        <v>0</v>
      </c>
      <c r="DI74" s="148">
        <f>+[1]Sucre!AG74</f>
        <v>0</v>
      </c>
      <c r="DJ74" s="148">
        <f>+[1]Tolima!Q74</f>
        <v>0</v>
      </c>
      <c r="DK74" s="148">
        <f>+[1]Tolima!R74</f>
        <v>0</v>
      </c>
      <c r="DL74" s="148">
        <f>+[1]Tolima!AG74</f>
        <v>0</v>
      </c>
      <c r="DM74" s="148">
        <f>+'[1]Valle del Cauca'!Q74</f>
        <v>0</v>
      </c>
      <c r="DN74" s="148">
        <f>+'[1]Valle del Cauca'!R74</f>
        <v>0</v>
      </c>
      <c r="DO74" s="148">
        <f>+'[1]Valle del Cauca'!AG74</f>
        <v>0</v>
      </c>
      <c r="DP74" s="148">
        <f>+[1]Vaupés!Q74</f>
        <v>0</v>
      </c>
      <c r="DQ74" s="148">
        <f>+[1]Vaupés!R74</f>
        <v>0</v>
      </c>
      <c r="DR74" s="148">
        <f>+[1]Vaupés!AG74</f>
        <v>0</v>
      </c>
      <c r="DS74" s="148">
        <f>+[1]Vichada!Q74</f>
        <v>0</v>
      </c>
      <c r="DT74" s="148">
        <f>+[1]Vichada!R74</f>
        <v>0</v>
      </c>
      <c r="DU74" s="148">
        <f>+[1]Vichada!AG74</f>
        <v>0</v>
      </c>
    </row>
    <row r="75" spans="1:125" ht="56.25" hidden="1" x14ac:dyDescent="0.2">
      <c r="A75" s="198" t="s">
        <v>771</v>
      </c>
      <c r="B75" s="149" t="str">
        <f t="shared" si="37"/>
        <v>5-0-32-5</v>
      </c>
      <c r="C75" s="204" t="s">
        <v>772</v>
      </c>
      <c r="D75" s="204" t="s">
        <v>55</v>
      </c>
      <c r="E75" s="204" t="s">
        <v>56</v>
      </c>
      <c r="F75" s="204" t="s">
        <v>947</v>
      </c>
      <c r="G75" s="204" t="s">
        <v>948</v>
      </c>
      <c r="H75" s="135" t="s">
        <v>956</v>
      </c>
      <c r="I75" s="192" t="s">
        <v>869</v>
      </c>
      <c r="J75" s="135">
        <v>1</v>
      </c>
      <c r="K75" s="135">
        <v>10</v>
      </c>
      <c r="L75" s="192" t="s">
        <v>842</v>
      </c>
      <c r="M75" s="148">
        <v>1</v>
      </c>
      <c r="N75" s="192" t="s">
        <v>870</v>
      </c>
      <c r="O75" s="150" t="s">
        <v>57</v>
      </c>
      <c r="P75" s="150" t="s">
        <v>60</v>
      </c>
      <c r="Q75" s="69">
        <f t="shared" si="38"/>
        <v>0</v>
      </c>
      <c r="R75" s="206">
        <f t="shared" si="33"/>
        <v>0</v>
      </c>
      <c r="S75" s="83" t="e">
        <f t="shared" si="39"/>
        <v>#DIV/0!</v>
      </c>
      <c r="T75" s="83">
        <f>+[1]Amazonas!S75+[1]Antioquia!S75+[1]Atantico!S75+[1]Arauca!S75+[1]Bolivar!S75+[1]Boyacá!S75+[1]Caldas!S75+[1]Caquetá!S75+[1]Casanare!S75+[1]Cauca!S75+[1]Cesar!S75+[1]Chocó!S75+[1]Córdoba!S75+[1]Cundinamarca!S75+[1]Guainía!S75+[1]Guaviare!S75+[1]Huila!S75+'[1]La Guajira'!S75+[1]Magdalena!S75+[1]Meta!S75+[1]Nariño!S75+'[1]Norte de Santander'!S75+[1]Putumayo!S75+[1]Quindio!S75+[1]Risaralda!S75+'[1]San Anadrés'!S75+[1]Santander!S75+[1]Sucre!S75+[1]Tolima!S75+'[1]Valle del Cauca'!S75+[1]Vaupés!S75+[1]Vichada!S75</f>
        <v>0</v>
      </c>
      <c r="U75" s="83">
        <f>+[1]Amazonas!T75+[1]Antioquia!T75+[1]Atantico!T75+[1]Arauca!T75+[1]Bolivar!T75+[1]Boyacá!T75+[1]Caldas!T75+[1]Caquetá!T75+[1]Casanare!T75+[1]Cauca!T75+[1]Cesar!T75+[1]Chocó!T75+[1]Córdoba!T75+[1]Cundinamarca!T75+[1]Guainía!T75+[1]Guaviare!T75+[1]Huila!T75+'[1]La Guajira'!T75+[1]Magdalena!T75+[1]Meta!T75+[1]Nariño!T75+'[1]Norte de Santander'!T75+[1]Putumayo!T75+[1]Quindio!T75+[1]Risaralda!T75+'[1]San Anadrés'!T75+[1]Santander!T75+[1]Sucre!T75+[1]Tolima!T75+'[1]Valle del Cauca'!T75+[1]Vaupés!T75+[1]Vichada!T75</f>
        <v>0</v>
      </c>
      <c r="V75" s="148">
        <f t="shared" si="34"/>
        <v>1</v>
      </c>
      <c r="W75" s="148">
        <f t="shared" si="35"/>
        <v>0</v>
      </c>
      <c r="X75" s="148">
        <f>+'[1]Oficinas Nacionales'!Q75</f>
        <v>1</v>
      </c>
      <c r="Y75" s="148">
        <f>+'[1]Oficinas Nacionales'!R75</f>
        <v>1</v>
      </c>
      <c r="Z75" s="148">
        <f>+'[1]Oficinas Nacionales'!AG75</f>
        <v>0</v>
      </c>
      <c r="AA75" s="148">
        <f t="shared" si="36"/>
        <v>0</v>
      </c>
      <c r="AB75" s="148">
        <f t="shared" si="24"/>
        <v>0</v>
      </c>
      <c r="AC75" s="148">
        <f t="shared" si="24"/>
        <v>0</v>
      </c>
      <c r="AD75" s="148">
        <f>+[1]Amazonas!Q75</f>
        <v>0</v>
      </c>
      <c r="AE75" s="148">
        <f>+[1]Amazonas!R75</f>
        <v>0</v>
      </c>
      <c r="AF75" s="148">
        <f>+[1]Amazonas!AG75</f>
        <v>0</v>
      </c>
      <c r="AG75" s="148">
        <f>+[1]Antioquia!Q75</f>
        <v>0</v>
      </c>
      <c r="AH75" s="148">
        <f>+[1]Antioquia!R75</f>
        <v>0</v>
      </c>
      <c r="AI75" s="148">
        <f>+[1]Antioquia!AG75</f>
        <v>0</v>
      </c>
      <c r="AJ75" s="148">
        <f>+[1]Atantico!Q75</f>
        <v>0</v>
      </c>
      <c r="AK75" s="148">
        <f>+[1]Atantico!R75</f>
        <v>0</v>
      </c>
      <c r="AL75" s="148">
        <f>+[1]Atantico!AG75</f>
        <v>0</v>
      </c>
      <c r="AM75" s="148">
        <f>+[1]Arauca!Q75</f>
        <v>0</v>
      </c>
      <c r="AN75" s="148">
        <f>+[1]Arauca!R75</f>
        <v>0</v>
      </c>
      <c r="AO75" s="148">
        <f>+[1]Arauca!AG75</f>
        <v>0</v>
      </c>
      <c r="AP75" s="148">
        <f>+[1]Bolivar!Q75</f>
        <v>0</v>
      </c>
      <c r="AQ75" s="148">
        <f>+[1]Bolivar!R75</f>
        <v>0</v>
      </c>
      <c r="AR75" s="148">
        <f>+[1]Bolivar!AG75</f>
        <v>0</v>
      </c>
      <c r="AS75" s="148">
        <f>+[1]Boyacá!Q75</f>
        <v>0</v>
      </c>
      <c r="AT75" s="148">
        <f>+[1]Boyacá!R75</f>
        <v>0</v>
      </c>
      <c r="AU75" s="148">
        <f>+[1]Boyacá!AG75</f>
        <v>0</v>
      </c>
      <c r="AV75" s="148">
        <f>+[1]Caldas!Q75</f>
        <v>0</v>
      </c>
      <c r="AW75" s="148">
        <f>+[1]Caldas!R75</f>
        <v>0</v>
      </c>
      <c r="AX75" s="148">
        <f>+[1]Caldas!AG75</f>
        <v>0</v>
      </c>
      <c r="AY75" s="148">
        <f>+[1]Caquetá!Q75</f>
        <v>0</v>
      </c>
      <c r="AZ75" s="148">
        <f>+[1]Caquetá!R75</f>
        <v>0</v>
      </c>
      <c r="BA75" s="148">
        <f>+[1]Caquetá!AG75</f>
        <v>0</v>
      </c>
      <c r="BB75" s="148">
        <f>+[1]Casanare!Q75</f>
        <v>0</v>
      </c>
      <c r="BC75" s="148">
        <f>+[1]Casanare!R75</f>
        <v>0</v>
      </c>
      <c r="BD75" s="148">
        <f>+[1]Casanare!AG75</f>
        <v>0</v>
      </c>
      <c r="BE75" s="148">
        <f>+[1]Cauca!Q75</f>
        <v>0</v>
      </c>
      <c r="BF75" s="148">
        <f>+[1]Cauca!R75</f>
        <v>0</v>
      </c>
      <c r="BG75" s="148">
        <f>+[1]Cauca!AG75</f>
        <v>0</v>
      </c>
      <c r="BH75" s="148">
        <f>+[1]Cesar!Q75</f>
        <v>0</v>
      </c>
      <c r="BI75" s="148">
        <f>+[1]Cesar!R75</f>
        <v>0</v>
      </c>
      <c r="BJ75" s="148">
        <f>+[1]Cesar!AG75</f>
        <v>0</v>
      </c>
      <c r="BK75" s="148">
        <f>+[1]Chocó!Q75</f>
        <v>0</v>
      </c>
      <c r="BL75" s="148">
        <f>+[1]Chocó!R75</f>
        <v>0</v>
      </c>
      <c r="BM75" s="148">
        <f>+[1]Chocó!AG75</f>
        <v>0</v>
      </c>
      <c r="BN75" s="148">
        <f>+[1]Córdoba!Q75</f>
        <v>0</v>
      </c>
      <c r="BO75" s="148">
        <f>+[1]Córdoba!R75</f>
        <v>0</v>
      </c>
      <c r="BP75" s="148">
        <f>+[1]Córdoba!AG75</f>
        <v>0</v>
      </c>
      <c r="BQ75" s="148">
        <f>+[1]Cundinamarca!Q75</f>
        <v>0</v>
      </c>
      <c r="BR75" s="148">
        <f>+[1]Cundinamarca!R75</f>
        <v>0</v>
      </c>
      <c r="BS75" s="148">
        <f>+[1]Cundinamarca!AG75</f>
        <v>0</v>
      </c>
      <c r="BT75" s="148">
        <f>+[1]Guainía!Q75</f>
        <v>0</v>
      </c>
      <c r="BU75" s="148">
        <f>+[1]Guainía!R75</f>
        <v>0</v>
      </c>
      <c r="BV75" s="148">
        <f>+[1]Guainía!AG75</f>
        <v>0</v>
      </c>
      <c r="BW75" s="148">
        <f>+[1]Guaviare!Q75</f>
        <v>0</v>
      </c>
      <c r="BX75" s="148">
        <f>+[1]Guaviare!R75</f>
        <v>0</v>
      </c>
      <c r="BY75" s="148">
        <f>+[1]Guaviare!AG75</f>
        <v>0</v>
      </c>
      <c r="BZ75" s="148">
        <f>+[1]Huila!Q75</f>
        <v>0</v>
      </c>
      <c r="CA75" s="148">
        <f>+[1]Huila!R75</f>
        <v>0</v>
      </c>
      <c r="CB75" s="148">
        <f>+[1]Huila!AG75</f>
        <v>0</v>
      </c>
      <c r="CC75" s="148">
        <f>+'[1]La Guajira'!Q75</f>
        <v>0</v>
      </c>
      <c r="CD75" s="148">
        <f>+'[1]La Guajira'!R75</f>
        <v>0</v>
      </c>
      <c r="CE75" s="148">
        <f>+'[1]La Guajira'!AG75</f>
        <v>0</v>
      </c>
      <c r="CF75" s="148">
        <f>+[1]Magdalena!Q75</f>
        <v>0</v>
      </c>
      <c r="CG75" s="148">
        <f>+[1]Magdalena!R75</f>
        <v>0</v>
      </c>
      <c r="CH75" s="148">
        <f>+[1]Magdalena!AG75</f>
        <v>0</v>
      </c>
      <c r="CI75" s="148">
        <f>+[1]Meta!Q75</f>
        <v>0</v>
      </c>
      <c r="CJ75" s="148">
        <f>+[1]Meta!R75</f>
        <v>0</v>
      </c>
      <c r="CK75" s="148">
        <f>+[1]Meta!AG75</f>
        <v>0</v>
      </c>
      <c r="CL75" s="148">
        <f>+[1]Nariño!Q75</f>
        <v>0</v>
      </c>
      <c r="CM75" s="148">
        <f>+[1]Nariño!R75</f>
        <v>0</v>
      </c>
      <c r="CN75" s="148">
        <f>+[1]Nariño!AG75</f>
        <v>0</v>
      </c>
      <c r="CO75" s="148">
        <f>+'[1]Norte de Santander'!Q75</f>
        <v>0</v>
      </c>
      <c r="CP75" s="148">
        <f>+'[1]Norte de Santander'!R75</f>
        <v>0</v>
      </c>
      <c r="CQ75" s="148">
        <f>+'[1]Norte de Santander'!AG75</f>
        <v>0</v>
      </c>
      <c r="CR75" s="148">
        <f>+[1]Putumayo!Q75</f>
        <v>0</v>
      </c>
      <c r="CS75" s="148">
        <f>+[1]Putumayo!R75</f>
        <v>0</v>
      </c>
      <c r="CT75" s="148">
        <f>+[1]Putumayo!AG75</f>
        <v>0</v>
      </c>
      <c r="CU75" s="148">
        <f>+[1]Quindio!Q75</f>
        <v>0</v>
      </c>
      <c r="CV75" s="148">
        <f>+[1]Quindio!R75</f>
        <v>0</v>
      </c>
      <c r="CW75" s="148">
        <f>+[1]Quindio!AG75</f>
        <v>0</v>
      </c>
      <c r="CX75" s="148">
        <f>+[1]Risaralda!Q75</f>
        <v>0</v>
      </c>
      <c r="CY75" s="148">
        <f>+[1]Risaralda!R75</f>
        <v>0</v>
      </c>
      <c r="CZ75" s="148">
        <f>+[1]Risaralda!AG75</f>
        <v>0</v>
      </c>
      <c r="DA75" s="148">
        <f>+'[1]San Anadrés'!Q75</f>
        <v>0</v>
      </c>
      <c r="DB75" s="148">
        <f>+'[1]San Anadrés'!R75</f>
        <v>0</v>
      </c>
      <c r="DC75" s="148">
        <f>+'[1]San Anadrés'!AG75</f>
        <v>0</v>
      </c>
      <c r="DD75" s="148">
        <f>+[1]Santander!Q75</f>
        <v>0</v>
      </c>
      <c r="DE75" s="148">
        <f>+[1]Santander!R75</f>
        <v>0</v>
      </c>
      <c r="DF75" s="148">
        <f>+[1]Santander!AG75</f>
        <v>0</v>
      </c>
      <c r="DG75" s="148">
        <f>+[1]Sucre!Q75</f>
        <v>0</v>
      </c>
      <c r="DH75" s="148">
        <f>+[1]Sucre!R75</f>
        <v>0</v>
      </c>
      <c r="DI75" s="148">
        <f>+[1]Sucre!AG75</f>
        <v>0</v>
      </c>
      <c r="DJ75" s="148">
        <f>+[1]Tolima!Q75</f>
        <v>0</v>
      </c>
      <c r="DK75" s="148">
        <f>+[1]Tolima!R75</f>
        <v>0</v>
      </c>
      <c r="DL75" s="148">
        <f>+[1]Tolima!AG75</f>
        <v>0</v>
      </c>
      <c r="DM75" s="148">
        <f>+'[1]Valle del Cauca'!Q75</f>
        <v>0</v>
      </c>
      <c r="DN75" s="148">
        <f>+'[1]Valle del Cauca'!R75</f>
        <v>0</v>
      </c>
      <c r="DO75" s="148">
        <f>+'[1]Valle del Cauca'!AG75</f>
        <v>0</v>
      </c>
      <c r="DP75" s="148">
        <f>+[1]Vaupés!Q75</f>
        <v>0</v>
      </c>
      <c r="DQ75" s="148">
        <f>+[1]Vaupés!R75</f>
        <v>0</v>
      </c>
      <c r="DR75" s="148">
        <f>+[1]Vaupés!AG75</f>
        <v>0</v>
      </c>
      <c r="DS75" s="148">
        <f>+[1]Vichada!Q75</f>
        <v>0</v>
      </c>
      <c r="DT75" s="148">
        <f>+[1]Vichada!R75</f>
        <v>0</v>
      </c>
      <c r="DU75" s="148">
        <f>+[1]Vichada!AG75</f>
        <v>0</v>
      </c>
    </row>
    <row r="76" spans="1:125" ht="67.5" hidden="1" x14ac:dyDescent="0.2">
      <c r="A76" s="198" t="s">
        <v>771</v>
      </c>
      <c r="B76" s="149" t="str">
        <f t="shared" si="37"/>
        <v>5-0-32-6</v>
      </c>
      <c r="C76" s="204" t="s">
        <v>772</v>
      </c>
      <c r="D76" s="204" t="s">
        <v>55</v>
      </c>
      <c r="E76" s="204" t="s">
        <v>56</v>
      </c>
      <c r="F76" s="204" t="s">
        <v>947</v>
      </c>
      <c r="G76" s="204" t="s">
        <v>948</v>
      </c>
      <c r="H76" s="135" t="s">
        <v>957</v>
      </c>
      <c r="I76" s="192" t="s">
        <v>872</v>
      </c>
      <c r="J76" s="135">
        <v>86</v>
      </c>
      <c r="K76" s="135">
        <v>10</v>
      </c>
      <c r="L76" s="192" t="s">
        <v>873</v>
      </c>
      <c r="M76" s="148">
        <v>86</v>
      </c>
      <c r="N76" s="192" t="s">
        <v>874</v>
      </c>
      <c r="O76" s="150" t="s">
        <v>57</v>
      </c>
      <c r="P76" s="150" t="s">
        <v>59</v>
      </c>
      <c r="Q76" s="69">
        <f t="shared" si="38"/>
        <v>0</v>
      </c>
      <c r="R76" s="206">
        <f t="shared" si="33"/>
        <v>0</v>
      </c>
      <c r="S76" s="83" t="e">
        <f t="shared" si="39"/>
        <v>#DIV/0!</v>
      </c>
      <c r="T76" s="83">
        <f>+[1]Amazonas!S76+[1]Antioquia!S76+[1]Atantico!S76+[1]Arauca!S76+[1]Bolivar!S76+[1]Boyacá!S76+[1]Caldas!S76+[1]Caquetá!S76+[1]Casanare!S76+[1]Cauca!S76+[1]Cesar!S76+[1]Chocó!S76+[1]Córdoba!S76+[1]Cundinamarca!S76+[1]Guainía!S76+[1]Guaviare!S76+[1]Huila!S76+'[1]La Guajira'!S76+[1]Magdalena!S76+[1]Meta!S76+[1]Nariño!S76+'[1]Norte de Santander'!S76+[1]Putumayo!S76+[1]Quindio!S76+[1]Risaralda!S76+'[1]San Anadrés'!S76+[1]Santander!S76+[1]Sucre!S76+[1]Tolima!S76+'[1]Valle del Cauca'!S76+[1]Vaupés!S76+[1]Vichada!S76</f>
        <v>0</v>
      </c>
      <c r="U76" s="83">
        <f>+[1]Amazonas!T76+[1]Antioquia!T76+[1]Atantico!T76+[1]Arauca!T76+[1]Bolivar!T76+[1]Boyacá!T76+[1]Caldas!T76+[1]Caquetá!T76+[1]Casanare!T76+[1]Cauca!T76+[1]Cesar!T76+[1]Chocó!T76+[1]Córdoba!T76+[1]Cundinamarca!T76+[1]Guainía!T76+[1]Guaviare!T76+[1]Huila!T76+'[1]La Guajira'!T76+[1]Magdalena!T76+[1]Meta!T76+[1]Nariño!T76+'[1]Norte de Santander'!T76+[1]Putumayo!T76+[1]Quindio!T76+[1]Risaralda!T76+'[1]San Anadrés'!T76+[1]Santander!T76+[1]Sucre!T76+[1]Tolima!T76+'[1]Valle del Cauca'!T76+[1]Vaupés!T76+[1]Vichada!T76</f>
        <v>0</v>
      </c>
      <c r="V76" s="148">
        <f t="shared" si="34"/>
        <v>86</v>
      </c>
      <c r="W76" s="148">
        <f t="shared" si="35"/>
        <v>0</v>
      </c>
      <c r="X76" s="148">
        <f>+'[1]Oficinas Nacionales'!Q76</f>
        <v>86</v>
      </c>
      <c r="Y76" s="148">
        <f>+'[1]Oficinas Nacionales'!R76</f>
        <v>86</v>
      </c>
      <c r="Z76" s="148">
        <f>+'[1]Oficinas Nacionales'!AG76</f>
        <v>0</v>
      </c>
      <c r="AA76" s="148">
        <f t="shared" si="36"/>
        <v>0</v>
      </c>
      <c r="AB76" s="148">
        <f t="shared" si="24"/>
        <v>0</v>
      </c>
      <c r="AC76" s="148">
        <f t="shared" si="24"/>
        <v>0</v>
      </c>
      <c r="AD76" s="148">
        <f>+[1]Amazonas!Q76</f>
        <v>0</v>
      </c>
      <c r="AE76" s="148">
        <f>+[1]Amazonas!R76</f>
        <v>0</v>
      </c>
      <c r="AF76" s="148">
        <f>+[1]Amazonas!AG76</f>
        <v>0</v>
      </c>
      <c r="AG76" s="148">
        <f>+[1]Antioquia!Q76</f>
        <v>0</v>
      </c>
      <c r="AH76" s="148">
        <f>+[1]Antioquia!R76</f>
        <v>0</v>
      </c>
      <c r="AI76" s="148">
        <f>+[1]Antioquia!AG76</f>
        <v>0</v>
      </c>
      <c r="AJ76" s="148">
        <f>+[1]Atantico!Q76</f>
        <v>0</v>
      </c>
      <c r="AK76" s="148">
        <f>+[1]Atantico!R76</f>
        <v>0</v>
      </c>
      <c r="AL76" s="148">
        <f>+[1]Atantico!AG76</f>
        <v>0</v>
      </c>
      <c r="AM76" s="148">
        <f>+[1]Arauca!Q76</f>
        <v>0</v>
      </c>
      <c r="AN76" s="148">
        <f>+[1]Arauca!R76</f>
        <v>0</v>
      </c>
      <c r="AO76" s="148">
        <f>+[1]Arauca!AG76</f>
        <v>0</v>
      </c>
      <c r="AP76" s="148">
        <f>+[1]Bolivar!Q76</f>
        <v>0</v>
      </c>
      <c r="AQ76" s="148">
        <f>+[1]Bolivar!R76</f>
        <v>0</v>
      </c>
      <c r="AR76" s="148">
        <f>+[1]Bolivar!AG76</f>
        <v>0</v>
      </c>
      <c r="AS76" s="148">
        <f>+[1]Boyacá!Q76</f>
        <v>0</v>
      </c>
      <c r="AT76" s="148">
        <f>+[1]Boyacá!R76</f>
        <v>0</v>
      </c>
      <c r="AU76" s="148">
        <f>+[1]Boyacá!AG76</f>
        <v>0</v>
      </c>
      <c r="AV76" s="148">
        <f>+[1]Caldas!Q76</f>
        <v>0</v>
      </c>
      <c r="AW76" s="148">
        <f>+[1]Caldas!R76</f>
        <v>0</v>
      </c>
      <c r="AX76" s="148">
        <f>+[1]Caldas!AG76</f>
        <v>0</v>
      </c>
      <c r="AY76" s="148">
        <f>+[1]Caquetá!Q76</f>
        <v>0</v>
      </c>
      <c r="AZ76" s="148">
        <f>+[1]Caquetá!R76</f>
        <v>0</v>
      </c>
      <c r="BA76" s="148">
        <f>+[1]Caquetá!AG76</f>
        <v>0</v>
      </c>
      <c r="BB76" s="148">
        <f>+[1]Casanare!Q76</f>
        <v>0</v>
      </c>
      <c r="BC76" s="148">
        <f>+[1]Casanare!R76</f>
        <v>0</v>
      </c>
      <c r="BD76" s="148">
        <f>+[1]Casanare!AG76</f>
        <v>0</v>
      </c>
      <c r="BE76" s="148">
        <f>+[1]Cauca!Q76</f>
        <v>0</v>
      </c>
      <c r="BF76" s="148">
        <f>+[1]Cauca!R76</f>
        <v>0</v>
      </c>
      <c r="BG76" s="148">
        <f>+[1]Cauca!AG76</f>
        <v>0</v>
      </c>
      <c r="BH76" s="148">
        <f>+[1]Cesar!Q76</f>
        <v>0</v>
      </c>
      <c r="BI76" s="148">
        <f>+[1]Cesar!R76</f>
        <v>0</v>
      </c>
      <c r="BJ76" s="148">
        <f>+[1]Cesar!AG76</f>
        <v>0</v>
      </c>
      <c r="BK76" s="148">
        <f>+[1]Chocó!Q76</f>
        <v>0</v>
      </c>
      <c r="BL76" s="148">
        <f>+[1]Chocó!R76</f>
        <v>0</v>
      </c>
      <c r="BM76" s="148">
        <f>+[1]Chocó!AG76</f>
        <v>0</v>
      </c>
      <c r="BN76" s="148">
        <f>+[1]Córdoba!Q76</f>
        <v>0</v>
      </c>
      <c r="BO76" s="148">
        <f>+[1]Córdoba!R76</f>
        <v>0</v>
      </c>
      <c r="BP76" s="148">
        <f>+[1]Córdoba!AG76</f>
        <v>0</v>
      </c>
      <c r="BQ76" s="148">
        <f>+[1]Cundinamarca!Q76</f>
        <v>0</v>
      </c>
      <c r="BR76" s="148">
        <f>+[1]Cundinamarca!R76</f>
        <v>0</v>
      </c>
      <c r="BS76" s="148">
        <f>+[1]Cundinamarca!AG76</f>
        <v>0</v>
      </c>
      <c r="BT76" s="148">
        <f>+[1]Guainía!Q76</f>
        <v>0</v>
      </c>
      <c r="BU76" s="148">
        <f>+[1]Guainía!R76</f>
        <v>0</v>
      </c>
      <c r="BV76" s="148">
        <f>+[1]Guainía!AG76</f>
        <v>0</v>
      </c>
      <c r="BW76" s="148">
        <f>+[1]Guaviare!Q76</f>
        <v>0</v>
      </c>
      <c r="BX76" s="148">
        <f>+[1]Guaviare!R76</f>
        <v>0</v>
      </c>
      <c r="BY76" s="148">
        <f>+[1]Guaviare!AG76</f>
        <v>0</v>
      </c>
      <c r="BZ76" s="148">
        <f>+[1]Huila!Q76</f>
        <v>0</v>
      </c>
      <c r="CA76" s="148">
        <f>+[1]Huila!R76</f>
        <v>0</v>
      </c>
      <c r="CB76" s="148">
        <f>+[1]Huila!AG76</f>
        <v>0</v>
      </c>
      <c r="CC76" s="148">
        <f>+'[1]La Guajira'!Q76</f>
        <v>0</v>
      </c>
      <c r="CD76" s="148">
        <f>+'[1]La Guajira'!R76</f>
        <v>0</v>
      </c>
      <c r="CE76" s="148">
        <f>+'[1]La Guajira'!AG76</f>
        <v>0</v>
      </c>
      <c r="CF76" s="148">
        <f>+[1]Magdalena!Q76</f>
        <v>0</v>
      </c>
      <c r="CG76" s="148">
        <f>+[1]Magdalena!R76</f>
        <v>0</v>
      </c>
      <c r="CH76" s="148">
        <f>+[1]Magdalena!AG76</f>
        <v>0</v>
      </c>
      <c r="CI76" s="148">
        <f>+[1]Meta!Q76</f>
        <v>0</v>
      </c>
      <c r="CJ76" s="148">
        <f>+[1]Meta!R76</f>
        <v>0</v>
      </c>
      <c r="CK76" s="148">
        <f>+[1]Meta!AG76</f>
        <v>0</v>
      </c>
      <c r="CL76" s="148">
        <f>+[1]Nariño!Q76</f>
        <v>0</v>
      </c>
      <c r="CM76" s="148">
        <f>+[1]Nariño!R76</f>
        <v>0</v>
      </c>
      <c r="CN76" s="148">
        <f>+[1]Nariño!AG76</f>
        <v>0</v>
      </c>
      <c r="CO76" s="148">
        <f>+'[1]Norte de Santander'!Q76</f>
        <v>0</v>
      </c>
      <c r="CP76" s="148">
        <f>+'[1]Norte de Santander'!R76</f>
        <v>0</v>
      </c>
      <c r="CQ76" s="148">
        <f>+'[1]Norte de Santander'!AG76</f>
        <v>0</v>
      </c>
      <c r="CR76" s="148">
        <f>+[1]Putumayo!Q76</f>
        <v>0</v>
      </c>
      <c r="CS76" s="148">
        <f>+[1]Putumayo!R76</f>
        <v>0</v>
      </c>
      <c r="CT76" s="148">
        <f>+[1]Putumayo!AG76</f>
        <v>0</v>
      </c>
      <c r="CU76" s="148">
        <f>+[1]Quindio!Q76</f>
        <v>0</v>
      </c>
      <c r="CV76" s="148">
        <f>+[1]Quindio!R76</f>
        <v>0</v>
      </c>
      <c r="CW76" s="148">
        <f>+[1]Quindio!AG76</f>
        <v>0</v>
      </c>
      <c r="CX76" s="148">
        <f>+[1]Risaralda!Q76</f>
        <v>0</v>
      </c>
      <c r="CY76" s="148">
        <f>+[1]Risaralda!R76</f>
        <v>0</v>
      </c>
      <c r="CZ76" s="148">
        <f>+[1]Risaralda!AG76</f>
        <v>0</v>
      </c>
      <c r="DA76" s="148">
        <f>+'[1]San Anadrés'!Q76</f>
        <v>0</v>
      </c>
      <c r="DB76" s="148">
        <f>+'[1]San Anadrés'!R76</f>
        <v>0</v>
      </c>
      <c r="DC76" s="148">
        <f>+'[1]San Anadrés'!AG76</f>
        <v>0</v>
      </c>
      <c r="DD76" s="148">
        <f>+[1]Santander!Q76</f>
        <v>0</v>
      </c>
      <c r="DE76" s="148">
        <f>+[1]Santander!R76</f>
        <v>0</v>
      </c>
      <c r="DF76" s="148">
        <f>+[1]Santander!AG76</f>
        <v>0</v>
      </c>
      <c r="DG76" s="148">
        <f>+[1]Sucre!Q76</f>
        <v>0</v>
      </c>
      <c r="DH76" s="148">
        <f>+[1]Sucre!R76</f>
        <v>0</v>
      </c>
      <c r="DI76" s="148">
        <f>+[1]Sucre!AG76</f>
        <v>0</v>
      </c>
      <c r="DJ76" s="148">
        <f>+[1]Tolima!Q76</f>
        <v>0</v>
      </c>
      <c r="DK76" s="148">
        <f>+[1]Tolima!R76</f>
        <v>0</v>
      </c>
      <c r="DL76" s="148">
        <f>+[1]Tolima!AG76</f>
        <v>0</v>
      </c>
      <c r="DM76" s="148">
        <f>+'[1]Valle del Cauca'!Q76</f>
        <v>0</v>
      </c>
      <c r="DN76" s="148">
        <f>+'[1]Valle del Cauca'!R76</f>
        <v>0</v>
      </c>
      <c r="DO76" s="148">
        <f>+'[1]Valle del Cauca'!AG76</f>
        <v>0</v>
      </c>
      <c r="DP76" s="148">
        <f>+[1]Vaupés!Q76</f>
        <v>0</v>
      </c>
      <c r="DQ76" s="148">
        <f>+[1]Vaupés!R76</f>
        <v>0</v>
      </c>
      <c r="DR76" s="148">
        <f>+[1]Vaupés!AG76</f>
        <v>0</v>
      </c>
      <c r="DS76" s="148">
        <f>+[1]Vichada!Q76</f>
        <v>0</v>
      </c>
      <c r="DT76" s="148">
        <f>+[1]Vichada!R76</f>
        <v>0</v>
      </c>
      <c r="DU76" s="148">
        <f>+[1]Vichada!AG76</f>
        <v>0</v>
      </c>
    </row>
    <row r="77" spans="1:125" ht="33.75" hidden="1" x14ac:dyDescent="0.2">
      <c r="A77" s="198" t="s">
        <v>771</v>
      </c>
      <c r="B77" s="149" t="str">
        <f t="shared" si="37"/>
        <v>5-0-32-7</v>
      </c>
      <c r="C77" s="204" t="s">
        <v>772</v>
      </c>
      <c r="D77" s="204" t="s">
        <v>55</v>
      </c>
      <c r="E77" s="204" t="s">
        <v>56</v>
      </c>
      <c r="F77" s="204" t="s">
        <v>947</v>
      </c>
      <c r="G77" s="204" t="s">
        <v>948</v>
      </c>
      <c r="H77" s="135" t="s">
        <v>958</v>
      </c>
      <c r="I77" s="192" t="s">
        <v>959</v>
      </c>
      <c r="J77" s="148">
        <v>437.8</v>
      </c>
      <c r="K77" s="135">
        <v>10</v>
      </c>
      <c r="L77" s="192" t="s">
        <v>877</v>
      </c>
      <c r="M77" s="148">
        <v>398</v>
      </c>
      <c r="N77" s="150" t="s">
        <v>878</v>
      </c>
      <c r="O77" s="150" t="s">
        <v>57</v>
      </c>
      <c r="P77" s="150" t="s">
        <v>851</v>
      </c>
      <c r="Q77" s="69">
        <f t="shared" si="38"/>
        <v>0</v>
      </c>
      <c r="R77" s="206">
        <f t="shared" si="33"/>
        <v>0</v>
      </c>
      <c r="S77" s="83" t="e">
        <f t="shared" si="39"/>
        <v>#DIV/0!</v>
      </c>
      <c r="T77" s="83">
        <f>+[1]Amazonas!S77+[1]Antioquia!S77+[1]Atantico!S77+[1]Arauca!S77+[1]Bolivar!S77+[1]Boyacá!S77+[1]Caldas!S77+[1]Caquetá!S77+[1]Casanare!S77+[1]Cauca!S77+[1]Cesar!S77+[1]Chocó!S77+[1]Córdoba!S77+[1]Cundinamarca!S77+[1]Guainía!S77+[1]Guaviare!S77+[1]Huila!S77+'[1]La Guajira'!S77+[1]Magdalena!S77+[1]Meta!S77+[1]Nariño!S77+'[1]Norte de Santander'!S77+[1]Putumayo!S77+[1]Quindio!S77+[1]Risaralda!S77+'[1]San Anadrés'!S77+[1]Santander!S77+[1]Sucre!S77+[1]Tolima!S77+'[1]Valle del Cauca'!S77+[1]Vaupés!S77+[1]Vichada!S77</f>
        <v>0</v>
      </c>
      <c r="U77" s="83">
        <f>+[1]Amazonas!T77+[1]Antioquia!T77+[1]Atantico!T77+[1]Arauca!T77+[1]Bolivar!T77+[1]Boyacá!T77+[1]Caldas!T77+[1]Caquetá!T77+[1]Casanare!T77+[1]Cauca!T77+[1]Cesar!T77+[1]Chocó!T77+[1]Córdoba!T77+[1]Cundinamarca!T77+[1]Guainía!T77+[1]Guaviare!T77+[1]Huila!T77+'[1]La Guajira'!T77+[1]Magdalena!T77+[1]Meta!T77+[1]Nariño!T77+'[1]Norte de Santander'!T77+[1]Putumayo!T77+[1]Quindio!T77+[1]Risaralda!T77+'[1]San Anadrés'!T77+[1]Santander!T77+[1]Sucre!T77+[1]Tolima!T77+'[1]Valle del Cauca'!T77+[1]Vaupés!T77+[1]Vichada!T77</f>
        <v>0</v>
      </c>
      <c r="V77" s="148">
        <f t="shared" si="34"/>
        <v>437.8</v>
      </c>
      <c r="W77" s="148">
        <f t="shared" si="35"/>
        <v>0</v>
      </c>
      <c r="X77" s="148">
        <f>+'[1]Oficinas Nacionales'!Q77</f>
        <v>437.8</v>
      </c>
      <c r="Y77" s="148">
        <f>+'[1]Oficinas Nacionales'!R77</f>
        <v>398</v>
      </c>
      <c r="Z77" s="148">
        <f>+'[1]Oficinas Nacionales'!AG77</f>
        <v>0</v>
      </c>
      <c r="AA77" s="148">
        <f t="shared" si="36"/>
        <v>0</v>
      </c>
      <c r="AB77" s="148">
        <f t="shared" si="24"/>
        <v>0</v>
      </c>
      <c r="AC77" s="148">
        <f t="shared" si="24"/>
        <v>0</v>
      </c>
      <c r="AD77" s="148">
        <f>+[1]Amazonas!Q77</f>
        <v>0</v>
      </c>
      <c r="AE77" s="148">
        <f>+[1]Amazonas!R77</f>
        <v>0</v>
      </c>
      <c r="AF77" s="148">
        <f>+[1]Amazonas!AG77</f>
        <v>0</v>
      </c>
      <c r="AG77" s="148">
        <f>+[1]Antioquia!Q77</f>
        <v>0</v>
      </c>
      <c r="AH77" s="148">
        <f>+[1]Antioquia!R77</f>
        <v>0</v>
      </c>
      <c r="AI77" s="148">
        <f>+[1]Antioquia!AG77</f>
        <v>0</v>
      </c>
      <c r="AJ77" s="148">
        <f>+[1]Atantico!Q77</f>
        <v>0</v>
      </c>
      <c r="AK77" s="148">
        <f>+[1]Atantico!R77</f>
        <v>0</v>
      </c>
      <c r="AL77" s="148">
        <f>+[1]Atantico!AG77</f>
        <v>0</v>
      </c>
      <c r="AM77" s="148">
        <f>+[1]Arauca!Q77</f>
        <v>0</v>
      </c>
      <c r="AN77" s="148">
        <f>+[1]Arauca!R77</f>
        <v>0</v>
      </c>
      <c r="AO77" s="148">
        <f>+[1]Arauca!AG77</f>
        <v>0</v>
      </c>
      <c r="AP77" s="148">
        <f>+[1]Bolivar!Q77</f>
        <v>0</v>
      </c>
      <c r="AQ77" s="148">
        <f>+[1]Bolivar!R77</f>
        <v>0</v>
      </c>
      <c r="AR77" s="148">
        <f>+[1]Bolivar!AG77</f>
        <v>0</v>
      </c>
      <c r="AS77" s="148">
        <f>+[1]Boyacá!Q77</f>
        <v>0</v>
      </c>
      <c r="AT77" s="148">
        <f>+[1]Boyacá!R77</f>
        <v>0</v>
      </c>
      <c r="AU77" s="148">
        <f>+[1]Boyacá!AG77</f>
        <v>0</v>
      </c>
      <c r="AV77" s="148">
        <f>+[1]Caldas!Q77</f>
        <v>0</v>
      </c>
      <c r="AW77" s="148">
        <f>+[1]Caldas!R77</f>
        <v>0</v>
      </c>
      <c r="AX77" s="148">
        <f>+[1]Caldas!AG77</f>
        <v>0</v>
      </c>
      <c r="AY77" s="148">
        <f>+[1]Caquetá!Q77</f>
        <v>0</v>
      </c>
      <c r="AZ77" s="148">
        <f>+[1]Caquetá!R77</f>
        <v>0</v>
      </c>
      <c r="BA77" s="148">
        <f>+[1]Caquetá!AG77</f>
        <v>0</v>
      </c>
      <c r="BB77" s="148">
        <f>+[1]Casanare!Q77</f>
        <v>0</v>
      </c>
      <c r="BC77" s="148">
        <f>+[1]Casanare!R77</f>
        <v>0</v>
      </c>
      <c r="BD77" s="148">
        <f>+[1]Casanare!AG77</f>
        <v>0</v>
      </c>
      <c r="BE77" s="148">
        <f>+[1]Cauca!Q77</f>
        <v>0</v>
      </c>
      <c r="BF77" s="148">
        <f>+[1]Cauca!R77</f>
        <v>0</v>
      </c>
      <c r="BG77" s="148">
        <f>+[1]Cauca!AG77</f>
        <v>0</v>
      </c>
      <c r="BH77" s="148">
        <f>+[1]Cesar!Q77</f>
        <v>0</v>
      </c>
      <c r="BI77" s="148">
        <f>+[1]Cesar!R77</f>
        <v>0</v>
      </c>
      <c r="BJ77" s="148">
        <f>+[1]Cesar!AG77</f>
        <v>0</v>
      </c>
      <c r="BK77" s="148">
        <f>+[1]Chocó!Q77</f>
        <v>0</v>
      </c>
      <c r="BL77" s="148">
        <f>+[1]Chocó!R77</f>
        <v>0</v>
      </c>
      <c r="BM77" s="148">
        <f>+[1]Chocó!AG77</f>
        <v>0</v>
      </c>
      <c r="BN77" s="148">
        <f>+[1]Córdoba!Q77</f>
        <v>0</v>
      </c>
      <c r="BO77" s="148">
        <f>+[1]Córdoba!R77</f>
        <v>0</v>
      </c>
      <c r="BP77" s="148">
        <f>+[1]Córdoba!AG77</f>
        <v>0</v>
      </c>
      <c r="BQ77" s="148">
        <f>+[1]Cundinamarca!Q77</f>
        <v>0</v>
      </c>
      <c r="BR77" s="148">
        <f>+[1]Cundinamarca!R77</f>
        <v>0</v>
      </c>
      <c r="BS77" s="148">
        <f>+[1]Cundinamarca!AG77</f>
        <v>0</v>
      </c>
      <c r="BT77" s="148">
        <f>+[1]Guainía!Q77</f>
        <v>0</v>
      </c>
      <c r="BU77" s="148">
        <f>+[1]Guainía!R77</f>
        <v>0</v>
      </c>
      <c r="BV77" s="148">
        <f>+[1]Guainía!AG77</f>
        <v>0</v>
      </c>
      <c r="BW77" s="148">
        <f>+[1]Guaviare!Q77</f>
        <v>0</v>
      </c>
      <c r="BX77" s="148">
        <f>+[1]Guaviare!R77</f>
        <v>0</v>
      </c>
      <c r="BY77" s="148">
        <f>+[1]Guaviare!AG77</f>
        <v>0</v>
      </c>
      <c r="BZ77" s="148">
        <f>+[1]Huila!Q77</f>
        <v>0</v>
      </c>
      <c r="CA77" s="148">
        <f>+[1]Huila!R77</f>
        <v>0</v>
      </c>
      <c r="CB77" s="148">
        <f>+[1]Huila!AG77</f>
        <v>0</v>
      </c>
      <c r="CC77" s="148">
        <f>+'[1]La Guajira'!Q77</f>
        <v>0</v>
      </c>
      <c r="CD77" s="148">
        <f>+'[1]La Guajira'!R77</f>
        <v>0</v>
      </c>
      <c r="CE77" s="148">
        <f>+'[1]La Guajira'!AG77</f>
        <v>0</v>
      </c>
      <c r="CF77" s="148">
        <f>+[1]Magdalena!Q77</f>
        <v>0</v>
      </c>
      <c r="CG77" s="148">
        <f>+[1]Magdalena!R77</f>
        <v>0</v>
      </c>
      <c r="CH77" s="148">
        <f>+[1]Magdalena!AG77</f>
        <v>0</v>
      </c>
      <c r="CI77" s="148">
        <f>+[1]Meta!Q77</f>
        <v>0</v>
      </c>
      <c r="CJ77" s="148">
        <f>+[1]Meta!R77</f>
        <v>0</v>
      </c>
      <c r="CK77" s="148">
        <f>+[1]Meta!AG77</f>
        <v>0</v>
      </c>
      <c r="CL77" s="148">
        <f>+[1]Nariño!Q77</f>
        <v>0</v>
      </c>
      <c r="CM77" s="148">
        <f>+[1]Nariño!R77</f>
        <v>0</v>
      </c>
      <c r="CN77" s="148">
        <f>+[1]Nariño!AG77</f>
        <v>0</v>
      </c>
      <c r="CO77" s="148">
        <f>+'[1]Norte de Santander'!Q77</f>
        <v>0</v>
      </c>
      <c r="CP77" s="148">
        <f>+'[1]Norte de Santander'!R77</f>
        <v>0</v>
      </c>
      <c r="CQ77" s="148">
        <f>+'[1]Norte de Santander'!AG77</f>
        <v>0</v>
      </c>
      <c r="CR77" s="148">
        <f>+[1]Putumayo!Q77</f>
        <v>0</v>
      </c>
      <c r="CS77" s="148">
        <f>+[1]Putumayo!R77</f>
        <v>0</v>
      </c>
      <c r="CT77" s="148">
        <f>+[1]Putumayo!AG77</f>
        <v>0</v>
      </c>
      <c r="CU77" s="148">
        <f>+[1]Quindio!Q77</f>
        <v>0</v>
      </c>
      <c r="CV77" s="148">
        <f>+[1]Quindio!R77</f>
        <v>0</v>
      </c>
      <c r="CW77" s="148">
        <f>+[1]Quindio!AG77</f>
        <v>0</v>
      </c>
      <c r="CX77" s="148">
        <f>+[1]Risaralda!Q77</f>
        <v>0</v>
      </c>
      <c r="CY77" s="148">
        <f>+[1]Risaralda!R77</f>
        <v>0</v>
      </c>
      <c r="CZ77" s="148">
        <f>+[1]Risaralda!AG77</f>
        <v>0</v>
      </c>
      <c r="DA77" s="148">
        <f>+'[1]San Anadrés'!Q77</f>
        <v>0</v>
      </c>
      <c r="DB77" s="148">
        <f>+'[1]San Anadrés'!R77</f>
        <v>0</v>
      </c>
      <c r="DC77" s="148">
        <f>+'[1]San Anadrés'!AG77</f>
        <v>0</v>
      </c>
      <c r="DD77" s="148">
        <f>+[1]Santander!Q77</f>
        <v>0</v>
      </c>
      <c r="DE77" s="148">
        <f>+[1]Santander!R77</f>
        <v>0</v>
      </c>
      <c r="DF77" s="148">
        <f>+[1]Santander!AG77</f>
        <v>0</v>
      </c>
      <c r="DG77" s="148">
        <f>+[1]Sucre!Q77</f>
        <v>0</v>
      </c>
      <c r="DH77" s="148">
        <f>+[1]Sucre!R77</f>
        <v>0</v>
      </c>
      <c r="DI77" s="148">
        <f>+[1]Sucre!AG77</f>
        <v>0</v>
      </c>
      <c r="DJ77" s="148">
        <f>+[1]Tolima!Q77</f>
        <v>0</v>
      </c>
      <c r="DK77" s="148">
        <f>+[1]Tolima!R77</f>
        <v>0</v>
      </c>
      <c r="DL77" s="148">
        <f>+[1]Tolima!AG77</f>
        <v>0</v>
      </c>
      <c r="DM77" s="148">
        <f>+'[1]Valle del Cauca'!Q77</f>
        <v>0</v>
      </c>
      <c r="DN77" s="148">
        <f>+'[1]Valle del Cauca'!R77</f>
        <v>0</v>
      </c>
      <c r="DO77" s="148">
        <f>+'[1]Valle del Cauca'!AG77</f>
        <v>0</v>
      </c>
      <c r="DP77" s="148">
        <f>+[1]Vaupés!Q77</f>
        <v>0</v>
      </c>
      <c r="DQ77" s="148">
        <f>+[1]Vaupés!R77</f>
        <v>0</v>
      </c>
      <c r="DR77" s="148">
        <f>+[1]Vaupés!AG77</f>
        <v>0</v>
      </c>
      <c r="DS77" s="148">
        <f>+[1]Vichada!Q77</f>
        <v>0</v>
      </c>
      <c r="DT77" s="148">
        <f>+[1]Vichada!R77</f>
        <v>0</v>
      </c>
      <c r="DU77" s="148">
        <f>+[1]Vichada!AG77</f>
        <v>0</v>
      </c>
    </row>
    <row r="78" spans="1:125" ht="33.75" hidden="1" x14ac:dyDescent="0.2">
      <c r="A78" s="198" t="s">
        <v>771</v>
      </c>
      <c r="B78" s="149" t="str">
        <f t="shared" si="37"/>
        <v>5-0-32-8</v>
      </c>
      <c r="C78" s="204" t="s">
        <v>772</v>
      </c>
      <c r="D78" s="204" t="s">
        <v>55</v>
      </c>
      <c r="E78" s="204" t="s">
        <v>56</v>
      </c>
      <c r="F78" s="204" t="s">
        <v>947</v>
      </c>
      <c r="G78" s="204" t="s">
        <v>948</v>
      </c>
      <c r="H78" s="135" t="s">
        <v>960</v>
      </c>
      <c r="I78" s="192" t="s">
        <v>961</v>
      </c>
      <c r="J78" s="148">
        <v>981.2</v>
      </c>
      <c r="K78" s="135">
        <v>10</v>
      </c>
      <c r="L78" s="192" t="s">
        <v>881</v>
      </c>
      <c r="M78" s="148">
        <v>892</v>
      </c>
      <c r="N78" s="150" t="s">
        <v>882</v>
      </c>
      <c r="O78" s="150" t="s">
        <v>57</v>
      </c>
      <c r="P78" s="150" t="s">
        <v>60</v>
      </c>
      <c r="Q78" s="69">
        <f t="shared" si="38"/>
        <v>0</v>
      </c>
      <c r="R78" s="206">
        <f t="shared" si="33"/>
        <v>0</v>
      </c>
      <c r="S78" s="83" t="e">
        <f t="shared" si="39"/>
        <v>#DIV/0!</v>
      </c>
      <c r="T78" s="83">
        <f>+[1]Amazonas!S78+[1]Antioquia!S78+[1]Atantico!S78+[1]Arauca!S78+[1]Bolivar!S78+[1]Boyacá!S78+[1]Caldas!S78+[1]Caquetá!S78+[1]Casanare!S78+[1]Cauca!S78+[1]Cesar!S78+[1]Chocó!S78+[1]Córdoba!S78+[1]Cundinamarca!S78+[1]Guainía!S78+[1]Guaviare!S78+[1]Huila!S78+'[1]La Guajira'!S78+[1]Magdalena!S78+[1]Meta!S78+[1]Nariño!S78+'[1]Norte de Santander'!S78+[1]Putumayo!S78+[1]Quindio!S78+[1]Risaralda!S78+'[1]San Anadrés'!S78+[1]Santander!S78+[1]Sucre!S78+[1]Tolima!S78+'[1]Valle del Cauca'!S78+[1]Vaupés!S78+[1]Vichada!S78</f>
        <v>0</v>
      </c>
      <c r="U78" s="83">
        <f>+[1]Amazonas!T78+[1]Antioquia!T78+[1]Atantico!T78+[1]Arauca!T78+[1]Bolivar!T78+[1]Boyacá!T78+[1]Caldas!T78+[1]Caquetá!T78+[1]Casanare!T78+[1]Cauca!T78+[1]Cesar!T78+[1]Chocó!T78+[1]Córdoba!T78+[1]Cundinamarca!T78+[1]Guainía!T78+[1]Guaviare!T78+[1]Huila!T78+'[1]La Guajira'!T78+[1]Magdalena!T78+[1]Meta!T78+[1]Nariño!T78+'[1]Norte de Santander'!T78+[1]Putumayo!T78+[1]Quindio!T78+[1]Risaralda!T78+'[1]San Anadrés'!T78+[1]Santander!T78+[1]Sucre!T78+[1]Tolima!T78+'[1]Valle del Cauca'!T78+[1]Vaupés!T78+[1]Vichada!T78</f>
        <v>0</v>
      </c>
      <c r="V78" s="148">
        <f t="shared" si="34"/>
        <v>981.2</v>
      </c>
      <c r="W78" s="148">
        <f t="shared" si="35"/>
        <v>0</v>
      </c>
      <c r="X78" s="148">
        <f>+'[1]Oficinas Nacionales'!Q78</f>
        <v>981.2</v>
      </c>
      <c r="Y78" s="148">
        <f>+'[1]Oficinas Nacionales'!R78</f>
        <v>892</v>
      </c>
      <c r="Z78" s="148">
        <f>+'[1]Oficinas Nacionales'!AG78</f>
        <v>0</v>
      </c>
      <c r="AA78" s="148">
        <f t="shared" si="36"/>
        <v>0</v>
      </c>
      <c r="AB78" s="148">
        <f t="shared" si="24"/>
        <v>0</v>
      </c>
      <c r="AC78" s="148">
        <f t="shared" si="24"/>
        <v>0</v>
      </c>
      <c r="AD78" s="148">
        <f>+[1]Amazonas!Q78</f>
        <v>0</v>
      </c>
      <c r="AE78" s="148">
        <f>+[1]Amazonas!R78</f>
        <v>0</v>
      </c>
      <c r="AF78" s="148">
        <f>+[1]Amazonas!AG78</f>
        <v>0</v>
      </c>
      <c r="AG78" s="148">
        <f>+[1]Antioquia!Q78</f>
        <v>0</v>
      </c>
      <c r="AH78" s="148">
        <f>+[1]Antioquia!R78</f>
        <v>0</v>
      </c>
      <c r="AI78" s="148">
        <f>+[1]Antioquia!AG78</f>
        <v>0</v>
      </c>
      <c r="AJ78" s="148">
        <f>+[1]Atantico!Q78</f>
        <v>0</v>
      </c>
      <c r="AK78" s="148">
        <f>+[1]Atantico!R78</f>
        <v>0</v>
      </c>
      <c r="AL78" s="148">
        <f>+[1]Atantico!AG78</f>
        <v>0</v>
      </c>
      <c r="AM78" s="148">
        <f>+[1]Arauca!Q78</f>
        <v>0</v>
      </c>
      <c r="AN78" s="148">
        <f>+[1]Arauca!R78</f>
        <v>0</v>
      </c>
      <c r="AO78" s="148">
        <f>+[1]Arauca!AG78</f>
        <v>0</v>
      </c>
      <c r="AP78" s="148">
        <f>+[1]Bolivar!Q78</f>
        <v>0</v>
      </c>
      <c r="AQ78" s="148">
        <f>+[1]Bolivar!R78</f>
        <v>0</v>
      </c>
      <c r="AR78" s="148">
        <f>+[1]Bolivar!AG78</f>
        <v>0</v>
      </c>
      <c r="AS78" s="148">
        <f>+[1]Boyacá!Q78</f>
        <v>0</v>
      </c>
      <c r="AT78" s="148">
        <f>+[1]Boyacá!R78</f>
        <v>0</v>
      </c>
      <c r="AU78" s="148">
        <f>+[1]Boyacá!AG78</f>
        <v>0</v>
      </c>
      <c r="AV78" s="148">
        <f>+[1]Caldas!Q78</f>
        <v>0</v>
      </c>
      <c r="AW78" s="148">
        <f>+[1]Caldas!R78</f>
        <v>0</v>
      </c>
      <c r="AX78" s="148">
        <f>+[1]Caldas!AG78</f>
        <v>0</v>
      </c>
      <c r="AY78" s="148">
        <f>+[1]Caquetá!Q78</f>
        <v>0</v>
      </c>
      <c r="AZ78" s="148">
        <f>+[1]Caquetá!R78</f>
        <v>0</v>
      </c>
      <c r="BA78" s="148">
        <f>+[1]Caquetá!AG78</f>
        <v>0</v>
      </c>
      <c r="BB78" s="148">
        <f>+[1]Casanare!Q78</f>
        <v>0</v>
      </c>
      <c r="BC78" s="148">
        <f>+[1]Casanare!R78</f>
        <v>0</v>
      </c>
      <c r="BD78" s="148">
        <f>+[1]Casanare!AG78</f>
        <v>0</v>
      </c>
      <c r="BE78" s="148">
        <f>+[1]Cauca!Q78</f>
        <v>0</v>
      </c>
      <c r="BF78" s="148">
        <f>+[1]Cauca!R78</f>
        <v>0</v>
      </c>
      <c r="BG78" s="148">
        <f>+[1]Cauca!AG78</f>
        <v>0</v>
      </c>
      <c r="BH78" s="148">
        <f>+[1]Cesar!Q78</f>
        <v>0</v>
      </c>
      <c r="BI78" s="148">
        <f>+[1]Cesar!R78</f>
        <v>0</v>
      </c>
      <c r="BJ78" s="148">
        <f>+[1]Cesar!AG78</f>
        <v>0</v>
      </c>
      <c r="BK78" s="148">
        <f>+[1]Chocó!Q78</f>
        <v>0</v>
      </c>
      <c r="BL78" s="148">
        <f>+[1]Chocó!R78</f>
        <v>0</v>
      </c>
      <c r="BM78" s="148">
        <f>+[1]Chocó!AG78</f>
        <v>0</v>
      </c>
      <c r="BN78" s="148">
        <f>+[1]Córdoba!Q78</f>
        <v>0</v>
      </c>
      <c r="BO78" s="148">
        <f>+[1]Córdoba!R78</f>
        <v>0</v>
      </c>
      <c r="BP78" s="148">
        <f>+[1]Córdoba!AG78</f>
        <v>0</v>
      </c>
      <c r="BQ78" s="148">
        <f>+[1]Cundinamarca!Q78</f>
        <v>0</v>
      </c>
      <c r="BR78" s="148">
        <f>+[1]Cundinamarca!R78</f>
        <v>0</v>
      </c>
      <c r="BS78" s="148">
        <f>+[1]Cundinamarca!AG78</f>
        <v>0</v>
      </c>
      <c r="BT78" s="148">
        <f>+[1]Guainía!Q78</f>
        <v>0</v>
      </c>
      <c r="BU78" s="148">
        <f>+[1]Guainía!R78</f>
        <v>0</v>
      </c>
      <c r="BV78" s="148">
        <f>+[1]Guainía!AG78</f>
        <v>0</v>
      </c>
      <c r="BW78" s="148">
        <f>+[1]Guaviare!Q78</f>
        <v>0</v>
      </c>
      <c r="BX78" s="148">
        <f>+[1]Guaviare!R78</f>
        <v>0</v>
      </c>
      <c r="BY78" s="148">
        <f>+[1]Guaviare!AG78</f>
        <v>0</v>
      </c>
      <c r="BZ78" s="148">
        <f>+[1]Huila!Q78</f>
        <v>0</v>
      </c>
      <c r="CA78" s="148">
        <f>+[1]Huila!R78</f>
        <v>0</v>
      </c>
      <c r="CB78" s="148">
        <f>+[1]Huila!AG78</f>
        <v>0</v>
      </c>
      <c r="CC78" s="148">
        <f>+'[1]La Guajira'!Q78</f>
        <v>0</v>
      </c>
      <c r="CD78" s="148">
        <f>+'[1]La Guajira'!R78</f>
        <v>0</v>
      </c>
      <c r="CE78" s="148">
        <f>+'[1]La Guajira'!AG78</f>
        <v>0</v>
      </c>
      <c r="CF78" s="148">
        <f>+[1]Magdalena!Q78</f>
        <v>0</v>
      </c>
      <c r="CG78" s="148">
        <f>+[1]Magdalena!R78</f>
        <v>0</v>
      </c>
      <c r="CH78" s="148">
        <f>+[1]Magdalena!AG78</f>
        <v>0</v>
      </c>
      <c r="CI78" s="148">
        <f>+[1]Meta!Q78</f>
        <v>0</v>
      </c>
      <c r="CJ78" s="148">
        <f>+[1]Meta!R78</f>
        <v>0</v>
      </c>
      <c r="CK78" s="148">
        <f>+[1]Meta!AG78</f>
        <v>0</v>
      </c>
      <c r="CL78" s="148">
        <f>+[1]Nariño!Q78</f>
        <v>0</v>
      </c>
      <c r="CM78" s="148">
        <f>+[1]Nariño!R78</f>
        <v>0</v>
      </c>
      <c r="CN78" s="148">
        <f>+[1]Nariño!AG78</f>
        <v>0</v>
      </c>
      <c r="CO78" s="148">
        <f>+'[1]Norte de Santander'!Q78</f>
        <v>0</v>
      </c>
      <c r="CP78" s="148">
        <f>+'[1]Norte de Santander'!R78</f>
        <v>0</v>
      </c>
      <c r="CQ78" s="148">
        <f>+'[1]Norte de Santander'!AG78</f>
        <v>0</v>
      </c>
      <c r="CR78" s="148">
        <f>+[1]Putumayo!Q78</f>
        <v>0</v>
      </c>
      <c r="CS78" s="148">
        <f>+[1]Putumayo!R78</f>
        <v>0</v>
      </c>
      <c r="CT78" s="148">
        <f>+[1]Putumayo!AG78</f>
        <v>0</v>
      </c>
      <c r="CU78" s="148">
        <f>+[1]Quindio!Q78</f>
        <v>0</v>
      </c>
      <c r="CV78" s="148">
        <f>+[1]Quindio!R78</f>
        <v>0</v>
      </c>
      <c r="CW78" s="148">
        <f>+[1]Quindio!AG78</f>
        <v>0</v>
      </c>
      <c r="CX78" s="148">
        <f>+[1]Risaralda!Q78</f>
        <v>0</v>
      </c>
      <c r="CY78" s="148">
        <f>+[1]Risaralda!R78</f>
        <v>0</v>
      </c>
      <c r="CZ78" s="148">
        <f>+[1]Risaralda!AG78</f>
        <v>0</v>
      </c>
      <c r="DA78" s="148">
        <f>+'[1]San Anadrés'!Q78</f>
        <v>0</v>
      </c>
      <c r="DB78" s="148">
        <f>+'[1]San Anadrés'!R78</f>
        <v>0</v>
      </c>
      <c r="DC78" s="148">
        <f>+'[1]San Anadrés'!AG78</f>
        <v>0</v>
      </c>
      <c r="DD78" s="148">
        <f>+[1]Santander!Q78</f>
        <v>0</v>
      </c>
      <c r="DE78" s="148">
        <f>+[1]Santander!R78</f>
        <v>0</v>
      </c>
      <c r="DF78" s="148">
        <f>+[1]Santander!AG78</f>
        <v>0</v>
      </c>
      <c r="DG78" s="148">
        <f>+[1]Sucre!Q78</f>
        <v>0</v>
      </c>
      <c r="DH78" s="148">
        <f>+[1]Sucre!R78</f>
        <v>0</v>
      </c>
      <c r="DI78" s="148">
        <f>+[1]Sucre!AG78</f>
        <v>0</v>
      </c>
      <c r="DJ78" s="148">
        <f>+[1]Tolima!Q78</f>
        <v>0</v>
      </c>
      <c r="DK78" s="148">
        <f>+[1]Tolima!R78</f>
        <v>0</v>
      </c>
      <c r="DL78" s="148">
        <f>+[1]Tolima!AG78</f>
        <v>0</v>
      </c>
      <c r="DM78" s="148">
        <f>+'[1]Valle del Cauca'!Q78</f>
        <v>0</v>
      </c>
      <c r="DN78" s="148">
        <f>+'[1]Valle del Cauca'!R78</f>
        <v>0</v>
      </c>
      <c r="DO78" s="148">
        <f>+'[1]Valle del Cauca'!AG78</f>
        <v>0</v>
      </c>
      <c r="DP78" s="148">
        <f>+[1]Vaupés!Q78</f>
        <v>0</v>
      </c>
      <c r="DQ78" s="148">
        <f>+[1]Vaupés!R78</f>
        <v>0</v>
      </c>
      <c r="DR78" s="148">
        <f>+[1]Vaupés!AG78</f>
        <v>0</v>
      </c>
      <c r="DS78" s="148">
        <f>+[1]Vichada!Q78</f>
        <v>0</v>
      </c>
      <c r="DT78" s="148">
        <f>+[1]Vichada!R78</f>
        <v>0</v>
      </c>
      <c r="DU78" s="148">
        <f>+[1]Vichada!AG78</f>
        <v>0</v>
      </c>
    </row>
    <row r="79" spans="1:125" ht="45" hidden="1" x14ac:dyDescent="0.2">
      <c r="A79" s="198" t="s">
        <v>771</v>
      </c>
      <c r="B79" s="199" t="str">
        <f t="shared" si="37"/>
        <v>5-0-33</v>
      </c>
      <c r="C79" s="142" t="s">
        <v>772</v>
      </c>
      <c r="D79" s="142" t="s">
        <v>55</v>
      </c>
      <c r="E79" s="142" t="s">
        <v>56</v>
      </c>
      <c r="F79" s="142" t="s">
        <v>962</v>
      </c>
      <c r="G79" s="10" t="s">
        <v>963</v>
      </c>
      <c r="H79" s="120" t="s">
        <v>964</v>
      </c>
      <c r="I79" s="146" t="s">
        <v>9</v>
      </c>
      <c r="J79" s="120"/>
      <c r="K79" s="200">
        <f>SUM(K80:K86)</f>
        <v>100</v>
      </c>
      <c r="L79" s="146"/>
      <c r="M79" s="4"/>
      <c r="N79" s="12"/>
      <c r="O79" s="146"/>
      <c r="P79" s="146"/>
      <c r="Q79" s="143"/>
      <c r="R79" s="201">
        <f>SUM(R80:R86)</f>
        <v>0</v>
      </c>
      <c r="S79" s="147"/>
      <c r="T79" s="147"/>
      <c r="U79" s="147"/>
      <c r="V79" s="147"/>
      <c r="W79" s="147"/>
      <c r="X79" s="147"/>
      <c r="Y79" s="147"/>
      <c r="Z79" s="147"/>
      <c r="AA79" s="202"/>
      <c r="AB79" s="202">
        <f t="shared" si="24"/>
        <v>0</v>
      </c>
      <c r="AC79" s="202"/>
      <c r="AD79" s="147"/>
      <c r="AE79" s="147"/>
      <c r="AF79" s="147"/>
      <c r="AG79" s="147"/>
      <c r="AH79" s="147"/>
      <c r="AI79" s="147"/>
      <c r="AJ79" s="147"/>
      <c r="AK79" s="147"/>
      <c r="AL79" s="147"/>
      <c r="AM79" s="147"/>
      <c r="AN79" s="147"/>
      <c r="AO79" s="147"/>
      <c r="AP79" s="147"/>
      <c r="AQ79" s="147"/>
      <c r="AR79" s="147"/>
      <c r="AS79" s="147"/>
      <c r="AT79" s="147"/>
      <c r="AU79" s="147"/>
      <c r="AV79" s="147"/>
      <c r="AW79" s="147"/>
      <c r="AX79" s="147"/>
      <c r="AY79" s="147"/>
      <c r="AZ79" s="147"/>
      <c r="BA79" s="147"/>
      <c r="BB79" s="143"/>
      <c r="BC79" s="143"/>
      <c r="BD79" s="147"/>
      <c r="BE79" s="143"/>
      <c r="BF79" s="143"/>
      <c r="BG79" s="147"/>
      <c r="BH79" s="143"/>
      <c r="BI79" s="143"/>
      <c r="BJ79" s="147"/>
      <c r="BK79" s="143"/>
      <c r="BL79" s="143"/>
      <c r="BM79" s="147"/>
      <c r="BN79" s="147"/>
      <c r="BO79" s="147"/>
      <c r="BP79" s="147"/>
      <c r="BQ79" s="143"/>
      <c r="BR79" s="143"/>
      <c r="BS79" s="147"/>
      <c r="BT79" s="147"/>
      <c r="BU79" s="147"/>
      <c r="BV79" s="147"/>
      <c r="BW79" s="147"/>
      <c r="BX79" s="147"/>
      <c r="BY79" s="147"/>
      <c r="BZ79" s="143"/>
      <c r="CA79" s="143"/>
      <c r="CB79" s="147"/>
      <c r="CC79" s="143"/>
      <c r="CD79" s="143"/>
      <c r="CE79" s="147"/>
      <c r="CF79" s="143"/>
      <c r="CG79" s="143"/>
      <c r="CH79" s="147"/>
      <c r="CI79" s="143"/>
      <c r="CJ79" s="143"/>
      <c r="CK79" s="147"/>
      <c r="CL79" s="143"/>
      <c r="CM79" s="143"/>
      <c r="CN79" s="147"/>
      <c r="CO79" s="147"/>
      <c r="CP79" s="147"/>
      <c r="CQ79" s="147"/>
      <c r="CR79" s="143"/>
      <c r="CS79" s="143"/>
      <c r="CT79" s="147"/>
      <c r="CU79" s="143"/>
      <c r="CV79" s="143"/>
      <c r="CW79" s="147"/>
      <c r="CX79" s="143"/>
      <c r="CY79" s="143"/>
      <c r="CZ79" s="147"/>
      <c r="DA79" s="143"/>
      <c r="DB79" s="143"/>
      <c r="DC79" s="147"/>
      <c r="DD79" s="143"/>
      <c r="DE79" s="143"/>
      <c r="DF79" s="147"/>
      <c r="DG79" s="143"/>
      <c r="DH79" s="143"/>
      <c r="DI79" s="147"/>
      <c r="DJ79" s="147"/>
      <c r="DK79" s="147"/>
      <c r="DL79" s="147"/>
      <c r="DM79" s="143"/>
      <c r="DN79" s="143"/>
      <c r="DO79" s="147"/>
      <c r="DP79" s="143"/>
      <c r="DQ79" s="143"/>
      <c r="DR79" s="147"/>
      <c r="DS79" s="143"/>
      <c r="DT79" s="143"/>
      <c r="DU79" s="147"/>
    </row>
    <row r="80" spans="1:125" ht="78.75" hidden="1" x14ac:dyDescent="0.2">
      <c r="A80" s="198" t="s">
        <v>771</v>
      </c>
      <c r="B80" s="149" t="str">
        <f t="shared" si="37"/>
        <v>5-0-33-1</v>
      </c>
      <c r="C80" s="204" t="s">
        <v>772</v>
      </c>
      <c r="D80" s="204" t="s">
        <v>55</v>
      </c>
      <c r="E80" s="204" t="s">
        <v>56</v>
      </c>
      <c r="F80" s="204" t="s">
        <v>962</v>
      </c>
      <c r="G80" s="204" t="s">
        <v>963</v>
      </c>
      <c r="H80" s="135" t="s">
        <v>965</v>
      </c>
      <c r="I80" s="192" t="s">
        <v>966</v>
      </c>
      <c r="J80" s="135">
        <v>65</v>
      </c>
      <c r="K80" s="135">
        <v>20</v>
      </c>
      <c r="L80" s="192" t="s">
        <v>829</v>
      </c>
      <c r="M80" s="148">
        <v>24</v>
      </c>
      <c r="N80" s="192" t="s">
        <v>830</v>
      </c>
      <c r="O80" s="192" t="s">
        <v>57</v>
      </c>
      <c r="P80" s="192" t="s">
        <v>59</v>
      </c>
      <c r="Q80" s="69">
        <f t="shared" ref="Q80:Q86" si="40">W80/V80*100</f>
        <v>0</v>
      </c>
      <c r="R80" s="206">
        <f t="shared" ref="R80:R86" si="41">+(Q80*K80)/100</f>
        <v>0</v>
      </c>
      <c r="S80" s="83" t="e">
        <f t="shared" si="39"/>
        <v>#DIV/0!</v>
      </c>
      <c r="T80" s="83">
        <f>+[1]Amazonas!S80+[1]Antioquia!S80+[1]Atantico!S80+[1]Arauca!S80+[1]Bolivar!S80+[1]Boyacá!S80+[1]Caldas!S80+[1]Caquetá!S80+[1]Casanare!S80+[1]Cauca!S80+[1]Cesar!S80+[1]Chocó!S80+[1]Córdoba!S80+[1]Cundinamarca!S80+[1]Guainía!S80+[1]Guaviare!S80+[1]Huila!S80+'[1]La Guajira'!S80+[1]Magdalena!S80+[1]Meta!S80+[1]Nariño!S80+'[1]Norte de Santander'!S80+[1]Putumayo!S80+[1]Quindio!S80+[1]Risaralda!S80+'[1]San Anadrés'!S80+[1]Santander!S80+[1]Sucre!S80+[1]Tolima!S80+'[1]Valle del Cauca'!S80+[1]Vaupés!S80+[1]Vichada!S80</f>
        <v>0</v>
      </c>
      <c r="U80" s="83">
        <f>+[1]Amazonas!T80+[1]Antioquia!T80+[1]Atantico!T80+[1]Arauca!T80+[1]Bolivar!T80+[1]Boyacá!T80+[1]Caldas!T80+[1]Caquetá!T80+[1]Casanare!T80+[1]Cauca!T80+[1]Cesar!T80+[1]Chocó!T80+[1]Córdoba!T80+[1]Cundinamarca!T80+[1]Guainía!T80+[1]Guaviare!T80+[1]Huila!T80+'[1]La Guajira'!T80+[1]Magdalena!T80+[1]Meta!T80+[1]Nariño!T80+'[1]Norte de Santander'!T80+[1]Putumayo!T80+[1]Quindio!T80+[1]Risaralda!T80+'[1]San Anadrés'!T80+[1]Santander!T80+[1]Sucre!T80+[1]Tolima!T80+'[1]Valle del Cauca'!T80+[1]Vaupés!T80+[1]Vichada!T80</f>
        <v>0</v>
      </c>
      <c r="V80" s="148">
        <f t="shared" ref="V80:V86" si="42">+X80+AA80</f>
        <v>65</v>
      </c>
      <c r="W80" s="148">
        <f t="shared" ref="W80:W98" si="43">Z80+AC80</f>
        <v>0</v>
      </c>
      <c r="X80" s="148">
        <f>+'[1]Oficinas Nacionales'!Q80</f>
        <v>65</v>
      </c>
      <c r="Y80" s="148">
        <f>+'[1]Oficinas Nacionales'!R80</f>
        <v>24</v>
      </c>
      <c r="Z80" s="148">
        <f>+'[1]Oficinas Nacionales'!AG80</f>
        <v>0</v>
      </c>
      <c r="AA80" s="148">
        <f t="shared" ref="AA80:AC95" si="44">+AD80+AG80+AJ80+AM80+AP80+AS80+AV80+AY80+BB80+BE80+BH80+BK80+BN80+BQ80+BT80+BW80+BZ80+CC80+CF80+CI80+CL80+CO80+CR80+CU80+CX80+DA80+DD80+DG80+DJ80+DM80+DP80+DS80</f>
        <v>0</v>
      </c>
      <c r="AB80" s="148">
        <f t="shared" si="24"/>
        <v>0</v>
      </c>
      <c r="AC80" s="148">
        <f t="shared" si="24"/>
        <v>0</v>
      </c>
      <c r="AD80" s="148">
        <f>+[1]Amazonas!Q80</f>
        <v>0</v>
      </c>
      <c r="AE80" s="148">
        <f>+[1]Amazonas!R80</f>
        <v>0</v>
      </c>
      <c r="AF80" s="148">
        <f>+[1]Amazonas!AG80</f>
        <v>0</v>
      </c>
      <c r="AG80" s="148">
        <f>+[1]Antioquia!Q80</f>
        <v>0</v>
      </c>
      <c r="AH80" s="148">
        <f>+[1]Antioquia!R80</f>
        <v>0</v>
      </c>
      <c r="AI80" s="148">
        <f>+[1]Antioquia!AG80</f>
        <v>0</v>
      </c>
      <c r="AJ80" s="148">
        <f>+[1]Atantico!Q80</f>
        <v>0</v>
      </c>
      <c r="AK80" s="148">
        <f>+[1]Atantico!R80</f>
        <v>0</v>
      </c>
      <c r="AL80" s="148">
        <f>+[1]Atantico!AG80</f>
        <v>0</v>
      </c>
      <c r="AM80" s="148">
        <f>+[1]Arauca!Q80</f>
        <v>0</v>
      </c>
      <c r="AN80" s="148">
        <f>+[1]Arauca!R80</f>
        <v>0</v>
      </c>
      <c r="AO80" s="148">
        <f>+[1]Arauca!AG80</f>
        <v>0</v>
      </c>
      <c r="AP80" s="148">
        <f>+[1]Bolivar!Q80</f>
        <v>0</v>
      </c>
      <c r="AQ80" s="148">
        <f>+[1]Bolivar!R80</f>
        <v>0</v>
      </c>
      <c r="AR80" s="148">
        <f>+[1]Bolivar!AG80</f>
        <v>0</v>
      </c>
      <c r="AS80" s="148">
        <f>+[1]Boyacá!Q80</f>
        <v>0</v>
      </c>
      <c r="AT80" s="148">
        <f>+[1]Boyacá!R80</f>
        <v>0</v>
      </c>
      <c r="AU80" s="148">
        <f>+[1]Boyacá!AG80</f>
        <v>0</v>
      </c>
      <c r="AV80" s="148">
        <f>+[1]Caldas!Q80</f>
        <v>0</v>
      </c>
      <c r="AW80" s="148">
        <f>+[1]Caldas!R80</f>
        <v>0</v>
      </c>
      <c r="AX80" s="148">
        <f>+[1]Caldas!AG80</f>
        <v>0</v>
      </c>
      <c r="AY80" s="148">
        <f>+[1]Caquetá!Q80</f>
        <v>0</v>
      </c>
      <c r="AZ80" s="148">
        <f>+[1]Caquetá!R80</f>
        <v>0</v>
      </c>
      <c r="BA80" s="148">
        <f>+[1]Caquetá!AG80</f>
        <v>0</v>
      </c>
      <c r="BB80" s="148">
        <f>+[1]Casanare!Q80</f>
        <v>0</v>
      </c>
      <c r="BC80" s="148">
        <f>+[1]Casanare!R80</f>
        <v>0</v>
      </c>
      <c r="BD80" s="148">
        <f>+[1]Casanare!AG80</f>
        <v>0</v>
      </c>
      <c r="BE80" s="148">
        <f>+[1]Cauca!Q80</f>
        <v>0</v>
      </c>
      <c r="BF80" s="148">
        <f>+[1]Cauca!R80</f>
        <v>0</v>
      </c>
      <c r="BG80" s="148">
        <f>+[1]Cauca!AG80</f>
        <v>0</v>
      </c>
      <c r="BH80" s="148">
        <f>+[1]Cesar!Q80</f>
        <v>0</v>
      </c>
      <c r="BI80" s="148">
        <f>+[1]Cesar!R80</f>
        <v>0</v>
      </c>
      <c r="BJ80" s="148">
        <f>+[1]Cesar!AG80</f>
        <v>0</v>
      </c>
      <c r="BK80" s="148">
        <f>+[1]Chocó!Q80</f>
        <v>0</v>
      </c>
      <c r="BL80" s="148">
        <f>+[1]Chocó!R80</f>
        <v>0</v>
      </c>
      <c r="BM80" s="148">
        <f>+[1]Chocó!AG80</f>
        <v>0</v>
      </c>
      <c r="BN80" s="148">
        <f>+[1]Córdoba!Q80</f>
        <v>0</v>
      </c>
      <c r="BO80" s="148">
        <f>+[1]Córdoba!R80</f>
        <v>0</v>
      </c>
      <c r="BP80" s="148">
        <f>+[1]Córdoba!AG80</f>
        <v>0</v>
      </c>
      <c r="BQ80" s="148">
        <f>+[1]Cundinamarca!Q80</f>
        <v>0</v>
      </c>
      <c r="BR80" s="148">
        <f>+[1]Cundinamarca!R80</f>
        <v>0</v>
      </c>
      <c r="BS80" s="148">
        <f>+[1]Cundinamarca!AG80</f>
        <v>0</v>
      </c>
      <c r="BT80" s="148">
        <f>+[1]Guainía!Q80</f>
        <v>0</v>
      </c>
      <c r="BU80" s="148">
        <f>+[1]Guainía!R80</f>
        <v>0</v>
      </c>
      <c r="BV80" s="148">
        <f>+[1]Guainía!AG80</f>
        <v>0</v>
      </c>
      <c r="BW80" s="148">
        <f>+[1]Guaviare!Q80</f>
        <v>0</v>
      </c>
      <c r="BX80" s="148">
        <f>+[1]Guaviare!R80</f>
        <v>0</v>
      </c>
      <c r="BY80" s="148">
        <f>+[1]Guaviare!AG80</f>
        <v>0</v>
      </c>
      <c r="BZ80" s="148">
        <f>+[1]Huila!Q80</f>
        <v>0</v>
      </c>
      <c r="CA80" s="148">
        <f>+[1]Huila!R80</f>
        <v>0</v>
      </c>
      <c r="CB80" s="148">
        <f>+[1]Huila!AG80</f>
        <v>0</v>
      </c>
      <c r="CC80" s="148">
        <f>+'[1]La Guajira'!Q80</f>
        <v>0</v>
      </c>
      <c r="CD80" s="148">
        <f>+'[1]La Guajira'!R80</f>
        <v>0</v>
      </c>
      <c r="CE80" s="148">
        <f>+'[1]La Guajira'!AG80</f>
        <v>0</v>
      </c>
      <c r="CF80" s="148">
        <f>+[1]Magdalena!Q80</f>
        <v>0</v>
      </c>
      <c r="CG80" s="148">
        <f>+[1]Magdalena!R80</f>
        <v>0</v>
      </c>
      <c r="CH80" s="148">
        <f>+[1]Magdalena!AG80</f>
        <v>0</v>
      </c>
      <c r="CI80" s="148">
        <f>+[1]Meta!Q80</f>
        <v>0</v>
      </c>
      <c r="CJ80" s="148">
        <f>+[1]Meta!R80</f>
        <v>0</v>
      </c>
      <c r="CK80" s="148">
        <f>+[1]Meta!AG80</f>
        <v>0</v>
      </c>
      <c r="CL80" s="148">
        <f>+[1]Nariño!Q80</f>
        <v>0</v>
      </c>
      <c r="CM80" s="148">
        <f>+[1]Nariño!R80</f>
        <v>0</v>
      </c>
      <c r="CN80" s="148">
        <f>+[1]Nariño!AG80</f>
        <v>0</v>
      </c>
      <c r="CO80" s="148">
        <f>+'[1]Norte de Santander'!Q80</f>
        <v>0</v>
      </c>
      <c r="CP80" s="148">
        <f>+'[1]Norte de Santander'!R80</f>
        <v>0</v>
      </c>
      <c r="CQ80" s="148">
        <f>+'[1]Norte de Santander'!AG80</f>
        <v>0</v>
      </c>
      <c r="CR80" s="148">
        <f>+[1]Putumayo!Q80</f>
        <v>0</v>
      </c>
      <c r="CS80" s="148">
        <f>+[1]Putumayo!R80</f>
        <v>0</v>
      </c>
      <c r="CT80" s="148">
        <f>+[1]Putumayo!AG80</f>
        <v>0</v>
      </c>
      <c r="CU80" s="148">
        <f>+[1]Quindio!Q80</f>
        <v>0</v>
      </c>
      <c r="CV80" s="148">
        <f>+[1]Quindio!R80</f>
        <v>0</v>
      </c>
      <c r="CW80" s="148">
        <f>+[1]Quindio!AG80</f>
        <v>0</v>
      </c>
      <c r="CX80" s="148">
        <f>+[1]Risaralda!Q80</f>
        <v>0</v>
      </c>
      <c r="CY80" s="148">
        <f>+[1]Risaralda!R80</f>
        <v>0</v>
      </c>
      <c r="CZ80" s="148">
        <f>+[1]Risaralda!AG80</f>
        <v>0</v>
      </c>
      <c r="DA80" s="148">
        <f>+'[1]San Anadrés'!Q80</f>
        <v>0</v>
      </c>
      <c r="DB80" s="148">
        <f>+'[1]San Anadrés'!R80</f>
        <v>0</v>
      </c>
      <c r="DC80" s="148">
        <f>+'[1]San Anadrés'!AG80</f>
        <v>0</v>
      </c>
      <c r="DD80" s="148">
        <f>+[1]Santander!Q80</f>
        <v>0</v>
      </c>
      <c r="DE80" s="148">
        <f>+[1]Santander!R80</f>
        <v>0</v>
      </c>
      <c r="DF80" s="148">
        <f>+[1]Santander!AG80</f>
        <v>0</v>
      </c>
      <c r="DG80" s="148">
        <f>+[1]Sucre!Q80</f>
        <v>0</v>
      </c>
      <c r="DH80" s="148">
        <f>+[1]Sucre!R80</f>
        <v>0</v>
      </c>
      <c r="DI80" s="148">
        <f>+[1]Sucre!AG80</f>
        <v>0</v>
      </c>
      <c r="DJ80" s="148">
        <f>+[1]Tolima!Q80</f>
        <v>0</v>
      </c>
      <c r="DK80" s="148">
        <f>+[1]Tolima!R80</f>
        <v>0</v>
      </c>
      <c r="DL80" s="148">
        <f>+[1]Tolima!AG80</f>
        <v>0</v>
      </c>
      <c r="DM80" s="148">
        <f>+'[1]Valle del Cauca'!Q80</f>
        <v>0</v>
      </c>
      <c r="DN80" s="148">
        <f>+'[1]Valle del Cauca'!R80</f>
        <v>0</v>
      </c>
      <c r="DO80" s="148">
        <f>+'[1]Valle del Cauca'!AG80</f>
        <v>0</v>
      </c>
      <c r="DP80" s="148">
        <f>+[1]Vaupés!Q80</f>
        <v>0</v>
      </c>
      <c r="DQ80" s="148">
        <f>+[1]Vaupés!R80</f>
        <v>0</v>
      </c>
      <c r="DR80" s="148">
        <f>+[1]Vaupés!AG80</f>
        <v>0</v>
      </c>
      <c r="DS80" s="148">
        <f>+[1]Vichada!Q80</f>
        <v>0</v>
      </c>
      <c r="DT80" s="148">
        <f>+[1]Vichada!R80</f>
        <v>0</v>
      </c>
      <c r="DU80" s="148">
        <f>+[1]Vichada!AG80</f>
        <v>0</v>
      </c>
    </row>
    <row r="81" spans="1:125" ht="45" hidden="1" x14ac:dyDescent="0.2">
      <c r="A81" s="198" t="s">
        <v>771</v>
      </c>
      <c r="B81" s="149" t="str">
        <f t="shared" si="37"/>
        <v>5-0-33-2</v>
      </c>
      <c r="C81" s="204" t="s">
        <v>772</v>
      </c>
      <c r="D81" s="204" t="s">
        <v>55</v>
      </c>
      <c r="E81" s="204" t="s">
        <v>56</v>
      </c>
      <c r="F81" s="204" t="s">
        <v>962</v>
      </c>
      <c r="G81" s="204" t="s">
        <v>963</v>
      </c>
      <c r="H81" s="135" t="s">
        <v>967</v>
      </c>
      <c r="I81" s="192" t="s">
        <v>968</v>
      </c>
      <c r="J81" s="209">
        <v>4</v>
      </c>
      <c r="K81" s="135">
        <v>20</v>
      </c>
      <c r="L81" s="192" t="s">
        <v>889</v>
      </c>
      <c r="M81" s="210">
        <v>0</v>
      </c>
      <c r="N81" s="211" t="s">
        <v>835</v>
      </c>
      <c r="O81" s="150" t="s">
        <v>57</v>
      </c>
      <c r="P81" s="150" t="s">
        <v>60</v>
      </c>
      <c r="Q81" s="69">
        <f t="shared" si="40"/>
        <v>0</v>
      </c>
      <c r="R81" s="206">
        <f t="shared" si="41"/>
        <v>0</v>
      </c>
      <c r="S81" s="83" t="e">
        <f t="shared" si="39"/>
        <v>#DIV/0!</v>
      </c>
      <c r="T81" s="83">
        <f>+[1]Amazonas!S81+[1]Antioquia!S81+[1]Atantico!S81+[1]Arauca!S81+[1]Bolivar!S81+[1]Boyacá!S81+[1]Caldas!S81+[1]Caquetá!S81+[1]Casanare!S81+[1]Cauca!S81+[1]Cesar!S81+[1]Chocó!S81+[1]Córdoba!S81+[1]Cundinamarca!S81+[1]Guainía!S81+[1]Guaviare!S81+[1]Huila!S81+'[1]La Guajira'!S81+[1]Magdalena!S81+[1]Meta!S81+[1]Nariño!S81+'[1]Norte de Santander'!S81+[1]Putumayo!S81+[1]Quindio!S81+[1]Risaralda!S81+'[1]San Anadrés'!S81+[1]Santander!S81+[1]Sucre!S81+[1]Tolima!S81+'[1]Valle del Cauca'!S81+[1]Vaupés!S81+[1]Vichada!S81</f>
        <v>0</v>
      </c>
      <c r="U81" s="83">
        <f>+[1]Amazonas!T81+[1]Antioquia!T81+[1]Atantico!T81+[1]Arauca!T81+[1]Bolivar!T81+[1]Boyacá!T81+[1]Caldas!T81+[1]Caquetá!T81+[1]Casanare!T81+[1]Cauca!T81+[1]Cesar!T81+[1]Chocó!T81+[1]Córdoba!T81+[1]Cundinamarca!T81+[1]Guainía!T81+[1]Guaviare!T81+[1]Huila!T81+'[1]La Guajira'!T81+[1]Magdalena!T81+[1]Meta!T81+[1]Nariño!T81+'[1]Norte de Santander'!T81+[1]Putumayo!T81+[1]Quindio!T81+[1]Risaralda!T81+'[1]San Anadrés'!T81+[1]Santander!T81+[1]Sucre!T81+[1]Tolima!T81+'[1]Valle del Cauca'!T81+[1]Vaupés!T81+[1]Vichada!T81</f>
        <v>0</v>
      </c>
      <c r="V81" s="148">
        <f t="shared" si="42"/>
        <v>4</v>
      </c>
      <c r="W81" s="148">
        <f t="shared" si="43"/>
        <v>0</v>
      </c>
      <c r="X81" s="148">
        <f>+'[1]Oficinas Nacionales'!Q81</f>
        <v>4</v>
      </c>
      <c r="Y81" s="148">
        <f>+'[1]Oficinas Nacionales'!R81</f>
        <v>0</v>
      </c>
      <c r="Z81" s="148">
        <f>+'[1]Oficinas Nacionales'!AG81</f>
        <v>0</v>
      </c>
      <c r="AA81" s="148">
        <f t="shared" si="44"/>
        <v>0</v>
      </c>
      <c r="AB81" s="148">
        <f t="shared" si="24"/>
        <v>0</v>
      </c>
      <c r="AC81" s="148">
        <f t="shared" si="24"/>
        <v>0</v>
      </c>
      <c r="AD81" s="148">
        <f>+[1]Amazonas!Q81</f>
        <v>0</v>
      </c>
      <c r="AE81" s="148">
        <f>+[1]Amazonas!R81</f>
        <v>0</v>
      </c>
      <c r="AF81" s="148">
        <f>+[1]Amazonas!AG81</f>
        <v>0</v>
      </c>
      <c r="AG81" s="148">
        <f>+[1]Antioquia!Q81</f>
        <v>0</v>
      </c>
      <c r="AH81" s="148">
        <f>+[1]Antioquia!R81</f>
        <v>0</v>
      </c>
      <c r="AI81" s="148">
        <f>+[1]Antioquia!AG81</f>
        <v>0</v>
      </c>
      <c r="AJ81" s="148">
        <f>+[1]Atantico!Q81</f>
        <v>0</v>
      </c>
      <c r="AK81" s="148">
        <f>+[1]Atantico!R81</f>
        <v>0</v>
      </c>
      <c r="AL81" s="148">
        <f>+[1]Atantico!AG81</f>
        <v>0</v>
      </c>
      <c r="AM81" s="148">
        <f>+[1]Arauca!Q81</f>
        <v>0</v>
      </c>
      <c r="AN81" s="148">
        <f>+[1]Arauca!R81</f>
        <v>0</v>
      </c>
      <c r="AO81" s="148">
        <f>+[1]Arauca!AG81</f>
        <v>0</v>
      </c>
      <c r="AP81" s="148">
        <f>+[1]Bolivar!Q81</f>
        <v>0</v>
      </c>
      <c r="AQ81" s="148">
        <f>+[1]Bolivar!R81</f>
        <v>0</v>
      </c>
      <c r="AR81" s="148">
        <f>+[1]Bolivar!AG81</f>
        <v>0</v>
      </c>
      <c r="AS81" s="148">
        <f>+[1]Boyacá!Q81</f>
        <v>0</v>
      </c>
      <c r="AT81" s="148">
        <f>+[1]Boyacá!R81</f>
        <v>0</v>
      </c>
      <c r="AU81" s="148">
        <f>+[1]Boyacá!AG81</f>
        <v>0</v>
      </c>
      <c r="AV81" s="148">
        <f>+[1]Caldas!Q81</f>
        <v>0</v>
      </c>
      <c r="AW81" s="148">
        <f>+[1]Caldas!R81</f>
        <v>0</v>
      </c>
      <c r="AX81" s="148">
        <f>+[1]Caldas!AG81</f>
        <v>0</v>
      </c>
      <c r="AY81" s="148">
        <f>+[1]Caquetá!Q81</f>
        <v>0</v>
      </c>
      <c r="AZ81" s="148">
        <f>+[1]Caquetá!R81</f>
        <v>0</v>
      </c>
      <c r="BA81" s="148">
        <f>+[1]Caquetá!AG81</f>
        <v>0</v>
      </c>
      <c r="BB81" s="148">
        <f>+[1]Casanare!Q81</f>
        <v>0</v>
      </c>
      <c r="BC81" s="148">
        <f>+[1]Casanare!R81</f>
        <v>0</v>
      </c>
      <c r="BD81" s="148">
        <f>+[1]Casanare!AG81</f>
        <v>0</v>
      </c>
      <c r="BE81" s="148">
        <f>+[1]Cauca!Q81</f>
        <v>0</v>
      </c>
      <c r="BF81" s="148">
        <f>+[1]Cauca!R81</f>
        <v>0</v>
      </c>
      <c r="BG81" s="148">
        <f>+[1]Cauca!AG81</f>
        <v>0</v>
      </c>
      <c r="BH81" s="148">
        <f>+[1]Cesar!Q81</f>
        <v>0</v>
      </c>
      <c r="BI81" s="148">
        <f>+[1]Cesar!R81</f>
        <v>0</v>
      </c>
      <c r="BJ81" s="148">
        <f>+[1]Cesar!AG81</f>
        <v>0</v>
      </c>
      <c r="BK81" s="148">
        <f>+[1]Chocó!Q81</f>
        <v>0</v>
      </c>
      <c r="BL81" s="148">
        <f>+[1]Chocó!R81</f>
        <v>0</v>
      </c>
      <c r="BM81" s="148">
        <f>+[1]Chocó!AG81</f>
        <v>0</v>
      </c>
      <c r="BN81" s="148">
        <f>+[1]Córdoba!Q81</f>
        <v>0</v>
      </c>
      <c r="BO81" s="148">
        <f>+[1]Córdoba!R81</f>
        <v>0</v>
      </c>
      <c r="BP81" s="148">
        <f>+[1]Córdoba!AG81</f>
        <v>0</v>
      </c>
      <c r="BQ81" s="148">
        <f>+[1]Cundinamarca!Q81</f>
        <v>0</v>
      </c>
      <c r="BR81" s="148">
        <f>+[1]Cundinamarca!R81</f>
        <v>0</v>
      </c>
      <c r="BS81" s="148">
        <f>+[1]Cundinamarca!AG81</f>
        <v>0</v>
      </c>
      <c r="BT81" s="148">
        <f>+[1]Guainía!Q81</f>
        <v>0</v>
      </c>
      <c r="BU81" s="148">
        <f>+[1]Guainía!R81</f>
        <v>0</v>
      </c>
      <c r="BV81" s="148">
        <f>+[1]Guainía!AG81</f>
        <v>0</v>
      </c>
      <c r="BW81" s="148">
        <f>+[1]Guaviare!Q81</f>
        <v>0</v>
      </c>
      <c r="BX81" s="148">
        <f>+[1]Guaviare!R81</f>
        <v>0</v>
      </c>
      <c r="BY81" s="148">
        <f>+[1]Guaviare!AG81</f>
        <v>0</v>
      </c>
      <c r="BZ81" s="148">
        <f>+[1]Huila!Q81</f>
        <v>0</v>
      </c>
      <c r="CA81" s="148">
        <f>+[1]Huila!R81</f>
        <v>0</v>
      </c>
      <c r="CB81" s="148">
        <f>+[1]Huila!AG81</f>
        <v>0</v>
      </c>
      <c r="CC81" s="148">
        <f>+'[1]La Guajira'!Q81</f>
        <v>0</v>
      </c>
      <c r="CD81" s="148">
        <f>+'[1]La Guajira'!R81</f>
        <v>0</v>
      </c>
      <c r="CE81" s="148">
        <f>+'[1]La Guajira'!AG81</f>
        <v>0</v>
      </c>
      <c r="CF81" s="148">
        <f>+[1]Magdalena!Q81</f>
        <v>0</v>
      </c>
      <c r="CG81" s="148">
        <f>+[1]Magdalena!R81</f>
        <v>0</v>
      </c>
      <c r="CH81" s="148">
        <f>+[1]Magdalena!AG81</f>
        <v>0</v>
      </c>
      <c r="CI81" s="148">
        <f>+[1]Meta!Q81</f>
        <v>0</v>
      </c>
      <c r="CJ81" s="148">
        <f>+[1]Meta!R81</f>
        <v>0</v>
      </c>
      <c r="CK81" s="148">
        <f>+[1]Meta!AG81</f>
        <v>0</v>
      </c>
      <c r="CL81" s="148">
        <f>+[1]Nariño!Q81</f>
        <v>0</v>
      </c>
      <c r="CM81" s="148">
        <f>+[1]Nariño!R81</f>
        <v>0</v>
      </c>
      <c r="CN81" s="148">
        <f>+[1]Nariño!AG81</f>
        <v>0</v>
      </c>
      <c r="CO81" s="148">
        <f>+'[1]Norte de Santander'!Q81</f>
        <v>0</v>
      </c>
      <c r="CP81" s="148">
        <f>+'[1]Norte de Santander'!R81</f>
        <v>0</v>
      </c>
      <c r="CQ81" s="148">
        <f>+'[1]Norte de Santander'!AG81</f>
        <v>0</v>
      </c>
      <c r="CR81" s="148">
        <f>+[1]Putumayo!Q81</f>
        <v>0</v>
      </c>
      <c r="CS81" s="148">
        <f>+[1]Putumayo!R81</f>
        <v>0</v>
      </c>
      <c r="CT81" s="148">
        <f>+[1]Putumayo!AG81</f>
        <v>0</v>
      </c>
      <c r="CU81" s="148">
        <f>+[1]Quindio!Q81</f>
        <v>0</v>
      </c>
      <c r="CV81" s="148">
        <f>+[1]Quindio!R81</f>
        <v>0</v>
      </c>
      <c r="CW81" s="148">
        <f>+[1]Quindio!AG81</f>
        <v>0</v>
      </c>
      <c r="CX81" s="148">
        <f>+[1]Risaralda!Q81</f>
        <v>0</v>
      </c>
      <c r="CY81" s="148">
        <f>+[1]Risaralda!R81</f>
        <v>0</v>
      </c>
      <c r="CZ81" s="148">
        <f>+[1]Risaralda!AG81</f>
        <v>0</v>
      </c>
      <c r="DA81" s="148">
        <f>+'[1]San Anadrés'!Q81</f>
        <v>0</v>
      </c>
      <c r="DB81" s="148">
        <f>+'[1]San Anadrés'!R81</f>
        <v>0</v>
      </c>
      <c r="DC81" s="148">
        <f>+'[1]San Anadrés'!AG81</f>
        <v>0</v>
      </c>
      <c r="DD81" s="148">
        <f>+[1]Santander!Q81</f>
        <v>0</v>
      </c>
      <c r="DE81" s="148">
        <f>+[1]Santander!R81</f>
        <v>0</v>
      </c>
      <c r="DF81" s="148">
        <f>+[1]Santander!AG81</f>
        <v>0</v>
      </c>
      <c r="DG81" s="148">
        <f>+[1]Sucre!Q81</f>
        <v>0</v>
      </c>
      <c r="DH81" s="148">
        <f>+[1]Sucre!R81</f>
        <v>0</v>
      </c>
      <c r="DI81" s="148">
        <f>+[1]Sucre!AG81</f>
        <v>0</v>
      </c>
      <c r="DJ81" s="148">
        <f>+[1]Tolima!Q81</f>
        <v>0</v>
      </c>
      <c r="DK81" s="148">
        <f>+[1]Tolima!R81</f>
        <v>0</v>
      </c>
      <c r="DL81" s="148">
        <f>+[1]Tolima!AG81</f>
        <v>0</v>
      </c>
      <c r="DM81" s="148">
        <f>+'[1]Valle del Cauca'!Q81</f>
        <v>0</v>
      </c>
      <c r="DN81" s="148">
        <f>+'[1]Valle del Cauca'!R81</f>
        <v>0</v>
      </c>
      <c r="DO81" s="148">
        <f>+'[1]Valle del Cauca'!AG81</f>
        <v>0</v>
      </c>
      <c r="DP81" s="148">
        <f>+[1]Vaupés!Q81</f>
        <v>0</v>
      </c>
      <c r="DQ81" s="148">
        <f>+[1]Vaupés!R81</f>
        <v>0</v>
      </c>
      <c r="DR81" s="148">
        <f>+[1]Vaupés!AG81</f>
        <v>0</v>
      </c>
      <c r="DS81" s="148">
        <f>+[1]Vichada!Q81</f>
        <v>0</v>
      </c>
      <c r="DT81" s="148">
        <f>+[1]Vichada!R81</f>
        <v>0</v>
      </c>
      <c r="DU81" s="148">
        <f>+[1]Vichada!AG81</f>
        <v>0</v>
      </c>
    </row>
    <row r="82" spans="1:125" ht="45" hidden="1" x14ac:dyDescent="0.2">
      <c r="A82" s="198" t="s">
        <v>771</v>
      </c>
      <c r="B82" s="149" t="str">
        <f t="shared" si="37"/>
        <v>5-0-33-3</v>
      </c>
      <c r="C82" s="204" t="s">
        <v>772</v>
      </c>
      <c r="D82" s="204" t="s">
        <v>55</v>
      </c>
      <c r="E82" s="204" t="s">
        <v>56</v>
      </c>
      <c r="F82" s="204" t="s">
        <v>962</v>
      </c>
      <c r="G82" s="204" t="s">
        <v>963</v>
      </c>
      <c r="H82" s="135" t="s">
        <v>969</v>
      </c>
      <c r="I82" s="192" t="s">
        <v>927</v>
      </c>
      <c r="J82" s="135">
        <v>2</v>
      </c>
      <c r="K82" s="135">
        <v>20</v>
      </c>
      <c r="L82" s="192" t="s">
        <v>838</v>
      </c>
      <c r="M82" s="148">
        <v>0</v>
      </c>
      <c r="N82" s="150" t="s">
        <v>891</v>
      </c>
      <c r="O82" s="150" t="s">
        <v>57</v>
      </c>
      <c r="P82" s="150" t="s">
        <v>60</v>
      </c>
      <c r="Q82" s="69">
        <f t="shared" si="40"/>
        <v>0</v>
      </c>
      <c r="R82" s="206">
        <f t="shared" si="41"/>
        <v>0</v>
      </c>
      <c r="S82" s="83" t="e">
        <f t="shared" si="39"/>
        <v>#DIV/0!</v>
      </c>
      <c r="T82" s="83">
        <f>+[1]Amazonas!S82+[1]Antioquia!S82+[1]Atantico!S82+[1]Arauca!S82+[1]Bolivar!S82+[1]Boyacá!S82+[1]Caldas!S82+[1]Caquetá!S82+[1]Casanare!S82+[1]Cauca!S82+[1]Cesar!S82+[1]Chocó!S82+[1]Córdoba!S82+[1]Cundinamarca!S82+[1]Guainía!S82+[1]Guaviare!S82+[1]Huila!S82+'[1]La Guajira'!S82+[1]Magdalena!S82+[1]Meta!S82+[1]Nariño!S82+'[1]Norte de Santander'!S82+[1]Putumayo!S82+[1]Quindio!S82+[1]Risaralda!S82+'[1]San Anadrés'!S82+[1]Santander!S82+[1]Sucre!S82+[1]Tolima!S82+'[1]Valle del Cauca'!S82+[1]Vaupés!S82+[1]Vichada!S82</f>
        <v>0</v>
      </c>
      <c r="U82" s="83">
        <f>+[1]Amazonas!T82+[1]Antioquia!T82+[1]Atantico!T82+[1]Arauca!T82+[1]Bolivar!T82+[1]Boyacá!T82+[1]Caldas!T82+[1]Caquetá!T82+[1]Casanare!T82+[1]Cauca!T82+[1]Cesar!T82+[1]Chocó!T82+[1]Córdoba!T82+[1]Cundinamarca!T82+[1]Guainía!T82+[1]Guaviare!T82+[1]Huila!T82+'[1]La Guajira'!T82+[1]Magdalena!T82+[1]Meta!T82+[1]Nariño!T82+'[1]Norte de Santander'!T82+[1]Putumayo!T82+[1]Quindio!T82+[1]Risaralda!T82+'[1]San Anadrés'!T82+[1]Santander!T82+[1]Sucre!T82+[1]Tolima!T82+'[1]Valle del Cauca'!T82+[1]Vaupés!T82+[1]Vichada!T82</f>
        <v>0</v>
      </c>
      <c r="V82" s="148">
        <f t="shared" si="42"/>
        <v>2</v>
      </c>
      <c r="W82" s="148">
        <f t="shared" si="43"/>
        <v>0</v>
      </c>
      <c r="X82" s="148">
        <f>+'[1]Oficinas Nacionales'!Q82</f>
        <v>2</v>
      </c>
      <c r="Y82" s="148">
        <f>+'[1]Oficinas Nacionales'!R82</f>
        <v>0</v>
      </c>
      <c r="Z82" s="148">
        <f>+'[1]Oficinas Nacionales'!AG82</f>
        <v>0</v>
      </c>
      <c r="AA82" s="148">
        <f t="shared" si="44"/>
        <v>0</v>
      </c>
      <c r="AB82" s="148">
        <f t="shared" si="24"/>
        <v>0</v>
      </c>
      <c r="AC82" s="148">
        <f t="shared" si="24"/>
        <v>0</v>
      </c>
      <c r="AD82" s="148">
        <f>+[1]Amazonas!Q82</f>
        <v>0</v>
      </c>
      <c r="AE82" s="148">
        <f>+[1]Amazonas!R82</f>
        <v>0</v>
      </c>
      <c r="AF82" s="148">
        <f>+[1]Amazonas!AG82</f>
        <v>0</v>
      </c>
      <c r="AG82" s="148">
        <f>+[1]Antioquia!Q82</f>
        <v>0</v>
      </c>
      <c r="AH82" s="148">
        <f>+[1]Antioquia!R82</f>
        <v>0</v>
      </c>
      <c r="AI82" s="148">
        <f>+[1]Antioquia!AG82</f>
        <v>0</v>
      </c>
      <c r="AJ82" s="148">
        <f>+[1]Atantico!Q82</f>
        <v>0</v>
      </c>
      <c r="AK82" s="148">
        <f>+[1]Atantico!R82</f>
        <v>0</v>
      </c>
      <c r="AL82" s="148">
        <f>+[1]Atantico!AG82</f>
        <v>0</v>
      </c>
      <c r="AM82" s="148">
        <f>+[1]Arauca!Q82</f>
        <v>0</v>
      </c>
      <c r="AN82" s="148">
        <f>+[1]Arauca!R82</f>
        <v>0</v>
      </c>
      <c r="AO82" s="148">
        <f>+[1]Arauca!AG82</f>
        <v>0</v>
      </c>
      <c r="AP82" s="148">
        <f>+[1]Bolivar!Q82</f>
        <v>0</v>
      </c>
      <c r="AQ82" s="148">
        <f>+[1]Bolivar!R82</f>
        <v>0</v>
      </c>
      <c r="AR82" s="148">
        <f>+[1]Bolivar!AG82</f>
        <v>0</v>
      </c>
      <c r="AS82" s="148">
        <f>+[1]Boyacá!Q82</f>
        <v>0</v>
      </c>
      <c r="AT82" s="148">
        <f>+[1]Boyacá!R82</f>
        <v>0</v>
      </c>
      <c r="AU82" s="148">
        <f>+[1]Boyacá!AG82</f>
        <v>0</v>
      </c>
      <c r="AV82" s="148">
        <f>+[1]Caldas!Q82</f>
        <v>0</v>
      </c>
      <c r="AW82" s="148">
        <f>+[1]Caldas!R82</f>
        <v>0</v>
      </c>
      <c r="AX82" s="148">
        <f>+[1]Caldas!AG82</f>
        <v>0</v>
      </c>
      <c r="AY82" s="148">
        <f>+[1]Caquetá!Q82</f>
        <v>0</v>
      </c>
      <c r="AZ82" s="148">
        <f>+[1]Caquetá!R82</f>
        <v>0</v>
      </c>
      <c r="BA82" s="148">
        <f>+[1]Caquetá!AG82</f>
        <v>0</v>
      </c>
      <c r="BB82" s="148">
        <f>+[1]Casanare!Q82</f>
        <v>0</v>
      </c>
      <c r="BC82" s="148">
        <f>+[1]Casanare!R82</f>
        <v>0</v>
      </c>
      <c r="BD82" s="148">
        <f>+[1]Casanare!AG82</f>
        <v>0</v>
      </c>
      <c r="BE82" s="148">
        <f>+[1]Cauca!Q82</f>
        <v>0</v>
      </c>
      <c r="BF82" s="148">
        <f>+[1]Cauca!R82</f>
        <v>0</v>
      </c>
      <c r="BG82" s="148">
        <f>+[1]Cauca!AG82</f>
        <v>0</v>
      </c>
      <c r="BH82" s="148">
        <f>+[1]Cesar!Q82</f>
        <v>0</v>
      </c>
      <c r="BI82" s="148">
        <f>+[1]Cesar!R82</f>
        <v>0</v>
      </c>
      <c r="BJ82" s="148">
        <f>+[1]Cesar!AG82</f>
        <v>0</v>
      </c>
      <c r="BK82" s="148">
        <f>+[1]Chocó!Q82</f>
        <v>0</v>
      </c>
      <c r="BL82" s="148">
        <f>+[1]Chocó!R82</f>
        <v>0</v>
      </c>
      <c r="BM82" s="148">
        <f>+[1]Chocó!AG82</f>
        <v>0</v>
      </c>
      <c r="BN82" s="148">
        <f>+[1]Córdoba!Q82</f>
        <v>0</v>
      </c>
      <c r="BO82" s="148">
        <f>+[1]Córdoba!R82</f>
        <v>0</v>
      </c>
      <c r="BP82" s="148">
        <f>+[1]Córdoba!AG82</f>
        <v>0</v>
      </c>
      <c r="BQ82" s="148">
        <f>+[1]Cundinamarca!Q82</f>
        <v>0</v>
      </c>
      <c r="BR82" s="148">
        <f>+[1]Cundinamarca!R82</f>
        <v>0</v>
      </c>
      <c r="BS82" s="148">
        <f>+[1]Cundinamarca!AG82</f>
        <v>0</v>
      </c>
      <c r="BT82" s="148">
        <f>+[1]Guainía!Q82</f>
        <v>0</v>
      </c>
      <c r="BU82" s="148">
        <f>+[1]Guainía!R82</f>
        <v>0</v>
      </c>
      <c r="BV82" s="148">
        <f>+[1]Guainía!AG82</f>
        <v>0</v>
      </c>
      <c r="BW82" s="148">
        <f>+[1]Guaviare!Q82</f>
        <v>0</v>
      </c>
      <c r="BX82" s="148">
        <f>+[1]Guaviare!R82</f>
        <v>0</v>
      </c>
      <c r="BY82" s="148">
        <f>+[1]Guaviare!AG82</f>
        <v>0</v>
      </c>
      <c r="BZ82" s="148">
        <f>+[1]Huila!Q82</f>
        <v>0</v>
      </c>
      <c r="CA82" s="148">
        <f>+[1]Huila!R82</f>
        <v>0</v>
      </c>
      <c r="CB82" s="148">
        <f>+[1]Huila!AG82</f>
        <v>0</v>
      </c>
      <c r="CC82" s="148">
        <f>+'[1]La Guajira'!Q82</f>
        <v>0</v>
      </c>
      <c r="CD82" s="148">
        <f>+'[1]La Guajira'!R82</f>
        <v>0</v>
      </c>
      <c r="CE82" s="148">
        <f>+'[1]La Guajira'!AG82</f>
        <v>0</v>
      </c>
      <c r="CF82" s="148">
        <f>+[1]Magdalena!Q82</f>
        <v>0</v>
      </c>
      <c r="CG82" s="148">
        <f>+[1]Magdalena!R82</f>
        <v>0</v>
      </c>
      <c r="CH82" s="148">
        <f>+[1]Magdalena!AG82</f>
        <v>0</v>
      </c>
      <c r="CI82" s="148">
        <f>+[1]Meta!Q82</f>
        <v>0</v>
      </c>
      <c r="CJ82" s="148">
        <f>+[1]Meta!R82</f>
        <v>0</v>
      </c>
      <c r="CK82" s="148">
        <f>+[1]Meta!AG82</f>
        <v>0</v>
      </c>
      <c r="CL82" s="148">
        <f>+[1]Nariño!Q82</f>
        <v>0</v>
      </c>
      <c r="CM82" s="148">
        <f>+[1]Nariño!R82</f>
        <v>0</v>
      </c>
      <c r="CN82" s="148">
        <f>+[1]Nariño!AG82</f>
        <v>0</v>
      </c>
      <c r="CO82" s="148">
        <f>+'[1]Norte de Santander'!Q82</f>
        <v>0</v>
      </c>
      <c r="CP82" s="148">
        <f>+'[1]Norte de Santander'!R82</f>
        <v>0</v>
      </c>
      <c r="CQ82" s="148">
        <f>+'[1]Norte de Santander'!AG82</f>
        <v>0</v>
      </c>
      <c r="CR82" s="148">
        <f>+[1]Putumayo!Q82</f>
        <v>0</v>
      </c>
      <c r="CS82" s="148">
        <f>+[1]Putumayo!R82</f>
        <v>0</v>
      </c>
      <c r="CT82" s="148">
        <f>+[1]Putumayo!AG82</f>
        <v>0</v>
      </c>
      <c r="CU82" s="148">
        <f>+[1]Quindio!Q82</f>
        <v>0</v>
      </c>
      <c r="CV82" s="148">
        <f>+[1]Quindio!R82</f>
        <v>0</v>
      </c>
      <c r="CW82" s="148">
        <f>+[1]Quindio!AG82</f>
        <v>0</v>
      </c>
      <c r="CX82" s="148">
        <f>+[1]Risaralda!Q82</f>
        <v>0</v>
      </c>
      <c r="CY82" s="148">
        <f>+[1]Risaralda!R82</f>
        <v>0</v>
      </c>
      <c r="CZ82" s="148">
        <f>+[1]Risaralda!AG82</f>
        <v>0</v>
      </c>
      <c r="DA82" s="148">
        <f>+'[1]San Anadrés'!Q82</f>
        <v>0</v>
      </c>
      <c r="DB82" s="148">
        <f>+'[1]San Anadrés'!R82</f>
        <v>0</v>
      </c>
      <c r="DC82" s="148">
        <f>+'[1]San Anadrés'!AG82</f>
        <v>0</v>
      </c>
      <c r="DD82" s="148">
        <f>+[1]Santander!Q82</f>
        <v>0</v>
      </c>
      <c r="DE82" s="148">
        <f>+[1]Santander!R82</f>
        <v>0</v>
      </c>
      <c r="DF82" s="148">
        <f>+[1]Santander!AG82</f>
        <v>0</v>
      </c>
      <c r="DG82" s="148">
        <f>+[1]Sucre!Q82</f>
        <v>0</v>
      </c>
      <c r="DH82" s="148">
        <f>+[1]Sucre!R82</f>
        <v>0</v>
      </c>
      <c r="DI82" s="148">
        <f>+[1]Sucre!AG82</f>
        <v>0</v>
      </c>
      <c r="DJ82" s="148">
        <f>+[1]Tolima!Q82</f>
        <v>0</v>
      </c>
      <c r="DK82" s="148">
        <f>+[1]Tolima!R82</f>
        <v>0</v>
      </c>
      <c r="DL82" s="148">
        <f>+[1]Tolima!AG82</f>
        <v>0</v>
      </c>
      <c r="DM82" s="148">
        <f>+'[1]Valle del Cauca'!Q82</f>
        <v>0</v>
      </c>
      <c r="DN82" s="148">
        <f>+'[1]Valle del Cauca'!R82</f>
        <v>0</v>
      </c>
      <c r="DO82" s="148">
        <f>+'[1]Valle del Cauca'!AG82</f>
        <v>0</v>
      </c>
      <c r="DP82" s="148">
        <f>+[1]Vaupés!Q82</f>
        <v>0</v>
      </c>
      <c r="DQ82" s="148">
        <f>+[1]Vaupés!R82</f>
        <v>0</v>
      </c>
      <c r="DR82" s="148">
        <f>+[1]Vaupés!AG82</f>
        <v>0</v>
      </c>
      <c r="DS82" s="148">
        <f>+[1]Vichada!Q82</f>
        <v>0</v>
      </c>
      <c r="DT82" s="148">
        <f>+[1]Vichada!R82</f>
        <v>0</v>
      </c>
      <c r="DU82" s="148">
        <f>+[1]Vichada!AG82</f>
        <v>0</v>
      </c>
    </row>
    <row r="83" spans="1:125" ht="56.25" hidden="1" x14ac:dyDescent="0.2">
      <c r="A83" s="198" t="s">
        <v>771</v>
      </c>
      <c r="B83" s="149" t="str">
        <f t="shared" si="37"/>
        <v>5-0-33-4</v>
      </c>
      <c r="C83" s="204" t="s">
        <v>772</v>
      </c>
      <c r="D83" s="204" t="s">
        <v>55</v>
      </c>
      <c r="E83" s="204" t="s">
        <v>56</v>
      </c>
      <c r="F83" s="204" t="s">
        <v>962</v>
      </c>
      <c r="G83" s="204" t="s">
        <v>963</v>
      </c>
      <c r="H83" s="135" t="s">
        <v>970</v>
      </c>
      <c r="I83" s="192" t="s">
        <v>869</v>
      </c>
      <c r="J83" s="135">
        <v>4</v>
      </c>
      <c r="K83" s="135">
        <v>10</v>
      </c>
      <c r="L83" s="192" t="s">
        <v>842</v>
      </c>
      <c r="M83" s="148">
        <v>2</v>
      </c>
      <c r="N83" s="192" t="s">
        <v>870</v>
      </c>
      <c r="O83" s="150" t="s">
        <v>57</v>
      </c>
      <c r="P83" s="150" t="s">
        <v>60</v>
      </c>
      <c r="Q83" s="69">
        <f t="shared" si="40"/>
        <v>0</v>
      </c>
      <c r="R83" s="206">
        <f t="shared" si="41"/>
        <v>0</v>
      </c>
      <c r="S83" s="83" t="e">
        <f t="shared" si="39"/>
        <v>#DIV/0!</v>
      </c>
      <c r="T83" s="83">
        <f>+[1]Amazonas!S83+[1]Antioquia!S83+[1]Atantico!S83+[1]Arauca!S83+[1]Bolivar!S83+[1]Boyacá!S83+[1]Caldas!S83+[1]Caquetá!S83+[1]Casanare!S83+[1]Cauca!S83+[1]Cesar!S83+[1]Chocó!S83+[1]Córdoba!S83+[1]Cundinamarca!S83+[1]Guainía!S83+[1]Guaviare!S83+[1]Huila!S83+'[1]La Guajira'!S83+[1]Magdalena!S83+[1]Meta!S83+[1]Nariño!S83+'[1]Norte de Santander'!S83+[1]Putumayo!S83+[1]Quindio!S83+[1]Risaralda!S83+'[1]San Anadrés'!S83+[1]Santander!S83+[1]Sucre!S83+[1]Tolima!S83+'[1]Valle del Cauca'!S83+[1]Vaupés!S83+[1]Vichada!S83</f>
        <v>0</v>
      </c>
      <c r="U83" s="83">
        <f>+[1]Amazonas!T83+[1]Antioquia!T83+[1]Atantico!T83+[1]Arauca!T83+[1]Bolivar!T83+[1]Boyacá!T83+[1]Caldas!T83+[1]Caquetá!T83+[1]Casanare!T83+[1]Cauca!T83+[1]Cesar!T83+[1]Chocó!T83+[1]Córdoba!T83+[1]Cundinamarca!T83+[1]Guainía!T83+[1]Guaviare!T83+[1]Huila!T83+'[1]La Guajira'!T83+[1]Magdalena!T83+[1]Meta!T83+[1]Nariño!T83+'[1]Norte de Santander'!T83+[1]Putumayo!T83+[1]Quindio!T83+[1]Risaralda!T83+'[1]San Anadrés'!T83+[1]Santander!T83+[1]Sucre!T83+[1]Tolima!T83+'[1]Valle del Cauca'!T83+[1]Vaupés!T83+[1]Vichada!T83</f>
        <v>0</v>
      </c>
      <c r="V83" s="148">
        <f t="shared" si="42"/>
        <v>4</v>
      </c>
      <c r="W83" s="148">
        <f t="shared" si="43"/>
        <v>0</v>
      </c>
      <c r="X83" s="148">
        <f>+'[1]Oficinas Nacionales'!Q83</f>
        <v>4</v>
      </c>
      <c r="Y83" s="148">
        <f>+'[1]Oficinas Nacionales'!R83</f>
        <v>2</v>
      </c>
      <c r="Z83" s="148">
        <f>+'[1]Oficinas Nacionales'!AG83</f>
        <v>0</v>
      </c>
      <c r="AA83" s="148">
        <f t="shared" si="44"/>
        <v>0</v>
      </c>
      <c r="AB83" s="148">
        <f t="shared" si="24"/>
        <v>0</v>
      </c>
      <c r="AC83" s="148">
        <f t="shared" si="24"/>
        <v>0</v>
      </c>
      <c r="AD83" s="148">
        <f>+[1]Amazonas!Q83</f>
        <v>0</v>
      </c>
      <c r="AE83" s="148">
        <f>+[1]Amazonas!R83</f>
        <v>0</v>
      </c>
      <c r="AF83" s="148">
        <f>+[1]Amazonas!AG83</f>
        <v>0</v>
      </c>
      <c r="AG83" s="148">
        <f>+[1]Antioquia!Q83</f>
        <v>0</v>
      </c>
      <c r="AH83" s="148">
        <f>+[1]Antioquia!R83</f>
        <v>0</v>
      </c>
      <c r="AI83" s="148">
        <f>+[1]Antioquia!AG83</f>
        <v>0</v>
      </c>
      <c r="AJ83" s="148">
        <f>+[1]Atantico!Q83</f>
        <v>0</v>
      </c>
      <c r="AK83" s="148">
        <f>+[1]Atantico!R83</f>
        <v>0</v>
      </c>
      <c r="AL83" s="148">
        <f>+[1]Atantico!AG83</f>
        <v>0</v>
      </c>
      <c r="AM83" s="148">
        <f>+[1]Arauca!Q83</f>
        <v>0</v>
      </c>
      <c r="AN83" s="148">
        <f>+[1]Arauca!R83</f>
        <v>0</v>
      </c>
      <c r="AO83" s="148">
        <f>+[1]Arauca!AG83</f>
        <v>0</v>
      </c>
      <c r="AP83" s="148">
        <f>+[1]Bolivar!Q83</f>
        <v>0</v>
      </c>
      <c r="AQ83" s="148">
        <f>+[1]Bolivar!R83</f>
        <v>0</v>
      </c>
      <c r="AR83" s="148">
        <f>+[1]Bolivar!AG83</f>
        <v>0</v>
      </c>
      <c r="AS83" s="148">
        <f>+[1]Boyacá!Q83</f>
        <v>0</v>
      </c>
      <c r="AT83" s="148">
        <f>+[1]Boyacá!R83</f>
        <v>0</v>
      </c>
      <c r="AU83" s="148">
        <f>+[1]Boyacá!AG83</f>
        <v>0</v>
      </c>
      <c r="AV83" s="148">
        <f>+[1]Caldas!Q83</f>
        <v>0</v>
      </c>
      <c r="AW83" s="148">
        <f>+[1]Caldas!R83</f>
        <v>0</v>
      </c>
      <c r="AX83" s="148">
        <f>+[1]Caldas!AG83</f>
        <v>0</v>
      </c>
      <c r="AY83" s="148">
        <f>+[1]Caquetá!Q83</f>
        <v>0</v>
      </c>
      <c r="AZ83" s="148">
        <f>+[1]Caquetá!R83</f>
        <v>0</v>
      </c>
      <c r="BA83" s="148">
        <f>+[1]Caquetá!AG83</f>
        <v>0</v>
      </c>
      <c r="BB83" s="148">
        <f>+[1]Casanare!Q83</f>
        <v>0</v>
      </c>
      <c r="BC83" s="148">
        <f>+[1]Casanare!R83</f>
        <v>0</v>
      </c>
      <c r="BD83" s="148">
        <f>+[1]Casanare!AG83</f>
        <v>0</v>
      </c>
      <c r="BE83" s="148">
        <f>+[1]Cauca!Q83</f>
        <v>0</v>
      </c>
      <c r="BF83" s="148">
        <f>+[1]Cauca!R83</f>
        <v>0</v>
      </c>
      <c r="BG83" s="148">
        <f>+[1]Cauca!AG83</f>
        <v>0</v>
      </c>
      <c r="BH83" s="148">
        <f>+[1]Cesar!Q83</f>
        <v>0</v>
      </c>
      <c r="BI83" s="148">
        <f>+[1]Cesar!R83</f>
        <v>0</v>
      </c>
      <c r="BJ83" s="148">
        <f>+[1]Cesar!AG83</f>
        <v>0</v>
      </c>
      <c r="BK83" s="148">
        <f>+[1]Chocó!Q83</f>
        <v>0</v>
      </c>
      <c r="BL83" s="148">
        <f>+[1]Chocó!R83</f>
        <v>0</v>
      </c>
      <c r="BM83" s="148">
        <f>+[1]Chocó!AG83</f>
        <v>0</v>
      </c>
      <c r="BN83" s="148">
        <f>+[1]Córdoba!Q83</f>
        <v>0</v>
      </c>
      <c r="BO83" s="148">
        <f>+[1]Córdoba!R83</f>
        <v>0</v>
      </c>
      <c r="BP83" s="148">
        <f>+[1]Córdoba!AG83</f>
        <v>0</v>
      </c>
      <c r="BQ83" s="148">
        <f>+[1]Cundinamarca!Q83</f>
        <v>0</v>
      </c>
      <c r="BR83" s="148">
        <f>+[1]Cundinamarca!R83</f>
        <v>0</v>
      </c>
      <c r="BS83" s="148">
        <f>+[1]Cundinamarca!AG83</f>
        <v>0</v>
      </c>
      <c r="BT83" s="148">
        <f>+[1]Guainía!Q83</f>
        <v>0</v>
      </c>
      <c r="BU83" s="148">
        <f>+[1]Guainía!R83</f>
        <v>0</v>
      </c>
      <c r="BV83" s="148">
        <f>+[1]Guainía!AG83</f>
        <v>0</v>
      </c>
      <c r="BW83" s="148">
        <f>+[1]Guaviare!Q83</f>
        <v>0</v>
      </c>
      <c r="BX83" s="148">
        <f>+[1]Guaviare!R83</f>
        <v>0</v>
      </c>
      <c r="BY83" s="148">
        <f>+[1]Guaviare!AG83</f>
        <v>0</v>
      </c>
      <c r="BZ83" s="148">
        <f>+[1]Huila!Q83</f>
        <v>0</v>
      </c>
      <c r="CA83" s="148">
        <f>+[1]Huila!R83</f>
        <v>0</v>
      </c>
      <c r="CB83" s="148">
        <f>+[1]Huila!AG83</f>
        <v>0</v>
      </c>
      <c r="CC83" s="148">
        <f>+'[1]La Guajira'!Q83</f>
        <v>0</v>
      </c>
      <c r="CD83" s="148">
        <f>+'[1]La Guajira'!R83</f>
        <v>0</v>
      </c>
      <c r="CE83" s="148">
        <f>+'[1]La Guajira'!AG83</f>
        <v>0</v>
      </c>
      <c r="CF83" s="148">
        <f>+[1]Magdalena!Q83</f>
        <v>0</v>
      </c>
      <c r="CG83" s="148">
        <f>+[1]Magdalena!R83</f>
        <v>0</v>
      </c>
      <c r="CH83" s="148">
        <f>+[1]Magdalena!AG83</f>
        <v>0</v>
      </c>
      <c r="CI83" s="148">
        <f>+[1]Meta!Q83</f>
        <v>0</v>
      </c>
      <c r="CJ83" s="148">
        <f>+[1]Meta!R83</f>
        <v>0</v>
      </c>
      <c r="CK83" s="148">
        <f>+[1]Meta!AG83</f>
        <v>0</v>
      </c>
      <c r="CL83" s="148">
        <f>+[1]Nariño!Q83</f>
        <v>0</v>
      </c>
      <c r="CM83" s="148">
        <f>+[1]Nariño!R83</f>
        <v>0</v>
      </c>
      <c r="CN83" s="148">
        <f>+[1]Nariño!AG83</f>
        <v>0</v>
      </c>
      <c r="CO83" s="148">
        <f>+'[1]Norte de Santander'!Q83</f>
        <v>0</v>
      </c>
      <c r="CP83" s="148">
        <f>+'[1]Norte de Santander'!R83</f>
        <v>0</v>
      </c>
      <c r="CQ83" s="148">
        <f>+'[1]Norte de Santander'!AG83</f>
        <v>0</v>
      </c>
      <c r="CR83" s="148">
        <f>+[1]Putumayo!Q83</f>
        <v>0</v>
      </c>
      <c r="CS83" s="148">
        <f>+[1]Putumayo!R83</f>
        <v>0</v>
      </c>
      <c r="CT83" s="148">
        <f>+[1]Putumayo!AG83</f>
        <v>0</v>
      </c>
      <c r="CU83" s="148">
        <f>+[1]Quindio!Q83</f>
        <v>0</v>
      </c>
      <c r="CV83" s="148">
        <f>+[1]Quindio!R83</f>
        <v>0</v>
      </c>
      <c r="CW83" s="148">
        <f>+[1]Quindio!AG83</f>
        <v>0</v>
      </c>
      <c r="CX83" s="148">
        <f>+[1]Risaralda!Q83</f>
        <v>0</v>
      </c>
      <c r="CY83" s="148">
        <f>+[1]Risaralda!R83</f>
        <v>0</v>
      </c>
      <c r="CZ83" s="148">
        <f>+[1]Risaralda!AG83</f>
        <v>0</v>
      </c>
      <c r="DA83" s="148">
        <f>+'[1]San Anadrés'!Q83</f>
        <v>0</v>
      </c>
      <c r="DB83" s="148">
        <f>+'[1]San Anadrés'!R83</f>
        <v>0</v>
      </c>
      <c r="DC83" s="148">
        <f>+'[1]San Anadrés'!AG83</f>
        <v>0</v>
      </c>
      <c r="DD83" s="148">
        <f>+[1]Santander!Q83</f>
        <v>0</v>
      </c>
      <c r="DE83" s="148">
        <f>+[1]Santander!R83</f>
        <v>0</v>
      </c>
      <c r="DF83" s="148">
        <f>+[1]Santander!AG83</f>
        <v>0</v>
      </c>
      <c r="DG83" s="148">
        <f>+[1]Sucre!Q83</f>
        <v>0</v>
      </c>
      <c r="DH83" s="148">
        <f>+[1]Sucre!R83</f>
        <v>0</v>
      </c>
      <c r="DI83" s="148">
        <f>+[1]Sucre!AG83</f>
        <v>0</v>
      </c>
      <c r="DJ83" s="148">
        <f>+[1]Tolima!Q83</f>
        <v>0</v>
      </c>
      <c r="DK83" s="148">
        <f>+[1]Tolima!R83</f>
        <v>0</v>
      </c>
      <c r="DL83" s="148">
        <f>+[1]Tolima!AG83</f>
        <v>0</v>
      </c>
      <c r="DM83" s="148">
        <f>+'[1]Valle del Cauca'!Q83</f>
        <v>0</v>
      </c>
      <c r="DN83" s="148">
        <f>+'[1]Valle del Cauca'!R83</f>
        <v>0</v>
      </c>
      <c r="DO83" s="148">
        <f>+'[1]Valle del Cauca'!AG83</f>
        <v>0</v>
      </c>
      <c r="DP83" s="148">
        <f>+[1]Vaupés!Q83</f>
        <v>0</v>
      </c>
      <c r="DQ83" s="148">
        <f>+[1]Vaupés!R83</f>
        <v>0</v>
      </c>
      <c r="DR83" s="148">
        <f>+[1]Vaupés!AG83</f>
        <v>0</v>
      </c>
      <c r="DS83" s="148">
        <f>+[1]Vichada!Q83</f>
        <v>0</v>
      </c>
      <c r="DT83" s="148">
        <f>+[1]Vichada!R83</f>
        <v>0</v>
      </c>
      <c r="DU83" s="148">
        <f>+[1]Vichada!AG83</f>
        <v>0</v>
      </c>
    </row>
    <row r="84" spans="1:125" ht="67.5" hidden="1" x14ac:dyDescent="0.2">
      <c r="A84" s="198" t="s">
        <v>771</v>
      </c>
      <c r="B84" s="149" t="str">
        <f t="shared" si="37"/>
        <v>5-0-33-5</v>
      </c>
      <c r="C84" s="204" t="s">
        <v>772</v>
      </c>
      <c r="D84" s="204" t="s">
        <v>55</v>
      </c>
      <c r="E84" s="204" t="s">
        <v>56</v>
      </c>
      <c r="F84" s="204" t="s">
        <v>962</v>
      </c>
      <c r="G84" s="204" t="s">
        <v>963</v>
      </c>
      <c r="H84" s="135" t="s">
        <v>971</v>
      </c>
      <c r="I84" s="192" t="s">
        <v>872</v>
      </c>
      <c r="J84" s="135">
        <v>86</v>
      </c>
      <c r="K84" s="135">
        <v>10</v>
      </c>
      <c r="L84" s="192" t="s">
        <v>873</v>
      </c>
      <c r="M84" s="148">
        <v>79</v>
      </c>
      <c r="N84" s="192" t="s">
        <v>874</v>
      </c>
      <c r="O84" s="150" t="s">
        <v>57</v>
      </c>
      <c r="P84" s="150" t="s">
        <v>59</v>
      </c>
      <c r="Q84" s="69">
        <f t="shared" si="40"/>
        <v>0</v>
      </c>
      <c r="R84" s="206">
        <f t="shared" si="41"/>
        <v>0</v>
      </c>
      <c r="S84" s="83" t="e">
        <f t="shared" si="39"/>
        <v>#DIV/0!</v>
      </c>
      <c r="T84" s="83">
        <f>+[1]Amazonas!S84+[1]Antioquia!S84+[1]Atantico!S84+[1]Arauca!S84+[1]Bolivar!S84+[1]Boyacá!S84+[1]Caldas!S84+[1]Caquetá!S84+[1]Casanare!S84+[1]Cauca!S84+[1]Cesar!S84+[1]Chocó!S84+[1]Córdoba!S84+[1]Cundinamarca!S84+[1]Guainía!S84+[1]Guaviare!S84+[1]Huila!S84+'[1]La Guajira'!S84+[1]Magdalena!S84+[1]Meta!S84+[1]Nariño!S84+'[1]Norte de Santander'!S84+[1]Putumayo!S84+[1]Quindio!S84+[1]Risaralda!S84+'[1]San Anadrés'!S84+[1]Santander!S84+[1]Sucre!S84+[1]Tolima!S84+'[1]Valle del Cauca'!S84+[1]Vaupés!S84+[1]Vichada!S84</f>
        <v>0</v>
      </c>
      <c r="U84" s="83">
        <f>+[1]Amazonas!T84+[1]Antioquia!T84+[1]Atantico!T84+[1]Arauca!T84+[1]Bolivar!T84+[1]Boyacá!T84+[1]Caldas!T84+[1]Caquetá!T84+[1]Casanare!T84+[1]Cauca!T84+[1]Cesar!T84+[1]Chocó!T84+[1]Córdoba!T84+[1]Cundinamarca!T84+[1]Guainía!T84+[1]Guaviare!T84+[1]Huila!T84+'[1]La Guajira'!T84+[1]Magdalena!T84+[1]Meta!T84+[1]Nariño!T84+'[1]Norte de Santander'!T84+[1]Putumayo!T84+[1]Quindio!T84+[1]Risaralda!T84+'[1]San Anadrés'!T84+[1]Santander!T84+[1]Sucre!T84+[1]Tolima!T84+'[1]Valle del Cauca'!T84+[1]Vaupés!T84+[1]Vichada!T84</f>
        <v>0</v>
      </c>
      <c r="V84" s="148">
        <f t="shared" si="42"/>
        <v>86</v>
      </c>
      <c r="W84" s="148">
        <f t="shared" si="43"/>
        <v>0</v>
      </c>
      <c r="X84" s="148">
        <f>+'[1]Oficinas Nacionales'!Q84</f>
        <v>86</v>
      </c>
      <c r="Y84" s="148">
        <f>+'[1]Oficinas Nacionales'!R84</f>
        <v>79</v>
      </c>
      <c r="Z84" s="148">
        <f>+'[1]Oficinas Nacionales'!AG84</f>
        <v>0</v>
      </c>
      <c r="AA84" s="148">
        <f t="shared" si="44"/>
        <v>0</v>
      </c>
      <c r="AB84" s="148">
        <f t="shared" si="44"/>
        <v>0</v>
      </c>
      <c r="AC84" s="148">
        <f t="shared" si="44"/>
        <v>0</v>
      </c>
      <c r="AD84" s="148">
        <f>+[1]Amazonas!Q84</f>
        <v>0</v>
      </c>
      <c r="AE84" s="148">
        <f>+[1]Amazonas!R84</f>
        <v>0</v>
      </c>
      <c r="AF84" s="148">
        <f>+[1]Amazonas!AG84</f>
        <v>0</v>
      </c>
      <c r="AG84" s="148">
        <f>+[1]Antioquia!Q84</f>
        <v>0</v>
      </c>
      <c r="AH84" s="148">
        <f>+[1]Antioquia!R84</f>
        <v>0</v>
      </c>
      <c r="AI84" s="148">
        <f>+[1]Antioquia!AG84</f>
        <v>0</v>
      </c>
      <c r="AJ84" s="148">
        <f>+[1]Atantico!Q84</f>
        <v>0</v>
      </c>
      <c r="AK84" s="148">
        <f>+[1]Atantico!R84</f>
        <v>0</v>
      </c>
      <c r="AL84" s="148">
        <f>+[1]Atantico!AG84</f>
        <v>0</v>
      </c>
      <c r="AM84" s="148">
        <f>+[1]Arauca!Q84</f>
        <v>0</v>
      </c>
      <c r="AN84" s="148">
        <f>+[1]Arauca!R84</f>
        <v>0</v>
      </c>
      <c r="AO84" s="148">
        <f>+[1]Arauca!AG84</f>
        <v>0</v>
      </c>
      <c r="AP84" s="148">
        <f>+[1]Bolivar!Q84</f>
        <v>0</v>
      </c>
      <c r="AQ84" s="148">
        <f>+[1]Bolivar!R84</f>
        <v>0</v>
      </c>
      <c r="AR84" s="148">
        <f>+[1]Bolivar!AG84</f>
        <v>0</v>
      </c>
      <c r="AS84" s="148">
        <f>+[1]Boyacá!Q84</f>
        <v>0</v>
      </c>
      <c r="AT84" s="148">
        <f>+[1]Boyacá!R84</f>
        <v>0</v>
      </c>
      <c r="AU84" s="148">
        <f>+[1]Boyacá!AG84</f>
        <v>0</v>
      </c>
      <c r="AV84" s="148">
        <f>+[1]Caldas!Q84</f>
        <v>0</v>
      </c>
      <c r="AW84" s="148">
        <f>+[1]Caldas!R84</f>
        <v>0</v>
      </c>
      <c r="AX84" s="148">
        <f>+[1]Caldas!AG84</f>
        <v>0</v>
      </c>
      <c r="AY84" s="148">
        <f>+[1]Caquetá!Q84</f>
        <v>0</v>
      </c>
      <c r="AZ84" s="148">
        <f>+[1]Caquetá!R84</f>
        <v>0</v>
      </c>
      <c r="BA84" s="148">
        <f>+[1]Caquetá!AG84</f>
        <v>0</v>
      </c>
      <c r="BB84" s="148">
        <f>+[1]Casanare!Q84</f>
        <v>0</v>
      </c>
      <c r="BC84" s="148">
        <f>+[1]Casanare!R84</f>
        <v>0</v>
      </c>
      <c r="BD84" s="148">
        <f>+[1]Casanare!AG84</f>
        <v>0</v>
      </c>
      <c r="BE84" s="148">
        <f>+[1]Cauca!Q84</f>
        <v>0</v>
      </c>
      <c r="BF84" s="148">
        <f>+[1]Cauca!R84</f>
        <v>0</v>
      </c>
      <c r="BG84" s="148">
        <f>+[1]Cauca!AG84</f>
        <v>0</v>
      </c>
      <c r="BH84" s="148">
        <f>+[1]Cesar!Q84</f>
        <v>0</v>
      </c>
      <c r="BI84" s="148">
        <f>+[1]Cesar!R84</f>
        <v>0</v>
      </c>
      <c r="BJ84" s="148">
        <f>+[1]Cesar!AG84</f>
        <v>0</v>
      </c>
      <c r="BK84" s="148">
        <f>+[1]Chocó!Q84</f>
        <v>0</v>
      </c>
      <c r="BL84" s="148">
        <f>+[1]Chocó!R84</f>
        <v>0</v>
      </c>
      <c r="BM84" s="148">
        <f>+[1]Chocó!AG84</f>
        <v>0</v>
      </c>
      <c r="BN84" s="148">
        <f>+[1]Córdoba!Q84</f>
        <v>0</v>
      </c>
      <c r="BO84" s="148">
        <f>+[1]Córdoba!R84</f>
        <v>0</v>
      </c>
      <c r="BP84" s="148">
        <f>+[1]Córdoba!AG84</f>
        <v>0</v>
      </c>
      <c r="BQ84" s="148">
        <f>+[1]Cundinamarca!Q84</f>
        <v>0</v>
      </c>
      <c r="BR84" s="148">
        <f>+[1]Cundinamarca!R84</f>
        <v>0</v>
      </c>
      <c r="BS84" s="148">
        <f>+[1]Cundinamarca!AG84</f>
        <v>0</v>
      </c>
      <c r="BT84" s="148">
        <f>+[1]Guainía!Q84</f>
        <v>0</v>
      </c>
      <c r="BU84" s="148">
        <f>+[1]Guainía!R84</f>
        <v>0</v>
      </c>
      <c r="BV84" s="148">
        <f>+[1]Guainía!AG84</f>
        <v>0</v>
      </c>
      <c r="BW84" s="148">
        <f>+[1]Guaviare!Q84</f>
        <v>0</v>
      </c>
      <c r="BX84" s="148">
        <f>+[1]Guaviare!R84</f>
        <v>0</v>
      </c>
      <c r="BY84" s="148">
        <f>+[1]Guaviare!AG84</f>
        <v>0</v>
      </c>
      <c r="BZ84" s="148">
        <f>+[1]Huila!Q84</f>
        <v>0</v>
      </c>
      <c r="CA84" s="148">
        <f>+[1]Huila!R84</f>
        <v>0</v>
      </c>
      <c r="CB84" s="148">
        <f>+[1]Huila!AG84</f>
        <v>0</v>
      </c>
      <c r="CC84" s="148">
        <f>+'[1]La Guajira'!Q84</f>
        <v>0</v>
      </c>
      <c r="CD84" s="148">
        <f>+'[1]La Guajira'!R84</f>
        <v>0</v>
      </c>
      <c r="CE84" s="148">
        <f>+'[1]La Guajira'!AG84</f>
        <v>0</v>
      </c>
      <c r="CF84" s="148">
        <f>+[1]Magdalena!Q84</f>
        <v>0</v>
      </c>
      <c r="CG84" s="148">
        <f>+[1]Magdalena!R84</f>
        <v>0</v>
      </c>
      <c r="CH84" s="148">
        <f>+[1]Magdalena!AG84</f>
        <v>0</v>
      </c>
      <c r="CI84" s="148">
        <f>+[1]Meta!Q84</f>
        <v>0</v>
      </c>
      <c r="CJ84" s="148">
        <f>+[1]Meta!R84</f>
        <v>0</v>
      </c>
      <c r="CK84" s="148">
        <f>+[1]Meta!AG84</f>
        <v>0</v>
      </c>
      <c r="CL84" s="148">
        <f>+[1]Nariño!Q84</f>
        <v>0</v>
      </c>
      <c r="CM84" s="148">
        <f>+[1]Nariño!R84</f>
        <v>0</v>
      </c>
      <c r="CN84" s="148">
        <f>+[1]Nariño!AG84</f>
        <v>0</v>
      </c>
      <c r="CO84" s="148">
        <f>+'[1]Norte de Santander'!Q84</f>
        <v>0</v>
      </c>
      <c r="CP84" s="148">
        <f>+'[1]Norte de Santander'!R84</f>
        <v>0</v>
      </c>
      <c r="CQ84" s="148">
        <f>+'[1]Norte de Santander'!AG84</f>
        <v>0</v>
      </c>
      <c r="CR84" s="148">
        <f>+[1]Putumayo!Q84</f>
        <v>0</v>
      </c>
      <c r="CS84" s="148">
        <f>+[1]Putumayo!R84</f>
        <v>0</v>
      </c>
      <c r="CT84" s="148">
        <f>+[1]Putumayo!AG84</f>
        <v>0</v>
      </c>
      <c r="CU84" s="148">
        <f>+[1]Quindio!Q84</f>
        <v>0</v>
      </c>
      <c r="CV84" s="148">
        <f>+[1]Quindio!R84</f>
        <v>0</v>
      </c>
      <c r="CW84" s="148">
        <f>+[1]Quindio!AG84</f>
        <v>0</v>
      </c>
      <c r="CX84" s="148">
        <f>+[1]Risaralda!Q84</f>
        <v>0</v>
      </c>
      <c r="CY84" s="148">
        <f>+[1]Risaralda!R84</f>
        <v>0</v>
      </c>
      <c r="CZ84" s="148">
        <f>+[1]Risaralda!AG84</f>
        <v>0</v>
      </c>
      <c r="DA84" s="148">
        <f>+'[1]San Anadrés'!Q84</f>
        <v>0</v>
      </c>
      <c r="DB84" s="148">
        <f>+'[1]San Anadrés'!R84</f>
        <v>0</v>
      </c>
      <c r="DC84" s="148">
        <f>+'[1]San Anadrés'!AG84</f>
        <v>0</v>
      </c>
      <c r="DD84" s="148">
        <f>+[1]Santander!Q84</f>
        <v>0</v>
      </c>
      <c r="DE84" s="148">
        <f>+[1]Santander!R84</f>
        <v>0</v>
      </c>
      <c r="DF84" s="148">
        <f>+[1]Santander!AG84</f>
        <v>0</v>
      </c>
      <c r="DG84" s="148">
        <f>+[1]Sucre!Q84</f>
        <v>0</v>
      </c>
      <c r="DH84" s="148">
        <f>+[1]Sucre!R84</f>
        <v>0</v>
      </c>
      <c r="DI84" s="148">
        <f>+[1]Sucre!AG84</f>
        <v>0</v>
      </c>
      <c r="DJ84" s="148">
        <f>+[1]Tolima!Q84</f>
        <v>0</v>
      </c>
      <c r="DK84" s="148">
        <f>+[1]Tolima!R84</f>
        <v>0</v>
      </c>
      <c r="DL84" s="148">
        <f>+[1]Tolima!AG84</f>
        <v>0</v>
      </c>
      <c r="DM84" s="148">
        <f>+'[1]Valle del Cauca'!Q84</f>
        <v>0</v>
      </c>
      <c r="DN84" s="148">
        <f>+'[1]Valle del Cauca'!R84</f>
        <v>0</v>
      </c>
      <c r="DO84" s="148">
        <f>+'[1]Valle del Cauca'!AG84</f>
        <v>0</v>
      </c>
      <c r="DP84" s="148">
        <f>+[1]Vaupés!Q84</f>
        <v>0</v>
      </c>
      <c r="DQ84" s="148">
        <f>+[1]Vaupés!R84</f>
        <v>0</v>
      </c>
      <c r="DR84" s="148">
        <f>+[1]Vaupés!AG84</f>
        <v>0</v>
      </c>
      <c r="DS84" s="148">
        <f>+[1]Vichada!Q84</f>
        <v>0</v>
      </c>
      <c r="DT84" s="148">
        <f>+[1]Vichada!R84</f>
        <v>0</v>
      </c>
      <c r="DU84" s="148">
        <f>+[1]Vichada!AG84</f>
        <v>0</v>
      </c>
    </row>
    <row r="85" spans="1:125" ht="45" hidden="1" x14ac:dyDescent="0.2">
      <c r="A85" s="198" t="s">
        <v>771</v>
      </c>
      <c r="B85" s="149" t="str">
        <f t="shared" si="37"/>
        <v>5-0-33-6</v>
      </c>
      <c r="C85" s="204" t="s">
        <v>772</v>
      </c>
      <c r="D85" s="204" t="s">
        <v>55</v>
      </c>
      <c r="E85" s="204" t="s">
        <v>56</v>
      </c>
      <c r="F85" s="204" t="s">
        <v>962</v>
      </c>
      <c r="G85" s="204" t="s">
        <v>963</v>
      </c>
      <c r="H85" s="135" t="s">
        <v>972</v>
      </c>
      <c r="I85" s="192" t="s">
        <v>973</v>
      </c>
      <c r="J85" s="148">
        <v>7478</v>
      </c>
      <c r="K85" s="135">
        <v>10</v>
      </c>
      <c r="L85" s="192" t="s">
        <v>877</v>
      </c>
      <c r="M85" s="148">
        <v>6798</v>
      </c>
      <c r="N85" s="150" t="s">
        <v>878</v>
      </c>
      <c r="O85" s="150" t="s">
        <v>57</v>
      </c>
      <c r="P85" s="150" t="s">
        <v>851</v>
      </c>
      <c r="Q85" s="69">
        <f t="shared" si="40"/>
        <v>0</v>
      </c>
      <c r="R85" s="206">
        <f t="shared" si="41"/>
        <v>0</v>
      </c>
      <c r="S85" s="83" t="e">
        <f t="shared" si="39"/>
        <v>#DIV/0!</v>
      </c>
      <c r="T85" s="83">
        <f>+[1]Amazonas!S85+[1]Antioquia!S85+[1]Atantico!S85+[1]Arauca!S85+[1]Bolivar!S85+[1]Boyacá!S85+[1]Caldas!S85+[1]Caquetá!S85+[1]Casanare!S85+[1]Cauca!S85+[1]Cesar!S85+[1]Chocó!S85+[1]Córdoba!S85+[1]Cundinamarca!S85+[1]Guainía!S85+[1]Guaviare!S85+[1]Huila!S85+'[1]La Guajira'!S85+[1]Magdalena!S85+[1]Meta!S85+[1]Nariño!S85+'[1]Norte de Santander'!S85+[1]Putumayo!S85+[1]Quindio!S85+[1]Risaralda!S85+'[1]San Anadrés'!S85+[1]Santander!S85+[1]Sucre!S85+[1]Tolima!S85+'[1]Valle del Cauca'!S85+[1]Vaupés!S85+[1]Vichada!S85</f>
        <v>0</v>
      </c>
      <c r="U85" s="83">
        <f>+[1]Amazonas!T85+[1]Antioquia!T85+[1]Atantico!T85+[1]Arauca!T85+[1]Bolivar!T85+[1]Boyacá!T85+[1]Caldas!T85+[1]Caquetá!T85+[1]Casanare!T85+[1]Cauca!T85+[1]Cesar!T85+[1]Chocó!T85+[1]Córdoba!T85+[1]Cundinamarca!T85+[1]Guainía!T85+[1]Guaviare!T85+[1]Huila!T85+'[1]La Guajira'!T85+[1]Magdalena!T85+[1]Meta!T85+[1]Nariño!T85+'[1]Norte de Santander'!T85+[1]Putumayo!T85+[1]Quindio!T85+[1]Risaralda!T85+'[1]San Anadrés'!T85+[1]Santander!T85+[1]Sucre!T85+[1]Tolima!T85+'[1]Valle del Cauca'!T85+[1]Vaupés!T85+[1]Vichada!T85</f>
        <v>0</v>
      </c>
      <c r="V85" s="148">
        <f t="shared" si="42"/>
        <v>7478</v>
      </c>
      <c r="W85" s="148">
        <f t="shared" si="43"/>
        <v>0</v>
      </c>
      <c r="X85" s="148">
        <f>+'[1]Oficinas Nacionales'!Q85</f>
        <v>7478</v>
      </c>
      <c r="Y85" s="148">
        <f>+'[1]Oficinas Nacionales'!R85</f>
        <v>6798</v>
      </c>
      <c r="Z85" s="148">
        <f>+'[1]Oficinas Nacionales'!AG85</f>
        <v>0</v>
      </c>
      <c r="AA85" s="148">
        <f t="shared" si="44"/>
        <v>0</v>
      </c>
      <c r="AB85" s="148">
        <f t="shared" si="44"/>
        <v>0</v>
      </c>
      <c r="AC85" s="148">
        <f t="shared" si="44"/>
        <v>0</v>
      </c>
      <c r="AD85" s="148">
        <f>+[1]Amazonas!Q85</f>
        <v>0</v>
      </c>
      <c r="AE85" s="148">
        <f>+[1]Amazonas!R85</f>
        <v>0</v>
      </c>
      <c r="AF85" s="148">
        <f>+[1]Amazonas!AG85</f>
        <v>0</v>
      </c>
      <c r="AG85" s="148">
        <f>+[1]Antioquia!Q85</f>
        <v>0</v>
      </c>
      <c r="AH85" s="148">
        <f>+[1]Antioquia!R85</f>
        <v>0</v>
      </c>
      <c r="AI85" s="148">
        <f>+[1]Antioquia!AG85</f>
        <v>0</v>
      </c>
      <c r="AJ85" s="148">
        <f>+[1]Atantico!Q85</f>
        <v>0</v>
      </c>
      <c r="AK85" s="148">
        <f>+[1]Atantico!R85</f>
        <v>0</v>
      </c>
      <c r="AL85" s="148">
        <f>+[1]Atantico!AG85</f>
        <v>0</v>
      </c>
      <c r="AM85" s="148">
        <f>+[1]Arauca!Q85</f>
        <v>0</v>
      </c>
      <c r="AN85" s="148">
        <f>+[1]Arauca!R85</f>
        <v>0</v>
      </c>
      <c r="AO85" s="148">
        <f>+[1]Arauca!AG85</f>
        <v>0</v>
      </c>
      <c r="AP85" s="148">
        <f>+[1]Bolivar!Q85</f>
        <v>0</v>
      </c>
      <c r="AQ85" s="148">
        <f>+[1]Bolivar!R85</f>
        <v>0</v>
      </c>
      <c r="AR85" s="148">
        <f>+[1]Bolivar!AG85</f>
        <v>0</v>
      </c>
      <c r="AS85" s="148">
        <f>+[1]Boyacá!Q85</f>
        <v>0</v>
      </c>
      <c r="AT85" s="148">
        <f>+[1]Boyacá!R85</f>
        <v>0</v>
      </c>
      <c r="AU85" s="148">
        <f>+[1]Boyacá!AG85</f>
        <v>0</v>
      </c>
      <c r="AV85" s="148">
        <f>+[1]Caldas!Q85</f>
        <v>0</v>
      </c>
      <c r="AW85" s="148">
        <f>+[1]Caldas!R85</f>
        <v>0</v>
      </c>
      <c r="AX85" s="148">
        <f>+[1]Caldas!AG85</f>
        <v>0</v>
      </c>
      <c r="AY85" s="148">
        <f>+[1]Caquetá!Q85</f>
        <v>0</v>
      </c>
      <c r="AZ85" s="148">
        <f>+[1]Caquetá!R85</f>
        <v>0</v>
      </c>
      <c r="BA85" s="148">
        <f>+[1]Caquetá!AG85</f>
        <v>0</v>
      </c>
      <c r="BB85" s="148">
        <f>+[1]Casanare!Q85</f>
        <v>0</v>
      </c>
      <c r="BC85" s="148">
        <f>+[1]Casanare!R85</f>
        <v>0</v>
      </c>
      <c r="BD85" s="148">
        <f>+[1]Casanare!AG85</f>
        <v>0</v>
      </c>
      <c r="BE85" s="148">
        <f>+[1]Cauca!Q85</f>
        <v>0</v>
      </c>
      <c r="BF85" s="148">
        <f>+[1]Cauca!R85</f>
        <v>0</v>
      </c>
      <c r="BG85" s="148">
        <f>+[1]Cauca!AG85</f>
        <v>0</v>
      </c>
      <c r="BH85" s="148">
        <f>+[1]Cesar!Q85</f>
        <v>0</v>
      </c>
      <c r="BI85" s="148">
        <f>+[1]Cesar!R85</f>
        <v>0</v>
      </c>
      <c r="BJ85" s="148">
        <f>+[1]Cesar!AG85</f>
        <v>0</v>
      </c>
      <c r="BK85" s="148">
        <f>+[1]Chocó!Q85</f>
        <v>0</v>
      </c>
      <c r="BL85" s="148">
        <f>+[1]Chocó!R85</f>
        <v>0</v>
      </c>
      <c r="BM85" s="148">
        <f>+[1]Chocó!AG85</f>
        <v>0</v>
      </c>
      <c r="BN85" s="148">
        <f>+[1]Córdoba!Q85</f>
        <v>0</v>
      </c>
      <c r="BO85" s="148">
        <f>+[1]Córdoba!R85</f>
        <v>0</v>
      </c>
      <c r="BP85" s="148">
        <f>+[1]Córdoba!AG85</f>
        <v>0</v>
      </c>
      <c r="BQ85" s="148">
        <f>+[1]Cundinamarca!Q85</f>
        <v>0</v>
      </c>
      <c r="BR85" s="148">
        <f>+[1]Cundinamarca!R85</f>
        <v>0</v>
      </c>
      <c r="BS85" s="148">
        <f>+[1]Cundinamarca!AG85</f>
        <v>0</v>
      </c>
      <c r="BT85" s="148">
        <f>+[1]Guainía!Q85</f>
        <v>0</v>
      </c>
      <c r="BU85" s="148">
        <f>+[1]Guainía!R85</f>
        <v>0</v>
      </c>
      <c r="BV85" s="148">
        <f>+[1]Guainía!AG85</f>
        <v>0</v>
      </c>
      <c r="BW85" s="148">
        <f>+[1]Guaviare!Q85</f>
        <v>0</v>
      </c>
      <c r="BX85" s="148">
        <f>+[1]Guaviare!R85</f>
        <v>0</v>
      </c>
      <c r="BY85" s="148">
        <f>+[1]Guaviare!AG85</f>
        <v>0</v>
      </c>
      <c r="BZ85" s="148">
        <f>+[1]Huila!Q85</f>
        <v>0</v>
      </c>
      <c r="CA85" s="148">
        <f>+[1]Huila!R85</f>
        <v>0</v>
      </c>
      <c r="CB85" s="148">
        <f>+[1]Huila!AG85</f>
        <v>0</v>
      </c>
      <c r="CC85" s="148">
        <f>+'[1]La Guajira'!Q85</f>
        <v>0</v>
      </c>
      <c r="CD85" s="148">
        <f>+'[1]La Guajira'!R85</f>
        <v>0</v>
      </c>
      <c r="CE85" s="148">
        <f>+'[1]La Guajira'!AG85</f>
        <v>0</v>
      </c>
      <c r="CF85" s="148">
        <f>+[1]Magdalena!Q85</f>
        <v>0</v>
      </c>
      <c r="CG85" s="148">
        <f>+[1]Magdalena!R85</f>
        <v>0</v>
      </c>
      <c r="CH85" s="148">
        <f>+[1]Magdalena!AG85</f>
        <v>0</v>
      </c>
      <c r="CI85" s="148">
        <f>+[1]Meta!Q85</f>
        <v>0</v>
      </c>
      <c r="CJ85" s="148">
        <f>+[1]Meta!R85</f>
        <v>0</v>
      </c>
      <c r="CK85" s="148">
        <f>+[1]Meta!AG85</f>
        <v>0</v>
      </c>
      <c r="CL85" s="148">
        <f>+[1]Nariño!Q85</f>
        <v>0</v>
      </c>
      <c r="CM85" s="148">
        <f>+[1]Nariño!R85</f>
        <v>0</v>
      </c>
      <c r="CN85" s="148">
        <f>+[1]Nariño!AG85</f>
        <v>0</v>
      </c>
      <c r="CO85" s="148">
        <f>+'[1]Norte de Santander'!Q85</f>
        <v>0</v>
      </c>
      <c r="CP85" s="148">
        <f>+'[1]Norte de Santander'!R85</f>
        <v>0</v>
      </c>
      <c r="CQ85" s="148">
        <f>+'[1]Norte de Santander'!AG85</f>
        <v>0</v>
      </c>
      <c r="CR85" s="148">
        <f>+[1]Putumayo!Q85</f>
        <v>0</v>
      </c>
      <c r="CS85" s="148">
        <f>+[1]Putumayo!R85</f>
        <v>0</v>
      </c>
      <c r="CT85" s="148">
        <f>+[1]Putumayo!AG85</f>
        <v>0</v>
      </c>
      <c r="CU85" s="148">
        <f>+[1]Quindio!Q85</f>
        <v>0</v>
      </c>
      <c r="CV85" s="148">
        <f>+[1]Quindio!R85</f>
        <v>0</v>
      </c>
      <c r="CW85" s="148">
        <f>+[1]Quindio!AG85</f>
        <v>0</v>
      </c>
      <c r="CX85" s="148">
        <f>+[1]Risaralda!Q85</f>
        <v>0</v>
      </c>
      <c r="CY85" s="148">
        <f>+[1]Risaralda!R85</f>
        <v>0</v>
      </c>
      <c r="CZ85" s="148">
        <f>+[1]Risaralda!AG85</f>
        <v>0</v>
      </c>
      <c r="DA85" s="148">
        <f>+'[1]San Anadrés'!Q85</f>
        <v>0</v>
      </c>
      <c r="DB85" s="148">
        <f>+'[1]San Anadrés'!R85</f>
        <v>0</v>
      </c>
      <c r="DC85" s="148">
        <f>+'[1]San Anadrés'!AG85</f>
        <v>0</v>
      </c>
      <c r="DD85" s="148">
        <f>+[1]Santander!Q85</f>
        <v>0</v>
      </c>
      <c r="DE85" s="148">
        <f>+[1]Santander!R85</f>
        <v>0</v>
      </c>
      <c r="DF85" s="148">
        <f>+[1]Santander!AG85</f>
        <v>0</v>
      </c>
      <c r="DG85" s="148">
        <f>+[1]Sucre!Q85</f>
        <v>0</v>
      </c>
      <c r="DH85" s="148">
        <f>+[1]Sucre!R85</f>
        <v>0</v>
      </c>
      <c r="DI85" s="148">
        <f>+[1]Sucre!AG85</f>
        <v>0</v>
      </c>
      <c r="DJ85" s="148">
        <f>+[1]Tolima!Q85</f>
        <v>0</v>
      </c>
      <c r="DK85" s="148">
        <f>+[1]Tolima!R85</f>
        <v>0</v>
      </c>
      <c r="DL85" s="148">
        <f>+[1]Tolima!AG85</f>
        <v>0</v>
      </c>
      <c r="DM85" s="148">
        <f>+'[1]Valle del Cauca'!Q85</f>
        <v>0</v>
      </c>
      <c r="DN85" s="148">
        <f>+'[1]Valle del Cauca'!R85</f>
        <v>0</v>
      </c>
      <c r="DO85" s="148">
        <f>+'[1]Valle del Cauca'!AG85</f>
        <v>0</v>
      </c>
      <c r="DP85" s="148">
        <f>+[1]Vaupés!Q85</f>
        <v>0</v>
      </c>
      <c r="DQ85" s="148">
        <f>+[1]Vaupés!R85</f>
        <v>0</v>
      </c>
      <c r="DR85" s="148">
        <f>+[1]Vaupés!AG85</f>
        <v>0</v>
      </c>
      <c r="DS85" s="148">
        <f>+[1]Vichada!Q85</f>
        <v>0</v>
      </c>
      <c r="DT85" s="148">
        <f>+[1]Vichada!R85</f>
        <v>0</v>
      </c>
      <c r="DU85" s="148">
        <f>+[1]Vichada!AG85</f>
        <v>0</v>
      </c>
    </row>
    <row r="86" spans="1:125" ht="45" hidden="1" x14ac:dyDescent="0.2">
      <c r="A86" s="198" t="s">
        <v>771</v>
      </c>
      <c r="B86" s="149" t="str">
        <f t="shared" si="37"/>
        <v>5-0-33-7</v>
      </c>
      <c r="C86" s="204" t="s">
        <v>772</v>
      </c>
      <c r="D86" s="204" t="s">
        <v>55</v>
      </c>
      <c r="E86" s="204" t="s">
        <v>56</v>
      </c>
      <c r="F86" s="204" t="s">
        <v>962</v>
      </c>
      <c r="G86" s="204" t="s">
        <v>963</v>
      </c>
      <c r="H86" s="135" t="s">
        <v>974</v>
      </c>
      <c r="I86" s="192" t="s">
        <v>975</v>
      </c>
      <c r="J86" s="148">
        <v>13270</v>
      </c>
      <c r="K86" s="135">
        <v>10</v>
      </c>
      <c r="L86" s="192" t="s">
        <v>881</v>
      </c>
      <c r="M86" s="148">
        <v>12064</v>
      </c>
      <c r="N86" s="150" t="s">
        <v>882</v>
      </c>
      <c r="O86" s="150" t="s">
        <v>57</v>
      </c>
      <c r="P86" s="150" t="s">
        <v>60</v>
      </c>
      <c r="Q86" s="69">
        <f t="shared" si="40"/>
        <v>0</v>
      </c>
      <c r="R86" s="206">
        <f t="shared" si="41"/>
        <v>0</v>
      </c>
      <c r="S86" s="83" t="e">
        <f t="shared" si="39"/>
        <v>#DIV/0!</v>
      </c>
      <c r="T86" s="83">
        <f>+[1]Amazonas!S86+[1]Antioquia!S86+[1]Atantico!S86+[1]Arauca!S86+[1]Bolivar!S86+[1]Boyacá!S86+[1]Caldas!S86+[1]Caquetá!S86+[1]Casanare!S86+[1]Cauca!S86+[1]Cesar!S86+[1]Chocó!S86+[1]Córdoba!S86+[1]Cundinamarca!S86+[1]Guainía!S86+[1]Guaviare!S86+[1]Huila!S86+'[1]La Guajira'!S86+[1]Magdalena!S86+[1]Meta!S86+[1]Nariño!S86+'[1]Norte de Santander'!S86+[1]Putumayo!S86+[1]Quindio!S86+[1]Risaralda!S86+'[1]San Anadrés'!S86+[1]Santander!S86+[1]Sucre!S86+[1]Tolima!S86+'[1]Valle del Cauca'!S86+[1]Vaupés!S86+[1]Vichada!S86</f>
        <v>0</v>
      </c>
      <c r="U86" s="83">
        <f>+[1]Amazonas!T86+[1]Antioquia!T86+[1]Atantico!T86+[1]Arauca!T86+[1]Bolivar!T86+[1]Boyacá!T86+[1]Caldas!T86+[1]Caquetá!T86+[1]Casanare!T86+[1]Cauca!T86+[1]Cesar!T86+[1]Chocó!T86+[1]Córdoba!T86+[1]Cundinamarca!T86+[1]Guainía!T86+[1]Guaviare!T86+[1]Huila!T86+'[1]La Guajira'!T86+[1]Magdalena!T86+[1]Meta!T86+[1]Nariño!T86+'[1]Norte de Santander'!T86+[1]Putumayo!T86+[1]Quindio!T86+[1]Risaralda!T86+'[1]San Anadrés'!T86+[1]Santander!T86+[1]Sucre!T86+[1]Tolima!T86+'[1]Valle del Cauca'!T86+[1]Vaupés!T86+[1]Vichada!T86</f>
        <v>0</v>
      </c>
      <c r="V86" s="148">
        <f t="shared" si="42"/>
        <v>13270</v>
      </c>
      <c r="W86" s="148">
        <f t="shared" si="43"/>
        <v>0</v>
      </c>
      <c r="X86" s="148">
        <f>+'[1]Oficinas Nacionales'!Q86</f>
        <v>13270</v>
      </c>
      <c r="Y86" s="148">
        <f>+'[1]Oficinas Nacionales'!R86</f>
        <v>12064</v>
      </c>
      <c r="Z86" s="148">
        <f>+'[1]Oficinas Nacionales'!AG86</f>
        <v>0</v>
      </c>
      <c r="AA86" s="148">
        <f t="shared" si="44"/>
        <v>0</v>
      </c>
      <c r="AB86" s="148">
        <f t="shared" si="44"/>
        <v>0</v>
      </c>
      <c r="AC86" s="148">
        <f t="shared" si="44"/>
        <v>0</v>
      </c>
      <c r="AD86" s="148">
        <f>+[1]Amazonas!Q86</f>
        <v>0</v>
      </c>
      <c r="AE86" s="148">
        <f>+[1]Amazonas!R86</f>
        <v>0</v>
      </c>
      <c r="AF86" s="148">
        <f>+[1]Amazonas!AG86</f>
        <v>0</v>
      </c>
      <c r="AG86" s="148">
        <f>+[1]Antioquia!Q86</f>
        <v>0</v>
      </c>
      <c r="AH86" s="148">
        <f>+[1]Antioquia!R86</f>
        <v>0</v>
      </c>
      <c r="AI86" s="148">
        <f>+[1]Antioquia!AG86</f>
        <v>0</v>
      </c>
      <c r="AJ86" s="148">
        <f>+[1]Atantico!Q86</f>
        <v>0</v>
      </c>
      <c r="AK86" s="148">
        <f>+[1]Atantico!R86</f>
        <v>0</v>
      </c>
      <c r="AL86" s="148">
        <f>+[1]Atantico!AG86</f>
        <v>0</v>
      </c>
      <c r="AM86" s="148">
        <f>+[1]Arauca!Q86</f>
        <v>0</v>
      </c>
      <c r="AN86" s="148">
        <f>+[1]Arauca!R86</f>
        <v>0</v>
      </c>
      <c r="AO86" s="148">
        <f>+[1]Arauca!AG86</f>
        <v>0</v>
      </c>
      <c r="AP86" s="148">
        <f>+[1]Bolivar!Q86</f>
        <v>0</v>
      </c>
      <c r="AQ86" s="148">
        <f>+[1]Bolivar!R86</f>
        <v>0</v>
      </c>
      <c r="AR86" s="148">
        <f>+[1]Bolivar!AG86</f>
        <v>0</v>
      </c>
      <c r="AS86" s="148">
        <f>+[1]Boyacá!Q86</f>
        <v>0</v>
      </c>
      <c r="AT86" s="148">
        <f>+[1]Boyacá!R86</f>
        <v>0</v>
      </c>
      <c r="AU86" s="148">
        <f>+[1]Boyacá!AG86</f>
        <v>0</v>
      </c>
      <c r="AV86" s="148">
        <f>+[1]Caldas!Q86</f>
        <v>0</v>
      </c>
      <c r="AW86" s="148">
        <f>+[1]Caldas!R86</f>
        <v>0</v>
      </c>
      <c r="AX86" s="148">
        <f>+[1]Caldas!AG86</f>
        <v>0</v>
      </c>
      <c r="AY86" s="148">
        <f>+[1]Caquetá!Q86</f>
        <v>0</v>
      </c>
      <c r="AZ86" s="148">
        <f>+[1]Caquetá!R86</f>
        <v>0</v>
      </c>
      <c r="BA86" s="148">
        <f>+[1]Caquetá!AG86</f>
        <v>0</v>
      </c>
      <c r="BB86" s="148">
        <f>+[1]Casanare!Q86</f>
        <v>0</v>
      </c>
      <c r="BC86" s="148">
        <f>+[1]Casanare!R86</f>
        <v>0</v>
      </c>
      <c r="BD86" s="148">
        <f>+[1]Casanare!AG86</f>
        <v>0</v>
      </c>
      <c r="BE86" s="148">
        <f>+[1]Cauca!Q86</f>
        <v>0</v>
      </c>
      <c r="BF86" s="148">
        <f>+[1]Cauca!R86</f>
        <v>0</v>
      </c>
      <c r="BG86" s="148">
        <f>+[1]Cauca!AG86</f>
        <v>0</v>
      </c>
      <c r="BH86" s="148">
        <f>+[1]Cesar!Q86</f>
        <v>0</v>
      </c>
      <c r="BI86" s="148">
        <f>+[1]Cesar!R86</f>
        <v>0</v>
      </c>
      <c r="BJ86" s="148">
        <f>+[1]Cesar!AG86</f>
        <v>0</v>
      </c>
      <c r="BK86" s="148">
        <f>+[1]Chocó!Q86</f>
        <v>0</v>
      </c>
      <c r="BL86" s="148">
        <f>+[1]Chocó!R86</f>
        <v>0</v>
      </c>
      <c r="BM86" s="148">
        <f>+[1]Chocó!AG86</f>
        <v>0</v>
      </c>
      <c r="BN86" s="148">
        <f>+[1]Córdoba!Q86</f>
        <v>0</v>
      </c>
      <c r="BO86" s="148">
        <f>+[1]Córdoba!R86</f>
        <v>0</v>
      </c>
      <c r="BP86" s="148">
        <f>+[1]Córdoba!AG86</f>
        <v>0</v>
      </c>
      <c r="BQ86" s="148">
        <f>+[1]Cundinamarca!Q86</f>
        <v>0</v>
      </c>
      <c r="BR86" s="148">
        <f>+[1]Cundinamarca!R86</f>
        <v>0</v>
      </c>
      <c r="BS86" s="148">
        <f>+[1]Cundinamarca!AG86</f>
        <v>0</v>
      </c>
      <c r="BT86" s="148">
        <f>+[1]Guainía!Q86</f>
        <v>0</v>
      </c>
      <c r="BU86" s="148">
        <f>+[1]Guainía!R86</f>
        <v>0</v>
      </c>
      <c r="BV86" s="148">
        <f>+[1]Guainía!AG86</f>
        <v>0</v>
      </c>
      <c r="BW86" s="148">
        <f>+[1]Guaviare!Q86</f>
        <v>0</v>
      </c>
      <c r="BX86" s="148">
        <f>+[1]Guaviare!R86</f>
        <v>0</v>
      </c>
      <c r="BY86" s="148">
        <f>+[1]Guaviare!AG86</f>
        <v>0</v>
      </c>
      <c r="BZ86" s="148">
        <f>+[1]Huila!Q86</f>
        <v>0</v>
      </c>
      <c r="CA86" s="148">
        <f>+[1]Huila!R86</f>
        <v>0</v>
      </c>
      <c r="CB86" s="148">
        <f>+[1]Huila!AG86</f>
        <v>0</v>
      </c>
      <c r="CC86" s="148">
        <f>+'[1]La Guajira'!Q86</f>
        <v>0</v>
      </c>
      <c r="CD86" s="148">
        <f>+'[1]La Guajira'!R86</f>
        <v>0</v>
      </c>
      <c r="CE86" s="148">
        <f>+'[1]La Guajira'!AG86</f>
        <v>0</v>
      </c>
      <c r="CF86" s="148">
        <f>+[1]Magdalena!Q86</f>
        <v>0</v>
      </c>
      <c r="CG86" s="148">
        <f>+[1]Magdalena!R86</f>
        <v>0</v>
      </c>
      <c r="CH86" s="148">
        <f>+[1]Magdalena!AG86</f>
        <v>0</v>
      </c>
      <c r="CI86" s="148">
        <f>+[1]Meta!Q86</f>
        <v>0</v>
      </c>
      <c r="CJ86" s="148">
        <f>+[1]Meta!R86</f>
        <v>0</v>
      </c>
      <c r="CK86" s="148">
        <f>+[1]Meta!AG86</f>
        <v>0</v>
      </c>
      <c r="CL86" s="148">
        <f>+[1]Nariño!Q86</f>
        <v>0</v>
      </c>
      <c r="CM86" s="148">
        <f>+[1]Nariño!R86</f>
        <v>0</v>
      </c>
      <c r="CN86" s="148">
        <f>+[1]Nariño!AG86</f>
        <v>0</v>
      </c>
      <c r="CO86" s="148">
        <f>+'[1]Norte de Santander'!Q86</f>
        <v>0</v>
      </c>
      <c r="CP86" s="148">
        <f>+'[1]Norte de Santander'!R86</f>
        <v>0</v>
      </c>
      <c r="CQ86" s="148">
        <f>+'[1]Norte de Santander'!AG86</f>
        <v>0</v>
      </c>
      <c r="CR86" s="148">
        <f>+[1]Putumayo!Q86</f>
        <v>0</v>
      </c>
      <c r="CS86" s="148">
        <f>+[1]Putumayo!R86</f>
        <v>0</v>
      </c>
      <c r="CT86" s="148">
        <f>+[1]Putumayo!AG86</f>
        <v>0</v>
      </c>
      <c r="CU86" s="148">
        <f>+[1]Quindio!Q86</f>
        <v>0</v>
      </c>
      <c r="CV86" s="148">
        <f>+[1]Quindio!R86</f>
        <v>0</v>
      </c>
      <c r="CW86" s="148">
        <f>+[1]Quindio!AG86</f>
        <v>0</v>
      </c>
      <c r="CX86" s="148">
        <f>+[1]Risaralda!Q86</f>
        <v>0</v>
      </c>
      <c r="CY86" s="148">
        <f>+[1]Risaralda!R86</f>
        <v>0</v>
      </c>
      <c r="CZ86" s="148">
        <f>+[1]Risaralda!AG86</f>
        <v>0</v>
      </c>
      <c r="DA86" s="148">
        <f>+'[1]San Anadrés'!Q86</f>
        <v>0</v>
      </c>
      <c r="DB86" s="148">
        <f>+'[1]San Anadrés'!R86</f>
        <v>0</v>
      </c>
      <c r="DC86" s="148">
        <f>+'[1]San Anadrés'!AG86</f>
        <v>0</v>
      </c>
      <c r="DD86" s="148">
        <f>+[1]Santander!Q86</f>
        <v>0</v>
      </c>
      <c r="DE86" s="148">
        <f>+[1]Santander!R86</f>
        <v>0</v>
      </c>
      <c r="DF86" s="148">
        <f>+[1]Santander!AG86</f>
        <v>0</v>
      </c>
      <c r="DG86" s="148">
        <f>+[1]Sucre!Q86</f>
        <v>0</v>
      </c>
      <c r="DH86" s="148">
        <f>+[1]Sucre!R86</f>
        <v>0</v>
      </c>
      <c r="DI86" s="148">
        <f>+[1]Sucre!AG86</f>
        <v>0</v>
      </c>
      <c r="DJ86" s="148">
        <f>+[1]Tolima!Q86</f>
        <v>0</v>
      </c>
      <c r="DK86" s="148">
        <f>+[1]Tolima!R86</f>
        <v>0</v>
      </c>
      <c r="DL86" s="148">
        <f>+[1]Tolima!AG86</f>
        <v>0</v>
      </c>
      <c r="DM86" s="148">
        <f>+'[1]Valle del Cauca'!Q86</f>
        <v>0</v>
      </c>
      <c r="DN86" s="148">
        <f>+'[1]Valle del Cauca'!R86</f>
        <v>0</v>
      </c>
      <c r="DO86" s="148">
        <f>+'[1]Valle del Cauca'!AG86</f>
        <v>0</v>
      </c>
      <c r="DP86" s="148">
        <f>+[1]Vaupés!Q86</f>
        <v>0</v>
      </c>
      <c r="DQ86" s="148">
        <f>+[1]Vaupés!R86</f>
        <v>0</v>
      </c>
      <c r="DR86" s="148">
        <f>+[1]Vaupés!AG86</f>
        <v>0</v>
      </c>
      <c r="DS86" s="148">
        <f>+[1]Vichada!Q86</f>
        <v>0</v>
      </c>
      <c r="DT86" s="148">
        <f>+[1]Vichada!R86</f>
        <v>0</v>
      </c>
      <c r="DU86" s="148">
        <f>+[1]Vichada!AG86</f>
        <v>0</v>
      </c>
    </row>
    <row r="87" spans="1:125" ht="33.75" hidden="1" x14ac:dyDescent="0.2">
      <c r="A87" s="198" t="s">
        <v>771</v>
      </c>
      <c r="B87" s="199" t="str">
        <f t="shared" si="37"/>
        <v>5-0-36</v>
      </c>
      <c r="C87" s="142" t="s">
        <v>976</v>
      </c>
      <c r="D87" s="212" t="s">
        <v>55</v>
      </c>
      <c r="E87" s="142" t="s">
        <v>56</v>
      </c>
      <c r="F87" s="142" t="s">
        <v>977</v>
      </c>
      <c r="G87" s="142" t="s">
        <v>978</v>
      </c>
      <c r="H87" s="120" t="s">
        <v>979</v>
      </c>
      <c r="I87" s="146" t="s">
        <v>9</v>
      </c>
      <c r="J87" s="2">
        <v>12</v>
      </c>
      <c r="K87" s="4">
        <f>SUM(K88:K94)</f>
        <v>100</v>
      </c>
      <c r="L87" s="1" t="s">
        <v>980</v>
      </c>
      <c r="M87" s="4">
        <v>10</v>
      </c>
      <c r="N87" s="1" t="s">
        <v>981</v>
      </c>
      <c r="O87" s="1" t="s">
        <v>57</v>
      </c>
      <c r="P87" s="1"/>
      <c r="Q87" s="143"/>
      <c r="R87" s="201">
        <f>SUM(R88:R94)</f>
        <v>0</v>
      </c>
      <c r="S87" s="147"/>
      <c r="T87" s="147"/>
      <c r="U87" s="147"/>
      <c r="V87" s="147">
        <f t="shared" ref="V87:V98" si="45">X87+AA87</f>
        <v>12</v>
      </c>
      <c r="W87" s="147">
        <f t="shared" si="43"/>
        <v>0</v>
      </c>
      <c r="X87" s="147">
        <f>+'[1]Oficinas Nacionales'!Q87</f>
        <v>12</v>
      </c>
      <c r="Y87" s="147">
        <f>+'[1]Oficinas Nacionales'!R87</f>
        <v>0</v>
      </c>
      <c r="Z87" s="147">
        <f>+'[1]Oficinas Nacionales'!AG87</f>
        <v>0</v>
      </c>
      <c r="AA87" s="136"/>
      <c r="AB87" s="136">
        <f t="shared" si="44"/>
        <v>0</v>
      </c>
      <c r="AC87" s="136"/>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3"/>
      <c r="BC87" s="143"/>
      <c r="BD87" s="147"/>
      <c r="BE87" s="143"/>
      <c r="BF87" s="143"/>
      <c r="BG87" s="147"/>
      <c r="BH87" s="143"/>
      <c r="BI87" s="143"/>
      <c r="BJ87" s="147"/>
      <c r="BK87" s="143"/>
      <c r="BL87" s="143"/>
      <c r="BM87" s="147"/>
      <c r="BN87" s="147"/>
      <c r="BO87" s="147"/>
      <c r="BP87" s="147"/>
      <c r="BQ87" s="143"/>
      <c r="BR87" s="143"/>
      <c r="BS87" s="147"/>
      <c r="BT87" s="147"/>
      <c r="BU87" s="147"/>
      <c r="BV87" s="147"/>
      <c r="BW87" s="147"/>
      <c r="BX87" s="147"/>
      <c r="BY87" s="147"/>
      <c r="BZ87" s="143"/>
      <c r="CA87" s="143"/>
      <c r="CB87" s="147"/>
      <c r="CC87" s="143"/>
      <c r="CD87" s="143"/>
      <c r="CE87" s="147"/>
      <c r="CF87" s="143"/>
      <c r="CG87" s="143"/>
      <c r="CH87" s="147"/>
      <c r="CI87" s="143"/>
      <c r="CJ87" s="143"/>
      <c r="CK87" s="147"/>
      <c r="CL87" s="143"/>
      <c r="CM87" s="143"/>
      <c r="CN87" s="147"/>
      <c r="CO87" s="147"/>
      <c r="CP87" s="147"/>
      <c r="CQ87" s="147"/>
      <c r="CR87" s="143"/>
      <c r="CS87" s="143"/>
      <c r="CT87" s="147"/>
      <c r="CU87" s="143"/>
      <c r="CV87" s="143"/>
      <c r="CW87" s="147"/>
      <c r="CX87" s="143"/>
      <c r="CY87" s="143"/>
      <c r="CZ87" s="147"/>
      <c r="DA87" s="143"/>
      <c r="DB87" s="143"/>
      <c r="DC87" s="147"/>
      <c r="DD87" s="143"/>
      <c r="DE87" s="143"/>
      <c r="DF87" s="147"/>
      <c r="DG87" s="143"/>
      <c r="DH87" s="143"/>
      <c r="DI87" s="147"/>
      <c r="DJ87" s="147"/>
      <c r="DK87" s="147"/>
      <c r="DL87" s="147"/>
      <c r="DM87" s="143"/>
      <c r="DN87" s="143"/>
      <c r="DO87" s="147"/>
      <c r="DP87" s="143"/>
      <c r="DQ87" s="143"/>
      <c r="DR87" s="147"/>
      <c r="DS87" s="143"/>
      <c r="DT87" s="143"/>
      <c r="DU87" s="147"/>
    </row>
    <row r="88" spans="1:125" ht="33.75" hidden="1" x14ac:dyDescent="0.2">
      <c r="A88" s="198" t="s">
        <v>771</v>
      </c>
      <c r="B88" s="149" t="str">
        <f t="shared" si="37"/>
        <v>5-0-36-1</v>
      </c>
      <c r="C88" s="213" t="s">
        <v>982</v>
      </c>
      <c r="D88" s="108" t="s">
        <v>55</v>
      </c>
      <c r="E88" s="192" t="s">
        <v>56</v>
      </c>
      <c r="F88" s="192" t="s">
        <v>977</v>
      </c>
      <c r="G88" s="192" t="s">
        <v>978</v>
      </c>
      <c r="H88" s="135" t="s">
        <v>983</v>
      </c>
      <c r="I88" s="192" t="s">
        <v>984</v>
      </c>
      <c r="J88" s="214">
        <v>1</v>
      </c>
      <c r="K88" s="135">
        <v>20</v>
      </c>
      <c r="L88" s="192" t="s">
        <v>985</v>
      </c>
      <c r="M88" s="148">
        <v>25</v>
      </c>
      <c r="N88" s="192" t="s">
        <v>986</v>
      </c>
      <c r="O88" s="150" t="s">
        <v>58</v>
      </c>
      <c r="P88" s="150" t="s">
        <v>59</v>
      </c>
      <c r="Q88" s="69">
        <f t="shared" ref="Q88:Q151" si="46">W88/V88*100</f>
        <v>0</v>
      </c>
      <c r="R88" s="206">
        <f t="shared" ref="R88:R94" si="47">+(Q88*K88)/100</f>
        <v>0</v>
      </c>
      <c r="S88" s="83" t="e">
        <f t="shared" si="39"/>
        <v>#DIV/0!</v>
      </c>
      <c r="T88" s="83">
        <f>+[1]Amazonas!S88+[1]Antioquia!S88+[1]Atantico!S88+[1]Arauca!S88+[1]Bolivar!S88+[1]Boyacá!S88+[1]Caldas!S88+[1]Caquetá!S88+[1]Casanare!S88+[1]Cauca!S88+[1]Cesar!S88+[1]Chocó!S88+[1]Córdoba!S88+[1]Cundinamarca!S88+[1]Guainía!S88+[1]Guaviare!S88+[1]Huila!S88+'[1]La Guajira'!S88+[1]Magdalena!S88+[1]Meta!S88+[1]Nariño!S88+'[1]Norte de Santander'!S88+[1]Putumayo!S88+[1]Quindio!S88+[1]Risaralda!S88+'[1]San Anadrés'!S88+[1]Santander!S88+[1]Sucre!S88+[1]Tolima!S88+'[1]Valle del Cauca'!S88+[1]Vaupés!S88+[1]Vichada!S88</f>
        <v>0</v>
      </c>
      <c r="U88" s="83">
        <f>+[1]Amazonas!T88+[1]Antioquia!T88+[1]Atantico!T88+[1]Arauca!T88+[1]Bolivar!T88+[1]Boyacá!T88+[1]Caldas!T88+[1]Caquetá!T88+[1]Casanare!T88+[1]Cauca!T88+[1]Cesar!T88+[1]Chocó!T88+[1]Córdoba!T88+[1]Cundinamarca!T88+[1]Guainía!T88+[1]Guaviare!T88+[1]Huila!T88+'[1]La Guajira'!T88+[1]Magdalena!T88+[1]Meta!T88+[1]Nariño!T88+'[1]Norte de Santander'!T88+[1]Putumayo!T88+[1]Quindio!T88+[1]Risaralda!T88+'[1]San Anadrés'!T88+[1]Santander!T88+[1]Sucre!T88+[1]Tolima!T88+'[1]Valle del Cauca'!T88+[1]Vaupés!T88+[1]Vichada!T88</f>
        <v>0</v>
      </c>
      <c r="V88" s="215">
        <f t="shared" si="45"/>
        <v>100</v>
      </c>
      <c r="W88" s="148">
        <f t="shared" si="43"/>
        <v>0</v>
      </c>
      <c r="X88" s="148">
        <f>+'[1]Oficinas Nacionales'!Q88</f>
        <v>100</v>
      </c>
      <c r="Y88" s="148">
        <f>+'[1]Oficinas Nacionales'!R88</f>
        <v>0</v>
      </c>
      <c r="Z88" s="148">
        <f>+'[1]Oficinas Nacionales'!AG88</f>
        <v>0</v>
      </c>
      <c r="AA88" s="148">
        <f t="shared" ref="AA88:AC103" si="48">+AD88+AG88+AJ88+AM88+AP88+AS88+AV88+AY88+BB88+BE88+BH88+BK88+BN88+BQ88+BT88+BW88+BZ88+CC88+CF88+CI88+CL88+CO88+CR88+CU88+CX88+DA88+DD88+DG88+DJ88+DM88+DP88+DS88</f>
        <v>0</v>
      </c>
      <c r="AB88" s="148">
        <f t="shared" si="44"/>
        <v>0</v>
      </c>
      <c r="AC88" s="148">
        <f t="shared" si="44"/>
        <v>0</v>
      </c>
      <c r="AD88" s="148">
        <f>+[1]Amazonas!Q88</f>
        <v>0</v>
      </c>
      <c r="AE88" s="148">
        <f>+[1]Amazonas!R88</f>
        <v>0</v>
      </c>
      <c r="AF88" s="148">
        <f>+[1]Amazonas!AG88</f>
        <v>0</v>
      </c>
      <c r="AG88" s="148">
        <f>+[1]Antioquia!Q88</f>
        <v>0</v>
      </c>
      <c r="AH88" s="148">
        <f>+[1]Antioquia!R88</f>
        <v>0</v>
      </c>
      <c r="AI88" s="148">
        <f>+[1]Antioquia!AG88</f>
        <v>0</v>
      </c>
      <c r="AJ88" s="148">
        <f>+[1]Atantico!Q88</f>
        <v>0</v>
      </c>
      <c r="AK88" s="148">
        <f>+[1]Atantico!R88</f>
        <v>0</v>
      </c>
      <c r="AL88" s="148">
        <f>+[1]Atantico!AG88</f>
        <v>0</v>
      </c>
      <c r="AM88" s="148">
        <f>+[1]Arauca!Q88</f>
        <v>0</v>
      </c>
      <c r="AN88" s="148">
        <f>+[1]Arauca!R88</f>
        <v>0</v>
      </c>
      <c r="AO88" s="148">
        <f>+[1]Arauca!AG88</f>
        <v>0</v>
      </c>
      <c r="AP88" s="148">
        <f>+[1]Bolivar!Q88</f>
        <v>0</v>
      </c>
      <c r="AQ88" s="148">
        <f>+[1]Bolivar!R88</f>
        <v>0</v>
      </c>
      <c r="AR88" s="148">
        <f>+[1]Bolivar!AG88</f>
        <v>0</v>
      </c>
      <c r="AS88" s="148">
        <f>+[1]Boyacá!Q88</f>
        <v>0</v>
      </c>
      <c r="AT88" s="148">
        <f>+[1]Boyacá!R88</f>
        <v>0</v>
      </c>
      <c r="AU88" s="148">
        <f>+[1]Boyacá!AG88</f>
        <v>0</v>
      </c>
      <c r="AV88" s="148">
        <f>+[1]Caldas!Q88</f>
        <v>0</v>
      </c>
      <c r="AW88" s="148">
        <f>+[1]Caldas!R88</f>
        <v>0</v>
      </c>
      <c r="AX88" s="148">
        <f>+[1]Caldas!AG88</f>
        <v>0</v>
      </c>
      <c r="AY88" s="148">
        <f>+[1]Caquetá!Q88</f>
        <v>0</v>
      </c>
      <c r="AZ88" s="148">
        <f>+[1]Caquetá!R88</f>
        <v>0</v>
      </c>
      <c r="BA88" s="148">
        <f>+[1]Caquetá!AG88</f>
        <v>0</v>
      </c>
      <c r="BB88" s="148">
        <f>+[1]Casanare!Q88</f>
        <v>0</v>
      </c>
      <c r="BC88" s="148">
        <f>+[1]Casanare!R88</f>
        <v>0</v>
      </c>
      <c r="BD88" s="148">
        <f>+[1]Casanare!AG88</f>
        <v>0</v>
      </c>
      <c r="BE88" s="148">
        <f>+[1]Cauca!Q88</f>
        <v>0</v>
      </c>
      <c r="BF88" s="148">
        <f>+[1]Cauca!R88</f>
        <v>0</v>
      </c>
      <c r="BG88" s="148">
        <f>+[1]Cauca!AG88</f>
        <v>0</v>
      </c>
      <c r="BH88" s="148">
        <f>+[1]Cesar!Q88</f>
        <v>0</v>
      </c>
      <c r="BI88" s="148">
        <f>+[1]Cesar!R88</f>
        <v>0</v>
      </c>
      <c r="BJ88" s="148">
        <f>+[1]Cesar!AG88</f>
        <v>0</v>
      </c>
      <c r="BK88" s="148">
        <f>+[1]Chocó!Q88</f>
        <v>0</v>
      </c>
      <c r="BL88" s="148">
        <f>+[1]Chocó!R88</f>
        <v>0</v>
      </c>
      <c r="BM88" s="148">
        <f>+[1]Chocó!AG88</f>
        <v>0</v>
      </c>
      <c r="BN88" s="148">
        <f>+[1]Córdoba!Q88</f>
        <v>0</v>
      </c>
      <c r="BO88" s="148">
        <f>+[1]Córdoba!R88</f>
        <v>0</v>
      </c>
      <c r="BP88" s="148">
        <f>+[1]Córdoba!AG88</f>
        <v>0</v>
      </c>
      <c r="BQ88" s="148">
        <f>+[1]Cundinamarca!Q88</f>
        <v>0</v>
      </c>
      <c r="BR88" s="148">
        <f>+[1]Cundinamarca!R88</f>
        <v>0</v>
      </c>
      <c r="BS88" s="148">
        <f>+[1]Cundinamarca!AG88</f>
        <v>0</v>
      </c>
      <c r="BT88" s="148">
        <f>+[1]Guainía!Q88</f>
        <v>0</v>
      </c>
      <c r="BU88" s="148">
        <f>+[1]Guainía!R88</f>
        <v>0</v>
      </c>
      <c r="BV88" s="148">
        <f>+[1]Guainía!AG88</f>
        <v>0</v>
      </c>
      <c r="BW88" s="148">
        <f>+[1]Guaviare!Q88</f>
        <v>0</v>
      </c>
      <c r="BX88" s="148">
        <f>+[1]Guaviare!R88</f>
        <v>0</v>
      </c>
      <c r="BY88" s="148">
        <f>+[1]Guaviare!AG88</f>
        <v>0</v>
      </c>
      <c r="BZ88" s="148">
        <f>+[1]Huila!Q88</f>
        <v>0</v>
      </c>
      <c r="CA88" s="148">
        <f>+[1]Huila!R88</f>
        <v>0</v>
      </c>
      <c r="CB88" s="148">
        <f>+[1]Huila!AG88</f>
        <v>0</v>
      </c>
      <c r="CC88" s="148">
        <f>+'[1]La Guajira'!Q88</f>
        <v>0</v>
      </c>
      <c r="CD88" s="148">
        <f>+'[1]La Guajira'!R88</f>
        <v>0</v>
      </c>
      <c r="CE88" s="148">
        <f>+'[1]La Guajira'!AG88</f>
        <v>0</v>
      </c>
      <c r="CF88" s="148">
        <f>+[1]Magdalena!Q88</f>
        <v>0</v>
      </c>
      <c r="CG88" s="148">
        <f>+[1]Magdalena!R88</f>
        <v>0</v>
      </c>
      <c r="CH88" s="148">
        <f>+[1]Magdalena!AG88</f>
        <v>0</v>
      </c>
      <c r="CI88" s="148">
        <f>+[1]Meta!Q88</f>
        <v>0</v>
      </c>
      <c r="CJ88" s="148">
        <f>+[1]Meta!R88</f>
        <v>0</v>
      </c>
      <c r="CK88" s="148">
        <f>+[1]Meta!AG88</f>
        <v>0</v>
      </c>
      <c r="CL88" s="148">
        <f>+[1]Nariño!Q88</f>
        <v>0</v>
      </c>
      <c r="CM88" s="148">
        <f>+[1]Nariño!R88</f>
        <v>0</v>
      </c>
      <c r="CN88" s="148">
        <f>+[1]Nariño!AG88</f>
        <v>0</v>
      </c>
      <c r="CO88" s="148">
        <f>+'[1]Norte de Santander'!Q88</f>
        <v>0</v>
      </c>
      <c r="CP88" s="148">
        <f>+'[1]Norte de Santander'!R88</f>
        <v>0</v>
      </c>
      <c r="CQ88" s="148">
        <f>+'[1]Norte de Santander'!AG88</f>
        <v>0</v>
      </c>
      <c r="CR88" s="148">
        <f>+[1]Putumayo!Q88</f>
        <v>0</v>
      </c>
      <c r="CS88" s="148">
        <f>+[1]Putumayo!R88</f>
        <v>0</v>
      </c>
      <c r="CT88" s="148">
        <f>+[1]Putumayo!AG88</f>
        <v>0</v>
      </c>
      <c r="CU88" s="148">
        <f>+[1]Quindio!Q88</f>
        <v>0</v>
      </c>
      <c r="CV88" s="148">
        <f>+[1]Quindio!R88</f>
        <v>0</v>
      </c>
      <c r="CW88" s="148">
        <f>+[1]Quindio!AG88</f>
        <v>0</v>
      </c>
      <c r="CX88" s="148">
        <f>+[1]Risaralda!Q88</f>
        <v>0</v>
      </c>
      <c r="CY88" s="148">
        <f>+[1]Risaralda!R88</f>
        <v>0</v>
      </c>
      <c r="CZ88" s="148">
        <f>+[1]Risaralda!AG88</f>
        <v>0</v>
      </c>
      <c r="DA88" s="148">
        <f>+'[1]San Anadrés'!Q88</f>
        <v>0</v>
      </c>
      <c r="DB88" s="148">
        <f>+'[1]San Anadrés'!R88</f>
        <v>0</v>
      </c>
      <c r="DC88" s="148">
        <f>+'[1]San Anadrés'!AG88</f>
        <v>0</v>
      </c>
      <c r="DD88" s="148">
        <f>+[1]Santander!Q88</f>
        <v>0</v>
      </c>
      <c r="DE88" s="148">
        <f>+[1]Santander!R88</f>
        <v>0</v>
      </c>
      <c r="DF88" s="148">
        <f>+[1]Santander!AG88</f>
        <v>0</v>
      </c>
      <c r="DG88" s="148">
        <f>+[1]Sucre!Q88</f>
        <v>0</v>
      </c>
      <c r="DH88" s="148">
        <f>+[1]Sucre!R88</f>
        <v>0</v>
      </c>
      <c r="DI88" s="148">
        <f>+[1]Sucre!AG88</f>
        <v>0</v>
      </c>
      <c r="DJ88" s="148">
        <f>+[1]Tolima!Q88</f>
        <v>0</v>
      </c>
      <c r="DK88" s="148">
        <f>+[1]Tolima!R88</f>
        <v>0</v>
      </c>
      <c r="DL88" s="148">
        <f>+[1]Tolima!AG88</f>
        <v>0</v>
      </c>
      <c r="DM88" s="148">
        <f>+'[1]Valle del Cauca'!Q88</f>
        <v>0</v>
      </c>
      <c r="DN88" s="148">
        <f>+'[1]Valle del Cauca'!R88</f>
        <v>0</v>
      </c>
      <c r="DO88" s="148">
        <f>+'[1]Valle del Cauca'!AG88</f>
        <v>0</v>
      </c>
      <c r="DP88" s="148">
        <f>+[1]Vaupés!Q88</f>
        <v>0</v>
      </c>
      <c r="DQ88" s="148">
        <f>+[1]Vaupés!R88</f>
        <v>0</v>
      </c>
      <c r="DR88" s="148">
        <f>+[1]Vaupés!AG88</f>
        <v>0</v>
      </c>
      <c r="DS88" s="148">
        <f>+[1]Vichada!Q88</f>
        <v>0</v>
      </c>
      <c r="DT88" s="148">
        <f>+[1]Vichada!R88</f>
        <v>0</v>
      </c>
      <c r="DU88" s="148">
        <f>+[1]Vichada!AG88</f>
        <v>0</v>
      </c>
    </row>
    <row r="89" spans="1:125" ht="20.45" hidden="1" customHeight="1" x14ac:dyDescent="0.2">
      <c r="A89" s="198" t="s">
        <v>771</v>
      </c>
      <c r="B89" s="149" t="str">
        <f t="shared" si="37"/>
        <v>5-0-36-2</v>
      </c>
      <c r="C89" s="213" t="s">
        <v>976</v>
      </c>
      <c r="D89" s="108" t="s">
        <v>55</v>
      </c>
      <c r="E89" s="192" t="s">
        <v>56</v>
      </c>
      <c r="F89" s="192" t="s">
        <v>977</v>
      </c>
      <c r="G89" s="192" t="s">
        <v>978</v>
      </c>
      <c r="H89" s="135" t="s">
        <v>987</v>
      </c>
      <c r="I89" s="192" t="s">
        <v>988</v>
      </c>
      <c r="J89" s="135">
        <v>40</v>
      </c>
      <c r="K89" s="135">
        <v>5</v>
      </c>
      <c r="L89" s="192" t="s">
        <v>989</v>
      </c>
      <c r="M89" s="148">
        <v>20</v>
      </c>
      <c r="N89" s="192" t="s">
        <v>990</v>
      </c>
      <c r="O89" s="150" t="s">
        <v>57</v>
      </c>
      <c r="P89" s="150" t="s">
        <v>60</v>
      </c>
      <c r="Q89" s="69">
        <f t="shared" si="46"/>
        <v>0</v>
      </c>
      <c r="R89" s="206">
        <f t="shared" si="47"/>
        <v>0</v>
      </c>
      <c r="S89" s="83" t="e">
        <f t="shared" si="39"/>
        <v>#DIV/0!</v>
      </c>
      <c r="T89" s="83">
        <f>+[1]Amazonas!S89+[1]Antioquia!S89+[1]Atantico!S89+[1]Arauca!S89+[1]Bolivar!S89+[1]Boyacá!S89+[1]Caldas!S89+[1]Caquetá!S89+[1]Casanare!S89+[1]Cauca!S89+[1]Cesar!S89+[1]Chocó!S89+[1]Córdoba!S89+[1]Cundinamarca!S89+[1]Guainía!S89+[1]Guaviare!S89+[1]Huila!S89+'[1]La Guajira'!S89+[1]Magdalena!S89+[1]Meta!S89+[1]Nariño!S89+'[1]Norte de Santander'!S89+[1]Putumayo!S89+[1]Quindio!S89+[1]Risaralda!S89+'[1]San Anadrés'!S89+[1]Santander!S89+[1]Sucre!S89+[1]Tolima!S89+'[1]Valle del Cauca'!S89+[1]Vaupés!S89+[1]Vichada!S89</f>
        <v>0</v>
      </c>
      <c r="U89" s="83">
        <f>+[1]Amazonas!T89+[1]Antioquia!T89+[1]Atantico!T89+[1]Arauca!T89+[1]Bolivar!T89+[1]Boyacá!T89+[1]Caldas!T89+[1]Caquetá!T89+[1]Casanare!T89+[1]Cauca!T89+[1]Cesar!T89+[1]Chocó!T89+[1]Córdoba!T89+[1]Cundinamarca!T89+[1]Guainía!T89+[1]Guaviare!T89+[1]Huila!T89+'[1]La Guajira'!T89+[1]Magdalena!T89+[1]Meta!T89+[1]Nariño!T89+'[1]Norte de Santander'!T89+[1]Putumayo!T89+[1]Quindio!T89+[1]Risaralda!T89+'[1]San Anadrés'!T89+[1]Santander!T89+[1]Sucre!T89+[1]Tolima!T89+'[1]Valle del Cauca'!T89+[1]Vaupés!T89+[1]Vichada!T89</f>
        <v>0</v>
      </c>
      <c r="V89" s="148">
        <f t="shared" si="45"/>
        <v>40</v>
      </c>
      <c r="W89" s="148">
        <f t="shared" si="43"/>
        <v>0</v>
      </c>
      <c r="X89" s="148">
        <f>+'[1]Oficinas Nacionales'!Q89</f>
        <v>40</v>
      </c>
      <c r="Y89" s="148">
        <f>+'[1]Oficinas Nacionales'!R89</f>
        <v>0</v>
      </c>
      <c r="Z89" s="148">
        <f>+'[1]Oficinas Nacionales'!AG89</f>
        <v>0</v>
      </c>
      <c r="AA89" s="148">
        <f t="shared" si="48"/>
        <v>0</v>
      </c>
      <c r="AB89" s="148">
        <f t="shared" si="44"/>
        <v>0</v>
      </c>
      <c r="AC89" s="148">
        <f t="shared" si="44"/>
        <v>0</v>
      </c>
      <c r="AD89" s="148">
        <f>+[1]Amazonas!Q89</f>
        <v>0</v>
      </c>
      <c r="AE89" s="148">
        <f>+[1]Amazonas!R89</f>
        <v>0</v>
      </c>
      <c r="AF89" s="148">
        <f>+[1]Amazonas!AG89</f>
        <v>0</v>
      </c>
      <c r="AG89" s="148">
        <f>+[1]Antioquia!Q89</f>
        <v>0</v>
      </c>
      <c r="AH89" s="148">
        <f>+[1]Antioquia!R89</f>
        <v>0</v>
      </c>
      <c r="AI89" s="148">
        <f>+[1]Antioquia!AG89</f>
        <v>0</v>
      </c>
      <c r="AJ89" s="148">
        <f>+[1]Atantico!Q89</f>
        <v>0</v>
      </c>
      <c r="AK89" s="148">
        <f>+[1]Atantico!R89</f>
        <v>0</v>
      </c>
      <c r="AL89" s="148">
        <f>+[1]Atantico!AG89</f>
        <v>0</v>
      </c>
      <c r="AM89" s="148">
        <f>+[1]Arauca!Q89</f>
        <v>0</v>
      </c>
      <c r="AN89" s="148">
        <f>+[1]Arauca!R89</f>
        <v>0</v>
      </c>
      <c r="AO89" s="148">
        <f>+[1]Arauca!AG89</f>
        <v>0</v>
      </c>
      <c r="AP89" s="148">
        <f>+[1]Bolivar!Q89</f>
        <v>0</v>
      </c>
      <c r="AQ89" s="148">
        <f>+[1]Bolivar!R89</f>
        <v>0</v>
      </c>
      <c r="AR89" s="148">
        <f>+[1]Bolivar!AG89</f>
        <v>0</v>
      </c>
      <c r="AS89" s="148">
        <f>+[1]Boyacá!Q89</f>
        <v>0</v>
      </c>
      <c r="AT89" s="148">
        <f>+[1]Boyacá!R89</f>
        <v>0</v>
      </c>
      <c r="AU89" s="148">
        <f>+[1]Boyacá!AG89</f>
        <v>0</v>
      </c>
      <c r="AV89" s="148">
        <f>+[1]Caldas!Q89</f>
        <v>0</v>
      </c>
      <c r="AW89" s="148">
        <f>+[1]Caldas!R89</f>
        <v>0</v>
      </c>
      <c r="AX89" s="148">
        <f>+[1]Caldas!AG89</f>
        <v>0</v>
      </c>
      <c r="AY89" s="148">
        <f>+[1]Caquetá!Q89</f>
        <v>0</v>
      </c>
      <c r="AZ89" s="148">
        <f>+[1]Caquetá!R89</f>
        <v>0</v>
      </c>
      <c r="BA89" s="148">
        <f>+[1]Caquetá!AG89</f>
        <v>0</v>
      </c>
      <c r="BB89" s="148">
        <f>+[1]Casanare!Q89</f>
        <v>0</v>
      </c>
      <c r="BC89" s="148">
        <f>+[1]Casanare!R89</f>
        <v>0</v>
      </c>
      <c r="BD89" s="148">
        <f>+[1]Casanare!AG89</f>
        <v>0</v>
      </c>
      <c r="BE89" s="148">
        <f>+[1]Cauca!Q89</f>
        <v>0</v>
      </c>
      <c r="BF89" s="148">
        <f>+[1]Cauca!R89</f>
        <v>0</v>
      </c>
      <c r="BG89" s="148">
        <f>+[1]Cauca!AG89</f>
        <v>0</v>
      </c>
      <c r="BH89" s="148">
        <f>+[1]Cesar!Q89</f>
        <v>0</v>
      </c>
      <c r="BI89" s="148">
        <f>+[1]Cesar!R89</f>
        <v>0</v>
      </c>
      <c r="BJ89" s="148">
        <f>+[1]Cesar!AG89</f>
        <v>0</v>
      </c>
      <c r="BK89" s="148">
        <f>+[1]Chocó!Q89</f>
        <v>0</v>
      </c>
      <c r="BL89" s="148">
        <f>+[1]Chocó!R89</f>
        <v>0</v>
      </c>
      <c r="BM89" s="148">
        <f>+[1]Chocó!AG89</f>
        <v>0</v>
      </c>
      <c r="BN89" s="148">
        <f>+[1]Córdoba!Q89</f>
        <v>0</v>
      </c>
      <c r="BO89" s="148">
        <f>+[1]Córdoba!R89</f>
        <v>0</v>
      </c>
      <c r="BP89" s="148">
        <f>+[1]Córdoba!AG89</f>
        <v>0</v>
      </c>
      <c r="BQ89" s="148">
        <f>+[1]Cundinamarca!Q89</f>
        <v>0</v>
      </c>
      <c r="BR89" s="148">
        <f>+[1]Cundinamarca!R89</f>
        <v>0</v>
      </c>
      <c r="BS89" s="148">
        <f>+[1]Cundinamarca!AG89</f>
        <v>0</v>
      </c>
      <c r="BT89" s="148">
        <f>+[1]Guainía!Q89</f>
        <v>0</v>
      </c>
      <c r="BU89" s="148">
        <f>+[1]Guainía!R89</f>
        <v>0</v>
      </c>
      <c r="BV89" s="148">
        <f>+[1]Guainía!AG89</f>
        <v>0</v>
      </c>
      <c r="BW89" s="148">
        <f>+[1]Guaviare!Q89</f>
        <v>0</v>
      </c>
      <c r="BX89" s="148">
        <f>+[1]Guaviare!R89</f>
        <v>0</v>
      </c>
      <c r="BY89" s="148">
        <f>+[1]Guaviare!AG89</f>
        <v>0</v>
      </c>
      <c r="BZ89" s="148">
        <f>+[1]Huila!Q89</f>
        <v>0</v>
      </c>
      <c r="CA89" s="148">
        <f>+[1]Huila!R89</f>
        <v>0</v>
      </c>
      <c r="CB89" s="148">
        <f>+[1]Huila!AG89</f>
        <v>0</v>
      </c>
      <c r="CC89" s="148">
        <f>+'[1]La Guajira'!Q89</f>
        <v>0</v>
      </c>
      <c r="CD89" s="148">
        <f>+'[1]La Guajira'!R89</f>
        <v>0</v>
      </c>
      <c r="CE89" s="148">
        <f>+'[1]La Guajira'!AG89</f>
        <v>0</v>
      </c>
      <c r="CF89" s="148">
        <f>+[1]Magdalena!Q89</f>
        <v>0</v>
      </c>
      <c r="CG89" s="148">
        <f>+[1]Magdalena!R89</f>
        <v>0</v>
      </c>
      <c r="CH89" s="148">
        <f>+[1]Magdalena!AG89</f>
        <v>0</v>
      </c>
      <c r="CI89" s="148">
        <f>+[1]Meta!Q89</f>
        <v>0</v>
      </c>
      <c r="CJ89" s="148">
        <f>+[1]Meta!R89</f>
        <v>0</v>
      </c>
      <c r="CK89" s="148">
        <f>+[1]Meta!AG89</f>
        <v>0</v>
      </c>
      <c r="CL89" s="148">
        <f>+[1]Nariño!Q89</f>
        <v>0</v>
      </c>
      <c r="CM89" s="148">
        <f>+[1]Nariño!R89</f>
        <v>0</v>
      </c>
      <c r="CN89" s="148">
        <f>+[1]Nariño!AG89</f>
        <v>0</v>
      </c>
      <c r="CO89" s="148">
        <f>+'[1]Norte de Santander'!Q89</f>
        <v>0</v>
      </c>
      <c r="CP89" s="148">
        <f>+'[1]Norte de Santander'!R89</f>
        <v>0</v>
      </c>
      <c r="CQ89" s="148">
        <f>+'[1]Norte de Santander'!AG89</f>
        <v>0</v>
      </c>
      <c r="CR89" s="148">
        <f>+[1]Putumayo!Q89</f>
        <v>0</v>
      </c>
      <c r="CS89" s="148">
        <f>+[1]Putumayo!R89</f>
        <v>0</v>
      </c>
      <c r="CT89" s="148">
        <f>+[1]Putumayo!AG89</f>
        <v>0</v>
      </c>
      <c r="CU89" s="148">
        <f>+[1]Quindio!Q89</f>
        <v>0</v>
      </c>
      <c r="CV89" s="148">
        <f>+[1]Quindio!R89</f>
        <v>0</v>
      </c>
      <c r="CW89" s="148">
        <f>+[1]Quindio!AG89</f>
        <v>0</v>
      </c>
      <c r="CX89" s="148">
        <f>+[1]Risaralda!Q89</f>
        <v>0</v>
      </c>
      <c r="CY89" s="148">
        <f>+[1]Risaralda!R89</f>
        <v>0</v>
      </c>
      <c r="CZ89" s="148">
        <f>+[1]Risaralda!AG89</f>
        <v>0</v>
      </c>
      <c r="DA89" s="148">
        <f>+'[1]San Anadrés'!Q89</f>
        <v>0</v>
      </c>
      <c r="DB89" s="148">
        <f>+'[1]San Anadrés'!R89</f>
        <v>0</v>
      </c>
      <c r="DC89" s="148">
        <f>+'[1]San Anadrés'!AG89</f>
        <v>0</v>
      </c>
      <c r="DD89" s="148">
        <f>+[1]Santander!Q89</f>
        <v>0</v>
      </c>
      <c r="DE89" s="148">
        <f>+[1]Santander!R89</f>
        <v>0</v>
      </c>
      <c r="DF89" s="148">
        <f>+[1]Santander!AG89</f>
        <v>0</v>
      </c>
      <c r="DG89" s="148">
        <f>+[1]Sucre!Q89</f>
        <v>0</v>
      </c>
      <c r="DH89" s="148">
        <f>+[1]Sucre!R89</f>
        <v>0</v>
      </c>
      <c r="DI89" s="148">
        <f>+[1]Sucre!AG89</f>
        <v>0</v>
      </c>
      <c r="DJ89" s="148">
        <f>+[1]Tolima!Q89</f>
        <v>0</v>
      </c>
      <c r="DK89" s="148">
        <f>+[1]Tolima!R89</f>
        <v>0</v>
      </c>
      <c r="DL89" s="148">
        <f>+[1]Tolima!AG89</f>
        <v>0</v>
      </c>
      <c r="DM89" s="148">
        <f>+'[1]Valle del Cauca'!Q89</f>
        <v>0</v>
      </c>
      <c r="DN89" s="148">
        <f>+'[1]Valle del Cauca'!R89</f>
        <v>0</v>
      </c>
      <c r="DO89" s="148">
        <f>+'[1]Valle del Cauca'!AG89</f>
        <v>0</v>
      </c>
      <c r="DP89" s="148">
        <f>+[1]Vaupés!Q89</f>
        <v>0</v>
      </c>
      <c r="DQ89" s="148">
        <f>+[1]Vaupés!R89</f>
        <v>0</v>
      </c>
      <c r="DR89" s="148">
        <f>+[1]Vaupés!AG89</f>
        <v>0</v>
      </c>
      <c r="DS89" s="148">
        <f>+[1]Vichada!Q89</f>
        <v>0</v>
      </c>
      <c r="DT89" s="148">
        <f>+[1]Vichada!R89</f>
        <v>0</v>
      </c>
      <c r="DU89" s="148">
        <f>+[1]Vichada!AG89</f>
        <v>0</v>
      </c>
    </row>
    <row r="90" spans="1:125" ht="20.45" hidden="1" customHeight="1" x14ac:dyDescent="0.2">
      <c r="A90" s="198" t="s">
        <v>771</v>
      </c>
      <c r="B90" s="149" t="str">
        <f t="shared" si="37"/>
        <v>5-0-36-3</v>
      </c>
      <c r="C90" s="213" t="s">
        <v>982</v>
      </c>
      <c r="D90" s="108" t="s">
        <v>55</v>
      </c>
      <c r="E90" s="192" t="s">
        <v>56</v>
      </c>
      <c r="F90" s="192" t="s">
        <v>977</v>
      </c>
      <c r="G90" s="216" t="s">
        <v>978</v>
      </c>
      <c r="H90" s="135" t="s">
        <v>991</v>
      </c>
      <c r="I90" s="192" t="s">
        <v>988</v>
      </c>
      <c r="J90" s="135">
        <v>32</v>
      </c>
      <c r="K90" s="135">
        <v>5</v>
      </c>
      <c r="L90" s="192" t="s">
        <v>992</v>
      </c>
      <c r="M90" s="148">
        <v>5</v>
      </c>
      <c r="N90" s="192" t="s">
        <v>990</v>
      </c>
      <c r="O90" s="150" t="s">
        <v>57</v>
      </c>
      <c r="P90" s="150" t="s">
        <v>60</v>
      </c>
      <c r="Q90" s="69">
        <f t="shared" si="46"/>
        <v>0</v>
      </c>
      <c r="R90" s="206">
        <f t="shared" si="47"/>
        <v>0</v>
      </c>
      <c r="S90" s="83" t="e">
        <f t="shared" si="39"/>
        <v>#DIV/0!</v>
      </c>
      <c r="T90" s="83">
        <f>+[1]Amazonas!S90+[1]Antioquia!S90+[1]Atantico!S90+[1]Arauca!S90+[1]Bolivar!S90+[1]Boyacá!S90+[1]Caldas!S90+[1]Caquetá!S90+[1]Casanare!S90+[1]Cauca!S90+[1]Cesar!S90+[1]Chocó!S90+[1]Córdoba!S90+[1]Cundinamarca!S90+[1]Guainía!S90+[1]Guaviare!S90+[1]Huila!S90+'[1]La Guajira'!S90+[1]Magdalena!S90+[1]Meta!S90+[1]Nariño!S90+'[1]Norte de Santander'!S90+[1]Putumayo!S90+[1]Quindio!S90+[1]Risaralda!S90+'[1]San Anadrés'!S90+[1]Santander!S90+[1]Sucre!S90+[1]Tolima!S90+'[1]Valle del Cauca'!S90+[1]Vaupés!S90+[1]Vichada!S90</f>
        <v>0</v>
      </c>
      <c r="U90" s="83">
        <f>+[1]Amazonas!T90+[1]Antioquia!T90+[1]Atantico!T90+[1]Arauca!T90+[1]Bolivar!T90+[1]Boyacá!T90+[1]Caldas!T90+[1]Caquetá!T90+[1]Casanare!T90+[1]Cauca!T90+[1]Cesar!T90+[1]Chocó!T90+[1]Córdoba!T90+[1]Cundinamarca!T90+[1]Guainía!T90+[1]Guaviare!T90+[1]Huila!T90+'[1]La Guajira'!T90+[1]Magdalena!T90+[1]Meta!T90+[1]Nariño!T90+'[1]Norte de Santander'!T90+[1]Putumayo!T90+[1]Quindio!T90+[1]Risaralda!T90+'[1]San Anadrés'!T90+[1]Santander!T90+[1]Sucre!T90+[1]Tolima!T90+'[1]Valle del Cauca'!T90+[1]Vaupés!T90+[1]Vichada!T90</f>
        <v>0</v>
      </c>
      <c r="V90" s="148">
        <f t="shared" si="45"/>
        <v>32</v>
      </c>
      <c r="W90" s="148">
        <f t="shared" si="43"/>
        <v>0</v>
      </c>
      <c r="X90" s="148">
        <f>+'[1]Oficinas Nacionales'!Q90</f>
        <v>32</v>
      </c>
      <c r="Y90" s="148">
        <f>+'[1]Oficinas Nacionales'!R90</f>
        <v>0</v>
      </c>
      <c r="Z90" s="148">
        <f>+'[1]Oficinas Nacionales'!AG90</f>
        <v>0</v>
      </c>
      <c r="AA90" s="148">
        <f t="shared" si="48"/>
        <v>0</v>
      </c>
      <c r="AB90" s="148">
        <f t="shared" si="44"/>
        <v>0</v>
      </c>
      <c r="AC90" s="148">
        <f t="shared" si="44"/>
        <v>0</v>
      </c>
      <c r="AD90" s="148">
        <f>+[1]Amazonas!Q90</f>
        <v>0</v>
      </c>
      <c r="AE90" s="148">
        <f>+[1]Amazonas!R90</f>
        <v>0</v>
      </c>
      <c r="AF90" s="148">
        <f>+[1]Amazonas!AG90</f>
        <v>0</v>
      </c>
      <c r="AG90" s="148">
        <f>+[1]Antioquia!Q90</f>
        <v>0</v>
      </c>
      <c r="AH90" s="148">
        <f>+[1]Antioquia!R90</f>
        <v>0</v>
      </c>
      <c r="AI90" s="148">
        <f>+[1]Antioquia!AG90</f>
        <v>0</v>
      </c>
      <c r="AJ90" s="148">
        <f>+[1]Atantico!Q90</f>
        <v>0</v>
      </c>
      <c r="AK90" s="148">
        <f>+[1]Atantico!R90</f>
        <v>0</v>
      </c>
      <c r="AL90" s="148">
        <f>+[1]Atantico!AG90</f>
        <v>0</v>
      </c>
      <c r="AM90" s="148">
        <f>+[1]Arauca!Q90</f>
        <v>0</v>
      </c>
      <c r="AN90" s="148">
        <f>+[1]Arauca!R90</f>
        <v>0</v>
      </c>
      <c r="AO90" s="148">
        <f>+[1]Arauca!AG90</f>
        <v>0</v>
      </c>
      <c r="AP90" s="148">
        <f>+[1]Bolivar!Q90</f>
        <v>0</v>
      </c>
      <c r="AQ90" s="148">
        <f>+[1]Bolivar!R90</f>
        <v>0</v>
      </c>
      <c r="AR90" s="148">
        <f>+[1]Bolivar!AG90</f>
        <v>0</v>
      </c>
      <c r="AS90" s="148">
        <f>+[1]Boyacá!Q90</f>
        <v>0</v>
      </c>
      <c r="AT90" s="148">
        <f>+[1]Boyacá!R90</f>
        <v>0</v>
      </c>
      <c r="AU90" s="148">
        <f>+[1]Boyacá!AG90</f>
        <v>0</v>
      </c>
      <c r="AV90" s="148">
        <f>+[1]Caldas!Q90</f>
        <v>0</v>
      </c>
      <c r="AW90" s="148">
        <f>+[1]Caldas!R90</f>
        <v>0</v>
      </c>
      <c r="AX90" s="148">
        <f>+[1]Caldas!AG90</f>
        <v>0</v>
      </c>
      <c r="AY90" s="148">
        <f>+[1]Caquetá!Q90</f>
        <v>0</v>
      </c>
      <c r="AZ90" s="148">
        <f>+[1]Caquetá!R90</f>
        <v>0</v>
      </c>
      <c r="BA90" s="148">
        <f>+[1]Caquetá!AG90</f>
        <v>0</v>
      </c>
      <c r="BB90" s="148">
        <f>+[1]Casanare!Q90</f>
        <v>0</v>
      </c>
      <c r="BC90" s="148">
        <f>+[1]Casanare!R90</f>
        <v>0</v>
      </c>
      <c r="BD90" s="148">
        <f>+[1]Casanare!AG90</f>
        <v>0</v>
      </c>
      <c r="BE90" s="148">
        <f>+[1]Cauca!Q90</f>
        <v>0</v>
      </c>
      <c r="BF90" s="148">
        <f>+[1]Cauca!R90</f>
        <v>0</v>
      </c>
      <c r="BG90" s="148">
        <f>+[1]Cauca!AG90</f>
        <v>0</v>
      </c>
      <c r="BH90" s="148">
        <f>+[1]Cesar!Q90</f>
        <v>0</v>
      </c>
      <c r="BI90" s="148">
        <f>+[1]Cesar!R90</f>
        <v>0</v>
      </c>
      <c r="BJ90" s="148">
        <f>+[1]Cesar!AG90</f>
        <v>0</v>
      </c>
      <c r="BK90" s="148">
        <f>+[1]Chocó!Q90</f>
        <v>0</v>
      </c>
      <c r="BL90" s="148">
        <f>+[1]Chocó!R90</f>
        <v>0</v>
      </c>
      <c r="BM90" s="148">
        <f>+[1]Chocó!AG90</f>
        <v>0</v>
      </c>
      <c r="BN90" s="148">
        <f>+[1]Córdoba!Q90</f>
        <v>0</v>
      </c>
      <c r="BO90" s="148">
        <f>+[1]Córdoba!R90</f>
        <v>0</v>
      </c>
      <c r="BP90" s="148">
        <f>+[1]Córdoba!AG90</f>
        <v>0</v>
      </c>
      <c r="BQ90" s="148">
        <f>+[1]Cundinamarca!Q90</f>
        <v>0</v>
      </c>
      <c r="BR90" s="148">
        <f>+[1]Cundinamarca!R90</f>
        <v>0</v>
      </c>
      <c r="BS90" s="148">
        <f>+[1]Cundinamarca!AG90</f>
        <v>0</v>
      </c>
      <c r="BT90" s="148">
        <f>+[1]Guainía!Q90</f>
        <v>0</v>
      </c>
      <c r="BU90" s="148">
        <f>+[1]Guainía!R90</f>
        <v>0</v>
      </c>
      <c r="BV90" s="148">
        <f>+[1]Guainía!AG90</f>
        <v>0</v>
      </c>
      <c r="BW90" s="148">
        <f>+[1]Guaviare!Q90</f>
        <v>0</v>
      </c>
      <c r="BX90" s="148">
        <f>+[1]Guaviare!R90</f>
        <v>0</v>
      </c>
      <c r="BY90" s="148">
        <f>+[1]Guaviare!AG90</f>
        <v>0</v>
      </c>
      <c r="BZ90" s="148">
        <f>+[1]Huila!Q90</f>
        <v>0</v>
      </c>
      <c r="CA90" s="148">
        <f>+[1]Huila!R90</f>
        <v>0</v>
      </c>
      <c r="CB90" s="148">
        <f>+[1]Huila!AG90</f>
        <v>0</v>
      </c>
      <c r="CC90" s="148">
        <f>+'[1]La Guajira'!Q90</f>
        <v>0</v>
      </c>
      <c r="CD90" s="148">
        <f>+'[1]La Guajira'!R90</f>
        <v>0</v>
      </c>
      <c r="CE90" s="148">
        <f>+'[1]La Guajira'!AG90</f>
        <v>0</v>
      </c>
      <c r="CF90" s="148">
        <f>+[1]Magdalena!Q90</f>
        <v>0</v>
      </c>
      <c r="CG90" s="148">
        <f>+[1]Magdalena!R90</f>
        <v>0</v>
      </c>
      <c r="CH90" s="148">
        <f>+[1]Magdalena!AG90</f>
        <v>0</v>
      </c>
      <c r="CI90" s="148">
        <f>+[1]Meta!Q90</f>
        <v>0</v>
      </c>
      <c r="CJ90" s="148">
        <f>+[1]Meta!R90</f>
        <v>0</v>
      </c>
      <c r="CK90" s="148">
        <f>+[1]Meta!AG90</f>
        <v>0</v>
      </c>
      <c r="CL90" s="148">
        <f>+[1]Nariño!Q90</f>
        <v>0</v>
      </c>
      <c r="CM90" s="148">
        <f>+[1]Nariño!R90</f>
        <v>0</v>
      </c>
      <c r="CN90" s="148">
        <f>+[1]Nariño!AG90</f>
        <v>0</v>
      </c>
      <c r="CO90" s="148">
        <f>+'[1]Norte de Santander'!Q90</f>
        <v>0</v>
      </c>
      <c r="CP90" s="148">
        <f>+'[1]Norte de Santander'!R90</f>
        <v>0</v>
      </c>
      <c r="CQ90" s="148">
        <f>+'[1]Norte de Santander'!AG90</f>
        <v>0</v>
      </c>
      <c r="CR90" s="148">
        <f>+[1]Putumayo!Q90</f>
        <v>0</v>
      </c>
      <c r="CS90" s="148">
        <f>+[1]Putumayo!R90</f>
        <v>0</v>
      </c>
      <c r="CT90" s="148">
        <f>+[1]Putumayo!AG90</f>
        <v>0</v>
      </c>
      <c r="CU90" s="148">
        <f>+[1]Quindio!Q90</f>
        <v>0</v>
      </c>
      <c r="CV90" s="148">
        <f>+[1]Quindio!R90</f>
        <v>0</v>
      </c>
      <c r="CW90" s="148">
        <f>+[1]Quindio!AG90</f>
        <v>0</v>
      </c>
      <c r="CX90" s="148">
        <f>+[1]Risaralda!Q90</f>
        <v>0</v>
      </c>
      <c r="CY90" s="148">
        <f>+[1]Risaralda!R90</f>
        <v>0</v>
      </c>
      <c r="CZ90" s="148">
        <f>+[1]Risaralda!AG90</f>
        <v>0</v>
      </c>
      <c r="DA90" s="148">
        <f>+'[1]San Anadrés'!Q90</f>
        <v>0</v>
      </c>
      <c r="DB90" s="148">
        <f>+'[1]San Anadrés'!R90</f>
        <v>0</v>
      </c>
      <c r="DC90" s="148">
        <f>+'[1]San Anadrés'!AG90</f>
        <v>0</v>
      </c>
      <c r="DD90" s="148">
        <f>+[1]Santander!Q90</f>
        <v>0</v>
      </c>
      <c r="DE90" s="148">
        <f>+[1]Santander!R90</f>
        <v>0</v>
      </c>
      <c r="DF90" s="148">
        <f>+[1]Santander!AG90</f>
        <v>0</v>
      </c>
      <c r="DG90" s="148">
        <f>+[1]Sucre!Q90</f>
        <v>0</v>
      </c>
      <c r="DH90" s="148">
        <f>+[1]Sucre!R90</f>
        <v>0</v>
      </c>
      <c r="DI90" s="148">
        <f>+[1]Sucre!AG90</f>
        <v>0</v>
      </c>
      <c r="DJ90" s="148">
        <f>+[1]Tolima!Q90</f>
        <v>0</v>
      </c>
      <c r="DK90" s="148">
        <f>+[1]Tolima!R90</f>
        <v>0</v>
      </c>
      <c r="DL90" s="148">
        <f>+[1]Tolima!AG90</f>
        <v>0</v>
      </c>
      <c r="DM90" s="148">
        <f>+'[1]Valle del Cauca'!Q90</f>
        <v>0</v>
      </c>
      <c r="DN90" s="148">
        <f>+'[1]Valle del Cauca'!R90</f>
        <v>0</v>
      </c>
      <c r="DO90" s="148">
        <f>+'[1]Valle del Cauca'!AG90</f>
        <v>0</v>
      </c>
      <c r="DP90" s="148">
        <f>+[1]Vaupés!Q90</f>
        <v>0</v>
      </c>
      <c r="DQ90" s="148">
        <f>+[1]Vaupés!R90</f>
        <v>0</v>
      </c>
      <c r="DR90" s="148">
        <f>+[1]Vaupés!AG90</f>
        <v>0</v>
      </c>
      <c r="DS90" s="148">
        <f>+[1]Vichada!Q90</f>
        <v>0</v>
      </c>
      <c r="DT90" s="148">
        <f>+[1]Vichada!R90</f>
        <v>0</v>
      </c>
      <c r="DU90" s="148">
        <f>+[1]Vichada!AG90</f>
        <v>0</v>
      </c>
    </row>
    <row r="91" spans="1:125" ht="33.75" hidden="1" x14ac:dyDescent="0.2">
      <c r="A91" s="198" t="s">
        <v>771</v>
      </c>
      <c r="B91" s="149" t="str">
        <f t="shared" si="37"/>
        <v>5-0-36-4</v>
      </c>
      <c r="C91" s="213" t="s">
        <v>982</v>
      </c>
      <c r="D91" s="108" t="s">
        <v>55</v>
      </c>
      <c r="E91" s="192" t="s">
        <v>56</v>
      </c>
      <c r="F91" s="192" t="s">
        <v>977</v>
      </c>
      <c r="G91" s="216" t="s">
        <v>978</v>
      </c>
      <c r="H91" s="135" t="s">
        <v>993</v>
      </c>
      <c r="I91" s="192" t="s">
        <v>994</v>
      </c>
      <c r="J91" s="214">
        <v>1</v>
      </c>
      <c r="K91" s="135">
        <v>10</v>
      </c>
      <c r="L91" s="192" t="s">
        <v>995</v>
      </c>
      <c r="M91" s="148">
        <v>24</v>
      </c>
      <c r="N91" s="192" t="s">
        <v>996</v>
      </c>
      <c r="O91" s="150" t="s">
        <v>58</v>
      </c>
      <c r="P91" s="150" t="s">
        <v>59</v>
      </c>
      <c r="Q91" s="69">
        <f t="shared" si="46"/>
        <v>0</v>
      </c>
      <c r="R91" s="206">
        <f t="shared" si="47"/>
        <v>0</v>
      </c>
      <c r="S91" s="83" t="e">
        <f t="shared" si="39"/>
        <v>#DIV/0!</v>
      </c>
      <c r="T91" s="83">
        <f>+[1]Amazonas!S91+[1]Antioquia!S91+[1]Atantico!S91+[1]Arauca!S91+[1]Bolivar!S91+[1]Boyacá!S91+[1]Caldas!S91+[1]Caquetá!S91+[1]Casanare!S91+[1]Cauca!S91+[1]Cesar!S91+[1]Chocó!S91+[1]Córdoba!S91+[1]Cundinamarca!S91+[1]Guainía!S91+[1]Guaviare!S91+[1]Huila!S91+'[1]La Guajira'!S91+[1]Magdalena!S91+[1]Meta!S91+[1]Nariño!S91+'[1]Norte de Santander'!S91+[1]Putumayo!S91+[1]Quindio!S91+[1]Risaralda!S91+'[1]San Anadrés'!S91+[1]Santander!S91+[1]Sucre!S91+[1]Tolima!S91+'[1]Valle del Cauca'!S91+[1]Vaupés!S91+[1]Vichada!S91</f>
        <v>0</v>
      </c>
      <c r="U91" s="83">
        <f>+[1]Amazonas!T91+[1]Antioquia!T91+[1]Atantico!T91+[1]Arauca!T91+[1]Bolivar!T91+[1]Boyacá!T91+[1]Caldas!T91+[1]Caquetá!T91+[1]Casanare!T91+[1]Cauca!T91+[1]Cesar!T91+[1]Chocó!T91+[1]Córdoba!T91+[1]Cundinamarca!T91+[1]Guainía!T91+[1]Guaviare!T91+[1]Huila!T91+'[1]La Guajira'!T91+[1]Magdalena!T91+[1]Meta!T91+[1]Nariño!T91+'[1]Norte de Santander'!T91+[1]Putumayo!T91+[1]Quindio!T91+[1]Risaralda!T91+'[1]San Anadrés'!T91+[1]Santander!T91+[1]Sucre!T91+[1]Tolima!T91+'[1]Valle del Cauca'!T91+[1]Vaupés!T91+[1]Vichada!T91</f>
        <v>0</v>
      </c>
      <c r="V91" s="148">
        <f t="shared" si="45"/>
        <v>100</v>
      </c>
      <c r="W91" s="148">
        <f t="shared" si="43"/>
        <v>0</v>
      </c>
      <c r="X91" s="148">
        <f>+'[1]Oficinas Nacionales'!Q91</f>
        <v>100</v>
      </c>
      <c r="Y91" s="148">
        <f>+'[1]Oficinas Nacionales'!R91</f>
        <v>0</v>
      </c>
      <c r="Z91" s="148">
        <f>+'[1]Oficinas Nacionales'!AG91</f>
        <v>0</v>
      </c>
      <c r="AA91" s="148">
        <f t="shared" si="48"/>
        <v>0</v>
      </c>
      <c r="AB91" s="148">
        <f t="shared" si="44"/>
        <v>0</v>
      </c>
      <c r="AC91" s="148">
        <f t="shared" si="44"/>
        <v>0</v>
      </c>
      <c r="AD91" s="148">
        <f>+[1]Amazonas!Q91</f>
        <v>0</v>
      </c>
      <c r="AE91" s="148">
        <f>+[1]Amazonas!R91</f>
        <v>0</v>
      </c>
      <c r="AF91" s="148">
        <f>+[1]Amazonas!AG91</f>
        <v>0</v>
      </c>
      <c r="AG91" s="148">
        <f>+[1]Antioquia!Q91</f>
        <v>0</v>
      </c>
      <c r="AH91" s="148">
        <f>+[1]Antioquia!R91</f>
        <v>0</v>
      </c>
      <c r="AI91" s="148">
        <f>+[1]Antioquia!AG91</f>
        <v>0</v>
      </c>
      <c r="AJ91" s="148">
        <f>+[1]Atantico!Q91</f>
        <v>0</v>
      </c>
      <c r="AK91" s="148">
        <f>+[1]Atantico!R91</f>
        <v>0</v>
      </c>
      <c r="AL91" s="148">
        <f>+[1]Atantico!AG91</f>
        <v>0</v>
      </c>
      <c r="AM91" s="148">
        <f>+[1]Arauca!Q91</f>
        <v>0</v>
      </c>
      <c r="AN91" s="148">
        <f>+[1]Arauca!R91</f>
        <v>0</v>
      </c>
      <c r="AO91" s="148">
        <f>+[1]Arauca!AG91</f>
        <v>0</v>
      </c>
      <c r="AP91" s="148">
        <f>+[1]Bolivar!Q91</f>
        <v>0</v>
      </c>
      <c r="AQ91" s="148">
        <f>+[1]Bolivar!R91</f>
        <v>0</v>
      </c>
      <c r="AR91" s="148">
        <f>+[1]Bolivar!AG91</f>
        <v>0</v>
      </c>
      <c r="AS91" s="148">
        <f>+[1]Boyacá!Q91</f>
        <v>0</v>
      </c>
      <c r="AT91" s="148">
        <f>+[1]Boyacá!R91</f>
        <v>0</v>
      </c>
      <c r="AU91" s="148">
        <f>+[1]Boyacá!AG91</f>
        <v>0</v>
      </c>
      <c r="AV91" s="148">
        <f>+[1]Caldas!Q91</f>
        <v>0</v>
      </c>
      <c r="AW91" s="148">
        <f>+[1]Caldas!R91</f>
        <v>0</v>
      </c>
      <c r="AX91" s="148">
        <f>+[1]Caldas!AG91</f>
        <v>0</v>
      </c>
      <c r="AY91" s="148">
        <f>+[1]Caquetá!Q91</f>
        <v>0</v>
      </c>
      <c r="AZ91" s="148">
        <f>+[1]Caquetá!R91</f>
        <v>0</v>
      </c>
      <c r="BA91" s="148">
        <f>+[1]Caquetá!AG91</f>
        <v>0</v>
      </c>
      <c r="BB91" s="148">
        <f>+[1]Casanare!Q91</f>
        <v>0</v>
      </c>
      <c r="BC91" s="148">
        <f>+[1]Casanare!R91</f>
        <v>0</v>
      </c>
      <c r="BD91" s="148">
        <f>+[1]Casanare!AG91</f>
        <v>0</v>
      </c>
      <c r="BE91" s="148">
        <f>+[1]Cauca!Q91</f>
        <v>0</v>
      </c>
      <c r="BF91" s="148">
        <f>+[1]Cauca!R91</f>
        <v>0</v>
      </c>
      <c r="BG91" s="148">
        <f>+[1]Cauca!AG91</f>
        <v>0</v>
      </c>
      <c r="BH91" s="148">
        <f>+[1]Cesar!Q91</f>
        <v>0</v>
      </c>
      <c r="BI91" s="148">
        <f>+[1]Cesar!R91</f>
        <v>0</v>
      </c>
      <c r="BJ91" s="148">
        <f>+[1]Cesar!AG91</f>
        <v>0</v>
      </c>
      <c r="BK91" s="148">
        <f>+[1]Chocó!Q91</f>
        <v>0</v>
      </c>
      <c r="BL91" s="148">
        <f>+[1]Chocó!R91</f>
        <v>0</v>
      </c>
      <c r="BM91" s="148">
        <f>+[1]Chocó!AG91</f>
        <v>0</v>
      </c>
      <c r="BN91" s="148">
        <f>+[1]Córdoba!Q91</f>
        <v>0</v>
      </c>
      <c r="BO91" s="148">
        <f>+[1]Córdoba!R91</f>
        <v>0</v>
      </c>
      <c r="BP91" s="148">
        <f>+[1]Córdoba!AG91</f>
        <v>0</v>
      </c>
      <c r="BQ91" s="148">
        <f>+[1]Cundinamarca!Q91</f>
        <v>0</v>
      </c>
      <c r="BR91" s="148">
        <f>+[1]Cundinamarca!R91</f>
        <v>0</v>
      </c>
      <c r="BS91" s="148">
        <f>+[1]Cundinamarca!AG91</f>
        <v>0</v>
      </c>
      <c r="BT91" s="148">
        <f>+[1]Guainía!Q91</f>
        <v>0</v>
      </c>
      <c r="BU91" s="148">
        <f>+[1]Guainía!R91</f>
        <v>0</v>
      </c>
      <c r="BV91" s="148">
        <f>+[1]Guainía!AG91</f>
        <v>0</v>
      </c>
      <c r="BW91" s="148">
        <f>+[1]Guaviare!Q91</f>
        <v>0</v>
      </c>
      <c r="BX91" s="148">
        <f>+[1]Guaviare!R91</f>
        <v>0</v>
      </c>
      <c r="BY91" s="148">
        <f>+[1]Guaviare!AG91</f>
        <v>0</v>
      </c>
      <c r="BZ91" s="148">
        <f>+[1]Huila!Q91</f>
        <v>0</v>
      </c>
      <c r="CA91" s="148">
        <f>+[1]Huila!R91</f>
        <v>0</v>
      </c>
      <c r="CB91" s="148">
        <f>+[1]Huila!AG91</f>
        <v>0</v>
      </c>
      <c r="CC91" s="148">
        <f>+'[1]La Guajira'!Q91</f>
        <v>0</v>
      </c>
      <c r="CD91" s="148">
        <f>+'[1]La Guajira'!R91</f>
        <v>0</v>
      </c>
      <c r="CE91" s="148">
        <f>+'[1]La Guajira'!AG91</f>
        <v>0</v>
      </c>
      <c r="CF91" s="148">
        <f>+[1]Magdalena!Q91</f>
        <v>0</v>
      </c>
      <c r="CG91" s="148">
        <f>+[1]Magdalena!R91</f>
        <v>0</v>
      </c>
      <c r="CH91" s="148">
        <f>+[1]Magdalena!AG91</f>
        <v>0</v>
      </c>
      <c r="CI91" s="148">
        <f>+[1]Meta!Q91</f>
        <v>0</v>
      </c>
      <c r="CJ91" s="148">
        <f>+[1]Meta!R91</f>
        <v>0</v>
      </c>
      <c r="CK91" s="148">
        <f>+[1]Meta!AG91</f>
        <v>0</v>
      </c>
      <c r="CL91" s="148">
        <f>+[1]Nariño!Q91</f>
        <v>0</v>
      </c>
      <c r="CM91" s="148">
        <f>+[1]Nariño!R91</f>
        <v>0</v>
      </c>
      <c r="CN91" s="148">
        <f>+[1]Nariño!AG91</f>
        <v>0</v>
      </c>
      <c r="CO91" s="148">
        <f>+'[1]Norte de Santander'!Q91</f>
        <v>0</v>
      </c>
      <c r="CP91" s="148">
        <f>+'[1]Norte de Santander'!R91</f>
        <v>0</v>
      </c>
      <c r="CQ91" s="148">
        <f>+'[1]Norte de Santander'!AG91</f>
        <v>0</v>
      </c>
      <c r="CR91" s="148">
        <f>+[1]Putumayo!Q91</f>
        <v>0</v>
      </c>
      <c r="CS91" s="148">
        <f>+[1]Putumayo!R91</f>
        <v>0</v>
      </c>
      <c r="CT91" s="148">
        <f>+[1]Putumayo!AG91</f>
        <v>0</v>
      </c>
      <c r="CU91" s="148">
        <f>+[1]Quindio!Q91</f>
        <v>0</v>
      </c>
      <c r="CV91" s="148">
        <f>+[1]Quindio!R91</f>
        <v>0</v>
      </c>
      <c r="CW91" s="148">
        <f>+[1]Quindio!AG91</f>
        <v>0</v>
      </c>
      <c r="CX91" s="148">
        <f>+[1]Risaralda!Q91</f>
        <v>0</v>
      </c>
      <c r="CY91" s="148">
        <f>+[1]Risaralda!R91</f>
        <v>0</v>
      </c>
      <c r="CZ91" s="148">
        <f>+[1]Risaralda!AG91</f>
        <v>0</v>
      </c>
      <c r="DA91" s="148">
        <f>+'[1]San Anadrés'!Q91</f>
        <v>0</v>
      </c>
      <c r="DB91" s="148">
        <f>+'[1]San Anadrés'!R91</f>
        <v>0</v>
      </c>
      <c r="DC91" s="148">
        <f>+'[1]San Anadrés'!AG91</f>
        <v>0</v>
      </c>
      <c r="DD91" s="148">
        <f>+[1]Santander!Q91</f>
        <v>0</v>
      </c>
      <c r="DE91" s="148">
        <f>+[1]Santander!R91</f>
        <v>0</v>
      </c>
      <c r="DF91" s="148">
        <f>+[1]Santander!AG91</f>
        <v>0</v>
      </c>
      <c r="DG91" s="148">
        <f>+[1]Sucre!Q91</f>
        <v>0</v>
      </c>
      <c r="DH91" s="148">
        <f>+[1]Sucre!R91</f>
        <v>0</v>
      </c>
      <c r="DI91" s="148">
        <f>+[1]Sucre!AG91</f>
        <v>0</v>
      </c>
      <c r="DJ91" s="148">
        <f>+[1]Tolima!Q91</f>
        <v>0</v>
      </c>
      <c r="DK91" s="148">
        <f>+[1]Tolima!R91</f>
        <v>0</v>
      </c>
      <c r="DL91" s="148">
        <f>+[1]Tolima!AG91</f>
        <v>0</v>
      </c>
      <c r="DM91" s="148">
        <f>+'[1]Valle del Cauca'!Q91</f>
        <v>0</v>
      </c>
      <c r="DN91" s="148">
        <f>+'[1]Valle del Cauca'!R91</f>
        <v>0</v>
      </c>
      <c r="DO91" s="148">
        <f>+'[1]Valle del Cauca'!AG91</f>
        <v>0</v>
      </c>
      <c r="DP91" s="148">
        <f>+[1]Vaupés!Q91</f>
        <v>0</v>
      </c>
      <c r="DQ91" s="148">
        <f>+[1]Vaupés!R91</f>
        <v>0</v>
      </c>
      <c r="DR91" s="148">
        <f>+[1]Vaupés!AG91</f>
        <v>0</v>
      </c>
      <c r="DS91" s="148">
        <f>+[1]Vichada!Q91</f>
        <v>0</v>
      </c>
      <c r="DT91" s="148">
        <f>+[1]Vichada!R91</f>
        <v>0</v>
      </c>
      <c r="DU91" s="148">
        <f>+[1]Vichada!AG91</f>
        <v>0</v>
      </c>
    </row>
    <row r="92" spans="1:125" ht="33.75" hidden="1" x14ac:dyDescent="0.2">
      <c r="A92" s="198" t="s">
        <v>771</v>
      </c>
      <c r="B92" s="149" t="str">
        <f t="shared" si="37"/>
        <v>5-0-36-5</v>
      </c>
      <c r="C92" s="213" t="s">
        <v>982</v>
      </c>
      <c r="D92" s="108" t="s">
        <v>55</v>
      </c>
      <c r="E92" s="192" t="s">
        <v>56</v>
      </c>
      <c r="F92" s="192" t="s">
        <v>977</v>
      </c>
      <c r="G92" s="216" t="s">
        <v>978</v>
      </c>
      <c r="H92" s="135" t="s">
        <v>997</v>
      </c>
      <c r="I92" s="192" t="s">
        <v>998</v>
      </c>
      <c r="J92" s="135">
        <v>12</v>
      </c>
      <c r="K92" s="135">
        <v>40</v>
      </c>
      <c r="L92" s="192" t="s">
        <v>999</v>
      </c>
      <c r="M92" s="148">
        <v>10</v>
      </c>
      <c r="N92" s="192" t="s">
        <v>981</v>
      </c>
      <c r="O92" s="192" t="s">
        <v>57</v>
      </c>
      <c r="P92" s="150" t="s">
        <v>60</v>
      </c>
      <c r="Q92" s="69">
        <f t="shared" si="46"/>
        <v>0</v>
      </c>
      <c r="R92" s="206">
        <f t="shared" si="47"/>
        <v>0</v>
      </c>
      <c r="S92" s="83" t="e">
        <f t="shared" si="39"/>
        <v>#DIV/0!</v>
      </c>
      <c r="T92" s="83">
        <f>+[1]Amazonas!S92+[1]Antioquia!S92+[1]Atantico!S92+[1]Arauca!S92+[1]Bolivar!S92+[1]Boyacá!S92+[1]Caldas!S92+[1]Caquetá!S92+[1]Casanare!S92+[1]Cauca!S92+[1]Cesar!S92+[1]Chocó!S92+[1]Córdoba!S92+[1]Cundinamarca!S92+[1]Guainía!S92+[1]Guaviare!S92+[1]Huila!S92+'[1]La Guajira'!S92+[1]Magdalena!S92+[1]Meta!S92+[1]Nariño!S92+'[1]Norte de Santander'!S92+[1]Putumayo!S92+[1]Quindio!S92+[1]Risaralda!S92+'[1]San Anadrés'!S92+[1]Santander!S92+[1]Sucre!S92+[1]Tolima!S92+'[1]Valle del Cauca'!S92+[1]Vaupés!S92+[1]Vichada!S92</f>
        <v>0</v>
      </c>
      <c r="U92" s="83">
        <f>+[1]Amazonas!T92+[1]Antioquia!T92+[1]Atantico!T92+[1]Arauca!T92+[1]Bolivar!T92+[1]Boyacá!T92+[1]Caldas!T92+[1]Caquetá!T92+[1]Casanare!T92+[1]Cauca!T92+[1]Cesar!T92+[1]Chocó!T92+[1]Córdoba!T92+[1]Cundinamarca!T92+[1]Guainía!T92+[1]Guaviare!T92+[1]Huila!T92+'[1]La Guajira'!T92+[1]Magdalena!T92+[1]Meta!T92+[1]Nariño!T92+'[1]Norte de Santander'!T92+[1]Putumayo!T92+[1]Quindio!T92+[1]Risaralda!T92+'[1]San Anadrés'!T92+[1]Santander!T92+[1]Sucre!T92+[1]Tolima!T92+'[1]Valle del Cauca'!T92+[1]Vaupés!T92+[1]Vichada!T92</f>
        <v>0</v>
      </c>
      <c r="V92" s="148">
        <f t="shared" si="45"/>
        <v>12</v>
      </c>
      <c r="W92" s="148">
        <f t="shared" si="43"/>
        <v>0</v>
      </c>
      <c r="X92" s="148">
        <f>+'[1]Oficinas Nacionales'!Q92</f>
        <v>12</v>
      </c>
      <c r="Y92" s="148">
        <f>+'[1]Oficinas Nacionales'!R92</f>
        <v>0</v>
      </c>
      <c r="Z92" s="148">
        <f>+'[1]Oficinas Nacionales'!AG92</f>
        <v>0</v>
      </c>
      <c r="AA92" s="148">
        <f t="shared" si="48"/>
        <v>0</v>
      </c>
      <c r="AB92" s="148">
        <f t="shared" si="44"/>
        <v>0</v>
      </c>
      <c r="AC92" s="148">
        <f t="shared" si="44"/>
        <v>0</v>
      </c>
      <c r="AD92" s="148">
        <f>+[1]Amazonas!Q92</f>
        <v>0</v>
      </c>
      <c r="AE92" s="148">
        <f>+[1]Amazonas!R92</f>
        <v>0</v>
      </c>
      <c r="AF92" s="148">
        <f>+[1]Amazonas!AG92</f>
        <v>0</v>
      </c>
      <c r="AG92" s="148">
        <f>+[1]Antioquia!Q92</f>
        <v>0</v>
      </c>
      <c r="AH92" s="148">
        <f>+[1]Antioquia!R92</f>
        <v>0</v>
      </c>
      <c r="AI92" s="148">
        <f>+[1]Antioquia!AG92</f>
        <v>0</v>
      </c>
      <c r="AJ92" s="148">
        <f>+[1]Atantico!Q92</f>
        <v>0</v>
      </c>
      <c r="AK92" s="148">
        <f>+[1]Atantico!R92</f>
        <v>0</v>
      </c>
      <c r="AL92" s="148">
        <f>+[1]Atantico!AG92</f>
        <v>0</v>
      </c>
      <c r="AM92" s="148">
        <f>+[1]Arauca!Q92</f>
        <v>0</v>
      </c>
      <c r="AN92" s="148">
        <f>+[1]Arauca!R92</f>
        <v>0</v>
      </c>
      <c r="AO92" s="148">
        <f>+[1]Arauca!AG92</f>
        <v>0</v>
      </c>
      <c r="AP92" s="148">
        <f>+[1]Bolivar!Q92</f>
        <v>0</v>
      </c>
      <c r="AQ92" s="148">
        <f>+[1]Bolivar!R92</f>
        <v>0</v>
      </c>
      <c r="AR92" s="148">
        <f>+[1]Bolivar!AG92</f>
        <v>0</v>
      </c>
      <c r="AS92" s="148">
        <f>+[1]Boyacá!Q92</f>
        <v>0</v>
      </c>
      <c r="AT92" s="148">
        <f>+[1]Boyacá!R92</f>
        <v>0</v>
      </c>
      <c r="AU92" s="148">
        <f>+[1]Boyacá!AG92</f>
        <v>0</v>
      </c>
      <c r="AV92" s="148">
        <f>+[1]Caldas!Q92</f>
        <v>0</v>
      </c>
      <c r="AW92" s="148">
        <f>+[1]Caldas!R92</f>
        <v>0</v>
      </c>
      <c r="AX92" s="148">
        <f>+[1]Caldas!AG92</f>
        <v>0</v>
      </c>
      <c r="AY92" s="148">
        <f>+[1]Caquetá!Q92</f>
        <v>0</v>
      </c>
      <c r="AZ92" s="148">
        <f>+[1]Caquetá!R92</f>
        <v>0</v>
      </c>
      <c r="BA92" s="148">
        <f>+[1]Caquetá!AG92</f>
        <v>0</v>
      </c>
      <c r="BB92" s="148">
        <f>+[1]Casanare!Q92</f>
        <v>0</v>
      </c>
      <c r="BC92" s="148">
        <f>+[1]Casanare!R92</f>
        <v>0</v>
      </c>
      <c r="BD92" s="148">
        <f>+[1]Casanare!AG92</f>
        <v>0</v>
      </c>
      <c r="BE92" s="148">
        <f>+[1]Cauca!Q92</f>
        <v>0</v>
      </c>
      <c r="BF92" s="148">
        <f>+[1]Cauca!R92</f>
        <v>0</v>
      </c>
      <c r="BG92" s="148">
        <f>+[1]Cauca!AG92</f>
        <v>0</v>
      </c>
      <c r="BH92" s="148">
        <f>+[1]Cesar!Q92</f>
        <v>0</v>
      </c>
      <c r="BI92" s="148">
        <f>+[1]Cesar!R92</f>
        <v>0</v>
      </c>
      <c r="BJ92" s="148">
        <f>+[1]Cesar!AG92</f>
        <v>0</v>
      </c>
      <c r="BK92" s="148">
        <f>+[1]Chocó!Q92</f>
        <v>0</v>
      </c>
      <c r="BL92" s="148">
        <f>+[1]Chocó!R92</f>
        <v>0</v>
      </c>
      <c r="BM92" s="148">
        <f>+[1]Chocó!AG92</f>
        <v>0</v>
      </c>
      <c r="BN92" s="148">
        <f>+[1]Córdoba!Q92</f>
        <v>0</v>
      </c>
      <c r="BO92" s="148">
        <f>+[1]Córdoba!R92</f>
        <v>0</v>
      </c>
      <c r="BP92" s="148">
        <f>+[1]Córdoba!AG92</f>
        <v>0</v>
      </c>
      <c r="BQ92" s="148">
        <f>+[1]Cundinamarca!Q92</f>
        <v>0</v>
      </c>
      <c r="BR92" s="148">
        <f>+[1]Cundinamarca!R92</f>
        <v>0</v>
      </c>
      <c r="BS92" s="148">
        <f>+[1]Cundinamarca!AG92</f>
        <v>0</v>
      </c>
      <c r="BT92" s="148">
        <f>+[1]Guainía!Q92</f>
        <v>0</v>
      </c>
      <c r="BU92" s="148">
        <f>+[1]Guainía!R92</f>
        <v>0</v>
      </c>
      <c r="BV92" s="148">
        <f>+[1]Guainía!AG92</f>
        <v>0</v>
      </c>
      <c r="BW92" s="148">
        <f>+[1]Guaviare!Q92</f>
        <v>0</v>
      </c>
      <c r="BX92" s="148">
        <f>+[1]Guaviare!R92</f>
        <v>0</v>
      </c>
      <c r="BY92" s="148">
        <f>+[1]Guaviare!AG92</f>
        <v>0</v>
      </c>
      <c r="BZ92" s="148">
        <f>+[1]Huila!Q92</f>
        <v>0</v>
      </c>
      <c r="CA92" s="148">
        <f>+[1]Huila!R92</f>
        <v>0</v>
      </c>
      <c r="CB92" s="148">
        <f>+[1]Huila!AG92</f>
        <v>0</v>
      </c>
      <c r="CC92" s="148">
        <f>+'[1]La Guajira'!Q92</f>
        <v>0</v>
      </c>
      <c r="CD92" s="148">
        <f>+'[1]La Guajira'!R92</f>
        <v>0</v>
      </c>
      <c r="CE92" s="148">
        <f>+'[1]La Guajira'!AG92</f>
        <v>0</v>
      </c>
      <c r="CF92" s="148">
        <f>+[1]Magdalena!Q92</f>
        <v>0</v>
      </c>
      <c r="CG92" s="148">
        <f>+[1]Magdalena!R92</f>
        <v>0</v>
      </c>
      <c r="CH92" s="148">
        <f>+[1]Magdalena!AG92</f>
        <v>0</v>
      </c>
      <c r="CI92" s="148">
        <f>+[1]Meta!Q92</f>
        <v>0</v>
      </c>
      <c r="CJ92" s="148">
        <f>+[1]Meta!R92</f>
        <v>0</v>
      </c>
      <c r="CK92" s="148">
        <f>+[1]Meta!AG92</f>
        <v>0</v>
      </c>
      <c r="CL92" s="148">
        <f>+[1]Nariño!Q92</f>
        <v>0</v>
      </c>
      <c r="CM92" s="148">
        <f>+[1]Nariño!R92</f>
        <v>0</v>
      </c>
      <c r="CN92" s="148">
        <f>+[1]Nariño!AG92</f>
        <v>0</v>
      </c>
      <c r="CO92" s="148">
        <f>+'[1]Norte de Santander'!Q92</f>
        <v>0</v>
      </c>
      <c r="CP92" s="148">
        <f>+'[1]Norte de Santander'!R92</f>
        <v>0</v>
      </c>
      <c r="CQ92" s="148">
        <f>+'[1]Norte de Santander'!AG92</f>
        <v>0</v>
      </c>
      <c r="CR92" s="148">
        <f>+[1]Putumayo!Q92</f>
        <v>0</v>
      </c>
      <c r="CS92" s="148">
        <f>+[1]Putumayo!R92</f>
        <v>0</v>
      </c>
      <c r="CT92" s="148">
        <f>+[1]Putumayo!AG92</f>
        <v>0</v>
      </c>
      <c r="CU92" s="148">
        <f>+[1]Quindio!Q92</f>
        <v>0</v>
      </c>
      <c r="CV92" s="148">
        <f>+[1]Quindio!R92</f>
        <v>0</v>
      </c>
      <c r="CW92" s="148">
        <f>+[1]Quindio!AG92</f>
        <v>0</v>
      </c>
      <c r="CX92" s="148">
        <f>+[1]Risaralda!Q92</f>
        <v>0</v>
      </c>
      <c r="CY92" s="148">
        <f>+[1]Risaralda!R92</f>
        <v>0</v>
      </c>
      <c r="CZ92" s="148">
        <f>+[1]Risaralda!AG92</f>
        <v>0</v>
      </c>
      <c r="DA92" s="148">
        <f>+'[1]San Anadrés'!Q92</f>
        <v>0</v>
      </c>
      <c r="DB92" s="148">
        <f>+'[1]San Anadrés'!R92</f>
        <v>0</v>
      </c>
      <c r="DC92" s="148">
        <f>+'[1]San Anadrés'!AG92</f>
        <v>0</v>
      </c>
      <c r="DD92" s="148">
        <f>+[1]Santander!Q92</f>
        <v>0</v>
      </c>
      <c r="DE92" s="148">
        <f>+[1]Santander!R92</f>
        <v>0</v>
      </c>
      <c r="DF92" s="148">
        <f>+[1]Santander!AG92</f>
        <v>0</v>
      </c>
      <c r="DG92" s="148">
        <f>+[1]Sucre!Q92</f>
        <v>0</v>
      </c>
      <c r="DH92" s="148">
        <f>+[1]Sucre!R92</f>
        <v>0</v>
      </c>
      <c r="DI92" s="148">
        <f>+[1]Sucre!AG92</f>
        <v>0</v>
      </c>
      <c r="DJ92" s="148">
        <f>+[1]Tolima!Q92</f>
        <v>0</v>
      </c>
      <c r="DK92" s="148">
        <f>+[1]Tolima!R92</f>
        <v>0</v>
      </c>
      <c r="DL92" s="148">
        <f>+[1]Tolima!AG92</f>
        <v>0</v>
      </c>
      <c r="DM92" s="148">
        <f>+'[1]Valle del Cauca'!Q92</f>
        <v>0</v>
      </c>
      <c r="DN92" s="148">
        <f>+'[1]Valle del Cauca'!R92</f>
        <v>0</v>
      </c>
      <c r="DO92" s="148">
        <f>+'[1]Valle del Cauca'!AG92</f>
        <v>0</v>
      </c>
      <c r="DP92" s="148">
        <f>+[1]Vaupés!Q92</f>
        <v>0</v>
      </c>
      <c r="DQ92" s="148">
        <f>+[1]Vaupés!R92</f>
        <v>0</v>
      </c>
      <c r="DR92" s="148">
        <f>+[1]Vaupés!AG92</f>
        <v>0</v>
      </c>
      <c r="DS92" s="148">
        <f>+[1]Vichada!Q92</f>
        <v>0</v>
      </c>
      <c r="DT92" s="148">
        <f>+[1]Vichada!R92</f>
        <v>0</v>
      </c>
      <c r="DU92" s="148">
        <f>+[1]Vichada!AG92</f>
        <v>0</v>
      </c>
    </row>
    <row r="93" spans="1:125" ht="45" hidden="1" x14ac:dyDescent="0.2">
      <c r="A93" s="198" t="s">
        <v>771</v>
      </c>
      <c r="B93" s="149" t="str">
        <f t="shared" si="37"/>
        <v>5-0-36-6</v>
      </c>
      <c r="C93" s="213" t="s">
        <v>982</v>
      </c>
      <c r="D93" s="108" t="s">
        <v>55</v>
      </c>
      <c r="E93" s="192" t="s">
        <v>56</v>
      </c>
      <c r="F93" s="192" t="s">
        <v>977</v>
      </c>
      <c r="G93" s="192" t="s">
        <v>978</v>
      </c>
      <c r="H93" s="135" t="s">
        <v>1000</v>
      </c>
      <c r="I93" s="192" t="s">
        <v>1001</v>
      </c>
      <c r="J93" s="217">
        <v>1</v>
      </c>
      <c r="K93" s="135">
        <v>10</v>
      </c>
      <c r="L93" s="192" t="s">
        <v>1002</v>
      </c>
      <c r="M93" s="148">
        <v>3</v>
      </c>
      <c r="N93" s="192" t="s">
        <v>1003</v>
      </c>
      <c r="O93" s="150" t="s">
        <v>58</v>
      </c>
      <c r="P93" s="150" t="s">
        <v>59</v>
      </c>
      <c r="Q93" s="69">
        <f t="shared" si="46"/>
        <v>0</v>
      </c>
      <c r="R93" s="206">
        <f t="shared" si="47"/>
        <v>0</v>
      </c>
      <c r="S93" s="83" t="e">
        <f t="shared" si="39"/>
        <v>#DIV/0!</v>
      </c>
      <c r="T93" s="83">
        <f>+[1]Amazonas!S93+[1]Antioquia!S93+[1]Atantico!S93+[1]Arauca!S93+[1]Bolivar!S93+[1]Boyacá!S93+[1]Caldas!S93+[1]Caquetá!S93+[1]Casanare!S93+[1]Cauca!S93+[1]Cesar!S93+[1]Chocó!S93+[1]Córdoba!S93+[1]Cundinamarca!S93+[1]Guainía!S93+[1]Guaviare!S93+[1]Huila!S93+'[1]La Guajira'!S93+[1]Magdalena!S93+[1]Meta!S93+[1]Nariño!S93+'[1]Norte de Santander'!S93+[1]Putumayo!S93+[1]Quindio!S93+[1]Risaralda!S93+'[1]San Anadrés'!S93+[1]Santander!S93+[1]Sucre!S93+[1]Tolima!S93+'[1]Valle del Cauca'!S93+[1]Vaupés!S93+[1]Vichada!S93</f>
        <v>0</v>
      </c>
      <c r="U93" s="83">
        <f>+[1]Amazonas!T93+[1]Antioquia!T93+[1]Atantico!T93+[1]Arauca!T93+[1]Bolivar!T93+[1]Boyacá!T93+[1]Caldas!T93+[1]Caquetá!T93+[1]Casanare!T93+[1]Cauca!T93+[1]Cesar!T93+[1]Chocó!T93+[1]Córdoba!T93+[1]Cundinamarca!T93+[1]Guainía!T93+[1]Guaviare!T93+[1]Huila!T93+'[1]La Guajira'!T93+[1]Magdalena!T93+[1]Meta!T93+[1]Nariño!T93+'[1]Norte de Santander'!T93+[1]Putumayo!T93+[1]Quindio!T93+[1]Risaralda!T93+'[1]San Anadrés'!T93+[1]Santander!T93+[1]Sucre!T93+[1]Tolima!T93+'[1]Valle del Cauca'!T93+[1]Vaupés!T93+[1]Vichada!T93</f>
        <v>0</v>
      </c>
      <c r="V93" s="148">
        <f t="shared" si="45"/>
        <v>100</v>
      </c>
      <c r="W93" s="148">
        <f t="shared" si="43"/>
        <v>0</v>
      </c>
      <c r="X93" s="148">
        <f>+'[1]Oficinas Nacionales'!Q93</f>
        <v>100</v>
      </c>
      <c r="Y93" s="148">
        <f>+'[1]Oficinas Nacionales'!R93</f>
        <v>0</v>
      </c>
      <c r="Z93" s="148">
        <f>+'[1]Oficinas Nacionales'!AG93</f>
        <v>0</v>
      </c>
      <c r="AA93" s="148">
        <f t="shared" si="48"/>
        <v>0</v>
      </c>
      <c r="AB93" s="148">
        <f t="shared" si="44"/>
        <v>0</v>
      </c>
      <c r="AC93" s="148">
        <f t="shared" si="44"/>
        <v>0</v>
      </c>
      <c r="AD93" s="148">
        <f>+[1]Amazonas!Q93</f>
        <v>0</v>
      </c>
      <c r="AE93" s="148">
        <f>+[1]Amazonas!R93</f>
        <v>0</v>
      </c>
      <c r="AF93" s="148">
        <f>+[1]Amazonas!AG93</f>
        <v>0</v>
      </c>
      <c r="AG93" s="148">
        <f>+[1]Antioquia!Q93</f>
        <v>0</v>
      </c>
      <c r="AH93" s="148">
        <f>+[1]Antioquia!R93</f>
        <v>0</v>
      </c>
      <c r="AI93" s="148">
        <f>+[1]Antioquia!AG93</f>
        <v>0</v>
      </c>
      <c r="AJ93" s="148">
        <f>+[1]Atantico!Q93</f>
        <v>0</v>
      </c>
      <c r="AK93" s="148">
        <f>+[1]Atantico!R93</f>
        <v>0</v>
      </c>
      <c r="AL93" s="148">
        <f>+[1]Atantico!AG93</f>
        <v>0</v>
      </c>
      <c r="AM93" s="148">
        <f>+[1]Arauca!Q93</f>
        <v>0</v>
      </c>
      <c r="AN93" s="148">
        <f>+[1]Arauca!R93</f>
        <v>0</v>
      </c>
      <c r="AO93" s="148">
        <f>+[1]Arauca!AG93</f>
        <v>0</v>
      </c>
      <c r="AP93" s="148">
        <f>+[1]Bolivar!Q93</f>
        <v>0</v>
      </c>
      <c r="AQ93" s="148">
        <f>+[1]Bolivar!R93</f>
        <v>0</v>
      </c>
      <c r="AR93" s="148">
        <f>+[1]Bolivar!AG93</f>
        <v>0</v>
      </c>
      <c r="AS93" s="148">
        <f>+[1]Boyacá!Q93</f>
        <v>0</v>
      </c>
      <c r="AT93" s="148">
        <f>+[1]Boyacá!R93</f>
        <v>0</v>
      </c>
      <c r="AU93" s="148">
        <f>+[1]Boyacá!AG93</f>
        <v>0</v>
      </c>
      <c r="AV93" s="148">
        <f>+[1]Caldas!Q93</f>
        <v>0</v>
      </c>
      <c r="AW93" s="148">
        <f>+[1]Caldas!R93</f>
        <v>0</v>
      </c>
      <c r="AX93" s="148">
        <f>+[1]Caldas!AG93</f>
        <v>0</v>
      </c>
      <c r="AY93" s="148">
        <f>+[1]Caquetá!Q93</f>
        <v>0</v>
      </c>
      <c r="AZ93" s="148">
        <f>+[1]Caquetá!R93</f>
        <v>0</v>
      </c>
      <c r="BA93" s="148">
        <f>+[1]Caquetá!AG93</f>
        <v>0</v>
      </c>
      <c r="BB93" s="148">
        <f>+[1]Casanare!Q93</f>
        <v>0</v>
      </c>
      <c r="BC93" s="148">
        <f>+[1]Casanare!R93</f>
        <v>0</v>
      </c>
      <c r="BD93" s="148">
        <f>+[1]Casanare!AG93</f>
        <v>0</v>
      </c>
      <c r="BE93" s="148">
        <f>+[1]Cauca!Q93</f>
        <v>0</v>
      </c>
      <c r="BF93" s="148">
        <f>+[1]Cauca!R93</f>
        <v>0</v>
      </c>
      <c r="BG93" s="148">
        <f>+[1]Cauca!AG93</f>
        <v>0</v>
      </c>
      <c r="BH93" s="148">
        <f>+[1]Cesar!Q93</f>
        <v>0</v>
      </c>
      <c r="BI93" s="148">
        <f>+[1]Cesar!R93</f>
        <v>0</v>
      </c>
      <c r="BJ93" s="148">
        <f>+[1]Cesar!AG93</f>
        <v>0</v>
      </c>
      <c r="BK93" s="148">
        <f>+[1]Chocó!Q93</f>
        <v>0</v>
      </c>
      <c r="BL93" s="148">
        <f>+[1]Chocó!R93</f>
        <v>0</v>
      </c>
      <c r="BM93" s="148">
        <f>+[1]Chocó!AG93</f>
        <v>0</v>
      </c>
      <c r="BN93" s="148">
        <f>+[1]Córdoba!Q93</f>
        <v>0</v>
      </c>
      <c r="BO93" s="148">
        <f>+[1]Córdoba!R93</f>
        <v>0</v>
      </c>
      <c r="BP93" s="148">
        <f>+[1]Córdoba!AG93</f>
        <v>0</v>
      </c>
      <c r="BQ93" s="148">
        <f>+[1]Cundinamarca!Q93</f>
        <v>0</v>
      </c>
      <c r="BR93" s="148">
        <f>+[1]Cundinamarca!R93</f>
        <v>0</v>
      </c>
      <c r="BS93" s="148">
        <f>+[1]Cundinamarca!AG93</f>
        <v>0</v>
      </c>
      <c r="BT93" s="148">
        <f>+[1]Guainía!Q93</f>
        <v>0</v>
      </c>
      <c r="BU93" s="148">
        <f>+[1]Guainía!R93</f>
        <v>0</v>
      </c>
      <c r="BV93" s="148">
        <f>+[1]Guainía!AG93</f>
        <v>0</v>
      </c>
      <c r="BW93" s="148">
        <f>+[1]Guaviare!Q93</f>
        <v>0</v>
      </c>
      <c r="BX93" s="148">
        <f>+[1]Guaviare!R93</f>
        <v>0</v>
      </c>
      <c r="BY93" s="148">
        <f>+[1]Guaviare!AG93</f>
        <v>0</v>
      </c>
      <c r="BZ93" s="148">
        <f>+[1]Huila!Q93</f>
        <v>0</v>
      </c>
      <c r="CA93" s="148">
        <f>+[1]Huila!R93</f>
        <v>0</v>
      </c>
      <c r="CB93" s="148">
        <f>+[1]Huila!AG93</f>
        <v>0</v>
      </c>
      <c r="CC93" s="148">
        <f>+'[1]La Guajira'!Q93</f>
        <v>0</v>
      </c>
      <c r="CD93" s="148">
        <f>+'[1]La Guajira'!R93</f>
        <v>0</v>
      </c>
      <c r="CE93" s="148">
        <f>+'[1]La Guajira'!AG93</f>
        <v>0</v>
      </c>
      <c r="CF93" s="148">
        <f>+[1]Magdalena!Q93</f>
        <v>0</v>
      </c>
      <c r="CG93" s="148">
        <f>+[1]Magdalena!R93</f>
        <v>0</v>
      </c>
      <c r="CH93" s="148">
        <f>+[1]Magdalena!AG93</f>
        <v>0</v>
      </c>
      <c r="CI93" s="148">
        <f>+[1]Meta!Q93</f>
        <v>0</v>
      </c>
      <c r="CJ93" s="148">
        <f>+[1]Meta!R93</f>
        <v>0</v>
      </c>
      <c r="CK93" s="148">
        <f>+[1]Meta!AG93</f>
        <v>0</v>
      </c>
      <c r="CL93" s="148">
        <f>+[1]Nariño!Q93</f>
        <v>0</v>
      </c>
      <c r="CM93" s="148">
        <f>+[1]Nariño!R93</f>
        <v>0</v>
      </c>
      <c r="CN93" s="148">
        <f>+[1]Nariño!AG93</f>
        <v>0</v>
      </c>
      <c r="CO93" s="148">
        <f>+'[1]Norte de Santander'!Q93</f>
        <v>0</v>
      </c>
      <c r="CP93" s="148">
        <f>+'[1]Norte de Santander'!R93</f>
        <v>0</v>
      </c>
      <c r="CQ93" s="148">
        <f>+'[1]Norte de Santander'!AG93</f>
        <v>0</v>
      </c>
      <c r="CR93" s="148">
        <f>+[1]Putumayo!Q93</f>
        <v>0</v>
      </c>
      <c r="CS93" s="148">
        <f>+[1]Putumayo!R93</f>
        <v>0</v>
      </c>
      <c r="CT93" s="148">
        <f>+[1]Putumayo!AG93</f>
        <v>0</v>
      </c>
      <c r="CU93" s="148">
        <f>+[1]Quindio!Q93</f>
        <v>0</v>
      </c>
      <c r="CV93" s="148">
        <f>+[1]Quindio!R93</f>
        <v>0</v>
      </c>
      <c r="CW93" s="148">
        <f>+[1]Quindio!AG93</f>
        <v>0</v>
      </c>
      <c r="CX93" s="148">
        <f>+[1]Risaralda!Q93</f>
        <v>0</v>
      </c>
      <c r="CY93" s="148">
        <f>+[1]Risaralda!R93</f>
        <v>0</v>
      </c>
      <c r="CZ93" s="148">
        <f>+[1]Risaralda!AG93</f>
        <v>0</v>
      </c>
      <c r="DA93" s="148">
        <f>+'[1]San Anadrés'!Q93</f>
        <v>0</v>
      </c>
      <c r="DB93" s="148">
        <f>+'[1]San Anadrés'!R93</f>
        <v>0</v>
      </c>
      <c r="DC93" s="148">
        <f>+'[1]San Anadrés'!AG93</f>
        <v>0</v>
      </c>
      <c r="DD93" s="148">
        <f>+[1]Santander!Q93</f>
        <v>0</v>
      </c>
      <c r="DE93" s="148">
        <f>+[1]Santander!R93</f>
        <v>0</v>
      </c>
      <c r="DF93" s="148">
        <f>+[1]Santander!AG93</f>
        <v>0</v>
      </c>
      <c r="DG93" s="148">
        <f>+[1]Sucre!Q93</f>
        <v>0</v>
      </c>
      <c r="DH93" s="148">
        <f>+[1]Sucre!R93</f>
        <v>0</v>
      </c>
      <c r="DI93" s="148">
        <f>+[1]Sucre!AG93</f>
        <v>0</v>
      </c>
      <c r="DJ93" s="148">
        <f>+[1]Tolima!Q93</f>
        <v>0</v>
      </c>
      <c r="DK93" s="148">
        <f>+[1]Tolima!R93</f>
        <v>0</v>
      </c>
      <c r="DL93" s="148">
        <f>+[1]Tolima!AG93</f>
        <v>0</v>
      </c>
      <c r="DM93" s="148">
        <f>+'[1]Valle del Cauca'!Q93</f>
        <v>0</v>
      </c>
      <c r="DN93" s="148">
        <f>+'[1]Valle del Cauca'!R93</f>
        <v>0</v>
      </c>
      <c r="DO93" s="148">
        <f>+'[1]Valle del Cauca'!AG93</f>
        <v>0</v>
      </c>
      <c r="DP93" s="148">
        <f>+[1]Vaupés!Q93</f>
        <v>0</v>
      </c>
      <c r="DQ93" s="148">
        <f>+[1]Vaupés!R93</f>
        <v>0</v>
      </c>
      <c r="DR93" s="148">
        <f>+[1]Vaupés!AG93</f>
        <v>0</v>
      </c>
      <c r="DS93" s="148">
        <f>+[1]Vichada!Q93</f>
        <v>0</v>
      </c>
      <c r="DT93" s="148">
        <f>+[1]Vichada!R93</f>
        <v>0</v>
      </c>
      <c r="DU93" s="148">
        <f>+[1]Vichada!AG93</f>
        <v>0</v>
      </c>
    </row>
    <row r="94" spans="1:125" ht="33.75" hidden="1" x14ac:dyDescent="0.2">
      <c r="A94" s="198" t="s">
        <v>771</v>
      </c>
      <c r="B94" s="149" t="str">
        <f t="shared" si="37"/>
        <v>5-0-36-7</v>
      </c>
      <c r="C94" s="213" t="s">
        <v>982</v>
      </c>
      <c r="D94" s="108" t="s">
        <v>55</v>
      </c>
      <c r="E94" s="192" t="s">
        <v>56</v>
      </c>
      <c r="F94" s="192" t="s">
        <v>977</v>
      </c>
      <c r="G94" s="192" t="s">
        <v>978</v>
      </c>
      <c r="H94" s="135" t="s">
        <v>1004</v>
      </c>
      <c r="I94" s="192" t="s">
        <v>1005</v>
      </c>
      <c r="J94" s="218">
        <v>40</v>
      </c>
      <c r="K94" s="135">
        <v>10</v>
      </c>
      <c r="L94" s="192" t="s">
        <v>1006</v>
      </c>
      <c r="M94" s="148">
        <v>20</v>
      </c>
      <c r="N94" s="192" t="s">
        <v>1007</v>
      </c>
      <c r="O94" s="150" t="s">
        <v>57</v>
      </c>
      <c r="P94" s="150" t="s">
        <v>60</v>
      </c>
      <c r="Q94" s="69">
        <f t="shared" si="46"/>
        <v>0</v>
      </c>
      <c r="R94" s="206">
        <f t="shared" si="47"/>
        <v>0</v>
      </c>
      <c r="S94" s="83" t="e">
        <f t="shared" si="39"/>
        <v>#DIV/0!</v>
      </c>
      <c r="T94" s="83">
        <f>+[1]Amazonas!S94+[1]Antioquia!S94+[1]Atantico!S94+[1]Arauca!S94+[1]Bolivar!S94+[1]Boyacá!S94+[1]Caldas!S94+[1]Caquetá!S94+[1]Casanare!S94+[1]Cauca!S94+[1]Cesar!S94+[1]Chocó!S94+[1]Córdoba!S94+[1]Cundinamarca!S94+[1]Guainía!S94+[1]Guaviare!S94+[1]Huila!S94+'[1]La Guajira'!S94+[1]Magdalena!S94+[1]Meta!S94+[1]Nariño!S94+'[1]Norte de Santander'!S94+[1]Putumayo!S94+[1]Quindio!S94+[1]Risaralda!S94+'[1]San Anadrés'!S94+[1]Santander!S94+[1]Sucre!S94+[1]Tolima!S94+'[1]Valle del Cauca'!S94+[1]Vaupés!S94+[1]Vichada!S94</f>
        <v>0</v>
      </c>
      <c r="U94" s="83">
        <f>+[1]Amazonas!T94+[1]Antioquia!T94+[1]Atantico!T94+[1]Arauca!T94+[1]Bolivar!T94+[1]Boyacá!T94+[1]Caldas!T94+[1]Caquetá!T94+[1]Casanare!T94+[1]Cauca!T94+[1]Cesar!T94+[1]Chocó!T94+[1]Córdoba!T94+[1]Cundinamarca!T94+[1]Guainía!T94+[1]Guaviare!T94+[1]Huila!T94+'[1]La Guajira'!T94+[1]Magdalena!T94+[1]Meta!T94+[1]Nariño!T94+'[1]Norte de Santander'!T94+[1]Putumayo!T94+[1]Quindio!T94+[1]Risaralda!T94+'[1]San Anadrés'!T94+[1]Santander!T94+[1]Sucre!T94+[1]Tolima!T94+'[1]Valle del Cauca'!T94+[1]Vaupés!T94+[1]Vichada!T94</f>
        <v>0</v>
      </c>
      <c r="V94" s="148">
        <f t="shared" si="45"/>
        <v>40</v>
      </c>
      <c r="W94" s="148">
        <f t="shared" si="43"/>
        <v>0</v>
      </c>
      <c r="X94" s="148">
        <f>+'[1]Oficinas Nacionales'!Q94</f>
        <v>40</v>
      </c>
      <c r="Y94" s="148">
        <f>+'[1]Oficinas Nacionales'!R94</f>
        <v>0</v>
      </c>
      <c r="Z94" s="148">
        <f>+'[1]Oficinas Nacionales'!AG94</f>
        <v>0</v>
      </c>
      <c r="AA94" s="148">
        <f t="shared" si="48"/>
        <v>0</v>
      </c>
      <c r="AB94" s="148">
        <f t="shared" si="44"/>
        <v>0</v>
      </c>
      <c r="AC94" s="148">
        <f t="shared" si="44"/>
        <v>0</v>
      </c>
      <c r="AD94" s="148">
        <f>+[1]Amazonas!Q94</f>
        <v>0</v>
      </c>
      <c r="AE94" s="148">
        <f>+[1]Amazonas!R94</f>
        <v>0</v>
      </c>
      <c r="AF94" s="148">
        <f>+[1]Amazonas!AG94</f>
        <v>0</v>
      </c>
      <c r="AG94" s="148">
        <f>+[1]Antioquia!Q94</f>
        <v>0</v>
      </c>
      <c r="AH94" s="148">
        <f>+[1]Antioquia!R94</f>
        <v>0</v>
      </c>
      <c r="AI94" s="148">
        <f>+[1]Antioquia!AG94</f>
        <v>0</v>
      </c>
      <c r="AJ94" s="148">
        <f>+[1]Atantico!Q94</f>
        <v>0</v>
      </c>
      <c r="AK94" s="148">
        <f>+[1]Atantico!R94</f>
        <v>0</v>
      </c>
      <c r="AL94" s="148">
        <f>+[1]Atantico!AG94</f>
        <v>0</v>
      </c>
      <c r="AM94" s="148">
        <f>+[1]Arauca!Q94</f>
        <v>0</v>
      </c>
      <c r="AN94" s="148">
        <f>+[1]Arauca!R94</f>
        <v>0</v>
      </c>
      <c r="AO94" s="148">
        <f>+[1]Arauca!AG94</f>
        <v>0</v>
      </c>
      <c r="AP94" s="148">
        <f>+[1]Bolivar!Q94</f>
        <v>0</v>
      </c>
      <c r="AQ94" s="148">
        <f>+[1]Bolivar!R94</f>
        <v>0</v>
      </c>
      <c r="AR94" s="148">
        <f>+[1]Bolivar!AG94</f>
        <v>0</v>
      </c>
      <c r="AS94" s="148">
        <f>+[1]Boyacá!Q94</f>
        <v>0</v>
      </c>
      <c r="AT94" s="148">
        <f>+[1]Boyacá!R94</f>
        <v>0</v>
      </c>
      <c r="AU94" s="148">
        <f>+[1]Boyacá!AG94</f>
        <v>0</v>
      </c>
      <c r="AV94" s="148">
        <f>+[1]Caldas!Q94</f>
        <v>0</v>
      </c>
      <c r="AW94" s="148">
        <f>+[1]Caldas!R94</f>
        <v>0</v>
      </c>
      <c r="AX94" s="148">
        <f>+[1]Caldas!AG94</f>
        <v>0</v>
      </c>
      <c r="AY94" s="148">
        <f>+[1]Caquetá!Q94</f>
        <v>0</v>
      </c>
      <c r="AZ94" s="148">
        <f>+[1]Caquetá!R94</f>
        <v>0</v>
      </c>
      <c r="BA94" s="148">
        <f>+[1]Caquetá!AG94</f>
        <v>0</v>
      </c>
      <c r="BB94" s="148">
        <f>+[1]Casanare!Q94</f>
        <v>0</v>
      </c>
      <c r="BC94" s="148">
        <f>+[1]Casanare!R94</f>
        <v>0</v>
      </c>
      <c r="BD94" s="148">
        <f>+[1]Casanare!AG94</f>
        <v>0</v>
      </c>
      <c r="BE94" s="148">
        <f>+[1]Cauca!Q94</f>
        <v>0</v>
      </c>
      <c r="BF94" s="148">
        <f>+[1]Cauca!R94</f>
        <v>0</v>
      </c>
      <c r="BG94" s="148">
        <f>+[1]Cauca!AG94</f>
        <v>0</v>
      </c>
      <c r="BH94" s="148">
        <f>+[1]Cesar!Q94</f>
        <v>0</v>
      </c>
      <c r="BI94" s="148">
        <f>+[1]Cesar!R94</f>
        <v>0</v>
      </c>
      <c r="BJ94" s="148">
        <f>+[1]Cesar!AG94</f>
        <v>0</v>
      </c>
      <c r="BK94" s="148">
        <f>+[1]Chocó!Q94</f>
        <v>0</v>
      </c>
      <c r="BL94" s="148">
        <f>+[1]Chocó!R94</f>
        <v>0</v>
      </c>
      <c r="BM94" s="148">
        <f>+[1]Chocó!AG94</f>
        <v>0</v>
      </c>
      <c r="BN94" s="148">
        <f>+[1]Córdoba!Q94</f>
        <v>0</v>
      </c>
      <c r="BO94" s="148">
        <f>+[1]Córdoba!R94</f>
        <v>0</v>
      </c>
      <c r="BP94" s="148">
        <f>+[1]Córdoba!AG94</f>
        <v>0</v>
      </c>
      <c r="BQ94" s="148">
        <f>+[1]Cundinamarca!Q94</f>
        <v>0</v>
      </c>
      <c r="BR94" s="148">
        <f>+[1]Cundinamarca!R94</f>
        <v>0</v>
      </c>
      <c r="BS94" s="148">
        <f>+[1]Cundinamarca!AG94</f>
        <v>0</v>
      </c>
      <c r="BT94" s="148">
        <f>+[1]Guainía!Q94</f>
        <v>0</v>
      </c>
      <c r="BU94" s="148">
        <f>+[1]Guainía!R94</f>
        <v>0</v>
      </c>
      <c r="BV94" s="148">
        <f>+[1]Guainía!AG94</f>
        <v>0</v>
      </c>
      <c r="BW94" s="148">
        <f>+[1]Guaviare!Q94</f>
        <v>0</v>
      </c>
      <c r="BX94" s="148">
        <f>+[1]Guaviare!R94</f>
        <v>0</v>
      </c>
      <c r="BY94" s="148">
        <f>+[1]Guaviare!AG94</f>
        <v>0</v>
      </c>
      <c r="BZ94" s="148">
        <f>+[1]Huila!Q94</f>
        <v>0</v>
      </c>
      <c r="CA94" s="148">
        <f>+[1]Huila!R94</f>
        <v>0</v>
      </c>
      <c r="CB94" s="148">
        <f>+[1]Huila!AG94</f>
        <v>0</v>
      </c>
      <c r="CC94" s="148">
        <f>+'[1]La Guajira'!Q94</f>
        <v>0</v>
      </c>
      <c r="CD94" s="148">
        <f>+'[1]La Guajira'!R94</f>
        <v>0</v>
      </c>
      <c r="CE94" s="148">
        <f>+'[1]La Guajira'!AG94</f>
        <v>0</v>
      </c>
      <c r="CF94" s="148">
        <f>+[1]Magdalena!Q94</f>
        <v>0</v>
      </c>
      <c r="CG94" s="148">
        <f>+[1]Magdalena!R94</f>
        <v>0</v>
      </c>
      <c r="CH94" s="148">
        <f>+[1]Magdalena!AG94</f>
        <v>0</v>
      </c>
      <c r="CI94" s="148">
        <f>+[1]Meta!Q94</f>
        <v>0</v>
      </c>
      <c r="CJ94" s="148">
        <f>+[1]Meta!R94</f>
        <v>0</v>
      </c>
      <c r="CK94" s="148">
        <f>+[1]Meta!AG94</f>
        <v>0</v>
      </c>
      <c r="CL94" s="148">
        <f>+[1]Nariño!Q94</f>
        <v>0</v>
      </c>
      <c r="CM94" s="148">
        <f>+[1]Nariño!R94</f>
        <v>0</v>
      </c>
      <c r="CN94" s="148">
        <f>+[1]Nariño!AG94</f>
        <v>0</v>
      </c>
      <c r="CO94" s="148">
        <f>+'[1]Norte de Santander'!Q94</f>
        <v>0</v>
      </c>
      <c r="CP94" s="148">
        <f>+'[1]Norte de Santander'!R94</f>
        <v>0</v>
      </c>
      <c r="CQ94" s="148">
        <f>+'[1]Norte de Santander'!AG94</f>
        <v>0</v>
      </c>
      <c r="CR94" s="148">
        <f>+[1]Putumayo!Q94</f>
        <v>0</v>
      </c>
      <c r="CS94" s="148">
        <f>+[1]Putumayo!R94</f>
        <v>0</v>
      </c>
      <c r="CT94" s="148">
        <f>+[1]Putumayo!AG94</f>
        <v>0</v>
      </c>
      <c r="CU94" s="148">
        <f>+[1]Quindio!Q94</f>
        <v>0</v>
      </c>
      <c r="CV94" s="148">
        <f>+[1]Quindio!R94</f>
        <v>0</v>
      </c>
      <c r="CW94" s="148">
        <f>+[1]Quindio!AG94</f>
        <v>0</v>
      </c>
      <c r="CX94" s="148">
        <f>+[1]Risaralda!Q94</f>
        <v>0</v>
      </c>
      <c r="CY94" s="148">
        <f>+[1]Risaralda!R94</f>
        <v>0</v>
      </c>
      <c r="CZ94" s="148">
        <f>+[1]Risaralda!AG94</f>
        <v>0</v>
      </c>
      <c r="DA94" s="148">
        <f>+'[1]San Anadrés'!Q94</f>
        <v>0</v>
      </c>
      <c r="DB94" s="148">
        <f>+'[1]San Anadrés'!R94</f>
        <v>0</v>
      </c>
      <c r="DC94" s="148">
        <f>+'[1]San Anadrés'!AG94</f>
        <v>0</v>
      </c>
      <c r="DD94" s="148">
        <f>+[1]Santander!Q94</f>
        <v>0</v>
      </c>
      <c r="DE94" s="148">
        <f>+[1]Santander!R94</f>
        <v>0</v>
      </c>
      <c r="DF94" s="148">
        <f>+[1]Santander!AG94</f>
        <v>0</v>
      </c>
      <c r="DG94" s="148">
        <f>+[1]Sucre!Q94</f>
        <v>0</v>
      </c>
      <c r="DH94" s="148">
        <f>+[1]Sucre!R94</f>
        <v>0</v>
      </c>
      <c r="DI94" s="148">
        <f>+[1]Sucre!AG94</f>
        <v>0</v>
      </c>
      <c r="DJ94" s="148">
        <f>+[1]Tolima!Q94</f>
        <v>0</v>
      </c>
      <c r="DK94" s="148">
        <f>+[1]Tolima!R94</f>
        <v>0</v>
      </c>
      <c r="DL94" s="148">
        <f>+[1]Tolima!AG94</f>
        <v>0</v>
      </c>
      <c r="DM94" s="148">
        <f>+'[1]Valle del Cauca'!Q94</f>
        <v>0</v>
      </c>
      <c r="DN94" s="148">
        <f>+'[1]Valle del Cauca'!R94</f>
        <v>0</v>
      </c>
      <c r="DO94" s="148">
        <f>+'[1]Valle del Cauca'!AG94</f>
        <v>0</v>
      </c>
      <c r="DP94" s="148">
        <f>+[1]Vaupés!Q94</f>
        <v>0</v>
      </c>
      <c r="DQ94" s="148">
        <f>+[1]Vaupés!R94</f>
        <v>0</v>
      </c>
      <c r="DR94" s="148">
        <f>+[1]Vaupés!AG94</f>
        <v>0</v>
      </c>
      <c r="DS94" s="148">
        <f>+[1]Vichada!Q94</f>
        <v>0</v>
      </c>
      <c r="DT94" s="148">
        <f>+[1]Vichada!R94</f>
        <v>0</v>
      </c>
      <c r="DU94" s="148">
        <f>+[1]Vichada!AG94</f>
        <v>0</v>
      </c>
    </row>
    <row r="95" spans="1:125" ht="45" hidden="1" x14ac:dyDescent="0.2">
      <c r="A95" s="198" t="s">
        <v>771</v>
      </c>
      <c r="B95" s="199" t="str">
        <f t="shared" si="37"/>
        <v>5-0-37</v>
      </c>
      <c r="C95" s="142" t="s">
        <v>982</v>
      </c>
      <c r="D95" s="212" t="s">
        <v>55</v>
      </c>
      <c r="E95" s="142" t="s">
        <v>56</v>
      </c>
      <c r="F95" s="142" t="s">
        <v>1008</v>
      </c>
      <c r="G95" s="142" t="s">
        <v>1009</v>
      </c>
      <c r="H95" s="120" t="s">
        <v>1010</v>
      </c>
      <c r="I95" s="146" t="s">
        <v>9</v>
      </c>
      <c r="J95" s="143">
        <v>63</v>
      </c>
      <c r="K95" s="4">
        <f>SUM(K96:K98)</f>
        <v>100</v>
      </c>
      <c r="L95" s="142" t="s">
        <v>1011</v>
      </c>
      <c r="M95" s="147">
        <v>53</v>
      </c>
      <c r="N95" s="142" t="s">
        <v>1012</v>
      </c>
      <c r="O95" s="1" t="s">
        <v>57</v>
      </c>
      <c r="P95" s="1"/>
      <c r="Q95" s="143"/>
      <c r="R95" s="201">
        <f>SUM(R96:R98)</f>
        <v>0</v>
      </c>
      <c r="S95" s="147"/>
      <c r="T95" s="147"/>
      <c r="U95" s="147"/>
      <c r="V95" s="147">
        <f t="shared" si="45"/>
        <v>63</v>
      </c>
      <c r="W95" s="147">
        <f t="shared" si="43"/>
        <v>0</v>
      </c>
      <c r="X95" s="147">
        <f>+'[1]Oficinas Nacionales'!Q95</f>
        <v>63</v>
      </c>
      <c r="Y95" s="147">
        <f>+'[1]Oficinas Nacionales'!R95</f>
        <v>0</v>
      </c>
      <c r="Z95" s="147">
        <f>+'[1]Oficinas Nacionales'!AG95</f>
        <v>0</v>
      </c>
      <c r="AA95" s="202">
        <f t="shared" si="48"/>
        <v>0</v>
      </c>
      <c r="AB95" s="202">
        <f t="shared" si="44"/>
        <v>0</v>
      </c>
      <c r="AC95" s="202"/>
      <c r="AD95" s="202"/>
      <c r="AE95" s="202"/>
      <c r="AF95" s="202"/>
      <c r="AG95" s="202"/>
      <c r="AH95" s="202"/>
      <c r="AI95" s="202"/>
      <c r="AJ95" s="202"/>
      <c r="AK95" s="202"/>
      <c r="AL95" s="202"/>
      <c r="AM95" s="202"/>
      <c r="AN95" s="202"/>
      <c r="AO95" s="202"/>
      <c r="AP95" s="202"/>
      <c r="AQ95" s="202"/>
      <c r="AR95" s="202"/>
      <c r="AS95" s="202"/>
      <c r="AT95" s="202"/>
      <c r="AU95" s="202"/>
      <c r="AV95" s="202"/>
      <c r="AW95" s="202"/>
      <c r="AX95" s="202"/>
      <c r="AY95" s="202"/>
      <c r="AZ95" s="202"/>
      <c r="BA95" s="202"/>
      <c r="BB95" s="219"/>
      <c r="BC95" s="219"/>
      <c r="BD95" s="202"/>
      <c r="BE95" s="219"/>
      <c r="BF95" s="219"/>
      <c r="BG95" s="202"/>
      <c r="BH95" s="219"/>
      <c r="BI95" s="219"/>
      <c r="BJ95" s="202"/>
      <c r="BK95" s="219"/>
      <c r="BL95" s="219"/>
      <c r="BM95" s="202"/>
      <c r="BN95" s="202"/>
      <c r="BO95" s="202"/>
      <c r="BP95" s="202"/>
      <c r="BQ95" s="219"/>
      <c r="BR95" s="219"/>
      <c r="BS95" s="202"/>
      <c r="BT95" s="202"/>
      <c r="BU95" s="202"/>
      <c r="BV95" s="202"/>
      <c r="BW95" s="202"/>
      <c r="BX95" s="202"/>
      <c r="BY95" s="202"/>
      <c r="BZ95" s="219"/>
      <c r="CA95" s="219"/>
      <c r="CB95" s="202"/>
      <c r="CC95" s="219"/>
      <c r="CD95" s="219"/>
      <c r="CE95" s="202"/>
      <c r="CF95" s="219"/>
      <c r="CG95" s="219"/>
      <c r="CH95" s="202"/>
      <c r="CI95" s="219"/>
      <c r="CJ95" s="219"/>
      <c r="CK95" s="202"/>
      <c r="CL95" s="219"/>
      <c r="CM95" s="219"/>
      <c r="CN95" s="202"/>
      <c r="CO95" s="202"/>
      <c r="CP95" s="202"/>
      <c r="CQ95" s="202"/>
      <c r="CR95" s="219"/>
      <c r="CS95" s="219"/>
      <c r="CT95" s="202"/>
      <c r="CU95" s="219"/>
      <c r="CV95" s="219"/>
      <c r="CW95" s="202"/>
      <c r="CX95" s="219"/>
      <c r="CY95" s="219"/>
      <c r="CZ95" s="202"/>
      <c r="DA95" s="219"/>
      <c r="DB95" s="219"/>
      <c r="DC95" s="202"/>
      <c r="DD95" s="219"/>
      <c r="DE95" s="219"/>
      <c r="DF95" s="202"/>
      <c r="DG95" s="219"/>
      <c r="DH95" s="219"/>
      <c r="DI95" s="202"/>
      <c r="DJ95" s="202"/>
      <c r="DK95" s="202"/>
      <c r="DL95" s="202"/>
      <c r="DM95" s="219"/>
      <c r="DN95" s="219"/>
      <c r="DO95" s="202"/>
      <c r="DP95" s="219"/>
      <c r="DQ95" s="219"/>
      <c r="DR95" s="202"/>
      <c r="DS95" s="219"/>
      <c r="DT95" s="219"/>
      <c r="DU95" s="202"/>
    </row>
    <row r="96" spans="1:125" ht="45" hidden="1" x14ac:dyDescent="0.2">
      <c r="A96" s="198" t="s">
        <v>771</v>
      </c>
      <c r="B96" s="149" t="str">
        <f t="shared" si="37"/>
        <v>5-0-37-1</v>
      </c>
      <c r="C96" s="192" t="s">
        <v>982</v>
      </c>
      <c r="D96" s="108" t="s">
        <v>55</v>
      </c>
      <c r="E96" s="192" t="s">
        <v>56</v>
      </c>
      <c r="F96" s="192" t="s">
        <v>1008</v>
      </c>
      <c r="G96" s="192" t="s">
        <v>1009</v>
      </c>
      <c r="H96" s="135" t="s">
        <v>1013</v>
      </c>
      <c r="I96" s="192" t="s">
        <v>1014</v>
      </c>
      <c r="J96" s="135">
        <v>40</v>
      </c>
      <c r="K96" s="135">
        <v>50</v>
      </c>
      <c r="L96" s="192" t="s">
        <v>1015</v>
      </c>
      <c r="M96" s="148">
        <v>35</v>
      </c>
      <c r="N96" s="192" t="s">
        <v>1016</v>
      </c>
      <c r="O96" s="150" t="s">
        <v>57</v>
      </c>
      <c r="P96" s="150" t="s">
        <v>60</v>
      </c>
      <c r="Q96" s="69">
        <f t="shared" si="46"/>
        <v>0</v>
      </c>
      <c r="R96" s="206">
        <f t="shared" ref="R96:R98" si="49">+(Q96*K96)/100</f>
        <v>0</v>
      </c>
      <c r="S96" s="83" t="e">
        <f t="shared" si="39"/>
        <v>#DIV/0!</v>
      </c>
      <c r="T96" s="83">
        <f>+[1]Amazonas!S96+[1]Antioquia!S96+[1]Atantico!S96+[1]Arauca!S96+[1]Bolivar!S96+[1]Boyacá!S96+[1]Caldas!S96+[1]Caquetá!S96+[1]Casanare!S96+[1]Cauca!S96+[1]Cesar!S96+[1]Chocó!S96+[1]Córdoba!S96+[1]Cundinamarca!S96+[1]Guainía!S96+[1]Guaviare!S96+[1]Huila!S96+'[1]La Guajira'!S96+[1]Magdalena!S96+[1]Meta!S96+[1]Nariño!S96+'[1]Norte de Santander'!S96+[1]Putumayo!S96+[1]Quindio!S96+[1]Risaralda!S96+'[1]San Anadrés'!S96+[1]Santander!S96+[1]Sucre!S96+[1]Tolima!S96+'[1]Valle del Cauca'!S96+[1]Vaupés!S96+[1]Vichada!S96</f>
        <v>0</v>
      </c>
      <c r="U96" s="83">
        <f>+[1]Amazonas!T96+[1]Antioquia!T96+[1]Atantico!T96+[1]Arauca!T96+[1]Bolivar!T96+[1]Boyacá!T96+[1]Caldas!T96+[1]Caquetá!T96+[1]Casanare!T96+[1]Cauca!T96+[1]Cesar!T96+[1]Chocó!T96+[1]Córdoba!T96+[1]Cundinamarca!T96+[1]Guainía!T96+[1]Guaviare!T96+[1]Huila!T96+'[1]La Guajira'!T96+[1]Magdalena!T96+[1]Meta!T96+[1]Nariño!T96+'[1]Norte de Santander'!T96+[1]Putumayo!T96+[1]Quindio!T96+[1]Risaralda!T96+'[1]San Anadrés'!T96+[1]Santander!T96+[1]Sucre!T96+[1]Tolima!T96+'[1]Valle del Cauca'!T96+[1]Vaupés!T96+[1]Vichada!T96</f>
        <v>0</v>
      </c>
      <c r="V96" s="148">
        <f t="shared" si="45"/>
        <v>40</v>
      </c>
      <c r="W96" s="148">
        <f t="shared" si="43"/>
        <v>0</v>
      </c>
      <c r="X96" s="148">
        <f>+'[1]Oficinas Nacionales'!Q96</f>
        <v>40</v>
      </c>
      <c r="Y96" s="148">
        <f>+'[1]Oficinas Nacionales'!R96</f>
        <v>0</v>
      </c>
      <c r="Z96" s="148">
        <f>+'[1]Oficinas Nacionales'!AG96</f>
        <v>0</v>
      </c>
      <c r="AA96" s="148">
        <f t="shared" si="48"/>
        <v>0</v>
      </c>
      <c r="AB96" s="148">
        <f t="shared" si="48"/>
        <v>0</v>
      </c>
      <c r="AC96" s="148">
        <f>+AF96+AI96+AL96+AO96+AR96+AU96+AX96+BA96+BD96+BG96+BJ96+BM96+BP96+BS96+BV96+BY96+CB96+CE96+CH96+CK96+CN96+CQ96+CT96+CW96+CZ96+DC96+DF96+DI96+DL96+DO96+DR96+DU96</f>
        <v>0</v>
      </c>
      <c r="AD96" s="148">
        <f>+[1]Amazonas!Q96</f>
        <v>0</v>
      </c>
      <c r="AE96" s="148">
        <f>+[1]Amazonas!R96</f>
        <v>0</v>
      </c>
      <c r="AF96" s="148">
        <f>+[1]Amazonas!AG96</f>
        <v>0</v>
      </c>
      <c r="AG96" s="148">
        <f>+[1]Antioquia!Q96</f>
        <v>0</v>
      </c>
      <c r="AH96" s="148">
        <f>+[1]Antioquia!R96</f>
        <v>0</v>
      </c>
      <c r="AI96" s="148">
        <f>+[1]Antioquia!AG96</f>
        <v>0</v>
      </c>
      <c r="AJ96" s="148">
        <f>+[1]Atantico!Q96</f>
        <v>0</v>
      </c>
      <c r="AK96" s="148">
        <f>+[1]Atantico!R96</f>
        <v>0</v>
      </c>
      <c r="AL96" s="148">
        <f>+[1]Atantico!AG96</f>
        <v>0</v>
      </c>
      <c r="AM96" s="148">
        <f>+[1]Arauca!Q96</f>
        <v>0</v>
      </c>
      <c r="AN96" s="148">
        <f>+[1]Arauca!R96</f>
        <v>0</v>
      </c>
      <c r="AO96" s="148">
        <f>+[1]Arauca!AG96</f>
        <v>0</v>
      </c>
      <c r="AP96" s="148">
        <f>+[1]Bolivar!Q96</f>
        <v>0</v>
      </c>
      <c r="AQ96" s="148">
        <f>+[1]Bolivar!R96</f>
        <v>0</v>
      </c>
      <c r="AR96" s="148">
        <f>+[1]Bolivar!AG96</f>
        <v>0</v>
      </c>
      <c r="AS96" s="148">
        <f>+[1]Boyacá!Q96</f>
        <v>0</v>
      </c>
      <c r="AT96" s="148">
        <f>+[1]Boyacá!R96</f>
        <v>0</v>
      </c>
      <c r="AU96" s="148">
        <f>+[1]Boyacá!AG96</f>
        <v>0</v>
      </c>
      <c r="AV96" s="148">
        <f>+[1]Caldas!Q96</f>
        <v>0</v>
      </c>
      <c r="AW96" s="148">
        <f>+[1]Caldas!R96</f>
        <v>0</v>
      </c>
      <c r="AX96" s="148">
        <f>+[1]Caldas!AG96</f>
        <v>0</v>
      </c>
      <c r="AY96" s="148">
        <f>+[1]Caquetá!Q96</f>
        <v>0</v>
      </c>
      <c r="AZ96" s="148">
        <f>+[1]Caquetá!R96</f>
        <v>0</v>
      </c>
      <c r="BA96" s="148">
        <f>+[1]Caquetá!AG96</f>
        <v>0</v>
      </c>
      <c r="BB96" s="148">
        <f>+[1]Casanare!Q96</f>
        <v>0</v>
      </c>
      <c r="BC96" s="148">
        <f>+[1]Casanare!R96</f>
        <v>0</v>
      </c>
      <c r="BD96" s="148">
        <f>+[1]Casanare!AG96</f>
        <v>0</v>
      </c>
      <c r="BE96" s="148">
        <f>+[1]Cauca!Q96</f>
        <v>0</v>
      </c>
      <c r="BF96" s="148">
        <f>+[1]Cauca!R96</f>
        <v>0</v>
      </c>
      <c r="BG96" s="148">
        <f>+[1]Cauca!AG96</f>
        <v>0</v>
      </c>
      <c r="BH96" s="148">
        <f>+[1]Cesar!Q96</f>
        <v>0</v>
      </c>
      <c r="BI96" s="148">
        <f>+[1]Cesar!R96</f>
        <v>0</v>
      </c>
      <c r="BJ96" s="148">
        <f>+[1]Cesar!AG96</f>
        <v>0</v>
      </c>
      <c r="BK96" s="148">
        <f>+[1]Chocó!Q96</f>
        <v>0</v>
      </c>
      <c r="BL96" s="148">
        <f>+[1]Chocó!R96</f>
        <v>0</v>
      </c>
      <c r="BM96" s="148">
        <f>+[1]Chocó!AG96</f>
        <v>0</v>
      </c>
      <c r="BN96" s="148">
        <f>+[1]Córdoba!Q96</f>
        <v>0</v>
      </c>
      <c r="BO96" s="148">
        <f>+[1]Córdoba!R96</f>
        <v>0</v>
      </c>
      <c r="BP96" s="148">
        <f>+[1]Córdoba!AG96</f>
        <v>0</v>
      </c>
      <c r="BQ96" s="148">
        <f>+[1]Cundinamarca!Q96</f>
        <v>0</v>
      </c>
      <c r="BR96" s="148">
        <f>+[1]Cundinamarca!R96</f>
        <v>0</v>
      </c>
      <c r="BS96" s="148">
        <f>+[1]Cundinamarca!AG96</f>
        <v>0</v>
      </c>
      <c r="BT96" s="148">
        <f>+[1]Guainía!Q96</f>
        <v>0</v>
      </c>
      <c r="BU96" s="148">
        <f>+[1]Guainía!R96</f>
        <v>0</v>
      </c>
      <c r="BV96" s="148">
        <f>+[1]Guainía!AG96</f>
        <v>0</v>
      </c>
      <c r="BW96" s="148">
        <f>+[1]Guaviare!Q96</f>
        <v>0</v>
      </c>
      <c r="BX96" s="148">
        <f>+[1]Guaviare!R96</f>
        <v>0</v>
      </c>
      <c r="BY96" s="148">
        <f>+[1]Guaviare!AG96</f>
        <v>0</v>
      </c>
      <c r="BZ96" s="148">
        <f>+[1]Huila!Q96</f>
        <v>0</v>
      </c>
      <c r="CA96" s="148">
        <f>+[1]Huila!R96</f>
        <v>0</v>
      </c>
      <c r="CB96" s="148">
        <f>+[1]Huila!AG96</f>
        <v>0</v>
      </c>
      <c r="CC96" s="148">
        <f>+'[1]La Guajira'!Q96</f>
        <v>0</v>
      </c>
      <c r="CD96" s="148">
        <f>+'[1]La Guajira'!R96</f>
        <v>0</v>
      </c>
      <c r="CE96" s="148">
        <f>+'[1]La Guajira'!AG96</f>
        <v>0</v>
      </c>
      <c r="CF96" s="148">
        <f>+[1]Magdalena!Q96</f>
        <v>0</v>
      </c>
      <c r="CG96" s="148">
        <f>+[1]Magdalena!R96</f>
        <v>0</v>
      </c>
      <c r="CH96" s="148">
        <f>+[1]Magdalena!AG96</f>
        <v>0</v>
      </c>
      <c r="CI96" s="148">
        <f>+[1]Meta!Q96</f>
        <v>0</v>
      </c>
      <c r="CJ96" s="148">
        <f>+[1]Meta!R96</f>
        <v>0</v>
      </c>
      <c r="CK96" s="148">
        <f>+[1]Meta!AG96</f>
        <v>0</v>
      </c>
      <c r="CL96" s="148">
        <f>+[1]Nariño!Q96</f>
        <v>0</v>
      </c>
      <c r="CM96" s="148">
        <f>+[1]Nariño!R96</f>
        <v>0</v>
      </c>
      <c r="CN96" s="148">
        <f>+[1]Nariño!AG96</f>
        <v>0</v>
      </c>
      <c r="CO96" s="148">
        <f>+'[1]Norte de Santander'!Q96</f>
        <v>0</v>
      </c>
      <c r="CP96" s="148">
        <f>+'[1]Norte de Santander'!R96</f>
        <v>0</v>
      </c>
      <c r="CQ96" s="148">
        <f>+'[1]Norte de Santander'!AG96</f>
        <v>0</v>
      </c>
      <c r="CR96" s="148">
        <f>+[1]Putumayo!Q96</f>
        <v>0</v>
      </c>
      <c r="CS96" s="148">
        <f>+[1]Putumayo!R96</f>
        <v>0</v>
      </c>
      <c r="CT96" s="148">
        <f>+[1]Putumayo!AG96</f>
        <v>0</v>
      </c>
      <c r="CU96" s="148">
        <f>+[1]Quindio!Q96</f>
        <v>0</v>
      </c>
      <c r="CV96" s="148">
        <f>+[1]Quindio!R96</f>
        <v>0</v>
      </c>
      <c r="CW96" s="148">
        <f>+[1]Quindio!AG96</f>
        <v>0</v>
      </c>
      <c r="CX96" s="148">
        <f>+[1]Risaralda!Q96</f>
        <v>0</v>
      </c>
      <c r="CY96" s="148">
        <f>+[1]Risaralda!R96</f>
        <v>0</v>
      </c>
      <c r="CZ96" s="148">
        <f>+[1]Risaralda!AG96</f>
        <v>0</v>
      </c>
      <c r="DA96" s="148">
        <f>+'[1]San Anadrés'!Q96</f>
        <v>0</v>
      </c>
      <c r="DB96" s="148">
        <f>+'[1]San Anadrés'!R96</f>
        <v>0</v>
      </c>
      <c r="DC96" s="148">
        <f>+'[1]San Anadrés'!AG96</f>
        <v>0</v>
      </c>
      <c r="DD96" s="148">
        <f>+[1]Santander!Q96</f>
        <v>0</v>
      </c>
      <c r="DE96" s="148">
        <f>+[1]Santander!R96</f>
        <v>0</v>
      </c>
      <c r="DF96" s="148">
        <f>+[1]Santander!AG96</f>
        <v>0</v>
      </c>
      <c r="DG96" s="148">
        <f>+[1]Sucre!Q96</f>
        <v>0</v>
      </c>
      <c r="DH96" s="148">
        <f>+[1]Sucre!R96</f>
        <v>0</v>
      </c>
      <c r="DI96" s="148">
        <f>+[1]Sucre!AG96</f>
        <v>0</v>
      </c>
      <c r="DJ96" s="148">
        <f>+[1]Tolima!Q96</f>
        <v>0</v>
      </c>
      <c r="DK96" s="148">
        <f>+[1]Tolima!R96</f>
        <v>0</v>
      </c>
      <c r="DL96" s="148">
        <f>+[1]Tolima!AG96</f>
        <v>0</v>
      </c>
      <c r="DM96" s="148">
        <f>+'[1]Valle del Cauca'!Q96</f>
        <v>0</v>
      </c>
      <c r="DN96" s="148">
        <f>+'[1]Valle del Cauca'!R96</f>
        <v>0</v>
      </c>
      <c r="DO96" s="148">
        <f>+'[1]Valle del Cauca'!AG96</f>
        <v>0</v>
      </c>
      <c r="DP96" s="148">
        <f>+[1]Vaupés!Q96</f>
        <v>0</v>
      </c>
      <c r="DQ96" s="148">
        <f>+[1]Vaupés!R96</f>
        <v>0</v>
      </c>
      <c r="DR96" s="148">
        <f>+[1]Vaupés!AG96</f>
        <v>0</v>
      </c>
      <c r="DS96" s="148">
        <f>+[1]Vichada!Q96</f>
        <v>0</v>
      </c>
      <c r="DT96" s="148">
        <f>+[1]Vichada!R96</f>
        <v>0</v>
      </c>
      <c r="DU96" s="148">
        <f>+[1]Vichada!AG96</f>
        <v>0</v>
      </c>
    </row>
    <row r="97" spans="1:125" ht="45" hidden="1" x14ac:dyDescent="0.2">
      <c r="A97" s="198" t="s">
        <v>771</v>
      </c>
      <c r="B97" s="149" t="str">
        <f t="shared" si="37"/>
        <v>5-0-37-2</v>
      </c>
      <c r="C97" s="192" t="s">
        <v>982</v>
      </c>
      <c r="D97" s="108" t="s">
        <v>55</v>
      </c>
      <c r="E97" s="192" t="s">
        <v>56</v>
      </c>
      <c r="F97" s="192" t="s">
        <v>1008</v>
      </c>
      <c r="G97" s="192" t="s">
        <v>1009</v>
      </c>
      <c r="H97" s="135" t="s">
        <v>1017</v>
      </c>
      <c r="I97" s="192" t="s">
        <v>1018</v>
      </c>
      <c r="J97" s="135">
        <v>20</v>
      </c>
      <c r="K97" s="135">
        <v>20</v>
      </c>
      <c r="L97" s="192" t="s">
        <v>1019</v>
      </c>
      <c r="M97" s="148">
        <v>14</v>
      </c>
      <c r="N97" s="192" t="s">
        <v>1016</v>
      </c>
      <c r="O97" s="150" t="s">
        <v>57</v>
      </c>
      <c r="P97" s="150" t="s">
        <v>60</v>
      </c>
      <c r="Q97" s="69">
        <f t="shared" si="46"/>
        <v>0</v>
      </c>
      <c r="R97" s="206">
        <f t="shared" si="49"/>
        <v>0</v>
      </c>
      <c r="S97" s="83" t="e">
        <f t="shared" si="39"/>
        <v>#DIV/0!</v>
      </c>
      <c r="T97" s="83">
        <f>+[1]Amazonas!S97+[1]Antioquia!S97+[1]Atantico!S97+[1]Arauca!S97+[1]Bolivar!S97+[1]Boyacá!S97+[1]Caldas!S97+[1]Caquetá!S97+[1]Casanare!S97+[1]Cauca!S97+[1]Cesar!S97+[1]Chocó!S97+[1]Córdoba!S97+[1]Cundinamarca!S97+[1]Guainía!S97+[1]Guaviare!S97+[1]Huila!S97+'[1]La Guajira'!S97+[1]Magdalena!S97+[1]Meta!S97+[1]Nariño!S97+'[1]Norte de Santander'!S97+[1]Putumayo!S97+[1]Quindio!S97+[1]Risaralda!S97+'[1]San Anadrés'!S97+[1]Santander!S97+[1]Sucre!S97+[1]Tolima!S97+'[1]Valle del Cauca'!S97+[1]Vaupés!S97+[1]Vichada!S97</f>
        <v>0</v>
      </c>
      <c r="U97" s="83">
        <f>+[1]Amazonas!T97+[1]Antioquia!T97+[1]Atantico!T97+[1]Arauca!T97+[1]Bolivar!T97+[1]Boyacá!T97+[1]Caldas!T97+[1]Caquetá!T97+[1]Casanare!T97+[1]Cauca!T97+[1]Cesar!T97+[1]Chocó!T97+[1]Córdoba!T97+[1]Cundinamarca!T97+[1]Guainía!T97+[1]Guaviare!T97+[1]Huila!T97+'[1]La Guajira'!T97+[1]Magdalena!T97+[1]Meta!T97+[1]Nariño!T97+'[1]Norte de Santander'!T97+[1]Putumayo!T97+[1]Quindio!T97+[1]Risaralda!T97+'[1]San Anadrés'!T97+[1]Santander!T97+[1]Sucre!T97+[1]Tolima!T97+'[1]Valle del Cauca'!T97+[1]Vaupés!T97+[1]Vichada!T97</f>
        <v>0</v>
      </c>
      <c r="V97" s="148">
        <f t="shared" si="45"/>
        <v>20</v>
      </c>
      <c r="W97" s="148">
        <f t="shared" si="43"/>
        <v>0</v>
      </c>
      <c r="X97" s="148">
        <f>+'[1]Oficinas Nacionales'!Q97</f>
        <v>20</v>
      </c>
      <c r="Y97" s="148">
        <f>+'[1]Oficinas Nacionales'!R97</f>
        <v>0</v>
      </c>
      <c r="Z97" s="148">
        <f>+'[1]Oficinas Nacionales'!AG97</f>
        <v>0</v>
      </c>
      <c r="AA97" s="148">
        <f t="shared" si="48"/>
        <v>0</v>
      </c>
      <c r="AB97" s="148">
        <f t="shared" si="48"/>
        <v>0</v>
      </c>
      <c r="AC97" s="148">
        <f>+AF97+AI97+AL97+AO97+AR97+AU97+AX97+BA97+BD97+BG97+BJ97+BM97+BP97+BS97+BV97+BY97+CB97+CE97+CH97+CK97+CN97+CQ97+CT97+CW97+CZ97+DC97+DF97+DI97+DL97+DO97+DR97+DU97</f>
        <v>0</v>
      </c>
      <c r="AD97" s="148">
        <f>+[1]Amazonas!Q97</f>
        <v>0</v>
      </c>
      <c r="AE97" s="148">
        <f>+[1]Amazonas!R97</f>
        <v>0</v>
      </c>
      <c r="AF97" s="148">
        <f>+[1]Amazonas!AG97</f>
        <v>0</v>
      </c>
      <c r="AG97" s="148">
        <f>+[1]Antioquia!Q97</f>
        <v>0</v>
      </c>
      <c r="AH97" s="148">
        <f>+[1]Antioquia!R97</f>
        <v>0</v>
      </c>
      <c r="AI97" s="148">
        <f>+[1]Antioquia!AG97</f>
        <v>0</v>
      </c>
      <c r="AJ97" s="148">
        <f>+[1]Atantico!Q97</f>
        <v>0</v>
      </c>
      <c r="AK97" s="148">
        <f>+[1]Atantico!R97</f>
        <v>0</v>
      </c>
      <c r="AL97" s="148">
        <f>+[1]Atantico!AG97</f>
        <v>0</v>
      </c>
      <c r="AM97" s="148">
        <f>+[1]Arauca!Q97</f>
        <v>0</v>
      </c>
      <c r="AN97" s="148">
        <f>+[1]Arauca!R97</f>
        <v>0</v>
      </c>
      <c r="AO97" s="148">
        <f>+[1]Arauca!AG97</f>
        <v>0</v>
      </c>
      <c r="AP97" s="148">
        <f>+[1]Bolivar!Q97</f>
        <v>0</v>
      </c>
      <c r="AQ97" s="148">
        <f>+[1]Bolivar!R97</f>
        <v>0</v>
      </c>
      <c r="AR97" s="148">
        <f>+[1]Bolivar!AG97</f>
        <v>0</v>
      </c>
      <c r="AS97" s="148">
        <f>+[1]Boyacá!Q97</f>
        <v>0</v>
      </c>
      <c r="AT97" s="148">
        <f>+[1]Boyacá!R97</f>
        <v>0</v>
      </c>
      <c r="AU97" s="148">
        <f>+[1]Boyacá!AG97</f>
        <v>0</v>
      </c>
      <c r="AV97" s="148">
        <f>+[1]Caldas!Q97</f>
        <v>0</v>
      </c>
      <c r="AW97" s="148">
        <f>+[1]Caldas!R97</f>
        <v>0</v>
      </c>
      <c r="AX97" s="148">
        <f>+[1]Caldas!AG97</f>
        <v>0</v>
      </c>
      <c r="AY97" s="148">
        <f>+[1]Caquetá!Q97</f>
        <v>0</v>
      </c>
      <c r="AZ97" s="148">
        <f>+[1]Caquetá!R97</f>
        <v>0</v>
      </c>
      <c r="BA97" s="148">
        <f>+[1]Caquetá!AG97</f>
        <v>0</v>
      </c>
      <c r="BB97" s="148">
        <f>+[1]Casanare!Q97</f>
        <v>0</v>
      </c>
      <c r="BC97" s="148">
        <f>+[1]Casanare!R97</f>
        <v>0</v>
      </c>
      <c r="BD97" s="148">
        <f>+[1]Casanare!AG97</f>
        <v>0</v>
      </c>
      <c r="BE97" s="148">
        <f>+[1]Cauca!Q97</f>
        <v>0</v>
      </c>
      <c r="BF97" s="148">
        <f>+[1]Cauca!R97</f>
        <v>0</v>
      </c>
      <c r="BG97" s="148">
        <f>+[1]Cauca!AG97</f>
        <v>0</v>
      </c>
      <c r="BH97" s="148">
        <f>+[1]Cesar!Q97</f>
        <v>0</v>
      </c>
      <c r="BI97" s="148">
        <f>+[1]Cesar!R97</f>
        <v>0</v>
      </c>
      <c r="BJ97" s="148">
        <f>+[1]Cesar!AG97</f>
        <v>0</v>
      </c>
      <c r="BK97" s="148">
        <f>+[1]Chocó!Q97</f>
        <v>0</v>
      </c>
      <c r="BL97" s="148">
        <f>+[1]Chocó!R97</f>
        <v>0</v>
      </c>
      <c r="BM97" s="148">
        <f>+[1]Chocó!AG97</f>
        <v>0</v>
      </c>
      <c r="BN97" s="148">
        <f>+[1]Córdoba!Q97</f>
        <v>0</v>
      </c>
      <c r="BO97" s="148">
        <f>+[1]Córdoba!R97</f>
        <v>0</v>
      </c>
      <c r="BP97" s="148">
        <f>+[1]Córdoba!AG97</f>
        <v>0</v>
      </c>
      <c r="BQ97" s="148">
        <f>+[1]Cundinamarca!Q97</f>
        <v>0</v>
      </c>
      <c r="BR97" s="148">
        <f>+[1]Cundinamarca!R97</f>
        <v>0</v>
      </c>
      <c r="BS97" s="148">
        <f>+[1]Cundinamarca!AG97</f>
        <v>0</v>
      </c>
      <c r="BT97" s="148">
        <f>+[1]Guainía!Q97</f>
        <v>0</v>
      </c>
      <c r="BU97" s="148">
        <f>+[1]Guainía!R97</f>
        <v>0</v>
      </c>
      <c r="BV97" s="148">
        <f>+[1]Guainía!AG97</f>
        <v>0</v>
      </c>
      <c r="BW97" s="148">
        <f>+[1]Guaviare!Q97</f>
        <v>0</v>
      </c>
      <c r="BX97" s="148">
        <f>+[1]Guaviare!R97</f>
        <v>0</v>
      </c>
      <c r="BY97" s="148">
        <f>+[1]Guaviare!AG97</f>
        <v>0</v>
      </c>
      <c r="BZ97" s="148">
        <f>+[1]Huila!Q97</f>
        <v>0</v>
      </c>
      <c r="CA97" s="148">
        <f>+[1]Huila!R97</f>
        <v>0</v>
      </c>
      <c r="CB97" s="148">
        <f>+[1]Huila!AG97</f>
        <v>0</v>
      </c>
      <c r="CC97" s="148">
        <f>+'[1]La Guajira'!Q97</f>
        <v>0</v>
      </c>
      <c r="CD97" s="148">
        <f>+'[1]La Guajira'!R97</f>
        <v>0</v>
      </c>
      <c r="CE97" s="148">
        <f>+'[1]La Guajira'!AG97</f>
        <v>0</v>
      </c>
      <c r="CF97" s="148">
        <f>+[1]Magdalena!Q97</f>
        <v>0</v>
      </c>
      <c r="CG97" s="148">
        <f>+[1]Magdalena!R97</f>
        <v>0</v>
      </c>
      <c r="CH97" s="148">
        <f>+[1]Magdalena!AG97</f>
        <v>0</v>
      </c>
      <c r="CI97" s="148">
        <f>+[1]Meta!Q97</f>
        <v>0</v>
      </c>
      <c r="CJ97" s="148">
        <f>+[1]Meta!R97</f>
        <v>0</v>
      </c>
      <c r="CK97" s="148">
        <f>+[1]Meta!AG97</f>
        <v>0</v>
      </c>
      <c r="CL97" s="148">
        <f>+[1]Nariño!Q97</f>
        <v>0</v>
      </c>
      <c r="CM97" s="148">
        <f>+[1]Nariño!R97</f>
        <v>0</v>
      </c>
      <c r="CN97" s="148">
        <f>+[1]Nariño!AG97</f>
        <v>0</v>
      </c>
      <c r="CO97" s="148">
        <f>+'[1]Norte de Santander'!Q97</f>
        <v>0</v>
      </c>
      <c r="CP97" s="148">
        <f>+'[1]Norte de Santander'!R97</f>
        <v>0</v>
      </c>
      <c r="CQ97" s="148">
        <f>+'[1]Norte de Santander'!AG97</f>
        <v>0</v>
      </c>
      <c r="CR97" s="148">
        <f>+[1]Putumayo!Q97</f>
        <v>0</v>
      </c>
      <c r="CS97" s="148">
        <f>+[1]Putumayo!R97</f>
        <v>0</v>
      </c>
      <c r="CT97" s="148">
        <f>+[1]Putumayo!AG97</f>
        <v>0</v>
      </c>
      <c r="CU97" s="148">
        <f>+[1]Quindio!Q97</f>
        <v>0</v>
      </c>
      <c r="CV97" s="148">
        <f>+[1]Quindio!R97</f>
        <v>0</v>
      </c>
      <c r="CW97" s="148">
        <f>+[1]Quindio!AG97</f>
        <v>0</v>
      </c>
      <c r="CX97" s="148">
        <f>+[1]Risaralda!Q97</f>
        <v>0</v>
      </c>
      <c r="CY97" s="148">
        <f>+[1]Risaralda!R97</f>
        <v>0</v>
      </c>
      <c r="CZ97" s="148">
        <f>+[1]Risaralda!AG97</f>
        <v>0</v>
      </c>
      <c r="DA97" s="148">
        <f>+'[1]San Anadrés'!Q97</f>
        <v>0</v>
      </c>
      <c r="DB97" s="148">
        <f>+'[1]San Anadrés'!R97</f>
        <v>0</v>
      </c>
      <c r="DC97" s="148">
        <f>+'[1]San Anadrés'!AG97</f>
        <v>0</v>
      </c>
      <c r="DD97" s="148">
        <f>+[1]Santander!Q97</f>
        <v>0</v>
      </c>
      <c r="DE97" s="148">
        <f>+[1]Santander!R97</f>
        <v>0</v>
      </c>
      <c r="DF97" s="148">
        <f>+[1]Santander!AG97</f>
        <v>0</v>
      </c>
      <c r="DG97" s="148">
        <f>+[1]Sucre!Q97</f>
        <v>0</v>
      </c>
      <c r="DH97" s="148">
        <f>+[1]Sucre!R97</f>
        <v>0</v>
      </c>
      <c r="DI97" s="148">
        <f>+[1]Sucre!AG97</f>
        <v>0</v>
      </c>
      <c r="DJ97" s="148">
        <f>+[1]Tolima!Q97</f>
        <v>0</v>
      </c>
      <c r="DK97" s="148">
        <f>+[1]Tolima!R97</f>
        <v>0</v>
      </c>
      <c r="DL97" s="148">
        <f>+[1]Tolima!AG97</f>
        <v>0</v>
      </c>
      <c r="DM97" s="148">
        <f>+'[1]Valle del Cauca'!Q97</f>
        <v>0</v>
      </c>
      <c r="DN97" s="148">
        <f>+'[1]Valle del Cauca'!R97</f>
        <v>0</v>
      </c>
      <c r="DO97" s="148">
        <f>+'[1]Valle del Cauca'!AG97</f>
        <v>0</v>
      </c>
      <c r="DP97" s="148">
        <f>+[1]Vaupés!Q97</f>
        <v>0</v>
      </c>
      <c r="DQ97" s="148">
        <f>+[1]Vaupés!R97</f>
        <v>0</v>
      </c>
      <c r="DR97" s="148">
        <f>+[1]Vaupés!AG97</f>
        <v>0</v>
      </c>
      <c r="DS97" s="148">
        <f>+[1]Vichada!Q97</f>
        <v>0</v>
      </c>
      <c r="DT97" s="148">
        <f>+[1]Vichada!R97</f>
        <v>0</v>
      </c>
      <c r="DU97" s="148">
        <f>+[1]Vichada!AG97</f>
        <v>0</v>
      </c>
    </row>
    <row r="98" spans="1:125" ht="45" hidden="1" x14ac:dyDescent="0.2">
      <c r="A98" s="198" t="s">
        <v>771</v>
      </c>
      <c r="B98" s="149" t="str">
        <f t="shared" si="37"/>
        <v>5-0-37-3</v>
      </c>
      <c r="C98" s="192" t="s">
        <v>982</v>
      </c>
      <c r="D98" s="108" t="s">
        <v>55</v>
      </c>
      <c r="E98" s="192" t="s">
        <v>56</v>
      </c>
      <c r="F98" s="192" t="s">
        <v>1008</v>
      </c>
      <c r="G98" s="192" t="s">
        <v>1009</v>
      </c>
      <c r="H98" s="135" t="s">
        <v>1020</v>
      </c>
      <c r="I98" s="192" t="s">
        <v>1021</v>
      </c>
      <c r="J98" s="135">
        <v>3</v>
      </c>
      <c r="K98" s="135">
        <v>30</v>
      </c>
      <c r="L98" s="192" t="s">
        <v>1022</v>
      </c>
      <c r="M98" s="148">
        <v>4</v>
      </c>
      <c r="N98" s="192" t="s">
        <v>1023</v>
      </c>
      <c r="O98" s="150" t="s">
        <v>58</v>
      </c>
      <c r="P98" s="150" t="s">
        <v>60</v>
      </c>
      <c r="Q98" s="69">
        <f t="shared" si="46"/>
        <v>0</v>
      </c>
      <c r="R98" s="206">
        <f t="shared" si="49"/>
        <v>0</v>
      </c>
      <c r="S98" s="83" t="e">
        <f t="shared" si="39"/>
        <v>#DIV/0!</v>
      </c>
      <c r="T98" s="83">
        <f>+[1]Amazonas!S98+[1]Antioquia!S98+[1]Atantico!S98+[1]Arauca!S98+[1]Bolivar!S98+[1]Boyacá!S98+[1]Caldas!S98+[1]Caquetá!S98+[1]Casanare!S98+[1]Cauca!S98+[1]Cesar!S98+[1]Chocó!S98+[1]Córdoba!S98+[1]Cundinamarca!S98+[1]Guainía!S98+[1]Guaviare!S98+[1]Huila!S98+'[1]La Guajira'!S98+[1]Magdalena!S98+[1]Meta!S98+[1]Nariño!S98+'[1]Norte de Santander'!S98+[1]Putumayo!S98+[1]Quindio!S98+[1]Risaralda!S98+'[1]San Anadrés'!S98+[1]Santander!S98+[1]Sucre!S98+[1]Tolima!S98+'[1]Valle del Cauca'!S98+[1]Vaupés!S98+[1]Vichada!S98</f>
        <v>0</v>
      </c>
      <c r="U98" s="83">
        <f>+[1]Amazonas!T98+[1]Antioquia!T98+[1]Atantico!T98+[1]Arauca!T98+[1]Bolivar!T98+[1]Boyacá!T98+[1]Caldas!T98+[1]Caquetá!T98+[1]Casanare!T98+[1]Cauca!T98+[1]Cesar!T98+[1]Chocó!T98+[1]Córdoba!T98+[1]Cundinamarca!T98+[1]Guainía!T98+[1]Guaviare!T98+[1]Huila!T98+'[1]La Guajira'!T98+[1]Magdalena!T98+[1]Meta!T98+[1]Nariño!T98+'[1]Norte de Santander'!T98+[1]Putumayo!T98+[1]Quindio!T98+[1]Risaralda!T98+'[1]San Anadrés'!T98+[1]Santander!T98+[1]Sucre!T98+[1]Tolima!T98+'[1]Valle del Cauca'!T98+[1]Vaupés!T98+[1]Vichada!T98</f>
        <v>0</v>
      </c>
      <c r="V98" s="148">
        <f t="shared" si="45"/>
        <v>3</v>
      </c>
      <c r="W98" s="148">
        <f t="shared" si="43"/>
        <v>0</v>
      </c>
      <c r="X98" s="148">
        <f>+'[1]Oficinas Nacionales'!Q98</f>
        <v>3</v>
      </c>
      <c r="Y98" s="148">
        <f>+'[1]Oficinas Nacionales'!R98</f>
        <v>0</v>
      </c>
      <c r="Z98" s="148">
        <f>+'[1]Oficinas Nacionales'!AG98</f>
        <v>0</v>
      </c>
      <c r="AA98" s="148">
        <f t="shared" si="48"/>
        <v>0</v>
      </c>
      <c r="AB98" s="148">
        <f t="shared" si="48"/>
        <v>0</v>
      </c>
      <c r="AC98" s="148">
        <f>+AF98+AI98+AL98+AO98+AR98+AU98+AX98+BA98+BD98+BG98+BJ98+BM98+BP98+BS98+BV98+BY98+CB98+CE98+CH98+CK98+CN98+CQ98+CT98+CW98+CZ98+DC98+DF98+DI98+DL98+DO98+DR98+DU98</f>
        <v>0</v>
      </c>
      <c r="AD98" s="148">
        <f>+[1]Amazonas!Q98</f>
        <v>0</v>
      </c>
      <c r="AE98" s="148">
        <f>+[1]Amazonas!R98</f>
        <v>0</v>
      </c>
      <c r="AF98" s="148">
        <f>+[1]Amazonas!AG98</f>
        <v>0</v>
      </c>
      <c r="AG98" s="148">
        <f>+[1]Antioquia!Q98</f>
        <v>0</v>
      </c>
      <c r="AH98" s="148">
        <f>+[1]Antioquia!R98</f>
        <v>0</v>
      </c>
      <c r="AI98" s="148">
        <f>+[1]Antioquia!AG98</f>
        <v>0</v>
      </c>
      <c r="AJ98" s="148">
        <f>+[1]Atantico!Q98</f>
        <v>0</v>
      </c>
      <c r="AK98" s="148">
        <f>+[1]Atantico!R98</f>
        <v>0</v>
      </c>
      <c r="AL98" s="148">
        <f>+[1]Atantico!AG98</f>
        <v>0</v>
      </c>
      <c r="AM98" s="148">
        <f>+[1]Arauca!Q98</f>
        <v>0</v>
      </c>
      <c r="AN98" s="148">
        <f>+[1]Arauca!R98</f>
        <v>0</v>
      </c>
      <c r="AO98" s="148">
        <f>+[1]Arauca!AG98</f>
        <v>0</v>
      </c>
      <c r="AP98" s="148">
        <f>+[1]Bolivar!Q98</f>
        <v>0</v>
      </c>
      <c r="AQ98" s="148">
        <f>+[1]Bolivar!R98</f>
        <v>0</v>
      </c>
      <c r="AR98" s="148">
        <f>+[1]Bolivar!AG98</f>
        <v>0</v>
      </c>
      <c r="AS98" s="148">
        <f>+[1]Boyacá!Q98</f>
        <v>0</v>
      </c>
      <c r="AT98" s="148">
        <f>+[1]Boyacá!R98</f>
        <v>0</v>
      </c>
      <c r="AU98" s="148">
        <f>+[1]Boyacá!AG98</f>
        <v>0</v>
      </c>
      <c r="AV98" s="148">
        <f>+[1]Caldas!Q98</f>
        <v>0</v>
      </c>
      <c r="AW98" s="148">
        <f>+[1]Caldas!R98</f>
        <v>0</v>
      </c>
      <c r="AX98" s="148">
        <f>+[1]Caldas!AG98</f>
        <v>0</v>
      </c>
      <c r="AY98" s="148">
        <f>+[1]Caquetá!Q98</f>
        <v>0</v>
      </c>
      <c r="AZ98" s="148">
        <f>+[1]Caquetá!R98</f>
        <v>0</v>
      </c>
      <c r="BA98" s="148">
        <f>+[1]Caquetá!AG98</f>
        <v>0</v>
      </c>
      <c r="BB98" s="148">
        <f>+[1]Casanare!Q98</f>
        <v>0</v>
      </c>
      <c r="BC98" s="148">
        <f>+[1]Casanare!R98</f>
        <v>0</v>
      </c>
      <c r="BD98" s="148">
        <f>+[1]Casanare!AG98</f>
        <v>0</v>
      </c>
      <c r="BE98" s="148">
        <f>+[1]Cauca!Q98</f>
        <v>0</v>
      </c>
      <c r="BF98" s="148">
        <f>+[1]Cauca!R98</f>
        <v>0</v>
      </c>
      <c r="BG98" s="148">
        <f>+[1]Cauca!AG98</f>
        <v>0</v>
      </c>
      <c r="BH98" s="148">
        <f>+[1]Cesar!Q98</f>
        <v>0</v>
      </c>
      <c r="BI98" s="148">
        <f>+[1]Cesar!R98</f>
        <v>0</v>
      </c>
      <c r="BJ98" s="148">
        <f>+[1]Cesar!AG98</f>
        <v>0</v>
      </c>
      <c r="BK98" s="148">
        <f>+[1]Chocó!Q98</f>
        <v>0</v>
      </c>
      <c r="BL98" s="148">
        <f>+[1]Chocó!R98</f>
        <v>0</v>
      </c>
      <c r="BM98" s="148">
        <f>+[1]Chocó!AG98</f>
        <v>0</v>
      </c>
      <c r="BN98" s="148">
        <f>+[1]Córdoba!Q98</f>
        <v>0</v>
      </c>
      <c r="BO98" s="148">
        <f>+[1]Córdoba!R98</f>
        <v>0</v>
      </c>
      <c r="BP98" s="148">
        <f>+[1]Córdoba!AG98</f>
        <v>0</v>
      </c>
      <c r="BQ98" s="148">
        <f>+[1]Cundinamarca!Q98</f>
        <v>0</v>
      </c>
      <c r="BR98" s="148">
        <f>+[1]Cundinamarca!R98</f>
        <v>0</v>
      </c>
      <c r="BS98" s="148">
        <f>+[1]Cundinamarca!AG98</f>
        <v>0</v>
      </c>
      <c r="BT98" s="148">
        <f>+[1]Guainía!Q98</f>
        <v>0</v>
      </c>
      <c r="BU98" s="148">
        <f>+[1]Guainía!R98</f>
        <v>0</v>
      </c>
      <c r="BV98" s="148">
        <f>+[1]Guainía!AG98</f>
        <v>0</v>
      </c>
      <c r="BW98" s="148">
        <f>+[1]Guaviare!Q98</f>
        <v>0</v>
      </c>
      <c r="BX98" s="148">
        <f>+[1]Guaviare!R98</f>
        <v>0</v>
      </c>
      <c r="BY98" s="148">
        <f>+[1]Guaviare!AG98</f>
        <v>0</v>
      </c>
      <c r="BZ98" s="148">
        <f>+[1]Huila!Q98</f>
        <v>0</v>
      </c>
      <c r="CA98" s="148">
        <f>+[1]Huila!R98</f>
        <v>0</v>
      </c>
      <c r="CB98" s="148">
        <f>+[1]Huila!AG98</f>
        <v>0</v>
      </c>
      <c r="CC98" s="148">
        <f>+'[1]La Guajira'!Q98</f>
        <v>0</v>
      </c>
      <c r="CD98" s="148">
        <f>+'[1]La Guajira'!R98</f>
        <v>0</v>
      </c>
      <c r="CE98" s="148">
        <f>+'[1]La Guajira'!AG98</f>
        <v>0</v>
      </c>
      <c r="CF98" s="148">
        <f>+[1]Magdalena!Q98</f>
        <v>0</v>
      </c>
      <c r="CG98" s="148">
        <f>+[1]Magdalena!R98</f>
        <v>0</v>
      </c>
      <c r="CH98" s="148">
        <f>+[1]Magdalena!AG98</f>
        <v>0</v>
      </c>
      <c r="CI98" s="148">
        <f>+[1]Meta!Q98</f>
        <v>0</v>
      </c>
      <c r="CJ98" s="148">
        <f>+[1]Meta!R98</f>
        <v>0</v>
      </c>
      <c r="CK98" s="148">
        <f>+[1]Meta!AG98</f>
        <v>0</v>
      </c>
      <c r="CL98" s="148">
        <f>+[1]Nariño!Q98</f>
        <v>0</v>
      </c>
      <c r="CM98" s="148">
        <f>+[1]Nariño!R98</f>
        <v>0</v>
      </c>
      <c r="CN98" s="148">
        <f>+[1]Nariño!AG98</f>
        <v>0</v>
      </c>
      <c r="CO98" s="148">
        <f>+'[1]Norte de Santander'!Q98</f>
        <v>0</v>
      </c>
      <c r="CP98" s="148">
        <f>+'[1]Norte de Santander'!R98</f>
        <v>0</v>
      </c>
      <c r="CQ98" s="148">
        <f>+'[1]Norte de Santander'!AG98</f>
        <v>0</v>
      </c>
      <c r="CR98" s="148">
        <f>+[1]Putumayo!Q98</f>
        <v>0</v>
      </c>
      <c r="CS98" s="148">
        <f>+[1]Putumayo!R98</f>
        <v>0</v>
      </c>
      <c r="CT98" s="148">
        <f>+[1]Putumayo!AG98</f>
        <v>0</v>
      </c>
      <c r="CU98" s="148">
        <f>+[1]Quindio!Q98</f>
        <v>0</v>
      </c>
      <c r="CV98" s="148">
        <f>+[1]Quindio!R98</f>
        <v>0</v>
      </c>
      <c r="CW98" s="148">
        <f>+[1]Quindio!AG98</f>
        <v>0</v>
      </c>
      <c r="CX98" s="148">
        <f>+[1]Risaralda!Q98</f>
        <v>0</v>
      </c>
      <c r="CY98" s="148">
        <f>+[1]Risaralda!R98</f>
        <v>0</v>
      </c>
      <c r="CZ98" s="148">
        <f>+[1]Risaralda!AG98</f>
        <v>0</v>
      </c>
      <c r="DA98" s="148">
        <f>+'[1]San Anadrés'!Q98</f>
        <v>0</v>
      </c>
      <c r="DB98" s="148">
        <f>+'[1]San Anadrés'!R98</f>
        <v>0</v>
      </c>
      <c r="DC98" s="148">
        <f>+'[1]San Anadrés'!AG98</f>
        <v>0</v>
      </c>
      <c r="DD98" s="148">
        <f>+[1]Santander!Q98</f>
        <v>0</v>
      </c>
      <c r="DE98" s="148">
        <f>+[1]Santander!R98</f>
        <v>0</v>
      </c>
      <c r="DF98" s="148">
        <f>+[1]Santander!AG98</f>
        <v>0</v>
      </c>
      <c r="DG98" s="148">
        <f>+[1]Sucre!Q98</f>
        <v>0</v>
      </c>
      <c r="DH98" s="148">
        <f>+[1]Sucre!R98</f>
        <v>0</v>
      </c>
      <c r="DI98" s="148">
        <f>+[1]Sucre!AG98</f>
        <v>0</v>
      </c>
      <c r="DJ98" s="148">
        <f>+[1]Tolima!Q98</f>
        <v>0</v>
      </c>
      <c r="DK98" s="148">
        <f>+[1]Tolima!R98</f>
        <v>0</v>
      </c>
      <c r="DL98" s="148">
        <f>+[1]Tolima!AG98</f>
        <v>0</v>
      </c>
      <c r="DM98" s="148">
        <f>+'[1]Valle del Cauca'!Q98</f>
        <v>0</v>
      </c>
      <c r="DN98" s="148">
        <f>+'[1]Valle del Cauca'!R98</f>
        <v>0</v>
      </c>
      <c r="DO98" s="148">
        <f>+'[1]Valle del Cauca'!AG98</f>
        <v>0</v>
      </c>
      <c r="DP98" s="148">
        <f>+[1]Vaupés!Q98</f>
        <v>0</v>
      </c>
      <c r="DQ98" s="148">
        <f>+[1]Vaupés!R98</f>
        <v>0</v>
      </c>
      <c r="DR98" s="148">
        <f>+[1]Vaupés!AG98</f>
        <v>0</v>
      </c>
      <c r="DS98" s="148">
        <f>+[1]Vichada!Q98</f>
        <v>0</v>
      </c>
      <c r="DT98" s="148">
        <f>+[1]Vichada!R98</f>
        <v>0</v>
      </c>
      <c r="DU98" s="148">
        <f>+[1]Vichada!AG98</f>
        <v>0</v>
      </c>
    </row>
    <row r="99" spans="1:125" ht="45" hidden="1" x14ac:dyDescent="0.2">
      <c r="A99" s="198" t="s">
        <v>771</v>
      </c>
      <c r="B99" s="199" t="str">
        <f t="shared" si="37"/>
        <v>5-0-39</v>
      </c>
      <c r="C99" s="142" t="s">
        <v>1024</v>
      </c>
      <c r="D99" s="9" t="s">
        <v>55</v>
      </c>
      <c r="E99" s="10" t="s">
        <v>56</v>
      </c>
      <c r="F99" s="12" t="s">
        <v>1025</v>
      </c>
      <c r="G99" s="12" t="s">
        <v>1026</v>
      </c>
      <c r="H99" s="120" t="s">
        <v>1027</v>
      </c>
      <c r="I99" s="146" t="s">
        <v>9</v>
      </c>
      <c r="J99" s="4"/>
      <c r="K99" s="4">
        <f>SUM(K100:K113)</f>
        <v>99.999999999999986</v>
      </c>
      <c r="L99" s="146">
        <v>0</v>
      </c>
      <c r="M99" s="4">
        <v>0</v>
      </c>
      <c r="N99" s="146"/>
      <c r="O99" s="220"/>
      <c r="P99" s="220"/>
      <c r="Q99" s="143"/>
      <c r="R99" s="201">
        <f>SUM(R100:R113)</f>
        <v>0</v>
      </c>
      <c r="S99" s="147"/>
      <c r="T99" s="147"/>
      <c r="U99" s="147"/>
      <c r="V99" s="136"/>
      <c r="W99" s="136"/>
      <c r="X99" s="147"/>
      <c r="Y99" s="147"/>
      <c r="Z99" s="147"/>
      <c r="AA99" s="221"/>
      <c r="AB99" s="221">
        <f t="shared" si="48"/>
        <v>0</v>
      </c>
      <c r="AC99" s="221"/>
      <c r="AD99" s="221"/>
      <c r="AE99" s="221"/>
      <c r="AF99" s="221"/>
      <c r="AG99" s="221"/>
      <c r="AH99" s="221"/>
      <c r="AI99" s="221"/>
      <c r="AJ99" s="221"/>
      <c r="AK99" s="221"/>
      <c r="AL99" s="221"/>
      <c r="AM99" s="221"/>
      <c r="AN99" s="221"/>
      <c r="AO99" s="221"/>
      <c r="AP99" s="221"/>
      <c r="AQ99" s="221"/>
      <c r="AR99" s="221"/>
      <c r="AS99" s="221"/>
      <c r="AT99" s="221"/>
      <c r="AU99" s="221"/>
      <c r="AV99" s="221"/>
      <c r="AW99" s="221"/>
      <c r="AX99" s="221"/>
      <c r="AY99" s="221"/>
      <c r="AZ99" s="221"/>
      <c r="BA99" s="221"/>
      <c r="BB99" s="222"/>
      <c r="BC99" s="222"/>
      <c r="BD99" s="221"/>
      <c r="BE99" s="222"/>
      <c r="BF99" s="222"/>
      <c r="BG99" s="221"/>
      <c r="BH99" s="222"/>
      <c r="BI99" s="222"/>
      <c r="BJ99" s="221"/>
      <c r="BK99" s="222"/>
      <c r="BL99" s="222"/>
      <c r="BM99" s="221"/>
      <c r="BN99" s="221"/>
      <c r="BO99" s="221"/>
      <c r="BP99" s="221"/>
      <c r="BQ99" s="222"/>
      <c r="BR99" s="222"/>
      <c r="BS99" s="221"/>
      <c r="BT99" s="221"/>
      <c r="BU99" s="221"/>
      <c r="BV99" s="221"/>
      <c r="BW99" s="221"/>
      <c r="BX99" s="221"/>
      <c r="BY99" s="221"/>
      <c r="BZ99" s="222"/>
      <c r="CA99" s="222"/>
      <c r="CB99" s="221"/>
      <c r="CC99" s="222"/>
      <c r="CD99" s="222"/>
      <c r="CE99" s="221"/>
      <c r="CF99" s="222"/>
      <c r="CG99" s="222"/>
      <c r="CH99" s="221"/>
      <c r="CI99" s="222"/>
      <c r="CJ99" s="222"/>
      <c r="CK99" s="221"/>
      <c r="CL99" s="222"/>
      <c r="CM99" s="222"/>
      <c r="CN99" s="221"/>
      <c r="CO99" s="221"/>
      <c r="CP99" s="221"/>
      <c r="CQ99" s="221"/>
      <c r="CR99" s="222"/>
      <c r="CS99" s="222"/>
      <c r="CT99" s="221"/>
      <c r="CU99" s="222"/>
      <c r="CV99" s="222"/>
      <c r="CW99" s="221"/>
      <c r="CX99" s="222"/>
      <c r="CY99" s="222"/>
      <c r="CZ99" s="221"/>
      <c r="DA99" s="222"/>
      <c r="DB99" s="222"/>
      <c r="DC99" s="221"/>
      <c r="DD99" s="222"/>
      <c r="DE99" s="222"/>
      <c r="DF99" s="221"/>
      <c r="DG99" s="222"/>
      <c r="DH99" s="222"/>
      <c r="DI99" s="221"/>
      <c r="DJ99" s="221"/>
      <c r="DK99" s="221"/>
      <c r="DL99" s="221"/>
      <c r="DM99" s="222"/>
      <c r="DN99" s="222"/>
      <c r="DO99" s="221"/>
      <c r="DP99" s="222"/>
      <c r="DQ99" s="222"/>
      <c r="DR99" s="147"/>
      <c r="DS99" s="222"/>
      <c r="DT99" s="222"/>
      <c r="DU99" s="147"/>
    </row>
    <row r="100" spans="1:125" ht="45" hidden="1" x14ac:dyDescent="0.2">
      <c r="A100" s="198" t="s">
        <v>771</v>
      </c>
      <c r="B100" s="149" t="str">
        <f t="shared" si="37"/>
        <v>5-0-39-1</v>
      </c>
      <c r="C100" s="213" t="s">
        <v>1024</v>
      </c>
      <c r="D100" s="126" t="s">
        <v>55</v>
      </c>
      <c r="E100" s="192" t="s">
        <v>56</v>
      </c>
      <c r="F100" s="192" t="s">
        <v>1025</v>
      </c>
      <c r="G100" s="192" t="s">
        <v>1028</v>
      </c>
      <c r="H100" s="135" t="s">
        <v>1029</v>
      </c>
      <c r="I100" s="192" t="s">
        <v>1030</v>
      </c>
      <c r="J100" s="135">
        <v>4</v>
      </c>
      <c r="K100" s="223">
        <f t="shared" ref="K100:K109" si="50">100/14</f>
        <v>7.1428571428571432</v>
      </c>
      <c r="L100" s="192" t="s">
        <v>1031</v>
      </c>
      <c r="M100" s="148">
        <v>3</v>
      </c>
      <c r="N100" s="216" t="s">
        <v>1032</v>
      </c>
      <c r="O100" s="224" t="s">
        <v>57</v>
      </c>
      <c r="P100" s="150" t="s">
        <v>60</v>
      </c>
      <c r="Q100" s="69">
        <f t="shared" si="46"/>
        <v>0</v>
      </c>
      <c r="R100" s="206">
        <f t="shared" ref="R100:R113" si="51">+(Q100*K100)/100</f>
        <v>0</v>
      </c>
      <c r="S100" s="83" t="e">
        <f t="shared" si="39"/>
        <v>#DIV/0!</v>
      </c>
      <c r="T100" s="83">
        <f>+[1]Amazonas!S100+[1]Antioquia!S100+[1]Atantico!S100+[1]Arauca!S100+[1]Bolivar!S100+[1]Boyacá!S100+[1]Caldas!S100+[1]Caquetá!S100+[1]Casanare!S100+[1]Cauca!S100+[1]Cesar!S100+[1]Chocó!S100+[1]Córdoba!S100+[1]Cundinamarca!S100+[1]Guainía!S100+[1]Guaviare!S100+[1]Huila!S100+'[1]La Guajira'!S100+[1]Magdalena!S100+[1]Meta!S100+[1]Nariño!S100+'[1]Norte de Santander'!S100+[1]Putumayo!S100+[1]Quindio!S100+[1]Risaralda!S100+'[1]San Anadrés'!S100+[1]Santander!S100+[1]Sucre!S100+[1]Tolima!S100+'[1]Valle del Cauca'!S100+[1]Vaupés!S100+[1]Vichada!S100</f>
        <v>0</v>
      </c>
      <c r="U100" s="83">
        <f>+[1]Amazonas!T100+[1]Antioquia!T100+[1]Atantico!T100+[1]Arauca!T100+[1]Bolivar!T100+[1]Boyacá!T100+[1]Caldas!T100+[1]Caquetá!T100+[1]Casanare!T100+[1]Cauca!T100+[1]Cesar!T100+[1]Chocó!T100+[1]Córdoba!T100+[1]Cundinamarca!T100+[1]Guainía!T100+[1]Guaviare!T100+[1]Huila!T100+'[1]La Guajira'!T100+[1]Magdalena!T100+[1]Meta!T100+[1]Nariño!T100+'[1]Norte de Santander'!T100+[1]Putumayo!T100+[1]Quindio!T100+[1]Risaralda!T100+'[1]San Anadrés'!T100+[1]Santander!T100+[1]Sucre!T100+[1]Tolima!T100+'[1]Valle del Cauca'!T100+[1]Vaupés!T100+[1]Vichada!T100</f>
        <v>0</v>
      </c>
      <c r="V100" s="148">
        <f t="shared" ref="V100:V113" si="52">X100+AA100</f>
        <v>4</v>
      </c>
      <c r="W100" s="148">
        <f t="shared" ref="W100:W113" si="53">Z100+AC100</f>
        <v>0</v>
      </c>
      <c r="X100" s="148">
        <f>+'[1]Oficinas Nacionales'!Q100</f>
        <v>4</v>
      </c>
      <c r="Y100" s="148">
        <f>+'[1]Oficinas Nacionales'!R100</f>
        <v>0</v>
      </c>
      <c r="Z100" s="148">
        <f>+'[1]Oficinas Nacionales'!AG100</f>
        <v>0</v>
      </c>
      <c r="AA100" s="148">
        <f t="shared" ref="AA100:AC115" si="54">+AD100+AG100+AJ100+AM100+AP100+AS100+AV100+AY100+BB100+BE100+BH100+BK100+BN100+BQ100+BT100+BW100+BZ100+CC100+CF100+CI100+CL100+CO100+CR100+CU100+CX100+DA100+DD100+DG100+DJ100+DM100+DP100+DS100</f>
        <v>0</v>
      </c>
      <c r="AB100" s="148">
        <f t="shared" si="48"/>
        <v>0</v>
      </c>
      <c r="AC100" s="148">
        <f t="shared" si="48"/>
        <v>0</v>
      </c>
      <c r="AD100" s="148">
        <f>+[1]Amazonas!Q100</f>
        <v>0</v>
      </c>
      <c r="AE100" s="148">
        <f>+[1]Amazonas!R100</f>
        <v>0</v>
      </c>
      <c r="AF100" s="148">
        <f>+[1]Amazonas!AG100</f>
        <v>0</v>
      </c>
      <c r="AG100" s="148">
        <f>+[1]Antioquia!Q100</f>
        <v>0</v>
      </c>
      <c r="AH100" s="148">
        <f>+[1]Antioquia!R100</f>
        <v>0</v>
      </c>
      <c r="AI100" s="148">
        <f>+[1]Antioquia!AG100</f>
        <v>0</v>
      </c>
      <c r="AJ100" s="148">
        <f>+[1]Atantico!Q100</f>
        <v>0</v>
      </c>
      <c r="AK100" s="148">
        <f>+[1]Atantico!R100</f>
        <v>0</v>
      </c>
      <c r="AL100" s="148">
        <f>+[1]Atantico!AG100</f>
        <v>0</v>
      </c>
      <c r="AM100" s="148">
        <f>+[1]Arauca!Q100</f>
        <v>0</v>
      </c>
      <c r="AN100" s="148">
        <f>+[1]Arauca!R100</f>
        <v>0</v>
      </c>
      <c r="AO100" s="148">
        <f>+[1]Arauca!AG100</f>
        <v>0</v>
      </c>
      <c r="AP100" s="148">
        <f>+[1]Bolivar!Q100</f>
        <v>0</v>
      </c>
      <c r="AQ100" s="148">
        <f>+[1]Bolivar!R100</f>
        <v>0</v>
      </c>
      <c r="AR100" s="148">
        <f>+[1]Bolivar!AG100</f>
        <v>0</v>
      </c>
      <c r="AS100" s="148">
        <f>+[1]Boyacá!Q100</f>
        <v>0</v>
      </c>
      <c r="AT100" s="148">
        <f>+[1]Boyacá!R100</f>
        <v>0</v>
      </c>
      <c r="AU100" s="148">
        <f>+[1]Boyacá!AG100</f>
        <v>0</v>
      </c>
      <c r="AV100" s="148">
        <f>+[1]Caldas!Q100</f>
        <v>0</v>
      </c>
      <c r="AW100" s="148">
        <f>+[1]Caldas!R100</f>
        <v>0</v>
      </c>
      <c r="AX100" s="148">
        <f>+[1]Caldas!AG100</f>
        <v>0</v>
      </c>
      <c r="AY100" s="148">
        <f>+[1]Caquetá!Q100</f>
        <v>0</v>
      </c>
      <c r="AZ100" s="148">
        <f>+[1]Caquetá!R100</f>
        <v>0</v>
      </c>
      <c r="BA100" s="148">
        <f>+[1]Caquetá!AG100</f>
        <v>0</v>
      </c>
      <c r="BB100" s="148">
        <f>+[1]Casanare!Q100</f>
        <v>0</v>
      </c>
      <c r="BC100" s="148">
        <f>+[1]Casanare!R100</f>
        <v>0</v>
      </c>
      <c r="BD100" s="148">
        <f>+[1]Casanare!AG100</f>
        <v>0</v>
      </c>
      <c r="BE100" s="148">
        <f>+[1]Cauca!Q100</f>
        <v>0</v>
      </c>
      <c r="BF100" s="148">
        <f>+[1]Cauca!R100</f>
        <v>0</v>
      </c>
      <c r="BG100" s="148">
        <f>+[1]Cauca!AG100</f>
        <v>0</v>
      </c>
      <c r="BH100" s="148">
        <f>+[1]Cesar!Q100</f>
        <v>0</v>
      </c>
      <c r="BI100" s="148">
        <f>+[1]Cesar!R100</f>
        <v>0</v>
      </c>
      <c r="BJ100" s="148">
        <f>+[1]Cesar!AG100</f>
        <v>0</v>
      </c>
      <c r="BK100" s="148">
        <f>+[1]Chocó!Q100</f>
        <v>0</v>
      </c>
      <c r="BL100" s="148">
        <f>+[1]Chocó!R100</f>
        <v>0</v>
      </c>
      <c r="BM100" s="148">
        <f>+[1]Chocó!AG100</f>
        <v>0</v>
      </c>
      <c r="BN100" s="148">
        <f>+[1]Córdoba!Q100</f>
        <v>0</v>
      </c>
      <c r="BO100" s="148">
        <f>+[1]Córdoba!R100</f>
        <v>0</v>
      </c>
      <c r="BP100" s="148">
        <f>+[1]Córdoba!AG100</f>
        <v>0</v>
      </c>
      <c r="BQ100" s="148">
        <f>+[1]Cundinamarca!Q100</f>
        <v>0</v>
      </c>
      <c r="BR100" s="148">
        <f>+[1]Cundinamarca!R100</f>
        <v>0</v>
      </c>
      <c r="BS100" s="148">
        <f>+[1]Cundinamarca!AG100</f>
        <v>0</v>
      </c>
      <c r="BT100" s="148">
        <f>+[1]Guainía!Q100</f>
        <v>0</v>
      </c>
      <c r="BU100" s="148">
        <f>+[1]Guainía!R100</f>
        <v>0</v>
      </c>
      <c r="BV100" s="148">
        <f>+[1]Guainía!AG100</f>
        <v>0</v>
      </c>
      <c r="BW100" s="148">
        <f>+[1]Guaviare!Q100</f>
        <v>0</v>
      </c>
      <c r="BX100" s="148">
        <f>+[1]Guaviare!R100</f>
        <v>0</v>
      </c>
      <c r="BY100" s="148">
        <f>+[1]Guaviare!AG100</f>
        <v>0</v>
      </c>
      <c r="BZ100" s="148">
        <f>+[1]Huila!Q100</f>
        <v>0</v>
      </c>
      <c r="CA100" s="148">
        <f>+[1]Huila!R100</f>
        <v>0</v>
      </c>
      <c r="CB100" s="148">
        <f>+[1]Huila!AG100</f>
        <v>0</v>
      </c>
      <c r="CC100" s="148">
        <f>+'[1]La Guajira'!Q100</f>
        <v>0</v>
      </c>
      <c r="CD100" s="148">
        <f>+'[1]La Guajira'!R100</f>
        <v>0</v>
      </c>
      <c r="CE100" s="148">
        <f>+'[1]La Guajira'!AG100</f>
        <v>0</v>
      </c>
      <c r="CF100" s="148">
        <f>+[1]Magdalena!Q100</f>
        <v>0</v>
      </c>
      <c r="CG100" s="148">
        <f>+[1]Magdalena!R100</f>
        <v>0</v>
      </c>
      <c r="CH100" s="148">
        <f>+[1]Magdalena!AG100</f>
        <v>0</v>
      </c>
      <c r="CI100" s="148">
        <f>+[1]Meta!Q100</f>
        <v>0</v>
      </c>
      <c r="CJ100" s="148">
        <f>+[1]Meta!R100</f>
        <v>0</v>
      </c>
      <c r="CK100" s="148">
        <f>+[1]Meta!AG100</f>
        <v>0</v>
      </c>
      <c r="CL100" s="148">
        <f>+[1]Nariño!Q100</f>
        <v>0</v>
      </c>
      <c r="CM100" s="148">
        <f>+[1]Nariño!R100</f>
        <v>0</v>
      </c>
      <c r="CN100" s="148">
        <f>+[1]Nariño!AG100</f>
        <v>0</v>
      </c>
      <c r="CO100" s="148">
        <f>+'[1]Norte de Santander'!Q100</f>
        <v>0</v>
      </c>
      <c r="CP100" s="148">
        <f>+'[1]Norte de Santander'!R100</f>
        <v>0</v>
      </c>
      <c r="CQ100" s="148">
        <f>+'[1]Norte de Santander'!AG100</f>
        <v>0</v>
      </c>
      <c r="CR100" s="148">
        <f>+[1]Putumayo!Q100</f>
        <v>0</v>
      </c>
      <c r="CS100" s="148">
        <f>+[1]Putumayo!R100</f>
        <v>0</v>
      </c>
      <c r="CT100" s="148">
        <f>+[1]Putumayo!AG100</f>
        <v>0</v>
      </c>
      <c r="CU100" s="148">
        <f>+[1]Quindio!Q100</f>
        <v>0</v>
      </c>
      <c r="CV100" s="148">
        <f>+[1]Quindio!R100</f>
        <v>0</v>
      </c>
      <c r="CW100" s="148">
        <f>+[1]Quindio!AG100</f>
        <v>0</v>
      </c>
      <c r="CX100" s="148">
        <f>+[1]Risaralda!Q100</f>
        <v>0</v>
      </c>
      <c r="CY100" s="148">
        <f>+[1]Risaralda!R100</f>
        <v>0</v>
      </c>
      <c r="CZ100" s="148">
        <f>+[1]Risaralda!AG100</f>
        <v>0</v>
      </c>
      <c r="DA100" s="148">
        <f>+'[1]San Anadrés'!Q100</f>
        <v>0</v>
      </c>
      <c r="DB100" s="148">
        <f>+'[1]San Anadrés'!R100</f>
        <v>0</v>
      </c>
      <c r="DC100" s="148">
        <f>+'[1]San Anadrés'!AG100</f>
        <v>0</v>
      </c>
      <c r="DD100" s="148">
        <f>+[1]Santander!Q100</f>
        <v>0</v>
      </c>
      <c r="DE100" s="148">
        <f>+[1]Santander!R100</f>
        <v>0</v>
      </c>
      <c r="DF100" s="148">
        <f>+[1]Santander!AG100</f>
        <v>0</v>
      </c>
      <c r="DG100" s="148">
        <f>+[1]Sucre!Q100</f>
        <v>0</v>
      </c>
      <c r="DH100" s="148">
        <f>+[1]Sucre!R100</f>
        <v>0</v>
      </c>
      <c r="DI100" s="148">
        <f>+[1]Sucre!AG100</f>
        <v>0</v>
      </c>
      <c r="DJ100" s="148">
        <f>+[1]Tolima!Q100</f>
        <v>0</v>
      </c>
      <c r="DK100" s="148">
        <f>+[1]Tolima!R100</f>
        <v>0</v>
      </c>
      <c r="DL100" s="148">
        <f>+[1]Tolima!AG100</f>
        <v>0</v>
      </c>
      <c r="DM100" s="148">
        <f>+'[1]Valle del Cauca'!Q100</f>
        <v>0</v>
      </c>
      <c r="DN100" s="148">
        <f>+'[1]Valle del Cauca'!R100</f>
        <v>0</v>
      </c>
      <c r="DO100" s="148">
        <f>+'[1]Valle del Cauca'!AG100</f>
        <v>0</v>
      </c>
      <c r="DP100" s="148">
        <f>+[1]Vaupés!Q100</f>
        <v>0</v>
      </c>
      <c r="DQ100" s="148">
        <f>+[1]Vaupés!R100</f>
        <v>0</v>
      </c>
      <c r="DR100" s="148">
        <f>+[1]Vaupés!AG100</f>
        <v>0</v>
      </c>
      <c r="DS100" s="148">
        <f>+[1]Vichada!Q100</f>
        <v>0</v>
      </c>
      <c r="DT100" s="148">
        <f>+[1]Vichada!R100</f>
        <v>0</v>
      </c>
      <c r="DU100" s="148">
        <f>+[1]Vichada!AG100</f>
        <v>0</v>
      </c>
    </row>
    <row r="101" spans="1:125" ht="45" hidden="1" x14ac:dyDescent="0.2">
      <c r="A101" s="198" t="s">
        <v>771</v>
      </c>
      <c r="B101" s="149" t="str">
        <f t="shared" si="37"/>
        <v>5-0-39-2</v>
      </c>
      <c r="C101" s="213" t="s">
        <v>1024</v>
      </c>
      <c r="D101" s="126" t="s">
        <v>55</v>
      </c>
      <c r="E101" s="192" t="s">
        <v>56</v>
      </c>
      <c r="F101" s="192" t="s">
        <v>1025</v>
      </c>
      <c r="G101" s="192" t="s">
        <v>1028</v>
      </c>
      <c r="H101" s="135" t="s">
        <v>1033</v>
      </c>
      <c r="I101" s="192" t="s">
        <v>1034</v>
      </c>
      <c r="J101" s="135">
        <v>300</v>
      </c>
      <c r="K101" s="223">
        <f t="shared" si="50"/>
        <v>7.1428571428571432</v>
      </c>
      <c r="L101" s="192" t="s">
        <v>1035</v>
      </c>
      <c r="M101" s="225">
        <v>267</v>
      </c>
      <c r="N101" s="224" t="s">
        <v>1036</v>
      </c>
      <c r="O101" s="224" t="s">
        <v>57</v>
      </c>
      <c r="P101" s="150" t="s">
        <v>60</v>
      </c>
      <c r="Q101" s="69">
        <f t="shared" si="46"/>
        <v>0</v>
      </c>
      <c r="R101" s="206">
        <f t="shared" si="51"/>
        <v>0</v>
      </c>
      <c r="S101" s="83" t="e">
        <f t="shared" si="39"/>
        <v>#DIV/0!</v>
      </c>
      <c r="T101" s="83">
        <f>+[1]Amazonas!S101+[1]Antioquia!S101+[1]Atantico!S101+[1]Arauca!S101+[1]Bolivar!S101+[1]Boyacá!S101+[1]Caldas!S101+[1]Caquetá!S101+[1]Casanare!S101+[1]Cauca!S101+[1]Cesar!S101+[1]Chocó!S101+[1]Córdoba!S101+[1]Cundinamarca!S101+[1]Guainía!S101+[1]Guaviare!S101+[1]Huila!S101+'[1]La Guajira'!S101+[1]Magdalena!S101+[1]Meta!S101+[1]Nariño!S101+'[1]Norte de Santander'!S101+[1]Putumayo!S101+[1]Quindio!S101+[1]Risaralda!S101+'[1]San Anadrés'!S101+[1]Santander!S101+[1]Sucre!S101+[1]Tolima!S101+'[1]Valle del Cauca'!S101+[1]Vaupés!S101+[1]Vichada!S101</f>
        <v>0</v>
      </c>
      <c r="U101" s="83">
        <f>+[1]Amazonas!T101+[1]Antioquia!T101+[1]Atantico!T101+[1]Arauca!T101+[1]Bolivar!T101+[1]Boyacá!T101+[1]Caldas!T101+[1]Caquetá!T101+[1]Casanare!T101+[1]Cauca!T101+[1]Cesar!T101+[1]Chocó!T101+[1]Córdoba!T101+[1]Cundinamarca!T101+[1]Guainía!T101+[1]Guaviare!T101+[1]Huila!T101+'[1]La Guajira'!T101+[1]Magdalena!T101+[1]Meta!T101+[1]Nariño!T101+'[1]Norte de Santander'!T101+[1]Putumayo!T101+[1]Quindio!T101+[1]Risaralda!T101+'[1]San Anadrés'!T101+[1]Santander!T101+[1]Sucre!T101+[1]Tolima!T101+'[1]Valle del Cauca'!T101+[1]Vaupés!T101+[1]Vichada!T101</f>
        <v>0</v>
      </c>
      <c r="V101" s="148">
        <f t="shared" si="52"/>
        <v>300</v>
      </c>
      <c r="W101" s="148">
        <f t="shared" si="53"/>
        <v>0</v>
      </c>
      <c r="X101" s="148">
        <f>+'[1]Oficinas Nacionales'!Q101</f>
        <v>300</v>
      </c>
      <c r="Y101" s="148">
        <f>+'[1]Oficinas Nacionales'!R101</f>
        <v>0</v>
      </c>
      <c r="Z101" s="148">
        <f>+'[1]Oficinas Nacionales'!AG101</f>
        <v>0</v>
      </c>
      <c r="AA101" s="148">
        <f t="shared" si="54"/>
        <v>0</v>
      </c>
      <c r="AB101" s="148">
        <f t="shared" si="48"/>
        <v>0</v>
      </c>
      <c r="AC101" s="148">
        <f t="shared" si="48"/>
        <v>0</v>
      </c>
      <c r="AD101" s="148">
        <f>+[1]Amazonas!Q101</f>
        <v>0</v>
      </c>
      <c r="AE101" s="148">
        <f>+[1]Amazonas!R101</f>
        <v>0</v>
      </c>
      <c r="AF101" s="148">
        <f>+[1]Amazonas!AG101</f>
        <v>0</v>
      </c>
      <c r="AG101" s="148">
        <f>+[1]Antioquia!Q101</f>
        <v>0</v>
      </c>
      <c r="AH101" s="148">
        <f>+[1]Antioquia!R101</f>
        <v>0</v>
      </c>
      <c r="AI101" s="148">
        <f>+[1]Antioquia!AG101</f>
        <v>0</v>
      </c>
      <c r="AJ101" s="148">
        <f>+[1]Atantico!Q101</f>
        <v>0</v>
      </c>
      <c r="AK101" s="148">
        <f>+[1]Atantico!R101</f>
        <v>0</v>
      </c>
      <c r="AL101" s="148">
        <f>+[1]Atantico!AG101</f>
        <v>0</v>
      </c>
      <c r="AM101" s="148">
        <f>+[1]Arauca!Q101</f>
        <v>0</v>
      </c>
      <c r="AN101" s="148">
        <f>+[1]Arauca!R101</f>
        <v>0</v>
      </c>
      <c r="AO101" s="148">
        <f>+[1]Arauca!AG101</f>
        <v>0</v>
      </c>
      <c r="AP101" s="148">
        <f>+[1]Bolivar!Q101</f>
        <v>0</v>
      </c>
      <c r="AQ101" s="148">
        <f>+[1]Bolivar!R101</f>
        <v>0</v>
      </c>
      <c r="AR101" s="148">
        <f>+[1]Bolivar!AG101</f>
        <v>0</v>
      </c>
      <c r="AS101" s="148">
        <f>+[1]Boyacá!Q101</f>
        <v>0</v>
      </c>
      <c r="AT101" s="148">
        <f>+[1]Boyacá!R101</f>
        <v>0</v>
      </c>
      <c r="AU101" s="148">
        <f>+[1]Boyacá!AG101</f>
        <v>0</v>
      </c>
      <c r="AV101" s="148">
        <f>+[1]Caldas!Q101</f>
        <v>0</v>
      </c>
      <c r="AW101" s="148">
        <f>+[1]Caldas!R101</f>
        <v>0</v>
      </c>
      <c r="AX101" s="148">
        <f>+[1]Caldas!AG101</f>
        <v>0</v>
      </c>
      <c r="AY101" s="148">
        <f>+[1]Caquetá!Q101</f>
        <v>0</v>
      </c>
      <c r="AZ101" s="148">
        <f>+[1]Caquetá!R101</f>
        <v>0</v>
      </c>
      <c r="BA101" s="148">
        <f>+[1]Caquetá!AG101</f>
        <v>0</v>
      </c>
      <c r="BB101" s="148">
        <f>+[1]Casanare!Q101</f>
        <v>0</v>
      </c>
      <c r="BC101" s="148">
        <f>+[1]Casanare!R101</f>
        <v>0</v>
      </c>
      <c r="BD101" s="148">
        <f>+[1]Casanare!AG101</f>
        <v>0</v>
      </c>
      <c r="BE101" s="148">
        <f>+[1]Cauca!Q101</f>
        <v>0</v>
      </c>
      <c r="BF101" s="148">
        <f>+[1]Cauca!R101</f>
        <v>0</v>
      </c>
      <c r="BG101" s="148">
        <f>+[1]Cauca!AG101</f>
        <v>0</v>
      </c>
      <c r="BH101" s="148">
        <f>+[1]Cesar!Q101</f>
        <v>0</v>
      </c>
      <c r="BI101" s="148">
        <f>+[1]Cesar!R101</f>
        <v>0</v>
      </c>
      <c r="BJ101" s="148">
        <f>+[1]Cesar!AG101</f>
        <v>0</v>
      </c>
      <c r="BK101" s="148">
        <f>+[1]Chocó!Q101</f>
        <v>0</v>
      </c>
      <c r="BL101" s="148">
        <f>+[1]Chocó!R101</f>
        <v>0</v>
      </c>
      <c r="BM101" s="148">
        <f>+[1]Chocó!AG101</f>
        <v>0</v>
      </c>
      <c r="BN101" s="148">
        <f>+[1]Córdoba!Q101</f>
        <v>0</v>
      </c>
      <c r="BO101" s="148">
        <f>+[1]Córdoba!R101</f>
        <v>0</v>
      </c>
      <c r="BP101" s="148">
        <f>+[1]Córdoba!AG101</f>
        <v>0</v>
      </c>
      <c r="BQ101" s="148">
        <f>+[1]Cundinamarca!Q101</f>
        <v>0</v>
      </c>
      <c r="BR101" s="148">
        <f>+[1]Cundinamarca!R101</f>
        <v>0</v>
      </c>
      <c r="BS101" s="148">
        <f>+[1]Cundinamarca!AG101</f>
        <v>0</v>
      </c>
      <c r="BT101" s="148">
        <f>+[1]Guainía!Q101</f>
        <v>0</v>
      </c>
      <c r="BU101" s="148">
        <f>+[1]Guainía!R101</f>
        <v>0</v>
      </c>
      <c r="BV101" s="148">
        <f>+[1]Guainía!AG101</f>
        <v>0</v>
      </c>
      <c r="BW101" s="148">
        <f>+[1]Guaviare!Q101</f>
        <v>0</v>
      </c>
      <c r="BX101" s="148">
        <f>+[1]Guaviare!R101</f>
        <v>0</v>
      </c>
      <c r="BY101" s="148">
        <f>+[1]Guaviare!AG101</f>
        <v>0</v>
      </c>
      <c r="BZ101" s="148">
        <f>+[1]Huila!Q101</f>
        <v>0</v>
      </c>
      <c r="CA101" s="148">
        <f>+[1]Huila!R101</f>
        <v>0</v>
      </c>
      <c r="CB101" s="148">
        <f>+[1]Huila!AG101</f>
        <v>0</v>
      </c>
      <c r="CC101" s="148">
        <f>+'[1]La Guajira'!Q101</f>
        <v>0</v>
      </c>
      <c r="CD101" s="148">
        <f>+'[1]La Guajira'!R101</f>
        <v>0</v>
      </c>
      <c r="CE101" s="148">
        <f>+'[1]La Guajira'!AG101</f>
        <v>0</v>
      </c>
      <c r="CF101" s="148">
        <f>+[1]Magdalena!Q101</f>
        <v>0</v>
      </c>
      <c r="CG101" s="148">
        <f>+[1]Magdalena!R101</f>
        <v>0</v>
      </c>
      <c r="CH101" s="148">
        <f>+[1]Magdalena!AG101</f>
        <v>0</v>
      </c>
      <c r="CI101" s="148">
        <f>+[1]Meta!Q101</f>
        <v>0</v>
      </c>
      <c r="CJ101" s="148">
        <f>+[1]Meta!R101</f>
        <v>0</v>
      </c>
      <c r="CK101" s="148">
        <f>+[1]Meta!AG101</f>
        <v>0</v>
      </c>
      <c r="CL101" s="148">
        <f>+[1]Nariño!Q101</f>
        <v>0</v>
      </c>
      <c r="CM101" s="148">
        <f>+[1]Nariño!R101</f>
        <v>0</v>
      </c>
      <c r="CN101" s="148">
        <f>+[1]Nariño!AG101</f>
        <v>0</v>
      </c>
      <c r="CO101" s="148">
        <f>+'[1]Norte de Santander'!Q101</f>
        <v>0</v>
      </c>
      <c r="CP101" s="148">
        <f>+'[1]Norte de Santander'!R101</f>
        <v>0</v>
      </c>
      <c r="CQ101" s="148">
        <f>+'[1]Norte de Santander'!AG101</f>
        <v>0</v>
      </c>
      <c r="CR101" s="148">
        <f>+[1]Putumayo!Q101</f>
        <v>0</v>
      </c>
      <c r="CS101" s="148">
        <f>+[1]Putumayo!R101</f>
        <v>0</v>
      </c>
      <c r="CT101" s="148">
        <f>+[1]Putumayo!AG101</f>
        <v>0</v>
      </c>
      <c r="CU101" s="148">
        <f>+[1]Quindio!Q101</f>
        <v>0</v>
      </c>
      <c r="CV101" s="148">
        <f>+[1]Quindio!R101</f>
        <v>0</v>
      </c>
      <c r="CW101" s="148">
        <f>+[1]Quindio!AG101</f>
        <v>0</v>
      </c>
      <c r="CX101" s="148">
        <f>+[1]Risaralda!Q101</f>
        <v>0</v>
      </c>
      <c r="CY101" s="148">
        <f>+[1]Risaralda!R101</f>
        <v>0</v>
      </c>
      <c r="CZ101" s="148">
        <f>+[1]Risaralda!AG101</f>
        <v>0</v>
      </c>
      <c r="DA101" s="148">
        <f>+'[1]San Anadrés'!Q101</f>
        <v>0</v>
      </c>
      <c r="DB101" s="148">
        <f>+'[1]San Anadrés'!R101</f>
        <v>0</v>
      </c>
      <c r="DC101" s="148">
        <f>+'[1]San Anadrés'!AG101</f>
        <v>0</v>
      </c>
      <c r="DD101" s="148">
        <f>+[1]Santander!Q101</f>
        <v>0</v>
      </c>
      <c r="DE101" s="148">
        <f>+[1]Santander!R101</f>
        <v>0</v>
      </c>
      <c r="DF101" s="148">
        <f>+[1]Santander!AG101</f>
        <v>0</v>
      </c>
      <c r="DG101" s="148">
        <f>+[1]Sucre!Q101</f>
        <v>0</v>
      </c>
      <c r="DH101" s="148">
        <f>+[1]Sucre!R101</f>
        <v>0</v>
      </c>
      <c r="DI101" s="148">
        <f>+[1]Sucre!AG101</f>
        <v>0</v>
      </c>
      <c r="DJ101" s="148">
        <f>+[1]Tolima!Q101</f>
        <v>0</v>
      </c>
      <c r="DK101" s="148">
        <f>+[1]Tolima!R101</f>
        <v>0</v>
      </c>
      <c r="DL101" s="148">
        <f>+[1]Tolima!AG101</f>
        <v>0</v>
      </c>
      <c r="DM101" s="148">
        <f>+'[1]Valle del Cauca'!Q101</f>
        <v>0</v>
      </c>
      <c r="DN101" s="148">
        <f>+'[1]Valle del Cauca'!R101</f>
        <v>0</v>
      </c>
      <c r="DO101" s="148">
        <f>+'[1]Valle del Cauca'!AG101</f>
        <v>0</v>
      </c>
      <c r="DP101" s="148">
        <f>+[1]Vaupés!Q101</f>
        <v>0</v>
      </c>
      <c r="DQ101" s="148">
        <f>+[1]Vaupés!R101</f>
        <v>0</v>
      </c>
      <c r="DR101" s="148">
        <f>+[1]Vaupés!AG101</f>
        <v>0</v>
      </c>
      <c r="DS101" s="148">
        <f>+[1]Vichada!Q101</f>
        <v>0</v>
      </c>
      <c r="DT101" s="148">
        <f>+[1]Vichada!R101</f>
        <v>0</v>
      </c>
      <c r="DU101" s="148">
        <f>+[1]Vichada!AG101</f>
        <v>0</v>
      </c>
    </row>
    <row r="102" spans="1:125" ht="45" hidden="1" x14ac:dyDescent="0.2">
      <c r="A102" s="198" t="s">
        <v>771</v>
      </c>
      <c r="B102" s="149" t="str">
        <f t="shared" si="37"/>
        <v>5-0-39-3</v>
      </c>
      <c r="C102" s="213" t="s">
        <v>1024</v>
      </c>
      <c r="D102" s="126" t="s">
        <v>55</v>
      </c>
      <c r="E102" s="192" t="s">
        <v>56</v>
      </c>
      <c r="F102" s="192" t="s">
        <v>1025</v>
      </c>
      <c r="G102" s="192" t="s">
        <v>1028</v>
      </c>
      <c r="H102" s="135" t="s">
        <v>1037</v>
      </c>
      <c r="I102" s="192" t="s">
        <v>1038</v>
      </c>
      <c r="J102" s="135">
        <v>200</v>
      </c>
      <c r="K102" s="223">
        <f t="shared" si="50"/>
        <v>7.1428571428571432</v>
      </c>
      <c r="L102" s="192" t="s">
        <v>1039</v>
      </c>
      <c r="M102" s="148">
        <v>250</v>
      </c>
      <c r="N102" s="192" t="s">
        <v>1040</v>
      </c>
      <c r="O102" s="224" t="s">
        <v>58</v>
      </c>
      <c r="P102" s="150" t="s">
        <v>60</v>
      </c>
      <c r="Q102" s="69">
        <f t="shared" si="46"/>
        <v>0</v>
      </c>
      <c r="R102" s="206">
        <f t="shared" si="51"/>
        <v>0</v>
      </c>
      <c r="S102" s="83" t="e">
        <f t="shared" si="39"/>
        <v>#DIV/0!</v>
      </c>
      <c r="T102" s="83">
        <f>+[1]Amazonas!S102+[1]Antioquia!S102+[1]Atantico!S102+[1]Arauca!S102+[1]Bolivar!S102+[1]Boyacá!S102+[1]Caldas!S102+[1]Caquetá!S102+[1]Casanare!S102+[1]Cauca!S102+[1]Cesar!S102+[1]Chocó!S102+[1]Córdoba!S102+[1]Cundinamarca!S102+[1]Guainía!S102+[1]Guaviare!S102+[1]Huila!S102+'[1]La Guajira'!S102+[1]Magdalena!S102+[1]Meta!S102+[1]Nariño!S102+'[1]Norte de Santander'!S102+[1]Putumayo!S102+[1]Quindio!S102+[1]Risaralda!S102+'[1]San Anadrés'!S102+[1]Santander!S102+[1]Sucre!S102+[1]Tolima!S102+'[1]Valle del Cauca'!S102+[1]Vaupés!S102+[1]Vichada!S102</f>
        <v>0</v>
      </c>
      <c r="U102" s="83">
        <f>+[1]Amazonas!T102+[1]Antioquia!T102+[1]Atantico!T102+[1]Arauca!T102+[1]Bolivar!T102+[1]Boyacá!T102+[1]Caldas!T102+[1]Caquetá!T102+[1]Casanare!T102+[1]Cauca!T102+[1]Cesar!T102+[1]Chocó!T102+[1]Córdoba!T102+[1]Cundinamarca!T102+[1]Guainía!T102+[1]Guaviare!T102+[1]Huila!T102+'[1]La Guajira'!T102+[1]Magdalena!T102+[1]Meta!T102+[1]Nariño!T102+'[1]Norte de Santander'!T102+[1]Putumayo!T102+[1]Quindio!T102+[1]Risaralda!T102+'[1]San Anadrés'!T102+[1]Santander!T102+[1]Sucre!T102+[1]Tolima!T102+'[1]Valle del Cauca'!T102+[1]Vaupés!T102+[1]Vichada!T102</f>
        <v>0</v>
      </c>
      <c r="V102" s="148">
        <f t="shared" si="52"/>
        <v>200</v>
      </c>
      <c r="W102" s="148">
        <f t="shared" si="53"/>
        <v>0</v>
      </c>
      <c r="X102" s="148">
        <f>+'[1]Oficinas Nacionales'!Q102</f>
        <v>200</v>
      </c>
      <c r="Y102" s="148">
        <f>+'[1]Oficinas Nacionales'!R102</f>
        <v>0</v>
      </c>
      <c r="Z102" s="148">
        <f>+'[1]Oficinas Nacionales'!AG102</f>
        <v>0</v>
      </c>
      <c r="AA102" s="148">
        <f t="shared" si="54"/>
        <v>0</v>
      </c>
      <c r="AB102" s="148">
        <f t="shared" si="48"/>
        <v>0</v>
      </c>
      <c r="AC102" s="148">
        <f t="shared" si="48"/>
        <v>0</v>
      </c>
      <c r="AD102" s="148">
        <f>+[1]Amazonas!Q102</f>
        <v>0</v>
      </c>
      <c r="AE102" s="148">
        <f>+[1]Amazonas!R102</f>
        <v>0</v>
      </c>
      <c r="AF102" s="148">
        <f>+[1]Amazonas!AG102</f>
        <v>0</v>
      </c>
      <c r="AG102" s="148">
        <f>+[1]Antioquia!Q102</f>
        <v>0</v>
      </c>
      <c r="AH102" s="148">
        <f>+[1]Antioquia!R102</f>
        <v>0</v>
      </c>
      <c r="AI102" s="148">
        <f>+[1]Antioquia!AG102</f>
        <v>0</v>
      </c>
      <c r="AJ102" s="148">
        <f>+[1]Atantico!Q102</f>
        <v>0</v>
      </c>
      <c r="AK102" s="148">
        <f>+[1]Atantico!R102</f>
        <v>0</v>
      </c>
      <c r="AL102" s="148">
        <f>+[1]Atantico!AG102</f>
        <v>0</v>
      </c>
      <c r="AM102" s="148">
        <f>+[1]Arauca!Q102</f>
        <v>0</v>
      </c>
      <c r="AN102" s="148">
        <f>+[1]Arauca!R102</f>
        <v>0</v>
      </c>
      <c r="AO102" s="148">
        <f>+[1]Arauca!AG102</f>
        <v>0</v>
      </c>
      <c r="AP102" s="148">
        <f>+[1]Bolivar!Q102</f>
        <v>0</v>
      </c>
      <c r="AQ102" s="148">
        <f>+[1]Bolivar!R102</f>
        <v>0</v>
      </c>
      <c r="AR102" s="148">
        <f>+[1]Bolivar!AG102</f>
        <v>0</v>
      </c>
      <c r="AS102" s="148">
        <f>+[1]Boyacá!Q102</f>
        <v>0</v>
      </c>
      <c r="AT102" s="148">
        <f>+[1]Boyacá!R102</f>
        <v>0</v>
      </c>
      <c r="AU102" s="148">
        <f>+[1]Boyacá!AG102</f>
        <v>0</v>
      </c>
      <c r="AV102" s="148">
        <f>+[1]Caldas!Q102</f>
        <v>0</v>
      </c>
      <c r="AW102" s="148">
        <f>+[1]Caldas!R102</f>
        <v>0</v>
      </c>
      <c r="AX102" s="148">
        <f>+[1]Caldas!AG102</f>
        <v>0</v>
      </c>
      <c r="AY102" s="148">
        <f>+[1]Caquetá!Q102</f>
        <v>0</v>
      </c>
      <c r="AZ102" s="148">
        <f>+[1]Caquetá!R102</f>
        <v>0</v>
      </c>
      <c r="BA102" s="148">
        <f>+[1]Caquetá!AG102</f>
        <v>0</v>
      </c>
      <c r="BB102" s="148">
        <f>+[1]Casanare!Q102</f>
        <v>0</v>
      </c>
      <c r="BC102" s="148">
        <f>+[1]Casanare!R102</f>
        <v>0</v>
      </c>
      <c r="BD102" s="148">
        <f>+[1]Casanare!AG102</f>
        <v>0</v>
      </c>
      <c r="BE102" s="148">
        <f>+[1]Cauca!Q102</f>
        <v>0</v>
      </c>
      <c r="BF102" s="148">
        <f>+[1]Cauca!R102</f>
        <v>0</v>
      </c>
      <c r="BG102" s="148">
        <f>+[1]Cauca!AG102</f>
        <v>0</v>
      </c>
      <c r="BH102" s="148">
        <f>+[1]Cesar!Q102</f>
        <v>0</v>
      </c>
      <c r="BI102" s="148">
        <f>+[1]Cesar!R102</f>
        <v>0</v>
      </c>
      <c r="BJ102" s="148">
        <f>+[1]Cesar!AG102</f>
        <v>0</v>
      </c>
      <c r="BK102" s="148">
        <f>+[1]Chocó!Q102</f>
        <v>0</v>
      </c>
      <c r="BL102" s="148">
        <f>+[1]Chocó!R102</f>
        <v>0</v>
      </c>
      <c r="BM102" s="148">
        <f>+[1]Chocó!AG102</f>
        <v>0</v>
      </c>
      <c r="BN102" s="148">
        <f>+[1]Córdoba!Q102</f>
        <v>0</v>
      </c>
      <c r="BO102" s="148">
        <f>+[1]Córdoba!R102</f>
        <v>0</v>
      </c>
      <c r="BP102" s="148">
        <f>+[1]Córdoba!AG102</f>
        <v>0</v>
      </c>
      <c r="BQ102" s="148">
        <f>+[1]Cundinamarca!Q102</f>
        <v>0</v>
      </c>
      <c r="BR102" s="148">
        <f>+[1]Cundinamarca!R102</f>
        <v>0</v>
      </c>
      <c r="BS102" s="148">
        <f>+[1]Cundinamarca!AG102</f>
        <v>0</v>
      </c>
      <c r="BT102" s="148">
        <f>+[1]Guainía!Q102</f>
        <v>0</v>
      </c>
      <c r="BU102" s="148">
        <f>+[1]Guainía!R102</f>
        <v>0</v>
      </c>
      <c r="BV102" s="148">
        <f>+[1]Guainía!AG102</f>
        <v>0</v>
      </c>
      <c r="BW102" s="148">
        <f>+[1]Guaviare!Q102</f>
        <v>0</v>
      </c>
      <c r="BX102" s="148">
        <f>+[1]Guaviare!R102</f>
        <v>0</v>
      </c>
      <c r="BY102" s="148">
        <f>+[1]Guaviare!AG102</f>
        <v>0</v>
      </c>
      <c r="BZ102" s="148">
        <f>+[1]Huila!Q102</f>
        <v>0</v>
      </c>
      <c r="CA102" s="148">
        <f>+[1]Huila!R102</f>
        <v>0</v>
      </c>
      <c r="CB102" s="148">
        <f>+[1]Huila!AG102</f>
        <v>0</v>
      </c>
      <c r="CC102" s="148">
        <f>+'[1]La Guajira'!Q102</f>
        <v>0</v>
      </c>
      <c r="CD102" s="148">
        <f>+'[1]La Guajira'!R102</f>
        <v>0</v>
      </c>
      <c r="CE102" s="148">
        <f>+'[1]La Guajira'!AG102</f>
        <v>0</v>
      </c>
      <c r="CF102" s="148">
        <f>+[1]Magdalena!Q102</f>
        <v>0</v>
      </c>
      <c r="CG102" s="148">
        <f>+[1]Magdalena!R102</f>
        <v>0</v>
      </c>
      <c r="CH102" s="148">
        <f>+[1]Magdalena!AG102</f>
        <v>0</v>
      </c>
      <c r="CI102" s="148">
        <f>+[1]Meta!Q102</f>
        <v>0</v>
      </c>
      <c r="CJ102" s="148">
        <f>+[1]Meta!R102</f>
        <v>0</v>
      </c>
      <c r="CK102" s="148">
        <f>+[1]Meta!AG102</f>
        <v>0</v>
      </c>
      <c r="CL102" s="148">
        <f>+[1]Nariño!Q102</f>
        <v>0</v>
      </c>
      <c r="CM102" s="148">
        <f>+[1]Nariño!R102</f>
        <v>0</v>
      </c>
      <c r="CN102" s="148">
        <f>+[1]Nariño!AG102</f>
        <v>0</v>
      </c>
      <c r="CO102" s="148">
        <f>+'[1]Norte de Santander'!Q102</f>
        <v>0</v>
      </c>
      <c r="CP102" s="148">
        <f>+'[1]Norte de Santander'!R102</f>
        <v>0</v>
      </c>
      <c r="CQ102" s="148">
        <f>+'[1]Norte de Santander'!AG102</f>
        <v>0</v>
      </c>
      <c r="CR102" s="148">
        <f>+[1]Putumayo!Q102</f>
        <v>0</v>
      </c>
      <c r="CS102" s="148">
        <f>+[1]Putumayo!R102</f>
        <v>0</v>
      </c>
      <c r="CT102" s="148">
        <f>+[1]Putumayo!AG102</f>
        <v>0</v>
      </c>
      <c r="CU102" s="148">
        <f>+[1]Quindio!Q102</f>
        <v>0</v>
      </c>
      <c r="CV102" s="148">
        <f>+[1]Quindio!R102</f>
        <v>0</v>
      </c>
      <c r="CW102" s="148">
        <f>+[1]Quindio!AG102</f>
        <v>0</v>
      </c>
      <c r="CX102" s="148">
        <f>+[1]Risaralda!Q102</f>
        <v>0</v>
      </c>
      <c r="CY102" s="148">
        <f>+[1]Risaralda!R102</f>
        <v>0</v>
      </c>
      <c r="CZ102" s="148">
        <f>+[1]Risaralda!AG102</f>
        <v>0</v>
      </c>
      <c r="DA102" s="148">
        <f>+'[1]San Anadrés'!Q102</f>
        <v>0</v>
      </c>
      <c r="DB102" s="148">
        <f>+'[1]San Anadrés'!R102</f>
        <v>0</v>
      </c>
      <c r="DC102" s="148">
        <f>+'[1]San Anadrés'!AG102</f>
        <v>0</v>
      </c>
      <c r="DD102" s="148">
        <f>+[1]Santander!Q102</f>
        <v>0</v>
      </c>
      <c r="DE102" s="148">
        <f>+[1]Santander!R102</f>
        <v>0</v>
      </c>
      <c r="DF102" s="148">
        <f>+[1]Santander!AG102</f>
        <v>0</v>
      </c>
      <c r="DG102" s="148">
        <f>+[1]Sucre!Q102</f>
        <v>0</v>
      </c>
      <c r="DH102" s="148">
        <f>+[1]Sucre!R102</f>
        <v>0</v>
      </c>
      <c r="DI102" s="148">
        <f>+[1]Sucre!AG102</f>
        <v>0</v>
      </c>
      <c r="DJ102" s="148">
        <f>+[1]Tolima!Q102</f>
        <v>0</v>
      </c>
      <c r="DK102" s="148">
        <f>+[1]Tolima!R102</f>
        <v>0</v>
      </c>
      <c r="DL102" s="148">
        <f>+[1]Tolima!AG102</f>
        <v>0</v>
      </c>
      <c r="DM102" s="148">
        <f>+'[1]Valle del Cauca'!Q102</f>
        <v>0</v>
      </c>
      <c r="DN102" s="148">
        <f>+'[1]Valle del Cauca'!R102</f>
        <v>0</v>
      </c>
      <c r="DO102" s="148">
        <f>+'[1]Valle del Cauca'!AG102</f>
        <v>0</v>
      </c>
      <c r="DP102" s="148">
        <f>+[1]Vaupés!Q102</f>
        <v>0</v>
      </c>
      <c r="DQ102" s="148">
        <f>+[1]Vaupés!R102</f>
        <v>0</v>
      </c>
      <c r="DR102" s="148">
        <f>+[1]Vaupés!AG102</f>
        <v>0</v>
      </c>
      <c r="DS102" s="148">
        <f>+[1]Vichada!Q102</f>
        <v>0</v>
      </c>
      <c r="DT102" s="148">
        <f>+[1]Vichada!R102</f>
        <v>0</v>
      </c>
      <c r="DU102" s="148">
        <f>+[1]Vichada!AG102</f>
        <v>0</v>
      </c>
    </row>
    <row r="103" spans="1:125" ht="45" hidden="1" x14ac:dyDescent="0.2">
      <c r="A103" s="198" t="s">
        <v>771</v>
      </c>
      <c r="B103" s="149" t="str">
        <f t="shared" si="37"/>
        <v>5-0-39-4</v>
      </c>
      <c r="C103" s="213" t="s">
        <v>1024</v>
      </c>
      <c r="D103" s="126" t="s">
        <v>55</v>
      </c>
      <c r="E103" s="192" t="s">
        <v>56</v>
      </c>
      <c r="F103" s="192" t="s">
        <v>1025</v>
      </c>
      <c r="G103" s="192" t="s">
        <v>1028</v>
      </c>
      <c r="H103" s="135" t="s">
        <v>1041</v>
      </c>
      <c r="I103" s="192" t="s">
        <v>1042</v>
      </c>
      <c r="J103" s="135">
        <v>12</v>
      </c>
      <c r="K103" s="223">
        <f t="shared" si="50"/>
        <v>7.1428571428571432</v>
      </c>
      <c r="L103" s="192" t="s">
        <v>1043</v>
      </c>
      <c r="M103" s="148">
        <v>8</v>
      </c>
      <c r="N103" s="224" t="s">
        <v>1044</v>
      </c>
      <c r="O103" s="224" t="s">
        <v>57</v>
      </c>
      <c r="P103" s="150" t="s">
        <v>60</v>
      </c>
      <c r="Q103" s="69">
        <f t="shared" si="46"/>
        <v>0</v>
      </c>
      <c r="R103" s="206">
        <f t="shared" si="51"/>
        <v>0</v>
      </c>
      <c r="S103" s="83" t="e">
        <f t="shared" si="39"/>
        <v>#DIV/0!</v>
      </c>
      <c r="T103" s="83">
        <f>+[1]Amazonas!S103+[1]Antioquia!S103+[1]Atantico!S103+[1]Arauca!S103+[1]Bolivar!S103+[1]Boyacá!S103+[1]Caldas!S103+[1]Caquetá!S103+[1]Casanare!S103+[1]Cauca!S103+[1]Cesar!S103+[1]Chocó!S103+[1]Córdoba!S103+[1]Cundinamarca!S103+[1]Guainía!S103+[1]Guaviare!S103+[1]Huila!S103+'[1]La Guajira'!S103+[1]Magdalena!S103+[1]Meta!S103+[1]Nariño!S103+'[1]Norte de Santander'!S103+[1]Putumayo!S103+[1]Quindio!S103+[1]Risaralda!S103+'[1]San Anadrés'!S103+[1]Santander!S103+[1]Sucre!S103+[1]Tolima!S103+'[1]Valle del Cauca'!S103+[1]Vaupés!S103+[1]Vichada!S103</f>
        <v>0</v>
      </c>
      <c r="U103" s="83">
        <f>+[1]Amazonas!T103+[1]Antioquia!T103+[1]Atantico!T103+[1]Arauca!T103+[1]Bolivar!T103+[1]Boyacá!T103+[1]Caldas!T103+[1]Caquetá!T103+[1]Casanare!T103+[1]Cauca!T103+[1]Cesar!T103+[1]Chocó!T103+[1]Córdoba!T103+[1]Cundinamarca!T103+[1]Guainía!T103+[1]Guaviare!T103+[1]Huila!T103+'[1]La Guajira'!T103+[1]Magdalena!T103+[1]Meta!T103+[1]Nariño!T103+'[1]Norte de Santander'!T103+[1]Putumayo!T103+[1]Quindio!T103+[1]Risaralda!T103+'[1]San Anadrés'!T103+[1]Santander!T103+[1]Sucre!T103+[1]Tolima!T103+'[1]Valle del Cauca'!T103+[1]Vaupés!T103+[1]Vichada!T103</f>
        <v>0</v>
      </c>
      <c r="V103" s="148">
        <f t="shared" si="52"/>
        <v>12</v>
      </c>
      <c r="W103" s="148">
        <f t="shared" si="53"/>
        <v>0</v>
      </c>
      <c r="X103" s="148">
        <f>+'[1]Oficinas Nacionales'!Q103</f>
        <v>12</v>
      </c>
      <c r="Y103" s="148">
        <f>+'[1]Oficinas Nacionales'!R103</f>
        <v>0</v>
      </c>
      <c r="Z103" s="148">
        <f>+'[1]Oficinas Nacionales'!AG103</f>
        <v>0</v>
      </c>
      <c r="AA103" s="148">
        <f t="shared" si="54"/>
        <v>0</v>
      </c>
      <c r="AB103" s="148">
        <f t="shared" si="48"/>
        <v>0</v>
      </c>
      <c r="AC103" s="148">
        <f t="shared" si="48"/>
        <v>0</v>
      </c>
      <c r="AD103" s="148">
        <f>+[1]Amazonas!Q103</f>
        <v>0</v>
      </c>
      <c r="AE103" s="148">
        <f>+[1]Amazonas!R103</f>
        <v>0</v>
      </c>
      <c r="AF103" s="148">
        <f>+[1]Amazonas!AG103</f>
        <v>0</v>
      </c>
      <c r="AG103" s="148">
        <f>+[1]Antioquia!Q103</f>
        <v>0</v>
      </c>
      <c r="AH103" s="148">
        <f>+[1]Antioquia!R103</f>
        <v>0</v>
      </c>
      <c r="AI103" s="148">
        <f>+[1]Antioquia!AG103</f>
        <v>0</v>
      </c>
      <c r="AJ103" s="148">
        <f>+[1]Atantico!Q103</f>
        <v>0</v>
      </c>
      <c r="AK103" s="148">
        <f>+[1]Atantico!R103</f>
        <v>0</v>
      </c>
      <c r="AL103" s="148">
        <f>+[1]Atantico!AG103</f>
        <v>0</v>
      </c>
      <c r="AM103" s="148">
        <f>+[1]Arauca!Q103</f>
        <v>0</v>
      </c>
      <c r="AN103" s="148">
        <f>+[1]Arauca!R103</f>
        <v>0</v>
      </c>
      <c r="AO103" s="148">
        <f>+[1]Arauca!AG103</f>
        <v>0</v>
      </c>
      <c r="AP103" s="148">
        <f>+[1]Bolivar!Q103</f>
        <v>0</v>
      </c>
      <c r="AQ103" s="148">
        <f>+[1]Bolivar!R103</f>
        <v>0</v>
      </c>
      <c r="AR103" s="148">
        <f>+[1]Bolivar!AG103</f>
        <v>0</v>
      </c>
      <c r="AS103" s="148">
        <f>+[1]Boyacá!Q103</f>
        <v>0</v>
      </c>
      <c r="AT103" s="148">
        <f>+[1]Boyacá!R103</f>
        <v>0</v>
      </c>
      <c r="AU103" s="148">
        <f>+[1]Boyacá!AG103</f>
        <v>0</v>
      </c>
      <c r="AV103" s="148">
        <f>+[1]Caldas!Q103</f>
        <v>0</v>
      </c>
      <c r="AW103" s="148">
        <f>+[1]Caldas!R103</f>
        <v>0</v>
      </c>
      <c r="AX103" s="148">
        <f>+[1]Caldas!AG103</f>
        <v>0</v>
      </c>
      <c r="AY103" s="148">
        <f>+[1]Caquetá!Q103</f>
        <v>0</v>
      </c>
      <c r="AZ103" s="148">
        <f>+[1]Caquetá!R103</f>
        <v>0</v>
      </c>
      <c r="BA103" s="148">
        <f>+[1]Caquetá!AG103</f>
        <v>0</v>
      </c>
      <c r="BB103" s="148">
        <f>+[1]Casanare!Q103</f>
        <v>0</v>
      </c>
      <c r="BC103" s="148">
        <f>+[1]Casanare!R103</f>
        <v>0</v>
      </c>
      <c r="BD103" s="148">
        <f>+[1]Casanare!AG103</f>
        <v>0</v>
      </c>
      <c r="BE103" s="148">
        <f>+[1]Cauca!Q103</f>
        <v>0</v>
      </c>
      <c r="BF103" s="148">
        <f>+[1]Cauca!R103</f>
        <v>0</v>
      </c>
      <c r="BG103" s="148">
        <f>+[1]Cauca!AG103</f>
        <v>0</v>
      </c>
      <c r="BH103" s="148">
        <f>+[1]Cesar!Q103</f>
        <v>0</v>
      </c>
      <c r="BI103" s="148">
        <f>+[1]Cesar!R103</f>
        <v>0</v>
      </c>
      <c r="BJ103" s="148">
        <f>+[1]Cesar!AG103</f>
        <v>0</v>
      </c>
      <c r="BK103" s="148">
        <f>+[1]Chocó!Q103</f>
        <v>0</v>
      </c>
      <c r="BL103" s="148">
        <f>+[1]Chocó!R103</f>
        <v>0</v>
      </c>
      <c r="BM103" s="148">
        <f>+[1]Chocó!AG103</f>
        <v>0</v>
      </c>
      <c r="BN103" s="148">
        <f>+[1]Córdoba!Q103</f>
        <v>0</v>
      </c>
      <c r="BO103" s="148">
        <f>+[1]Córdoba!R103</f>
        <v>0</v>
      </c>
      <c r="BP103" s="148">
        <f>+[1]Córdoba!AG103</f>
        <v>0</v>
      </c>
      <c r="BQ103" s="148">
        <f>+[1]Cundinamarca!Q103</f>
        <v>0</v>
      </c>
      <c r="BR103" s="148">
        <f>+[1]Cundinamarca!R103</f>
        <v>0</v>
      </c>
      <c r="BS103" s="148">
        <f>+[1]Cundinamarca!AG103</f>
        <v>0</v>
      </c>
      <c r="BT103" s="148">
        <f>+[1]Guainía!Q103</f>
        <v>0</v>
      </c>
      <c r="BU103" s="148">
        <f>+[1]Guainía!R103</f>
        <v>0</v>
      </c>
      <c r="BV103" s="148">
        <f>+[1]Guainía!AG103</f>
        <v>0</v>
      </c>
      <c r="BW103" s="148">
        <f>+[1]Guaviare!Q103</f>
        <v>0</v>
      </c>
      <c r="BX103" s="148">
        <f>+[1]Guaviare!R103</f>
        <v>0</v>
      </c>
      <c r="BY103" s="148">
        <f>+[1]Guaviare!AG103</f>
        <v>0</v>
      </c>
      <c r="BZ103" s="148">
        <f>+[1]Huila!Q103</f>
        <v>0</v>
      </c>
      <c r="CA103" s="148">
        <f>+[1]Huila!R103</f>
        <v>0</v>
      </c>
      <c r="CB103" s="148">
        <f>+[1]Huila!AG103</f>
        <v>0</v>
      </c>
      <c r="CC103" s="148">
        <f>+'[1]La Guajira'!Q103</f>
        <v>0</v>
      </c>
      <c r="CD103" s="148">
        <f>+'[1]La Guajira'!R103</f>
        <v>0</v>
      </c>
      <c r="CE103" s="148">
        <f>+'[1]La Guajira'!AG103</f>
        <v>0</v>
      </c>
      <c r="CF103" s="148">
        <f>+[1]Magdalena!Q103</f>
        <v>0</v>
      </c>
      <c r="CG103" s="148">
        <f>+[1]Magdalena!R103</f>
        <v>0</v>
      </c>
      <c r="CH103" s="148">
        <f>+[1]Magdalena!AG103</f>
        <v>0</v>
      </c>
      <c r="CI103" s="148">
        <f>+[1]Meta!Q103</f>
        <v>0</v>
      </c>
      <c r="CJ103" s="148">
        <f>+[1]Meta!R103</f>
        <v>0</v>
      </c>
      <c r="CK103" s="148">
        <f>+[1]Meta!AG103</f>
        <v>0</v>
      </c>
      <c r="CL103" s="148">
        <f>+[1]Nariño!Q103</f>
        <v>0</v>
      </c>
      <c r="CM103" s="148">
        <f>+[1]Nariño!R103</f>
        <v>0</v>
      </c>
      <c r="CN103" s="148">
        <f>+[1]Nariño!AG103</f>
        <v>0</v>
      </c>
      <c r="CO103" s="148">
        <f>+'[1]Norte de Santander'!Q103</f>
        <v>0</v>
      </c>
      <c r="CP103" s="148">
        <f>+'[1]Norte de Santander'!R103</f>
        <v>0</v>
      </c>
      <c r="CQ103" s="148">
        <f>+'[1]Norte de Santander'!AG103</f>
        <v>0</v>
      </c>
      <c r="CR103" s="148">
        <f>+[1]Putumayo!Q103</f>
        <v>0</v>
      </c>
      <c r="CS103" s="148">
        <f>+[1]Putumayo!R103</f>
        <v>0</v>
      </c>
      <c r="CT103" s="148">
        <f>+[1]Putumayo!AG103</f>
        <v>0</v>
      </c>
      <c r="CU103" s="148">
        <f>+[1]Quindio!Q103</f>
        <v>0</v>
      </c>
      <c r="CV103" s="148">
        <f>+[1]Quindio!R103</f>
        <v>0</v>
      </c>
      <c r="CW103" s="148">
        <f>+[1]Quindio!AG103</f>
        <v>0</v>
      </c>
      <c r="CX103" s="148">
        <f>+[1]Risaralda!Q103</f>
        <v>0</v>
      </c>
      <c r="CY103" s="148">
        <f>+[1]Risaralda!R103</f>
        <v>0</v>
      </c>
      <c r="CZ103" s="148">
        <f>+[1]Risaralda!AG103</f>
        <v>0</v>
      </c>
      <c r="DA103" s="148">
        <f>+'[1]San Anadrés'!Q103</f>
        <v>0</v>
      </c>
      <c r="DB103" s="148">
        <f>+'[1]San Anadrés'!R103</f>
        <v>0</v>
      </c>
      <c r="DC103" s="148">
        <f>+'[1]San Anadrés'!AG103</f>
        <v>0</v>
      </c>
      <c r="DD103" s="148">
        <f>+[1]Santander!Q103</f>
        <v>0</v>
      </c>
      <c r="DE103" s="148">
        <f>+[1]Santander!R103</f>
        <v>0</v>
      </c>
      <c r="DF103" s="148">
        <f>+[1]Santander!AG103</f>
        <v>0</v>
      </c>
      <c r="DG103" s="148">
        <f>+[1]Sucre!Q103</f>
        <v>0</v>
      </c>
      <c r="DH103" s="148">
        <f>+[1]Sucre!R103</f>
        <v>0</v>
      </c>
      <c r="DI103" s="148">
        <f>+[1]Sucre!AG103</f>
        <v>0</v>
      </c>
      <c r="DJ103" s="148">
        <f>+[1]Tolima!Q103</f>
        <v>0</v>
      </c>
      <c r="DK103" s="148">
        <f>+[1]Tolima!R103</f>
        <v>0</v>
      </c>
      <c r="DL103" s="148">
        <f>+[1]Tolima!AG103</f>
        <v>0</v>
      </c>
      <c r="DM103" s="148">
        <f>+'[1]Valle del Cauca'!Q103</f>
        <v>0</v>
      </c>
      <c r="DN103" s="148">
        <f>+'[1]Valle del Cauca'!R103</f>
        <v>0</v>
      </c>
      <c r="DO103" s="148">
        <f>+'[1]Valle del Cauca'!AG103</f>
        <v>0</v>
      </c>
      <c r="DP103" s="148">
        <f>+[1]Vaupés!Q103</f>
        <v>0</v>
      </c>
      <c r="DQ103" s="148">
        <f>+[1]Vaupés!R103</f>
        <v>0</v>
      </c>
      <c r="DR103" s="148">
        <f>+[1]Vaupés!AG103</f>
        <v>0</v>
      </c>
      <c r="DS103" s="148">
        <f>+[1]Vichada!Q103</f>
        <v>0</v>
      </c>
      <c r="DT103" s="148">
        <f>+[1]Vichada!R103</f>
        <v>0</v>
      </c>
      <c r="DU103" s="148">
        <f>+[1]Vichada!AG103</f>
        <v>0</v>
      </c>
    </row>
    <row r="104" spans="1:125" ht="45" hidden="1" x14ac:dyDescent="0.2">
      <c r="A104" s="198" t="s">
        <v>771</v>
      </c>
      <c r="B104" s="149" t="str">
        <f t="shared" si="37"/>
        <v>5-0-39-5</v>
      </c>
      <c r="C104" s="213" t="s">
        <v>1024</v>
      </c>
      <c r="D104" s="126" t="s">
        <v>55</v>
      </c>
      <c r="E104" s="192" t="s">
        <v>56</v>
      </c>
      <c r="F104" s="192" t="s">
        <v>1025</v>
      </c>
      <c r="G104" s="192" t="s">
        <v>1028</v>
      </c>
      <c r="H104" s="135" t="s">
        <v>1045</v>
      </c>
      <c r="I104" s="192" t="s">
        <v>1046</v>
      </c>
      <c r="J104" s="135">
        <v>300</v>
      </c>
      <c r="K104" s="223">
        <f t="shared" si="50"/>
        <v>7.1428571428571432</v>
      </c>
      <c r="L104" s="192" t="s">
        <v>1047</v>
      </c>
      <c r="M104" s="225">
        <v>300</v>
      </c>
      <c r="N104" s="224" t="s">
        <v>1044</v>
      </c>
      <c r="O104" s="224" t="s">
        <v>58</v>
      </c>
      <c r="P104" s="150" t="s">
        <v>60</v>
      </c>
      <c r="Q104" s="69">
        <f t="shared" si="46"/>
        <v>0</v>
      </c>
      <c r="R104" s="206">
        <f t="shared" si="51"/>
        <v>0</v>
      </c>
      <c r="S104" s="83" t="e">
        <f t="shared" si="39"/>
        <v>#DIV/0!</v>
      </c>
      <c r="T104" s="83">
        <f>+[1]Amazonas!S104+[1]Antioquia!S104+[1]Atantico!S104+[1]Arauca!S104+[1]Bolivar!S104+[1]Boyacá!S104+[1]Caldas!S104+[1]Caquetá!S104+[1]Casanare!S104+[1]Cauca!S104+[1]Cesar!S104+[1]Chocó!S104+[1]Córdoba!S104+[1]Cundinamarca!S104+[1]Guainía!S104+[1]Guaviare!S104+[1]Huila!S104+'[1]La Guajira'!S104+[1]Magdalena!S104+[1]Meta!S104+[1]Nariño!S104+'[1]Norte de Santander'!S104+[1]Putumayo!S104+[1]Quindio!S104+[1]Risaralda!S104+'[1]San Anadrés'!S104+[1]Santander!S104+[1]Sucre!S104+[1]Tolima!S104+'[1]Valle del Cauca'!S104+[1]Vaupés!S104+[1]Vichada!S104</f>
        <v>0</v>
      </c>
      <c r="U104" s="83">
        <f>+[1]Amazonas!T104+[1]Antioquia!T104+[1]Atantico!T104+[1]Arauca!T104+[1]Bolivar!T104+[1]Boyacá!T104+[1]Caldas!T104+[1]Caquetá!T104+[1]Casanare!T104+[1]Cauca!T104+[1]Cesar!T104+[1]Chocó!T104+[1]Córdoba!T104+[1]Cundinamarca!T104+[1]Guainía!T104+[1]Guaviare!T104+[1]Huila!T104+'[1]La Guajira'!T104+[1]Magdalena!T104+[1]Meta!T104+[1]Nariño!T104+'[1]Norte de Santander'!T104+[1]Putumayo!T104+[1]Quindio!T104+[1]Risaralda!T104+'[1]San Anadrés'!T104+[1]Santander!T104+[1]Sucre!T104+[1]Tolima!T104+'[1]Valle del Cauca'!T104+[1]Vaupés!T104+[1]Vichada!T104</f>
        <v>0</v>
      </c>
      <c r="V104" s="148">
        <f t="shared" si="52"/>
        <v>300</v>
      </c>
      <c r="W104" s="148">
        <f t="shared" si="53"/>
        <v>0</v>
      </c>
      <c r="X104" s="148">
        <f>+'[1]Oficinas Nacionales'!Q104</f>
        <v>300</v>
      </c>
      <c r="Y104" s="148">
        <f>+'[1]Oficinas Nacionales'!R104</f>
        <v>0</v>
      </c>
      <c r="Z104" s="148">
        <f>+'[1]Oficinas Nacionales'!AG104</f>
        <v>0</v>
      </c>
      <c r="AA104" s="148">
        <f t="shared" si="54"/>
        <v>0</v>
      </c>
      <c r="AB104" s="148">
        <f t="shared" si="54"/>
        <v>0</v>
      </c>
      <c r="AC104" s="148">
        <f t="shared" si="54"/>
        <v>0</v>
      </c>
      <c r="AD104" s="148">
        <f>+[1]Amazonas!Q104</f>
        <v>0</v>
      </c>
      <c r="AE104" s="148">
        <f>+[1]Amazonas!R104</f>
        <v>0</v>
      </c>
      <c r="AF104" s="148">
        <f>+[1]Amazonas!AG104</f>
        <v>0</v>
      </c>
      <c r="AG104" s="148">
        <f>+[1]Antioquia!Q104</f>
        <v>0</v>
      </c>
      <c r="AH104" s="148">
        <f>+[1]Antioquia!R104</f>
        <v>0</v>
      </c>
      <c r="AI104" s="148">
        <f>+[1]Antioquia!AG104</f>
        <v>0</v>
      </c>
      <c r="AJ104" s="148">
        <f>+[1]Atantico!Q104</f>
        <v>0</v>
      </c>
      <c r="AK104" s="148">
        <f>+[1]Atantico!R104</f>
        <v>0</v>
      </c>
      <c r="AL104" s="148">
        <f>+[1]Atantico!AG104</f>
        <v>0</v>
      </c>
      <c r="AM104" s="148">
        <f>+[1]Arauca!Q104</f>
        <v>0</v>
      </c>
      <c r="AN104" s="148">
        <f>+[1]Arauca!R104</f>
        <v>0</v>
      </c>
      <c r="AO104" s="148">
        <f>+[1]Arauca!AG104</f>
        <v>0</v>
      </c>
      <c r="AP104" s="148">
        <f>+[1]Bolivar!Q104</f>
        <v>0</v>
      </c>
      <c r="AQ104" s="148">
        <f>+[1]Bolivar!R104</f>
        <v>0</v>
      </c>
      <c r="AR104" s="148">
        <f>+[1]Bolivar!AG104</f>
        <v>0</v>
      </c>
      <c r="AS104" s="148">
        <f>+[1]Boyacá!Q104</f>
        <v>0</v>
      </c>
      <c r="AT104" s="148">
        <f>+[1]Boyacá!R104</f>
        <v>0</v>
      </c>
      <c r="AU104" s="148">
        <f>+[1]Boyacá!AG104</f>
        <v>0</v>
      </c>
      <c r="AV104" s="148">
        <f>+[1]Caldas!Q104</f>
        <v>0</v>
      </c>
      <c r="AW104" s="148">
        <f>+[1]Caldas!R104</f>
        <v>0</v>
      </c>
      <c r="AX104" s="148">
        <f>+[1]Caldas!AG104</f>
        <v>0</v>
      </c>
      <c r="AY104" s="148">
        <f>+[1]Caquetá!Q104</f>
        <v>0</v>
      </c>
      <c r="AZ104" s="148">
        <f>+[1]Caquetá!R104</f>
        <v>0</v>
      </c>
      <c r="BA104" s="148">
        <f>+[1]Caquetá!AG104</f>
        <v>0</v>
      </c>
      <c r="BB104" s="148">
        <f>+[1]Casanare!Q104</f>
        <v>0</v>
      </c>
      <c r="BC104" s="148">
        <f>+[1]Casanare!R104</f>
        <v>0</v>
      </c>
      <c r="BD104" s="148">
        <f>+[1]Casanare!AG104</f>
        <v>0</v>
      </c>
      <c r="BE104" s="148">
        <f>+[1]Cauca!Q104</f>
        <v>0</v>
      </c>
      <c r="BF104" s="148">
        <f>+[1]Cauca!R104</f>
        <v>0</v>
      </c>
      <c r="BG104" s="148">
        <f>+[1]Cauca!AG104</f>
        <v>0</v>
      </c>
      <c r="BH104" s="148">
        <f>+[1]Cesar!Q104</f>
        <v>0</v>
      </c>
      <c r="BI104" s="148">
        <f>+[1]Cesar!R104</f>
        <v>0</v>
      </c>
      <c r="BJ104" s="148">
        <f>+[1]Cesar!AG104</f>
        <v>0</v>
      </c>
      <c r="BK104" s="148">
        <f>+[1]Chocó!Q104</f>
        <v>0</v>
      </c>
      <c r="BL104" s="148">
        <f>+[1]Chocó!R104</f>
        <v>0</v>
      </c>
      <c r="BM104" s="148">
        <f>+[1]Chocó!AG104</f>
        <v>0</v>
      </c>
      <c r="BN104" s="148">
        <f>+[1]Córdoba!Q104</f>
        <v>0</v>
      </c>
      <c r="BO104" s="148">
        <f>+[1]Córdoba!R104</f>
        <v>0</v>
      </c>
      <c r="BP104" s="148">
        <f>+[1]Córdoba!AG104</f>
        <v>0</v>
      </c>
      <c r="BQ104" s="148">
        <f>+[1]Cundinamarca!Q104</f>
        <v>0</v>
      </c>
      <c r="BR104" s="148">
        <f>+[1]Cundinamarca!R104</f>
        <v>0</v>
      </c>
      <c r="BS104" s="148">
        <f>+[1]Cundinamarca!AG104</f>
        <v>0</v>
      </c>
      <c r="BT104" s="148">
        <f>+[1]Guainía!Q104</f>
        <v>0</v>
      </c>
      <c r="BU104" s="148">
        <f>+[1]Guainía!R104</f>
        <v>0</v>
      </c>
      <c r="BV104" s="148">
        <f>+[1]Guainía!AG104</f>
        <v>0</v>
      </c>
      <c r="BW104" s="148">
        <f>+[1]Guaviare!Q104</f>
        <v>0</v>
      </c>
      <c r="BX104" s="148">
        <f>+[1]Guaviare!R104</f>
        <v>0</v>
      </c>
      <c r="BY104" s="148">
        <f>+[1]Guaviare!AG104</f>
        <v>0</v>
      </c>
      <c r="BZ104" s="148">
        <f>+[1]Huila!Q104</f>
        <v>0</v>
      </c>
      <c r="CA104" s="148">
        <f>+[1]Huila!R104</f>
        <v>0</v>
      </c>
      <c r="CB104" s="148">
        <f>+[1]Huila!AG104</f>
        <v>0</v>
      </c>
      <c r="CC104" s="148">
        <f>+'[1]La Guajira'!Q104</f>
        <v>0</v>
      </c>
      <c r="CD104" s="148">
        <f>+'[1]La Guajira'!R104</f>
        <v>0</v>
      </c>
      <c r="CE104" s="148">
        <f>+'[1]La Guajira'!AG104</f>
        <v>0</v>
      </c>
      <c r="CF104" s="148">
        <f>+[1]Magdalena!Q104</f>
        <v>0</v>
      </c>
      <c r="CG104" s="148">
        <f>+[1]Magdalena!R104</f>
        <v>0</v>
      </c>
      <c r="CH104" s="148">
        <f>+[1]Magdalena!AG104</f>
        <v>0</v>
      </c>
      <c r="CI104" s="148">
        <f>+[1]Meta!Q104</f>
        <v>0</v>
      </c>
      <c r="CJ104" s="148">
        <f>+[1]Meta!R104</f>
        <v>0</v>
      </c>
      <c r="CK104" s="148">
        <f>+[1]Meta!AG104</f>
        <v>0</v>
      </c>
      <c r="CL104" s="148">
        <f>+[1]Nariño!Q104</f>
        <v>0</v>
      </c>
      <c r="CM104" s="148">
        <f>+[1]Nariño!R104</f>
        <v>0</v>
      </c>
      <c r="CN104" s="148">
        <f>+[1]Nariño!AG104</f>
        <v>0</v>
      </c>
      <c r="CO104" s="148">
        <f>+'[1]Norte de Santander'!Q104</f>
        <v>0</v>
      </c>
      <c r="CP104" s="148">
        <f>+'[1]Norte de Santander'!R104</f>
        <v>0</v>
      </c>
      <c r="CQ104" s="148">
        <f>+'[1]Norte de Santander'!AG104</f>
        <v>0</v>
      </c>
      <c r="CR104" s="148">
        <f>+[1]Putumayo!Q104</f>
        <v>0</v>
      </c>
      <c r="CS104" s="148">
        <f>+[1]Putumayo!R104</f>
        <v>0</v>
      </c>
      <c r="CT104" s="148">
        <f>+[1]Putumayo!AG104</f>
        <v>0</v>
      </c>
      <c r="CU104" s="148">
        <f>+[1]Quindio!Q104</f>
        <v>0</v>
      </c>
      <c r="CV104" s="148">
        <f>+[1]Quindio!R104</f>
        <v>0</v>
      </c>
      <c r="CW104" s="148">
        <f>+[1]Quindio!AG104</f>
        <v>0</v>
      </c>
      <c r="CX104" s="148">
        <f>+[1]Risaralda!Q104</f>
        <v>0</v>
      </c>
      <c r="CY104" s="148">
        <f>+[1]Risaralda!R104</f>
        <v>0</v>
      </c>
      <c r="CZ104" s="148">
        <f>+[1]Risaralda!AG104</f>
        <v>0</v>
      </c>
      <c r="DA104" s="148">
        <f>+'[1]San Anadrés'!Q104</f>
        <v>0</v>
      </c>
      <c r="DB104" s="148">
        <f>+'[1]San Anadrés'!R104</f>
        <v>0</v>
      </c>
      <c r="DC104" s="148">
        <f>+'[1]San Anadrés'!AG104</f>
        <v>0</v>
      </c>
      <c r="DD104" s="148">
        <f>+[1]Santander!Q104</f>
        <v>0</v>
      </c>
      <c r="DE104" s="148">
        <f>+[1]Santander!R104</f>
        <v>0</v>
      </c>
      <c r="DF104" s="148">
        <f>+[1]Santander!AG104</f>
        <v>0</v>
      </c>
      <c r="DG104" s="148">
        <f>+[1]Sucre!Q104</f>
        <v>0</v>
      </c>
      <c r="DH104" s="148">
        <f>+[1]Sucre!R104</f>
        <v>0</v>
      </c>
      <c r="DI104" s="148">
        <f>+[1]Sucre!AG104</f>
        <v>0</v>
      </c>
      <c r="DJ104" s="148">
        <f>+[1]Tolima!Q104</f>
        <v>0</v>
      </c>
      <c r="DK104" s="148">
        <f>+[1]Tolima!R104</f>
        <v>0</v>
      </c>
      <c r="DL104" s="148">
        <f>+[1]Tolima!AG104</f>
        <v>0</v>
      </c>
      <c r="DM104" s="148">
        <f>+'[1]Valle del Cauca'!Q104</f>
        <v>0</v>
      </c>
      <c r="DN104" s="148">
        <f>+'[1]Valle del Cauca'!R104</f>
        <v>0</v>
      </c>
      <c r="DO104" s="148">
        <f>+'[1]Valle del Cauca'!AG104</f>
        <v>0</v>
      </c>
      <c r="DP104" s="148">
        <f>+[1]Vaupés!Q104</f>
        <v>0</v>
      </c>
      <c r="DQ104" s="148">
        <f>+[1]Vaupés!R104</f>
        <v>0</v>
      </c>
      <c r="DR104" s="148">
        <f>+[1]Vaupés!AG104</f>
        <v>0</v>
      </c>
      <c r="DS104" s="148">
        <f>+[1]Vichada!Q104</f>
        <v>0</v>
      </c>
      <c r="DT104" s="148">
        <f>+[1]Vichada!R104</f>
        <v>0</v>
      </c>
      <c r="DU104" s="148">
        <f>+[1]Vichada!AG104</f>
        <v>0</v>
      </c>
    </row>
    <row r="105" spans="1:125" ht="45" hidden="1" x14ac:dyDescent="0.2">
      <c r="A105" s="198" t="s">
        <v>771</v>
      </c>
      <c r="B105" s="149" t="str">
        <f t="shared" si="37"/>
        <v>5-0-39-6</v>
      </c>
      <c r="C105" s="213" t="s">
        <v>1024</v>
      </c>
      <c r="D105" s="126" t="s">
        <v>55</v>
      </c>
      <c r="E105" s="192" t="s">
        <v>56</v>
      </c>
      <c r="F105" s="192" t="s">
        <v>1025</v>
      </c>
      <c r="G105" s="192" t="s">
        <v>1028</v>
      </c>
      <c r="H105" s="135" t="s">
        <v>1048</v>
      </c>
      <c r="I105" s="192" t="s">
        <v>1049</v>
      </c>
      <c r="J105" s="135">
        <v>40</v>
      </c>
      <c r="K105" s="223">
        <f t="shared" si="50"/>
        <v>7.1428571428571432</v>
      </c>
      <c r="L105" s="192" t="s">
        <v>1050</v>
      </c>
      <c r="M105" s="225">
        <v>60</v>
      </c>
      <c r="N105" s="192" t="s">
        <v>1051</v>
      </c>
      <c r="O105" s="224" t="s">
        <v>57</v>
      </c>
      <c r="P105" s="150" t="s">
        <v>60</v>
      </c>
      <c r="Q105" s="69">
        <f t="shared" si="46"/>
        <v>0</v>
      </c>
      <c r="R105" s="206">
        <f t="shared" si="51"/>
        <v>0</v>
      </c>
      <c r="S105" s="83" t="e">
        <f t="shared" si="39"/>
        <v>#DIV/0!</v>
      </c>
      <c r="T105" s="83">
        <f>+[1]Amazonas!S105+[1]Antioquia!S105+[1]Atantico!S105+[1]Arauca!S105+[1]Bolivar!S105+[1]Boyacá!S105+[1]Caldas!S105+[1]Caquetá!S105+[1]Casanare!S105+[1]Cauca!S105+[1]Cesar!S105+[1]Chocó!S105+[1]Córdoba!S105+[1]Cundinamarca!S105+[1]Guainía!S105+[1]Guaviare!S105+[1]Huila!S105+'[1]La Guajira'!S105+[1]Magdalena!S105+[1]Meta!S105+[1]Nariño!S105+'[1]Norte de Santander'!S105+[1]Putumayo!S105+[1]Quindio!S105+[1]Risaralda!S105+'[1]San Anadrés'!S105+[1]Santander!S105+[1]Sucre!S105+[1]Tolima!S105+'[1]Valle del Cauca'!S105+[1]Vaupés!S105+[1]Vichada!S105</f>
        <v>0</v>
      </c>
      <c r="U105" s="83">
        <f>+[1]Amazonas!T105+[1]Antioquia!T105+[1]Atantico!T105+[1]Arauca!T105+[1]Bolivar!T105+[1]Boyacá!T105+[1]Caldas!T105+[1]Caquetá!T105+[1]Casanare!T105+[1]Cauca!T105+[1]Cesar!T105+[1]Chocó!T105+[1]Córdoba!T105+[1]Cundinamarca!T105+[1]Guainía!T105+[1]Guaviare!T105+[1]Huila!T105+'[1]La Guajira'!T105+[1]Magdalena!T105+[1]Meta!T105+[1]Nariño!T105+'[1]Norte de Santander'!T105+[1]Putumayo!T105+[1]Quindio!T105+[1]Risaralda!T105+'[1]San Anadrés'!T105+[1]Santander!T105+[1]Sucre!T105+[1]Tolima!T105+'[1]Valle del Cauca'!T105+[1]Vaupés!T105+[1]Vichada!T105</f>
        <v>0</v>
      </c>
      <c r="V105" s="148">
        <f t="shared" si="52"/>
        <v>40</v>
      </c>
      <c r="W105" s="148">
        <f t="shared" si="53"/>
        <v>0</v>
      </c>
      <c r="X105" s="148">
        <f>+'[1]Oficinas Nacionales'!Q105</f>
        <v>40</v>
      </c>
      <c r="Y105" s="148">
        <f>+'[1]Oficinas Nacionales'!R105</f>
        <v>0</v>
      </c>
      <c r="Z105" s="148">
        <f>+'[1]Oficinas Nacionales'!AG105</f>
        <v>0</v>
      </c>
      <c r="AA105" s="148">
        <f t="shared" si="54"/>
        <v>0</v>
      </c>
      <c r="AB105" s="148">
        <f t="shared" si="54"/>
        <v>0</v>
      </c>
      <c r="AC105" s="148">
        <f t="shared" si="54"/>
        <v>0</v>
      </c>
      <c r="AD105" s="148">
        <f>+[1]Amazonas!Q105</f>
        <v>0</v>
      </c>
      <c r="AE105" s="148">
        <f>+[1]Amazonas!R105</f>
        <v>0</v>
      </c>
      <c r="AF105" s="148">
        <f>+[1]Amazonas!AG105</f>
        <v>0</v>
      </c>
      <c r="AG105" s="148">
        <f>+[1]Antioquia!Q105</f>
        <v>0</v>
      </c>
      <c r="AH105" s="148">
        <f>+[1]Antioquia!R105</f>
        <v>0</v>
      </c>
      <c r="AI105" s="148">
        <f>+[1]Antioquia!AG105</f>
        <v>0</v>
      </c>
      <c r="AJ105" s="148">
        <f>+[1]Atantico!Q105</f>
        <v>0</v>
      </c>
      <c r="AK105" s="148">
        <f>+[1]Atantico!R105</f>
        <v>0</v>
      </c>
      <c r="AL105" s="148">
        <f>+[1]Atantico!AG105</f>
        <v>0</v>
      </c>
      <c r="AM105" s="148">
        <f>+[1]Arauca!Q105</f>
        <v>0</v>
      </c>
      <c r="AN105" s="148">
        <f>+[1]Arauca!R105</f>
        <v>0</v>
      </c>
      <c r="AO105" s="148">
        <f>+[1]Arauca!AG105</f>
        <v>0</v>
      </c>
      <c r="AP105" s="148">
        <f>+[1]Bolivar!Q105</f>
        <v>0</v>
      </c>
      <c r="AQ105" s="148">
        <f>+[1]Bolivar!R105</f>
        <v>0</v>
      </c>
      <c r="AR105" s="148">
        <f>+[1]Bolivar!AG105</f>
        <v>0</v>
      </c>
      <c r="AS105" s="148">
        <f>+[1]Boyacá!Q105</f>
        <v>0</v>
      </c>
      <c r="AT105" s="148">
        <f>+[1]Boyacá!R105</f>
        <v>0</v>
      </c>
      <c r="AU105" s="148">
        <f>+[1]Boyacá!AG105</f>
        <v>0</v>
      </c>
      <c r="AV105" s="148">
        <f>+[1]Caldas!Q105</f>
        <v>0</v>
      </c>
      <c r="AW105" s="148">
        <f>+[1]Caldas!R105</f>
        <v>0</v>
      </c>
      <c r="AX105" s="148">
        <f>+[1]Caldas!AG105</f>
        <v>0</v>
      </c>
      <c r="AY105" s="148">
        <f>+[1]Caquetá!Q105</f>
        <v>0</v>
      </c>
      <c r="AZ105" s="148">
        <f>+[1]Caquetá!R105</f>
        <v>0</v>
      </c>
      <c r="BA105" s="148">
        <f>+[1]Caquetá!AG105</f>
        <v>0</v>
      </c>
      <c r="BB105" s="148">
        <f>+[1]Casanare!Q105</f>
        <v>0</v>
      </c>
      <c r="BC105" s="148">
        <f>+[1]Casanare!R105</f>
        <v>0</v>
      </c>
      <c r="BD105" s="148">
        <f>+[1]Casanare!AG105</f>
        <v>0</v>
      </c>
      <c r="BE105" s="148">
        <f>+[1]Cauca!Q105</f>
        <v>0</v>
      </c>
      <c r="BF105" s="148">
        <f>+[1]Cauca!R105</f>
        <v>0</v>
      </c>
      <c r="BG105" s="148">
        <f>+[1]Cauca!AG105</f>
        <v>0</v>
      </c>
      <c r="BH105" s="148">
        <f>+[1]Cesar!Q105</f>
        <v>0</v>
      </c>
      <c r="BI105" s="148">
        <f>+[1]Cesar!R105</f>
        <v>0</v>
      </c>
      <c r="BJ105" s="148">
        <f>+[1]Cesar!AG105</f>
        <v>0</v>
      </c>
      <c r="BK105" s="148">
        <f>+[1]Chocó!Q105</f>
        <v>0</v>
      </c>
      <c r="BL105" s="148">
        <f>+[1]Chocó!R105</f>
        <v>0</v>
      </c>
      <c r="BM105" s="148">
        <f>+[1]Chocó!AG105</f>
        <v>0</v>
      </c>
      <c r="BN105" s="148">
        <f>+[1]Córdoba!Q105</f>
        <v>0</v>
      </c>
      <c r="BO105" s="148">
        <f>+[1]Córdoba!R105</f>
        <v>0</v>
      </c>
      <c r="BP105" s="148">
        <f>+[1]Córdoba!AG105</f>
        <v>0</v>
      </c>
      <c r="BQ105" s="148">
        <f>+[1]Cundinamarca!Q105</f>
        <v>0</v>
      </c>
      <c r="BR105" s="148">
        <f>+[1]Cundinamarca!R105</f>
        <v>0</v>
      </c>
      <c r="BS105" s="148">
        <f>+[1]Cundinamarca!AG105</f>
        <v>0</v>
      </c>
      <c r="BT105" s="148">
        <f>+[1]Guainía!Q105</f>
        <v>0</v>
      </c>
      <c r="BU105" s="148">
        <f>+[1]Guainía!R105</f>
        <v>0</v>
      </c>
      <c r="BV105" s="148">
        <f>+[1]Guainía!AG105</f>
        <v>0</v>
      </c>
      <c r="BW105" s="148">
        <f>+[1]Guaviare!Q105</f>
        <v>0</v>
      </c>
      <c r="BX105" s="148">
        <f>+[1]Guaviare!R105</f>
        <v>0</v>
      </c>
      <c r="BY105" s="148">
        <f>+[1]Guaviare!AG105</f>
        <v>0</v>
      </c>
      <c r="BZ105" s="148">
        <f>+[1]Huila!Q105</f>
        <v>0</v>
      </c>
      <c r="CA105" s="148">
        <f>+[1]Huila!R105</f>
        <v>0</v>
      </c>
      <c r="CB105" s="148">
        <f>+[1]Huila!AG105</f>
        <v>0</v>
      </c>
      <c r="CC105" s="148">
        <f>+'[1]La Guajira'!Q105</f>
        <v>0</v>
      </c>
      <c r="CD105" s="148">
        <f>+'[1]La Guajira'!R105</f>
        <v>0</v>
      </c>
      <c r="CE105" s="148">
        <f>+'[1]La Guajira'!AG105</f>
        <v>0</v>
      </c>
      <c r="CF105" s="148">
        <f>+[1]Magdalena!Q105</f>
        <v>0</v>
      </c>
      <c r="CG105" s="148">
        <f>+[1]Magdalena!R105</f>
        <v>0</v>
      </c>
      <c r="CH105" s="148">
        <f>+[1]Magdalena!AG105</f>
        <v>0</v>
      </c>
      <c r="CI105" s="148">
        <f>+[1]Meta!Q105</f>
        <v>0</v>
      </c>
      <c r="CJ105" s="148">
        <f>+[1]Meta!R105</f>
        <v>0</v>
      </c>
      <c r="CK105" s="148">
        <f>+[1]Meta!AG105</f>
        <v>0</v>
      </c>
      <c r="CL105" s="148">
        <f>+[1]Nariño!Q105</f>
        <v>0</v>
      </c>
      <c r="CM105" s="148">
        <f>+[1]Nariño!R105</f>
        <v>0</v>
      </c>
      <c r="CN105" s="148">
        <f>+[1]Nariño!AG105</f>
        <v>0</v>
      </c>
      <c r="CO105" s="148">
        <f>+'[1]Norte de Santander'!Q105</f>
        <v>0</v>
      </c>
      <c r="CP105" s="148">
        <f>+'[1]Norte de Santander'!R105</f>
        <v>0</v>
      </c>
      <c r="CQ105" s="148">
        <f>+'[1]Norte de Santander'!AG105</f>
        <v>0</v>
      </c>
      <c r="CR105" s="148">
        <f>+[1]Putumayo!Q105</f>
        <v>0</v>
      </c>
      <c r="CS105" s="148">
        <f>+[1]Putumayo!R105</f>
        <v>0</v>
      </c>
      <c r="CT105" s="148">
        <f>+[1]Putumayo!AG105</f>
        <v>0</v>
      </c>
      <c r="CU105" s="148">
        <f>+[1]Quindio!Q105</f>
        <v>0</v>
      </c>
      <c r="CV105" s="148">
        <f>+[1]Quindio!R105</f>
        <v>0</v>
      </c>
      <c r="CW105" s="148">
        <f>+[1]Quindio!AG105</f>
        <v>0</v>
      </c>
      <c r="CX105" s="148">
        <f>+[1]Risaralda!Q105</f>
        <v>0</v>
      </c>
      <c r="CY105" s="148">
        <f>+[1]Risaralda!R105</f>
        <v>0</v>
      </c>
      <c r="CZ105" s="148">
        <f>+[1]Risaralda!AG105</f>
        <v>0</v>
      </c>
      <c r="DA105" s="148">
        <f>+'[1]San Anadrés'!Q105</f>
        <v>0</v>
      </c>
      <c r="DB105" s="148">
        <f>+'[1]San Anadrés'!R105</f>
        <v>0</v>
      </c>
      <c r="DC105" s="148">
        <f>+'[1]San Anadrés'!AG105</f>
        <v>0</v>
      </c>
      <c r="DD105" s="148">
        <f>+[1]Santander!Q105</f>
        <v>0</v>
      </c>
      <c r="DE105" s="148">
        <f>+[1]Santander!R105</f>
        <v>0</v>
      </c>
      <c r="DF105" s="148">
        <f>+[1]Santander!AG105</f>
        <v>0</v>
      </c>
      <c r="DG105" s="148">
        <f>+[1]Sucre!Q105</f>
        <v>0</v>
      </c>
      <c r="DH105" s="148">
        <f>+[1]Sucre!R105</f>
        <v>0</v>
      </c>
      <c r="DI105" s="148">
        <f>+[1]Sucre!AG105</f>
        <v>0</v>
      </c>
      <c r="DJ105" s="148">
        <f>+[1]Tolima!Q105</f>
        <v>0</v>
      </c>
      <c r="DK105" s="148">
        <f>+[1]Tolima!R105</f>
        <v>0</v>
      </c>
      <c r="DL105" s="148">
        <f>+[1]Tolima!AG105</f>
        <v>0</v>
      </c>
      <c r="DM105" s="148">
        <f>+'[1]Valle del Cauca'!Q105</f>
        <v>0</v>
      </c>
      <c r="DN105" s="148">
        <f>+'[1]Valle del Cauca'!R105</f>
        <v>0</v>
      </c>
      <c r="DO105" s="148">
        <f>+'[1]Valle del Cauca'!AG105</f>
        <v>0</v>
      </c>
      <c r="DP105" s="148">
        <f>+[1]Vaupés!Q105</f>
        <v>0</v>
      </c>
      <c r="DQ105" s="148">
        <f>+[1]Vaupés!R105</f>
        <v>0</v>
      </c>
      <c r="DR105" s="148">
        <f>+[1]Vaupés!AG105</f>
        <v>0</v>
      </c>
      <c r="DS105" s="148">
        <f>+[1]Vichada!Q105</f>
        <v>0</v>
      </c>
      <c r="DT105" s="148">
        <f>+[1]Vichada!R105</f>
        <v>0</v>
      </c>
      <c r="DU105" s="148">
        <f>+[1]Vichada!AG105</f>
        <v>0</v>
      </c>
    </row>
    <row r="106" spans="1:125" ht="45" hidden="1" x14ac:dyDescent="0.2">
      <c r="A106" s="198" t="s">
        <v>771</v>
      </c>
      <c r="B106" s="149" t="str">
        <f t="shared" si="37"/>
        <v>5-0-39-7</v>
      </c>
      <c r="C106" s="213" t="s">
        <v>1024</v>
      </c>
      <c r="D106" s="126" t="s">
        <v>55</v>
      </c>
      <c r="E106" s="192" t="s">
        <v>56</v>
      </c>
      <c r="F106" s="192" t="s">
        <v>1025</v>
      </c>
      <c r="G106" s="192" t="s">
        <v>1028</v>
      </c>
      <c r="H106" s="135" t="s">
        <v>1052</v>
      </c>
      <c r="I106" s="192" t="s">
        <v>1053</v>
      </c>
      <c r="J106" s="135">
        <v>44</v>
      </c>
      <c r="K106" s="223">
        <f t="shared" si="50"/>
        <v>7.1428571428571432</v>
      </c>
      <c r="L106" s="192" t="s">
        <v>1053</v>
      </c>
      <c r="M106" s="148">
        <v>45</v>
      </c>
      <c r="N106" s="150" t="s">
        <v>1054</v>
      </c>
      <c r="O106" s="224" t="s">
        <v>58</v>
      </c>
      <c r="P106" s="150" t="s">
        <v>60</v>
      </c>
      <c r="Q106" s="69">
        <f t="shared" si="46"/>
        <v>0</v>
      </c>
      <c r="R106" s="206">
        <f t="shared" si="51"/>
        <v>0</v>
      </c>
      <c r="S106" s="83" t="e">
        <f t="shared" si="39"/>
        <v>#DIV/0!</v>
      </c>
      <c r="T106" s="83">
        <f>+[1]Amazonas!S106+[1]Antioquia!S106+[1]Atantico!S106+[1]Arauca!S106+[1]Bolivar!S106+[1]Boyacá!S106+[1]Caldas!S106+[1]Caquetá!S106+[1]Casanare!S106+[1]Cauca!S106+[1]Cesar!S106+[1]Chocó!S106+[1]Córdoba!S106+[1]Cundinamarca!S106+[1]Guainía!S106+[1]Guaviare!S106+[1]Huila!S106+'[1]La Guajira'!S106+[1]Magdalena!S106+[1]Meta!S106+[1]Nariño!S106+'[1]Norte de Santander'!S106+[1]Putumayo!S106+[1]Quindio!S106+[1]Risaralda!S106+'[1]San Anadrés'!S106+[1]Santander!S106+[1]Sucre!S106+[1]Tolima!S106+'[1]Valle del Cauca'!S106+[1]Vaupés!S106+[1]Vichada!S106</f>
        <v>0</v>
      </c>
      <c r="U106" s="83">
        <f>+[1]Amazonas!T106+[1]Antioquia!T106+[1]Atantico!T106+[1]Arauca!T106+[1]Bolivar!T106+[1]Boyacá!T106+[1]Caldas!T106+[1]Caquetá!T106+[1]Casanare!T106+[1]Cauca!T106+[1]Cesar!T106+[1]Chocó!T106+[1]Córdoba!T106+[1]Cundinamarca!T106+[1]Guainía!T106+[1]Guaviare!T106+[1]Huila!T106+'[1]La Guajira'!T106+[1]Magdalena!T106+[1]Meta!T106+[1]Nariño!T106+'[1]Norte de Santander'!T106+[1]Putumayo!T106+[1]Quindio!T106+[1]Risaralda!T106+'[1]San Anadrés'!T106+[1]Santander!T106+[1]Sucre!T106+[1]Tolima!T106+'[1]Valle del Cauca'!T106+[1]Vaupés!T106+[1]Vichada!T106</f>
        <v>0</v>
      </c>
      <c r="V106" s="148">
        <f t="shared" si="52"/>
        <v>44</v>
      </c>
      <c r="W106" s="148">
        <f t="shared" si="53"/>
        <v>0</v>
      </c>
      <c r="X106" s="148">
        <f>+'[1]Oficinas Nacionales'!Q106</f>
        <v>44</v>
      </c>
      <c r="Y106" s="148">
        <f>+'[1]Oficinas Nacionales'!R106</f>
        <v>0</v>
      </c>
      <c r="Z106" s="148">
        <f>+'[1]Oficinas Nacionales'!AG106</f>
        <v>0</v>
      </c>
      <c r="AA106" s="148">
        <f t="shared" si="54"/>
        <v>0</v>
      </c>
      <c r="AB106" s="148">
        <f t="shared" si="54"/>
        <v>0</v>
      </c>
      <c r="AC106" s="148">
        <f t="shared" si="54"/>
        <v>0</v>
      </c>
      <c r="AD106" s="148">
        <f>+[1]Amazonas!Q106</f>
        <v>0</v>
      </c>
      <c r="AE106" s="148">
        <f>+[1]Amazonas!R106</f>
        <v>0</v>
      </c>
      <c r="AF106" s="148">
        <f>+[1]Amazonas!AG106</f>
        <v>0</v>
      </c>
      <c r="AG106" s="148">
        <f>+[1]Antioquia!Q106</f>
        <v>0</v>
      </c>
      <c r="AH106" s="148">
        <f>+[1]Antioquia!R106</f>
        <v>0</v>
      </c>
      <c r="AI106" s="148">
        <f>+[1]Antioquia!AG106</f>
        <v>0</v>
      </c>
      <c r="AJ106" s="148">
        <f>+[1]Atantico!Q106</f>
        <v>0</v>
      </c>
      <c r="AK106" s="148">
        <f>+[1]Atantico!R106</f>
        <v>0</v>
      </c>
      <c r="AL106" s="148">
        <f>+[1]Atantico!AG106</f>
        <v>0</v>
      </c>
      <c r="AM106" s="148">
        <f>+[1]Arauca!Q106</f>
        <v>0</v>
      </c>
      <c r="AN106" s="148">
        <f>+[1]Arauca!R106</f>
        <v>0</v>
      </c>
      <c r="AO106" s="148">
        <f>+[1]Arauca!AG106</f>
        <v>0</v>
      </c>
      <c r="AP106" s="148">
        <f>+[1]Bolivar!Q106</f>
        <v>0</v>
      </c>
      <c r="AQ106" s="148">
        <f>+[1]Bolivar!R106</f>
        <v>0</v>
      </c>
      <c r="AR106" s="148">
        <f>+[1]Bolivar!AG106</f>
        <v>0</v>
      </c>
      <c r="AS106" s="148">
        <f>+[1]Boyacá!Q106</f>
        <v>0</v>
      </c>
      <c r="AT106" s="148">
        <f>+[1]Boyacá!R106</f>
        <v>0</v>
      </c>
      <c r="AU106" s="148">
        <f>+[1]Boyacá!AG106</f>
        <v>0</v>
      </c>
      <c r="AV106" s="148">
        <f>+[1]Caldas!Q106</f>
        <v>0</v>
      </c>
      <c r="AW106" s="148">
        <f>+[1]Caldas!R106</f>
        <v>0</v>
      </c>
      <c r="AX106" s="148">
        <f>+[1]Caldas!AG106</f>
        <v>0</v>
      </c>
      <c r="AY106" s="148">
        <f>+[1]Caquetá!Q106</f>
        <v>0</v>
      </c>
      <c r="AZ106" s="148">
        <f>+[1]Caquetá!R106</f>
        <v>0</v>
      </c>
      <c r="BA106" s="148">
        <f>+[1]Caquetá!AG106</f>
        <v>0</v>
      </c>
      <c r="BB106" s="148">
        <f>+[1]Casanare!Q106</f>
        <v>0</v>
      </c>
      <c r="BC106" s="148">
        <f>+[1]Casanare!R106</f>
        <v>0</v>
      </c>
      <c r="BD106" s="148">
        <f>+[1]Casanare!AG106</f>
        <v>0</v>
      </c>
      <c r="BE106" s="148">
        <f>+[1]Cauca!Q106</f>
        <v>0</v>
      </c>
      <c r="BF106" s="148">
        <f>+[1]Cauca!R106</f>
        <v>0</v>
      </c>
      <c r="BG106" s="148">
        <f>+[1]Cauca!AG106</f>
        <v>0</v>
      </c>
      <c r="BH106" s="148">
        <f>+[1]Cesar!Q106</f>
        <v>0</v>
      </c>
      <c r="BI106" s="148">
        <f>+[1]Cesar!R106</f>
        <v>0</v>
      </c>
      <c r="BJ106" s="148">
        <f>+[1]Cesar!AG106</f>
        <v>0</v>
      </c>
      <c r="BK106" s="148">
        <f>+[1]Chocó!Q106</f>
        <v>0</v>
      </c>
      <c r="BL106" s="148">
        <f>+[1]Chocó!R106</f>
        <v>0</v>
      </c>
      <c r="BM106" s="148">
        <f>+[1]Chocó!AG106</f>
        <v>0</v>
      </c>
      <c r="BN106" s="148">
        <f>+[1]Córdoba!Q106</f>
        <v>0</v>
      </c>
      <c r="BO106" s="148">
        <f>+[1]Córdoba!R106</f>
        <v>0</v>
      </c>
      <c r="BP106" s="148">
        <f>+[1]Córdoba!AG106</f>
        <v>0</v>
      </c>
      <c r="BQ106" s="148">
        <f>+[1]Cundinamarca!Q106</f>
        <v>0</v>
      </c>
      <c r="BR106" s="148">
        <f>+[1]Cundinamarca!R106</f>
        <v>0</v>
      </c>
      <c r="BS106" s="148">
        <f>+[1]Cundinamarca!AG106</f>
        <v>0</v>
      </c>
      <c r="BT106" s="148">
        <f>+[1]Guainía!Q106</f>
        <v>0</v>
      </c>
      <c r="BU106" s="148">
        <f>+[1]Guainía!R106</f>
        <v>0</v>
      </c>
      <c r="BV106" s="148">
        <f>+[1]Guainía!AG106</f>
        <v>0</v>
      </c>
      <c r="BW106" s="148">
        <f>+[1]Guaviare!Q106</f>
        <v>0</v>
      </c>
      <c r="BX106" s="148">
        <f>+[1]Guaviare!R106</f>
        <v>0</v>
      </c>
      <c r="BY106" s="148">
        <f>+[1]Guaviare!AG106</f>
        <v>0</v>
      </c>
      <c r="BZ106" s="148">
        <f>+[1]Huila!Q106</f>
        <v>0</v>
      </c>
      <c r="CA106" s="148">
        <f>+[1]Huila!R106</f>
        <v>0</v>
      </c>
      <c r="CB106" s="148">
        <f>+[1]Huila!AG106</f>
        <v>0</v>
      </c>
      <c r="CC106" s="148">
        <f>+'[1]La Guajira'!Q106</f>
        <v>0</v>
      </c>
      <c r="CD106" s="148">
        <f>+'[1]La Guajira'!R106</f>
        <v>0</v>
      </c>
      <c r="CE106" s="148">
        <f>+'[1]La Guajira'!AG106</f>
        <v>0</v>
      </c>
      <c r="CF106" s="148">
        <f>+[1]Magdalena!Q106</f>
        <v>0</v>
      </c>
      <c r="CG106" s="148">
        <f>+[1]Magdalena!R106</f>
        <v>0</v>
      </c>
      <c r="CH106" s="148">
        <f>+[1]Magdalena!AG106</f>
        <v>0</v>
      </c>
      <c r="CI106" s="148">
        <f>+[1]Meta!Q106</f>
        <v>0</v>
      </c>
      <c r="CJ106" s="148">
        <f>+[1]Meta!R106</f>
        <v>0</v>
      </c>
      <c r="CK106" s="148">
        <f>+[1]Meta!AG106</f>
        <v>0</v>
      </c>
      <c r="CL106" s="148">
        <f>+[1]Nariño!Q106</f>
        <v>0</v>
      </c>
      <c r="CM106" s="148">
        <f>+[1]Nariño!R106</f>
        <v>0</v>
      </c>
      <c r="CN106" s="148">
        <f>+[1]Nariño!AG106</f>
        <v>0</v>
      </c>
      <c r="CO106" s="148">
        <f>+'[1]Norte de Santander'!Q106</f>
        <v>0</v>
      </c>
      <c r="CP106" s="148">
        <f>+'[1]Norte de Santander'!R106</f>
        <v>0</v>
      </c>
      <c r="CQ106" s="148">
        <f>+'[1]Norte de Santander'!AG106</f>
        <v>0</v>
      </c>
      <c r="CR106" s="148">
        <f>+[1]Putumayo!Q106</f>
        <v>0</v>
      </c>
      <c r="CS106" s="148">
        <f>+[1]Putumayo!R106</f>
        <v>0</v>
      </c>
      <c r="CT106" s="148">
        <f>+[1]Putumayo!AG106</f>
        <v>0</v>
      </c>
      <c r="CU106" s="148">
        <f>+[1]Quindio!Q106</f>
        <v>0</v>
      </c>
      <c r="CV106" s="148">
        <f>+[1]Quindio!R106</f>
        <v>0</v>
      </c>
      <c r="CW106" s="148">
        <f>+[1]Quindio!AG106</f>
        <v>0</v>
      </c>
      <c r="CX106" s="148">
        <f>+[1]Risaralda!Q106</f>
        <v>0</v>
      </c>
      <c r="CY106" s="148">
        <f>+[1]Risaralda!R106</f>
        <v>0</v>
      </c>
      <c r="CZ106" s="148">
        <f>+[1]Risaralda!AG106</f>
        <v>0</v>
      </c>
      <c r="DA106" s="148">
        <f>+'[1]San Anadrés'!Q106</f>
        <v>0</v>
      </c>
      <c r="DB106" s="148">
        <f>+'[1]San Anadrés'!R106</f>
        <v>0</v>
      </c>
      <c r="DC106" s="148">
        <f>+'[1]San Anadrés'!AG106</f>
        <v>0</v>
      </c>
      <c r="DD106" s="148">
        <f>+[1]Santander!Q106</f>
        <v>0</v>
      </c>
      <c r="DE106" s="148">
        <f>+[1]Santander!R106</f>
        <v>0</v>
      </c>
      <c r="DF106" s="148">
        <f>+[1]Santander!AG106</f>
        <v>0</v>
      </c>
      <c r="DG106" s="148">
        <f>+[1]Sucre!Q106</f>
        <v>0</v>
      </c>
      <c r="DH106" s="148">
        <f>+[1]Sucre!R106</f>
        <v>0</v>
      </c>
      <c r="DI106" s="148">
        <f>+[1]Sucre!AG106</f>
        <v>0</v>
      </c>
      <c r="DJ106" s="148">
        <f>+[1]Tolima!Q106</f>
        <v>0</v>
      </c>
      <c r="DK106" s="148">
        <f>+[1]Tolima!R106</f>
        <v>0</v>
      </c>
      <c r="DL106" s="148">
        <f>+[1]Tolima!AG106</f>
        <v>0</v>
      </c>
      <c r="DM106" s="148">
        <f>+'[1]Valle del Cauca'!Q106</f>
        <v>0</v>
      </c>
      <c r="DN106" s="148">
        <f>+'[1]Valle del Cauca'!R106</f>
        <v>0</v>
      </c>
      <c r="DO106" s="148">
        <f>+'[1]Valle del Cauca'!AG106</f>
        <v>0</v>
      </c>
      <c r="DP106" s="148">
        <f>+[1]Vaupés!Q106</f>
        <v>0</v>
      </c>
      <c r="DQ106" s="148">
        <f>+[1]Vaupés!R106</f>
        <v>0</v>
      </c>
      <c r="DR106" s="148">
        <f>+[1]Vaupés!AG106</f>
        <v>0</v>
      </c>
      <c r="DS106" s="148">
        <f>+[1]Vichada!Q106</f>
        <v>0</v>
      </c>
      <c r="DT106" s="148">
        <f>+[1]Vichada!R106</f>
        <v>0</v>
      </c>
      <c r="DU106" s="148">
        <f>+[1]Vichada!AG106</f>
        <v>0</v>
      </c>
    </row>
    <row r="107" spans="1:125" ht="45" hidden="1" x14ac:dyDescent="0.2">
      <c r="A107" s="198" t="s">
        <v>771</v>
      </c>
      <c r="B107" s="149" t="str">
        <f t="shared" si="37"/>
        <v>5-0-39-8</v>
      </c>
      <c r="C107" s="213" t="s">
        <v>1024</v>
      </c>
      <c r="D107" s="126" t="s">
        <v>55</v>
      </c>
      <c r="E107" s="192" t="s">
        <v>56</v>
      </c>
      <c r="F107" s="192" t="s">
        <v>1025</v>
      </c>
      <c r="G107" s="192" t="s">
        <v>1028</v>
      </c>
      <c r="H107" s="135" t="s">
        <v>1055</v>
      </c>
      <c r="I107" s="192" t="s">
        <v>1056</v>
      </c>
      <c r="J107" s="135">
        <v>250</v>
      </c>
      <c r="K107" s="223">
        <f t="shared" si="50"/>
        <v>7.1428571428571432</v>
      </c>
      <c r="L107" s="192" t="s">
        <v>1057</v>
      </c>
      <c r="M107" s="148">
        <v>250</v>
      </c>
      <c r="N107" s="216" t="s">
        <v>1058</v>
      </c>
      <c r="O107" s="224" t="s">
        <v>58</v>
      </c>
      <c r="P107" s="150" t="s">
        <v>60</v>
      </c>
      <c r="Q107" s="69">
        <f t="shared" si="46"/>
        <v>0</v>
      </c>
      <c r="R107" s="206">
        <f t="shared" si="51"/>
        <v>0</v>
      </c>
      <c r="S107" s="83" t="e">
        <f t="shared" si="39"/>
        <v>#DIV/0!</v>
      </c>
      <c r="T107" s="83">
        <f>+[1]Amazonas!S107+[1]Antioquia!S107+[1]Atantico!S107+[1]Arauca!S107+[1]Bolivar!S107+[1]Boyacá!S107+[1]Caldas!S107+[1]Caquetá!S107+[1]Casanare!S107+[1]Cauca!S107+[1]Cesar!S107+[1]Chocó!S107+[1]Córdoba!S107+[1]Cundinamarca!S107+[1]Guainía!S107+[1]Guaviare!S107+[1]Huila!S107+'[1]La Guajira'!S107+[1]Magdalena!S107+[1]Meta!S107+[1]Nariño!S107+'[1]Norte de Santander'!S107+[1]Putumayo!S107+[1]Quindio!S107+[1]Risaralda!S107+'[1]San Anadrés'!S107+[1]Santander!S107+[1]Sucre!S107+[1]Tolima!S107+'[1]Valle del Cauca'!S107+[1]Vaupés!S107+[1]Vichada!S107</f>
        <v>0</v>
      </c>
      <c r="U107" s="83">
        <f>+[1]Amazonas!T107+[1]Antioquia!T107+[1]Atantico!T107+[1]Arauca!T107+[1]Bolivar!T107+[1]Boyacá!T107+[1]Caldas!T107+[1]Caquetá!T107+[1]Casanare!T107+[1]Cauca!T107+[1]Cesar!T107+[1]Chocó!T107+[1]Córdoba!T107+[1]Cundinamarca!T107+[1]Guainía!T107+[1]Guaviare!T107+[1]Huila!T107+'[1]La Guajira'!T107+[1]Magdalena!T107+[1]Meta!T107+[1]Nariño!T107+'[1]Norte de Santander'!T107+[1]Putumayo!T107+[1]Quindio!T107+[1]Risaralda!T107+'[1]San Anadrés'!T107+[1]Santander!T107+[1]Sucre!T107+[1]Tolima!T107+'[1]Valle del Cauca'!T107+[1]Vaupés!T107+[1]Vichada!T107</f>
        <v>0</v>
      </c>
      <c r="V107" s="148">
        <f t="shared" si="52"/>
        <v>250</v>
      </c>
      <c r="W107" s="148">
        <f t="shared" si="53"/>
        <v>0</v>
      </c>
      <c r="X107" s="148">
        <f>+'[1]Oficinas Nacionales'!Q107</f>
        <v>250</v>
      </c>
      <c r="Y107" s="148">
        <f>+'[1]Oficinas Nacionales'!R107</f>
        <v>0</v>
      </c>
      <c r="Z107" s="148">
        <f>+'[1]Oficinas Nacionales'!AG107</f>
        <v>0</v>
      </c>
      <c r="AA107" s="148">
        <f t="shared" si="54"/>
        <v>0</v>
      </c>
      <c r="AB107" s="148">
        <f t="shared" si="54"/>
        <v>0</v>
      </c>
      <c r="AC107" s="148">
        <f t="shared" si="54"/>
        <v>0</v>
      </c>
      <c r="AD107" s="148">
        <f>+[1]Amazonas!Q107</f>
        <v>0</v>
      </c>
      <c r="AE107" s="148">
        <f>+[1]Amazonas!R107</f>
        <v>0</v>
      </c>
      <c r="AF107" s="148">
        <f>+[1]Amazonas!AG107</f>
        <v>0</v>
      </c>
      <c r="AG107" s="148">
        <f>+[1]Antioquia!Q107</f>
        <v>0</v>
      </c>
      <c r="AH107" s="148">
        <f>+[1]Antioquia!R107</f>
        <v>0</v>
      </c>
      <c r="AI107" s="148">
        <f>+[1]Antioquia!AG107</f>
        <v>0</v>
      </c>
      <c r="AJ107" s="148">
        <f>+[1]Atantico!Q107</f>
        <v>0</v>
      </c>
      <c r="AK107" s="148">
        <f>+[1]Atantico!R107</f>
        <v>0</v>
      </c>
      <c r="AL107" s="148">
        <f>+[1]Atantico!AG107</f>
        <v>0</v>
      </c>
      <c r="AM107" s="148">
        <f>+[1]Arauca!Q107</f>
        <v>0</v>
      </c>
      <c r="AN107" s="148">
        <f>+[1]Arauca!R107</f>
        <v>0</v>
      </c>
      <c r="AO107" s="148">
        <f>+[1]Arauca!AG107</f>
        <v>0</v>
      </c>
      <c r="AP107" s="148">
        <f>+[1]Bolivar!Q107</f>
        <v>0</v>
      </c>
      <c r="AQ107" s="148">
        <f>+[1]Bolivar!R107</f>
        <v>0</v>
      </c>
      <c r="AR107" s="148">
        <f>+[1]Bolivar!AG107</f>
        <v>0</v>
      </c>
      <c r="AS107" s="148">
        <f>+[1]Boyacá!Q107</f>
        <v>0</v>
      </c>
      <c r="AT107" s="148">
        <f>+[1]Boyacá!R107</f>
        <v>0</v>
      </c>
      <c r="AU107" s="148">
        <f>+[1]Boyacá!AG107</f>
        <v>0</v>
      </c>
      <c r="AV107" s="148">
        <f>+[1]Caldas!Q107</f>
        <v>0</v>
      </c>
      <c r="AW107" s="148">
        <f>+[1]Caldas!R107</f>
        <v>0</v>
      </c>
      <c r="AX107" s="148">
        <f>+[1]Caldas!AG107</f>
        <v>0</v>
      </c>
      <c r="AY107" s="148">
        <f>+[1]Caquetá!Q107</f>
        <v>0</v>
      </c>
      <c r="AZ107" s="148">
        <f>+[1]Caquetá!R107</f>
        <v>0</v>
      </c>
      <c r="BA107" s="148">
        <f>+[1]Caquetá!AG107</f>
        <v>0</v>
      </c>
      <c r="BB107" s="148">
        <f>+[1]Casanare!Q107</f>
        <v>0</v>
      </c>
      <c r="BC107" s="148">
        <f>+[1]Casanare!R107</f>
        <v>0</v>
      </c>
      <c r="BD107" s="148">
        <f>+[1]Casanare!AG107</f>
        <v>0</v>
      </c>
      <c r="BE107" s="148">
        <f>+[1]Cauca!Q107</f>
        <v>0</v>
      </c>
      <c r="BF107" s="148">
        <f>+[1]Cauca!R107</f>
        <v>0</v>
      </c>
      <c r="BG107" s="148">
        <f>+[1]Cauca!AG107</f>
        <v>0</v>
      </c>
      <c r="BH107" s="148">
        <f>+[1]Cesar!Q107</f>
        <v>0</v>
      </c>
      <c r="BI107" s="148">
        <f>+[1]Cesar!R107</f>
        <v>0</v>
      </c>
      <c r="BJ107" s="148">
        <f>+[1]Cesar!AG107</f>
        <v>0</v>
      </c>
      <c r="BK107" s="148">
        <f>+[1]Chocó!Q107</f>
        <v>0</v>
      </c>
      <c r="BL107" s="148">
        <f>+[1]Chocó!R107</f>
        <v>0</v>
      </c>
      <c r="BM107" s="148">
        <f>+[1]Chocó!AG107</f>
        <v>0</v>
      </c>
      <c r="BN107" s="148">
        <f>+[1]Córdoba!Q107</f>
        <v>0</v>
      </c>
      <c r="BO107" s="148">
        <f>+[1]Córdoba!R107</f>
        <v>0</v>
      </c>
      <c r="BP107" s="148">
        <f>+[1]Córdoba!AG107</f>
        <v>0</v>
      </c>
      <c r="BQ107" s="148">
        <f>+[1]Cundinamarca!Q107</f>
        <v>0</v>
      </c>
      <c r="BR107" s="148">
        <f>+[1]Cundinamarca!R107</f>
        <v>0</v>
      </c>
      <c r="BS107" s="148">
        <f>+[1]Cundinamarca!AG107</f>
        <v>0</v>
      </c>
      <c r="BT107" s="148">
        <f>+[1]Guainía!Q107</f>
        <v>0</v>
      </c>
      <c r="BU107" s="148">
        <f>+[1]Guainía!R107</f>
        <v>0</v>
      </c>
      <c r="BV107" s="148">
        <f>+[1]Guainía!AG107</f>
        <v>0</v>
      </c>
      <c r="BW107" s="148">
        <f>+[1]Guaviare!Q107</f>
        <v>0</v>
      </c>
      <c r="BX107" s="148">
        <f>+[1]Guaviare!R107</f>
        <v>0</v>
      </c>
      <c r="BY107" s="148">
        <f>+[1]Guaviare!AG107</f>
        <v>0</v>
      </c>
      <c r="BZ107" s="148">
        <f>+[1]Huila!Q107</f>
        <v>0</v>
      </c>
      <c r="CA107" s="148">
        <f>+[1]Huila!R107</f>
        <v>0</v>
      </c>
      <c r="CB107" s="148">
        <f>+[1]Huila!AG107</f>
        <v>0</v>
      </c>
      <c r="CC107" s="148">
        <f>+'[1]La Guajira'!Q107</f>
        <v>0</v>
      </c>
      <c r="CD107" s="148">
        <f>+'[1]La Guajira'!R107</f>
        <v>0</v>
      </c>
      <c r="CE107" s="148">
        <f>+'[1]La Guajira'!AG107</f>
        <v>0</v>
      </c>
      <c r="CF107" s="148">
        <f>+[1]Magdalena!Q107</f>
        <v>0</v>
      </c>
      <c r="CG107" s="148">
        <f>+[1]Magdalena!R107</f>
        <v>0</v>
      </c>
      <c r="CH107" s="148">
        <f>+[1]Magdalena!AG107</f>
        <v>0</v>
      </c>
      <c r="CI107" s="148">
        <f>+[1]Meta!Q107</f>
        <v>0</v>
      </c>
      <c r="CJ107" s="148">
        <f>+[1]Meta!R107</f>
        <v>0</v>
      </c>
      <c r="CK107" s="148">
        <f>+[1]Meta!AG107</f>
        <v>0</v>
      </c>
      <c r="CL107" s="148">
        <f>+[1]Nariño!Q107</f>
        <v>0</v>
      </c>
      <c r="CM107" s="148">
        <f>+[1]Nariño!R107</f>
        <v>0</v>
      </c>
      <c r="CN107" s="148">
        <f>+[1]Nariño!AG107</f>
        <v>0</v>
      </c>
      <c r="CO107" s="148">
        <f>+'[1]Norte de Santander'!Q107</f>
        <v>0</v>
      </c>
      <c r="CP107" s="148">
        <f>+'[1]Norte de Santander'!R107</f>
        <v>0</v>
      </c>
      <c r="CQ107" s="148">
        <f>+'[1]Norte de Santander'!AG107</f>
        <v>0</v>
      </c>
      <c r="CR107" s="148">
        <f>+[1]Putumayo!Q107</f>
        <v>0</v>
      </c>
      <c r="CS107" s="148">
        <f>+[1]Putumayo!R107</f>
        <v>0</v>
      </c>
      <c r="CT107" s="148">
        <f>+[1]Putumayo!AG107</f>
        <v>0</v>
      </c>
      <c r="CU107" s="148">
        <f>+[1]Quindio!Q107</f>
        <v>0</v>
      </c>
      <c r="CV107" s="148">
        <f>+[1]Quindio!R107</f>
        <v>0</v>
      </c>
      <c r="CW107" s="148">
        <f>+[1]Quindio!AG107</f>
        <v>0</v>
      </c>
      <c r="CX107" s="148">
        <f>+[1]Risaralda!Q107</f>
        <v>0</v>
      </c>
      <c r="CY107" s="148">
        <f>+[1]Risaralda!R107</f>
        <v>0</v>
      </c>
      <c r="CZ107" s="148">
        <f>+[1]Risaralda!AG107</f>
        <v>0</v>
      </c>
      <c r="DA107" s="148">
        <f>+'[1]San Anadrés'!Q107</f>
        <v>0</v>
      </c>
      <c r="DB107" s="148">
        <f>+'[1]San Anadrés'!R107</f>
        <v>0</v>
      </c>
      <c r="DC107" s="148">
        <f>+'[1]San Anadrés'!AG107</f>
        <v>0</v>
      </c>
      <c r="DD107" s="148">
        <f>+[1]Santander!Q107</f>
        <v>0</v>
      </c>
      <c r="DE107" s="148">
        <f>+[1]Santander!R107</f>
        <v>0</v>
      </c>
      <c r="DF107" s="148">
        <f>+[1]Santander!AG107</f>
        <v>0</v>
      </c>
      <c r="DG107" s="148">
        <f>+[1]Sucre!Q107</f>
        <v>0</v>
      </c>
      <c r="DH107" s="148">
        <f>+[1]Sucre!R107</f>
        <v>0</v>
      </c>
      <c r="DI107" s="148">
        <f>+[1]Sucre!AG107</f>
        <v>0</v>
      </c>
      <c r="DJ107" s="148">
        <f>+[1]Tolima!Q107</f>
        <v>0</v>
      </c>
      <c r="DK107" s="148">
        <f>+[1]Tolima!R107</f>
        <v>0</v>
      </c>
      <c r="DL107" s="148">
        <f>+[1]Tolima!AG107</f>
        <v>0</v>
      </c>
      <c r="DM107" s="148">
        <f>+'[1]Valle del Cauca'!Q107</f>
        <v>0</v>
      </c>
      <c r="DN107" s="148">
        <f>+'[1]Valle del Cauca'!R107</f>
        <v>0</v>
      </c>
      <c r="DO107" s="148">
        <f>+'[1]Valle del Cauca'!AG107</f>
        <v>0</v>
      </c>
      <c r="DP107" s="148">
        <f>+[1]Vaupés!Q107</f>
        <v>0</v>
      </c>
      <c r="DQ107" s="148">
        <f>+[1]Vaupés!R107</f>
        <v>0</v>
      </c>
      <c r="DR107" s="148">
        <f>+[1]Vaupés!AG107</f>
        <v>0</v>
      </c>
      <c r="DS107" s="148">
        <f>+[1]Vichada!Q107</f>
        <v>0</v>
      </c>
      <c r="DT107" s="148">
        <f>+[1]Vichada!R107</f>
        <v>0</v>
      </c>
      <c r="DU107" s="148">
        <f>+[1]Vichada!AG107</f>
        <v>0</v>
      </c>
    </row>
    <row r="108" spans="1:125" ht="45" hidden="1" x14ac:dyDescent="0.2">
      <c r="A108" s="198" t="s">
        <v>771</v>
      </c>
      <c r="B108" s="149" t="str">
        <f t="shared" si="37"/>
        <v>5-0-39-9</v>
      </c>
      <c r="C108" s="213" t="s">
        <v>1024</v>
      </c>
      <c r="D108" s="126" t="s">
        <v>55</v>
      </c>
      <c r="E108" s="192" t="s">
        <v>56</v>
      </c>
      <c r="F108" s="192" t="s">
        <v>1025</v>
      </c>
      <c r="G108" s="192" t="s">
        <v>1028</v>
      </c>
      <c r="H108" s="135" t="s">
        <v>1059</v>
      </c>
      <c r="I108" s="192" t="s">
        <v>1060</v>
      </c>
      <c r="J108" s="135">
        <v>100</v>
      </c>
      <c r="K108" s="223">
        <f t="shared" si="50"/>
        <v>7.1428571428571432</v>
      </c>
      <c r="L108" s="192" t="s">
        <v>1061</v>
      </c>
      <c r="M108" s="225">
        <v>46</v>
      </c>
      <c r="N108" s="216" t="s">
        <v>1062</v>
      </c>
      <c r="O108" s="224" t="s">
        <v>58</v>
      </c>
      <c r="P108" s="224" t="s">
        <v>59</v>
      </c>
      <c r="Q108" s="69">
        <f t="shared" si="46"/>
        <v>0</v>
      </c>
      <c r="R108" s="206">
        <f t="shared" si="51"/>
        <v>0</v>
      </c>
      <c r="S108" s="83" t="e">
        <f t="shared" si="39"/>
        <v>#DIV/0!</v>
      </c>
      <c r="T108" s="83">
        <f>+[1]Amazonas!S108+[1]Antioquia!S108+[1]Atantico!S108+[1]Arauca!S108+[1]Bolivar!S108+[1]Boyacá!S108+[1]Caldas!S108+[1]Caquetá!S108+[1]Casanare!S108+[1]Cauca!S108+[1]Cesar!S108+[1]Chocó!S108+[1]Córdoba!S108+[1]Cundinamarca!S108+[1]Guainía!S108+[1]Guaviare!S108+[1]Huila!S108+'[1]La Guajira'!S108+[1]Magdalena!S108+[1]Meta!S108+[1]Nariño!S108+'[1]Norte de Santander'!S108+[1]Putumayo!S108+[1]Quindio!S108+[1]Risaralda!S108+'[1]San Anadrés'!S108+[1]Santander!S108+[1]Sucre!S108+[1]Tolima!S108+'[1]Valle del Cauca'!S108+[1]Vaupés!S108+[1]Vichada!S108</f>
        <v>0</v>
      </c>
      <c r="U108" s="83">
        <f>+[1]Amazonas!T108+[1]Antioquia!T108+[1]Atantico!T108+[1]Arauca!T108+[1]Bolivar!T108+[1]Boyacá!T108+[1]Caldas!T108+[1]Caquetá!T108+[1]Casanare!T108+[1]Cauca!T108+[1]Cesar!T108+[1]Chocó!T108+[1]Córdoba!T108+[1]Cundinamarca!T108+[1]Guainía!T108+[1]Guaviare!T108+[1]Huila!T108+'[1]La Guajira'!T108+[1]Magdalena!T108+[1]Meta!T108+[1]Nariño!T108+'[1]Norte de Santander'!T108+[1]Putumayo!T108+[1]Quindio!T108+[1]Risaralda!T108+'[1]San Anadrés'!T108+[1]Santander!T108+[1]Sucre!T108+[1]Tolima!T108+'[1]Valle del Cauca'!T108+[1]Vaupés!T108+[1]Vichada!T108</f>
        <v>0</v>
      </c>
      <c r="V108" s="148">
        <f t="shared" si="52"/>
        <v>100</v>
      </c>
      <c r="W108" s="148">
        <f t="shared" si="53"/>
        <v>0</v>
      </c>
      <c r="X108" s="148">
        <f>+'[1]Oficinas Nacionales'!Q108</f>
        <v>100</v>
      </c>
      <c r="Y108" s="148">
        <f>+'[1]Oficinas Nacionales'!R108</f>
        <v>0</v>
      </c>
      <c r="Z108" s="148">
        <f>+'[1]Oficinas Nacionales'!AG108</f>
        <v>0</v>
      </c>
      <c r="AA108" s="148">
        <f t="shared" si="54"/>
        <v>0</v>
      </c>
      <c r="AB108" s="148">
        <f t="shared" si="54"/>
        <v>0</v>
      </c>
      <c r="AC108" s="148">
        <f t="shared" si="54"/>
        <v>0</v>
      </c>
      <c r="AD108" s="148">
        <f>+[1]Amazonas!Q108</f>
        <v>0</v>
      </c>
      <c r="AE108" s="148">
        <f>+[1]Amazonas!R108</f>
        <v>0</v>
      </c>
      <c r="AF108" s="148">
        <f>+[1]Amazonas!AG108</f>
        <v>0</v>
      </c>
      <c r="AG108" s="148">
        <f>+[1]Antioquia!Q108</f>
        <v>0</v>
      </c>
      <c r="AH108" s="148">
        <f>+[1]Antioquia!R108</f>
        <v>0</v>
      </c>
      <c r="AI108" s="148">
        <f>+[1]Antioquia!AG108</f>
        <v>0</v>
      </c>
      <c r="AJ108" s="148">
        <f>+[1]Atantico!Q108</f>
        <v>0</v>
      </c>
      <c r="AK108" s="148">
        <f>+[1]Atantico!R108</f>
        <v>0</v>
      </c>
      <c r="AL108" s="148">
        <f>+[1]Atantico!AG108</f>
        <v>0</v>
      </c>
      <c r="AM108" s="148">
        <f>+[1]Arauca!Q108</f>
        <v>0</v>
      </c>
      <c r="AN108" s="148">
        <f>+[1]Arauca!R108</f>
        <v>0</v>
      </c>
      <c r="AO108" s="148">
        <f>+[1]Arauca!AG108</f>
        <v>0</v>
      </c>
      <c r="AP108" s="148">
        <f>+[1]Bolivar!Q108</f>
        <v>0</v>
      </c>
      <c r="AQ108" s="148">
        <f>+[1]Bolivar!R108</f>
        <v>0</v>
      </c>
      <c r="AR108" s="148">
        <f>+[1]Bolivar!AG108</f>
        <v>0</v>
      </c>
      <c r="AS108" s="148">
        <f>+[1]Boyacá!Q108</f>
        <v>0</v>
      </c>
      <c r="AT108" s="148">
        <f>+[1]Boyacá!R108</f>
        <v>0</v>
      </c>
      <c r="AU108" s="148">
        <f>+[1]Boyacá!AG108</f>
        <v>0</v>
      </c>
      <c r="AV108" s="148">
        <f>+[1]Caldas!Q108</f>
        <v>0</v>
      </c>
      <c r="AW108" s="148">
        <f>+[1]Caldas!R108</f>
        <v>0</v>
      </c>
      <c r="AX108" s="148">
        <f>+[1]Caldas!AG108</f>
        <v>0</v>
      </c>
      <c r="AY108" s="148">
        <f>+[1]Caquetá!Q108</f>
        <v>0</v>
      </c>
      <c r="AZ108" s="148">
        <f>+[1]Caquetá!R108</f>
        <v>0</v>
      </c>
      <c r="BA108" s="148">
        <f>+[1]Caquetá!AG108</f>
        <v>0</v>
      </c>
      <c r="BB108" s="148">
        <f>+[1]Casanare!Q108</f>
        <v>0</v>
      </c>
      <c r="BC108" s="148">
        <f>+[1]Casanare!R108</f>
        <v>0</v>
      </c>
      <c r="BD108" s="148">
        <f>+[1]Casanare!AG108</f>
        <v>0</v>
      </c>
      <c r="BE108" s="148">
        <f>+[1]Cauca!Q108</f>
        <v>0</v>
      </c>
      <c r="BF108" s="148">
        <f>+[1]Cauca!R108</f>
        <v>0</v>
      </c>
      <c r="BG108" s="148">
        <f>+[1]Cauca!AG108</f>
        <v>0</v>
      </c>
      <c r="BH108" s="148">
        <f>+[1]Cesar!Q108</f>
        <v>0</v>
      </c>
      <c r="BI108" s="148">
        <f>+[1]Cesar!R108</f>
        <v>0</v>
      </c>
      <c r="BJ108" s="148">
        <f>+[1]Cesar!AG108</f>
        <v>0</v>
      </c>
      <c r="BK108" s="148">
        <f>+[1]Chocó!Q108</f>
        <v>0</v>
      </c>
      <c r="BL108" s="148">
        <f>+[1]Chocó!R108</f>
        <v>0</v>
      </c>
      <c r="BM108" s="148">
        <f>+[1]Chocó!AG108</f>
        <v>0</v>
      </c>
      <c r="BN108" s="148">
        <f>+[1]Córdoba!Q108</f>
        <v>0</v>
      </c>
      <c r="BO108" s="148">
        <f>+[1]Córdoba!R108</f>
        <v>0</v>
      </c>
      <c r="BP108" s="148">
        <f>+[1]Córdoba!AG108</f>
        <v>0</v>
      </c>
      <c r="BQ108" s="148">
        <f>+[1]Cundinamarca!Q108</f>
        <v>0</v>
      </c>
      <c r="BR108" s="148">
        <f>+[1]Cundinamarca!R108</f>
        <v>0</v>
      </c>
      <c r="BS108" s="148">
        <f>+[1]Cundinamarca!AG108</f>
        <v>0</v>
      </c>
      <c r="BT108" s="148">
        <f>+[1]Guainía!Q108</f>
        <v>0</v>
      </c>
      <c r="BU108" s="148">
        <f>+[1]Guainía!R108</f>
        <v>0</v>
      </c>
      <c r="BV108" s="148">
        <f>+[1]Guainía!AG108</f>
        <v>0</v>
      </c>
      <c r="BW108" s="148">
        <f>+[1]Guaviare!Q108</f>
        <v>0</v>
      </c>
      <c r="BX108" s="148">
        <f>+[1]Guaviare!R108</f>
        <v>0</v>
      </c>
      <c r="BY108" s="148">
        <f>+[1]Guaviare!AG108</f>
        <v>0</v>
      </c>
      <c r="BZ108" s="148">
        <f>+[1]Huila!Q108</f>
        <v>0</v>
      </c>
      <c r="CA108" s="148">
        <f>+[1]Huila!R108</f>
        <v>0</v>
      </c>
      <c r="CB108" s="148">
        <f>+[1]Huila!AG108</f>
        <v>0</v>
      </c>
      <c r="CC108" s="148">
        <f>+'[1]La Guajira'!Q108</f>
        <v>0</v>
      </c>
      <c r="CD108" s="148">
        <f>+'[1]La Guajira'!R108</f>
        <v>0</v>
      </c>
      <c r="CE108" s="148">
        <f>+'[1]La Guajira'!AG108</f>
        <v>0</v>
      </c>
      <c r="CF108" s="148">
        <f>+[1]Magdalena!Q108</f>
        <v>0</v>
      </c>
      <c r="CG108" s="148">
        <f>+[1]Magdalena!R108</f>
        <v>0</v>
      </c>
      <c r="CH108" s="148">
        <f>+[1]Magdalena!AG108</f>
        <v>0</v>
      </c>
      <c r="CI108" s="148">
        <f>+[1]Meta!Q108</f>
        <v>0</v>
      </c>
      <c r="CJ108" s="148">
        <f>+[1]Meta!R108</f>
        <v>0</v>
      </c>
      <c r="CK108" s="148">
        <f>+[1]Meta!AG108</f>
        <v>0</v>
      </c>
      <c r="CL108" s="148">
        <f>+[1]Nariño!Q108</f>
        <v>0</v>
      </c>
      <c r="CM108" s="148">
        <f>+[1]Nariño!R108</f>
        <v>0</v>
      </c>
      <c r="CN108" s="148">
        <f>+[1]Nariño!AG108</f>
        <v>0</v>
      </c>
      <c r="CO108" s="148">
        <f>+'[1]Norte de Santander'!Q108</f>
        <v>0</v>
      </c>
      <c r="CP108" s="148">
        <f>+'[1]Norte de Santander'!R108</f>
        <v>0</v>
      </c>
      <c r="CQ108" s="148">
        <f>+'[1]Norte de Santander'!AG108</f>
        <v>0</v>
      </c>
      <c r="CR108" s="148">
        <f>+[1]Putumayo!Q108</f>
        <v>0</v>
      </c>
      <c r="CS108" s="148">
        <f>+[1]Putumayo!R108</f>
        <v>0</v>
      </c>
      <c r="CT108" s="148">
        <f>+[1]Putumayo!AG108</f>
        <v>0</v>
      </c>
      <c r="CU108" s="148">
        <f>+[1]Quindio!Q108</f>
        <v>0</v>
      </c>
      <c r="CV108" s="148">
        <f>+[1]Quindio!R108</f>
        <v>0</v>
      </c>
      <c r="CW108" s="148">
        <f>+[1]Quindio!AG108</f>
        <v>0</v>
      </c>
      <c r="CX108" s="148">
        <f>+[1]Risaralda!Q108</f>
        <v>0</v>
      </c>
      <c r="CY108" s="148">
        <f>+[1]Risaralda!R108</f>
        <v>0</v>
      </c>
      <c r="CZ108" s="148">
        <f>+[1]Risaralda!AG108</f>
        <v>0</v>
      </c>
      <c r="DA108" s="148">
        <f>+'[1]San Anadrés'!Q108</f>
        <v>0</v>
      </c>
      <c r="DB108" s="148">
        <f>+'[1]San Anadrés'!R108</f>
        <v>0</v>
      </c>
      <c r="DC108" s="148">
        <f>+'[1]San Anadrés'!AG108</f>
        <v>0</v>
      </c>
      <c r="DD108" s="148">
        <f>+[1]Santander!Q108</f>
        <v>0</v>
      </c>
      <c r="DE108" s="148">
        <f>+[1]Santander!R108</f>
        <v>0</v>
      </c>
      <c r="DF108" s="148">
        <f>+[1]Santander!AG108</f>
        <v>0</v>
      </c>
      <c r="DG108" s="148">
        <f>+[1]Sucre!Q108</f>
        <v>0</v>
      </c>
      <c r="DH108" s="148">
        <f>+[1]Sucre!R108</f>
        <v>0</v>
      </c>
      <c r="DI108" s="148">
        <f>+[1]Sucre!AG108</f>
        <v>0</v>
      </c>
      <c r="DJ108" s="148">
        <f>+[1]Tolima!Q108</f>
        <v>0</v>
      </c>
      <c r="DK108" s="148">
        <f>+[1]Tolima!R108</f>
        <v>0</v>
      </c>
      <c r="DL108" s="148">
        <f>+[1]Tolima!AG108</f>
        <v>0</v>
      </c>
      <c r="DM108" s="148">
        <f>+'[1]Valle del Cauca'!Q108</f>
        <v>0</v>
      </c>
      <c r="DN108" s="148">
        <f>+'[1]Valle del Cauca'!R108</f>
        <v>0</v>
      </c>
      <c r="DO108" s="148">
        <f>+'[1]Valle del Cauca'!AG108</f>
        <v>0</v>
      </c>
      <c r="DP108" s="148">
        <f>+[1]Vaupés!Q108</f>
        <v>0</v>
      </c>
      <c r="DQ108" s="148">
        <f>+[1]Vaupés!R108</f>
        <v>0</v>
      </c>
      <c r="DR108" s="148">
        <f>+[1]Vaupés!AG108</f>
        <v>0</v>
      </c>
      <c r="DS108" s="148">
        <f>+[1]Vichada!Q108</f>
        <v>0</v>
      </c>
      <c r="DT108" s="148">
        <f>+[1]Vichada!R108</f>
        <v>0</v>
      </c>
      <c r="DU108" s="148">
        <f>+[1]Vichada!AG108</f>
        <v>0</v>
      </c>
    </row>
    <row r="109" spans="1:125" ht="45" hidden="1" x14ac:dyDescent="0.2">
      <c r="A109" s="198" t="s">
        <v>771</v>
      </c>
      <c r="B109" s="149" t="str">
        <f t="shared" si="37"/>
        <v>5-0-39-10</v>
      </c>
      <c r="C109" s="213" t="s">
        <v>1024</v>
      </c>
      <c r="D109" s="126" t="s">
        <v>55</v>
      </c>
      <c r="E109" s="192" t="s">
        <v>56</v>
      </c>
      <c r="F109" s="192" t="s">
        <v>1025</v>
      </c>
      <c r="G109" s="192" t="s">
        <v>1063</v>
      </c>
      <c r="H109" s="135" t="s">
        <v>1064</v>
      </c>
      <c r="I109" s="192" t="s">
        <v>1065</v>
      </c>
      <c r="J109" s="135">
        <v>40</v>
      </c>
      <c r="K109" s="223">
        <f t="shared" si="50"/>
        <v>7.1428571428571432</v>
      </c>
      <c r="L109" s="192" t="s">
        <v>1066</v>
      </c>
      <c r="M109" s="225">
        <v>31</v>
      </c>
      <c r="N109" s="224" t="s">
        <v>1067</v>
      </c>
      <c r="O109" s="224" t="s">
        <v>58</v>
      </c>
      <c r="P109" s="224" t="s">
        <v>59</v>
      </c>
      <c r="Q109" s="69">
        <f t="shared" si="46"/>
        <v>0</v>
      </c>
      <c r="R109" s="206">
        <f t="shared" si="51"/>
        <v>0</v>
      </c>
      <c r="S109" s="83" t="e">
        <f t="shared" si="39"/>
        <v>#DIV/0!</v>
      </c>
      <c r="T109" s="83">
        <f>+[1]Amazonas!S109+[1]Antioquia!S109+[1]Atantico!S109+[1]Arauca!S109+[1]Bolivar!S109+[1]Boyacá!S109+[1]Caldas!S109+[1]Caquetá!S109+[1]Casanare!S109+[1]Cauca!S109+[1]Cesar!S109+[1]Chocó!S109+[1]Córdoba!S109+[1]Cundinamarca!S109+[1]Guainía!S109+[1]Guaviare!S109+[1]Huila!S109+'[1]La Guajira'!S109+[1]Magdalena!S109+[1]Meta!S109+[1]Nariño!S109+'[1]Norte de Santander'!S109+[1]Putumayo!S109+[1]Quindio!S109+[1]Risaralda!S109+'[1]San Anadrés'!S109+[1]Santander!S109+[1]Sucre!S109+[1]Tolima!S109+'[1]Valle del Cauca'!S109+[1]Vaupés!S109+[1]Vichada!S109</f>
        <v>0</v>
      </c>
      <c r="U109" s="83">
        <f>+[1]Amazonas!T109+[1]Antioquia!T109+[1]Atantico!T109+[1]Arauca!T109+[1]Bolivar!T109+[1]Boyacá!T109+[1]Caldas!T109+[1]Caquetá!T109+[1]Casanare!T109+[1]Cauca!T109+[1]Cesar!T109+[1]Chocó!T109+[1]Córdoba!T109+[1]Cundinamarca!T109+[1]Guainía!T109+[1]Guaviare!T109+[1]Huila!T109+'[1]La Guajira'!T109+[1]Magdalena!T109+[1]Meta!T109+[1]Nariño!T109+'[1]Norte de Santander'!T109+[1]Putumayo!T109+[1]Quindio!T109+[1]Risaralda!T109+'[1]San Anadrés'!T109+[1]Santander!T109+[1]Sucre!T109+[1]Tolima!T109+'[1]Valle del Cauca'!T109+[1]Vaupés!T109+[1]Vichada!T109</f>
        <v>0</v>
      </c>
      <c r="V109" s="148">
        <f t="shared" si="52"/>
        <v>40</v>
      </c>
      <c r="W109" s="148">
        <f t="shared" si="53"/>
        <v>0</v>
      </c>
      <c r="X109" s="148">
        <f>+'[1]Oficinas Nacionales'!Q109</f>
        <v>40</v>
      </c>
      <c r="Y109" s="148">
        <f>+'[1]Oficinas Nacionales'!R109</f>
        <v>0</v>
      </c>
      <c r="Z109" s="148">
        <f>+'[1]Oficinas Nacionales'!AG109</f>
        <v>0</v>
      </c>
      <c r="AA109" s="148">
        <f t="shared" si="54"/>
        <v>0</v>
      </c>
      <c r="AB109" s="148">
        <f t="shared" si="54"/>
        <v>0</v>
      </c>
      <c r="AC109" s="148">
        <f t="shared" si="54"/>
        <v>0</v>
      </c>
      <c r="AD109" s="148">
        <f>+[1]Amazonas!Q109</f>
        <v>0</v>
      </c>
      <c r="AE109" s="148">
        <f>+[1]Amazonas!R109</f>
        <v>0</v>
      </c>
      <c r="AF109" s="148">
        <f>+[1]Amazonas!AG109</f>
        <v>0</v>
      </c>
      <c r="AG109" s="148">
        <f>+[1]Antioquia!Q109</f>
        <v>0</v>
      </c>
      <c r="AH109" s="148">
        <f>+[1]Antioquia!R109</f>
        <v>0</v>
      </c>
      <c r="AI109" s="148">
        <f>+[1]Antioquia!AG109</f>
        <v>0</v>
      </c>
      <c r="AJ109" s="148">
        <f>+[1]Atantico!Q109</f>
        <v>0</v>
      </c>
      <c r="AK109" s="148">
        <f>+[1]Atantico!R109</f>
        <v>0</v>
      </c>
      <c r="AL109" s="148">
        <f>+[1]Atantico!AG109</f>
        <v>0</v>
      </c>
      <c r="AM109" s="148">
        <f>+[1]Arauca!Q109</f>
        <v>0</v>
      </c>
      <c r="AN109" s="148">
        <f>+[1]Arauca!R109</f>
        <v>0</v>
      </c>
      <c r="AO109" s="148">
        <f>+[1]Arauca!AG109</f>
        <v>0</v>
      </c>
      <c r="AP109" s="148">
        <f>+[1]Bolivar!Q109</f>
        <v>0</v>
      </c>
      <c r="AQ109" s="148">
        <f>+[1]Bolivar!R109</f>
        <v>0</v>
      </c>
      <c r="AR109" s="148">
        <f>+[1]Bolivar!AG109</f>
        <v>0</v>
      </c>
      <c r="AS109" s="148">
        <f>+[1]Boyacá!Q109</f>
        <v>0</v>
      </c>
      <c r="AT109" s="148">
        <f>+[1]Boyacá!R109</f>
        <v>0</v>
      </c>
      <c r="AU109" s="148">
        <f>+[1]Boyacá!AG109</f>
        <v>0</v>
      </c>
      <c r="AV109" s="148">
        <f>+[1]Caldas!Q109</f>
        <v>0</v>
      </c>
      <c r="AW109" s="148">
        <f>+[1]Caldas!R109</f>
        <v>0</v>
      </c>
      <c r="AX109" s="148">
        <f>+[1]Caldas!AG109</f>
        <v>0</v>
      </c>
      <c r="AY109" s="148">
        <f>+[1]Caquetá!Q109</f>
        <v>0</v>
      </c>
      <c r="AZ109" s="148">
        <f>+[1]Caquetá!R109</f>
        <v>0</v>
      </c>
      <c r="BA109" s="148">
        <f>+[1]Caquetá!AG109</f>
        <v>0</v>
      </c>
      <c r="BB109" s="148">
        <f>+[1]Casanare!Q109</f>
        <v>0</v>
      </c>
      <c r="BC109" s="148">
        <f>+[1]Casanare!R109</f>
        <v>0</v>
      </c>
      <c r="BD109" s="148">
        <f>+[1]Casanare!AG109</f>
        <v>0</v>
      </c>
      <c r="BE109" s="148">
        <f>+[1]Cauca!Q109</f>
        <v>0</v>
      </c>
      <c r="BF109" s="148">
        <f>+[1]Cauca!R109</f>
        <v>0</v>
      </c>
      <c r="BG109" s="148">
        <f>+[1]Cauca!AG109</f>
        <v>0</v>
      </c>
      <c r="BH109" s="148">
        <f>+[1]Cesar!Q109</f>
        <v>0</v>
      </c>
      <c r="BI109" s="148">
        <f>+[1]Cesar!R109</f>
        <v>0</v>
      </c>
      <c r="BJ109" s="148">
        <f>+[1]Cesar!AG109</f>
        <v>0</v>
      </c>
      <c r="BK109" s="148">
        <f>+[1]Chocó!Q109</f>
        <v>0</v>
      </c>
      <c r="BL109" s="148">
        <f>+[1]Chocó!R109</f>
        <v>0</v>
      </c>
      <c r="BM109" s="148">
        <f>+[1]Chocó!AG109</f>
        <v>0</v>
      </c>
      <c r="BN109" s="148">
        <f>+[1]Córdoba!Q109</f>
        <v>0</v>
      </c>
      <c r="BO109" s="148">
        <f>+[1]Córdoba!R109</f>
        <v>0</v>
      </c>
      <c r="BP109" s="148">
        <f>+[1]Córdoba!AG109</f>
        <v>0</v>
      </c>
      <c r="BQ109" s="148">
        <f>+[1]Cundinamarca!Q109</f>
        <v>0</v>
      </c>
      <c r="BR109" s="148">
        <f>+[1]Cundinamarca!R109</f>
        <v>0</v>
      </c>
      <c r="BS109" s="148">
        <f>+[1]Cundinamarca!AG109</f>
        <v>0</v>
      </c>
      <c r="BT109" s="148">
        <f>+[1]Guainía!Q109</f>
        <v>0</v>
      </c>
      <c r="BU109" s="148">
        <f>+[1]Guainía!R109</f>
        <v>0</v>
      </c>
      <c r="BV109" s="148">
        <f>+[1]Guainía!AG109</f>
        <v>0</v>
      </c>
      <c r="BW109" s="148">
        <f>+[1]Guaviare!Q109</f>
        <v>0</v>
      </c>
      <c r="BX109" s="148">
        <f>+[1]Guaviare!R109</f>
        <v>0</v>
      </c>
      <c r="BY109" s="148">
        <f>+[1]Guaviare!AG109</f>
        <v>0</v>
      </c>
      <c r="BZ109" s="148">
        <f>+[1]Huila!Q109</f>
        <v>0</v>
      </c>
      <c r="CA109" s="148">
        <f>+[1]Huila!R109</f>
        <v>0</v>
      </c>
      <c r="CB109" s="148">
        <f>+[1]Huila!AG109</f>
        <v>0</v>
      </c>
      <c r="CC109" s="148">
        <f>+'[1]La Guajira'!Q109</f>
        <v>0</v>
      </c>
      <c r="CD109" s="148">
        <f>+'[1]La Guajira'!R109</f>
        <v>0</v>
      </c>
      <c r="CE109" s="148">
        <f>+'[1]La Guajira'!AG109</f>
        <v>0</v>
      </c>
      <c r="CF109" s="148">
        <f>+[1]Magdalena!Q109</f>
        <v>0</v>
      </c>
      <c r="CG109" s="148">
        <f>+[1]Magdalena!R109</f>
        <v>0</v>
      </c>
      <c r="CH109" s="148">
        <f>+[1]Magdalena!AG109</f>
        <v>0</v>
      </c>
      <c r="CI109" s="148">
        <f>+[1]Meta!Q109</f>
        <v>0</v>
      </c>
      <c r="CJ109" s="148">
        <f>+[1]Meta!R109</f>
        <v>0</v>
      </c>
      <c r="CK109" s="148">
        <f>+[1]Meta!AG109</f>
        <v>0</v>
      </c>
      <c r="CL109" s="148">
        <f>+[1]Nariño!Q109</f>
        <v>0</v>
      </c>
      <c r="CM109" s="148">
        <f>+[1]Nariño!R109</f>
        <v>0</v>
      </c>
      <c r="CN109" s="148">
        <f>+[1]Nariño!AG109</f>
        <v>0</v>
      </c>
      <c r="CO109" s="148">
        <f>+'[1]Norte de Santander'!Q109</f>
        <v>0</v>
      </c>
      <c r="CP109" s="148">
        <f>+'[1]Norte de Santander'!R109</f>
        <v>0</v>
      </c>
      <c r="CQ109" s="148">
        <f>+'[1]Norte de Santander'!AG109</f>
        <v>0</v>
      </c>
      <c r="CR109" s="148">
        <f>+[1]Putumayo!Q109</f>
        <v>0</v>
      </c>
      <c r="CS109" s="148">
        <f>+[1]Putumayo!R109</f>
        <v>0</v>
      </c>
      <c r="CT109" s="148">
        <f>+[1]Putumayo!AG109</f>
        <v>0</v>
      </c>
      <c r="CU109" s="148">
        <f>+[1]Quindio!Q109</f>
        <v>0</v>
      </c>
      <c r="CV109" s="148">
        <f>+[1]Quindio!R109</f>
        <v>0</v>
      </c>
      <c r="CW109" s="148">
        <f>+[1]Quindio!AG109</f>
        <v>0</v>
      </c>
      <c r="CX109" s="148">
        <f>+[1]Risaralda!Q109</f>
        <v>0</v>
      </c>
      <c r="CY109" s="148">
        <f>+[1]Risaralda!R109</f>
        <v>0</v>
      </c>
      <c r="CZ109" s="148">
        <f>+[1]Risaralda!AG109</f>
        <v>0</v>
      </c>
      <c r="DA109" s="148">
        <f>+'[1]San Anadrés'!Q109</f>
        <v>0</v>
      </c>
      <c r="DB109" s="148">
        <f>+'[1]San Anadrés'!R109</f>
        <v>0</v>
      </c>
      <c r="DC109" s="148">
        <f>+'[1]San Anadrés'!AG109</f>
        <v>0</v>
      </c>
      <c r="DD109" s="148">
        <f>+[1]Santander!Q109</f>
        <v>0</v>
      </c>
      <c r="DE109" s="148">
        <f>+[1]Santander!R109</f>
        <v>0</v>
      </c>
      <c r="DF109" s="148">
        <f>+[1]Santander!AG109</f>
        <v>0</v>
      </c>
      <c r="DG109" s="148">
        <f>+[1]Sucre!Q109</f>
        <v>0</v>
      </c>
      <c r="DH109" s="148">
        <f>+[1]Sucre!R109</f>
        <v>0</v>
      </c>
      <c r="DI109" s="148">
        <f>+[1]Sucre!AG109</f>
        <v>0</v>
      </c>
      <c r="DJ109" s="148">
        <f>+[1]Tolima!Q109</f>
        <v>0</v>
      </c>
      <c r="DK109" s="148">
        <f>+[1]Tolima!R109</f>
        <v>0</v>
      </c>
      <c r="DL109" s="148">
        <f>+[1]Tolima!AG109</f>
        <v>0</v>
      </c>
      <c r="DM109" s="148">
        <f>+'[1]Valle del Cauca'!Q109</f>
        <v>0</v>
      </c>
      <c r="DN109" s="148">
        <f>+'[1]Valle del Cauca'!R109</f>
        <v>0</v>
      </c>
      <c r="DO109" s="148">
        <f>+'[1]Valle del Cauca'!AG109</f>
        <v>0</v>
      </c>
      <c r="DP109" s="148">
        <f>+[1]Vaupés!Q109</f>
        <v>0</v>
      </c>
      <c r="DQ109" s="148">
        <f>+[1]Vaupés!R109</f>
        <v>0</v>
      </c>
      <c r="DR109" s="148">
        <f>+[1]Vaupés!AG109</f>
        <v>0</v>
      </c>
      <c r="DS109" s="148">
        <f>+[1]Vichada!Q109</f>
        <v>0</v>
      </c>
      <c r="DT109" s="148">
        <f>+[1]Vichada!R109</f>
        <v>0</v>
      </c>
      <c r="DU109" s="148">
        <f>+[1]Vichada!AG109</f>
        <v>0</v>
      </c>
    </row>
    <row r="110" spans="1:125" ht="45" hidden="1" x14ac:dyDescent="0.2">
      <c r="A110" s="198" t="s">
        <v>771</v>
      </c>
      <c r="B110" s="149" t="str">
        <f t="shared" si="37"/>
        <v>5-0-39-12</v>
      </c>
      <c r="C110" s="213" t="s">
        <v>1024</v>
      </c>
      <c r="D110" s="126" t="s">
        <v>55</v>
      </c>
      <c r="E110" s="192" t="s">
        <v>56</v>
      </c>
      <c r="F110" s="192" t="s">
        <v>1025</v>
      </c>
      <c r="G110" s="192" t="s">
        <v>1063</v>
      </c>
      <c r="H110" s="135" t="s">
        <v>1068</v>
      </c>
      <c r="I110" s="192" t="s">
        <v>1069</v>
      </c>
      <c r="J110" s="135">
        <v>30</v>
      </c>
      <c r="K110" s="223">
        <f>100/14</f>
        <v>7.1428571428571432</v>
      </c>
      <c r="L110" s="192" t="s">
        <v>1070</v>
      </c>
      <c r="M110" s="225">
        <v>22</v>
      </c>
      <c r="N110" s="224" t="s">
        <v>1071</v>
      </c>
      <c r="O110" s="224" t="s">
        <v>57</v>
      </c>
      <c r="P110" s="150" t="s">
        <v>60</v>
      </c>
      <c r="Q110" s="69">
        <f t="shared" si="46"/>
        <v>0</v>
      </c>
      <c r="R110" s="206">
        <f t="shared" si="51"/>
        <v>0</v>
      </c>
      <c r="S110" s="83" t="e">
        <f t="shared" si="39"/>
        <v>#DIV/0!</v>
      </c>
      <c r="T110" s="83">
        <f>+[1]Amazonas!S110+[1]Antioquia!S110+[1]Atantico!S110+[1]Arauca!S110+[1]Bolivar!S110+[1]Boyacá!S110+[1]Caldas!S110+[1]Caquetá!S110+[1]Casanare!S110+[1]Cauca!S110+[1]Cesar!S110+[1]Chocó!S110+[1]Córdoba!S110+[1]Cundinamarca!S110+[1]Guainía!S110+[1]Guaviare!S110+[1]Huila!S110+'[1]La Guajira'!S110+[1]Magdalena!S110+[1]Meta!S110+[1]Nariño!S110+'[1]Norte de Santander'!S110+[1]Putumayo!S110+[1]Quindio!S110+[1]Risaralda!S110+'[1]San Anadrés'!S110+[1]Santander!S110+[1]Sucre!S110+[1]Tolima!S110+'[1]Valle del Cauca'!S110+[1]Vaupés!S110+[1]Vichada!S110</f>
        <v>0</v>
      </c>
      <c r="U110" s="83">
        <f>+[1]Amazonas!T110+[1]Antioquia!T110+[1]Atantico!T110+[1]Arauca!T110+[1]Bolivar!T110+[1]Boyacá!T110+[1]Caldas!T110+[1]Caquetá!T110+[1]Casanare!T110+[1]Cauca!T110+[1]Cesar!T110+[1]Chocó!T110+[1]Córdoba!T110+[1]Cundinamarca!T110+[1]Guainía!T110+[1]Guaviare!T110+[1]Huila!T110+'[1]La Guajira'!T110+[1]Magdalena!T110+[1]Meta!T110+[1]Nariño!T110+'[1]Norte de Santander'!T110+[1]Putumayo!T110+[1]Quindio!T110+[1]Risaralda!T110+'[1]San Anadrés'!T110+[1]Santander!T110+[1]Sucre!T110+[1]Tolima!T110+'[1]Valle del Cauca'!T110+[1]Vaupés!T110+[1]Vichada!T110</f>
        <v>0</v>
      </c>
      <c r="V110" s="148">
        <f t="shared" si="52"/>
        <v>30</v>
      </c>
      <c r="W110" s="148">
        <f t="shared" si="53"/>
        <v>0</v>
      </c>
      <c r="X110" s="148">
        <f>+'[1]Oficinas Nacionales'!Q110</f>
        <v>30</v>
      </c>
      <c r="Y110" s="148">
        <f>+'[1]Oficinas Nacionales'!R110</f>
        <v>0</v>
      </c>
      <c r="Z110" s="148">
        <f>+'[1]Oficinas Nacionales'!AG110</f>
        <v>0</v>
      </c>
      <c r="AA110" s="148">
        <f t="shared" si="54"/>
        <v>0</v>
      </c>
      <c r="AB110" s="148">
        <f t="shared" si="54"/>
        <v>0</v>
      </c>
      <c r="AC110" s="148">
        <f t="shared" si="54"/>
        <v>0</v>
      </c>
      <c r="AD110" s="148">
        <f>+[1]Amazonas!Q110</f>
        <v>0</v>
      </c>
      <c r="AE110" s="148">
        <f>+[1]Amazonas!R110</f>
        <v>0</v>
      </c>
      <c r="AF110" s="148">
        <f>+[1]Amazonas!AG110</f>
        <v>0</v>
      </c>
      <c r="AG110" s="148">
        <f>+[1]Antioquia!Q110</f>
        <v>0</v>
      </c>
      <c r="AH110" s="148">
        <f>+[1]Antioquia!R110</f>
        <v>0</v>
      </c>
      <c r="AI110" s="148">
        <f>+[1]Antioquia!AG110</f>
        <v>0</v>
      </c>
      <c r="AJ110" s="148">
        <f>+[1]Atantico!Q110</f>
        <v>0</v>
      </c>
      <c r="AK110" s="148">
        <f>+[1]Atantico!R110</f>
        <v>0</v>
      </c>
      <c r="AL110" s="148">
        <f>+[1]Atantico!AG110</f>
        <v>0</v>
      </c>
      <c r="AM110" s="148">
        <f>+[1]Arauca!Q110</f>
        <v>0</v>
      </c>
      <c r="AN110" s="148">
        <f>+[1]Arauca!R110</f>
        <v>0</v>
      </c>
      <c r="AO110" s="148">
        <f>+[1]Arauca!AG110</f>
        <v>0</v>
      </c>
      <c r="AP110" s="148">
        <f>+[1]Bolivar!Q110</f>
        <v>0</v>
      </c>
      <c r="AQ110" s="148">
        <f>+[1]Bolivar!R110</f>
        <v>0</v>
      </c>
      <c r="AR110" s="148">
        <f>+[1]Bolivar!AG110</f>
        <v>0</v>
      </c>
      <c r="AS110" s="148">
        <f>+[1]Boyacá!Q110</f>
        <v>0</v>
      </c>
      <c r="AT110" s="148">
        <f>+[1]Boyacá!R110</f>
        <v>0</v>
      </c>
      <c r="AU110" s="148">
        <f>+[1]Boyacá!AG110</f>
        <v>0</v>
      </c>
      <c r="AV110" s="148">
        <f>+[1]Caldas!Q110</f>
        <v>0</v>
      </c>
      <c r="AW110" s="148">
        <f>+[1]Caldas!R110</f>
        <v>0</v>
      </c>
      <c r="AX110" s="148">
        <f>+[1]Caldas!AG110</f>
        <v>0</v>
      </c>
      <c r="AY110" s="148">
        <f>+[1]Caquetá!Q110</f>
        <v>0</v>
      </c>
      <c r="AZ110" s="148">
        <f>+[1]Caquetá!R110</f>
        <v>0</v>
      </c>
      <c r="BA110" s="148">
        <f>+[1]Caquetá!AG110</f>
        <v>0</v>
      </c>
      <c r="BB110" s="148">
        <f>+[1]Casanare!Q110</f>
        <v>0</v>
      </c>
      <c r="BC110" s="148">
        <f>+[1]Casanare!R110</f>
        <v>0</v>
      </c>
      <c r="BD110" s="148">
        <f>+[1]Casanare!AG110</f>
        <v>0</v>
      </c>
      <c r="BE110" s="148">
        <f>+[1]Cauca!Q110</f>
        <v>0</v>
      </c>
      <c r="BF110" s="148">
        <f>+[1]Cauca!R110</f>
        <v>0</v>
      </c>
      <c r="BG110" s="148">
        <f>+[1]Cauca!AG110</f>
        <v>0</v>
      </c>
      <c r="BH110" s="148">
        <f>+[1]Cesar!Q110</f>
        <v>0</v>
      </c>
      <c r="BI110" s="148">
        <f>+[1]Cesar!R110</f>
        <v>0</v>
      </c>
      <c r="BJ110" s="148">
        <f>+[1]Cesar!AG110</f>
        <v>0</v>
      </c>
      <c r="BK110" s="148">
        <f>+[1]Chocó!Q110</f>
        <v>0</v>
      </c>
      <c r="BL110" s="148">
        <f>+[1]Chocó!R110</f>
        <v>0</v>
      </c>
      <c r="BM110" s="148">
        <f>+[1]Chocó!AG110</f>
        <v>0</v>
      </c>
      <c r="BN110" s="148">
        <f>+[1]Córdoba!Q110</f>
        <v>0</v>
      </c>
      <c r="BO110" s="148">
        <f>+[1]Córdoba!R110</f>
        <v>0</v>
      </c>
      <c r="BP110" s="148">
        <f>+[1]Córdoba!AG110</f>
        <v>0</v>
      </c>
      <c r="BQ110" s="148">
        <f>+[1]Cundinamarca!Q110</f>
        <v>0</v>
      </c>
      <c r="BR110" s="148">
        <f>+[1]Cundinamarca!R110</f>
        <v>0</v>
      </c>
      <c r="BS110" s="148">
        <f>+[1]Cundinamarca!AG110</f>
        <v>0</v>
      </c>
      <c r="BT110" s="148">
        <f>+[1]Guainía!Q110</f>
        <v>0</v>
      </c>
      <c r="BU110" s="148">
        <f>+[1]Guainía!R110</f>
        <v>0</v>
      </c>
      <c r="BV110" s="148">
        <f>+[1]Guainía!AG110</f>
        <v>0</v>
      </c>
      <c r="BW110" s="148">
        <f>+[1]Guaviare!Q110</f>
        <v>0</v>
      </c>
      <c r="BX110" s="148">
        <f>+[1]Guaviare!R110</f>
        <v>0</v>
      </c>
      <c r="BY110" s="148">
        <f>+[1]Guaviare!AG110</f>
        <v>0</v>
      </c>
      <c r="BZ110" s="148">
        <f>+[1]Huila!Q110</f>
        <v>0</v>
      </c>
      <c r="CA110" s="148">
        <f>+[1]Huila!R110</f>
        <v>0</v>
      </c>
      <c r="CB110" s="148">
        <f>+[1]Huila!AG110</f>
        <v>0</v>
      </c>
      <c r="CC110" s="148">
        <f>+'[1]La Guajira'!Q110</f>
        <v>0</v>
      </c>
      <c r="CD110" s="148">
        <f>+'[1]La Guajira'!R110</f>
        <v>0</v>
      </c>
      <c r="CE110" s="148">
        <f>+'[1]La Guajira'!AG110</f>
        <v>0</v>
      </c>
      <c r="CF110" s="148">
        <f>+[1]Magdalena!Q110</f>
        <v>0</v>
      </c>
      <c r="CG110" s="148">
        <f>+[1]Magdalena!R110</f>
        <v>0</v>
      </c>
      <c r="CH110" s="148">
        <f>+[1]Magdalena!AG110</f>
        <v>0</v>
      </c>
      <c r="CI110" s="148">
        <f>+[1]Meta!Q110</f>
        <v>0</v>
      </c>
      <c r="CJ110" s="148">
        <f>+[1]Meta!R110</f>
        <v>0</v>
      </c>
      <c r="CK110" s="148">
        <f>+[1]Meta!AG110</f>
        <v>0</v>
      </c>
      <c r="CL110" s="148">
        <f>+[1]Nariño!Q110</f>
        <v>0</v>
      </c>
      <c r="CM110" s="148">
        <f>+[1]Nariño!R110</f>
        <v>0</v>
      </c>
      <c r="CN110" s="148">
        <f>+[1]Nariño!AG110</f>
        <v>0</v>
      </c>
      <c r="CO110" s="148">
        <f>+'[1]Norte de Santander'!Q110</f>
        <v>0</v>
      </c>
      <c r="CP110" s="148">
        <f>+'[1]Norte de Santander'!R110</f>
        <v>0</v>
      </c>
      <c r="CQ110" s="148">
        <f>+'[1]Norte de Santander'!AG110</f>
        <v>0</v>
      </c>
      <c r="CR110" s="148">
        <f>+[1]Putumayo!Q110</f>
        <v>0</v>
      </c>
      <c r="CS110" s="148">
        <f>+[1]Putumayo!R110</f>
        <v>0</v>
      </c>
      <c r="CT110" s="148">
        <f>+[1]Putumayo!AG110</f>
        <v>0</v>
      </c>
      <c r="CU110" s="148">
        <f>+[1]Quindio!Q110</f>
        <v>0</v>
      </c>
      <c r="CV110" s="148">
        <f>+[1]Quindio!R110</f>
        <v>0</v>
      </c>
      <c r="CW110" s="148">
        <f>+[1]Quindio!AG110</f>
        <v>0</v>
      </c>
      <c r="CX110" s="148">
        <f>+[1]Risaralda!Q110</f>
        <v>0</v>
      </c>
      <c r="CY110" s="148">
        <f>+[1]Risaralda!R110</f>
        <v>0</v>
      </c>
      <c r="CZ110" s="148">
        <f>+[1]Risaralda!AG110</f>
        <v>0</v>
      </c>
      <c r="DA110" s="148">
        <f>+'[1]San Anadrés'!Q110</f>
        <v>0</v>
      </c>
      <c r="DB110" s="148">
        <f>+'[1]San Anadrés'!R110</f>
        <v>0</v>
      </c>
      <c r="DC110" s="148">
        <f>+'[1]San Anadrés'!AG110</f>
        <v>0</v>
      </c>
      <c r="DD110" s="148">
        <f>+[1]Santander!Q110</f>
        <v>0</v>
      </c>
      <c r="DE110" s="148">
        <f>+[1]Santander!R110</f>
        <v>0</v>
      </c>
      <c r="DF110" s="148">
        <f>+[1]Santander!AG110</f>
        <v>0</v>
      </c>
      <c r="DG110" s="148">
        <f>+[1]Sucre!Q110</f>
        <v>0</v>
      </c>
      <c r="DH110" s="148">
        <f>+[1]Sucre!R110</f>
        <v>0</v>
      </c>
      <c r="DI110" s="148">
        <f>+[1]Sucre!AG110</f>
        <v>0</v>
      </c>
      <c r="DJ110" s="148">
        <f>+[1]Tolima!Q110</f>
        <v>0</v>
      </c>
      <c r="DK110" s="148">
        <f>+[1]Tolima!R110</f>
        <v>0</v>
      </c>
      <c r="DL110" s="148">
        <f>+[1]Tolima!AG110</f>
        <v>0</v>
      </c>
      <c r="DM110" s="148">
        <f>+'[1]Valle del Cauca'!Q110</f>
        <v>0</v>
      </c>
      <c r="DN110" s="148">
        <f>+'[1]Valle del Cauca'!R110</f>
        <v>0</v>
      </c>
      <c r="DO110" s="148">
        <f>+'[1]Valle del Cauca'!AG110</f>
        <v>0</v>
      </c>
      <c r="DP110" s="148">
        <f>+[1]Vaupés!Q110</f>
        <v>0</v>
      </c>
      <c r="DQ110" s="148">
        <f>+[1]Vaupés!R110</f>
        <v>0</v>
      </c>
      <c r="DR110" s="148">
        <f>+[1]Vaupés!AG110</f>
        <v>0</v>
      </c>
      <c r="DS110" s="148">
        <f>+[1]Vichada!Q110</f>
        <v>0</v>
      </c>
      <c r="DT110" s="148">
        <f>+[1]Vichada!R110</f>
        <v>0</v>
      </c>
      <c r="DU110" s="148">
        <f>+[1]Vichada!AG110</f>
        <v>0</v>
      </c>
    </row>
    <row r="111" spans="1:125" ht="45" hidden="1" x14ac:dyDescent="0.2">
      <c r="A111" s="198" t="s">
        <v>771</v>
      </c>
      <c r="B111" s="149" t="str">
        <f t="shared" si="37"/>
        <v>5-0-39-14</v>
      </c>
      <c r="C111" s="213" t="s">
        <v>1024</v>
      </c>
      <c r="D111" s="126" t="s">
        <v>55</v>
      </c>
      <c r="E111" s="192" t="s">
        <v>56</v>
      </c>
      <c r="F111" s="192" t="s">
        <v>1025</v>
      </c>
      <c r="G111" s="192" t="s">
        <v>1063</v>
      </c>
      <c r="H111" s="135" t="s">
        <v>1072</v>
      </c>
      <c r="I111" s="192" t="s">
        <v>1073</v>
      </c>
      <c r="J111" s="135">
        <v>30</v>
      </c>
      <c r="K111" s="223">
        <f t="shared" ref="K111:K112" si="55">100/14</f>
        <v>7.1428571428571432</v>
      </c>
      <c r="L111" s="192" t="s">
        <v>1074</v>
      </c>
      <c r="M111" s="225">
        <v>59</v>
      </c>
      <c r="N111" s="216" t="s">
        <v>1075</v>
      </c>
      <c r="O111" s="224" t="s">
        <v>57</v>
      </c>
      <c r="P111" s="150" t="s">
        <v>60</v>
      </c>
      <c r="Q111" s="69">
        <f t="shared" si="46"/>
        <v>0</v>
      </c>
      <c r="R111" s="206">
        <f t="shared" si="51"/>
        <v>0</v>
      </c>
      <c r="S111" s="83" t="e">
        <f t="shared" si="39"/>
        <v>#DIV/0!</v>
      </c>
      <c r="T111" s="83">
        <f>+[1]Amazonas!S111+[1]Antioquia!S111+[1]Atantico!S111+[1]Arauca!S111+[1]Bolivar!S111+[1]Boyacá!S111+[1]Caldas!S111+[1]Caquetá!S111+[1]Casanare!S111+[1]Cauca!S111+[1]Cesar!S111+[1]Chocó!S111+[1]Córdoba!S111+[1]Cundinamarca!S111+[1]Guainía!S111+[1]Guaviare!S111+[1]Huila!S111+'[1]La Guajira'!S111+[1]Magdalena!S111+[1]Meta!S111+[1]Nariño!S111+'[1]Norte de Santander'!S111+[1]Putumayo!S111+[1]Quindio!S111+[1]Risaralda!S111+'[1]San Anadrés'!S111+[1]Santander!S111+[1]Sucre!S111+[1]Tolima!S111+'[1]Valle del Cauca'!S111+[1]Vaupés!S111+[1]Vichada!S111</f>
        <v>0</v>
      </c>
      <c r="U111" s="83">
        <f>+[1]Amazonas!T111+[1]Antioquia!T111+[1]Atantico!T111+[1]Arauca!T111+[1]Bolivar!T111+[1]Boyacá!T111+[1]Caldas!T111+[1]Caquetá!T111+[1]Casanare!T111+[1]Cauca!T111+[1]Cesar!T111+[1]Chocó!T111+[1]Córdoba!T111+[1]Cundinamarca!T111+[1]Guainía!T111+[1]Guaviare!T111+[1]Huila!T111+'[1]La Guajira'!T111+[1]Magdalena!T111+[1]Meta!T111+[1]Nariño!T111+'[1]Norte de Santander'!T111+[1]Putumayo!T111+[1]Quindio!T111+[1]Risaralda!T111+'[1]San Anadrés'!T111+[1]Santander!T111+[1]Sucre!T111+[1]Tolima!T111+'[1]Valle del Cauca'!T111+[1]Vaupés!T111+[1]Vichada!T111</f>
        <v>0</v>
      </c>
      <c r="V111" s="148">
        <f t="shared" si="52"/>
        <v>30</v>
      </c>
      <c r="W111" s="148">
        <f t="shared" si="53"/>
        <v>0</v>
      </c>
      <c r="X111" s="148">
        <f>+'[1]Oficinas Nacionales'!Q111</f>
        <v>30</v>
      </c>
      <c r="Y111" s="148">
        <f>+'[1]Oficinas Nacionales'!R111</f>
        <v>0</v>
      </c>
      <c r="Z111" s="148">
        <f>+'[1]Oficinas Nacionales'!AG111</f>
        <v>0</v>
      </c>
      <c r="AA111" s="148">
        <f t="shared" si="54"/>
        <v>0</v>
      </c>
      <c r="AB111" s="148">
        <f t="shared" si="54"/>
        <v>0</v>
      </c>
      <c r="AC111" s="148">
        <f t="shared" si="54"/>
        <v>0</v>
      </c>
      <c r="AD111" s="148">
        <f>+[1]Amazonas!Q111</f>
        <v>0</v>
      </c>
      <c r="AE111" s="148">
        <f>+[1]Amazonas!R111</f>
        <v>0</v>
      </c>
      <c r="AF111" s="148">
        <f>+[1]Amazonas!AG111</f>
        <v>0</v>
      </c>
      <c r="AG111" s="148">
        <f>+[1]Antioquia!Q111</f>
        <v>0</v>
      </c>
      <c r="AH111" s="148">
        <f>+[1]Antioquia!R111</f>
        <v>0</v>
      </c>
      <c r="AI111" s="148">
        <f>+[1]Antioquia!AG111</f>
        <v>0</v>
      </c>
      <c r="AJ111" s="148">
        <f>+[1]Atantico!Q111</f>
        <v>0</v>
      </c>
      <c r="AK111" s="148">
        <f>+[1]Atantico!R111</f>
        <v>0</v>
      </c>
      <c r="AL111" s="148">
        <f>+[1]Atantico!AG111</f>
        <v>0</v>
      </c>
      <c r="AM111" s="148">
        <f>+[1]Arauca!Q111</f>
        <v>0</v>
      </c>
      <c r="AN111" s="148">
        <f>+[1]Arauca!R111</f>
        <v>0</v>
      </c>
      <c r="AO111" s="148">
        <f>+[1]Arauca!AG111</f>
        <v>0</v>
      </c>
      <c r="AP111" s="148">
        <f>+[1]Bolivar!Q111</f>
        <v>0</v>
      </c>
      <c r="AQ111" s="148">
        <f>+[1]Bolivar!R111</f>
        <v>0</v>
      </c>
      <c r="AR111" s="148">
        <f>+[1]Bolivar!AG111</f>
        <v>0</v>
      </c>
      <c r="AS111" s="148">
        <f>+[1]Boyacá!Q111</f>
        <v>0</v>
      </c>
      <c r="AT111" s="148">
        <f>+[1]Boyacá!R111</f>
        <v>0</v>
      </c>
      <c r="AU111" s="148">
        <f>+[1]Boyacá!AG111</f>
        <v>0</v>
      </c>
      <c r="AV111" s="148">
        <f>+[1]Caldas!Q111</f>
        <v>0</v>
      </c>
      <c r="AW111" s="148">
        <f>+[1]Caldas!R111</f>
        <v>0</v>
      </c>
      <c r="AX111" s="148">
        <f>+[1]Caldas!AG111</f>
        <v>0</v>
      </c>
      <c r="AY111" s="148">
        <f>+[1]Caquetá!Q111</f>
        <v>0</v>
      </c>
      <c r="AZ111" s="148">
        <f>+[1]Caquetá!R111</f>
        <v>0</v>
      </c>
      <c r="BA111" s="148">
        <f>+[1]Caquetá!AG111</f>
        <v>0</v>
      </c>
      <c r="BB111" s="148">
        <f>+[1]Casanare!Q111</f>
        <v>0</v>
      </c>
      <c r="BC111" s="148">
        <f>+[1]Casanare!R111</f>
        <v>0</v>
      </c>
      <c r="BD111" s="148">
        <f>+[1]Casanare!AG111</f>
        <v>0</v>
      </c>
      <c r="BE111" s="148">
        <f>+[1]Cauca!Q111</f>
        <v>0</v>
      </c>
      <c r="BF111" s="148">
        <f>+[1]Cauca!R111</f>
        <v>0</v>
      </c>
      <c r="BG111" s="148">
        <f>+[1]Cauca!AG111</f>
        <v>0</v>
      </c>
      <c r="BH111" s="148">
        <f>+[1]Cesar!Q111</f>
        <v>0</v>
      </c>
      <c r="BI111" s="148">
        <f>+[1]Cesar!R111</f>
        <v>0</v>
      </c>
      <c r="BJ111" s="148">
        <f>+[1]Cesar!AG111</f>
        <v>0</v>
      </c>
      <c r="BK111" s="148">
        <f>+[1]Chocó!Q111</f>
        <v>0</v>
      </c>
      <c r="BL111" s="148">
        <f>+[1]Chocó!R111</f>
        <v>0</v>
      </c>
      <c r="BM111" s="148">
        <f>+[1]Chocó!AG111</f>
        <v>0</v>
      </c>
      <c r="BN111" s="148">
        <f>+[1]Córdoba!Q111</f>
        <v>0</v>
      </c>
      <c r="BO111" s="148">
        <f>+[1]Córdoba!R111</f>
        <v>0</v>
      </c>
      <c r="BP111" s="148">
        <f>+[1]Córdoba!AG111</f>
        <v>0</v>
      </c>
      <c r="BQ111" s="148">
        <f>+[1]Cundinamarca!Q111</f>
        <v>0</v>
      </c>
      <c r="BR111" s="148">
        <f>+[1]Cundinamarca!R111</f>
        <v>0</v>
      </c>
      <c r="BS111" s="148">
        <f>+[1]Cundinamarca!AG111</f>
        <v>0</v>
      </c>
      <c r="BT111" s="148">
        <f>+[1]Guainía!Q111</f>
        <v>0</v>
      </c>
      <c r="BU111" s="148">
        <f>+[1]Guainía!R111</f>
        <v>0</v>
      </c>
      <c r="BV111" s="148">
        <f>+[1]Guainía!AG111</f>
        <v>0</v>
      </c>
      <c r="BW111" s="148">
        <f>+[1]Guaviare!Q111</f>
        <v>0</v>
      </c>
      <c r="BX111" s="148">
        <f>+[1]Guaviare!R111</f>
        <v>0</v>
      </c>
      <c r="BY111" s="148">
        <f>+[1]Guaviare!AG111</f>
        <v>0</v>
      </c>
      <c r="BZ111" s="148">
        <f>+[1]Huila!Q111</f>
        <v>0</v>
      </c>
      <c r="CA111" s="148">
        <f>+[1]Huila!R111</f>
        <v>0</v>
      </c>
      <c r="CB111" s="148">
        <f>+[1]Huila!AG111</f>
        <v>0</v>
      </c>
      <c r="CC111" s="148">
        <f>+'[1]La Guajira'!Q111</f>
        <v>0</v>
      </c>
      <c r="CD111" s="148">
        <f>+'[1]La Guajira'!R111</f>
        <v>0</v>
      </c>
      <c r="CE111" s="148">
        <f>+'[1]La Guajira'!AG111</f>
        <v>0</v>
      </c>
      <c r="CF111" s="148">
        <f>+[1]Magdalena!Q111</f>
        <v>0</v>
      </c>
      <c r="CG111" s="148">
        <f>+[1]Magdalena!R111</f>
        <v>0</v>
      </c>
      <c r="CH111" s="148">
        <f>+[1]Magdalena!AG111</f>
        <v>0</v>
      </c>
      <c r="CI111" s="148">
        <f>+[1]Meta!Q111</f>
        <v>0</v>
      </c>
      <c r="CJ111" s="148">
        <f>+[1]Meta!R111</f>
        <v>0</v>
      </c>
      <c r="CK111" s="148">
        <f>+[1]Meta!AG111</f>
        <v>0</v>
      </c>
      <c r="CL111" s="148">
        <f>+[1]Nariño!Q111</f>
        <v>0</v>
      </c>
      <c r="CM111" s="148">
        <f>+[1]Nariño!R111</f>
        <v>0</v>
      </c>
      <c r="CN111" s="148">
        <f>+[1]Nariño!AG111</f>
        <v>0</v>
      </c>
      <c r="CO111" s="148">
        <f>+'[1]Norte de Santander'!Q111</f>
        <v>0</v>
      </c>
      <c r="CP111" s="148">
        <f>+'[1]Norte de Santander'!R111</f>
        <v>0</v>
      </c>
      <c r="CQ111" s="148">
        <f>+'[1]Norte de Santander'!AG111</f>
        <v>0</v>
      </c>
      <c r="CR111" s="148">
        <f>+[1]Putumayo!Q111</f>
        <v>0</v>
      </c>
      <c r="CS111" s="148">
        <f>+[1]Putumayo!R111</f>
        <v>0</v>
      </c>
      <c r="CT111" s="148">
        <f>+[1]Putumayo!AG111</f>
        <v>0</v>
      </c>
      <c r="CU111" s="148">
        <f>+[1]Quindio!Q111</f>
        <v>0</v>
      </c>
      <c r="CV111" s="148">
        <f>+[1]Quindio!R111</f>
        <v>0</v>
      </c>
      <c r="CW111" s="148">
        <f>+[1]Quindio!AG111</f>
        <v>0</v>
      </c>
      <c r="CX111" s="148">
        <f>+[1]Risaralda!Q111</f>
        <v>0</v>
      </c>
      <c r="CY111" s="148">
        <f>+[1]Risaralda!R111</f>
        <v>0</v>
      </c>
      <c r="CZ111" s="148">
        <f>+[1]Risaralda!AG111</f>
        <v>0</v>
      </c>
      <c r="DA111" s="148">
        <f>+'[1]San Anadrés'!Q111</f>
        <v>0</v>
      </c>
      <c r="DB111" s="148">
        <f>+'[1]San Anadrés'!R111</f>
        <v>0</v>
      </c>
      <c r="DC111" s="148">
        <f>+'[1]San Anadrés'!AG111</f>
        <v>0</v>
      </c>
      <c r="DD111" s="148">
        <f>+[1]Santander!Q111</f>
        <v>0</v>
      </c>
      <c r="DE111" s="148">
        <f>+[1]Santander!R111</f>
        <v>0</v>
      </c>
      <c r="DF111" s="148">
        <f>+[1]Santander!AG111</f>
        <v>0</v>
      </c>
      <c r="DG111" s="148">
        <f>+[1]Sucre!Q111</f>
        <v>0</v>
      </c>
      <c r="DH111" s="148">
        <f>+[1]Sucre!R111</f>
        <v>0</v>
      </c>
      <c r="DI111" s="148">
        <f>+[1]Sucre!AG111</f>
        <v>0</v>
      </c>
      <c r="DJ111" s="148">
        <f>+[1]Tolima!Q111</f>
        <v>0</v>
      </c>
      <c r="DK111" s="148">
        <f>+[1]Tolima!R111</f>
        <v>0</v>
      </c>
      <c r="DL111" s="148">
        <f>+[1]Tolima!AG111</f>
        <v>0</v>
      </c>
      <c r="DM111" s="148">
        <f>+'[1]Valle del Cauca'!Q111</f>
        <v>0</v>
      </c>
      <c r="DN111" s="148">
        <f>+'[1]Valle del Cauca'!R111</f>
        <v>0</v>
      </c>
      <c r="DO111" s="148">
        <f>+'[1]Valle del Cauca'!AG111</f>
        <v>0</v>
      </c>
      <c r="DP111" s="148">
        <f>+[1]Vaupés!Q111</f>
        <v>0</v>
      </c>
      <c r="DQ111" s="148">
        <f>+[1]Vaupés!R111</f>
        <v>0</v>
      </c>
      <c r="DR111" s="148">
        <f>+[1]Vaupés!AG111</f>
        <v>0</v>
      </c>
      <c r="DS111" s="148">
        <f>+[1]Vichada!Q111</f>
        <v>0</v>
      </c>
      <c r="DT111" s="148">
        <f>+[1]Vichada!R111</f>
        <v>0</v>
      </c>
      <c r="DU111" s="148">
        <f>+[1]Vichada!AG111</f>
        <v>0</v>
      </c>
    </row>
    <row r="112" spans="1:125" ht="45" hidden="1" x14ac:dyDescent="0.2">
      <c r="A112" s="198" t="s">
        <v>771</v>
      </c>
      <c r="B112" s="149" t="str">
        <f t="shared" si="37"/>
        <v>5-0-39-16</v>
      </c>
      <c r="C112" s="213" t="s">
        <v>1024</v>
      </c>
      <c r="D112" s="126" t="s">
        <v>55</v>
      </c>
      <c r="E112" s="192" t="s">
        <v>56</v>
      </c>
      <c r="F112" s="192" t="s">
        <v>1025</v>
      </c>
      <c r="G112" s="192" t="s">
        <v>1028</v>
      </c>
      <c r="H112" s="135" t="s">
        <v>1076</v>
      </c>
      <c r="I112" s="192" t="s">
        <v>1077</v>
      </c>
      <c r="J112" s="135">
        <v>3000</v>
      </c>
      <c r="K112" s="223">
        <f t="shared" si="55"/>
        <v>7.1428571428571432</v>
      </c>
      <c r="L112" s="192" t="s">
        <v>1078</v>
      </c>
      <c r="M112" s="225">
        <v>1541</v>
      </c>
      <c r="N112" s="216" t="s">
        <v>1079</v>
      </c>
      <c r="O112" s="224" t="s">
        <v>57</v>
      </c>
      <c r="P112" s="150" t="s">
        <v>60</v>
      </c>
      <c r="Q112" s="69">
        <f t="shared" si="46"/>
        <v>0</v>
      </c>
      <c r="R112" s="206">
        <f t="shared" si="51"/>
        <v>0</v>
      </c>
      <c r="S112" s="83" t="e">
        <f t="shared" si="39"/>
        <v>#DIV/0!</v>
      </c>
      <c r="T112" s="83">
        <f>+[1]Amazonas!S112+[1]Antioquia!S112+[1]Atantico!S112+[1]Arauca!S112+[1]Bolivar!S112+[1]Boyacá!S112+[1]Caldas!S112+[1]Caquetá!S112+[1]Casanare!S112+[1]Cauca!S112+[1]Cesar!S112+[1]Chocó!S112+[1]Córdoba!S112+[1]Cundinamarca!S112+[1]Guainía!S112+[1]Guaviare!S112+[1]Huila!S112+'[1]La Guajira'!S112+[1]Magdalena!S112+[1]Meta!S112+[1]Nariño!S112+'[1]Norte de Santander'!S112+[1]Putumayo!S112+[1]Quindio!S112+[1]Risaralda!S112+'[1]San Anadrés'!S112+[1]Santander!S112+[1]Sucre!S112+[1]Tolima!S112+'[1]Valle del Cauca'!S112+[1]Vaupés!S112+[1]Vichada!S112</f>
        <v>0</v>
      </c>
      <c r="U112" s="83">
        <f>+[1]Amazonas!T112+[1]Antioquia!T112+[1]Atantico!T112+[1]Arauca!T112+[1]Bolivar!T112+[1]Boyacá!T112+[1]Caldas!T112+[1]Caquetá!T112+[1]Casanare!T112+[1]Cauca!T112+[1]Cesar!T112+[1]Chocó!T112+[1]Córdoba!T112+[1]Cundinamarca!T112+[1]Guainía!T112+[1]Guaviare!T112+[1]Huila!T112+'[1]La Guajira'!T112+[1]Magdalena!T112+[1]Meta!T112+[1]Nariño!T112+'[1]Norte de Santander'!T112+[1]Putumayo!T112+[1]Quindio!T112+[1]Risaralda!T112+'[1]San Anadrés'!T112+[1]Santander!T112+[1]Sucre!T112+[1]Tolima!T112+'[1]Valle del Cauca'!T112+[1]Vaupés!T112+[1]Vichada!T112</f>
        <v>0</v>
      </c>
      <c r="V112" s="148">
        <f t="shared" si="52"/>
        <v>3000</v>
      </c>
      <c r="W112" s="148">
        <f t="shared" si="53"/>
        <v>0</v>
      </c>
      <c r="X112" s="148">
        <f>+'[1]Oficinas Nacionales'!Q112</f>
        <v>3000</v>
      </c>
      <c r="Y112" s="148">
        <f>+'[1]Oficinas Nacionales'!R112</f>
        <v>0</v>
      </c>
      <c r="Z112" s="148">
        <f>+'[1]Oficinas Nacionales'!AG112</f>
        <v>0</v>
      </c>
      <c r="AA112" s="148">
        <f t="shared" si="54"/>
        <v>0</v>
      </c>
      <c r="AB112" s="148">
        <f t="shared" si="54"/>
        <v>0</v>
      </c>
      <c r="AC112" s="148">
        <f t="shared" si="54"/>
        <v>0</v>
      </c>
      <c r="AD112" s="148">
        <f>+[1]Amazonas!Q112</f>
        <v>0</v>
      </c>
      <c r="AE112" s="148">
        <f>+[1]Amazonas!R112</f>
        <v>0</v>
      </c>
      <c r="AF112" s="148">
        <f>+[1]Amazonas!AG112</f>
        <v>0</v>
      </c>
      <c r="AG112" s="148">
        <f>+[1]Antioquia!Q112</f>
        <v>0</v>
      </c>
      <c r="AH112" s="148">
        <f>+[1]Antioquia!R112</f>
        <v>0</v>
      </c>
      <c r="AI112" s="148">
        <f>+[1]Antioquia!AG112</f>
        <v>0</v>
      </c>
      <c r="AJ112" s="148">
        <f>+[1]Atantico!Q112</f>
        <v>0</v>
      </c>
      <c r="AK112" s="148">
        <f>+[1]Atantico!R112</f>
        <v>0</v>
      </c>
      <c r="AL112" s="148">
        <f>+[1]Atantico!AG112</f>
        <v>0</v>
      </c>
      <c r="AM112" s="148">
        <f>+[1]Arauca!Q112</f>
        <v>0</v>
      </c>
      <c r="AN112" s="148">
        <f>+[1]Arauca!R112</f>
        <v>0</v>
      </c>
      <c r="AO112" s="148">
        <f>+[1]Arauca!AG112</f>
        <v>0</v>
      </c>
      <c r="AP112" s="148">
        <f>+[1]Bolivar!Q112</f>
        <v>0</v>
      </c>
      <c r="AQ112" s="148">
        <f>+[1]Bolivar!R112</f>
        <v>0</v>
      </c>
      <c r="AR112" s="148">
        <f>+[1]Bolivar!AG112</f>
        <v>0</v>
      </c>
      <c r="AS112" s="148">
        <f>+[1]Boyacá!Q112</f>
        <v>0</v>
      </c>
      <c r="AT112" s="148">
        <f>+[1]Boyacá!R112</f>
        <v>0</v>
      </c>
      <c r="AU112" s="148">
        <f>+[1]Boyacá!AG112</f>
        <v>0</v>
      </c>
      <c r="AV112" s="148">
        <f>+[1]Caldas!Q112</f>
        <v>0</v>
      </c>
      <c r="AW112" s="148">
        <f>+[1]Caldas!R112</f>
        <v>0</v>
      </c>
      <c r="AX112" s="148">
        <f>+[1]Caldas!AG112</f>
        <v>0</v>
      </c>
      <c r="AY112" s="148">
        <f>+[1]Caquetá!Q112</f>
        <v>0</v>
      </c>
      <c r="AZ112" s="148">
        <f>+[1]Caquetá!R112</f>
        <v>0</v>
      </c>
      <c r="BA112" s="148">
        <f>+[1]Caquetá!AG112</f>
        <v>0</v>
      </c>
      <c r="BB112" s="148">
        <f>+[1]Casanare!Q112</f>
        <v>0</v>
      </c>
      <c r="BC112" s="148">
        <f>+[1]Casanare!R112</f>
        <v>0</v>
      </c>
      <c r="BD112" s="148">
        <f>+[1]Casanare!AG112</f>
        <v>0</v>
      </c>
      <c r="BE112" s="148">
        <f>+[1]Cauca!Q112</f>
        <v>0</v>
      </c>
      <c r="BF112" s="148">
        <f>+[1]Cauca!R112</f>
        <v>0</v>
      </c>
      <c r="BG112" s="148">
        <f>+[1]Cauca!AG112</f>
        <v>0</v>
      </c>
      <c r="BH112" s="148">
        <f>+[1]Cesar!Q112</f>
        <v>0</v>
      </c>
      <c r="BI112" s="148">
        <f>+[1]Cesar!R112</f>
        <v>0</v>
      </c>
      <c r="BJ112" s="148">
        <f>+[1]Cesar!AG112</f>
        <v>0</v>
      </c>
      <c r="BK112" s="148">
        <f>+[1]Chocó!Q112</f>
        <v>0</v>
      </c>
      <c r="BL112" s="148">
        <f>+[1]Chocó!R112</f>
        <v>0</v>
      </c>
      <c r="BM112" s="148">
        <f>+[1]Chocó!AG112</f>
        <v>0</v>
      </c>
      <c r="BN112" s="148">
        <f>+[1]Córdoba!Q112</f>
        <v>0</v>
      </c>
      <c r="BO112" s="148">
        <f>+[1]Córdoba!R112</f>
        <v>0</v>
      </c>
      <c r="BP112" s="148">
        <f>+[1]Córdoba!AG112</f>
        <v>0</v>
      </c>
      <c r="BQ112" s="148">
        <f>+[1]Cundinamarca!Q112</f>
        <v>0</v>
      </c>
      <c r="BR112" s="148">
        <f>+[1]Cundinamarca!R112</f>
        <v>0</v>
      </c>
      <c r="BS112" s="148">
        <f>+[1]Cundinamarca!AG112</f>
        <v>0</v>
      </c>
      <c r="BT112" s="148">
        <f>+[1]Guainía!Q112</f>
        <v>0</v>
      </c>
      <c r="BU112" s="148">
        <f>+[1]Guainía!R112</f>
        <v>0</v>
      </c>
      <c r="BV112" s="148">
        <f>+[1]Guainía!AG112</f>
        <v>0</v>
      </c>
      <c r="BW112" s="148">
        <f>+[1]Guaviare!Q112</f>
        <v>0</v>
      </c>
      <c r="BX112" s="148">
        <f>+[1]Guaviare!R112</f>
        <v>0</v>
      </c>
      <c r="BY112" s="148">
        <f>+[1]Guaviare!AG112</f>
        <v>0</v>
      </c>
      <c r="BZ112" s="148">
        <f>+[1]Huila!Q112</f>
        <v>0</v>
      </c>
      <c r="CA112" s="148">
        <f>+[1]Huila!R112</f>
        <v>0</v>
      </c>
      <c r="CB112" s="148">
        <f>+[1]Huila!AG112</f>
        <v>0</v>
      </c>
      <c r="CC112" s="148">
        <f>+'[1]La Guajira'!Q112</f>
        <v>0</v>
      </c>
      <c r="CD112" s="148">
        <f>+'[1]La Guajira'!R112</f>
        <v>0</v>
      </c>
      <c r="CE112" s="148">
        <f>+'[1]La Guajira'!AG112</f>
        <v>0</v>
      </c>
      <c r="CF112" s="148">
        <f>+[1]Magdalena!Q112</f>
        <v>0</v>
      </c>
      <c r="CG112" s="148">
        <f>+[1]Magdalena!R112</f>
        <v>0</v>
      </c>
      <c r="CH112" s="148">
        <f>+[1]Magdalena!AG112</f>
        <v>0</v>
      </c>
      <c r="CI112" s="148">
        <f>+[1]Meta!Q112</f>
        <v>0</v>
      </c>
      <c r="CJ112" s="148">
        <f>+[1]Meta!R112</f>
        <v>0</v>
      </c>
      <c r="CK112" s="148">
        <f>+[1]Meta!AG112</f>
        <v>0</v>
      </c>
      <c r="CL112" s="148">
        <f>+[1]Nariño!Q112</f>
        <v>0</v>
      </c>
      <c r="CM112" s="148">
        <f>+[1]Nariño!R112</f>
        <v>0</v>
      </c>
      <c r="CN112" s="148">
        <f>+[1]Nariño!AG112</f>
        <v>0</v>
      </c>
      <c r="CO112" s="148">
        <f>+'[1]Norte de Santander'!Q112</f>
        <v>0</v>
      </c>
      <c r="CP112" s="148">
        <f>+'[1]Norte de Santander'!R112</f>
        <v>0</v>
      </c>
      <c r="CQ112" s="148">
        <f>+'[1]Norte de Santander'!AG112</f>
        <v>0</v>
      </c>
      <c r="CR112" s="148">
        <f>+[1]Putumayo!Q112</f>
        <v>0</v>
      </c>
      <c r="CS112" s="148">
        <f>+[1]Putumayo!R112</f>
        <v>0</v>
      </c>
      <c r="CT112" s="148">
        <f>+[1]Putumayo!AG112</f>
        <v>0</v>
      </c>
      <c r="CU112" s="148">
        <f>+[1]Quindio!Q112</f>
        <v>0</v>
      </c>
      <c r="CV112" s="148">
        <f>+[1]Quindio!R112</f>
        <v>0</v>
      </c>
      <c r="CW112" s="148">
        <f>+[1]Quindio!AG112</f>
        <v>0</v>
      </c>
      <c r="CX112" s="148">
        <f>+[1]Risaralda!Q112</f>
        <v>0</v>
      </c>
      <c r="CY112" s="148">
        <f>+[1]Risaralda!R112</f>
        <v>0</v>
      </c>
      <c r="CZ112" s="148">
        <f>+[1]Risaralda!AG112</f>
        <v>0</v>
      </c>
      <c r="DA112" s="148">
        <f>+'[1]San Anadrés'!Q112</f>
        <v>0</v>
      </c>
      <c r="DB112" s="148">
        <f>+'[1]San Anadrés'!R112</f>
        <v>0</v>
      </c>
      <c r="DC112" s="148">
        <f>+'[1]San Anadrés'!AG112</f>
        <v>0</v>
      </c>
      <c r="DD112" s="148">
        <f>+[1]Santander!Q112</f>
        <v>0</v>
      </c>
      <c r="DE112" s="148">
        <f>+[1]Santander!R112</f>
        <v>0</v>
      </c>
      <c r="DF112" s="148">
        <f>+[1]Santander!AG112</f>
        <v>0</v>
      </c>
      <c r="DG112" s="148">
        <f>+[1]Sucre!Q112</f>
        <v>0</v>
      </c>
      <c r="DH112" s="148">
        <f>+[1]Sucre!R112</f>
        <v>0</v>
      </c>
      <c r="DI112" s="148">
        <f>+[1]Sucre!AG112</f>
        <v>0</v>
      </c>
      <c r="DJ112" s="148">
        <f>+[1]Tolima!Q112</f>
        <v>0</v>
      </c>
      <c r="DK112" s="148">
        <f>+[1]Tolima!R112</f>
        <v>0</v>
      </c>
      <c r="DL112" s="148">
        <f>+[1]Tolima!AG112</f>
        <v>0</v>
      </c>
      <c r="DM112" s="148">
        <f>+'[1]Valle del Cauca'!Q112</f>
        <v>0</v>
      </c>
      <c r="DN112" s="148">
        <f>+'[1]Valle del Cauca'!R112</f>
        <v>0</v>
      </c>
      <c r="DO112" s="148">
        <f>+'[1]Valle del Cauca'!AG112</f>
        <v>0</v>
      </c>
      <c r="DP112" s="148">
        <f>+[1]Vaupés!Q112</f>
        <v>0</v>
      </c>
      <c r="DQ112" s="148">
        <f>+[1]Vaupés!R112</f>
        <v>0</v>
      </c>
      <c r="DR112" s="148">
        <f>+[1]Vaupés!AG112</f>
        <v>0</v>
      </c>
      <c r="DS112" s="148">
        <f>+[1]Vichada!Q112</f>
        <v>0</v>
      </c>
      <c r="DT112" s="148">
        <f>+[1]Vichada!R112</f>
        <v>0</v>
      </c>
      <c r="DU112" s="148">
        <f>+[1]Vichada!AG112</f>
        <v>0</v>
      </c>
    </row>
    <row r="113" spans="1:125" ht="45" hidden="1" x14ac:dyDescent="0.2">
      <c r="A113" s="198" t="s">
        <v>771</v>
      </c>
      <c r="B113" s="149" t="str">
        <f t="shared" si="37"/>
        <v>5-0-39-17</v>
      </c>
      <c r="C113" s="213" t="s">
        <v>1024</v>
      </c>
      <c r="D113" s="126" t="s">
        <v>55</v>
      </c>
      <c r="E113" s="192" t="s">
        <v>56</v>
      </c>
      <c r="F113" s="192" t="s">
        <v>1025</v>
      </c>
      <c r="G113" s="192" t="s">
        <v>1028</v>
      </c>
      <c r="H113" s="135" t="s">
        <v>1080</v>
      </c>
      <c r="I113" s="192" t="s">
        <v>1081</v>
      </c>
      <c r="J113" s="135">
        <v>100</v>
      </c>
      <c r="K113" s="223">
        <f>100/14</f>
        <v>7.1428571428571432</v>
      </c>
      <c r="L113" s="192" t="s">
        <v>1082</v>
      </c>
      <c r="M113" s="225">
        <v>0</v>
      </c>
      <c r="N113" s="224" t="s">
        <v>1083</v>
      </c>
      <c r="O113" s="224" t="s">
        <v>57</v>
      </c>
      <c r="P113" s="224" t="s">
        <v>59</v>
      </c>
      <c r="Q113" s="69">
        <f t="shared" si="46"/>
        <v>0</v>
      </c>
      <c r="R113" s="206">
        <f t="shared" si="51"/>
        <v>0</v>
      </c>
      <c r="S113" s="83" t="e">
        <f t="shared" si="39"/>
        <v>#DIV/0!</v>
      </c>
      <c r="T113" s="83">
        <f>+[1]Amazonas!S113+[1]Antioquia!S113+[1]Atantico!S113+[1]Arauca!S113+[1]Bolivar!S113+[1]Boyacá!S113+[1]Caldas!S113+[1]Caquetá!S113+[1]Casanare!S113+[1]Cauca!S113+[1]Cesar!S113+[1]Chocó!S113+[1]Córdoba!S113+[1]Cundinamarca!S113+[1]Guainía!S113+[1]Guaviare!S113+[1]Huila!S113+'[1]La Guajira'!S113+[1]Magdalena!S113+[1]Meta!S113+[1]Nariño!S113+'[1]Norte de Santander'!S113+[1]Putumayo!S113+[1]Quindio!S113+[1]Risaralda!S113+'[1]San Anadrés'!S113+[1]Santander!S113+[1]Sucre!S113+[1]Tolima!S113+'[1]Valle del Cauca'!S113+[1]Vaupés!S113+[1]Vichada!S113</f>
        <v>0</v>
      </c>
      <c r="U113" s="83">
        <f>+[1]Amazonas!T113+[1]Antioquia!T113+[1]Atantico!T113+[1]Arauca!T113+[1]Bolivar!T113+[1]Boyacá!T113+[1]Caldas!T113+[1]Caquetá!T113+[1]Casanare!T113+[1]Cauca!T113+[1]Cesar!T113+[1]Chocó!T113+[1]Córdoba!T113+[1]Cundinamarca!T113+[1]Guainía!T113+[1]Guaviare!T113+[1]Huila!T113+'[1]La Guajira'!T113+[1]Magdalena!T113+[1]Meta!T113+[1]Nariño!T113+'[1]Norte de Santander'!T113+[1]Putumayo!T113+[1]Quindio!T113+[1]Risaralda!T113+'[1]San Anadrés'!T113+[1]Santander!T113+[1]Sucre!T113+[1]Tolima!T113+'[1]Valle del Cauca'!T113+[1]Vaupés!T113+[1]Vichada!T113</f>
        <v>0</v>
      </c>
      <c r="V113" s="148">
        <f t="shared" si="52"/>
        <v>100</v>
      </c>
      <c r="W113" s="148">
        <f t="shared" si="53"/>
        <v>0</v>
      </c>
      <c r="X113" s="148">
        <f>+'[1]Oficinas Nacionales'!Q113</f>
        <v>100</v>
      </c>
      <c r="Y113" s="148">
        <f>+'[1]Oficinas Nacionales'!R113</f>
        <v>0</v>
      </c>
      <c r="Z113" s="148">
        <f>+'[1]Oficinas Nacionales'!AG113</f>
        <v>0</v>
      </c>
      <c r="AA113" s="148">
        <f t="shared" si="54"/>
        <v>0</v>
      </c>
      <c r="AB113" s="148">
        <f t="shared" si="54"/>
        <v>0</v>
      </c>
      <c r="AC113" s="148">
        <f t="shared" si="54"/>
        <v>0</v>
      </c>
      <c r="AD113" s="148">
        <f>+[1]Amazonas!Q113</f>
        <v>0</v>
      </c>
      <c r="AE113" s="148">
        <f>+[1]Amazonas!R113</f>
        <v>0</v>
      </c>
      <c r="AF113" s="148">
        <f>+[1]Amazonas!AG113</f>
        <v>0</v>
      </c>
      <c r="AG113" s="148">
        <f>+[1]Antioquia!Q113</f>
        <v>0</v>
      </c>
      <c r="AH113" s="148">
        <f>+[1]Antioquia!R113</f>
        <v>0</v>
      </c>
      <c r="AI113" s="148">
        <f>+[1]Antioquia!AG113</f>
        <v>0</v>
      </c>
      <c r="AJ113" s="148">
        <f>+[1]Atantico!Q113</f>
        <v>0</v>
      </c>
      <c r="AK113" s="148">
        <f>+[1]Atantico!R113</f>
        <v>0</v>
      </c>
      <c r="AL113" s="148">
        <f>+[1]Atantico!AG113</f>
        <v>0</v>
      </c>
      <c r="AM113" s="148">
        <f>+[1]Arauca!Q113</f>
        <v>0</v>
      </c>
      <c r="AN113" s="148">
        <f>+[1]Arauca!R113</f>
        <v>0</v>
      </c>
      <c r="AO113" s="148">
        <f>+[1]Arauca!AG113</f>
        <v>0</v>
      </c>
      <c r="AP113" s="148">
        <f>+[1]Bolivar!Q113</f>
        <v>0</v>
      </c>
      <c r="AQ113" s="148">
        <f>+[1]Bolivar!R113</f>
        <v>0</v>
      </c>
      <c r="AR113" s="148">
        <f>+[1]Bolivar!AG113</f>
        <v>0</v>
      </c>
      <c r="AS113" s="148">
        <f>+[1]Boyacá!Q113</f>
        <v>0</v>
      </c>
      <c r="AT113" s="148">
        <f>+[1]Boyacá!R113</f>
        <v>0</v>
      </c>
      <c r="AU113" s="148">
        <f>+[1]Boyacá!AG113</f>
        <v>0</v>
      </c>
      <c r="AV113" s="148">
        <f>+[1]Caldas!Q113</f>
        <v>0</v>
      </c>
      <c r="AW113" s="148">
        <f>+[1]Caldas!R113</f>
        <v>0</v>
      </c>
      <c r="AX113" s="148">
        <f>+[1]Caldas!AG113</f>
        <v>0</v>
      </c>
      <c r="AY113" s="148">
        <f>+[1]Caquetá!Q113</f>
        <v>0</v>
      </c>
      <c r="AZ113" s="148">
        <f>+[1]Caquetá!R113</f>
        <v>0</v>
      </c>
      <c r="BA113" s="148">
        <f>+[1]Caquetá!AG113</f>
        <v>0</v>
      </c>
      <c r="BB113" s="148">
        <f>+[1]Casanare!Q113</f>
        <v>0</v>
      </c>
      <c r="BC113" s="148">
        <f>+[1]Casanare!R113</f>
        <v>0</v>
      </c>
      <c r="BD113" s="148">
        <f>+[1]Casanare!AG113</f>
        <v>0</v>
      </c>
      <c r="BE113" s="148">
        <f>+[1]Cauca!Q113</f>
        <v>0</v>
      </c>
      <c r="BF113" s="148">
        <f>+[1]Cauca!R113</f>
        <v>0</v>
      </c>
      <c r="BG113" s="148">
        <f>+[1]Cauca!AG113</f>
        <v>0</v>
      </c>
      <c r="BH113" s="148">
        <f>+[1]Cesar!Q113</f>
        <v>0</v>
      </c>
      <c r="BI113" s="148">
        <f>+[1]Cesar!R113</f>
        <v>0</v>
      </c>
      <c r="BJ113" s="148">
        <f>+[1]Cesar!AG113</f>
        <v>0</v>
      </c>
      <c r="BK113" s="148">
        <f>+[1]Chocó!Q113</f>
        <v>0</v>
      </c>
      <c r="BL113" s="148">
        <f>+[1]Chocó!R113</f>
        <v>0</v>
      </c>
      <c r="BM113" s="148">
        <f>+[1]Chocó!AG113</f>
        <v>0</v>
      </c>
      <c r="BN113" s="148">
        <f>+[1]Córdoba!Q113</f>
        <v>0</v>
      </c>
      <c r="BO113" s="148">
        <f>+[1]Córdoba!R113</f>
        <v>0</v>
      </c>
      <c r="BP113" s="148">
        <f>+[1]Córdoba!AG113</f>
        <v>0</v>
      </c>
      <c r="BQ113" s="148">
        <f>+[1]Cundinamarca!Q113</f>
        <v>0</v>
      </c>
      <c r="BR113" s="148">
        <f>+[1]Cundinamarca!R113</f>
        <v>0</v>
      </c>
      <c r="BS113" s="148">
        <f>+[1]Cundinamarca!AG113</f>
        <v>0</v>
      </c>
      <c r="BT113" s="148">
        <f>+[1]Guainía!Q113</f>
        <v>0</v>
      </c>
      <c r="BU113" s="148">
        <f>+[1]Guainía!R113</f>
        <v>0</v>
      </c>
      <c r="BV113" s="148">
        <f>+[1]Guainía!AG113</f>
        <v>0</v>
      </c>
      <c r="BW113" s="148">
        <f>+[1]Guaviare!Q113</f>
        <v>0</v>
      </c>
      <c r="BX113" s="148">
        <f>+[1]Guaviare!R113</f>
        <v>0</v>
      </c>
      <c r="BY113" s="148">
        <f>+[1]Guaviare!AG113</f>
        <v>0</v>
      </c>
      <c r="BZ113" s="148">
        <f>+[1]Huila!Q113</f>
        <v>0</v>
      </c>
      <c r="CA113" s="148">
        <f>+[1]Huila!R113</f>
        <v>0</v>
      </c>
      <c r="CB113" s="148">
        <f>+[1]Huila!AG113</f>
        <v>0</v>
      </c>
      <c r="CC113" s="148">
        <f>+'[1]La Guajira'!Q113</f>
        <v>0</v>
      </c>
      <c r="CD113" s="148">
        <f>+'[1]La Guajira'!R113</f>
        <v>0</v>
      </c>
      <c r="CE113" s="148">
        <f>+'[1]La Guajira'!AG113</f>
        <v>0</v>
      </c>
      <c r="CF113" s="148">
        <f>+[1]Magdalena!Q113</f>
        <v>0</v>
      </c>
      <c r="CG113" s="148">
        <f>+[1]Magdalena!R113</f>
        <v>0</v>
      </c>
      <c r="CH113" s="148">
        <f>+[1]Magdalena!AG113</f>
        <v>0</v>
      </c>
      <c r="CI113" s="148">
        <f>+[1]Meta!Q113</f>
        <v>0</v>
      </c>
      <c r="CJ113" s="148">
        <f>+[1]Meta!R113</f>
        <v>0</v>
      </c>
      <c r="CK113" s="148">
        <f>+[1]Meta!AG113</f>
        <v>0</v>
      </c>
      <c r="CL113" s="148">
        <f>+[1]Nariño!Q113</f>
        <v>0</v>
      </c>
      <c r="CM113" s="148">
        <f>+[1]Nariño!R113</f>
        <v>0</v>
      </c>
      <c r="CN113" s="148">
        <f>+[1]Nariño!AG113</f>
        <v>0</v>
      </c>
      <c r="CO113" s="148">
        <f>+'[1]Norte de Santander'!Q113</f>
        <v>0</v>
      </c>
      <c r="CP113" s="148">
        <f>+'[1]Norte de Santander'!R113</f>
        <v>0</v>
      </c>
      <c r="CQ113" s="148">
        <f>+'[1]Norte de Santander'!AG113</f>
        <v>0</v>
      </c>
      <c r="CR113" s="148">
        <f>+[1]Putumayo!Q113</f>
        <v>0</v>
      </c>
      <c r="CS113" s="148">
        <f>+[1]Putumayo!R113</f>
        <v>0</v>
      </c>
      <c r="CT113" s="148">
        <f>+[1]Putumayo!AG113</f>
        <v>0</v>
      </c>
      <c r="CU113" s="148">
        <f>+[1]Quindio!Q113</f>
        <v>0</v>
      </c>
      <c r="CV113" s="148">
        <f>+[1]Quindio!R113</f>
        <v>0</v>
      </c>
      <c r="CW113" s="148">
        <f>+[1]Quindio!AG113</f>
        <v>0</v>
      </c>
      <c r="CX113" s="148">
        <f>+[1]Risaralda!Q113</f>
        <v>0</v>
      </c>
      <c r="CY113" s="148">
        <f>+[1]Risaralda!R113</f>
        <v>0</v>
      </c>
      <c r="CZ113" s="148">
        <f>+[1]Risaralda!AG113</f>
        <v>0</v>
      </c>
      <c r="DA113" s="148">
        <f>+'[1]San Anadrés'!Q113</f>
        <v>0</v>
      </c>
      <c r="DB113" s="148">
        <f>+'[1]San Anadrés'!R113</f>
        <v>0</v>
      </c>
      <c r="DC113" s="148">
        <f>+'[1]San Anadrés'!AG113</f>
        <v>0</v>
      </c>
      <c r="DD113" s="148">
        <f>+[1]Santander!Q113</f>
        <v>0</v>
      </c>
      <c r="DE113" s="148">
        <f>+[1]Santander!R113</f>
        <v>0</v>
      </c>
      <c r="DF113" s="148">
        <f>+[1]Santander!AG113</f>
        <v>0</v>
      </c>
      <c r="DG113" s="148">
        <f>+[1]Sucre!Q113</f>
        <v>0</v>
      </c>
      <c r="DH113" s="148">
        <f>+[1]Sucre!R113</f>
        <v>0</v>
      </c>
      <c r="DI113" s="148">
        <f>+[1]Sucre!AG113</f>
        <v>0</v>
      </c>
      <c r="DJ113" s="148">
        <f>+[1]Tolima!Q113</f>
        <v>0</v>
      </c>
      <c r="DK113" s="148">
        <f>+[1]Tolima!R113</f>
        <v>0</v>
      </c>
      <c r="DL113" s="148">
        <f>+[1]Tolima!AG113</f>
        <v>0</v>
      </c>
      <c r="DM113" s="148">
        <f>+'[1]Valle del Cauca'!Q113</f>
        <v>0</v>
      </c>
      <c r="DN113" s="148">
        <f>+'[1]Valle del Cauca'!R113</f>
        <v>0</v>
      </c>
      <c r="DO113" s="148">
        <f>+'[1]Valle del Cauca'!AG113</f>
        <v>0</v>
      </c>
      <c r="DP113" s="148">
        <f>+[1]Vaupés!Q113</f>
        <v>0</v>
      </c>
      <c r="DQ113" s="148">
        <f>+[1]Vaupés!R113</f>
        <v>0</v>
      </c>
      <c r="DR113" s="148">
        <f>+[1]Vaupés!AG113</f>
        <v>0</v>
      </c>
      <c r="DS113" s="148">
        <f>+[1]Vichada!Q113</f>
        <v>0</v>
      </c>
      <c r="DT113" s="148">
        <f>+[1]Vichada!R113</f>
        <v>0</v>
      </c>
      <c r="DU113" s="148">
        <f>+[1]Vichada!AG113</f>
        <v>0</v>
      </c>
    </row>
    <row r="114" spans="1:125" ht="45" hidden="1" x14ac:dyDescent="0.2">
      <c r="A114" s="198" t="s">
        <v>771</v>
      </c>
      <c r="B114" s="199" t="str">
        <f t="shared" si="37"/>
        <v>5-0-40</v>
      </c>
      <c r="C114" s="142" t="s">
        <v>1024</v>
      </c>
      <c r="D114" s="10" t="s">
        <v>55</v>
      </c>
      <c r="E114" s="10" t="s">
        <v>56</v>
      </c>
      <c r="F114" s="12" t="s">
        <v>1084</v>
      </c>
      <c r="G114" s="12" t="s">
        <v>1063</v>
      </c>
      <c r="H114" s="120" t="s">
        <v>1085</v>
      </c>
      <c r="I114" s="146" t="s">
        <v>9</v>
      </c>
      <c r="J114" s="4"/>
      <c r="K114" s="4">
        <f>SUM(K115:K120)</f>
        <v>100.00000000000001</v>
      </c>
      <c r="L114" s="146">
        <v>0</v>
      </c>
      <c r="M114" s="4">
        <v>0</v>
      </c>
      <c r="N114" s="146"/>
      <c r="O114" s="220"/>
      <c r="P114" s="220"/>
      <c r="Q114" s="143"/>
      <c r="R114" s="201">
        <f>SUM(R115:R120)</f>
        <v>0</v>
      </c>
      <c r="S114" s="147"/>
      <c r="T114" s="147"/>
      <c r="U114" s="147"/>
      <c r="V114" s="136"/>
      <c r="W114" s="136"/>
      <c r="X114" s="147"/>
      <c r="Y114" s="147"/>
      <c r="Z114" s="147"/>
      <c r="AA114" s="221"/>
      <c r="AB114" s="221">
        <f t="shared" si="54"/>
        <v>0</v>
      </c>
      <c r="AC114" s="221"/>
      <c r="AD114" s="221"/>
      <c r="AE114" s="221"/>
      <c r="AF114" s="221"/>
      <c r="AG114" s="221"/>
      <c r="AH114" s="221"/>
      <c r="AI114" s="221"/>
      <c r="AJ114" s="221"/>
      <c r="AK114" s="221"/>
      <c r="AL114" s="221"/>
      <c r="AM114" s="221"/>
      <c r="AN114" s="221"/>
      <c r="AO114" s="221"/>
      <c r="AP114" s="221"/>
      <c r="AQ114" s="221"/>
      <c r="AR114" s="221"/>
      <c r="AS114" s="221"/>
      <c r="AT114" s="221"/>
      <c r="AU114" s="221"/>
      <c r="AV114" s="221"/>
      <c r="AW114" s="221"/>
      <c r="AX114" s="221"/>
      <c r="AY114" s="221"/>
      <c r="AZ114" s="221"/>
      <c r="BA114" s="221"/>
      <c r="BB114" s="222"/>
      <c r="BC114" s="222"/>
      <c r="BD114" s="221"/>
      <c r="BE114" s="222"/>
      <c r="BF114" s="222"/>
      <c r="BG114" s="221"/>
      <c r="BH114" s="222"/>
      <c r="BI114" s="222"/>
      <c r="BJ114" s="221"/>
      <c r="BK114" s="222"/>
      <c r="BL114" s="222"/>
      <c r="BM114" s="221"/>
      <c r="BN114" s="221"/>
      <c r="BO114" s="221"/>
      <c r="BP114" s="221"/>
      <c r="BQ114" s="222"/>
      <c r="BR114" s="222"/>
      <c r="BS114" s="221"/>
      <c r="BT114" s="221"/>
      <c r="BU114" s="221"/>
      <c r="BV114" s="221"/>
      <c r="BW114" s="221"/>
      <c r="BX114" s="221"/>
      <c r="BY114" s="221"/>
      <c r="BZ114" s="222"/>
      <c r="CA114" s="222"/>
      <c r="CB114" s="221"/>
      <c r="CC114" s="222"/>
      <c r="CD114" s="222"/>
      <c r="CE114" s="221"/>
      <c r="CF114" s="222"/>
      <c r="CG114" s="222"/>
      <c r="CH114" s="221"/>
      <c r="CI114" s="222"/>
      <c r="CJ114" s="222"/>
      <c r="CK114" s="221"/>
      <c r="CL114" s="222"/>
      <c r="CM114" s="222"/>
      <c r="CN114" s="221"/>
      <c r="CO114" s="221"/>
      <c r="CP114" s="221"/>
      <c r="CQ114" s="221"/>
      <c r="CR114" s="222"/>
      <c r="CS114" s="222"/>
      <c r="CT114" s="221"/>
      <c r="CU114" s="222"/>
      <c r="CV114" s="222"/>
      <c r="CW114" s="221"/>
      <c r="CX114" s="222"/>
      <c r="CY114" s="222"/>
      <c r="CZ114" s="221"/>
      <c r="DA114" s="222"/>
      <c r="DB114" s="222"/>
      <c r="DC114" s="221"/>
      <c r="DD114" s="222"/>
      <c r="DE114" s="222"/>
      <c r="DF114" s="221"/>
      <c r="DG114" s="222"/>
      <c r="DH114" s="222"/>
      <c r="DI114" s="221"/>
      <c r="DJ114" s="221"/>
      <c r="DK114" s="221"/>
      <c r="DL114" s="221"/>
      <c r="DM114" s="222"/>
      <c r="DN114" s="222"/>
      <c r="DO114" s="221"/>
      <c r="DP114" s="222"/>
      <c r="DQ114" s="222"/>
      <c r="DR114" s="221"/>
      <c r="DS114" s="222"/>
      <c r="DT114" s="222"/>
      <c r="DU114" s="221"/>
    </row>
    <row r="115" spans="1:125" ht="45" hidden="1" x14ac:dyDescent="0.2">
      <c r="A115" s="198" t="s">
        <v>771</v>
      </c>
      <c r="B115" s="149" t="str">
        <f t="shared" si="37"/>
        <v>5-0-40-1</v>
      </c>
      <c r="C115" s="213" t="s">
        <v>1024</v>
      </c>
      <c r="D115" s="126" t="s">
        <v>55</v>
      </c>
      <c r="E115" s="192" t="s">
        <v>56</v>
      </c>
      <c r="F115" s="192" t="s">
        <v>1084</v>
      </c>
      <c r="G115" s="192" t="s">
        <v>1028</v>
      </c>
      <c r="H115" s="135" t="s">
        <v>1086</v>
      </c>
      <c r="I115" s="192" t="s">
        <v>1087</v>
      </c>
      <c r="J115" s="135">
        <v>11</v>
      </c>
      <c r="K115" s="223">
        <f>100/6</f>
        <v>16.666666666666668</v>
      </c>
      <c r="L115" s="192" t="s">
        <v>1088</v>
      </c>
      <c r="M115" s="225">
        <v>12</v>
      </c>
      <c r="N115" s="216" t="s">
        <v>1089</v>
      </c>
      <c r="O115" s="224" t="s">
        <v>58</v>
      </c>
      <c r="P115" s="150" t="s">
        <v>60</v>
      </c>
      <c r="Q115" s="69">
        <f t="shared" si="46"/>
        <v>0</v>
      </c>
      <c r="R115" s="206">
        <f t="shared" ref="R115:R120" si="56">+(Q115*K115)/100</f>
        <v>0</v>
      </c>
      <c r="S115" s="83" t="e">
        <f t="shared" si="39"/>
        <v>#DIV/0!</v>
      </c>
      <c r="T115" s="83">
        <f>+[1]Amazonas!S115+[1]Antioquia!S115+[1]Atantico!S115+[1]Arauca!S115+[1]Bolivar!S115+[1]Boyacá!S115+[1]Caldas!S115+[1]Caquetá!S115+[1]Casanare!S115+[1]Cauca!S115+[1]Cesar!S115+[1]Chocó!S115+[1]Córdoba!S115+[1]Cundinamarca!S115+[1]Guainía!S115+[1]Guaviare!S115+[1]Huila!S115+'[1]La Guajira'!S115+[1]Magdalena!S115+[1]Meta!S115+[1]Nariño!S115+'[1]Norte de Santander'!S115+[1]Putumayo!S115+[1]Quindio!S115+[1]Risaralda!S115+'[1]San Anadrés'!S115+[1]Santander!S115+[1]Sucre!S115+[1]Tolima!S115+'[1]Valle del Cauca'!S115+[1]Vaupés!S115+[1]Vichada!S115</f>
        <v>0</v>
      </c>
      <c r="U115" s="83">
        <f>+[1]Amazonas!T115+[1]Antioquia!T115+[1]Atantico!T115+[1]Arauca!T115+[1]Bolivar!T115+[1]Boyacá!T115+[1]Caldas!T115+[1]Caquetá!T115+[1]Casanare!T115+[1]Cauca!T115+[1]Cesar!T115+[1]Chocó!T115+[1]Córdoba!T115+[1]Cundinamarca!T115+[1]Guainía!T115+[1]Guaviare!T115+[1]Huila!T115+'[1]La Guajira'!T115+[1]Magdalena!T115+[1]Meta!T115+[1]Nariño!T115+'[1]Norte de Santander'!T115+[1]Putumayo!T115+[1]Quindio!T115+[1]Risaralda!T115+'[1]San Anadrés'!T115+[1]Santander!T115+[1]Sucre!T115+[1]Tolima!T115+'[1]Valle del Cauca'!T115+[1]Vaupés!T115+[1]Vichada!T115</f>
        <v>0</v>
      </c>
      <c r="V115" s="148">
        <f t="shared" ref="V115:V120" si="57">X115+AA115</f>
        <v>11</v>
      </c>
      <c r="W115" s="148">
        <f t="shared" ref="W115:W120" si="58">Z115+AC115</f>
        <v>0</v>
      </c>
      <c r="X115" s="148">
        <f>+'[1]Oficinas Nacionales'!Q115</f>
        <v>11</v>
      </c>
      <c r="Y115" s="148">
        <f>+'[1]Oficinas Nacionales'!R115</f>
        <v>0</v>
      </c>
      <c r="Z115" s="148">
        <f>+'[1]Oficinas Nacionales'!AG115</f>
        <v>0</v>
      </c>
      <c r="AA115" s="148">
        <f t="shared" ref="AA115:AC130" si="59">+AD115+AG115+AJ115+AM115+AP115+AS115+AV115+AY115+BB115+BE115+BH115+BK115+BN115+BQ115+BT115+BW115+BZ115+CC115+CF115+CI115+CL115+CO115+CR115+CU115+CX115+DA115+DD115+DG115+DJ115+DM115+DP115+DS115</f>
        <v>0</v>
      </c>
      <c r="AB115" s="148">
        <f t="shared" si="54"/>
        <v>0</v>
      </c>
      <c r="AC115" s="148">
        <f t="shared" si="54"/>
        <v>0</v>
      </c>
      <c r="AD115" s="148">
        <f>+[1]Amazonas!Q115</f>
        <v>0</v>
      </c>
      <c r="AE115" s="148">
        <f>+[1]Amazonas!R115</f>
        <v>0</v>
      </c>
      <c r="AF115" s="148">
        <f>+[1]Amazonas!AG115</f>
        <v>0</v>
      </c>
      <c r="AG115" s="148">
        <f>+[1]Antioquia!Q115</f>
        <v>0</v>
      </c>
      <c r="AH115" s="148">
        <f>+[1]Antioquia!R115</f>
        <v>0</v>
      </c>
      <c r="AI115" s="148">
        <f>+[1]Antioquia!AG115</f>
        <v>0</v>
      </c>
      <c r="AJ115" s="148">
        <f>+[1]Atantico!Q115</f>
        <v>0</v>
      </c>
      <c r="AK115" s="148">
        <f>+[1]Atantico!R115</f>
        <v>0</v>
      </c>
      <c r="AL115" s="148">
        <f>+[1]Atantico!AG115</f>
        <v>0</v>
      </c>
      <c r="AM115" s="148">
        <f>+[1]Arauca!Q115</f>
        <v>0</v>
      </c>
      <c r="AN115" s="148">
        <f>+[1]Arauca!R115</f>
        <v>0</v>
      </c>
      <c r="AO115" s="148">
        <f>+[1]Arauca!AG115</f>
        <v>0</v>
      </c>
      <c r="AP115" s="148">
        <f>+[1]Bolivar!Q115</f>
        <v>0</v>
      </c>
      <c r="AQ115" s="148">
        <f>+[1]Bolivar!R115</f>
        <v>0</v>
      </c>
      <c r="AR115" s="148">
        <f>+[1]Bolivar!AG115</f>
        <v>0</v>
      </c>
      <c r="AS115" s="148">
        <f>+[1]Boyacá!Q115</f>
        <v>0</v>
      </c>
      <c r="AT115" s="148">
        <f>+[1]Boyacá!R115</f>
        <v>0</v>
      </c>
      <c r="AU115" s="148">
        <f>+[1]Boyacá!AG115</f>
        <v>0</v>
      </c>
      <c r="AV115" s="148">
        <f>+[1]Caldas!Q115</f>
        <v>0</v>
      </c>
      <c r="AW115" s="148">
        <f>+[1]Caldas!R115</f>
        <v>0</v>
      </c>
      <c r="AX115" s="148">
        <f>+[1]Caldas!AG115</f>
        <v>0</v>
      </c>
      <c r="AY115" s="148">
        <f>+[1]Caquetá!Q115</f>
        <v>0</v>
      </c>
      <c r="AZ115" s="148">
        <f>+[1]Caquetá!R115</f>
        <v>0</v>
      </c>
      <c r="BA115" s="148">
        <f>+[1]Caquetá!AG115</f>
        <v>0</v>
      </c>
      <c r="BB115" s="148">
        <f>+[1]Casanare!Q115</f>
        <v>0</v>
      </c>
      <c r="BC115" s="148">
        <f>+[1]Casanare!R115</f>
        <v>0</v>
      </c>
      <c r="BD115" s="148">
        <f>+[1]Casanare!AG115</f>
        <v>0</v>
      </c>
      <c r="BE115" s="148">
        <f>+[1]Cauca!Q115</f>
        <v>0</v>
      </c>
      <c r="BF115" s="148">
        <f>+[1]Cauca!R115</f>
        <v>0</v>
      </c>
      <c r="BG115" s="148">
        <f>+[1]Cauca!AG115</f>
        <v>0</v>
      </c>
      <c r="BH115" s="148">
        <f>+[1]Cesar!Q115</f>
        <v>0</v>
      </c>
      <c r="BI115" s="148">
        <f>+[1]Cesar!R115</f>
        <v>0</v>
      </c>
      <c r="BJ115" s="148">
        <f>+[1]Cesar!AG115</f>
        <v>0</v>
      </c>
      <c r="BK115" s="148">
        <f>+[1]Chocó!Q115</f>
        <v>0</v>
      </c>
      <c r="BL115" s="148">
        <f>+[1]Chocó!R115</f>
        <v>0</v>
      </c>
      <c r="BM115" s="148">
        <f>+[1]Chocó!AG115</f>
        <v>0</v>
      </c>
      <c r="BN115" s="148">
        <f>+[1]Córdoba!Q115</f>
        <v>0</v>
      </c>
      <c r="BO115" s="148">
        <f>+[1]Córdoba!R115</f>
        <v>0</v>
      </c>
      <c r="BP115" s="148">
        <f>+[1]Córdoba!AG115</f>
        <v>0</v>
      </c>
      <c r="BQ115" s="148">
        <f>+[1]Cundinamarca!Q115</f>
        <v>0</v>
      </c>
      <c r="BR115" s="148">
        <f>+[1]Cundinamarca!R115</f>
        <v>0</v>
      </c>
      <c r="BS115" s="148">
        <f>+[1]Cundinamarca!AG115</f>
        <v>0</v>
      </c>
      <c r="BT115" s="148">
        <f>+[1]Guainía!Q115</f>
        <v>0</v>
      </c>
      <c r="BU115" s="148">
        <f>+[1]Guainía!R115</f>
        <v>0</v>
      </c>
      <c r="BV115" s="148">
        <f>+[1]Guainía!AG115</f>
        <v>0</v>
      </c>
      <c r="BW115" s="148">
        <f>+[1]Guaviare!Q115</f>
        <v>0</v>
      </c>
      <c r="BX115" s="148">
        <f>+[1]Guaviare!R115</f>
        <v>0</v>
      </c>
      <c r="BY115" s="148">
        <f>+[1]Guaviare!AG115</f>
        <v>0</v>
      </c>
      <c r="BZ115" s="148">
        <f>+[1]Huila!Q115</f>
        <v>0</v>
      </c>
      <c r="CA115" s="148">
        <f>+[1]Huila!R115</f>
        <v>0</v>
      </c>
      <c r="CB115" s="148">
        <f>+[1]Huila!AG115</f>
        <v>0</v>
      </c>
      <c r="CC115" s="148">
        <f>+'[1]La Guajira'!Q115</f>
        <v>0</v>
      </c>
      <c r="CD115" s="148">
        <f>+'[1]La Guajira'!R115</f>
        <v>0</v>
      </c>
      <c r="CE115" s="148">
        <f>+'[1]La Guajira'!AG115</f>
        <v>0</v>
      </c>
      <c r="CF115" s="148">
        <f>+[1]Magdalena!Q115</f>
        <v>0</v>
      </c>
      <c r="CG115" s="148">
        <f>+[1]Magdalena!R115</f>
        <v>0</v>
      </c>
      <c r="CH115" s="148">
        <f>+[1]Magdalena!AG115</f>
        <v>0</v>
      </c>
      <c r="CI115" s="148">
        <f>+[1]Meta!Q115</f>
        <v>0</v>
      </c>
      <c r="CJ115" s="148">
        <f>+[1]Meta!R115</f>
        <v>0</v>
      </c>
      <c r="CK115" s="148">
        <f>+[1]Meta!AG115</f>
        <v>0</v>
      </c>
      <c r="CL115" s="148">
        <f>+[1]Nariño!Q115</f>
        <v>0</v>
      </c>
      <c r="CM115" s="148">
        <f>+[1]Nariño!R115</f>
        <v>0</v>
      </c>
      <c r="CN115" s="148">
        <f>+[1]Nariño!AG115</f>
        <v>0</v>
      </c>
      <c r="CO115" s="148">
        <f>+'[1]Norte de Santander'!Q115</f>
        <v>0</v>
      </c>
      <c r="CP115" s="148">
        <f>+'[1]Norte de Santander'!R115</f>
        <v>0</v>
      </c>
      <c r="CQ115" s="148">
        <f>+'[1]Norte de Santander'!AG115</f>
        <v>0</v>
      </c>
      <c r="CR115" s="148">
        <f>+[1]Putumayo!Q115</f>
        <v>0</v>
      </c>
      <c r="CS115" s="148">
        <f>+[1]Putumayo!R115</f>
        <v>0</v>
      </c>
      <c r="CT115" s="148">
        <f>+[1]Putumayo!AG115</f>
        <v>0</v>
      </c>
      <c r="CU115" s="148">
        <f>+[1]Quindio!Q115</f>
        <v>0</v>
      </c>
      <c r="CV115" s="148">
        <f>+[1]Quindio!R115</f>
        <v>0</v>
      </c>
      <c r="CW115" s="148">
        <f>+[1]Quindio!AG115</f>
        <v>0</v>
      </c>
      <c r="CX115" s="148">
        <f>+[1]Risaralda!Q115</f>
        <v>0</v>
      </c>
      <c r="CY115" s="148">
        <f>+[1]Risaralda!R115</f>
        <v>0</v>
      </c>
      <c r="CZ115" s="148">
        <f>+[1]Risaralda!AG115</f>
        <v>0</v>
      </c>
      <c r="DA115" s="148">
        <f>+'[1]San Anadrés'!Q115</f>
        <v>0</v>
      </c>
      <c r="DB115" s="148">
        <f>+'[1]San Anadrés'!R115</f>
        <v>0</v>
      </c>
      <c r="DC115" s="148">
        <f>+'[1]San Anadrés'!AG115</f>
        <v>0</v>
      </c>
      <c r="DD115" s="148">
        <f>+[1]Santander!Q115</f>
        <v>0</v>
      </c>
      <c r="DE115" s="148">
        <f>+[1]Santander!R115</f>
        <v>0</v>
      </c>
      <c r="DF115" s="148">
        <f>+[1]Santander!AG115</f>
        <v>0</v>
      </c>
      <c r="DG115" s="148">
        <f>+[1]Sucre!Q115</f>
        <v>0</v>
      </c>
      <c r="DH115" s="148">
        <f>+[1]Sucre!R115</f>
        <v>0</v>
      </c>
      <c r="DI115" s="148">
        <f>+[1]Sucre!AG115</f>
        <v>0</v>
      </c>
      <c r="DJ115" s="148">
        <f>+[1]Tolima!Q115</f>
        <v>0</v>
      </c>
      <c r="DK115" s="148">
        <f>+[1]Tolima!R115</f>
        <v>0</v>
      </c>
      <c r="DL115" s="148">
        <f>+[1]Tolima!AG115</f>
        <v>0</v>
      </c>
      <c r="DM115" s="148">
        <f>+'[1]Valle del Cauca'!Q115</f>
        <v>0</v>
      </c>
      <c r="DN115" s="148">
        <f>+'[1]Valle del Cauca'!R115</f>
        <v>0</v>
      </c>
      <c r="DO115" s="148">
        <f>+'[1]Valle del Cauca'!AG115</f>
        <v>0</v>
      </c>
      <c r="DP115" s="148">
        <f>+[1]Vaupés!Q115</f>
        <v>0</v>
      </c>
      <c r="DQ115" s="148">
        <f>+[1]Vaupés!R115</f>
        <v>0</v>
      </c>
      <c r="DR115" s="148">
        <f>+[1]Vaupés!AG115</f>
        <v>0</v>
      </c>
      <c r="DS115" s="148">
        <f>+[1]Vichada!Q115</f>
        <v>0</v>
      </c>
      <c r="DT115" s="148">
        <f>+[1]Vichada!R115</f>
        <v>0</v>
      </c>
      <c r="DU115" s="148">
        <f>+[1]Vichada!AG115</f>
        <v>0</v>
      </c>
    </row>
    <row r="116" spans="1:125" ht="45" hidden="1" x14ac:dyDescent="0.2">
      <c r="A116" s="198" t="s">
        <v>771</v>
      </c>
      <c r="B116" s="149" t="str">
        <f t="shared" si="37"/>
        <v>5-0-40-2</v>
      </c>
      <c r="C116" s="213" t="s">
        <v>1024</v>
      </c>
      <c r="D116" s="126" t="s">
        <v>55</v>
      </c>
      <c r="E116" s="192" t="s">
        <v>56</v>
      </c>
      <c r="F116" s="192" t="s">
        <v>1084</v>
      </c>
      <c r="G116" s="192" t="s">
        <v>1028</v>
      </c>
      <c r="H116" s="135" t="s">
        <v>1090</v>
      </c>
      <c r="I116" s="192" t="s">
        <v>1091</v>
      </c>
      <c r="J116" s="135">
        <v>12</v>
      </c>
      <c r="K116" s="223">
        <f t="shared" ref="K116:K120" si="60">100/6</f>
        <v>16.666666666666668</v>
      </c>
      <c r="L116" s="192" t="s">
        <v>1092</v>
      </c>
      <c r="M116" s="225">
        <v>12</v>
      </c>
      <c r="N116" s="216" t="s">
        <v>1093</v>
      </c>
      <c r="O116" s="224" t="s">
        <v>58</v>
      </c>
      <c r="P116" s="150" t="s">
        <v>60</v>
      </c>
      <c r="Q116" s="69">
        <f t="shared" si="46"/>
        <v>0</v>
      </c>
      <c r="R116" s="206">
        <f t="shared" si="56"/>
        <v>0</v>
      </c>
      <c r="S116" s="83" t="e">
        <f t="shared" si="39"/>
        <v>#DIV/0!</v>
      </c>
      <c r="T116" s="83">
        <f>+[1]Amazonas!S116+[1]Antioquia!S116+[1]Atantico!S116+[1]Arauca!S116+[1]Bolivar!S116+[1]Boyacá!S116+[1]Caldas!S116+[1]Caquetá!S116+[1]Casanare!S116+[1]Cauca!S116+[1]Cesar!S116+[1]Chocó!S116+[1]Córdoba!S116+[1]Cundinamarca!S116+[1]Guainía!S116+[1]Guaviare!S116+[1]Huila!S116+'[1]La Guajira'!S116+[1]Magdalena!S116+[1]Meta!S116+[1]Nariño!S116+'[1]Norte de Santander'!S116+[1]Putumayo!S116+[1]Quindio!S116+[1]Risaralda!S116+'[1]San Anadrés'!S116+[1]Santander!S116+[1]Sucre!S116+[1]Tolima!S116+'[1]Valle del Cauca'!S116+[1]Vaupés!S116+[1]Vichada!S116</f>
        <v>0</v>
      </c>
      <c r="U116" s="83">
        <f>+[1]Amazonas!T116+[1]Antioquia!T116+[1]Atantico!T116+[1]Arauca!T116+[1]Bolivar!T116+[1]Boyacá!T116+[1]Caldas!T116+[1]Caquetá!T116+[1]Casanare!T116+[1]Cauca!T116+[1]Cesar!T116+[1]Chocó!T116+[1]Córdoba!T116+[1]Cundinamarca!T116+[1]Guainía!T116+[1]Guaviare!T116+[1]Huila!T116+'[1]La Guajira'!T116+[1]Magdalena!T116+[1]Meta!T116+[1]Nariño!T116+'[1]Norte de Santander'!T116+[1]Putumayo!T116+[1]Quindio!T116+[1]Risaralda!T116+'[1]San Anadrés'!T116+[1]Santander!T116+[1]Sucre!T116+[1]Tolima!T116+'[1]Valle del Cauca'!T116+[1]Vaupés!T116+[1]Vichada!T116</f>
        <v>0</v>
      </c>
      <c r="V116" s="148">
        <f t="shared" si="57"/>
        <v>12</v>
      </c>
      <c r="W116" s="148">
        <f t="shared" si="58"/>
        <v>0</v>
      </c>
      <c r="X116" s="148">
        <f>+'[1]Oficinas Nacionales'!Q116</f>
        <v>12</v>
      </c>
      <c r="Y116" s="148">
        <f>+'[1]Oficinas Nacionales'!R116</f>
        <v>0</v>
      </c>
      <c r="Z116" s="148">
        <f>+'[1]Oficinas Nacionales'!AG116</f>
        <v>0</v>
      </c>
      <c r="AA116" s="148">
        <f t="shared" si="59"/>
        <v>0</v>
      </c>
      <c r="AB116" s="148">
        <f t="shared" si="59"/>
        <v>0</v>
      </c>
      <c r="AC116" s="148">
        <f t="shared" si="59"/>
        <v>0</v>
      </c>
      <c r="AD116" s="148">
        <f>+[1]Amazonas!Q116</f>
        <v>0</v>
      </c>
      <c r="AE116" s="148">
        <f>+[1]Amazonas!R116</f>
        <v>0</v>
      </c>
      <c r="AF116" s="148">
        <f>+[1]Amazonas!AG116</f>
        <v>0</v>
      </c>
      <c r="AG116" s="148">
        <f>+[1]Antioquia!Q116</f>
        <v>0</v>
      </c>
      <c r="AH116" s="148">
        <f>+[1]Antioquia!R116</f>
        <v>0</v>
      </c>
      <c r="AI116" s="148">
        <f>+[1]Antioquia!AG116</f>
        <v>0</v>
      </c>
      <c r="AJ116" s="148">
        <f>+[1]Atantico!Q116</f>
        <v>0</v>
      </c>
      <c r="AK116" s="148">
        <f>+[1]Atantico!R116</f>
        <v>0</v>
      </c>
      <c r="AL116" s="148">
        <f>+[1]Atantico!AG116</f>
        <v>0</v>
      </c>
      <c r="AM116" s="148">
        <f>+[1]Arauca!Q116</f>
        <v>0</v>
      </c>
      <c r="AN116" s="148">
        <f>+[1]Arauca!R116</f>
        <v>0</v>
      </c>
      <c r="AO116" s="148">
        <f>+[1]Arauca!AG116</f>
        <v>0</v>
      </c>
      <c r="AP116" s="148">
        <f>+[1]Bolivar!Q116</f>
        <v>0</v>
      </c>
      <c r="AQ116" s="148">
        <f>+[1]Bolivar!R116</f>
        <v>0</v>
      </c>
      <c r="AR116" s="148">
        <f>+[1]Bolivar!AG116</f>
        <v>0</v>
      </c>
      <c r="AS116" s="148">
        <f>+[1]Boyacá!Q116</f>
        <v>0</v>
      </c>
      <c r="AT116" s="148">
        <f>+[1]Boyacá!R116</f>
        <v>0</v>
      </c>
      <c r="AU116" s="148">
        <f>+[1]Boyacá!AG116</f>
        <v>0</v>
      </c>
      <c r="AV116" s="148">
        <f>+[1]Caldas!Q116</f>
        <v>0</v>
      </c>
      <c r="AW116" s="148">
        <f>+[1]Caldas!R116</f>
        <v>0</v>
      </c>
      <c r="AX116" s="148">
        <f>+[1]Caldas!AG116</f>
        <v>0</v>
      </c>
      <c r="AY116" s="148">
        <f>+[1]Caquetá!Q116</f>
        <v>0</v>
      </c>
      <c r="AZ116" s="148">
        <f>+[1]Caquetá!R116</f>
        <v>0</v>
      </c>
      <c r="BA116" s="148">
        <f>+[1]Caquetá!AG116</f>
        <v>0</v>
      </c>
      <c r="BB116" s="148">
        <f>+[1]Casanare!Q116</f>
        <v>0</v>
      </c>
      <c r="BC116" s="148">
        <f>+[1]Casanare!R116</f>
        <v>0</v>
      </c>
      <c r="BD116" s="148">
        <f>+[1]Casanare!AG116</f>
        <v>0</v>
      </c>
      <c r="BE116" s="148">
        <f>+[1]Cauca!Q116</f>
        <v>0</v>
      </c>
      <c r="BF116" s="148">
        <f>+[1]Cauca!R116</f>
        <v>0</v>
      </c>
      <c r="BG116" s="148">
        <f>+[1]Cauca!AG116</f>
        <v>0</v>
      </c>
      <c r="BH116" s="148">
        <f>+[1]Cesar!Q116</f>
        <v>0</v>
      </c>
      <c r="BI116" s="148">
        <f>+[1]Cesar!R116</f>
        <v>0</v>
      </c>
      <c r="BJ116" s="148">
        <f>+[1]Cesar!AG116</f>
        <v>0</v>
      </c>
      <c r="BK116" s="148">
        <f>+[1]Chocó!Q116</f>
        <v>0</v>
      </c>
      <c r="BL116" s="148">
        <f>+[1]Chocó!R116</f>
        <v>0</v>
      </c>
      <c r="BM116" s="148">
        <f>+[1]Chocó!AG116</f>
        <v>0</v>
      </c>
      <c r="BN116" s="148">
        <f>+[1]Córdoba!Q116</f>
        <v>0</v>
      </c>
      <c r="BO116" s="148">
        <f>+[1]Córdoba!R116</f>
        <v>0</v>
      </c>
      <c r="BP116" s="148">
        <f>+[1]Córdoba!AG116</f>
        <v>0</v>
      </c>
      <c r="BQ116" s="148">
        <f>+[1]Cundinamarca!Q116</f>
        <v>0</v>
      </c>
      <c r="BR116" s="148">
        <f>+[1]Cundinamarca!R116</f>
        <v>0</v>
      </c>
      <c r="BS116" s="148">
        <f>+[1]Cundinamarca!AG116</f>
        <v>0</v>
      </c>
      <c r="BT116" s="148">
        <f>+[1]Guainía!Q116</f>
        <v>0</v>
      </c>
      <c r="BU116" s="148">
        <f>+[1]Guainía!R116</f>
        <v>0</v>
      </c>
      <c r="BV116" s="148">
        <f>+[1]Guainía!AG116</f>
        <v>0</v>
      </c>
      <c r="BW116" s="148">
        <f>+[1]Guaviare!Q116</f>
        <v>0</v>
      </c>
      <c r="BX116" s="148">
        <f>+[1]Guaviare!R116</f>
        <v>0</v>
      </c>
      <c r="BY116" s="148">
        <f>+[1]Guaviare!AG116</f>
        <v>0</v>
      </c>
      <c r="BZ116" s="148">
        <f>+[1]Huila!Q116</f>
        <v>0</v>
      </c>
      <c r="CA116" s="148">
        <f>+[1]Huila!R116</f>
        <v>0</v>
      </c>
      <c r="CB116" s="148">
        <f>+[1]Huila!AG116</f>
        <v>0</v>
      </c>
      <c r="CC116" s="148">
        <f>+'[1]La Guajira'!Q116</f>
        <v>0</v>
      </c>
      <c r="CD116" s="148">
        <f>+'[1]La Guajira'!R116</f>
        <v>0</v>
      </c>
      <c r="CE116" s="148">
        <f>+'[1]La Guajira'!AG116</f>
        <v>0</v>
      </c>
      <c r="CF116" s="148">
        <f>+[1]Magdalena!Q116</f>
        <v>0</v>
      </c>
      <c r="CG116" s="148">
        <f>+[1]Magdalena!R116</f>
        <v>0</v>
      </c>
      <c r="CH116" s="148">
        <f>+[1]Magdalena!AG116</f>
        <v>0</v>
      </c>
      <c r="CI116" s="148">
        <f>+[1]Meta!Q116</f>
        <v>0</v>
      </c>
      <c r="CJ116" s="148">
        <f>+[1]Meta!R116</f>
        <v>0</v>
      </c>
      <c r="CK116" s="148">
        <f>+[1]Meta!AG116</f>
        <v>0</v>
      </c>
      <c r="CL116" s="148">
        <f>+[1]Nariño!Q116</f>
        <v>0</v>
      </c>
      <c r="CM116" s="148">
        <f>+[1]Nariño!R116</f>
        <v>0</v>
      </c>
      <c r="CN116" s="148">
        <f>+[1]Nariño!AG116</f>
        <v>0</v>
      </c>
      <c r="CO116" s="148">
        <f>+'[1]Norte de Santander'!Q116</f>
        <v>0</v>
      </c>
      <c r="CP116" s="148">
        <f>+'[1]Norte de Santander'!R116</f>
        <v>0</v>
      </c>
      <c r="CQ116" s="148">
        <f>+'[1]Norte de Santander'!AG116</f>
        <v>0</v>
      </c>
      <c r="CR116" s="148">
        <f>+[1]Putumayo!Q116</f>
        <v>0</v>
      </c>
      <c r="CS116" s="148">
        <f>+[1]Putumayo!R116</f>
        <v>0</v>
      </c>
      <c r="CT116" s="148">
        <f>+[1]Putumayo!AG116</f>
        <v>0</v>
      </c>
      <c r="CU116" s="148">
        <f>+[1]Quindio!Q116</f>
        <v>0</v>
      </c>
      <c r="CV116" s="148">
        <f>+[1]Quindio!R116</f>
        <v>0</v>
      </c>
      <c r="CW116" s="148">
        <f>+[1]Quindio!AG116</f>
        <v>0</v>
      </c>
      <c r="CX116" s="148">
        <f>+[1]Risaralda!Q116</f>
        <v>0</v>
      </c>
      <c r="CY116" s="148">
        <f>+[1]Risaralda!R116</f>
        <v>0</v>
      </c>
      <c r="CZ116" s="148">
        <f>+[1]Risaralda!AG116</f>
        <v>0</v>
      </c>
      <c r="DA116" s="148">
        <f>+'[1]San Anadrés'!Q116</f>
        <v>0</v>
      </c>
      <c r="DB116" s="148">
        <f>+'[1]San Anadrés'!R116</f>
        <v>0</v>
      </c>
      <c r="DC116" s="148">
        <f>+'[1]San Anadrés'!AG116</f>
        <v>0</v>
      </c>
      <c r="DD116" s="148">
        <f>+[1]Santander!Q116</f>
        <v>0</v>
      </c>
      <c r="DE116" s="148">
        <f>+[1]Santander!R116</f>
        <v>0</v>
      </c>
      <c r="DF116" s="148">
        <f>+[1]Santander!AG116</f>
        <v>0</v>
      </c>
      <c r="DG116" s="148">
        <f>+[1]Sucre!Q116</f>
        <v>0</v>
      </c>
      <c r="DH116" s="148">
        <f>+[1]Sucre!R116</f>
        <v>0</v>
      </c>
      <c r="DI116" s="148">
        <f>+[1]Sucre!AG116</f>
        <v>0</v>
      </c>
      <c r="DJ116" s="148">
        <f>+[1]Tolima!Q116</f>
        <v>0</v>
      </c>
      <c r="DK116" s="148">
        <f>+[1]Tolima!R116</f>
        <v>0</v>
      </c>
      <c r="DL116" s="148">
        <f>+[1]Tolima!AG116</f>
        <v>0</v>
      </c>
      <c r="DM116" s="148">
        <f>+'[1]Valle del Cauca'!Q116</f>
        <v>0</v>
      </c>
      <c r="DN116" s="148">
        <f>+'[1]Valle del Cauca'!R116</f>
        <v>0</v>
      </c>
      <c r="DO116" s="148">
        <f>+'[1]Valle del Cauca'!AG116</f>
        <v>0</v>
      </c>
      <c r="DP116" s="148">
        <f>+[1]Vaupés!Q116</f>
        <v>0</v>
      </c>
      <c r="DQ116" s="148">
        <f>+[1]Vaupés!R116</f>
        <v>0</v>
      </c>
      <c r="DR116" s="148">
        <f>+[1]Vaupés!AG116</f>
        <v>0</v>
      </c>
      <c r="DS116" s="148">
        <f>+[1]Vichada!Q116</f>
        <v>0</v>
      </c>
      <c r="DT116" s="148">
        <f>+[1]Vichada!R116</f>
        <v>0</v>
      </c>
      <c r="DU116" s="148">
        <f>+[1]Vichada!AG116</f>
        <v>0</v>
      </c>
    </row>
    <row r="117" spans="1:125" ht="45" hidden="1" x14ac:dyDescent="0.2">
      <c r="A117" s="198" t="s">
        <v>771</v>
      </c>
      <c r="B117" s="149" t="str">
        <f t="shared" si="37"/>
        <v>5-0-40-3</v>
      </c>
      <c r="C117" s="213" t="s">
        <v>1024</v>
      </c>
      <c r="D117" s="126" t="s">
        <v>55</v>
      </c>
      <c r="E117" s="192" t="s">
        <v>56</v>
      </c>
      <c r="F117" s="192" t="s">
        <v>1084</v>
      </c>
      <c r="G117" s="192" t="s">
        <v>1028</v>
      </c>
      <c r="H117" s="135" t="s">
        <v>1094</v>
      </c>
      <c r="I117" s="192" t="s">
        <v>1095</v>
      </c>
      <c r="J117" s="135">
        <v>45</v>
      </c>
      <c r="K117" s="223">
        <f t="shared" si="60"/>
        <v>16.666666666666668</v>
      </c>
      <c r="L117" s="192" t="s">
        <v>1096</v>
      </c>
      <c r="M117" s="225">
        <v>52</v>
      </c>
      <c r="N117" s="216" t="s">
        <v>1097</v>
      </c>
      <c r="O117" s="224" t="s">
        <v>58</v>
      </c>
      <c r="P117" s="150" t="s">
        <v>60</v>
      </c>
      <c r="Q117" s="69">
        <f t="shared" si="46"/>
        <v>0</v>
      </c>
      <c r="R117" s="206">
        <f t="shared" si="56"/>
        <v>0</v>
      </c>
      <c r="S117" s="83" t="e">
        <f t="shared" si="39"/>
        <v>#DIV/0!</v>
      </c>
      <c r="T117" s="83">
        <f>+[1]Amazonas!S117+[1]Antioquia!S117+[1]Atantico!S117+[1]Arauca!S117+[1]Bolivar!S117+[1]Boyacá!S117+[1]Caldas!S117+[1]Caquetá!S117+[1]Casanare!S117+[1]Cauca!S117+[1]Cesar!S117+[1]Chocó!S117+[1]Córdoba!S117+[1]Cundinamarca!S117+[1]Guainía!S117+[1]Guaviare!S117+[1]Huila!S117+'[1]La Guajira'!S117+[1]Magdalena!S117+[1]Meta!S117+[1]Nariño!S117+'[1]Norte de Santander'!S117+[1]Putumayo!S117+[1]Quindio!S117+[1]Risaralda!S117+'[1]San Anadrés'!S117+[1]Santander!S117+[1]Sucre!S117+[1]Tolima!S117+'[1]Valle del Cauca'!S117+[1]Vaupés!S117+[1]Vichada!S117</f>
        <v>0</v>
      </c>
      <c r="U117" s="83">
        <f>+[1]Amazonas!T117+[1]Antioquia!T117+[1]Atantico!T117+[1]Arauca!T117+[1]Bolivar!T117+[1]Boyacá!T117+[1]Caldas!T117+[1]Caquetá!T117+[1]Casanare!T117+[1]Cauca!T117+[1]Cesar!T117+[1]Chocó!T117+[1]Córdoba!T117+[1]Cundinamarca!T117+[1]Guainía!T117+[1]Guaviare!T117+[1]Huila!T117+'[1]La Guajira'!T117+[1]Magdalena!T117+[1]Meta!T117+[1]Nariño!T117+'[1]Norte de Santander'!T117+[1]Putumayo!T117+[1]Quindio!T117+[1]Risaralda!T117+'[1]San Anadrés'!T117+[1]Santander!T117+[1]Sucre!T117+[1]Tolima!T117+'[1]Valle del Cauca'!T117+[1]Vaupés!T117+[1]Vichada!T117</f>
        <v>0</v>
      </c>
      <c r="V117" s="148">
        <f t="shared" si="57"/>
        <v>45</v>
      </c>
      <c r="W117" s="148">
        <f t="shared" si="58"/>
        <v>0</v>
      </c>
      <c r="X117" s="148">
        <f>+'[1]Oficinas Nacionales'!Q117</f>
        <v>45</v>
      </c>
      <c r="Y117" s="148">
        <f>+'[1]Oficinas Nacionales'!R117</f>
        <v>0</v>
      </c>
      <c r="Z117" s="148">
        <f>+'[1]Oficinas Nacionales'!AG117</f>
        <v>0</v>
      </c>
      <c r="AA117" s="148">
        <f t="shared" si="59"/>
        <v>0</v>
      </c>
      <c r="AB117" s="148">
        <f t="shared" si="59"/>
        <v>0</v>
      </c>
      <c r="AC117" s="148">
        <f t="shared" si="59"/>
        <v>0</v>
      </c>
      <c r="AD117" s="148">
        <f>+[1]Amazonas!Q117</f>
        <v>0</v>
      </c>
      <c r="AE117" s="148">
        <f>+[1]Amazonas!R117</f>
        <v>0</v>
      </c>
      <c r="AF117" s="148">
        <f>+[1]Amazonas!AG117</f>
        <v>0</v>
      </c>
      <c r="AG117" s="148">
        <f>+[1]Antioquia!Q117</f>
        <v>0</v>
      </c>
      <c r="AH117" s="148">
        <f>+[1]Antioquia!R117</f>
        <v>0</v>
      </c>
      <c r="AI117" s="148">
        <f>+[1]Antioquia!AG117</f>
        <v>0</v>
      </c>
      <c r="AJ117" s="148">
        <f>+[1]Atantico!Q117</f>
        <v>0</v>
      </c>
      <c r="AK117" s="148">
        <f>+[1]Atantico!R117</f>
        <v>0</v>
      </c>
      <c r="AL117" s="148">
        <f>+[1]Atantico!AG117</f>
        <v>0</v>
      </c>
      <c r="AM117" s="148">
        <f>+[1]Arauca!Q117</f>
        <v>0</v>
      </c>
      <c r="AN117" s="148">
        <f>+[1]Arauca!R117</f>
        <v>0</v>
      </c>
      <c r="AO117" s="148">
        <f>+[1]Arauca!AG117</f>
        <v>0</v>
      </c>
      <c r="AP117" s="148">
        <f>+[1]Bolivar!Q117</f>
        <v>0</v>
      </c>
      <c r="AQ117" s="148">
        <f>+[1]Bolivar!R117</f>
        <v>0</v>
      </c>
      <c r="AR117" s="148">
        <f>+[1]Bolivar!AG117</f>
        <v>0</v>
      </c>
      <c r="AS117" s="148">
        <f>+[1]Boyacá!Q117</f>
        <v>0</v>
      </c>
      <c r="AT117" s="148">
        <f>+[1]Boyacá!R117</f>
        <v>0</v>
      </c>
      <c r="AU117" s="148">
        <f>+[1]Boyacá!AG117</f>
        <v>0</v>
      </c>
      <c r="AV117" s="148">
        <f>+[1]Caldas!Q117</f>
        <v>0</v>
      </c>
      <c r="AW117" s="148">
        <f>+[1]Caldas!R117</f>
        <v>0</v>
      </c>
      <c r="AX117" s="148">
        <f>+[1]Caldas!AG117</f>
        <v>0</v>
      </c>
      <c r="AY117" s="148">
        <f>+[1]Caquetá!Q117</f>
        <v>0</v>
      </c>
      <c r="AZ117" s="148">
        <f>+[1]Caquetá!R117</f>
        <v>0</v>
      </c>
      <c r="BA117" s="148">
        <f>+[1]Caquetá!AG117</f>
        <v>0</v>
      </c>
      <c r="BB117" s="148">
        <f>+[1]Casanare!Q117</f>
        <v>0</v>
      </c>
      <c r="BC117" s="148">
        <f>+[1]Casanare!R117</f>
        <v>0</v>
      </c>
      <c r="BD117" s="148">
        <f>+[1]Casanare!AG117</f>
        <v>0</v>
      </c>
      <c r="BE117" s="148">
        <f>+[1]Cauca!Q117</f>
        <v>0</v>
      </c>
      <c r="BF117" s="148">
        <f>+[1]Cauca!R117</f>
        <v>0</v>
      </c>
      <c r="BG117" s="148">
        <f>+[1]Cauca!AG117</f>
        <v>0</v>
      </c>
      <c r="BH117" s="148">
        <f>+[1]Cesar!Q117</f>
        <v>0</v>
      </c>
      <c r="BI117" s="148">
        <f>+[1]Cesar!R117</f>
        <v>0</v>
      </c>
      <c r="BJ117" s="148">
        <f>+[1]Cesar!AG117</f>
        <v>0</v>
      </c>
      <c r="BK117" s="148">
        <f>+[1]Chocó!Q117</f>
        <v>0</v>
      </c>
      <c r="BL117" s="148">
        <f>+[1]Chocó!R117</f>
        <v>0</v>
      </c>
      <c r="BM117" s="148">
        <f>+[1]Chocó!AG117</f>
        <v>0</v>
      </c>
      <c r="BN117" s="148">
        <f>+[1]Córdoba!Q117</f>
        <v>0</v>
      </c>
      <c r="BO117" s="148">
        <f>+[1]Córdoba!R117</f>
        <v>0</v>
      </c>
      <c r="BP117" s="148">
        <f>+[1]Córdoba!AG117</f>
        <v>0</v>
      </c>
      <c r="BQ117" s="148">
        <f>+[1]Cundinamarca!Q117</f>
        <v>0</v>
      </c>
      <c r="BR117" s="148">
        <f>+[1]Cundinamarca!R117</f>
        <v>0</v>
      </c>
      <c r="BS117" s="148">
        <f>+[1]Cundinamarca!AG117</f>
        <v>0</v>
      </c>
      <c r="BT117" s="148">
        <f>+[1]Guainía!Q117</f>
        <v>0</v>
      </c>
      <c r="BU117" s="148">
        <f>+[1]Guainía!R117</f>
        <v>0</v>
      </c>
      <c r="BV117" s="148">
        <f>+[1]Guainía!AG117</f>
        <v>0</v>
      </c>
      <c r="BW117" s="148">
        <f>+[1]Guaviare!Q117</f>
        <v>0</v>
      </c>
      <c r="BX117" s="148">
        <f>+[1]Guaviare!R117</f>
        <v>0</v>
      </c>
      <c r="BY117" s="148">
        <f>+[1]Guaviare!AG117</f>
        <v>0</v>
      </c>
      <c r="BZ117" s="148">
        <f>+[1]Huila!Q117</f>
        <v>0</v>
      </c>
      <c r="CA117" s="148">
        <f>+[1]Huila!R117</f>
        <v>0</v>
      </c>
      <c r="CB117" s="148">
        <f>+[1]Huila!AG117</f>
        <v>0</v>
      </c>
      <c r="CC117" s="148">
        <f>+'[1]La Guajira'!Q117</f>
        <v>0</v>
      </c>
      <c r="CD117" s="148">
        <f>+'[1]La Guajira'!R117</f>
        <v>0</v>
      </c>
      <c r="CE117" s="148">
        <f>+'[1]La Guajira'!AG117</f>
        <v>0</v>
      </c>
      <c r="CF117" s="148">
        <f>+[1]Magdalena!Q117</f>
        <v>0</v>
      </c>
      <c r="CG117" s="148">
        <f>+[1]Magdalena!R117</f>
        <v>0</v>
      </c>
      <c r="CH117" s="148">
        <f>+[1]Magdalena!AG117</f>
        <v>0</v>
      </c>
      <c r="CI117" s="148">
        <f>+[1]Meta!Q117</f>
        <v>0</v>
      </c>
      <c r="CJ117" s="148">
        <f>+[1]Meta!R117</f>
        <v>0</v>
      </c>
      <c r="CK117" s="148">
        <f>+[1]Meta!AG117</f>
        <v>0</v>
      </c>
      <c r="CL117" s="148">
        <f>+[1]Nariño!Q117</f>
        <v>0</v>
      </c>
      <c r="CM117" s="148">
        <f>+[1]Nariño!R117</f>
        <v>0</v>
      </c>
      <c r="CN117" s="148">
        <f>+[1]Nariño!AG117</f>
        <v>0</v>
      </c>
      <c r="CO117" s="148">
        <f>+'[1]Norte de Santander'!Q117</f>
        <v>0</v>
      </c>
      <c r="CP117" s="148">
        <f>+'[1]Norte de Santander'!R117</f>
        <v>0</v>
      </c>
      <c r="CQ117" s="148">
        <f>+'[1]Norte de Santander'!AG117</f>
        <v>0</v>
      </c>
      <c r="CR117" s="148">
        <f>+[1]Putumayo!Q117</f>
        <v>0</v>
      </c>
      <c r="CS117" s="148">
        <f>+[1]Putumayo!R117</f>
        <v>0</v>
      </c>
      <c r="CT117" s="148">
        <f>+[1]Putumayo!AG117</f>
        <v>0</v>
      </c>
      <c r="CU117" s="148">
        <f>+[1]Quindio!Q117</f>
        <v>0</v>
      </c>
      <c r="CV117" s="148">
        <f>+[1]Quindio!R117</f>
        <v>0</v>
      </c>
      <c r="CW117" s="148">
        <f>+[1]Quindio!AG117</f>
        <v>0</v>
      </c>
      <c r="CX117" s="148">
        <f>+[1]Risaralda!Q117</f>
        <v>0</v>
      </c>
      <c r="CY117" s="148">
        <f>+[1]Risaralda!R117</f>
        <v>0</v>
      </c>
      <c r="CZ117" s="148">
        <f>+[1]Risaralda!AG117</f>
        <v>0</v>
      </c>
      <c r="DA117" s="148">
        <f>+'[1]San Anadrés'!Q117</f>
        <v>0</v>
      </c>
      <c r="DB117" s="148">
        <f>+'[1]San Anadrés'!R117</f>
        <v>0</v>
      </c>
      <c r="DC117" s="148">
        <f>+'[1]San Anadrés'!AG117</f>
        <v>0</v>
      </c>
      <c r="DD117" s="148">
        <f>+[1]Santander!Q117</f>
        <v>0</v>
      </c>
      <c r="DE117" s="148">
        <f>+[1]Santander!R117</f>
        <v>0</v>
      </c>
      <c r="DF117" s="148">
        <f>+[1]Santander!AG117</f>
        <v>0</v>
      </c>
      <c r="DG117" s="148">
        <f>+[1]Sucre!Q117</f>
        <v>0</v>
      </c>
      <c r="DH117" s="148">
        <f>+[1]Sucre!R117</f>
        <v>0</v>
      </c>
      <c r="DI117" s="148">
        <f>+[1]Sucre!AG117</f>
        <v>0</v>
      </c>
      <c r="DJ117" s="148">
        <f>+[1]Tolima!Q117</f>
        <v>0</v>
      </c>
      <c r="DK117" s="148">
        <f>+[1]Tolima!R117</f>
        <v>0</v>
      </c>
      <c r="DL117" s="148">
        <f>+[1]Tolima!AG117</f>
        <v>0</v>
      </c>
      <c r="DM117" s="148">
        <f>+'[1]Valle del Cauca'!Q117</f>
        <v>0</v>
      </c>
      <c r="DN117" s="148">
        <f>+'[1]Valle del Cauca'!R117</f>
        <v>0</v>
      </c>
      <c r="DO117" s="148">
        <f>+'[1]Valle del Cauca'!AG117</f>
        <v>0</v>
      </c>
      <c r="DP117" s="148">
        <f>+[1]Vaupés!Q117</f>
        <v>0</v>
      </c>
      <c r="DQ117" s="148">
        <f>+[1]Vaupés!R117</f>
        <v>0</v>
      </c>
      <c r="DR117" s="148">
        <f>+[1]Vaupés!AG117</f>
        <v>0</v>
      </c>
      <c r="DS117" s="148">
        <f>+[1]Vichada!Q117</f>
        <v>0</v>
      </c>
      <c r="DT117" s="148">
        <f>+[1]Vichada!R117</f>
        <v>0</v>
      </c>
      <c r="DU117" s="148">
        <f>+[1]Vichada!AG117</f>
        <v>0</v>
      </c>
    </row>
    <row r="118" spans="1:125" ht="45" hidden="1" x14ac:dyDescent="0.2">
      <c r="A118" s="198" t="s">
        <v>771</v>
      </c>
      <c r="B118" s="149" t="str">
        <f t="shared" si="37"/>
        <v>5-0-40-4</v>
      </c>
      <c r="C118" s="213" t="s">
        <v>1024</v>
      </c>
      <c r="D118" s="126" t="s">
        <v>55</v>
      </c>
      <c r="E118" s="192" t="s">
        <v>56</v>
      </c>
      <c r="F118" s="192" t="s">
        <v>1084</v>
      </c>
      <c r="G118" s="192" t="s">
        <v>1028</v>
      </c>
      <c r="H118" s="135" t="s">
        <v>1098</v>
      </c>
      <c r="I118" s="192" t="s">
        <v>1099</v>
      </c>
      <c r="J118" s="135">
        <v>200</v>
      </c>
      <c r="K118" s="223">
        <f t="shared" si="60"/>
        <v>16.666666666666668</v>
      </c>
      <c r="L118" s="192" t="s">
        <v>1100</v>
      </c>
      <c r="M118" s="225">
        <v>200</v>
      </c>
      <c r="N118" s="224" t="s">
        <v>1101</v>
      </c>
      <c r="O118" s="224" t="s">
        <v>58</v>
      </c>
      <c r="P118" s="150" t="s">
        <v>60</v>
      </c>
      <c r="Q118" s="69">
        <f t="shared" si="46"/>
        <v>0</v>
      </c>
      <c r="R118" s="206">
        <f t="shared" si="56"/>
        <v>0</v>
      </c>
      <c r="S118" s="83" t="e">
        <f t="shared" si="39"/>
        <v>#DIV/0!</v>
      </c>
      <c r="T118" s="83">
        <f>+[1]Amazonas!S118+[1]Antioquia!S118+[1]Atantico!S118+[1]Arauca!S118+[1]Bolivar!S118+[1]Boyacá!S118+[1]Caldas!S118+[1]Caquetá!S118+[1]Casanare!S118+[1]Cauca!S118+[1]Cesar!S118+[1]Chocó!S118+[1]Córdoba!S118+[1]Cundinamarca!S118+[1]Guainía!S118+[1]Guaviare!S118+[1]Huila!S118+'[1]La Guajira'!S118+[1]Magdalena!S118+[1]Meta!S118+[1]Nariño!S118+'[1]Norte de Santander'!S118+[1]Putumayo!S118+[1]Quindio!S118+[1]Risaralda!S118+'[1]San Anadrés'!S118+[1]Santander!S118+[1]Sucre!S118+[1]Tolima!S118+'[1]Valle del Cauca'!S118+[1]Vaupés!S118+[1]Vichada!S118</f>
        <v>0</v>
      </c>
      <c r="U118" s="83">
        <f>+[1]Amazonas!T118+[1]Antioquia!T118+[1]Atantico!T118+[1]Arauca!T118+[1]Bolivar!T118+[1]Boyacá!T118+[1]Caldas!T118+[1]Caquetá!T118+[1]Casanare!T118+[1]Cauca!T118+[1]Cesar!T118+[1]Chocó!T118+[1]Córdoba!T118+[1]Cundinamarca!T118+[1]Guainía!T118+[1]Guaviare!T118+[1]Huila!T118+'[1]La Guajira'!T118+[1]Magdalena!T118+[1]Meta!T118+[1]Nariño!T118+'[1]Norte de Santander'!T118+[1]Putumayo!T118+[1]Quindio!T118+[1]Risaralda!T118+'[1]San Anadrés'!T118+[1]Santander!T118+[1]Sucre!T118+[1]Tolima!T118+'[1]Valle del Cauca'!T118+[1]Vaupés!T118+[1]Vichada!T118</f>
        <v>0</v>
      </c>
      <c r="V118" s="148">
        <f t="shared" si="57"/>
        <v>200</v>
      </c>
      <c r="W118" s="148">
        <f t="shared" si="58"/>
        <v>0</v>
      </c>
      <c r="X118" s="148">
        <f>+'[1]Oficinas Nacionales'!Q118</f>
        <v>200</v>
      </c>
      <c r="Y118" s="148">
        <f>+'[1]Oficinas Nacionales'!R118</f>
        <v>0</v>
      </c>
      <c r="Z118" s="148">
        <f>+'[1]Oficinas Nacionales'!AG118</f>
        <v>0</v>
      </c>
      <c r="AA118" s="148">
        <f t="shared" si="59"/>
        <v>0</v>
      </c>
      <c r="AB118" s="148">
        <f t="shared" si="59"/>
        <v>0</v>
      </c>
      <c r="AC118" s="148">
        <f t="shared" si="59"/>
        <v>0</v>
      </c>
      <c r="AD118" s="148">
        <f>+[1]Amazonas!Q118</f>
        <v>0</v>
      </c>
      <c r="AE118" s="148">
        <f>+[1]Amazonas!R118</f>
        <v>0</v>
      </c>
      <c r="AF118" s="148">
        <f>+[1]Amazonas!AG118</f>
        <v>0</v>
      </c>
      <c r="AG118" s="148">
        <f>+[1]Antioquia!Q118</f>
        <v>0</v>
      </c>
      <c r="AH118" s="148">
        <f>+[1]Antioquia!R118</f>
        <v>0</v>
      </c>
      <c r="AI118" s="148">
        <f>+[1]Antioquia!AG118</f>
        <v>0</v>
      </c>
      <c r="AJ118" s="148">
        <f>+[1]Atantico!Q118</f>
        <v>0</v>
      </c>
      <c r="AK118" s="148">
        <f>+[1]Atantico!R118</f>
        <v>0</v>
      </c>
      <c r="AL118" s="148">
        <f>+[1]Atantico!AG118</f>
        <v>0</v>
      </c>
      <c r="AM118" s="148">
        <f>+[1]Arauca!Q118</f>
        <v>0</v>
      </c>
      <c r="AN118" s="148">
        <f>+[1]Arauca!R118</f>
        <v>0</v>
      </c>
      <c r="AO118" s="148">
        <f>+[1]Arauca!AG118</f>
        <v>0</v>
      </c>
      <c r="AP118" s="148">
        <f>+[1]Bolivar!Q118</f>
        <v>0</v>
      </c>
      <c r="AQ118" s="148">
        <f>+[1]Bolivar!R118</f>
        <v>0</v>
      </c>
      <c r="AR118" s="148">
        <f>+[1]Bolivar!AG118</f>
        <v>0</v>
      </c>
      <c r="AS118" s="148">
        <f>+[1]Boyacá!Q118</f>
        <v>0</v>
      </c>
      <c r="AT118" s="148">
        <f>+[1]Boyacá!R118</f>
        <v>0</v>
      </c>
      <c r="AU118" s="148">
        <f>+[1]Boyacá!AG118</f>
        <v>0</v>
      </c>
      <c r="AV118" s="148">
        <f>+[1]Caldas!Q118</f>
        <v>0</v>
      </c>
      <c r="AW118" s="148">
        <f>+[1]Caldas!R118</f>
        <v>0</v>
      </c>
      <c r="AX118" s="148">
        <f>+[1]Caldas!AG118</f>
        <v>0</v>
      </c>
      <c r="AY118" s="148">
        <f>+[1]Caquetá!Q118</f>
        <v>0</v>
      </c>
      <c r="AZ118" s="148">
        <f>+[1]Caquetá!R118</f>
        <v>0</v>
      </c>
      <c r="BA118" s="148">
        <f>+[1]Caquetá!AG118</f>
        <v>0</v>
      </c>
      <c r="BB118" s="148">
        <f>+[1]Casanare!Q118</f>
        <v>0</v>
      </c>
      <c r="BC118" s="148">
        <f>+[1]Casanare!R118</f>
        <v>0</v>
      </c>
      <c r="BD118" s="148">
        <f>+[1]Casanare!AG118</f>
        <v>0</v>
      </c>
      <c r="BE118" s="148">
        <f>+[1]Cauca!Q118</f>
        <v>0</v>
      </c>
      <c r="BF118" s="148">
        <f>+[1]Cauca!R118</f>
        <v>0</v>
      </c>
      <c r="BG118" s="148">
        <f>+[1]Cauca!AG118</f>
        <v>0</v>
      </c>
      <c r="BH118" s="148">
        <f>+[1]Cesar!Q118</f>
        <v>0</v>
      </c>
      <c r="BI118" s="148">
        <f>+[1]Cesar!R118</f>
        <v>0</v>
      </c>
      <c r="BJ118" s="148">
        <f>+[1]Cesar!AG118</f>
        <v>0</v>
      </c>
      <c r="BK118" s="148">
        <f>+[1]Chocó!Q118</f>
        <v>0</v>
      </c>
      <c r="BL118" s="148">
        <f>+[1]Chocó!R118</f>
        <v>0</v>
      </c>
      <c r="BM118" s="148">
        <f>+[1]Chocó!AG118</f>
        <v>0</v>
      </c>
      <c r="BN118" s="148">
        <f>+[1]Córdoba!Q118</f>
        <v>0</v>
      </c>
      <c r="BO118" s="148">
        <f>+[1]Córdoba!R118</f>
        <v>0</v>
      </c>
      <c r="BP118" s="148">
        <f>+[1]Córdoba!AG118</f>
        <v>0</v>
      </c>
      <c r="BQ118" s="148">
        <f>+[1]Cundinamarca!Q118</f>
        <v>0</v>
      </c>
      <c r="BR118" s="148">
        <f>+[1]Cundinamarca!R118</f>
        <v>0</v>
      </c>
      <c r="BS118" s="148">
        <f>+[1]Cundinamarca!AG118</f>
        <v>0</v>
      </c>
      <c r="BT118" s="148">
        <f>+[1]Guainía!Q118</f>
        <v>0</v>
      </c>
      <c r="BU118" s="148">
        <f>+[1]Guainía!R118</f>
        <v>0</v>
      </c>
      <c r="BV118" s="148">
        <f>+[1]Guainía!AG118</f>
        <v>0</v>
      </c>
      <c r="BW118" s="148">
        <f>+[1]Guaviare!Q118</f>
        <v>0</v>
      </c>
      <c r="BX118" s="148">
        <f>+[1]Guaviare!R118</f>
        <v>0</v>
      </c>
      <c r="BY118" s="148">
        <f>+[1]Guaviare!AG118</f>
        <v>0</v>
      </c>
      <c r="BZ118" s="148">
        <f>+[1]Huila!Q118</f>
        <v>0</v>
      </c>
      <c r="CA118" s="148">
        <f>+[1]Huila!R118</f>
        <v>0</v>
      </c>
      <c r="CB118" s="148">
        <f>+[1]Huila!AG118</f>
        <v>0</v>
      </c>
      <c r="CC118" s="148">
        <f>+'[1]La Guajira'!Q118</f>
        <v>0</v>
      </c>
      <c r="CD118" s="148">
        <f>+'[1]La Guajira'!R118</f>
        <v>0</v>
      </c>
      <c r="CE118" s="148">
        <f>+'[1]La Guajira'!AG118</f>
        <v>0</v>
      </c>
      <c r="CF118" s="148">
        <f>+[1]Magdalena!Q118</f>
        <v>0</v>
      </c>
      <c r="CG118" s="148">
        <f>+[1]Magdalena!R118</f>
        <v>0</v>
      </c>
      <c r="CH118" s="148">
        <f>+[1]Magdalena!AG118</f>
        <v>0</v>
      </c>
      <c r="CI118" s="148">
        <f>+[1]Meta!Q118</f>
        <v>0</v>
      </c>
      <c r="CJ118" s="148">
        <f>+[1]Meta!R118</f>
        <v>0</v>
      </c>
      <c r="CK118" s="148">
        <f>+[1]Meta!AG118</f>
        <v>0</v>
      </c>
      <c r="CL118" s="148">
        <f>+[1]Nariño!Q118</f>
        <v>0</v>
      </c>
      <c r="CM118" s="148">
        <f>+[1]Nariño!R118</f>
        <v>0</v>
      </c>
      <c r="CN118" s="148">
        <f>+[1]Nariño!AG118</f>
        <v>0</v>
      </c>
      <c r="CO118" s="148">
        <f>+'[1]Norte de Santander'!Q118</f>
        <v>0</v>
      </c>
      <c r="CP118" s="148">
        <f>+'[1]Norte de Santander'!R118</f>
        <v>0</v>
      </c>
      <c r="CQ118" s="148">
        <f>+'[1]Norte de Santander'!AG118</f>
        <v>0</v>
      </c>
      <c r="CR118" s="148">
        <f>+[1]Putumayo!Q118</f>
        <v>0</v>
      </c>
      <c r="CS118" s="148">
        <f>+[1]Putumayo!R118</f>
        <v>0</v>
      </c>
      <c r="CT118" s="148">
        <f>+[1]Putumayo!AG118</f>
        <v>0</v>
      </c>
      <c r="CU118" s="148">
        <f>+[1]Quindio!Q118</f>
        <v>0</v>
      </c>
      <c r="CV118" s="148">
        <f>+[1]Quindio!R118</f>
        <v>0</v>
      </c>
      <c r="CW118" s="148">
        <f>+[1]Quindio!AG118</f>
        <v>0</v>
      </c>
      <c r="CX118" s="148">
        <f>+[1]Risaralda!Q118</f>
        <v>0</v>
      </c>
      <c r="CY118" s="148">
        <f>+[1]Risaralda!R118</f>
        <v>0</v>
      </c>
      <c r="CZ118" s="148">
        <f>+[1]Risaralda!AG118</f>
        <v>0</v>
      </c>
      <c r="DA118" s="148">
        <f>+'[1]San Anadrés'!Q118</f>
        <v>0</v>
      </c>
      <c r="DB118" s="148">
        <f>+'[1]San Anadrés'!R118</f>
        <v>0</v>
      </c>
      <c r="DC118" s="148">
        <f>+'[1]San Anadrés'!AG118</f>
        <v>0</v>
      </c>
      <c r="DD118" s="148">
        <f>+[1]Santander!Q118</f>
        <v>0</v>
      </c>
      <c r="DE118" s="148">
        <f>+[1]Santander!R118</f>
        <v>0</v>
      </c>
      <c r="DF118" s="148">
        <f>+[1]Santander!AG118</f>
        <v>0</v>
      </c>
      <c r="DG118" s="148">
        <f>+[1]Sucre!Q118</f>
        <v>0</v>
      </c>
      <c r="DH118" s="148">
        <f>+[1]Sucre!R118</f>
        <v>0</v>
      </c>
      <c r="DI118" s="148">
        <f>+[1]Sucre!AG118</f>
        <v>0</v>
      </c>
      <c r="DJ118" s="148">
        <f>+[1]Tolima!Q118</f>
        <v>0</v>
      </c>
      <c r="DK118" s="148">
        <f>+[1]Tolima!R118</f>
        <v>0</v>
      </c>
      <c r="DL118" s="148">
        <f>+[1]Tolima!AG118</f>
        <v>0</v>
      </c>
      <c r="DM118" s="148">
        <f>+'[1]Valle del Cauca'!Q118</f>
        <v>0</v>
      </c>
      <c r="DN118" s="148">
        <f>+'[1]Valle del Cauca'!R118</f>
        <v>0</v>
      </c>
      <c r="DO118" s="148">
        <f>+'[1]Valle del Cauca'!AG118</f>
        <v>0</v>
      </c>
      <c r="DP118" s="148">
        <f>+[1]Vaupés!Q118</f>
        <v>0</v>
      </c>
      <c r="DQ118" s="148">
        <f>+[1]Vaupés!R118</f>
        <v>0</v>
      </c>
      <c r="DR118" s="148">
        <f>+[1]Vaupés!AG118</f>
        <v>0</v>
      </c>
      <c r="DS118" s="148">
        <f>+[1]Vichada!Q118</f>
        <v>0</v>
      </c>
      <c r="DT118" s="148">
        <f>+[1]Vichada!R118</f>
        <v>0</v>
      </c>
      <c r="DU118" s="148">
        <f>+[1]Vichada!AG118</f>
        <v>0</v>
      </c>
    </row>
    <row r="119" spans="1:125" ht="45" hidden="1" x14ac:dyDescent="0.2">
      <c r="A119" s="198" t="s">
        <v>771</v>
      </c>
      <c r="B119" s="149" t="str">
        <f t="shared" si="37"/>
        <v>5-0-40-5</v>
      </c>
      <c r="C119" s="213" t="s">
        <v>1024</v>
      </c>
      <c r="D119" s="126" t="s">
        <v>55</v>
      </c>
      <c r="E119" s="192" t="s">
        <v>56</v>
      </c>
      <c r="F119" s="192" t="s">
        <v>1084</v>
      </c>
      <c r="G119" s="192" t="s">
        <v>1028</v>
      </c>
      <c r="H119" s="135" t="s">
        <v>1102</v>
      </c>
      <c r="I119" s="192" t="s">
        <v>1103</v>
      </c>
      <c r="J119" s="135">
        <v>100</v>
      </c>
      <c r="K119" s="223">
        <f t="shared" si="60"/>
        <v>16.666666666666668</v>
      </c>
      <c r="L119" s="192" t="s">
        <v>1104</v>
      </c>
      <c r="M119" s="225">
        <v>313</v>
      </c>
      <c r="N119" s="216" t="s">
        <v>1105</v>
      </c>
      <c r="O119" s="224" t="s">
        <v>58</v>
      </c>
      <c r="P119" s="224" t="s">
        <v>59</v>
      </c>
      <c r="Q119" s="69">
        <f t="shared" si="46"/>
        <v>0</v>
      </c>
      <c r="R119" s="206">
        <f t="shared" si="56"/>
        <v>0</v>
      </c>
      <c r="S119" s="83" t="e">
        <f t="shared" si="39"/>
        <v>#DIV/0!</v>
      </c>
      <c r="T119" s="83">
        <f>+[1]Amazonas!S119+[1]Antioquia!S119+[1]Atantico!S119+[1]Arauca!S119+[1]Bolivar!S119+[1]Boyacá!S119+[1]Caldas!S119+[1]Caquetá!S119+[1]Casanare!S119+[1]Cauca!S119+[1]Cesar!S119+[1]Chocó!S119+[1]Córdoba!S119+[1]Cundinamarca!S119+[1]Guainía!S119+[1]Guaviare!S119+[1]Huila!S119+'[1]La Guajira'!S119+[1]Magdalena!S119+[1]Meta!S119+[1]Nariño!S119+'[1]Norte de Santander'!S119+[1]Putumayo!S119+[1]Quindio!S119+[1]Risaralda!S119+'[1]San Anadrés'!S119+[1]Santander!S119+[1]Sucre!S119+[1]Tolima!S119+'[1]Valle del Cauca'!S119+[1]Vaupés!S119+[1]Vichada!S119</f>
        <v>0</v>
      </c>
      <c r="U119" s="83">
        <f>+[1]Amazonas!T119+[1]Antioquia!T119+[1]Atantico!T119+[1]Arauca!T119+[1]Bolivar!T119+[1]Boyacá!T119+[1]Caldas!T119+[1]Caquetá!T119+[1]Casanare!T119+[1]Cauca!T119+[1]Cesar!T119+[1]Chocó!T119+[1]Córdoba!T119+[1]Cundinamarca!T119+[1]Guainía!T119+[1]Guaviare!T119+[1]Huila!T119+'[1]La Guajira'!T119+[1]Magdalena!T119+[1]Meta!T119+[1]Nariño!T119+'[1]Norte de Santander'!T119+[1]Putumayo!T119+[1]Quindio!T119+[1]Risaralda!T119+'[1]San Anadrés'!T119+[1]Santander!T119+[1]Sucre!T119+[1]Tolima!T119+'[1]Valle del Cauca'!T119+[1]Vaupés!T119+[1]Vichada!T119</f>
        <v>0</v>
      </c>
      <c r="V119" s="148">
        <f t="shared" si="57"/>
        <v>100</v>
      </c>
      <c r="W119" s="148">
        <f t="shared" si="58"/>
        <v>0</v>
      </c>
      <c r="X119" s="148">
        <f>+'[1]Oficinas Nacionales'!Q119</f>
        <v>100</v>
      </c>
      <c r="Y119" s="148">
        <f>+'[1]Oficinas Nacionales'!R119</f>
        <v>0</v>
      </c>
      <c r="Z119" s="148">
        <f>+'[1]Oficinas Nacionales'!AG119</f>
        <v>0</v>
      </c>
      <c r="AA119" s="148">
        <f t="shared" si="59"/>
        <v>0</v>
      </c>
      <c r="AB119" s="148">
        <f t="shared" si="59"/>
        <v>0</v>
      </c>
      <c r="AC119" s="148">
        <f t="shared" si="59"/>
        <v>0</v>
      </c>
      <c r="AD119" s="148">
        <f>+[1]Amazonas!Q119</f>
        <v>0</v>
      </c>
      <c r="AE119" s="148">
        <f>+[1]Amazonas!R119</f>
        <v>0</v>
      </c>
      <c r="AF119" s="148">
        <f>+[1]Amazonas!AG119</f>
        <v>0</v>
      </c>
      <c r="AG119" s="148">
        <f>+[1]Antioquia!Q119</f>
        <v>0</v>
      </c>
      <c r="AH119" s="148">
        <f>+[1]Antioquia!R119</f>
        <v>0</v>
      </c>
      <c r="AI119" s="148">
        <f>+[1]Antioquia!AG119</f>
        <v>0</v>
      </c>
      <c r="AJ119" s="148">
        <f>+[1]Atantico!Q119</f>
        <v>0</v>
      </c>
      <c r="AK119" s="148">
        <f>+[1]Atantico!R119</f>
        <v>0</v>
      </c>
      <c r="AL119" s="148">
        <f>+[1]Atantico!AG119</f>
        <v>0</v>
      </c>
      <c r="AM119" s="148">
        <f>+[1]Arauca!Q119</f>
        <v>0</v>
      </c>
      <c r="AN119" s="148">
        <f>+[1]Arauca!R119</f>
        <v>0</v>
      </c>
      <c r="AO119" s="148">
        <f>+[1]Arauca!AG119</f>
        <v>0</v>
      </c>
      <c r="AP119" s="148">
        <f>+[1]Bolivar!Q119</f>
        <v>0</v>
      </c>
      <c r="AQ119" s="148">
        <f>+[1]Bolivar!R119</f>
        <v>0</v>
      </c>
      <c r="AR119" s="148">
        <f>+[1]Bolivar!AG119</f>
        <v>0</v>
      </c>
      <c r="AS119" s="148">
        <f>+[1]Boyacá!Q119</f>
        <v>0</v>
      </c>
      <c r="AT119" s="148">
        <f>+[1]Boyacá!R119</f>
        <v>0</v>
      </c>
      <c r="AU119" s="148">
        <f>+[1]Boyacá!AG119</f>
        <v>0</v>
      </c>
      <c r="AV119" s="148">
        <f>+[1]Caldas!Q119</f>
        <v>0</v>
      </c>
      <c r="AW119" s="148">
        <f>+[1]Caldas!R119</f>
        <v>0</v>
      </c>
      <c r="AX119" s="148">
        <f>+[1]Caldas!AG119</f>
        <v>0</v>
      </c>
      <c r="AY119" s="148">
        <f>+[1]Caquetá!Q119</f>
        <v>0</v>
      </c>
      <c r="AZ119" s="148">
        <f>+[1]Caquetá!R119</f>
        <v>0</v>
      </c>
      <c r="BA119" s="148">
        <f>+[1]Caquetá!AG119</f>
        <v>0</v>
      </c>
      <c r="BB119" s="148">
        <f>+[1]Casanare!Q119</f>
        <v>0</v>
      </c>
      <c r="BC119" s="148">
        <f>+[1]Casanare!R119</f>
        <v>0</v>
      </c>
      <c r="BD119" s="148">
        <f>+[1]Casanare!AG119</f>
        <v>0</v>
      </c>
      <c r="BE119" s="148">
        <f>+[1]Cauca!Q119</f>
        <v>0</v>
      </c>
      <c r="BF119" s="148">
        <f>+[1]Cauca!R119</f>
        <v>0</v>
      </c>
      <c r="BG119" s="148">
        <f>+[1]Cauca!AG119</f>
        <v>0</v>
      </c>
      <c r="BH119" s="148">
        <f>+[1]Cesar!Q119</f>
        <v>0</v>
      </c>
      <c r="BI119" s="148">
        <f>+[1]Cesar!R119</f>
        <v>0</v>
      </c>
      <c r="BJ119" s="148">
        <f>+[1]Cesar!AG119</f>
        <v>0</v>
      </c>
      <c r="BK119" s="148">
        <f>+[1]Chocó!Q119</f>
        <v>0</v>
      </c>
      <c r="BL119" s="148">
        <f>+[1]Chocó!R119</f>
        <v>0</v>
      </c>
      <c r="BM119" s="148">
        <f>+[1]Chocó!AG119</f>
        <v>0</v>
      </c>
      <c r="BN119" s="148">
        <f>+[1]Córdoba!Q119</f>
        <v>0</v>
      </c>
      <c r="BO119" s="148">
        <f>+[1]Córdoba!R119</f>
        <v>0</v>
      </c>
      <c r="BP119" s="148">
        <f>+[1]Córdoba!AG119</f>
        <v>0</v>
      </c>
      <c r="BQ119" s="148">
        <f>+[1]Cundinamarca!Q119</f>
        <v>0</v>
      </c>
      <c r="BR119" s="148">
        <f>+[1]Cundinamarca!R119</f>
        <v>0</v>
      </c>
      <c r="BS119" s="148">
        <f>+[1]Cundinamarca!AG119</f>
        <v>0</v>
      </c>
      <c r="BT119" s="148">
        <f>+[1]Guainía!Q119</f>
        <v>0</v>
      </c>
      <c r="BU119" s="148">
        <f>+[1]Guainía!R119</f>
        <v>0</v>
      </c>
      <c r="BV119" s="148">
        <f>+[1]Guainía!AG119</f>
        <v>0</v>
      </c>
      <c r="BW119" s="148">
        <f>+[1]Guaviare!Q119</f>
        <v>0</v>
      </c>
      <c r="BX119" s="148">
        <f>+[1]Guaviare!R119</f>
        <v>0</v>
      </c>
      <c r="BY119" s="148">
        <f>+[1]Guaviare!AG119</f>
        <v>0</v>
      </c>
      <c r="BZ119" s="148">
        <f>+[1]Huila!Q119</f>
        <v>0</v>
      </c>
      <c r="CA119" s="148">
        <f>+[1]Huila!R119</f>
        <v>0</v>
      </c>
      <c r="CB119" s="148">
        <f>+[1]Huila!AG119</f>
        <v>0</v>
      </c>
      <c r="CC119" s="148">
        <f>+'[1]La Guajira'!Q119</f>
        <v>0</v>
      </c>
      <c r="CD119" s="148">
        <f>+'[1]La Guajira'!R119</f>
        <v>0</v>
      </c>
      <c r="CE119" s="148">
        <f>+'[1]La Guajira'!AG119</f>
        <v>0</v>
      </c>
      <c r="CF119" s="148">
        <f>+[1]Magdalena!Q119</f>
        <v>0</v>
      </c>
      <c r="CG119" s="148">
        <f>+[1]Magdalena!R119</f>
        <v>0</v>
      </c>
      <c r="CH119" s="148">
        <f>+[1]Magdalena!AG119</f>
        <v>0</v>
      </c>
      <c r="CI119" s="148">
        <f>+[1]Meta!Q119</f>
        <v>0</v>
      </c>
      <c r="CJ119" s="148">
        <f>+[1]Meta!R119</f>
        <v>0</v>
      </c>
      <c r="CK119" s="148">
        <f>+[1]Meta!AG119</f>
        <v>0</v>
      </c>
      <c r="CL119" s="148">
        <f>+[1]Nariño!Q119</f>
        <v>0</v>
      </c>
      <c r="CM119" s="148">
        <f>+[1]Nariño!R119</f>
        <v>0</v>
      </c>
      <c r="CN119" s="148">
        <f>+[1]Nariño!AG119</f>
        <v>0</v>
      </c>
      <c r="CO119" s="148">
        <f>+'[1]Norte de Santander'!Q119</f>
        <v>0</v>
      </c>
      <c r="CP119" s="148">
        <f>+'[1]Norte de Santander'!R119</f>
        <v>0</v>
      </c>
      <c r="CQ119" s="148">
        <f>+'[1]Norte de Santander'!AG119</f>
        <v>0</v>
      </c>
      <c r="CR119" s="148">
        <f>+[1]Putumayo!Q119</f>
        <v>0</v>
      </c>
      <c r="CS119" s="148">
        <f>+[1]Putumayo!R119</f>
        <v>0</v>
      </c>
      <c r="CT119" s="148">
        <f>+[1]Putumayo!AG119</f>
        <v>0</v>
      </c>
      <c r="CU119" s="148">
        <f>+[1]Quindio!Q119</f>
        <v>0</v>
      </c>
      <c r="CV119" s="148">
        <f>+[1]Quindio!R119</f>
        <v>0</v>
      </c>
      <c r="CW119" s="148">
        <f>+[1]Quindio!AG119</f>
        <v>0</v>
      </c>
      <c r="CX119" s="148">
        <f>+[1]Risaralda!Q119</f>
        <v>0</v>
      </c>
      <c r="CY119" s="148">
        <f>+[1]Risaralda!R119</f>
        <v>0</v>
      </c>
      <c r="CZ119" s="148">
        <f>+[1]Risaralda!AG119</f>
        <v>0</v>
      </c>
      <c r="DA119" s="148">
        <f>+'[1]San Anadrés'!Q119</f>
        <v>0</v>
      </c>
      <c r="DB119" s="148">
        <f>+'[1]San Anadrés'!R119</f>
        <v>0</v>
      </c>
      <c r="DC119" s="148">
        <f>+'[1]San Anadrés'!AG119</f>
        <v>0</v>
      </c>
      <c r="DD119" s="148">
        <f>+[1]Santander!Q119</f>
        <v>0</v>
      </c>
      <c r="DE119" s="148">
        <f>+[1]Santander!R119</f>
        <v>0</v>
      </c>
      <c r="DF119" s="148">
        <f>+[1]Santander!AG119</f>
        <v>0</v>
      </c>
      <c r="DG119" s="148">
        <f>+[1]Sucre!Q119</f>
        <v>0</v>
      </c>
      <c r="DH119" s="148">
        <f>+[1]Sucre!R119</f>
        <v>0</v>
      </c>
      <c r="DI119" s="148">
        <f>+[1]Sucre!AG119</f>
        <v>0</v>
      </c>
      <c r="DJ119" s="148">
        <f>+[1]Tolima!Q119</f>
        <v>0</v>
      </c>
      <c r="DK119" s="148">
        <f>+[1]Tolima!R119</f>
        <v>0</v>
      </c>
      <c r="DL119" s="148">
        <f>+[1]Tolima!AG119</f>
        <v>0</v>
      </c>
      <c r="DM119" s="148">
        <f>+'[1]Valle del Cauca'!Q119</f>
        <v>0</v>
      </c>
      <c r="DN119" s="148">
        <f>+'[1]Valle del Cauca'!R119</f>
        <v>0</v>
      </c>
      <c r="DO119" s="148">
        <f>+'[1]Valle del Cauca'!AG119</f>
        <v>0</v>
      </c>
      <c r="DP119" s="148">
        <f>+[1]Vaupés!Q119</f>
        <v>0</v>
      </c>
      <c r="DQ119" s="148">
        <f>+[1]Vaupés!R119</f>
        <v>0</v>
      </c>
      <c r="DR119" s="148">
        <f>+[1]Vaupés!AG119</f>
        <v>0</v>
      </c>
      <c r="DS119" s="148">
        <f>+[1]Vichada!Q119</f>
        <v>0</v>
      </c>
      <c r="DT119" s="148">
        <f>+[1]Vichada!R119</f>
        <v>0</v>
      </c>
      <c r="DU119" s="148">
        <f>+[1]Vichada!AG119</f>
        <v>0</v>
      </c>
    </row>
    <row r="120" spans="1:125" ht="45" hidden="1" x14ac:dyDescent="0.2">
      <c r="A120" s="198" t="s">
        <v>771</v>
      </c>
      <c r="B120" s="149" t="str">
        <f t="shared" si="37"/>
        <v>5-0-40-6</v>
      </c>
      <c r="C120" s="213" t="s">
        <v>1024</v>
      </c>
      <c r="D120" s="126" t="s">
        <v>55</v>
      </c>
      <c r="E120" s="192" t="s">
        <v>56</v>
      </c>
      <c r="F120" s="192" t="s">
        <v>1084</v>
      </c>
      <c r="G120" s="192" t="s">
        <v>1028</v>
      </c>
      <c r="H120" s="135" t="s">
        <v>1106</v>
      </c>
      <c r="I120" s="192" t="s">
        <v>1107</v>
      </c>
      <c r="J120" s="135">
        <v>7</v>
      </c>
      <c r="K120" s="223">
        <f t="shared" si="60"/>
        <v>16.666666666666668</v>
      </c>
      <c r="L120" s="192" t="s">
        <v>1108</v>
      </c>
      <c r="M120" s="225">
        <v>7</v>
      </c>
      <c r="N120" s="224" t="s">
        <v>1109</v>
      </c>
      <c r="O120" s="224" t="s">
        <v>58</v>
      </c>
      <c r="P120" s="150" t="s">
        <v>60</v>
      </c>
      <c r="Q120" s="69">
        <f t="shared" si="46"/>
        <v>0</v>
      </c>
      <c r="R120" s="206">
        <f t="shared" si="56"/>
        <v>0</v>
      </c>
      <c r="S120" s="83" t="e">
        <f t="shared" si="39"/>
        <v>#DIV/0!</v>
      </c>
      <c r="T120" s="83">
        <f>+[1]Amazonas!S120+[1]Antioquia!S120+[1]Atantico!S120+[1]Arauca!S120+[1]Bolivar!S120+[1]Boyacá!S120+[1]Caldas!S120+[1]Caquetá!S120+[1]Casanare!S120+[1]Cauca!S120+[1]Cesar!S120+[1]Chocó!S120+[1]Córdoba!S120+[1]Cundinamarca!S120+[1]Guainía!S120+[1]Guaviare!S120+[1]Huila!S120+'[1]La Guajira'!S120+[1]Magdalena!S120+[1]Meta!S120+[1]Nariño!S120+'[1]Norte de Santander'!S120+[1]Putumayo!S120+[1]Quindio!S120+[1]Risaralda!S120+'[1]San Anadrés'!S120+[1]Santander!S120+[1]Sucre!S120+[1]Tolima!S120+'[1]Valle del Cauca'!S120+[1]Vaupés!S120+[1]Vichada!S120</f>
        <v>0</v>
      </c>
      <c r="U120" s="83">
        <f>+[1]Amazonas!T120+[1]Antioquia!T120+[1]Atantico!T120+[1]Arauca!T120+[1]Bolivar!T120+[1]Boyacá!T120+[1]Caldas!T120+[1]Caquetá!T120+[1]Casanare!T120+[1]Cauca!T120+[1]Cesar!T120+[1]Chocó!T120+[1]Córdoba!T120+[1]Cundinamarca!T120+[1]Guainía!T120+[1]Guaviare!T120+[1]Huila!T120+'[1]La Guajira'!T120+[1]Magdalena!T120+[1]Meta!T120+[1]Nariño!T120+'[1]Norte de Santander'!T120+[1]Putumayo!T120+[1]Quindio!T120+[1]Risaralda!T120+'[1]San Anadrés'!T120+[1]Santander!T120+[1]Sucre!T120+[1]Tolima!T120+'[1]Valle del Cauca'!T120+[1]Vaupés!T120+[1]Vichada!T120</f>
        <v>0</v>
      </c>
      <c r="V120" s="148">
        <f t="shared" si="57"/>
        <v>7</v>
      </c>
      <c r="W120" s="148">
        <f t="shared" si="58"/>
        <v>0</v>
      </c>
      <c r="X120" s="148">
        <f>+'[1]Oficinas Nacionales'!Q120</f>
        <v>7</v>
      </c>
      <c r="Y120" s="148">
        <f>+'[1]Oficinas Nacionales'!R120</f>
        <v>0</v>
      </c>
      <c r="Z120" s="148">
        <f>+'[1]Oficinas Nacionales'!AG120</f>
        <v>0</v>
      </c>
      <c r="AA120" s="148">
        <f t="shared" si="59"/>
        <v>0</v>
      </c>
      <c r="AB120" s="148">
        <f t="shared" si="59"/>
        <v>0</v>
      </c>
      <c r="AC120" s="148">
        <f t="shared" si="59"/>
        <v>0</v>
      </c>
      <c r="AD120" s="148">
        <f>+[1]Amazonas!Q120</f>
        <v>0</v>
      </c>
      <c r="AE120" s="148">
        <f>+[1]Amazonas!R120</f>
        <v>0</v>
      </c>
      <c r="AF120" s="148">
        <f>+[1]Amazonas!AG120</f>
        <v>0</v>
      </c>
      <c r="AG120" s="148">
        <f>+[1]Antioquia!Q120</f>
        <v>0</v>
      </c>
      <c r="AH120" s="148">
        <f>+[1]Antioquia!R120</f>
        <v>0</v>
      </c>
      <c r="AI120" s="148">
        <f>+[1]Antioquia!AG120</f>
        <v>0</v>
      </c>
      <c r="AJ120" s="148">
        <f>+[1]Atantico!Q120</f>
        <v>0</v>
      </c>
      <c r="AK120" s="148">
        <f>+[1]Atantico!R120</f>
        <v>0</v>
      </c>
      <c r="AL120" s="148">
        <f>+[1]Atantico!AG120</f>
        <v>0</v>
      </c>
      <c r="AM120" s="148">
        <f>+[1]Arauca!Q120</f>
        <v>0</v>
      </c>
      <c r="AN120" s="148">
        <f>+[1]Arauca!R120</f>
        <v>0</v>
      </c>
      <c r="AO120" s="148">
        <f>+[1]Arauca!AG120</f>
        <v>0</v>
      </c>
      <c r="AP120" s="148">
        <f>+[1]Bolivar!Q120</f>
        <v>0</v>
      </c>
      <c r="AQ120" s="148">
        <f>+[1]Bolivar!R120</f>
        <v>0</v>
      </c>
      <c r="AR120" s="148">
        <f>+[1]Bolivar!AG120</f>
        <v>0</v>
      </c>
      <c r="AS120" s="148">
        <f>+[1]Boyacá!Q120</f>
        <v>0</v>
      </c>
      <c r="AT120" s="148">
        <f>+[1]Boyacá!R120</f>
        <v>0</v>
      </c>
      <c r="AU120" s="148">
        <f>+[1]Boyacá!AG120</f>
        <v>0</v>
      </c>
      <c r="AV120" s="148">
        <f>+[1]Caldas!Q120</f>
        <v>0</v>
      </c>
      <c r="AW120" s="148">
        <f>+[1]Caldas!R120</f>
        <v>0</v>
      </c>
      <c r="AX120" s="148">
        <f>+[1]Caldas!AG120</f>
        <v>0</v>
      </c>
      <c r="AY120" s="148">
        <f>+[1]Caquetá!Q120</f>
        <v>0</v>
      </c>
      <c r="AZ120" s="148">
        <f>+[1]Caquetá!R120</f>
        <v>0</v>
      </c>
      <c r="BA120" s="148">
        <f>+[1]Caquetá!AG120</f>
        <v>0</v>
      </c>
      <c r="BB120" s="148">
        <f>+[1]Casanare!Q120</f>
        <v>0</v>
      </c>
      <c r="BC120" s="148">
        <f>+[1]Casanare!R120</f>
        <v>0</v>
      </c>
      <c r="BD120" s="148">
        <f>+[1]Casanare!AG120</f>
        <v>0</v>
      </c>
      <c r="BE120" s="148">
        <f>+[1]Cauca!Q120</f>
        <v>0</v>
      </c>
      <c r="BF120" s="148">
        <f>+[1]Cauca!R120</f>
        <v>0</v>
      </c>
      <c r="BG120" s="148">
        <f>+[1]Cauca!AG120</f>
        <v>0</v>
      </c>
      <c r="BH120" s="148">
        <f>+[1]Cesar!Q120</f>
        <v>0</v>
      </c>
      <c r="BI120" s="148">
        <f>+[1]Cesar!R120</f>
        <v>0</v>
      </c>
      <c r="BJ120" s="148">
        <f>+[1]Cesar!AG120</f>
        <v>0</v>
      </c>
      <c r="BK120" s="148">
        <f>+[1]Chocó!Q120</f>
        <v>0</v>
      </c>
      <c r="BL120" s="148">
        <f>+[1]Chocó!R120</f>
        <v>0</v>
      </c>
      <c r="BM120" s="148">
        <f>+[1]Chocó!AG120</f>
        <v>0</v>
      </c>
      <c r="BN120" s="148">
        <f>+[1]Córdoba!Q120</f>
        <v>0</v>
      </c>
      <c r="BO120" s="148">
        <f>+[1]Córdoba!R120</f>
        <v>0</v>
      </c>
      <c r="BP120" s="148">
        <f>+[1]Córdoba!AG120</f>
        <v>0</v>
      </c>
      <c r="BQ120" s="148">
        <f>+[1]Cundinamarca!Q120</f>
        <v>0</v>
      </c>
      <c r="BR120" s="148">
        <f>+[1]Cundinamarca!R120</f>
        <v>0</v>
      </c>
      <c r="BS120" s="148">
        <f>+[1]Cundinamarca!AG120</f>
        <v>0</v>
      </c>
      <c r="BT120" s="148">
        <f>+[1]Guainía!Q120</f>
        <v>0</v>
      </c>
      <c r="BU120" s="148">
        <f>+[1]Guainía!R120</f>
        <v>0</v>
      </c>
      <c r="BV120" s="148">
        <f>+[1]Guainía!AG120</f>
        <v>0</v>
      </c>
      <c r="BW120" s="148">
        <f>+[1]Guaviare!Q120</f>
        <v>0</v>
      </c>
      <c r="BX120" s="148">
        <f>+[1]Guaviare!R120</f>
        <v>0</v>
      </c>
      <c r="BY120" s="148">
        <f>+[1]Guaviare!AG120</f>
        <v>0</v>
      </c>
      <c r="BZ120" s="148">
        <f>+[1]Huila!Q120</f>
        <v>0</v>
      </c>
      <c r="CA120" s="148">
        <f>+[1]Huila!R120</f>
        <v>0</v>
      </c>
      <c r="CB120" s="148">
        <f>+[1]Huila!AG120</f>
        <v>0</v>
      </c>
      <c r="CC120" s="148">
        <f>+'[1]La Guajira'!Q120</f>
        <v>0</v>
      </c>
      <c r="CD120" s="148">
        <f>+'[1]La Guajira'!R120</f>
        <v>0</v>
      </c>
      <c r="CE120" s="148">
        <f>+'[1]La Guajira'!AG120</f>
        <v>0</v>
      </c>
      <c r="CF120" s="148">
        <f>+[1]Magdalena!Q120</f>
        <v>0</v>
      </c>
      <c r="CG120" s="148">
        <f>+[1]Magdalena!R120</f>
        <v>0</v>
      </c>
      <c r="CH120" s="148">
        <f>+[1]Magdalena!AG120</f>
        <v>0</v>
      </c>
      <c r="CI120" s="148">
        <f>+[1]Meta!Q120</f>
        <v>0</v>
      </c>
      <c r="CJ120" s="148">
        <f>+[1]Meta!R120</f>
        <v>0</v>
      </c>
      <c r="CK120" s="148">
        <f>+[1]Meta!AG120</f>
        <v>0</v>
      </c>
      <c r="CL120" s="148">
        <f>+[1]Nariño!Q120</f>
        <v>0</v>
      </c>
      <c r="CM120" s="148">
        <f>+[1]Nariño!R120</f>
        <v>0</v>
      </c>
      <c r="CN120" s="148">
        <f>+[1]Nariño!AG120</f>
        <v>0</v>
      </c>
      <c r="CO120" s="148">
        <f>+'[1]Norte de Santander'!Q120</f>
        <v>0</v>
      </c>
      <c r="CP120" s="148">
        <f>+'[1]Norte de Santander'!R120</f>
        <v>0</v>
      </c>
      <c r="CQ120" s="148">
        <f>+'[1]Norte de Santander'!AG120</f>
        <v>0</v>
      </c>
      <c r="CR120" s="148">
        <f>+[1]Putumayo!Q120</f>
        <v>0</v>
      </c>
      <c r="CS120" s="148">
        <f>+[1]Putumayo!R120</f>
        <v>0</v>
      </c>
      <c r="CT120" s="148">
        <f>+[1]Putumayo!AG120</f>
        <v>0</v>
      </c>
      <c r="CU120" s="148">
        <f>+[1]Quindio!Q120</f>
        <v>0</v>
      </c>
      <c r="CV120" s="148">
        <f>+[1]Quindio!R120</f>
        <v>0</v>
      </c>
      <c r="CW120" s="148">
        <f>+[1]Quindio!AG120</f>
        <v>0</v>
      </c>
      <c r="CX120" s="148">
        <f>+[1]Risaralda!Q120</f>
        <v>0</v>
      </c>
      <c r="CY120" s="148">
        <f>+[1]Risaralda!R120</f>
        <v>0</v>
      </c>
      <c r="CZ120" s="148">
        <f>+[1]Risaralda!AG120</f>
        <v>0</v>
      </c>
      <c r="DA120" s="148">
        <f>+'[1]San Anadrés'!Q120</f>
        <v>0</v>
      </c>
      <c r="DB120" s="148">
        <f>+'[1]San Anadrés'!R120</f>
        <v>0</v>
      </c>
      <c r="DC120" s="148">
        <f>+'[1]San Anadrés'!AG120</f>
        <v>0</v>
      </c>
      <c r="DD120" s="148">
        <f>+[1]Santander!Q120</f>
        <v>0</v>
      </c>
      <c r="DE120" s="148">
        <f>+[1]Santander!R120</f>
        <v>0</v>
      </c>
      <c r="DF120" s="148">
        <f>+[1]Santander!AG120</f>
        <v>0</v>
      </c>
      <c r="DG120" s="148">
        <f>+[1]Sucre!Q120</f>
        <v>0</v>
      </c>
      <c r="DH120" s="148">
        <f>+[1]Sucre!R120</f>
        <v>0</v>
      </c>
      <c r="DI120" s="148">
        <f>+[1]Sucre!AG120</f>
        <v>0</v>
      </c>
      <c r="DJ120" s="148">
        <f>+[1]Tolima!Q120</f>
        <v>0</v>
      </c>
      <c r="DK120" s="148">
        <f>+[1]Tolima!R120</f>
        <v>0</v>
      </c>
      <c r="DL120" s="148">
        <f>+[1]Tolima!AG120</f>
        <v>0</v>
      </c>
      <c r="DM120" s="148">
        <f>+'[1]Valle del Cauca'!Q120</f>
        <v>0</v>
      </c>
      <c r="DN120" s="148">
        <f>+'[1]Valle del Cauca'!R120</f>
        <v>0</v>
      </c>
      <c r="DO120" s="148">
        <f>+'[1]Valle del Cauca'!AG120</f>
        <v>0</v>
      </c>
      <c r="DP120" s="148">
        <f>+[1]Vaupés!Q120</f>
        <v>0</v>
      </c>
      <c r="DQ120" s="148">
        <f>+[1]Vaupés!R120</f>
        <v>0</v>
      </c>
      <c r="DR120" s="148">
        <f>+[1]Vaupés!AG120</f>
        <v>0</v>
      </c>
      <c r="DS120" s="148">
        <f>+[1]Vichada!Q120</f>
        <v>0</v>
      </c>
      <c r="DT120" s="148">
        <f>+[1]Vichada!R120</f>
        <v>0</v>
      </c>
      <c r="DU120" s="148">
        <f>+[1]Vichada!AG120</f>
        <v>0</v>
      </c>
    </row>
    <row r="121" spans="1:125" ht="33.75" hidden="1" x14ac:dyDescent="0.2">
      <c r="A121" s="198" t="s">
        <v>771</v>
      </c>
      <c r="B121" s="199" t="str">
        <f t="shared" si="37"/>
        <v>6-0-1</v>
      </c>
      <c r="C121" s="142" t="s">
        <v>1110</v>
      </c>
      <c r="D121" s="9" t="s">
        <v>1111</v>
      </c>
      <c r="E121" s="226" t="s">
        <v>1112</v>
      </c>
      <c r="F121" s="227" t="s">
        <v>1113</v>
      </c>
      <c r="G121" s="226" t="s">
        <v>1114</v>
      </c>
      <c r="H121" s="143" t="s">
        <v>1115</v>
      </c>
      <c r="I121" s="146" t="s">
        <v>9</v>
      </c>
      <c r="J121" s="143"/>
      <c r="K121" s="228">
        <f>SUM(K122:K124)</f>
        <v>100</v>
      </c>
      <c r="L121" s="226"/>
      <c r="M121" s="229"/>
      <c r="N121" s="230"/>
      <c r="O121" s="230"/>
      <c r="P121" s="230"/>
      <c r="Q121" s="143"/>
      <c r="R121" s="201">
        <f>SUM(R122:R124)</f>
        <v>0</v>
      </c>
      <c r="S121" s="147"/>
      <c r="T121" s="147"/>
      <c r="U121" s="147"/>
      <c r="V121" s="202"/>
      <c r="W121" s="202"/>
      <c r="X121" s="147"/>
      <c r="Y121" s="147"/>
      <c r="Z121" s="147"/>
      <c r="AA121" s="202"/>
      <c r="AB121" s="202">
        <f t="shared" si="59"/>
        <v>0</v>
      </c>
      <c r="AC121" s="202"/>
      <c r="AD121" s="147"/>
      <c r="AE121" s="147"/>
      <c r="AF121" s="147"/>
      <c r="AG121" s="147"/>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3"/>
      <c r="BC121" s="143"/>
      <c r="BD121" s="147"/>
      <c r="BE121" s="143"/>
      <c r="BF121" s="143"/>
      <c r="BG121" s="147"/>
      <c r="BH121" s="143"/>
      <c r="BI121" s="143"/>
      <c r="BJ121" s="147"/>
      <c r="BK121" s="143"/>
      <c r="BL121" s="143"/>
      <c r="BM121" s="147"/>
      <c r="BN121" s="147"/>
      <c r="BO121" s="147"/>
      <c r="BP121" s="147"/>
      <c r="BQ121" s="143"/>
      <c r="BR121" s="143"/>
      <c r="BS121" s="147"/>
      <c r="BT121" s="147"/>
      <c r="BU121" s="147"/>
      <c r="BV121" s="147"/>
      <c r="BW121" s="147"/>
      <c r="BX121" s="147"/>
      <c r="BY121" s="147"/>
      <c r="BZ121" s="143"/>
      <c r="CA121" s="143"/>
      <c r="CB121" s="147"/>
      <c r="CC121" s="143"/>
      <c r="CD121" s="143"/>
      <c r="CE121" s="147"/>
      <c r="CF121" s="143"/>
      <c r="CG121" s="143"/>
      <c r="CH121" s="147"/>
      <c r="CI121" s="143"/>
      <c r="CJ121" s="143"/>
      <c r="CK121" s="147"/>
      <c r="CL121" s="143"/>
      <c r="CM121" s="143"/>
      <c r="CN121" s="147"/>
      <c r="CO121" s="147"/>
      <c r="CP121" s="147"/>
      <c r="CQ121" s="147"/>
      <c r="CR121" s="143"/>
      <c r="CS121" s="143"/>
      <c r="CT121" s="147"/>
      <c r="CU121" s="143"/>
      <c r="CV121" s="143"/>
      <c r="CW121" s="147"/>
      <c r="CX121" s="143"/>
      <c r="CY121" s="143"/>
      <c r="CZ121" s="147"/>
      <c r="DA121" s="143"/>
      <c r="DB121" s="143"/>
      <c r="DC121" s="147"/>
      <c r="DD121" s="143"/>
      <c r="DE121" s="143"/>
      <c r="DF121" s="147"/>
      <c r="DG121" s="143"/>
      <c r="DH121" s="143"/>
      <c r="DI121" s="147"/>
      <c r="DJ121" s="147"/>
      <c r="DK121" s="147"/>
      <c r="DL121" s="147"/>
      <c r="DM121" s="143"/>
      <c r="DN121" s="143"/>
      <c r="DO121" s="147"/>
      <c r="DP121" s="143"/>
      <c r="DQ121" s="143"/>
      <c r="DR121" s="147"/>
      <c r="DS121" s="143"/>
      <c r="DT121" s="143"/>
      <c r="DU121" s="147"/>
    </row>
    <row r="122" spans="1:125" ht="45" hidden="1" x14ac:dyDescent="0.2">
      <c r="A122" s="198" t="s">
        <v>771</v>
      </c>
      <c r="B122" s="149" t="str">
        <f t="shared" si="37"/>
        <v>6-0-1-1</v>
      </c>
      <c r="C122" s="211" t="s">
        <v>1110</v>
      </c>
      <c r="D122" s="231" t="s">
        <v>1111</v>
      </c>
      <c r="E122" s="211" t="s">
        <v>1112</v>
      </c>
      <c r="F122" s="232" t="s">
        <v>1113</v>
      </c>
      <c r="G122" s="211" t="s">
        <v>1114</v>
      </c>
      <c r="H122" s="209" t="s">
        <v>1116</v>
      </c>
      <c r="I122" s="211" t="s">
        <v>1117</v>
      </c>
      <c r="J122" s="209">
        <v>100</v>
      </c>
      <c r="K122" s="233">
        <f>100/3</f>
        <v>33.333333333333336</v>
      </c>
      <c r="L122" s="192" t="s">
        <v>1118</v>
      </c>
      <c r="M122" s="210">
        <v>9</v>
      </c>
      <c r="N122" s="234" t="s">
        <v>1119</v>
      </c>
      <c r="O122" s="150" t="s">
        <v>58</v>
      </c>
      <c r="P122" s="224" t="s">
        <v>59</v>
      </c>
      <c r="Q122" s="69">
        <f t="shared" si="46"/>
        <v>0</v>
      </c>
      <c r="R122" s="206">
        <f t="shared" ref="R122:R124" si="61">+(Q122*K122)/100</f>
        <v>0</v>
      </c>
      <c r="S122" s="83" t="e">
        <f t="shared" si="39"/>
        <v>#DIV/0!</v>
      </c>
      <c r="T122" s="83">
        <f>+[1]Amazonas!S122+[1]Antioquia!S122+[1]Atantico!S122+[1]Arauca!S122+[1]Bolivar!S122+[1]Boyacá!S122+[1]Caldas!S122+[1]Caquetá!S122+[1]Casanare!S122+[1]Cauca!S122+[1]Cesar!S122+[1]Chocó!S122+[1]Córdoba!S122+[1]Cundinamarca!S122+[1]Guainía!S122+[1]Guaviare!S122+[1]Huila!S122+'[1]La Guajira'!S122+[1]Magdalena!S122+[1]Meta!S122+[1]Nariño!S122+'[1]Norte de Santander'!S122+[1]Putumayo!S122+[1]Quindio!S122+[1]Risaralda!S122+'[1]San Anadrés'!S122+[1]Santander!S122+[1]Sucre!S122+[1]Tolima!S122+'[1]Valle del Cauca'!S122+[1]Vaupés!S122+[1]Vichada!S122</f>
        <v>0</v>
      </c>
      <c r="U122" s="83">
        <f>+[1]Amazonas!T122+[1]Antioquia!T122+[1]Atantico!T122+[1]Arauca!T122+[1]Bolivar!T122+[1]Boyacá!T122+[1]Caldas!T122+[1]Caquetá!T122+[1]Casanare!T122+[1]Cauca!T122+[1]Cesar!T122+[1]Chocó!T122+[1]Córdoba!T122+[1]Cundinamarca!T122+[1]Guainía!T122+[1]Guaviare!T122+[1]Huila!T122+'[1]La Guajira'!T122+[1]Magdalena!T122+[1]Meta!T122+[1]Nariño!T122+'[1]Norte de Santander'!T122+[1]Putumayo!T122+[1]Quindio!T122+[1]Risaralda!T122+'[1]San Anadrés'!T122+[1]Santander!T122+[1]Sucre!T122+[1]Tolima!T122+'[1]Valle del Cauca'!T122+[1]Vaupés!T122+[1]Vichada!T122</f>
        <v>0</v>
      </c>
      <c r="V122" s="148">
        <f>+X122+AA122</f>
        <v>100</v>
      </c>
      <c r="W122" s="148">
        <f>Z122+AC122</f>
        <v>0</v>
      </c>
      <c r="X122" s="148">
        <f>+'[1]Oficinas Nacionales'!Q122</f>
        <v>100</v>
      </c>
      <c r="Y122" s="148">
        <f>+'[1]Oficinas Nacionales'!R122</f>
        <v>0</v>
      </c>
      <c r="Z122" s="148">
        <f>+'[1]Oficinas Nacionales'!AG122</f>
        <v>0</v>
      </c>
      <c r="AA122" s="148">
        <f>+AD122+AG122+AJ122+AM122+AP122+AS122+AV122+AY122+BB122+BE122+BH122+BK122+BN122+BQ122+BT122+BW122+BZ122+CC122+CF122+CI122+CL122+CO122+CR122+CU122+CX122+DA122+DD122+DG122+DJ122+DM122+DP122+DS122</f>
        <v>0</v>
      </c>
      <c r="AB122" s="148">
        <f t="shared" si="59"/>
        <v>0</v>
      </c>
      <c r="AC122" s="148">
        <f>+AF122+AI122+AL122+AO122+AR122+AU122+AX122+BA122+BD122+BG122+BJ122+BM122+BP122+BS122+BV122+BY122+CB122+CE122+CH122+CK122+CN122+CQ122+CT122+CW122+CZ122+DC122+DF122+DI122+DL122+DO122+DR122+DU122</f>
        <v>0</v>
      </c>
      <c r="AD122" s="148">
        <f>+[1]Amazonas!Q122</f>
        <v>0</v>
      </c>
      <c r="AE122" s="148">
        <f>+[1]Amazonas!R122</f>
        <v>0</v>
      </c>
      <c r="AF122" s="148">
        <f>+[1]Amazonas!AG122</f>
        <v>0</v>
      </c>
      <c r="AG122" s="148">
        <f>+[1]Antioquia!Q122</f>
        <v>0</v>
      </c>
      <c r="AH122" s="148">
        <f>+[1]Antioquia!R122</f>
        <v>0</v>
      </c>
      <c r="AI122" s="148">
        <f>+[1]Antioquia!AG122</f>
        <v>0</v>
      </c>
      <c r="AJ122" s="148">
        <f>+[1]Atantico!Q122</f>
        <v>0</v>
      </c>
      <c r="AK122" s="148">
        <f>+[1]Atantico!R122</f>
        <v>0</v>
      </c>
      <c r="AL122" s="148">
        <f>+[1]Atantico!AG122</f>
        <v>0</v>
      </c>
      <c r="AM122" s="148">
        <f>+[1]Arauca!Q122</f>
        <v>0</v>
      </c>
      <c r="AN122" s="148">
        <f>+[1]Arauca!R122</f>
        <v>0</v>
      </c>
      <c r="AO122" s="148">
        <f>+[1]Arauca!AG122</f>
        <v>0</v>
      </c>
      <c r="AP122" s="148">
        <f>+[1]Bolivar!Q122</f>
        <v>0</v>
      </c>
      <c r="AQ122" s="148">
        <f>+[1]Bolivar!R122</f>
        <v>0</v>
      </c>
      <c r="AR122" s="148">
        <f>+[1]Bolivar!AG122</f>
        <v>0</v>
      </c>
      <c r="AS122" s="148">
        <f>+[1]Boyacá!Q122</f>
        <v>0</v>
      </c>
      <c r="AT122" s="148">
        <f>+[1]Boyacá!R122</f>
        <v>0</v>
      </c>
      <c r="AU122" s="148">
        <f>+[1]Boyacá!AG122</f>
        <v>0</v>
      </c>
      <c r="AV122" s="148">
        <f>+[1]Caldas!Q122</f>
        <v>0</v>
      </c>
      <c r="AW122" s="148">
        <f>+[1]Caldas!R122</f>
        <v>0</v>
      </c>
      <c r="AX122" s="148">
        <f>+[1]Caldas!AG122</f>
        <v>0</v>
      </c>
      <c r="AY122" s="148">
        <f>+[1]Caquetá!Q122</f>
        <v>0</v>
      </c>
      <c r="AZ122" s="148">
        <f>+[1]Caquetá!R122</f>
        <v>0</v>
      </c>
      <c r="BA122" s="148">
        <f>+[1]Caquetá!AG122</f>
        <v>0</v>
      </c>
      <c r="BB122" s="148">
        <f>+[1]Casanare!Q122</f>
        <v>0</v>
      </c>
      <c r="BC122" s="148">
        <f>+[1]Casanare!R122</f>
        <v>0</v>
      </c>
      <c r="BD122" s="148">
        <f>+[1]Casanare!AG122</f>
        <v>0</v>
      </c>
      <c r="BE122" s="148">
        <f>+[1]Cauca!Q122</f>
        <v>0</v>
      </c>
      <c r="BF122" s="148">
        <f>+[1]Cauca!R122</f>
        <v>0</v>
      </c>
      <c r="BG122" s="148">
        <f>+[1]Cauca!AG122</f>
        <v>0</v>
      </c>
      <c r="BH122" s="148">
        <f>+[1]Cesar!Q122</f>
        <v>0</v>
      </c>
      <c r="BI122" s="148">
        <f>+[1]Cesar!R122</f>
        <v>0</v>
      </c>
      <c r="BJ122" s="148">
        <f>+[1]Cesar!AG122</f>
        <v>0</v>
      </c>
      <c r="BK122" s="148">
        <f>+[1]Chocó!Q122</f>
        <v>0</v>
      </c>
      <c r="BL122" s="148">
        <f>+[1]Chocó!R122</f>
        <v>0</v>
      </c>
      <c r="BM122" s="148">
        <f>+[1]Chocó!AG122</f>
        <v>0</v>
      </c>
      <c r="BN122" s="148">
        <f>+[1]Córdoba!Q122</f>
        <v>0</v>
      </c>
      <c r="BO122" s="148">
        <f>+[1]Córdoba!R122</f>
        <v>0</v>
      </c>
      <c r="BP122" s="148">
        <f>+[1]Córdoba!AG122</f>
        <v>0</v>
      </c>
      <c r="BQ122" s="148">
        <f>+[1]Cundinamarca!Q122</f>
        <v>0</v>
      </c>
      <c r="BR122" s="148">
        <f>+[1]Cundinamarca!R122</f>
        <v>0</v>
      </c>
      <c r="BS122" s="148">
        <f>+[1]Cundinamarca!AG122</f>
        <v>0</v>
      </c>
      <c r="BT122" s="148">
        <f>+[1]Guainía!Q122</f>
        <v>0</v>
      </c>
      <c r="BU122" s="148">
        <f>+[1]Guainía!R122</f>
        <v>0</v>
      </c>
      <c r="BV122" s="148">
        <f>+[1]Guainía!AG122</f>
        <v>0</v>
      </c>
      <c r="BW122" s="148">
        <f>+[1]Guaviare!Q122</f>
        <v>0</v>
      </c>
      <c r="BX122" s="148">
        <f>+[1]Guaviare!R122</f>
        <v>0</v>
      </c>
      <c r="BY122" s="148">
        <f>+[1]Guaviare!AG122</f>
        <v>0</v>
      </c>
      <c r="BZ122" s="148">
        <f>+[1]Huila!Q122</f>
        <v>0</v>
      </c>
      <c r="CA122" s="148">
        <f>+[1]Huila!R122</f>
        <v>0</v>
      </c>
      <c r="CB122" s="148">
        <f>+[1]Huila!AG122</f>
        <v>0</v>
      </c>
      <c r="CC122" s="148">
        <f>+'[1]La Guajira'!Q122</f>
        <v>0</v>
      </c>
      <c r="CD122" s="148">
        <f>+'[1]La Guajira'!R122</f>
        <v>0</v>
      </c>
      <c r="CE122" s="148">
        <f>+'[1]La Guajira'!AG122</f>
        <v>0</v>
      </c>
      <c r="CF122" s="148">
        <f>+[1]Magdalena!Q122</f>
        <v>0</v>
      </c>
      <c r="CG122" s="148">
        <f>+[1]Magdalena!R122</f>
        <v>0</v>
      </c>
      <c r="CH122" s="148">
        <f>+[1]Magdalena!AG122</f>
        <v>0</v>
      </c>
      <c r="CI122" s="148">
        <f>+[1]Meta!Q122</f>
        <v>0</v>
      </c>
      <c r="CJ122" s="148">
        <f>+[1]Meta!R122</f>
        <v>0</v>
      </c>
      <c r="CK122" s="148">
        <f>+[1]Meta!AG122</f>
        <v>0</v>
      </c>
      <c r="CL122" s="148">
        <f>+[1]Nariño!Q122</f>
        <v>0</v>
      </c>
      <c r="CM122" s="148">
        <f>+[1]Nariño!R122</f>
        <v>0</v>
      </c>
      <c r="CN122" s="148">
        <f>+[1]Nariño!AG122</f>
        <v>0</v>
      </c>
      <c r="CO122" s="148">
        <f>+'[1]Norte de Santander'!Q122</f>
        <v>0</v>
      </c>
      <c r="CP122" s="148">
        <f>+'[1]Norte de Santander'!R122</f>
        <v>0</v>
      </c>
      <c r="CQ122" s="148">
        <f>+'[1]Norte de Santander'!AG122</f>
        <v>0</v>
      </c>
      <c r="CR122" s="148">
        <f>+[1]Putumayo!Q122</f>
        <v>0</v>
      </c>
      <c r="CS122" s="148">
        <f>+[1]Putumayo!R122</f>
        <v>0</v>
      </c>
      <c r="CT122" s="148">
        <f>+[1]Putumayo!AG122</f>
        <v>0</v>
      </c>
      <c r="CU122" s="148">
        <f>+[1]Quindio!Q122</f>
        <v>0</v>
      </c>
      <c r="CV122" s="148">
        <f>+[1]Quindio!R122</f>
        <v>0</v>
      </c>
      <c r="CW122" s="148">
        <f>+[1]Quindio!AG122</f>
        <v>0</v>
      </c>
      <c r="CX122" s="148">
        <f>+[1]Risaralda!Q122</f>
        <v>0</v>
      </c>
      <c r="CY122" s="148">
        <f>+[1]Risaralda!R122</f>
        <v>0</v>
      </c>
      <c r="CZ122" s="148">
        <f>+[1]Risaralda!AG122</f>
        <v>0</v>
      </c>
      <c r="DA122" s="148">
        <f>+'[1]San Anadrés'!Q122</f>
        <v>0</v>
      </c>
      <c r="DB122" s="148">
        <f>+'[1]San Anadrés'!R122</f>
        <v>0</v>
      </c>
      <c r="DC122" s="148">
        <f>+'[1]San Anadrés'!AG122</f>
        <v>0</v>
      </c>
      <c r="DD122" s="148">
        <f>+[1]Santander!Q122</f>
        <v>0</v>
      </c>
      <c r="DE122" s="148">
        <f>+[1]Santander!R122</f>
        <v>0</v>
      </c>
      <c r="DF122" s="148">
        <f>+[1]Santander!AG122</f>
        <v>0</v>
      </c>
      <c r="DG122" s="148">
        <f>+[1]Sucre!Q122</f>
        <v>0</v>
      </c>
      <c r="DH122" s="148">
        <f>+[1]Sucre!R122</f>
        <v>0</v>
      </c>
      <c r="DI122" s="148">
        <f>+[1]Sucre!AG122</f>
        <v>0</v>
      </c>
      <c r="DJ122" s="148">
        <f>+[1]Tolima!Q122</f>
        <v>0</v>
      </c>
      <c r="DK122" s="148">
        <f>+[1]Tolima!R122</f>
        <v>0</v>
      </c>
      <c r="DL122" s="148">
        <f>+[1]Tolima!AG122</f>
        <v>0</v>
      </c>
      <c r="DM122" s="148">
        <f>+'[1]Valle del Cauca'!Q122</f>
        <v>0</v>
      </c>
      <c r="DN122" s="148">
        <f>+'[1]Valle del Cauca'!R122</f>
        <v>0</v>
      </c>
      <c r="DO122" s="148">
        <f>+'[1]Valle del Cauca'!AG122</f>
        <v>0</v>
      </c>
      <c r="DP122" s="148">
        <f>+[1]Vaupés!Q122</f>
        <v>0</v>
      </c>
      <c r="DQ122" s="148">
        <f>+[1]Vaupés!R122</f>
        <v>0</v>
      </c>
      <c r="DR122" s="148">
        <f>+[1]Vaupés!AG122</f>
        <v>0</v>
      </c>
      <c r="DS122" s="148">
        <f>+[1]Vichada!Q122</f>
        <v>0</v>
      </c>
      <c r="DT122" s="148">
        <f>+[1]Vichada!R122</f>
        <v>0</v>
      </c>
      <c r="DU122" s="148">
        <f>+[1]Vichada!AG122</f>
        <v>0</v>
      </c>
    </row>
    <row r="123" spans="1:125" ht="33.75" hidden="1" x14ac:dyDescent="0.2">
      <c r="A123" s="198" t="s">
        <v>771</v>
      </c>
      <c r="B123" s="149" t="str">
        <f t="shared" si="37"/>
        <v>6-0-1-2</v>
      </c>
      <c r="C123" s="211" t="s">
        <v>1110</v>
      </c>
      <c r="D123" s="231" t="s">
        <v>1111</v>
      </c>
      <c r="E123" s="211" t="s">
        <v>1112</v>
      </c>
      <c r="F123" s="232" t="s">
        <v>1113</v>
      </c>
      <c r="G123" s="234" t="s">
        <v>1114</v>
      </c>
      <c r="H123" s="209" t="s">
        <v>1120</v>
      </c>
      <c r="I123" s="211" t="s">
        <v>1121</v>
      </c>
      <c r="J123" s="209">
        <v>1</v>
      </c>
      <c r="K123" s="233">
        <f t="shared" ref="K123:K124" si="62">100/3</f>
        <v>33.333333333333336</v>
      </c>
      <c r="L123" s="192" t="s">
        <v>1122</v>
      </c>
      <c r="M123" s="210">
        <v>2</v>
      </c>
      <c r="N123" s="211" t="s">
        <v>1123</v>
      </c>
      <c r="O123" s="224" t="s">
        <v>57</v>
      </c>
      <c r="P123" s="150" t="s">
        <v>60</v>
      </c>
      <c r="Q123" s="69">
        <f t="shared" si="46"/>
        <v>0</v>
      </c>
      <c r="R123" s="206">
        <f t="shared" si="61"/>
        <v>0</v>
      </c>
      <c r="S123" s="83" t="e">
        <f t="shared" si="39"/>
        <v>#DIV/0!</v>
      </c>
      <c r="T123" s="83">
        <f>+[1]Amazonas!S123+[1]Antioquia!S123+[1]Atantico!S123+[1]Arauca!S123+[1]Bolivar!S123+[1]Boyacá!S123+[1]Caldas!S123+[1]Caquetá!S123+[1]Casanare!S123+[1]Cauca!S123+[1]Cesar!S123+[1]Chocó!S123+[1]Córdoba!S123+[1]Cundinamarca!S123+[1]Guainía!S123+[1]Guaviare!S123+[1]Huila!S123+'[1]La Guajira'!S123+[1]Magdalena!S123+[1]Meta!S123+[1]Nariño!S123+'[1]Norte de Santander'!S123+[1]Putumayo!S123+[1]Quindio!S123+[1]Risaralda!S123+'[1]San Anadrés'!S123+[1]Santander!S123+[1]Sucre!S123+[1]Tolima!S123+'[1]Valle del Cauca'!S123+[1]Vaupés!S123+[1]Vichada!S123</f>
        <v>0</v>
      </c>
      <c r="U123" s="83">
        <f>+[1]Amazonas!T123+[1]Antioquia!T123+[1]Atantico!T123+[1]Arauca!T123+[1]Bolivar!T123+[1]Boyacá!T123+[1]Caldas!T123+[1]Caquetá!T123+[1]Casanare!T123+[1]Cauca!T123+[1]Cesar!T123+[1]Chocó!T123+[1]Córdoba!T123+[1]Cundinamarca!T123+[1]Guainía!T123+[1]Guaviare!T123+[1]Huila!T123+'[1]La Guajira'!T123+[1]Magdalena!T123+[1]Meta!T123+[1]Nariño!T123+'[1]Norte de Santander'!T123+[1]Putumayo!T123+[1]Quindio!T123+[1]Risaralda!T123+'[1]San Anadrés'!T123+[1]Santander!T123+[1]Sucre!T123+[1]Tolima!T123+'[1]Valle del Cauca'!T123+[1]Vaupés!T123+[1]Vichada!T123</f>
        <v>0</v>
      </c>
      <c r="V123" s="148">
        <f>+X123+AA123</f>
        <v>1</v>
      </c>
      <c r="W123" s="148">
        <f>Z123+AC123</f>
        <v>0</v>
      </c>
      <c r="X123" s="148">
        <f>+'[1]Oficinas Nacionales'!Q123</f>
        <v>1</v>
      </c>
      <c r="Y123" s="148">
        <f>+'[1]Oficinas Nacionales'!R123</f>
        <v>0</v>
      </c>
      <c r="Z123" s="148">
        <f>+'[1]Oficinas Nacionales'!AG123</f>
        <v>0</v>
      </c>
      <c r="AA123" s="148">
        <f>+AD123+AG123+AJ123+AM123+AP123+AS123+AV123+AY123+BB123+BE123+BH123+BK123+BN123+BQ123+BT123+BW123+BZ123+CC123+CF123+CI123+CL123+CO123+CR123+CU123+CX123+DA123+DD123+DG123+DJ123+DM123+DP123+DS123</f>
        <v>0</v>
      </c>
      <c r="AB123" s="148">
        <f t="shared" si="59"/>
        <v>0</v>
      </c>
      <c r="AC123" s="148">
        <f>+AF123+AI123+AL123+AO123+AR123+AU123+AX123+BA123+BD123+BG123+BJ123+BM123+BP123+BS123+BV123+BY123+CB123+CE123+CH123+CK123+CN123+CQ123+CT123+CW123+CZ123+DC123+DF123+DI123+DL123+DO123+DR123+DU123</f>
        <v>0</v>
      </c>
      <c r="AD123" s="148">
        <f>+[1]Amazonas!Q123</f>
        <v>0</v>
      </c>
      <c r="AE123" s="148">
        <f>+[1]Amazonas!R123</f>
        <v>0</v>
      </c>
      <c r="AF123" s="148">
        <f>+[1]Amazonas!AG123</f>
        <v>0</v>
      </c>
      <c r="AG123" s="148">
        <f>+[1]Antioquia!Q123</f>
        <v>0</v>
      </c>
      <c r="AH123" s="148">
        <f>+[1]Antioquia!R123</f>
        <v>0</v>
      </c>
      <c r="AI123" s="148">
        <f>+[1]Antioquia!AG123</f>
        <v>0</v>
      </c>
      <c r="AJ123" s="148">
        <f>+[1]Atantico!Q123</f>
        <v>0</v>
      </c>
      <c r="AK123" s="148">
        <f>+[1]Atantico!R123</f>
        <v>0</v>
      </c>
      <c r="AL123" s="148">
        <f>+[1]Atantico!AG123</f>
        <v>0</v>
      </c>
      <c r="AM123" s="148">
        <f>+[1]Arauca!Q123</f>
        <v>0</v>
      </c>
      <c r="AN123" s="148">
        <f>+[1]Arauca!R123</f>
        <v>0</v>
      </c>
      <c r="AO123" s="148">
        <f>+[1]Arauca!AG123</f>
        <v>0</v>
      </c>
      <c r="AP123" s="148">
        <f>+[1]Bolivar!Q123</f>
        <v>0</v>
      </c>
      <c r="AQ123" s="148">
        <f>+[1]Bolivar!R123</f>
        <v>0</v>
      </c>
      <c r="AR123" s="148">
        <f>+[1]Bolivar!AG123</f>
        <v>0</v>
      </c>
      <c r="AS123" s="148">
        <f>+[1]Boyacá!Q123</f>
        <v>0</v>
      </c>
      <c r="AT123" s="148">
        <f>+[1]Boyacá!R123</f>
        <v>0</v>
      </c>
      <c r="AU123" s="148">
        <f>+[1]Boyacá!AG123</f>
        <v>0</v>
      </c>
      <c r="AV123" s="148">
        <f>+[1]Caldas!Q123</f>
        <v>0</v>
      </c>
      <c r="AW123" s="148">
        <f>+[1]Caldas!R123</f>
        <v>0</v>
      </c>
      <c r="AX123" s="148">
        <f>+[1]Caldas!AG123</f>
        <v>0</v>
      </c>
      <c r="AY123" s="148">
        <f>+[1]Caquetá!Q123</f>
        <v>0</v>
      </c>
      <c r="AZ123" s="148">
        <f>+[1]Caquetá!R123</f>
        <v>0</v>
      </c>
      <c r="BA123" s="148">
        <f>+[1]Caquetá!AG123</f>
        <v>0</v>
      </c>
      <c r="BB123" s="148">
        <f>+[1]Casanare!Q123</f>
        <v>0</v>
      </c>
      <c r="BC123" s="148">
        <f>+[1]Casanare!R123</f>
        <v>0</v>
      </c>
      <c r="BD123" s="148">
        <f>+[1]Casanare!AG123</f>
        <v>0</v>
      </c>
      <c r="BE123" s="148">
        <f>+[1]Cauca!Q123</f>
        <v>0</v>
      </c>
      <c r="BF123" s="148">
        <f>+[1]Cauca!R123</f>
        <v>0</v>
      </c>
      <c r="BG123" s="148">
        <f>+[1]Cauca!AG123</f>
        <v>0</v>
      </c>
      <c r="BH123" s="148">
        <f>+[1]Cesar!Q123</f>
        <v>0</v>
      </c>
      <c r="BI123" s="148">
        <f>+[1]Cesar!R123</f>
        <v>0</v>
      </c>
      <c r="BJ123" s="148">
        <f>+[1]Cesar!AG123</f>
        <v>0</v>
      </c>
      <c r="BK123" s="148">
        <f>+[1]Chocó!Q123</f>
        <v>0</v>
      </c>
      <c r="BL123" s="148">
        <f>+[1]Chocó!R123</f>
        <v>0</v>
      </c>
      <c r="BM123" s="148">
        <f>+[1]Chocó!AG123</f>
        <v>0</v>
      </c>
      <c r="BN123" s="148">
        <f>+[1]Córdoba!Q123</f>
        <v>0</v>
      </c>
      <c r="BO123" s="148">
        <f>+[1]Córdoba!R123</f>
        <v>0</v>
      </c>
      <c r="BP123" s="148">
        <f>+[1]Córdoba!AG123</f>
        <v>0</v>
      </c>
      <c r="BQ123" s="148">
        <f>+[1]Cundinamarca!Q123</f>
        <v>0</v>
      </c>
      <c r="BR123" s="148">
        <f>+[1]Cundinamarca!R123</f>
        <v>0</v>
      </c>
      <c r="BS123" s="148">
        <f>+[1]Cundinamarca!AG123</f>
        <v>0</v>
      </c>
      <c r="BT123" s="148">
        <f>+[1]Guainía!Q123</f>
        <v>0</v>
      </c>
      <c r="BU123" s="148">
        <f>+[1]Guainía!R123</f>
        <v>0</v>
      </c>
      <c r="BV123" s="148">
        <f>+[1]Guainía!AG123</f>
        <v>0</v>
      </c>
      <c r="BW123" s="148">
        <f>+[1]Guaviare!Q123</f>
        <v>0</v>
      </c>
      <c r="BX123" s="148">
        <f>+[1]Guaviare!R123</f>
        <v>0</v>
      </c>
      <c r="BY123" s="148">
        <f>+[1]Guaviare!AG123</f>
        <v>0</v>
      </c>
      <c r="BZ123" s="148">
        <f>+[1]Huila!Q123</f>
        <v>0</v>
      </c>
      <c r="CA123" s="148">
        <f>+[1]Huila!R123</f>
        <v>0</v>
      </c>
      <c r="CB123" s="148">
        <f>+[1]Huila!AG123</f>
        <v>0</v>
      </c>
      <c r="CC123" s="148">
        <f>+'[1]La Guajira'!Q123</f>
        <v>0</v>
      </c>
      <c r="CD123" s="148">
        <f>+'[1]La Guajira'!R123</f>
        <v>0</v>
      </c>
      <c r="CE123" s="148">
        <f>+'[1]La Guajira'!AG123</f>
        <v>0</v>
      </c>
      <c r="CF123" s="148">
        <f>+[1]Magdalena!Q123</f>
        <v>0</v>
      </c>
      <c r="CG123" s="148">
        <f>+[1]Magdalena!R123</f>
        <v>0</v>
      </c>
      <c r="CH123" s="148">
        <f>+[1]Magdalena!AG123</f>
        <v>0</v>
      </c>
      <c r="CI123" s="148">
        <f>+[1]Meta!Q123</f>
        <v>0</v>
      </c>
      <c r="CJ123" s="148">
        <f>+[1]Meta!R123</f>
        <v>0</v>
      </c>
      <c r="CK123" s="148">
        <f>+[1]Meta!AG123</f>
        <v>0</v>
      </c>
      <c r="CL123" s="148">
        <f>+[1]Nariño!Q123</f>
        <v>0</v>
      </c>
      <c r="CM123" s="148">
        <f>+[1]Nariño!R123</f>
        <v>0</v>
      </c>
      <c r="CN123" s="148">
        <f>+[1]Nariño!AG123</f>
        <v>0</v>
      </c>
      <c r="CO123" s="148">
        <f>+'[1]Norte de Santander'!Q123</f>
        <v>0</v>
      </c>
      <c r="CP123" s="148">
        <f>+'[1]Norte de Santander'!R123</f>
        <v>0</v>
      </c>
      <c r="CQ123" s="148">
        <f>+'[1]Norte de Santander'!AG123</f>
        <v>0</v>
      </c>
      <c r="CR123" s="148">
        <f>+[1]Putumayo!Q123</f>
        <v>0</v>
      </c>
      <c r="CS123" s="148">
        <f>+[1]Putumayo!R123</f>
        <v>0</v>
      </c>
      <c r="CT123" s="148">
        <f>+[1]Putumayo!AG123</f>
        <v>0</v>
      </c>
      <c r="CU123" s="148">
        <f>+[1]Quindio!Q123</f>
        <v>0</v>
      </c>
      <c r="CV123" s="148">
        <f>+[1]Quindio!R123</f>
        <v>0</v>
      </c>
      <c r="CW123" s="148">
        <f>+[1]Quindio!AG123</f>
        <v>0</v>
      </c>
      <c r="CX123" s="148">
        <f>+[1]Risaralda!Q123</f>
        <v>0</v>
      </c>
      <c r="CY123" s="148">
        <f>+[1]Risaralda!R123</f>
        <v>0</v>
      </c>
      <c r="CZ123" s="148">
        <f>+[1]Risaralda!AG123</f>
        <v>0</v>
      </c>
      <c r="DA123" s="148">
        <f>+'[1]San Anadrés'!Q123</f>
        <v>0</v>
      </c>
      <c r="DB123" s="148">
        <f>+'[1]San Anadrés'!R123</f>
        <v>0</v>
      </c>
      <c r="DC123" s="148">
        <f>+'[1]San Anadrés'!AG123</f>
        <v>0</v>
      </c>
      <c r="DD123" s="148">
        <f>+[1]Santander!Q123</f>
        <v>0</v>
      </c>
      <c r="DE123" s="148">
        <f>+[1]Santander!R123</f>
        <v>0</v>
      </c>
      <c r="DF123" s="148">
        <f>+[1]Santander!AG123</f>
        <v>0</v>
      </c>
      <c r="DG123" s="148">
        <f>+[1]Sucre!Q123</f>
        <v>0</v>
      </c>
      <c r="DH123" s="148">
        <f>+[1]Sucre!R123</f>
        <v>0</v>
      </c>
      <c r="DI123" s="148">
        <f>+[1]Sucre!AG123</f>
        <v>0</v>
      </c>
      <c r="DJ123" s="148">
        <f>+[1]Tolima!Q123</f>
        <v>0</v>
      </c>
      <c r="DK123" s="148">
        <f>+[1]Tolima!R123</f>
        <v>0</v>
      </c>
      <c r="DL123" s="148">
        <f>+[1]Tolima!AG123</f>
        <v>0</v>
      </c>
      <c r="DM123" s="148">
        <f>+'[1]Valle del Cauca'!Q123</f>
        <v>0</v>
      </c>
      <c r="DN123" s="148">
        <f>+'[1]Valle del Cauca'!R123</f>
        <v>0</v>
      </c>
      <c r="DO123" s="148">
        <f>+'[1]Valle del Cauca'!AG123</f>
        <v>0</v>
      </c>
      <c r="DP123" s="148">
        <f>+[1]Vaupés!Q123</f>
        <v>0</v>
      </c>
      <c r="DQ123" s="148">
        <f>+[1]Vaupés!R123</f>
        <v>0</v>
      </c>
      <c r="DR123" s="148">
        <f>+[1]Vaupés!AG123</f>
        <v>0</v>
      </c>
      <c r="DS123" s="148">
        <f>+[1]Vichada!Q123</f>
        <v>0</v>
      </c>
      <c r="DT123" s="148">
        <f>+[1]Vichada!R123</f>
        <v>0</v>
      </c>
      <c r="DU123" s="148">
        <f>+[1]Vichada!AG123</f>
        <v>0</v>
      </c>
    </row>
    <row r="124" spans="1:125" ht="33.75" hidden="1" x14ac:dyDescent="0.2">
      <c r="A124" s="198" t="s">
        <v>771</v>
      </c>
      <c r="B124" s="149" t="str">
        <f t="shared" si="37"/>
        <v>6-0-1-3</v>
      </c>
      <c r="C124" s="211" t="s">
        <v>1110</v>
      </c>
      <c r="D124" s="231" t="s">
        <v>1111</v>
      </c>
      <c r="E124" s="211" t="s">
        <v>1112</v>
      </c>
      <c r="F124" s="232" t="s">
        <v>1113</v>
      </c>
      <c r="G124" s="234" t="s">
        <v>1114</v>
      </c>
      <c r="H124" s="209" t="s">
        <v>1124</v>
      </c>
      <c r="I124" s="192" t="s">
        <v>1125</v>
      </c>
      <c r="J124" s="209">
        <v>6</v>
      </c>
      <c r="K124" s="233">
        <f t="shared" si="62"/>
        <v>33.333333333333336</v>
      </c>
      <c r="L124" s="192" t="s">
        <v>1125</v>
      </c>
      <c r="M124" s="210"/>
      <c r="N124" s="211"/>
      <c r="O124" s="224"/>
      <c r="P124" s="150" t="s">
        <v>60</v>
      </c>
      <c r="Q124" s="69">
        <f t="shared" si="46"/>
        <v>0</v>
      </c>
      <c r="R124" s="206">
        <f t="shared" si="61"/>
        <v>0</v>
      </c>
      <c r="S124" s="83" t="e">
        <f t="shared" si="39"/>
        <v>#DIV/0!</v>
      </c>
      <c r="T124" s="83">
        <f>+[1]Amazonas!S124+[1]Antioquia!S124+[1]Atantico!S124+[1]Arauca!S124+[1]Bolivar!S124+[1]Boyacá!S124+[1]Caldas!S124+[1]Caquetá!S124+[1]Casanare!S124+[1]Cauca!S124+[1]Cesar!S124+[1]Chocó!S124+[1]Córdoba!S124+[1]Cundinamarca!S124+[1]Guainía!S124+[1]Guaviare!S124+[1]Huila!S124+'[1]La Guajira'!S124+[1]Magdalena!S124+[1]Meta!S124+[1]Nariño!S124+'[1]Norte de Santander'!S124+[1]Putumayo!S124+[1]Quindio!S124+[1]Risaralda!S124+'[1]San Anadrés'!S124+[1]Santander!S124+[1]Sucre!S124+[1]Tolima!S124+'[1]Valle del Cauca'!S124+[1]Vaupés!S124+[1]Vichada!S124</f>
        <v>0</v>
      </c>
      <c r="U124" s="83">
        <f>+[1]Amazonas!T124+[1]Antioquia!T124+[1]Atantico!T124+[1]Arauca!T124+[1]Bolivar!T124+[1]Boyacá!T124+[1]Caldas!T124+[1]Caquetá!T124+[1]Casanare!T124+[1]Cauca!T124+[1]Cesar!T124+[1]Chocó!T124+[1]Córdoba!T124+[1]Cundinamarca!T124+[1]Guainía!T124+[1]Guaviare!T124+[1]Huila!T124+'[1]La Guajira'!T124+[1]Magdalena!T124+[1]Meta!T124+[1]Nariño!T124+'[1]Norte de Santander'!T124+[1]Putumayo!T124+[1]Quindio!T124+[1]Risaralda!T124+'[1]San Anadrés'!T124+[1]Santander!T124+[1]Sucre!T124+[1]Tolima!T124+'[1]Valle del Cauca'!T124+[1]Vaupés!T124+[1]Vichada!T124</f>
        <v>0</v>
      </c>
      <c r="V124" s="148">
        <f>+X124+AA124</f>
        <v>6</v>
      </c>
      <c r="W124" s="148">
        <f>Z124+AC124</f>
        <v>0</v>
      </c>
      <c r="X124" s="148">
        <f>+'[1]Oficinas Nacionales'!Q124</f>
        <v>6</v>
      </c>
      <c r="Y124" s="148">
        <f>+'[1]Oficinas Nacionales'!R124</f>
        <v>0</v>
      </c>
      <c r="Z124" s="148">
        <f>+'[1]Oficinas Nacionales'!AG124</f>
        <v>0</v>
      </c>
      <c r="AA124" s="148">
        <f>+AD124+AG124+AJ124+AM124+AP124+AS124+AV124+AY124+BB124+BE124+BH124+BK124+BN124+BQ124+BT124+BW124+BZ124+CC124+CF124+CI124+CL124+CO124+CR124+CU124+CX124+DA124+DD124+DG124+DJ124+DM124+DP124+DS124</f>
        <v>0</v>
      </c>
      <c r="AB124" s="148">
        <f t="shared" si="59"/>
        <v>0</v>
      </c>
      <c r="AC124" s="148">
        <f>+AF124+AI124+AL124+AO124+AR124+AU124+AX124+BA124+BD124+BG124+BJ124+BM124+BP124+BS124+BV124+BY124+CB124+CE124+CH124+CK124+CN124+CQ124+CT124+CW124+CZ124+DC124+DF124+DI124+DL124+DO124+DR124+DU124</f>
        <v>0</v>
      </c>
      <c r="AD124" s="148">
        <f>+[1]Amazonas!Q124</f>
        <v>0</v>
      </c>
      <c r="AE124" s="148">
        <f>+[1]Amazonas!R124</f>
        <v>0</v>
      </c>
      <c r="AF124" s="148">
        <f>+[1]Amazonas!AG124</f>
        <v>0</v>
      </c>
      <c r="AG124" s="148">
        <f>+[1]Antioquia!Q124</f>
        <v>0</v>
      </c>
      <c r="AH124" s="148">
        <f>+[1]Antioquia!R124</f>
        <v>0</v>
      </c>
      <c r="AI124" s="148">
        <f>+[1]Antioquia!AG124</f>
        <v>0</v>
      </c>
      <c r="AJ124" s="148">
        <f>+[1]Atantico!Q124</f>
        <v>0</v>
      </c>
      <c r="AK124" s="148">
        <f>+[1]Atantico!R124</f>
        <v>0</v>
      </c>
      <c r="AL124" s="148">
        <f>+[1]Atantico!AG124</f>
        <v>0</v>
      </c>
      <c r="AM124" s="148">
        <f>+[1]Arauca!Q124</f>
        <v>0</v>
      </c>
      <c r="AN124" s="148">
        <f>+[1]Arauca!R124</f>
        <v>0</v>
      </c>
      <c r="AO124" s="148">
        <f>+[1]Arauca!AG124</f>
        <v>0</v>
      </c>
      <c r="AP124" s="148">
        <f>+[1]Bolivar!Q124</f>
        <v>0</v>
      </c>
      <c r="AQ124" s="148">
        <f>+[1]Bolivar!R124</f>
        <v>0</v>
      </c>
      <c r="AR124" s="148">
        <f>+[1]Bolivar!AG124</f>
        <v>0</v>
      </c>
      <c r="AS124" s="148">
        <f>+[1]Boyacá!Q124</f>
        <v>0</v>
      </c>
      <c r="AT124" s="148">
        <f>+[1]Boyacá!R124</f>
        <v>0</v>
      </c>
      <c r="AU124" s="148">
        <f>+[1]Boyacá!AG124</f>
        <v>0</v>
      </c>
      <c r="AV124" s="148">
        <f>+[1]Caldas!Q124</f>
        <v>0</v>
      </c>
      <c r="AW124" s="148">
        <f>+[1]Caldas!R124</f>
        <v>0</v>
      </c>
      <c r="AX124" s="148">
        <f>+[1]Caldas!AG124</f>
        <v>0</v>
      </c>
      <c r="AY124" s="148">
        <f>+[1]Caquetá!Q124</f>
        <v>0</v>
      </c>
      <c r="AZ124" s="148">
        <f>+[1]Caquetá!R124</f>
        <v>0</v>
      </c>
      <c r="BA124" s="148">
        <f>+[1]Caquetá!AG124</f>
        <v>0</v>
      </c>
      <c r="BB124" s="148">
        <f>+[1]Casanare!Q124</f>
        <v>0</v>
      </c>
      <c r="BC124" s="148">
        <f>+[1]Casanare!R124</f>
        <v>0</v>
      </c>
      <c r="BD124" s="148">
        <f>+[1]Casanare!AG124</f>
        <v>0</v>
      </c>
      <c r="BE124" s="148">
        <f>+[1]Cauca!Q124</f>
        <v>0</v>
      </c>
      <c r="BF124" s="148">
        <f>+[1]Cauca!R124</f>
        <v>0</v>
      </c>
      <c r="BG124" s="148">
        <f>+[1]Cauca!AG124</f>
        <v>0</v>
      </c>
      <c r="BH124" s="148">
        <f>+[1]Cesar!Q124</f>
        <v>0</v>
      </c>
      <c r="BI124" s="148">
        <f>+[1]Cesar!R124</f>
        <v>0</v>
      </c>
      <c r="BJ124" s="148">
        <f>+[1]Cesar!AG124</f>
        <v>0</v>
      </c>
      <c r="BK124" s="148">
        <f>+[1]Chocó!Q124</f>
        <v>0</v>
      </c>
      <c r="BL124" s="148">
        <f>+[1]Chocó!R124</f>
        <v>0</v>
      </c>
      <c r="BM124" s="148">
        <f>+[1]Chocó!AG124</f>
        <v>0</v>
      </c>
      <c r="BN124" s="148">
        <f>+[1]Córdoba!Q124</f>
        <v>0</v>
      </c>
      <c r="BO124" s="148">
        <f>+[1]Córdoba!R124</f>
        <v>0</v>
      </c>
      <c r="BP124" s="148">
        <f>+[1]Córdoba!AG124</f>
        <v>0</v>
      </c>
      <c r="BQ124" s="148">
        <f>+[1]Cundinamarca!Q124</f>
        <v>0</v>
      </c>
      <c r="BR124" s="148">
        <f>+[1]Cundinamarca!R124</f>
        <v>0</v>
      </c>
      <c r="BS124" s="148">
        <f>+[1]Cundinamarca!AG124</f>
        <v>0</v>
      </c>
      <c r="BT124" s="148">
        <f>+[1]Guainía!Q124</f>
        <v>0</v>
      </c>
      <c r="BU124" s="148">
        <f>+[1]Guainía!R124</f>
        <v>0</v>
      </c>
      <c r="BV124" s="148">
        <f>+[1]Guainía!AG124</f>
        <v>0</v>
      </c>
      <c r="BW124" s="148">
        <f>+[1]Guaviare!Q124</f>
        <v>0</v>
      </c>
      <c r="BX124" s="148">
        <f>+[1]Guaviare!R124</f>
        <v>0</v>
      </c>
      <c r="BY124" s="148">
        <f>+[1]Guaviare!AG124</f>
        <v>0</v>
      </c>
      <c r="BZ124" s="148">
        <f>+[1]Huila!Q124</f>
        <v>0</v>
      </c>
      <c r="CA124" s="148">
        <f>+[1]Huila!R124</f>
        <v>0</v>
      </c>
      <c r="CB124" s="148">
        <f>+[1]Huila!AG124</f>
        <v>0</v>
      </c>
      <c r="CC124" s="148">
        <f>+'[1]La Guajira'!Q124</f>
        <v>0</v>
      </c>
      <c r="CD124" s="148">
        <f>+'[1]La Guajira'!R124</f>
        <v>0</v>
      </c>
      <c r="CE124" s="148">
        <f>+'[1]La Guajira'!AG124</f>
        <v>0</v>
      </c>
      <c r="CF124" s="148">
        <f>+[1]Magdalena!Q124</f>
        <v>0</v>
      </c>
      <c r="CG124" s="148">
        <f>+[1]Magdalena!R124</f>
        <v>0</v>
      </c>
      <c r="CH124" s="148">
        <f>+[1]Magdalena!AG124</f>
        <v>0</v>
      </c>
      <c r="CI124" s="148">
        <f>+[1]Meta!Q124</f>
        <v>0</v>
      </c>
      <c r="CJ124" s="148">
        <f>+[1]Meta!R124</f>
        <v>0</v>
      </c>
      <c r="CK124" s="148">
        <f>+[1]Meta!AG124</f>
        <v>0</v>
      </c>
      <c r="CL124" s="148">
        <f>+[1]Nariño!Q124</f>
        <v>0</v>
      </c>
      <c r="CM124" s="148">
        <f>+[1]Nariño!R124</f>
        <v>0</v>
      </c>
      <c r="CN124" s="148">
        <f>+[1]Nariño!AG124</f>
        <v>0</v>
      </c>
      <c r="CO124" s="148">
        <f>+'[1]Norte de Santander'!Q124</f>
        <v>0</v>
      </c>
      <c r="CP124" s="148">
        <f>+'[1]Norte de Santander'!R124</f>
        <v>0</v>
      </c>
      <c r="CQ124" s="148">
        <f>+'[1]Norte de Santander'!AG124</f>
        <v>0</v>
      </c>
      <c r="CR124" s="148">
        <f>+[1]Putumayo!Q124</f>
        <v>0</v>
      </c>
      <c r="CS124" s="148">
        <f>+[1]Putumayo!R124</f>
        <v>0</v>
      </c>
      <c r="CT124" s="148">
        <f>+[1]Putumayo!AG124</f>
        <v>0</v>
      </c>
      <c r="CU124" s="148">
        <f>+[1]Quindio!Q124</f>
        <v>0</v>
      </c>
      <c r="CV124" s="148">
        <f>+[1]Quindio!R124</f>
        <v>0</v>
      </c>
      <c r="CW124" s="148">
        <f>+[1]Quindio!AG124</f>
        <v>0</v>
      </c>
      <c r="CX124" s="148">
        <f>+[1]Risaralda!Q124</f>
        <v>0</v>
      </c>
      <c r="CY124" s="148">
        <f>+[1]Risaralda!R124</f>
        <v>0</v>
      </c>
      <c r="CZ124" s="148">
        <f>+[1]Risaralda!AG124</f>
        <v>0</v>
      </c>
      <c r="DA124" s="148">
        <f>+'[1]San Anadrés'!Q124</f>
        <v>0</v>
      </c>
      <c r="DB124" s="148">
        <f>+'[1]San Anadrés'!R124</f>
        <v>0</v>
      </c>
      <c r="DC124" s="148">
        <f>+'[1]San Anadrés'!AG124</f>
        <v>0</v>
      </c>
      <c r="DD124" s="148">
        <f>+[1]Santander!Q124</f>
        <v>0</v>
      </c>
      <c r="DE124" s="148">
        <f>+[1]Santander!R124</f>
        <v>0</v>
      </c>
      <c r="DF124" s="148">
        <f>+[1]Santander!AG124</f>
        <v>0</v>
      </c>
      <c r="DG124" s="148">
        <f>+[1]Sucre!Q124</f>
        <v>0</v>
      </c>
      <c r="DH124" s="148">
        <f>+[1]Sucre!R124</f>
        <v>0</v>
      </c>
      <c r="DI124" s="148">
        <f>+[1]Sucre!AG124</f>
        <v>0</v>
      </c>
      <c r="DJ124" s="148">
        <f>+[1]Tolima!Q124</f>
        <v>0</v>
      </c>
      <c r="DK124" s="148">
        <f>+[1]Tolima!R124</f>
        <v>0</v>
      </c>
      <c r="DL124" s="148">
        <f>+[1]Tolima!AG124</f>
        <v>0</v>
      </c>
      <c r="DM124" s="148">
        <f>+'[1]Valle del Cauca'!Q124</f>
        <v>0</v>
      </c>
      <c r="DN124" s="148">
        <f>+'[1]Valle del Cauca'!R124</f>
        <v>0</v>
      </c>
      <c r="DO124" s="148">
        <f>+'[1]Valle del Cauca'!AG124</f>
        <v>0</v>
      </c>
      <c r="DP124" s="148">
        <f>+[1]Vaupés!Q124</f>
        <v>0</v>
      </c>
      <c r="DQ124" s="148">
        <f>+[1]Vaupés!R124</f>
        <v>0</v>
      </c>
      <c r="DR124" s="148">
        <f>+[1]Vaupés!AG124</f>
        <v>0</v>
      </c>
      <c r="DS124" s="148">
        <f>+[1]Vichada!Q124</f>
        <v>0</v>
      </c>
      <c r="DT124" s="148">
        <f>+[1]Vichada!R124</f>
        <v>0</v>
      </c>
      <c r="DU124" s="148">
        <f>+[1]Vichada!AG124</f>
        <v>0</v>
      </c>
    </row>
    <row r="125" spans="1:125" ht="33.75" hidden="1" x14ac:dyDescent="0.2">
      <c r="A125" s="198" t="s">
        <v>771</v>
      </c>
      <c r="B125" s="199" t="str">
        <f t="shared" si="37"/>
        <v>6-0-2</v>
      </c>
      <c r="C125" s="142" t="s">
        <v>1110</v>
      </c>
      <c r="D125" s="9" t="s">
        <v>1111</v>
      </c>
      <c r="E125" s="226" t="s">
        <v>1112</v>
      </c>
      <c r="F125" s="227" t="s">
        <v>1126</v>
      </c>
      <c r="G125" s="142" t="s">
        <v>1127</v>
      </c>
      <c r="H125" s="143" t="s">
        <v>1128</v>
      </c>
      <c r="I125" s="146" t="s">
        <v>9</v>
      </c>
      <c r="J125" s="143"/>
      <c r="K125" s="143">
        <f>+K126</f>
        <v>100</v>
      </c>
      <c r="L125" s="226"/>
      <c r="M125" s="229"/>
      <c r="N125" s="230"/>
      <c r="O125" s="230"/>
      <c r="P125" s="230"/>
      <c r="Q125" s="143"/>
      <c r="R125" s="201">
        <f>SUM(R126)</f>
        <v>0</v>
      </c>
      <c r="S125" s="147"/>
      <c r="T125" s="147"/>
      <c r="U125" s="147"/>
      <c r="V125" s="202"/>
      <c r="W125" s="202"/>
      <c r="X125" s="147"/>
      <c r="Y125" s="147"/>
      <c r="Z125" s="147"/>
      <c r="AA125" s="202"/>
      <c r="AB125" s="202">
        <f t="shared" si="59"/>
        <v>0</v>
      </c>
      <c r="AC125" s="202"/>
      <c r="AD125" s="147"/>
      <c r="AE125" s="147"/>
      <c r="AF125" s="147"/>
      <c r="AG125" s="147"/>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3"/>
      <c r="BC125" s="143"/>
      <c r="BD125" s="147"/>
      <c r="BE125" s="143"/>
      <c r="BF125" s="143"/>
      <c r="BG125" s="147"/>
      <c r="BH125" s="143"/>
      <c r="BI125" s="143"/>
      <c r="BJ125" s="147"/>
      <c r="BK125" s="143"/>
      <c r="BL125" s="143"/>
      <c r="BM125" s="147"/>
      <c r="BN125" s="147"/>
      <c r="BO125" s="147"/>
      <c r="BP125" s="147"/>
      <c r="BQ125" s="143"/>
      <c r="BR125" s="143"/>
      <c r="BS125" s="147"/>
      <c r="BT125" s="147"/>
      <c r="BU125" s="147"/>
      <c r="BV125" s="147"/>
      <c r="BW125" s="147"/>
      <c r="BX125" s="147"/>
      <c r="BY125" s="147"/>
      <c r="BZ125" s="143"/>
      <c r="CA125" s="143"/>
      <c r="CB125" s="147"/>
      <c r="CC125" s="143"/>
      <c r="CD125" s="143"/>
      <c r="CE125" s="147"/>
      <c r="CF125" s="143"/>
      <c r="CG125" s="143"/>
      <c r="CH125" s="147"/>
      <c r="CI125" s="143"/>
      <c r="CJ125" s="143"/>
      <c r="CK125" s="147"/>
      <c r="CL125" s="143"/>
      <c r="CM125" s="143"/>
      <c r="CN125" s="147"/>
      <c r="CO125" s="147"/>
      <c r="CP125" s="147"/>
      <c r="CQ125" s="147"/>
      <c r="CR125" s="143"/>
      <c r="CS125" s="143"/>
      <c r="CT125" s="147"/>
      <c r="CU125" s="143"/>
      <c r="CV125" s="143"/>
      <c r="CW125" s="147"/>
      <c r="CX125" s="143"/>
      <c r="CY125" s="143"/>
      <c r="CZ125" s="147"/>
      <c r="DA125" s="143"/>
      <c r="DB125" s="143"/>
      <c r="DC125" s="147"/>
      <c r="DD125" s="143"/>
      <c r="DE125" s="143"/>
      <c r="DF125" s="147"/>
      <c r="DG125" s="143"/>
      <c r="DH125" s="143"/>
      <c r="DI125" s="147"/>
      <c r="DJ125" s="147"/>
      <c r="DK125" s="147"/>
      <c r="DL125" s="147"/>
      <c r="DM125" s="143"/>
      <c r="DN125" s="143"/>
      <c r="DO125" s="147"/>
      <c r="DP125" s="143"/>
      <c r="DQ125" s="143"/>
      <c r="DR125" s="147"/>
      <c r="DS125" s="143"/>
      <c r="DT125" s="143"/>
      <c r="DU125" s="147"/>
    </row>
    <row r="126" spans="1:125" ht="45" hidden="1" x14ac:dyDescent="0.2">
      <c r="A126" s="198" t="s">
        <v>771</v>
      </c>
      <c r="B126" s="149" t="str">
        <f t="shared" si="37"/>
        <v>6-0-2-1</v>
      </c>
      <c r="C126" s="211" t="s">
        <v>1110</v>
      </c>
      <c r="D126" s="231" t="s">
        <v>1111</v>
      </c>
      <c r="E126" s="211" t="s">
        <v>1112</v>
      </c>
      <c r="F126" s="232" t="s">
        <v>1126</v>
      </c>
      <c r="G126" s="211" t="s">
        <v>1127</v>
      </c>
      <c r="H126" s="209" t="s">
        <v>1129</v>
      </c>
      <c r="I126" s="211" t="s">
        <v>1130</v>
      </c>
      <c r="J126" s="209">
        <v>8</v>
      </c>
      <c r="K126" s="209">
        <v>100</v>
      </c>
      <c r="L126" s="192" t="s">
        <v>1131</v>
      </c>
      <c r="M126" s="210">
        <v>6</v>
      </c>
      <c r="N126" s="211" t="s">
        <v>1132</v>
      </c>
      <c r="O126" s="150" t="s">
        <v>58</v>
      </c>
      <c r="P126" s="150" t="s">
        <v>60</v>
      </c>
      <c r="Q126" s="69">
        <f t="shared" si="46"/>
        <v>0</v>
      </c>
      <c r="R126" s="206">
        <f>+(Q126*K126)/100</f>
        <v>0</v>
      </c>
      <c r="S126" s="83" t="e">
        <f t="shared" si="39"/>
        <v>#DIV/0!</v>
      </c>
      <c r="T126" s="83">
        <f>+[1]Amazonas!S126+[1]Antioquia!S126+[1]Atantico!S126+[1]Arauca!S126+[1]Bolivar!S126+[1]Boyacá!S126+[1]Caldas!S126+[1]Caquetá!S126+[1]Casanare!S126+[1]Cauca!S126+[1]Cesar!S126+[1]Chocó!S126+[1]Córdoba!S126+[1]Cundinamarca!S126+[1]Guainía!S126+[1]Guaviare!S126+[1]Huila!S126+'[1]La Guajira'!S126+[1]Magdalena!S126+[1]Meta!S126+[1]Nariño!S126+'[1]Norte de Santander'!S126+[1]Putumayo!S126+[1]Quindio!S126+[1]Risaralda!S126+'[1]San Anadrés'!S126+[1]Santander!S126+[1]Sucre!S126+[1]Tolima!S126+'[1]Valle del Cauca'!S126+[1]Vaupés!S126+[1]Vichada!S126</f>
        <v>0</v>
      </c>
      <c r="U126" s="83">
        <f>+[1]Amazonas!T126+[1]Antioquia!T126+[1]Atantico!T126+[1]Arauca!T126+[1]Bolivar!T126+[1]Boyacá!T126+[1]Caldas!T126+[1]Caquetá!T126+[1]Casanare!T126+[1]Cauca!T126+[1]Cesar!T126+[1]Chocó!T126+[1]Córdoba!T126+[1]Cundinamarca!T126+[1]Guainía!T126+[1]Guaviare!T126+[1]Huila!T126+'[1]La Guajira'!T126+[1]Magdalena!T126+[1]Meta!T126+[1]Nariño!T126+'[1]Norte de Santander'!T126+[1]Putumayo!T126+[1]Quindio!T126+[1]Risaralda!T126+'[1]San Anadrés'!T126+[1]Santander!T126+[1]Sucre!T126+[1]Tolima!T126+'[1]Valle del Cauca'!T126+[1]Vaupés!T126+[1]Vichada!T126</f>
        <v>0</v>
      </c>
      <c r="V126" s="148">
        <f>+X126+AA126</f>
        <v>8</v>
      </c>
      <c r="W126" s="148">
        <f>Z126+AC126</f>
        <v>0</v>
      </c>
      <c r="X126" s="148">
        <f>+'[1]Oficinas Nacionales'!Q126</f>
        <v>8</v>
      </c>
      <c r="Y126" s="148">
        <f>+'[1]Oficinas Nacionales'!R126</f>
        <v>0</v>
      </c>
      <c r="Z126" s="148">
        <f>+'[1]Oficinas Nacionales'!AG126</f>
        <v>0</v>
      </c>
      <c r="AA126" s="148">
        <f>+AD126+AG126+AJ126+AM126+AP126+AS126+AV126+AY126+BB126+BE126+BH126+BK126+BN126+BQ126+BT126+BW126+BZ126+CC126+CF126+CI126+CL126+CO126+CR126+CU126+CX126+DA126+DD126+DG126+DJ126+DM126+DP126+DS126</f>
        <v>0</v>
      </c>
      <c r="AB126" s="148">
        <f t="shared" si="59"/>
        <v>0</v>
      </c>
      <c r="AC126" s="148">
        <f>+AF126+AI126+AL126+AO126+AR126+AU126+AX126+BA126+BD126+BG126+BJ126+BM126+BP126+BS126+BV126+BY126+CB126+CE126+CH126+CK126+CN126+CQ126+CT126+CW126+CZ126+DC126+DF126+DI126+DL126+DO126+DR126+DU126</f>
        <v>0</v>
      </c>
      <c r="AD126" s="148">
        <f>+[1]Amazonas!Q126</f>
        <v>0</v>
      </c>
      <c r="AE126" s="148">
        <f>+[1]Amazonas!R126</f>
        <v>0</v>
      </c>
      <c r="AF126" s="148">
        <f>+[1]Amazonas!AG126</f>
        <v>0</v>
      </c>
      <c r="AG126" s="148">
        <f>+[1]Antioquia!Q126</f>
        <v>0</v>
      </c>
      <c r="AH126" s="148">
        <f>+[1]Antioquia!R126</f>
        <v>0</v>
      </c>
      <c r="AI126" s="148">
        <f>+[1]Antioquia!AG126</f>
        <v>0</v>
      </c>
      <c r="AJ126" s="148">
        <f>+[1]Atantico!Q126</f>
        <v>0</v>
      </c>
      <c r="AK126" s="148">
        <f>+[1]Atantico!R126</f>
        <v>0</v>
      </c>
      <c r="AL126" s="148">
        <f>+[1]Atantico!AG126</f>
        <v>0</v>
      </c>
      <c r="AM126" s="148">
        <f>+[1]Arauca!Q126</f>
        <v>0</v>
      </c>
      <c r="AN126" s="148">
        <f>+[1]Arauca!R126</f>
        <v>0</v>
      </c>
      <c r="AO126" s="148">
        <f>+[1]Arauca!AG126</f>
        <v>0</v>
      </c>
      <c r="AP126" s="148">
        <f>+[1]Bolivar!Q126</f>
        <v>0</v>
      </c>
      <c r="AQ126" s="148">
        <f>+[1]Bolivar!R126</f>
        <v>0</v>
      </c>
      <c r="AR126" s="148">
        <f>+[1]Bolivar!AG126</f>
        <v>0</v>
      </c>
      <c r="AS126" s="148">
        <f>+[1]Boyacá!Q126</f>
        <v>0</v>
      </c>
      <c r="AT126" s="148">
        <f>+[1]Boyacá!R126</f>
        <v>0</v>
      </c>
      <c r="AU126" s="148">
        <f>+[1]Boyacá!AG126</f>
        <v>0</v>
      </c>
      <c r="AV126" s="148">
        <f>+[1]Caldas!Q126</f>
        <v>0</v>
      </c>
      <c r="AW126" s="148">
        <f>+[1]Caldas!R126</f>
        <v>0</v>
      </c>
      <c r="AX126" s="148">
        <f>+[1]Caldas!AG126</f>
        <v>0</v>
      </c>
      <c r="AY126" s="148">
        <f>+[1]Caquetá!Q126</f>
        <v>0</v>
      </c>
      <c r="AZ126" s="148">
        <f>+[1]Caquetá!R126</f>
        <v>0</v>
      </c>
      <c r="BA126" s="148">
        <f>+[1]Caquetá!AG126</f>
        <v>0</v>
      </c>
      <c r="BB126" s="148">
        <f>+[1]Casanare!Q126</f>
        <v>0</v>
      </c>
      <c r="BC126" s="148">
        <f>+[1]Casanare!R126</f>
        <v>0</v>
      </c>
      <c r="BD126" s="148">
        <f>+[1]Casanare!AG126</f>
        <v>0</v>
      </c>
      <c r="BE126" s="148">
        <f>+[1]Cauca!Q126</f>
        <v>0</v>
      </c>
      <c r="BF126" s="148">
        <f>+[1]Cauca!R126</f>
        <v>0</v>
      </c>
      <c r="BG126" s="148">
        <f>+[1]Cauca!AG126</f>
        <v>0</v>
      </c>
      <c r="BH126" s="148">
        <f>+[1]Cesar!Q126</f>
        <v>0</v>
      </c>
      <c r="BI126" s="148">
        <f>+[1]Cesar!R126</f>
        <v>0</v>
      </c>
      <c r="BJ126" s="148">
        <f>+[1]Cesar!AG126</f>
        <v>0</v>
      </c>
      <c r="BK126" s="148">
        <f>+[1]Chocó!Q126</f>
        <v>0</v>
      </c>
      <c r="BL126" s="148">
        <f>+[1]Chocó!R126</f>
        <v>0</v>
      </c>
      <c r="BM126" s="148">
        <f>+[1]Chocó!AG126</f>
        <v>0</v>
      </c>
      <c r="BN126" s="148">
        <f>+[1]Córdoba!Q126</f>
        <v>0</v>
      </c>
      <c r="BO126" s="148">
        <f>+[1]Córdoba!R126</f>
        <v>0</v>
      </c>
      <c r="BP126" s="148">
        <f>+[1]Córdoba!AG126</f>
        <v>0</v>
      </c>
      <c r="BQ126" s="148">
        <f>+[1]Cundinamarca!Q126</f>
        <v>0</v>
      </c>
      <c r="BR126" s="148">
        <f>+[1]Cundinamarca!R126</f>
        <v>0</v>
      </c>
      <c r="BS126" s="148">
        <f>+[1]Cundinamarca!AG126</f>
        <v>0</v>
      </c>
      <c r="BT126" s="148">
        <f>+[1]Guainía!Q126</f>
        <v>0</v>
      </c>
      <c r="BU126" s="148">
        <f>+[1]Guainía!R126</f>
        <v>0</v>
      </c>
      <c r="BV126" s="148">
        <f>+[1]Guainía!AG126</f>
        <v>0</v>
      </c>
      <c r="BW126" s="148">
        <f>+[1]Guaviare!Q126</f>
        <v>0</v>
      </c>
      <c r="BX126" s="148">
        <f>+[1]Guaviare!R126</f>
        <v>0</v>
      </c>
      <c r="BY126" s="148">
        <f>+[1]Guaviare!AG126</f>
        <v>0</v>
      </c>
      <c r="BZ126" s="148">
        <f>+[1]Huila!Q126</f>
        <v>0</v>
      </c>
      <c r="CA126" s="148">
        <f>+[1]Huila!R126</f>
        <v>0</v>
      </c>
      <c r="CB126" s="148">
        <f>+[1]Huila!AG126</f>
        <v>0</v>
      </c>
      <c r="CC126" s="148">
        <f>+'[1]La Guajira'!Q126</f>
        <v>0</v>
      </c>
      <c r="CD126" s="148">
        <f>+'[1]La Guajira'!R126</f>
        <v>0</v>
      </c>
      <c r="CE126" s="148">
        <f>+'[1]La Guajira'!AG126</f>
        <v>0</v>
      </c>
      <c r="CF126" s="148">
        <f>+[1]Magdalena!Q126</f>
        <v>0</v>
      </c>
      <c r="CG126" s="148">
        <f>+[1]Magdalena!R126</f>
        <v>0</v>
      </c>
      <c r="CH126" s="148">
        <f>+[1]Magdalena!AG126</f>
        <v>0</v>
      </c>
      <c r="CI126" s="148">
        <f>+[1]Meta!Q126</f>
        <v>0</v>
      </c>
      <c r="CJ126" s="148">
        <f>+[1]Meta!R126</f>
        <v>0</v>
      </c>
      <c r="CK126" s="148">
        <f>+[1]Meta!AG126</f>
        <v>0</v>
      </c>
      <c r="CL126" s="148">
        <f>+[1]Nariño!Q126</f>
        <v>0</v>
      </c>
      <c r="CM126" s="148">
        <f>+[1]Nariño!R126</f>
        <v>0</v>
      </c>
      <c r="CN126" s="148">
        <f>+[1]Nariño!AG126</f>
        <v>0</v>
      </c>
      <c r="CO126" s="148">
        <f>+'[1]Norte de Santander'!Q126</f>
        <v>0</v>
      </c>
      <c r="CP126" s="148">
        <f>+'[1]Norte de Santander'!R126</f>
        <v>0</v>
      </c>
      <c r="CQ126" s="148">
        <f>+'[1]Norte de Santander'!AG126</f>
        <v>0</v>
      </c>
      <c r="CR126" s="148">
        <f>+[1]Putumayo!Q126</f>
        <v>0</v>
      </c>
      <c r="CS126" s="148">
        <f>+[1]Putumayo!R126</f>
        <v>0</v>
      </c>
      <c r="CT126" s="148">
        <f>+[1]Putumayo!AG126</f>
        <v>0</v>
      </c>
      <c r="CU126" s="148">
        <f>+[1]Quindio!Q126</f>
        <v>0</v>
      </c>
      <c r="CV126" s="148">
        <f>+[1]Quindio!R126</f>
        <v>0</v>
      </c>
      <c r="CW126" s="148">
        <f>+[1]Quindio!AG126</f>
        <v>0</v>
      </c>
      <c r="CX126" s="148">
        <f>+[1]Risaralda!Q126</f>
        <v>0</v>
      </c>
      <c r="CY126" s="148">
        <f>+[1]Risaralda!R126</f>
        <v>0</v>
      </c>
      <c r="CZ126" s="148">
        <f>+[1]Risaralda!AG126</f>
        <v>0</v>
      </c>
      <c r="DA126" s="148">
        <f>+'[1]San Anadrés'!Q126</f>
        <v>0</v>
      </c>
      <c r="DB126" s="148">
        <f>+'[1]San Anadrés'!R126</f>
        <v>0</v>
      </c>
      <c r="DC126" s="148">
        <f>+'[1]San Anadrés'!AG126</f>
        <v>0</v>
      </c>
      <c r="DD126" s="148">
        <f>+[1]Santander!Q126</f>
        <v>0</v>
      </c>
      <c r="DE126" s="148">
        <f>+[1]Santander!R126</f>
        <v>0</v>
      </c>
      <c r="DF126" s="148">
        <f>+[1]Santander!AG126</f>
        <v>0</v>
      </c>
      <c r="DG126" s="148">
        <f>+[1]Sucre!Q126</f>
        <v>0</v>
      </c>
      <c r="DH126" s="148">
        <f>+[1]Sucre!R126</f>
        <v>0</v>
      </c>
      <c r="DI126" s="148">
        <f>+[1]Sucre!AG126</f>
        <v>0</v>
      </c>
      <c r="DJ126" s="148">
        <f>+[1]Tolima!Q126</f>
        <v>0</v>
      </c>
      <c r="DK126" s="148">
        <f>+[1]Tolima!R126</f>
        <v>0</v>
      </c>
      <c r="DL126" s="148">
        <f>+[1]Tolima!AG126</f>
        <v>0</v>
      </c>
      <c r="DM126" s="148">
        <f>+'[1]Valle del Cauca'!Q126</f>
        <v>0</v>
      </c>
      <c r="DN126" s="148">
        <f>+'[1]Valle del Cauca'!R126</f>
        <v>0</v>
      </c>
      <c r="DO126" s="148">
        <f>+'[1]Valle del Cauca'!AG126</f>
        <v>0</v>
      </c>
      <c r="DP126" s="148">
        <f>+[1]Vaupés!Q126</f>
        <v>0</v>
      </c>
      <c r="DQ126" s="148">
        <f>+[1]Vaupés!R126</f>
        <v>0</v>
      </c>
      <c r="DR126" s="148">
        <f>+[1]Vaupés!AG126</f>
        <v>0</v>
      </c>
      <c r="DS126" s="148">
        <f>+[1]Vichada!Q126</f>
        <v>0</v>
      </c>
      <c r="DT126" s="148">
        <f>+[1]Vichada!R126</f>
        <v>0</v>
      </c>
      <c r="DU126" s="148">
        <f>+[1]Vichada!AG126</f>
        <v>0</v>
      </c>
    </row>
    <row r="127" spans="1:125" ht="33.75" hidden="1" x14ac:dyDescent="0.2">
      <c r="A127" s="198" t="s">
        <v>771</v>
      </c>
      <c r="B127" s="143" t="str">
        <f t="shared" si="37"/>
        <v>6-0-3</v>
      </c>
      <c r="C127" s="142" t="s">
        <v>1110</v>
      </c>
      <c r="D127" s="9" t="s">
        <v>1111</v>
      </c>
      <c r="E127" s="226" t="s">
        <v>1112</v>
      </c>
      <c r="F127" s="227" t="s">
        <v>1133</v>
      </c>
      <c r="G127" s="142" t="s">
        <v>1134</v>
      </c>
      <c r="H127" s="143" t="s">
        <v>1135</v>
      </c>
      <c r="I127" s="146" t="s">
        <v>9</v>
      </c>
      <c r="J127" s="143"/>
      <c r="K127" s="235">
        <f>SUM(K128:K130)</f>
        <v>100</v>
      </c>
      <c r="L127" s="226"/>
      <c r="M127" s="229"/>
      <c r="N127" s="230"/>
      <c r="O127" s="230"/>
      <c r="P127" s="230"/>
      <c r="Q127" s="143"/>
      <c r="R127" s="201">
        <f>SUM(R128:R130)</f>
        <v>0</v>
      </c>
      <c r="S127" s="147"/>
      <c r="T127" s="147"/>
      <c r="U127" s="147"/>
      <c r="V127" s="202"/>
      <c r="W127" s="202"/>
      <c r="X127" s="147"/>
      <c r="Y127" s="147"/>
      <c r="Z127" s="147"/>
      <c r="AA127" s="202"/>
      <c r="AB127" s="202">
        <f t="shared" si="59"/>
        <v>0</v>
      </c>
      <c r="AC127" s="202"/>
      <c r="AD127" s="147"/>
      <c r="AE127" s="147"/>
      <c r="AF127" s="147"/>
      <c r="AG127" s="147"/>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3"/>
      <c r="BC127" s="143"/>
      <c r="BD127" s="147"/>
      <c r="BE127" s="143"/>
      <c r="BF127" s="143"/>
      <c r="BG127" s="147"/>
      <c r="BH127" s="143"/>
      <c r="BI127" s="143"/>
      <c r="BJ127" s="147"/>
      <c r="BK127" s="143"/>
      <c r="BL127" s="143"/>
      <c r="BM127" s="147"/>
      <c r="BN127" s="147"/>
      <c r="BO127" s="147"/>
      <c r="BP127" s="147"/>
      <c r="BQ127" s="143"/>
      <c r="BR127" s="143"/>
      <c r="BS127" s="147"/>
      <c r="BT127" s="147"/>
      <c r="BU127" s="147"/>
      <c r="BV127" s="147"/>
      <c r="BW127" s="147"/>
      <c r="BX127" s="147"/>
      <c r="BY127" s="147"/>
      <c r="BZ127" s="143"/>
      <c r="CA127" s="143"/>
      <c r="CB127" s="147"/>
      <c r="CC127" s="143"/>
      <c r="CD127" s="143"/>
      <c r="CE127" s="147"/>
      <c r="CF127" s="143"/>
      <c r="CG127" s="143"/>
      <c r="CH127" s="147"/>
      <c r="CI127" s="143"/>
      <c r="CJ127" s="143"/>
      <c r="CK127" s="147"/>
      <c r="CL127" s="143"/>
      <c r="CM127" s="143"/>
      <c r="CN127" s="147"/>
      <c r="CO127" s="147"/>
      <c r="CP127" s="147"/>
      <c r="CQ127" s="147"/>
      <c r="CR127" s="143"/>
      <c r="CS127" s="143"/>
      <c r="CT127" s="147"/>
      <c r="CU127" s="143"/>
      <c r="CV127" s="143"/>
      <c r="CW127" s="147"/>
      <c r="CX127" s="143"/>
      <c r="CY127" s="143"/>
      <c r="CZ127" s="147"/>
      <c r="DA127" s="143"/>
      <c r="DB127" s="143"/>
      <c r="DC127" s="147"/>
      <c r="DD127" s="143"/>
      <c r="DE127" s="143"/>
      <c r="DF127" s="147"/>
      <c r="DG127" s="143"/>
      <c r="DH127" s="143"/>
      <c r="DI127" s="147"/>
      <c r="DJ127" s="147"/>
      <c r="DK127" s="147"/>
      <c r="DL127" s="147"/>
      <c r="DM127" s="143"/>
      <c r="DN127" s="143"/>
      <c r="DO127" s="147"/>
      <c r="DP127" s="143"/>
      <c r="DQ127" s="143"/>
      <c r="DR127" s="147"/>
      <c r="DS127" s="143"/>
      <c r="DT127" s="143"/>
      <c r="DU127" s="147"/>
    </row>
    <row r="128" spans="1:125" ht="33.75" hidden="1" x14ac:dyDescent="0.2">
      <c r="A128" s="198" t="s">
        <v>771</v>
      </c>
      <c r="B128" s="149" t="str">
        <f t="shared" si="37"/>
        <v>6-0-3-1</v>
      </c>
      <c r="C128" s="211" t="s">
        <v>1110</v>
      </c>
      <c r="D128" s="231" t="s">
        <v>1111</v>
      </c>
      <c r="E128" s="211" t="s">
        <v>1112</v>
      </c>
      <c r="F128" s="232" t="s">
        <v>1133</v>
      </c>
      <c r="G128" s="211" t="s">
        <v>1134</v>
      </c>
      <c r="H128" s="209" t="s">
        <v>1136</v>
      </c>
      <c r="I128" s="211" t="s">
        <v>1137</v>
      </c>
      <c r="J128" s="209" t="s">
        <v>1138</v>
      </c>
      <c r="K128" s="233">
        <f t="shared" ref="K128:K130" si="63">100/3</f>
        <v>33.333333333333336</v>
      </c>
      <c r="L128" s="192" t="s">
        <v>1139</v>
      </c>
      <c r="M128" s="210">
        <v>99</v>
      </c>
      <c r="N128" s="211" t="s">
        <v>1140</v>
      </c>
      <c r="O128" s="150" t="s">
        <v>58</v>
      </c>
      <c r="P128" s="150" t="s">
        <v>59</v>
      </c>
      <c r="Q128" s="69">
        <f t="shared" si="46"/>
        <v>0</v>
      </c>
      <c r="R128" s="206">
        <f>+(Q128*K128)/100</f>
        <v>0</v>
      </c>
      <c r="S128" s="83" t="e">
        <f t="shared" si="39"/>
        <v>#DIV/0!</v>
      </c>
      <c r="T128" s="83">
        <f>+[1]Amazonas!S128+[1]Antioquia!S128+[1]Atantico!S128+[1]Arauca!S128+[1]Bolivar!S128+[1]Boyacá!S128+[1]Caldas!S128+[1]Caquetá!S128+[1]Casanare!S128+[1]Cauca!S128+[1]Cesar!S128+[1]Chocó!S128+[1]Córdoba!S128+[1]Cundinamarca!S128+[1]Guainía!S128+[1]Guaviare!S128+[1]Huila!S128+'[1]La Guajira'!S128+[1]Magdalena!S128+[1]Meta!S128+[1]Nariño!S128+'[1]Norte de Santander'!S128+[1]Putumayo!S128+[1]Quindio!S128+[1]Risaralda!S128+'[1]San Anadrés'!S128+[1]Santander!S128+[1]Sucre!S128+[1]Tolima!S128+'[1]Valle del Cauca'!S128+[1]Vaupés!S128+[1]Vichada!S128</f>
        <v>0</v>
      </c>
      <c r="U128" s="83">
        <f>+[1]Amazonas!T128+[1]Antioquia!T128+[1]Atantico!T128+[1]Arauca!T128+[1]Bolivar!T128+[1]Boyacá!T128+[1]Caldas!T128+[1]Caquetá!T128+[1]Casanare!T128+[1]Cauca!T128+[1]Cesar!T128+[1]Chocó!T128+[1]Córdoba!T128+[1]Cundinamarca!T128+[1]Guainía!T128+[1]Guaviare!T128+[1]Huila!T128+'[1]La Guajira'!T128+[1]Magdalena!T128+[1]Meta!T128+[1]Nariño!T128+'[1]Norte de Santander'!T128+[1]Putumayo!T128+[1]Quindio!T128+[1]Risaralda!T128+'[1]San Anadrés'!T128+[1]Santander!T128+[1]Sucre!T128+[1]Tolima!T128+'[1]Valle del Cauca'!T128+[1]Vaupés!T128+[1]Vichada!T128</f>
        <v>0</v>
      </c>
      <c r="V128" s="148">
        <f>+X128+AA128</f>
        <v>99.9</v>
      </c>
      <c r="W128" s="148">
        <f>Z128+AC128</f>
        <v>0</v>
      </c>
      <c r="X128" s="148">
        <v>99.9</v>
      </c>
      <c r="Y128" s="148">
        <f>+'[1]Oficinas Nacionales'!R128</f>
        <v>0</v>
      </c>
      <c r="Z128" s="148">
        <f>+'[1]Oficinas Nacionales'!AG128</f>
        <v>0</v>
      </c>
      <c r="AA128" s="148">
        <f>+AD128+AG128+AJ128+AM128+AP128+AS128+AV128+AY128+BB128+BE128+BH128+BK128+BN128+BQ128+BT128+BW128+BZ128+CC128+CF128+CI128+CL128+CO128+CR128+CU128+CX128+DA128+DD128+DG128+DJ128+DM128+DP128+DS128</f>
        <v>0</v>
      </c>
      <c r="AB128" s="148">
        <f t="shared" si="59"/>
        <v>0</v>
      </c>
      <c r="AC128" s="148">
        <f>+AF128+AI128+AL128+AO128+AR128+AU128+AX128+BA128+BD128+BG128+BJ128+BM128+BP128+BS128+BV128+BY128+CB128+CE128+CH128+CK128+CN128+CQ128+CT128+CW128+CZ128+DC128+DF128+DI128+DL128+DO128+DR128+DU128</f>
        <v>0</v>
      </c>
      <c r="AD128" s="148">
        <f>+[1]Amazonas!Q128</f>
        <v>0</v>
      </c>
      <c r="AE128" s="148">
        <f>+[1]Amazonas!R128</f>
        <v>0</v>
      </c>
      <c r="AF128" s="148">
        <f>+[1]Amazonas!AG128</f>
        <v>0</v>
      </c>
      <c r="AG128" s="148">
        <f>+[1]Antioquia!Q128</f>
        <v>0</v>
      </c>
      <c r="AH128" s="148">
        <f>+[1]Antioquia!R128</f>
        <v>0</v>
      </c>
      <c r="AI128" s="148">
        <f>+[1]Antioquia!AG128</f>
        <v>0</v>
      </c>
      <c r="AJ128" s="148">
        <f>+[1]Atantico!Q128</f>
        <v>0</v>
      </c>
      <c r="AK128" s="148">
        <f>+[1]Atantico!R128</f>
        <v>0</v>
      </c>
      <c r="AL128" s="148">
        <f>+[1]Atantico!AG128</f>
        <v>0</v>
      </c>
      <c r="AM128" s="148">
        <f>+[1]Arauca!Q128</f>
        <v>0</v>
      </c>
      <c r="AN128" s="148">
        <f>+[1]Arauca!R128</f>
        <v>0</v>
      </c>
      <c r="AO128" s="148">
        <f>+[1]Arauca!AG128</f>
        <v>0</v>
      </c>
      <c r="AP128" s="148">
        <f>+[1]Bolivar!Q128</f>
        <v>0</v>
      </c>
      <c r="AQ128" s="148">
        <f>+[1]Bolivar!R128</f>
        <v>0</v>
      </c>
      <c r="AR128" s="148">
        <f>+[1]Bolivar!AG128</f>
        <v>0</v>
      </c>
      <c r="AS128" s="148">
        <f>+[1]Boyacá!Q128</f>
        <v>0</v>
      </c>
      <c r="AT128" s="148">
        <f>+[1]Boyacá!R128</f>
        <v>0</v>
      </c>
      <c r="AU128" s="148">
        <f>+[1]Boyacá!AG128</f>
        <v>0</v>
      </c>
      <c r="AV128" s="148">
        <f>+[1]Caldas!Q128</f>
        <v>0</v>
      </c>
      <c r="AW128" s="148">
        <f>+[1]Caldas!R128</f>
        <v>0</v>
      </c>
      <c r="AX128" s="148">
        <f>+[1]Caldas!AG128</f>
        <v>0</v>
      </c>
      <c r="AY128" s="148">
        <f>+[1]Caquetá!Q128</f>
        <v>0</v>
      </c>
      <c r="AZ128" s="148">
        <f>+[1]Caquetá!R128</f>
        <v>0</v>
      </c>
      <c r="BA128" s="148">
        <f>+[1]Caquetá!AG128</f>
        <v>0</v>
      </c>
      <c r="BB128" s="148">
        <f>+[1]Casanare!Q128</f>
        <v>0</v>
      </c>
      <c r="BC128" s="148">
        <f>+[1]Casanare!R128</f>
        <v>0</v>
      </c>
      <c r="BD128" s="148">
        <f>+[1]Casanare!AG128</f>
        <v>0</v>
      </c>
      <c r="BE128" s="148">
        <f>+[1]Cauca!Q128</f>
        <v>0</v>
      </c>
      <c r="BF128" s="148">
        <f>+[1]Cauca!R128</f>
        <v>0</v>
      </c>
      <c r="BG128" s="148">
        <f>+[1]Cauca!AG128</f>
        <v>0</v>
      </c>
      <c r="BH128" s="148">
        <f>+[1]Cesar!Q128</f>
        <v>0</v>
      </c>
      <c r="BI128" s="148">
        <f>+[1]Cesar!R128</f>
        <v>0</v>
      </c>
      <c r="BJ128" s="148">
        <f>+[1]Cesar!AG128</f>
        <v>0</v>
      </c>
      <c r="BK128" s="148">
        <f>+[1]Chocó!Q128</f>
        <v>0</v>
      </c>
      <c r="BL128" s="148">
        <f>+[1]Chocó!R128</f>
        <v>0</v>
      </c>
      <c r="BM128" s="148">
        <f>+[1]Chocó!AG128</f>
        <v>0</v>
      </c>
      <c r="BN128" s="148">
        <f>+[1]Córdoba!Q128</f>
        <v>0</v>
      </c>
      <c r="BO128" s="148">
        <f>+[1]Córdoba!R128</f>
        <v>0</v>
      </c>
      <c r="BP128" s="148">
        <f>+[1]Córdoba!AG128</f>
        <v>0</v>
      </c>
      <c r="BQ128" s="148">
        <f>+[1]Cundinamarca!Q128</f>
        <v>0</v>
      </c>
      <c r="BR128" s="148">
        <f>+[1]Cundinamarca!R128</f>
        <v>0</v>
      </c>
      <c r="BS128" s="148">
        <f>+[1]Cundinamarca!AG128</f>
        <v>0</v>
      </c>
      <c r="BT128" s="148">
        <f>+[1]Guainía!Q128</f>
        <v>0</v>
      </c>
      <c r="BU128" s="148">
        <f>+[1]Guainía!R128</f>
        <v>0</v>
      </c>
      <c r="BV128" s="148">
        <f>+[1]Guainía!AG128</f>
        <v>0</v>
      </c>
      <c r="BW128" s="148">
        <f>+[1]Guaviare!Q128</f>
        <v>0</v>
      </c>
      <c r="BX128" s="148">
        <f>+[1]Guaviare!R128</f>
        <v>0</v>
      </c>
      <c r="BY128" s="148">
        <f>+[1]Guaviare!AG128</f>
        <v>0</v>
      </c>
      <c r="BZ128" s="148">
        <f>+[1]Huila!Q128</f>
        <v>0</v>
      </c>
      <c r="CA128" s="148">
        <f>+[1]Huila!R128</f>
        <v>0</v>
      </c>
      <c r="CB128" s="148">
        <f>+[1]Huila!AG128</f>
        <v>0</v>
      </c>
      <c r="CC128" s="148">
        <f>+'[1]La Guajira'!Q128</f>
        <v>0</v>
      </c>
      <c r="CD128" s="148">
        <f>+'[1]La Guajira'!R128</f>
        <v>0</v>
      </c>
      <c r="CE128" s="148">
        <f>+'[1]La Guajira'!AG128</f>
        <v>0</v>
      </c>
      <c r="CF128" s="148">
        <f>+[1]Magdalena!Q128</f>
        <v>0</v>
      </c>
      <c r="CG128" s="148">
        <f>+[1]Magdalena!R128</f>
        <v>0</v>
      </c>
      <c r="CH128" s="148">
        <f>+[1]Magdalena!AG128</f>
        <v>0</v>
      </c>
      <c r="CI128" s="148">
        <f>+[1]Meta!Q128</f>
        <v>0</v>
      </c>
      <c r="CJ128" s="148">
        <f>+[1]Meta!R128</f>
        <v>0</v>
      </c>
      <c r="CK128" s="148">
        <f>+[1]Meta!AG128</f>
        <v>0</v>
      </c>
      <c r="CL128" s="148">
        <f>+[1]Nariño!Q128</f>
        <v>0</v>
      </c>
      <c r="CM128" s="148">
        <f>+[1]Nariño!R128</f>
        <v>0</v>
      </c>
      <c r="CN128" s="148">
        <f>+[1]Nariño!AG128</f>
        <v>0</v>
      </c>
      <c r="CO128" s="148">
        <f>+'[1]Norte de Santander'!Q128</f>
        <v>0</v>
      </c>
      <c r="CP128" s="148">
        <f>+'[1]Norte de Santander'!R128</f>
        <v>0</v>
      </c>
      <c r="CQ128" s="148">
        <f>+'[1]Norte de Santander'!AG128</f>
        <v>0</v>
      </c>
      <c r="CR128" s="148">
        <f>+[1]Putumayo!Q128</f>
        <v>0</v>
      </c>
      <c r="CS128" s="148">
        <f>+[1]Putumayo!R128</f>
        <v>0</v>
      </c>
      <c r="CT128" s="148">
        <f>+[1]Putumayo!AG128</f>
        <v>0</v>
      </c>
      <c r="CU128" s="148">
        <f>+[1]Quindio!Q128</f>
        <v>0</v>
      </c>
      <c r="CV128" s="148">
        <f>+[1]Quindio!R128</f>
        <v>0</v>
      </c>
      <c r="CW128" s="148">
        <f>+[1]Quindio!AG128</f>
        <v>0</v>
      </c>
      <c r="CX128" s="148">
        <f>+[1]Risaralda!Q128</f>
        <v>0</v>
      </c>
      <c r="CY128" s="148">
        <f>+[1]Risaralda!R128</f>
        <v>0</v>
      </c>
      <c r="CZ128" s="148">
        <f>+[1]Risaralda!AG128</f>
        <v>0</v>
      </c>
      <c r="DA128" s="148">
        <f>+'[1]San Anadrés'!Q128</f>
        <v>0</v>
      </c>
      <c r="DB128" s="148">
        <f>+'[1]San Anadrés'!R128</f>
        <v>0</v>
      </c>
      <c r="DC128" s="148">
        <f>+'[1]San Anadrés'!AG128</f>
        <v>0</v>
      </c>
      <c r="DD128" s="148">
        <f>+[1]Santander!Q128</f>
        <v>0</v>
      </c>
      <c r="DE128" s="148">
        <f>+[1]Santander!R128</f>
        <v>0</v>
      </c>
      <c r="DF128" s="148">
        <f>+[1]Santander!AG128</f>
        <v>0</v>
      </c>
      <c r="DG128" s="148">
        <f>+[1]Sucre!Q128</f>
        <v>0</v>
      </c>
      <c r="DH128" s="148">
        <f>+[1]Sucre!R128</f>
        <v>0</v>
      </c>
      <c r="DI128" s="148">
        <f>+[1]Sucre!AG128</f>
        <v>0</v>
      </c>
      <c r="DJ128" s="148">
        <f>+[1]Tolima!Q128</f>
        <v>0</v>
      </c>
      <c r="DK128" s="148">
        <f>+[1]Tolima!R128</f>
        <v>0</v>
      </c>
      <c r="DL128" s="148">
        <f>+[1]Tolima!AG128</f>
        <v>0</v>
      </c>
      <c r="DM128" s="148">
        <f>+'[1]Valle del Cauca'!Q128</f>
        <v>0</v>
      </c>
      <c r="DN128" s="148">
        <f>+'[1]Valle del Cauca'!R128</f>
        <v>0</v>
      </c>
      <c r="DO128" s="148">
        <f>+'[1]Valle del Cauca'!AG128</f>
        <v>0</v>
      </c>
      <c r="DP128" s="148">
        <f>+[1]Vaupés!Q128</f>
        <v>0</v>
      </c>
      <c r="DQ128" s="148">
        <f>+[1]Vaupés!R128</f>
        <v>0</v>
      </c>
      <c r="DR128" s="148">
        <f>+[1]Vaupés!AG128</f>
        <v>0</v>
      </c>
      <c r="DS128" s="148">
        <f>+[1]Vichada!Q128</f>
        <v>0</v>
      </c>
      <c r="DT128" s="148">
        <f>+[1]Vichada!R128</f>
        <v>0</v>
      </c>
      <c r="DU128" s="148">
        <f>+[1]Vichada!AG128</f>
        <v>0</v>
      </c>
    </row>
    <row r="129" spans="1:125" ht="33.75" hidden="1" x14ac:dyDescent="0.2">
      <c r="A129" s="198" t="s">
        <v>771</v>
      </c>
      <c r="B129" s="149" t="str">
        <f t="shared" si="37"/>
        <v>6-0-3-2</v>
      </c>
      <c r="C129" s="211" t="s">
        <v>1110</v>
      </c>
      <c r="D129" s="231" t="s">
        <v>1111</v>
      </c>
      <c r="E129" s="211" t="s">
        <v>1112</v>
      </c>
      <c r="F129" s="232" t="s">
        <v>1133</v>
      </c>
      <c r="G129" s="211" t="s">
        <v>1134</v>
      </c>
      <c r="H129" s="209" t="s">
        <v>1141</v>
      </c>
      <c r="I129" s="211" t="s">
        <v>1142</v>
      </c>
      <c r="J129" s="209">
        <v>100</v>
      </c>
      <c r="K129" s="233">
        <f t="shared" si="63"/>
        <v>33.333333333333336</v>
      </c>
      <c r="L129" s="192" t="s">
        <v>1143</v>
      </c>
      <c r="M129" s="210"/>
      <c r="N129" s="211" t="s">
        <v>1144</v>
      </c>
      <c r="O129" s="150" t="s">
        <v>58</v>
      </c>
      <c r="P129" s="150" t="s">
        <v>59</v>
      </c>
      <c r="Q129" s="69">
        <f t="shared" si="46"/>
        <v>0</v>
      </c>
      <c r="R129" s="206">
        <f t="shared" ref="R129:R130" si="64">+(Q129*K129)/100</f>
        <v>0</v>
      </c>
      <c r="S129" s="83" t="e">
        <f t="shared" si="39"/>
        <v>#DIV/0!</v>
      </c>
      <c r="T129" s="83">
        <f>+[1]Amazonas!S129+[1]Antioquia!S129+[1]Atantico!S129+[1]Arauca!S129+[1]Bolivar!S129+[1]Boyacá!S129+[1]Caldas!S129+[1]Caquetá!S129+[1]Casanare!S129+[1]Cauca!S129+[1]Cesar!S129+[1]Chocó!S129+[1]Córdoba!S129+[1]Cundinamarca!S129+[1]Guainía!S129+[1]Guaviare!S129+[1]Huila!S129+'[1]La Guajira'!S129+[1]Magdalena!S129+[1]Meta!S129+[1]Nariño!S129+'[1]Norte de Santander'!S129+[1]Putumayo!S129+[1]Quindio!S129+[1]Risaralda!S129+'[1]San Anadrés'!S129+[1]Santander!S129+[1]Sucre!S129+[1]Tolima!S129+'[1]Valle del Cauca'!S129+[1]Vaupés!S129+[1]Vichada!S129</f>
        <v>0</v>
      </c>
      <c r="U129" s="83">
        <f>+[1]Amazonas!T129+[1]Antioquia!T129+[1]Atantico!T129+[1]Arauca!T129+[1]Bolivar!T129+[1]Boyacá!T129+[1]Caldas!T129+[1]Caquetá!T129+[1]Casanare!T129+[1]Cauca!T129+[1]Cesar!T129+[1]Chocó!T129+[1]Córdoba!T129+[1]Cundinamarca!T129+[1]Guainía!T129+[1]Guaviare!T129+[1]Huila!T129+'[1]La Guajira'!T129+[1]Magdalena!T129+[1]Meta!T129+[1]Nariño!T129+'[1]Norte de Santander'!T129+[1]Putumayo!T129+[1]Quindio!T129+[1]Risaralda!T129+'[1]San Anadrés'!T129+[1]Santander!T129+[1]Sucre!T129+[1]Tolima!T129+'[1]Valle del Cauca'!T129+[1]Vaupés!T129+[1]Vichada!T129</f>
        <v>0</v>
      </c>
      <c r="V129" s="148">
        <f>+X129+AA129</f>
        <v>100</v>
      </c>
      <c r="W129" s="148">
        <f>Z129+AC129</f>
        <v>0</v>
      </c>
      <c r="X129" s="148">
        <f>+'[1]Oficinas Nacionales'!Q129</f>
        <v>100</v>
      </c>
      <c r="Y129" s="148">
        <f>+'[1]Oficinas Nacionales'!R129</f>
        <v>0</v>
      </c>
      <c r="Z129" s="148">
        <f>+'[1]Oficinas Nacionales'!AG129</f>
        <v>0</v>
      </c>
      <c r="AA129" s="148">
        <f>+AD129+AG129+AJ129+AM129+AP129+AS129+AV129+AY129+BB129+BE129+BH129+BK129+BN129+BQ129+BT129+BW129+BZ129+CC129+CF129+CI129+CL129+CO129+CR129+CU129+CX129+DA129+DD129+DG129+DJ129+DM129+DP129+DS129</f>
        <v>0</v>
      </c>
      <c r="AB129" s="148">
        <f t="shared" si="59"/>
        <v>0</v>
      </c>
      <c r="AC129" s="148">
        <f>+AF129+AI129+AL129+AO129+AR129+AU129+AX129+BA129+BD129+BG129+BJ129+BM129+BP129+BS129+BV129+BY129+CB129+CE129+CH129+CK129+CN129+CQ129+CT129+CW129+CZ129+DC129+DF129+DI129+DL129+DO129+DR129+DU129</f>
        <v>0</v>
      </c>
      <c r="AD129" s="148">
        <f>+[1]Amazonas!Q129</f>
        <v>0</v>
      </c>
      <c r="AE129" s="148">
        <f>+[1]Amazonas!R129</f>
        <v>0</v>
      </c>
      <c r="AF129" s="148">
        <f>+[1]Amazonas!AG129</f>
        <v>0</v>
      </c>
      <c r="AG129" s="148">
        <f>+[1]Antioquia!Q129</f>
        <v>0</v>
      </c>
      <c r="AH129" s="148">
        <f>+[1]Antioquia!R129</f>
        <v>0</v>
      </c>
      <c r="AI129" s="148">
        <f>+[1]Antioquia!AG129</f>
        <v>0</v>
      </c>
      <c r="AJ129" s="148">
        <f>+[1]Atantico!Q129</f>
        <v>0</v>
      </c>
      <c r="AK129" s="148">
        <f>+[1]Atantico!R129</f>
        <v>0</v>
      </c>
      <c r="AL129" s="148">
        <f>+[1]Atantico!AG129</f>
        <v>0</v>
      </c>
      <c r="AM129" s="148">
        <f>+[1]Arauca!Q129</f>
        <v>0</v>
      </c>
      <c r="AN129" s="148">
        <f>+[1]Arauca!R129</f>
        <v>0</v>
      </c>
      <c r="AO129" s="148">
        <f>+[1]Arauca!AG129</f>
        <v>0</v>
      </c>
      <c r="AP129" s="148">
        <f>+[1]Bolivar!Q129</f>
        <v>0</v>
      </c>
      <c r="AQ129" s="148">
        <f>+[1]Bolivar!R129</f>
        <v>0</v>
      </c>
      <c r="AR129" s="148">
        <f>+[1]Bolivar!AG129</f>
        <v>0</v>
      </c>
      <c r="AS129" s="148">
        <f>+[1]Boyacá!Q129</f>
        <v>0</v>
      </c>
      <c r="AT129" s="148">
        <f>+[1]Boyacá!R129</f>
        <v>0</v>
      </c>
      <c r="AU129" s="148">
        <f>+[1]Boyacá!AG129</f>
        <v>0</v>
      </c>
      <c r="AV129" s="148">
        <f>+[1]Caldas!Q129</f>
        <v>0</v>
      </c>
      <c r="AW129" s="148">
        <f>+[1]Caldas!R129</f>
        <v>0</v>
      </c>
      <c r="AX129" s="148">
        <f>+[1]Caldas!AG129</f>
        <v>0</v>
      </c>
      <c r="AY129" s="148">
        <f>+[1]Caquetá!Q129</f>
        <v>0</v>
      </c>
      <c r="AZ129" s="148">
        <f>+[1]Caquetá!R129</f>
        <v>0</v>
      </c>
      <c r="BA129" s="148">
        <f>+[1]Caquetá!AG129</f>
        <v>0</v>
      </c>
      <c r="BB129" s="148">
        <f>+[1]Casanare!Q129</f>
        <v>0</v>
      </c>
      <c r="BC129" s="148">
        <f>+[1]Casanare!R129</f>
        <v>0</v>
      </c>
      <c r="BD129" s="148">
        <f>+[1]Casanare!AG129</f>
        <v>0</v>
      </c>
      <c r="BE129" s="148">
        <f>+[1]Cauca!Q129</f>
        <v>0</v>
      </c>
      <c r="BF129" s="148">
        <f>+[1]Cauca!R129</f>
        <v>0</v>
      </c>
      <c r="BG129" s="148">
        <f>+[1]Cauca!AG129</f>
        <v>0</v>
      </c>
      <c r="BH129" s="148">
        <f>+[1]Cesar!Q129</f>
        <v>0</v>
      </c>
      <c r="BI129" s="148">
        <f>+[1]Cesar!R129</f>
        <v>0</v>
      </c>
      <c r="BJ129" s="148">
        <f>+[1]Cesar!AG129</f>
        <v>0</v>
      </c>
      <c r="BK129" s="148">
        <f>+[1]Chocó!Q129</f>
        <v>0</v>
      </c>
      <c r="BL129" s="148">
        <f>+[1]Chocó!R129</f>
        <v>0</v>
      </c>
      <c r="BM129" s="148">
        <f>+[1]Chocó!AG129</f>
        <v>0</v>
      </c>
      <c r="BN129" s="148">
        <f>+[1]Córdoba!Q129</f>
        <v>0</v>
      </c>
      <c r="BO129" s="148">
        <f>+[1]Córdoba!R129</f>
        <v>0</v>
      </c>
      <c r="BP129" s="148">
        <f>+[1]Córdoba!AG129</f>
        <v>0</v>
      </c>
      <c r="BQ129" s="148">
        <f>+[1]Cundinamarca!Q129</f>
        <v>0</v>
      </c>
      <c r="BR129" s="148">
        <f>+[1]Cundinamarca!R129</f>
        <v>0</v>
      </c>
      <c r="BS129" s="148">
        <f>+[1]Cundinamarca!AG129</f>
        <v>0</v>
      </c>
      <c r="BT129" s="148">
        <f>+[1]Guainía!Q129</f>
        <v>0</v>
      </c>
      <c r="BU129" s="148">
        <f>+[1]Guainía!R129</f>
        <v>0</v>
      </c>
      <c r="BV129" s="148">
        <f>+[1]Guainía!AG129</f>
        <v>0</v>
      </c>
      <c r="BW129" s="148">
        <f>+[1]Guaviare!Q129</f>
        <v>0</v>
      </c>
      <c r="BX129" s="148">
        <f>+[1]Guaviare!R129</f>
        <v>0</v>
      </c>
      <c r="BY129" s="148">
        <f>+[1]Guaviare!AG129</f>
        <v>0</v>
      </c>
      <c r="BZ129" s="148">
        <f>+[1]Huila!Q129</f>
        <v>0</v>
      </c>
      <c r="CA129" s="148">
        <f>+[1]Huila!R129</f>
        <v>0</v>
      </c>
      <c r="CB129" s="148">
        <f>+[1]Huila!AG129</f>
        <v>0</v>
      </c>
      <c r="CC129" s="148">
        <f>+'[1]La Guajira'!Q129</f>
        <v>0</v>
      </c>
      <c r="CD129" s="148">
        <f>+'[1]La Guajira'!R129</f>
        <v>0</v>
      </c>
      <c r="CE129" s="148">
        <f>+'[1]La Guajira'!AG129</f>
        <v>0</v>
      </c>
      <c r="CF129" s="148">
        <f>+[1]Magdalena!Q129</f>
        <v>0</v>
      </c>
      <c r="CG129" s="148">
        <f>+[1]Magdalena!R129</f>
        <v>0</v>
      </c>
      <c r="CH129" s="148">
        <f>+[1]Magdalena!AG129</f>
        <v>0</v>
      </c>
      <c r="CI129" s="148">
        <f>+[1]Meta!Q129</f>
        <v>0</v>
      </c>
      <c r="CJ129" s="148">
        <f>+[1]Meta!R129</f>
        <v>0</v>
      </c>
      <c r="CK129" s="148">
        <f>+[1]Meta!AG129</f>
        <v>0</v>
      </c>
      <c r="CL129" s="148">
        <f>+[1]Nariño!Q129</f>
        <v>0</v>
      </c>
      <c r="CM129" s="148">
        <f>+[1]Nariño!R129</f>
        <v>0</v>
      </c>
      <c r="CN129" s="148">
        <f>+[1]Nariño!AG129</f>
        <v>0</v>
      </c>
      <c r="CO129" s="148">
        <f>+'[1]Norte de Santander'!Q129</f>
        <v>0</v>
      </c>
      <c r="CP129" s="148">
        <f>+'[1]Norte de Santander'!R129</f>
        <v>0</v>
      </c>
      <c r="CQ129" s="148">
        <f>+'[1]Norte de Santander'!AG129</f>
        <v>0</v>
      </c>
      <c r="CR129" s="148">
        <f>+[1]Putumayo!Q129</f>
        <v>0</v>
      </c>
      <c r="CS129" s="148">
        <f>+[1]Putumayo!R129</f>
        <v>0</v>
      </c>
      <c r="CT129" s="148">
        <f>+[1]Putumayo!AG129</f>
        <v>0</v>
      </c>
      <c r="CU129" s="148">
        <f>+[1]Quindio!Q129</f>
        <v>0</v>
      </c>
      <c r="CV129" s="148">
        <f>+[1]Quindio!R129</f>
        <v>0</v>
      </c>
      <c r="CW129" s="148">
        <f>+[1]Quindio!AG129</f>
        <v>0</v>
      </c>
      <c r="CX129" s="148">
        <f>+[1]Risaralda!Q129</f>
        <v>0</v>
      </c>
      <c r="CY129" s="148">
        <f>+[1]Risaralda!R129</f>
        <v>0</v>
      </c>
      <c r="CZ129" s="148">
        <f>+[1]Risaralda!AG129</f>
        <v>0</v>
      </c>
      <c r="DA129" s="148">
        <f>+'[1]San Anadrés'!Q129</f>
        <v>0</v>
      </c>
      <c r="DB129" s="148">
        <f>+'[1]San Anadrés'!R129</f>
        <v>0</v>
      </c>
      <c r="DC129" s="148">
        <f>+'[1]San Anadrés'!AG129</f>
        <v>0</v>
      </c>
      <c r="DD129" s="148">
        <f>+[1]Santander!Q129</f>
        <v>0</v>
      </c>
      <c r="DE129" s="148">
        <f>+[1]Santander!R129</f>
        <v>0</v>
      </c>
      <c r="DF129" s="148">
        <f>+[1]Santander!AG129</f>
        <v>0</v>
      </c>
      <c r="DG129" s="148">
        <f>+[1]Sucre!Q129</f>
        <v>0</v>
      </c>
      <c r="DH129" s="148">
        <f>+[1]Sucre!R129</f>
        <v>0</v>
      </c>
      <c r="DI129" s="148">
        <f>+[1]Sucre!AG129</f>
        <v>0</v>
      </c>
      <c r="DJ129" s="148">
        <f>+[1]Tolima!Q129</f>
        <v>0</v>
      </c>
      <c r="DK129" s="148">
        <f>+[1]Tolima!R129</f>
        <v>0</v>
      </c>
      <c r="DL129" s="148">
        <f>+[1]Tolima!AG129</f>
        <v>0</v>
      </c>
      <c r="DM129" s="148">
        <f>+'[1]Valle del Cauca'!Q129</f>
        <v>0</v>
      </c>
      <c r="DN129" s="148">
        <f>+'[1]Valle del Cauca'!R129</f>
        <v>0</v>
      </c>
      <c r="DO129" s="148">
        <f>+'[1]Valle del Cauca'!AG129</f>
        <v>0</v>
      </c>
      <c r="DP129" s="148">
        <f>+[1]Vaupés!Q129</f>
        <v>0</v>
      </c>
      <c r="DQ129" s="148">
        <f>+[1]Vaupés!R129</f>
        <v>0</v>
      </c>
      <c r="DR129" s="148">
        <f>+[1]Vaupés!AG129</f>
        <v>0</v>
      </c>
      <c r="DS129" s="148">
        <f>+[1]Vichada!Q129</f>
        <v>0</v>
      </c>
      <c r="DT129" s="148">
        <f>+[1]Vichada!R129</f>
        <v>0</v>
      </c>
      <c r="DU129" s="148">
        <f>+[1]Vichada!AG129</f>
        <v>0</v>
      </c>
    </row>
    <row r="130" spans="1:125" ht="33.75" hidden="1" x14ac:dyDescent="0.2">
      <c r="A130" s="198" t="s">
        <v>771</v>
      </c>
      <c r="B130" s="149" t="str">
        <f t="shared" si="37"/>
        <v>6-0-3-3</v>
      </c>
      <c r="C130" s="211" t="s">
        <v>1110</v>
      </c>
      <c r="D130" s="231" t="s">
        <v>1111</v>
      </c>
      <c r="E130" s="211" t="s">
        <v>1112</v>
      </c>
      <c r="F130" s="232" t="s">
        <v>1133</v>
      </c>
      <c r="G130" s="211" t="s">
        <v>1127</v>
      </c>
      <c r="H130" s="209" t="s">
        <v>1145</v>
      </c>
      <c r="I130" s="211" t="s">
        <v>63</v>
      </c>
      <c r="J130" s="209">
        <v>15</v>
      </c>
      <c r="K130" s="233">
        <f t="shared" si="63"/>
        <v>33.333333333333336</v>
      </c>
      <c r="L130" s="192" t="s">
        <v>1146</v>
      </c>
      <c r="M130" s="210">
        <v>15</v>
      </c>
      <c r="N130" s="211" t="s">
        <v>1147</v>
      </c>
      <c r="O130" s="150"/>
      <c r="P130" s="150" t="s">
        <v>60</v>
      </c>
      <c r="Q130" s="69">
        <f t="shared" si="46"/>
        <v>0</v>
      </c>
      <c r="R130" s="206">
        <f t="shared" si="64"/>
        <v>0</v>
      </c>
      <c r="S130" s="83" t="e">
        <f t="shared" si="39"/>
        <v>#DIV/0!</v>
      </c>
      <c r="T130" s="83">
        <f>+[1]Amazonas!S130+[1]Antioquia!S130+[1]Atantico!S130+[1]Arauca!S130+[1]Bolivar!S130+[1]Boyacá!S130+[1]Caldas!S130+[1]Caquetá!S130+[1]Casanare!S130+[1]Cauca!S130+[1]Cesar!S130+[1]Chocó!S130+[1]Córdoba!S130+[1]Cundinamarca!S130+[1]Guainía!S130+[1]Guaviare!S130+[1]Huila!S130+'[1]La Guajira'!S130+[1]Magdalena!S130+[1]Meta!S130+[1]Nariño!S130+'[1]Norte de Santander'!S130+[1]Putumayo!S130+[1]Quindio!S130+[1]Risaralda!S130+'[1]San Anadrés'!S130+[1]Santander!S130+[1]Sucre!S130+[1]Tolima!S130+'[1]Valle del Cauca'!S130+[1]Vaupés!S130+[1]Vichada!S130</f>
        <v>0</v>
      </c>
      <c r="U130" s="83">
        <f>+[1]Amazonas!T130+[1]Antioquia!T130+[1]Atantico!T130+[1]Arauca!T130+[1]Bolivar!T130+[1]Boyacá!T130+[1]Caldas!T130+[1]Caquetá!T130+[1]Casanare!T130+[1]Cauca!T130+[1]Cesar!T130+[1]Chocó!T130+[1]Córdoba!T130+[1]Cundinamarca!T130+[1]Guainía!T130+[1]Guaviare!T130+[1]Huila!T130+'[1]La Guajira'!T130+[1]Magdalena!T130+[1]Meta!T130+[1]Nariño!T130+'[1]Norte de Santander'!T130+[1]Putumayo!T130+[1]Quindio!T130+[1]Risaralda!T130+'[1]San Anadrés'!T130+[1]Santander!T130+[1]Sucre!T130+[1]Tolima!T130+'[1]Valle del Cauca'!T130+[1]Vaupés!T130+[1]Vichada!T130</f>
        <v>0</v>
      </c>
      <c r="V130" s="148">
        <f>+X130+AA130</f>
        <v>15</v>
      </c>
      <c r="W130" s="148">
        <f>Z130+AC130</f>
        <v>0</v>
      </c>
      <c r="X130" s="148">
        <f>+'[1]Oficinas Nacionales'!Q130</f>
        <v>15</v>
      </c>
      <c r="Y130" s="148">
        <f>+'[1]Oficinas Nacionales'!R130</f>
        <v>0</v>
      </c>
      <c r="Z130" s="148">
        <f>+'[1]Oficinas Nacionales'!AG130</f>
        <v>0</v>
      </c>
      <c r="AA130" s="148">
        <f>+AD130+AG130+AJ130+AM130+AP130+AS130+AV130+AY130+BB130+BE130+BH130+BK130+BN130+BQ130+BT130+BW130+BZ130+CC130+CF130+CI130+CL130+CO130+CR130+CU130+CX130+DA130+DD130+DG130+DJ130+DM130+DP130+DS130</f>
        <v>0</v>
      </c>
      <c r="AB130" s="148">
        <f t="shared" si="59"/>
        <v>0</v>
      </c>
      <c r="AC130" s="148">
        <f>+AF130+AI130+AL130+AO130+AR130+AU130+AX130+BA130+BD130+BG130+BJ130+BM130+BP130+BS130+BV130+BY130+CB130+CE130+CH130+CK130+CN130+CQ130+CT130+CW130+CZ130+DC130+DF130+DI130+DL130+DO130+DR130+DU130</f>
        <v>0</v>
      </c>
      <c r="AD130" s="148">
        <f>+[1]Amazonas!Q130</f>
        <v>0</v>
      </c>
      <c r="AE130" s="148">
        <f>+[1]Amazonas!R130</f>
        <v>0</v>
      </c>
      <c r="AF130" s="148">
        <f>+[1]Amazonas!AG130</f>
        <v>0</v>
      </c>
      <c r="AG130" s="148">
        <f>+[1]Antioquia!Q130</f>
        <v>0</v>
      </c>
      <c r="AH130" s="148">
        <f>+[1]Antioquia!R130</f>
        <v>0</v>
      </c>
      <c r="AI130" s="148">
        <f>+[1]Antioquia!AG130</f>
        <v>0</v>
      </c>
      <c r="AJ130" s="148">
        <f>+[1]Atantico!Q130</f>
        <v>0</v>
      </c>
      <c r="AK130" s="148">
        <f>+[1]Atantico!R130</f>
        <v>0</v>
      </c>
      <c r="AL130" s="148">
        <f>+[1]Atantico!AG130</f>
        <v>0</v>
      </c>
      <c r="AM130" s="148">
        <f>+[1]Arauca!Q130</f>
        <v>0</v>
      </c>
      <c r="AN130" s="148">
        <f>+[1]Arauca!R130</f>
        <v>0</v>
      </c>
      <c r="AO130" s="148">
        <f>+[1]Arauca!AG130</f>
        <v>0</v>
      </c>
      <c r="AP130" s="148">
        <f>+[1]Bolivar!Q130</f>
        <v>0</v>
      </c>
      <c r="AQ130" s="148">
        <f>+[1]Bolivar!R130</f>
        <v>0</v>
      </c>
      <c r="AR130" s="148">
        <f>+[1]Bolivar!AG130</f>
        <v>0</v>
      </c>
      <c r="AS130" s="148">
        <f>+[1]Boyacá!Q130</f>
        <v>0</v>
      </c>
      <c r="AT130" s="148">
        <f>+[1]Boyacá!R130</f>
        <v>0</v>
      </c>
      <c r="AU130" s="148">
        <f>+[1]Boyacá!AG130</f>
        <v>0</v>
      </c>
      <c r="AV130" s="148">
        <f>+[1]Caldas!Q130</f>
        <v>0</v>
      </c>
      <c r="AW130" s="148">
        <f>+[1]Caldas!R130</f>
        <v>0</v>
      </c>
      <c r="AX130" s="148">
        <f>+[1]Caldas!AG130</f>
        <v>0</v>
      </c>
      <c r="AY130" s="148">
        <f>+[1]Caquetá!Q130</f>
        <v>0</v>
      </c>
      <c r="AZ130" s="148">
        <f>+[1]Caquetá!R130</f>
        <v>0</v>
      </c>
      <c r="BA130" s="148">
        <f>+[1]Caquetá!AG130</f>
        <v>0</v>
      </c>
      <c r="BB130" s="148">
        <f>+[1]Casanare!Q130</f>
        <v>0</v>
      </c>
      <c r="BC130" s="148">
        <f>+[1]Casanare!R130</f>
        <v>0</v>
      </c>
      <c r="BD130" s="148">
        <f>+[1]Casanare!AG130</f>
        <v>0</v>
      </c>
      <c r="BE130" s="148">
        <f>+[1]Cauca!Q130</f>
        <v>0</v>
      </c>
      <c r="BF130" s="148">
        <f>+[1]Cauca!R130</f>
        <v>0</v>
      </c>
      <c r="BG130" s="148">
        <f>+[1]Cauca!AG130</f>
        <v>0</v>
      </c>
      <c r="BH130" s="148">
        <f>+[1]Cesar!Q130</f>
        <v>0</v>
      </c>
      <c r="BI130" s="148">
        <f>+[1]Cesar!R130</f>
        <v>0</v>
      </c>
      <c r="BJ130" s="148">
        <f>+[1]Cesar!AG130</f>
        <v>0</v>
      </c>
      <c r="BK130" s="148">
        <f>+[1]Chocó!Q130</f>
        <v>0</v>
      </c>
      <c r="BL130" s="148">
        <f>+[1]Chocó!R130</f>
        <v>0</v>
      </c>
      <c r="BM130" s="148">
        <f>+[1]Chocó!AG130</f>
        <v>0</v>
      </c>
      <c r="BN130" s="148">
        <f>+[1]Córdoba!Q130</f>
        <v>0</v>
      </c>
      <c r="BO130" s="148">
        <f>+[1]Córdoba!R130</f>
        <v>0</v>
      </c>
      <c r="BP130" s="148">
        <f>+[1]Córdoba!AG130</f>
        <v>0</v>
      </c>
      <c r="BQ130" s="148">
        <f>+[1]Cundinamarca!Q130</f>
        <v>0</v>
      </c>
      <c r="BR130" s="148">
        <f>+[1]Cundinamarca!R130</f>
        <v>0</v>
      </c>
      <c r="BS130" s="148">
        <f>+[1]Cundinamarca!AG130</f>
        <v>0</v>
      </c>
      <c r="BT130" s="148">
        <f>+[1]Guainía!Q130</f>
        <v>0</v>
      </c>
      <c r="BU130" s="148">
        <f>+[1]Guainía!R130</f>
        <v>0</v>
      </c>
      <c r="BV130" s="148">
        <f>+[1]Guainía!AG130</f>
        <v>0</v>
      </c>
      <c r="BW130" s="148">
        <f>+[1]Guaviare!Q130</f>
        <v>0</v>
      </c>
      <c r="BX130" s="148">
        <f>+[1]Guaviare!R130</f>
        <v>0</v>
      </c>
      <c r="BY130" s="148">
        <f>+[1]Guaviare!AG130</f>
        <v>0</v>
      </c>
      <c r="BZ130" s="148">
        <f>+[1]Huila!Q130</f>
        <v>0</v>
      </c>
      <c r="CA130" s="148">
        <f>+[1]Huila!R130</f>
        <v>0</v>
      </c>
      <c r="CB130" s="148">
        <f>+[1]Huila!AG130</f>
        <v>0</v>
      </c>
      <c r="CC130" s="148">
        <f>+'[1]La Guajira'!Q130</f>
        <v>0</v>
      </c>
      <c r="CD130" s="148">
        <f>+'[1]La Guajira'!R130</f>
        <v>0</v>
      </c>
      <c r="CE130" s="148">
        <f>+'[1]La Guajira'!AG130</f>
        <v>0</v>
      </c>
      <c r="CF130" s="148">
        <f>+[1]Magdalena!Q130</f>
        <v>0</v>
      </c>
      <c r="CG130" s="148">
        <f>+[1]Magdalena!R130</f>
        <v>0</v>
      </c>
      <c r="CH130" s="148">
        <f>+[1]Magdalena!AG130</f>
        <v>0</v>
      </c>
      <c r="CI130" s="148">
        <f>+[1]Meta!Q130</f>
        <v>0</v>
      </c>
      <c r="CJ130" s="148">
        <f>+[1]Meta!R130</f>
        <v>0</v>
      </c>
      <c r="CK130" s="148">
        <f>+[1]Meta!AG130</f>
        <v>0</v>
      </c>
      <c r="CL130" s="148">
        <f>+[1]Nariño!Q130</f>
        <v>0</v>
      </c>
      <c r="CM130" s="148">
        <f>+[1]Nariño!R130</f>
        <v>0</v>
      </c>
      <c r="CN130" s="148">
        <f>+[1]Nariño!AG130</f>
        <v>0</v>
      </c>
      <c r="CO130" s="148">
        <f>+'[1]Norte de Santander'!Q130</f>
        <v>0</v>
      </c>
      <c r="CP130" s="148">
        <f>+'[1]Norte de Santander'!R130</f>
        <v>0</v>
      </c>
      <c r="CQ130" s="148">
        <f>+'[1]Norte de Santander'!AG130</f>
        <v>0</v>
      </c>
      <c r="CR130" s="148">
        <f>+[1]Putumayo!Q130</f>
        <v>0</v>
      </c>
      <c r="CS130" s="148">
        <f>+[1]Putumayo!R130</f>
        <v>0</v>
      </c>
      <c r="CT130" s="148">
        <f>+[1]Putumayo!AG130</f>
        <v>0</v>
      </c>
      <c r="CU130" s="148">
        <f>+[1]Quindio!Q130</f>
        <v>0</v>
      </c>
      <c r="CV130" s="148">
        <f>+[1]Quindio!R130</f>
        <v>0</v>
      </c>
      <c r="CW130" s="148">
        <f>+[1]Quindio!AG130</f>
        <v>0</v>
      </c>
      <c r="CX130" s="148">
        <f>+[1]Risaralda!Q130</f>
        <v>0</v>
      </c>
      <c r="CY130" s="148">
        <f>+[1]Risaralda!R130</f>
        <v>0</v>
      </c>
      <c r="CZ130" s="148">
        <f>+[1]Risaralda!AG130</f>
        <v>0</v>
      </c>
      <c r="DA130" s="148">
        <f>+'[1]San Anadrés'!Q130</f>
        <v>0</v>
      </c>
      <c r="DB130" s="148">
        <f>+'[1]San Anadrés'!R130</f>
        <v>0</v>
      </c>
      <c r="DC130" s="148">
        <f>+'[1]San Anadrés'!AG130</f>
        <v>0</v>
      </c>
      <c r="DD130" s="148">
        <f>+[1]Santander!Q130</f>
        <v>0</v>
      </c>
      <c r="DE130" s="148">
        <f>+[1]Santander!R130</f>
        <v>0</v>
      </c>
      <c r="DF130" s="148">
        <f>+[1]Santander!AG130</f>
        <v>0</v>
      </c>
      <c r="DG130" s="148">
        <f>+[1]Sucre!Q130</f>
        <v>0</v>
      </c>
      <c r="DH130" s="148">
        <f>+[1]Sucre!R130</f>
        <v>0</v>
      </c>
      <c r="DI130" s="148">
        <f>+[1]Sucre!AG130</f>
        <v>0</v>
      </c>
      <c r="DJ130" s="148">
        <f>+[1]Tolima!Q130</f>
        <v>0</v>
      </c>
      <c r="DK130" s="148">
        <f>+[1]Tolima!R130</f>
        <v>0</v>
      </c>
      <c r="DL130" s="148">
        <f>+[1]Tolima!AG130</f>
        <v>0</v>
      </c>
      <c r="DM130" s="148">
        <f>+'[1]Valle del Cauca'!Q130</f>
        <v>0</v>
      </c>
      <c r="DN130" s="148">
        <f>+'[1]Valle del Cauca'!R130</f>
        <v>0</v>
      </c>
      <c r="DO130" s="148">
        <f>+'[1]Valle del Cauca'!AG130</f>
        <v>0</v>
      </c>
      <c r="DP130" s="148">
        <f>+[1]Vaupés!Q130</f>
        <v>0</v>
      </c>
      <c r="DQ130" s="148">
        <f>+[1]Vaupés!R130</f>
        <v>0</v>
      </c>
      <c r="DR130" s="148">
        <f>+[1]Vaupés!AG130</f>
        <v>0</v>
      </c>
      <c r="DS130" s="148">
        <f>+[1]Vichada!Q130</f>
        <v>0</v>
      </c>
      <c r="DT130" s="148">
        <f>+[1]Vichada!R130</f>
        <v>0</v>
      </c>
      <c r="DU130" s="148">
        <f>+[1]Vichada!AG130</f>
        <v>0</v>
      </c>
    </row>
    <row r="131" spans="1:125" ht="33.75" hidden="1" x14ac:dyDescent="0.2">
      <c r="A131" s="198" t="s">
        <v>771</v>
      </c>
      <c r="B131" s="120" t="str">
        <f t="shared" si="37"/>
        <v>5-0-38</v>
      </c>
      <c r="C131" s="142" t="s">
        <v>1148</v>
      </c>
      <c r="D131" s="212" t="s">
        <v>55</v>
      </c>
      <c r="E131" s="142" t="s">
        <v>56</v>
      </c>
      <c r="F131" s="142" t="s">
        <v>1149</v>
      </c>
      <c r="G131" s="10" t="s">
        <v>1150</v>
      </c>
      <c r="H131" s="120" t="s">
        <v>1151</v>
      </c>
      <c r="I131" s="146" t="s">
        <v>9</v>
      </c>
      <c r="J131" s="120"/>
      <c r="K131" s="236">
        <f>SUM(K132:K155)</f>
        <v>100.00000000000003</v>
      </c>
      <c r="L131" s="146"/>
      <c r="M131" s="4"/>
      <c r="N131" s="122"/>
      <c r="O131" s="146"/>
      <c r="P131" s="146"/>
      <c r="Q131" s="143"/>
      <c r="R131" s="201">
        <f>SUM(R132:R155)</f>
        <v>0</v>
      </c>
      <c r="S131" s="147"/>
      <c r="T131" s="147"/>
      <c r="U131" s="147"/>
      <c r="V131" s="147"/>
      <c r="W131" s="147"/>
      <c r="X131" s="147"/>
      <c r="Y131" s="147"/>
      <c r="Z131" s="147"/>
      <c r="AA131" s="136"/>
      <c r="AB131" s="136">
        <f t="shared" ref="AB131:AC160" si="65">+AE131+AH131+AK131+AN131+AQ131+AT131+AW131+AZ131+BC131+BF131+BI131+BL131+BO131+BR131+BU131+BX131+CA131+CD131+CG131+CJ131+CM131+CP131+CS131+CV131+CY131+DB131+DE131+DH131+DK131+DN131+DQ131+DT131</f>
        <v>0</v>
      </c>
      <c r="AC131" s="136"/>
      <c r="AD131" s="147"/>
      <c r="AE131" s="147"/>
      <c r="AF131" s="147"/>
      <c r="AG131" s="147"/>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3"/>
      <c r="BC131" s="143"/>
      <c r="BD131" s="147"/>
      <c r="BE131" s="143"/>
      <c r="BF131" s="143"/>
      <c r="BG131" s="147"/>
      <c r="BH131" s="143"/>
      <c r="BI131" s="143"/>
      <c r="BJ131" s="147"/>
      <c r="BK131" s="143"/>
      <c r="BL131" s="143"/>
      <c r="BM131" s="147"/>
      <c r="BN131" s="147"/>
      <c r="BO131" s="147"/>
      <c r="BP131" s="147"/>
      <c r="BQ131" s="143"/>
      <c r="BR131" s="143"/>
      <c r="BS131" s="147"/>
      <c r="BT131" s="147"/>
      <c r="BU131" s="147"/>
      <c r="BV131" s="147"/>
      <c r="BW131" s="147"/>
      <c r="BX131" s="147"/>
      <c r="BY131" s="147"/>
      <c r="BZ131" s="143"/>
      <c r="CA131" s="143"/>
      <c r="CB131" s="147"/>
      <c r="CC131" s="143"/>
      <c r="CD131" s="143"/>
      <c r="CE131" s="147"/>
      <c r="CF131" s="143"/>
      <c r="CG131" s="143"/>
      <c r="CH131" s="147"/>
      <c r="CI131" s="143"/>
      <c r="CJ131" s="143"/>
      <c r="CK131" s="147"/>
      <c r="CL131" s="143"/>
      <c r="CM131" s="143"/>
      <c r="CN131" s="147"/>
      <c r="CO131" s="147"/>
      <c r="CP131" s="147"/>
      <c r="CQ131" s="147"/>
      <c r="CR131" s="143"/>
      <c r="CS131" s="143"/>
      <c r="CT131" s="147"/>
      <c r="CU131" s="143"/>
      <c r="CV131" s="143"/>
      <c r="CW131" s="147"/>
      <c r="CX131" s="143"/>
      <c r="CY131" s="143"/>
      <c r="CZ131" s="147"/>
      <c r="DA131" s="143"/>
      <c r="DB131" s="143"/>
      <c r="DC131" s="147"/>
      <c r="DD131" s="143"/>
      <c r="DE131" s="143"/>
      <c r="DF131" s="147"/>
      <c r="DG131" s="143"/>
      <c r="DH131" s="143"/>
      <c r="DI131" s="147"/>
      <c r="DJ131" s="147"/>
      <c r="DK131" s="147"/>
      <c r="DL131" s="147"/>
      <c r="DM131" s="143"/>
      <c r="DN131" s="143"/>
      <c r="DO131" s="147"/>
      <c r="DP131" s="143"/>
      <c r="DQ131" s="143"/>
      <c r="DR131" s="147"/>
      <c r="DS131" s="143"/>
      <c r="DT131" s="143"/>
      <c r="DU131" s="147"/>
    </row>
    <row r="132" spans="1:125" ht="33.75" hidden="1" x14ac:dyDescent="0.2">
      <c r="A132" s="198" t="s">
        <v>771</v>
      </c>
      <c r="B132" s="149" t="str">
        <f t="shared" si="37"/>
        <v>5-0-38-1</v>
      </c>
      <c r="C132" s="213" t="s">
        <v>1148</v>
      </c>
      <c r="D132" s="108" t="s">
        <v>55</v>
      </c>
      <c r="E132" s="192" t="s">
        <v>56</v>
      </c>
      <c r="F132" s="192" t="s">
        <v>1149</v>
      </c>
      <c r="G132" s="192" t="s">
        <v>1150</v>
      </c>
      <c r="H132" s="135" t="s">
        <v>1152</v>
      </c>
      <c r="I132" s="211" t="s">
        <v>1153</v>
      </c>
      <c r="J132" s="209">
        <v>8</v>
      </c>
      <c r="K132" s="223">
        <f>100/24</f>
        <v>4.166666666666667</v>
      </c>
      <c r="L132" s="192" t="s">
        <v>1154</v>
      </c>
      <c r="M132" s="210">
        <v>4</v>
      </c>
      <c r="N132" s="211" t="s">
        <v>61</v>
      </c>
      <c r="O132" s="150" t="s">
        <v>57</v>
      </c>
      <c r="P132" s="150" t="s">
        <v>60</v>
      </c>
      <c r="Q132" s="69">
        <f t="shared" si="46"/>
        <v>0</v>
      </c>
      <c r="R132" s="206">
        <f t="shared" ref="R132:R155" si="66">+(Q132*K132)/100</f>
        <v>0</v>
      </c>
      <c r="S132" s="83" t="e">
        <f t="shared" si="39"/>
        <v>#DIV/0!</v>
      </c>
      <c r="T132" s="83">
        <f>+[1]Amazonas!S132+[1]Antioquia!S132+[1]Atantico!S132+[1]Arauca!S132+[1]Bolivar!S132+[1]Boyacá!S132+[1]Caldas!S132+[1]Caquetá!S132+[1]Casanare!S132+[1]Cauca!S132+[1]Cesar!S132+[1]Chocó!S132+[1]Córdoba!S132+[1]Cundinamarca!S132+[1]Guainía!S132+[1]Guaviare!S132+[1]Huila!S132+'[1]La Guajira'!S132+[1]Magdalena!S132+[1]Meta!S132+[1]Nariño!S132+'[1]Norte de Santander'!S132+[1]Putumayo!S132+[1]Quindio!S132+[1]Risaralda!S132+'[1]San Anadrés'!S132+[1]Santander!S132+[1]Sucre!S132+[1]Tolima!S132+'[1]Valle del Cauca'!S132+[1]Vaupés!S132+[1]Vichada!S132</f>
        <v>0</v>
      </c>
      <c r="U132" s="83">
        <f>+[1]Amazonas!T132+[1]Antioquia!T132+[1]Atantico!T132+[1]Arauca!T132+[1]Bolivar!T132+[1]Boyacá!T132+[1]Caldas!T132+[1]Caquetá!T132+[1]Casanare!T132+[1]Cauca!T132+[1]Cesar!T132+[1]Chocó!T132+[1]Córdoba!T132+[1]Cundinamarca!T132+[1]Guainía!T132+[1]Guaviare!T132+[1]Huila!T132+'[1]La Guajira'!T132+[1]Magdalena!T132+[1]Meta!T132+[1]Nariño!T132+'[1]Norte de Santander'!T132+[1]Putumayo!T132+[1]Quindio!T132+[1]Risaralda!T132+'[1]San Anadrés'!T132+[1]Santander!T132+[1]Sucre!T132+[1]Tolima!T132+'[1]Valle del Cauca'!T132+[1]Vaupés!T132+[1]Vichada!T132</f>
        <v>0</v>
      </c>
      <c r="V132" s="148">
        <f t="shared" ref="V132:V155" si="67">+X132+AA132</f>
        <v>8</v>
      </c>
      <c r="W132" s="148">
        <f t="shared" ref="W132:W155" si="68">Z132+AC132</f>
        <v>0</v>
      </c>
      <c r="X132" s="148">
        <f>+'[1]Oficinas Nacionales'!Q132</f>
        <v>8</v>
      </c>
      <c r="Y132" s="148">
        <f>+'[1]Oficinas Nacionales'!R132</f>
        <v>0</v>
      </c>
      <c r="Z132" s="148">
        <f>+'[1]Oficinas Nacionales'!AG132</f>
        <v>0</v>
      </c>
      <c r="AA132" s="148">
        <f t="shared" ref="AA132:AA155" si="69">+AD132+AG132+AJ132+AM132+AP132+AS132+AV132+AY132+BB132+BE132+BH132+BK132+BN132+BQ132+BT132+BW132+BZ132+CC132+CF132+CI132+CL132+CO132+CR132+CU132+CX132+DA132+DD132+DG132+DJ132+DM132+DP132+DS132</f>
        <v>0</v>
      </c>
      <c r="AB132" s="148">
        <f t="shared" si="65"/>
        <v>0</v>
      </c>
      <c r="AC132" s="148">
        <f t="shared" si="65"/>
        <v>0</v>
      </c>
      <c r="AD132" s="148">
        <f>+[1]Amazonas!Q132</f>
        <v>0</v>
      </c>
      <c r="AE132" s="148">
        <f>+[1]Amazonas!R132</f>
        <v>0</v>
      </c>
      <c r="AF132" s="148">
        <f>+[1]Amazonas!AG132</f>
        <v>0</v>
      </c>
      <c r="AG132" s="148">
        <f>+[1]Antioquia!Q132</f>
        <v>0</v>
      </c>
      <c r="AH132" s="148">
        <f>+[1]Antioquia!R132</f>
        <v>0</v>
      </c>
      <c r="AI132" s="148">
        <f>+[1]Antioquia!AG132</f>
        <v>0</v>
      </c>
      <c r="AJ132" s="148">
        <f>+[1]Atantico!Q132</f>
        <v>0</v>
      </c>
      <c r="AK132" s="148">
        <f>+[1]Atantico!R132</f>
        <v>0</v>
      </c>
      <c r="AL132" s="148">
        <f>+[1]Atantico!AG132</f>
        <v>0</v>
      </c>
      <c r="AM132" s="148">
        <f>+[1]Arauca!Q132</f>
        <v>0</v>
      </c>
      <c r="AN132" s="148">
        <f>+[1]Arauca!R132</f>
        <v>0</v>
      </c>
      <c r="AO132" s="148">
        <f>+[1]Arauca!AG132</f>
        <v>0</v>
      </c>
      <c r="AP132" s="148">
        <f>+[1]Bolivar!Q132</f>
        <v>0</v>
      </c>
      <c r="AQ132" s="148">
        <f>+[1]Bolivar!R132</f>
        <v>0</v>
      </c>
      <c r="AR132" s="148">
        <f>+[1]Bolivar!AG132</f>
        <v>0</v>
      </c>
      <c r="AS132" s="148">
        <f>+[1]Boyacá!Q132</f>
        <v>0</v>
      </c>
      <c r="AT132" s="148">
        <f>+[1]Boyacá!R132</f>
        <v>0</v>
      </c>
      <c r="AU132" s="148">
        <f>+[1]Boyacá!AG132</f>
        <v>0</v>
      </c>
      <c r="AV132" s="148">
        <f>+[1]Caldas!Q132</f>
        <v>0</v>
      </c>
      <c r="AW132" s="148">
        <f>+[1]Caldas!R132</f>
        <v>0</v>
      </c>
      <c r="AX132" s="148">
        <f>+[1]Caldas!AG132</f>
        <v>0</v>
      </c>
      <c r="AY132" s="148">
        <f>+[1]Caquetá!Q132</f>
        <v>0</v>
      </c>
      <c r="AZ132" s="148">
        <f>+[1]Caquetá!R132</f>
        <v>0</v>
      </c>
      <c r="BA132" s="148">
        <f>+[1]Caquetá!AG132</f>
        <v>0</v>
      </c>
      <c r="BB132" s="148">
        <f>+[1]Casanare!Q132</f>
        <v>0</v>
      </c>
      <c r="BC132" s="148">
        <f>+[1]Casanare!R132</f>
        <v>0</v>
      </c>
      <c r="BD132" s="148">
        <f>+[1]Casanare!AG132</f>
        <v>0</v>
      </c>
      <c r="BE132" s="148">
        <f>+[1]Cauca!Q132</f>
        <v>0</v>
      </c>
      <c r="BF132" s="148">
        <f>+[1]Cauca!R132</f>
        <v>0</v>
      </c>
      <c r="BG132" s="148">
        <f>+[1]Cauca!AG132</f>
        <v>0</v>
      </c>
      <c r="BH132" s="148">
        <f>+[1]Cesar!Q132</f>
        <v>0</v>
      </c>
      <c r="BI132" s="148">
        <f>+[1]Cesar!R132</f>
        <v>0</v>
      </c>
      <c r="BJ132" s="148">
        <f>+[1]Cesar!AG132</f>
        <v>0</v>
      </c>
      <c r="BK132" s="148">
        <f>+[1]Chocó!Q132</f>
        <v>0</v>
      </c>
      <c r="BL132" s="148">
        <f>+[1]Chocó!R132</f>
        <v>0</v>
      </c>
      <c r="BM132" s="148">
        <f>+[1]Chocó!AG132</f>
        <v>0</v>
      </c>
      <c r="BN132" s="148">
        <f>+[1]Córdoba!Q132</f>
        <v>0</v>
      </c>
      <c r="BO132" s="148">
        <f>+[1]Córdoba!R132</f>
        <v>0</v>
      </c>
      <c r="BP132" s="148">
        <f>+[1]Córdoba!AG132</f>
        <v>0</v>
      </c>
      <c r="BQ132" s="148">
        <f>+[1]Cundinamarca!Q132</f>
        <v>0</v>
      </c>
      <c r="BR132" s="148">
        <f>+[1]Cundinamarca!R132</f>
        <v>0</v>
      </c>
      <c r="BS132" s="148">
        <f>+[1]Cundinamarca!AG132</f>
        <v>0</v>
      </c>
      <c r="BT132" s="148">
        <f>+[1]Guainía!Q132</f>
        <v>0</v>
      </c>
      <c r="BU132" s="148">
        <f>+[1]Guainía!R132</f>
        <v>0</v>
      </c>
      <c r="BV132" s="148">
        <f>+[1]Guainía!AG132</f>
        <v>0</v>
      </c>
      <c r="BW132" s="148">
        <f>+[1]Guaviare!Q132</f>
        <v>0</v>
      </c>
      <c r="BX132" s="148">
        <f>+[1]Guaviare!R132</f>
        <v>0</v>
      </c>
      <c r="BY132" s="148">
        <f>+[1]Guaviare!AG132</f>
        <v>0</v>
      </c>
      <c r="BZ132" s="148">
        <f>+[1]Huila!Q132</f>
        <v>0</v>
      </c>
      <c r="CA132" s="148">
        <f>+[1]Huila!R132</f>
        <v>0</v>
      </c>
      <c r="CB132" s="148">
        <f>+[1]Huila!AG132</f>
        <v>0</v>
      </c>
      <c r="CC132" s="148">
        <f>+'[1]La Guajira'!Q132</f>
        <v>0</v>
      </c>
      <c r="CD132" s="148">
        <f>+'[1]La Guajira'!R132</f>
        <v>0</v>
      </c>
      <c r="CE132" s="148">
        <f>+'[1]La Guajira'!AG132</f>
        <v>0</v>
      </c>
      <c r="CF132" s="148">
        <f>+[1]Magdalena!Q132</f>
        <v>0</v>
      </c>
      <c r="CG132" s="148">
        <f>+[1]Magdalena!R132</f>
        <v>0</v>
      </c>
      <c r="CH132" s="148">
        <f>+[1]Magdalena!AG132</f>
        <v>0</v>
      </c>
      <c r="CI132" s="148">
        <f>+[1]Meta!Q132</f>
        <v>0</v>
      </c>
      <c r="CJ132" s="148">
        <f>+[1]Meta!R132</f>
        <v>0</v>
      </c>
      <c r="CK132" s="148">
        <f>+[1]Meta!AG132</f>
        <v>0</v>
      </c>
      <c r="CL132" s="148">
        <f>+[1]Nariño!Q132</f>
        <v>0</v>
      </c>
      <c r="CM132" s="148">
        <f>+[1]Nariño!R132</f>
        <v>0</v>
      </c>
      <c r="CN132" s="148">
        <f>+[1]Nariño!AG132</f>
        <v>0</v>
      </c>
      <c r="CO132" s="148">
        <f>+'[1]Norte de Santander'!Q132</f>
        <v>0</v>
      </c>
      <c r="CP132" s="148">
        <f>+'[1]Norte de Santander'!R132</f>
        <v>0</v>
      </c>
      <c r="CQ132" s="148">
        <f>+'[1]Norte de Santander'!AG132</f>
        <v>0</v>
      </c>
      <c r="CR132" s="148">
        <f>+[1]Putumayo!Q132</f>
        <v>0</v>
      </c>
      <c r="CS132" s="148">
        <f>+[1]Putumayo!R132</f>
        <v>0</v>
      </c>
      <c r="CT132" s="148">
        <f>+[1]Putumayo!AG132</f>
        <v>0</v>
      </c>
      <c r="CU132" s="148">
        <f>+[1]Quindio!Q132</f>
        <v>0</v>
      </c>
      <c r="CV132" s="148">
        <f>+[1]Quindio!R132</f>
        <v>0</v>
      </c>
      <c r="CW132" s="148">
        <f>+[1]Quindio!AG132</f>
        <v>0</v>
      </c>
      <c r="CX132" s="148">
        <f>+[1]Risaralda!Q132</f>
        <v>0</v>
      </c>
      <c r="CY132" s="148">
        <f>+[1]Risaralda!R132</f>
        <v>0</v>
      </c>
      <c r="CZ132" s="148">
        <f>+[1]Risaralda!AG132</f>
        <v>0</v>
      </c>
      <c r="DA132" s="148">
        <f>+'[1]San Anadrés'!Q132</f>
        <v>0</v>
      </c>
      <c r="DB132" s="148">
        <f>+'[1]San Anadrés'!R132</f>
        <v>0</v>
      </c>
      <c r="DC132" s="148">
        <f>+'[1]San Anadrés'!AG132</f>
        <v>0</v>
      </c>
      <c r="DD132" s="148">
        <f>+[1]Santander!Q132</f>
        <v>0</v>
      </c>
      <c r="DE132" s="148">
        <f>+[1]Santander!R132</f>
        <v>0</v>
      </c>
      <c r="DF132" s="148">
        <f>+[1]Santander!AG132</f>
        <v>0</v>
      </c>
      <c r="DG132" s="148">
        <f>+[1]Sucre!Q132</f>
        <v>0</v>
      </c>
      <c r="DH132" s="148">
        <f>+[1]Sucre!R132</f>
        <v>0</v>
      </c>
      <c r="DI132" s="148">
        <f>+[1]Sucre!AG132</f>
        <v>0</v>
      </c>
      <c r="DJ132" s="148">
        <f>+[1]Tolima!Q132</f>
        <v>0</v>
      </c>
      <c r="DK132" s="148">
        <f>+[1]Tolima!R132</f>
        <v>0</v>
      </c>
      <c r="DL132" s="148">
        <f>+[1]Tolima!AG132</f>
        <v>0</v>
      </c>
      <c r="DM132" s="148">
        <f>+'[1]Valle del Cauca'!Q132</f>
        <v>0</v>
      </c>
      <c r="DN132" s="148">
        <f>+'[1]Valle del Cauca'!R132</f>
        <v>0</v>
      </c>
      <c r="DO132" s="148">
        <f>+'[1]Valle del Cauca'!AG132</f>
        <v>0</v>
      </c>
      <c r="DP132" s="148">
        <f>+[1]Vaupés!Q132</f>
        <v>0</v>
      </c>
      <c r="DQ132" s="148">
        <f>+[1]Vaupés!R132</f>
        <v>0</v>
      </c>
      <c r="DR132" s="148">
        <f>+[1]Vaupés!AG132</f>
        <v>0</v>
      </c>
      <c r="DS132" s="148">
        <f>+[1]Vichada!Q132</f>
        <v>0</v>
      </c>
      <c r="DT132" s="148">
        <f>+[1]Vichada!R132</f>
        <v>0</v>
      </c>
      <c r="DU132" s="148">
        <f>+[1]Vichada!AG132</f>
        <v>0</v>
      </c>
    </row>
    <row r="133" spans="1:125" ht="56.25" hidden="1" x14ac:dyDescent="0.2">
      <c r="A133" s="198" t="s">
        <v>771</v>
      </c>
      <c r="B133" s="149" t="str">
        <f t="shared" si="37"/>
        <v>5-0-38-2</v>
      </c>
      <c r="C133" s="213" t="s">
        <v>1148</v>
      </c>
      <c r="D133" s="108" t="s">
        <v>55</v>
      </c>
      <c r="E133" s="192" t="s">
        <v>56</v>
      </c>
      <c r="F133" s="192" t="s">
        <v>1149</v>
      </c>
      <c r="G133" s="192" t="s">
        <v>1150</v>
      </c>
      <c r="H133" s="135" t="s">
        <v>1155</v>
      </c>
      <c r="I133" s="211" t="s">
        <v>1156</v>
      </c>
      <c r="J133" s="209">
        <v>100</v>
      </c>
      <c r="K133" s="223">
        <f t="shared" ref="K133:K155" si="70">100/24</f>
        <v>4.166666666666667</v>
      </c>
      <c r="L133" s="192" t="s">
        <v>1157</v>
      </c>
      <c r="M133" s="210">
        <v>0</v>
      </c>
      <c r="N133" s="211" t="s">
        <v>1158</v>
      </c>
      <c r="O133" s="150" t="s">
        <v>57</v>
      </c>
      <c r="P133" s="150" t="s">
        <v>59</v>
      </c>
      <c r="Q133" s="69">
        <f t="shared" si="46"/>
        <v>0</v>
      </c>
      <c r="R133" s="206">
        <f t="shared" si="66"/>
        <v>0</v>
      </c>
      <c r="S133" s="83" t="e">
        <f t="shared" si="39"/>
        <v>#DIV/0!</v>
      </c>
      <c r="T133" s="83">
        <f>+[1]Amazonas!S133+[1]Antioquia!S133+[1]Atantico!S133+[1]Arauca!S133+[1]Bolivar!S133+[1]Boyacá!S133+[1]Caldas!S133+[1]Caquetá!S133+[1]Casanare!S133+[1]Cauca!S133+[1]Cesar!S133+[1]Chocó!S133+[1]Córdoba!S133+[1]Cundinamarca!S133+[1]Guainía!S133+[1]Guaviare!S133+[1]Huila!S133+'[1]La Guajira'!S133+[1]Magdalena!S133+[1]Meta!S133+[1]Nariño!S133+'[1]Norte de Santander'!S133+[1]Putumayo!S133+[1]Quindio!S133+[1]Risaralda!S133+'[1]San Anadrés'!S133+[1]Santander!S133+[1]Sucre!S133+[1]Tolima!S133+'[1]Valle del Cauca'!S133+[1]Vaupés!S133+[1]Vichada!S133</f>
        <v>0</v>
      </c>
      <c r="U133" s="83">
        <f>+[1]Amazonas!T133+[1]Antioquia!T133+[1]Atantico!T133+[1]Arauca!T133+[1]Bolivar!T133+[1]Boyacá!T133+[1]Caldas!T133+[1]Caquetá!T133+[1]Casanare!T133+[1]Cauca!T133+[1]Cesar!T133+[1]Chocó!T133+[1]Córdoba!T133+[1]Cundinamarca!T133+[1]Guainía!T133+[1]Guaviare!T133+[1]Huila!T133+'[1]La Guajira'!T133+[1]Magdalena!T133+[1]Meta!T133+[1]Nariño!T133+'[1]Norte de Santander'!T133+[1]Putumayo!T133+[1]Quindio!T133+[1]Risaralda!T133+'[1]San Anadrés'!T133+[1]Santander!T133+[1]Sucre!T133+[1]Tolima!T133+'[1]Valle del Cauca'!T133+[1]Vaupés!T133+[1]Vichada!T133</f>
        <v>0</v>
      </c>
      <c r="V133" s="148">
        <f t="shared" si="67"/>
        <v>100</v>
      </c>
      <c r="W133" s="148">
        <f t="shared" si="68"/>
        <v>0</v>
      </c>
      <c r="X133" s="148">
        <f>+'[1]Oficinas Nacionales'!Q133</f>
        <v>100</v>
      </c>
      <c r="Y133" s="148">
        <f>+'[1]Oficinas Nacionales'!R133</f>
        <v>0</v>
      </c>
      <c r="Z133" s="148">
        <f>+'[1]Oficinas Nacionales'!AG133</f>
        <v>0</v>
      </c>
      <c r="AA133" s="148">
        <f t="shared" si="69"/>
        <v>0</v>
      </c>
      <c r="AB133" s="148">
        <f t="shared" si="65"/>
        <v>0</v>
      </c>
      <c r="AC133" s="148">
        <f t="shared" si="65"/>
        <v>0</v>
      </c>
      <c r="AD133" s="148">
        <f>+[1]Amazonas!Q133</f>
        <v>0</v>
      </c>
      <c r="AE133" s="148">
        <f>+[1]Amazonas!R133</f>
        <v>0</v>
      </c>
      <c r="AF133" s="148">
        <f>+[1]Amazonas!AG133</f>
        <v>0</v>
      </c>
      <c r="AG133" s="148">
        <f>+[1]Antioquia!Q133</f>
        <v>0</v>
      </c>
      <c r="AH133" s="148">
        <f>+[1]Antioquia!R133</f>
        <v>0</v>
      </c>
      <c r="AI133" s="148">
        <f>+[1]Antioquia!AG133</f>
        <v>0</v>
      </c>
      <c r="AJ133" s="148">
        <f>+[1]Atantico!Q133</f>
        <v>0</v>
      </c>
      <c r="AK133" s="148">
        <f>+[1]Atantico!R133</f>
        <v>0</v>
      </c>
      <c r="AL133" s="148">
        <f>+[1]Atantico!AG133</f>
        <v>0</v>
      </c>
      <c r="AM133" s="148">
        <f>+[1]Arauca!Q133</f>
        <v>0</v>
      </c>
      <c r="AN133" s="148">
        <f>+[1]Arauca!R133</f>
        <v>0</v>
      </c>
      <c r="AO133" s="148">
        <f>+[1]Arauca!AG133</f>
        <v>0</v>
      </c>
      <c r="AP133" s="148">
        <f>+[1]Bolivar!Q133</f>
        <v>0</v>
      </c>
      <c r="AQ133" s="148">
        <f>+[1]Bolivar!R133</f>
        <v>0</v>
      </c>
      <c r="AR133" s="148">
        <f>+[1]Bolivar!AG133</f>
        <v>0</v>
      </c>
      <c r="AS133" s="148">
        <f>+[1]Boyacá!Q133</f>
        <v>0</v>
      </c>
      <c r="AT133" s="148">
        <f>+[1]Boyacá!R133</f>
        <v>0</v>
      </c>
      <c r="AU133" s="148">
        <f>+[1]Boyacá!AG133</f>
        <v>0</v>
      </c>
      <c r="AV133" s="148">
        <f>+[1]Caldas!Q133</f>
        <v>0</v>
      </c>
      <c r="AW133" s="148">
        <f>+[1]Caldas!R133</f>
        <v>0</v>
      </c>
      <c r="AX133" s="148">
        <f>+[1]Caldas!AG133</f>
        <v>0</v>
      </c>
      <c r="AY133" s="148">
        <f>+[1]Caquetá!Q133</f>
        <v>0</v>
      </c>
      <c r="AZ133" s="148">
        <f>+[1]Caquetá!R133</f>
        <v>0</v>
      </c>
      <c r="BA133" s="148">
        <f>+[1]Caquetá!AG133</f>
        <v>0</v>
      </c>
      <c r="BB133" s="148">
        <f>+[1]Casanare!Q133</f>
        <v>0</v>
      </c>
      <c r="BC133" s="148">
        <f>+[1]Casanare!R133</f>
        <v>0</v>
      </c>
      <c r="BD133" s="148">
        <f>+[1]Casanare!AG133</f>
        <v>0</v>
      </c>
      <c r="BE133" s="148">
        <f>+[1]Cauca!Q133</f>
        <v>0</v>
      </c>
      <c r="BF133" s="148">
        <f>+[1]Cauca!R133</f>
        <v>0</v>
      </c>
      <c r="BG133" s="148">
        <f>+[1]Cauca!AG133</f>
        <v>0</v>
      </c>
      <c r="BH133" s="148">
        <f>+[1]Cesar!Q133</f>
        <v>0</v>
      </c>
      <c r="BI133" s="148">
        <f>+[1]Cesar!R133</f>
        <v>0</v>
      </c>
      <c r="BJ133" s="148">
        <f>+[1]Cesar!AG133</f>
        <v>0</v>
      </c>
      <c r="BK133" s="148">
        <f>+[1]Chocó!Q133</f>
        <v>0</v>
      </c>
      <c r="BL133" s="148">
        <f>+[1]Chocó!R133</f>
        <v>0</v>
      </c>
      <c r="BM133" s="148">
        <f>+[1]Chocó!AG133</f>
        <v>0</v>
      </c>
      <c r="BN133" s="148">
        <f>+[1]Córdoba!Q133</f>
        <v>0</v>
      </c>
      <c r="BO133" s="148">
        <f>+[1]Córdoba!R133</f>
        <v>0</v>
      </c>
      <c r="BP133" s="148">
        <f>+[1]Córdoba!AG133</f>
        <v>0</v>
      </c>
      <c r="BQ133" s="148">
        <f>+[1]Cundinamarca!Q133</f>
        <v>0</v>
      </c>
      <c r="BR133" s="148">
        <f>+[1]Cundinamarca!R133</f>
        <v>0</v>
      </c>
      <c r="BS133" s="148">
        <f>+[1]Cundinamarca!AG133</f>
        <v>0</v>
      </c>
      <c r="BT133" s="148">
        <f>+[1]Guainía!Q133</f>
        <v>0</v>
      </c>
      <c r="BU133" s="148">
        <f>+[1]Guainía!R133</f>
        <v>0</v>
      </c>
      <c r="BV133" s="148">
        <f>+[1]Guainía!AG133</f>
        <v>0</v>
      </c>
      <c r="BW133" s="148">
        <f>+[1]Guaviare!Q133</f>
        <v>0</v>
      </c>
      <c r="BX133" s="148">
        <f>+[1]Guaviare!R133</f>
        <v>0</v>
      </c>
      <c r="BY133" s="148">
        <f>+[1]Guaviare!AG133</f>
        <v>0</v>
      </c>
      <c r="BZ133" s="148">
        <f>+[1]Huila!Q133</f>
        <v>0</v>
      </c>
      <c r="CA133" s="148">
        <f>+[1]Huila!R133</f>
        <v>0</v>
      </c>
      <c r="CB133" s="148">
        <f>+[1]Huila!AG133</f>
        <v>0</v>
      </c>
      <c r="CC133" s="148">
        <f>+'[1]La Guajira'!Q133</f>
        <v>0</v>
      </c>
      <c r="CD133" s="148">
        <f>+'[1]La Guajira'!R133</f>
        <v>0</v>
      </c>
      <c r="CE133" s="148">
        <f>+'[1]La Guajira'!AG133</f>
        <v>0</v>
      </c>
      <c r="CF133" s="148">
        <f>+[1]Magdalena!Q133</f>
        <v>0</v>
      </c>
      <c r="CG133" s="148">
        <f>+[1]Magdalena!R133</f>
        <v>0</v>
      </c>
      <c r="CH133" s="148">
        <f>+[1]Magdalena!AG133</f>
        <v>0</v>
      </c>
      <c r="CI133" s="148">
        <f>+[1]Meta!Q133</f>
        <v>0</v>
      </c>
      <c r="CJ133" s="148">
        <f>+[1]Meta!R133</f>
        <v>0</v>
      </c>
      <c r="CK133" s="148">
        <f>+[1]Meta!AG133</f>
        <v>0</v>
      </c>
      <c r="CL133" s="148">
        <f>+[1]Nariño!Q133</f>
        <v>0</v>
      </c>
      <c r="CM133" s="148">
        <f>+[1]Nariño!R133</f>
        <v>0</v>
      </c>
      <c r="CN133" s="148">
        <f>+[1]Nariño!AG133</f>
        <v>0</v>
      </c>
      <c r="CO133" s="148">
        <f>+'[1]Norte de Santander'!Q133</f>
        <v>0</v>
      </c>
      <c r="CP133" s="148">
        <f>+'[1]Norte de Santander'!R133</f>
        <v>0</v>
      </c>
      <c r="CQ133" s="148">
        <f>+'[1]Norte de Santander'!AG133</f>
        <v>0</v>
      </c>
      <c r="CR133" s="148">
        <f>+[1]Putumayo!Q133</f>
        <v>0</v>
      </c>
      <c r="CS133" s="148">
        <f>+[1]Putumayo!R133</f>
        <v>0</v>
      </c>
      <c r="CT133" s="148">
        <f>+[1]Putumayo!AG133</f>
        <v>0</v>
      </c>
      <c r="CU133" s="148">
        <f>+[1]Quindio!Q133</f>
        <v>0</v>
      </c>
      <c r="CV133" s="148">
        <f>+[1]Quindio!R133</f>
        <v>0</v>
      </c>
      <c r="CW133" s="148">
        <f>+[1]Quindio!AG133</f>
        <v>0</v>
      </c>
      <c r="CX133" s="148">
        <f>+[1]Risaralda!Q133</f>
        <v>0</v>
      </c>
      <c r="CY133" s="148">
        <f>+[1]Risaralda!R133</f>
        <v>0</v>
      </c>
      <c r="CZ133" s="148">
        <f>+[1]Risaralda!AG133</f>
        <v>0</v>
      </c>
      <c r="DA133" s="148">
        <f>+'[1]San Anadrés'!Q133</f>
        <v>0</v>
      </c>
      <c r="DB133" s="148">
        <f>+'[1]San Anadrés'!R133</f>
        <v>0</v>
      </c>
      <c r="DC133" s="148">
        <f>+'[1]San Anadrés'!AG133</f>
        <v>0</v>
      </c>
      <c r="DD133" s="148">
        <f>+[1]Santander!Q133</f>
        <v>0</v>
      </c>
      <c r="DE133" s="148">
        <f>+[1]Santander!R133</f>
        <v>0</v>
      </c>
      <c r="DF133" s="148">
        <f>+[1]Santander!AG133</f>
        <v>0</v>
      </c>
      <c r="DG133" s="148">
        <f>+[1]Sucre!Q133</f>
        <v>0</v>
      </c>
      <c r="DH133" s="148">
        <f>+[1]Sucre!R133</f>
        <v>0</v>
      </c>
      <c r="DI133" s="148">
        <f>+[1]Sucre!AG133</f>
        <v>0</v>
      </c>
      <c r="DJ133" s="148">
        <f>+[1]Tolima!Q133</f>
        <v>0</v>
      </c>
      <c r="DK133" s="148">
        <f>+[1]Tolima!R133</f>
        <v>0</v>
      </c>
      <c r="DL133" s="148">
        <f>+[1]Tolima!AG133</f>
        <v>0</v>
      </c>
      <c r="DM133" s="148">
        <f>+'[1]Valle del Cauca'!Q133</f>
        <v>0</v>
      </c>
      <c r="DN133" s="148">
        <f>+'[1]Valle del Cauca'!R133</f>
        <v>0</v>
      </c>
      <c r="DO133" s="148">
        <f>+'[1]Valle del Cauca'!AG133</f>
        <v>0</v>
      </c>
      <c r="DP133" s="148">
        <f>+[1]Vaupés!Q133</f>
        <v>0</v>
      </c>
      <c r="DQ133" s="148">
        <f>+[1]Vaupés!R133</f>
        <v>0</v>
      </c>
      <c r="DR133" s="148">
        <f>+[1]Vaupés!AG133</f>
        <v>0</v>
      </c>
      <c r="DS133" s="148">
        <f>+[1]Vichada!Q133</f>
        <v>0</v>
      </c>
      <c r="DT133" s="148">
        <f>+[1]Vichada!R133</f>
        <v>0</v>
      </c>
      <c r="DU133" s="148">
        <f>+[1]Vichada!AG133</f>
        <v>0</v>
      </c>
    </row>
    <row r="134" spans="1:125" ht="33.75" hidden="1" x14ac:dyDescent="0.2">
      <c r="A134" s="198" t="s">
        <v>771</v>
      </c>
      <c r="B134" s="149" t="str">
        <f t="shared" si="37"/>
        <v>5-0-38-3</v>
      </c>
      <c r="C134" s="213" t="s">
        <v>1148</v>
      </c>
      <c r="D134" s="108" t="s">
        <v>55</v>
      </c>
      <c r="E134" s="192" t="s">
        <v>56</v>
      </c>
      <c r="F134" s="192" t="s">
        <v>1149</v>
      </c>
      <c r="G134" s="192" t="s">
        <v>1150</v>
      </c>
      <c r="H134" s="135" t="s">
        <v>1159</v>
      </c>
      <c r="I134" s="211" t="s">
        <v>1160</v>
      </c>
      <c r="J134" s="209">
        <v>1</v>
      </c>
      <c r="K134" s="223">
        <f t="shared" si="70"/>
        <v>4.166666666666667</v>
      </c>
      <c r="L134" s="192" t="s">
        <v>1154</v>
      </c>
      <c r="M134" s="210">
        <v>0</v>
      </c>
      <c r="N134" s="211" t="s">
        <v>61</v>
      </c>
      <c r="O134" s="150" t="s">
        <v>57</v>
      </c>
      <c r="P134" s="150" t="s">
        <v>60</v>
      </c>
      <c r="Q134" s="69">
        <f t="shared" si="46"/>
        <v>0</v>
      </c>
      <c r="R134" s="206">
        <f t="shared" si="66"/>
        <v>0</v>
      </c>
      <c r="S134" s="83" t="e">
        <f t="shared" si="39"/>
        <v>#DIV/0!</v>
      </c>
      <c r="T134" s="83">
        <f>+[1]Amazonas!S134+[1]Antioquia!S134+[1]Atantico!S134+[1]Arauca!S134+[1]Bolivar!S134+[1]Boyacá!S134+[1]Caldas!S134+[1]Caquetá!S134+[1]Casanare!S134+[1]Cauca!S134+[1]Cesar!S134+[1]Chocó!S134+[1]Córdoba!S134+[1]Cundinamarca!S134+[1]Guainía!S134+[1]Guaviare!S134+[1]Huila!S134+'[1]La Guajira'!S134+[1]Magdalena!S134+[1]Meta!S134+[1]Nariño!S134+'[1]Norte de Santander'!S134+[1]Putumayo!S134+[1]Quindio!S134+[1]Risaralda!S134+'[1]San Anadrés'!S134+[1]Santander!S134+[1]Sucre!S134+[1]Tolima!S134+'[1]Valle del Cauca'!S134+[1]Vaupés!S134+[1]Vichada!S134</f>
        <v>0</v>
      </c>
      <c r="U134" s="83">
        <f>+[1]Amazonas!T134+[1]Antioquia!T134+[1]Atantico!T134+[1]Arauca!T134+[1]Bolivar!T134+[1]Boyacá!T134+[1]Caldas!T134+[1]Caquetá!T134+[1]Casanare!T134+[1]Cauca!T134+[1]Cesar!T134+[1]Chocó!T134+[1]Córdoba!T134+[1]Cundinamarca!T134+[1]Guainía!T134+[1]Guaviare!T134+[1]Huila!T134+'[1]La Guajira'!T134+[1]Magdalena!T134+[1]Meta!T134+[1]Nariño!T134+'[1]Norte de Santander'!T134+[1]Putumayo!T134+[1]Quindio!T134+[1]Risaralda!T134+'[1]San Anadrés'!T134+[1]Santander!T134+[1]Sucre!T134+[1]Tolima!T134+'[1]Valle del Cauca'!T134+[1]Vaupés!T134+[1]Vichada!T134</f>
        <v>0</v>
      </c>
      <c r="V134" s="148">
        <f t="shared" si="67"/>
        <v>1</v>
      </c>
      <c r="W134" s="148">
        <f t="shared" si="68"/>
        <v>0</v>
      </c>
      <c r="X134" s="148">
        <f>+'[1]Oficinas Nacionales'!Q134</f>
        <v>1</v>
      </c>
      <c r="Y134" s="148">
        <f>+'[1]Oficinas Nacionales'!R134</f>
        <v>0</v>
      </c>
      <c r="Z134" s="148">
        <f>+'[1]Oficinas Nacionales'!AG134</f>
        <v>0</v>
      </c>
      <c r="AA134" s="148">
        <f t="shared" si="69"/>
        <v>0</v>
      </c>
      <c r="AB134" s="148">
        <f t="shared" si="65"/>
        <v>0</v>
      </c>
      <c r="AC134" s="148">
        <f t="shared" si="65"/>
        <v>0</v>
      </c>
      <c r="AD134" s="148">
        <f>+[1]Amazonas!Q134</f>
        <v>0</v>
      </c>
      <c r="AE134" s="148">
        <f>+[1]Amazonas!R134</f>
        <v>0</v>
      </c>
      <c r="AF134" s="148">
        <f>+[1]Amazonas!AG134</f>
        <v>0</v>
      </c>
      <c r="AG134" s="148">
        <f>+[1]Antioquia!Q134</f>
        <v>0</v>
      </c>
      <c r="AH134" s="148">
        <f>+[1]Antioquia!R134</f>
        <v>0</v>
      </c>
      <c r="AI134" s="148">
        <f>+[1]Antioquia!AG134</f>
        <v>0</v>
      </c>
      <c r="AJ134" s="148">
        <f>+[1]Atantico!Q134</f>
        <v>0</v>
      </c>
      <c r="AK134" s="148">
        <f>+[1]Atantico!R134</f>
        <v>0</v>
      </c>
      <c r="AL134" s="148">
        <f>+[1]Atantico!AG134</f>
        <v>0</v>
      </c>
      <c r="AM134" s="148">
        <f>+[1]Arauca!Q134</f>
        <v>0</v>
      </c>
      <c r="AN134" s="148">
        <f>+[1]Arauca!R134</f>
        <v>0</v>
      </c>
      <c r="AO134" s="148">
        <f>+[1]Arauca!AG134</f>
        <v>0</v>
      </c>
      <c r="AP134" s="148">
        <f>+[1]Bolivar!Q134</f>
        <v>0</v>
      </c>
      <c r="AQ134" s="148">
        <f>+[1]Bolivar!R134</f>
        <v>0</v>
      </c>
      <c r="AR134" s="148">
        <f>+[1]Bolivar!AG134</f>
        <v>0</v>
      </c>
      <c r="AS134" s="148">
        <f>+[1]Boyacá!Q134</f>
        <v>0</v>
      </c>
      <c r="AT134" s="148">
        <f>+[1]Boyacá!R134</f>
        <v>0</v>
      </c>
      <c r="AU134" s="148">
        <f>+[1]Boyacá!AG134</f>
        <v>0</v>
      </c>
      <c r="AV134" s="148">
        <f>+[1]Caldas!Q134</f>
        <v>0</v>
      </c>
      <c r="AW134" s="148">
        <f>+[1]Caldas!R134</f>
        <v>0</v>
      </c>
      <c r="AX134" s="148">
        <f>+[1]Caldas!AG134</f>
        <v>0</v>
      </c>
      <c r="AY134" s="148">
        <f>+[1]Caquetá!Q134</f>
        <v>0</v>
      </c>
      <c r="AZ134" s="148">
        <f>+[1]Caquetá!R134</f>
        <v>0</v>
      </c>
      <c r="BA134" s="148">
        <f>+[1]Caquetá!AG134</f>
        <v>0</v>
      </c>
      <c r="BB134" s="148">
        <f>+[1]Casanare!Q134</f>
        <v>0</v>
      </c>
      <c r="BC134" s="148">
        <f>+[1]Casanare!R134</f>
        <v>0</v>
      </c>
      <c r="BD134" s="148">
        <f>+[1]Casanare!AG134</f>
        <v>0</v>
      </c>
      <c r="BE134" s="148">
        <f>+[1]Cauca!Q134</f>
        <v>0</v>
      </c>
      <c r="BF134" s="148">
        <f>+[1]Cauca!R134</f>
        <v>0</v>
      </c>
      <c r="BG134" s="148">
        <f>+[1]Cauca!AG134</f>
        <v>0</v>
      </c>
      <c r="BH134" s="148">
        <f>+[1]Cesar!Q134</f>
        <v>0</v>
      </c>
      <c r="BI134" s="148">
        <f>+[1]Cesar!R134</f>
        <v>0</v>
      </c>
      <c r="BJ134" s="148">
        <f>+[1]Cesar!AG134</f>
        <v>0</v>
      </c>
      <c r="BK134" s="148">
        <f>+[1]Chocó!Q134</f>
        <v>0</v>
      </c>
      <c r="BL134" s="148">
        <f>+[1]Chocó!R134</f>
        <v>0</v>
      </c>
      <c r="BM134" s="148">
        <f>+[1]Chocó!AG134</f>
        <v>0</v>
      </c>
      <c r="BN134" s="148">
        <f>+[1]Córdoba!Q134</f>
        <v>0</v>
      </c>
      <c r="BO134" s="148">
        <f>+[1]Córdoba!R134</f>
        <v>0</v>
      </c>
      <c r="BP134" s="148">
        <f>+[1]Córdoba!AG134</f>
        <v>0</v>
      </c>
      <c r="BQ134" s="148">
        <f>+[1]Cundinamarca!Q134</f>
        <v>0</v>
      </c>
      <c r="BR134" s="148">
        <f>+[1]Cundinamarca!R134</f>
        <v>0</v>
      </c>
      <c r="BS134" s="148">
        <f>+[1]Cundinamarca!AG134</f>
        <v>0</v>
      </c>
      <c r="BT134" s="148">
        <f>+[1]Guainía!Q134</f>
        <v>0</v>
      </c>
      <c r="BU134" s="148">
        <f>+[1]Guainía!R134</f>
        <v>0</v>
      </c>
      <c r="BV134" s="148">
        <f>+[1]Guainía!AG134</f>
        <v>0</v>
      </c>
      <c r="BW134" s="148">
        <f>+[1]Guaviare!Q134</f>
        <v>0</v>
      </c>
      <c r="BX134" s="148">
        <f>+[1]Guaviare!R134</f>
        <v>0</v>
      </c>
      <c r="BY134" s="148">
        <f>+[1]Guaviare!AG134</f>
        <v>0</v>
      </c>
      <c r="BZ134" s="148">
        <f>+[1]Huila!Q134</f>
        <v>0</v>
      </c>
      <c r="CA134" s="148">
        <f>+[1]Huila!R134</f>
        <v>0</v>
      </c>
      <c r="CB134" s="148">
        <f>+[1]Huila!AG134</f>
        <v>0</v>
      </c>
      <c r="CC134" s="148">
        <f>+'[1]La Guajira'!Q134</f>
        <v>0</v>
      </c>
      <c r="CD134" s="148">
        <f>+'[1]La Guajira'!R134</f>
        <v>0</v>
      </c>
      <c r="CE134" s="148">
        <f>+'[1]La Guajira'!AG134</f>
        <v>0</v>
      </c>
      <c r="CF134" s="148">
        <f>+[1]Magdalena!Q134</f>
        <v>0</v>
      </c>
      <c r="CG134" s="148">
        <f>+[1]Magdalena!R134</f>
        <v>0</v>
      </c>
      <c r="CH134" s="148">
        <f>+[1]Magdalena!AG134</f>
        <v>0</v>
      </c>
      <c r="CI134" s="148">
        <f>+[1]Meta!Q134</f>
        <v>0</v>
      </c>
      <c r="CJ134" s="148">
        <f>+[1]Meta!R134</f>
        <v>0</v>
      </c>
      <c r="CK134" s="148">
        <f>+[1]Meta!AG134</f>
        <v>0</v>
      </c>
      <c r="CL134" s="148">
        <f>+[1]Nariño!Q134</f>
        <v>0</v>
      </c>
      <c r="CM134" s="148">
        <f>+[1]Nariño!R134</f>
        <v>0</v>
      </c>
      <c r="CN134" s="148">
        <f>+[1]Nariño!AG134</f>
        <v>0</v>
      </c>
      <c r="CO134" s="148">
        <f>+'[1]Norte de Santander'!Q134</f>
        <v>0</v>
      </c>
      <c r="CP134" s="148">
        <f>+'[1]Norte de Santander'!R134</f>
        <v>0</v>
      </c>
      <c r="CQ134" s="148">
        <f>+'[1]Norte de Santander'!AG134</f>
        <v>0</v>
      </c>
      <c r="CR134" s="148">
        <f>+[1]Putumayo!Q134</f>
        <v>0</v>
      </c>
      <c r="CS134" s="148">
        <f>+[1]Putumayo!R134</f>
        <v>0</v>
      </c>
      <c r="CT134" s="148">
        <f>+[1]Putumayo!AG134</f>
        <v>0</v>
      </c>
      <c r="CU134" s="148">
        <f>+[1]Quindio!Q134</f>
        <v>0</v>
      </c>
      <c r="CV134" s="148">
        <f>+[1]Quindio!R134</f>
        <v>0</v>
      </c>
      <c r="CW134" s="148">
        <f>+[1]Quindio!AG134</f>
        <v>0</v>
      </c>
      <c r="CX134" s="148">
        <f>+[1]Risaralda!Q134</f>
        <v>0</v>
      </c>
      <c r="CY134" s="148">
        <f>+[1]Risaralda!R134</f>
        <v>0</v>
      </c>
      <c r="CZ134" s="148">
        <f>+[1]Risaralda!AG134</f>
        <v>0</v>
      </c>
      <c r="DA134" s="148">
        <f>+'[1]San Anadrés'!Q134</f>
        <v>0</v>
      </c>
      <c r="DB134" s="148">
        <f>+'[1]San Anadrés'!R134</f>
        <v>0</v>
      </c>
      <c r="DC134" s="148">
        <f>+'[1]San Anadrés'!AG134</f>
        <v>0</v>
      </c>
      <c r="DD134" s="148">
        <f>+[1]Santander!Q134</f>
        <v>0</v>
      </c>
      <c r="DE134" s="148">
        <f>+[1]Santander!R134</f>
        <v>0</v>
      </c>
      <c r="DF134" s="148">
        <f>+[1]Santander!AG134</f>
        <v>0</v>
      </c>
      <c r="DG134" s="148">
        <f>+[1]Sucre!Q134</f>
        <v>0</v>
      </c>
      <c r="DH134" s="148">
        <f>+[1]Sucre!R134</f>
        <v>0</v>
      </c>
      <c r="DI134" s="148">
        <f>+[1]Sucre!AG134</f>
        <v>0</v>
      </c>
      <c r="DJ134" s="148">
        <f>+[1]Tolima!Q134</f>
        <v>0</v>
      </c>
      <c r="DK134" s="148">
        <f>+[1]Tolima!R134</f>
        <v>0</v>
      </c>
      <c r="DL134" s="148">
        <f>+[1]Tolima!AG134</f>
        <v>0</v>
      </c>
      <c r="DM134" s="148">
        <f>+'[1]Valle del Cauca'!Q134</f>
        <v>0</v>
      </c>
      <c r="DN134" s="148">
        <f>+'[1]Valle del Cauca'!R134</f>
        <v>0</v>
      </c>
      <c r="DO134" s="148">
        <f>+'[1]Valle del Cauca'!AG134</f>
        <v>0</v>
      </c>
      <c r="DP134" s="148">
        <f>+[1]Vaupés!Q134</f>
        <v>0</v>
      </c>
      <c r="DQ134" s="148">
        <f>+[1]Vaupés!R134</f>
        <v>0</v>
      </c>
      <c r="DR134" s="148">
        <f>+[1]Vaupés!AG134</f>
        <v>0</v>
      </c>
      <c r="DS134" s="148">
        <f>+[1]Vichada!Q134</f>
        <v>0</v>
      </c>
      <c r="DT134" s="148">
        <f>+[1]Vichada!R134</f>
        <v>0</v>
      </c>
      <c r="DU134" s="148">
        <f>+[1]Vichada!AG134</f>
        <v>0</v>
      </c>
    </row>
    <row r="135" spans="1:125" ht="33.75" hidden="1" x14ac:dyDescent="0.2">
      <c r="A135" s="198" t="s">
        <v>771</v>
      </c>
      <c r="B135" s="149" t="str">
        <f t="shared" si="37"/>
        <v>5-0-38-4</v>
      </c>
      <c r="C135" s="213" t="s">
        <v>1148</v>
      </c>
      <c r="D135" s="108" t="s">
        <v>55</v>
      </c>
      <c r="E135" s="192" t="s">
        <v>56</v>
      </c>
      <c r="F135" s="192" t="s">
        <v>1149</v>
      </c>
      <c r="G135" s="192" t="s">
        <v>1150</v>
      </c>
      <c r="H135" s="135" t="s">
        <v>1161</v>
      </c>
      <c r="I135" s="211" t="s">
        <v>1162</v>
      </c>
      <c r="J135" s="209">
        <v>1</v>
      </c>
      <c r="K135" s="223">
        <f t="shared" si="70"/>
        <v>4.166666666666667</v>
      </c>
      <c r="L135" s="192" t="s">
        <v>1163</v>
      </c>
      <c r="M135" s="210">
        <v>0</v>
      </c>
      <c r="N135" s="211" t="s">
        <v>1164</v>
      </c>
      <c r="O135" s="150" t="s">
        <v>57</v>
      </c>
      <c r="P135" s="150" t="s">
        <v>60</v>
      </c>
      <c r="Q135" s="69">
        <f t="shared" si="46"/>
        <v>0</v>
      </c>
      <c r="R135" s="206">
        <f t="shared" si="66"/>
        <v>0</v>
      </c>
      <c r="S135" s="83" t="e">
        <f t="shared" si="39"/>
        <v>#DIV/0!</v>
      </c>
      <c r="T135" s="83">
        <f>+[1]Amazonas!S135+[1]Antioquia!S135+[1]Atantico!S135+[1]Arauca!S135+[1]Bolivar!S135+[1]Boyacá!S135+[1]Caldas!S135+[1]Caquetá!S135+[1]Casanare!S135+[1]Cauca!S135+[1]Cesar!S135+[1]Chocó!S135+[1]Córdoba!S135+[1]Cundinamarca!S135+[1]Guainía!S135+[1]Guaviare!S135+[1]Huila!S135+'[1]La Guajira'!S135+[1]Magdalena!S135+[1]Meta!S135+[1]Nariño!S135+'[1]Norte de Santander'!S135+[1]Putumayo!S135+[1]Quindio!S135+[1]Risaralda!S135+'[1]San Anadrés'!S135+[1]Santander!S135+[1]Sucre!S135+[1]Tolima!S135+'[1]Valle del Cauca'!S135+[1]Vaupés!S135+[1]Vichada!S135</f>
        <v>0</v>
      </c>
      <c r="U135" s="83">
        <f>+[1]Amazonas!T135+[1]Antioquia!T135+[1]Atantico!T135+[1]Arauca!T135+[1]Bolivar!T135+[1]Boyacá!T135+[1]Caldas!T135+[1]Caquetá!T135+[1]Casanare!T135+[1]Cauca!T135+[1]Cesar!T135+[1]Chocó!T135+[1]Córdoba!T135+[1]Cundinamarca!T135+[1]Guainía!T135+[1]Guaviare!T135+[1]Huila!T135+'[1]La Guajira'!T135+[1]Magdalena!T135+[1]Meta!T135+[1]Nariño!T135+'[1]Norte de Santander'!T135+[1]Putumayo!T135+[1]Quindio!T135+[1]Risaralda!T135+'[1]San Anadrés'!T135+[1]Santander!T135+[1]Sucre!T135+[1]Tolima!T135+'[1]Valle del Cauca'!T135+[1]Vaupés!T135+[1]Vichada!T135</f>
        <v>0</v>
      </c>
      <c r="V135" s="148">
        <f t="shared" si="67"/>
        <v>1</v>
      </c>
      <c r="W135" s="148">
        <f t="shared" si="68"/>
        <v>0</v>
      </c>
      <c r="X135" s="148">
        <f>+'[1]Oficinas Nacionales'!Q135</f>
        <v>1</v>
      </c>
      <c r="Y135" s="148">
        <f>+'[1]Oficinas Nacionales'!R135</f>
        <v>0</v>
      </c>
      <c r="Z135" s="148">
        <f>+'[1]Oficinas Nacionales'!AG135</f>
        <v>0</v>
      </c>
      <c r="AA135" s="148">
        <f t="shared" si="69"/>
        <v>0</v>
      </c>
      <c r="AB135" s="148">
        <f t="shared" si="65"/>
        <v>0</v>
      </c>
      <c r="AC135" s="148">
        <f t="shared" si="65"/>
        <v>0</v>
      </c>
      <c r="AD135" s="148">
        <f>+[1]Amazonas!Q135</f>
        <v>0</v>
      </c>
      <c r="AE135" s="148">
        <f>+[1]Amazonas!R135</f>
        <v>0</v>
      </c>
      <c r="AF135" s="148">
        <f>+[1]Amazonas!AG135</f>
        <v>0</v>
      </c>
      <c r="AG135" s="148">
        <f>+[1]Antioquia!Q135</f>
        <v>0</v>
      </c>
      <c r="AH135" s="148">
        <f>+[1]Antioquia!R135</f>
        <v>0</v>
      </c>
      <c r="AI135" s="148">
        <f>+[1]Antioquia!AG135</f>
        <v>0</v>
      </c>
      <c r="AJ135" s="148">
        <f>+[1]Atantico!Q135</f>
        <v>0</v>
      </c>
      <c r="AK135" s="148">
        <f>+[1]Atantico!R135</f>
        <v>0</v>
      </c>
      <c r="AL135" s="148">
        <f>+[1]Atantico!AG135</f>
        <v>0</v>
      </c>
      <c r="AM135" s="148">
        <f>+[1]Arauca!Q135</f>
        <v>0</v>
      </c>
      <c r="AN135" s="148">
        <f>+[1]Arauca!R135</f>
        <v>0</v>
      </c>
      <c r="AO135" s="148">
        <f>+[1]Arauca!AG135</f>
        <v>0</v>
      </c>
      <c r="AP135" s="148">
        <f>+[1]Bolivar!Q135</f>
        <v>0</v>
      </c>
      <c r="AQ135" s="148">
        <f>+[1]Bolivar!R135</f>
        <v>0</v>
      </c>
      <c r="AR135" s="148">
        <f>+[1]Bolivar!AG135</f>
        <v>0</v>
      </c>
      <c r="AS135" s="148">
        <f>+[1]Boyacá!Q135</f>
        <v>0</v>
      </c>
      <c r="AT135" s="148">
        <f>+[1]Boyacá!R135</f>
        <v>0</v>
      </c>
      <c r="AU135" s="148">
        <f>+[1]Boyacá!AG135</f>
        <v>0</v>
      </c>
      <c r="AV135" s="148">
        <f>+[1]Caldas!Q135</f>
        <v>0</v>
      </c>
      <c r="AW135" s="148">
        <f>+[1]Caldas!R135</f>
        <v>0</v>
      </c>
      <c r="AX135" s="148">
        <f>+[1]Caldas!AG135</f>
        <v>0</v>
      </c>
      <c r="AY135" s="148">
        <f>+[1]Caquetá!Q135</f>
        <v>0</v>
      </c>
      <c r="AZ135" s="148">
        <f>+[1]Caquetá!R135</f>
        <v>0</v>
      </c>
      <c r="BA135" s="148">
        <f>+[1]Caquetá!AG135</f>
        <v>0</v>
      </c>
      <c r="BB135" s="148">
        <f>+[1]Casanare!Q135</f>
        <v>0</v>
      </c>
      <c r="BC135" s="148">
        <f>+[1]Casanare!R135</f>
        <v>0</v>
      </c>
      <c r="BD135" s="148">
        <f>+[1]Casanare!AG135</f>
        <v>0</v>
      </c>
      <c r="BE135" s="148">
        <f>+[1]Cauca!Q135</f>
        <v>0</v>
      </c>
      <c r="BF135" s="148">
        <f>+[1]Cauca!R135</f>
        <v>0</v>
      </c>
      <c r="BG135" s="148">
        <f>+[1]Cauca!AG135</f>
        <v>0</v>
      </c>
      <c r="BH135" s="148">
        <f>+[1]Cesar!Q135</f>
        <v>0</v>
      </c>
      <c r="BI135" s="148">
        <f>+[1]Cesar!R135</f>
        <v>0</v>
      </c>
      <c r="BJ135" s="148">
        <f>+[1]Cesar!AG135</f>
        <v>0</v>
      </c>
      <c r="BK135" s="148">
        <f>+[1]Chocó!Q135</f>
        <v>0</v>
      </c>
      <c r="BL135" s="148">
        <f>+[1]Chocó!R135</f>
        <v>0</v>
      </c>
      <c r="BM135" s="148">
        <f>+[1]Chocó!AG135</f>
        <v>0</v>
      </c>
      <c r="BN135" s="148">
        <f>+[1]Córdoba!Q135</f>
        <v>0</v>
      </c>
      <c r="BO135" s="148">
        <f>+[1]Córdoba!R135</f>
        <v>0</v>
      </c>
      <c r="BP135" s="148">
        <f>+[1]Córdoba!AG135</f>
        <v>0</v>
      </c>
      <c r="BQ135" s="148">
        <f>+[1]Cundinamarca!Q135</f>
        <v>0</v>
      </c>
      <c r="BR135" s="148">
        <f>+[1]Cundinamarca!R135</f>
        <v>0</v>
      </c>
      <c r="BS135" s="148">
        <f>+[1]Cundinamarca!AG135</f>
        <v>0</v>
      </c>
      <c r="BT135" s="148">
        <f>+[1]Guainía!Q135</f>
        <v>0</v>
      </c>
      <c r="BU135" s="148">
        <f>+[1]Guainía!R135</f>
        <v>0</v>
      </c>
      <c r="BV135" s="148">
        <f>+[1]Guainía!AG135</f>
        <v>0</v>
      </c>
      <c r="BW135" s="148">
        <f>+[1]Guaviare!Q135</f>
        <v>0</v>
      </c>
      <c r="BX135" s="148">
        <f>+[1]Guaviare!R135</f>
        <v>0</v>
      </c>
      <c r="BY135" s="148">
        <f>+[1]Guaviare!AG135</f>
        <v>0</v>
      </c>
      <c r="BZ135" s="148">
        <f>+[1]Huila!Q135</f>
        <v>0</v>
      </c>
      <c r="CA135" s="148">
        <f>+[1]Huila!R135</f>
        <v>0</v>
      </c>
      <c r="CB135" s="148">
        <f>+[1]Huila!AG135</f>
        <v>0</v>
      </c>
      <c r="CC135" s="148">
        <f>+'[1]La Guajira'!Q135</f>
        <v>0</v>
      </c>
      <c r="CD135" s="148">
        <f>+'[1]La Guajira'!R135</f>
        <v>0</v>
      </c>
      <c r="CE135" s="148">
        <f>+'[1]La Guajira'!AG135</f>
        <v>0</v>
      </c>
      <c r="CF135" s="148">
        <f>+[1]Magdalena!Q135</f>
        <v>0</v>
      </c>
      <c r="CG135" s="148">
        <f>+[1]Magdalena!R135</f>
        <v>0</v>
      </c>
      <c r="CH135" s="148">
        <f>+[1]Magdalena!AG135</f>
        <v>0</v>
      </c>
      <c r="CI135" s="148">
        <f>+[1]Meta!Q135</f>
        <v>0</v>
      </c>
      <c r="CJ135" s="148">
        <f>+[1]Meta!R135</f>
        <v>0</v>
      </c>
      <c r="CK135" s="148">
        <f>+[1]Meta!AG135</f>
        <v>0</v>
      </c>
      <c r="CL135" s="148">
        <f>+[1]Nariño!Q135</f>
        <v>0</v>
      </c>
      <c r="CM135" s="148">
        <f>+[1]Nariño!R135</f>
        <v>0</v>
      </c>
      <c r="CN135" s="148">
        <f>+[1]Nariño!AG135</f>
        <v>0</v>
      </c>
      <c r="CO135" s="148">
        <f>+'[1]Norte de Santander'!Q135</f>
        <v>0</v>
      </c>
      <c r="CP135" s="148">
        <f>+'[1]Norte de Santander'!R135</f>
        <v>0</v>
      </c>
      <c r="CQ135" s="148">
        <f>+'[1]Norte de Santander'!AG135</f>
        <v>0</v>
      </c>
      <c r="CR135" s="148">
        <f>+[1]Putumayo!Q135</f>
        <v>0</v>
      </c>
      <c r="CS135" s="148">
        <f>+[1]Putumayo!R135</f>
        <v>0</v>
      </c>
      <c r="CT135" s="148">
        <f>+[1]Putumayo!AG135</f>
        <v>0</v>
      </c>
      <c r="CU135" s="148">
        <f>+[1]Quindio!Q135</f>
        <v>0</v>
      </c>
      <c r="CV135" s="148">
        <f>+[1]Quindio!R135</f>
        <v>0</v>
      </c>
      <c r="CW135" s="148">
        <f>+[1]Quindio!AG135</f>
        <v>0</v>
      </c>
      <c r="CX135" s="148">
        <f>+[1]Risaralda!Q135</f>
        <v>0</v>
      </c>
      <c r="CY135" s="148">
        <f>+[1]Risaralda!R135</f>
        <v>0</v>
      </c>
      <c r="CZ135" s="148">
        <f>+[1]Risaralda!AG135</f>
        <v>0</v>
      </c>
      <c r="DA135" s="148">
        <f>+'[1]San Anadrés'!Q135</f>
        <v>0</v>
      </c>
      <c r="DB135" s="148">
        <f>+'[1]San Anadrés'!R135</f>
        <v>0</v>
      </c>
      <c r="DC135" s="148">
        <f>+'[1]San Anadrés'!AG135</f>
        <v>0</v>
      </c>
      <c r="DD135" s="148">
        <f>+[1]Santander!Q135</f>
        <v>0</v>
      </c>
      <c r="DE135" s="148">
        <f>+[1]Santander!R135</f>
        <v>0</v>
      </c>
      <c r="DF135" s="148">
        <f>+[1]Santander!AG135</f>
        <v>0</v>
      </c>
      <c r="DG135" s="148">
        <f>+[1]Sucre!Q135</f>
        <v>0</v>
      </c>
      <c r="DH135" s="148">
        <f>+[1]Sucre!R135</f>
        <v>0</v>
      </c>
      <c r="DI135" s="148">
        <f>+[1]Sucre!AG135</f>
        <v>0</v>
      </c>
      <c r="DJ135" s="148">
        <f>+[1]Tolima!Q135</f>
        <v>0</v>
      </c>
      <c r="DK135" s="148">
        <f>+[1]Tolima!R135</f>
        <v>0</v>
      </c>
      <c r="DL135" s="148">
        <f>+[1]Tolima!AG135</f>
        <v>0</v>
      </c>
      <c r="DM135" s="148">
        <f>+'[1]Valle del Cauca'!Q135</f>
        <v>0</v>
      </c>
      <c r="DN135" s="148">
        <f>+'[1]Valle del Cauca'!R135</f>
        <v>0</v>
      </c>
      <c r="DO135" s="148">
        <f>+'[1]Valle del Cauca'!AG135</f>
        <v>0</v>
      </c>
      <c r="DP135" s="148">
        <f>+[1]Vaupés!Q135</f>
        <v>0</v>
      </c>
      <c r="DQ135" s="148">
        <f>+[1]Vaupés!R135</f>
        <v>0</v>
      </c>
      <c r="DR135" s="148">
        <f>+[1]Vaupés!AG135</f>
        <v>0</v>
      </c>
      <c r="DS135" s="148">
        <f>+[1]Vichada!Q135</f>
        <v>0</v>
      </c>
      <c r="DT135" s="148">
        <f>+[1]Vichada!R135</f>
        <v>0</v>
      </c>
      <c r="DU135" s="148">
        <f>+[1]Vichada!AG135</f>
        <v>0</v>
      </c>
    </row>
    <row r="136" spans="1:125" ht="33.75" hidden="1" x14ac:dyDescent="0.2">
      <c r="A136" s="198" t="s">
        <v>771</v>
      </c>
      <c r="B136" s="149" t="str">
        <f t="shared" ref="B136:B199" si="71">+H136</f>
        <v>5-0-38-5</v>
      </c>
      <c r="C136" s="213" t="s">
        <v>1148</v>
      </c>
      <c r="D136" s="108" t="s">
        <v>55</v>
      </c>
      <c r="E136" s="192" t="s">
        <v>56</v>
      </c>
      <c r="F136" s="192" t="s">
        <v>1149</v>
      </c>
      <c r="G136" s="192" t="s">
        <v>1150</v>
      </c>
      <c r="H136" s="135" t="s">
        <v>1165</v>
      </c>
      <c r="I136" s="211" t="s">
        <v>1166</v>
      </c>
      <c r="J136" s="209">
        <v>1</v>
      </c>
      <c r="K136" s="223">
        <f t="shared" si="70"/>
        <v>4.166666666666667</v>
      </c>
      <c r="L136" s="192" t="s">
        <v>1167</v>
      </c>
      <c r="M136" s="210">
        <v>0</v>
      </c>
      <c r="N136" s="211" t="s">
        <v>1168</v>
      </c>
      <c r="O136" s="150" t="s">
        <v>57</v>
      </c>
      <c r="P136" s="150" t="s">
        <v>60</v>
      </c>
      <c r="Q136" s="69">
        <f t="shared" si="46"/>
        <v>0</v>
      </c>
      <c r="R136" s="206">
        <f t="shared" si="66"/>
        <v>0</v>
      </c>
      <c r="S136" s="83" t="e">
        <f t="shared" ref="S136:S180" si="72">+T136/U136</f>
        <v>#DIV/0!</v>
      </c>
      <c r="T136" s="83">
        <f>+[1]Amazonas!S136+[1]Antioquia!S136+[1]Atantico!S136+[1]Arauca!S136+[1]Bolivar!S136+[1]Boyacá!S136+[1]Caldas!S136+[1]Caquetá!S136+[1]Casanare!S136+[1]Cauca!S136+[1]Cesar!S136+[1]Chocó!S136+[1]Córdoba!S136+[1]Cundinamarca!S136+[1]Guainía!S136+[1]Guaviare!S136+[1]Huila!S136+'[1]La Guajira'!S136+[1]Magdalena!S136+[1]Meta!S136+[1]Nariño!S136+'[1]Norte de Santander'!S136+[1]Putumayo!S136+[1]Quindio!S136+[1]Risaralda!S136+'[1]San Anadrés'!S136+[1]Santander!S136+[1]Sucre!S136+[1]Tolima!S136+'[1]Valle del Cauca'!S136+[1]Vaupés!S136+[1]Vichada!S136</f>
        <v>0</v>
      </c>
      <c r="U136" s="83">
        <f>+[1]Amazonas!T136+[1]Antioquia!T136+[1]Atantico!T136+[1]Arauca!T136+[1]Bolivar!T136+[1]Boyacá!T136+[1]Caldas!T136+[1]Caquetá!T136+[1]Casanare!T136+[1]Cauca!T136+[1]Cesar!T136+[1]Chocó!T136+[1]Córdoba!T136+[1]Cundinamarca!T136+[1]Guainía!T136+[1]Guaviare!T136+[1]Huila!T136+'[1]La Guajira'!T136+[1]Magdalena!T136+[1]Meta!T136+[1]Nariño!T136+'[1]Norte de Santander'!T136+[1]Putumayo!T136+[1]Quindio!T136+[1]Risaralda!T136+'[1]San Anadrés'!T136+[1]Santander!T136+[1]Sucre!T136+[1]Tolima!T136+'[1]Valle del Cauca'!T136+[1]Vaupés!T136+[1]Vichada!T136</f>
        <v>0</v>
      </c>
      <c r="V136" s="148">
        <f t="shared" si="67"/>
        <v>1</v>
      </c>
      <c r="W136" s="148">
        <f t="shared" si="68"/>
        <v>0</v>
      </c>
      <c r="X136" s="148">
        <f>+'[1]Oficinas Nacionales'!Q136</f>
        <v>1</v>
      </c>
      <c r="Y136" s="148">
        <f>+'[1]Oficinas Nacionales'!R136</f>
        <v>0</v>
      </c>
      <c r="Z136" s="148">
        <f>+'[1]Oficinas Nacionales'!AG136</f>
        <v>0</v>
      </c>
      <c r="AA136" s="148">
        <f t="shared" si="69"/>
        <v>0</v>
      </c>
      <c r="AB136" s="148">
        <f t="shared" si="65"/>
        <v>0</v>
      </c>
      <c r="AC136" s="148">
        <f t="shared" si="65"/>
        <v>0</v>
      </c>
      <c r="AD136" s="148">
        <f>+[1]Amazonas!Q136</f>
        <v>0</v>
      </c>
      <c r="AE136" s="148">
        <f>+[1]Amazonas!R136</f>
        <v>0</v>
      </c>
      <c r="AF136" s="148">
        <f>+[1]Amazonas!AG136</f>
        <v>0</v>
      </c>
      <c r="AG136" s="148">
        <f>+[1]Antioquia!Q136</f>
        <v>0</v>
      </c>
      <c r="AH136" s="148">
        <f>+[1]Antioquia!R136</f>
        <v>0</v>
      </c>
      <c r="AI136" s="148">
        <f>+[1]Antioquia!AG136</f>
        <v>0</v>
      </c>
      <c r="AJ136" s="148">
        <f>+[1]Atantico!Q136</f>
        <v>0</v>
      </c>
      <c r="AK136" s="148">
        <f>+[1]Atantico!R136</f>
        <v>0</v>
      </c>
      <c r="AL136" s="148">
        <f>+[1]Atantico!AG136</f>
        <v>0</v>
      </c>
      <c r="AM136" s="148">
        <f>+[1]Arauca!Q136</f>
        <v>0</v>
      </c>
      <c r="AN136" s="148">
        <f>+[1]Arauca!R136</f>
        <v>0</v>
      </c>
      <c r="AO136" s="148">
        <f>+[1]Arauca!AG136</f>
        <v>0</v>
      </c>
      <c r="AP136" s="148">
        <f>+[1]Bolivar!Q136</f>
        <v>0</v>
      </c>
      <c r="AQ136" s="148">
        <f>+[1]Bolivar!R136</f>
        <v>0</v>
      </c>
      <c r="AR136" s="148">
        <f>+[1]Bolivar!AG136</f>
        <v>0</v>
      </c>
      <c r="AS136" s="148">
        <f>+[1]Boyacá!Q136</f>
        <v>0</v>
      </c>
      <c r="AT136" s="148">
        <f>+[1]Boyacá!R136</f>
        <v>0</v>
      </c>
      <c r="AU136" s="148">
        <f>+[1]Boyacá!AG136</f>
        <v>0</v>
      </c>
      <c r="AV136" s="148">
        <f>+[1]Caldas!Q136</f>
        <v>0</v>
      </c>
      <c r="AW136" s="148">
        <f>+[1]Caldas!R136</f>
        <v>0</v>
      </c>
      <c r="AX136" s="148">
        <f>+[1]Caldas!AG136</f>
        <v>0</v>
      </c>
      <c r="AY136" s="148">
        <f>+[1]Caquetá!Q136</f>
        <v>0</v>
      </c>
      <c r="AZ136" s="148">
        <f>+[1]Caquetá!R136</f>
        <v>0</v>
      </c>
      <c r="BA136" s="148">
        <f>+[1]Caquetá!AG136</f>
        <v>0</v>
      </c>
      <c r="BB136" s="148">
        <f>+[1]Casanare!Q136</f>
        <v>0</v>
      </c>
      <c r="BC136" s="148">
        <f>+[1]Casanare!R136</f>
        <v>0</v>
      </c>
      <c r="BD136" s="148">
        <f>+[1]Casanare!AG136</f>
        <v>0</v>
      </c>
      <c r="BE136" s="148">
        <f>+[1]Cauca!Q136</f>
        <v>0</v>
      </c>
      <c r="BF136" s="148">
        <f>+[1]Cauca!R136</f>
        <v>0</v>
      </c>
      <c r="BG136" s="148">
        <f>+[1]Cauca!AG136</f>
        <v>0</v>
      </c>
      <c r="BH136" s="148">
        <f>+[1]Cesar!Q136</f>
        <v>0</v>
      </c>
      <c r="BI136" s="148">
        <f>+[1]Cesar!R136</f>
        <v>0</v>
      </c>
      <c r="BJ136" s="148">
        <f>+[1]Cesar!AG136</f>
        <v>0</v>
      </c>
      <c r="BK136" s="148">
        <f>+[1]Chocó!Q136</f>
        <v>0</v>
      </c>
      <c r="BL136" s="148">
        <f>+[1]Chocó!R136</f>
        <v>0</v>
      </c>
      <c r="BM136" s="148">
        <f>+[1]Chocó!AG136</f>
        <v>0</v>
      </c>
      <c r="BN136" s="148">
        <f>+[1]Córdoba!Q136</f>
        <v>0</v>
      </c>
      <c r="BO136" s="148">
        <f>+[1]Córdoba!R136</f>
        <v>0</v>
      </c>
      <c r="BP136" s="148">
        <f>+[1]Córdoba!AG136</f>
        <v>0</v>
      </c>
      <c r="BQ136" s="148">
        <f>+[1]Cundinamarca!Q136</f>
        <v>0</v>
      </c>
      <c r="BR136" s="148">
        <f>+[1]Cundinamarca!R136</f>
        <v>0</v>
      </c>
      <c r="BS136" s="148">
        <f>+[1]Cundinamarca!AG136</f>
        <v>0</v>
      </c>
      <c r="BT136" s="148">
        <f>+[1]Guainía!Q136</f>
        <v>0</v>
      </c>
      <c r="BU136" s="148">
        <f>+[1]Guainía!R136</f>
        <v>0</v>
      </c>
      <c r="BV136" s="148">
        <f>+[1]Guainía!AG136</f>
        <v>0</v>
      </c>
      <c r="BW136" s="148">
        <f>+[1]Guaviare!Q136</f>
        <v>0</v>
      </c>
      <c r="BX136" s="148">
        <f>+[1]Guaviare!R136</f>
        <v>0</v>
      </c>
      <c r="BY136" s="148">
        <f>+[1]Guaviare!AG136</f>
        <v>0</v>
      </c>
      <c r="BZ136" s="148">
        <f>+[1]Huila!Q136</f>
        <v>0</v>
      </c>
      <c r="CA136" s="148">
        <f>+[1]Huila!R136</f>
        <v>0</v>
      </c>
      <c r="CB136" s="148">
        <f>+[1]Huila!AG136</f>
        <v>0</v>
      </c>
      <c r="CC136" s="148">
        <f>+'[1]La Guajira'!Q136</f>
        <v>0</v>
      </c>
      <c r="CD136" s="148">
        <f>+'[1]La Guajira'!R136</f>
        <v>0</v>
      </c>
      <c r="CE136" s="148">
        <f>+'[1]La Guajira'!AG136</f>
        <v>0</v>
      </c>
      <c r="CF136" s="148">
        <f>+[1]Magdalena!Q136</f>
        <v>0</v>
      </c>
      <c r="CG136" s="148">
        <f>+[1]Magdalena!R136</f>
        <v>0</v>
      </c>
      <c r="CH136" s="148">
        <f>+[1]Magdalena!AG136</f>
        <v>0</v>
      </c>
      <c r="CI136" s="148">
        <f>+[1]Meta!Q136</f>
        <v>0</v>
      </c>
      <c r="CJ136" s="148">
        <f>+[1]Meta!R136</f>
        <v>0</v>
      </c>
      <c r="CK136" s="148">
        <f>+[1]Meta!AG136</f>
        <v>0</v>
      </c>
      <c r="CL136" s="148">
        <f>+[1]Nariño!Q136</f>
        <v>0</v>
      </c>
      <c r="CM136" s="148">
        <f>+[1]Nariño!R136</f>
        <v>0</v>
      </c>
      <c r="CN136" s="148">
        <f>+[1]Nariño!AG136</f>
        <v>0</v>
      </c>
      <c r="CO136" s="148">
        <f>+'[1]Norte de Santander'!Q136</f>
        <v>0</v>
      </c>
      <c r="CP136" s="148">
        <f>+'[1]Norte de Santander'!R136</f>
        <v>0</v>
      </c>
      <c r="CQ136" s="148">
        <f>+'[1]Norte de Santander'!AG136</f>
        <v>0</v>
      </c>
      <c r="CR136" s="148">
        <f>+[1]Putumayo!Q136</f>
        <v>0</v>
      </c>
      <c r="CS136" s="148">
        <f>+[1]Putumayo!R136</f>
        <v>0</v>
      </c>
      <c r="CT136" s="148">
        <f>+[1]Putumayo!AG136</f>
        <v>0</v>
      </c>
      <c r="CU136" s="148">
        <f>+[1]Quindio!Q136</f>
        <v>0</v>
      </c>
      <c r="CV136" s="148">
        <f>+[1]Quindio!R136</f>
        <v>0</v>
      </c>
      <c r="CW136" s="148">
        <f>+[1]Quindio!AG136</f>
        <v>0</v>
      </c>
      <c r="CX136" s="148">
        <f>+[1]Risaralda!Q136</f>
        <v>0</v>
      </c>
      <c r="CY136" s="148">
        <f>+[1]Risaralda!R136</f>
        <v>0</v>
      </c>
      <c r="CZ136" s="148">
        <f>+[1]Risaralda!AG136</f>
        <v>0</v>
      </c>
      <c r="DA136" s="148">
        <f>+'[1]San Anadrés'!Q136</f>
        <v>0</v>
      </c>
      <c r="DB136" s="148">
        <f>+'[1]San Anadrés'!R136</f>
        <v>0</v>
      </c>
      <c r="DC136" s="148">
        <f>+'[1]San Anadrés'!AG136</f>
        <v>0</v>
      </c>
      <c r="DD136" s="148">
        <f>+[1]Santander!Q136</f>
        <v>0</v>
      </c>
      <c r="DE136" s="148">
        <f>+[1]Santander!R136</f>
        <v>0</v>
      </c>
      <c r="DF136" s="148">
        <f>+[1]Santander!AG136</f>
        <v>0</v>
      </c>
      <c r="DG136" s="148">
        <f>+[1]Sucre!Q136</f>
        <v>0</v>
      </c>
      <c r="DH136" s="148">
        <f>+[1]Sucre!R136</f>
        <v>0</v>
      </c>
      <c r="DI136" s="148">
        <f>+[1]Sucre!AG136</f>
        <v>0</v>
      </c>
      <c r="DJ136" s="148">
        <f>+[1]Tolima!Q136</f>
        <v>0</v>
      </c>
      <c r="DK136" s="148">
        <f>+[1]Tolima!R136</f>
        <v>0</v>
      </c>
      <c r="DL136" s="148">
        <f>+[1]Tolima!AG136</f>
        <v>0</v>
      </c>
      <c r="DM136" s="148">
        <f>+'[1]Valle del Cauca'!Q136</f>
        <v>0</v>
      </c>
      <c r="DN136" s="148">
        <f>+'[1]Valle del Cauca'!R136</f>
        <v>0</v>
      </c>
      <c r="DO136" s="148">
        <f>+'[1]Valle del Cauca'!AG136</f>
        <v>0</v>
      </c>
      <c r="DP136" s="148">
        <f>+[1]Vaupés!Q136</f>
        <v>0</v>
      </c>
      <c r="DQ136" s="148">
        <f>+[1]Vaupés!R136</f>
        <v>0</v>
      </c>
      <c r="DR136" s="148">
        <f>+[1]Vaupés!AG136</f>
        <v>0</v>
      </c>
      <c r="DS136" s="148">
        <f>+[1]Vichada!Q136</f>
        <v>0</v>
      </c>
      <c r="DT136" s="148">
        <f>+[1]Vichada!R136</f>
        <v>0</v>
      </c>
      <c r="DU136" s="148">
        <f>+[1]Vichada!AG136</f>
        <v>0</v>
      </c>
    </row>
    <row r="137" spans="1:125" ht="33.75" hidden="1" x14ac:dyDescent="0.2">
      <c r="A137" s="198" t="s">
        <v>771</v>
      </c>
      <c r="B137" s="149" t="str">
        <f t="shared" si="71"/>
        <v>5-0-38-6</v>
      </c>
      <c r="C137" s="213" t="s">
        <v>1148</v>
      </c>
      <c r="D137" s="108" t="s">
        <v>55</v>
      </c>
      <c r="E137" s="192" t="s">
        <v>56</v>
      </c>
      <c r="F137" s="192" t="s">
        <v>1149</v>
      </c>
      <c r="G137" s="192" t="s">
        <v>1150</v>
      </c>
      <c r="H137" s="135" t="s">
        <v>1169</v>
      </c>
      <c r="I137" s="211" t="s">
        <v>1170</v>
      </c>
      <c r="J137" s="209">
        <v>1</v>
      </c>
      <c r="K137" s="223">
        <f t="shared" si="70"/>
        <v>4.166666666666667</v>
      </c>
      <c r="L137" s="192" t="s">
        <v>1171</v>
      </c>
      <c r="M137" s="210">
        <v>1</v>
      </c>
      <c r="N137" s="211" t="s">
        <v>1172</v>
      </c>
      <c r="O137" s="150" t="s">
        <v>58</v>
      </c>
      <c r="P137" s="150" t="s">
        <v>60</v>
      </c>
      <c r="Q137" s="69">
        <f t="shared" si="46"/>
        <v>0</v>
      </c>
      <c r="R137" s="206">
        <f t="shared" si="66"/>
        <v>0</v>
      </c>
      <c r="S137" s="83" t="e">
        <f t="shared" si="72"/>
        <v>#DIV/0!</v>
      </c>
      <c r="T137" s="83">
        <f>+[1]Amazonas!S137+[1]Antioquia!S137+[1]Atantico!S137+[1]Arauca!S137+[1]Bolivar!S137+[1]Boyacá!S137+[1]Caldas!S137+[1]Caquetá!S137+[1]Casanare!S137+[1]Cauca!S137+[1]Cesar!S137+[1]Chocó!S137+[1]Córdoba!S137+[1]Cundinamarca!S137+[1]Guainía!S137+[1]Guaviare!S137+[1]Huila!S137+'[1]La Guajira'!S137+[1]Magdalena!S137+[1]Meta!S137+[1]Nariño!S137+'[1]Norte de Santander'!S137+[1]Putumayo!S137+[1]Quindio!S137+[1]Risaralda!S137+'[1]San Anadrés'!S137+[1]Santander!S137+[1]Sucre!S137+[1]Tolima!S137+'[1]Valle del Cauca'!S137+[1]Vaupés!S137+[1]Vichada!S137</f>
        <v>0</v>
      </c>
      <c r="U137" s="83">
        <f>+[1]Amazonas!T137+[1]Antioquia!T137+[1]Atantico!T137+[1]Arauca!T137+[1]Bolivar!T137+[1]Boyacá!T137+[1]Caldas!T137+[1]Caquetá!T137+[1]Casanare!T137+[1]Cauca!T137+[1]Cesar!T137+[1]Chocó!T137+[1]Córdoba!T137+[1]Cundinamarca!T137+[1]Guainía!T137+[1]Guaviare!T137+[1]Huila!T137+'[1]La Guajira'!T137+[1]Magdalena!T137+[1]Meta!T137+[1]Nariño!T137+'[1]Norte de Santander'!T137+[1]Putumayo!T137+[1]Quindio!T137+[1]Risaralda!T137+'[1]San Anadrés'!T137+[1]Santander!T137+[1]Sucre!T137+[1]Tolima!T137+'[1]Valle del Cauca'!T137+[1]Vaupés!T137+[1]Vichada!T137</f>
        <v>0</v>
      </c>
      <c r="V137" s="148">
        <f t="shared" si="67"/>
        <v>1</v>
      </c>
      <c r="W137" s="148">
        <f t="shared" si="68"/>
        <v>0</v>
      </c>
      <c r="X137" s="148">
        <f>+'[1]Oficinas Nacionales'!Q137</f>
        <v>1</v>
      </c>
      <c r="Y137" s="148">
        <f>+'[1]Oficinas Nacionales'!R137</f>
        <v>0</v>
      </c>
      <c r="Z137" s="148">
        <f>+'[1]Oficinas Nacionales'!AG137</f>
        <v>0</v>
      </c>
      <c r="AA137" s="148">
        <f t="shared" si="69"/>
        <v>0</v>
      </c>
      <c r="AB137" s="148">
        <f t="shared" si="65"/>
        <v>0</v>
      </c>
      <c r="AC137" s="148">
        <f t="shared" si="65"/>
        <v>0</v>
      </c>
      <c r="AD137" s="148">
        <f>+[1]Amazonas!Q137</f>
        <v>0</v>
      </c>
      <c r="AE137" s="148">
        <f>+[1]Amazonas!R137</f>
        <v>0</v>
      </c>
      <c r="AF137" s="148">
        <f>+[1]Amazonas!AG137</f>
        <v>0</v>
      </c>
      <c r="AG137" s="148">
        <f>+[1]Antioquia!Q137</f>
        <v>0</v>
      </c>
      <c r="AH137" s="148">
        <f>+[1]Antioquia!R137</f>
        <v>0</v>
      </c>
      <c r="AI137" s="148">
        <f>+[1]Antioquia!AG137</f>
        <v>0</v>
      </c>
      <c r="AJ137" s="148">
        <f>+[1]Atantico!Q137</f>
        <v>0</v>
      </c>
      <c r="AK137" s="148">
        <f>+[1]Atantico!R137</f>
        <v>0</v>
      </c>
      <c r="AL137" s="148">
        <f>+[1]Atantico!AG137</f>
        <v>0</v>
      </c>
      <c r="AM137" s="148">
        <f>+[1]Arauca!Q137</f>
        <v>0</v>
      </c>
      <c r="AN137" s="148">
        <f>+[1]Arauca!R137</f>
        <v>0</v>
      </c>
      <c r="AO137" s="148">
        <f>+[1]Arauca!AG137</f>
        <v>0</v>
      </c>
      <c r="AP137" s="148">
        <f>+[1]Bolivar!Q137</f>
        <v>0</v>
      </c>
      <c r="AQ137" s="148">
        <f>+[1]Bolivar!R137</f>
        <v>0</v>
      </c>
      <c r="AR137" s="148">
        <f>+[1]Bolivar!AG137</f>
        <v>0</v>
      </c>
      <c r="AS137" s="148">
        <f>+[1]Boyacá!Q137</f>
        <v>0</v>
      </c>
      <c r="AT137" s="148">
        <f>+[1]Boyacá!R137</f>
        <v>0</v>
      </c>
      <c r="AU137" s="148">
        <f>+[1]Boyacá!AG137</f>
        <v>0</v>
      </c>
      <c r="AV137" s="148">
        <f>+[1]Caldas!Q137</f>
        <v>0</v>
      </c>
      <c r="AW137" s="148">
        <f>+[1]Caldas!R137</f>
        <v>0</v>
      </c>
      <c r="AX137" s="148">
        <f>+[1]Caldas!AG137</f>
        <v>0</v>
      </c>
      <c r="AY137" s="148">
        <f>+[1]Caquetá!Q137</f>
        <v>0</v>
      </c>
      <c r="AZ137" s="148">
        <f>+[1]Caquetá!R137</f>
        <v>0</v>
      </c>
      <c r="BA137" s="148">
        <f>+[1]Caquetá!AG137</f>
        <v>0</v>
      </c>
      <c r="BB137" s="148">
        <f>+[1]Casanare!Q137</f>
        <v>0</v>
      </c>
      <c r="BC137" s="148">
        <f>+[1]Casanare!R137</f>
        <v>0</v>
      </c>
      <c r="BD137" s="148">
        <f>+[1]Casanare!AG137</f>
        <v>0</v>
      </c>
      <c r="BE137" s="148">
        <f>+[1]Cauca!Q137</f>
        <v>0</v>
      </c>
      <c r="BF137" s="148">
        <f>+[1]Cauca!R137</f>
        <v>0</v>
      </c>
      <c r="BG137" s="148">
        <f>+[1]Cauca!AG137</f>
        <v>0</v>
      </c>
      <c r="BH137" s="148">
        <f>+[1]Cesar!Q137</f>
        <v>0</v>
      </c>
      <c r="BI137" s="148">
        <f>+[1]Cesar!R137</f>
        <v>0</v>
      </c>
      <c r="BJ137" s="148">
        <f>+[1]Cesar!AG137</f>
        <v>0</v>
      </c>
      <c r="BK137" s="148">
        <f>+[1]Chocó!Q137</f>
        <v>0</v>
      </c>
      <c r="BL137" s="148">
        <f>+[1]Chocó!R137</f>
        <v>0</v>
      </c>
      <c r="BM137" s="148">
        <f>+[1]Chocó!AG137</f>
        <v>0</v>
      </c>
      <c r="BN137" s="148">
        <f>+[1]Córdoba!Q137</f>
        <v>0</v>
      </c>
      <c r="BO137" s="148">
        <f>+[1]Córdoba!R137</f>
        <v>0</v>
      </c>
      <c r="BP137" s="148">
        <f>+[1]Córdoba!AG137</f>
        <v>0</v>
      </c>
      <c r="BQ137" s="148">
        <f>+[1]Cundinamarca!Q137</f>
        <v>0</v>
      </c>
      <c r="BR137" s="148">
        <f>+[1]Cundinamarca!R137</f>
        <v>0</v>
      </c>
      <c r="BS137" s="148">
        <f>+[1]Cundinamarca!AG137</f>
        <v>0</v>
      </c>
      <c r="BT137" s="148">
        <f>+[1]Guainía!Q137</f>
        <v>0</v>
      </c>
      <c r="BU137" s="148">
        <f>+[1]Guainía!R137</f>
        <v>0</v>
      </c>
      <c r="BV137" s="148">
        <f>+[1]Guainía!AG137</f>
        <v>0</v>
      </c>
      <c r="BW137" s="148">
        <f>+[1]Guaviare!Q137</f>
        <v>0</v>
      </c>
      <c r="BX137" s="148">
        <f>+[1]Guaviare!R137</f>
        <v>0</v>
      </c>
      <c r="BY137" s="148">
        <f>+[1]Guaviare!AG137</f>
        <v>0</v>
      </c>
      <c r="BZ137" s="148">
        <f>+[1]Huila!Q137</f>
        <v>0</v>
      </c>
      <c r="CA137" s="148">
        <f>+[1]Huila!R137</f>
        <v>0</v>
      </c>
      <c r="CB137" s="148">
        <f>+[1]Huila!AG137</f>
        <v>0</v>
      </c>
      <c r="CC137" s="148">
        <f>+'[1]La Guajira'!Q137</f>
        <v>0</v>
      </c>
      <c r="CD137" s="148">
        <f>+'[1]La Guajira'!R137</f>
        <v>0</v>
      </c>
      <c r="CE137" s="148">
        <f>+'[1]La Guajira'!AG137</f>
        <v>0</v>
      </c>
      <c r="CF137" s="148">
        <f>+[1]Magdalena!Q137</f>
        <v>0</v>
      </c>
      <c r="CG137" s="148">
        <f>+[1]Magdalena!R137</f>
        <v>0</v>
      </c>
      <c r="CH137" s="148">
        <f>+[1]Magdalena!AG137</f>
        <v>0</v>
      </c>
      <c r="CI137" s="148">
        <f>+[1]Meta!Q137</f>
        <v>0</v>
      </c>
      <c r="CJ137" s="148">
        <f>+[1]Meta!R137</f>
        <v>0</v>
      </c>
      <c r="CK137" s="148">
        <f>+[1]Meta!AG137</f>
        <v>0</v>
      </c>
      <c r="CL137" s="148">
        <f>+[1]Nariño!Q137</f>
        <v>0</v>
      </c>
      <c r="CM137" s="148">
        <f>+[1]Nariño!R137</f>
        <v>0</v>
      </c>
      <c r="CN137" s="148">
        <f>+[1]Nariño!AG137</f>
        <v>0</v>
      </c>
      <c r="CO137" s="148">
        <f>+'[1]Norte de Santander'!Q137</f>
        <v>0</v>
      </c>
      <c r="CP137" s="148">
        <f>+'[1]Norte de Santander'!R137</f>
        <v>0</v>
      </c>
      <c r="CQ137" s="148">
        <f>+'[1]Norte de Santander'!AG137</f>
        <v>0</v>
      </c>
      <c r="CR137" s="148">
        <f>+[1]Putumayo!Q137</f>
        <v>0</v>
      </c>
      <c r="CS137" s="148">
        <f>+[1]Putumayo!R137</f>
        <v>0</v>
      </c>
      <c r="CT137" s="148">
        <f>+[1]Putumayo!AG137</f>
        <v>0</v>
      </c>
      <c r="CU137" s="148">
        <f>+[1]Quindio!Q137</f>
        <v>0</v>
      </c>
      <c r="CV137" s="148">
        <f>+[1]Quindio!R137</f>
        <v>0</v>
      </c>
      <c r="CW137" s="148">
        <f>+[1]Quindio!AG137</f>
        <v>0</v>
      </c>
      <c r="CX137" s="148">
        <f>+[1]Risaralda!Q137</f>
        <v>0</v>
      </c>
      <c r="CY137" s="148">
        <f>+[1]Risaralda!R137</f>
        <v>0</v>
      </c>
      <c r="CZ137" s="148">
        <f>+[1]Risaralda!AG137</f>
        <v>0</v>
      </c>
      <c r="DA137" s="148">
        <f>+'[1]San Anadrés'!Q137</f>
        <v>0</v>
      </c>
      <c r="DB137" s="148">
        <f>+'[1]San Anadrés'!R137</f>
        <v>0</v>
      </c>
      <c r="DC137" s="148">
        <f>+'[1]San Anadrés'!AG137</f>
        <v>0</v>
      </c>
      <c r="DD137" s="148">
        <f>+[1]Santander!Q137</f>
        <v>0</v>
      </c>
      <c r="DE137" s="148">
        <f>+[1]Santander!R137</f>
        <v>0</v>
      </c>
      <c r="DF137" s="148">
        <f>+[1]Santander!AG137</f>
        <v>0</v>
      </c>
      <c r="DG137" s="148">
        <f>+[1]Sucre!Q137</f>
        <v>0</v>
      </c>
      <c r="DH137" s="148">
        <f>+[1]Sucre!R137</f>
        <v>0</v>
      </c>
      <c r="DI137" s="148">
        <f>+[1]Sucre!AG137</f>
        <v>0</v>
      </c>
      <c r="DJ137" s="148">
        <f>+[1]Tolima!Q137</f>
        <v>0</v>
      </c>
      <c r="DK137" s="148">
        <f>+[1]Tolima!R137</f>
        <v>0</v>
      </c>
      <c r="DL137" s="148">
        <f>+[1]Tolima!AG137</f>
        <v>0</v>
      </c>
      <c r="DM137" s="148">
        <f>+'[1]Valle del Cauca'!Q137</f>
        <v>0</v>
      </c>
      <c r="DN137" s="148">
        <f>+'[1]Valle del Cauca'!R137</f>
        <v>0</v>
      </c>
      <c r="DO137" s="148">
        <f>+'[1]Valle del Cauca'!AG137</f>
        <v>0</v>
      </c>
      <c r="DP137" s="148">
        <f>+[1]Vaupés!Q137</f>
        <v>0</v>
      </c>
      <c r="DQ137" s="148">
        <f>+[1]Vaupés!R137</f>
        <v>0</v>
      </c>
      <c r="DR137" s="148">
        <f>+[1]Vaupés!AG137</f>
        <v>0</v>
      </c>
      <c r="DS137" s="148">
        <f>+[1]Vichada!Q137</f>
        <v>0</v>
      </c>
      <c r="DT137" s="148">
        <f>+[1]Vichada!R137</f>
        <v>0</v>
      </c>
      <c r="DU137" s="148">
        <f>+[1]Vichada!AG137</f>
        <v>0</v>
      </c>
    </row>
    <row r="138" spans="1:125" ht="33.75" hidden="1" x14ac:dyDescent="0.2">
      <c r="A138" s="198" t="s">
        <v>771</v>
      </c>
      <c r="B138" s="149" t="str">
        <f t="shared" si="71"/>
        <v>5-0-38-7</v>
      </c>
      <c r="C138" s="213" t="s">
        <v>1148</v>
      </c>
      <c r="D138" s="108" t="s">
        <v>55</v>
      </c>
      <c r="E138" s="192" t="s">
        <v>56</v>
      </c>
      <c r="F138" s="192" t="s">
        <v>1149</v>
      </c>
      <c r="G138" s="192" t="s">
        <v>1150</v>
      </c>
      <c r="H138" s="135" t="s">
        <v>1173</v>
      </c>
      <c r="I138" s="211" t="s">
        <v>1174</v>
      </c>
      <c r="J138" s="209">
        <v>50</v>
      </c>
      <c r="K138" s="223">
        <f t="shared" si="70"/>
        <v>4.166666666666667</v>
      </c>
      <c r="L138" s="192" t="s">
        <v>1175</v>
      </c>
      <c r="M138" s="210">
        <v>49</v>
      </c>
      <c r="N138" s="211" t="s">
        <v>1176</v>
      </c>
      <c r="O138" s="150" t="s">
        <v>57</v>
      </c>
      <c r="P138" s="150" t="s">
        <v>60</v>
      </c>
      <c r="Q138" s="69">
        <f t="shared" si="46"/>
        <v>0</v>
      </c>
      <c r="R138" s="206">
        <f t="shared" si="66"/>
        <v>0</v>
      </c>
      <c r="S138" s="83" t="e">
        <f t="shared" si="72"/>
        <v>#DIV/0!</v>
      </c>
      <c r="T138" s="83">
        <f>+[1]Amazonas!S138+[1]Antioquia!S138+[1]Atantico!S138+[1]Arauca!S138+[1]Bolivar!S138+[1]Boyacá!S138+[1]Caldas!S138+[1]Caquetá!S138+[1]Casanare!S138+[1]Cauca!S138+[1]Cesar!S138+[1]Chocó!S138+[1]Córdoba!S138+[1]Cundinamarca!S138+[1]Guainía!S138+[1]Guaviare!S138+[1]Huila!S138+'[1]La Guajira'!S138+[1]Magdalena!S138+[1]Meta!S138+[1]Nariño!S138+'[1]Norte de Santander'!S138+[1]Putumayo!S138+[1]Quindio!S138+[1]Risaralda!S138+'[1]San Anadrés'!S138+[1]Santander!S138+[1]Sucre!S138+[1]Tolima!S138+'[1]Valle del Cauca'!S138+[1]Vaupés!S138+[1]Vichada!S138</f>
        <v>0</v>
      </c>
      <c r="U138" s="83">
        <f>+[1]Amazonas!T138+[1]Antioquia!T138+[1]Atantico!T138+[1]Arauca!T138+[1]Bolivar!T138+[1]Boyacá!T138+[1]Caldas!T138+[1]Caquetá!T138+[1]Casanare!T138+[1]Cauca!T138+[1]Cesar!T138+[1]Chocó!T138+[1]Córdoba!T138+[1]Cundinamarca!T138+[1]Guainía!T138+[1]Guaviare!T138+[1]Huila!T138+'[1]La Guajira'!T138+[1]Magdalena!T138+[1]Meta!T138+[1]Nariño!T138+'[1]Norte de Santander'!T138+[1]Putumayo!T138+[1]Quindio!T138+[1]Risaralda!T138+'[1]San Anadrés'!T138+[1]Santander!T138+[1]Sucre!T138+[1]Tolima!T138+'[1]Valle del Cauca'!T138+[1]Vaupés!T138+[1]Vichada!T138</f>
        <v>0</v>
      </c>
      <c r="V138" s="148">
        <f t="shared" si="67"/>
        <v>50</v>
      </c>
      <c r="W138" s="148">
        <f t="shared" si="68"/>
        <v>0</v>
      </c>
      <c r="X138" s="148">
        <f>+'[1]Oficinas Nacionales'!Q138</f>
        <v>50</v>
      </c>
      <c r="Y138" s="148">
        <f>+'[1]Oficinas Nacionales'!R138</f>
        <v>0</v>
      </c>
      <c r="Z138" s="148">
        <f>+'[1]Oficinas Nacionales'!AG138</f>
        <v>0</v>
      </c>
      <c r="AA138" s="148">
        <f t="shared" si="69"/>
        <v>0</v>
      </c>
      <c r="AB138" s="148">
        <f t="shared" si="65"/>
        <v>0</v>
      </c>
      <c r="AC138" s="148">
        <f t="shared" si="65"/>
        <v>0</v>
      </c>
      <c r="AD138" s="148">
        <f>+[1]Amazonas!Q138</f>
        <v>0</v>
      </c>
      <c r="AE138" s="148">
        <f>+[1]Amazonas!R138</f>
        <v>0</v>
      </c>
      <c r="AF138" s="148">
        <f>+[1]Amazonas!AG138</f>
        <v>0</v>
      </c>
      <c r="AG138" s="148">
        <f>+[1]Antioquia!Q138</f>
        <v>0</v>
      </c>
      <c r="AH138" s="148">
        <f>+[1]Antioquia!R138</f>
        <v>0</v>
      </c>
      <c r="AI138" s="148">
        <f>+[1]Antioquia!AG138</f>
        <v>0</v>
      </c>
      <c r="AJ138" s="148">
        <f>+[1]Atantico!Q138</f>
        <v>0</v>
      </c>
      <c r="AK138" s="148">
        <f>+[1]Atantico!R138</f>
        <v>0</v>
      </c>
      <c r="AL138" s="148">
        <f>+[1]Atantico!AG138</f>
        <v>0</v>
      </c>
      <c r="AM138" s="148">
        <f>+[1]Arauca!Q138</f>
        <v>0</v>
      </c>
      <c r="AN138" s="148">
        <f>+[1]Arauca!R138</f>
        <v>0</v>
      </c>
      <c r="AO138" s="148">
        <f>+[1]Arauca!AG138</f>
        <v>0</v>
      </c>
      <c r="AP138" s="148">
        <f>+[1]Bolivar!Q138</f>
        <v>0</v>
      </c>
      <c r="AQ138" s="148">
        <f>+[1]Bolivar!R138</f>
        <v>0</v>
      </c>
      <c r="AR138" s="148">
        <f>+[1]Bolivar!AG138</f>
        <v>0</v>
      </c>
      <c r="AS138" s="148">
        <f>+[1]Boyacá!Q138</f>
        <v>0</v>
      </c>
      <c r="AT138" s="148">
        <f>+[1]Boyacá!R138</f>
        <v>0</v>
      </c>
      <c r="AU138" s="148">
        <f>+[1]Boyacá!AG138</f>
        <v>0</v>
      </c>
      <c r="AV138" s="148">
        <f>+[1]Caldas!Q138</f>
        <v>0</v>
      </c>
      <c r="AW138" s="148">
        <f>+[1]Caldas!R138</f>
        <v>0</v>
      </c>
      <c r="AX138" s="148">
        <f>+[1]Caldas!AG138</f>
        <v>0</v>
      </c>
      <c r="AY138" s="148">
        <f>+[1]Caquetá!Q138</f>
        <v>0</v>
      </c>
      <c r="AZ138" s="148">
        <f>+[1]Caquetá!R138</f>
        <v>0</v>
      </c>
      <c r="BA138" s="148">
        <f>+[1]Caquetá!AG138</f>
        <v>0</v>
      </c>
      <c r="BB138" s="148">
        <f>+[1]Casanare!Q138</f>
        <v>0</v>
      </c>
      <c r="BC138" s="148">
        <f>+[1]Casanare!R138</f>
        <v>0</v>
      </c>
      <c r="BD138" s="148">
        <f>+[1]Casanare!AG138</f>
        <v>0</v>
      </c>
      <c r="BE138" s="148">
        <f>+[1]Cauca!Q138</f>
        <v>0</v>
      </c>
      <c r="BF138" s="148">
        <f>+[1]Cauca!R138</f>
        <v>0</v>
      </c>
      <c r="BG138" s="148">
        <f>+[1]Cauca!AG138</f>
        <v>0</v>
      </c>
      <c r="BH138" s="148">
        <f>+[1]Cesar!Q138</f>
        <v>0</v>
      </c>
      <c r="BI138" s="148">
        <f>+[1]Cesar!R138</f>
        <v>0</v>
      </c>
      <c r="BJ138" s="148">
        <f>+[1]Cesar!AG138</f>
        <v>0</v>
      </c>
      <c r="BK138" s="148">
        <f>+[1]Chocó!Q138</f>
        <v>0</v>
      </c>
      <c r="BL138" s="148">
        <f>+[1]Chocó!R138</f>
        <v>0</v>
      </c>
      <c r="BM138" s="148">
        <f>+[1]Chocó!AG138</f>
        <v>0</v>
      </c>
      <c r="BN138" s="148">
        <f>+[1]Córdoba!Q138</f>
        <v>0</v>
      </c>
      <c r="BO138" s="148">
        <f>+[1]Córdoba!R138</f>
        <v>0</v>
      </c>
      <c r="BP138" s="148">
        <f>+[1]Córdoba!AG138</f>
        <v>0</v>
      </c>
      <c r="BQ138" s="148">
        <f>+[1]Cundinamarca!Q138</f>
        <v>0</v>
      </c>
      <c r="BR138" s="148">
        <f>+[1]Cundinamarca!R138</f>
        <v>0</v>
      </c>
      <c r="BS138" s="148">
        <f>+[1]Cundinamarca!AG138</f>
        <v>0</v>
      </c>
      <c r="BT138" s="148">
        <f>+[1]Guainía!Q138</f>
        <v>0</v>
      </c>
      <c r="BU138" s="148">
        <f>+[1]Guainía!R138</f>
        <v>0</v>
      </c>
      <c r="BV138" s="148">
        <f>+[1]Guainía!AG138</f>
        <v>0</v>
      </c>
      <c r="BW138" s="148">
        <f>+[1]Guaviare!Q138</f>
        <v>0</v>
      </c>
      <c r="BX138" s="148">
        <f>+[1]Guaviare!R138</f>
        <v>0</v>
      </c>
      <c r="BY138" s="148">
        <f>+[1]Guaviare!AG138</f>
        <v>0</v>
      </c>
      <c r="BZ138" s="148">
        <f>+[1]Huila!Q138</f>
        <v>0</v>
      </c>
      <c r="CA138" s="148">
        <f>+[1]Huila!R138</f>
        <v>0</v>
      </c>
      <c r="CB138" s="148">
        <f>+[1]Huila!AG138</f>
        <v>0</v>
      </c>
      <c r="CC138" s="148">
        <f>+'[1]La Guajira'!Q138</f>
        <v>0</v>
      </c>
      <c r="CD138" s="148">
        <f>+'[1]La Guajira'!R138</f>
        <v>0</v>
      </c>
      <c r="CE138" s="148">
        <f>+'[1]La Guajira'!AG138</f>
        <v>0</v>
      </c>
      <c r="CF138" s="148">
        <f>+[1]Magdalena!Q138</f>
        <v>0</v>
      </c>
      <c r="CG138" s="148">
        <f>+[1]Magdalena!R138</f>
        <v>0</v>
      </c>
      <c r="CH138" s="148">
        <f>+[1]Magdalena!AG138</f>
        <v>0</v>
      </c>
      <c r="CI138" s="148">
        <f>+[1]Meta!Q138</f>
        <v>0</v>
      </c>
      <c r="CJ138" s="148">
        <f>+[1]Meta!R138</f>
        <v>0</v>
      </c>
      <c r="CK138" s="148">
        <f>+[1]Meta!AG138</f>
        <v>0</v>
      </c>
      <c r="CL138" s="148">
        <f>+[1]Nariño!Q138</f>
        <v>0</v>
      </c>
      <c r="CM138" s="148">
        <f>+[1]Nariño!R138</f>
        <v>0</v>
      </c>
      <c r="CN138" s="148">
        <f>+[1]Nariño!AG138</f>
        <v>0</v>
      </c>
      <c r="CO138" s="148">
        <f>+'[1]Norte de Santander'!Q138</f>
        <v>0</v>
      </c>
      <c r="CP138" s="148">
        <f>+'[1]Norte de Santander'!R138</f>
        <v>0</v>
      </c>
      <c r="CQ138" s="148">
        <f>+'[1]Norte de Santander'!AG138</f>
        <v>0</v>
      </c>
      <c r="CR138" s="148">
        <f>+[1]Putumayo!Q138</f>
        <v>0</v>
      </c>
      <c r="CS138" s="148">
        <f>+[1]Putumayo!R138</f>
        <v>0</v>
      </c>
      <c r="CT138" s="148">
        <f>+[1]Putumayo!AG138</f>
        <v>0</v>
      </c>
      <c r="CU138" s="148">
        <f>+[1]Quindio!Q138</f>
        <v>0</v>
      </c>
      <c r="CV138" s="148">
        <f>+[1]Quindio!R138</f>
        <v>0</v>
      </c>
      <c r="CW138" s="148">
        <f>+[1]Quindio!AG138</f>
        <v>0</v>
      </c>
      <c r="CX138" s="148">
        <f>+[1]Risaralda!Q138</f>
        <v>0</v>
      </c>
      <c r="CY138" s="148">
        <f>+[1]Risaralda!R138</f>
        <v>0</v>
      </c>
      <c r="CZ138" s="148">
        <f>+[1]Risaralda!AG138</f>
        <v>0</v>
      </c>
      <c r="DA138" s="148">
        <f>+'[1]San Anadrés'!Q138</f>
        <v>0</v>
      </c>
      <c r="DB138" s="148">
        <f>+'[1]San Anadrés'!R138</f>
        <v>0</v>
      </c>
      <c r="DC138" s="148">
        <f>+'[1]San Anadrés'!AG138</f>
        <v>0</v>
      </c>
      <c r="DD138" s="148">
        <f>+[1]Santander!Q138</f>
        <v>0</v>
      </c>
      <c r="DE138" s="148">
        <f>+[1]Santander!R138</f>
        <v>0</v>
      </c>
      <c r="DF138" s="148">
        <f>+[1]Santander!AG138</f>
        <v>0</v>
      </c>
      <c r="DG138" s="148">
        <f>+[1]Sucre!Q138</f>
        <v>0</v>
      </c>
      <c r="DH138" s="148">
        <f>+[1]Sucre!R138</f>
        <v>0</v>
      </c>
      <c r="DI138" s="148">
        <f>+[1]Sucre!AG138</f>
        <v>0</v>
      </c>
      <c r="DJ138" s="148">
        <f>+[1]Tolima!Q138</f>
        <v>0</v>
      </c>
      <c r="DK138" s="148">
        <f>+[1]Tolima!R138</f>
        <v>0</v>
      </c>
      <c r="DL138" s="148">
        <f>+[1]Tolima!AG138</f>
        <v>0</v>
      </c>
      <c r="DM138" s="148">
        <f>+'[1]Valle del Cauca'!Q138</f>
        <v>0</v>
      </c>
      <c r="DN138" s="148">
        <f>+'[1]Valle del Cauca'!R138</f>
        <v>0</v>
      </c>
      <c r="DO138" s="148">
        <f>+'[1]Valle del Cauca'!AG138</f>
        <v>0</v>
      </c>
      <c r="DP138" s="148">
        <f>+[1]Vaupés!Q138</f>
        <v>0</v>
      </c>
      <c r="DQ138" s="148">
        <f>+[1]Vaupés!R138</f>
        <v>0</v>
      </c>
      <c r="DR138" s="148">
        <f>+[1]Vaupés!AG138</f>
        <v>0</v>
      </c>
      <c r="DS138" s="148">
        <f>+[1]Vichada!Q138</f>
        <v>0</v>
      </c>
      <c r="DT138" s="148">
        <f>+[1]Vichada!R138</f>
        <v>0</v>
      </c>
      <c r="DU138" s="148">
        <f>+[1]Vichada!AG138</f>
        <v>0</v>
      </c>
    </row>
    <row r="139" spans="1:125" ht="33.75" hidden="1" x14ac:dyDescent="0.2">
      <c r="A139" s="198" t="s">
        <v>771</v>
      </c>
      <c r="B139" s="149" t="str">
        <f t="shared" si="71"/>
        <v>5-0-38-8</v>
      </c>
      <c r="C139" s="213" t="s">
        <v>1148</v>
      </c>
      <c r="D139" s="108" t="s">
        <v>55</v>
      </c>
      <c r="E139" s="192" t="s">
        <v>56</v>
      </c>
      <c r="F139" s="192" t="s">
        <v>1149</v>
      </c>
      <c r="G139" s="192" t="s">
        <v>1150</v>
      </c>
      <c r="H139" s="135" t="s">
        <v>1177</v>
      </c>
      <c r="I139" s="211" t="s">
        <v>1178</v>
      </c>
      <c r="J139" s="209">
        <v>1</v>
      </c>
      <c r="K139" s="223">
        <f t="shared" si="70"/>
        <v>4.166666666666667</v>
      </c>
      <c r="L139" s="192" t="s">
        <v>1179</v>
      </c>
      <c r="M139" s="210">
        <v>1</v>
      </c>
      <c r="N139" s="211" t="s">
        <v>1180</v>
      </c>
      <c r="O139" s="150" t="s">
        <v>57</v>
      </c>
      <c r="P139" s="150" t="s">
        <v>60</v>
      </c>
      <c r="Q139" s="69">
        <f t="shared" si="46"/>
        <v>0</v>
      </c>
      <c r="R139" s="206">
        <f t="shared" si="66"/>
        <v>0</v>
      </c>
      <c r="S139" s="83" t="e">
        <f t="shared" si="72"/>
        <v>#DIV/0!</v>
      </c>
      <c r="T139" s="83">
        <f>+[1]Amazonas!S139+[1]Antioquia!S139+[1]Atantico!S139+[1]Arauca!S139+[1]Bolivar!S139+[1]Boyacá!S139+[1]Caldas!S139+[1]Caquetá!S139+[1]Casanare!S139+[1]Cauca!S139+[1]Cesar!S139+[1]Chocó!S139+[1]Córdoba!S139+[1]Cundinamarca!S139+[1]Guainía!S139+[1]Guaviare!S139+[1]Huila!S139+'[1]La Guajira'!S139+[1]Magdalena!S139+[1]Meta!S139+[1]Nariño!S139+'[1]Norte de Santander'!S139+[1]Putumayo!S139+[1]Quindio!S139+[1]Risaralda!S139+'[1]San Anadrés'!S139+[1]Santander!S139+[1]Sucre!S139+[1]Tolima!S139+'[1]Valle del Cauca'!S139+[1]Vaupés!S139+[1]Vichada!S139</f>
        <v>0</v>
      </c>
      <c r="U139" s="83">
        <f>+[1]Amazonas!T139+[1]Antioquia!T139+[1]Atantico!T139+[1]Arauca!T139+[1]Bolivar!T139+[1]Boyacá!T139+[1]Caldas!T139+[1]Caquetá!T139+[1]Casanare!T139+[1]Cauca!T139+[1]Cesar!T139+[1]Chocó!T139+[1]Córdoba!T139+[1]Cundinamarca!T139+[1]Guainía!T139+[1]Guaviare!T139+[1]Huila!T139+'[1]La Guajira'!T139+[1]Magdalena!T139+[1]Meta!T139+[1]Nariño!T139+'[1]Norte de Santander'!T139+[1]Putumayo!T139+[1]Quindio!T139+[1]Risaralda!T139+'[1]San Anadrés'!T139+[1]Santander!T139+[1]Sucre!T139+[1]Tolima!T139+'[1]Valle del Cauca'!T139+[1]Vaupés!T139+[1]Vichada!T139</f>
        <v>0</v>
      </c>
      <c r="V139" s="148">
        <f t="shared" si="67"/>
        <v>1</v>
      </c>
      <c r="W139" s="148">
        <f t="shared" si="68"/>
        <v>0</v>
      </c>
      <c r="X139" s="148">
        <f>+'[1]Oficinas Nacionales'!Q139</f>
        <v>1</v>
      </c>
      <c r="Y139" s="148">
        <f>+'[1]Oficinas Nacionales'!R139</f>
        <v>0</v>
      </c>
      <c r="Z139" s="148">
        <f>+'[1]Oficinas Nacionales'!AG139</f>
        <v>0</v>
      </c>
      <c r="AA139" s="148">
        <f t="shared" si="69"/>
        <v>0</v>
      </c>
      <c r="AB139" s="148">
        <f t="shared" si="65"/>
        <v>0</v>
      </c>
      <c r="AC139" s="148">
        <f t="shared" si="65"/>
        <v>0</v>
      </c>
      <c r="AD139" s="148">
        <f>+[1]Amazonas!Q139</f>
        <v>0</v>
      </c>
      <c r="AE139" s="148">
        <f>+[1]Amazonas!R139</f>
        <v>0</v>
      </c>
      <c r="AF139" s="148">
        <f>+[1]Amazonas!AG139</f>
        <v>0</v>
      </c>
      <c r="AG139" s="148">
        <f>+[1]Antioquia!Q139</f>
        <v>0</v>
      </c>
      <c r="AH139" s="148">
        <f>+[1]Antioquia!R139</f>
        <v>0</v>
      </c>
      <c r="AI139" s="148">
        <f>+[1]Antioquia!AG139</f>
        <v>0</v>
      </c>
      <c r="AJ139" s="148">
        <f>+[1]Atantico!Q139</f>
        <v>0</v>
      </c>
      <c r="AK139" s="148">
        <f>+[1]Atantico!R139</f>
        <v>0</v>
      </c>
      <c r="AL139" s="148">
        <f>+[1]Atantico!AG139</f>
        <v>0</v>
      </c>
      <c r="AM139" s="148">
        <f>+[1]Arauca!Q139</f>
        <v>0</v>
      </c>
      <c r="AN139" s="148">
        <f>+[1]Arauca!R139</f>
        <v>0</v>
      </c>
      <c r="AO139" s="148">
        <f>+[1]Arauca!AG139</f>
        <v>0</v>
      </c>
      <c r="AP139" s="148">
        <f>+[1]Bolivar!Q139</f>
        <v>0</v>
      </c>
      <c r="AQ139" s="148">
        <f>+[1]Bolivar!R139</f>
        <v>0</v>
      </c>
      <c r="AR139" s="148">
        <f>+[1]Bolivar!AG139</f>
        <v>0</v>
      </c>
      <c r="AS139" s="148">
        <f>+[1]Boyacá!Q139</f>
        <v>0</v>
      </c>
      <c r="AT139" s="148">
        <f>+[1]Boyacá!R139</f>
        <v>0</v>
      </c>
      <c r="AU139" s="148">
        <f>+[1]Boyacá!AG139</f>
        <v>0</v>
      </c>
      <c r="AV139" s="148">
        <f>+[1]Caldas!Q139</f>
        <v>0</v>
      </c>
      <c r="AW139" s="148">
        <f>+[1]Caldas!R139</f>
        <v>0</v>
      </c>
      <c r="AX139" s="148">
        <f>+[1]Caldas!AG139</f>
        <v>0</v>
      </c>
      <c r="AY139" s="148">
        <f>+[1]Caquetá!Q139</f>
        <v>0</v>
      </c>
      <c r="AZ139" s="148">
        <f>+[1]Caquetá!R139</f>
        <v>0</v>
      </c>
      <c r="BA139" s="148">
        <f>+[1]Caquetá!AG139</f>
        <v>0</v>
      </c>
      <c r="BB139" s="148">
        <f>+[1]Casanare!Q139</f>
        <v>0</v>
      </c>
      <c r="BC139" s="148">
        <f>+[1]Casanare!R139</f>
        <v>0</v>
      </c>
      <c r="BD139" s="148">
        <f>+[1]Casanare!AG139</f>
        <v>0</v>
      </c>
      <c r="BE139" s="148">
        <f>+[1]Cauca!Q139</f>
        <v>0</v>
      </c>
      <c r="BF139" s="148">
        <f>+[1]Cauca!R139</f>
        <v>0</v>
      </c>
      <c r="BG139" s="148">
        <f>+[1]Cauca!AG139</f>
        <v>0</v>
      </c>
      <c r="BH139" s="148">
        <f>+[1]Cesar!Q139</f>
        <v>0</v>
      </c>
      <c r="BI139" s="148">
        <f>+[1]Cesar!R139</f>
        <v>0</v>
      </c>
      <c r="BJ139" s="148">
        <f>+[1]Cesar!AG139</f>
        <v>0</v>
      </c>
      <c r="BK139" s="148">
        <f>+[1]Chocó!Q139</f>
        <v>0</v>
      </c>
      <c r="BL139" s="148">
        <f>+[1]Chocó!R139</f>
        <v>0</v>
      </c>
      <c r="BM139" s="148">
        <f>+[1]Chocó!AG139</f>
        <v>0</v>
      </c>
      <c r="BN139" s="148">
        <f>+[1]Córdoba!Q139</f>
        <v>0</v>
      </c>
      <c r="BO139" s="148">
        <f>+[1]Córdoba!R139</f>
        <v>0</v>
      </c>
      <c r="BP139" s="148">
        <f>+[1]Córdoba!AG139</f>
        <v>0</v>
      </c>
      <c r="BQ139" s="148">
        <f>+[1]Cundinamarca!Q139</f>
        <v>0</v>
      </c>
      <c r="BR139" s="148">
        <f>+[1]Cundinamarca!R139</f>
        <v>0</v>
      </c>
      <c r="BS139" s="148">
        <f>+[1]Cundinamarca!AG139</f>
        <v>0</v>
      </c>
      <c r="BT139" s="148">
        <f>+[1]Guainía!Q139</f>
        <v>0</v>
      </c>
      <c r="BU139" s="148">
        <f>+[1]Guainía!R139</f>
        <v>0</v>
      </c>
      <c r="BV139" s="148">
        <f>+[1]Guainía!AG139</f>
        <v>0</v>
      </c>
      <c r="BW139" s="148">
        <f>+[1]Guaviare!Q139</f>
        <v>0</v>
      </c>
      <c r="BX139" s="148">
        <f>+[1]Guaviare!R139</f>
        <v>0</v>
      </c>
      <c r="BY139" s="148">
        <f>+[1]Guaviare!AG139</f>
        <v>0</v>
      </c>
      <c r="BZ139" s="148">
        <f>+[1]Huila!Q139</f>
        <v>0</v>
      </c>
      <c r="CA139" s="148">
        <f>+[1]Huila!R139</f>
        <v>0</v>
      </c>
      <c r="CB139" s="148">
        <f>+[1]Huila!AG139</f>
        <v>0</v>
      </c>
      <c r="CC139" s="148">
        <f>+'[1]La Guajira'!Q139</f>
        <v>0</v>
      </c>
      <c r="CD139" s="148">
        <f>+'[1]La Guajira'!R139</f>
        <v>0</v>
      </c>
      <c r="CE139" s="148">
        <f>+'[1]La Guajira'!AG139</f>
        <v>0</v>
      </c>
      <c r="CF139" s="148">
        <f>+[1]Magdalena!Q139</f>
        <v>0</v>
      </c>
      <c r="CG139" s="148">
        <f>+[1]Magdalena!R139</f>
        <v>0</v>
      </c>
      <c r="CH139" s="148">
        <f>+[1]Magdalena!AG139</f>
        <v>0</v>
      </c>
      <c r="CI139" s="148">
        <f>+[1]Meta!Q139</f>
        <v>0</v>
      </c>
      <c r="CJ139" s="148">
        <f>+[1]Meta!R139</f>
        <v>0</v>
      </c>
      <c r="CK139" s="148">
        <f>+[1]Meta!AG139</f>
        <v>0</v>
      </c>
      <c r="CL139" s="148">
        <f>+[1]Nariño!Q139</f>
        <v>0</v>
      </c>
      <c r="CM139" s="148">
        <f>+[1]Nariño!R139</f>
        <v>0</v>
      </c>
      <c r="CN139" s="148">
        <f>+[1]Nariño!AG139</f>
        <v>0</v>
      </c>
      <c r="CO139" s="148">
        <f>+'[1]Norte de Santander'!Q139</f>
        <v>0</v>
      </c>
      <c r="CP139" s="148">
        <f>+'[1]Norte de Santander'!R139</f>
        <v>0</v>
      </c>
      <c r="CQ139" s="148">
        <f>+'[1]Norte de Santander'!AG139</f>
        <v>0</v>
      </c>
      <c r="CR139" s="148">
        <f>+[1]Putumayo!Q139</f>
        <v>0</v>
      </c>
      <c r="CS139" s="148">
        <f>+[1]Putumayo!R139</f>
        <v>0</v>
      </c>
      <c r="CT139" s="148">
        <f>+[1]Putumayo!AG139</f>
        <v>0</v>
      </c>
      <c r="CU139" s="148">
        <f>+[1]Quindio!Q139</f>
        <v>0</v>
      </c>
      <c r="CV139" s="148">
        <f>+[1]Quindio!R139</f>
        <v>0</v>
      </c>
      <c r="CW139" s="148">
        <f>+[1]Quindio!AG139</f>
        <v>0</v>
      </c>
      <c r="CX139" s="148">
        <f>+[1]Risaralda!Q139</f>
        <v>0</v>
      </c>
      <c r="CY139" s="148">
        <f>+[1]Risaralda!R139</f>
        <v>0</v>
      </c>
      <c r="CZ139" s="148">
        <f>+[1]Risaralda!AG139</f>
        <v>0</v>
      </c>
      <c r="DA139" s="148">
        <f>+'[1]San Anadrés'!Q139</f>
        <v>0</v>
      </c>
      <c r="DB139" s="148">
        <f>+'[1]San Anadrés'!R139</f>
        <v>0</v>
      </c>
      <c r="DC139" s="148">
        <f>+'[1]San Anadrés'!AG139</f>
        <v>0</v>
      </c>
      <c r="DD139" s="148">
        <f>+[1]Santander!Q139</f>
        <v>0</v>
      </c>
      <c r="DE139" s="148">
        <f>+[1]Santander!R139</f>
        <v>0</v>
      </c>
      <c r="DF139" s="148">
        <f>+[1]Santander!AG139</f>
        <v>0</v>
      </c>
      <c r="DG139" s="148">
        <f>+[1]Sucre!Q139</f>
        <v>0</v>
      </c>
      <c r="DH139" s="148">
        <f>+[1]Sucre!R139</f>
        <v>0</v>
      </c>
      <c r="DI139" s="148">
        <f>+[1]Sucre!AG139</f>
        <v>0</v>
      </c>
      <c r="DJ139" s="148">
        <f>+[1]Tolima!Q139</f>
        <v>0</v>
      </c>
      <c r="DK139" s="148">
        <f>+[1]Tolima!R139</f>
        <v>0</v>
      </c>
      <c r="DL139" s="148">
        <f>+[1]Tolima!AG139</f>
        <v>0</v>
      </c>
      <c r="DM139" s="148">
        <f>+'[1]Valle del Cauca'!Q139</f>
        <v>0</v>
      </c>
      <c r="DN139" s="148">
        <f>+'[1]Valle del Cauca'!R139</f>
        <v>0</v>
      </c>
      <c r="DO139" s="148">
        <f>+'[1]Valle del Cauca'!AG139</f>
        <v>0</v>
      </c>
      <c r="DP139" s="148">
        <f>+[1]Vaupés!Q139</f>
        <v>0</v>
      </c>
      <c r="DQ139" s="148">
        <f>+[1]Vaupés!R139</f>
        <v>0</v>
      </c>
      <c r="DR139" s="148">
        <f>+[1]Vaupés!AG139</f>
        <v>0</v>
      </c>
      <c r="DS139" s="148">
        <f>+[1]Vichada!Q139</f>
        <v>0</v>
      </c>
      <c r="DT139" s="148">
        <f>+[1]Vichada!R139</f>
        <v>0</v>
      </c>
      <c r="DU139" s="148">
        <f>+[1]Vichada!AG139</f>
        <v>0</v>
      </c>
    </row>
    <row r="140" spans="1:125" ht="33.75" hidden="1" x14ac:dyDescent="0.2">
      <c r="A140" s="198" t="s">
        <v>771</v>
      </c>
      <c r="B140" s="149" t="str">
        <f t="shared" si="71"/>
        <v>5-0-38-9</v>
      </c>
      <c r="C140" s="213" t="s">
        <v>1148</v>
      </c>
      <c r="D140" s="108" t="s">
        <v>55</v>
      </c>
      <c r="E140" s="192" t="s">
        <v>56</v>
      </c>
      <c r="F140" s="192" t="s">
        <v>1149</v>
      </c>
      <c r="G140" s="192" t="s">
        <v>1150</v>
      </c>
      <c r="H140" s="135" t="s">
        <v>1181</v>
      </c>
      <c r="I140" s="211" t="s">
        <v>1182</v>
      </c>
      <c r="J140" s="209">
        <v>100</v>
      </c>
      <c r="K140" s="223">
        <f t="shared" si="70"/>
        <v>4.166666666666667</v>
      </c>
      <c r="L140" s="192" t="s">
        <v>1183</v>
      </c>
      <c r="M140" s="237">
        <v>1</v>
      </c>
      <c r="N140" s="211" t="s">
        <v>1184</v>
      </c>
      <c r="O140" s="150" t="s">
        <v>58</v>
      </c>
      <c r="P140" s="150" t="s">
        <v>59</v>
      </c>
      <c r="Q140" s="69">
        <f t="shared" si="46"/>
        <v>0</v>
      </c>
      <c r="R140" s="206">
        <f t="shared" si="66"/>
        <v>0</v>
      </c>
      <c r="S140" s="83" t="e">
        <f t="shared" si="72"/>
        <v>#DIV/0!</v>
      </c>
      <c r="T140" s="83">
        <f>+[1]Amazonas!S140+[1]Antioquia!S140+[1]Atantico!S140+[1]Arauca!S140+[1]Bolivar!S140+[1]Boyacá!S140+[1]Caldas!S140+[1]Caquetá!S140+[1]Casanare!S140+[1]Cauca!S140+[1]Cesar!S140+[1]Chocó!S140+[1]Córdoba!S140+[1]Cundinamarca!S140+[1]Guainía!S140+[1]Guaviare!S140+[1]Huila!S140+'[1]La Guajira'!S140+[1]Magdalena!S140+[1]Meta!S140+[1]Nariño!S140+'[1]Norte de Santander'!S140+[1]Putumayo!S140+[1]Quindio!S140+[1]Risaralda!S140+'[1]San Anadrés'!S140+[1]Santander!S140+[1]Sucre!S140+[1]Tolima!S140+'[1]Valle del Cauca'!S140+[1]Vaupés!S140+[1]Vichada!S140</f>
        <v>0</v>
      </c>
      <c r="U140" s="83">
        <f>+[1]Amazonas!T140+[1]Antioquia!T140+[1]Atantico!T140+[1]Arauca!T140+[1]Bolivar!T140+[1]Boyacá!T140+[1]Caldas!T140+[1]Caquetá!T140+[1]Casanare!T140+[1]Cauca!T140+[1]Cesar!T140+[1]Chocó!T140+[1]Córdoba!T140+[1]Cundinamarca!T140+[1]Guainía!T140+[1]Guaviare!T140+[1]Huila!T140+'[1]La Guajira'!T140+[1]Magdalena!T140+[1]Meta!T140+[1]Nariño!T140+'[1]Norte de Santander'!T140+[1]Putumayo!T140+[1]Quindio!T140+[1]Risaralda!T140+'[1]San Anadrés'!T140+[1]Santander!T140+[1]Sucre!T140+[1]Tolima!T140+'[1]Valle del Cauca'!T140+[1]Vaupés!T140+[1]Vichada!T140</f>
        <v>0</v>
      </c>
      <c r="V140" s="148">
        <f t="shared" si="67"/>
        <v>100</v>
      </c>
      <c r="W140" s="148">
        <f t="shared" si="68"/>
        <v>0</v>
      </c>
      <c r="X140" s="148">
        <f>+'[1]Oficinas Nacionales'!Q140</f>
        <v>100</v>
      </c>
      <c r="Y140" s="148">
        <f>+'[1]Oficinas Nacionales'!R140</f>
        <v>0</v>
      </c>
      <c r="Z140" s="148">
        <f>+'[1]Oficinas Nacionales'!AG140</f>
        <v>0</v>
      </c>
      <c r="AA140" s="148">
        <f t="shared" si="69"/>
        <v>0</v>
      </c>
      <c r="AB140" s="148">
        <f t="shared" si="65"/>
        <v>0</v>
      </c>
      <c r="AC140" s="148">
        <f t="shared" si="65"/>
        <v>0</v>
      </c>
      <c r="AD140" s="148">
        <f>+[1]Amazonas!Q140</f>
        <v>0</v>
      </c>
      <c r="AE140" s="148">
        <f>+[1]Amazonas!R140</f>
        <v>0</v>
      </c>
      <c r="AF140" s="148">
        <f>+[1]Amazonas!AG140</f>
        <v>0</v>
      </c>
      <c r="AG140" s="148">
        <f>+[1]Antioquia!Q140</f>
        <v>0</v>
      </c>
      <c r="AH140" s="148">
        <f>+[1]Antioquia!R140</f>
        <v>0</v>
      </c>
      <c r="AI140" s="148">
        <f>+[1]Antioquia!AG140</f>
        <v>0</v>
      </c>
      <c r="AJ140" s="148">
        <f>+[1]Atantico!Q140</f>
        <v>0</v>
      </c>
      <c r="AK140" s="148">
        <f>+[1]Atantico!R140</f>
        <v>0</v>
      </c>
      <c r="AL140" s="148">
        <f>+[1]Atantico!AG140</f>
        <v>0</v>
      </c>
      <c r="AM140" s="148">
        <f>+[1]Arauca!Q140</f>
        <v>0</v>
      </c>
      <c r="AN140" s="148">
        <f>+[1]Arauca!R140</f>
        <v>0</v>
      </c>
      <c r="AO140" s="148">
        <f>+[1]Arauca!AG140</f>
        <v>0</v>
      </c>
      <c r="AP140" s="148">
        <f>+[1]Bolivar!Q140</f>
        <v>0</v>
      </c>
      <c r="AQ140" s="148">
        <f>+[1]Bolivar!R140</f>
        <v>0</v>
      </c>
      <c r="AR140" s="148">
        <f>+[1]Bolivar!AG140</f>
        <v>0</v>
      </c>
      <c r="AS140" s="148">
        <f>+[1]Boyacá!Q140</f>
        <v>0</v>
      </c>
      <c r="AT140" s="148">
        <f>+[1]Boyacá!R140</f>
        <v>0</v>
      </c>
      <c r="AU140" s="148">
        <f>+[1]Boyacá!AG140</f>
        <v>0</v>
      </c>
      <c r="AV140" s="148">
        <f>+[1]Caldas!Q140</f>
        <v>0</v>
      </c>
      <c r="AW140" s="148">
        <f>+[1]Caldas!R140</f>
        <v>0</v>
      </c>
      <c r="AX140" s="148">
        <f>+[1]Caldas!AG140</f>
        <v>0</v>
      </c>
      <c r="AY140" s="148">
        <f>+[1]Caquetá!Q140</f>
        <v>0</v>
      </c>
      <c r="AZ140" s="148">
        <f>+[1]Caquetá!R140</f>
        <v>0</v>
      </c>
      <c r="BA140" s="148">
        <f>+[1]Caquetá!AG140</f>
        <v>0</v>
      </c>
      <c r="BB140" s="148">
        <f>+[1]Casanare!Q140</f>
        <v>0</v>
      </c>
      <c r="BC140" s="148">
        <f>+[1]Casanare!R140</f>
        <v>0</v>
      </c>
      <c r="BD140" s="148">
        <f>+[1]Casanare!AG140</f>
        <v>0</v>
      </c>
      <c r="BE140" s="148">
        <f>+[1]Cauca!Q140</f>
        <v>0</v>
      </c>
      <c r="BF140" s="148">
        <f>+[1]Cauca!R140</f>
        <v>0</v>
      </c>
      <c r="BG140" s="148">
        <f>+[1]Cauca!AG140</f>
        <v>0</v>
      </c>
      <c r="BH140" s="148">
        <f>+[1]Cesar!Q140</f>
        <v>0</v>
      </c>
      <c r="BI140" s="148">
        <f>+[1]Cesar!R140</f>
        <v>0</v>
      </c>
      <c r="BJ140" s="148">
        <f>+[1]Cesar!AG140</f>
        <v>0</v>
      </c>
      <c r="BK140" s="148">
        <f>+[1]Chocó!Q140</f>
        <v>0</v>
      </c>
      <c r="BL140" s="148">
        <f>+[1]Chocó!R140</f>
        <v>0</v>
      </c>
      <c r="BM140" s="148">
        <f>+[1]Chocó!AG140</f>
        <v>0</v>
      </c>
      <c r="BN140" s="148">
        <f>+[1]Córdoba!Q140</f>
        <v>0</v>
      </c>
      <c r="BO140" s="148">
        <f>+[1]Córdoba!R140</f>
        <v>0</v>
      </c>
      <c r="BP140" s="148">
        <f>+[1]Córdoba!AG140</f>
        <v>0</v>
      </c>
      <c r="BQ140" s="148">
        <f>+[1]Cundinamarca!Q140</f>
        <v>0</v>
      </c>
      <c r="BR140" s="148">
        <f>+[1]Cundinamarca!R140</f>
        <v>0</v>
      </c>
      <c r="BS140" s="148">
        <f>+[1]Cundinamarca!AG140</f>
        <v>0</v>
      </c>
      <c r="BT140" s="148">
        <f>+[1]Guainía!Q140</f>
        <v>0</v>
      </c>
      <c r="BU140" s="148">
        <f>+[1]Guainía!R140</f>
        <v>0</v>
      </c>
      <c r="BV140" s="148">
        <f>+[1]Guainía!AG140</f>
        <v>0</v>
      </c>
      <c r="BW140" s="148">
        <f>+[1]Guaviare!Q140</f>
        <v>0</v>
      </c>
      <c r="BX140" s="148">
        <f>+[1]Guaviare!R140</f>
        <v>0</v>
      </c>
      <c r="BY140" s="148">
        <f>+[1]Guaviare!AG140</f>
        <v>0</v>
      </c>
      <c r="BZ140" s="148">
        <f>+[1]Huila!Q140</f>
        <v>0</v>
      </c>
      <c r="CA140" s="148">
        <f>+[1]Huila!R140</f>
        <v>0</v>
      </c>
      <c r="CB140" s="148">
        <f>+[1]Huila!AG140</f>
        <v>0</v>
      </c>
      <c r="CC140" s="148">
        <f>+'[1]La Guajira'!Q140</f>
        <v>0</v>
      </c>
      <c r="CD140" s="148">
        <f>+'[1]La Guajira'!R140</f>
        <v>0</v>
      </c>
      <c r="CE140" s="148">
        <f>+'[1]La Guajira'!AG140</f>
        <v>0</v>
      </c>
      <c r="CF140" s="148">
        <f>+[1]Magdalena!Q140</f>
        <v>0</v>
      </c>
      <c r="CG140" s="148">
        <f>+[1]Magdalena!R140</f>
        <v>0</v>
      </c>
      <c r="CH140" s="148">
        <f>+[1]Magdalena!AG140</f>
        <v>0</v>
      </c>
      <c r="CI140" s="148">
        <f>+[1]Meta!Q140</f>
        <v>0</v>
      </c>
      <c r="CJ140" s="148">
        <f>+[1]Meta!R140</f>
        <v>0</v>
      </c>
      <c r="CK140" s="148">
        <f>+[1]Meta!AG140</f>
        <v>0</v>
      </c>
      <c r="CL140" s="148">
        <f>+[1]Nariño!Q140</f>
        <v>0</v>
      </c>
      <c r="CM140" s="148">
        <f>+[1]Nariño!R140</f>
        <v>0</v>
      </c>
      <c r="CN140" s="148">
        <f>+[1]Nariño!AG140</f>
        <v>0</v>
      </c>
      <c r="CO140" s="148">
        <f>+'[1]Norte de Santander'!Q140</f>
        <v>0</v>
      </c>
      <c r="CP140" s="148">
        <f>+'[1]Norte de Santander'!R140</f>
        <v>0</v>
      </c>
      <c r="CQ140" s="148">
        <f>+'[1]Norte de Santander'!AG140</f>
        <v>0</v>
      </c>
      <c r="CR140" s="148">
        <f>+[1]Putumayo!Q140</f>
        <v>0</v>
      </c>
      <c r="CS140" s="148">
        <f>+[1]Putumayo!R140</f>
        <v>0</v>
      </c>
      <c r="CT140" s="148">
        <f>+[1]Putumayo!AG140</f>
        <v>0</v>
      </c>
      <c r="CU140" s="148">
        <f>+[1]Quindio!Q140</f>
        <v>0</v>
      </c>
      <c r="CV140" s="148">
        <f>+[1]Quindio!R140</f>
        <v>0</v>
      </c>
      <c r="CW140" s="148">
        <f>+[1]Quindio!AG140</f>
        <v>0</v>
      </c>
      <c r="CX140" s="148">
        <f>+[1]Risaralda!Q140</f>
        <v>0</v>
      </c>
      <c r="CY140" s="148">
        <f>+[1]Risaralda!R140</f>
        <v>0</v>
      </c>
      <c r="CZ140" s="148">
        <f>+[1]Risaralda!AG140</f>
        <v>0</v>
      </c>
      <c r="DA140" s="148">
        <f>+'[1]San Anadrés'!Q140</f>
        <v>0</v>
      </c>
      <c r="DB140" s="148">
        <f>+'[1]San Anadrés'!R140</f>
        <v>0</v>
      </c>
      <c r="DC140" s="148">
        <f>+'[1]San Anadrés'!AG140</f>
        <v>0</v>
      </c>
      <c r="DD140" s="148">
        <f>+[1]Santander!Q140</f>
        <v>0</v>
      </c>
      <c r="DE140" s="148">
        <f>+[1]Santander!R140</f>
        <v>0</v>
      </c>
      <c r="DF140" s="148">
        <f>+[1]Santander!AG140</f>
        <v>0</v>
      </c>
      <c r="DG140" s="148">
        <f>+[1]Sucre!Q140</f>
        <v>0</v>
      </c>
      <c r="DH140" s="148">
        <f>+[1]Sucre!R140</f>
        <v>0</v>
      </c>
      <c r="DI140" s="148">
        <f>+[1]Sucre!AG140</f>
        <v>0</v>
      </c>
      <c r="DJ140" s="148">
        <f>+[1]Tolima!Q140</f>
        <v>0</v>
      </c>
      <c r="DK140" s="148">
        <f>+[1]Tolima!R140</f>
        <v>0</v>
      </c>
      <c r="DL140" s="148">
        <f>+[1]Tolima!AG140</f>
        <v>0</v>
      </c>
      <c r="DM140" s="148">
        <f>+'[1]Valle del Cauca'!Q140</f>
        <v>0</v>
      </c>
      <c r="DN140" s="148">
        <f>+'[1]Valle del Cauca'!R140</f>
        <v>0</v>
      </c>
      <c r="DO140" s="148">
        <f>+'[1]Valle del Cauca'!AG140</f>
        <v>0</v>
      </c>
      <c r="DP140" s="148">
        <f>+[1]Vaupés!Q140</f>
        <v>0</v>
      </c>
      <c r="DQ140" s="148">
        <f>+[1]Vaupés!R140</f>
        <v>0</v>
      </c>
      <c r="DR140" s="148">
        <f>+[1]Vaupés!AG140</f>
        <v>0</v>
      </c>
      <c r="DS140" s="148">
        <f>+[1]Vichada!Q140</f>
        <v>0</v>
      </c>
      <c r="DT140" s="148">
        <f>+[1]Vichada!R140</f>
        <v>0</v>
      </c>
      <c r="DU140" s="148">
        <f>+[1]Vichada!AG140</f>
        <v>0</v>
      </c>
    </row>
    <row r="141" spans="1:125" ht="33.75" hidden="1" x14ac:dyDescent="0.2">
      <c r="A141" s="198" t="s">
        <v>771</v>
      </c>
      <c r="B141" s="149" t="str">
        <f t="shared" si="71"/>
        <v>5-0-38-10</v>
      </c>
      <c r="C141" s="213" t="s">
        <v>1148</v>
      </c>
      <c r="D141" s="108" t="s">
        <v>55</v>
      </c>
      <c r="E141" s="192" t="s">
        <v>56</v>
      </c>
      <c r="F141" s="192" t="s">
        <v>1149</v>
      </c>
      <c r="G141" s="192" t="s">
        <v>1150</v>
      </c>
      <c r="H141" s="135" t="s">
        <v>1185</v>
      </c>
      <c r="I141" s="211" t="s">
        <v>1186</v>
      </c>
      <c r="J141" s="209">
        <v>100</v>
      </c>
      <c r="K141" s="223">
        <f t="shared" si="70"/>
        <v>4.166666666666667</v>
      </c>
      <c r="L141" s="192" t="s">
        <v>1187</v>
      </c>
      <c r="M141" s="210"/>
      <c r="N141" s="211" t="s">
        <v>1188</v>
      </c>
      <c r="O141" s="150" t="s">
        <v>57</v>
      </c>
      <c r="P141" s="150" t="s">
        <v>59</v>
      </c>
      <c r="Q141" s="69">
        <f t="shared" si="46"/>
        <v>0</v>
      </c>
      <c r="R141" s="206">
        <f t="shared" si="66"/>
        <v>0</v>
      </c>
      <c r="S141" s="83" t="e">
        <f t="shared" si="72"/>
        <v>#DIV/0!</v>
      </c>
      <c r="T141" s="83">
        <f>+[1]Amazonas!S141+[1]Antioquia!S141+[1]Atantico!S141+[1]Arauca!S141+[1]Bolivar!S141+[1]Boyacá!S141+[1]Caldas!S141+[1]Caquetá!S141+[1]Casanare!S141+[1]Cauca!S141+[1]Cesar!S141+[1]Chocó!S141+[1]Córdoba!S141+[1]Cundinamarca!S141+[1]Guainía!S141+[1]Guaviare!S141+[1]Huila!S141+'[1]La Guajira'!S141+[1]Magdalena!S141+[1]Meta!S141+[1]Nariño!S141+'[1]Norte de Santander'!S141+[1]Putumayo!S141+[1]Quindio!S141+[1]Risaralda!S141+'[1]San Anadrés'!S141+[1]Santander!S141+[1]Sucre!S141+[1]Tolima!S141+'[1]Valle del Cauca'!S141+[1]Vaupés!S141+[1]Vichada!S141</f>
        <v>0</v>
      </c>
      <c r="U141" s="83">
        <f>+[1]Amazonas!T141+[1]Antioquia!T141+[1]Atantico!T141+[1]Arauca!T141+[1]Bolivar!T141+[1]Boyacá!T141+[1]Caldas!T141+[1]Caquetá!T141+[1]Casanare!T141+[1]Cauca!T141+[1]Cesar!T141+[1]Chocó!T141+[1]Córdoba!T141+[1]Cundinamarca!T141+[1]Guainía!T141+[1]Guaviare!T141+[1]Huila!T141+'[1]La Guajira'!T141+[1]Magdalena!T141+[1]Meta!T141+[1]Nariño!T141+'[1]Norte de Santander'!T141+[1]Putumayo!T141+[1]Quindio!T141+[1]Risaralda!T141+'[1]San Anadrés'!T141+[1]Santander!T141+[1]Sucre!T141+[1]Tolima!T141+'[1]Valle del Cauca'!T141+[1]Vaupés!T141+[1]Vichada!T141</f>
        <v>0</v>
      </c>
      <c r="V141" s="148">
        <f t="shared" si="67"/>
        <v>100</v>
      </c>
      <c r="W141" s="148">
        <f t="shared" si="68"/>
        <v>0</v>
      </c>
      <c r="X141" s="148">
        <f>+'[1]Oficinas Nacionales'!Q141</f>
        <v>100</v>
      </c>
      <c r="Y141" s="148">
        <f>+'[1]Oficinas Nacionales'!R141</f>
        <v>0</v>
      </c>
      <c r="Z141" s="148">
        <f>+'[1]Oficinas Nacionales'!AG141</f>
        <v>0</v>
      </c>
      <c r="AA141" s="148">
        <f t="shared" si="69"/>
        <v>0</v>
      </c>
      <c r="AB141" s="148">
        <f t="shared" si="65"/>
        <v>0</v>
      </c>
      <c r="AC141" s="148">
        <f t="shared" si="65"/>
        <v>0</v>
      </c>
      <c r="AD141" s="148">
        <f>+[1]Amazonas!Q141</f>
        <v>0</v>
      </c>
      <c r="AE141" s="148">
        <f>+[1]Amazonas!R141</f>
        <v>0</v>
      </c>
      <c r="AF141" s="148">
        <f>+[1]Amazonas!AG141</f>
        <v>0</v>
      </c>
      <c r="AG141" s="148">
        <f>+[1]Antioquia!Q141</f>
        <v>0</v>
      </c>
      <c r="AH141" s="148">
        <f>+[1]Antioquia!R141</f>
        <v>0</v>
      </c>
      <c r="AI141" s="148">
        <f>+[1]Antioquia!AG141</f>
        <v>0</v>
      </c>
      <c r="AJ141" s="148">
        <f>+[1]Atantico!Q141</f>
        <v>0</v>
      </c>
      <c r="AK141" s="148">
        <f>+[1]Atantico!R141</f>
        <v>0</v>
      </c>
      <c r="AL141" s="148">
        <f>+[1]Atantico!AG141</f>
        <v>0</v>
      </c>
      <c r="AM141" s="148">
        <f>+[1]Arauca!Q141</f>
        <v>0</v>
      </c>
      <c r="AN141" s="148">
        <f>+[1]Arauca!R141</f>
        <v>0</v>
      </c>
      <c r="AO141" s="148">
        <f>+[1]Arauca!AG141</f>
        <v>0</v>
      </c>
      <c r="AP141" s="148">
        <f>+[1]Bolivar!Q141</f>
        <v>0</v>
      </c>
      <c r="AQ141" s="148">
        <f>+[1]Bolivar!R141</f>
        <v>0</v>
      </c>
      <c r="AR141" s="148">
        <f>+[1]Bolivar!AG141</f>
        <v>0</v>
      </c>
      <c r="AS141" s="148">
        <f>+[1]Boyacá!Q141</f>
        <v>0</v>
      </c>
      <c r="AT141" s="148">
        <f>+[1]Boyacá!R141</f>
        <v>0</v>
      </c>
      <c r="AU141" s="148">
        <f>+[1]Boyacá!AG141</f>
        <v>0</v>
      </c>
      <c r="AV141" s="148">
        <f>+[1]Caldas!Q141</f>
        <v>0</v>
      </c>
      <c r="AW141" s="148">
        <f>+[1]Caldas!R141</f>
        <v>0</v>
      </c>
      <c r="AX141" s="148">
        <f>+[1]Caldas!AG141</f>
        <v>0</v>
      </c>
      <c r="AY141" s="148">
        <f>+[1]Caquetá!Q141</f>
        <v>0</v>
      </c>
      <c r="AZ141" s="148">
        <f>+[1]Caquetá!R141</f>
        <v>0</v>
      </c>
      <c r="BA141" s="148">
        <f>+[1]Caquetá!AG141</f>
        <v>0</v>
      </c>
      <c r="BB141" s="148">
        <f>+[1]Casanare!Q141</f>
        <v>0</v>
      </c>
      <c r="BC141" s="148">
        <f>+[1]Casanare!R141</f>
        <v>0</v>
      </c>
      <c r="BD141" s="148">
        <f>+[1]Casanare!AG141</f>
        <v>0</v>
      </c>
      <c r="BE141" s="148">
        <f>+[1]Cauca!Q141</f>
        <v>0</v>
      </c>
      <c r="BF141" s="148">
        <f>+[1]Cauca!R141</f>
        <v>0</v>
      </c>
      <c r="BG141" s="148">
        <f>+[1]Cauca!AG141</f>
        <v>0</v>
      </c>
      <c r="BH141" s="148">
        <f>+[1]Cesar!Q141</f>
        <v>0</v>
      </c>
      <c r="BI141" s="148">
        <f>+[1]Cesar!R141</f>
        <v>0</v>
      </c>
      <c r="BJ141" s="148">
        <f>+[1]Cesar!AG141</f>
        <v>0</v>
      </c>
      <c r="BK141" s="148">
        <f>+[1]Chocó!Q141</f>
        <v>0</v>
      </c>
      <c r="BL141" s="148">
        <f>+[1]Chocó!R141</f>
        <v>0</v>
      </c>
      <c r="BM141" s="148">
        <f>+[1]Chocó!AG141</f>
        <v>0</v>
      </c>
      <c r="BN141" s="148">
        <f>+[1]Córdoba!Q141</f>
        <v>0</v>
      </c>
      <c r="BO141" s="148">
        <f>+[1]Córdoba!R141</f>
        <v>0</v>
      </c>
      <c r="BP141" s="148">
        <f>+[1]Córdoba!AG141</f>
        <v>0</v>
      </c>
      <c r="BQ141" s="148">
        <f>+[1]Cundinamarca!Q141</f>
        <v>0</v>
      </c>
      <c r="BR141" s="148">
        <f>+[1]Cundinamarca!R141</f>
        <v>0</v>
      </c>
      <c r="BS141" s="148">
        <f>+[1]Cundinamarca!AG141</f>
        <v>0</v>
      </c>
      <c r="BT141" s="148">
        <f>+[1]Guainía!Q141</f>
        <v>0</v>
      </c>
      <c r="BU141" s="148">
        <f>+[1]Guainía!R141</f>
        <v>0</v>
      </c>
      <c r="BV141" s="148">
        <f>+[1]Guainía!AG141</f>
        <v>0</v>
      </c>
      <c r="BW141" s="148">
        <f>+[1]Guaviare!Q141</f>
        <v>0</v>
      </c>
      <c r="BX141" s="148">
        <f>+[1]Guaviare!R141</f>
        <v>0</v>
      </c>
      <c r="BY141" s="148">
        <f>+[1]Guaviare!AG141</f>
        <v>0</v>
      </c>
      <c r="BZ141" s="148">
        <f>+[1]Huila!Q141</f>
        <v>0</v>
      </c>
      <c r="CA141" s="148">
        <f>+[1]Huila!R141</f>
        <v>0</v>
      </c>
      <c r="CB141" s="148">
        <f>+[1]Huila!AG141</f>
        <v>0</v>
      </c>
      <c r="CC141" s="148">
        <f>+'[1]La Guajira'!Q141</f>
        <v>0</v>
      </c>
      <c r="CD141" s="148">
        <f>+'[1]La Guajira'!R141</f>
        <v>0</v>
      </c>
      <c r="CE141" s="148">
        <f>+'[1]La Guajira'!AG141</f>
        <v>0</v>
      </c>
      <c r="CF141" s="148">
        <f>+[1]Magdalena!Q141</f>
        <v>0</v>
      </c>
      <c r="CG141" s="148">
        <f>+[1]Magdalena!R141</f>
        <v>0</v>
      </c>
      <c r="CH141" s="148">
        <f>+[1]Magdalena!AG141</f>
        <v>0</v>
      </c>
      <c r="CI141" s="148">
        <f>+[1]Meta!Q141</f>
        <v>0</v>
      </c>
      <c r="CJ141" s="148">
        <f>+[1]Meta!R141</f>
        <v>0</v>
      </c>
      <c r="CK141" s="148">
        <f>+[1]Meta!AG141</f>
        <v>0</v>
      </c>
      <c r="CL141" s="148">
        <f>+[1]Nariño!Q141</f>
        <v>0</v>
      </c>
      <c r="CM141" s="148">
        <f>+[1]Nariño!R141</f>
        <v>0</v>
      </c>
      <c r="CN141" s="148">
        <f>+[1]Nariño!AG141</f>
        <v>0</v>
      </c>
      <c r="CO141" s="148">
        <f>+'[1]Norte de Santander'!Q141</f>
        <v>0</v>
      </c>
      <c r="CP141" s="148">
        <f>+'[1]Norte de Santander'!R141</f>
        <v>0</v>
      </c>
      <c r="CQ141" s="148">
        <f>+'[1]Norte de Santander'!AG141</f>
        <v>0</v>
      </c>
      <c r="CR141" s="148">
        <f>+[1]Putumayo!Q141</f>
        <v>0</v>
      </c>
      <c r="CS141" s="148">
        <f>+[1]Putumayo!R141</f>
        <v>0</v>
      </c>
      <c r="CT141" s="148">
        <f>+[1]Putumayo!AG141</f>
        <v>0</v>
      </c>
      <c r="CU141" s="148">
        <f>+[1]Quindio!Q141</f>
        <v>0</v>
      </c>
      <c r="CV141" s="148">
        <f>+[1]Quindio!R141</f>
        <v>0</v>
      </c>
      <c r="CW141" s="148">
        <f>+[1]Quindio!AG141</f>
        <v>0</v>
      </c>
      <c r="CX141" s="148">
        <f>+[1]Risaralda!Q141</f>
        <v>0</v>
      </c>
      <c r="CY141" s="148">
        <f>+[1]Risaralda!R141</f>
        <v>0</v>
      </c>
      <c r="CZ141" s="148">
        <f>+[1]Risaralda!AG141</f>
        <v>0</v>
      </c>
      <c r="DA141" s="148">
        <f>+'[1]San Anadrés'!Q141</f>
        <v>0</v>
      </c>
      <c r="DB141" s="148">
        <f>+'[1]San Anadrés'!R141</f>
        <v>0</v>
      </c>
      <c r="DC141" s="148">
        <f>+'[1]San Anadrés'!AG141</f>
        <v>0</v>
      </c>
      <c r="DD141" s="148">
        <f>+[1]Santander!Q141</f>
        <v>0</v>
      </c>
      <c r="DE141" s="148">
        <f>+[1]Santander!R141</f>
        <v>0</v>
      </c>
      <c r="DF141" s="148">
        <f>+[1]Santander!AG141</f>
        <v>0</v>
      </c>
      <c r="DG141" s="148">
        <f>+[1]Sucre!Q141</f>
        <v>0</v>
      </c>
      <c r="DH141" s="148">
        <f>+[1]Sucre!R141</f>
        <v>0</v>
      </c>
      <c r="DI141" s="148">
        <f>+[1]Sucre!AG141</f>
        <v>0</v>
      </c>
      <c r="DJ141" s="148">
        <f>+[1]Tolima!Q141</f>
        <v>0</v>
      </c>
      <c r="DK141" s="148">
        <f>+[1]Tolima!R141</f>
        <v>0</v>
      </c>
      <c r="DL141" s="148">
        <f>+[1]Tolima!AG141</f>
        <v>0</v>
      </c>
      <c r="DM141" s="148">
        <f>+'[1]Valle del Cauca'!Q141</f>
        <v>0</v>
      </c>
      <c r="DN141" s="148">
        <f>+'[1]Valle del Cauca'!R141</f>
        <v>0</v>
      </c>
      <c r="DO141" s="148">
        <f>+'[1]Valle del Cauca'!AG141</f>
        <v>0</v>
      </c>
      <c r="DP141" s="148">
        <f>+[1]Vaupés!Q141</f>
        <v>0</v>
      </c>
      <c r="DQ141" s="148">
        <f>+[1]Vaupés!R141</f>
        <v>0</v>
      </c>
      <c r="DR141" s="148">
        <f>+[1]Vaupés!AG141</f>
        <v>0</v>
      </c>
      <c r="DS141" s="148">
        <f>+[1]Vichada!Q141</f>
        <v>0</v>
      </c>
      <c r="DT141" s="148">
        <f>+[1]Vichada!R141</f>
        <v>0</v>
      </c>
      <c r="DU141" s="148">
        <f>+[1]Vichada!AG141</f>
        <v>0</v>
      </c>
    </row>
    <row r="142" spans="1:125" ht="33.75" hidden="1" x14ac:dyDescent="0.2">
      <c r="A142" s="198" t="s">
        <v>771</v>
      </c>
      <c r="B142" s="149" t="str">
        <f t="shared" si="71"/>
        <v>5-0-38-11</v>
      </c>
      <c r="C142" s="213" t="s">
        <v>1148</v>
      </c>
      <c r="D142" s="108" t="s">
        <v>55</v>
      </c>
      <c r="E142" s="192" t="s">
        <v>56</v>
      </c>
      <c r="F142" s="192" t="s">
        <v>1149</v>
      </c>
      <c r="G142" s="192" t="s">
        <v>1150</v>
      </c>
      <c r="H142" s="135" t="s">
        <v>1189</v>
      </c>
      <c r="I142" s="211" t="s">
        <v>1186</v>
      </c>
      <c r="J142" s="209">
        <v>100</v>
      </c>
      <c r="K142" s="223">
        <f t="shared" si="70"/>
        <v>4.166666666666667</v>
      </c>
      <c r="L142" s="192" t="s">
        <v>1190</v>
      </c>
      <c r="M142" s="210"/>
      <c r="N142" s="211" t="s">
        <v>1188</v>
      </c>
      <c r="O142" s="150" t="s">
        <v>57</v>
      </c>
      <c r="P142" s="150" t="s">
        <v>59</v>
      </c>
      <c r="Q142" s="69">
        <f t="shared" si="46"/>
        <v>0</v>
      </c>
      <c r="R142" s="206">
        <f t="shared" si="66"/>
        <v>0</v>
      </c>
      <c r="S142" s="83" t="e">
        <f t="shared" si="72"/>
        <v>#DIV/0!</v>
      </c>
      <c r="T142" s="83">
        <f>+[1]Amazonas!S142+[1]Antioquia!S142+[1]Atantico!S142+[1]Arauca!S142+[1]Bolivar!S142+[1]Boyacá!S142+[1]Caldas!S142+[1]Caquetá!S142+[1]Casanare!S142+[1]Cauca!S142+[1]Cesar!S142+[1]Chocó!S142+[1]Córdoba!S142+[1]Cundinamarca!S142+[1]Guainía!S142+[1]Guaviare!S142+[1]Huila!S142+'[1]La Guajira'!S142+[1]Magdalena!S142+[1]Meta!S142+[1]Nariño!S142+'[1]Norte de Santander'!S142+[1]Putumayo!S142+[1]Quindio!S142+[1]Risaralda!S142+'[1]San Anadrés'!S142+[1]Santander!S142+[1]Sucre!S142+[1]Tolima!S142+'[1]Valle del Cauca'!S142+[1]Vaupés!S142+[1]Vichada!S142</f>
        <v>0</v>
      </c>
      <c r="U142" s="83">
        <f>+[1]Amazonas!T142+[1]Antioquia!T142+[1]Atantico!T142+[1]Arauca!T142+[1]Bolivar!T142+[1]Boyacá!T142+[1]Caldas!T142+[1]Caquetá!T142+[1]Casanare!T142+[1]Cauca!T142+[1]Cesar!T142+[1]Chocó!T142+[1]Córdoba!T142+[1]Cundinamarca!T142+[1]Guainía!T142+[1]Guaviare!T142+[1]Huila!T142+'[1]La Guajira'!T142+[1]Magdalena!T142+[1]Meta!T142+[1]Nariño!T142+'[1]Norte de Santander'!T142+[1]Putumayo!T142+[1]Quindio!T142+[1]Risaralda!T142+'[1]San Anadrés'!T142+[1]Santander!T142+[1]Sucre!T142+[1]Tolima!T142+'[1]Valle del Cauca'!T142+[1]Vaupés!T142+[1]Vichada!T142</f>
        <v>0</v>
      </c>
      <c r="V142" s="148">
        <f t="shared" si="67"/>
        <v>100</v>
      </c>
      <c r="W142" s="148">
        <f t="shared" si="68"/>
        <v>0</v>
      </c>
      <c r="X142" s="148">
        <f>+'[1]Oficinas Nacionales'!Q142</f>
        <v>100</v>
      </c>
      <c r="Y142" s="148">
        <f>+'[1]Oficinas Nacionales'!R142</f>
        <v>0</v>
      </c>
      <c r="Z142" s="148">
        <f>+'[1]Oficinas Nacionales'!AG142</f>
        <v>0</v>
      </c>
      <c r="AA142" s="148">
        <f t="shared" si="69"/>
        <v>0</v>
      </c>
      <c r="AB142" s="148">
        <f t="shared" si="65"/>
        <v>0</v>
      </c>
      <c r="AC142" s="148">
        <f t="shared" si="65"/>
        <v>0</v>
      </c>
      <c r="AD142" s="148">
        <f>+[1]Amazonas!Q142</f>
        <v>0</v>
      </c>
      <c r="AE142" s="148">
        <f>+[1]Amazonas!R142</f>
        <v>0</v>
      </c>
      <c r="AF142" s="148">
        <f>+[1]Amazonas!AG142</f>
        <v>0</v>
      </c>
      <c r="AG142" s="148">
        <f>+[1]Antioquia!Q142</f>
        <v>0</v>
      </c>
      <c r="AH142" s="148">
        <f>+[1]Antioquia!R142</f>
        <v>0</v>
      </c>
      <c r="AI142" s="148">
        <f>+[1]Antioquia!AG142</f>
        <v>0</v>
      </c>
      <c r="AJ142" s="148">
        <f>+[1]Atantico!Q142</f>
        <v>0</v>
      </c>
      <c r="AK142" s="148">
        <f>+[1]Atantico!R142</f>
        <v>0</v>
      </c>
      <c r="AL142" s="148">
        <f>+[1]Atantico!AG142</f>
        <v>0</v>
      </c>
      <c r="AM142" s="148">
        <f>+[1]Arauca!Q142</f>
        <v>0</v>
      </c>
      <c r="AN142" s="148">
        <f>+[1]Arauca!R142</f>
        <v>0</v>
      </c>
      <c r="AO142" s="148">
        <f>+[1]Arauca!AG142</f>
        <v>0</v>
      </c>
      <c r="AP142" s="148">
        <f>+[1]Bolivar!Q142</f>
        <v>0</v>
      </c>
      <c r="AQ142" s="148">
        <f>+[1]Bolivar!R142</f>
        <v>0</v>
      </c>
      <c r="AR142" s="148">
        <f>+[1]Bolivar!AG142</f>
        <v>0</v>
      </c>
      <c r="AS142" s="148">
        <f>+[1]Boyacá!Q142</f>
        <v>0</v>
      </c>
      <c r="AT142" s="148">
        <f>+[1]Boyacá!R142</f>
        <v>0</v>
      </c>
      <c r="AU142" s="148">
        <f>+[1]Boyacá!AG142</f>
        <v>0</v>
      </c>
      <c r="AV142" s="148">
        <f>+[1]Caldas!Q142</f>
        <v>0</v>
      </c>
      <c r="AW142" s="148">
        <f>+[1]Caldas!R142</f>
        <v>0</v>
      </c>
      <c r="AX142" s="148">
        <f>+[1]Caldas!AG142</f>
        <v>0</v>
      </c>
      <c r="AY142" s="148">
        <f>+[1]Caquetá!Q142</f>
        <v>0</v>
      </c>
      <c r="AZ142" s="148">
        <f>+[1]Caquetá!R142</f>
        <v>0</v>
      </c>
      <c r="BA142" s="148">
        <f>+[1]Caquetá!AG142</f>
        <v>0</v>
      </c>
      <c r="BB142" s="148">
        <f>+[1]Casanare!Q142</f>
        <v>0</v>
      </c>
      <c r="BC142" s="148">
        <f>+[1]Casanare!R142</f>
        <v>0</v>
      </c>
      <c r="BD142" s="148">
        <f>+[1]Casanare!AG142</f>
        <v>0</v>
      </c>
      <c r="BE142" s="148">
        <f>+[1]Cauca!Q142</f>
        <v>0</v>
      </c>
      <c r="BF142" s="148">
        <f>+[1]Cauca!R142</f>
        <v>0</v>
      </c>
      <c r="BG142" s="148">
        <f>+[1]Cauca!AG142</f>
        <v>0</v>
      </c>
      <c r="BH142" s="148">
        <f>+[1]Cesar!Q142</f>
        <v>0</v>
      </c>
      <c r="BI142" s="148">
        <f>+[1]Cesar!R142</f>
        <v>0</v>
      </c>
      <c r="BJ142" s="148">
        <f>+[1]Cesar!AG142</f>
        <v>0</v>
      </c>
      <c r="BK142" s="148">
        <f>+[1]Chocó!Q142</f>
        <v>0</v>
      </c>
      <c r="BL142" s="148">
        <f>+[1]Chocó!R142</f>
        <v>0</v>
      </c>
      <c r="BM142" s="148">
        <f>+[1]Chocó!AG142</f>
        <v>0</v>
      </c>
      <c r="BN142" s="148">
        <f>+[1]Córdoba!Q142</f>
        <v>0</v>
      </c>
      <c r="BO142" s="148">
        <f>+[1]Córdoba!R142</f>
        <v>0</v>
      </c>
      <c r="BP142" s="148">
        <f>+[1]Córdoba!AG142</f>
        <v>0</v>
      </c>
      <c r="BQ142" s="148">
        <f>+[1]Cundinamarca!Q142</f>
        <v>0</v>
      </c>
      <c r="BR142" s="148">
        <f>+[1]Cundinamarca!R142</f>
        <v>0</v>
      </c>
      <c r="BS142" s="148">
        <f>+[1]Cundinamarca!AG142</f>
        <v>0</v>
      </c>
      <c r="BT142" s="148">
        <f>+[1]Guainía!Q142</f>
        <v>0</v>
      </c>
      <c r="BU142" s="148">
        <f>+[1]Guainía!R142</f>
        <v>0</v>
      </c>
      <c r="BV142" s="148">
        <f>+[1]Guainía!AG142</f>
        <v>0</v>
      </c>
      <c r="BW142" s="148">
        <f>+[1]Guaviare!Q142</f>
        <v>0</v>
      </c>
      <c r="BX142" s="148">
        <f>+[1]Guaviare!R142</f>
        <v>0</v>
      </c>
      <c r="BY142" s="148">
        <f>+[1]Guaviare!AG142</f>
        <v>0</v>
      </c>
      <c r="BZ142" s="148">
        <f>+[1]Huila!Q142</f>
        <v>0</v>
      </c>
      <c r="CA142" s="148">
        <f>+[1]Huila!R142</f>
        <v>0</v>
      </c>
      <c r="CB142" s="148">
        <f>+[1]Huila!AG142</f>
        <v>0</v>
      </c>
      <c r="CC142" s="148">
        <f>+'[1]La Guajira'!Q142</f>
        <v>0</v>
      </c>
      <c r="CD142" s="148">
        <f>+'[1]La Guajira'!R142</f>
        <v>0</v>
      </c>
      <c r="CE142" s="148">
        <f>+'[1]La Guajira'!AG142</f>
        <v>0</v>
      </c>
      <c r="CF142" s="148">
        <f>+[1]Magdalena!Q142</f>
        <v>0</v>
      </c>
      <c r="CG142" s="148">
        <f>+[1]Magdalena!R142</f>
        <v>0</v>
      </c>
      <c r="CH142" s="148">
        <f>+[1]Magdalena!AG142</f>
        <v>0</v>
      </c>
      <c r="CI142" s="148">
        <f>+[1]Meta!Q142</f>
        <v>0</v>
      </c>
      <c r="CJ142" s="148">
        <f>+[1]Meta!R142</f>
        <v>0</v>
      </c>
      <c r="CK142" s="148">
        <f>+[1]Meta!AG142</f>
        <v>0</v>
      </c>
      <c r="CL142" s="148">
        <f>+[1]Nariño!Q142</f>
        <v>0</v>
      </c>
      <c r="CM142" s="148">
        <f>+[1]Nariño!R142</f>
        <v>0</v>
      </c>
      <c r="CN142" s="148">
        <f>+[1]Nariño!AG142</f>
        <v>0</v>
      </c>
      <c r="CO142" s="148">
        <f>+'[1]Norte de Santander'!Q142</f>
        <v>0</v>
      </c>
      <c r="CP142" s="148">
        <f>+'[1]Norte de Santander'!R142</f>
        <v>0</v>
      </c>
      <c r="CQ142" s="148">
        <f>+'[1]Norte de Santander'!AG142</f>
        <v>0</v>
      </c>
      <c r="CR142" s="148">
        <f>+[1]Putumayo!Q142</f>
        <v>0</v>
      </c>
      <c r="CS142" s="148">
        <f>+[1]Putumayo!R142</f>
        <v>0</v>
      </c>
      <c r="CT142" s="148">
        <f>+[1]Putumayo!AG142</f>
        <v>0</v>
      </c>
      <c r="CU142" s="148">
        <f>+[1]Quindio!Q142</f>
        <v>0</v>
      </c>
      <c r="CV142" s="148">
        <f>+[1]Quindio!R142</f>
        <v>0</v>
      </c>
      <c r="CW142" s="148">
        <f>+[1]Quindio!AG142</f>
        <v>0</v>
      </c>
      <c r="CX142" s="148">
        <f>+[1]Risaralda!Q142</f>
        <v>0</v>
      </c>
      <c r="CY142" s="148">
        <f>+[1]Risaralda!R142</f>
        <v>0</v>
      </c>
      <c r="CZ142" s="148">
        <f>+[1]Risaralda!AG142</f>
        <v>0</v>
      </c>
      <c r="DA142" s="148">
        <f>+'[1]San Anadrés'!Q142</f>
        <v>0</v>
      </c>
      <c r="DB142" s="148">
        <f>+'[1]San Anadrés'!R142</f>
        <v>0</v>
      </c>
      <c r="DC142" s="148">
        <f>+'[1]San Anadrés'!AG142</f>
        <v>0</v>
      </c>
      <c r="DD142" s="148">
        <f>+[1]Santander!Q142</f>
        <v>0</v>
      </c>
      <c r="DE142" s="148">
        <f>+[1]Santander!R142</f>
        <v>0</v>
      </c>
      <c r="DF142" s="148">
        <f>+[1]Santander!AG142</f>
        <v>0</v>
      </c>
      <c r="DG142" s="148">
        <f>+[1]Sucre!Q142</f>
        <v>0</v>
      </c>
      <c r="DH142" s="148">
        <f>+[1]Sucre!R142</f>
        <v>0</v>
      </c>
      <c r="DI142" s="148">
        <f>+[1]Sucre!AG142</f>
        <v>0</v>
      </c>
      <c r="DJ142" s="148">
        <f>+[1]Tolima!Q142</f>
        <v>0</v>
      </c>
      <c r="DK142" s="148">
        <f>+[1]Tolima!R142</f>
        <v>0</v>
      </c>
      <c r="DL142" s="148">
        <f>+[1]Tolima!AG142</f>
        <v>0</v>
      </c>
      <c r="DM142" s="148">
        <f>+'[1]Valle del Cauca'!Q142</f>
        <v>0</v>
      </c>
      <c r="DN142" s="148">
        <f>+'[1]Valle del Cauca'!R142</f>
        <v>0</v>
      </c>
      <c r="DO142" s="148">
        <f>+'[1]Valle del Cauca'!AG142</f>
        <v>0</v>
      </c>
      <c r="DP142" s="148">
        <f>+[1]Vaupés!Q142</f>
        <v>0</v>
      </c>
      <c r="DQ142" s="148">
        <f>+[1]Vaupés!R142</f>
        <v>0</v>
      </c>
      <c r="DR142" s="148">
        <f>+[1]Vaupés!AG142</f>
        <v>0</v>
      </c>
      <c r="DS142" s="148">
        <f>+[1]Vichada!Q142</f>
        <v>0</v>
      </c>
      <c r="DT142" s="148">
        <f>+[1]Vichada!R142</f>
        <v>0</v>
      </c>
      <c r="DU142" s="148">
        <f>+[1]Vichada!AG142</f>
        <v>0</v>
      </c>
    </row>
    <row r="143" spans="1:125" ht="33.75" hidden="1" x14ac:dyDescent="0.2">
      <c r="A143" s="198" t="s">
        <v>771</v>
      </c>
      <c r="B143" s="149" t="str">
        <f t="shared" si="71"/>
        <v>5-0-38-12</v>
      </c>
      <c r="C143" s="213" t="s">
        <v>1148</v>
      </c>
      <c r="D143" s="108" t="s">
        <v>55</v>
      </c>
      <c r="E143" s="192" t="s">
        <v>56</v>
      </c>
      <c r="F143" s="192" t="s">
        <v>1149</v>
      </c>
      <c r="G143" s="192" t="s">
        <v>1150</v>
      </c>
      <c r="H143" s="135" t="s">
        <v>1191</v>
      </c>
      <c r="I143" s="211" t="s">
        <v>1192</v>
      </c>
      <c r="J143" s="209">
        <v>100</v>
      </c>
      <c r="K143" s="223">
        <f t="shared" si="70"/>
        <v>4.166666666666667</v>
      </c>
      <c r="L143" s="192" t="s">
        <v>1193</v>
      </c>
      <c r="M143" s="210">
        <v>0</v>
      </c>
      <c r="N143" s="211" t="s">
        <v>1194</v>
      </c>
      <c r="O143" s="150" t="s">
        <v>57</v>
      </c>
      <c r="P143" s="150" t="s">
        <v>59</v>
      </c>
      <c r="Q143" s="69">
        <f t="shared" si="46"/>
        <v>0</v>
      </c>
      <c r="R143" s="206">
        <f t="shared" si="66"/>
        <v>0</v>
      </c>
      <c r="S143" s="83" t="e">
        <f t="shared" si="72"/>
        <v>#DIV/0!</v>
      </c>
      <c r="T143" s="83">
        <f>+[1]Amazonas!S143+[1]Antioquia!S143+[1]Atantico!S143+[1]Arauca!S143+[1]Bolivar!S143+[1]Boyacá!S143+[1]Caldas!S143+[1]Caquetá!S143+[1]Casanare!S143+[1]Cauca!S143+[1]Cesar!S143+[1]Chocó!S143+[1]Córdoba!S143+[1]Cundinamarca!S143+[1]Guainía!S143+[1]Guaviare!S143+[1]Huila!S143+'[1]La Guajira'!S143+[1]Magdalena!S143+[1]Meta!S143+[1]Nariño!S143+'[1]Norte de Santander'!S143+[1]Putumayo!S143+[1]Quindio!S143+[1]Risaralda!S143+'[1]San Anadrés'!S143+[1]Santander!S143+[1]Sucre!S143+[1]Tolima!S143+'[1]Valle del Cauca'!S143+[1]Vaupés!S143+[1]Vichada!S143</f>
        <v>0</v>
      </c>
      <c r="U143" s="83">
        <f>+[1]Amazonas!T143+[1]Antioquia!T143+[1]Atantico!T143+[1]Arauca!T143+[1]Bolivar!T143+[1]Boyacá!T143+[1]Caldas!T143+[1]Caquetá!T143+[1]Casanare!T143+[1]Cauca!T143+[1]Cesar!T143+[1]Chocó!T143+[1]Córdoba!T143+[1]Cundinamarca!T143+[1]Guainía!T143+[1]Guaviare!T143+[1]Huila!T143+'[1]La Guajira'!T143+[1]Magdalena!T143+[1]Meta!T143+[1]Nariño!T143+'[1]Norte de Santander'!T143+[1]Putumayo!T143+[1]Quindio!T143+[1]Risaralda!T143+'[1]San Anadrés'!T143+[1]Santander!T143+[1]Sucre!T143+[1]Tolima!T143+'[1]Valle del Cauca'!T143+[1]Vaupés!T143+[1]Vichada!T143</f>
        <v>0</v>
      </c>
      <c r="V143" s="148">
        <f t="shared" si="67"/>
        <v>100</v>
      </c>
      <c r="W143" s="148">
        <f t="shared" si="68"/>
        <v>0</v>
      </c>
      <c r="X143" s="148">
        <f>+'[1]Oficinas Nacionales'!Q143</f>
        <v>100</v>
      </c>
      <c r="Y143" s="148">
        <f>+'[1]Oficinas Nacionales'!R143</f>
        <v>0</v>
      </c>
      <c r="Z143" s="148">
        <f>+'[1]Oficinas Nacionales'!AG143</f>
        <v>0</v>
      </c>
      <c r="AA143" s="148">
        <f t="shared" si="69"/>
        <v>0</v>
      </c>
      <c r="AB143" s="148">
        <f t="shared" si="65"/>
        <v>0</v>
      </c>
      <c r="AC143" s="148">
        <f t="shared" si="65"/>
        <v>0</v>
      </c>
      <c r="AD143" s="148">
        <f>+[1]Amazonas!Q143</f>
        <v>0</v>
      </c>
      <c r="AE143" s="148">
        <f>+[1]Amazonas!R143</f>
        <v>0</v>
      </c>
      <c r="AF143" s="148">
        <f>+[1]Amazonas!AG143</f>
        <v>0</v>
      </c>
      <c r="AG143" s="148">
        <f>+[1]Antioquia!Q143</f>
        <v>0</v>
      </c>
      <c r="AH143" s="148">
        <f>+[1]Antioquia!R143</f>
        <v>0</v>
      </c>
      <c r="AI143" s="148">
        <f>+[1]Antioquia!AG143</f>
        <v>0</v>
      </c>
      <c r="AJ143" s="148">
        <f>+[1]Atantico!Q143</f>
        <v>0</v>
      </c>
      <c r="AK143" s="148">
        <f>+[1]Atantico!R143</f>
        <v>0</v>
      </c>
      <c r="AL143" s="148">
        <f>+[1]Atantico!AG143</f>
        <v>0</v>
      </c>
      <c r="AM143" s="148">
        <f>+[1]Arauca!Q143</f>
        <v>0</v>
      </c>
      <c r="AN143" s="148">
        <f>+[1]Arauca!R143</f>
        <v>0</v>
      </c>
      <c r="AO143" s="148">
        <f>+[1]Arauca!AG143</f>
        <v>0</v>
      </c>
      <c r="AP143" s="148">
        <f>+[1]Bolivar!Q143</f>
        <v>0</v>
      </c>
      <c r="AQ143" s="148">
        <f>+[1]Bolivar!R143</f>
        <v>0</v>
      </c>
      <c r="AR143" s="148">
        <f>+[1]Bolivar!AG143</f>
        <v>0</v>
      </c>
      <c r="AS143" s="148">
        <f>+[1]Boyacá!Q143</f>
        <v>0</v>
      </c>
      <c r="AT143" s="148">
        <f>+[1]Boyacá!R143</f>
        <v>0</v>
      </c>
      <c r="AU143" s="148">
        <f>+[1]Boyacá!AG143</f>
        <v>0</v>
      </c>
      <c r="AV143" s="148">
        <f>+[1]Caldas!Q143</f>
        <v>0</v>
      </c>
      <c r="AW143" s="148">
        <f>+[1]Caldas!R143</f>
        <v>0</v>
      </c>
      <c r="AX143" s="148">
        <f>+[1]Caldas!AG143</f>
        <v>0</v>
      </c>
      <c r="AY143" s="148">
        <f>+[1]Caquetá!Q143</f>
        <v>0</v>
      </c>
      <c r="AZ143" s="148">
        <f>+[1]Caquetá!R143</f>
        <v>0</v>
      </c>
      <c r="BA143" s="148">
        <f>+[1]Caquetá!AG143</f>
        <v>0</v>
      </c>
      <c r="BB143" s="148">
        <f>+[1]Casanare!Q143</f>
        <v>0</v>
      </c>
      <c r="BC143" s="148">
        <f>+[1]Casanare!R143</f>
        <v>0</v>
      </c>
      <c r="BD143" s="148">
        <f>+[1]Casanare!AG143</f>
        <v>0</v>
      </c>
      <c r="BE143" s="148">
        <f>+[1]Cauca!Q143</f>
        <v>0</v>
      </c>
      <c r="BF143" s="148">
        <f>+[1]Cauca!R143</f>
        <v>0</v>
      </c>
      <c r="BG143" s="148">
        <f>+[1]Cauca!AG143</f>
        <v>0</v>
      </c>
      <c r="BH143" s="148">
        <f>+[1]Cesar!Q143</f>
        <v>0</v>
      </c>
      <c r="BI143" s="148">
        <f>+[1]Cesar!R143</f>
        <v>0</v>
      </c>
      <c r="BJ143" s="148">
        <f>+[1]Cesar!AG143</f>
        <v>0</v>
      </c>
      <c r="BK143" s="148">
        <f>+[1]Chocó!Q143</f>
        <v>0</v>
      </c>
      <c r="BL143" s="148">
        <f>+[1]Chocó!R143</f>
        <v>0</v>
      </c>
      <c r="BM143" s="148">
        <f>+[1]Chocó!AG143</f>
        <v>0</v>
      </c>
      <c r="BN143" s="148">
        <f>+[1]Córdoba!Q143</f>
        <v>0</v>
      </c>
      <c r="BO143" s="148">
        <f>+[1]Córdoba!R143</f>
        <v>0</v>
      </c>
      <c r="BP143" s="148">
        <f>+[1]Córdoba!AG143</f>
        <v>0</v>
      </c>
      <c r="BQ143" s="148">
        <f>+[1]Cundinamarca!Q143</f>
        <v>0</v>
      </c>
      <c r="BR143" s="148">
        <f>+[1]Cundinamarca!R143</f>
        <v>0</v>
      </c>
      <c r="BS143" s="148">
        <f>+[1]Cundinamarca!AG143</f>
        <v>0</v>
      </c>
      <c r="BT143" s="148">
        <f>+[1]Guainía!Q143</f>
        <v>0</v>
      </c>
      <c r="BU143" s="148">
        <f>+[1]Guainía!R143</f>
        <v>0</v>
      </c>
      <c r="BV143" s="148">
        <f>+[1]Guainía!AG143</f>
        <v>0</v>
      </c>
      <c r="BW143" s="148">
        <f>+[1]Guaviare!Q143</f>
        <v>0</v>
      </c>
      <c r="BX143" s="148">
        <f>+[1]Guaviare!R143</f>
        <v>0</v>
      </c>
      <c r="BY143" s="148">
        <f>+[1]Guaviare!AG143</f>
        <v>0</v>
      </c>
      <c r="BZ143" s="148">
        <f>+[1]Huila!Q143</f>
        <v>0</v>
      </c>
      <c r="CA143" s="148">
        <f>+[1]Huila!R143</f>
        <v>0</v>
      </c>
      <c r="CB143" s="148">
        <f>+[1]Huila!AG143</f>
        <v>0</v>
      </c>
      <c r="CC143" s="148">
        <f>+'[1]La Guajira'!Q143</f>
        <v>0</v>
      </c>
      <c r="CD143" s="148">
        <f>+'[1]La Guajira'!R143</f>
        <v>0</v>
      </c>
      <c r="CE143" s="148">
        <f>+'[1]La Guajira'!AG143</f>
        <v>0</v>
      </c>
      <c r="CF143" s="148">
        <f>+[1]Magdalena!Q143</f>
        <v>0</v>
      </c>
      <c r="CG143" s="148">
        <f>+[1]Magdalena!R143</f>
        <v>0</v>
      </c>
      <c r="CH143" s="148">
        <f>+[1]Magdalena!AG143</f>
        <v>0</v>
      </c>
      <c r="CI143" s="148">
        <f>+[1]Meta!Q143</f>
        <v>0</v>
      </c>
      <c r="CJ143" s="148">
        <f>+[1]Meta!R143</f>
        <v>0</v>
      </c>
      <c r="CK143" s="148">
        <f>+[1]Meta!AG143</f>
        <v>0</v>
      </c>
      <c r="CL143" s="148">
        <f>+[1]Nariño!Q143</f>
        <v>0</v>
      </c>
      <c r="CM143" s="148">
        <f>+[1]Nariño!R143</f>
        <v>0</v>
      </c>
      <c r="CN143" s="148">
        <f>+[1]Nariño!AG143</f>
        <v>0</v>
      </c>
      <c r="CO143" s="148">
        <f>+'[1]Norte de Santander'!Q143</f>
        <v>0</v>
      </c>
      <c r="CP143" s="148">
        <f>+'[1]Norte de Santander'!R143</f>
        <v>0</v>
      </c>
      <c r="CQ143" s="148">
        <f>+'[1]Norte de Santander'!AG143</f>
        <v>0</v>
      </c>
      <c r="CR143" s="148">
        <f>+[1]Putumayo!Q143</f>
        <v>0</v>
      </c>
      <c r="CS143" s="148">
        <f>+[1]Putumayo!R143</f>
        <v>0</v>
      </c>
      <c r="CT143" s="148">
        <f>+[1]Putumayo!AG143</f>
        <v>0</v>
      </c>
      <c r="CU143" s="148">
        <f>+[1]Quindio!Q143</f>
        <v>0</v>
      </c>
      <c r="CV143" s="148">
        <f>+[1]Quindio!R143</f>
        <v>0</v>
      </c>
      <c r="CW143" s="148">
        <f>+[1]Quindio!AG143</f>
        <v>0</v>
      </c>
      <c r="CX143" s="148">
        <f>+[1]Risaralda!Q143</f>
        <v>0</v>
      </c>
      <c r="CY143" s="148">
        <f>+[1]Risaralda!R143</f>
        <v>0</v>
      </c>
      <c r="CZ143" s="148">
        <f>+[1]Risaralda!AG143</f>
        <v>0</v>
      </c>
      <c r="DA143" s="148">
        <f>+'[1]San Anadrés'!Q143</f>
        <v>0</v>
      </c>
      <c r="DB143" s="148">
        <f>+'[1]San Anadrés'!R143</f>
        <v>0</v>
      </c>
      <c r="DC143" s="148">
        <f>+'[1]San Anadrés'!AG143</f>
        <v>0</v>
      </c>
      <c r="DD143" s="148">
        <f>+[1]Santander!Q143</f>
        <v>0</v>
      </c>
      <c r="DE143" s="148">
        <f>+[1]Santander!R143</f>
        <v>0</v>
      </c>
      <c r="DF143" s="148">
        <f>+[1]Santander!AG143</f>
        <v>0</v>
      </c>
      <c r="DG143" s="148">
        <f>+[1]Sucre!Q143</f>
        <v>0</v>
      </c>
      <c r="DH143" s="148">
        <f>+[1]Sucre!R143</f>
        <v>0</v>
      </c>
      <c r="DI143" s="148">
        <f>+[1]Sucre!AG143</f>
        <v>0</v>
      </c>
      <c r="DJ143" s="148">
        <f>+[1]Tolima!Q143</f>
        <v>0</v>
      </c>
      <c r="DK143" s="148">
        <f>+[1]Tolima!R143</f>
        <v>0</v>
      </c>
      <c r="DL143" s="148">
        <f>+[1]Tolima!AG143</f>
        <v>0</v>
      </c>
      <c r="DM143" s="148">
        <f>+'[1]Valle del Cauca'!Q143</f>
        <v>0</v>
      </c>
      <c r="DN143" s="148">
        <f>+'[1]Valle del Cauca'!R143</f>
        <v>0</v>
      </c>
      <c r="DO143" s="148">
        <f>+'[1]Valle del Cauca'!AG143</f>
        <v>0</v>
      </c>
      <c r="DP143" s="148">
        <f>+[1]Vaupés!Q143</f>
        <v>0</v>
      </c>
      <c r="DQ143" s="148">
        <f>+[1]Vaupés!R143</f>
        <v>0</v>
      </c>
      <c r="DR143" s="148">
        <f>+[1]Vaupés!AG143</f>
        <v>0</v>
      </c>
      <c r="DS143" s="148">
        <f>+[1]Vichada!Q143</f>
        <v>0</v>
      </c>
      <c r="DT143" s="148">
        <f>+[1]Vichada!R143</f>
        <v>0</v>
      </c>
      <c r="DU143" s="148">
        <f>+[1]Vichada!AG143</f>
        <v>0</v>
      </c>
    </row>
    <row r="144" spans="1:125" ht="34.5" hidden="1" customHeight="1" x14ac:dyDescent="0.2">
      <c r="A144" s="198" t="s">
        <v>771</v>
      </c>
      <c r="B144" s="149" t="str">
        <f t="shared" si="71"/>
        <v>5-0-38-13</v>
      </c>
      <c r="C144" s="213" t="s">
        <v>1148</v>
      </c>
      <c r="D144" s="108" t="s">
        <v>55</v>
      </c>
      <c r="E144" s="192" t="s">
        <v>56</v>
      </c>
      <c r="F144" s="192" t="s">
        <v>1149</v>
      </c>
      <c r="G144" s="192" t="s">
        <v>1150</v>
      </c>
      <c r="H144" s="135" t="s">
        <v>1195</v>
      </c>
      <c r="I144" s="211" t="s">
        <v>1196</v>
      </c>
      <c r="J144" s="209">
        <v>16</v>
      </c>
      <c r="K144" s="223">
        <f t="shared" si="70"/>
        <v>4.166666666666667</v>
      </c>
      <c r="L144" s="192" t="s">
        <v>1197</v>
      </c>
      <c r="M144" s="210">
        <v>16</v>
      </c>
      <c r="N144" s="211" t="s">
        <v>62</v>
      </c>
      <c r="O144" s="150" t="s">
        <v>58</v>
      </c>
      <c r="P144" s="150" t="s">
        <v>60</v>
      </c>
      <c r="Q144" s="69">
        <f t="shared" si="46"/>
        <v>0</v>
      </c>
      <c r="R144" s="206">
        <f t="shared" si="66"/>
        <v>0</v>
      </c>
      <c r="S144" s="83" t="e">
        <f t="shared" si="72"/>
        <v>#DIV/0!</v>
      </c>
      <c r="T144" s="83">
        <f>+[1]Amazonas!S144+[1]Antioquia!S144+[1]Atantico!S144+[1]Arauca!S144+[1]Bolivar!S144+[1]Boyacá!S144+[1]Caldas!S144+[1]Caquetá!S144+[1]Casanare!S144+[1]Cauca!S144+[1]Cesar!S144+[1]Chocó!S144+[1]Córdoba!S144+[1]Cundinamarca!S144+[1]Guainía!S144+[1]Guaviare!S144+[1]Huila!S144+'[1]La Guajira'!S144+[1]Magdalena!S144+[1]Meta!S144+[1]Nariño!S144+'[1]Norte de Santander'!S144+[1]Putumayo!S144+[1]Quindio!S144+[1]Risaralda!S144+'[1]San Anadrés'!S144+[1]Santander!S144+[1]Sucre!S144+[1]Tolima!S144+'[1]Valle del Cauca'!S144+[1]Vaupés!S144+[1]Vichada!S144</f>
        <v>0</v>
      </c>
      <c r="U144" s="83">
        <f>+[1]Amazonas!T144+[1]Antioquia!T144+[1]Atantico!T144+[1]Arauca!T144+[1]Bolivar!T144+[1]Boyacá!T144+[1]Caldas!T144+[1]Caquetá!T144+[1]Casanare!T144+[1]Cauca!T144+[1]Cesar!T144+[1]Chocó!T144+[1]Córdoba!T144+[1]Cundinamarca!T144+[1]Guainía!T144+[1]Guaviare!T144+[1]Huila!T144+'[1]La Guajira'!T144+[1]Magdalena!T144+[1]Meta!T144+[1]Nariño!T144+'[1]Norte de Santander'!T144+[1]Putumayo!T144+[1]Quindio!T144+[1]Risaralda!T144+'[1]San Anadrés'!T144+[1]Santander!T144+[1]Sucre!T144+[1]Tolima!T144+'[1]Valle del Cauca'!T144+[1]Vaupés!T144+[1]Vichada!T144</f>
        <v>0</v>
      </c>
      <c r="V144" s="148">
        <f t="shared" si="67"/>
        <v>26</v>
      </c>
      <c r="W144" s="148">
        <f t="shared" si="68"/>
        <v>0</v>
      </c>
      <c r="X144" s="148">
        <f>+'[1]Oficinas Nacionales'!Q144</f>
        <v>16</v>
      </c>
      <c r="Y144" s="148">
        <f>+'[1]Oficinas Nacionales'!R144</f>
        <v>0</v>
      </c>
      <c r="Z144" s="148">
        <f>+'[1]Oficinas Nacionales'!AG144</f>
        <v>0</v>
      </c>
      <c r="AA144" s="148">
        <f t="shared" si="69"/>
        <v>10</v>
      </c>
      <c r="AB144" s="148">
        <f t="shared" si="65"/>
        <v>10</v>
      </c>
      <c r="AC144" s="148">
        <f t="shared" si="65"/>
        <v>0</v>
      </c>
      <c r="AD144" s="148">
        <f>+[1]Amazonas!Q144</f>
        <v>0</v>
      </c>
      <c r="AE144" s="148">
        <f>+[1]Amazonas!R144</f>
        <v>0</v>
      </c>
      <c r="AF144" s="148">
        <f>+[1]Amazonas!AG144</f>
        <v>0</v>
      </c>
      <c r="AG144" s="148">
        <f>+[1]Antioquia!Q144</f>
        <v>0</v>
      </c>
      <c r="AH144" s="148">
        <f>+[1]Antioquia!R144</f>
        <v>0</v>
      </c>
      <c r="AI144" s="148">
        <f>+[1]Antioquia!AG144</f>
        <v>0</v>
      </c>
      <c r="AJ144" s="148">
        <f>+[1]Atantico!Q144</f>
        <v>0</v>
      </c>
      <c r="AK144" s="148">
        <f>+[1]Atantico!R144</f>
        <v>0</v>
      </c>
      <c r="AL144" s="148">
        <f>+[1]Atantico!AG144</f>
        <v>0</v>
      </c>
      <c r="AM144" s="148">
        <f>+[1]Arauca!Q144</f>
        <v>0</v>
      </c>
      <c r="AN144" s="148">
        <f>+[1]Arauca!R144</f>
        <v>0</v>
      </c>
      <c r="AO144" s="148">
        <f>+[1]Arauca!AG144</f>
        <v>0</v>
      </c>
      <c r="AP144" s="148">
        <f>+[1]Bolivar!Q144</f>
        <v>0</v>
      </c>
      <c r="AQ144" s="148">
        <f>+[1]Bolivar!R144</f>
        <v>0</v>
      </c>
      <c r="AR144" s="148">
        <f>+[1]Bolivar!AG144</f>
        <v>0</v>
      </c>
      <c r="AS144" s="148">
        <f>+[1]Boyacá!Q144</f>
        <v>0</v>
      </c>
      <c r="AT144" s="148">
        <f>+[1]Boyacá!R144</f>
        <v>0</v>
      </c>
      <c r="AU144" s="148">
        <f>+[1]Boyacá!AG144</f>
        <v>0</v>
      </c>
      <c r="AV144" s="148">
        <f>+[1]Caldas!Q144</f>
        <v>0</v>
      </c>
      <c r="AW144" s="148">
        <f>+[1]Caldas!R144</f>
        <v>0</v>
      </c>
      <c r="AX144" s="148">
        <f>+[1]Caldas!AG144</f>
        <v>0</v>
      </c>
      <c r="AY144" s="148">
        <f>+[1]Caquetá!Q144</f>
        <v>0</v>
      </c>
      <c r="AZ144" s="148">
        <f>+[1]Caquetá!R144</f>
        <v>0</v>
      </c>
      <c r="BA144" s="148">
        <f>+[1]Caquetá!AG144</f>
        <v>0</v>
      </c>
      <c r="BB144" s="148">
        <f>+[1]Casanare!Q144</f>
        <v>0</v>
      </c>
      <c r="BC144" s="148">
        <f>+[1]Casanare!R144</f>
        <v>0</v>
      </c>
      <c r="BD144" s="148">
        <f>+[1]Casanare!AG144</f>
        <v>0</v>
      </c>
      <c r="BE144" s="148">
        <f>+[1]Cauca!Q144</f>
        <v>0</v>
      </c>
      <c r="BF144" s="148">
        <f>+[1]Cauca!R144</f>
        <v>0</v>
      </c>
      <c r="BG144" s="148">
        <f>+[1]Cauca!AG144</f>
        <v>0</v>
      </c>
      <c r="BH144" s="148">
        <f>+[1]Cesar!Q144</f>
        <v>0</v>
      </c>
      <c r="BI144" s="148">
        <f>+[1]Cesar!R144</f>
        <v>0</v>
      </c>
      <c r="BJ144" s="148">
        <f>+[1]Cesar!AG144</f>
        <v>0</v>
      </c>
      <c r="BK144" s="148">
        <f>+[1]Chocó!Q144</f>
        <v>0</v>
      </c>
      <c r="BL144" s="148">
        <f>+[1]Chocó!R144</f>
        <v>0</v>
      </c>
      <c r="BM144" s="148">
        <f>+[1]Chocó!AG144</f>
        <v>0</v>
      </c>
      <c r="BN144" s="148">
        <f>+[1]Córdoba!Q144</f>
        <v>10</v>
      </c>
      <c r="BO144" s="148">
        <f>+[1]Córdoba!R144</f>
        <v>10</v>
      </c>
      <c r="BP144" s="148">
        <f>+[1]Córdoba!AG144</f>
        <v>0</v>
      </c>
      <c r="BQ144" s="148">
        <f>+[1]Cundinamarca!Q144</f>
        <v>0</v>
      </c>
      <c r="BR144" s="148">
        <f>+[1]Cundinamarca!R144</f>
        <v>0</v>
      </c>
      <c r="BS144" s="148">
        <f>+[1]Cundinamarca!AG144</f>
        <v>0</v>
      </c>
      <c r="BT144" s="148">
        <f>+[1]Guainía!Q144</f>
        <v>0</v>
      </c>
      <c r="BU144" s="148">
        <f>+[1]Guainía!R144</f>
        <v>0</v>
      </c>
      <c r="BV144" s="148">
        <f>+[1]Guainía!AG144</f>
        <v>0</v>
      </c>
      <c r="BW144" s="148">
        <f>+[1]Guaviare!Q144</f>
        <v>0</v>
      </c>
      <c r="BX144" s="148">
        <f>+[1]Guaviare!R144</f>
        <v>0</v>
      </c>
      <c r="BY144" s="148">
        <f>+[1]Guaviare!AG144</f>
        <v>0</v>
      </c>
      <c r="BZ144" s="148">
        <f>+[1]Huila!Q144</f>
        <v>0</v>
      </c>
      <c r="CA144" s="148">
        <f>+[1]Huila!R144</f>
        <v>0</v>
      </c>
      <c r="CB144" s="148">
        <f>+[1]Huila!AG144</f>
        <v>0</v>
      </c>
      <c r="CC144" s="148">
        <f>+'[1]La Guajira'!Q144</f>
        <v>0</v>
      </c>
      <c r="CD144" s="148">
        <f>+'[1]La Guajira'!R144</f>
        <v>0</v>
      </c>
      <c r="CE144" s="148">
        <f>+'[1]La Guajira'!AG144</f>
        <v>0</v>
      </c>
      <c r="CF144" s="148">
        <f>+[1]Magdalena!Q144</f>
        <v>0</v>
      </c>
      <c r="CG144" s="148">
        <f>+[1]Magdalena!R144</f>
        <v>0</v>
      </c>
      <c r="CH144" s="148">
        <f>+[1]Magdalena!AG144</f>
        <v>0</v>
      </c>
      <c r="CI144" s="148">
        <f>+[1]Meta!Q144</f>
        <v>0</v>
      </c>
      <c r="CJ144" s="148">
        <f>+[1]Meta!R144</f>
        <v>0</v>
      </c>
      <c r="CK144" s="148">
        <f>+[1]Meta!AG144</f>
        <v>0</v>
      </c>
      <c r="CL144" s="148">
        <f>+[1]Nariño!Q144</f>
        <v>0</v>
      </c>
      <c r="CM144" s="148">
        <f>+[1]Nariño!R144</f>
        <v>0</v>
      </c>
      <c r="CN144" s="148">
        <f>+[1]Nariño!AG144</f>
        <v>0</v>
      </c>
      <c r="CO144" s="148">
        <f>+'[1]Norte de Santander'!Q144</f>
        <v>0</v>
      </c>
      <c r="CP144" s="148">
        <f>+'[1]Norte de Santander'!R144</f>
        <v>0</v>
      </c>
      <c r="CQ144" s="148">
        <f>+'[1]Norte de Santander'!AG144</f>
        <v>0</v>
      </c>
      <c r="CR144" s="148">
        <f>+[1]Putumayo!Q144</f>
        <v>0</v>
      </c>
      <c r="CS144" s="148">
        <f>+[1]Putumayo!R144</f>
        <v>0</v>
      </c>
      <c r="CT144" s="148">
        <f>+[1]Putumayo!AG144</f>
        <v>0</v>
      </c>
      <c r="CU144" s="148">
        <f>+[1]Quindio!Q144</f>
        <v>0</v>
      </c>
      <c r="CV144" s="148">
        <f>+[1]Quindio!R144</f>
        <v>0</v>
      </c>
      <c r="CW144" s="148">
        <f>+[1]Quindio!AG144</f>
        <v>0</v>
      </c>
      <c r="CX144" s="148">
        <f>+[1]Risaralda!Q144</f>
        <v>0</v>
      </c>
      <c r="CY144" s="148">
        <f>+[1]Risaralda!R144</f>
        <v>0</v>
      </c>
      <c r="CZ144" s="148">
        <f>+[1]Risaralda!AG144</f>
        <v>0</v>
      </c>
      <c r="DA144" s="148">
        <f>+'[1]San Anadrés'!Q144</f>
        <v>0</v>
      </c>
      <c r="DB144" s="148">
        <f>+'[1]San Anadrés'!R144</f>
        <v>0</v>
      </c>
      <c r="DC144" s="148">
        <f>+'[1]San Anadrés'!AG144</f>
        <v>0</v>
      </c>
      <c r="DD144" s="148">
        <f>+[1]Santander!Q144</f>
        <v>0</v>
      </c>
      <c r="DE144" s="148">
        <f>+[1]Santander!R144</f>
        <v>0</v>
      </c>
      <c r="DF144" s="148">
        <f>+[1]Santander!AG144</f>
        <v>0</v>
      </c>
      <c r="DG144" s="148">
        <f>+[1]Sucre!Q144</f>
        <v>0</v>
      </c>
      <c r="DH144" s="148">
        <f>+[1]Sucre!R144</f>
        <v>0</v>
      </c>
      <c r="DI144" s="148">
        <f>+[1]Sucre!AG144</f>
        <v>0</v>
      </c>
      <c r="DJ144" s="148">
        <f>+[1]Tolima!Q144</f>
        <v>0</v>
      </c>
      <c r="DK144" s="148">
        <f>+[1]Tolima!R144</f>
        <v>0</v>
      </c>
      <c r="DL144" s="148">
        <f>+[1]Tolima!AG144</f>
        <v>0</v>
      </c>
      <c r="DM144" s="148">
        <f>+'[1]Valle del Cauca'!Q144</f>
        <v>0</v>
      </c>
      <c r="DN144" s="148">
        <f>+'[1]Valle del Cauca'!R144</f>
        <v>0</v>
      </c>
      <c r="DO144" s="148">
        <f>+'[1]Valle del Cauca'!AG144</f>
        <v>0</v>
      </c>
      <c r="DP144" s="148">
        <f>+[1]Vaupés!Q144</f>
        <v>0</v>
      </c>
      <c r="DQ144" s="148">
        <f>+[1]Vaupés!R144</f>
        <v>0</v>
      </c>
      <c r="DR144" s="148">
        <f>+[1]Vaupés!AG144</f>
        <v>0</v>
      </c>
      <c r="DS144" s="148">
        <f>+[1]Vichada!Q144</f>
        <v>0</v>
      </c>
      <c r="DT144" s="148">
        <f>+[1]Vichada!R144</f>
        <v>0</v>
      </c>
      <c r="DU144" s="148">
        <f>+[1]Vichada!AG144</f>
        <v>0</v>
      </c>
    </row>
    <row r="145" spans="1:125" ht="33.75" hidden="1" x14ac:dyDescent="0.2">
      <c r="A145" s="198" t="s">
        <v>771</v>
      </c>
      <c r="B145" s="149" t="str">
        <f t="shared" si="71"/>
        <v>5-0-38-14</v>
      </c>
      <c r="C145" s="213" t="s">
        <v>1148</v>
      </c>
      <c r="D145" s="108" t="s">
        <v>55</v>
      </c>
      <c r="E145" s="192" t="s">
        <v>56</v>
      </c>
      <c r="F145" s="192" t="s">
        <v>1149</v>
      </c>
      <c r="G145" s="192" t="s">
        <v>1150</v>
      </c>
      <c r="H145" s="135" t="s">
        <v>1198</v>
      </c>
      <c r="I145" s="211" t="s">
        <v>1199</v>
      </c>
      <c r="J145" s="209">
        <v>4</v>
      </c>
      <c r="K145" s="223">
        <f t="shared" si="70"/>
        <v>4.166666666666667</v>
      </c>
      <c r="L145" s="192" t="s">
        <v>1200</v>
      </c>
      <c r="M145" s="210">
        <v>4</v>
      </c>
      <c r="N145" s="211" t="s">
        <v>1201</v>
      </c>
      <c r="O145" s="150" t="s">
        <v>58</v>
      </c>
      <c r="P145" s="150" t="s">
        <v>60</v>
      </c>
      <c r="Q145" s="69">
        <f t="shared" si="46"/>
        <v>0</v>
      </c>
      <c r="R145" s="206">
        <f t="shared" si="66"/>
        <v>0</v>
      </c>
      <c r="S145" s="83" t="e">
        <f t="shared" si="72"/>
        <v>#DIV/0!</v>
      </c>
      <c r="T145" s="83">
        <f>+[1]Amazonas!S145+[1]Antioquia!S145+[1]Atantico!S145+[1]Arauca!S145+[1]Bolivar!S145+[1]Boyacá!S145+[1]Caldas!S145+[1]Caquetá!S145+[1]Casanare!S145+[1]Cauca!S145+[1]Cesar!S145+[1]Chocó!S145+[1]Córdoba!S145+[1]Cundinamarca!S145+[1]Guainía!S145+[1]Guaviare!S145+[1]Huila!S145+'[1]La Guajira'!S145+[1]Magdalena!S145+[1]Meta!S145+[1]Nariño!S145+'[1]Norte de Santander'!S145+[1]Putumayo!S145+[1]Quindio!S145+[1]Risaralda!S145+'[1]San Anadrés'!S145+[1]Santander!S145+[1]Sucre!S145+[1]Tolima!S145+'[1]Valle del Cauca'!S145+[1]Vaupés!S145+[1]Vichada!S145</f>
        <v>0</v>
      </c>
      <c r="U145" s="83">
        <f>+[1]Amazonas!T145+[1]Antioquia!T145+[1]Atantico!T145+[1]Arauca!T145+[1]Bolivar!T145+[1]Boyacá!T145+[1]Caldas!T145+[1]Caquetá!T145+[1]Casanare!T145+[1]Cauca!T145+[1]Cesar!T145+[1]Chocó!T145+[1]Córdoba!T145+[1]Cundinamarca!T145+[1]Guainía!T145+[1]Guaviare!T145+[1]Huila!T145+'[1]La Guajira'!T145+[1]Magdalena!T145+[1]Meta!T145+[1]Nariño!T145+'[1]Norte de Santander'!T145+[1]Putumayo!T145+[1]Quindio!T145+[1]Risaralda!T145+'[1]San Anadrés'!T145+[1]Santander!T145+[1]Sucre!T145+[1]Tolima!T145+'[1]Valle del Cauca'!T145+[1]Vaupés!T145+[1]Vichada!T145</f>
        <v>0</v>
      </c>
      <c r="V145" s="148">
        <f t="shared" si="67"/>
        <v>4</v>
      </c>
      <c r="W145" s="148">
        <f t="shared" si="68"/>
        <v>0</v>
      </c>
      <c r="X145" s="148">
        <f>+'[1]Oficinas Nacionales'!Q145</f>
        <v>4</v>
      </c>
      <c r="Y145" s="148">
        <f>+'[1]Oficinas Nacionales'!R145</f>
        <v>0</v>
      </c>
      <c r="Z145" s="148">
        <f>+'[1]Oficinas Nacionales'!AG145</f>
        <v>0</v>
      </c>
      <c r="AA145" s="148">
        <f t="shared" si="69"/>
        <v>0</v>
      </c>
      <c r="AB145" s="148">
        <f t="shared" si="65"/>
        <v>0</v>
      </c>
      <c r="AC145" s="148">
        <f t="shared" si="65"/>
        <v>0</v>
      </c>
      <c r="AD145" s="148">
        <f>+[1]Amazonas!Q145</f>
        <v>0</v>
      </c>
      <c r="AE145" s="148">
        <f>+[1]Amazonas!R145</f>
        <v>0</v>
      </c>
      <c r="AF145" s="148">
        <f>+[1]Amazonas!AG145</f>
        <v>0</v>
      </c>
      <c r="AG145" s="148">
        <f>+[1]Antioquia!Q145</f>
        <v>0</v>
      </c>
      <c r="AH145" s="148">
        <f>+[1]Antioquia!R145</f>
        <v>0</v>
      </c>
      <c r="AI145" s="148">
        <f>+[1]Antioquia!AG145</f>
        <v>0</v>
      </c>
      <c r="AJ145" s="148">
        <f>+[1]Atantico!Q145</f>
        <v>0</v>
      </c>
      <c r="AK145" s="148">
        <f>+[1]Atantico!R145</f>
        <v>0</v>
      </c>
      <c r="AL145" s="148">
        <f>+[1]Atantico!AG145</f>
        <v>0</v>
      </c>
      <c r="AM145" s="148">
        <f>+[1]Arauca!Q145</f>
        <v>0</v>
      </c>
      <c r="AN145" s="148">
        <f>+[1]Arauca!R145</f>
        <v>0</v>
      </c>
      <c r="AO145" s="148">
        <f>+[1]Arauca!AG145</f>
        <v>0</v>
      </c>
      <c r="AP145" s="148">
        <f>+[1]Bolivar!Q145</f>
        <v>0</v>
      </c>
      <c r="AQ145" s="148">
        <f>+[1]Bolivar!R145</f>
        <v>0</v>
      </c>
      <c r="AR145" s="148">
        <f>+[1]Bolivar!AG145</f>
        <v>0</v>
      </c>
      <c r="AS145" s="148">
        <f>+[1]Boyacá!Q145</f>
        <v>0</v>
      </c>
      <c r="AT145" s="148">
        <f>+[1]Boyacá!R145</f>
        <v>0</v>
      </c>
      <c r="AU145" s="148">
        <f>+[1]Boyacá!AG145</f>
        <v>0</v>
      </c>
      <c r="AV145" s="148">
        <f>+[1]Caldas!Q145</f>
        <v>0</v>
      </c>
      <c r="AW145" s="148">
        <f>+[1]Caldas!R145</f>
        <v>0</v>
      </c>
      <c r="AX145" s="148">
        <f>+[1]Caldas!AG145</f>
        <v>0</v>
      </c>
      <c r="AY145" s="148">
        <f>+[1]Caquetá!Q145</f>
        <v>0</v>
      </c>
      <c r="AZ145" s="148">
        <f>+[1]Caquetá!R145</f>
        <v>0</v>
      </c>
      <c r="BA145" s="148">
        <f>+[1]Caquetá!AG145</f>
        <v>0</v>
      </c>
      <c r="BB145" s="148">
        <f>+[1]Casanare!Q145</f>
        <v>0</v>
      </c>
      <c r="BC145" s="148">
        <f>+[1]Casanare!R145</f>
        <v>0</v>
      </c>
      <c r="BD145" s="148">
        <f>+[1]Casanare!AG145</f>
        <v>0</v>
      </c>
      <c r="BE145" s="148">
        <f>+[1]Cauca!Q145</f>
        <v>0</v>
      </c>
      <c r="BF145" s="148">
        <f>+[1]Cauca!R145</f>
        <v>0</v>
      </c>
      <c r="BG145" s="148">
        <f>+[1]Cauca!AG145</f>
        <v>0</v>
      </c>
      <c r="BH145" s="148">
        <f>+[1]Cesar!Q145</f>
        <v>0</v>
      </c>
      <c r="BI145" s="148">
        <f>+[1]Cesar!R145</f>
        <v>0</v>
      </c>
      <c r="BJ145" s="148">
        <f>+[1]Cesar!AG145</f>
        <v>0</v>
      </c>
      <c r="BK145" s="148">
        <f>+[1]Chocó!Q145</f>
        <v>0</v>
      </c>
      <c r="BL145" s="148">
        <f>+[1]Chocó!R145</f>
        <v>0</v>
      </c>
      <c r="BM145" s="148">
        <f>+[1]Chocó!AG145</f>
        <v>0</v>
      </c>
      <c r="BN145" s="148">
        <f>+[1]Córdoba!Q145</f>
        <v>0</v>
      </c>
      <c r="BO145" s="148">
        <f>+[1]Córdoba!R145</f>
        <v>0</v>
      </c>
      <c r="BP145" s="148">
        <f>+[1]Córdoba!AG145</f>
        <v>0</v>
      </c>
      <c r="BQ145" s="148">
        <f>+[1]Cundinamarca!Q145</f>
        <v>0</v>
      </c>
      <c r="BR145" s="148">
        <f>+[1]Cundinamarca!R145</f>
        <v>0</v>
      </c>
      <c r="BS145" s="148">
        <f>+[1]Cundinamarca!AG145</f>
        <v>0</v>
      </c>
      <c r="BT145" s="148">
        <f>+[1]Guainía!Q145</f>
        <v>0</v>
      </c>
      <c r="BU145" s="148">
        <f>+[1]Guainía!R145</f>
        <v>0</v>
      </c>
      <c r="BV145" s="148">
        <f>+[1]Guainía!AG145</f>
        <v>0</v>
      </c>
      <c r="BW145" s="148">
        <f>+[1]Guaviare!Q145</f>
        <v>0</v>
      </c>
      <c r="BX145" s="148">
        <f>+[1]Guaviare!R145</f>
        <v>0</v>
      </c>
      <c r="BY145" s="148">
        <f>+[1]Guaviare!AG145</f>
        <v>0</v>
      </c>
      <c r="BZ145" s="148">
        <f>+[1]Huila!Q145</f>
        <v>0</v>
      </c>
      <c r="CA145" s="148">
        <f>+[1]Huila!R145</f>
        <v>0</v>
      </c>
      <c r="CB145" s="148">
        <f>+[1]Huila!AG145</f>
        <v>0</v>
      </c>
      <c r="CC145" s="148">
        <f>+'[1]La Guajira'!Q145</f>
        <v>0</v>
      </c>
      <c r="CD145" s="148">
        <f>+'[1]La Guajira'!R145</f>
        <v>0</v>
      </c>
      <c r="CE145" s="148">
        <f>+'[1]La Guajira'!AG145</f>
        <v>0</v>
      </c>
      <c r="CF145" s="148">
        <f>+[1]Magdalena!Q145</f>
        <v>0</v>
      </c>
      <c r="CG145" s="148">
        <f>+[1]Magdalena!R145</f>
        <v>0</v>
      </c>
      <c r="CH145" s="148">
        <f>+[1]Magdalena!AG145</f>
        <v>0</v>
      </c>
      <c r="CI145" s="148">
        <f>+[1]Meta!Q145</f>
        <v>0</v>
      </c>
      <c r="CJ145" s="148">
        <f>+[1]Meta!R145</f>
        <v>0</v>
      </c>
      <c r="CK145" s="148">
        <f>+[1]Meta!AG145</f>
        <v>0</v>
      </c>
      <c r="CL145" s="148">
        <f>+[1]Nariño!Q145</f>
        <v>0</v>
      </c>
      <c r="CM145" s="148">
        <f>+[1]Nariño!R145</f>
        <v>0</v>
      </c>
      <c r="CN145" s="148">
        <f>+[1]Nariño!AG145</f>
        <v>0</v>
      </c>
      <c r="CO145" s="148">
        <f>+'[1]Norte de Santander'!Q145</f>
        <v>0</v>
      </c>
      <c r="CP145" s="148">
        <f>+'[1]Norte de Santander'!R145</f>
        <v>0</v>
      </c>
      <c r="CQ145" s="148">
        <f>+'[1]Norte de Santander'!AG145</f>
        <v>0</v>
      </c>
      <c r="CR145" s="148">
        <f>+[1]Putumayo!Q145</f>
        <v>0</v>
      </c>
      <c r="CS145" s="148">
        <f>+[1]Putumayo!R145</f>
        <v>0</v>
      </c>
      <c r="CT145" s="148">
        <f>+[1]Putumayo!AG145</f>
        <v>0</v>
      </c>
      <c r="CU145" s="148">
        <f>+[1]Quindio!Q145</f>
        <v>0</v>
      </c>
      <c r="CV145" s="148">
        <f>+[1]Quindio!R145</f>
        <v>0</v>
      </c>
      <c r="CW145" s="148">
        <f>+[1]Quindio!AG145</f>
        <v>0</v>
      </c>
      <c r="CX145" s="148">
        <f>+[1]Risaralda!Q145</f>
        <v>0</v>
      </c>
      <c r="CY145" s="148">
        <f>+[1]Risaralda!R145</f>
        <v>0</v>
      </c>
      <c r="CZ145" s="148">
        <f>+[1]Risaralda!AG145</f>
        <v>0</v>
      </c>
      <c r="DA145" s="148">
        <f>+'[1]San Anadrés'!Q145</f>
        <v>0</v>
      </c>
      <c r="DB145" s="148">
        <f>+'[1]San Anadrés'!R145</f>
        <v>0</v>
      </c>
      <c r="DC145" s="148">
        <f>+'[1]San Anadrés'!AG145</f>
        <v>0</v>
      </c>
      <c r="DD145" s="148">
        <f>+[1]Santander!Q145</f>
        <v>0</v>
      </c>
      <c r="DE145" s="148">
        <f>+[1]Santander!R145</f>
        <v>0</v>
      </c>
      <c r="DF145" s="148">
        <f>+[1]Santander!AG145</f>
        <v>0</v>
      </c>
      <c r="DG145" s="148">
        <f>+[1]Sucre!Q145</f>
        <v>0</v>
      </c>
      <c r="DH145" s="148">
        <f>+[1]Sucre!R145</f>
        <v>0</v>
      </c>
      <c r="DI145" s="148">
        <f>+[1]Sucre!AG145</f>
        <v>0</v>
      </c>
      <c r="DJ145" s="148">
        <f>+[1]Tolima!Q145</f>
        <v>0</v>
      </c>
      <c r="DK145" s="148">
        <f>+[1]Tolima!R145</f>
        <v>0</v>
      </c>
      <c r="DL145" s="148">
        <f>+[1]Tolima!AG145</f>
        <v>0</v>
      </c>
      <c r="DM145" s="148">
        <f>+'[1]Valle del Cauca'!Q145</f>
        <v>0</v>
      </c>
      <c r="DN145" s="148">
        <f>+'[1]Valle del Cauca'!R145</f>
        <v>0</v>
      </c>
      <c r="DO145" s="148">
        <f>+'[1]Valle del Cauca'!AG145</f>
        <v>0</v>
      </c>
      <c r="DP145" s="148">
        <f>+[1]Vaupés!Q145</f>
        <v>0</v>
      </c>
      <c r="DQ145" s="148">
        <f>+[1]Vaupés!R145</f>
        <v>0</v>
      </c>
      <c r="DR145" s="148">
        <f>+[1]Vaupés!AG145</f>
        <v>0</v>
      </c>
      <c r="DS145" s="148">
        <f>+[1]Vichada!Q145</f>
        <v>0</v>
      </c>
      <c r="DT145" s="148">
        <f>+[1]Vichada!R145</f>
        <v>0</v>
      </c>
      <c r="DU145" s="148">
        <f>+[1]Vichada!AG145</f>
        <v>0</v>
      </c>
    </row>
    <row r="146" spans="1:125" ht="33.75" hidden="1" x14ac:dyDescent="0.2">
      <c r="A146" s="198" t="s">
        <v>771</v>
      </c>
      <c r="B146" s="149" t="str">
        <f t="shared" si="71"/>
        <v>5-0-38-15</v>
      </c>
      <c r="C146" s="213" t="s">
        <v>1148</v>
      </c>
      <c r="D146" s="108" t="s">
        <v>55</v>
      </c>
      <c r="E146" s="192" t="s">
        <v>56</v>
      </c>
      <c r="F146" s="192" t="s">
        <v>1149</v>
      </c>
      <c r="G146" s="192" t="s">
        <v>1150</v>
      </c>
      <c r="H146" s="135" t="s">
        <v>1202</v>
      </c>
      <c r="I146" s="211" t="s">
        <v>1203</v>
      </c>
      <c r="J146" s="209">
        <v>1</v>
      </c>
      <c r="K146" s="223">
        <f t="shared" si="70"/>
        <v>4.166666666666667</v>
      </c>
      <c r="L146" s="192" t="s">
        <v>1204</v>
      </c>
      <c r="M146" s="210">
        <v>1</v>
      </c>
      <c r="N146" s="211" t="s">
        <v>1205</v>
      </c>
      <c r="O146" s="150" t="s">
        <v>58</v>
      </c>
      <c r="P146" s="150" t="s">
        <v>60</v>
      </c>
      <c r="Q146" s="69">
        <f t="shared" si="46"/>
        <v>0</v>
      </c>
      <c r="R146" s="206">
        <f t="shared" si="66"/>
        <v>0</v>
      </c>
      <c r="S146" s="83" t="e">
        <f t="shared" si="72"/>
        <v>#DIV/0!</v>
      </c>
      <c r="T146" s="83">
        <f>+[1]Amazonas!S146+[1]Antioquia!S146+[1]Atantico!S146+[1]Arauca!S146+[1]Bolivar!S146+[1]Boyacá!S146+[1]Caldas!S146+[1]Caquetá!S146+[1]Casanare!S146+[1]Cauca!S146+[1]Cesar!S146+[1]Chocó!S146+[1]Córdoba!S146+[1]Cundinamarca!S146+[1]Guainía!S146+[1]Guaviare!S146+[1]Huila!S146+'[1]La Guajira'!S146+[1]Magdalena!S146+[1]Meta!S146+[1]Nariño!S146+'[1]Norte de Santander'!S146+[1]Putumayo!S146+[1]Quindio!S146+[1]Risaralda!S146+'[1]San Anadrés'!S146+[1]Santander!S146+[1]Sucre!S146+[1]Tolima!S146+'[1]Valle del Cauca'!S146+[1]Vaupés!S146+[1]Vichada!S146</f>
        <v>0</v>
      </c>
      <c r="U146" s="83">
        <f>+[1]Amazonas!T146+[1]Antioquia!T146+[1]Atantico!T146+[1]Arauca!T146+[1]Bolivar!T146+[1]Boyacá!T146+[1]Caldas!T146+[1]Caquetá!T146+[1]Casanare!T146+[1]Cauca!T146+[1]Cesar!T146+[1]Chocó!T146+[1]Córdoba!T146+[1]Cundinamarca!T146+[1]Guainía!T146+[1]Guaviare!T146+[1]Huila!T146+'[1]La Guajira'!T146+[1]Magdalena!T146+[1]Meta!T146+[1]Nariño!T146+'[1]Norte de Santander'!T146+[1]Putumayo!T146+[1]Quindio!T146+[1]Risaralda!T146+'[1]San Anadrés'!T146+[1]Santander!T146+[1]Sucre!T146+[1]Tolima!T146+'[1]Valle del Cauca'!T146+[1]Vaupés!T146+[1]Vichada!T146</f>
        <v>0</v>
      </c>
      <c r="V146" s="148">
        <f t="shared" si="67"/>
        <v>1</v>
      </c>
      <c r="W146" s="148">
        <f t="shared" si="68"/>
        <v>0</v>
      </c>
      <c r="X146" s="148">
        <f>+'[1]Oficinas Nacionales'!Q146</f>
        <v>1</v>
      </c>
      <c r="Y146" s="148">
        <f>+'[1]Oficinas Nacionales'!R146</f>
        <v>0</v>
      </c>
      <c r="Z146" s="148">
        <f>+'[1]Oficinas Nacionales'!AG146</f>
        <v>0</v>
      </c>
      <c r="AA146" s="148">
        <f t="shared" si="69"/>
        <v>0</v>
      </c>
      <c r="AB146" s="148">
        <f t="shared" si="65"/>
        <v>0</v>
      </c>
      <c r="AC146" s="148">
        <f t="shared" si="65"/>
        <v>0</v>
      </c>
      <c r="AD146" s="148">
        <f>+[1]Amazonas!Q146</f>
        <v>0</v>
      </c>
      <c r="AE146" s="148">
        <f>+[1]Amazonas!R146</f>
        <v>0</v>
      </c>
      <c r="AF146" s="148">
        <f>+[1]Amazonas!AG146</f>
        <v>0</v>
      </c>
      <c r="AG146" s="148">
        <f>+[1]Antioquia!Q146</f>
        <v>0</v>
      </c>
      <c r="AH146" s="148">
        <f>+[1]Antioquia!R146</f>
        <v>0</v>
      </c>
      <c r="AI146" s="148">
        <f>+[1]Antioquia!AG146</f>
        <v>0</v>
      </c>
      <c r="AJ146" s="148">
        <f>+[1]Atantico!Q146</f>
        <v>0</v>
      </c>
      <c r="AK146" s="148">
        <f>+[1]Atantico!R146</f>
        <v>0</v>
      </c>
      <c r="AL146" s="148">
        <f>+[1]Atantico!AG146</f>
        <v>0</v>
      </c>
      <c r="AM146" s="148">
        <f>+[1]Arauca!Q146</f>
        <v>0</v>
      </c>
      <c r="AN146" s="148">
        <f>+[1]Arauca!R146</f>
        <v>0</v>
      </c>
      <c r="AO146" s="148">
        <f>+[1]Arauca!AG146</f>
        <v>0</v>
      </c>
      <c r="AP146" s="148">
        <f>+[1]Bolivar!Q146</f>
        <v>0</v>
      </c>
      <c r="AQ146" s="148">
        <f>+[1]Bolivar!R146</f>
        <v>0</v>
      </c>
      <c r="AR146" s="148">
        <f>+[1]Bolivar!AG146</f>
        <v>0</v>
      </c>
      <c r="AS146" s="148">
        <f>+[1]Boyacá!Q146</f>
        <v>0</v>
      </c>
      <c r="AT146" s="148">
        <f>+[1]Boyacá!R146</f>
        <v>0</v>
      </c>
      <c r="AU146" s="148">
        <f>+[1]Boyacá!AG146</f>
        <v>0</v>
      </c>
      <c r="AV146" s="148">
        <f>+[1]Caldas!Q146</f>
        <v>0</v>
      </c>
      <c r="AW146" s="148">
        <f>+[1]Caldas!R146</f>
        <v>0</v>
      </c>
      <c r="AX146" s="148">
        <f>+[1]Caldas!AG146</f>
        <v>0</v>
      </c>
      <c r="AY146" s="148">
        <f>+[1]Caquetá!Q146</f>
        <v>0</v>
      </c>
      <c r="AZ146" s="148">
        <f>+[1]Caquetá!R146</f>
        <v>0</v>
      </c>
      <c r="BA146" s="148">
        <f>+[1]Caquetá!AG146</f>
        <v>0</v>
      </c>
      <c r="BB146" s="148">
        <f>+[1]Casanare!Q146</f>
        <v>0</v>
      </c>
      <c r="BC146" s="148">
        <f>+[1]Casanare!R146</f>
        <v>0</v>
      </c>
      <c r="BD146" s="148">
        <f>+[1]Casanare!AG146</f>
        <v>0</v>
      </c>
      <c r="BE146" s="148">
        <f>+[1]Cauca!Q146</f>
        <v>0</v>
      </c>
      <c r="BF146" s="148">
        <f>+[1]Cauca!R146</f>
        <v>0</v>
      </c>
      <c r="BG146" s="148">
        <f>+[1]Cauca!AG146</f>
        <v>0</v>
      </c>
      <c r="BH146" s="148">
        <f>+[1]Cesar!Q146</f>
        <v>0</v>
      </c>
      <c r="BI146" s="148">
        <f>+[1]Cesar!R146</f>
        <v>0</v>
      </c>
      <c r="BJ146" s="148">
        <f>+[1]Cesar!AG146</f>
        <v>0</v>
      </c>
      <c r="BK146" s="148">
        <f>+[1]Chocó!Q146</f>
        <v>0</v>
      </c>
      <c r="BL146" s="148">
        <f>+[1]Chocó!R146</f>
        <v>0</v>
      </c>
      <c r="BM146" s="148">
        <f>+[1]Chocó!AG146</f>
        <v>0</v>
      </c>
      <c r="BN146" s="148">
        <f>+[1]Córdoba!Q146</f>
        <v>0</v>
      </c>
      <c r="BO146" s="148">
        <f>+[1]Córdoba!R146</f>
        <v>0</v>
      </c>
      <c r="BP146" s="148">
        <f>+[1]Córdoba!AG146</f>
        <v>0</v>
      </c>
      <c r="BQ146" s="148">
        <f>+[1]Cundinamarca!Q146</f>
        <v>0</v>
      </c>
      <c r="BR146" s="148">
        <f>+[1]Cundinamarca!R146</f>
        <v>0</v>
      </c>
      <c r="BS146" s="148">
        <f>+[1]Cundinamarca!AG146</f>
        <v>0</v>
      </c>
      <c r="BT146" s="148">
        <f>+[1]Guainía!Q146</f>
        <v>0</v>
      </c>
      <c r="BU146" s="148">
        <f>+[1]Guainía!R146</f>
        <v>0</v>
      </c>
      <c r="BV146" s="148">
        <f>+[1]Guainía!AG146</f>
        <v>0</v>
      </c>
      <c r="BW146" s="148">
        <f>+[1]Guaviare!Q146</f>
        <v>0</v>
      </c>
      <c r="BX146" s="148">
        <f>+[1]Guaviare!R146</f>
        <v>0</v>
      </c>
      <c r="BY146" s="148">
        <f>+[1]Guaviare!AG146</f>
        <v>0</v>
      </c>
      <c r="BZ146" s="148">
        <f>+[1]Huila!Q146</f>
        <v>0</v>
      </c>
      <c r="CA146" s="148">
        <f>+[1]Huila!R146</f>
        <v>0</v>
      </c>
      <c r="CB146" s="148">
        <f>+[1]Huila!AG146</f>
        <v>0</v>
      </c>
      <c r="CC146" s="148">
        <f>+'[1]La Guajira'!Q146</f>
        <v>0</v>
      </c>
      <c r="CD146" s="148">
        <f>+'[1]La Guajira'!R146</f>
        <v>0</v>
      </c>
      <c r="CE146" s="148">
        <f>+'[1]La Guajira'!AG146</f>
        <v>0</v>
      </c>
      <c r="CF146" s="148">
        <f>+[1]Magdalena!Q146</f>
        <v>0</v>
      </c>
      <c r="CG146" s="148">
        <f>+[1]Magdalena!R146</f>
        <v>0</v>
      </c>
      <c r="CH146" s="148">
        <f>+[1]Magdalena!AG146</f>
        <v>0</v>
      </c>
      <c r="CI146" s="148">
        <f>+[1]Meta!Q146</f>
        <v>0</v>
      </c>
      <c r="CJ146" s="148">
        <f>+[1]Meta!R146</f>
        <v>0</v>
      </c>
      <c r="CK146" s="148">
        <f>+[1]Meta!AG146</f>
        <v>0</v>
      </c>
      <c r="CL146" s="148">
        <f>+[1]Nariño!Q146</f>
        <v>0</v>
      </c>
      <c r="CM146" s="148">
        <f>+[1]Nariño!R146</f>
        <v>0</v>
      </c>
      <c r="CN146" s="148">
        <f>+[1]Nariño!AG146</f>
        <v>0</v>
      </c>
      <c r="CO146" s="148">
        <f>+'[1]Norte de Santander'!Q146</f>
        <v>0</v>
      </c>
      <c r="CP146" s="148">
        <f>+'[1]Norte de Santander'!R146</f>
        <v>0</v>
      </c>
      <c r="CQ146" s="148">
        <f>+'[1]Norte de Santander'!AG146</f>
        <v>0</v>
      </c>
      <c r="CR146" s="148">
        <f>+[1]Putumayo!Q146</f>
        <v>0</v>
      </c>
      <c r="CS146" s="148">
        <f>+[1]Putumayo!R146</f>
        <v>0</v>
      </c>
      <c r="CT146" s="148">
        <f>+[1]Putumayo!AG146</f>
        <v>0</v>
      </c>
      <c r="CU146" s="148">
        <f>+[1]Quindio!Q146</f>
        <v>0</v>
      </c>
      <c r="CV146" s="148">
        <f>+[1]Quindio!R146</f>
        <v>0</v>
      </c>
      <c r="CW146" s="148">
        <f>+[1]Quindio!AG146</f>
        <v>0</v>
      </c>
      <c r="CX146" s="148">
        <f>+[1]Risaralda!Q146</f>
        <v>0</v>
      </c>
      <c r="CY146" s="148">
        <f>+[1]Risaralda!R146</f>
        <v>0</v>
      </c>
      <c r="CZ146" s="148">
        <f>+[1]Risaralda!AG146</f>
        <v>0</v>
      </c>
      <c r="DA146" s="148">
        <f>+'[1]San Anadrés'!Q146</f>
        <v>0</v>
      </c>
      <c r="DB146" s="148">
        <f>+'[1]San Anadrés'!R146</f>
        <v>0</v>
      </c>
      <c r="DC146" s="148">
        <f>+'[1]San Anadrés'!AG146</f>
        <v>0</v>
      </c>
      <c r="DD146" s="148">
        <f>+[1]Santander!Q146</f>
        <v>0</v>
      </c>
      <c r="DE146" s="148">
        <f>+[1]Santander!R146</f>
        <v>0</v>
      </c>
      <c r="DF146" s="148">
        <f>+[1]Santander!AG146</f>
        <v>0</v>
      </c>
      <c r="DG146" s="148">
        <f>+[1]Sucre!Q146</f>
        <v>0</v>
      </c>
      <c r="DH146" s="148">
        <f>+[1]Sucre!R146</f>
        <v>0</v>
      </c>
      <c r="DI146" s="148">
        <f>+[1]Sucre!AG146</f>
        <v>0</v>
      </c>
      <c r="DJ146" s="148">
        <f>+[1]Tolima!Q146</f>
        <v>0</v>
      </c>
      <c r="DK146" s="148">
        <f>+[1]Tolima!R146</f>
        <v>0</v>
      </c>
      <c r="DL146" s="148">
        <f>+[1]Tolima!AG146</f>
        <v>0</v>
      </c>
      <c r="DM146" s="148">
        <f>+'[1]Valle del Cauca'!Q146</f>
        <v>0</v>
      </c>
      <c r="DN146" s="148">
        <f>+'[1]Valle del Cauca'!R146</f>
        <v>0</v>
      </c>
      <c r="DO146" s="148">
        <f>+'[1]Valle del Cauca'!AG146</f>
        <v>0</v>
      </c>
      <c r="DP146" s="148">
        <f>+[1]Vaupés!Q146</f>
        <v>0</v>
      </c>
      <c r="DQ146" s="148">
        <f>+[1]Vaupés!R146</f>
        <v>0</v>
      </c>
      <c r="DR146" s="148">
        <f>+[1]Vaupés!AG146</f>
        <v>0</v>
      </c>
      <c r="DS146" s="148">
        <f>+[1]Vichada!Q146</f>
        <v>0</v>
      </c>
      <c r="DT146" s="148">
        <f>+[1]Vichada!R146</f>
        <v>0</v>
      </c>
      <c r="DU146" s="148">
        <f>+[1]Vichada!AG146</f>
        <v>0</v>
      </c>
    </row>
    <row r="147" spans="1:125" ht="45" hidden="1" x14ac:dyDescent="0.2">
      <c r="A147" s="198" t="s">
        <v>771</v>
      </c>
      <c r="B147" s="149" t="str">
        <f t="shared" si="71"/>
        <v>5-0-38-16</v>
      </c>
      <c r="C147" s="213" t="s">
        <v>1148</v>
      </c>
      <c r="D147" s="108" t="s">
        <v>55</v>
      </c>
      <c r="E147" s="192" t="s">
        <v>56</v>
      </c>
      <c r="F147" s="192" t="s">
        <v>1149</v>
      </c>
      <c r="G147" s="192" t="s">
        <v>1150</v>
      </c>
      <c r="H147" s="135" t="s">
        <v>1206</v>
      </c>
      <c r="I147" s="211" t="s">
        <v>1207</v>
      </c>
      <c r="J147" s="209">
        <v>100</v>
      </c>
      <c r="K147" s="223">
        <f t="shared" si="70"/>
        <v>4.166666666666667</v>
      </c>
      <c r="L147" s="192" t="s">
        <v>1208</v>
      </c>
      <c r="M147" s="237">
        <v>0.88</v>
      </c>
      <c r="N147" s="211" t="s">
        <v>1209</v>
      </c>
      <c r="O147" s="150" t="s">
        <v>57</v>
      </c>
      <c r="P147" s="150" t="s">
        <v>59</v>
      </c>
      <c r="Q147" s="69">
        <f t="shared" si="46"/>
        <v>0</v>
      </c>
      <c r="R147" s="206">
        <f t="shared" si="66"/>
        <v>0</v>
      </c>
      <c r="S147" s="83" t="e">
        <f t="shared" si="72"/>
        <v>#DIV/0!</v>
      </c>
      <c r="T147" s="83">
        <f>+[1]Amazonas!S147+[1]Antioquia!S147+[1]Atantico!S147+[1]Arauca!S147+[1]Bolivar!S147+[1]Boyacá!S147+[1]Caldas!S147+[1]Caquetá!S147+[1]Casanare!S147+[1]Cauca!S147+[1]Cesar!S147+[1]Chocó!S147+[1]Córdoba!S147+[1]Cundinamarca!S147+[1]Guainía!S147+[1]Guaviare!S147+[1]Huila!S147+'[1]La Guajira'!S147+[1]Magdalena!S147+[1]Meta!S147+[1]Nariño!S147+'[1]Norte de Santander'!S147+[1]Putumayo!S147+[1]Quindio!S147+[1]Risaralda!S147+'[1]San Anadrés'!S147+[1]Santander!S147+[1]Sucre!S147+[1]Tolima!S147+'[1]Valle del Cauca'!S147+[1]Vaupés!S147+[1]Vichada!S147</f>
        <v>0</v>
      </c>
      <c r="U147" s="83">
        <f>+[1]Amazonas!T147+[1]Antioquia!T147+[1]Atantico!T147+[1]Arauca!T147+[1]Bolivar!T147+[1]Boyacá!T147+[1]Caldas!T147+[1]Caquetá!T147+[1]Casanare!T147+[1]Cauca!T147+[1]Cesar!T147+[1]Chocó!T147+[1]Córdoba!T147+[1]Cundinamarca!T147+[1]Guainía!T147+[1]Guaviare!T147+[1]Huila!T147+'[1]La Guajira'!T147+[1]Magdalena!T147+[1]Meta!T147+[1]Nariño!T147+'[1]Norte de Santander'!T147+[1]Putumayo!T147+[1]Quindio!T147+[1]Risaralda!T147+'[1]San Anadrés'!T147+[1]Santander!T147+[1]Sucre!T147+[1]Tolima!T147+'[1]Valle del Cauca'!T147+[1]Vaupés!T147+[1]Vichada!T147</f>
        <v>0</v>
      </c>
      <c r="V147" s="148">
        <f t="shared" si="67"/>
        <v>100</v>
      </c>
      <c r="W147" s="148">
        <f t="shared" si="68"/>
        <v>0</v>
      </c>
      <c r="X147" s="148">
        <f>+'[1]Oficinas Nacionales'!Q147</f>
        <v>100</v>
      </c>
      <c r="Y147" s="148">
        <f>+'[1]Oficinas Nacionales'!R147</f>
        <v>0</v>
      </c>
      <c r="Z147" s="148">
        <f>+'[1]Oficinas Nacionales'!AG147</f>
        <v>0</v>
      </c>
      <c r="AA147" s="148">
        <f t="shared" si="69"/>
        <v>0</v>
      </c>
      <c r="AB147" s="148">
        <f t="shared" si="65"/>
        <v>0</v>
      </c>
      <c r="AC147" s="148">
        <f t="shared" si="65"/>
        <v>0</v>
      </c>
      <c r="AD147" s="148">
        <f>+[1]Amazonas!Q147</f>
        <v>0</v>
      </c>
      <c r="AE147" s="148">
        <f>+[1]Amazonas!R147</f>
        <v>0</v>
      </c>
      <c r="AF147" s="148">
        <f>+[1]Amazonas!AG147</f>
        <v>0</v>
      </c>
      <c r="AG147" s="148">
        <f>+[1]Antioquia!Q147</f>
        <v>0</v>
      </c>
      <c r="AH147" s="148">
        <f>+[1]Antioquia!R147</f>
        <v>0</v>
      </c>
      <c r="AI147" s="148">
        <f>+[1]Antioquia!AG147</f>
        <v>0</v>
      </c>
      <c r="AJ147" s="148">
        <f>+[1]Atantico!Q147</f>
        <v>0</v>
      </c>
      <c r="AK147" s="148">
        <f>+[1]Atantico!R147</f>
        <v>0</v>
      </c>
      <c r="AL147" s="148">
        <f>+[1]Atantico!AG147</f>
        <v>0</v>
      </c>
      <c r="AM147" s="148">
        <f>+[1]Arauca!Q147</f>
        <v>0</v>
      </c>
      <c r="AN147" s="148">
        <f>+[1]Arauca!R147</f>
        <v>0</v>
      </c>
      <c r="AO147" s="148">
        <f>+[1]Arauca!AG147</f>
        <v>0</v>
      </c>
      <c r="AP147" s="148">
        <f>+[1]Bolivar!Q147</f>
        <v>0</v>
      </c>
      <c r="AQ147" s="148">
        <f>+[1]Bolivar!R147</f>
        <v>0</v>
      </c>
      <c r="AR147" s="148">
        <f>+[1]Bolivar!AG147</f>
        <v>0</v>
      </c>
      <c r="AS147" s="148">
        <f>+[1]Boyacá!Q147</f>
        <v>0</v>
      </c>
      <c r="AT147" s="148">
        <f>+[1]Boyacá!R147</f>
        <v>0</v>
      </c>
      <c r="AU147" s="148">
        <f>+[1]Boyacá!AG147</f>
        <v>0</v>
      </c>
      <c r="AV147" s="148">
        <f>+[1]Caldas!Q147</f>
        <v>0</v>
      </c>
      <c r="AW147" s="148">
        <f>+[1]Caldas!R147</f>
        <v>0</v>
      </c>
      <c r="AX147" s="148">
        <f>+[1]Caldas!AG147</f>
        <v>0</v>
      </c>
      <c r="AY147" s="148">
        <f>+[1]Caquetá!Q147</f>
        <v>0</v>
      </c>
      <c r="AZ147" s="148">
        <f>+[1]Caquetá!R147</f>
        <v>0</v>
      </c>
      <c r="BA147" s="148">
        <f>+[1]Caquetá!AG147</f>
        <v>0</v>
      </c>
      <c r="BB147" s="148">
        <f>+[1]Casanare!Q147</f>
        <v>0</v>
      </c>
      <c r="BC147" s="148">
        <f>+[1]Casanare!R147</f>
        <v>0</v>
      </c>
      <c r="BD147" s="148">
        <f>+[1]Casanare!AG147</f>
        <v>0</v>
      </c>
      <c r="BE147" s="148">
        <f>+[1]Cauca!Q147</f>
        <v>0</v>
      </c>
      <c r="BF147" s="148">
        <f>+[1]Cauca!R147</f>
        <v>0</v>
      </c>
      <c r="BG147" s="148">
        <f>+[1]Cauca!AG147</f>
        <v>0</v>
      </c>
      <c r="BH147" s="148">
        <f>+[1]Cesar!Q147</f>
        <v>0</v>
      </c>
      <c r="BI147" s="148">
        <f>+[1]Cesar!R147</f>
        <v>0</v>
      </c>
      <c r="BJ147" s="148">
        <f>+[1]Cesar!AG147</f>
        <v>0</v>
      </c>
      <c r="BK147" s="148">
        <f>+[1]Chocó!Q147</f>
        <v>0</v>
      </c>
      <c r="BL147" s="148">
        <f>+[1]Chocó!R147</f>
        <v>0</v>
      </c>
      <c r="BM147" s="148">
        <f>+[1]Chocó!AG147</f>
        <v>0</v>
      </c>
      <c r="BN147" s="148">
        <f>+[1]Córdoba!Q147</f>
        <v>0</v>
      </c>
      <c r="BO147" s="148">
        <f>+[1]Córdoba!R147</f>
        <v>0</v>
      </c>
      <c r="BP147" s="148">
        <f>+[1]Córdoba!AG147</f>
        <v>0</v>
      </c>
      <c r="BQ147" s="148">
        <f>+[1]Cundinamarca!Q147</f>
        <v>0</v>
      </c>
      <c r="BR147" s="148">
        <f>+[1]Cundinamarca!R147</f>
        <v>0</v>
      </c>
      <c r="BS147" s="148">
        <f>+[1]Cundinamarca!AG147</f>
        <v>0</v>
      </c>
      <c r="BT147" s="148">
        <f>+[1]Guainía!Q147</f>
        <v>0</v>
      </c>
      <c r="BU147" s="148">
        <f>+[1]Guainía!R147</f>
        <v>0</v>
      </c>
      <c r="BV147" s="148">
        <f>+[1]Guainía!AG147</f>
        <v>0</v>
      </c>
      <c r="BW147" s="148">
        <f>+[1]Guaviare!Q147</f>
        <v>0</v>
      </c>
      <c r="BX147" s="148">
        <f>+[1]Guaviare!R147</f>
        <v>0</v>
      </c>
      <c r="BY147" s="148">
        <f>+[1]Guaviare!AG147</f>
        <v>0</v>
      </c>
      <c r="BZ147" s="148">
        <f>+[1]Huila!Q147</f>
        <v>0</v>
      </c>
      <c r="CA147" s="148">
        <f>+[1]Huila!R147</f>
        <v>0</v>
      </c>
      <c r="CB147" s="148">
        <f>+[1]Huila!AG147</f>
        <v>0</v>
      </c>
      <c r="CC147" s="148">
        <f>+'[1]La Guajira'!Q147</f>
        <v>0</v>
      </c>
      <c r="CD147" s="148">
        <f>+'[1]La Guajira'!R147</f>
        <v>0</v>
      </c>
      <c r="CE147" s="148">
        <f>+'[1]La Guajira'!AG147</f>
        <v>0</v>
      </c>
      <c r="CF147" s="148">
        <f>+[1]Magdalena!Q147</f>
        <v>0</v>
      </c>
      <c r="CG147" s="148">
        <f>+[1]Magdalena!R147</f>
        <v>0</v>
      </c>
      <c r="CH147" s="148">
        <f>+[1]Magdalena!AG147</f>
        <v>0</v>
      </c>
      <c r="CI147" s="148">
        <f>+[1]Meta!Q147</f>
        <v>0</v>
      </c>
      <c r="CJ147" s="148">
        <f>+[1]Meta!R147</f>
        <v>0</v>
      </c>
      <c r="CK147" s="148">
        <f>+[1]Meta!AG147</f>
        <v>0</v>
      </c>
      <c r="CL147" s="148">
        <f>+[1]Nariño!Q147</f>
        <v>0</v>
      </c>
      <c r="CM147" s="148">
        <f>+[1]Nariño!R147</f>
        <v>0</v>
      </c>
      <c r="CN147" s="148">
        <f>+[1]Nariño!AG147</f>
        <v>0</v>
      </c>
      <c r="CO147" s="148">
        <f>+'[1]Norte de Santander'!Q147</f>
        <v>0</v>
      </c>
      <c r="CP147" s="148">
        <f>+'[1]Norte de Santander'!R147</f>
        <v>0</v>
      </c>
      <c r="CQ147" s="148">
        <f>+'[1]Norte de Santander'!AG147</f>
        <v>0</v>
      </c>
      <c r="CR147" s="148">
        <f>+[1]Putumayo!Q147</f>
        <v>0</v>
      </c>
      <c r="CS147" s="148">
        <f>+[1]Putumayo!R147</f>
        <v>0</v>
      </c>
      <c r="CT147" s="148">
        <f>+[1]Putumayo!AG147</f>
        <v>0</v>
      </c>
      <c r="CU147" s="148">
        <f>+[1]Quindio!Q147</f>
        <v>0</v>
      </c>
      <c r="CV147" s="148">
        <f>+[1]Quindio!R147</f>
        <v>0</v>
      </c>
      <c r="CW147" s="148">
        <f>+[1]Quindio!AG147</f>
        <v>0</v>
      </c>
      <c r="CX147" s="148">
        <f>+[1]Risaralda!Q147</f>
        <v>0</v>
      </c>
      <c r="CY147" s="148">
        <f>+[1]Risaralda!R147</f>
        <v>0</v>
      </c>
      <c r="CZ147" s="148">
        <f>+[1]Risaralda!AG147</f>
        <v>0</v>
      </c>
      <c r="DA147" s="148">
        <f>+'[1]San Anadrés'!Q147</f>
        <v>0</v>
      </c>
      <c r="DB147" s="148">
        <f>+'[1]San Anadrés'!R147</f>
        <v>0</v>
      </c>
      <c r="DC147" s="148">
        <f>+'[1]San Anadrés'!AG147</f>
        <v>0</v>
      </c>
      <c r="DD147" s="148">
        <f>+[1]Santander!Q147</f>
        <v>0</v>
      </c>
      <c r="DE147" s="148">
        <f>+[1]Santander!R147</f>
        <v>0</v>
      </c>
      <c r="DF147" s="148">
        <f>+[1]Santander!AG147</f>
        <v>0</v>
      </c>
      <c r="DG147" s="148">
        <f>+[1]Sucre!Q147</f>
        <v>0</v>
      </c>
      <c r="DH147" s="148">
        <f>+[1]Sucre!R147</f>
        <v>0</v>
      </c>
      <c r="DI147" s="148">
        <f>+[1]Sucre!AG147</f>
        <v>0</v>
      </c>
      <c r="DJ147" s="148">
        <f>+[1]Tolima!Q147</f>
        <v>0</v>
      </c>
      <c r="DK147" s="148">
        <f>+[1]Tolima!R147</f>
        <v>0</v>
      </c>
      <c r="DL147" s="148">
        <f>+[1]Tolima!AG147</f>
        <v>0</v>
      </c>
      <c r="DM147" s="148">
        <f>+'[1]Valle del Cauca'!Q147</f>
        <v>0</v>
      </c>
      <c r="DN147" s="148">
        <f>+'[1]Valle del Cauca'!R147</f>
        <v>0</v>
      </c>
      <c r="DO147" s="148">
        <f>+'[1]Valle del Cauca'!AG147</f>
        <v>0</v>
      </c>
      <c r="DP147" s="148">
        <f>+[1]Vaupés!Q147</f>
        <v>0</v>
      </c>
      <c r="DQ147" s="148">
        <f>+[1]Vaupés!R147</f>
        <v>0</v>
      </c>
      <c r="DR147" s="148">
        <f>+[1]Vaupés!AG147</f>
        <v>0</v>
      </c>
      <c r="DS147" s="148">
        <f>+[1]Vichada!Q147</f>
        <v>0</v>
      </c>
      <c r="DT147" s="148">
        <f>+[1]Vichada!R147</f>
        <v>0</v>
      </c>
      <c r="DU147" s="148">
        <f>+[1]Vichada!AG147</f>
        <v>0</v>
      </c>
    </row>
    <row r="148" spans="1:125" ht="45" hidden="1" x14ac:dyDescent="0.2">
      <c r="A148" s="198" t="s">
        <v>771</v>
      </c>
      <c r="B148" s="149" t="str">
        <f t="shared" si="71"/>
        <v>5-0-38-17</v>
      </c>
      <c r="C148" s="213" t="s">
        <v>1148</v>
      </c>
      <c r="D148" s="108" t="s">
        <v>55</v>
      </c>
      <c r="E148" s="192" t="s">
        <v>56</v>
      </c>
      <c r="F148" s="192" t="s">
        <v>1149</v>
      </c>
      <c r="G148" s="192" t="s">
        <v>1150</v>
      </c>
      <c r="H148" s="135" t="s">
        <v>1210</v>
      </c>
      <c r="I148" s="211" t="s">
        <v>1211</v>
      </c>
      <c r="J148" s="209">
        <v>7</v>
      </c>
      <c r="K148" s="223">
        <f t="shared" si="70"/>
        <v>4.166666666666667</v>
      </c>
      <c r="L148" s="192" t="s">
        <v>1197</v>
      </c>
      <c r="M148" s="210"/>
      <c r="N148" s="211" t="s">
        <v>1212</v>
      </c>
      <c r="O148" s="150" t="s">
        <v>57</v>
      </c>
      <c r="P148" s="150" t="s">
        <v>60</v>
      </c>
      <c r="Q148" s="69">
        <f t="shared" si="46"/>
        <v>0</v>
      </c>
      <c r="R148" s="206">
        <f t="shared" si="66"/>
        <v>0</v>
      </c>
      <c r="S148" s="83" t="e">
        <f t="shared" si="72"/>
        <v>#DIV/0!</v>
      </c>
      <c r="T148" s="83">
        <f>+[1]Amazonas!S148+[1]Antioquia!S148+[1]Atantico!S148+[1]Arauca!S148+[1]Bolivar!S148+[1]Boyacá!S148+[1]Caldas!S148+[1]Caquetá!S148+[1]Casanare!S148+[1]Cauca!S148+[1]Cesar!S148+[1]Chocó!S148+[1]Córdoba!S148+[1]Cundinamarca!S148+[1]Guainía!S148+[1]Guaviare!S148+[1]Huila!S148+'[1]La Guajira'!S148+[1]Magdalena!S148+[1]Meta!S148+[1]Nariño!S148+'[1]Norte de Santander'!S148+[1]Putumayo!S148+[1]Quindio!S148+[1]Risaralda!S148+'[1]San Anadrés'!S148+[1]Santander!S148+[1]Sucre!S148+[1]Tolima!S148+'[1]Valle del Cauca'!S148+[1]Vaupés!S148+[1]Vichada!S148</f>
        <v>0</v>
      </c>
      <c r="U148" s="83">
        <f>+[1]Amazonas!T148+[1]Antioquia!T148+[1]Atantico!T148+[1]Arauca!T148+[1]Bolivar!T148+[1]Boyacá!T148+[1]Caldas!T148+[1]Caquetá!T148+[1]Casanare!T148+[1]Cauca!T148+[1]Cesar!T148+[1]Chocó!T148+[1]Córdoba!T148+[1]Cundinamarca!T148+[1]Guainía!T148+[1]Guaviare!T148+[1]Huila!T148+'[1]La Guajira'!T148+[1]Magdalena!T148+[1]Meta!T148+[1]Nariño!T148+'[1]Norte de Santander'!T148+[1]Putumayo!T148+[1]Quindio!T148+[1]Risaralda!T148+'[1]San Anadrés'!T148+[1]Santander!T148+[1]Sucre!T148+[1]Tolima!T148+'[1]Valle del Cauca'!T148+[1]Vaupés!T148+[1]Vichada!T148</f>
        <v>0</v>
      </c>
      <c r="V148" s="148">
        <f t="shared" si="67"/>
        <v>7</v>
      </c>
      <c r="W148" s="148">
        <f t="shared" si="68"/>
        <v>0</v>
      </c>
      <c r="X148" s="148">
        <f>+'[1]Oficinas Nacionales'!Q148</f>
        <v>7</v>
      </c>
      <c r="Y148" s="148">
        <f>+'[1]Oficinas Nacionales'!R148</f>
        <v>0</v>
      </c>
      <c r="Z148" s="148">
        <f>+'[1]Oficinas Nacionales'!AG148</f>
        <v>0</v>
      </c>
      <c r="AA148" s="148">
        <f t="shared" si="69"/>
        <v>0</v>
      </c>
      <c r="AB148" s="148">
        <f t="shared" si="65"/>
        <v>0</v>
      </c>
      <c r="AC148" s="148">
        <f t="shared" si="65"/>
        <v>0</v>
      </c>
      <c r="AD148" s="148">
        <f>+[1]Amazonas!Q148</f>
        <v>0</v>
      </c>
      <c r="AE148" s="148">
        <f>+[1]Amazonas!R148</f>
        <v>0</v>
      </c>
      <c r="AF148" s="148">
        <f>+[1]Amazonas!AG148</f>
        <v>0</v>
      </c>
      <c r="AG148" s="148">
        <f>+[1]Antioquia!Q148</f>
        <v>0</v>
      </c>
      <c r="AH148" s="148">
        <f>+[1]Antioquia!R148</f>
        <v>0</v>
      </c>
      <c r="AI148" s="148">
        <f>+[1]Antioquia!AG148</f>
        <v>0</v>
      </c>
      <c r="AJ148" s="148">
        <f>+[1]Atantico!Q148</f>
        <v>0</v>
      </c>
      <c r="AK148" s="148">
        <f>+[1]Atantico!R148</f>
        <v>0</v>
      </c>
      <c r="AL148" s="148">
        <f>+[1]Atantico!AG148</f>
        <v>0</v>
      </c>
      <c r="AM148" s="148">
        <f>+[1]Arauca!Q148</f>
        <v>0</v>
      </c>
      <c r="AN148" s="148">
        <f>+[1]Arauca!R148</f>
        <v>0</v>
      </c>
      <c r="AO148" s="148">
        <f>+[1]Arauca!AG148</f>
        <v>0</v>
      </c>
      <c r="AP148" s="148">
        <f>+[1]Bolivar!Q148</f>
        <v>0</v>
      </c>
      <c r="AQ148" s="148">
        <f>+[1]Bolivar!R148</f>
        <v>0</v>
      </c>
      <c r="AR148" s="148">
        <f>+[1]Bolivar!AG148</f>
        <v>0</v>
      </c>
      <c r="AS148" s="148">
        <f>+[1]Boyacá!Q148</f>
        <v>0</v>
      </c>
      <c r="AT148" s="148">
        <f>+[1]Boyacá!R148</f>
        <v>0</v>
      </c>
      <c r="AU148" s="148">
        <f>+[1]Boyacá!AG148</f>
        <v>0</v>
      </c>
      <c r="AV148" s="148">
        <f>+[1]Caldas!Q148</f>
        <v>0</v>
      </c>
      <c r="AW148" s="148">
        <f>+[1]Caldas!R148</f>
        <v>0</v>
      </c>
      <c r="AX148" s="148">
        <f>+[1]Caldas!AG148</f>
        <v>0</v>
      </c>
      <c r="AY148" s="148">
        <f>+[1]Caquetá!Q148</f>
        <v>0</v>
      </c>
      <c r="AZ148" s="148">
        <f>+[1]Caquetá!R148</f>
        <v>0</v>
      </c>
      <c r="BA148" s="148">
        <f>+[1]Caquetá!AG148</f>
        <v>0</v>
      </c>
      <c r="BB148" s="148">
        <f>+[1]Casanare!Q148</f>
        <v>0</v>
      </c>
      <c r="BC148" s="148">
        <f>+[1]Casanare!R148</f>
        <v>0</v>
      </c>
      <c r="BD148" s="148">
        <f>+[1]Casanare!AG148</f>
        <v>0</v>
      </c>
      <c r="BE148" s="148">
        <f>+[1]Cauca!Q148</f>
        <v>0</v>
      </c>
      <c r="BF148" s="148">
        <f>+[1]Cauca!R148</f>
        <v>0</v>
      </c>
      <c r="BG148" s="148">
        <f>+[1]Cauca!AG148</f>
        <v>0</v>
      </c>
      <c r="BH148" s="148">
        <f>+[1]Cesar!Q148</f>
        <v>0</v>
      </c>
      <c r="BI148" s="148">
        <f>+[1]Cesar!R148</f>
        <v>0</v>
      </c>
      <c r="BJ148" s="148">
        <f>+[1]Cesar!AG148</f>
        <v>0</v>
      </c>
      <c r="BK148" s="148">
        <f>+[1]Chocó!Q148</f>
        <v>0</v>
      </c>
      <c r="BL148" s="148">
        <f>+[1]Chocó!R148</f>
        <v>0</v>
      </c>
      <c r="BM148" s="148">
        <f>+[1]Chocó!AG148</f>
        <v>0</v>
      </c>
      <c r="BN148" s="148">
        <f>+[1]Córdoba!Q148</f>
        <v>0</v>
      </c>
      <c r="BO148" s="148">
        <f>+[1]Córdoba!R148</f>
        <v>0</v>
      </c>
      <c r="BP148" s="148">
        <f>+[1]Córdoba!AG148</f>
        <v>0</v>
      </c>
      <c r="BQ148" s="148">
        <f>+[1]Cundinamarca!Q148</f>
        <v>0</v>
      </c>
      <c r="BR148" s="148">
        <f>+[1]Cundinamarca!R148</f>
        <v>0</v>
      </c>
      <c r="BS148" s="148">
        <f>+[1]Cundinamarca!AG148</f>
        <v>0</v>
      </c>
      <c r="BT148" s="148">
        <f>+[1]Guainía!Q148</f>
        <v>0</v>
      </c>
      <c r="BU148" s="148">
        <f>+[1]Guainía!R148</f>
        <v>0</v>
      </c>
      <c r="BV148" s="148">
        <f>+[1]Guainía!AG148</f>
        <v>0</v>
      </c>
      <c r="BW148" s="148">
        <f>+[1]Guaviare!Q148</f>
        <v>0</v>
      </c>
      <c r="BX148" s="148">
        <f>+[1]Guaviare!R148</f>
        <v>0</v>
      </c>
      <c r="BY148" s="148">
        <f>+[1]Guaviare!AG148</f>
        <v>0</v>
      </c>
      <c r="BZ148" s="148">
        <f>+[1]Huila!Q148</f>
        <v>0</v>
      </c>
      <c r="CA148" s="148">
        <f>+[1]Huila!R148</f>
        <v>0</v>
      </c>
      <c r="CB148" s="148">
        <f>+[1]Huila!AG148</f>
        <v>0</v>
      </c>
      <c r="CC148" s="148">
        <f>+'[1]La Guajira'!Q148</f>
        <v>0</v>
      </c>
      <c r="CD148" s="148">
        <f>+'[1]La Guajira'!R148</f>
        <v>0</v>
      </c>
      <c r="CE148" s="148">
        <f>+'[1]La Guajira'!AG148</f>
        <v>0</v>
      </c>
      <c r="CF148" s="148">
        <f>+[1]Magdalena!Q148</f>
        <v>0</v>
      </c>
      <c r="CG148" s="148">
        <f>+[1]Magdalena!R148</f>
        <v>0</v>
      </c>
      <c r="CH148" s="148">
        <f>+[1]Magdalena!AG148</f>
        <v>0</v>
      </c>
      <c r="CI148" s="148">
        <f>+[1]Meta!Q148</f>
        <v>0</v>
      </c>
      <c r="CJ148" s="148">
        <f>+[1]Meta!R148</f>
        <v>0</v>
      </c>
      <c r="CK148" s="148">
        <f>+[1]Meta!AG148</f>
        <v>0</v>
      </c>
      <c r="CL148" s="148">
        <f>+[1]Nariño!Q148</f>
        <v>0</v>
      </c>
      <c r="CM148" s="148">
        <f>+[1]Nariño!R148</f>
        <v>0</v>
      </c>
      <c r="CN148" s="148">
        <f>+[1]Nariño!AG148</f>
        <v>0</v>
      </c>
      <c r="CO148" s="148">
        <f>+'[1]Norte de Santander'!Q148</f>
        <v>0</v>
      </c>
      <c r="CP148" s="148">
        <f>+'[1]Norte de Santander'!R148</f>
        <v>0</v>
      </c>
      <c r="CQ148" s="148">
        <f>+'[1]Norte de Santander'!AG148</f>
        <v>0</v>
      </c>
      <c r="CR148" s="148">
        <f>+[1]Putumayo!Q148</f>
        <v>0</v>
      </c>
      <c r="CS148" s="148">
        <f>+[1]Putumayo!R148</f>
        <v>0</v>
      </c>
      <c r="CT148" s="148">
        <f>+[1]Putumayo!AG148</f>
        <v>0</v>
      </c>
      <c r="CU148" s="148">
        <f>+[1]Quindio!Q148</f>
        <v>0</v>
      </c>
      <c r="CV148" s="148">
        <f>+[1]Quindio!R148</f>
        <v>0</v>
      </c>
      <c r="CW148" s="148">
        <f>+[1]Quindio!AG148</f>
        <v>0</v>
      </c>
      <c r="CX148" s="148">
        <f>+[1]Risaralda!Q148</f>
        <v>0</v>
      </c>
      <c r="CY148" s="148">
        <f>+[1]Risaralda!R148</f>
        <v>0</v>
      </c>
      <c r="CZ148" s="148">
        <f>+[1]Risaralda!AG148</f>
        <v>0</v>
      </c>
      <c r="DA148" s="148">
        <f>+'[1]San Anadrés'!Q148</f>
        <v>0</v>
      </c>
      <c r="DB148" s="148">
        <f>+'[1]San Anadrés'!R148</f>
        <v>0</v>
      </c>
      <c r="DC148" s="148">
        <f>+'[1]San Anadrés'!AG148</f>
        <v>0</v>
      </c>
      <c r="DD148" s="148">
        <f>+[1]Santander!Q148</f>
        <v>0</v>
      </c>
      <c r="DE148" s="148">
        <f>+[1]Santander!R148</f>
        <v>0</v>
      </c>
      <c r="DF148" s="148">
        <f>+[1]Santander!AG148</f>
        <v>0</v>
      </c>
      <c r="DG148" s="148">
        <f>+[1]Sucre!Q148</f>
        <v>0</v>
      </c>
      <c r="DH148" s="148">
        <f>+[1]Sucre!R148</f>
        <v>0</v>
      </c>
      <c r="DI148" s="148">
        <f>+[1]Sucre!AG148</f>
        <v>0</v>
      </c>
      <c r="DJ148" s="148">
        <f>+[1]Tolima!Q148</f>
        <v>0</v>
      </c>
      <c r="DK148" s="148">
        <f>+[1]Tolima!R148</f>
        <v>0</v>
      </c>
      <c r="DL148" s="148">
        <f>+[1]Tolima!AG148</f>
        <v>0</v>
      </c>
      <c r="DM148" s="148">
        <f>+'[1]Valle del Cauca'!Q148</f>
        <v>0</v>
      </c>
      <c r="DN148" s="148">
        <f>+'[1]Valle del Cauca'!R148</f>
        <v>0</v>
      </c>
      <c r="DO148" s="148">
        <f>+'[1]Valle del Cauca'!AG148</f>
        <v>0</v>
      </c>
      <c r="DP148" s="148">
        <f>+[1]Vaupés!Q148</f>
        <v>0</v>
      </c>
      <c r="DQ148" s="148">
        <f>+[1]Vaupés!R148</f>
        <v>0</v>
      </c>
      <c r="DR148" s="148">
        <f>+[1]Vaupés!AG148</f>
        <v>0</v>
      </c>
      <c r="DS148" s="148">
        <f>+[1]Vichada!Q148</f>
        <v>0</v>
      </c>
      <c r="DT148" s="148">
        <f>+[1]Vichada!R148</f>
        <v>0</v>
      </c>
      <c r="DU148" s="148">
        <f>+[1]Vichada!AG148</f>
        <v>0</v>
      </c>
    </row>
    <row r="149" spans="1:125" ht="33.75" hidden="1" x14ac:dyDescent="0.2">
      <c r="A149" s="198" t="s">
        <v>771</v>
      </c>
      <c r="B149" s="149" t="str">
        <f t="shared" si="71"/>
        <v>5-0-38-18</v>
      </c>
      <c r="C149" s="213" t="s">
        <v>1148</v>
      </c>
      <c r="D149" s="108" t="s">
        <v>55</v>
      </c>
      <c r="E149" s="192" t="s">
        <v>56</v>
      </c>
      <c r="F149" s="192" t="s">
        <v>1149</v>
      </c>
      <c r="G149" s="192" t="s">
        <v>1150</v>
      </c>
      <c r="H149" s="135" t="s">
        <v>1213</v>
      </c>
      <c r="I149" s="211" t="s">
        <v>1214</v>
      </c>
      <c r="J149" s="209">
        <v>15</v>
      </c>
      <c r="K149" s="223">
        <f t="shared" si="70"/>
        <v>4.166666666666667</v>
      </c>
      <c r="L149" s="192" t="s">
        <v>1197</v>
      </c>
      <c r="M149" s="210">
        <v>26</v>
      </c>
      <c r="N149" s="211" t="s">
        <v>62</v>
      </c>
      <c r="O149" s="150" t="s">
        <v>57</v>
      </c>
      <c r="P149" s="150" t="s">
        <v>60</v>
      </c>
      <c r="Q149" s="69">
        <f t="shared" si="46"/>
        <v>0</v>
      </c>
      <c r="R149" s="206">
        <f t="shared" si="66"/>
        <v>0</v>
      </c>
      <c r="S149" s="83" t="e">
        <f t="shared" si="72"/>
        <v>#DIV/0!</v>
      </c>
      <c r="T149" s="83">
        <f>+[1]Amazonas!S149+[1]Antioquia!S149+[1]Atantico!S149+[1]Arauca!S149+[1]Bolivar!S149+[1]Boyacá!S149+[1]Caldas!S149+[1]Caquetá!S149+[1]Casanare!S149+[1]Cauca!S149+[1]Cesar!S149+[1]Chocó!S149+[1]Córdoba!S149+[1]Cundinamarca!S149+[1]Guainía!S149+[1]Guaviare!S149+[1]Huila!S149+'[1]La Guajira'!S149+[1]Magdalena!S149+[1]Meta!S149+[1]Nariño!S149+'[1]Norte de Santander'!S149+[1]Putumayo!S149+[1]Quindio!S149+[1]Risaralda!S149+'[1]San Anadrés'!S149+[1]Santander!S149+[1]Sucre!S149+[1]Tolima!S149+'[1]Valle del Cauca'!S149+[1]Vaupés!S149+[1]Vichada!S149</f>
        <v>0</v>
      </c>
      <c r="U149" s="83">
        <f>+[1]Amazonas!T149+[1]Antioquia!T149+[1]Atantico!T149+[1]Arauca!T149+[1]Bolivar!T149+[1]Boyacá!T149+[1]Caldas!T149+[1]Caquetá!T149+[1]Casanare!T149+[1]Cauca!T149+[1]Cesar!T149+[1]Chocó!T149+[1]Córdoba!T149+[1]Cundinamarca!T149+[1]Guainía!T149+[1]Guaviare!T149+[1]Huila!T149+'[1]La Guajira'!T149+[1]Magdalena!T149+[1]Meta!T149+[1]Nariño!T149+'[1]Norte de Santander'!T149+[1]Putumayo!T149+[1]Quindio!T149+[1]Risaralda!T149+'[1]San Anadrés'!T149+[1]Santander!T149+[1]Sucre!T149+[1]Tolima!T149+'[1]Valle del Cauca'!T149+[1]Vaupés!T149+[1]Vichada!T149</f>
        <v>0</v>
      </c>
      <c r="V149" s="148">
        <f t="shared" si="67"/>
        <v>25</v>
      </c>
      <c r="W149" s="148">
        <f t="shared" si="68"/>
        <v>0</v>
      </c>
      <c r="X149" s="148">
        <f>+'[1]Oficinas Nacionales'!Q149</f>
        <v>15</v>
      </c>
      <c r="Y149" s="148">
        <f>+'[1]Oficinas Nacionales'!R149</f>
        <v>0</v>
      </c>
      <c r="Z149" s="148">
        <f>+'[1]Oficinas Nacionales'!AG149</f>
        <v>0</v>
      </c>
      <c r="AA149" s="148">
        <f t="shared" si="69"/>
        <v>10</v>
      </c>
      <c r="AB149" s="148">
        <f t="shared" si="65"/>
        <v>10</v>
      </c>
      <c r="AC149" s="148">
        <f t="shared" si="65"/>
        <v>0</v>
      </c>
      <c r="AD149" s="148">
        <f>+[1]Amazonas!Q149</f>
        <v>0</v>
      </c>
      <c r="AE149" s="148">
        <f>+[1]Amazonas!R149</f>
        <v>0</v>
      </c>
      <c r="AF149" s="148">
        <f>+[1]Amazonas!AG149</f>
        <v>0</v>
      </c>
      <c r="AG149" s="148">
        <f>+[1]Antioquia!Q149</f>
        <v>0</v>
      </c>
      <c r="AH149" s="148">
        <f>+[1]Antioquia!R149</f>
        <v>0</v>
      </c>
      <c r="AI149" s="148">
        <f>+[1]Antioquia!AG149</f>
        <v>0</v>
      </c>
      <c r="AJ149" s="148">
        <f>+[1]Atantico!Q149</f>
        <v>0</v>
      </c>
      <c r="AK149" s="148">
        <f>+[1]Atantico!R149</f>
        <v>0</v>
      </c>
      <c r="AL149" s="148">
        <f>+[1]Atantico!AG149</f>
        <v>0</v>
      </c>
      <c r="AM149" s="148">
        <f>+[1]Arauca!Q149</f>
        <v>0</v>
      </c>
      <c r="AN149" s="148">
        <f>+[1]Arauca!R149</f>
        <v>0</v>
      </c>
      <c r="AO149" s="148">
        <f>+[1]Arauca!AG149</f>
        <v>0</v>
      </c>
      <c r="AP149" s="148">
        <f>+[1]Bolivar!Q149</f>
        <v>0</v>
      </c>
      <c r="AQ149" s="148">
        <f>+[1]Bolivar!R149</f>
        <v>0</v>
      </c>
      <c r="AR149" s="148">
        <f>+[1]Bolivar!AG149</f>
        <v>0</v>
      </c>
      <c r="AS149" s="148">
        <f>+[1]Boyacá!Q149</f>
        <v>0</v>
      </c>
      <c r="AT149" s="148">
        <f>+[1]Boyacá!R149</f>
        <v>0</v>
      </c>
      <c r="AU149" s="148">
        <f>+[1]Boyacá!AG149</f>
        <v>0</v>
      </c>
      <c r="AV149" s="148">
        <f>+[1]Caldas!Q149</f>
        <v>0</v>
      </c>
      <c r="AW149" s="148">
        <f>+[1]Caldas!R149</f>
        <v>0</v>
      </c>
      <c r="AX149" s="148">
        <f>+[1]Caldas!AG149</f>
        <v>0</v>
      </c>
      <c r="AY149" s="148">
        <f>+[1]Caquetá!Q149</f>
        <v>0</v>
      </c>
      <c r="AZ149" s="148">
        <f>+[1]Caquetá!R149</f>
        <v>0</v>
      </c>
      <c r="BA149" s="148">
        <f>+[1]Caquetá!AG149</f>
        <v>0</v>
      </c>
      <c r="BB149" s="148">
        <f>+[1]Casanare!Q149</f>
        <v>0</v>
      </c>
      <c r="BC149" s="148">
        <f>+[1]Casanare!R149</f>
        <v>0</v>
      </c>
      <c r="BD149" s="148">
        <f>+[1]Casanare!AG149</f>
        <v>0</v>
      </c>
      <c r="BE149" s="148">
        <f>+[1]Cauca!Q149</f>
        <v>0</v>
      </c>
      <c r="BF149" s="148">
        <f>+[1]Cauca!R149</f>
        <v>0</v>
      </c>
      <c r="BG149" s="148">
        <f>+[1]Cauca!AG149</f>
        <v>0</v>
      </c>
      <c r="BH149" s="148">
        <f>+[1]Cesar!Q149</f>
        <v>0</v>
      </c>
      <c r="BI149" s="148">
        <f>+[1]Cesar!R149</f>
        <v>0</v>
      </c>
      <c r="BJ149" s="148">
        <f>+[1]Cesar!AG149</f>
        <v>0</v>
      </c>
      <c r="BK149" s="148">
        <f>+[1]Chocó!Q149</f>
        <v>0</v>
      </c>
      <c r="BL149" s="148">
        <f>+[1]Chocó!R149</f>
        <v>0</v>
      </c>
      <c r="BM149" s="148">
        <f>+[1]Chocó!AG149</f>
        <v>0</v>
      </c>
      <c r="BN149" s="148">
        <f>+[1]Córdoba!Q149</f>
        <v>10</v>
      </c>
      <c r="BO149" s="148">
        <f>+[1]Córdoba!R149</f>
        <v>10</v>
      </c>
      <c r="BP149" s="148">
        <f>+[1]Córdoba!AG149</f>
        <v>0</v>
      </c>
      <c r="BQ149" s="148">
        <f>+[1]Cundinamarca!Q149</f>
        <v>0</v>
      </c>
      <c r="BR149" s="148">
        <f>+[1]Cundinamarca!R149</f>
        <v>0</v>
      </c>
      <c r="BS149" s="148">
        <f>+[1]Cundinamarca!AG149</f>
        <v>0</v>
      </c>
      <c r="BT149" s="148">
        <f>+[1]Guainía!Q149</f>
        <v>0</v>
      </c>
      <c r="BU149" s="148">
        <f>+[1]Guainía!R149</f>
        <v>0</v>
      </c>
      <c r="BV149" s="148">
        <f>+[1]Guainía!AG149</f>
        <v>0</v>
      </c>
      <c r="BW149" s="148">
        <f>+[1]Guaviare!Q149</f>
        <v>0</v>
      </c>
      <c r="BX149" s="148">
        <f>+[1]Guaviare!R149</f>
        <v>0</v>
      </c>
      <c r="BY149" s="148">
        <f>+[1]Guaviare!AG149</f>
        <v>0</v>
      </c>
      <c r="BZ149" s="148">
        <f>+[1]Huila!Q149</f>
        <v>0</v>
      </c>
      <c r="CA149" s="148">
        <f>+[1]Huila!R149</f>
        <v>0</v>
      </c>
      <c r="CB149" s="148">
        <f>+[1]Huila!AG149</f>
        <v>0</v>
      </c>
      <c r="CC149" s="148">
        <f>+'[1]La Guajira'!Q149</f>
        <v>0</v>
      </c>
      <c r="CD149" s="148">
        <f>+'[1]La Guajira'!R149</f>
        <v>0</v>
      </c>
      <c r="CE149" s="148">
        <f>+'[1]La Guajira'!AG149</f>
        <v>0</v>
      </c>
      <c r="CF149" s="148">
        <f>+[1]Magdalena!Q149</f>
        <v>0</v>
      </c>
      <c r="CG149" s="148">
        <f>+[1]Magdalena!R149</f>
        <v>0</v>
      </c>
      <c r="CH149" s="148">
        <f>+[1]Magdalena!AG149</f>
        <v>0</v>
      </c>
      <c r="CI149" s="148">
        <f>+[1]Meta!Q149</f>
        <v>0</v>
      </c>
      <c r="CJ149" s="148">
        <f>+[1]Meta!R149</f>
        <v>0</v>
      </c>
      <c r="CK149" s="148">
        <f>+[1]Meta!AG149</f>
        <v>0</v>
      </c>
      <c r="CL149" s="148">
        <f>+[1]Nariño!Q149</f>
        <v>0</v>
      </c>
      <c r="CM149" s="148">
        <f>+[1]Nariño!R149</f>
        <v>0</v>
      </c>
      <c r="CN149" s="148">
        <f>+[1]Nariño!AG149</f>
        <v>0</v>
      </c>
      <c r="CO149" s="148">
        <f>+'[1]Norte de Santander'!Q149</f>
        <v>0</v>
      </c>
      <c r="CP149" s="148">
        <f>+'[1]Norte de Santander'!R149</f>
        <v>0</v>
      </c>
      <c r="CQ149" s="148">
        <f>+'[1]Norte de Santander'!AG149</f>
        <v>0</v>
      </c>
      <c r="CR149" s="148">
        <f>+[1]Putumayo!Q149</f>
        <v>0</v>
      </c>
      <c r="CS149" s="148">
        <f>+[1]Putumayo!R149</f>
        <v>0</v>
      </c>
      <c r="CT149" s="148">
        <f>+[1]Putumayo!AG149</f>
        <v>0</v>
      </c>
      <c r="CU149" s="148">
        <f>+[1]Quindio!Q149</f>
        <v>0</v>
      </c>
      <c r="CV149" s="148">
        <f>+[1]Quindio!R149</f>
        <v>0</v>
      </c>
      <c r="CW149" s="148">
        <f>+[1]Quindio!AG149</f>
        <v>0</v>
      </c>
      <c r="CX149" s="148">
        <f>+[1]Risaralda!Q149</f>
        <v>0</v>
      </c>
      <c r="CY149" s="148">
        <f>+[1]Risaralda!R149</f>
        <v>0</v>
      </c>
      <c r="CZ149" s="148">
        <f>+[1]Risaralda!AG149</f>
        <v>0</v>
      </c>
      <c r="DA149" s="148">
        <f>+'[1]San Anadrés'!Q149</f>
        <v>0</v>
      </c>
      <c r="DB149" s="148">
        <f>+'[1]San Anadrés'!R149</f>
        <v>0</v>
      </c>
      <c r="DC149" s="148">
        <f>+'[1]San Anadrés'!AG149</f>
        <v>0</v>
      </c>
      <c r="DD149" s="148">
        <f>+[1]Santander!Q149</f>
        <v>0</v>
      </c>
      <c r="DE149" s="148">
        <f>+[1]Santander!R149</f>
        <v>0</v>
      </c>
      <c r="DF149" s="148">
        <f>+[1]Santander!AG149</f>
        <v>0</v>
      </c>
      <c r="DG149" s="148">
        <f>+[1]Sucre!Q149</f>
        <v>0</v>
      </c>
      <c r="DH149" s="148">
        <f>+[1]Sucre!R149</f>
        <v>0</v>
      </c>
      <c r="DI149" s="148">
        <f>+[1]Sucre!AG149</f>
        <v>0</v>
      </c>
      <c r="DJ149" s="148">
        <f>+[1]Tolima!Q149</f>
        <v>0</v>
      </c>
      <c r="DK149" s="148">
        <f>+[1]Tolima!R149</f>
        <v>0</v>
      </c>
      <c r="DL149" s="148">
        <f>+[1]Tolima!AG149</f>
        <v>0</v>
      </c>
      <c r="DM149" s="148">
        <f>+'[1]Valle del Cauca'!Q149</f>
        <v>0</v>
      </c>
      <c r="DN149" s="148">
        <f>+'[1]Valle del Cauca'!R149</f>
        <v>0</v>
      </c>
      <c r="DO149" s="148">
        <f>+'[1]Valle del Cauca'!AG149</f>
        <v>0</v>
      </c>
      <c r="DP149" s="148">
        <f>+[1]Vaupés!Q149</f>
        <v>0</v>
      </c>
      <c r="DQ149" s="148">
        <f>+[1]Vaupés!R149</f>
        <v>0</v>
      </c>
      <c r="DR149" s="148">
        <f>+[1]Vaupés!AG149</f>
        <v>0</v>
      </c>
      <c r="DS149" s="148">
        <f>+[1]Vichada!Q149</f>
        <v>0</v>
      </c>
      <c r="DT149" s="148">
        <f>+[1]Vichada!R149</f>
        <v>0</v>
      </c>
      <c r="DU149" s="148">
        <f>+[1]Vichada!AG149</f>
        <v>0</v>
      </c>
    </row>
    <row r="150" spans="1:125" ht="56.25" hidden="1" x14ac:dyDescent="0.2">
      <c r="A150" s="198" t="s">
        <v>771</v>
      </c>
      <c r="B150" s="149" t="str">
        <f t="shared" si="71"/>
        <v>5-0-38-19</v>
      </c>
      <c r="C150" s="213" t="s">
        <v>1148</v>
      </c>
      <c r="D150" s="108" t="s">
        <v>55</v>
      </c>
      <c r="E150" s="192" t="s">
        <v>56</v>
      </c>
      <c r="F150" s="192" t="s">
        <v>1149</v>
      </c>
      <c r="G150" s="192" t="s">
        <v>1150</v>
      </c>
      <c r="H150" s="135" t="s">
        <v>1215</v>
      </c>
      <c r="I150" s="211" t="s">
        <v>1216</v>
      </c>
      <c r="J150" s="209">
        <v>1</v>
      </c>
      <c r="K150" s="223">
        <f t="shared" si="70"/>
        <v>4.166666666666667</v>
      </c>
      <c r="L150" s="192" t="s">
        <v>1217</v>
      </c>
      <c r="M150" s="210">
        <v>0</v>
      </c>
      <c r="N150" s="211" t="s">
        <v>1218</v>
      </c>
      <c r="O150" s="150" t="s">
        <v>58</v>
      </c>
      <c r="P150" s="150" t="s">
        <v>60</v>
      </c>
      <c r="Q150" s="69">
        <f t="shared" si="46"/>
        <v>0</v>
      </c>
      <c r="R150" s="206">
        <f t="shared" si="66"/>
        <v>0</v>
      </c>
      <c r="S150" s="83" t="e">
        <f t="shared" si="72"/>
        <v>#DIV/0!</v>
      </c>
      <c r="T150" s="83">
        <f>+[1]Amazonas!S150+[1]Antioquia!S150+[1]Atantico!S150+[1]Arauca!S150+[1]Bolivar!S150+[1]Boyacá!S150+[1]Caldas!S150+[1]Caquetá!S150+[1]Casanare!S150+[1]Cauca!S150+[1]Cesar!S150+[1]Chocó!S150+[1]Córdoba!S150+[1]Cundinamarca!S150+[1]Guainía!S150+[1]Guaviare!S150+[1]Huila!S150+'[1]La Guajira'!S150+[1]Magdalena!S150+[1]Meta!S150+[1]Nariño!S150+'[1]Norte de Santander'!S150+[1]Putumayo!S150+[1]Quindio!S150+[1]Risaralda!S150+'[1]San Anadrés'!S150+[1]Santander!S150+[1]Sucre!S150+[1]Tolima!S150+'[1]Valle del Cauca'!S150+[1]Vaupés!S150+[1]Vichada!S150</f>
        <v>0</v>
      </c>
      <c r="U150" s="83">
        <f>+[1]Amazonas!T150+[1]Antioquia!T150+[1]Atantico!T150+[1]Arauca!T150+[1]Bolivar!T150+[1]Boyacá!T150+[1]Caldas!T150+[1]Caquetá!T150+[1]Casanare!T150+[1]Cauca!T150+[1]Cesar!T150+[1]Chocó!T150+[1]Córdoba!T150+[1]Cundinamarca!T150+[1]Guainía!T150+[1]Guaviare!T150+[1]Huila!T150+'[1]La Guajira'!T150+[1]Magdalena!T150+[1]Meta!T150+[1]Nariño!T150+'[1]Norte de Santander'!T150+[1]Putumayo!T150+[1]Quindio!T150+[1]Risaralda!T150+'[1]San Anadrés'!T150+[1]Santander!T150+[1]Sucre!T150+[1]Tolima!T150+'[1]Valle del Cauca'!T150+[1]Vaupés!T150+[1]Vichada!T150</f>
        <v>0</v>
      </c>
      <c r="V150" s="148">
        <f t="shared" si="67"/>
        <v>1</v>
      </c>
      <c r="W150" s="148">
        <f t="shared" si="68"/>
        <v>0</v>
      </c>
      <c r="X150" s="148">
        <f>+'[1]Oficinas Nacionales'!Q150</f>
        <v>1</v>
      </c>
      <c r="Y150" s="148">
        <f>+'[1]Oficinas Nacionales'!R150</f>
        <v>0</v>
      </c>
      <c r="Z150" s="148">
        <f>+'[1]Oficinas Nacionales'!AG150</f>
        <v>0</v>
      </c>
      <c r="AA150" s="148">
        <f t="shared" si="69"/>
        <v>0</v>
      </c>
      <c r="AB150" s="148">
        <f t="shared" si="65"/>
        <v>0</v>
      </c>
      <c r="AC150" s="148">
        <f t="shared" si="65"/>
        <v>0</v>
      </c>
      <c r="AD150" s="148">
        <f>+[1]Amazonas!Q150</f>
        <v>0</v>
      </c>
      <c r="AE150" s="148">
        <f>+[1]Amazonas!R150</f>
        <v>0</v>
      </c>
      <c r="AF150" s="148">
        <f>+[1]Amazonas!AG150</f>
        <v>0</v>
      </c>
      <c r="AG150" s="148">
        <f>+[1]Antioquia!Q150</f>
        <v>0</v>
      </c>
      <c r="AH150" s="148">
        <f>+[1]Antioquia!R150</f>
        <v>0</v>
      </c>
      <c r="AI150" s="148">
        <f>+[1]Antioquia!AG150</f>
        <v>0</v>
      </c>
      <c r="AJ150" s="148">
        <f>+[1]Atantico!Q150</f>
        <v>0</v>
      </c>
      <c r="AK150" s="148">
        <f>+[1]Atantico!R150</f>
        <v>0</v>
      </c>
      <c r="AL150" s="148">
        <f>+[1]Atantico!AG150</f>
        <v>0</v>
      </c>
      <c r="AM150" s="148">
        <f>+[1]Arauca!Q150</f>
        <v>0</v>
      </c>
      <c r="AN150" s="148">
        <f>+[1]Arauca!R150</f>
        <v>0</v>
      </c>
      <c r="AO150" s="148">
        <f>+[1]Arauca!AG150</f>
        <v>0</v>
      </c>
      <c r="AP150" s="148">
        <f>+[1]Bolivar!Q150</f>
        <v>0</v>
      </c>
      <c r="AQ150" s="148">
        <f>+[1]Bolivar!R150</f>
        <v>0</v>
      </c>
      <c r="AR150" s="148">
        <f>+[1]Bolivar!AG150</f>
        <v>0</v>
      </c>
      <c r="AS150" s="148">
        <f>+[1]Boyacá!Q150</f>
        <v>0</v>
      </c>
      <c r="AT150" s="148">
        <f>+[1]Boyacá!R150</f>
        <v>0</v>
      </c>
      <c r="AU150" s="148">
        <f>+[1]Boyacá!AG150</f>
        <v>0</v>
      </c>
      <c r="AV150" s="148">
        <f>+[1]Caldas!Q150</f>
        <v>0</v>
      </c>
      <c r="AW150" s="148">
        <f>+[1]Caldas!R150</f>
        <v>0</v>
      </c>
      <c r="AX150" s="148">
        <f>+[1]Caldas!AG150</f>
        <v>0</v>
      </c>
      <c r="AY150" s="148">
        <f>+[1]Caquetá!Q150</f>
        <v>0</v>
      </c>
      <c r="AZ150" s="148">
        <f>+[1]Caquetá!R150</f>
        <v>0</v>
      </c>
      <c r="BA150" s="148">
        <f>+[1]Caquetá!AG150</f>
        <v>0</v>
      </c>
      <c r="BB150" s="148">
        <f>+[1]Casanare!Q150</f>
        <v>0</v>
      </c>
      <c r="BC150" s="148">
        <f>+[1]Casanare!R150</f>
        <v>0</v>
      </c>
      <c r="BD150" s="148">
        <f>+[1]Casanare!AG150</f>
        <v>0</v>
      </c>
      <c r="BE150" s="148">
        <f>+[1]Cauca!Q150</f>
        <v>0</v>
      </c>
      <c r="BF150" s="148">
        <f>+[1]Cauca!R150</f>
        <v>0</v>
      </c>
      <c r="BG150" s="148">
        <f>+[1]Cauca!AG150</f>
        <v>0</v>
      </c>
      <c r="BH150" s="148">
        <f>+[1]Cesar!Q150</f>
        <v>0</v>
      </c>
      <c r="BI150" s="148">
        <f>+[1]Cesar!R150</f>
        <v>0</v>
      </c>
      <c r="BJ150" s="148">
        <f>+[1]Cesar!AG150</f>
        <v>0</v>
      </c>
      <c r="BK150" s="148">
        <f>+[1]Chocó!Q150</f>
        <v>0</v>
      </c>
      <c r="BL150" s="148">
        <f>+[1]Chocó!R150</f>
        <v>0</v>
      </c>
      <c r="BM150" s="148">
        <f>+[1]Chocó!AG150</f>
        <v>0</v>
      </c>
      <c r="BN150" s="148">
        <f>+[1]Córdoba!Q150</f>
        <v>0</v>
      </c>
      <c r="BO150" s="148">
        <f>+[1]Córdoba!R150</f>
        <v>0</v>
      </c>
      <c r="BP150" s="148">
        <f>+[1]Córdoba!AG150</f>
        <v>0</v>
      </c>
      <c r="BQ150" s="148">
        <f>+[1]Cundinamarca!Q150</f>
        <v>0</v>
      </c>
      <c r="BR150" s="148">
        <f>+[1]Cundinamarca!R150</f>
        <v>0</v>
      </c>
      <c r="BS150" s="148">
        <f>+[1]Cundinamarca!AG150</f>
        <v>0</v>
      </c>
      <c r="BT150" s="148">
        <f>+[1]Guainía!Q150</f>
        <v>0</v>
      </c>
      <c r="BU150" s="148">
        <f>+[1]Guainía!R150</f>
        <v>0</v>
      </c>
      <c r="BV150" s="148">
        <f>+[1]Guainía!AG150</f>
        <v>0</v>
      </c>
      <c r="BW150" s="148">
        <f>+[1]Guaviare!Q150</f>
        <v>0</v>
      </c>
      <c r="BX150" s="148">
        <f>+[1]Guaviare!R150</f>
        <v>0</v>
      </c>
      <c r="BY150" s="148">
        <f>+[1]Guaviare!AG150</f>
        <v>0</v>
      </c>
      <c r="BZ150" s="148">
        <f>+[1]Huila!Q150</f>
        <v>0</v>
      </c>
      <c r="CA150" s="148">
        <f>+[1]Huila!R150</f>
        <v>0</v>
      </c>
      <c r="CB150" s="148">
        <f>+[1]Huila!AG150</f>
        <v>0</v>
      </c>
      <c r="CC150" s="148">
        <f>+'[1]La Guajira'!Q150</f>
        <v>0</v>
      </c>
      <c r="CD150" s="148">
        <f>+'[1]La Guajira'!R150</f>
        <v>0</v>
      </c>
      <c r="CE150" s="148">
        <f>+'[1]La Guajira'!AG150</f>
        <v>0</v>
      </c>
      <c r="CF150" s="148">
        <f>+[1]Magdalena!Q150</f>
        <v>0</v>
      </c>
      <c r="CG150" s="148">
        <f>+[1]Magdalena!R150</f>
        <v>0</v>
      </c>
      <c r="CH150" s="148">
        <f>+[1]Magdalena!AG150</f>
        <v>0</v>
      </c>
      <c r="CI150" s="148">
        <f>+[1]Meta!Q150</f>
        <v>0</v>
      </c>
      <c r="CJ150" s="148">
        <f>+[1]Meta!R150</f>
        <v>0</v>
      </c>
      <c r="CK150" s="148">
        <f>+[1]Meta!AG150</f>
        <v>0</v>
      </c>
      <c r="CL150" s="148">
        <f>+[1]Nariño!Q150</f>
        <v>0</v>
      </c>
      <c r="CM150" s="148">
        <f>+[1]Nariño!R150</f>
        <v>0</v>
      </c>
      <c r="CN150" s="148">
        <f>+[1]Nariño!AG150</f>
        <v>0</v>
      </c>
      <c r="CO150" s="148">
        <f>+'[1]Norte de Santander'!Q150</f>
        <v>0</v>
      </c>
      <c r="CP150" s="148">
        <f>+'[1]Norte de Santander'!R150</f>
        <v>0</v>
      </c>
      <c r="CQ150" s="148">
        <f>+'[1]Norte de Santander'!AG150</f>
        <v>0</v>
      </c>
      <c r="CR150" s="148">
        <f>+[1]Putumayo!Q150</f>
        <v>0</v>
      </c>
      <c r="CS150" s="148">
        <f>+[1]Putumayo!R150</f>
        <v>0</v>
      </c>
      <c r="CT150" s="148">
        <f>+[1]Putumayo!AG150</f>
        <v>0</v>
      </c>
      <c r="CU150" s="148">
        <f>+[1]Quindio!Q150</f>
        <v>0</v>
      </c>
      <c r="CV150" s="148">
        <f>+[1]Quindio!R150</f>
        <v>0</v>
      </c>
      <c r="CW150" s="148">
        <f>+[1]Quindio!AG150</f>
        <v>0</v>
      </c>
      <c r="CX150" s="148">
        <f>+[1]Risaralda!Q150</f>
        <v>0</v>
      </c>
      <c r="CY150" s="148">
        <f>+[1]Risaralda!R150</f>
        <v>0</v>
      </c>
      <c r="CZ150" s="148">
        <f>+[1]Risaralda!AG150</f>
        <v>0</v>
      </c>
      <c r="DA150" s="148">
        <f>+'[1]San Anadrés'!Q150</f>
        <v>0</v>
      </c>
      <c r="DB150" s="148">
        <f>+'[1]San Anadrés'!R150</f>
        <v>0</v>
      </c>
      <c r="DC150" s="148">
        <f>+'[1]San Anadrés'!AG150</f>
        <v>0</v>
      </c>
      <c r="DD150" s="148">
        <f>+[1]Santander!Q150</f>
        <v>0</v>
      </c>
      <c r="DE150" s="148">
        <f>+[1]Santander!R150</f>
        <v>0</v>
      </c>
      <c r="DF150" s="148">
        <f>+[1]Santander!AG150</f>
        <v>0</v>
      </c>
      <c r="DG150" s="148">
        <f>+[1]Sucre!Q150</f>
        <v>0</v>
      </c>
      <c r="DH150" s="148">
        <f>+[1]Sucre!R150</f>
        <v>0</v>
      </c>
      <c r="DI150" s="148">
        <f>+[1]Sucre!AG150</f>
        <v>0</v>
      </c>
      <c r="DJ150" s="148">
        <f>+[1]Tolima!Q150</f>
        <v>0</v>
      </c>
      <c r="DK150" s="148">
        <f>+[1]Tolima!R150</f>
        <v>0</v>
      </c>
      <c r="DL150" s="148">
        <f>+[1]Tolima!AG150</f>
        <v>0</v>
      </c>
      <c r="DM150" s="148">
        <f>+'[1]Valle del Cauca'!Q150</f>
        <v>0</v>
      </c>
      <c r="DN150" s="148">
        <f>+'[1]Valle del Cauca'!R150</f>
        <v>0</v>
      </c>
      <c r="DO150" s="148">
        <f>+'[1]Valle del Cauca'!AG150</f>
        <v>0</v>
      </c>
      <c r="DP150" s="148">
        <f>+[1]Vaupés!Q150</f>
        <v>0</v>
      </c>
      <c r="DQ150" s="148">
        <f>+[1]Vaupés!R150</f>
        <v>0</v>
      </c>
      <c r="DR150" s="148">
        <f>+[1]Vaupés!AG150</f>
        <v>0</v>
      </c>
      <c r="DS150" s="148">
        <f>+[1]Vichada!Q150</f>
        <v>0</v>
      </c>
      <c r="DT150" s="148">
        <f>+[1]Vichada!R150</f>
        <v>0</v>
      </c>
      <c r="DU150" s="148">
        <f>+[1]Vichada!AG150</f>
        <v>0</v>
      </c>
    </row>
    <row r="151" spans="1:125" ht="33.75" hidden="1" x14ac:dyDescent="0.2">
      <c r="A151" s="198" t="s">
        <v>771</v>
      </c>
      <c r="B151" s="149" t="str">
        <f t="shared" si="71"/>
        <v>5-0-38-20</v>
      </c>
      <c r="C151" s="213" t="s">
        <v>1148</v>
      </c>
      <c r="D151" s="108" t="s">
        <v>55</v>
      </c>
      <c r="E151" s="192" t="s">
        <v>56</v>
      </c>
      <c r="F151" s="192" t="s">
        <v>1149</v>
      </c>
      <c r="G151" s="192" t="s">
        <v>1150</v>
      </c>
      <c r="H151" s="135" t="s">
        <v>1219</v>
      </c>
      <c r="I151" s="211" t="s">
        <v>1220</v>
      </c>
      <c r="J151" s="209">
        <v>100</v>
      </c>
      <c r="K151" s="223">
        <f t="shared" si="70"/>
        <v>4.166666666666667</v>
      </c>
      <c r="L151" s="192" t="s">
        <v>1221</v>
      </c>
      <c r="M151" s="210">
        <v>5</v>
      </c>
      <c r="N151" s="211" t="s">
        <v>1222</v>
      </c>
      <c r="O151" s="150" t="s">
        <v>57</v>
      </c>
      <c r="P151" s="150" t="s">
        <v>59</v>
      </c>
      <c r="Q151" s="69">
        <f t="shared" si="46"/>
        <v>0</v>
      </c>
      <c r="R151" s="206">
        <f t="shared" si="66"/>
        <v>0</v>
      </c>
      <c r="S151" s="83" t="e">
        <f t="shared" si="72"/>
        <v>#DIV/0!</v>
      </c>
      <c r="T151" s="83">
        <f>+[1]Amazonas!S151+[1]Antioquia!S151+[1]Atantico!S151+[1]Arauca!S151+[1]Bolivar!S151+[1]Boyacá!S151+[1]Caldas!S151+[1]Caquetá!S151+[1]Casanare!S151+[1]Cauca!S151+[1]Cesar!S151+[1]Chocó!S151+[1]Córdoba!S151+[1]Cundinamarca!S151+[1]Guainía!S151+[1]Guaviare!S151+[1]Huila!S151+'[1]La Guajira'!S151+[1]Magdalena!S151+[1]Meta!S151+[1]Nariño!S151+'[1]Norte de Santander'!S151+[1]Putumayo!S151+[1]Quindio!S151+[1]Risaralda!S151+'[1]San Anadrés'!S151+[1]Santander!S151+[1]Sucre!S151+[1]Tolima!S151+'[1]Valle del Cauca'!S151+[1]Vaupés!S151+[1]Vichada!S151</f>
        <v>0</v>
      </c>
      <c r="U151" s="83">
        <f>+[1]Amazonas!T151+[1]Antioquia!T151+[1]Atantico!T151+[1]Arauca!T151+[1]Bolivar!T151+[1]Boyacá!T151+[1]Caldas!T151+[1]Caquetá!T151+[1]Casanare!T151+[1]Cauca!T151+[1]Cesar!T151+[1]Chocó!T151+[1]Córdoba!T151+[1]Cundinamarca!T151+[1]Guainía!T151+[1]Guaviare!T151+[1]Huila!T151+'[1]La Guajira'!T151+[1]Magdalena!T151+[1]Meta!T151+[1]Nariño!T151+'[1]Norte de Santander'!T151+[1]Putumayo!T151+[1]Quindio!T151+[1]Risaralda!T151+'[1]San Anadrés'!T151+[1]Santander!T151+[1]Sucre!T151+[1]Tolima!T151+'[1]Valle del Cauca'!T151+[1]Vaupés!T151+[1]Vichada!T151</f>
        <v>0</v>
      </c>
      <c r="V151" s="148">
        <f t="shared" si="67"/>
        <v>130</v>
      </c>
      <c r="W151" s="148">
        <f t="shared" si="68"/>
        <v>0</v>
      </c>
      <c r="X151" s="148">
        <f>+'[1]Oficinas Nacionales'!Q151</f>
        <v>100</v>
      </c>
      <c r="Y151" s="148">
        <f>+'[1]Oficinas Nacionales'!R151</f>
        <v>0</v>
      </c>
      <c r="Z151" s="148">
        <f>+'[1]Oficinas Nacionales'!AG151</f>
        <v>0</v>
      </c>
      <c r="AA151" s="148">
        <f t="shared" si="69"/>
        <v>30</v>
      </c>
      <c r="AB151" s="148">
        <f t="shared" si="65"/>
        <v>30</v>
      </c>
      <c r="AC151" s="148">
        <f t="shared" si="65"/>
        <v>0</v>
      </c>
      <c r="AD151" s="148">
        <f>+[1]Amazonas!Q151</f>
        <v>0</v>
      </c>
      <c r="AE151" s="148">
        <f>+[1]Amazonas!R151</f>
        <v>0</v>
      </c>
      <c r="AF151" s="148">
        <f>+[1]Amazonas!AG151</f>
        <v>0</v>
      </c>
      <c r="AG151" s="148">
        <f>+[1]Antioquia!Q151</f>
        <v>0</v>
      </c>
      <c r="AH151" s="148">
        <f>+[1]Antioquia!R151</f>
        <v>0</v>
      </c>
      <c r="AI151" s="148">
        <f>+[1]Antioquia!AG151</f>
        <v>0</v>
      </c>
      <c r="AJ151" s="148">
        <f>+[1]Atantico!Q151</f>
        <v>0</v>
      </c>
      <c r="AK151" s="148">
        <f>+[1]Atantico!R151</f>
        <v>0</v>
      </c>
      <c r="AL151" s="148">
        <f>+[1]Atantico!AG151</f>
        <v>0</v>
      </c>
      <c r="AM151" s="148">
        <f>+[1]Arauca!Q151</f>
        <v>0</v>
      </c>
      <c r="AN151" s="148">
        <f>+[1]Arauca!R151</f>
        <v>0</v>
      </c>
      <c r="AO151" s="148">
        <f>+[1]Arauca!AG151</f>
        <v>0</v>
      </c>
      <c r="AP151" s="148">
        <f>+[1]Bolivar!Q151</f>
        <v>0</v>
      </c>
      <c r="AQ151" s="148">
        <f>+[1]Bolivar!R151</f>
        <v>0</v>
      </c>
      <c r="AR151" s="148">
        <f>+[1]Bolivar!AG151</f>
        <v>0</v>
      </c>
      <c r="AS151" s="148">
        <f>+[1]Boyacá!Q151</f>
        <v>0</v>
      </c>
      <c r="AT151" s="148">
        <f>+[1]Boyacá!R151</f>
        <v>0</v>
      </c>
      <c r="AU151" s="148">
        <f>+[1]Boyacá!AG151</f>
        <v>0</v>
      </c>
      <c r="AV151" s="148">
        <f>+[1]Caldas!Q151</f>
        <v>0</v>
      </c>
      <c r="AW151" s="148">
        <f>+[1]Caldas!R151</f>
        <v>0</v>
      </c>
      <c r="AX151" s="148">
        <f>+[1]Caldas!AG151</f>
        <v>0</v>
      </c>
      <c r="AY151" s="148">
        <f>+[1]Caquetá!Q151</f>
        <v>0</v>
      </c>
      <c r="AZ151" s="148">
        <f>+[1]Caquetá!R151</f>
        <v>0</v>
      </c>
      <c r="BA151" s="148">
        <f>+[1]Caquetá!AG151</f>
        <v>0</v>
      </c>
      <c r="BB151" s="148">
        <f>+[1]Casanare!Q151</f>
        <v>0</v>
      </c>
      <c r="BC151" s="148">
        <f>+[1]Casanare!R151</f>
        <v>0</v>
      </c>
      <c r="BD151" s="148">
        <f>+[1]Casanare!AG151</f>
        <v>0</v>
      </c>
      <c r="BE151" s="148">
        <f>+[1]Cauca!Q151</f>
        <v>0</v>
      </c>
      <c r="BF151" s="148">
        <f>+[1]Cauca!R151</f>
        <v>0</v>
      </c>
      <c r="BG151" s="148">
        <f>+[1]Cauca!AG151</f>
        <v>0</v>
      </c>
      <c r="BH151" s="148">
        <f>+[1]Cesar!Q151</f>
        <v>0</v>
      </c>
      <c r="BI151" s="148">
        <f>+[1]Cesar!R151</f>
        <v>0</v>
      </c>
      <c r="BJ151" s="148">
        <f>+[1]Cesar!AG151</f>
        <v>0</v>
      </c>
      <c r="BK151" s="148">
        <f>+[1]Chocó!Q151</f>
        <v>0</v>
      </c>
      <c r="BL151" s="148">
        <f>+[1]Chocó!R151</f>
        <v>0</v>
      </c>
      <c r="BM151" s="148">
        <f>+[1]Chocó!AG151</f>
        <v>0</v>
      </c>
      <c r="BN151" s="148">
        <f>+[1]Córdoba!Q151</f>
        <v>30</v>
      </c>
      <c r="BO151" s="148">
        <f>+[1]Córdoba!R151</f>
        <v>30</v>
      </c>
      <c r="BP151" s="148">
        <f>+[1]Córdoba!AG151</f>
        <v>0</v>
      </c>
      <c r="BQ151" s="148">
        <f>+[1]Cundinamarca!Q151</f>
        <v>0</v>
      </c>
      <c r="BR151" s="148">
        <f>+[1]Cundinamarca!R151</f>
        <v>0</v>
      </c>
      <c r="BS151" s="148">
        <f>+[1]Cundinamarca!AG151</f>
        <v>0</v>
      </c>
      <c r="BT151" s="148">
        <f>+[1]Guainía!Q151</f>
        <v>0</v>
      </c>
      <c r="BU151" s="148">
        <f>+[1]Guainía!R151</f>
        <v>0</v>
      </c>
      <c r="BV151" s="148">
        <f>+[1]Guainía!AG151</f>
        <v>0</v>
      </c>
      <c r="BW151" s="148">
        <f>+[1]Guaviare!Q151</f>
        <v>0</v>
      </c>
      <c r="BX151" s="148">
        <f>+[1]Guaviare!R151</f>
        <v>0</v>
      </c>
      <c r="BY151" s="148">
        <f>+[1]Guaviare!AG151</f>
        <v>0</v>
      </c>
      <c r="BZ151" s="148">
        <f>+[1]Huila!Q151</f>
        <v>0</v>
      </c>
      <c r="CA151" s="148">
        <f>+[1]Huila!R151</f>
        <v>0</v>
      </c>
      <c r="CB151" s="148">
        <f>+[1]Huila!AG151</f>
        <v>0</v>
      </c>
      <c r="CC151" s="148">
        <f>+'[1]La Guajira'!Q151</f>
        <v>0</v>
      </c>
      <c r="CD151" s="148">
        <f>+'[1]La Guajira'!R151</f>
        <v>0</v>
      </c>
      <c r="CE151" s="148">
        <f>+'[1]La Guajira'!AG151</f>
        <v>0</v>
      </c>
      <c r="CF151" s="148">
        <f>+[1]Magdalena!Q151</f>
        <v>0</v>
      </c>
      <c r="CG151" s="148">
        <f>+[1]Magdalena!R151</f>
        <v>0</v>
      </c>
      <c r="CH151" s="148">
        <f>+[1]Magdalena!AG151</f>
        <v>0</v>
      </c>
      <c r="CI151" s="148">
        <f>+[1]Meta!Q151</f>
        <v>0</v>
      </c>
      <c r="CJ151" s="148">
        <f>+[1]Meta!R151</f>
        <v>0</v>
      </c>
      <c r="CK151" s="148">
        <f>+[1]Meta!AG151</f>
        <v>0</v>
      </c>
      <c r="CL151" s="148">
        <f>+[1]Nariño!Q151</f>
        <v>0</v>
      </c>
      <c r="CM151" s="148">
        <f>+[1]Nariño!R151</f>
        <v>0</v>
      </c>
      <c r="CN151" s="148">
        <f>+[1]Nariño!AG151</f>
        <v>0</v>
      </c>
      <c r="CO151" s="148">
        <f>+'[1]Norte de Santander'!Q151</f>
        <v>0</v>
      </c>
      <c r="CP151" s="148">
        <f>+'[1]Norte de Santander'!R151</f>
        <v>0</v>
      </c>
      <c r="CQ151" s="148">
        <f>+'[1]Norte de Santander'!AG151</f>
        <v>0</v>
      </c>
      <c r="CR151" s="148">
        <f>+[1]Putumayo!Q151</f>
        <v>0</v>
      </c>
      <c r="CS151" s="148">
        <f>+[1]Putumayo!R151</f>
        <v>0</v>
      </c>
      <c r="CT151" s="148">
        <f>+[1]Putumayo!AG151</f>
        <v>0</v>
      </c>
      <c r="CU151" s="148">
        <f>+[1]Quindio!Q151</f>
        <v>0</v>
      </c>
      <c r="CV151" s="148">
        <f>+[1]Quindio!R151</f>
        <v>0</v>
      </c>
      <c r="CW151" s="148">
        <f>+[1]Quindio!AG151</f>
        <v>0</v>
      </c>
      <c r="CX151" s="148">
        <f>+[1]Risaralda!Q151</f>
        <v>0</v>
      </c>
      <c r="CY151" s="148">
        <f>+[1]Risaralda!R151</f>
        <v>0</v>
      </c>
      <c r="CZ151" s="148">
        <f>+[1]Risaralda!AG151</f>
        <v>0</v>
      </c>
      <c r="DA151" s="148">
        <f>+'[1]San Anadrés'!Q151</f>
        <v>0</v>
      </c>
      <c r="DB151" s="148">
        <f>+'[1]San Anadrés'!R151</f>
        <v>0</v>
      </c>
      <c r="DC151" s="148">
        <f>+'[1]San Anadrés'!AG151</f>
        <v>0</v>
      </c>
      <c r="DD151" s="148">
        <f>+[1]Santander!Q151</f>
        <v>0</v>
      </c>
      <c r="DE151" s="148">
        <f>+[1]Santander!R151</f>
        <v>0</v>
      </c>
      <c r="DF151" s="148">
        <f>+[1]Santander!AG151</f>
        <v>0</v>
      </c>
      <c r="DG151" s="148">
        <f>+[1]Sucre!Q151</f>
        <v>0</v>
      </c>
      <c r="DH151" s="148">
        <f>+[1]Sucre!R151</f>
        <v>0</v>
      </c>
      <c r="DI151" s="148">
        <f>+[1]Sucre!AG151</f>
        <v>0</v>
      </c>
      <c r="DJ151" s="148">
        <f>+[1]Tolima!Q151</f>
        <v>0</v>
      </c>
      <c r="DK151" s="148">
        <f>+[1]Tolima!R151</f>
        <v>0</v>
      </c>
      <c r="DL151" s="148">
        <f>+[1]Tolima!AG151</f>
        <v>0</v>
      </c>
      <c r="DM151" s="148">
        <f>+'[1]Valle del Cauca'!Q151</f>
        <v>0</v>
      </c>
      <c r="DN151" s="148">
        <f>+'[1]Valle del Cauca'!R151</f>
        <v>0</v>
      </c>
      <c r="DO151" s="148">
        <f>+'[1]Valle del Cauca'!AG151</f>
        <v>0</v>
      </c>
      <c r="DP151" s="148">
        <f>+[1]Vaupés!Q151</f>
        <v>0</v>
      </c>
      <c r="DQ151" s="148">
        <f>+[1]Vaupés!R151</f>
        <v>0</v>
      </c>
      <c r="DR151" s="148">
        <f>+[1]Vaupés!AG151</f>
        <v>0</v>
      </c>
      <c r="DS151" s="148">
        <f>+[1]Vichada!Q151</f>
        <v>0</v>
      </c>
      <c r="DT151" s="148">
        <f>+[1]Vichada!R151</f>
        <v>0</v>
      </c>
      <c r="DU151" s="148">
        <f>+[1]Vichada!AG151</f>
        <v>0</v>
      </c>
    </row>
    <row r="152" spans="1:125" ht="56.25" hidden="1" x14ac:dyDescent="0.2">
      <c r="A152" s="198" t="s">
        <v>771</v>
      </c>
      <c r="B152" s="149" t="str">
        <f t="shared" si="71"/>
        <v>5-0-38-21</v>
      </c>
      <c r="C152" s="213" t="s">
        <v>1148</v>
      </c>
      <c r="D152" s="108" t="s">
        <v>55</v>
      </c>
      <c r="E152" s="192" t="s">
        <v>56</v>
      </c>
      <c r="F152" s="192" t="s">
        <v>1149</v>
      </c>
      <c r="G152" s="192" t="s">
        <v>1150</v>
      </c>
      <c r="H152" s="135" t="s">
        <v>1223</v>
      </c>
      <c r="I152" s="211" t="s">
        <v>1224</v>
      </c>
      <c r="J152" s="209">
        <v>10</v>
      </c>
      <c r="K152" s="223">
        <f t="shared" si="70"/>
        <v>4.166666666666667</v>
      </c>
      <c r="L152" s="192" t="s">
        <v>1225</v>
      </c>
      <c r="M152" s="210">
        <v>0</v>
      </c>
      <c r="N152" s="211" t="s">
        <v>1226</v>
      </c>
      <c r="O152" s="150" t="s">
        <v>58</v>
      </c>
      <c r="P152" s="150" t="s">
        <v>60</v>
      </c>
      <c r="Q152" s="69">
        <f t="shared" ref="Q152:Q155" si="73">W152/V152*100</f>
        <v>0</v>
      </c>
      <c r="R152" s="206">
        <f t="shared" si="66"/>
        <v>0</v>
      </c>
      <c r="S152" s="83" t="e">
        <f t="shared" si="72"/>
        <v>#DIV/0!</v>
      </c>
      <c r="T152" s="83">
        <f>+[1]Amazonas!S152+[1]Antioquia!S152+[1]Atantico!S152+[1]Arauca!S152+[1]Bolivar!S152+[1]Boyacá!S152+[1]Caldas!S152+[1]Caquetá!S152+[1]Casanare!S152+[1]Cauca!S152+[1]Cesar!S152+[1]Chocó!S152+[1]Córdoba!S152+[1]Cundinamarca!S152+[1]Guainía!S152+[1]Guaviare!S152+[1]Huila!S152+'[1]La Guajira'!S152+[1]Magdalena!S152+[1]Meta!S152+[1]Nariño!S152+'[1]Norte de Santander'!S152+[1]Putumayo!S152+[1]Quindio!S152+[1]Risaralda!S152+'[1]San Anadrés'!S152+[1]Santander!S152+[1]Sucre!S152+[1]Tolima!S152+'[1]Valle del Cauca'!S152+[1]Vaupés!S152+[1]Vichada!S152</f>
        <v>0</v>
      </c>
      <c r="U152" s="83">
        <f>+[1]Amazonas!T152+[1]Antioquia!T152+[1]Atantico!T152+[1]Arauca!T152+[1]Bolivar!T152+[1]Boyacá!T152+[1]Caldas!T152+[1]Caquetá!T152+[1]Casanare!T152+[1]Cauca!T152+[1]Cesar!T152+[1]Chocó!T152+[1]Córdoba!T152+[1]Cundinamarca!T152+[1]Guainía!T152+[1]Guaviare!T152+[1]Huila!T152+'[1]La Guajira'!T152+[1]Magdalena!T152+[1]Meta!T152+[1]Nariño!T152+'[1]Norte de Santander'!T152+[1]Putumayo!T152+[1]Quindio!T152+[1]Risaralda!T152+'[1]San Anadrés'!T152+[1]Santander!T152+[1]Sucre!T152+[1]Tolima!T152+'[1]Valle del Cauca'!T152+[1]Vaupés!T152+[1]Vichada!T152</f>
        <v>0</v>
      </c>
      <c r="V152" s="148">
        <f t="shared" si="67"/>
        <v>20</v>
      </c>
      <c r="W152" s="148">
        <f t="shared" si="68"/>
        <v>0</v>
      </c>
      <c r="X152" s="148">
        <f>+'[1]Oficinas Nacionales'!Q152</f>
        <v>20</v>
      </c>
      <c r="Y152" s="148">
        <f>+'[1]Oficinas Nacionales'!R152</f>
        <v>0</v>
      </c>
      <c r="Z152" s="148">
        <f>+'[1]Oficinas Nacionales'!AG152</f>
        <v>0</v>
      </c>
      <c r="AA152" s="148">
        <f t="shared" si="69"/>
        <v>0</v>
      </c>
      <c r="AB152" s="148">
        <f t="shared" si="65"/>
        <v>0</v>
      </c>
      <c r="AC152" s="148">
        <f t="shared" si="65"/>
        <v>0</v>
      </c>
      <c r="AD152" s="148">
        <f>+[1]Amazonas!Q152</f>
        <v>0</v>
      </c>
      <c r="AE152" s="148">
        <f>+[1]Amazonas!R152</f>
        <v>0</v>
      </c>
      <c r="AF152" s="148">
        <f>+[1]Amazonas!AG152</f>
        <v>0</v>
      </c>
      <c r="AG152" s="148">
        <f>+[1]Antioquia!Q152</f>
        <v>0</v>
      </c>
      <c r="AH152" s="148">
        <f>+[1]Antioquia!R152</f>
        <v>0</v>
      </c>
      <c r="AI152" s="148">
        <f>+[1]Antioquia!AG152</f>
        <v>0</v>
      </c>
      <c r="AJ152" s="148">
        <f>+[1]Atantico!Q152</f>
        <v>0</v>
      </c>
      <c r="AK152" s="148">
        <f>+[1]Atantico!R152</f>
        <v>0</v>
      </c>
      <c r="AL152" s="148">
        <f>+[1]Atantico!AG152</f>
        <v>0</v>
      </c>
      <c r="AM152" s="148">
        <f>+[1]Arauca!Q152</f>
        <v>0</v>
      </c>
      <c r="AN152" s="148">
        <f>+[1]Arauca!R152</f>
        <v>0</v>
      </c>
      <c r="AO152" s="148">
        <f>+[1]Arauca!AG152</f>
        <v>0</v>
      </c>
      <c r="AP152" s="148">
        <f>+[1]Bolivar!Q152</f>
        <v>0</v>
      </c>
      <c r="AQ152" s="148">
        <f>+[1]Bolivar!R152</f>
        <v>0</v>
      </c>
      <c r="AR152" s="148">
        <f>+[1]Bolivar!AG152</f>
        <v>0</v>
      </c>
      <c r="AS152" s="148">
        <f>+[1]Boyacá!Q152</f>
        <v>0</v>
      </c>
      <c r="AT152" s="148">
        <f>+[1]Boyacá!R152</f>
        <v>0</v>
      </c>
      <c r="AU152" s="148">
        <f>+[1]Boyacá!AG152</f>
        <v>0</v>
      </c>
      <c r="AV152" s="148">
        <f>+[1]Caldas!Q152</f>
        <v>0</v>
      </c>
      <c r="AW152" s="148">
        <f>+[1]Caldas!R152</f>
        <v>0</v>
      </c>
      <c r="AX152" s="148">
        <f>+[1]Caldas!AG152</f>
        <v>0</v>
      </c>
      <c r="AY152" s="148">
        <f>+[1]Caquetá!Q152</f>
        <v>0</v>
      </c>
      <c r="AZ152" s="148">
        <f>+[1]Caquetá!R152</f>
        <v>0</v>
      </c>
      <c r="BA152" s="148">
        <f>+[1]Caquetá!AG152</f>
        <v>0</v>
      </c>
      <c r="BB152" s="148">
        <f>+[1]Casanare!Q152</f>
        <v>0</v>
      </c>
      <c r="BC152" s="148">
        <f>+[1]Casanare!R152</f>
        <v>0</v>
      </c>
      <c r="BD152" s="148">
        <f>+[1]Casanare!AG152</f>
        <v>0</v>
      </c>
      <c r="BE152" s="148">
        <f>+[1]Cauca!Q152</f>
        <v>0</v>
      </c>
      <c r="BF152" s="148">
        <f>+[1]Cauca!R152</f>
        <v>0</v>
      </c>
      <c r="BG152" s="148">
        <f>+[1]Cauca!AG152</f>
        <v>0</v>
      </c>
      <c r="BH152" s="148">
        <f>+[1]Cesar!Q152</f>
        <v>0</v>
      </c>
      <c r="BI152" s="148">
        <f>+[1]Cesar!R152</f>
        <v>0</v>
      </c>
      <c r="BJ152" s="148">
        <f>+[1]Cesar!AG152</f>
        <v>0</v>
      </c>
      <c r="BK152" s="148">
        <f>+[1]Chocó!Q152</f>
        <v>0</v>
      </c>
      <c r="BL152" s="148">
        <f>+[1]Chocó!R152</f>
        <v>0</v>
      </c>
      <c r="BM152" s="148">
        <f>+[1]Chocó!AG152</f>
        <v>0</v>
      </c>
      <c r="BN152" s="148">
        <f>+[1]Córdoba!Q152</f>
        <v>0</v>
      </c>
      <c r="BO152" s="148">
        <f>+[1]Córdoba!R152</f>
        <v>0</v>
      </c>
      <c r="BP152" s="148">
        <f>+[1]Córdoba!AG152</f>
        <v>0</v>
      </c>
      <c r="BQ152" s="148">
        <f>+[1]Cundinamarca!Q152</f>
        <v>0</v>
      </c>
      <c r="BR152" s="148">
        <f>+[1]Cundinamarca!R152</f>
        <v>0</v>
      </c>
      <c r="BS152" s="148">
        <f>+[1]Cundinamarca!AG152</f>
        <v>0</v>
      </c>
      <c r="BT152" s="148">
        <f>+[1]Guainía!Q152</f>
        <v>0</v>
      </c>
      <c r="BU152" s="148">
        <f>+[1]Guainía!R152</f>
        <v>0</v>
      </c>
      <c r="BV152" s="148">
        <f>+[1]Guainía!AG152</f>
        <v>0</v>
      </c>
      <c r="BW152" s="148">
        <f>+[1]Guaviare!Q152</f>
        <v>0</v>
      </c>
      <c r="BX152" s="148">
        <f>+[1]Guaviare!R152</f>
        <v>0</v>
      </c>
      <c r="BY152" s="148">
        <f>+[1]Guaviare!AG152</f>
        <v>0</v>
      </c>
      <c r="BZ152" s="148">
        <f>+[1]Huila!Q152</f>
        <v>0</v>
      </c>
      <c r="CA152" s="148">
        <f>+[1]Huila!R152</f>
        <v>0</v>
      </c>
      <c r="CB152" s="148">
        <f>+[1]Huila!AG152</f>
        <v>0</v>
      </c>
      <c r="CC152" s="148">
        <f>+'[1]La Guajira'!Q152</f>
        <v>0</v>
      </c>
      <c r="CD152" s="148">
        <f>+'[1]La Guajira'!R152</f>
        <v>0</v>
      </c>
      <c r="CE152" s="148">
        <f>+'[1]La Guajira'!AG152</f>
        <v>0</v>
      </c>
      <c r="CF152" s="148">
        <f>+[1]Magdalena!Q152</f>
        <v>0</v>
      </c>
      <c r="CG152" s="148">
        <f>+[1]Magdalena!R152</f>
        <v>0</v>
      </c>
      <c r="CH152" s="148">
        <f>+[1]Magdalena!AG152</f>
        <v>0</v>
      </c>
      <c r="CI152" s="148">
        <f>+[1]Meta!Q152</f>
        <v>0</v>
      </c>
      <c r="CJ152" s="148">
        <f>+[1]Meta!R152</f>
        <v>0</v>
      </c>
      <c r="CK152" s="148">
        <f>+[1]Meta!AG152</f>
        <v>0</v>
      </c>
      <c r="CL152" s="148">
        <f>+[1]Nariño!Q152</f>
        <v>0</v>
      </c>
      <c r="CM152" s="148">
        <f>+[1]Nariño!R152</f>
        <v>0</v>
      </c>
      <c r="CN152" s="148">
        <f>+[1]Nariño!AG152</f>
        <v>0</v>
      </c>
      <c r="CO152" s="148">
        <f>+'[1]Norte de Santander'!Q152</f>
        <v>0</v>
      </c>
      <c r="CP152" s="148">
        <f>+'[1]Norte de Santander'!R152</f>
        <v>0</v>
      </c>
      <c r="CQ152" s="148">
        <f>+'[1]Norte de Santander'!AG152</f>
        <v>0</v>
      </c>
      <c r="CR152" s="148">
        <f>+[1]Putumayo!Q152</f>
        <v>0</v>
      </c>
      <c r="CS152" s="148">
        <f>+[1]Putumayo!R152</f>
        <v>0</v>
      </c>
      <c r="CT152" s="148">
        <f>+[1]Putumayo!AG152</f>
        <v>0</v>
      </c>
      <c r="CU152" s="148">
        <f>+[1]Quindio!Q152</f>
        <v>0</v>
      </c>
      <c r="CV152" s="148">
        <f>+[1]Quindio!R152</f>
        <v>0</v>
      </c>
      <c r="CW152" s="148">
        <f>+[1]Quindio!AG152</f>
        <v>0</v>
      </c>
      <c r="CX152" s="148">
        <f>+[1]Risaralda!Q152</f>
        <v>0</v>
      </c>
      <c r="CY152" s="148">
        <f>+[1]Risaralda!R152</f>
        <v>0</v>
      </c>
      <c r="CZ152" s="148">
        <f>+[1]Risaralda!AG152</f>
        <v>0</v>
      </c>
      <c r="DA152" s="148">
        <f>+'[1]San Anadrés'!Q152</f>
        <v>0</v>
      </c>
      <c r="DB152" s="148">
        <f>+'[1]San Anadrés'!R152</f>
        <v>0</v>
      </c>
      <c r="DC152" s="148">
        <f>+'[1]San Anadrés'!AG152</f>
        <v>0</v>
      </c>
      <c r="DD152" s="148">
        <f>+[1]Santander!Q152</f>
        <v>0</v>
      </c>
      <c r="DE152" s="148">
        <f>+[1]Santander!R152</f>
        <v>0</v>
      </c>
      <c r="DF152" s="148">
        <f>+[1]Santander!AG152</f>
        <v>0</v>
      </c>
      <c r="DG152" s="148">
        <f>+[1]Sucre!Q152</f>
        <v>0</v>
      </c>
      <c r="DH152" s="148">
        <f>+[1]Sucre!R152</f>
        <v>0</v>
      </c>
      <c r="DI152" s="148">
        <f>+[1]Sucre!AG152</f>
        <v>0</v>
      </c>
      <c r="DJ152" s="148">
        <f>+[1]Tolima!Q152</f>
        <v>0</v>
      </c>
      <c r="DK152" s="148">
        <f>+[1]Tolima!R152</f>
        <v>0</v>
      </c>
      <c r="DL152" s="148">
        <f>+[1]Tolima!AG152</f>
        <v>0</v>
      </c>
      <c r="DM152" s="148">
        <f>+'[1]Valle del Cauca'!Q152</f>
        <v>0</v>
      </c>
      <c r="DN152" s="148">
        <f>+'[1]Valle del Cauca'!R152</f>
        <v>0</v>
      </c>
      <c r="DO152" s="148">
        <f>+'[1]Valle del Cauca'!AG152</f>
        <v>0</v>
      </c>
      <c r="DP152" s="148">
        <f>+[1]Vaupés!Q152</f>
        <v>0</v>
      </c>
      <c r="DQ152" s="148">
        <f>+[1]Vaupés!R152</f>
        <v>0</v>
      </c>
      <c r="DR152" s="148">
        <f>+[1]Vaupés!AG152</f>
        <v>0</v>
      </c>
      <c r="DS152" s="148">
        <f>+[1]Vichada!Q152</f>
        <v>0</v>
      </c>
      <c r="DT152" s="148">
        <f>+[1]Vichada!R152</f>
        <v>0</v>
      </c>
      <c r="DU152" s="148">
        <f>+[1]Vichada!AG152</f>
        <v>0</v>
      </c>
    </row>
    <row r="153" spans="1:125" ht="33.75" hidden="1" x14ac:dyDescent="0.2">
      <c r="A153" s="198" t="s">
        <v>771</v>
      </c>
      <c r="B153" s="149" t="str">
        <f t="shared" si="71"/>
        <v>5-0-38-22</v>
      </c>
      <c r="C153" s="213" t="s">
        <v>1148</v>
      </c>
      <c r="D153" s="108" t="s">
        <v>55</v>
      </c>
      <c r="E153" s="192" t="s">
        <v>56</v>
      </c>
      <c r="F153" s="192" t="s">
        <v>1149</v>
      </c>
      <c r="G153" s="192" t="s">
        <v>1150</v>
      </c>
      <c r="H153" s="135" t="s">
        <v>1227</v>
      </c>
      <c r="I153" s="211" t="s">
        <v>1228</v>
      </c>
      <c r="J153" s="209">
        <v>100</v>
      </c>
      <c r="K153" s="223">
        <f t="shared" si="70"/>
        <v>4.166666666666667</v>
      </c>
      <c r="L153" s="192" t="s">
        <v>1229</v>
      </c>
      <c r="M153" s="237">
        <v>0.94</v>
      </c>
      <c r="N153" s="211" t="s">
        <v>1230</v>
      </c>
      <c r="O153" s="150" t="s">
        <v>57</v>
      </c>
      <c r="P153" s="150" t="s">
        <v>59</v>
      </c>
      <c r="Q153" s="69">
        <f t="shared" si="73"/>
        <v>0</v>
      </c>
      <c r="R153" s="206">
        <f t="shared" si="66"/>
        <v>0</v>
      </c>
      <c r="S153" s="83">
        <f t="shared" si="72"/>
        <v>0.28829652007941559</v>
      </c>
      <c r="T153" s="83">
        <f>+[1]Amazonas!S153+[1]Antioquia!S153+[1]Atantico!S153+[1]Arauca!S153+[1]Bolivar!S153+[1]Boyacá!S153+[1]Caldas!S153+[1]Caquetá!S153+[1]Casanare!S153+[1]Cauca!S153+[1]Cesar!S153+[1]Chocó!S153+[1]Córdoba!S153+[1]Cundinamarca!S153+[1]Guainía!S153+[1]Guaviare!S153+[1]Huila!S153+'[1]La Guajira'!S153+[1]Magdalena!S153+[1]Meta!S153+[1]Nariño!S153+'[1]Norte de Santander'!S153+[1]Putumayo!S153+[1]Quindio!S153+[1]Risaralda!S153+'[1]San Anadrés'!S153+[1]Santander!S153+[1]Sucre!S153+[1]Tolima!S153+'[1]Valle del Cauca'!S153+[1]Vaupés!S153+[1]Vichada!S153</f>
        <v>1089794</v>
      </c>
      <c r="U153" s="83">
        <f>+[1]Amazonas!T153+[1]Antioquia!T153+[1]Atantico!T153+[1]Arauca!T153+[1]Bolivar!T153+[1]Boyacá!T153+[1]Caldas!T153+[1]Caquetá!T153+[1]Casanare!T153+[1]Cauca!T153+[1]Cesar!T153+[1]Chocó!T153+[1]Córdoba!T153+[1]Cundinamarca!T153+[1]Guainía!T153+[1]Guaviare!T153+[1]Huila!T153+'[1]La Guajira'!T153+[1]Magdalena!T153+[1]Meta!T153+[1]Nariño!T153+'[1]Norte de Santander'!T153+[1]Putumayo!T153+[1]Quindio!T153+[1]Risaralda!T153+'[1]San Anadrés'!T153+[1]Santander!T153+[1]Sucre!T153+[1]Tolima!T153+'[1]Valle del Cauca'!T153+[1]Vaupés!T153+[1]Vichada!T153</f>
        <v>3780115</v>
      </c>
      <c r="V153" s="148">
        <f t="shared" si="67"/>
        <v>200</v>
      </c>
      <c r="W153" s="148">
        <f t="shared" si="68"/>
        <v>0</v>
      </c>
      <c r="X153" s="148">
        <f>+'[1]Oficinas Nacionales'!Q153</f>
        <v>100</v>
      </c>
      <c r="Y153" s="148">
        <f>+'[1]Oficinas Nacionales'!R153</f>
        <v>0</v>
      </c>
      <c r="Z153" s="148">
        <f>+'[1]Oficinas Nacionales'!AG153</f>
        <v>0</v>
      </c>
      <c r="AA153" s="148">
        <f t="shared" si="69"/>
        <v>100</v>
      </c>
      <c r="AB153" s="148">
        <f t="shared" si="65"/>
        <v>94</v>
      </c>
      <c r="AC153" s="148">
        <f t="shared" si="65"/>
        <v>0</v>
      </c>
      <c r="AD153" s="148">
        <f>+[1]Amazonas!Q153</f>
        <v>0</v>
      </c>
      <c r="AE153" s="148">
        <f>+[1]Amazonas!R153</f>
        <v>0</v>
      </c>
      <c r="AF153" s="148">
        <f>+[1]Amazonas!AG153</f>
        <v>0</v>
      </c>
      <c r="AG153" s="148">
        <f>+[1]Antioquia!Q153</f>
        <v>0</v>
      </c>
      <c r="AH153" s="148">
        <f>+[1]Antioquia!R153</f>
        <v>0</v>
      </c>
      <c r="AI153" s="148">
        <f>+[1]Antioquia!AG153</f>
        <v>0</v>
      </c>
      <c r="AJ153" s="148">
        <f>+[1]Atantico!Q153</f>
        <v>0</v>
      </c>
      <c r="AK153" s="148">
        <f>+[1]Atantico!R153</f>
        <v>0</v>
      </c>
      <c r="AL153" s="148">
        <f>+[1]Atantico!AG153</f>
        <v>0</v>
      </c>
      <c r="AM153" s="148">
        <f>+[1]Arauca!Q153</f>
        <v>0</v>
      </c>
      <c r="AN153" s="148">
        <f>+[1]Arauca!R153</f>
        <v>0</v>
      </c>
      <c r="AO153" s="148">
        <f>+[1]Arauca!AG153</f>
        <v>0</v>
      </c>
      <c r="AP153" s="148">
        <f>+[1]Bolivar!Q153</f>
        <v>0</v>
      </c>
      <c r="AQ153" s="148">
        <f>+[1]Bolivar!R153</f>
        <v>0</v>
      </c>
      <c r="AR153" s="148">
        <f>+[1]Bolivar!AG153</f>
        <v>0</v>
      </c>
      <c r="AS153" s="148">
        <f>+[1]Boyacá!Q153</f>
        <v>0</v>
      </c>
      <c r="AT153" s="148">
        <f>+[1]Boyacá!R153</f>
        <v>0</v>
      </c>
      <c r="AU153" s="148">
        <f>+[1]Boyacá!AG153</f>
        <v>0</v>
      </c>
      <c r="AV153" s="148">
        <f>+[1]Caldas!Q153</f>
        <v>0</v>
      </c>
      <c r="AW153" s="148">
        <f>+[1]Caldas!R153</f>
        <v>0</v>
      </c>
      <c r="AX153" s="148">
        <f>+[1]Caldas!AG153</f>
        <v>0</v>
      </c>
      <c r="AY153" s="148">
        <f>+[1]Caquetá!Q153</f>
        <v>0</v>
      </c>
      <c r="AZ153" s="148">
        <f>+[1]Caquetá!R153</f>
        <v>0</v>
      </c>
      <c r="BA153" s="148">
        <f>+[1]Caquetá!AG153</f>
        <v>0</v>
      </c>
      <c r="BB153" s="148">
        <f>+[1]Casanare!Q153</f>
        <v>0</v>
      </c>
      <c r="BC153" s="148">
        <f>+[1]Casanare!R153</f>
        <v>0</v>
      </c>
      <c r="BD153" s="148">
        <f>+[1]Casanare!AG153</f>
        <v>0</v>
      </c>
      <c r="BE153" s="148">
        <f>+[1]Cauca!Q153</f>
        <v>0</v>
      </c>
      <c r="BF153" s="148">
        <f>+[1]Cauca!R153</f>
        <v>0</v>
      </c>
      <c r="BG153" s="148">
        <f>+[1]Cauca!AG153</f>
        <v>0</v>
      </c>
      <c r="BH153" s="148">
        <f>+[1]Cesar!Q153</f>
        <v>0</v>
      </c>
      <c r="BI153" s="148">
        <f>+[1]Cesar!R153</f>
        <v>0</v>
      </c>
      <c r="BJ153" s="148">
        <f>+[1]Cesar!AG153</f>
        <v>0</v>
      </c>
      <c r="BK153" s="148">
        <f>+[1]Chocó!Q153</f>
        <v>0</v>
      </c>
      <c r="BL153" s="148">
        <f>+[1]Chocó!R153</f>
        <v>0</v>
      </c>
      <c r="BM153" s="148">
        <f>+[1]Chocó!AG153</f>
        <v>0</v>
      </c>
      <c r="BN153" s="148">
        <f>+[1]Córdoba!Q153</f>
        <v>100</v>
      </c>
      <c r="BO153" s="148">
        <f>+[1]Córdoba!R153</f>
        <v>94</v>
      </c>
      <c r="BP153" s="148">
        <f>+[1]Córdoba!AG153</f>
        <v>0</v>
      </c>
      <c r="BQ153" s="148">
        <f>+[1]Cundinamarca!Q153</f>
        <v>0</v>
      </c>
      <c r="BR153" s="148">
        <f>+[1]Cundinamarca!R153</f>
        <v>0</v>
      </c>
      <c r="BS153" s="148">
        <f>+[1]Cundinamarca!AG153</f>
        <v>0</v>
      </c>
      <c r="BT153" s="148">
        <f>+[1]Guainía!Q153</f>
        <v>0</v>
      </c>
      <c r="BU153" s="148">
        <f>+[1]Guainía!R153</f>
        <v>0</v>
      </c>
      <c r="BV153" s="148">
        <f>+[1]Guainía!AG153</f>
        <v>0</v>
      </c>
      <c r="BW153" s="148">
        <f>+[1]Guaviare!Q153</f>
        <v>0</v>
      </c>
      <c r="BX153" s="148">
        <f>+[1]Guaviare!R153</f>
        <v>0</v>
      </c>
      <c r="BY153" s="148">
        <f>+[1]Guaviare!AG153</f>
        <v>0</v>
      </c>
      <c r="BZ153" s="148">
        <f>+[1]Huila!Q153</f>
        <v>0</v>
      </c>
      <c r="CA153" s="148">
        <f>+[1]Huila!R153</f>
        <v>0</v>
      </c>
      <c r="CB153" s="148">
        <f>+[1]Huila!AG153</f>
        <v>0</v>
      </c>
      <c r="CC153" s="148">
        <f>+'[1]La Guajira'!Q153</f>
        <v>0</v>
      </c>
      <c r="CD153" s="148">
        <f>+'[1]La Guajira'!R153</f>
        <v>0</v>
      </c>
      <c r="CE153" s="148">
        <f>+'[1]La Guajira'!AG153</f>
        <v>0</v>
      </c>
      <c r="CF153" s="148">
        <f>+[1]Magdalena!Q153</f>
        <v>0</v>
      </c>
      <c r="CG153" s="148">
        <f>+[1]Magdalena!R153</f>
        <v>0</v>
      </c>
      <c r="CH153" s="148">
        <f>+[1]Magdalena!AG153</f>
        <v>0</v>
      </c>
      <c r="CI153" s="148">
        <f>+[1]Meta!Q153</f>
        <v>0</v>
      </c>
      <c r="CJ153" s="148">
        <f>+[1]Meta!R153</f>
        <v>0</v>
      </c>
      <c r="CK153" s="148">
        <f>+[1]Meta!AG153</f>
        <v>0</v>
      </c>
      <c r="CL153" s="148">
        <f>+[1]Nariño!Q153</f>
        <v>0</v>
      </c>
      <c r="CM153" s="148">
        <f>+[1]Nariño!R153</f>
        <v>0</v>
      </c>
      <c r="CN153" s="148">
        <f>+[1]Nariño!AG153</f>
        <v>0</v>
      </c>
      <c r="CO153" s="148">
        <f>+'[1]Norte de Santander'!Q153</f>
        <v>0</v>
      </c>
      <c r="CP153" s="148">
        <f>+'[1]Norte de Santander'!R153</f>
        <v>0</v>
      </c>
      <c r="CQ153" s="148">
        <f>+'[1]Norte de Santander'!AG153</f>
        <v>0</v>
      </c>
      <c r="CR153" s="148">
        <f>+[1]Putumayo!Q153</f>
        <v>0</v>
      </c>
      <c r="CS153" s="148">
        <f>+[1]Putumayo!R153</f>
        <v>0</v>
      </c>
      <c r="CT153" s="148">
        <f>+[1]Putumayo!AG153</f>
        <v>0</v>
      </c>
      <c r="CU153" s="148">
        <f>+[1]Quindio!Q153</f>
        <v>0</v>
      </c>
      <c r="CV153" s="148">
        <f>+[1]Quindio!R153</f>
        <v>0</v>
      </c>
      <c r="CW153" s="148">
        <f>+[1]Quindio!AG153</f>
        <v>0</v>
      </c>
      <c r="CX153" s="148">
        <f>+[1]Risaralda!Q153</f>
        <v>0</v>
      </c>
      <c r="CY153" s="148">
        <f>+[1]Risaralda!R153</f>
        <v>0</v>
      </c>
      <c r="CZ153" s="148">
        <f>+[1]Risaralda!AG153</f>
        <v>0</v>
      </c>
      <c r="DA153" s="148">
        <f>+'[1]San Anadrés'!Q153</f>
        <v>0</v>
      </c>
      <c r="DB153" s="148">
        <f>+'[1]San Anadrés'!R153</f>
        <v>0</v>
      </c>
      <c r="DC153" s="148">
        <f>+'[1]San Anadrés'!AG153</f>
        <v>0</v>
      </c>
      <c r="DD153" s="148">
        <f>+[1]Santander!Q153</f>
        <v>0</v>
      </c>
      <c r="DE153" s="148">
        <f>+[1]Santander!R153</f>
        <v>0</v>
      </c>
      <c r="DF153" s="148">
        <f>+[1]Santander!AG153</f>
        <v>0</v>
      </c>
      <c r="DG153" s="148">
        <f>+[1]Sucre!Q153</f>
        <v>0</v>
      </c>
      <c r="DH153" s="148">
        <f>+[1]Sucre!R153</f>
        <v>0</v>
      </c>
      <c r="DI153" s="148">
        <f>+[1]Sucre!AG153</f>
        <v>0</v>
      </c>
      <c r="DJ153" s="148">
        <f>+[1]Tolima!Q153</f>
        <v>0</v>
      </c>
      <c r="DK153" s="148">
        <f>+[1]Tolima!R153</f>
        <v>0</v>
      </c>
      <c r="DL153" s="148">
        <f>+[1]Tolima!AG153</f>
        <v>0</v>
      </c>
      <c r="DM153" s="148">
        <f>+'[1]Valle del Cauca'!Q153</f>
        <v>0</v>
      </c>
      <c r="DN153" s="148">
        <f>+'[1]Valle del Cauca'!R153</f>
        <v>0</v>
      </c>
      <c r="DO153" s="148">
        <f>+'[1]Valle del Cauca'!AG153</f>
        <v>0</v>
      </c>
      <c r="DP153" s="148">
        <f>+[1]Vaupés!Q153</f>
        <v>0</v>
      </c>
      <c r="DQ153" s="148">
        <f>+[1]Vaupés!R153</f>
        <v>0</v>
      </c>
      <c r="DR153" s="148">
        <f>+[1]Vaupés!AG153</f>
        <v>0</v>
      </c>
      <c r="DS153" s="148">
        <f>+[1]Vichada!Q153</f>
        <v>0</v>
      </c>
      <c r="DT153" s="148">
        <f>+[1]Vichada!R153</f>
        <v>0</v>
      </c>
      <c r="DU153" s="148">
        <f>+[1]Vichada!AG153</f>
        <v>0</v>
      </c>
    </row>
    <row r="154" spans="1:125" ht="33.75" hidden="1" x14ac:dyDescent="0.2">
      <c r="A154" s="198" t="s">
        <v>771</v>
      </c>
      <c r="B154" s="149" t="str">
        <f t="shared" si="71"/>
        <v>5-0-38-23</v>
      </c>
      <c r="C154" s="213" t="s">
        <v>1148</v>
      </c>
      <c r="D154" s="108" t="s">
        <v>55</v>
      </c>
      <c r="E154" s="192" t="s">
        <v>56</v>
      </c>
      <c r="F154" s="192" t="s">
        <v>1149</v>
      </c>
      <c r="G154" s="192" t="s">
        <v>1150</v>
      </c>
      <c r="H154" s="135" t="s">
        <v>1231</v>
      </c>
      <c r="I154" s="211" t="s">
        <v>1232</v>
      </c>
      <c r="J154" s="209">
        <v>100</v>
      </c>
      <c r="K154" s="223">
        <f t="shared" si="70"/>
        <v>4.166666666666667</v>
      </c>
      <c r="L154" s="192" t="s">
        <v>1229</v>
      </c>
      <c r="M154" s="237">
        <v>0.85</v>
      </c>
      <c r="N154" s="211" t="s">
        <v>1230</v>
      </c>
      <c r="O154" s="150" t="s">
        <v>57</v>
      </c>
      <c r="P154" s="150" t="s">
        <v>59</v>
      </c>
      <c r="Q154" s="69">
        <f t="shared" si="73"/>
        <v>0</v>
      </c>
      <c r="R154" s="206">
        <f t="shared" si="66"/>
        <v>0</v>
      </c>
      <c r="S154" s="83">
        <f t="shared" si="72"/>
        <v>5.8333333333333334E-2</v>
      </c>
      <c r="T154" s="83">
        <f>+[1]Amazonas!S154+[1]Antioquia!S154+[1]Atantico!S154+[1]Arauca!S154+[1]Bolivar!S154+[1]Boyacá!S154+[1]Caldas!S154+[1]Caquetá!S154+[1]Casanare!S154+[1]Cauca!S154+[1]Cesar!S154+[1]Chocó!S154+[1]Córdoba!S154+[1]Cundinamarca!S154+[1]Guainía!S154+[1]Guaviare!S154+[1]Huila!S154+'[1]La Guajira'!S154+[1]Magdalena!S154+[1]Meta!S154+[1]Nariño!S154+'[1]Norte de Santander'!S154+[1]Putumayo!S154+[1]Quindio!S154+[1]Risaralda!S154+'[1]San Anadrés'!S154+[1]Santander!S154+[1]Sucre!S154+[1]Tolima!S154+'[1]Valle del Cauca'!S154+[1]Vaupés!S154+[1]Vichada!S154</f>
        <v>70000</v>
      </c>
      <c r="U154" s="83">
        <f>+[1]Amazonas!T154+[1]Antioquia!T154+[1]Atantico!T154+[1]Arauca!T154+[1]Bolivar!T154+[1]Boyacá!T154+[1]Caldas!T154+[1]Caquetá!T154+[1]Casanare!T154+[1]Cauca!T154+[1]Cesar!T154+[1]Chocó!T154+[1]Córdoba!T154+[1]Cundinamarca!T154+[1]Guainía!T154+[1]Guaviare!T154+[1]Huila!T154+'[1]La Guajira'!T154+[1]Magdalena!T154+[1]Meta!T154+[1]Nariño!T154+'[1]Norte de Santander'!T154+[1]Putumayo!T154+[1]Quindio!T154+[1]Risaralda!T154+'[1]San Anadrés'!T154+[1]Santander!T154+[1]Sucre!T154+[1]Tolima!T154+'[1]Valle del Cauca'!T154+[1]Vaupés!T154+[1]Vichada!T154</f>
        <v>1200000</v>
      </c>
      <c r="V154" s="148">
        <f t="shared" si="67"/>
        <v>200</v>
      </c>
      <c r="W154" s="148">
        <f t="shared" si="68"/>
        <v>0</v>
      </c>
      <c r="X154" s="148">
        <f>+'[1]Oficinas Nacionales'!Q154</f>
        <v>100</v>
      </c>
      <c r="Y154" s="148">
        <f>+'[1]Oficinas Nacionales'!R154</f>
        <v>0</v>
      </c>
      <c r="Z154" s="148">
        <f>+'[1]Oficinas Nacionales'!AG154</f>
        <v>0</v>
      </c>
      <c r="AA154" s="148">
        <f t="shared" si="69"/>
        <v>100</v>
      </c>
      <c r="AB154" s="148">
        <f t="shared" si="65"/>
        <v>85</v>
      </c>
      <c r="AC154" s="148">
        <f t="shared" si="65"/>
        <v>0</v>
      </c>
      <c r="AD154" s="148">
        <f>+[1]Amazonas!Q154</f>
        <v>0</v>
      </c>
      <c r="AE154" s="148">
        <f>+[1]Amazonas!R154</f>
        <v>0</v>
      </c>
      <c r="AF154" s="148">
        <f>+[1]Amazonas!AG154</f>
        <v>0</v>
      </c>
      <c r="AG154" s="148">
        <f>+[1]Antioquia!Q154</f>
        <v>0</v>
      </c>
      <c r="AH154" s="148">
        <f>+[1]Antioquia!R154</f>
        <v>0</v>
      </c>
      <c r="AI154" s="148">
        <f>+[1]Antioquia!AG154</f>
        <v>0</v>
      </c>
      <c r="AJ154" s="148">
        <f>+[1]Atantico!Q154</f>
        <v>0</v>
      </c>
      <c r="AK154" s="148">
        <f>+[1]Atantico!R154</f>
        <v>0</v>
      </c>
      <c r="AL154" s="148">
        <f>+[1]Atantico!AG154</f>
        <v>0</v>
      </c>
      <c r="AM154" s="148">
        <f>+[1]Arauca!Q154</f>
        <v>0</v>
      </c>
      <c r="AN154" s="148">
        <f>+[1]Arauca!R154</f>
        <v>0</v>
      </c>
      <c r="AO154" s="148">
        <f>+[1]Arauca!AG154</f>
        <v>0</v>
      </c>
      <c r="AP154" s="148">
        <f>+[1]Bolivar!Q154</f>
        <v>0</v>
      </c>
      <c r="AQ154" s="148">
        <f>+[1]Bolivar!R154</f>
        <v>0</v>
      </c>
      <c r="AR154" s="148">
        <f>+[1]Bolivar!AG154</f>
        <v>0</v>
      </c>
      <c r="AS154" s="148">
        <f>+[1]Boyacá!Q154</f>
        <v>0</v>
      </c>
      <c r="AT154" s="148">
        <f>+[1]Boyacá!R154</f>
        <v>0</v>
      </c>
      <c r="AU154" s="148">
        <f>+[1]Boyacá!AG154</f>
        <v>0</v>
      </c>
      <c r="AV154" s="148">
        <f>+[1]Caldas!Q154</f>
        <v>0</v>
      </c>
      <c r="AW154" s="148">
        <f>+[1]Caldas!R154</f>
        <v>0</v>
      </c>
      <c r="AX154" s="148">
        <f>+[1]Caldas!AG154</f>
        <v>0</v>
      </c>
      <c r="AY154" s="148">
        <f>+[1]Caquetá!Q154</f>
        <v>0</v>
      </c>
      <c r="AZ154" s="148">
        <f>+[1]Caquetá!R154</f>
        <v>0</v>
      </c>
      <c r="BA154" s="148">
        <f>+[1]Caquetá!AG154</f>
        <v>0</v>
      </c>
      <c r="BB154" s="148">
        <f>+[1]Casanare!Q154</f>
        <v>0</v>
      </c>
      <c r="BC154" s="148">
        <f>+[1]Casanare!R154</f>
        <v>0</v>
      </c>
      <c r="BD154" s="148">
        <f>+[1]Casanare!AG154</f>
        <v>0</v>
      </c>
      <c r="BE154" s="148">
        <f>+[1]Cauca!Q154</f>
        <v>0</v>
      </c>
      <c r="BF154" s="148">
        <f>+[1]Cauca!R154</f>
        <v>0</v>
      </c>
      <c r="BG154" s="148">
        <f>+[1]Cauca!AG154</f>
        <v>0</v>
      </c>
      <c r="BH154" s="148">
        <f>+[1]Cesar!Q154</f>
        <v>0</v>
      </c>
      <c r="BI154" s="148">
        <f>+[1]Cesar!R154</f>
        <v>0</v>
      </c>
      <c r="BJ154" s="148">
        <f>+[1]Cesar!AG154</f>
        <v>0</v>
      </c>
      <c r="BK154" s="148">
        <f>+[1]Chocó!Q154</f>
        <v>0</v>
      </c>
      <c r="BL154" s="148">
        <f>+[1]Chocó!R154</f>
        <v>0</v>
      </c>
      <c r="BM154" s="148">
        <f>+[1]Chocó!AG154</f>
        <v>0</v>
      </c>
      <c r="BN154" s="148">
        <f>+[1]Córdoba!Q154</f>
        <v>100</v>
      </c>
      <c r="BO154" s="148">
        <f>+[1]Córdoba!R154</f>
        <v>85</v>
      </c>
      <c r="BP154" s="148">
        <f>+[1]Córdoba!AG154</f>
        <v>0</v>
      </c>
      <c r="BQ154" s="148">
        <f>+[1]Cundinamarca!Q154</f>
        <v>0</v>
      </c>
      <c r="BR154" s="148">
        <f>+[1]Cundinamarca!R154</f>
        <v>0</v>
      </c>
      <c r="BS154" s="148">
        <f>+[1]Cundinamarca!AG154</f>
        <v>0</v>
      </c>
      <c r="BT154" s="148">
        <f>+[1]Guainía!Q154</f>
        <v>0</v>
      </c>
      <c r="BU154" s="148">
        <f>+[1]Guainía!R154</f>
        <v>0</v>
      </c>
      <c r="BV154" s="148">
        <f>+[1]Guainía!AG154</f>
        <v>0</v>
      </c>
      <c r="BW154" s="148">
        <f>+[1]Guaviare!Q154</f>
        <v>0</v>
      </c>
      <c r="BX154" s="148">
        <f>+[1]Guaviare!R154</f>
        <v>0</v>
      </c>
      <c r="BY154" s="148">
        <f>+[1]Guaviare!AG154</f>
        <v>0</v>
      </c>
      <c r="BZ154" s="148">
        <f>+[1]Huila!Q154</f>
        <v>0</v>
      </c>
      <c r="CA154" s="148">
        <f>+[1]Huila!R154</f>
        <v>0</v>
      </c>
      <c r="CB154" s="148">
        <f>+[1]Huila!AG154</f>
        <v>0</v>
      </c>
      <c r="CC154" s="148">
        <f>+'[1]La Guajira'!Q154</f>
        <v>0</v>
      </c>
      <c r="CD154" s="148">
        <f>+'[1]La Guajira'!R154</f>
        <v>0</v>
      </c>
      <c r="CE154" s="148">
        <f>+'[1]La Guajira'!AG154</f>
        <v>0</v>
      </c>
      <c r="CF154" s="148">
        <f>+[1]Magdalena!Q154</f>
        <v>0</v>
      </c>
      <c r="CG154" s="148">
        <f>+[1]Magdalena!R154</f>
        <v>0</v>
      </c>
      <c r="CH154" s="148">
        <f>+[1]Magdalena!AG154</f>
        <v>0</v>
      </c>
      <c r="CI154" s="148">
        <f>+[1]Meta!Q154</f>
        <v>0</v>
      </c>
      <c r="CJ154" s="148">
        <f>+[1]Meta!R154</f>
        <v>0</v>
      </c>
      <c r="CK154" s="148">
        <f>+[1]Meta!AG154</f>
        <v>0</v>
      </c>
      <c r="CL154" s="148">
        <f>+[1]Nariño!Q154</f>
        <v>0</v>
      </c>
      <c r="CM154" s="148">
        <f>+[1]Nariño!R154</f>
        <v>0</v>
      </c>
      <c r="CN154" s="148">
        <f>+[1]Nariño!AG154</f>
        <v>0</v>
      </c>
      <c r="CO154" s="148">
        <f>+'[1]Norte de Santander'!Q154</f>
        <v>0</v>
      </c>
      <c r="CP154" s="148">
        <f>+'[1]Norte de Santander'!R154</f>
        <v>0</v>
      </c>
      <c r="CQ154" s="148">
        <f>+'[1]Norte de Santander'!AG154</f>
        <v>0</v>
      </c>
      <c r="CR154" s="148">
        <f>+[1]Putumayo!Q154</f>
        <v>0</v>
      </c>
      <c r="CS154" s="148">
        <f>+[1]Putumayo!R154</f>
        <v>0</v>
      </c>
      <c r="CT154" s="148">
        <f>+[1]Putumayo!AG154</f>
        <v>0</v>
      </c>
      <c r="CU154" s="148">
        <f>+[1]Quindio!Q154</f>
        <v>0</v>
      </c>
      <c r="CV154" s="148">
        <f>+[1]Quindio!R154</f>
        <v>0</v>
      </c>
      <c r="CW154" s="148">
        <f>+[1]Quindio!AG154</f>
        <v>0</v>
      </c>
      <c r="CX154" s="148">
        <f>+[1]Risaralda!Q154</f>
        <v>0</v>
      </c>
      <c r="CY154" s="148">
        <f>+[1]Risaralda!R154</f>
        <v>0</v>
      </c>
      <c r="CZ154" s="148">
        <f>+[1]Risaralda!AG154</f>
        <v>0</v>
      </c>
      <c r="DA154" s="148">
        <f>+'[1]San Anadrés'!Q154</f>
        <v>0</v>
      </c>
      <c r="DB154" s="148">
        <f>+'[1]San Anadrés'!R154</f>
        <v>0</v>
      </c>
      <c r="DC154" s="148">
        <f>+'[1]San Anadrés'!AG154</f>
        <v>0</v>
      </c>
      <c r="DD154" s="148">
        <f>+[1]Santander!Q154</f>
        <v>0</v>
      </c>
      <c r="DE154" s="148">
        <f>+[1]Santander!R154</f>
        <v>0</v>
      </c>
      <c r="DF154" s="148">
        <f>+[1]Santander!AG154</f>
        <v>0</v>
      </c>
      <c r="DG154" s="148">
        <f>+[1]Sucre!Q154</f>
        <v>0</v>
      </c>
      <c r="DH154" s="148">
        <f>+[1]Sucre!R154</f>
        <v>0</v>
      </c>
      <c r="DI154" s="148">
        <f>+[1]Sucre!AG154</f>
        <v>0</v>
      </c>
      <c r="DJ154" s="148">
        <f>+[1]Tolima!Q154</f>
        <v>0</v>
      </c>
      <c r="DK154" s="148">
        <f>+[1]Tolima!R154</f>
        <v>0</v>
      </c>
      <c r="DL154" s="148">
        <f>+[1]Tolima!AG154</f>
        <v>0</v>
      </c>
      <c r="DM154" s="148">
        <f>+'[1]Valle del Cauca'!Q154</f>
        <v>0</v>
      </c>
      <c r="DN154" s="148">
        <f>+'[1]Valle del Cauca'!R154</f>
        <v>0</v>
      </c>
      <c r="DO154" s="148">
        <f>+'[1]Valle del Cauca'!AG154</f>
        <v>0</v>
      </c>
      <c r="DP154" s="148">
        <f>+[1]Vaupés!Q154</f>
        <v>0</v>
      </c>
      <c r="DQ154" s="148">
        <f>+[1]Vaupés!R154</f>
        <v>0</v>
      </c>
      <c r="DR154" s="148">
        <f>+[1]Vaupés!AG154</f>
        <v>0</v>
      </c>
      <c r="DS154" s="148">
        <f>+[1]Vichada!Q154</f>
        <v>0</v>
      </c>
      <c r="DT154" s="148">
        <f>+[1]Vichada!R154</f>
        <v>0</v>
      </c>
      <c r="DU154" s="148">
        <f>+[1]Vichada!AG154</f>
        <v>0</v>
      </c>
    </row>
    <row r="155" spans="1:125" ht="45" hidden="1" x14ac:dyDescent="0.2">
      <c r="A155" s="198" t="s">
        <v>771</v>
      </c>
      <c r="B155" s="149" t="str">
        <f t="shared" si="71"/>
        <v>5-0-38-24</v>
      </c>
      <c r="C155" s="213" t="s">
        <v>1148</v>
      </c>
      <c r="D155" s="108" t="s">
        <v>55</v>
      </c>
      <c r="E155" s="192" t="s">
        <v>56</v>
      </c>
      <c r="F155" s="192" t="s">
        <v>1149</v>
      </c>
      <c r="G155" s="192" t="s">
        <v>1150</v>
      </c>
      <c r="H155" s="135" t="s">
        <v>1233</v>
      </c>
      <c r="I155" s="211" t="s">
        <v>1234</v>
      </c>
      <c r="J155" s="209">
        <v>100</v>
      </c>
      <c r="K155" s="223">
        <f t="shared" si="70"/>
        <v>4.166666666666667</v>
      </c>
      <c r="L155" s="192" t="s">
        <v>1229</v>
      </c>
      <c r="M155" s="237">
        <v>0.99</v>
      </c>
      <c r="N155" s="211" t="s">
        <v>1235</v>
      </c>
      <c r="O155" s="150" t="s">
        <v>57</v>
      </c>
      <c r="P155" s="150" t="s">
        <v>59</v>
      </c>
      <c r="Q155" s="69">
        <f t="shared" si="73"/>
        <v>0</v>
      </c>
      <c r="R155" s="206">
        <f t="shared" si="66"/>
        <v>0</v>
      </c>
      <c r="S155" s="83">
        <f t="shared" si="72"/>
        <v>5.1585732180105628E-4</v>
      </c>
      <c r="T155" s="83">
        <f>+[1]Amazonas!S155+[1]Antioquia!S155+[1]Atantico!S155+[1]Arauca!S155+[1]Bolivar!S155+[1]Boyacá!S155+[1]Caldas!S155+[1]Caquetá!S155+[1]Casanare!S155+[1]Cauca!S155+[1]Cesar!S155+[1]Chocó!S155+[1]Córdoba!S155+[1]Cundinamarca!S155+[1]Guainía!S155+[1]Guaviare!S155+[1]Huila!S155+'[1]La Guajira'!S155+[1]Magdalena!S155+[1]Meta!S155+[1]Nariño!S155+'[1]Norte de Santander'!S155+[1]Putumayo!S155+[1]Quindio!S155+[1]Risaralda!S155+'[1]San Anadrés'!S155+[1]Santander!S155+[1]Sucre!S155+[1]Tolima!S155+'[1]Valle del Cauca'!S155+[1]Vaupés!S155+[1]Vichada!S155</f>
        <v>1950</v>
      </c>
      <c r="U155" s="83">
        <f>+[1]Amazonas!T155+[1]Antioquia!T155+[1]Atantico!T155+[1]Arauca!T155+[1]Bolivar!T155+[1]Boyacá!T155+[1]Caldas!T155+[1]Caquetá!T155+[1]Casanare!T155+[1]Cauca!T155+[1]Cesar!T155+[1]Chocó!T155+[1]Córdoba!T155+[1]Cundinamarca!T155+[1]Guainía!T155+[1]Guaviare!T155+[1]Huila!T155+'[1]La Guajira'!T155+[1]Magdalena!T155+[1]Meta!T155+[1]Nariño!T155+'[1]Norte de Santander'!T155+[1]Putumayo!T155+[1]Quindio!T155+[1]Risaralda!T155+'[1]San Anadrés'!T155+[1]Santander!T155+[1]Sucre!T155+[1]Tolima!T155+'[1]Valle del Cauca'!T155+[1]Vaupés!T155+[1]Vichada!T155</f>
        <v>3780115</v>
      </c>
      <c r="V155" s="148">
        <f t="shared" si="67"/>
        <v>200</v>
      </c>
      <c r="W155" s="148">
        <f t="shared" si="68"/>
        <v>0</v>
      </c>
      <c r="X155" s="148">
        <f>+'[1]Oficinas Nacionales'!Q155</f>
        <v>100</v>
      </c>
      <c r="Y155" s="148">
        <f>+'[1]Oficinas Nacionales'!R155</f>
        <v>0</v>
      </c>
      <c r="Z155" s="148">
        <f>+'[1]Oficinas Nacionales'!AG155</f>
        <v>0</v>
      </c>
      <c r="AA155" s="148">
        <f t="shared" si="69"/>
        <v>100</v>
      </c>
      <c r="AB155" s="148">
        <f t="shared" si="65"/>
        <v>99</v>
      </c>
      <c r="AC155" s="148">
        <f t="shared" si="65"/>
        <v>0</v>
      </c>
      <c r="AD155" s="148">
        <f>+[1]Amazonas!Q155</f>
        <v>0</v>
      </c>
      <c r="AE155" s="148">
        <f>+[1]Amazonas!R155</f>
        <v>0</v>
      </c>
      <c r="AF155" s="148">
        <f>+[1]Amazonas!AG155</f>
        <v>0</v>
      </c>
      <c r="AG155" s="148">
        <f>+[1]Antioquia!Q155</f>
        <v>0</v>
      </c>
      <c r="AH155" s="148">
        <f>+[1]Antioquia!R155</f>
        <v>0</v>
      </c>
      <c r="AI155" s="148">
        <f>+[1]Antioquia!AG155</f>
        <v>0</v>
      </c>
      <c r="AJ155" s="148">
        <f>+[1]Atantico!Q155</f>
        <v>0</v>
      </c>
      <c r="AK155" s="148">
        <f>+[1]Atantico!R155</f>
        <v>0</v>
      </c>
      <c r="AL155" s="148">
        <f>+[1]Atantico!AG155</f>
        <v>0</v>
      </c>
      <c r="AM155" s="148">
        <f>+[1]Arauca!Q155</f>
        <v>0</v>
      </c>
      <c r="AN155" s="148">
        <f>+[1]Arauca!R155</f>
        <v>0</v>
      </c>
      <c r="AO155" s="148">
        <f>+[1]Arauca!AG155</f>
        <v>0</v>
      </c>
      <c r="AP155" s="148">
        <f>+[1]Bolivar!Q155</f>
        <v>0</v>
      </c>
      <c r="AQ155" s="148">
        <f>+[1]Bolivar!R155</f>
        <v>0</v>
      </c>
      <c r="AR155" s="148">
        <f>+[1]Bolivar!AG155</f>
        <v>0</v>
      </c>
      <c r="AS155" s="148">
        <f>+[1]Boyacá!Q155</f>
        <v>0</v>
      </c>
      <c r="AT155" s="148">
        <f>+[1]Boyacá!R155</f>
        <v>0</v>
      </c>
      <c r="AU155" s="148">
        <f>+[1]Boyacá!AG155</f>
        <v>0</v>
      </c>
      <c r="AV155" s="148">
        <f>+[1]Caldas!Q155</f>
        <v>0</v>
      </c>
      <c r="AW155" s="148">
        <f>+[1]Caldas!R155</f>
        <v>0</v>
      </c>
      <c r="AX155" s="148">
        <f>+[1]Caldas!AG155</f>
        <v>0</v>
      </c>
      <c r="AY155" s="148">
        <f>+[1]Caquetá!Q155</f>
        <v>0</v>
      </c>
      <c r="AZ155" s="148">
        <f>+[1]Caquetá!R155</f>
        <v>0</v>
      </c>
      <c r="BA155" s="148">
        <f>+[1]Caquetá!AG155</f>
        <v>0</v>
      </c>
      <c r="BB155" s="148">
        <f>+[1]Casanare!Q155</f>
        <v>0</v>
      </c>
      <c r="BC155" s="148">
        <f>+[1]Casanare!R155</f>
        <v>0</v>
      </c>
      <c r="BD155" s="148">
        <f>+[1]Casanare!AG155</f>
        <v>0</v>
      </c>
      <c r="BE155" s="148">
        <f>+[1]Cauca!Q155</f>
        <v>0</v>
      </c>
      <c r="BF155" s="148">
        <f>+[1]Cauca!R155</f>
        <v>0</v>
      </c>
      <c r="BG155" s="148">
        <f>+[1]Cauca!AG155</f>
        <v>0</v>
      </c>
      <c r="BH155" s="148">
        <f>+[1]Cesar!Q155</f>
        <v>0</v>
      </c>
      <c r="BI155" s="148">
        <f>+[1]Cesar!R155</f>
        <v>0</v>
      </c>
      <c r="BJ155" s="148">
        <f>+[1]Cesar!AG155</f>
        <v>0</v>
      </c>
      <c r="BK155" s="148">
        <f>+[1]Chocó!Q155</f>
        <v>0</v>
      </c>
      <c r="BL155" s="148">
        <f>+[1]Chocó!R155</f>
        <v>0</v>
      </c>
      <c r="BM155" s="148">
        <f>+[1]Chocó!AG155</f>
        <v>0</v>
      </c>
      <c r="BN155" s="148">
        <f>+[1]Córdoba!Q155</f>
        <v>100</v>
      </c>
      <c r="BO155" s="148">
        <f>+[1]Córdoba!R155</f>
        <v>99</v>
      </c>
      <c r="BP155" s="148">
        <f>+[1]Córdoba!AG155</f>
        <v>0</v>
      </c>
      <c r="BQ155" s="148">
        <f>+[1]Cundinamarca!Q155</f>
        <v>0</v>
      </c>
      <c r="BR155" s="148">
        <f>+[1]Cundinamarca!R155</f>
        <v>0</v>
      </c>
      <c r="BS155" s="148">
        <f>+[1]Cundinamarca!AG155</f>
        <v>0</v>
      </c>
      <c r="BT155" s="148">
        <f>+[1]Guainía!Q155</f>
        <v>0</v>
      </c>
      <c r="BU155" s="148">
        <f>+[1]Guainía!R155</f>
        <v>0</v>
      </c>
      <c r="BV155" s="148">
        <f>+[1]Guainía!AG155</f>
        <v>0</v>
      </c>
      <c r="BW155" s="148">
        <f>+[1]Guaviare!Q155</f>
        <v>0</v>
      </c>
      <c r="BX155" s="148">
        <f>+[1]Guaviare!R155</f>
        <v>0</v>
      </c>
      <c r="BY155" s="148">
        <f>+[1]Guaviare!AG155</f>
        <v>0</v>
      </c>
      <c r="BZ155" s="148">
        <f>+[1]Huila!Q155</f>
        <v>0</v>
      </c>
      <c r="CA155" s="148">
        <f>+[1]Huila!R155</f>
        <v>0</v>
      </c>
      <c r="CB155" s="148">
        <f>+[1]Huila!AG155</f>
        <v>0</v>
      </c>
      <c r="CC155" s="148">
        <f>+'[1]La Guajira'!Q155</f>
        <v>0</v>
      </c>
      <c r="CD155" s="148">
        <f>+'[1]La Guajira'!R155</f>
        <v>0</v>
      </c>
      <c r="CE155" s="148">
        <f>+'[1]La Guajira'!AG155</f>
        <v>0</v>
      </c>
      <c r="CF155" s="148">
        <f>+[1]Magdalena!Q155</f>
        <v>0</v>
      </c>
      <c r="CG155" s="148">
        <f>+[1]Magdalena!R155</f>
        <v>0</v>
      </c>
      <c r="CH155" s="148">
        <f>+[1]Magdalena!AG155</f>
        <v>0</v>
      </c>
      <c r="CI155" s="148">
        <f>+[1]Meta!Q155</f>
        <v>0</v>
      </c>
      <c r="CJ155" s="148">
        <f>+[1]Meta!R155</f>
        <v>0</v>
      </c>
      <c r="CK155" s="148">
        <f>+[1]Meta!AG155</f>
        <v>0</v>
      </c>
      <c r="CL155" s="148">
        <f>+[1]Nariño!Q155</f>
        <v>0</v>
      </c>
      <c r="CM155" s="148">
        <f>+[1]Nariño!R155</f>
        <v>0</v>
      </c>
      <c r="CN155" s="148">
        <f>+[1]Nariño!AG155</f>
        <v>0</v>
      </c>
      <c r="CO155" s="148">
        <f>+'[1]Norte de Santander'!Q155</f>
        <v>0</v>
      </c>
      <c r="CP155" s="148">
        <f>+'[1]Norte de Santander'!R155</f>
        <v>0</v>
      </c>
      <c r="CQ155" s="148">
        <f>+'[1]Norte de Santander'!AG155</f>
        <v>0</v>
      </c>
      <c r="CR155" s="148">
        <f>+[1]Putumayo!Q155</f>
        <v>0</v>
      </c>
      <c r="CS155" s="148">
        <f>+[1]Putumayo!R155</f>
        <v>0</v>
      </c>
      <c r="CT155" s="148">
        <f>+[1]Putumayo!AG155</f>
        <v>0</v>
      </c>
      <c r="CU155" s="148">
        <f>+[1]Quindio!Q155</f>
        <v>0</v>
      </c>
      <c r="CV155" s="148">
        <f>+[1]Quindio!R155</f>
        <v>0</v>
      </c>
      <c r="CW155" s="148">
        <f>+[1]Quindio!AG155</f>
        <v>0</v>
      </c>
      <c r="CX155" s="148">
        <f>+[1]Risaralda!Q155</f>
        <v>0</v>
      </c>
      <c r="CY155" s="148">
        <f>+[1]Risaralda!R155</f>
        <v>0</v>
      </c>
      <c r="CZ155" s="148">
        <f>+[1]Risaralda!AG155</f>
        <v>0</v>
      </c>
      <c r="DA155" s="148">
        <f>+'[1]San Anadrés'!Q155</f>
        <v>0</v>
      </c>
      <c r="DB155" s="148">
        <f>+'[1]San Anadrés'!R155</f>
        <v>0</v>
      </c>
      <c r="DC155" s="148">
        <f>+'[1]San Anadrés'!AG155</f>
        <v>0</v>
      </c>
      <c r="DD155" s="148">
        <f>+[1]Santander!Q155</f>
        <v>0</v>
      </c>
      <c r="DE155" s="148">
        <f>+[1]Santander!R155</f>
        <v>0</v>
      </c>
      <c r="DF155" s="148">
        <f>+[1]Santander!AG155</f>
        <v>0</v>
      </c>
      <c r="DG155" s="148">
        <f>+[1]Sucre!Q155</f>
        <v>0</v>
      </c>
      <c r="DH155" s="148">
        <f>+[1]Sucre!R155</f>
        <v>0</v>
      </c>
      <c r="DI155" s="148">
        <f>+[1]Sucre!AG155</f>
        <v>0</v>
      </c>
      <c r="DJ155" s="148">
        <f>+[1]Tolima!Q155</f>
        <v>0</v>
      </c>
      <c r="DK155" s="148">
        <f>+[1]Tolima!R155</f>
        <v>0</v>
      </c>
      <c r="DL155" s="148">
        <f>+[1]Tolima!AG155</f>
        <v>0</v>
      </c>
      <c r="DM155" s="148">
        <f>+'[1]Valle del Cauca'!Q155</f>
        <v>0</v>
      </c>
      <c r="DN155" s="148">
        <f>+'[1]Valle del Cauca'!R155</f>
        <v>0</v>
      </c>
      <c r="DO155" s="148">
        <f>+'[1]Valle del Cauca'!AG155</f>
        <v>0</v>
      </c>
      <c r="DP155" s="148">
        <f>+[1]Vaupés!Q155</f>
        <v>0</v>
      </c>
      <c r="DQ155" s="148">
        <f>+[1]Vaupés!R155</f>
        <v>0</v>
      </c>
      <c r="DR155" s="148">
        <f>+[1]Vaupés!AG155</f>
        <v>0</v>
      </c>
      <c r="DS155" s="148">
        <f>+[1]Vichada!Q155</f>
        <v>0</v>
      </c>
      <c r="DT155" s="148">
        <f>+[1]Vichada!R155</f>
        <v>0</v>
      </c>
      <c r="DU155" s="148">
        <f>+[1]Vichada!AG155</f>
        <v>0</v>
      </c>
    </row>
    <row r="156" spans="1:125" ht="33.75" hidden="1" x14ac:dyDescent="0.2">
      <c r="A156" s="198" t="s">
        <v>771</v>
      </c>
      <c r="B156" s="120" t="str">
        <f t="shared" si="71"/>
        <v>6-0-6</v>
      </c>
      <c r="C156" s="142" t="s">
        <v>1148</v>
      </c>
      <c r="D156" s="212" t="s">
        <v>1111</v>
      </c>
      <c r="E156" s="142" t="s">
        <v>1236</v>
      </c>
      <c r="F156" s="142" t="s">
        <v>1237</v>
      </c>
      <c r="G156" s="10" t="s">
        <v>1238</v>
      </c>
      <c r="H156" s="120" t="s">
        <v>1239</v>
      </c>
      <c r="I156" s="146" t="s">
        <v>9</v>
      </c>
      <c r="J156" s="120"/>
      <c r="K156" s="236">
        <v>100</v>
      </c>
      <c r="L156" s="146"/>
      <c r="M156" s="4"/>
      <c r="N156" s="122"/>
      <c r="O156" s="146"/>
      <c r="P156" s="143"/>
      <c r="Q156" s="143"/>
      <c r="R156" s="143"/>
      <c r="S156" s="147"/>
      <c r="T156" s="147"/>
      <c r="U156" s="147"/>
      <c r="V156" s="147"/>
      <c r="W156" s="147"/>
      <c r="X156" s="147"/>
      <c r="Y156" s="147"/>
      <c r="Z156" s="147"/>
      <c r="AA156" s="136"/>
      <c r="AB156" s="136">
        <f t="shared" si="65"/>
        <v>0</v>
      </c>
      <c r="AC156" s="136"/>
      <c r="AD156" s="147"/>
      <c r="AE156" s="147"/>
      <c r="AF156" s="147"/>
      <c r="AG156" s="147"/>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3"/>
      <c r="BC156" s="143"/>
      <c r="BD156" s="147"/>
      <c r="BE156" s="143"/>
      <c r="BF156" s="143"/>
      <c r="BG156" s="147"/>
      <c r="BH156" s="143"/>
      <c r="BI156" s="143"/>
      <c r="BJ156" s="147"/>
      <c r="BK156" s="143"/>
      <c r="BL156" s="143"/>
      <c r="BM156" s="147"/>
      <c r="BN156" s="147"/>
      <c r="BO156" s="147"/>
      <c r="BP156" s="147"/>
      <c r="BQ156" s="143"/>
      <c r="BR156" s="143"/>
      <c r="BS156" s="147"/>
      <c r="BT156" s="147"/>
      <c r="BU156" s="147"/>
      <c r="BV156" s="147"/>
      <c r="BW156" s="147"/>
      <c r="BX156" s="147"/>
      <c r="BY156" s="147"/>
      <c r="BZ156" s="143"/>
      <c r="CA156" s="143"/>
      <c r="CB156" s="147"/>
      <c r="CC156" s="143"/>
      <c r="CD156" s="143"/>
      <c r="CE156" s="147"/>
      <c r="CF156" s="143"/>
      <c r="CG156" s="143"/>
      <c r="CH156" s="147"/>
      <c r="CI156" s="143"/>
      <c r="CJ156" s="143"/>
      <c r="CK156" s="147"/>
      <c r="CL156" s="143"/>
      <c r="CM156" s="143"/>
      <c r="CN156" s="147"/>
      <c r="CO156" s="147"/>
      <c r="CP156" s="147"/>
      <c r="CQ156" s="147"/>
      <c r="CR156" s="143"/>
      <c r="CS156" s="143"/>
      <c r="CT156" s="147"/>
      <c r="CU156" s="143"/>
      <c r="CV156" s="143"/>
      <c r="CW156" s="147"/>
      <c r="CX156" s="143"/>
      <c r="CY156" s="143"/>
      <c r="CZ156" s="147"/>
      <c r="DA156" s="143"/>
      <c r="DB156" s="143"/>
      <c r="DC156" s="147"/>
      <c r="DD156" s="143"/>
      <c r="DE156" s="143"/>
      <c r="DF156" s="147"/>
      <c r="DG156" s="143"/>
      <c r="DH156" s="143"/>
      <c r="DI156" s="147"/>
      <c r="DJ156" s="147"/>
      <c r="DK156" s="147"/>
      <c r="DL156" s="147"/>
      <c r="DM156" s="143"/>
      <c r="DN156" s="143"/>
      <c r="DO156" s="147"/>
      <c r="DP156" s="143"/>
      <c r="DQ156" s="143"/>
      <c r="DR156" s="147"/>
      <c r="DS156" s="143"/>
      <c r="DT156" s="143"/>
      <c r="DU156" s="147"/>
    </row>
    <row r="157" spans="1:125" ht="33.75" hidden="1" x14ac:dyDescent="0.2">
      <c r="A157" s="198" t="s">
        <v>771</v>
      </c>
      <c r="B157" s="149" t="str">
        <f t="shared" si="71"/>
        <v>6-0-6-1</v>
      </c>
      <c r="C157" s="213" t="s">
        <v>1148</v>
      </c>
      <c r="D157" s="238" t="s">
        <v>1111</v>
      </c>
      <c r="E157" s="192" t="s">
        <v>1236</v>
      </c>
      <c r="F157" s="192" t="s">
        <v>1237</v>
      </c>
      <c r="G157" s="192" t="s">
        <v>1240</v>
      </c>
      <c r="H157" s="135" t="s">
        <v>1241</v>
      </c>
      <c r="I157" s="211" t="s">
        <v>1242</v>
      </c>
      <c r="J157" s="209">
        <v>31</v>
      </c>
      <c r="K157" s="135">
        <v>50</v>
      </c>
      <c r="L157" s="192" t="s">
        <v>1243</v>
      </c>
      <c r="M157" s="210">
        <v>18</v>
      </c>
      <c r="N157" s="211" t="s">
        <v>1244</v>
      </c>
      <c r="O157" s="224"/>
      <c r="P157" s="150" t="s">
        <v>60</v>
      </c>
      <c r="Q157" s="69">
        <f t="shared" ref="Q157:Q158" si="74">W157/V157*100</f>
        <v>0</v>
      </c>
      <c r="R157" s="206">
        <f t="shared" ref="R157:R158" si="75">+(Q157*K157)/100</f>
        <v>0</v>
      </c>
      <c r="S157" s="83" t="e">
        <f t="shared" si="72"/>
        <v>#DIV/0!</v>
      </c>
      <c r="T157" s="83">
        <f>+[1]Amazonas!S157+[1]Antioquia!S157+[1]Atantico!S157+[1]Arauca!S157+[1]Bolivar!S157+[1]Boyacá!S157+[1]Caldas!S157+[1]Caquetá!S157+[1]Casanare!S157+[1]Cauca!S157+[1]Cesar!S157+[1]Chocó!S157+[1]Córdoba!S157+[1]Cundinamarca!S157+[1]Guainía!S157+[1]Guaviare!S157+[1]Huila!S157+'[1]La Guajira'!S157+[1]Magdalena!S157+[1]Meta!S157+[1]Nariño!S157+'[1]Norte de Santander'!S157+[1]Putumayo!S157+[1]Quindio!S157+[1]Risaralda!S157+'[1]San Anadrés'!S157+[1]Santander!S157+[1]Sucre!S157+[1]Tolima!S157+'[1]Valle del Cauca'!S157+[1]Vaupés!S157+[1]Vichada!S157</f>
        <v>0</v>
      </c>
      <c r="U157" s="83">
        <f>+[1]Amazonas!T157+[1]Antioquia!T157+[1]Atantico!T157+[1]Arauca!T157+[1]Bolivar!T157+[1]Boyacá!T157+[1]Caldas!T157+[1]Caquetá!T157+[1]Casanare!T157+[1]Cauca!T157+[1]Cesar!T157+[1]Chocó!T157+[1]Córdoba!T157+[1]Cundinamarca!T157+[1]Guainía!T157+[1]Guaviare!T157+[1]Huila!T157+'[1]La Guajira'!T157+[1]Magdalena!T157+[1]Meta!T157+[1]Nariño!T157+'[1]Norte de Santander'!T157+[1]Putumayo!T157+[1]Quindio!T157+[1]Risaralda!T157+'[1]San Anadrés'!T157+[1]Santander!T157+[1]Sucre!T157+[1]Tolima!T157+'[1]Valle del Cauca'!T157+[1]Vaupés!T157+[1]Vichada!T157</f>
        <v>0</v>
      </c>
      <c r="V157" s="148">
        <f>X157+AA157</f>
        <v>31</v>
      </c>
      <c r="W157" s="148">
        <f>Z157+AC157</f>
        <v>0</v>
      </c>
      <c r="X157" s="148">
        <f>+'[1]Oficinas Nacionales'!Q157</f>
        <v>31</v>
      </c>
      <c r="Y157" s="148">
        <f>+'[1]Oficinas Nacionales'!R157</f>
        <v>0</v>
      </c>
      <c r="Z157" s="148">
        <f>+'[1]Oficinas Nacionales'!AG157</f>
        <v>0</v>
      </c>
      <c r="AA157" s="148">
        <f>+AD157+AG157+AJ157+AM157+AP157+AS157+AV157+AY157+BB157+BE157+BH157+BK157+BN157+BQ157+BT157+BW157+BZ157+CC157+CF157+CI157+CL157+CO157+CR157+CU157+CX157+DA157+DD157+DG157+DJ157+DM157+DP157+DS157</f>
        <v>0</v>
      </c>
      <c r="AB157" s="148">
        <f t="shared" si="65"/>
        <v>0</v>
      </c>
      <c r="AC157" s="148">
        <f>+AF157+AI157+AL157+AO157+AR157+AU157+AX157+BA157+BD157+BG157+BJ157+BM157+BP157+BS157+BV157+BY157+CB157+CE157+CH157+CK157+CN157+CQ157+CT157+CW157+CZ157+DC157+DF157+DI157+DL157+DO157+DR157+DU157</f>
        <v>0</v>
      </c>
      <c r="AD157" s="148">
        <f>+[1]Amazonas!Q157</f>
        <v>0</v>
      </c>
      <c r="AE157" s="148">
        <f>+[1]Amazonas!R157</f>
        <v>0</v>
      </c>
      <c r="AF157" s="148">
        <f>+[1]Amazonas!AG157</f>
        <v>0</v>
      </c>
      <c r="AG157" s="148">
        <f>+[1]Antioquia!Q157</f>
        <v>0</v>
      </c>
      <c r="AH157" s="148">
        <f>+[1]Antioquia!R157</f>
        <v>0</v>
      </c>
      <c r="AI157" s="148">
        <f>+[1]Antioquia!AG157</f>
        <v>0</v>
      </c>
      <c r="AJ157" s="148">
        <f>+[1]Atantico!Q157</f>
        <v>0</v>
      </c>
      <c r="AK157" s="148">
        <f>+[1]Atantico!R157</f>
        <v>0</v>
      </c>
      <c r="AL157" s="148">
        <f>+[1]Atantico!AG157</f>
        <v>0</v>
      </c>
      <c r="AM157" s="148">
        <f>+[1]Arauca!Q157</f>
        <v>0</v>
      </c>
      <c r="AN157" s="148">
        <f>+[1]Arauca!R157</f>
        <v>0</v>
      </c>
      <c r="AO157" s="148">
        <f>+[1]Arauca!AG157</f>
        <v>0</v>
      </c>
      <c r="AP157" s="148">
        <f>+[1]Bolivar!Q157</f>
        <v>0</v>
      </c>
      <c r="AQ157" s="148">
        <f>+[1]Bolivar!R157</f>
        <v>0</v>
      </c>
      <c r="AR157" s="148">
        <f>+[1]Bolivar!AG157</f>
        <v>0</v>
      </c>
      <c r="AS157" s="148">
        <f>+[1]Boyacá!Q157</f>
        <v>0</v>
      </c>
      <c r="AT157" s="148">
        <f>+[1]Boyacá!R157</f>
        <v>0</v>
      </c>
      <c r="AU157" s="148">
        <f>+[1]Boyacá!AG157</f>
        <v>0</v>
      </c>
      <c r="AV157" s="148">
        <f>+[1]Caldas!Q157</f>
        <v>0</v>
      </c>
      <c r="AW157" s="148">
        <f>+[1]Caldas!R157</f>
        <v>0</v>
      </c>
      <c r="AX157" s="148">
        <f>+[1]Caldas!AG157</f>
        <v>0</v>
      </c>
      <c r="AY157" s="148">
        <f>+[1]Caquetá!Q157</f>
        <v>0</v>
      </c>
      <c r="AZ157" s="148">
        <f>+[1]Caquetá!R157</f>
        <v>0</v>
      </c>
      <c r="BA157" s="148">
        <f>+[1]Caquetá!AG157</f>
        <v>0</v>
      </c>
      <c r="BB157" s="148">
        <f>+[1]Casanare!Q157</f>
        <v>0</v>
      </c>
      <c r="BC157" s="148">
        <f>+[1]Casanare!R157</f>
        <v>0</v>
      </c>
      <c r="BD157" s="148">
        <f>+[1]Casanare!AG157</f>
        <v>0</v>
      </c>
      <c r="BE157" s="148">
        <f>+[1]Cauca!Q157</f>
        <v>0</v>
      </c>
      <c r="BF157" s="148">
        <f>+[1]Cauca!R157</f>
        <v>0</v>
      </c>
      <c r="BG157" s="148">
        <f>+[1]Cauca!AG157</f>
        <v>0</v>
      </c>
      <c r="BH157" s="148">
        <f>+[1]Cesar!Q157</f>
        <v>0</v>
      </c>
      <c r="BI157" s="148">
        <f>+[1]Cesar!R157</f>
        <v>0</v>
      </c>
      <c r="BJ157" s="148">
        <f>+[1]Cesar!AG157</f>
        <v>0</v>
      </c>
      <c r="BK157" s="148">
        <f>+[1]Chocó!Q157</f>
        <v>0</v>
      </c>
      <c r="BL157" s="148">
        <f>+[1]Chocó!R157</f>
        <v>0</v>
      </c>
      <c r="BM157" s="148">
        <f>+[1]Chocó!AG157</f>
        <v>0</v>
      </c>
      <c r="BN157" s="148">
        <f>+[1]Córdoba!Q157</f>
        <v>0</v>
      </c>
      <c r="BO157" s="148">
        <f>+[1]Córdoba!R157</f>
        <v>0</v>
      </c>
      <c r="BP157" s="148">
        <f>+[1]Córdoba!AG157</f>
        <v>0</v>
      </c>
      <c r="BQ157" s="148">
        <f>+[1]Cundinamarca!Q157</f>
        <v>0</v>
      </c>
      <c r="BR157" s="148">
        <f>+[1]Cundinamarca!R157</f>
        <v>0</v>
      </c>
      <c r="BS157" s="148">
        <f>+[1]Cundinamarca!AG157</f>
        <v>0</v>
      </c>
      <c r="BT157" s="148">
        <f>+[1]Guainía!Q157</f>
        <v>0</v>
      </c>
      <c r="BU157" s="148">
        <f>+[1]Guainía!R157</f>
        <v>0</v>
      </c>
      <c r="BV157" s="148">
        <f>+[1]Guainía!AG157</f>
        <v>0</v>
      </c>
      <c r="BW157" s="148">
        <f>+[1]Guaviare!Q157</f>
        <v>0</v>
      </c>
      <c r="BX157" s="148">
        <f>+[1]Guaviare!R157</f>
        <v>0</v>
      </c>
      <c r="BY157" s="148">
        <f>+[1]Guaviare!AG157</f>
        <v>0</v>
      </c>
      <c r="BZ157" s="148">
        <f>+[1]Huila!Q157</f>
        <v>0</v>
      </c>
      <c r="CA157" s="148">
        <f>+[1]Huila!R157</f>
        <v>0</v>
      </c>
      <c r="CB157" s="148">
        <f>+[1]Huila!AG157</f>
        <v>0</v>
      </c>
      <c r="CC157" s="148">
        <f>+'[1]La Guajira'!Q157</f>
        <v>0</v>
      </c>
      <c r="CD157" s="148">
        <f>+'[1]La Guajira'!R157</f>
        <v>0</v>
      </c>
      <c r="CE157" s="148">
        <f>+'[1]La Guajira'!AG157</f>
        <v>0</v>
      </c>
      <c r="CF157" s="148">
        <f>+[1]Magdalena!Q157</f>
        <v>0</v>
      </c>
      <c r="CG157" s="148">
        <f>+[1]Magdalena!R157</f>
        <v>0</v>
      </c>
      <c r="CH157" s="148">
        <f>+[1]Magdalena!AG157</f>
        <v>0</v>
      </c>
      <c r="CI157" s="148">
        <f>+[1]Meta!Q157</f>
        <v>0</v>
      </c>
      <c r="CJ157" s="148">
        <f>+[1]Meta!R157</f>
        <v>0</v>
      </c>
      <c r="CK157" s="148">
        <f>+[1]Meta!AG157</f>
        <v>0</v>
      </c>
      <c r="CL157" s="148">
        <f>+[1]Nariño!Q157</f>
        <v>0</v>
      </c>
      <c r="CM157" s="148">
        <f>+[1]Nariño!R157</f>
        <v>0</v>
      </c>
      <c r="CN157" s="148">
        <f>+[1]Nariño!AG157</f>
        <v>0</v>
      </c>
      <c r="CO157" s="148">
        <f>+'[1]Norte de Santander'!Q157</f>
        <v>0</v>
      </c>
      <c r="CP157" s="148">
        <f>+'[1]Norte de Santander'!R157</f>
        <v>0</v>
      </c>
      <c r="CQ157" s="148">
        <f>+'[1]Norte de Santander'!AG157</f>
        <v>0</v>
      </c>
      <c r="CR157" s="148">
        <f>+[1]Putumayo!Q157</f>
        <v>0</v>
      </c>
      <c r="CS157" s="148">
        <f>+[1]Putumayo!R157</f>
        <v>0</v>
      </c>
      <c r="CT157" s="148">
        <f>+[1]Putumayo!AG157</f>
        <v>0</v>
      </c>
      <c r="CU157" s="148">
        <f>+[1]Quindio!Q157</f>
        <v>0</v>
      </c>
      <c r="CV157" s="148">
        <f>+[1]Quindio!R157</f>
        <v>0</v>
      </c>
      <c r="CW157" s="148">
        <f>+[1]Quindio!AG157</f>
        <v>0</v>
      </c>
      <c r="CX157" s="148">
        <f>+[1]Risaralda!Q157</f>
        <v>0</v>
      </c>
      <c r="CY157" s="148">
        <f>+[1]Risaralda!R157</f>
        <v>0</v>
      </c>
      <c r="CZ157" s="148">
        <f>+[1]Risaralda!AG157</f>
        <v>0</v>
      </c>
      <c r="DA157" s="148">
        <f>+'[1]San Anadrés'!Q157</f>
        <v>0</v>
      </c>
      <c r="DB157" s="148">
        <f>+'[1]San Anadrés'!R157</f>
        <v>0</v>
      </c>
      <c r="DC157" s="148">
        <f>+'[1]San Anadrés'!AG157</f>
        <v>0</v>
      </c>
      <c r="DD157" s="148">
        <f>+[1]Santander!Q157</f>
        <v>0</v>
      </c>
      <c r="DE157" s="148">
        <f>+[1]Santander!R157</f>
        <v>0</v>
      </c>
      <c r="DF157" s="148">
        <f>+[1]Santander!AG157</f>
        <v>0</v>
      </c>
      <c r="DG157" s="148">
        <f>+[1]Sucre!Q157</f>
        <v>0</v>
      </c>
      <c r="DH157" s="148">
        <f>+[1]Sucre!R157</f>
        <v>0</v>
      </c>
      <c r="DI157" s="148">
        <f>+[1]Sucre!AG157</f>
        <v>0</v>
      </c>
      <c r="DJ157" s="148">
        <f>+[1]Tolima!Q157</f>
        <v>0</v>
      </c>
      <c r="DK157" s="148">
        <f>+[1]Tolima!R157</f>
        <v>0</v>
      </c>
      <c r="DL157" s="148">
        <f>+[1]Tolima!AG157</f>
        <v>0</v>
      </c>
      <c r="DM157" s="148">
        <f>+'[1]Valle del Cauca'!Q157</f>
        <v>0</v>
      </c>
      <c r="DN157" s="148">
        <f>+'[1]Valle del Cauca'!R157</f>
        <v>0</v>
      </c>
      <c r="DO157" s="148">
        <f>+'[1]Valle del Cauca'!AG157</f>
        <v>0</v>
      </c>
      <c r="DP157" s="148">
        <f>+[1]Vaupés!Q157</f>
        <v>0</v>
      </c>
      <c r="DQ157" s="148">
        <f>+[1]Vaupés!R157</f>
        <v>0</v>
      </c>
      <c r="DR157" s="148">
        <f>+[1]Vaupés!AG157</f>
        <v>0</v>
      </c>
      <c r="DS157" s="148">
        <f>+[1]Vichada!Q157</f>
        <v>0</v>
      </c>
      <c r="DT157" s="148">
        <f>+[1]Vichada!R157</f>
        <v>0</v>
      </c>
      <c r="DU157" s="148">
        <f>+[1]Vichada!AG157</f>
        <v>0</v>
      </c>
    </row>
    <row r="158" spans="1:125" ht="36.6" hidden="1" customHeight="1" x14ac:dyDescent="0.2">
      <c r="A158" s="198" t="s">
        <v>771</v>
      </c>
      <c r="B158" s="149" t="str">
        <f t="shared" si="71"/>
        <v>6-0-6-2</v>
      </c>
      <c r="C158" s="213" t="s">
        <v>1148</v>
      </c>
      <c r="D158" s="238" t="s">
        <v>1111</v>
      </c>
      <c r="E158" s="192" t="s">
        <v>1236</v>
      </c>
      <c r="F158" s="192" t="s">
        <v>1237</v>
      </c>
      <c r="G158" s="192" t="s">
        <v>1240</v>
      </c>
      <c r="H158" s="135" t="s">
        <v>1245</v>
      </c>
      <c r="I158" s="211" t="s">
        <v>1246</v>
      </c>
      <c r="J158" s="209">
        <v>33</v>
      </c>
      <c r="K158" s="135">
        <v>50</v>
      </c>
      <c r="L158" s="192" t="s">
        <v>1247</v>
      </c>
      <c r="M158" s="210"/>
      <c r="N158" s="211"/>
      <c r="O158" s="224"/>
      <c r="P158" s="150" t="s">
        <v>60</v>
      </c>
      <c r="Q158" s="69">
        <f t="shared" si="74"/>
        <v>0</v>
      </c>
      <c r="R158" s="206">
        <f t="shared" si="75"/>
        <v>0</v>
      </c>
      <c r="S158" s="83" t="e">
        <f t="shared" si="72"/>
        <v>#DIV/0!</v>
      </c>
      <c r="T158" s="83">
        <f>+[1]Amazonas!S158+[1]Antioquia!S158+[1]Atantico!S158+[1]Arauca!S158+[1]Bolivar!S158+[1]Boyacá!S158+[1]Caldas!S158+[1]Caquetá!S158+[1]Casanare!S158+[1]Cauca!S158+[1]Cesar!S158+[1]Chocó!S158+[1]Córdoba!S158+[1]Cundinamarca!S158+[1]Guainía!S158+[1]Guaviare!S158+[1]Huila!S158+'[1]La Guajira'!S158+[1]Magdalena!S158+[1]Meta!S158+[1]Nariño!S158+'[1]Norte de Santander'!S158+[1]Putumayo!S158+[1]Quindio!S158+[1]Risaralda!S158+'[1]San Anadrés'!S158+[1]Santander!S158+[1]Sucre!S158+[1]Tolima!S158+'[1]Valle del Cauca'!S158+[1]Vaupés!S158+[1]Vichada!S158</f>
        <v>0</v>
      </c>
      <c r="U158" s="83">
        <f>+[1]Amazonas!T158+[1]Antioquia!T158+[1]Atantico!T158+[1]Arauca!T158+[1]Bolivar!T158+[1]Boyacá!T158+[1]Caldas!T158+[1]Caquetá!T158+[1]Casanare!T158+[1]Cauca!T158+[1]Cesar!T158+[1]Chocó!T158+[1]Córdoba!T158+[1]Cundinamarca!T158+[1]Guainía!T158+[1]Guaviare!T158+[1]Huila!T158+'[1]La Guajira'!T158+[1]Magdalena!T158+[1]Meta!T158+[1]Nariño!T158+'[1]Norte de Santander'!T158+[1]Putumayo!T158+[1]Quindio!T158+[1]Risaralda!T158+'[1]San Anadrés'!T158+[1]Santander!T158+[1]Sucre!T158+[1]Tolima!T158+'[1]Valle del Cauca'!T158+[1]Vaupés!T158+[1]Vichada!T158</f>
        <v>0</v>
      </c>
      <c r="V158" s="148">
        <f>X158+AA158</f>
        <v>33</v>
      </c>
      <c r="W158" s="148">
        <f>Z158+AC158</f>
        <v>0</v>
      </c>
      <c r="X158" s="148">
        <f>+'[1]Oficinas Nacionales'!Q158</f>
        <v>33</v>
      </c>
      <c r="Y158" s="148">
        <f>+'[1]Oficinas Nacionales'!R158</f>
        <v>0</v>
      </c>
      <c r="Z158" s="148">
        <f>+'[1]Oficinas Nacionales'!AG158</f>
        <v>0</v>
      </c>
      <c r="AA158" s="239">
        <f>+AD158+AG158+AJ158+AM158+AP158+AS158+AV158+AY158+BB158+BE158+BH158+BK158+BN158+BQ158+BT158+BW158+BZ158+CC158+CF158+CI158+CL158+CO158+CR158+CU158+CX158+DA158+DD158+DG158+DJ158+DM158+DP158+DS158</f>
        <v>0</v>
      </c>
      <c r="AB158" s="239">
        <f t="shared" si="65"/>
        <v>0</v>
      </c>
      <c r="AC158" s="239">
        <f>+AF158+AI158+AL158+AO158+AR158+AU158+AX158+BA158+BD158+BG158+BJ158+BM158+BP158+BS158+BV158+BY158+CB158+CE158+CH158+CK158+CN158+CQ158+CT158+CW158+CZ158+DC158+DF158+DI158+DL158+DO158+DR158+DU158</f>
        <v>0</v>
      </c>
      <c r="AD158" s="240">
        <f>+[1]Amazonas!Q158</f>
        <v>0</v>
      </c>
      <c r="AE158" s="240">
        <f>+[1]Amazonas!R158</f>
        <v>0</v>
      </c>
      <c r="AF158" s="240">
        <f>+[1]Amazonas!AG158</f>
        <v>0</v>
      </c>
      <c r="AG158" s="240">
        <f>+[1]Antioquia!Q158</f>
        <v>0</v>
      </c>
      <c r="AH158" s="240">
        <f>+[1]Antioquia!R158</f>
        <v>0</v>
      </c>
      <c r="AI158" s="240">
        <f>+[1]Antioquia!AG158</f>
        <v>0</v>
      </c>
      <c r="AJ158" s="240">
        <f>+[1]Atantico!Q158</f>
        <v>0</v>
      </c>
      <c r="AK158" s="240">
        <f>+[1]Atantico!R158</f>
        <v>0</v>
      </c>
      <c r="AL158" s="240">
        <f>+[1]Atantico!AG158</f>
        <v>0</v>
      </c>
      <c r="AM158" s="240">
        <f>+[1]Arauca!Q158</f>
        <v>0</v>
      </c>
      <c r="AN158" s="240">
        <f>+[1]Arauca!R158</f>
        <v>0</v>
      </c>
      <c r="AO158" s="240">
        <f>+[1]Arauca!AG158</f>
        <v>0</v>
      </c>
      <c r="AP158" s="240">
        <f>+[1]Bolivar!Q158</f>
        <v>0</v>
      </c>
      <c r="AQ158" s="240">
        <f>+[1]Bolivar!R158</f>
        <v>0</v>
      </c>
      <c r="AR158" s="240">
        <f>+[1]Bolivar!AG158</f>
        <v>0</v>
      </c>
      <c r="AS158" s="240">
        <f>+[1]Boyacá!Q158</f>
        <v>0</v>
      </c>
      <c r="AT158" s="240">
        <f>+[1]Boyacá!R158</f>
        <v>0</v>
      </c>
      <c r="AU158" s="240">
        <f>+[1]Boyacá!AG158</f>
        <v>0</v>
      </c>
      <c r="AV158" s="240">
        <f>+[1]Caldas!Q158</f>
        <v>0</v>
      </c>
      <c r="AW158" s="240">
        <f>+[1]Caldas!R158</f>
        <v>0</v>
      </c>
      <c r="AX158" s="240">
        <f>+[1]Caldas!AG158</f>
        <v>0</v>
      </c>
      <c r="AY158" s="240">
        <f>+[1]Caquetá!Q158</f>
        <v>0</v>
      </c>
      <c r="AZ158" s="240">
        <f>+[1]Caquetá!R158</f>
        <v>0</v>
      </c>
      <c r="BA158" s="240">
        <f>+[1]Caquetá!AG158</f>
        <v>0</v>
      </c>
      <c r="BB158" s="241">
        <f>+[1]Casanare!Q158</f>
        <v>0</v>
      </c>
      <c r="BC158" s="241">
        <f>+[1]Casanare!R158</f>
        <v>0</v>
      </c>
      <c r="BD158" s="240">
        <f>+[1]Casanare!AG158</f>
        <v>0</v>
      </c>
      <c r="BE158" s="241">
        <f>+[1]Cauca!Q158</f>
        <v>0</v>
      </c>
      <c r="BF158" s="241">
        <f>+[1]Cauca!R158</f>
        <v>0</v>
      </c>
      <c r="BG158" s="240">
        <f>+[1]Cauca!AG158</f>
        <v>0</v>
      </c>
      <c r="BH158" s="241">
        <f>+[1]Cesar!Q158</f>
        <v>0</v>
      </c>
      <c r="BI158" s="241">
        <f>+[1]Cesar!R158</f>
        <v>0</v>
      </c>
      <c r="BJ158" s="240">
        <f>+[1]Cesar!AG158</f>
        <v>0</v>
      </c>
      <c r="BK158" s="241">
        <f>+[1]Chocó!Q158</f>
        <v>0</v>
      </c>
      <c r="BL158" s="241">
        <f>+[1]Chocó!R158</f>
        <v>0</v>
      </c>
      <c r="BM158" s="240">
        <f>+[1]Chocó!AG158</f>
        <v>0</v>
      </c>
      <c r="BN158" s="240">
        <f>+[1]Córdoba!Q158</f>
        <v>0</v>
      </c>
      <c r="BO158" s="240">
        <f>+[1]Córdoba!R158</f>
        <v>0</v>
      </c>
      <c r="BP158" s="240">
        <f>+[1]Córdoba!AG158</f>
        <v>0</v>
      </c>
      <c r="BQ158" s="241">
        <f>+[1]Cundinamarca!Q158</f>
        <v>0</v>
      </c>
      <c r="BR158" s="241">
        <f>+[1]Cundinamarca!R158</f>
        <v>0</v>
      </c>
      <c r="BS158" s="240">
        <f>+[1]Cundinamarca!AG158</f>
        <v>0</v>
      </c>
      <c r="BT158" s="240">
        <f>+[1]Guainía!Q158</f>
        <v>0</v>
      </c>
      <c r="BU158" s="240">
        <f>+[1]Guainía!R158</f>
        <v>0</v>
      </c>
      <c r="BV158" s="240">
        <f>+[1]Guainía!AG158</f>
        <v>0</v>
      </c>
      <c r="BW158" s="240">
        <f>+[1]Guaviare!Q158</f>
        <v>0</v>
      </c>
      <c r="BX158" s="240">
        <f>+[1]Guaviare!R158</f>
        <v>0</v>
      </c>
      <c r="BY158" s="240">
        <f>+[1]Guaviare!AG158</f>
        <v>0</v>
      </c>
      <c r="BZ158" s="241">
        <f>+[1]Huila!Q158</f>
        <v>0</v>
      </c>
      <c r="CA158" s="241">
        <f>+[1]Huila!R158</f>
        <v>0</v>
      </c>
      <c r="CB158" s="240">
        <f>+[1]Huila!AG158</f>
        <v>0</v>
      </c>
      <c r="CC158" s="241">
        <f>+'[1]La Guajira'!Q158</f>
        <v>0</v>
      </c>
      <c r="CD158" s="241">
        <f>+'[1]La Guajira'!R158</f>
        <v>0</v>
      </c>
      <c r="CE158" s="240">
        <f>+'[1]La Guajira'!AG158</f>
        <v>0</v>
      </c>
      <c r="CF158" s="241">
        <f>+[1]Magdalena!Q158</f>
        <v>0</v>
      </c>
      <c r="CG158" s="241">
        <f>+[1]Magdalena!R158</f>
        <v>0</v>
      </c>
      <c r="CH158" s="240">
        <f>+[1]Magdalena!AG158</f>
        <v>0</v>
      </c>
      <c r="CI158" s="241">
        <f>+[1]Meta!Q158</f>
        <v>0</v>
      </c>
      <c r="CJ158" s="241">
        <f>+[1]Meta!R158</f>
        <v>0</v>
      </c>
      <c r="CK158" s="240">
        <f>+[1]Meta!AG158</f>
        <v>0</v>
      </c>
      <c r="CL158" s="241">
        <f>+[1]Nariño!Q158</f>
        <v>0</v>
      </c>
      <c r="CM158" s="241">
        <f>+[1]Nariño!R158</f>
        <v>0</v>
      </c>
      <c r="CN158" s="240">
        <f>+[1]Nariño!AG158</f>
        <v>0</v>
      </c>
      <c r="CO158" s="240">
        <f>+'[1]Norte de Santander'!Q158</f>
        <v>0</v>
      </c>
      <c r="CP158" s="240">
        <f>+'[1]Norte de Santander'!R158</f>
        <v>0</v>
      </c>
      <c r="CQ158" s="240">
        <f>+'[1]Norte de Santander'!AG158</f>
        <v>0</v>
      </c>
      <c r="CR158" s="241">
        <f>+[1]Putumayo!Q158</f>
        <v>0</v>
      </c>
      <c r="CS158" s="241">
        <f>+[1]Putumayo!R158</f>
        <v>0</v>
      </c>
      <c r="CT158" s="240">
        <f>+[1]Putumayo!AG158</f>
        <v>0</v>
      </c>
      <c r="CU158" s="241">
        <f>+[1]Quindio!Q158</f>
        <v>0</v>
      </c>
      <c r="CV158" s="241">
        <f>+[1]Quindio!R158</f>
        <v>0</v>
      </c>
      <c r="CW158" s="240">
        <f>+[1]Quindio!AG158</f>
        <v>0</v>
      </c>
      <c r="CX158" s="241">
        <f>+[1]Risaralda!Q158</f>
        <v>0</v>
      </c>
      <c r="CY158" s="241">
        <f>+[1]Risaralda!R158</f>
        <v>0</v>
      </c>
      <c r="CZ158" s="240">
        <f>+[1]Risaralda!AG158</f>
        <v>0</v>
      </c>
      <c r="DA158" s="241">
        <f>+'[1]San Anadrés'!Q158</f>
        <v>0</v>
      </c>
      <c r="DB158" s="241">
        <f>+'[1]San Anadrés'!R158</f>
        <v>0</v>
      </c>
      <c r="DC158" s="240">
        <f>+'[1]San Anadrés'!AG158</f>
        <v>0</v>
      </c>
      <c r="DD158" s="241">
        <f>+[1]Santander!Q158</f>
        <v>0</v>
      </c>
      <c r="DE158" s="241">
        <f>+[1]Santander!R158</f>
        <v>0</v>
      </c>
      <c r="DF158" s="240">
        <f>+[1]Santander!AG158</f>
        <v>0</v>
      </c>
      <c r="DG158" s="241">
        <f>+[1]Sucre!Q158</f>
        <v>0</v>
      </c>
      <c r="DH158" s="241">
        <f>+[1]Sucre!R158</f>
        <v>0</v>
      </c>
      <c r="DI158" s="240">
        <f>+[1]Sucre!AG158</f>
        <v>0</v>
      </c>
      <c r="DJ158" s="240">
        <f>+[1]Tolima!Q158</f>
        <v>0</v>
      </c>
      <c r="DK158" s="240">
        <f>+[1]Tolima!R158</f>
        <v>0</v>
      </c>
      <c r="DL158" s="240">
        <f>+[1]Tolima!AG158</f>
        <v>0</v>
      </c>
      <c r="DM158" s="241">
        <f>+'[1]Valle del Cauca'!Q158</f>
        <v>0</v>
      </c>
      <c r="DN158" s="241">
        <f>+'[1]Valle del Cauca'!R158</f>
        <v>0</v>
      </c>
      <c r="DO158" s="240">
        <f>+'[1]Valle del Cauca'!AG158</f>
        <v>0</v>
      </c>
      <c r="DP158" s="241">
        <f>+[1]Vaupés!Q158</f>
        <v>0</v>
      </c>
      <c r="DQ158" s="241">
        <f>+[1]Vaupés!R158</f>
        <v>0</v>
      </c>
      <c r="DR158" s="240">
        <f>+[1]Vaupés!AG158</f>
        <v>0</v>
      </c>
      <c r="DS158" s="241">
        <f>+[1]Vichada!Q158</f>
        <v>0</v>
      </c>
      <c r="DT158" s="241">
        <f>+[1]Vichada!R158</f>
        <v>0</v>
      </c>
      <c r="DU158" s="240">
        <f>+[1]Vichada!AG158</f>
        <v>0</v>
      </c>
    </row>
    <row r="159" spans="1:125" ht="56.25" hidden="1" x14ac:dyDescent="0.2">
      <c r="A159" s="152" t="s">
        <v>718</v>
      </c>
      <c r="B159" s="142" t="str">
        <f t="shared" si="71"/>
        <v>5-0-34</v>
      </c>
      <c r="C159" s="142" t="s">
        <v>1248</v>
      </c>
      <c r="D159" s="212" t="s">
        <v>55</v>
      </c>
      <c r="E159" s="142" t="s">
        <v>56</v>
      </c>
      <c r="F159" s="142" t="s">
        <v>1249</v>
      </c>
      <c r="G159" s="10" t="s">
        <v>1250</v>
      </c>
      <c r="H159" s="120" t="s">
        <v>1251</v>
      </c>
      <c r="I159" s="146" t="s">
        <v>9</v>
      </c>
      <c r="J159" s="120"/>
      <c r="K159" s="236">
        <f>SUM(K160:K174)</f>
        <v>100.00000000000001</v>
      </c>
      <c r="L159" s="146"/>
      <c r="M159" s="4"/>
      <c r="N159" s="122"/>
      <c r="O159" s="146"/>
      <c r="P159" s="146"/>
      <c r="Q159" s="143"/>
      <c r="R159" s="143"/>
      <c r="S159" s="147"/>
      <c r="T159" s="147"/>
      <c r="U159" s="147"/>
      <c r="V159" s="147"/>
      <c r="W159" s="147"/>
      <c r="X159" s="147"/>
      <c r="Y159" s="147"/>
      <c r="Z159" s="147"/>
      <c r="AA159" s="136"/>
      <c r="AB159" s="136">
        <f t="shared" si="65"/>
        <v>0</v>
      </c>
      <c r="AC159" s="136"/>
      <c r="AD159" s="147"/>
      <c r="AE159" s="147"/>
      <c r="AF159" s="147"/>
      <c r="AG159" s="147"/>
      <c r="AH159" s="147"/>
      <c r="AI159" s="147"/>
      <c r="AJ159" s="147"/>
      <c r="AK159" s="147"/>
      <c r="AL159" s="147"/>
      <c r="AM159" s="147"/>
      <c r="AN159" s="147"/>
      <c r="AO159" s="147"/>
      <c r="AP159" s="147"/>
      <c r="AQ159" s="147"/>
      <c r="AR159" s="147"/>
      <c r="AS159" s="147"/>
      <c r="AT159" s="147"/>
      <c r="AU159" s="147"/>
      <c r="AV159" s="147"/>
      <c r="AW159" s="147"/>
      <c r="AX159" s="147"/>
      <c r="AY159" s="147"/>
      <c r="AZ159" s="147"/>
      <c r="BA159" s="203"/>
      <c r="BB159" s="143"/>
      <c r="BC159" s="143"/>
      <c r="BD159" s="147"/>
      <c r="BE159" s="143"/>
      <c r="BF159" s="143"/>
      <c r="BG159" s="147"/>
      <c r="BH159" s="143"/>
      <c r="BI159" s="143"/>
      <c r="BJ159" s="147"/>
      <c r="BK159" s="143"/>
      <c r="BL159" s="143"/>
      <c r="BM159" s="147"/>
      <c r="BN159" s="147"/>
      <c r="BO159" s="147"/>
      <c r="BP159" s="147"/>
      <c r="BQ159" s="143"/>
      <c r="BR159" s="143"/>
      <c r="BS159" s="203"/>
      <c r="BT159" s="147"/>
      <c r="BU159" s="147"/>
      <c r="BV159" s="147"/>
      <c r="BW159" s="147"/>
      <c r="BX159" s="147"/>
      <c r="BY159" s="147"/>
      <c r="BZ159" s="143"/>
      <c r="CA159" s="143"/>
      <c r="CB159" s="147"/>
      <c r="CC159" s="143"/>
      <c r="CD159" s="143"/>
      <c r="CE159" s="147"/>
      <c r="CF159" s="143"/>
      <c r="CG159" s="143"/>
      <c r="CH159" s="147"/>
      <c r="CI159" s="143"/>
      <c r="CJ159" s="143"/>
      <c r="CK159" s="147"/>
      <c r="CL159" s="143"/>
      <c r="CM159" s="143"/>
      <c r="CN159" s="147"/>
      <c r="CO159" s="147"/>
      <c r="CP159" s="147"/>
      <c r="CQ159" s="147"/>
      <c r="CR159" s="143"/>
      <c r="CS159" s="143"/>
      <c r="CT159" s="147"/>
      <c r="CU159" s="143"/>
      <c r="CV159" s="143"/>
      <c r="CW159" s="147"/>
      <c r="CX159" s="143"/>
      <c r="CY159" s="143"/>
      <c r="CZ159" s="147"/>
      <c r="DA159" s="143"/>
      <c r="DB159" s="143"/>
      <c r="DC159" s="147"/>
      <c r="DD159" s="143"/>
      <c r="DE159" s="143"/>
      <c r="DF159" s="147"/>
      <c r="DG159" s="143"/>
      <c r="DH159" s="143"/>
      <c r="DI159" s="147"/>
      <c r="DJ159" s="147"/>
      <c r="DK159" s="147"/>
      <c r="DL159" s="147"/>
      <c r="DM159" s="143"/>
      <c r="DN159" s="143"/>
      <c r="DO159" s="147"/>
      <c r="DP159" s="143"/>
      <c r="DQ159" s="143"/>
      <c r="DR159" s="147"/>
      <c r="DS159" s="143"/>
      <c r="DT159" s="143"/>
      <c r="DU159" s="147"/>
    </row>
    <row r="160" spans="1:125" ht="33.75" hidden="1" x14ac:dyDescent="0.2">
      <c r="A160" s="152" t="s">
        <v>718</v>
      </c>
      <c r="B160" s="149" t="str">
        <f t="shared" si="71"/>
        <v>5-0-34-1</v>
      </c>
      <c r="C160" s="242" t="s">
        <v>1248</v>
      </c>
      <c r="D160" s="470" t="s">
        <v>55</v>
      </c>
      <c r="E160" s="428" t="s">
        <v>56</v>
      </c>
      <c r="F160" s="428" t="s">
        <v>1252</v>
      </c>
      <c r="G160" s="428" t="s">
        <v>1250</v>
      </c>
      <c r="H160" s="135" t="s">
        <v>1253</v>
      </c>
      <c r="I160" s="428" t="s">
        <v>1254</v>
      </c>
      <c r="J160" s="144">
        <v>28681</v>
      </c>
      <c r="K160" s="223">
        <f>100/15</f>
        <v>6.666666666666667</v>
      </c>
      <c r="L160" s="192" t="s">
        <v>1255</v>
      </c>
      <c r="M160" s="144">
        <v>28681</v>
      </c>
      <c r="N160" s="213" t="s">
        <v>1256</v>
      </c>
      <c r="O160" s="192" t="s">
        <v>57</v>
      </c>
      <c r="P160" s="150" t="s">
        <v>60</v>
      </c>
      <c r="Q160" s="69">
        <f t="shared" ref="Q160:Q174" si="76">W160/V160*100</f>
        <v>0</v>
      </c>
      <c r="R160" s="206">
        <f t="shared" ref="R160:R174" si="77">+(Q160*K160)/100</f>
        <v>0</v>
      </c>
      <c r="S160" s="83" t="e">
        <f t="shared" si="72"/>
        <v>#DIV/0!</v>
      </c>
      <c r="T160" s="83">
        <f>+[1]Amazonas!S160+[1]Antioquia!S160+[1]Atantico!S160+[1]Arauca!S160+[1]Bolivar!S160+[1]Boyacá!S160+[1]Caldas!S160+[1]Caquetá!S160+[1]Casanare!S160+[1]Cauca!S160+[1]Cesar!S160+[1]Chocó!S160+[1]Córdoba!S160+[1]Cundinamarca!S160+[1]Guainía!S160+[1]Guaviare!S160+[1]Huila!S160+'[1]La Guajira'!S160+[1]Magdalena!S160+[1]Meta!S160+[1]Nariño!S160+'[1]Norte de Santander'!S160+[1]Putumayo!S160+[1]Quindio!S160+[1]Risaralda!S160+'[1]San Anadrés'!S160+[1]Santander!S160+[1]Sucre!S160+[1]Tolima!S160+'[1]Valle del Cauca'!S160+[1]Vaupés!S160+[1]Vichada!S160</f>
        <v>0</v>
      </c>
      <c r="U160" s="83">
        <f>+[1]Amazonas!T160+[1]Antioquia!T160+[1]Atantico!T160+[1]Arauca!T160+[1]Bolivar!T160+[1]Boyacá!T160+[1]Caldas!T160+[1]Caquetá!T160+[1]Casanare!T160+[1]Cauca!T160+[1]Cesar!T160+[1]Chocó!T160+[1]Córdoba!T160+[1]Cundinamarca!T160+[1]Guainía!T160+[1]Guaviare!T160+[1]Huila!T160+'[1]La Guajira'!T160+[1]Magdalena!T160+[1]Meta!T160+[1]Nariño!T160+'[1]Norte de Santander'!T160+[1]Putumayo!T160+[1]Quindio!T160+[1]Risaralda!T160+'[1]San Anadrés'!T160+[1]Santander!T160+[1]Sucre!T160+[1]Tolima!T160+'[1]Valle del Cauca'!T160+[1]Vaupés!T160+[1]Vichada!T160</f>
        <v>0</v>
      </c>
      <c r="V160" s="148">
        <f t="shared" ref="V160:V174" si="78">+X160+AA160</f>
        <v>28164</v>
      </c>
      <c r="W160" s="148">
        <f t="shared" ref="W160:W174" si="79">Z160+AC160</f>
        <v>0</v>
      </c>
      <c r="X160" s="148">
        <f>+'[1]Oficinas Nacionales'!Q160</f>
        <v>0</v>
      </c>
      <c r="Y160" s="148">
        <f>+'[1]Oficinas Nacionales'!R160</f>
        <v>0</v>
      </c>
      <c r="Z160" s="148">
        <f>+'[1]Oficinas Nacionales'!AG160</f>
        <v>0</v>
      </c>
      <c r="AA160" s="148">
        <f t="shared" ref="AA160:AC174" si="80">+AD160+AG160+AJ160+AM160+AP160+AS160+AV160+AY160+BB160+BE160+BH160+BK160+BN160+BQ160+BT160+BW160+BZ160+CC160+CF160+CI160+CL160+CO160+CR160+CU160+CX160+DA160+DD160+DG160+DJ160+DM160+DP160+DS160</f>
        <v>28164</v>
      </c>
      <c r="AB160" s="148">
        <f t="shared" si="65"/>
        <v>28674</v>
      </c>
      <c r="AC160" s="148">
        <f t="shared" si="65"/>
        <v>0</v>
      </c>
      <c r="AD160" s="148">
        <f>+[1]Amazonas!Q160</f>
        <v>960</v>
      </c>
      <c r="AE160" s="148">
        <f>+[1]Amazonas!R160</f>
        <v>942</v>
      </c>
      <c r="AF160" s="148">
        <f>+[1]Amazonas!AG160</f>
        <v>0</v>
      </c>
      <c r="AG160" s="148">
        <f>+[1]Antioquia!Q160</f>
        <v>675</v>
      </c>
      <c r="AH160" s="148">
        <f>+[1]Antioquia!R160</f>
        <v>675</v>
      </c>
      <c r="AI160" s="148">
        <f>+[1]Antioquia!AG160</f>
        <v>0</v>
      </c>
      <c r="AJ160" s="148">
        <f>+[1]Atantico!Q160</f>
        <v>4965</v>
      </c>
      <c r="AK160" s="148">
        <f>+[1]Atantico!R160</f>
        <v>4965</v>
      </c>
      <c r="AL160" s="148">
        <f>+[1]Atantico!AG160</f>
        <v>0</v>
      </c>
      <c r="AM160" s="148">
        <f>+[1]Arauca!Q160</f>
        <v>0</v>
      </c>
      <c r="AN160" s="148">
        <f>+[1]Arauca!R160</f>
        <v>0</v>
      </c>
      <c r="AO160" s="148">
        <f>+[1]Arauca!AG160</f>
        <v>0</v>
      </c>
      <c r="AP160" s="148">
        <f>+[1]Bolivar!Q160</f>
        <v>7251</v>
      </c>
      <c r="AQ160" s="148">
        <f>+[1]Bolivar!R160</f>
        <v>7251</v>
      </c>
      <c r="AR160" s="148">
        <f>+[1]Bolivar!AG160</f>
        <v>0</v>
      </c>
      <c r="AS160" s="148">
        <f>+[1]Boyacá!Q160</f>
        <v>0</v>
      </c>
      <c r="AT160" s="148">
        <f>+[1]Boyacá!R160</f>
        <v>0</v>
      </c>
      <c r="AU160" s="148">
        <f>+[1]Boyacá!AG160</f>
        <v>0</v>
      </c>
      <c r="AV160" s="148">
        <f>+[1]Caldas!Q160</f>
        <v>0</v>
      </c>
      <c r="AW160" s="148">
        <f>+[1]Caldas!R160</f>
        <v>0</v>
      </c>
      <c r="AX160" s="148">
        <f>+[1]Caldas!AG160</f>
        <v>0</v>
      </c>
      <c r="AY160" s="148">
        <f>+[1]Caquetá!Q160</f>
        <v>0</v>
      </c>
      <c r="AZ160" s="148">
        <f>+[1]Caquetá!R160</f>
        <v>0</v>
      </c>
      <c r="BA160" s="148">
        <f>+[1]Caquetá!AG160</f>
        <v>0</v>
      </c>
      <c r="BB160" s="148">
        <f>+[1]Casanare!Q160</f>
        <v>0</v>
      </c>
      <c r="BC160" s="148">
        <f>+[1]Casanare!R160</f>
        <v>0</v>
      </c>
      <c r="BD160" s="148">
        <f>+[1]Casanare!AG160</f>
        <v>0</v>
      </c>
      <c r="BE160" s="148">
        <f>+[1]Cauca!Q160</f>
        <v>0</v>
      </c>
      <c r="BF160" s="148">
        <f>+[1]Cauca!R160</f>
        <v>0</v>
      </c>
      <c r="BG160" s="148">
        <f>+[1]Cauca!AG160</f>
        <v>0</v>
      </c>
      <c r="BH160" s="148">
        <f>+[1]Cesar!Q160</f>
        <v>0</v>
      </c>
      <c r="BI160" s="148">
        <f>+[1]Cesar!R160</f>
        <v>0</v>
      </c>
      <c r="BJ160" s="148">
        <f>+[1]Cesar!AG160</f>
        <v>0</v>
      </c>
      <c r="BK160" s="148">
        <f>+[1]Chocó!Q160</f>
        <v>0</v>
      </c>
      <c r="BL160" s="148">
        <f>+[1]Chocó!R160</f>
        <v>0</v>
      </c>
      <c r="BM160" s="148">
        <f>+[1]Chocó!AG160</f>
        <v>0</v>
      </c>
      <c r="BN160" s="148">
        <f>+[1]Córdoba!Q160</f>
        <v>0</v>
      </c>
      <c r="BO160" s="148">
        <f>+[1]Córdoba!R160</f>
        <v>0</v>
      </c>
      <c r="BP160" s="148">
        <f>+[1]Córdoba!AG160</f>
        <v>0</v>
      </c>
      <c r="BQ160" s="148">
        <f>+[1]Cundinamarca!Q160</f>
        <v>6740</v>
      </c>
      <c r="BR160" s="148">
        <f>+[1]Cundinamarca!R160</f>
        <v>6740</v>
      </c>
      <c r="BS160" s="148">
        <f>+[1]Cundinamarca!AG160</f>
        <v>0</v>
      </c>
      <c r="BT160" s="148">
        <f>+[1]Guainía!Q160</f>
        <v>0</v>
      </c>
      <c r="BU160" s="148">
        <f>+[1]Guainía!R160</f>
        <v>0</v>
      </c>
      <c r="BV160" s="148">
        <f>+[1]Guainía!AG160</f>
        <v>0</v>
      </c>
      <c r="BW160" s="148">
        <f>+[1]Guaviare!Q160</f>
        <v>0</v>
      </c>
      <c r="BX160" s="148">
        <f>+[1]Guaviare!R160</f>
        <v>0</v>
      </c>
      <c r="BY160" s="148">
        <f>+[1]Guaviare!AG160</f>
        <v>0</v>
      </c>
      <c r="BZ160" s="148">
        <f>+[1]Huila!Q160</f>
        <v>0</v>
      </c>
      <c r="CA160" s="148">
        <f>+[1]Huila!R160</f>
        <v>0</v>
      </c>
      <c r="CB160" s="148">
        <f>+[1]Huila!AG160</f>
        <v>0</v>
      </c>
      <c r="CC160" s="148">
        <f>+'[1]La Guajira'!Q160</f>
        <v>14</v>
      </c>
      <c r="CD160" s="148">
        <f>+'[1]La Guajira'!R160</f>
        <v>14</v>
      </c>
      <c r="CE160" s="148">
        <f>+'[1]La Guajira'!AG160</f>
        <v>0</v>
      </c>
      <c r="CF160" s="148">
        <f>+[1]Magdalena!Q160</f>
        <v>652</v>
      </c>
      <c r="CG160" s="148">
        <f>+[1]Magdalena!R160</f>
        <v>652</v>
      </c>
      <c r="CH160" s="148">
        <f>+[1]Magdalena!AG160</f>
        <v>0</v>
      </c>
      <c r="CI160" s="148">
        <f>+[1]Meta!Q160</f>
        <v>0</v>
      </c>
      <c r="CJ160" s="148">
        <f>+[1]Meta!R160</f>
        <v>0</v>
      </c>
      <c r="CK160" s="148">
        <f>+[1]Meta!AG160</f>
        <v>0</v>
      </c>
      <c r="CL160" s="148">
        <f>+[1]Nariño!Q160</f>
        <v>667</v>
      </c>
      <c r="CM160" s="148">
        <f>+[1]Nariño!R160</f>
        <v>667</v>
      </c>
      <c r="CN160" s="148">
        <f>+[1]Nariño!AG160</f>
        <v>0</v>
      </c>
      <c r="CO160" s="148">
        <f>+'[1]Norte de Santander'!Q160</f>
        <v>26</v>
      </c>
      <c r="CP160" s="148">
        <f>+'[1]Norte de Santander'!R160</f>
        <v>26</v>
      </c>
      <c r="CQ160" s="148">
        <f>+'[1]Norte de Santander'!AG160</f>
        <v>0</v>
      </c>
      <c r="CR160" s="148">
        <f>+[1]Putumayo!Q160</f>
        <v>0</v>
      </c>
      <c r="CS160" s="148">
        <f>+[1]Putumayo!R160</f>
        <v>0</v>
      </c>
      <c r="CT160" s="148">
        <f>+[1]Putumayo!AG160</f>
        <v>0</v>
      </c>
      <c r="CU160" s="148">
        <f>+[1]Quindio!Q160</f>
        <v>15</v>
      </c>
      <c r="CV160" s="148">
        <f>+[1]Quindio!R160</f>
        <v>15</v>
      </c>
      <c r="CW160" s="148">
        <f>+[1]Quindio!AG160</f>
        <v>0</v>
      </c>
      <c r="CX160" s="148">
        <f>+[1]Risaralda!Q160</f>
        <v>80</v>
      </c>
      <c r="CY160" s="148">
        <f>+[1]Risaralda!R160</f>
        <v>80</v>
      </c>
      <c r="CZ160" s="148">
        <f>+[1]Risaralda!AG160</f>
        <v>0</v>
      </c>
      <c r="DA160" s="148">
        <f>+'[1]San Anadrés'!Q160</f>
        <v>1600</v>
      </c>
      <c r="DB160" s="148">
        <f>+'[1]San Anadrés'!R160</f>
        <v>1535</v>
      </c>
      <c r="DC160" s="148">
        <f>+'[1]San Anadrés'!AG160</f>
        <v>0</v>
      </c>
      <c r="DD160" s="148">
        <f>+[1]Santander!Q160</f>
        <v>15</v>
      </c>
      <c r="DE160" s="148">
        <f>+[1]Santander!R160</f>
        <v>15</v>
      </c>
      <c r="DF160" s="148">
        <f>+[1]Santander!AG160</f>
        <v>0</v>
      </c>
      <c r="DG160" s="148">
        <f>+[1]Sucre!Q160</f>
        <v>0</v>
      </c>
      <c r="DH160" s="148">
        <f>+[1]Sucre!R160</f>
        <v>0</v>
      </c>
      <c r="DI160" s="148">
        <f>+[1]Sucre!AG160</f>
        <v>0</v>
      </c>
      <c r="DJ160" s="148">
        <f>+[1]Tolima!Q160</f>
        <v>0</v>
      </c>
      <c r="DK160" s="148">
        <f>+[1]Tolima!R160</f>
        <v>0</v>
      </c>
      <c r="DL160" s="148">
        <f>+[1]Tolima!AG160</f>
        <v>0</v>
      </c>
      <c r="DM160" s="148">
        <f>+'[1]Valle del Cauca'!Q160</f>
        <v>4500</v>
      </c>
      <c r="DN160" s="148">
        <f>+'[1]Valle del Cauca'!R160</f>
        <v>5093</v>
      </c>
      <c r="DO160" s="148">
        <f>+'[1]Valle del Cauca'!AG160</f>
        <v>0</v>
      </c>
      <c r="DP160" s="148">
        <f>+[1]Vaupés!Q160</f>
        <v>0</v>
      </c>
      <c r="DQ160" s="148">
        <f>+[1]Vaupés!R160</f>
        <v>0</v>
      </c>
      <c r="DR160" s="148">
        <f>+[1]Vaupés!AG160</f>
        <v>0</v>
      </c>
      <c r="DS160" s="148">
        <f>+[1]Vichada!Q160</f>
        <v>4</v>
      </c>
      <c r="DT160" s="148">
        <f>+[1]Vichada!R160</f>
        <v>4</v>
      </c>
      <c r="DU160" s="148">
        <f>+[1]Vichada!AG160</f>
        <v>0</v>
      </c>
    </row>
    <row r="161" spans="1:125" ht="22.5" hidden="1" x14ac:dyDescent="0.2">
      <c r="A161" s="152" t="s">
        <v>718</v>
      </c>
      <c r="B161" s="149" t="str">
        <f t="shared" si="71"/>
        <v>5-0-34-2</v>
      </c>
      <c r="C161" s="242" t="s">
        <v>1248</v>
      </c>
      <c r="D161" s="470"/>
      <c r="E161" s="428"/>
      <c r="F161" s="428"/>
      <c r="G161" s="428"/>
      <c r="H161" s="135" t="s">
        <v>1257</v>
      </c>
      <c r="I161" s="428"/>
      <c r="J161" s="135">
        <v>342</v>
      </c>
      <c r="K161" s="223">
        <f t="shared" ref="K161:K174" si="81">100/15</f>
        <v>6.666666666666667</v>
      </c>
      <c r="L161" s="192" t="s">
        <v>1258</v>
      </c>
      <c r="M161" s="135">
        <v>342</v>
      </c>
      <c r="N161" s="213" t="s">
        <v>1259</v>
      </c>
      <c r="O161" s="192" t="s">
        <v>57</v>
      </c>
      <c r="P161" s="150" t="s">
        <v>60</v>
      </c>
      <c r="Q161" s="69">
        <f t="shared" si="76"/>
        <v>0</v>
      </c>
      <c r="R161" s="206">
        <f t="shared" si="77"/>
        <v>0</v>
      </c>
      <c r="S161" s="83" t="e">
        <f t="shared" si="72"/>
        <v>#DIV/0!</v>
      </c>
      <c r="T161" s="83">
        <f>+[1]Amazonas!S161+[1]Antioquia!S161+[1]Atantico!S161+[1]Arauca!S161+[1]Bolivar!S161+[1]Boyacá!S161+[1]Caldas!S161+[1]Caquetá!S161+[1]Casanare!S161+[1]Cauca!S161+[1]Cesar!S161+[1]Chocó!S161+[1]Córdoba!S161+[1]Cundinamarca!S161+[1]Guainía!S161+[1]Guaviare!S161+[1]Huila!S161+'[1]La Guajira'!S161+[1]Magdalena!S161+[1]Meta!S161+[1]Nariño!S161+'[1]Norte de Santander'!S161+[1]Putumayo!S161+[1]Quindio!S161+[1]Risaralda!S161+'[1]San Anadrés'!S161+[1]Santander!S161+[1]Sucre!S161+[1]Tolima!S161+'[1]Valle del Cauca'!S161+[1]Vaupés!S161+[1]Vichada!S161</f>
        <v>0</v>
      </c>
      <c r="U161" s="83">
        <f>+[1]Amazonas!T161+[1]Antioquia!T161+[1]Atantico!T161+[1]Arauca!T161+[1]Bolivar!T161+[1]Boyacá!T161+[1]Caldas!T161+[1]Caquetá!T161+[1]Casanare!T161+[1]Cauca!T161+[1]Cesar!T161+[1]Chocó!T161+[1]Córdoba!T161+[1]Cundinamarca!T161+[1]Guainía!T161+[1]Guaviare!T161+[1]Huila!T161+'[1]La Guajira'!T161+[1]Magdalena!T161+[1]Meta!T161+[1]Nariño!T161+'[1]Norte de Santander'!T161+[1]Putumayo!T161+[1]Quindio!T161+[1]Risaralda!T161+'[1]San Anadrés'!T161+[1]Santander!T161+[1]Sucre!T161+[1]Tolima!T161+'[1]Valle del Cauca'!T161+[1]Vaupés!T161+[1]Vichada!T161</f>
        <v>0</v>
      </c>
      <c r="V161" s="148">
        <f t="shared" si="78"/>
        <v>295</v>
      </c>
      <c r="W161" s="148">
        <f t="shared" si="79"/>
        <v>0</v>
      </c>
      <c r="X161" s="148">
        <f>+'[1]Oficinas Nacionales'!Q161</f>
        <v>0</v>
      </c>
      <c r="Y161" s="148">
        <f>+'[1]Oficinas Nacionales'!R161</f>
        <v>0</v>
      </c>
      <c r="Z161" s="148">
        <f>+'[1]Oficinas Nacionales'!AG161</f>
        <v>0</v>
      </c>
      <c r="AA161" s="148">
        <f t="shared" si="80"/>
        <v>295</v>
      </c>
      <c r="AB161" s="148">
        <f t="shared" si="80"/>
        <v>344</v>
      </c>
      <c r="AC161" s="148">
        <f t="shared" si="80"/>
        <v>0</v>
      </c>
      <c r="AD161" s="148">
        <f>+[1]Amazonas!Q161</f>
        <v>12</v>
      </c>
      <c r="AE161" s="148">
        <f>+[1]Amazonas!R161</f>
        <v>13</v>
      </c>
      <c r="AF161" s="148">
        <f>+[1]Amazonas!AG161</f>
        <v>0</v>
      </c>
      <c r="AG161" s="148">
        <f>+[1]Antioquia!Q161</f>
        <v>0</v>
      </c>
      <c r="AH161" s="148">
        <f>+[1]Antioquia!R161</f>
        <v>0</v>
      </c>
      <c r="AI161" s="148">
        <f>+[1]Antioquia!AG161</f>
        <v>0</v>
      </c>
      <c r="AJ161" s="148">
        <f>+[1]Atantico!Q161</f>
        <v>3</v>
      </c>
      <c r="AK161" s="148">
        <f>+[1]Atantico!R161</f>
        <v>3</v>
      </c>
      <c r="AL161" s="148">
        <f>+[1]Atantico!AG161</f>
        <v>0</v>
      </c>
      <c r="AM161" s="148">
        <f>+[1]Arauca!Q161</f>
        <v>0</v>
      </c>
      <c r="AN161" s="148">
        <f>+[1]Arauca!R161</f>
        <v>0</v>
      </c>
      <c r="AO161" s="148">
        <f>+[1]Arauca!AG161</f>
        <v>0</v>
      </c>
      <c r="AP161" s="148">
        <f>+[1]Bolivar!Q161</f>
        <v>36</v>
      </c>
      <c r="AQ161" s="148">
        <f>+[1]Bolivar!R161</f>
        <v>36</v>
      </c>
      <c r="AR161" s="148">
        <f>+[1]Bolivar!AG161</f>
        <v>0</v>
      </c>
      <c r="AS161" s="148">
        <f>+[1]Boyacá!Q161</f>
        <v>0</v>
      </c>
      <c r="AT161" s="148">
        <f>+[1]Boyacá!R161</f>
        <v>0</v>
      </c>
      <c r="AU161" s="148">
        <f>+[1]Boyacá!AG161</f>
        <v>0</v>
      </c>
      <c r="AV161" s="148">
        <f>+[1]Caldas!Q161</f>
        <v>0</v>
      </c>
      <c r="AW161" s="148">
        <f>+[1]Caldas!R161</f>
        <v>0</v>
      </c>
      <c r="AX161" s="148">
        <f>+[1]Caldas!AG161</f>
        <v>0</v>
      </c>
      <c r="AY161" s="148">
        <f>+[1]Caquetá!Q161</f>
        <v>0</v>
      </c>
      <c r="AZ161" s="148">
        <f>+[1]Caquetá!R161</f>
        <v>0</v>
      </c>
      <c r="BA161" s="148">
        <f>+[1]Caquetá!AG161</f>
        <v>0</v>
      </c>
      <c r="BB161" s="148">
        <f>+[1]Casanare!Q161</f>
        <v>0</v>
      </c>
      <c r="BC161" s="148">
        <f>+[1]Casanare!R161</f>
        <v>0</v>
      </c>
      <c r="BD161" s="148">
        <f>+[1]Casanare!AG161</f>
        <v>0</v>
      </c>
      <c r="BE161" s="148">
        <f>+[1]Cauca!Q161</f>
        <v>0</v>
      </c>
      <c r="BF161" s="148">
        <f>+[1]Cauca!R161</f>
        <v>0</v>
      </c>
      <c r="BG161" s="148">
        <f>+[1]Cauca!AG161</f>
        <v>0</v>
      </c>
      <c r="BH161" s="148">
        <f>+[1]Cesar!Q161</f>
        <v>0</v>
      </c>
      <c r="BI161" s="148">
        <f>+[1]Cesar!R161</f>
        <v>0</v>
      </c>
      <c r="BJ161" s="148">
        <f>+[1]Cesar!AG161</f>
        <v>0</v>
      </c>
      <c r="BK161" s="148">
        <f>+[1]Chocó!Q161</f>
        <v>0</v>
      </c>
      <c r="BL161" s="148">
        <f>+[1]Chocó!R161</f>
        <v>0</v>
      </c>
      <c r="BM161" s="148">
        <f>+[1]Chocó!AG161</f>
        <v>0</v>
      </c>
      <c r="BN161" s="148">
        <f>+[1]Córdoba!Q161</f>
        <v>0</v>
      </c>
      <c r="BO161" s="148">
        <f>+[1]Córdoba!R161</f>
        <v>0</v>
      </c>
      <c r="BP161" s="148">
        <f>+[1]Córdoba!AG161</f>
        <v>0</v>
      </c>
      <c r="BQ161" s="148">
        <f>+[1]Cundinamarca!Q161</f>
        <v>14</v>
      </c>
      <c r="BR161" s="148">
        <f>+[1]Cundinamarca!R161</f>
        <v>14</v>
      </c>
      <c r="BS161" s="148">
        <f>+[1]Cundinamarca!AG161</f>
        <v>0</v>
      </c>
      <c r="BT161" s="148">
        <f>+[1]Guainía!Q161</f>
        <v>0</v>
      </c>
      <c r="BU161" s="148">
        <f>+[1]Guainía!R161</f>
        <v>0</v>
      </c>
      <c r="BV161" s="148">
        <f>+[1]Guainía!AG161</f>
        <v>0</v>
      </c>
      <c r="BW161" s="148">
        <f>+[1]Guaviare!Q161</f>
        <v>0</v>
      </c>
      <c r="BX161" s="148">
        <f>+[1]Guaviare!R161</f>
        <v>0</v>
      </c>
      <c r="BY161" s="148">
        <f>+[1]Guaviare!AG161</f>
        <v>0</v>
      </c>
      <c r="BZ161" s="148">
        <f>+[1]Huila!Q161</f>
        <v>0</v>
      </c>
      <c r="CA161" s="148">
        <f>+[1]Huila!R161</f>
        <v>0</v>
      </c>
      <c r="CB161" s="148">
        <f>+[1]Huila!AG161</f>
        <v>0</v>
      </c>
      <c r="CC161" s="148">
        <f>+'[1]La Guajira'!Q161</f>
        <v>58</v>
      </c>
      <c r="CD161" s="148">
        <f>+'[1]La Guajira'!R161</f>
        <v>58</v>
      </c>
      <c r="CE161" s="148">
        <f>+'[1]La Guajira'!AG161</f>
        <v>0</v>
      </c>
      <c r="CF161" s="148">
        <f>+[1]Magdalena!Q161</f>
        <v>0</v>
      </c>
      <c r="CG161" s="148">
        <f>+[1]Magdalena!R161</f>
        <v>0</v>
      </c>
      <c r="CH161" s="148">
        <f>+[1]Magdalena!AG161</f>
        <v>0</v>
      </c>
      <c r="CI161" s="148">
        <f>+[1]Meta!Q161</f>
        <v>0</v>
      </c>
      <c r="CJ161" s="148">
        <f>+[1]Meta!R161</f>
        <v>0</v>
      </c>
      <c r="CK161" s="148">
        <f>+[1]Meta!AG161</f>
        <v>0</v>
      </c>
      <c r="CL161" s="148">
        <f>+[1]Nariño!Q161</f>
        <v>5</v>
      </c>
      <c r="CM161" s="148">
        <f>+[1]Nariño!R161</f>
        <v>5</v>
      </c>
      <c r="CN161" s="148">
        <f>+[1]Nariño!AG161</f>
        <v>0</v>
      </c>
      <c r="CO161" s="148">
        <f>+'[1]Norte de Santander'!Q161</f>
        <v>0</v>
      </c>
      <c r="CP161" s="148">
        <f>+'[1]Norte de Santander'!R161</f>
        <v>0</v>
      </c>
      <c r="CQ161" s="148">
        <f>+'[1]Norte de Santander'!AG161</f>
        <v>0</v>
      </c>
      <c r="CR161" s="148">
        <f>+[1]Putumayo!Q161</f>
        <v>63</v>
      </c>
      <c r="CS161" s="148">
        <f>+[1]Putumayo!R161</f>
        <v>63</v>
      </c>
      <c r="CT161" s="148">
        <f>+[1]Putumayo!AG161</f>
        <v>0</v>
      </c>
      <c r="CU161" s="148">
        <f>+[1]Quindio!Q161</f>
        <v>0</v>
      </c>
      <c r="CV161" s="148">
        <f>+[1]Quindio!R161</f>
        <v>0</v>
      </c>
      <c r="CW161" s="148">
        <f>+[1]Quindio!AG161</f>
        <v>0</v>
      </c>
      <c r="CX161" s="148">
        <f>+[1]Risaralda!Q161</f>
        <v>0</v>
      </c>
      <c r="CY161" s="148">
        <f>+[1]Risaralda!R161</f>
        <v>0</v>
      </c>
      <c r="CZ161" s="148">
        <f>+[1]Risaralda!AG161</f>
        <v>0</v>
      </c>
      <c r="DA161" s="148">
        <f>+'[1]San Anadrés'!Q161</f>
        <v>4</v>
      </c>
      <c r="DB161" s="148">
        <f>+'[1]San Anadrés'!R161</f>
        <v>0</v>
      </c>
      <c r="DC161" s="148">
        <f>+'[1]San Anadrés'!AG161</f>
        <v>0</v>
      </c>
      <c r="DD161" s="148">
        <f>+[1]Santander!Q161</f>
        <v>0</v>
      </c>
      <c r="DE161" s="148">
        <f>+[1]Santander!R161</f>
        <v>0</v>
      </c>
      <c r="DF161" s="148">
        <f>+[1]Santander!AG161</f>
        <v>0</v>
      </c>
      <c r="DG161" s="148">
        <f>+[1]Sucre!Q161</f>
        <v>0</v>
      </c>
      <c r="DH161" s="148">
        <f>+[1]Sucre!R161</f>
        <v>0</v>
      </c>
      <c r="DI161" s="148">
        <f>+[1]Sucre!AG161</f>
        <v>0</v>
      </c>
      <c r="DJ161" s="148">
        <f>+[1]Tolima!Q161</f>
        <v>0</v>
      </c>
      <c r="DK161" s="148">
        <f>+[1]Tolima!R161</f>
        <v>0</v>
      </c>
      <c r="DL161" s="148">
        <f>+[1]Tolima!AG161</f>
        <v>0</v>
      </c>
      <c r="DM161" s="148">
        <f>+'[1]Valle del Cauca'!Q161</f>
        <v>100</v>
      </c>
      <c r="DN161" s="148">
        <f>+'[1]Valle del Cauca'!R161</f>
        <v>152</v>
      </c>
      <c r="DO161" s="148">
        <f>+'[1]Valle del Cauca'!AG161</f>
        <v>0</v>
      </c>
      <c r="DP161" s="148">
        <f>+[1]Vaupés!Q161</f>
        <v>0</v>
      </c>
      <c r="DQ161" s="148">
        <f>+[1]Vaupés!R161</f>
        <v>0</v>
      </c>
      <c r="DR161" s="148">
        <f>+[1]Vaupés!AG161</f>
        <v>0</v>
      </c>
      <c r="DS161" s="148">
        <f>+[1]Vichada!Q161</f>
        <v>0</v>
      </c>
      <c r="DT161" s="148">
        <f>+[1]Vichada!R161</f>
        <v>0</v>
      </c>
      <c r="DU161" s="148">
        <f>+[1]Vichada!AG161</f>
        <v>0</v>
      </c>
    </row>
    <row r="162" spans="1:125" ht="22.5" hidden="1" x14ac:dyDescent="0.2">
      <c r="A162" s="152" t="s">
        <v>718</v>
      </c>
      <c r="B162" s="149" t="str">
        <f t="shared" si="71"/>
        <v>5-0-34-3</v>
      </c>
      <c r="C162" s="242" t="s">
        <v>1248</v>
      </c>
      <c r="D162" s="470" t="s">
        <v>55</v>
      </c>
      <c r="E162" s="428" t="s">
        <v>56</v>
      </c>
      <c r="F162" s="428" t="s">
        <v>1252</v>
      </c>
      <c r="G162" s="428" t="s">
        <v>1250</v>
      </c>
      <c r="H162" s="135" t="s">
        <v>1260</v>
      </c>
      <c r="I162" s="428" t="s">
        <v>1261</v>
      </c>
      <c r="J162" s="135">
        <v>23622</v>
      </c>
      <c r="K162" s="223">
        <f t="shared" si="81"/>
        <v>6.666666666666667</v>
      </c>
      <c r="L162" s="192" t="s">
        <v>1262</v>
      </c>
      <c r="M162" s="135">
        <v>23622</v>
      </c>
      <c r="N162" s="213" t="s">
        <v>1263</v>
      </c>
      <c r="O162" s="192" t="s">
        <v>57</v>
      </c>
      <c r="P162" s="150" t="s">
        <v>60</v>
      </c>
      <c r="Q162" s="69">
        <f t="shared" si="76"/>
        <v>0</v>
      </c>
      <c r="R162" s="206">
        <f t="shared" si="77"/>
        <v>0</v>
      </c>
      <c r="S162" s="83" t="e">
        <f t="shared" si="72"/>
        <v>#DIV/0!</v>
      </c>
      <c r="T162" s="83">
        <f>+[1]Amazonas!S162+[1]Antioquia!S162+[1]Atantico!S162+[1]Arauca!S162+[1]Bolivar!S162+[1]Boyacá!S162+[1]Caldas!S162+[1]Caquetá!S162+[1]Casanare!S162+[1]Cauca!S162+[1]Cesar!S162+[1]Chocó!S162+[1]Córdoba!S162+[1]Cundinamarca!S162+[1]Guainía!S162+[1]Guaviare!S162+[1]Huila!S162+'[1]La Guajira'!S162+[1]Magdalena!S162+[1]Meta!S162+[1]Nariño!S162+'[1]Norte de Santander'!S162+[1]Putumayo!S162+[1]Quindio!S162+[1]Risaralda!S162+'[1]San Anadrés'!S162+[1]Santander!S162+[1]Sucre!S162+[1]Tolima!S162+'[1]Valle del Cauca'!S162+[1]Vaupés!S162+[1]Vichada!S162</f>
        <v>0</v>
      </c>
      <c r="U162" s="83">
        <f>+[1]Amazonas!T162+[1]Antioquia!T162+[1]Atantico!T162+[1]Arauca!T162+[1]Bolivar!T162+[1]Boyacá!T162+[1]Caldas!T162+[1]Caquetá!T162+[1]Casanare!T162+[1]Cauca!T162+[1]Cesar!T162+[1]Chocó!T162+[1]Córdoba!T162+[1]Cundinamarca!T162+[1]Guainía!T162+[1]Guaviare!T162+[1]Huila!T162+'[1]La Guajira'!T162+[1]Magdalena!T162+[1]Meta!T162+[1]Nariño!T162+'[1]Norte de Santander'!T162+[1]Putumayo!T162+[1]Quindio!T162+[1]Risaralda!T162+'[1]San Anadrés'!T162+[1]Santander!T162+[1]Sucre!T162+[1]Tolima!T162+'[1]Valle del Cauca'!T162+[1]Vaupés!T162+[1]Vichada!T162</f>
        <v>0</v>
      </c>
      <c r="V162" s="148">
        <f t="shared" si="78"/>
        <v>22753</v>
      </c>
      <c r="W162" s="148">
        <f t="shared" si="79"/>
        <v>0</v>
      </c>
      <c r="X162" s="148">
        <f>+'[1]Oficinas Nacionales'!Q162</f>
        <v>0</v>
      </c>
      <c r="Y162" s="148">
        <f>+'[1]Oficinas Nacionales'!R162</f>
        <v>0</v>
      </c>
      <c r="Z162" s="148">
        <f>+'[1]Oficinas Nacionales'!AG162</f>
        <v>0</v>
      </c>
      <c r="AA162" s="148">
        <f t="shared" si="80"/>
        <v>22753</v>
      </c>
      <c r="AB162" s="148">
        <f t="shared" si="80"/>
        <v>23231</v>
      </c>
      <c r="AC162" s="148">
        <f t="shared" si="80"/>
        <v>0</v>
      </c>
      <c r="AD162" s="148">
        <f>+[1]Amazonas!Q162</f>
        <v>900</v>
      </c>
      <c r="AE162" s="148">
        <f>+[1]Amazonas!R162</f>
        <v>855</v>
      </c>
      <c r="AF162" s="148">
        <f>+[1]Amazonas!AG162</f>
        <v>0</v>
      </c>
      <c r="AG162" s="148">
        <f>+[1]Antioquia!Q162</f>
        <v>198</v>
      </c>
      <c r="AH162" s="148">
        <f>+[1]Antioquia!R162</f>
        <v>198</v>
      </c>
      <c r="AI162" s="148">
        <f>+[1]Antioquia!AG162</f>
        <v>0</v>
      </c>
      <c r="AJ162" s="148">
        <f>+[1]Atantico!Q162</f>
        <v>1773</v>
      </c>
      <c r="AK162" s="148">
        <f>+[1]Atantico!R162</f>
        <v>1773</v>
      </c>
      <c r="AL162" s="148">
        <f>+[1]Atantico!AG162</f>
        <v>0</v>
      </c>
      <c r="AM162" s="148">
        <f>+[1]Arauca!Q162</f>
        <v>0</v>
      </c>
      <c r="AN162" s="148">
        <f>+[1]Arauca!R162</f>
        <v>0</v>
      </c>
      <c r="AO162" s="148">
        <f>+[1]Arauca!AG162</f>
        <v>0</v>
      </c>
      <c r="AP162" s="148">
        <f>+[1]Bolivar!Q162</f>
        <v>2832</v>
      </c>
      <c r="AQ162" s="148">
        <f>+[1]Bolivar!R162</f>
        <v>2832</v>
      </c>
      <c r="AR162" s="148">
        <f>+[1]Bolivar!AG162</f>
        <v>0</v>
      </c>
      <c r="AS162" s="148">
        <f>+[1]Boyacá!Q162</f>
        <v>0</v>
      </c>
      <c r="AT162" s="148">
        <f>+[1]Boyacá!R162</f>
        <v>0</v>
      </c>
      <c r="AU162" s="148">
        <f>+[1]Boyacá!AG162</f>
        <v>0</v>
      </c>
      <c r="AV162" s="148">
        <f>+[1]Caldas!Q162</f>
        <v>0</v>
      </c>
      <c r="AW162" s="148">
        <f>+[1]Caldas!R162</f>
        <v>0</v>
      </c>
      <c r="AX162" s="148">
        <f>+[1]Caldas!AG162</f>
        <v>0</v>
      </c>
      <c r="AY162" s="148">
        <f>+[1]Caquetá!Q162</f>
        <v>0</v>
      </c>
      <c r="AZ162" s="148">
        <f>+[1]Caquetá!R162</f>
        <v>0</v>
      </c>
      <c r="BA162" s="148">
        <f>+[1]Caquetá!AG162</f>
        <v>0</v>
      </c>
      <c r="BB162" s="148">
        <f>+[1]Casanare!Q162</f>
        <v>0</v>
      </c>
      <c r="BC162" s="148">
        <f>+[1]Casanare!R162</f>
        <v>0</v>
      </c>
      <c r="BD162" s="148">
        <f>+[1]Casanare!AG162</f>
        <v>0</v>
      </c>
      <c r="BE162" s="148">
        <f>+[1]Cauca!Q162</f>
        <v>0</v>
      </c>
      <c r="BF162" s="148">
        <f>+[1]Cauca!R162</f>
        <v>0</v>
      </c>
      <c r="BG162" s="148">
        <f>+[1]Cauca!AG162</f>
        <v>0</v>
      </c>
      <c r="BH162" s="148">
        <f>+[1]Cesar!Q162</f>
        <v>0</v>
      </c>
      <c r="BI162" s="148">
        <f>+[1]Cesar!R162</f>
        <v>0</v>
      </c>
      <c r="BJ162" s="148">
        <f>+[1]Cesar!AG162</f>
        <v>0</v>
      </c>
      <c r="BK162" s="148">
        <f>+[1]Chocó!Q162</f>
        <v>0</v>
      </c>
      <c r="BL162" s="148">
        <f>+[1]Chocó!R162</f>
        <v>0</v>
      </c>
      <c r="BM162" s="148">
        <f>+[1]Chocó!AG162</f>
        <v>0</v>
      </c>
      <c r="BN162" s="148">
        <f>+[1]Córdoba!Q162</f>
        <v>0</v>
      </c>
      <c r="BO162" s="148">
        <f>+[1]Córdoba!R162</f>
        <v>0</v>
      </c>
      <c r="BP162" s="148">
        <f>+[1]Córdoba!AG162</f>
        <v>0</v>
      </c>
      <c r="BQ162" s="148">
        <f>+[1]Cundinamarca!Q162</f>
        <v>3167</v>
      </c>
      <c r="BR162" s="148">
        <f>+[1]Cundinamarca!R162</f>
        <v>3167</v>
      </c>
      <c r="BS162" s="148">
        <f>+[1]Cundinamarca!AG162</f>
        <v>0</v>
      </c>
      <c r="BT162" s="148">
        <f>+[1]Guainía!Q162</f>
        <v>0</v>
      </c>
      <c r="BU162" s="148">
        <f>+[1]Guainía!R162</f>
        <v>0</v>
      </c>
      <c r="BV162" s="148">
        <f>+[1]Guainía!AG162</f>
        <v>0</v>
      </c>
      <c r="BW162" s="148">
        <f>+[1]Guaviare!Q162</f>
        <v>0</v>
      </c>
      <c r="BX162" s="148">
        <f>+[1]Guaviare!R162</f>
        <v>0</v>
      </c>
      <c r="BY162" s="148">
        <f>+[1]Guaviare!AG162</f>
        <v>0</v>
      </c>
      <c r="BZ162" s="148">
        <f>+[1]Huila!Q162</f>
        <v>0</v>
      </c>
      <c r="CA162" s="148">
        <f>+[1]Huila!R162</f>
        <v>0</v>
      </c>
      <c r="CB162" s="148">
        <f>+[1]Huila!AG162</f>
        <v>0</v>
      </c>
      <c r="CC162" s="148">
        <f>+'[1]La Guajira'!Q162</f>
        <v>21</v>
      </c>
      <c r="CD162" s="148">
        <f>+'[1]La Guajira'!R162</f>
        <v>21</v>
      </c>
      <c r="CE162" s="148">
        <f>+'[1]La Guajira'!AG162</f>
        <v>0</v>
      </c>
      <c r="CF162" s="148">
        <f>+[1]Magdalena!Q162</f>
        <v>1287</v>
      </c>
      <c r="CG162" s="148">
        <f>+[1]Magdalena!R162</f>
        <v>1287</v>
      </c>
      <c r="CH162" s="148">
        <f>+[1]Magdalena!AG162</f>
        <v>0</v>
      </c>
      <c r="CI162" s="148">
        <f>+[1]Meta!Q162</f>
        <v>0</v>
      </c>
      <c r="CJ162" s="148">
        <f>+[1]Meta!R162</f>
        <v>0</v>
      </c>
      <c r="CK162" s="148">
        <f>+[1]Meta!AG162</f>
        <v>0</v>
      </c>
      <c r="CL162" s="148">
        <f>+[1]Nariño!Q162</f>
        <v>2583</v>
      </c>
      <c r="CM162" s="148">
        <f>+[1]Nariño!R162</f>
        <v>2583</v>
      </c>
      <c r="CN162" s="148">
        <f>+[1]Nariño!AG162</f>
        <v>0</v>
      </c>
      <c r="CO162" s="148">
        <f>+'[1]Norte de Santander'!Q162</f>
        <v>162</v>
      </c>
      <c r="CP162" s="148">
        <f>+'[1]Norte de Santander'!R162</f>
        <v>162</v>
      </c>
      <c r="CQ162" s="148">
        <f>+'[1]Norte de Santander'!AG162</f>
        <v>0</v>
      </c>
      <c r="CR162" s="148">
        <f>+[1]Putumayo!Q162</f>
        <v>30</v>
      </c>
      <c r="CS162" s="148">
        <f>+[1]Putumayo!R162</f>
        <v>17</v>
      </c>
      <c r="CT162" s="148">
        <f>+[1]Putumayo!AG162</f>
        <v>0</v>
      </c>
      <c r="CU162" s="148">
        <f>+[1]Quindio!Q162</f>
        <v>0</v>
      </c>
      <c r="CV162" s="148">
        <f>+[1]Quindio!R162</f>
        <v>0</v>
      </c>
      <c r="CW162" s="148">
        <f>+[1]Quindio!AG162</f>
        <v>0</v>
      </c>
      <c r="CX162" s="148">
        <f>+[1]Risaralda!Q162</f>
        <v>0</v>
      </c>
      <c r="CY162" s="148">
        <f>+[1]Risaralda!R162</f>
        <v>0</v>
      </c>
      <c r="CZ162" s="148">
        <f>+[1]Risaralda!AG162</f>
        <v>0</v>
      </c>
      <c r="DA162" s="148">
        <f>+'[1]San Anadrés'!Q162</f>
        <v>1300</v>
      </c>
      <c r="DB162" s="148">
        <f>+'[1]San Anadrés'!R162</f>
        <v>1279</v>
      </c>
      <c r="DC162" s="148">
        <f>+'[1]San Anadrés'!AG162</f>
        <v>0</v>
      </c>
      <c r="DD162" s="148">
        <f>+[1]Santander!Q162</f>
        <v>0</v>
      </c>
      <c r="DE162" s="148">
        <f>+[1]Santander!R162</f>
        <v>0</v>
      </c>
      <c r="DF162" s="148">
        <f>+[1]Santander!AG162</f>
        <v>0</v>
      </c>
      <c r="DG162" s="148">
        <f>+[1]Sucre!Q162</f>
        <v>0</v>
      </c>
      <c r="DH162" s="148">
        <f>+[1]Sucre!R162</f>
        <v>0</v>
      </c>
      <c r="DI162" s="148">
        <f>+[1]Sucre!AG162</f>
        <v>0</v>
      </c>
      <c r="DJ162" s="148">
        <f>+[1]Tolima!Q162</f>
        <v>0</v>
      </c>
      <c r="DK162" s="148">
        <f>+[1]Tolima!R162</f>
        <v>0</v>
      </c>
      <c r="DL162" s="148">
        <f>+[1]Tolima!AG162</f>
        <v>0</v>
      </c>
      <c r="DM162" s="148">
        <f>+'[1]Valle del Cauca'!Q162</f>
        <v>8500</v>
      </c>
      <c r="DN162" s="148">
        <f>+'[1]Valle del Cauca'!R162</f>
        <v>9057</v>
      </c>
      <c r="DO162" s="148">
        <f>+'[1]Valle del Cauca'!AG162</f>
        <v>0</v>
      </c>
      <c r="DP162" s="148">
        <f>+[1]Vaupés!Q162</f>
        <v>0</v>
      </c>
      <c r="DQ162" s="148">
        <f>+[1]Vaupés!R162</f>
        <v>0</v>
      </c>
      <c r="DR162" s="148">
        <f>+[1]Vaupés!AG162</f>
        <v>0</v>
      </c>
      <c r="DS162" s="148">
        <f>+[1]Vichada!Q162</f>
        <v>0</v>
      </c>
      <c r="DT162" s="148">
        <f>+[1]Vichada!R162</f>
        <v>0</v>
      </c>
      <c r="DU162" s="148">
        <f>+[1]Vichada!AG162</f>
        <v>0</v>
      </c>
    </row>
    <row r="163" spans="1:125" ht="18" hidden="1" customHeight="1" x14ac:dyDescent="0.2">
      <c r="A163" s="152" t="s">
        <v>718</v>
      </c>
      <c r="B163" s="149" t="str">
        <f t="shared" si="71"/>
        <v>5-0-34-4</v>
      </c>
      <c r="C163" s="242" t="s">
        <v>1248</v>
      </c>
      <c r="D163" s="470"/>
      <c r="E163" s="428"/>
      <c r="F163" s="428"/>
      <c r="G163" s="428"/>
      <c r="H163" s="135" t="s">
        <v>1264</v>
      </c>
      <c r="I163" s="428"/>
      <c r="J163" s="135">
        <v>698</v>
      </c>
      <c r="K163" s="223">
        <f t="shared" si="81"/>
        <v>6.666666666666667</v>
      </c>
      <c r="L163" s="192" t="s">
        <v>1265</v>
      </c>
      <c r="M163" s="135">
        <v>698</v>
      </c>
      <c r="N163" s="213" t="s">
        <v>1266</v>
      </c>
      <c r="O163" s="192" t="s">
        <v>57</v>
      </c>
      <c r="P163" s="150" t="s">
        <v>60</v>
      </c>
      <c r="Q163" s="69">
        <f t="shared" si="76"/>
        <v>0</v>
      </c>
      <c r="R163" s="206">
        <f t="shared" si="77"/>
        <v>0</v>
      </c>
      <c r="S163" s="83" t="e">
        <f t="shared" si="72"/>
        <v>#DIV/0!</v>
      </c>
      <c r="T163" s="83">
        <f>+[1]Amazonas!S163+[1]Antioquia!S163+[1]Atantico!S163+[1]Arauca!S163+[1]Bolivar!S163+[1]Boyacá!S163+[1]Caldas!S163+[1]Caquetá!S163+[1]Casanare!S163+[1]Cauca!S163+[1]Cesar!S163+[1]Chocó!S163+[1]Córdoba!S163+[1]Cundinamarca!S163+[1]Guainía!S163+[1]Guaviare!S163+[1]Huila!S163+'[1]La Guajira'!S163+[1]Magdalena!S163+[1]Meta!S163+[1]Nariño!S163+'[1]Norte de Santander'!S163+[1]Putumayo!S163+[1]Quindio!S163+[1]Risaralda!S163+'[1]San Anadrés'!S163+[1]Santander!S163+[1]Sucre!S163+[1]Tolima!S163+'[1]Valle del Cauca'!S163+[1]Vaupés!S163+[1]Vichada!S163</f>
        <v>0</v>
      </c>
      <c r="U163" s="83">
        <f>+[1]Amazonas!T163+[1]Antioquia!T163+[1]Atantico!T163+[1]Arauca!T163+[1]Bolivar!T163+[1]Boyacá!T163+[1]Caldas!T163+[1]Caquetá!T163+[1]Casanare!T163+[1]Cauca!T163+[1]Cesar!T163+[1]Chocó!T163+[1]Córdoba!T163+[1]Cundinamarca!T163+[1]Guainía!T163+[1]Guaviare!T163+[1]Huila!T163+'[1]La Guajira'!T163+[1]Magdalena!T163+[1]Meta!T163+[1]Nariño!T163+'[1]Norte de Santander'!T163+[1]Putumayo!T163+[1]Quindio!T163+[1]Risaralda!T163+'[1]San Anadrés'!T163+[1]Santander!T163+[1]Sucre!T163+[1]Tolima!T163+'[1]Valle del Cauca'!T163+[1]Vaupés!T163+[1]Vichada!T163</f>
        <v>0</v>
      </c>
      <c r="V163" s="148">
        <f t="shared" si="78"/>
        <v>657</v>
      </c>
      <c r="W163" s="148">
        <f t="shared" si="79"/>
        <v>0</v>
      </c>
      <c r="X163" s="148">
        <f>+'[1]Oficinas Nacionales'!Q163</f>
        <v>0</v>
      </c>
      <c r="Y163" s="148">
        <f>+'[1]Oficinas Nacionales'!R163</f>
        <v>0</v>
      </c>
      <c r="Z163" s="148">
        <f>+'[1]Oficinas Nacionales'!AG163</f>
        <v>0</v>
      </c>
      <c r="AA163" s="148">
        <f t="shared" si="80"/>
        <v>657</v>
      </c>
      <c r="AB163" s="148">
        <f t="shared" si="80"/>
        <v>714</v>
      </c>
      <c r="AC163" s="148">
        <f t="shared" si="80"/>
        <v>0</v>
      </c>
      <c r="AD163" s="148">
        <f>+[1]Amazonas!Q163</f>
        <v>108</v>
      </c>
      <c r="AE163" s="148">
        <f>+[1]Amazonas!R163</f>
        <v>112</v>
      </c>
      <c r="AF163" s="148">
        <f>+[1]Amazonas!AG163</f>
        <v>0</v>
      </c>
      <c r="AG163" s="148">
        <f>+[1]Antioquia!Q163</f>
        <v>1</v>
      </c>
      <c r="AH163" s="148">
        <f>+[1]Antioquia!R163</f>
        <v>1</v>
      </c>
      <c r="AI163" s="148">
        <f>+[1]Antioquia!AG163</f>
        <v>0</v>
      </c>
      <c r="AJ163" s="148">
        <f>+[1]Atantico!Q163</f>
        <v>2</v>
      </c>
      <c r="AK163" s="148">
        <f>+[1]Atantico!R163</f>
        <v>2</v>
      </c>
      <c r="AL163" s="148">
        <f>+[1]Atantico!AG163</f>
        <v>0</v>
      </c>
      <c r="AM163" s="148">
        <f>+[1]Arauca!Q163</f>
        <v>0</v>
      </c>
      <c r="AN163" s="148">
        <f>+[1]Arauca!R163</f>
        <v>0</v>
      </c>
      <c r="AO163" s="148">
        <f>+[1]Arauca!AG163</f>
        <v>0</v>
      </c>
      <c r="AP163" s="148">
        <f>+[1]Bolivar!Q163</f>
        <v>28</v>
      </c>
      <c r="AQ163" s="148">
        <f>+[1]Bolivar!R163</f>
        <v>28</v>
      </c>
      <c r="AR163" s="148">
        <f>+[1]Bolivar!AG163</f>
        <v>0</v>
      </c>
      <c r="AS163" s="148">
        <f>+[1]Boyacá!Q163</f>
        <v>0</v>
      </c>
      <c r="AT163" s="148">
        <f>+[1]Boyacá!R163</f>
        <v>0</v>
      </c>
      <c r="AU163" s="148">
        <f>+[1]Boyacá!AG163</f>
        <v>0</v>
      </c>
      <c r="AV163" s="148">
        <f>+[1]Caldas!Q163</f>
        <v>0</v>
      </c>
      <c r="AW163" s="148">
        <f>+[1]Caldas!R163</f>
        <v>0</v>
      </c>
      <c r="AX163" s="148">
        <f>+[1]Caldas!AG163</f>
        <v>0</v>
      </c>
      <c r="AY163" s="148">
        <f>+[1]Caquetá!Q163</f>
        <v>0</v>
      </c>
      <c r="AZ163" s="148">
        <f>+[1]Caquetá!R163</f>
        <v>0</v>
      </c>
      <c r="BA163" s="148">
        <f>+[1]Caquetá!AG163</f>
        <v>0</v>
      </c>
      <c r="BB163" s="148">
        <f>+[1]Casanare!Q163</f>
        <v>0</v>
      </c>
      <c r="BC163" s="148">
        <f>+[1]Casanare!R163</f>
        <v>0</v>
      </c>
      <c r="BD163" s="148">
        <f>+[1]Casanare!AG163</f>
        <v>0</v>
      </c>
      <c r="BE163" s="148">
        <f>+[1]Cauca!Q163</f>
        <v>0</v>
      </c>
      <c r="BF163" s="148">
        <f>+[1]Cauca!R163</f>
        <v>0</v>
      </c>
      <c r="BG163" s="148">
        <f>+[1]Cauca!AG163</f>
        <v>0</v>
      </c>
      <c r="BH163" s="148">
        <f>+[1]Cesar!Q163</f>
        <v>0</v>
      </c>
      <c r="BI163" s="148">
        <f>+[1]Cesar!R163</f>
        <v>0</v>
      </c>
      <c r="BJ163" s="148">
        <f>+[1]Cesar!AG163</f>
        <v>0</v>
      </c>
      <c r="BK163" s="148">
        <f>+[1]Chocó!Q163</f>
        <v>0</v>
      </c>
      <c r="BL163" s="148">
        <f>+[1]Chocó!R163</f>
        <v>0</v>
      </c>
      <c r="BM163" s="148">
        <f>+[1]Chocó!AG163</f>
        <v>0</v>
      </c>
      <c r="BN163" s="148">
        <f>+[1]Córdoba!Q163</f>
        <v>0</v>
      </c>
      <c r="BO163" s="148">
        <f>+[1]Córdoba!R163</f>
        <v>0</v>
      </c>
      <c r="BP163" s="148">
        <f>+[1]Córdoba!AG163</f>
        <v>0</v>
      </c>
      <c r="BQ163" s="148">
        <f>+[1]Cundinamarca!Q163</f>
        <v>146</v>
      </c>
      <c r="BR163" s="148">
        <f>+[1]Cundinamarca!R163</f>
        <v>146</v>
      </c>
      <c r="BS163" s="148">
        <f>+[1]Cundinamarca!AG163</f>
        <v>0</v>
      </c>
      <c r="BT163" s="148">
        <f>+[1]Guainía!Q163</f>
        <v>0</v>
      </c>
      <c r="BU163" s="148">
        <f>+[1]Guainía!R163</f>
        <v>0</v>
      </c>
      <c r="BV163" s="148">
        <f>+[1]Guainía!AG163</f>
        <v>0</v>
      </c>
      <c r="BW163" s="148">
        <f>+[1]Guaviare!Q163</f>
        <v>0</v>
      </c>
      <c r="BX163" s="148">
        <f>+[1]Guaviare!R163</f>
        <v>0</v>
      </c>
      <c r="BY163" s="148">
        <f>+[1]Guaviare!AG163</f>
        <v>0</v>
      </c>
      <c r="BZ163" s="148">
        <f>+[1]Huila!Q163</f>
        <v>0</v>
      </c>
      <c r="CA163" s="148">
        <f>+[1]Huila!R163</f>
        <v>0</v>
      </c>
      <c r="CB163" s="148">
        <f>+[1]Huila!AG163</f>
        <v>0</v>
      </c>
      <c r="CC163" s="148">
        <f>+'[1]La Guajira'!Q163</f>
        <v>27</v>
      </c>
      <c r="CD163" s="148">
        <f>+'[1]La Guajira'!R163</f>
        <v>27</v>
      </c>
      <c r="CE163" s="148">
        <f>+'[1]La Guajira'!AG163</f>
        <v>0</v>
      </c>
      <c r="CF163" s="148">
        <f>+[1]Magdalena!Q163</f>
        <v>6</v>
      </c>
      <c r="CG163" s="148">
        <f>+[1]Magdalena!R163</f>
        <v>6</v>
      </c>
      <c r="CH163" s="148">
        <f>+[1]Magdalena!AG163</f>
        <v>0</v>
      </c>
      <c r="CI163" s="148">
        <f>+[1]Meta!Q163</f>
        <v>0</v>
      </c>
      <c r="CJ163" s="148">
        <f>+[1]Meta!R163</f>
        <v>0</v>
      </c>
      <c r="CK163" s="148">
        <f>+[1]Meta!AG163</f>
        <v>0</v>
      </c>
      <c r="CL163" s="148">
        <f>+[1]Nariño!Q163</f>
        <v>211</v>
      </c>
      <c r="CM163" s="148">
        <f>+[1]Nariño!R163</f>
        <v>211</v>
      </c>
      <c r="CN163" s="148">
        <f>+[1]Nariño!AG163</f>
        <v>0</v>
      </c>
      <c r="CO163" s="148">
        <f>+'[1]Norte de Santander'!Q163</f>
        <v>0</v>
      </c>
      <c r="CP163" s="148">
        <f>+'[1]Norte de Santander'!R163</f>
        <v>0</v>
      </c>
      <c r="CQ163" s="148">
        <f>+'[1]Norte de Santander'!AG163</f>
        <v>0</v>
      </c>
      <c r="CR163" s="148">
        <f>+[1]Putumayo!Q163</f>
        <v>24</v>
      </c>
      <c r="CS163" s="148">
        <f>+[1]Putumayo!R163</f>
        <v>24</v>
      </c>
      <c r="CT163" s="148">
        <f>+[1]Putumayo!AG163</f>
        <v>0</v>
      </c>
      <c r="CU163" s="148">
        <f>+[1]Quindio!Q163</f>
        <v>0</v>
      </c>
      <c r="CV163" s="148">
        <f>+[1]Quindio!R163</f>
        <v>0</v>
      </c>
      <c r="CW163" s="148">
        <f>+[1]Quindio!AG163</f>
        <v>0</v>
      </c>
      <c r="CX163" s="148">
        <f>+[1]Risaralda!Q163</f>
        <v>0</v>
      </c>
      <c r="CY163" s="148">
        <f>+[1]Risaralda!R163</f>
        <v>0</v>
      </c>
      <c r="CZ163" s="148">
        <f>+[1]Risaralda!AG163</f>
        <v>0</v>
      </c>
      <c r="DA163" s="148">
        <f>+'[1]San Anadrés'!Q163</f>
        <v>4</v>
      </c>
      <c r="DB163" s="148">
        <f>+'[1]San Anadrés'!R163</f>
        <v>0</v>
      </c>
      <c r="DC163" s="148">
        <f>+'[1]San Anadrés'!AG163</f>
        <v>0</v>
      </c>
      <c r="DD163" s="148">
        <f>+[1]Santander!Q163</f>
        <v>0</v>
      </c>
      <c r="DE163" s="148">
        <f>+[1]Santander!R163</f>
        <v>0</v>
      </c>
      <c r="DF163" s="148">
        <f>+[1]Santander!AG163</f>
        <v>0</v>
      </c>
      <c r="DG163" s="148">
        <f>+[1]Sucre!Q163</f>
        <v>0</v>
      </c>
      <c r="DH163" s="148">
        <f>+[1]Sucre!R163</f>
        <v>0</v>
      </c>
      <c r="DI163" s="148">
        <f>+[1]Sucre!AG163</f>
        <v>0</v>
      </c>
      <c r="DJ163" s="148">
        <f>+[1]Tolima!Q163</f>
        <v>0</v>
      </c>
      <c r="DK163" s="148">
        <f>+[1]Tolima!R163</f>
        <v>0</v>
      </c>
      <c r="DL163" s="148">
        <f>+[1]Tolima!AG163</f>
        <v>0</v>
      </c>
      <c r="DM163" s="148">
        <f>+'[1]Valle del Cauca'!Q163</f>
        <v>100</v>
      </c>
      <c r="DN163" s="148">
        <f>+'[1]Valle del Cauca'!R163</f>
        <v>157</v>
      </c>
      <c r="DO163" s="148">
        <f>+'[1]Valle del Cauca'!AG163</f>
        <v>0</v>
      </c>
      <c r="DP163" s="148">
        <f>+[1]Vaupés!Q163</f>
        <v>0</v>
      </c>
      <c r="DQ163" s="148">
        <f>+[1]Vaupés!R163</f>
        <v>0</v>
      </c>
      <c r="DR163" s="148">
        <f>+[1]Vaupés!AG163</f>
        <v>0</v>
      </c>
      <c r="DS163" s="148">
        <f>+[1]Vichada!Q163</f>
        <v>0</v>
      </c>
      <c r="DT163" s="148">
        <f>+[1]Vichada!R163</f>
        <v>0</v>
      </c>
      <c r="DU163" s="148">
        <f>+[1]Vichada!AG163</f>
        <v>0</v>
      </c>
    </row>
    <row r="164" spans="1:125" ht="22.5" hidden="1" x14ac:dyDescent="0.2">
      <c r="A164" s="152" t="s">
        <v>718</v>
      </c>
      <c r="B164" s="149" t="str">
        <f t="shared" si="71"/>
        <v>5-0-34-5</v>
      </c>
      <c r="C164" s="242" t="s">
        <v>1248</v>
      </c>
      <c r="D164" s="470" t="s">
        <v>55</v>
      </c>
      <c r="E164" s="428" t="s">
        <v>56</v>
      </c>
      <c r="F164" s="428" t="s">
        <v>1252</v>
      </c>
      <c r="G164" s="428" t="s">
        <v>1250</v>
      </c>
      <c r="H164" s="135" t="s">
        <v>1267</v>
      </c>
      <c r="I164" s="428" t="s">
        <v>1268</v>
      </c>
      <c r="J164" s="135"/>
      <c r="K164" s="223">
        <f t="shared" si="81"/>
        <v>6.666666666666667</v>
      </c>
      <c r="L164" s="192" t="s">
        <v>1269</v>
      </c>
      <c r="M164" s="135"/>
      <c r="N164" s="213" t="s">
        <v>1270</v>
      </c>
      <c r="O164" s="192" t="s">
        <v>57</v>
      </c>
      <c r="P164" s="192" t="s">
        <v>60</v>
      </c>
      <c r="Q164" s="69">
        <f t="shared" si="76"/>
        <v>0</v>
      </c>
      <c r="R164" s="206">
        <f t="shared" si="77"/>
        <v>0</v>
      </c>
      <c r="S164" s="83" t="e">
        <f t="shared" si="72"/>
        <v>#DIV/0!</v>
      </c>
      <c r="T164" s="83">
        <f>+[1]Amazonas!S164+[1]Antioquia!S164+[1]Atantico!S164+[1]Arauca!S164+[1]Bolivar!S164+[1]Boyacá!S164+[1]Caldas!S164+[1]Caquetá!S164+[1]Casanare!S164+[1]Cauca!S164+[1]Cesar!S164+[1]Chocó!S164+[1]Córdoba!S164+[1]Cundinamarca!S164+[1]Guainía!S164+[1]Guaviare!S164+[1]Huila!S164+'[1]La Guajira'!S164+[1]Magdalena!S164+[1]Meta!S164+[1]Nariño!S164+'[1]Norte de Santander'!S164+[1]Putumayo!S164+[1]Quindio!S164+[1]Risaralda!S164+'[1]San Anadrés'!S164+[1]Santander!S164+[1]Sucre!S164+[1]Tolima!S164+'[1]Valle del Cauca'!S164+[1]Vaupés!S164+[1]Vichada!S164</f>
        <v>0</v>
      </c>
      <c r="U164" s="83">
        <f>+[1]Amazonas!T164+[1]Antioquia!T164+[1]Atantico!T164+[1]Arauca!T164+[1]Bolivar!T164+[1]Boyacá!T164+[1]Caldas!T164+[1]Caquetá!T164+[1]Casanare!T164+[1]Cauca!T164+[1]Cesar!T164+[1]Chocó!T164+[1]Córdoba!T164+[1]Cundinamarca!T164+[1]Guainía!T164+[1]Guaviare!T164+[1]Huila!T164+'[1]La Guajira'!T164+[1]Magdalena!T164+[1]Meta!T164+[1]Nariño!T164+'[1]Norte de Santander'!T164+[1]Putumayo!T164+[1]Quindio!T164+[1]Risaralda!T164+'[1]San Anadrés'!T164+[1]Santander!T164+[1]Sucre!T164+[1]Tolima!T164+'[1]Valle del Cauca'!T164+[1]Vaupés!T164+[1]Vichada!T164</f>
        <v>0</v>
      </c>
      <c r="V164" s="148">
        <f t="shared" si="78"/>
        <v>3233</v>
      </c>
      <c r="W164" s="148">
        <f t="shared" si="79"/>
        <v>0</v>
      </c>
      <c r="X164" s="148">
        <f>+'[1]Oficinas Nacionales'!Q164</f>
        <v>0</v>
      </c>
      <c r="Y164" s="148">
        <f>+'[1]Oficinas Nacionales'!R164</f>
        <v>0</v>
      </c>
      <c r="Z164" s="148">
        <f>+'[1]Oficinas Nacionales'!AG164</f>
        <v>0</v>
      </c>
      <c r="AA164" s="148">
        <f t="shared" si="80"/>
        <v>3233</v>
      </c>
      <c r="AB164" s="148">
        <f t="shared" si="80"/>
        <v>3237</v>
      </c>
      <c r="AC164" s="148">
        <f t="shared" si="80"/>
        <v>0</v>
      </c>
      <c r="AD164" s="148">
        <f>+[1]Amazonas!Q164</f>
        <v>0</v>
      </c>
      <c r="AE164" s="148">
        <f>+[1]Amazonas!R164</f>
        <v>0</v>
      </c>
      <c r="AF164" s="148">
        <f>+[1]Amazonas!AG164</f>
        <v>0</v>
      </c>
      <c r="AG164" s="148">
        <f>+[1]Antioquia!Q164</f>
        <v>0</v>
      </c>
      <c r="AH164" s="148">
        <f>+[1]Antioquia!R164</f>
        <v>0</v>
      </c>
      <c r="AI164" s="148">
        <f>+[1]Antioquia!AG164</f>
        <v>0</v>
      </c>
      <c r="AJ164" s="148">
        <f>+[1]Atantico!Q164</f>
        <v>120</v>
      </c>
      <c r="AK164" s="148">
        <f>+[1]Atantico!R164</f>
        <v>120</v>
      </c>
      <c r="AL164" s="148">
        <f>+[1]Atantico!AG164</f>
        <v>0</v>
      </c>
      <c r="AM164" s="148">
        <f>+[1]Arauca!Q164</f>
        <v>0</v>
      </c>
      <c r="AN164" s="148">
        <f>+[1]Arauca!R164</f>
        <v>0</v>
      </c>
      <c r="AO164" s="148">
        <f>+[1]Arauca!AG164</f>
        <v>0</v>
      </c>
      <c r="AP164" s="148">
        <f>+[1]Bolivar!Q164</f>
        <v>0</v>
      </c>
      <c r="AQ164" s="148">
        <f>+[1]Bolivar!R164</f>
        <v>0</v>
      </c>
      <c r="AR164" s="148">
        <f>+[1]Bolivar!AG164</f>
        <v>0</v>
      </c>
      <c r="AS164" s="148">
        <f>+[1]Boyacá!Q164</f>
        <v>0</v>
      </c>
      <c r="AT164" s="148">
        <f>+[1]Boyacá!R164</f>
        <v>0</v>
      </c>
      <c r="AU164" s="148">
        <f>+[1]Boyacá!AG164</f>
        <v>0</v>
      </c>
      <c r="AV164" s="148">
        <f>+[1]Caldas!Q164</f>
        <v>0</v>
      </c>
      <c r="AW164" s="148">
        <f>+[1]Caldas!R164</f>
        <v>0</v>
      </c>
      <c r="AX164" s="148">
        <f>+[1]Caldas!AG164</f>
        <v>0</v>
      </c>
      <c r="AY164" s="148">
        <f>+[1]Caquetá!Q164</f>
        <v>0</v>
      </c>
      <c r="AZ164" s="148">
        <f>+[1]Caquetá!R164</f>
        <v>0</v>
      </c>
      <c r="BA164" s="148">
        <f>+[1]Caquetá!AG164</f>
        <v>0</v>
      </c>
      <c r="BB164" s="148">
        <f>+[1]Casanare!Q164</f>
        <v>0</v>
      </c>
      <c r="BC164" s="148">
        <f>+[1]Casanare!R164</f>
        <v>0</v>
      </c>
      <c r="BD164" s="148">
        <f>+[1]Casanare!AG164</f>
        <v>0</v>
      </c>
      <c r="BE164" s="148">
        <f>+[1]Cauca!Q164</f>
        <v>0</v>
      </c>
      <c r="BF164" s="148">
        <f>+[1]Cauca!R164</f>
        <v>0</v>
      </c>
      <c r="BG164" s="148">
        <f>+[1]Cauca!AG164</f>
        <v>0</v>
      </c>
      <c r="BH164" s="148">
        <f>+[1]Cesar!Q164</f>
        <v>0</v>
      </c>
      <c r="BI164" s="148">
        <f>+[1]Cesar!R164</f>
        <v>0</v>
      </c>
      <c r="BJ164" s="148">
        <f>+[1]Cesar!AG164</f>
        <v>0</v>
      </c>
      <c r="BK164" s="148">
        <f>+[1]Chocó!Q164</f>
        <v>0</v>
      </c>
      <c r="BL164" s="148">
        <f>+[1]Chocó!R164</f>
        <v>0</v>
      </c>
      <c r="BM164" s="148">
        <f>+[1]Chocó!AG164</f>
        <v>0</v>
      </c>
      <c r="BN164" s="148">
        <f>+[1]Córdoba!Q164</f>
        <v>0</v>
      </c>
      <c r="BO164" s="148">
        <f>+[1]Córdoba!R164</f>
        <v>0</v>
      </c>
      <c r="BP164" s="148">
        <f>+[1]Córdoba!AG164</f>
        <v>0</v>
      </c>
      <c r="BQ164" s="148">
        <f>+[1]Cundinamarca!Q164</f>
        <v>3000</v>
      </c>
      <c r="BR164" s="148">
        <f>+[1]Cundinamarca!R164</f>
        <v>3000</v>
      </c>
      <c r="BS164" s="148">
        <f>+[1]Cundinamarca!AG164</f>
        <v>0</v>
      </c>
      <c r="BT164" s="148">
        <f>+[1]Guainía!Q164</f>
        <v>0</v>
      </c>
      <c r="BU164" s="148">
        <f>+[1]Guainía!R164</f>
        <v>0</v>
      </c>
      <c r="BV164" s="148">
        <f>+[1]Guainía!AG164</f>
        <v>0</v>
      </c>
      <c r="BW164" s="148">
        <f>+[1]Guaviare!Q164</f>
        <v>0</v>
      </c>
      <c r="BX164" s="148">
        <f>+[1]Guaviare!R164</f>
        <v>0</v>
      </c>
      <c r="BY164" s="148">
        <f>+[1]Guaviare!AG164</f>
        <v>0</v>
      </c>
      <c r="BZ164" s="148">
        <f>+[1]Huila!Q164</f>
        <v>0</v>
      </c>
      <c r="CA164" s="148">
        <f>+[1]Huila!R164</f>
        <v>0</v>
      </c>
      <c r="CB164" s="148">
        <f>+[1]Huila!AG164</f>
        <v>0</v>
      </c>
      <c r="CC164" s="148">
        <f>+'[1]La Guajira'!Q164</f>
        <v>0</v>
      </c>
      <c r="CD164" s="148">
        <f>+'[1]La Guajira'!R164</f>
        <v>0</v>
      </c>
      <c r="CE164" s="148">
        <f>+'[1]La Guajira'!AG164</f>
        <v>0</v>
      </c>
      <c r="CF164" s="148">
        <f>+[1]Magdalena!Q164</f>
        <v>0</v>
      </c>
      <c r="CG164" s="148">
        <f>+[1]Magdalena!R164</f>
        <v>0</v>
      </c>
      <c r="CH164" s="148">
        <f>+[1]Magdalena!AG164</f>
        <v>0</v>
      </c>
      <c r="CI164" s="148">
        <f>+[1]Meta!Q164</f>
        <v>0</v>
      </c>
      <c r="CJ164" s="148">
        <f>+[1]Meta!R164</f>
        <v>0</v>
      </c>
      <c r="CK164" s="148">
        <f>+[1]Meta!AG164</f>
        <v>0</v>
      </c>
      <c r="CL164" s="148">
        <f>+[1]Nariño!Q164</f>
        <v>0</v>
      </c>
      <c r="CM164" s="148">
        <f>+[1]Nariño!R164</f>
        <v>0</v>
      </c>
      <c r="CN164" s="148">
        <f>+[1]Nariño!AG164</f>
        <v>0</v>
      </c>
      <c r="CO164" s="148">
        <f>+'[1]Norte de Santander'!Q164</f>
        <v>84</v>
      </c>
      <c r="CP164" s="148">
        <f>+'[1]Norte de Santander'!R164</f>
        <v>84</v>
      </c>
      <c r="CQ164" s="148">
        <f>+'[1]Norte de Santander'!AG164</f>
        <v>0</v>
      </c>
      <c r="CR164" s="148">
        <f>+[1]Putumayo!Q164</f>
        <v>0</v>
      </c>
      <c r="CS164" s="148">
        <f>+[1]Putumayo!R164</f>
        <v>0</v>
      </c>
      <c r="CT164" s="148">
        <f>+[1]Putumayo!AG164</f>
        <v>0</v>
      </c>
      <c r="CU164" s="148">
        <f>+[1]Quindio!Q164</f>
        <v>0</v>
      </c>
      <c r="CV164" s="148">
        <f>+[1]Quindio!R164</f>
        <v>0</v>
      </c>
      <c r="CW164" s="148">
        <f>+[1]Quindio!AG164</f>
        <v>0</v>
      </c>
      <c r="CX164" s="148">
        <f>+[1]Risaralda!Q164</f>
        <v>0</v>
      </c>
      <c r="CY164" s="148">
        <f>+[1]Risaralda!R164</f>
        <v>0</v>
      </c>
      <c r="CZ164" s="148">
        <f>+[1]Risaralda!AG164</f>
        <v>0</v>
      </c>
      <c r="DA164" s="148">
        <f>+'[1]San Anadrés'!Q164</f>
        <v>20</v>
      </c>
      <c r="DB164" s="148">
        <f>+'[1]San Anadrés'!R164</f>
        <v>24</v>
      </c>
      <c r="DC164" s="148">
        <f>+'[1]San Anadrés'!AG164</f>
        <v>0</v>
      </c>
      <c r="DD164" s="148">
        <f>+[1]Santander!Q164</f>
        <v>0</v>
      </c>
      <c r="DE164" s="148">
        <f>+[1]Santander!R164</f>
        <v>0</v>
      </c>
      <c r="DF164" s="148">
        <f>+[1]Santander!AG164</f>
        <v>0</v>
      </c>
      <c r="DG164" s="148">
        <f>+[1]Sucre!Q164</f>
        <v>0</v>
      </c>
      <c r="DH164" s="148">
        <f>+[1]Sucre!R164</f>
        <v>0</v>
      </c>
      <c r="DI164" s="148">
        <f>+[1]Sucre!AG164</f>
        <v>0</v>
      </c>
      <c r="DJ164" s="148">
        <f>+[1]Tolima!Q164</f>
        <v>0</v>
      </c>
      <c r="DK164" s="148">
        <f>+[1]Tolima!R164</f>
        <v>0</v>
      </c>
      <c r="DL164" s="148">
        <f>+[1]Tolima!AG164</f>
        <v>0</v>
      </c>
      <c r="DM164" s="148">
        <f>+'[1]Valle del Cauca'!Q164</f>
        <v>9</v>
      </c>
      <c r="DN164" s="148">
        <f>+'[1]Valle del Cauca'!R164</f>
        <v>9</v>
      </c>
      <c r="DO164" s="148">
        <f>+'[1]Valle del Cauca'!AG164</f>
        <v>0</v>
      </c>
      <c r="DP164" s="148">
        <f>+[1]Vaupés!Q164</f>
        <v>0</v>
      </c>
      <c r="DQ164" s="148">
        <f>+[1]Vaupés!R164</f>
        <v>0</v>
      </c>
      <c r="DR164" s="148">
        <f>+[1]Vaupés!AG164</f>
        <v>0</v>
      </c>
      <c r="DS164" s="148">
        <f>+[1]Vichada!Q164</f>
        <v>0</v>
      </c>
      <c r="DT164" s="148">
        <f>+[1]Vichada!R164</f>
        <v>0</v>
      </c>
      <c r="DU164" s="148">
        <f>+[1]Vichada!AG164</f>
        <v>0</v>
      </c>
    </row>
    <row r="165" spans="1:125" ht="22.5" hidden="1" x14ac:dyDescent="0.2">
      <c r="A165" s="152" t="s">
        <v>718</v>
      </c>
      <c r="B165" s="149" t="str">
        <f t="shared" si="71"/>
        <v>5-0-34-6</v>
      </c>
      <c r="C165" s="242" t="s">
        <v>1248</v>
      </c>
      <c r="D165" s="470"/>
      <c r="E165" s="428"/>
      <c r="F165" s="428"/>
      <c r="G165" s="428"/>
      <c r="H165" s="135" t="s">
        <v>1271</v>
      </c>
      <c r="I165" s="428"/>
      <c r="J165" s="243">
        <v>1349</v>
      </c>
      <c r="K165" s="223">
        <f t="shared" si="81"/>
        <v>6.666666666666667</v>
      </c>
      <c r="L165" s="192" t="s">
        <v>1272</v>
      </c>
      <c r="M165" s="243">
        <v>1349</v>
      </c>
      <c r="N165" s="213" t="s">
        <v>1273</v>
      </c>
      <c r="O165" s="192" t="s">
        <v>57</v>
      </c>
      <c r="P165" s="150" t="s">
        <v>60</v>
      </c>
      <c r="Q165" s="69">
        <f t="shared" si="76"/>
        <v>0</v>
      </c>
      <c r="R165" s="206">
        <f t="shared" si="77"/>
        <v>0</v>
      </c>
      <c r="S165" s="83" t="e">
        <f t="shared" si="72"/>
        <v>#DIV/0!</v>
      </c>
      <c r="T165" s="83">
        <f>+[1]Amazonas!S165+[1]Antioquia!S165+[1]Atantico!S165+[1]Arauca!S165+[1]Bolivar!S165+[1]Boyacá!S165+[1]Caldas!S165+[1]Caquetá!S165+[1]Casanare!S165+[1]Cauca!S165+[1]Cesar!S165+[1]Chocó!S165+[1]Córdoba!S165+[1]Cundinamarca!S165+[1]Guainía!S165+[1]Guaviare!S165+[1]Huila!S165+'[1]La Guajira'!S165+[1]Magdalena!S165+[1]Meta!S165+[1]Nariño!S165+'[1]Norte de Santander'!S165+[1]Putumayo!S165+[1]Quindio!S165+[1]Risaralda!S165+'[1]San Anadrés'!S165+[1]Santander!S165+[1]Sucre!S165+[1]Tolima!S165+'[1]Valle del Cauca'!S165+[1]Vaupés!S165+[1]Vichada!S165</f>
        <v>0</v>
      </c>
      <c r="U165" s="83">
        <f>+[1]Amazonas!T165+[1]Antioquia!T165+[1]Atantico!T165+[1]Arauca!T165+[1]Bolivar!T165+[1]Boyacá!T165+[1]Caldas!T165+[1]Caquetá!T165+[1]Casanare!T165+[1]Cauca!T165+[1]Cesar!T165+[1]Chocó!T165+[1]Córdoba!T165+[1]Cundinamarca!T165+[1]Guainía!T165+[1]Guaviare!T165+[1]Huila!T165+'[1]La Guajira'!T165+[1]Magdalena!T165+[1]Meta!T165+[1]Nariño!T165+'[1]Norte de Santander'!T165+[1]Putumayo!T165+[1]Quindio!T165+[1]Risaralda!T165+'[1]San Anadrés'!T165+[1]Santander!T165+[1]Sucre!T165+[1]Tolima!T165+'[1]Valle del Cauca'!T165+[1]Vaupés!T165+[1]Vichada!T165</f>
        <v>0</v>
      </c>
      <c r="V165" s="148">
        <f t="shared" si="78"/>
        <v>1450</v>
      </c>
      <c r="W165" s="148">
        <f t="shared" si="79"/>
        <v>0</v>
      </c>
      <c r="X165" s="148">
        <f>+'[1]Oficinas Nacionales'!Q165</f>
        <v>0</v>
      </c>
      <c r="Y165" s="148">
        <f>+'[1]Oficinas Nacionales'!R165</f>
        <v>0</v>
      </c>
      <c r="Z165" s="148">
        <f>+'[1]Oficinas Nacionales'!AG165</f>
        <v>0</v>
      </c>
      <c r="AA165" s="148">
        <f t="shared" si="80"/>
        <v>1450</v>
      </c>
      <c r="AB165" s="148">
        <f t="shared" si="80"/>
        <v>1445</v>
      </c>
      <c r="AC165" s="148">
        <f t="shared" si="80"/>
        <v>0</v>
      </c>
      <c r="AD165" s="148">
        <f>+[1]Amazonas!Q165</f>
        <v>0</v>
      </c>
      <c r="AE165" s="148">
        <f>+[1]Amazonas!R165</f>
        <v>0</v>
      </c>
      <c r="AF165" s="148">
        <f>+[1]Amazonas!AG165</f>
        <v>0</v>
      </c>
      <c r="AG165" s="148">
        <f>+[1]Antioquia!Q165</f>
        <v>0</v>
      </c>
      <c r="AH165" s="148">
        <f>+[1]Antioquia!R165</f>
        <v>0</v>
      </c>
      <c r="AI165" s="148">
        <f>+[1]Antioquia!AG165</f>
        <v>0</v>
      </c>
      <c r="AJ165" s="148">
        <f>+[1]Atantico!Q165</f>
        <v>0</v>
      </c>
      <c r="AK165" s="148">
        <f>+[1]Atantico!R165</f>
        <v>0</v>
      </c>
      <c r="AL165" s="148">
        <f>+[1]Atantico!AG165</f>
        <v>0</v>
      </c>
      <c r="AM165" s="148">
        <f>+[1]Arauca!Q165</f>
        <v>0</v>
      </c>
      <c r="AN165" s="148">
        <f>+[1]Arauca!R165</f>
        <v>0</v>
      </c>
      <c r="AO165" s="148">
        <f>+[1]Arauca!AG165</f>
        <v>0</v>
      </c>
      <c r="AP165" s="148">
        <f>+[1]Bolivar!Q165</f>
        <v>0</v>
      </c>
      <c r="AQ165" s="148">
        <f>+[1]Bolivar!R165</f>
        <v>0</v>
      </c>
      <c r="AR165" s="148">
        <f>+[1]Bolivar!AG165</f>
        <v>0</v>
      </c>
      <c r="AS165" s="148">
        <f>+[1]Boyacá!Q165</f>
        <v>0</v>
      </c>
      <c r="AT165" s="148">
        <f>+[1]Boyacá!R165</f>
        <v>0</v>
      </c>
      <c r="AU165" s="148">
        <f>+[1]Boyacá!AG165</f>
        <v>0</v>
      </c>
      <c r="AV165" s="148">
        <f>+[1]Caldas!Q165</f>
        <v>0</v>
      </c>
      <c r="AW165" s="148">
        <f>+[1]Caldas!R165</f>
        <v>0</v>
      </c>
      <c r="AX165" s="148">
        <f>+[1]Caldas!AG165</f>
        <v>0</v>
      </c>
      <c r="AY165" s="148">
        <f>+[1]Caquetá!Q165</f>
        <v>0</v>
      </c>
      <c r="AZ165" s="148">
        <f>+[1]Caquetá!R165</f>
        <v>0</v>
      </c>
      <c r="BA165" s="148">
        <f>+[1]Caquetá!AG165</f>
        <v>0</v>
      </c>
      <c r="BB165" s="148">
        <f>+[1]Casanare!Q165</f>
        <v>0</v>
      </c>
      <c r="BC165" s="148">
        <f>+[1]Casanare!R165</f>
        <v>0</v>
      </c>
      <c r="BD165" s="148">
        <f>+[1]Casanare!AG165</f>
        <v>0</v>
      </c>
      <c r="BE165" s="148">
        <f>+[1]Cauca!Q165</f>
        <v>0</v>
      </c>
      <c r="BF165" s="148">
        <f>+[1]Cauca!R165</f>
        <v>0</v>
      </c>
      <c r="BG165" s="148">
        <f>+[1]Cauca!AG165</f>
        <v>0</v>
      </c>
      <c r="BH165" s="148">
        <f>+[1]Cesar!Q165</f>
        <v>0</v>
      </c>
      <c r="BI165" s="148">
        <f>+[1]Cesar!R165</f>
        <v>0</v>
      </c>
      <c r="BJ165" s="148">
        <f>+[1]Cesar!AG165</f>
        <v>0</v>
      </c>
      <c r="BK165" s="148">
        <f>+[1]Chocó!Q165</f>
        <v>0</v>
      </c>
      <c r="BL165" s="148">
        <f>+[1]Chocó!R165</f>
        <v>0</v>
      </c>
      <c r="BM165" s="148">
        <f>+[1]Chocó!AG165</f>
        <v>0</v>
      </c>
      <c r="BN165" s="148">
        <f>+[1]Córdoba!Q165</f>
        <v>0</v>
      </c>
      <c r="BO165" s="148">
        <f>+[1]Córdoba!R165</f>
        <v>0</v>
      </c>
      <c r="BP165" s="148">
        <f>+[1]Córdoba!AG165</f>
        <v>0</v>
      </c>
      <c r="BQ165" s="148">
        <f>+[1]Cundinamarca!Q165</f>
        <v>1445</v>
      </c>
      <c r="BR165" s="148">
        <f>+[1]Cundinamarca!R165</f>
        <v>1445</v>
      </c>
      <c r="BS165" s="148">
        <f>+[1]Cundinamarca!AG165</f>
        <v>0</v>
      </c>
      <c r="BT165" s="148">
        <f>+[1]Guainía!Q165</f>
        <v>0</v>
      </c>
      <c r="BU165" s="148">
        <f>+[1]Guainía!R165</f>
        <v>0</v>
      </c>
      <c r="BV165" s="148">
        <f>+[1]Guainía!AG165</f>
        <v>0</v>
      </c>
      <c r="BW165" s="148">
        <f>+[1]Guaviare!Q165</f>
        <v>0</v>
      </c>
      <c r="BX165" s="148">
        <f>+[1]Guaviare!R165</f>
        <v>0</v>
      </c>
      <c r="BY165" s="148">
        <f>+[1]Guaviare!AG165</f>
        <v>0</v>
      </c>
      <c r="BZ165" s="148">
        <f>+[1]Huila!Q165</f>
        <v>0</v>
      </c>
      <c r="CA165" s="148">
        <f>+[1]Huila!R165</f>
        <v>0</v>
      </c>
      <c r="CB165" s="148">
        <f>+[1]Huila!AG165</f>
        <v>0</v>
      </c>
      <c r="CC165" s="148">
        <f>+'[1]La Guajira'!Q165</f>
        <v>0</v>
      </c>
      <c r="CD165" s="148">
        <f>+'[1]La Guajira'!R165</f>
        <v>0</v>
      </c>
      <c r="CE165" s="148">
        <f>+'[1]La Guajira'!AG165</f>
        <v>0</v>
      </c>
      <c r="CF165" s="148">
        <f>+[1]Magdalena!Q165</f>
        <v>0</v>
      </c>
      <c r="CG165" s="148">
        <f>+[1]Magdalena!R165</f>
        <v>0</v>
      </c>
      <c r="CH165" s="148">
        <f>+[1]Magdalena!AG165</f>
        <v>0</v>
      </c>
      <c r="CI165" s="148">
        <f>+[1]Meta!Q165</f>
        <v>0</v>
      </c>
      <c r="CJ165" s="148">
        <f>+[1]Meta!R165</f>
        <v>0</v>
      </c>
      <c r="CK165" s="148">
        <f>+[1]Meta!AG165</f>
        <v>0</v>
      </c>
      <c r="CL165" s="148">
        <f>+[1]Nariño!Q165</f>
        <v>0</v>
      </c>
      <c r="CM165" s="148">
        <f>+[1]Nariño!R165</f>
        <v>0</v>
      </c>
      <c r="CN165" s="148">
        <f>+[1]Nariño!AG165</f>
        <v>0</v>
      </c>
      <c r="CO165" s="148">
        <f>+'[1]Norte de Santander'!Q165</f>
        <v>0</v>
      </c>
      <c r="CP165" s="148">
        <f>+'[1]Norte de Santander'!R165</f>
        <v>0</v>
      </c>
      <c r="CQ165" s="148">
        <f>+'[1]Norte de Santander'!AG165</f>
        <v>0</v>
      </c>
      <c r="CR165" s="148">
        <f>+[1]Putumayo!Q165</f>
        <v>0</v>
      </c>
      <c r="CS165" s="148">
        <f>+[1]Putumayo!R165</f>
        <v>0</v>
      </c>
      <c r="CT165" s="148">
        <f>+[1]Putumayo!AG165</f>
        <v>0</v>
      </c>
      <c r="CU165" s="148">
        <f>+[1]Quindio!Q165</f>
        <v>0</v>
      </c>
      <c r="CV165" s="148">
        <f>+[1]Quindio!R165</f>
        <v>0</v>
      </c>
      <c r="CW165" s="148">
        <f>+[1]Quindio!AG165</f>
        <v>0</v>
      </c>
      <c r="CX165" s="148">
        <f>+[1]Risaralda!Q165</f>
        <v>0</v>
      </c>
      <c r="CY165" s="148">
        <f>+[1]Risaralda!R165</f>
        <v>0</v>
      </c>
      <c r="CZ165" s="148">
        <f>+[1]Risaralda!AG165</f>
        <v>0</v>
      </c>
      <c r="DA165" s="148">
        <f>+'[1]San Anadrés'!Q165</f>
        <v>4</v>
      </c>
      <c r="DB165" s="148">
        <f>+'[1]San Anadrés'!R165</f>
        <v>0</v>
      </c>
      <c r="DC165" s="148">
        <f>+'[1]San Anadrés'!AG165</f>
        <v>0</v>
      </c>
      <c r="DD165" s="148">
        <f>+[1]Santander!Q165</f>
        <v>0</v>
      </c>
      <c r="DE165" s="148">
        <f>+[1]Santander!R165</f>
        <v>0</v>
      </c>
      <c r="DF165" s="148">
        <f>+[1]Santander!AG165</f>
        <v>0</v>
      </c>
      <c r="DG165" s="148">
        <f>+[1]Sucre!Q165</f>
        <v>0</v>
      </c>
      <c r="DH165" s="148">
        <f>+[1]Sucre!R165</f>
        <v>0</v>
      </c>
      <c r="DI165" s="148">
        <f>+[1]Sucre!AG165</f>
        <v>0</v>
      </c>
      <c r="DJ165" s="148">
        <f>+[1]Tolima!Q165</f>
        <v>0</v>
      </c>
      <c r="DK165" s="148">
        <f>+[1]Tolima!R165</f>
        <v>0</v>
      </c>
      <c r="DL165" s="148">
        <f>+[1]Tolima!AG165</f>
        <v>0</v>
      </c>
      <c r="DM165" s="148">
        <f>+'[1]Valle del Cauca'!Q165</f>
        <v>1</v>
      </c>
      <c r="DN165" s="148">
        <f>+'[1]Valle del Cauca'!R165</f>
        <v>0</v>
      </c>
      <c r="DO165" s="148">
        <f>+'[1]Valle del Cauca'!AG165</f>
        <v>0</v>
      </c>
      <c r="DP165" s="148">
        <f>+[1]Vaupés!Q165</f>
        <v>0</v>
      </c>
      <c r="DQ165" s="148">
        <f>+[1]Vaupés!R165</f>
        <v>0</v>
      </c>
      <c r="DR165" s="148">
        <f>+[1]Vaupés!AG165</f>
        <v>0</v>
      </c>
      <c r="DS165" s="148">
        <f>+[1]Vichada!Q165</f>
        <v>0</v>
      </c>
      <c r="DT165" s="148">
        <f>+[1]Vichada!R165</f>
        <v>0</v>
      </c>
      <c r="DU165" s="148">
        <f>+[1]Vichada!AG165</f>
        <v>0</v>
      </c>
    </row>
    <row r="166" spans="1:125" ht="22.5" hidden="1" x14ac:dyDescent="0.2">
      <c r="A166" s="152" t="s">
        <v>718</v>
      </c>
      <c r="B166" s="149" t="str">
        <f t="shared" si="71"/>
        <v>5-0-34-7</v>
      </c>
      <c r="C166" s="242" t="s">
        <v>1248</v>
      </c>
      <c r="D166" s="470" t="s">
        <v>55</v>
      </c>
      <c r="E166" s="428" t="s">
        <v>56</v>
      </c>
      <c r="F166" s="428" t="s">
        <v>1252</v>
      </c>
      <c r="G166" s="428" t="s">
        <v>1250</v>
      </c>
      <c r="H166" s="135" t="s">
        <v>1274</v>
      </c>
      <c r="I166" s="428" t="s">
        <v>1275</v>
      </c>
      <c r="J166" s="148">
        <v>256819</v>
      </c>
      <c r="K166" s="223">
        <f t="shared" si="81"/>
        <v>6.666666666666667</v>
      </c>
      <c r="L166" s="192" t="s">
        <v>1276</v>
      </c>
      <c r="M166" s="148">
        <v>256819</v>
      </c>
      <c r="N166" s="213" t="s">
        <v>1277</v>
      </c>
      <c r="O166" s="192" t="s">
        <v>57</v>
      </c>
      <c r="P166" s="150" t="s">
        <v>60</v>
      </c>
      <c r="Q166" s="69">
        <f t="shared" si="76"/>
        <v>0</v>
      </c>
      <c r="R166" s="206">
        <f t="shared" si="77"/>
        <v>0</v>
      </c>
      <c r="S166" s="83" t="e">
        <f t="shared" si="72"/>
        <v>#DIV/0!</v>
      </c>
      <c r="T166" s="83">
        <f>+[1]Amazonas!S166+[1]Antioquia!S166+[1]Atantico!S166+[1]Arauca!S166+[1]Bolivar!S166+[1]Boyacá!S166+[1]Caldas!S166+[1]Caquetá!S166+[1]Casanare!S166+[1]Cauca!S166+[1]Cesar!S166+[1]Chocó!S166+[1]Córdoba!S166+[1]Cundinamarca!S166+[1]Guainía!S166+[1]Guaviare!S166+[1]Huila!S166+'[1]La Guajira'!S166+[1]Magdalena!S166+[1]Meta!S166+[1]Nariño!S166+'[1]Norte de Santander'!S166+[1]Putumayo!S166+[1]Quindio!S166+[1]Risaralda!S166+'[1]San Anadrés'!S166+[1]Santander!S166+[1]Sucre!S166+[1]Tolima!S166+'[1]Valle del Cauca'!S166+[1]Vaupés!S166+[1]Vichada!S166</f>
        <v>0</v>
      </c>
      <c r="U166" s="83">
        <f>+[1]Amazonas!T166+[1]Antioquia!T166+[1]Atantico!T166+[1]Arauca!T166+[1]Bolivar!T166+[1]Boyacá!T166+[1]Caldas!T166+[1]Caquetá!T166+[1]Casanare!T166+[1]Cauca!T166+[1]Cesar!T166+[1]Chocó!T166+[1]Córdoba!T166+[1]Cundinamarca!T166+[1]Guainía!T166+[1]Guaviare!T166+[1]Huila!T166+'[1]La Guajira'!T166+[1]Magdalena!T166+[1]Meta!T166+[1]Nariño!T166+'[1]Norte de Santander'!T166+[1]Putumayo!T166+[1]Quindio!T166+[1]Risaralda!T166+'[1]San Anadrés'!T166+[1]Santander!T166+[1]Sucre!T166+[1]Tolima!T166+'[1]Valle del Cauca'!T166+[1]Vaupés!T166+[1]Vichada!T166</f>
        <v>0</v>
      </c>
      <c r="V166" s="148">
        <f t="shared" si="78"/>
        <v>254652</v>
      </c>
      <c r="W166" s="148">
        <f t="shared" si="79"/>
        <v>0</v>
      </c>
      <c r="X166" s="148">
        <f>+'[1]Oficinas Nacionales'!Q166</f>
        <v>0</v>
      </c>
      <c r="Y166" s="148">
        <f>+'[1]Oficinas Nacionales'!R166</f>
        <v>0</v>
      </c>
      <c r="Z166" s="148">
        <f>+'[1]Oficinas Nacionales'!AG166</f>
        <v>0</v>
      </c>
      <c r="AA166" s="148">
        <f t="shared" si="80"/>
        <v>254652</v>
      </c>
      <c r="AB166" s="148">
        <f t="shared" si="80"/>
        <v>256604</v>
      </c>
      <c r="AC166" s="148">
        <f t="shared" si="80"/>
        <v>0</v>
      </c>
      <c r="AD166" s="148">
        <f>+[1]Amazonas!Q166</f>
        <v>350</v>
      </c>
      <c r="AE166" s="148">
        <f>+[1]Amazonas!R166</f>
        <v>286</v>
      </c>
      <c r="AF166" s="148">
        <f>+[1]Amazonas!AG166</f>
        <v>0</v>
      </c>
      <c r="AG166" s="148">
        <f>+[1]Antioquia!Q166</f>
        <v>0</v>
      </c>
      <c r="AH166" s="148">
        <f>+[1]Antioquia!R166</f>
        <v>0</v>
      </c>
      <c r="AI166" s="148">
        <f>+[1]Antioquia!AG166</f>
        <v>0</v>
      </c>
      <c r="AJ166" s="148">
        <f>+[1]Atantico!Q166</f>
        <v>0</v>
      </c>
      <c r="AK166" s="148">
        <f>+[1]Atantico!R166</f>
        <v>0</v>
      </c>
      <c r="AL166" s="148">
        <f>+[1]Atantico!AG166</f>
        <v>0</v>
      </c>
      <c r="AM166" s="148">
        <f>+[1]Arauca!Q166</f>
        <v>45000</v>
      </c>
      <c r="AN166" s="148">
        <f>+[1]Arauca!R166</f>
        <v>46956</v>
      </c>
      <c r="AO166" s="148">
        <f>+[1]Arauca!AG166</f>
        <v>0</v>
      </c>
      <c r="AP166" s="148">
        <f>+[1]Bolivar!Q166</f>
        <v>0</v>
      </c>
      <c r="AQ166" s="148">
        <f>+[1]Bolivar!R166</f>
        <v>0</v>
      </c>
      <c r="AR166" s="148">
        <f>+[1]Bolivar!AG166</f>
        <v>0</v>
      </c>
      <c r="AS166" s="148">
        <f>+[1]Boyacá!Q166</f>
        <v>0</v>
      </c>
      <c r="AT166" s="148">
        <f>+[1]Boyacá!R166</f>
        <v>0</v>
      </c>
      <c r="AU166" s="148">
        <f>+[1]Boyacá!AG166</f>
        <v>0</v>
      </c>
      <c r="AV166" s="148">
        <f>+[1]Caldas!Q166</f>
        <v>0</v>
      </c>
      <c r="AW166" s="148">
        <f>+[1]Caldas!R166</f>
        <v>0</v>
      </c>
      <c r="AX166" s="148">
        <f>+[1]Caldas!AG166</f>
        <v>0</v>
      </c>
      <c r="AY166" s="148">
        <f>+[1]Caquetá!Q166</f>
        <v>0</v>
      </c>
      <c r="AZ166" s="148">
        <f>+[1]Caquetá!R166</f>
        <v>0</v>
      </c>
      <c r="BA166" s="148">
        <f>+[1]Caquetá!AG166</f>
        <v>0</v>
      </c>
      <c r="BB166" s="148">
        <f>+[1]Casanare!Q166</f>
        <v>0</v>
      </c>
      <c r="BC166" s="148">
        <f>+[1]Casanare!R166</f>
        <v>0</v>
      </c>
      <c r="BD166" s="148">
        <f>+[1]Casanare!AG166</f>
        <v>0</v>
      </c>
      <c r="BE166" s="148">
        <f>+[1]Cauca!Q166</f>
        <v>0</v>
      </c>
      <c r="BF166" s="148">
        <f>+[1]Cauca!R166</f>
        <v>0</v>
      </c>
      <c r="BG166" s="148">
        <f>+[1]Cauca!AG166</f>
        <v>0</v>
      </c>
      <c r="BH166" s="148">
        <f>+[1]Cesar!Q166</f>
        <v>0</v>
      </c>
      <c r="BI166" s="148">
        <f>+[1]Cesar!R166</f>
        <v>0</v>
      </c>
      <c r="BJ166" s="148">
        <f>+[1]Cesar!AG166</f>
        <v>0</v>
      </c>
      <c r="BK166" s="148">
        <f>+[1]Chocó!Q166</f>
        <v>0</v>
      </c>
      <c r="BL166" s="148">
        <f>+[1]Chocó!R166</f>
        <v>0</v>
      </c>
      <c r="BM166" s="148">
        <f>+[1]Chocó!AG166</f>
        <v>0</v>
      </c>
      <c r="BN166" s="148">
        <f>+[1]Córdoba!Q166</f>
        <v>0</v>
      </c>
      <c r="BO166" s="148">
        <f>+[1]Córdoba!R166</f>
        <v>0</v>
      </c>
      <c r="BP166" s="148">
        <f>+[1]Córdoba!AG166</f>
        <v>0</v>
      </c>
      <c r="BQ166" s="148">
        <f>+[1]Cundinamarca!Q166</f>
        <v>0</v>
      </c>
      <c r="BR166" s="148">
        <f>+[1]Cundinamarca!R166</f>
        <v>0</v>
      </c>
      <c r="BS166" s="148">
        <f>+[1]Cundinamarca!AG166</f>
        <v>0</v>
      </c>
      <c r="BT166" s="148">
        <f>+[1]Guainía!Q166</f>
        <v>0</v>
      </c>
      <c r="BU166" s="148">
        <f>+[1]Guainía!R166</f>
        <v>0</v>
      </c>
      <c r="BV166" s="148">
        <f>+[1]Guainía!AG166</f>
        <v>0</v>
      </c>
      <c r="BW166" s="148">
        <f>+[1]Guaviare!Q166</f>
        <v>0</v>
      </c>
      <c r="BX166" s="148">
        <f>+[1]Guaviare!R166</f>
        <v>0</v>
      </c>
      <c r="BY166" s="148">
        <f>+[1]Guaviare!AG166</f>
        <v>0</v>
      </c>
      <c r="BZ166" s="148">
        <f>+[1]Huila!Q166</f>
        <v>0</v>
      </c>
      <c r="CA166" s="148">
        <f>+[1]Huila!R166</f>
        <v>0</v>
      </c>
      <c r="CB166" s="148">
        <f>+[1]Huila!AG166</f>
        <v>0</v>
      </c>
      <c r="CC166" s="148">
        <f>+'[1]La Guajira'!Q166</f>
        <v>7667</v>
      </c>
      <c r="CD166" s="148">
        <f>+'[1]La Guajira'!R166</f>
        <v>7667</v>
      </c>
      <c r="CE166" s="148">
        <f>+'[1]La Guajira'!AG166</f>
        <v>0</v>
      </c>
      <c r="CF166" s="148">
        <f>+[1]Magdalena!Q166</f>
        <v>0</v>
      </c>
      <c r="CG166" s="148">
        <f>+[1]Magdalena!R166</f>
        <v>0</v>
      </c>
      <c r="CH166" s="148">
        <f>+[1]Magdalena!AG166</f>
        <v>0</v>
      </c>
      <c r="CI166" s="148">
        <f>+[1]Meta!Q166</f>
        <v>0</v>
      </c>
      <c r="CJ166" s="148">
        <f>+[1]Meta!R166</f>
        <v>0</v>
      </c>
      <c r="CK166" s="148">
        <f>+[1]Meta!AG166</f>
        <v>0</v>
      </c>
      <c r="CL166" s="148">
        <f>+[1]Nariño!Q166</f>
        <v>37950</v>
      </c>
      <c r="CM166" s="148">
        <f>+[1]Nariño!R166</f>
        <v>37950</v>
      </c>
      <c r="CN166" s="148">
        <f>+[1]Nariño!AG166</f>
        <v>0</v>
      </c>
      <c r="CO166" s="148">
        <f>+'[1]Norte de Santander'!Q166</f>
        <v>123685</v>
      </c>
      <c r="CP166" s="148">
        <f>+'[1]Norte de Santander'!R166</f>
        <v>124000</v>
      </c>
      <c r="CQ166" s="148">
        <f>+'[1]Norte de Santander'!AG166</f>
        <v>0</v>
      </c>
      <c r="CR166" s="148">
        <f>+[1]Putumayo!Q166</f>
        <v>40000</v>
      </c>
      <c r="CS166" s="148">
        <f>+[1]Putumayo!R166</f>
        <v>39745</v>
      </c>
      <c r="CT166" s="148">
        <f>+[1]Putumayo!AG166</f>
        <v>0</v>
      </c>
      <c r="CU166" s="148">
        <f>+[1]Quindio!Q166</f>
        <v>0</v>
      </c>
      <c r="CV166" s="148">
        <f>+[1]Quindio!R166</f>
        <v>0</v>
      </c>
      <c r="CW166" s="148">
        <f>+[1]Quindio!AG166</f>
        <v>0</v>
      </c>
      <c r="CX166" s="148">
        <f>+[1]Risaralda!Q166</f>
        <v>0</v>
      </c>
      <c r="CY166" s="148">
        <f>+[1]Risaralda!R166</f>
        <v>0</v>
      </c>
      <c r="CZ166" s="148">
        <f>+[1]Risaralda!AG166</f>
        <v>0</v>
      </c>
      <c r="DA166" s="148">
        <f>+'[1]San Anadrés'!Q166</f>
        <v>0</v>
      </c>
      <c r="DB166" s="148">
        <f>+'[1]San Anadrés'!R166</f>
        <v>0</v>
      </c>
      <c r="DC166" s="148">
        <f>+'[1]San Anadrés'!AG166</f>
        <v>0</v>
      </c>
      <c r="DD166" s="148">
        <f>+[1]Santander!Q166</f>
        <v>0</v>
      </c>
      <c r="DE166" s="148">
        <f>+[1]Santander!R166</f>
        <v>0</v>
      </c>
      <c r="DF166" s="148">
        <f>+[1]Santander!AG166</f>
        <v>0</v>
      </c>
      <c r="DG166" s="148">
        <f>+[1]Sucre!Q166</f>
        <v>0</v>
      </c>
      <c r="DH166" s="148">
        <f>+[1]Sucre!R166</f>
        <v>0</v>
      </c>
      <c r="DI166" s="148">
        <f>+[1]Sucre!AG166</f>
        <v>0</v>
      </c>
      <c r="DJ166" s="148">
        <f>+[1]Tolima!Q166</f>
        <v>0</v>
      </c>
      <c r="DK166" s="148">
        <f>+[1]Tolima!R166</f>
        <v>0</v>
      </c>
      <c r="DL166" s="148">
        <f>+[1]Tolima!AG166</f>
        <v>0</v>
      </c>
      <c r="DM166" s="148">
        <f>+'[1]Valle del Cauca'!Q166</f>
        <v>0</v>
      </c>
      <c r="DN166" s="148">
        <f>+'[1]Valle del Cauca'!R166</f>
        <v>0</v>
      </c>
      <c r="DO166" s="148">
        <f>+'[1]Valle del Cauca'!AG166</f>
        <v>0</v>
      </c>
      <c r="DP166" s="148">
        <f>+[1]Vaupés!Q166</f>
        <v>0</v>
      </c>
      <c r="DQ166" s="148">
        <f>+[1]Vaupés!R166</f>
        <v>0</v>
      </c>
      <c r="DR166" s="148">
        <f>+[1]Vaupés!AG166</f>
        <v>0</v>
      </c>
      <c r="DS166" s="148">
        <f>+[1]Vichada!Q166</f>
        <v>0</v>
      </c>
      <c r="DT166" s="148">
        <f>+[1]Vichada!R166</f>
        <v>0</v>
      </c>
      <c r="DU166" s="148">
        <f>+[1]Vichada!AG166</f>
        <v>0</v>
      </c>
    </row>
    <row r="167" spans="1:125" ht="22.5" hidden="1" x14ac:dyDescent="0.2">
      <c r="A167" s="152" t="s">
        <v>718</v>
      </c>
      <c r="B167" s="149" t="str">
        <f t="shared" si="71"/>
        <v>5-0-34-8</v>
      </c>
      <c r="C167" s="242" t="s">
        <v>1248</v>
      </c>
      <c r="D167" s="470"/>
      <c r="E167" s="428"/>
      <c r="F167" s="428"/>
      <c r="G167" s="428"/>
      <c r="H167" s="135" t="s">
        <v>1278</v>
      </c>
      <c r="I167" s="428"/>
      <c r="J167" s="148"/>
      <c r="K167" s="223">
        <f t="shared" si="81"/>
        <v>6.666666666666667</v>
      </c>
      <c r="L167" s="192" t="s">
        <v>1279</v>
      </c>
      <c r="M167" s="148"/>
      <c r="N167" s="213" t="s">
        <v>1280</v>
      </c>
      <c r="O167" s="192" t="s">
        <v>57</v>
      </c>
      <c r="P167" s="150" t="s">
        <v>60</v>
      </c>
      <c r="Q167" s="69">
        <f t="shared" si="76"/>
        <v>0</v>
      </c>
      <c r="R167" s="206">
        <f t="shared" si="77"/>
        <v>0</v>
      </c>
      <c r="S167" s="83" t="e">
        <f t="shared" si="72"/>
        <v>#DIV/0!</v>
      </c>
      <c r="T167" s="83">
        <f>+[1]Amazonas!S167+[1]Antioquia!S167+[1]Atantico!S167+[1]Arauca!S167+[1]Bolivar!S167+[1]Boyacá!S167+[1]Caldas!S167+[1]Caquetá!S167+[1]Casanare!S167+[1]Cauca!S167+[1]Cesar!S167+[1]Chocó!S167+[1]Córdoba!S167+[1]Cundinamarca!S167+[1]Guainía!S167+[1]Guaviare!S167+[1]Huila!S167+'[1]La Guajira'!S167+[1]Magdalena!S167+[1]Meta!S167+[1]Nariño!S167+'[1]Norte de Santander'!S167+[1]Putumayo!S167+[1]Quindio!S167+[1]Risaralda!S167+'[1]San Anadrés'!S167+[1]Santander!S167+[1]Sucre!S167+[1]Tolima!S167+'[1]Valle del Cauca'!S167+[1]Vaupés!S167+[1]Vichada!S167</f>
        <v>0</v>
      </c>
      <c r="U167" s="83">
        <f>+[1]Amazonas!T167+[1]Antioquia!T167+[1]Atantico!T167+[1]Arauca!T167+[1]Bolivar!T167+[1]Boyacá!T167+[1]Caldas!T167+[1]Caquetá!T167+[1]Casanare!T167+[1]Cauca!T167+[1]Cesar!T167+[1]Chocó!T167+[1]Córdoba!T167+[1]Cundinamarca!T167+[1]Guainía!T167+[1]Guaviare!T167+[1]Huila!T167+'[1]La Guajira'!T167+[1]Magdalena!T167+[1]Meta!T167+[1]Nariño!T167+'[1]Norte de Santander'!T167+[1]Putumayo!T167+[1]Quindio!T167+[1]Risaralda!T167+'[1]San Anadrés'!T167+[1]Santander!T167+[1]Sucre!T167+[1]Tolima!T167+'[1]Valle del Cauca'!T167+[1]Vaupés!T167+[1]Vichada!T167</f>
        <v>0</v>
      </c>
      <c r="V167" s="148">
        <f t="shared" si="78"/>
        <v>600</v>
      </c>
      <c r="W167" s="148">
        <f t="shared" si="79"/>
        <v>0</v>
      </c>
      <c r="X167" s="148">
        <f>+'[1]Oficinas Nacionales'!Q167</f>
        <v>0</v>
      </c>
      <c r="Y167" s="148">
        <f>+'[1]Oficinas Nacionales'!R167</f>
        <v>0</v>
      </c>
      <c r="Z167" s="148">
        <f>+'[1]Oficinas Nacionales'!AG167</f>
        <v>0</v>
      </c>
      <c r="AA167" s="148">
        <f t="shared" si="80"/>
        <v>600</v>
      </c>
      <c r="AB167" s="148">
        <f t="shared" si="80"/>
        <v>610</v>
      </c>
      <c r="AC167" s="148">
        <f t="shared" si="80"/>
        <v>0</v>
      </c>
      <c r="AD167" s="148">
        <f>+[1]Amazonas!Q167</f>
        <v>0</v>
      </c>
      <c r="AE167" s="148">
        <f>+[1]Amazonas!R167</f>
        <v>10</v>
      </c>
      <c r="AF167" s="148">
        <f>+[1]Amazonas!AG167</f>
        <v>0</v>
      </c>
      <c r="AG167" s="148">
        <f>+[1]Antioquia!Q167</f>
        <v>0</v>
      </c>
      <c r="AH167" s="148">
        <f>+[1]Antioquia!R167</f>
        <v>0</v>
      </c>
      <c r="AI167" s="148">
        <f>+[1]Antioquia!AG167</f>
        <v>0</v>
      </c>
      <c r="AJ167" s="148">
        <f>+[1]Atantico!Q167</f>
        <v>0</v>
      </c>
      <c r="AK167" s="148">
        <f>+[1]Atantico!R167</f>
        <v>0</v>
      </c>
      <c r="AL167" s="148">
        <f>+[1]Atantico!AG167</f>
        <v>0</v>
      </c>
      <c r="AM167" s="148">
        <f>+[1]Arauca!Q167</f>
        <v>0</v>
      </c>
      <c r="AN167" s="148">
        <f>+[1]Arauca!R167</f>
        <v>0</v>
      </c>
      <c r="AO167" s="148">
        <f>+[1]Arauca!AG167</f>
        <v>0</v>
      </c>
      <c r="AP167" s="148">
        <f>+[1]Bolivar!Q167</f>
        <v>0</v>
      </c>
      <c r="AQ167" s="148">
        <f>+[1]Bolivar!R167</f>
        <v>0</v>
      </c>
      <c r="AR167" s="148">
        <f>+[1]Bolivar!AG167</f>
        <v>0</v>
      </c>
      <c r="AS167" s="148">
        <f>+[1]Boyacá!Q167</f>
        <v>0</v>
      </c>
      <c r="AT167" s="148">
        <f>+[1]Boyacá!R167</f>
        <v>0</v>
      </c>
      <c r="AU167" s="148">
        <f>+[1]Boyacá!AG167</f>
        <v>0</v>
      </c>
      <c r="AV167" s="148">
        <f>+[1]Caldas!Q167</f>
        <v>0</v>
      </c>
      <c r="AW167" s="148">
        <f>+[1]Caldas!R167</f>
        <v>0</v>
      </c>
      <c r="AX167" s="148">
        <f>+[1]Caldas!AG167</f>
        <v>0</v>
      </c>
      <c r="AY167" s="148">
        <f>+[1]Caquetá!Q167</f>
        <v>0</v>
      </c>
      <c r="AZ167" s="148">
        <f>+[1]Caquetá!R167</f>
        <v>0</v>
      </c>
      <c r="BA167" s="148">
        <f>+[1]Caquetá!AG167</f>
        <v>0</v>
      </c>
      <c r="BB167" s="148">
        <f>+[1]Casanare!Q167</f>
        <v>0</v>
      </c>
      <c r="BC167" s="148">
        <f>+[1]Casanare!R167</f>
        <v>0</v>
      </c>
      <c r="BD167" s="148">
        <f>+[1]Casanare!AG167</f>
        <v>0</v>
      </c>
      <c r="BE167" s="148">
        <f>+[1]Cauca!Q167</f>
        <v>0</v>
      </c>
      <c r="BF167" s="148">
        <f>+[1]Cauca!R167</f>
        <v>0</v>
      </c>
      <c r="BG167" s="148">
        <f>+[1]Cauca!AG167</f>
        <v>0</v>
      </c>
      <c r="BH167" s="148">
        <f>+[1]Cesar!Q167</f>
        <v>0</v>
      </c>
      <c r="BI167" s="148">
        <f>+[1]Cesar!R167</f>
        <v>0</v>
      </c>
      <c r="BJ167" s="148">
        <f>+[1]Cesar!AG167</f>
        <v>0</v>
      </c>
      <c r="BK167" s="148">
        <f>+[1]Chocó!Q167</f>
        <v>0</v>
      </c>
      <c r="BL167" s="148">
        <f>+[1]Chocó!R167</f>
        <v>0</v>
      </c>
      <c r="BM167" s="148">
        <f>+[1]Chocó!AG167</f>
        <v>0</v>
      </c>
      <c r="BN167" s="148">
        <f>+[1]Córdoba!Q167</f>
        <v>0</v>
      </c>
      <c r="BO167" s="148">
        <f>+[1]Córdoba!R167</f>
        <v>0</v>
      </c>
      <c r="BP167" s="148">
        <f>+[1]Córdoba!AG167</f>
        <v>0</v>
      </c>
      <c r="BQ167" s="148">
        <f>+[1]Cundinamarca!Q167</f>
        <v>0</v>
      </c>
      <c r="BR167" s="148">
        <f>+[1]Cundinamarca!R167</f>
        <v>0</v>
      </c>
      <c r="BS167" s="148">
        <f>+[1]Cundinamarca!AG167</f>
        <v>0</v>
      </c>
      <c r="BT167" s="148">
        <f>+[1]Guainía!Q167</f>
        <v>0</v>
      </c>
      <c r="BU167" s="148">
        <f>+[1]Guainía!R167</f>
        <v>0</v>
      </c>
      <c r="BV167" s="148">
        <f>+[1]Guainía!AG167</f>
        <v>0</v>
      </c>
      <c r="BW167" s="148">
        <f>+[1]Guaviare!Q167</f>
        <v>0</v>
      </c>
      <c r="BX167" s="148">
        <f>+[1]Guaviare!R167</f>
        <v>0</v>
      </c>
      <c r="BY167" s="148">
        <f>+[1]Guaviare!AG167</f>
        <v>0</v>
      </c>
      <c r="BZ167" s="148">
        <f>+[1]Huila!Q167</f>
        <v>0</v>
      </c>
      <c r="CA167" s="148">
        <f>+[1]Huila!R167</f>
        <v>0</v>
      </c>
      <c r="CB167" s="148">
        <f>+[1]Huila!AG167</f>
        <v>0</v>
      </c>
      <c r="CC167" s="148">
        <f>+'[1]La Guajira'!Q167</f>
        <v>0</v>
      </c>
      <c r="CD167" s="148">
        <f>+'[1]La Guajira'!R167</f>
        <v>0</v>
      </c>
      <c r="CE167" s="148">
        <f>+'[1]La Guajira'!AG167</f>
        <v>0</v>
      </c>
      <c r="CF167" s="148">
        <f>+[1]Magdalena!Q167</f>
        <v>0</v>
      </c>
      <c r="CG167" s="148">
        <f>+[1]Magdalena!R167</f>
        <v>0</v>
      </c>
      <c r="CH167" s="148">
        <f>+[1]Magdalena!AG167</f>
        <v>0</v>
      </c>
      <c r="CI167" s="148">
        <f>+[1]Meta!Q167</f>
        <v>0</v>
      </c>
      <c r="CJ167" s="148">
        <f>+[1]Meta!R167</f>
        <v>0</v>
      </c>
      <c r="CK167" s="148">
        <f>+[1]Meta!AG167</f>
        <v>0</v>
      </c>
      <c r="CL167" s="148">
        <f>+[1]Nariño!Q167</f>
        <v>600</v>
      </c>
      <c r="CM167" s="148">
        <f>+[1]Nariño!R167</f>
        <v>600</v>
      </c>
      <c r="CN167" s="148">
        <f>+[1]Nariño!AG167</f>
        <v>0</v>
      </c>
      <c r="CO167" s="148">
        <f>+'[1]Norte de Santander'!Q167</f>
        <v>0</v>
      </c>
      <c r="CP167" s="148">
        <f>+'[1]Norte de Santander'!R167</f>
        <v>0</v>
      </c>
      <c r="CQ167" s="148">
        <f>+'[1]Norte de Santander'!AG167</f>
        <v>0</v>
      </c>
      <c r="CR167" s="148">
        <f>+[1]Putumayo!Q167</f>
        <v>0</v>
      </c>
      <c r="CS167" s="148">
        <f>+[1]Putumayo!R167</f>
        <v>0</v>
      </c>
      <c r="CT167" s="148">
        <f>+[1]Putumayo!AG167</f>
        <v>0</v>
      </c>
      <c r="CU167" s="148">
        <f>+[1]Quindio!Q167</f>
        <v>0</v>
      </c>
      <c r="CV167" s="148">
        <f>+[1]Quindio!R167</f>
        <v>0</v>
      </c>
      <c r="CW167" s="148">
        <f>+[1]Quindio!AG167</f>
        <v>0</v>
      </c>
      <c r="CX167" s="148">
        <f>+[1]Risaralda!Q167</f>
        <v>0</v>
      </c>
      <c r="CY167" s="148">
        <f>+[1]Risaralda!R167</f>
        <v>0</v>
      </c>
      <c r="CZ167" s="148">
        <f>+[1]Risaralda!AG167</f>
        <v>0</v>
      </c>
      <c r="DA167" s="148">
        <f>+'[1]San Anadrés'!Q167</f>
        <v>0</v>
      </c>
      <c r="DB167" s="148">
        <f>+'[1]San Anadrés'!R167</f>
        <v>0</v>
      </c>
      <c r="DC167" s="148">
        <f>+'[1]San Anadrés'!AG167</f>
        <v>0</v>
      </c>
      <c r="DD167" s="148">
        <f>+[1]Santander!Q167</f>
        <v>0</v>
      </c>
      <c r="DE167" s="148">
        <f>+[1]Santander!R167</f>
        <v>0</v>
      </c>
      <c r="DF167" s="148">
        <f>+[1]Santander!AG167</f>
        <v>0</v>
      </c>
      <c r="DG167" s="148">
        <f>+[1]Sucre!Q167</f>
        <v>0</v>
      </c>
      <c r="DH167" s="148">
        <f>+[1]Sucre!R167</f>
        <v>0</v>
      </c>
      <c r="DI167" s="148">
        <f>+[1]Sucre!AG167</f>
        <v>0</v>
      </c>
      <c r="DJ167" s="148">
        <f>+[1]Tolima!Q167</f>
        <v>0</v>
      </c>
      <c r="DK167" s="148">
        <f>+[1]Tolima!R167</f>
        <v>0</v>
      </c>
      <c r="DL167" s="148">
        <f>+[1]Tolima!AG167</f>
        <v>0</v>
      </c>
      <c r="DM167" s="148">
        <f>+'[1]Valle del Cauca'!Q167</f>
        <v>0</v>
      </c>
      <c r="DN167" s="148">
        <f>+'[1]Valle del Cauca'!R167</f>
        <v>0</v>
      </c>
      <c r="DO167" s="148">
        <f>+'[1]Valle del Cauca'!AG167</f>
        <v>0</v>
      </c>
      <c r="DP167" s="148">
        <f>+[1]Vaupés!Q167</f>
        <v>0</v>
      </c>
      <c r="DQ167" s="148">
        <f>+[1]Vaupés!R167</f>
        <v>0</v>
      </c>
      <c r="DR167" s="148">
        <f>+[1]Vaupés!AG167</f>
        <v>0</v>
      </c>
      <c r="DS167" s="148">
        <f>+[1]Vichada!Q167</f>
        <v>0</v>
      </c>
      <c r="DT167" s="148">
        <f>+[1]Vichada!R167</f>
        <v>0</v>
      </c>
      <c r="DU167" s="148">
        <f>+[1]Vichada!AG167</f>
        <v>0</v>
      </c>
    </row>
    <row r="168" spans="1:125" ht="56.25" hidden="1" x14ac:dyDescent="0.2">
      <c r="A168" s="152" t="s">
        <v>718</v>
      </c>
      <c r="B168" s="149" t="str">
        <f t="shared" si="71"/>
        <v>5-0-34-9</v>
      </c>
      <c r="C168" s="242" t="s">
        <v>1248</v>
      </c>
      <c r="D168" s="108" t="s">
        <v>55</v>
      </c>
      <c r="E168" s="192" t="s">
        <v>56</v>
      </c>
      <c r="F168" s="192" t="s">
        <v>1252</v>
      </c>
      <c r="G168" s="192" t="s">
        <v>1250</v>
      </c>
      <c r="H168" s="135" t="s">
        <v>1281</v>
      </c>
      <c r="I168" s="192" t="s">
        <v>1282</v>
      </c>
      <c r="J168" s="244">
        <v>7859</v>
      </c>
      <c r="K168" s="223">
        <f t="shared" si="81"/>
        <v>6.666666666666667</v>
      </c>
      <c r="L168" s="192" t="s">
        <v>1283</v>
      </c>
      <c r="M168" s="244">
        <v>7859</v>
      </c>
      <c r="N168" s="213" t="s">
        <v>1284</v>
      </c>
      <c r="O168" s="192" t="s">
        <v>57</v>
      </c>
      <c r="P168" s="150" t="s">
        <v>60</v>
      </c>
      <c r="Q168" s="69">
        <f t="shared" si="76"/>
        <v>0</v>
      </c>
      <c r="R168" s="206">
        <f t="shared" si="77"/>
        <v>0</v>
      </c>
      <c r="S168" s="83" t="e">
        <f t="shared" si="72"/>
        <v>#DIV/0!</v>
      </c>
      <c r="T168" s="83">
        <f>+[1]Amazonas!S168+[1]Antioquia!S168+[1]Atantico!S168+[1]Arauca!S168+[1]Bolivar!S168+[1]Boyacá!S168+[1]Caldas!S168+[1]Caquetá!S168+[1]Casanare!S168+[1]Cauca!S168+[1]Cesar!S168+[1]Chocó!S168+[1]Córdoba!S168+[1]Cundinamarca!S168+[1]Guainía!S168+[1]Guaviare!S168+[1]Huila!S168+'[1]La Guajira'!S168+[1]Magdalena!S168+[1]Meta!S168+[1]Nariño!S168+'[1]Norte de Santander'!S168+[1]Putumayo!S168+[1]Quindio!S168+[1]Risaralda!S168+'[1]San Anadrés'!S168+[1]Santander!S168+[1]Sucre!S168+[1]Tolima!S168+'[1]Valle del Cauca'!S168+[1]Vaupés!S168+[1]Vichada!S168</f>
        <v>0</v>
      </c>
      <c r="U168" s="83">
        <f>+[1]Amazonas!T168+[1]Antioquia!T168+[1]Atantico!T168+[1]Arauca!T168+[1]Bolivar!T168+[1]Boyacá!T168+[1]Caldas!T168+[1]Caquetá!T168+[1]Casanare!T168+[1]Cauca!T168+[1]Cesar!T168+[1]Chocó!T168+[1]Córdoba!T168+[1]Cundinamarca!T168+[1]Guainía!T168+[1]Guaviare!T168+[1]Huila!T168+'[1]La Guajira'!T168+[1]Magdalena!T168+[1]Meta!T168+[1]Nariño!T168+'[1]Norte de Santander'!T168+[1]Putumayo!T168+[1]Quindio!T168+[1]Risaralda!T168+'[1]San Anadrés'!T168+[1]Santander!T168+[1]Sucre!T168+[1]Tolima!T168+'[1]Valle del Cauca'!T168+[1]Vaupés!T168+[1]Vichada!T168</f>
        <v>0</v>
      </c>
      <c r="V168" s="148">
        <f t="shared" si="78"/>
        <v>7780</v>
      </c>
      <c r="W168" s="148">
        <f t="shared" si="79"/>
        <v>0</v>
      </c>
      <c r="X168" s="148">
        <f>+'[1]Oficinas Nacionales'!Q168</f>
        <v>0</v>
      </c>
      <c r="Y168" s="148">
        <f>+'[1]Oficinas Nacionales'!R168</f>
        <v>0</v>
      </c>
      <c r="Z168" s="148">
        <f>+'[1]Oficinas Nacionales'!AG168</f>
        <v>0</v>
      </c>
      <c r="AA168" s="148">
        <f t="shared" si="80"/>
        <v>7780</v>
      </c>
      <c r="AB168" s="148">
        <f t="shared" si="80"/>
        <v>7858</v>
      </c>
      <c r="AC168" s="148">
        <f t="shared" si="80"/>
        <v>0</v>
      </c>
      <c r="AD168" s="148">
        <f>+[1]Amazonas!Q168</f>
        <v>300</v>
      </c>
      <c r="AE168" s="148">
        <f>+[1]Amazonas!R168</f>
        <v>271</v>
      </c>
      <c r="AF168" s="148">
        <f>+[1]Amazonas!AG168</f>
        <v>0</v>
      </c>
      <c r="AG168" s="148">
        <f>+[1]Antioquia!Q168</f>
        <v>508</v>
      </c>
      <c r="AH168" s="148">
        <f>+[1]Antioquia!R168</f>
        <v>508</v>
      </c>
      <c r="AI168" s="148">
        <f>+[1]Antioquia!AG168</f>
        <v>0</v>
      </c>
      <c r="AJ168" s="148">
        <f>+[1]Atantico!Q168</f>
        <v>674</v>
      </c>
      <c r="AK168" s="148">
        <f>+[1]Atantico!R168</f>
        <v>674</v>
      </c>
      <c r="AL168" s="148">
        <f>+[1]Atantico!AG168</f>
        <v>0</v>
      </c>
      <c r="AM168" s="148">
        <f>+[1]Arauca!Q168</f>
        <v>0</v>
      </c>
      <c r="AN168" s="148">
        <f>+[1]Arauca!R168</f>
        <v>0</v>
      </c>
      <c r="AO168" s="148">
        <f>+[1]Arauca!AG168</f>
        <v>0</v>
      </c>
      <c r="AP168" s="148">
        <f>+[1]Bolivar!Q168</f>
        <v>3263</v>
      </c>
      <c r="AQ168" s="148">
        <f>+[1]Bolivar!R168</f>
        <v>3263</v>
      </c>
      <c r="AR168" s="148">
        <f>+[1]Bolivar!AG168</f>
        <v>0</v>
      </c>
      <c r="AS168" s="148">
        <f>+[1]Boyacá!Q168</f>
        <v>0</v>
      </c>
      <c r="AT168" s="148">
        <f>+[1]Boyacá!R168</f>
        <v>0</v>
      </c>
      <c r="AU168" s="148">
        <f>+[1]Boyacá!AG168</f>
        <v>0</v>
      </c>
      <c r="AV168" s="148">
        <f>+[1]Caldas!Q168</f>
        <v>0</v>
      </c>
      <c r="AW168" s="148">
        <f>+[1]Caldas!R168</f>
        <v>0</v>
      </c>
      <c r="AX168" s="148">
        <f>+[1]Caldas!AG168</f>
        <v>0</v>
      </c>
      <c r="AY168" s="148">
        <f>+[1]Caquetá!Q168</f>
        <v>0</v>
      </c>
      <c r="AZ168" s="148">
        <f>+[1]Caquetá!R168</f>
        <v>0</v>
      </c>
      <c r="BA168" s="148">
        <f>+[1]Caquetá!AG168</f>
        <v>0</v>
      </c>
      <c r="BB168" s="148">
        <f>+[1]Casanare!Q168</f>
        <v>0</v>
      </c>
      <c r="BC168" s="148">
        <f>+[1]Casanare!R168</f>
        <v>0</v>
      </c>
      <c r="BD168" s="148">
        <f>+[1]Casanare!AG168</f>
        <v>0</v>
      </c>
      <c r="BE168" s="148">
        <f>+[1]Cauca!Q168</f>
        <v>0</v>
      </c>
      <c r="BF168" s="148">
        <f>+[1]Cauca!R168</f>
        <v>0</v>
      </c>
      <c r="BG168" s="148">
        <f>+[1]Cauca!AG168</f>
        <v>0</v>
      </c>
      <c r="BH168" s="148">
        <f>+[1]Cesar!Q168</f>
        <v>0</v>
      </c>
      <c r="BI168" s="148">
        <f>+[1]Cesar!R168</f>
        <v>0</v>
      </c>
      <c r="BJ168" s="148">
        <f>+[1]Cesar!AG168</f>
        <v>0</v>
      </c>
      <c r="BK168" s="148">
        <f>+[1]Chocó!Q168</f>
        <v>0</v>
      </c>
      <c r="BL168" s="148">
        <f>+[1]Chocó!R168</f>
        <v>0</v>
      </c>
      <c r="BM168" s="148">
        <f>+[1]Chocó!AG168</f>
        <v>0</v>
      </c>
      <c r="BN168" s="148">
        <f>+[1]Córdoba!Q168</f>
        <v>0</v>
      </c>
      <c r="BO168" s="148">
        <f>+[1]Córdoba!R168</f>
        <v>0</v>
      </c>
      <c r="BP168" s="148">
        <f>+[1]Córdoba!AG168</f>
        <v>0</v>
      </c>
      <c r="BQ168" s="148">
        <f>+[1]Cundinamarca!Q168</f>
        <v>0</v>
      </c>
      <c r="BR168" s="148">
        <f>+[1]Cundinamarca!R168</f>
        <v>0</v>
      </c>
      <c r="BS168" s="148">
        <f>+[1]Cundinamarca!AG168</f>
        <v>0</v>
      </c>
      <c r="BT168" s="148">
        <f>+[1]Guainía!Q168</f>
        <v>0</v>
      </c>
      <c r="BU168" s="148">
        <f>+[1]Guainía!R168</f>
        <v>0</v>
      </c>
      <c r="BV168" s="148">
        <f>+[1]Guainía!AG168</f>
        <v>0</v>
      </c>
      <c r="BW168" s="148">
        <f>+[1]Guaviare!Q168</f>
        <v>0</v>
      </c>
      <c r="BX168" s="148">
        <f>+[1]Guaviare!R168</f>
        <v>0</v>
      </c>
      <c r="BY168" s="148">
        <f>+[1]Guaviare!AG168</f>
        <v>0</v>
      </c>
      <c r="BZ168" s="148">
        <f>+[1]Huila!Q168</f>
        <v>0</v>
      </c>
      <c r="CA168" s="148">
        <f>+[1]Huila!R168</f>
        <v>0</v>
      </c>
      <c r="CB168" s="148">
        <f>+[1]Huila!AG168</f>
        <v>0</v>
      </c>
      <c r="CC168" s="148">
        <f>+'[1]La Guajira'!Q168</f>
        <v>0</v>
      </c>
      <c r="CD168" s="148">
        <f>+'[1]La Guajira'!R168</f>
        <v>0</v>
      </c>
      <c r="CE168" s="148">
        <f>+'[1]La Guajira'!AG168</f>
        <v>0</v>
      </c>
      <c r="CF168" s="148">
        <f>+[1]Magdalena!Q168</f>
        <v>1184</v>
      </c>
      <c r="CG168" s="148">
        <f>+[1]Magdalena!R168</f>
        <v>1184</v>
      </c>
      <c r="CH168" s="148">
        <f>+[1]Magdalena!AG168</f>
        <v>0</v>
      </c>
      <c r="CI168" s="148">
        <f>+[1]Meta!Q168</f>
        <v>0</v>
      </c>
      <c r="CJ168" s="148">
        <f>+[1]Meta!R168</f>
        <v>0</v>
      </c>
      <c r="CK168" s="148">
        <f>+[1]Meta!AG168</f>
        <v>0</v>
      </c>
      <c r="CL168" s="148">
        <f>+[1]Nariño!Q168</f>
        <v>121</v>
      </c>
      <c r="CM168" s="148">
        <f>+[1]Nariño!R168</f>
        <v>121</v>
      </c>
      <c r="CN168" s="148">
        <f>+[1]Nariño!AG168</f>
        <v>0</v>
      </c>
      <c r="CO168" s="148">
        <f>+'[1]Norte de Santander'!Q168</f>
        <v>0</v>
      </c>
      <c r="CP168" s="148">
        <f>+'[1]Norte de Santander'!R168</f>
        <v>0</v>
      </c>
      <c r="CQ168" s="148">
        <f>+'[1]Norte de Santander'!AG168</f>
        <v>0</v>
      </c>
      <c r="CR168" s="148">
        <f>+[1]Putumayo!Q168</f>
        <v>0</v>
      </c>
      <c r="CS168" s="148">
        <f>+[1]Putumayo!R168</f>
        <v>0</v>
      </c>
      <c r="CT168" s="148">
        <f>+[1]Putumayo!AG168</f>
        <v>0</v>
      </c>
      <c r="CU168" s="148">
        <f>+[1]Quindio!Q168</f>
        <v>0</v>
      </c>
      <c r="CV168" s="148">
        <f>+[1]Quindio!R168</f>
        <v>0</v>
      </c>
      <c r="CW168" s="148">
        <f>+[1]Quindio!AG168</f>
        <v>0</v>
      </c>
      <c r="CX168" s="148">
        <f>+[1]Risaralda!Q168</f>
        <v>0</v>
      </c>
      <c r="CY168" s="148">
        <f>+[1]Risaralda!R168</f>
        <v>0</v>
      </c>
      <c r="CZ168" s="148">
        <f>+[1]Risaralda!AG168</f>
        <v>0</v>
      </c>
      <c r="DA168" s="148">
        <f>+'[1]San Anadrés'!Q168</f>
        <v>150</v>
      </c>
      <c r="DB168" s="148">
        <f>+'[1]San Anadrés'!R168</f>
        <v>125</v>
      </c>
      <c r="DC168" s="148">
        <f>+'[1]San Anadrés'!AG168</f>
        <v>0</v>
      </c>
      <c r="DD168" s="148">
        <f>+[1]Santander!Q168</f>
        <v>0</v>
      </c>
      <c r="DE168" s="148">
        <f>+[1]Santander!R168</f>
        <v>0</v>
      </c>
      <c r="DF168" s="148">
        <f>+[1]Santander!AG168</f>
        <v>0</v>
      </c>
      <c r="DG168" s="148">
        <f>+[1]Sucre!Q168</f>
        <v>0</v>
      </c>
      <c r="DH168" s="148">
        <f>+[1]Sucre!R168</f>
        <v>0</v>
      </c>
      <c r="DI168" s="148">
        <f>+[1]Sucre!AG168</f>
        <v>0</v>
      </c>
      <c r="DJ168" s="148">
        <f>+[1]Tolima!Q168</f>
        <v>0</v>
      </c>
      <c r="DK168" s="148">
        <f>+[1]Tolima!R168</f>
        <v>0</v>
      </c>
      <c r="DL168" s="148">
        <f>+[1]Tolima!AG168</f>
        <v>0</v>
      </c>
      <c r="DM168" s="148">
        <f>+'[1]Valle del Cauca'!Q168</f>
        <v>1300</v>
      </c>
      <c r="DN168" s="148">
        <f>+'[1]Valle del Cauca'!R168</f>
        <v>1432</v>
      </c>
      <c r="DO168" s="148">
        <f>+'[1]Valle del Cauca'!AG168</f>
        <v>0</v>
      </c>
      <c r="DP168" s="148">
        <f>+[1]Vaupés!Q168</f>
        <v>0</v>
      </c>
      <c r="DQ168" s="148">
        <f>+[1]Vaupés!R168</f>
        <v>0</v>
      </c>
      <c r="DR168" s="148">
        <f>+[1]Vaupés!AG168</f>
        <v>0</v>
      </c>
      <c r="DS168" s="148">
        <f>+[1]Vichada!Q168</f>
        <v>280</v>
      </c>
      <c r="DT168" s="148">
        <f>+[1]Vichada!R168</f>
        <v>280</v>
      </c>
      <c r="DU168" s="148">
        <f>+[1]Vichada!AG168</f>
        <v>0</v>
      </c>
    </row>
    <row r="169" spans="1:125" ht="22.5" hidden="1" x14ac:dyDescent="0.2">
      <c r="A169" s="152" t="s">
        <v>718</v>
      </c>
      <c r="B169" s="149" t="str">
        <f t="shared" si="71"/>
        <v>5-0-34-10</v>
      </c>
      <c r="C169" s="242" t="s">
        <v>1248</v>
      </c>
      <c r="D169" s="470" t="s">
        <v>55</v>
      </c>
      <c r="E169" s="428" t="s">
        <v>56</v>
      </c>
      <c r="F169" s="428" t="s">
        <v>1252</v>
      </c>
      <c r="G169" s="428" t="s">
        <v>1250</v>
      </c>
      <c r="H169" s="135" t="s">
        <v>1285</v>
      </c>
      <c r="I169" s="428" t="s">
        <v>1286</v>
      </c>
      <c r="J169" s="135">
        <v>47000</v>
      </c>
      <c r="K169" s="223">
        <f t="shared" si="81"/>
        <v>6.666666666666667</v>
      </c>
      <c r="L169" s="192" t="s">
        <v>1287</v>
      </c>
      <c r="M169" s="135">
        <v>47000</v>
      </c>
      <c r="N169" s="213" t="s">
        <v>1288</v>
      </c>
      <c r="O169" s="192" t="s">
        <v>57</v>
      </c>
      <c r="P169" s="150" t="s">
        <v>60</v>
      </c>
      <c r="Q169" s="69">
        <f t="shared" si="76"/>
        <v>0</v>
      </c>
      <c r="R169" s="206">
        <f t="shared" si="77"/>
        <v>0</v>
      </c>
      <c r="S169" s="83" t="e">
        <f t="shared" si="72"/>
        <v>#DIV/0!</v>
      </c>
      <c r="T169" s="83">
        <f>+[1]Amazonas!S169+[1]Antioquia!S169+[1]Atantico!S169+[1]Arauca!S169+[1]Bolivar!S169+[1]Boyacá!S169+[1]Caldas!S169+[1]Caquetá!S169+[1]Casanare!S169+[1]Cauca!S169+[1]Cesar!S169+[1]Chocó!S169+[1]Córdoba!S169+[1]Cundinamarca!S169+[1]Guainía!S169+[1]Guaviare!S169+[1]Huila!S169+'[1]La Guajira'!S169+[1]Magdalena!S169+[1]Meta!S169+[1]Nariño!S169+'[1]Norte de Santander'!S169+[1]Putumayo!S169+[1]Quindio!S169+[1]Risaralda!S169+'[1]San Anadrés'!S169+[1]Santander!S169+[1]Sucre!S169+[1]Tolima!S169+'[1]Valle del Cauca'!S169+[1]Vaupés!S169+[1]Vichada!S169</f>
        <v>0</v>
      </c>
      <c r="U169" s="83">
        <f>+[1]Amazonas!T169+[1]Antioquia!T169+[1]Atantico!T169+[1]Arauca!T169+[1]Bolivar!T169+[1]Boyacá!T169+[1]Caldas!T169+[1]Caquetá!T169+[1]Casanare!T169+[1]Cauca!T169+[1]Cesar!T169+[1]Chocó!T169+[1]Córdoba!T169+[1]Cundinamarca!T169+[1]Guainía!T169+[1]Guaviare!T169+[1]Huila!T169+'[1]La Guajira'!T169+[1]Magdalena!T169+[1]Meta!T169+[1]Nariño!T169+'[1]Norte de Santander'!T169+[1]Putumayo!T169+[1]Quindio!T169+[1]Risaralda!T169+'[1]San Anadrés'!T169+[1]Santander!T169+[1]Sucre!T169+[1]Tolima!T169+'[1]Valle del Cauca'!T169+[1]Vaupés!T169+[1]Vichada!T169</f>
        <v>0</v>
      </c>
      <c r="V169" s="148">
        <f t="shared" si="78"/>
        <v>46992</v>
      </c>
      <c r="W169" s="148">
        <f t="shared" si="79"/>
        <v>0</v>
      </c>
      <c r="X169" s="148">
        <f>+'[1]Oficinas Nacionales'!Q169</f>
        <v>0</v>
      </c>
      <c r="Y169" s="148">
        <f>+'[1]Oficinas Nacionales'!R169</f>
        <v>0</v>
      </c>
      <c r="Z169" s="148">
        <f>+'[1]Oficinas Nacionales'!AG169</f>
        <v>0</v>
      </c>
      <c r="AA169" s="148">
        <f t="shared" si="80"/>
        <v>46992</v>
      </c>
      <c r="AB169" s="148">
        <f t="shared" si="80"/>
        <v>47050</v>
      </c>
      <c r="AC169" s="148">
        <f t="shared" si="80"/>
        <v>0</v>
      </c>
      <c r="AD169" s="148">
        <f>+[1]Amazonas!Q169</f>
        <v>150</v>
      </c>
      <c r="AE169" s="148">
        <f>+[1]Amazonas!R169</f>
        <v>64</v>
      </c>
      <c r="AF169" s="148">
        <f>+[1]Amazonas!AG169</f>
        <v>0</v>
      </c>
      <c r="AG169" s="148">
        <f>+[1]Antioquia!Q169</f>
        <v>5409</v>
      </c>
      <c r="AH169" s="148">
        <f>+[1]Antioquia!R169</f>
        <v>5409</v>
      </c>
      <c r="AI169" s="148">
        <f>+[1]Antioquia!AG169</f>
        <v>0</v>
      </c>
      <c r="AJ169" s="148">
        <f>+[1]Atantico!Q169</f>
        <v>1175</v>
      </c>
      <c r="AK169" s="148">
        <f>+[1]Atantico!R169</f>
        <v>1175</v>
      </c>
      <c r="AL169" s="148">
        <f>+[1]Atantico!AG169</f>
        <v>0</v>
      </c>
      <c r="AM169" s="148">
        <f>+[1]Arauca!Q169</f>
        <v>0</v>
      </c>
      <c r="AN169" s="148">
        <f>+[1]Arauca!R169</f>
        <v>0</v>
      </c>
      <c r="AO169" s="148">
        <f>+[1]Arauca!AG169</f>
        <v>0</v>
      </c>
      <c r="AP169" s="148">
        <f>+[1]Bolivar!Q169</f>
        <v>2146</v>
      </c>
      <c r="AQ169" s="148">
        <f>+[1]Bolivar!R169</f>
        <v>2146</v>
      </c>
      <c r="AR169" s="148">
        <f>+[1]Bolivar!AG169</f>
        <v>0</v>
      </c>
      <c r="AS169" s="148">
        <f>+[1]Boyacá!Q169</f>
        <v>0</v>
      </c>
      <c r="AT169" s="148">
        <f>+[1]Boyacá!R169</f>
        <v>0</v>
      </c>
      <c r="AU169" s="148">
        <f>+[1]Boyacá!AG169</f>
        <v>0</v>
      </c>
      <c r="AV169" s="148">
        <f>+[1]Caldas!Q169</f>
        <v>0</v>
      </c>
      <c r="AW169" s="148">
        <f>+[1]Caldas!R169</f>
        <v>0</v>
      </c>
      <c r="AX169" s="148">
        <f>+[1]Caldas!AG169</f>
        <v>0</v>
      </c>
      <c r="AY169" s="148">
        <f>+[1]Caquetá!Q169</f>
        <v>0</v>
      </c>
      <c r="AZ169" s="148">
        <f>+[1]Caquetá!R169</f>
        <v>0</v>
      </c>
      <c r="BA169" s="148">
        <f>+[1]Caquetá!AG169</f>
        <v>0</v>
      </c>
      <c r="BB169" s="148">
        <f>+[1]Casanare!Q169</f>
        <v>0</v>
      </c>
      <c r="BC169" s="148">
        <f>+[1]Casanare!R169</f>
        <v>0</v>
      </c>
      <c r="BD169" s="148">
        <f>+[1]Casanare!AG169</f>
        <v>0</v>
      </c>
      <c r="BE169" s="148">
        <f>+[1]Cauca!Q169</f>
        <v>0</v>
      </c>
      <c r="BF169" s="148">
        <f>+[1]Cauca!R169</f>
        <v>0</v>
      </c>
      <c r="BG169" s="148">
        <f>+[1]Cauca!AG169</f>
        <v>0</v>
      </c>
      <c r="BH169" s="148">
        <f>+[1]Cesar!Q169</f>
        <v>0</v>
      </c>
      <c r="BI169" s="148">
        <f>+[1]Cesar!R169</f>
        <v>0</v>
      </c>
      <c r="BJ169" s="148">
        <f>+[1]Cesar!AG169</f>
        <v>0</v>
      </c>
      <c r="BK169" s="148">
        <f>+[1]Chocó!Q169</f>
        <v>0</v>
      </c>
      <c r="BL169" s="148">
        <f>+[1]Chocó!R169</f>
        <v>0</v>
      </c>
      <c r="BM169" s="148">
        <f>+[1]Chocó!AG169</f>
        <v>0</v>
      </c>
      <c r="BN169" s="148">
        <f>+[1]Córdoba!Q169</f>
        <v>0</v>
      </c>
      <c r="BO169" s="148">
        <f>+[1]Córdoba!R169</f>
        <v>0</v>
      </c>
      <c r="BP169" s="148">
        <f>+[1]Córdoba!AG169</f>
        <v>0</v>
      </c>
      <c r="BQ169" s="148">
        <f>+[1]Cundinamarca!Q169</f>
        <v>32858</v>
      </c>
      <c r="BR169" s="148">
        <f>+[1]Cundinamarca!R169</f>
        <v>32858</v>
      </c>
      <c r="BS169" s="148">
        <f>+[1]Cundinamarca!AG169</f>
        <v>0</v>
      </c>
      <c r="BT169" s="148">
        <f>+[1]Guainía!Q169</f>
        <v>0</v>
      </c>
      <c r="BU169" s="148">
        <f>+[1]Guainía!R169</f>
        <v>0</v>
      </c>
      <c r="BV169" s="148">
        <f>+[1]Guainía!AG169</f>
        <v>0</v>
      </c>
      <c r="BW169" s="148">
        <f>+[1]Guaviare!Q169</f>
        <v>0</v>
      </c>
      <c r="BX169" s="148">
        <f>+[1]Guaviare!R169</f>
        <v>0</v>
      </c>
      <c r="BY169" s="148">
        <f>+[1]Guaviare!AG169</f>
        <v>0</v>
      </c>
      <c r="BZ169" s="148">
        <f>+[1]Huila!Q169</f>
        <v>0</v>
      </c>
      <c r="CA169" s="148">
        <f>+[1]Huila!R169</f>
        <v>0</v>
      </c>
      <c r="CB169" s="148">
        <f>+[1]Huila!AG169</f>
        <v>0</v>
      </c>
      <c r="CC169" s="148">
        <f>+'[1]La Guajira'!Q169</f>
        <v>13</v>
      </c>
      <c r="CD169" s="148">
        <f>+'[1]La Guajira'!R169</f>
        <v>13</v>
      </c>
      <c r="CE169" s="148">
        <f>+'[1]La Guajira'!AG169</f>
        <v>0</v>
      </c>
      <c r="CF169" s="148">
        <f>+[1]Magdalena!Q169</f>
        <v>2</v>
      </c>
      <c r="CG169" s="148">
        <f>+[1]Magdalena!R169</f>
        <v>2</v>
      </c>
      <c r="CH169" s="148">
        <f>+[1]Magdalena!AG169</f>
        <v>0</v>
      </c>
      <c r="CI169" s="148">
        <f>+[1]Meta!Q169</f>
        <v>0</v>
      </c>
      <c r="CJ169" s="148">
        <f>+[1]Meta!R169</f>
        <v>0</v>
      </c>
      <c r="CK169" s="148">
        <f>+[1]Meta!AG169</f>
        <v>0</v>
      </c>
      <c r="CL169" s="148">
        <f>+[1]Nariño!Q169</f>
        <v>0</v>
      </c>
      <c r="CM169" s="148">
        <f>+[1]Nariño!R169</f>
        <v>0</v>
      </c>
      <c r="CN169" s="148">
        <f>+[1]Nariño!AG169</f>
        <v>0</v>
      </c>
      <c r="CO169" s="148">
        <f>+'[1]Norte de Santander'!Q169</f>
        <v>208</v>
      </c>
      <c r="CP169" s="148">
        <f>+'[1]Norte de Santander'!R169</f>
        <v>208</v>
      </c>
      <c r="CQ169" s="148">
        <f>+'[1]Norte de Santander'!AG169</f>
        <v>0</v>
      </c>
      <c r="CR169" s="148">
        <f>+[1]Putumayo!Q169</f>
        <v>0</v>
      </c>
      <c r="CS169" s="148">
        <f>+[1]Putumayo!R169</f>
        <v>0</v>
      </c>
      <c r="CT169" s="148">
        <f>+[1]Putumayo!AG169</f>
        <v>0</v>
      </c>
      <c r="CU169" s="148">
        <f>+[1]Quindio!Q169</f>
        <v>106</v>
      </c>
      <c r="CV169" s="148">
        <f>+[1]Quindio!R169</f>
        <v>106</v>
      </c>
      <c r="CW169" s="148">
        <f>+[1]Quindio!AG169</f>
        <v>0</v>
      </c>
      <c r="CX169" s="148">
        <f>+[1]Risaralda!Q169</f>
        <v>650</v>
      </c>
      <c r="CY169" s="148">
        <f>+[1]Risaralda!R169</f>
        <v>650</v>
      </c>
      <c r="CZ169" s="148">
        <f>+[1]Risaralda!AG169</f>
        <v>0</v>
      </c>
      <c r="DA169" s="148">
        <f>+'[1]San Anadrés'!Q169</f>
        <v>430</v>
      </c>
      <c r="DB169" s="148">
        <f>+'[1]San Anadrés'!R169</f>
        <v>574</v>
      </c>
      <c r="DC169" s="148">
        <f>+'[1]San Anadrés'!AG169</f>
        <v>0</v>
      </c>
      <c r="DD169" s="148">
        <f>+[1]Santander!Q169</f>
        <v>300</v>
      </c>
      <c r="DE169" s="148">
        <f>+[1]Santander!R169</f>
        <v>300</v>
      </c>
      <c r="DF169" s="148">
        <f>+[1]Santander!AG169</f>
        <v>0</v>
      </c>
      <c r="DG169" s="148">
        <f>+[1]Sucre!Q169</f>
        <v>0</v>
      </c>
      <c r="DH169" s="148">
        <f>+[1]Sucre!R169</f>
        <v>0</v>
      </c>
      <c r="DI169" s="148">
        <f>+[1]Sucre!AG169</f>
        <v>0</v>
      </c>
      <c r="DJ169" s="148">
        <f>+[1]Tolima!Q169</f>
        <v>0</v>
      </c>
      <c r="DK169" s="148">
        <f>+[1]Tolima!R169</f>
        <v>0</v>
      </c>
      <c r="DL169" s="148">
        <f>+[1]Tolima!AG169</f>
        <v>0</v>
      </c>
      <c r="DM169" s="148">
        <f>+'[1]Valle del Cauca'!Q169</f>
        <v>3545</v>
      </c>
      <c r="DN169" s="148">
        <f>+'[1]Valle del Cauca'!R169</f>
        <v>3545</v>
      </c>
      <c r="DO169" s="148">
        <f>+'[1]Valle del Cauca'!AG169</f>
        <v>0</v>
      </c>
      <c r="DP169" s="148">
        <f>+[1]Vaupés!Q169</f>
        <v>0</v>
      </c>
      <c r="DQ169" s="148">
        <f>+[1]Vaupés!R169</f>
        <v>0</v>
      </c>
      <c r="DR169" s="148">
        <f>+[1]Vaupés!AG169</f>
        <v>0</v>
      </c>
      <c r="DS169" s="148">
        <f>+[1]Vichada!Q169</f>
        <v>0</v>
      </c>
      <c r="DT169" s="148">
        <f>+[1]Vichada!R169</f>
        <v>0</v>
      </c>
      <c r="DU169" s="148">
        <f>+[1]Vichada!AG169</f>
        <v>0</v>
      </c>
    </row>
    <row r="170" spans="1:125" ht="33.75" hidden="1" x14ac:dyDescent="0.2">
      <c r="A170" s="152" t="s">
        <v>718</v>
      </c>
      <c r="B170" s="149" t="str">
        <f t="shared" si="71"/>
        <v>5-0-34-11</v>
      </c>
      <c r="C170" s="242" t="s">
        <v>1248</v>
      </c>
      <c r="D170" s="470"/>
      <c r="E170" s="428"/>
      <c r="F170" s="428"/>
      <c r="G170" s="428"/>
      <c r="H170" s="135" t="s">
        <v>1289</v>
      </c>
      <c r="I170" s="428"/>
      <c r="J170" s="135"/>
      <c r="K170" s="223">
        <f t="shared" si="81"/>
        <v>6.666666666666667</v>
      </c>
      <c r="L170" s="192" t="s">
        <v>1290</v>
      </c>
      <c r="M170" s="135"/>
      <c r="N170" s="213" t="s">
        <v>1291</v>
      </c>
      <c r="O170" s="192" t="s">
        <v>57</v>
      </c>
      <c r="P170" s="150" t="s">
        <v>60</v>
      </c>
      <c r="Q170" s="69">
        <f t="shared" si="76"/>
        <v>0</v>
      </c>
      <c r="R170" s="206">
        <f t="shared" si="77"/>
        <v>0</v>
      </c>
      <c r="S170" s="83" t="e">
        <f t="shared" si="72"/>
        <v>#DIV/0!</v>
      </c>
      <c r="T170" s="83">
        <f>+[1]Amazonas!S170+[1]Antioquia!S170+[1]Atantico!S170+[1]Arauca!S170+[1]Bolivar!S170+[1]Boyacá!S170+[1]Caldas!S170+[1]Caquetá!S170+[1]Casanare!S170+[1]Cauca!S170+[1]Cesar!S170+[1]Chocó!S170+[1]Córdoba!S170+[1]Cundinamarca!S170+[1]Guainía!S170+[1]Guaviare!S170+[1]Huila!S170+'[1]La Guajira'!S170+[1]Magdalena!S170+[1]Meta!S170+[1]Nariño!S170+'[1]Norte de Santander'!S170+[1]Putumayo!S170+[1]Quindio!S170+[1]Risaralda!S170+'[1]San Anadrés'!S170+[1]Santander!S170+[1]Sucre!S170+[1]Tolima!S170+'[1]Valle del Cauca'!S170+[1]Vaupés!S170+[1]Vichada!S170</f>
        <v>0</v>
      </c>
      <c r="U170" s="83">
        <f>+[1]Amazonas!T170+[1]Antioquia!T170+[1]Atantico!T170+[1]Arauca!T170+[1]Bolivar!T170+[1]Boyacá!T170+[1]Caldas!T170+[1]Caquetá!T170+[1]Casanare!T170+[1]Cauca!T170+[1]Cesar!T170+[1]Chocó!T170+[1]Córdoba!T170+[1]Cundinamarca!T170+[1]Guainía!T170+[1]Guaviare!T170+[1]Huila!T170+'[1]La Guajira'!T170+[1]Magdalena!T170+[1]Meta!T170+[1]Nariño!T170+'[1]Norte de Santander'!T170+[1]Putumayo!T170+[1]Quindio!T170+[1]Risaralda!T170+'[1]San Anadrés'!T170+[1]Santander!T170+[1]Sucre!T170+[1]Tolima!T170+'[1]Valle del Cauca'!T170+[1]Vaupés!T170+[1]Vichada!T170</f>
        <v>0</v>
      </c>
      <c r="V170" s="148">
        <f t="shared" si="78"/>
        <v>2212</v>
      </c>
      <c r="W170" s="148">
        <f t="shared" si="79"/>
        <v>0</v>
      </c>
      <c r="X170" s="148">
        <f>+'[1]Oficinas Nacionales'!Q170</f>
        <v>0</v>
      </c>
      <c r="Y170" s="148">
        <f>+'[1]Oficinas Nacionales'!R170</f>
        <v>0</v>
      </c>
      <c r="Z170" s="148">
        <f>+'[1]Oficinas Nacionales'!AG170</f>
        <v>0</v>
      </c>
      <c r="AA170" s="148">
        <f t="shared" si="80"/>
        <v>2212</v>
      </c>
      <c r="AB170" s="148">
        <f t="shared" si="80"/>
        <v>2216</v>
      </c>
      <c r="AC170" s="148">
        <f t="shared" si="80"/>
        <v>0</v>
      </c>
      <c r="AD170" s="148">
        <f>+[1]Amazonas!Q170</f>
        <v>0</v>
      </c>
      <c r="AE170" s="148">
        <f>+[1]Amazonas!R170</f>
        <v>10</v>
      </c>
      <c r="AF170" s="148">
        <f>+[1]Amazonas!AG170</f>
        <v>0</v>
      </c>
      <c r="AG170" s="148">
        <f>+[1]Antioquia!Q170</f>
        <v>57</v>
      </c>
      <c r="AH170" s="148">
        <f>+[1]Antioquia!R170</f>
        <v>57</v>
      </c>
      <c r="AI170" s="148">
        <f>+[1]Antioquia!AG170</f>
        <v>0</v>
      </c>
      <c r="AJ170" s="148">
        <f>+[1]Atantico!Q170</f>
        <v>0</v>
      </c>
      <c r="AK170" s="148">
        <f>+[1]Atantico!R170</f>
        <v>0</v>
      </c>
      <c r="AL170" s="148">
        <f>+[1]Atantico!AG170</f>
        <v>0</v>
      </c>
      <c r="AM170" s="148">
        <f>+[1]Arauca!Q170</f>
        <v>0</v>
      </c>
      <c r="AN170" s="148">
        <f>+[1]Arauca!R170</f>
        <v>0</v>
      </c>
      <c r="AO170" s="148">
        <f>+[1]Arauca!AG170</f>
        <v>0</v>
      </c>
      <c r="AP170" s="148">
        <f>+[1]Bolivar!Q170</f>
        <v>26</v>
      </c>
      <c r="AQ170" s="148">
        <f>+[1]Bolivar!R170</f>
        <v>26</v>
      </c>
      <c r="AR170" s="148">
        <f>+[1]Bolivar!AG170</f>
        <v>0</v>
      </c>
      <c r="AS170" s="148">
        <f>+[1]Boyacá!Q170</f>
        <v>0</v>
      </c>
      <c r="AT170" s="148">
        <f>+[1]Boyacá!R170</f>
        <v>0</v>
      </c>
      <c r="AU170" s="148">
        <f>+[1]Boyacá!AG170</f>
        <v>0</v>
      </c>
      <c r="AV170" s="148">
        <f>+[1]Caldas!Q170</f>
        <v>0</v>
      </c>
      <c r="AW170" s="148">
        <f>+[1]Caldas!R170</f>
        <v>0</v>
      </c>
      <c r="AX170" s="148">
        <f>+[1]Caldas!AG170</f>
        <v>0</v>
      </c>
      <c r="AY170" s="148">
        <f>+[1]Caquetá!Q170</f>
        <v>0</v>
      </c>
      <c r="AZ170" s="148">
        <f>+[1]Caquetá!R170</f>
        <v>0</v>
      </c>
      <c r="BA170" s="148">
        <f>+[1]Caquetá!AG170</f>
        <v>0</v>
      </c>
      <c r="BB170" s="148">
        <f>+[1]Casanare!Q170</f>
        <v>0</v>
      </c>
      <c r="BC170" s="148">
        <f>+[1]Casanare!R170</f>
        <v>0</v>
      </c>
      <c r="BD170" s="148">
        <f>+[1]Casanare!AG170</f>
        <v>0</v>
      </c>
      <c r="BE170" s="148">
        <f>+[1]Cauca!Q170</f>
        <v>0</v>
      </c>
      <c r="BF170" s="148">
        <f>+[1]Cauca!R170</f>
        <v>0</v>
      </c>
      <c r="BG170" s="148">
        <f>+[1]Cauca!AG170</f>
        <v>0</v>
      </c>
      <c r="BH170" s="148">
        <f>+[1]Cesar!Q170</f>
        <v>0</v>
      </c>
      <c r="BI170" s="148">
        <f>+[1]Cesar!R170</f>
        <v>0</v>
      </c>
      <c r="BJ170" s="148">
        <f>+[1]Cesar!AG170</f>
        <v>0</v>
      </c>
      <c r="BK170" s="148">
        <f>+[1]Chocó!Q170</f>
        <v>0</v>
      </c>
      <c r="BL170" s="148">
        <f>+[1]Chocó!R170</f>
        <v>0</v>
      </c>
      <c r="BM170" s="148">
        <f>+[1]Chocó!AG170</f>
        <v>0</v>
      </c>
      <c r="BN170" s="148">
        <f>+[1]Córdoba!Q170</f>
        <v>0</v>
      </c>
      <c r="BO170" s="148">
        <f>+[1]Córdoba!R170</f>
        <v>0</v>
      </c>
      <c r="BP170" s="148">
        <f>+[1]Córdoba!AG170</f>
        <v>0</v>
      </c>
      <c r="BQ170" s="148">
        <f>+[1]Cundinamarca!Q170</f>
        <v>1882</v>
      </c>
      <c r="BR170" s="148">
        <f>+[1]Cundinamarca!R170</f>
        <v>1882</v>
      </c>
      <c r="BS170" s="148">
        <f>+[1]Cundinamarca!AG170</f>
        <v>0</v>
      </c>
      <c r="BT170" s="148">
        <f>+[1]Guainía!Q170</f>
        <v>0</v>
      </c>
      <c r="BU170" s="148">
        <f>+[1]Guainía!R170</f>
        <v>0</v>
      </c>
      <c r="BV170" s="148">
        <f>+[1]Guainía!AG170</f>
        <v>0</v>
      </c>
      <c r="BW170" s="148">
        <f>+[1]Guaviare!Q170</f>
        <v>0</v>
      </c>
      <c r="BX170" s="148">
        <f>+[1]Guaviare!R170</f>
        <v>0</v>
      </c>
      <c r="BY170" s="148">
        <f>+[1]Guaviare!AG170</f>
        <v>0</v>
      </c>
      <c r="BZ170" s="148">
        <f>+[1]Huila!Q170</f>
        <v>0</v>
      </c>
      <c r="CA170" s="148">
        <f>+[1]Huila!R170</f>
        <v>0</v>
      </c>
      <c r="CB170" s="148">
        <f>+[1]Huila!AG170</f>
        <v>0</v>
      </c>
      <c r="CC170" s="148">
        <f>+'[1]La Guajira'!Q170</f>
        <v>0</v>
      </c>
      <c r="CD170" s="148">
        <f>+'[1]La Guajira'!R170</f>
        <v>0</v>
      </c>
      <c r="CE170" s="148">
        <f>+'[1]La Guajira'!AG170</f>
        <v>0</v>
      </c>
      <c r="CF170" s="148">
        <f>+[1]Magdalena!Q170</f>
        <v>0</v>
      </c>
      <c r="CG170" s="148">
        <f>+[1]Magdalena!R170</f>
        <v>0</v>
      </c>
      <c r="CH170" s="148">
        <f>+[1]Magdalena!AG170</f>
        <v>0</v>
      </c>
      <c r="CI170" s="148">
        <f>+[1]Meta!Q170</f>
        <v>0</v>
      </c>
      <c r="CJ170" s="148">
        <f>+[1]Meta!R170</f>
        <v>0</v>
      </c>
      <c r="CK170" s="148">
        <f>+[1]Meta!AG170</f>
        <v>0</v>
      </c>
      <c r="CL170" s="148">
        <f>+[1]Nariño!Q170</f>
        <v>0</v>
      </c>
      <c r="CM170" s="148">
        <f>+[1]Nariño!R170</f>
        <v>0</v>
      </c>
      <c r="CN170" s="148">
        <f>+[1]Nariño!AG170</f>
        <v>0</v>
      </c>
      <c r="CO170" s="148">
        <f>+'[1]Norte de Santander'!Q170</f>
        <v>0</v>
      </c>
      <c r="CP170" s="148">
        <f>+'[1]Norte de Santander'!R170</f>
        <v>0</v>
      </c>
      <c r="CQ170" s="148">
        <f>+'[1]Norte de Santander'!AG170</f>
        <v>0</v>
      </c>
      <c r="CR170" s="148">
        <f>+[1]Putumayo!Q170</f>
        <v>0</v>
      </c>
      <c r="CS170" s="148">
        <f>+[1]Putumayo!R170</f>
        <v>0</v>
      </c>
      <c r="CT170" s="148">
        <f>+[1]Putumayo!AG170</f>
        <v>0</v>
      </c>
      <c r="CU170" s="148">
        <f>+[1]Quindio!Q170</f>
        <v>27</v>
      </c>
      <c r="CV170" s="148">
        <f>+[1]Quindio!R170</f>
        <v>27</v>
      </c>
      <c r="CW170" s="148">
        <f>+[1]Quindio!AG170</f>
        <v>0</v>
      </c>
      <c r="CX170" s="148">
        <f>+[1]Risaralda!Q170</f>
        <v>18</v>
      </c>
      <c r="CY170" s="148">
        <f>+[1]Risaralda!R170</f>
        <v>18</v>
      </c>
      <c r="CZ170" s="148">
        <f>+[1]Risaralda!AG170</f>
        <v>0</v>
      </c>
      <c r="DA170" s="148">
        <f>+'[1]San Anadrés'!Q170</f>
        <v>2</v>
      </c>
      <c r="DB170" s="148">
        <f>+'[1]San Anadrés'!R170</f>
        <v>0</v>
      </c>
      <c r="DC170" s="148">
        <f>+'[1]San Anadrés'!AG170</f>
        <v>0</v>
      </c>
      <c r="DD170" s="148">
        <f>+[1]Santander!Q170</f>
        <v>0</v>
      </c>
      <c r="DE170" s="148">
        <f>+[1]Santander!R170</f>
        <v>0</v>
      </c>
      <c r="DF170" s="148">
        <f>+[1]Santander!AG170</f>
        <v>0</v>
      </c>
      <c r="DG170" s="148">
        <f>+[1]Sucre!Q170</f>
        <v>0</v>
      </c>
      <c r="DH170" s="148">
        <f>+[1]Sucre!R170</f>
        <v>0</v>
      </c>
      <c r="DI170" s="148">
        <f>+[1]Sucre!AG170</f>
        <v>0</v>
      </c>
      <c r="DJ170" s="148">
        <f>+[1]Tolima!Q170</f>
        <v>0</v>
      </c>
      <c r="DK170" s="148">
        <f>+[1]Tolima!R170</f>
        <v>0</v>
      </c>
      <c r="DL170" s="148">
        <f>+[1]Tolima!AG170</f>
        <v>0</v>
      </c>
      <c r="DM170" s="148">
        <f>+'[1]Valle del Cauca'!Q170</f>
        <v>200</v>
      </c>
      <c r="DN170" s="148">
        <f>+'[1]Valle del Cauca'!R170</f>
        <v>196</v>
      </c>
      <c r="DO170" s="148">
        <f>+'[1]Valle del Cauca'!AG170</f>
        <v>0</v>
      </c>
      <c r="DP170" s="148">
        <f>+[1]Vaupés!Q170</f>
        <v>0</v>
      </c>
      <c r="DQ170" s="148">
        <f>+[1]Vaupés!R170</f>
        <v>0</v>
      </c>
      <c r="DR170" s="148">
        <f>+[1]Vaupés!AG170</f>
        <v>0</v>
      </c>
      <c r="DS170" s="148">
        <f>+[1]Vichada!Q170</f>
        <v>0</v>
      </c>
      <c r="DT170" s="148">
        <f>+[1]Vichada!R170</f>
        <v>0</v>
      </c>
      <c r="DU170" s="148">
        <f>+[1]Vichada!AG170</f>
        <v>0</v>
      </c>
    </row>
    <row r="171" spans="1:125" ht="22.5" hidden="1" x14ac:dyDescent="0.2">
      <c r="A171" s="152" t="s">
        <v>718</v>
      </c>
      <c r="B171" s="149" t="str">
        <f t="shared" si="71"/>
        <v>5-0-34-12</v>
      </c>
      <c r="C171" s="242" t="s">
        <v>1248</v>
      </c>
      <c r="D171" s="470" t="s">
        <v>55</v>
      </c>
      <c r="E171" s="428" t="s">
        <v>56</v>
      </c>
      <c r="F171" s="428" t="s">
        <v>1252</v>
      </c>
      <c r="G171" s="428" t="s">
        <v>1250</v>
      </c>
      <c r="H171" s="135" t="s">
        <v>1292</v>
      </c>
      <c r="I171" s="428" t="s">
        <v>1293</v>
      </c>
      <c r="J171" s="135">
        <v>164</v>
      </c>
      <c r="K171" s="223">
        <f t="shared" si="81"/>
        <v>6.666666666666667</v>
      </c>
      <c r="L171" s="192" t="s">
        <v>1294</v>
      </c>
      <c r="M171" s="135">
        <v>164</v>
      </c>
      <c r="N171" s="213" t="s">
        <v>1295</v>
      </c>
      <c r="O171" s="192" t="s">
        <v>57</v>
      </c>
      <c r="P171" s="150" t="s">
        <v>60</v>
      </c>
      <c r="Q171" s="69">
        <f t="shared" si="76"/>
        <v>0</v>
      </c>
      <c r="R171" s="206">
        <f t="shared" si="77"/>
        <v>0</v>
      </c>
      <c r="S171" s="83" t="e">
        <f t="shared" si="72"/>
        <v>#DIV/0!</v>
      </c>
      <c r="T171" s="83">
        <f>+[1]Amazonas!S171+[1]Antioquia!S171+[1]Atantico!S171+[1]Arauca!S171+[1]Bolivar!S171+[1]Boyacá!S171+[1]Caldas!S171+[1]Caquetá!S171+[1]Casanare!S171+[1]Cauca!S171+[1]Cesar!S171+[1]Chocó!S171+[1]Córdoba!S171+[1]Cundinamarca!S171+[1]Guainía!S171+[1]Guaviare!S171+[1]Huila!S171+'[1]La Guajira'!S171+[1]Magdalena!S171+[1]Meta!S171+[1]Nariño!S171+'[1]Norte de Santander'!S171+[1]Putumayo!S171+[1]Quindio!S171+[1]Risaralda!S171+'[1]San Anadrés'!S171+[1]Santander!S171+[1]Sucre!S171+[1]Tolima!S171+'[1]Valle del Cauca'!S171+[1]Vaupés!S171+[1]Vichada!S171</f>
        <v>0</v>
      </c>
      <c r="U171" s="83">
        <f>+[1]Amazonas!T171+[1]Antioquia!T171+[1]Atantico!T171+[1]Arauca!T171+[1]Bolivar!T171+[1]Boyacá!T171+[1]Caldas!T171+[1]Caquetá!T171+[1]Casanare!T171+[1]Cauca!T171+[1]Cesar!T171+[1]Chocó!T171+[1]Córdoba!T171+[1]Cundinamarca!T171+[1]Guainía!T171+[1]Guaviare!T171+[1]Huila!T171+'[1]La Guajira'!T171+[1]Magdalena!T171+[1]Meta!T171+[1]Nariño!T171+'[1]Norte de Santander'!T171+[1]Putumayo!T171+[1]Quindio!T171+[1]Risaralda!T171+'[1]San Anadrés'!T171+[1]Santander!T171+[1]Sucre!T171+[1]Tolima!T171+'[1]Valle del Cauca'!T171+[1]Vaupés!T171+[1]Vichada!T171</f>
        <v>0</v>
      </c>
      <c r="V171" s="148">
        <f t="shared" si="78"/>
        <v>164</v>
      </c>
      <c r="W171" s="148">
        <f t="shared" si="79"/>
        <v>0</v>
      </c>
      <c r="X171" s="148">
        <f>+'[1]Oficinas Nacionales'!Q171</f>
        <v>138</v>
      </c>
      <c r="Y171" s="148">
        <f>+'[1]Oficinas Nacionales'!R171</f>
        <v>0</v>
      </c>
      <c r="Z171" s="148">
        <f>+'[1]Oficinas Nacionales'!AG171</f>
        <v>0</v>
      </c>
      <c r="AA171" s="148">
        <f t="shared" si="80"/>
        <v>26</v>
      </c>
      <c r="AB171" s="148">
        <f t="shared" si="80"/>
        <v>31</v>
      </c>
      <c r="AC171" s="148">
        <f t="shared" si="80"/>
        <v>0</v>
      </c>
      <c r="AD171" s="148">
        <f>+[1]Amazonas!Q171</f>
        <v>0</v>
      </c>
      <c r="AE171" s="148">
        <f>+[1]Amazonas!R171</f>
        <v>0</v>
      </c>
      <c r="AF171" s="148">
        <f>+[1]Amazonas!AG171</f>
        <v>0</v>
      </c>
      <c r="AG171" s="148">
        <f>+[1]Antioquia!Q171</f>
        <v>0</v>
      </c>
      <c r="AH171" s="148">
        <f>+[1]Antioquia!R171</f>
        <v>0</v>
      </c>
      <c r="AI171" s="148">
        <f>+[1]Antioquia!AG171</f>
        <v>0</v>
      </c>
      <c r="AJ171" s="148">
        <f>+[1]Atantico!Q171</f>
        <v>0</v>
      </c>
      <c r="AK171" s="148">
        <f>+[1]Atantico!R171</f>
        <v>0</v>
      </c>
      <c r="AL171" s="148">
        <f>+[1]Atantico!AG171</f>
        <v>0</v>
      </c>
      <c r="AM171" s="148">
        <f>+[1]Arauca!Q171</f>
        <v>0</v>
      </c>
      <c r="AN171" s="148">
        <f>+[1]Arauca!R171</f>
        <v>0</v>
      </c>
      <c r="AO171" s="148">
        <f>+[1]Arauca!AG171</f>
        <v>0</v>
      </c>
      <c r="AP171" s="148">
        <f>+[1]Bolivar!Q171</f>
        <v>0</v>
      </c>
      <c r="AQ171" s="148">
        <f>+[1]Bolivar!R171</f>
        <v>0</v>
      </c>
      <c r="AR171" s="148">
        <f>+[1]Bolivar!AG171</f>
        <v>0</v>
      </c>
      <c r="AS171" s="148">
        <f>+[1]Boyacá!Q171</f>
        <v>0</v>
      </c>
      <c r="AT171" s="148">
        <f>+[1]Boyacá!R171</f>
        <v>0</v>
      </c>
      <c r="AU171" s="148">
        <f>+[1]Boyacá!AG171</f>
        <v>0</v>
      </c>
      <c r="AV171" s="148">
        <f>+[1]Caldas!Q171</f>
        <v>0</v>
      </c>
      <c r="AW171" s="148">
        <f>+[1]Caldas!R171</f>
        <v>0</v>
      </c>
      <c r="AX171" s="148">
        <f>+[1]Caldas!AG171</f>
        <v>0</v>
      </c>
      <c r="AY171" s="148">
        <f>+[1]Caquetá!Q171</f>
        <v>0</v>
      </c>
      <c r="AZ171" s="148">
        <f>+[1]Caquetá!R171</f>
        <v>0</v>
      </c>
      <c r="BA171" s="148">
        <f>+[1]Caquetá!AG171</f>
        <v>0</v>
      </c>
      <c r="BB171" s="148">
        <f>+[1]Casanare!Q171</f>
        <v>0</v>
      </c>
      <c r="BC171" s="148">
        <f>+[1]Casanare!R171</f>
        <v>0</v>
      </c>
      <c r="BD171" s="148">
        <f>+[1]Casanare!AG171</f>
        <v>0</v>
      </c>
      <c r="BE171" s="148">
        <f>+[1]Cauca!Q171</f>
        <v>0</v>
      </c>
      <c r="BF171" s="148">
        <f>+[1]Cauca!R171</f>
        <v>0</v>
      </c>
      <c r="BG171" s="148">
        <f>+[1]Cauca!AG171</f>
        <v>0</v>
      </c>
      <c r="BH171" s="148">
        <f>+[1]Cesar!Q171</f>
        <v>0</v>
      </c>
      <c r="BI171" s="148">
        <f>+[1]Cesar!R171</f>
        <v>0</v>
      </c>
      <c r="BJ171" s="148">
        <f>+[1]Cesar!AG171</f>
        <v>0</v>
      </c>
      <c r="BK171" s="148">
        <f>+[1]Chocó!Q171</f>
        <v>0</v>
      </c>
      <c r="BL171" s="148">
        <f>+[1]Chocó!R171</f>
        <v>0</v>
      </c>
      <c r="BM171" s="148">
        <f>+[1]Chocó!AG171</f>
        <v>0</v>
      </c>
      <c r="BN171" s="148">
        <f>+[1]Córdoba!Q171</f>
        <v>0</v>
      </c>
      <c r="BO171" s="148">
        <f>+[1]Córdoba!R171</f>
        <v>0</v>
      </c>
      <c r="BP171" s="148">
        <f>+[1]Córdoba!AG171</f>
        <v>0</v>
      </c>
      <c r="BQ171" s="148">
        <f>+[1]Cundinamarca!Q171</f>
        <v>0</v>
      </c>
      <c r="BR171" s="148">
        <f>+[1]Cundinamarca!R171</f>
        <v>0</v>
      </c>
      <c r="BS171" s="148">
        <f>+[1]Cundinamarca!AG171</f>
        <v>0</v>
      </c>
      <c r="BT171" s="148">
        <f>+[1]Guainía!Q171</f>
        <v>0</v>
      </c>
      <c r="BU171" s="148">
        <f>+[1]Guainía!R171</f>
        <v>0</v>
      </c>
      <c r="BV171" s="148">
        <f>+[1]Guainía!AG171</f>
        <v>0</v>
      </c>
      <c r="BW171" s="148">
        <f>+[1]Guaviare!Q171</f>
        <v>0</v>
      </c>
      <c r="BX171" s="148">
        <f>+[1]Guaviare!R171</f>
        <v>0</v>
      </c>
      <c r="BY171" s="148">
        <f>+[1]Guaviare!AG171</f>
        <v>0</v>
      </c>
      <c r="BZ171" s="148">
        <f>+[1]Huila!Q171</f>
        <v>0</v>
      </c>
      <c r="CA171" s="148">
        <f>+[1]Huila!R171</f>
        <v>0</v>
      </c>
      <c r="CB171" s="148">
        <f>+[1]Huila!AG171</f>
        <v>0</v>
      </c>
      <c r="CC171" s="148">
        <f>+'[1]La Guajira'!Q171</f>
        <v>0</v>
      </c>
      <c r="CD171" s="148">
        <f>+'[1]La Guajira'!R171</f>
        <v>0</v>
      </c>
      <c r="CE171" s="148">
        <f>+'[1]La Guajira'!AG171</f>
        <v>0</v>
      </c>
      <c r="CF171" s="148">
        <f>+[1]Magdalena!Q171</f>
        <v>0</v>
      </c>
      <c r="CG171" s="148">
        <f>+[1]Magdalena!R171</f>
        <v>0</v>
      </c>
      <c r="CH171" s="148">
        <f>+[1]Magdalena!AG171</f>
        <v>0</v>
      </c>
      <c r="CI171" s="148">
        <f>+[1]Meta!Q171</f>
        <v>0</v>
      </c>
      <c r="CJ171" s="148">
        <f>+[1]Meta!R171</f>
        <v>0</v>
      </c>
      <c r="CK171" s="148">
        <f>+[1]Meta!AG171</f>
        <v>0</v>
      </c>
      <c r="CL171" s="148">
        <f>+[1]Nariño!Q171</f>
        <v>0</v>
      </c>
      <c r="CM171" s="148">
        <f>+[1]Nariño!R171</f>
        <v>0</v>
      </c>
      <c r="CN171" s="148">
        <f>+[1]Nariño!AG171</f>
        <v>0</v>
      </c>
      <c r="CO171" s="148">
        <f>+'[1]Norte de Santander'!Q171</f>
        <v>0</v>
      </c>
      <c r="CP171" s="148">
        <f>+'[1]Norte de Santander'!R171</f>
        <v>0</v>
      </c>
      <c r="CQ171" s="148">
        <f>+'[1]Norte de Santander'!AG171</f>
        <v>0</v>
      </c>
      <c r="CR171" s="148">
        <f>+[1]Putumayo!Q171</f>
        <v>0</v>
      </c>
      <c r="CS171" s="148">
        <f>+[1]Putumayo!R171</f>
        <v>0</v>
      </c>
      <c r="CT171" s="148">
        <f>+[1]Putumayo!AG171</f>
        <v>0</v>
      </c>
      <c r="CU171" s="148">
        <f>+[1]Quindio!Q171</f>
        <v>0</v>
      </c>
      <c r="CV171" s="148">
        <f>+[1]Quindio!R171</f>
        <v>0</v>
      </c>
      <c r="CW171" s="148">
        <f>+[1]Quindio!AG171</f>
        <v>0</v>
      </c>
      <c r="CX171" s="148">
        <f>+[1]Risaralda!Q171</f>
        <v>0</v>
      </c>
      <c r="CY171" s="148">
        <f>+[1]Risaralda!R171</f>
        <v>0</v>
      </c>
      <c r="CZ171" s="148">
        <f>+[1]Risaralda!AG171</f>
        <v>0</v>
      </c>
      <c r="DA171" s="148">
        <f>+'[1]San Anadrés'!Q171</f>
        <v>0</v>
      </c>
      <c r="DB171" s="148">
        <f>+'[1]San Anadrés'!R171</f>
        <v>0</v>
      </c>
      <c r="DC171" s="148">
        <f>+'[1]San Anadrés'!AG171</f>
        <v>0</v>
      </c>
      <c r="DD171" s="148">
        <f>+[1]Santander!Q171</f>
        <v>0</v>
      </c>
      <c r="DE171" s="148">
        <f>+[1]Santander!R171</f>
        <v>0</v>
      </c>
      <c r="DF171" s="148">
        <f>+[1]Santander!AG171</f>
        <v>0</v>
      </c>
      <c r="DG171" s="148">
        <f>+[1]Sucre!Q171</f>
        <v>0</v>
      </c>
      <c r="DH171" s="148">
        <f>+[1]Sucre!R171</f>
        <v>0</v>
      </c>
      <c r="DI171" s="148">
        <f>+[1]Sucre!AG171</f>
        <v>0</v>
      </c>
      <c r="DJ171" s="148">
        <f>+[1]Tolima!Q171</f>
        <v>0</v>
      </c>
      <c r="DK171" s="148">
        <f>+[1]Tolima!R171</f>
        <v>0</v>
      </c>
      <c r="DL171" s="148">
        <f>+[1]Tolima!AG171</f>
        <v>0</v>
      </c>
      <c r="DM171" s="148">
        <f>+'[1]Valle del Cauca'!Q171</f>
        <v>26</v>
      </c>
      <c r="DN171" s="148">
        <f>+'[1]Valle del Cauca'!R171</f>
        <v>31</v>
      </c>
      <c r="DO171" s="148">
        <f>+'[1]Valle del Cauca'!AG171</f>
        <v>0</v>
      </c>
      <c r="DP171" s="148">
        <f>+[1]Vaupés!Q171</f>
        <v>0</v>
      </c>
      <c r="DQ171" s="148">
        <f>+[1]Vaupés!R171</f>
        <v>0</v>
      </c>
      <c r="DR171" s="148">
        <f>+[1]Vaupés!AG171</f>
        <v>0</v>
      </c>
      <c r="DS171" s="148">
        <f>+[1]Vichada!Q171</f>
        <v>0</v>
      </c>
      <c r="DT171" s="148">
        <f>+[1]Vichada!R171</f>
        <v>0</v>
      </c>
      <c r="DU171" s="148">
        <f>+[1]Vichada!AG171</f>
        <v>0</v>
      </c>
    </row>
    <row r="172" spans="1:125" ht="22.5" hidden="1" x14ac:dyDescent="0.2">
      <c r="A172" s="152" t="s">
        <v>718</v>
      </c>
      <c r="B172" s="149" t="str">
        <f t="shared" si="71"/>
        <v>5-0-34-13</v>
      </c>
      <c r="C172" s="242" t="s">
        <v>1248</v>
      </c>
      <c r="D172" s="470"/>
      <c r="E172" s="428"/>
      <c r="F172" s="428"/>
      <c r="G172" s="428"/>
      <c r="H172" s="135" t="s">
        <v>1296</v>
      </c>
      <c r="I172" s="428"/>
      <c r="J172" s="135"/>
      <c r="K172" s="223">
        <f t="shared" si="81"/>
        <v>6.666666666666667</v>
      </c>
      <c r="L172" s="192" t="s">
        <v>1297</v>
      </c>
      <c r="M172" s="135"/>
      <c r="N172" s="213" t="s">
        <v>1298</v>
      </c>
      <c r="O172" s="192" t="s">
        <v>57</v>
      </c>
      <c r="P172" s="150" t="s">
        <v>60</v>
      </c>
      <c r="Q172" s="69">
        <f t="shared" si="76"/>
        <v>0</v>
      </c>
      <c r="R172" s="206">
        <f t="shared" si="77"/>
        <v>0</v>
      </c>
      <c r="S172" s="83" t="e">
        <f t="shared" si="72"/>
        <v>#DIV/0!</v>
      </c>
      <c r="T172" s="83">
        <f>+[1]Amazonas!S172+[1]Antioquia!S172+[1]Atantico!S172+[1]Arauca!S172+[1]Bolivar!S172+[1]Boyacá!S172+[1]Caldas!S172+[1]Caquetá!S172+[1]Casanare!S172+[1]Cauca!S172+[1]Cesar!S172+[1]Chocó!S172+[1]Córdoba!S172+[1]Cundinamarca!S172+[1]Guainía!S172+[1]Guaviare!S172+[1]Huila!S172+'[1]La Guajira'!S172+[1]Magdalena!S172+[1]Meta!S172+[1]Nariño!S172+'[1]Norte de Santander'!S172+[1]Putumayo!S172+[1]Quindio!S172+[1]Risaralda!S172+'[1]San Anadrés'!S172+[1]Santander!S172+[1]Sucre!S172+[1]Tolima!S172+'[1]Valle del Cauca'!S172+[1]Vaupés!S172+[1]Vichada!S172</f>
        <v>0</v>
      </c>
      <c r="U172" s="83">
        <f>+[1]Amazonas!T172+[1]Antioquia!T172+[1]Atantico!T172+[1]Arauca!T172+[1]Bolivar!T172+[1]Boyacá!T172+[1]Caldas!T172+[1]Caquetá!T172+[1]Casanare!T172+[1]Cauca!T172+[1]Cesar!T172+[1]Chocó!T172+[1]Córdoba!T172+[1]Cundinamarca!T172+[1]Guainía!T172+[1]Guaviare!T172+[1]Huila!T172+'[1]La Guajira'!T172+[1]Magdalena!T172+[1]Meta!T172+[1]Nariño!T172+'[1]Norte de Santander'!T172+[1]Putumayo!T172+[1]Quindio!T172+[1]Risaralda!T172+'[1]San Anadrés'!T172+[1]Santander!T172+[1]Sucre!T172+[1]Tolima!T172+'[1]Valle del Cauca'!T172+[1]Vaupés!T172+[1]Vichada!T172</f>
        <v>0</v>
      </c>
      <c r="V172" s="148">
        <f t="shared" si="78"/>
        <v>1</v>
      </c>
      <c r="W172" s="148">
        <f t="shared" si="79"/>
        <v>0</v>
      </c>
      <c r="X172" s="148">
        <f>+'[1]Oficinas Nacionales'!Q172</f>
        <v>0</v>
      </c>
      <c r="Y172" s="148">
        <f>+'[1]Oficinas Nacionales'!R172</f>
        <v>0</v>
      </c>
      <c r="Z172" s="148">
        <f>+'[1]Oficinas Nacionales'!AG172</f>
        <v>0</v>
      </c>
      <c r="AA172" s="148">
        <f t="shared" si="80"/>
        <v>1</v>
      </c>
      <c r="AB172" s="148">
        <f t="shared" si="80"/>
        <v>1</v>
      </c>
      <c r="AC172" s="148">
        <f t="shared" si="80"/>
        <v>0</v>
      </c>
      <c r="AD172" s="148">
        <f>+[1]Amazonas!Q172</f>
        <v>0</v>
      </c>
      <c r="AE172" s="148">
        <f>+[1]Amazonas!R172</f>
        <v>0</v>
      </c>
      <c r="AF172" s="148">
        <f>+[1]Amazonas!AG172</f>
        <v>0</v>
      </c>
      <c r="AG172" s="148">
        <f>+[1]Antioquia!Q172</f>
        <v>0</v>
      </c>
      <c r="AH172" s="148">
        <f>+[1]Antioquia!R172</f>
        <v>0</v>
      </c>
      <c r="AI172" s="148">
        <f>+[1]Antioquia!AG172</f>
        <v>0</v>
      </c>
      <c r="AJ172" s="148">
        <f>+[1]Atantico!Q172</f>
        <v>0</v>
      </c>
      <c r="AK172" s="148">
        <f>+[1]Atantico!R172</f>
        <v>0</v>
      </c>
      <c r="AL172" s="148">
        <f>+[1]Atantico!AG172</f>
        <v>0</v>
      </c>
      <c r="AM172" s="148">
        <f>+[1]Arauca!Q172</f>
        <v>0</v>
      </c>
      <c r="AN172" s="148">
        <f>+[1]Arauca!R172</f>
        <v>0</v>
      </c>
      <c r="AO172" s="148">
        <f>+[1]Arauca!AG172</f>
        <v>0</v>
      </c>
      <c r="AP172" s="148">
        <f>+[1]Bolivar!Q172</f>
        <v>1</v>
      </c>
      <c r="AQ172" s="148">
        <f>+[1]Bolivar!R172</f>
        <v>1</v>
      </c>
      <c r="AR172" s="148">
        <f>+[1]Bolivar!AG172</f>
        <v>0</v>
      </c>
      <c r="AS172" s="148">
        <f>+[1]Boyacá!Q172</f>
        <v>0</v>
      </c>
      <c r="AT172" s="148">
        <f>+[1]Boyacá!R172</f>
        <v>0</v>
      </c>
      <c r="AU172" s="148">
        <f>+[1]Boyacá!AG172</f>
        <v>0</v>
      </c>
      <c r="AV172" s="148">
        <f>+[1]Caldas!Q172</f>
        <v>0</v>
      </c>
      <c r="AW172" s="148">
        <f>+[1]Caldas!R172</f>
        <v>0</v>
      </c>
      <c r="AX172" s="148">
        <f>+[1]Caldas!AG172</f>
        <v>0</v>
      </c>
      <c r="AY172" s="148">
        <f>+[1]Caquetá!Q172</f>
        <v>0</v>
      </c>
      <c r="AZ172" s="148">
        <f>+[1]Caquetá!R172</f>
        <v>0</v>
      </c>
      <c r="BA172" s="148">
        <f>+[1]Caquetá!AG172</f>
        <v>0</v>
      </c>
      <c r="BB172" s="148">
        <f>+[1]Casanare!Q172</f>
        <v>0</v>
      </c>
      <c r="BC172" s="148">
        <f>+[1]Casanare!R172</f>
        <v>0</v>
      </c>
      <c r="BD172" s="148">
        <f>+[1]Casanare!AG172</f>
        <v>0</v>
      </c>
      <c r="BE172" s="148">
        <f>+[1]Cauca!Q172</f>
        <v>0</v>
      </c>
      <c r="BF172" s="148">
        <f>+[1]Cauca!R172</f>
        <v>0</v>
      </c>
      <c r="BG172" s="148">
        <f>+[1]Cauca!AG172</f>
        <v>0</v>
      </c>
      <c r="BH172" s="148">
        <f>+[1]Cesar!Q172</f>
        <v>0</v>
      </c>
      <c r="BI172" s="148">
        <f>+[1]Cesar!R172</f>
        <v>0</v>
      </c>
      <c r="BJ172" s="148">
        <f>+[1]Cesar!AG172</f>
        <v>0</v>
      </c>
      <c r="BK172" s="148">
        <f>+[1]Chocó!Q172</f>
        <v>0</v>
      </c>
      <c r="BL172" s="148">
        <f>+[1]Chocó!R172</f>
        <v>0</v>
      </c>
      <c r="BM172" s="148">
        <f>+[1]Chocó!AG172</f>
        <v>0</v>
      </c>
      <c r="BN172" s="148">
        <f>+[1]Córdoba!Q172</f>
        <v>0</v>
      </c>
      <c r="BO172" s="148">
        <f>+[1]Córdoba!R172</f>
        <v>0</v>
      </c>
      <c r="BP172" s="148">
        <f>+[1]Córdoba!AG172</f>
        <v>0</v>
      </c>
      <c r="BQ172" s="148">
        <f>+[1]Cundinamarca!Q172</f>
        <v>0</v>
      </c>
      <c r="BR172" s="148">
        <f>+[1]Cundinamarca!R172</f>
        <v>0</v>
      </c>
      <c r="BS172" s="148">
        <f>+[1]Cundinamarca!AG172</f>
        <v>0</v>
      </c>
      <c r="BT172" s="148">
        <f>+[1]Guainía!Q172</f>
        <v>0</v>
      </c>
      <c r="BU172" s="148">
        <f>+[1]Guainía!R172</f>
        <v>0</v>
      </c>
      <c r="BV172" s="148">
        <f>+[1]Guainía!AG172</f>
        <v>0</v>
      </c>
      <c r="BW172" s="148">
        <f>+[1]Guaviare!Q172</f>
        <v>0</v>
      </c>
      <c r="BX172" s="148">
        <f>+[1]Guaviare!R172</f>
        <v>0</v>
      </c>
      <c r="BY172" s="148">
        <f>+[1]Guaviare!AG172</f>
        <v>0</v>
      </c>
      <c r="BZ172" s="148">
        <f>+[1]Huila!Q172</f>
        <v>0</v>
      </c>
      <c r="CA172" s="148">
        <f>+[1]Huila!R172</f>
        <v>0</v>
      </c>
      <c r="CB172" s="148">
        <f>+[1]Huila!AG172</f>
        <v>0</v>
      </c>
      <c r="CC172" s="148">
        <f>+'[1]La Guajira'!Q172</f>
        <v>0</v>
      </c>
      <c r="CD172" s="148">
        <f>+'[1]La Guajira'!R172</f>
        <v>0</v>
      </c>
      <c r="CE172" s="148">
        <f>+'[1]La Guajira'!AG172</f>
        <v>0</v>
      </c>
      <c r="CF172" s="148">
        <f>+[1]Magdalena!Q172</f>
        <v>0</v>
      </c>
      <c r="CG172" s="148">
        <f>+[1]Magdalena!R172</f>
        <v>0</v>
      </c>
      <c r="CH172" s="148">
        <f>+[1]Magdalena!AG172</f>
        <v>0</v>
      </c>
      <c r="CI172" s="148">
        <f>+[1]Meta!Q172</f>
        <v>0</v>
      </c>
      <c r="CJ172" s="148">
        <f>+[1]Meta!R172</f>
        <v>0</v>
      </c>
      <c r="CK172" s="148">
        <f>+[1]Meta!AG172</f>
        <v>0</v>
      </c>
      <c r="CL172" s="148">
        <f>+[1]Nariño!Q172</f>
        <v>0</v>
      </c>
      <c r="CM172" s="148">
        <f>+[1]Nariño!R172</f>
        <v>0</v>
      </c>
      <c r="CN172" s="148">
        <f>+[1]Nariño!AG172</f>
        <v>0</v>
      </c>
      <c r="CO172" s="148">
        <f>+'[1]Norte de Santander'!Q172</f>
        <v>0</v>
      </c>
      <c r="CP172" s="148">
        <f>+'[1]Norte de Santander'!R172</f>
        <v>0</v>
      </c>
      <c r="CQ172" s="148">
        <f>+'[1]Norte de Santander'!AG172</f>
        <v>0</v>
      </c>
      <c r="CR172" s="148">
        <f>+[1]Putumayo!Q172</f>
        <v>0</v>
      </c>
      <c r="CS172" s="148">
        <f>+[1]Putumayo!R172</f>
        <v>0</v>
      </c>
      <c r="CT172" s="148">
        <f>+[1]Putumayo!AG172</f>
        <v>0</v>
      </c>
      <c r="CU172" s="148">
        <f>+[1]Quindio!Q172</f>
        <v>0</v>
      </c>
      <c r="CV172" s="148">
        <f>+[1]Quindio!R172</f>
        <v>0</v>
      </c>
      <c r="CW172" s="148">
        <f>+[1]Quindio!AG172</f>
        <v>0</v>
      </c>
      <c r="CX172" s="148">
        <f>+[1]Risaralda!Q172</f>
        <v>0</v>
      </c>
      <c r="CY172" s="148">
        <f>+[1]Risaralda!R172</f>
        <v>0</v>
      </c>
      <c r="CZ172" s="148">
        <f>+[1]Risaralda!AG172</f>
        <v>0</v>
      </c>
      <c r="DA172" s="148">
        <f>+'[1]San Anadrés'!Q172</f>
        <v>0</v>
      </c>
      <c r="DB172" s="148">
        <f>+'[1]San Anadrés'!R172</f>
        <v>0</v>
      </c>
      <c r="DC172" s="148">
        <f>+'[1]San Anadrés'!AG172</f>
        <v>0</v>
      </c>
      <c r="DD172" s="148">
        <f>+[1]Santander!Q172</f>
        <v>0</v>
      </c>
      <c r="DE172" s="148">
        <f>+[1]Santander!R172</f>
        <v>0</v>
      </c>
      <c r="DF172" s="148">
        <f>+[1]Santander!AG172</f>
        <v>0</v>
      </c>
      <c r="DG172" s="148">
        <f>+[1]Sucre!Q172</f>
        <v>0</v>
      </c>
      <c r="DH172" s="148">
        <f>+[1]Sucre!R172</f>
        <v>0</v>
      </c>
      <c r="DI172" s="148">
        <f>+[1]Sucre!AG172</f>
        <v>0</v>
      </c>
      <c r="DJ172" s="148">
        <f>+[1]Tolima!Q172</f>
        <v>0</v>
      </c>
      <c r="DK172" s="148">
        <f>+[1]Tolima!R172</f>
        <v>0</v>
      </c>
      <c r="DL172" s="148">
        <f>+[1]Tolima!AG172</f>
        <v>0</v>
      </c>
      <c r="DM172" s="148">
        <f>+'[1]Valle del Cauca'!Q172</f>
        <v>0</v>
      </c>
      <c r="DN172" s="148">
        <f>+'[1]Valle del Cauca'!R172</f>
        <v>0</v>
      </c>
      <c r="DO172" s="148">
        <f>+'[1]Valle del Cauca'!AG172</f>
        <v>0</v>
      </c>
      <c r="DP172" s="148">
        <f>+[1]Vaupés!Q172</f>
        <v>0</v>
      </c>
      <c r="DQ172" s="148">
        <f>+[1]Vaupés!R172</f>
        <v>0</v>
      </c>
      <c r="DR172" s="148">
        <f>+[1]Vaupés!AG172</f>
        <v>0</v>
      </c>
      <c r="DS172" s="148">
        <f>+[1]Vichada!Q172</f>
        <v>0</v>
      </c>
      <c r="DT172" s="148">
        <f>+[1]Vichada!R172</f>
        <v>0</v>
      </c>
      <c r="DU172" s="148">
        <f>+[1]Vichada!AG172</f>
        <v>0</v>
      </c>
    </row>
    <row r="173" spans="1:125" ht="22.5" hidden="1" x14ac:dyDescent="0.2">
      <c r="A173" s="152" t="s">
        <v>718</v>
      </c>
      <c r="B173" s="149" t="str">
        <f t="shared" si="71"/>
        <v>5-0-34-14</v>
      </c>
      <c r="C173" s="242" t="s">
        <v>1248</v>
      </c>
      <c r="D173" s="470" t="s">
        <v>55</v>
      </c>
      <c r="E173" s="428" t="s">
        <v>56</v>
      </c>
      <c r="F173" s="428" t="s">
        <v>1252</v>
      </c>
      <c r="G173" s="428" t="s">
        <v>1250</v>
      </c>
      <c r="H173" s="135" t="s">
        <v>1299</v>
      </c>
      <c r="I173" s="428" t="s">
        <v>1300</v>
      </c>
      <c r="J173" s="214"/>
      <c r="K173" s="223">
        <f t="shared" si="81"/>
        <v>6.666666666666667</v>
      </c>
      <c r="L173" s="213" t="s">
        <v>1301</v>
      </c>
      <c r="M173" s="135"/>
      <c r="N173" s="213" t="s">
        <v>1302</v>
      </c>
      <c r="O173" s="192" t="s">
        <v>57</v>
      </c>
      <c r="P173" s="150" t="s">
        <v>60</v>
      </c>
      <c r="Q173" s="69">
        <f t="shared" si="76"/>
        <v>0</v>
      </c>
      <c r="R173" s="206">
        <f t="shared" si="77"/>
        <v>0</v>
      </c>
      <c r="S173" s="83" t="e">
        <f t="shared" si="72"/>
        <v>#DIV/0!</v>
      </c>
      <c r="T173" s="83">
        <f>+[1]Amazonas!S173+[1]Antioquia!S173+[1]Atantico!S173+[1]Arauca!S173+[1]Bolivar!S173+[1]Boyacá!S173+[1]Caldas!S173+[1]Caquetá!S173+[1]Casanare!S173+[1]Cauca!S173+[1]Cesar!S173+[1]Chocó!S173+[1]Córdoba!S173+[1]Cundinamarca!S173+[1]Guainía!S173+[1]Guaviare!S173+[1]Huila!S173+'[1]La Guajira'!S173+[1]Magdalena!S173+[1]Meta!S173+[1]Nariño!S173+'[1]Norte de Santander'!S173+[1]Putumayo!S173+[1]Quindio!S173+[1]Risaralda!S173+'[1]San Anadrés'!S173+[1]Santander!S173+[1]Sucre!S173+[1]Tolima!S173+'[1]Valle del Cauca'!S173+[1]Vaupés!S173+[1]Vichada!S173</f>
        <v>0</v>
      </c>
      <c r="U173" s="83">
        <f>+[1]Amazonas!T173+[1]Antioquia!T173+[1]Atantico!T173+[1]Arauca!T173+[1]Bolivar!T173+[1]Boyacá!T173+[1]Caldas!T173+[1]Caquetá!T173+[1]Casanare!T173+[1]Cauca!T173+[1]Cesar!T173+[1]Chocó!T173+[1]Córdoba!T173+[1]Cundinamarca!T173+[1]Guainía!T173+[1]Guaviare!T173+[1]Huila!T173+'[1]La Guajira'!T173+[1]Magdalena!T173+[1]Meta!T173+[1]Nariño!T173+'[1]Norte de Santander'!T173+[1]Putumayo!T173+[1]Quindio!T173+[1]Risaralda!T173+'[1]San Anadrés'!T173+[1]Santander!T173+[1]Sucre!T173+[1]Tolima!T173+'[1]Valle del Cauca'!T173+[1]Vaupés!T173+[1]Vichada!T173</f>
        <v>0</v>
      </c>
      <c r="V173" s="148">
        <f t="shared" si="78"/>
        <v>210</v>
      </c>
      <c r="W173" s="148">
        <f t="shared" si="79"/>
        <v>0</v>
      </c>
      <c r="X173" s="148">
        <f>+'[1]Oficinas Nacionales'!Q173</f>
        <v>0</v>
      </c>
      <c r="Y173" s="148">
        <f>+'[1]Oficinas Nacionales'!R173</f>
        <v>0</v>
      </c>
      <c r="Z173" s="148">
        <f>+'[1]Oficinas Nacionales'!AG173</f>
        <v>0</v>
      </c>
      <c r="AA173" s="148">
        <f t="shared" si="80"/>
        <v>210</v>
      </c>
      <c r="AB173" s="148">
        <f t="shared" si="80"/>
        <v>224</v>
      </c>
      <c r="AC173" s="148">
        <f t="shared" si="80"/>
        <v>0</v>
      </c>
      <c r="AD173" s="148">
        <f>+[1]Amazonas!Q173</f>
        <v>0</v>
      </c>
      <c r="AE173" s="148">
        <f>+[1]Amazonas!R173</f>
        <v>0</v>
      </c>
      <c r="AF173" s="148">
        <f>+[1]Amazonas!AG173</f>
        <v>0</v>
      </c>
      <c r="AG173" s="148">
        <f>+[1]Antioquia!Q173</f>
        <v>21</v>
      </c>
      <c r="AH173" s="148">
        <f>+[1]Antioquia!R173</f>
        <v>21</v>
      </c>
      <c r="AI173" s="148">
        <f>+[1]Antioquia!AG173</f>
        <v>0</v>
      </c>
      <c r="AJ173" s="148">
        <f>+[1]Atantico!Q173</f>
        <v>1</v>
      </c>
      <c r="AK173" s="148">
        <f>+[1]Atantico!R173</f>
        <v>1</v>
      </c>
      <c r="AL173" s="148">
        <f>+[1]Atantico!AG173</f>
        <v>0</v>
      </c>
      <c r="AM173" s="148">
        <f>+[1]Arauca!Q173</f>
        <v>0</v>
      </c>
      <c r="AN173" s="148">
        <f>+[1]Arauca!R173</f>
        <v>0</v>
      </c>
      <c r="AO173" s="148">
        <f>+[1]Arauca!AG173</f>
        <v>0</v>
      </c>
      <c r="AP173" s="148">
        <f>+[1]Bolivar!Q173</f>
        <v>1</v>
      </c>
      <c r="AQ173" s="148">
        <f>+[1]Bolivar!R173</f>
        <v>1</v>
      </c>
      <c r="AR173" s="148">
        <f>+[1]Bolivar!AG173</f>
        <v>0</v>
      </c>
      <c r="AS173" s="148">
        <f>+[1]Boyacá!Q173</f>
        <v>0</v>
      </c>
      <c r="AT173" s="148">
        <f>+[1]Boyacá!R173</f>
        <v>0</v>
      </c>
      <c r="AU173" s="148">
        <f>+[1]Boyacá!AG173</f>
        <v>0</v>
      </c>
      <c r="AV173" s="148">
        <f>+[1]Caldas!Q173</f>
        <v>0</v>
      </c>
      <c r="AW173" s="148">
        <f>+[1]Caldas!R173</f>
        <v>0</v>
      </c>
      <c r="AX173" s="148">
        <f>+[1]Caldas!AG173</f>
        <v>0</v>
      </c>
      <c r="AY173" s="148">
        <f>+[1]Caquetá!Q173</f>
        <v>0</v>
      </c>
      <c r="AZ173" s="148">
        <f>+[1]Caquetá!R173</f>
        <v>0</v>
      </c>
      <c r="BA173" s="148">
        <f>+[1]Caquetá!AG173</f>
        <v>0</v>
      </c>
      <c r="BB173" s="148">
        <f>+[1]Casanare!Q173</f>
        <v>0</v>
      </c>
      <c r="BC173" s="148">
        <f>+[1]Casanare!R173</f>
        <v>0</v>
      </c>
      <c r="BD173" s="148">
        <f>+[1]Casanare!AG173</f>
        <v>0</v>
      </c>
      <c r="BE173" s="148">
        <f>+[1]Cauca!Q173</f>
        <v>0</v>
      </c>
      <c r="BF173" s="148">
        <f>+[1]Cauca!R173</f>
        <v>0</v>
      </c>
      <c r="BG173" s="148">
        <f>+[1]Cauca!AG173</f>
        <v>0</v>
      </c>
      <c r="BH173" s="148">
        <f>+[1]Cesar!Q173</f>
        <v>0</v>
      </c>
      <c r="BI173" s="148">
        <f>+[1]Cesar!R173</f>
        <v>0</v>
      </c>
      <c r="BJ173" s="148">
        <f>+[1]Cesar!AG173</f>
        <v>0</v>
      </c>
      <c r="BK173" s="148">
        <f>+[1]Chocó!Q173</f>
        <v>0</v>
      </c>
      <c r="BL173" s="148">
        <f>+[1]Chocó!R173</f>
        <v>0</v>
      </c>
      <c r="BM173" s="148">
        <f>+[1]Chocó!AG173</f>
        <v>0</v>
      </c>
      <c r="BN173" s="148">
        <f>+[1]Córdoba!Q173</f>
        <v>0</v>
      </c>
      <c r="BO173" s="148">
        <f>+[1]Córdoba!R173</f>
        <v>0</v>
      </c>
      <c r="BP173" s="148">
        <f>+[1]Córdoba!AG173</f>
        <v>0</v>
      </c>
      <c r="BQ173" s="148">
        <f>+[1]Cundinamarca!Q173</f>
        <v>155</v>
      </c>
      <c r="BR173" s="148">
        <f>+[1]Cundinamarca!R173</f>
        <v>155</v>
      </c>
      <c r="BS173" s="148">
        <f>+[1]Cundinamarca!AG173</f>
        <v>0</v>
      </c>
      <c r="BT173" s="148">
        <f>+[1]Guainía!Q173</f>
        <v>0</v>
      </c>
      <c r="BU173" s="148">
        <f>+[1]Guainía!R173</f>
        <v>0</v>
      </c>
      <c r="BV173" s="148">
        <f>+[1]Guainía!AG173</f>
        <v>0</v>
      </c>
      <c r="BW173" s="148">
        <f>+[1]Guaviare!Q173</f>
        <v>0</v>
      </c>
      <c r="BX173" s="148">
        <f>+[1]Guaviare!R173</f>
        <v>0</v>
      </c>
      <c r="BY173" s="148">
        <f>+[1]Guaviare!AG173</f>
        <v>0</v>
      </c>
      <c r="BZ173" s="148">
        <f>+[1]Huila!Q173</f>
        <v>0</v>
      </c>
      <c r="CA173" s="148">
        <f>+[1]Huila!R173</f>
        <v>0</v>
      </c>
      <c r="CB173" s="148">
        <f>+[1]Huila!AG173</f>
        <v>0</v>
      </c>
      <c r="CC173" s="148">
        <f>+'[1]La Guajira'!Q173</f>
        <v>0</v>
      </c>
      <c r="CD173" s="148">
        <f>+'[1]La Guajira'!R173</f>
        <v>0</v>
      </c>
      <c r="CE173" s="148">
        <f>+'[1]La Guajira'!AG173</f>
        <v>0</v>
      </c>
      <c r="CF173" s="148">
        <f>+[1]Magdalena!Q173</f>
        <v>0</v>
      </c>
      <c r="CG173" s="148">
        <f>+[1]Magdalena!R173</f>
        <v>0</v>
      </c>
      <c r="CH173" s="148">
        <f>+[1]Magdalena!AG173</f>
        <v>0</v>
      </c>
      <c r="CI173" s="148">
        <f>+[1]Meta!Q173</f>
        <v>1</v>
      </c>
      <c r="CJ173" s="148">
        <f>+[1]Meta!R173</f>
        <v>0</v>
      </c>
      <c r="CK173" s="148">
        <f>+[1]Meta!AG173</f>
        <v>0</v>
      </c>
      <c r="CL173" s="148">
        <f>+[1]Nariño!Q173</f>
        <v>2</v>
      </c>
      <c r="CM173" s="148">
        <f>+[1]Nariño!R173</f>
        <v>2</v>
      </c>
      <c r="CN173" s="148">
        <f>+[1]Nariño!AG173</f>
        <v>0</v>
      </c>
      <c r="CO173" s="148">
        <f>+'[1]Norte de Santander'!Q173</f>
        <v>0</v>
      </c>
      <c r="CP173" s="148">
        <f>+'[1]Norte de Santander'!R173</f>
        <v>0</v>
      </c>
      <c r="CQ173" s="148">
        <f>+'[1]Norte de Santander'!AG173</f>
        <v>0</v>
      </c>
      <c r="CR173" s="148">
        <f>+[1]Putumayo!Q173</f>
        <v>0</v>
      </c>
      <c r="CS173" s="148">
        <f>+[1]Putumayo!R173</f>
        <v>0</v>
      </c>
      <c r="CT173" s="148">
        <f>+[1]Putumayo!AG173</f>
        <v>0</v>
      </c>
      <c r="CU173" s="148">
        <f>+[1]Quindio!Q173</f>
        <v>0</v>
      </c>
      <c r="CV173" s="148">
        <f>+[1]Quindio!R173</f>
        <v>0</v>
      </c>
      <c r="CW173" s="148">
        <f>+[1]Quindio!AG173</f>
        <v>0</v>
      </c>
      <c r="CX173" s="148">
        <f>+[1]Risaralda!Q173</f>
        <v>2</v>
      </c>
      <c r="CY173" s="148">
        <f>+[1]Risaralda!R173</f>
        <v>2</v>
      </c>
      <c r="CZ173" s="148">
        <f>+[1]Risaralda!AG173</f>
        <v>0</v>
      </c>
      <c r="DA173" s="148">
        <f>+'[1]San Anadrés'!Q173</f>
        <v>2</v>
      </c>
      <c r="DB173" s="148">
        <f>+'[1]San Anadrés'!R173</f>
        <v>0</v>
      </c>
      <c r="DC173" s="148">
        <f>+'[1]San Anadrés'!AG173</f>
        <v>0</v>
      </c>
      <c r="DD173" s="148">
        <f>+[1]Santander!Q173</f>
        <v>12</v>
      </c>
      <c r="DE173" s="148">
        <f>+[1]Santander!R173</f>
        <v>12</v>
      </c>
      <c r="DF173" s="148">
        <f>+[1]Santander!AG173</f>
        <v>0</v>
      </c>
      <c r="DG173" s="148">
        <f>+[1]Sucre!Q173</f>
        <v>0</v>
      </c>
      <c r="DH173" s="148">
        <f>+[1]Sucre!R173</f>
        <v>0</v>
      </c>
      <c r="DI173" s="148">
        <f>+[1]Sucre!AG173</f>
        <v>0</v>
      </c>
      <c r="DJ173" s="148">
        <f>+[1]Tolima!Q173</f>
        <v>0</v>
      </c>
      <c r="DK173" s="148">
        <f>+[1]Tolima!R173</f>
        <v>0</v>
      </c>
      <c r="DL173" s="148">
        <f>+[1]Tolima!AG173</f>
        <v>0</v>
      </c>
      <c r="DM173" s="148">
        <f>+'[1]Valle del Cauca'!Q173</f>
        <v>13</v>
      </c>
      <c r="DN173" s="148">
        <f>+'[1]Valle del Cauca'!R173</f>
        <v>30</v>
      </c>
      <c r="DO173" s="148">
        <f>+'[1]Valle del Cauca'!AG173</f>
        <v>0</v>
      </c>
      <c r="DP173" s="148">
        <f>+[1]Vaupés!Q173</f>
        <v>0</v>
      </c>
      <c r="DQ173" s="148">
        <f>+[1]Vaupés!R173</f>
        <v>0</v>
      </c>
      <c r="DR173" s="148">
        <f>+[1]Vaupés!AG173</f>
        <v>0</v>
      </c>
      <c r="DS173" s="148">
        <f>+[1]Vichada!Q173</f>
        <v>0</v>
      </c>
      <c r="DT173" s="148">
        <f>+[1]Vichada!R173</f>
        <v>0</v>
      </c>
      <c r="DU173" s="148">
        <f>+[1]Vichada!AG173</f>
        <v>0</v>
      </c>
    </row>
    <row r="174" spans="1:125" ht="36.75" hidden="1" customHeight="1" x14ac:dyDescent="0.2">
      <c r="A174" s="152" t="s">
        <v>718</v>
      </c>
      <c r="B174" s="149" t="str">
        <f t="shared" si="71"/>
        <v>5-0-34-15</v>
      </c>
      <c r="C174" s="242" t="s">
        <v>1248</v>
      </c>
      <c r="D174" s="470"/>
      <c r="E174" s="428"/>
      <c r="F174" s="428"/>
      <c r="G174" s="428"/>
      <c r="H174" s="135" t="s">
        <v>1303</v>
      </c>
      <c r="I174" s="428"/>
      <c r="J174" s="135">
        <v>151</v>
      </c>
      <c r="K174" s="223">
        <f t="shared" si="81"/>
        <v>6.666666666666667</v>
      </c>
      <c r="L174" s="192" t="s">
        <v>1297</v>
      </c>
      <c r="M174" s="135">
        <v>151</v>
      </c>
      <c r="N174" s="213" t="s">
        <v>1298</v>
      </c>
      <c r="O174" s="192" t="s">
        <v>57</v>
      </c>
      <c r="P174" s="150" t="s">
        <v>60</v>
      </c>
      <c r="Q174" s="69">
        <f t="shared" si="76"/>
        <v>0</v>
      </c>
      <c r="R174" s="206">
        <f t="shared" si="77"/>
        <v>0</v>
      </c>
      <c r="S174" s="83" t="e">
        <f t="shared" si="72"/>
        <v>#DIV/0!</v>
      </c>
      <c r="T174" s="83">
        <f>+[1]Amazonas!S174+[1]Antioquia!S174+[1]Atantico!S174+[1]Arauca!S174+[1]Bolivar!S174+[1]Boyacá!S174+[1]Caldas!S174+[1]Caquetá!S174+[1]Casanare!S174+[1]Cauca!S174+[1]Cesar!S174+[1]Chocó!S174+[1]Córdoba!S174+[1]Cundinamarca!S174+[1]Guainía!S174+[1]Guaviare!S174+[1]Huila!S174+'[1]La Guajira'!S174+[1]Magdalena!S174+[1]Meta!S174+[1]Nariño!S174+'[1]Norte de Santander'!S174+[1]Putumayo!S174+[1]Quindio!S174+[1]Risaralda!S174+'[1]San Anadrés'!S174+[1]Santander!S174+[1]Sucre!S174+[1]Tolima!S174+'[1]Valle del Cauca'!S174+[1]Vaupés!S174+[1]Vichada!S174</f>
        <v>0</v>
      </c>
      <c r="U174" s="83">
        <f>+[1]Amazonas!T174+[1]Antioquia!T174+[1]Atantico!T174+[1]Arauca!T174+[1]Bolivar!T174+[1]Boyacá!T174+[1]Caldas!T174+[1]Caquetá!T174+[1]Casanare!T174+[1]Cauca!T174+[1]Cesar!T174+[1]Chocó!T174+[1]Córdoba!T174+[1]Cundinamarca!T174+[1]Guainía!T174+[1]Guaviare!T174+[1]Huila!T174+'[1]La Guajira'!T174+[1]Magdalena!T174+[1]Meta!T174+[1]Nariño!T174+'[1]Norte de Santander'!T174+[1]Putumayo!T174+[1]Quindio!T174+[1]Risaralda!T174+'[1]San Anadrés'!T174+[1]Santander!T174+[1]Sucre!T174+[1]Tolima!T174+'[1]Valle del Cauca'!T174+[1]Vaupés!T174+[1]Vichada!T174</f>
        <v>0</v>
      </c>
      <c r="V174" s="148">
        <f t="shared" si="78"/>
        <v>157</v>
      </c>
      <c r="W174" s="148">
        <f t="shared" si="79"/>
        <v>0</v>
      </c>
      <c r="X174" s="148">
        <f>+'[1]Oficinas Nacionales'!Q174</f>
        <v>0</v>
      </c>
      <c r="Y174" s="148">
        <f>+'[1]Oficinas Nacionales'!R174</f>
        <v>0</v>
      </c>
      <c r="Z174" s="148">
        <f>+'[1]Oficinas Nacionales'!AG174</f>
        <v>0</v>
      </c>
      <c r="AA174" s="148">
        <f t="shared" si="80"/>
        <v>157</v>
      </c>
      <c r="AB174" s="148">
        <f t="shared" si="80"/>
        <v>150</v>
      </c>
      <c r="AC174" s="148">
        <f t="shared" si="80"/>
        <v>0</v>
      </c>
      <c r="AD174" s="148">
        <f>+[1]Amazonas!Q174</f>
        <v>0</v>
      </c>
      <c r="AE174" s="148">
        <f>+[1]Amazonas!R174</f>
        <v>0</v>
      </c>
      <c r="AF174" s="148">
        <f>+[1]Amazonas!AG174</f>
        <v>0</v>
      </c>
      <c r="AG174" s="148">
        <f>+[1]Antioquia!Q174</f>
        <v>21</v>
      </c>
      <c r="AH174" s="148">
        <f>+[1]Antioquia!R174</f>
        <v>21</v>
      </c>
      <c r="AI174" s="148">
        <f>+[1]Antioquia!AG174</f>
        <v>0</v>
      </c>
      <c r="AJ174" s="148">
        <f>+[1]Atantico!Q174</f>
        <v>1</v>
      </c>
      <c r="AK174" s="148">
        <f>+[1]Atantico!R174</f>
        <v>1</v>
      </c>
      <c r="AL174" s="148">
        <f>+[1]Atantico!AG174</f>
        <v>0</v>
      </c>
      <c r="AM174" s="148">
        <f>+[1]Arauca!Q174</f>
        <v>0</v>
      </c>
      <c r="AN174" s="148">
        <f>+[1]Arauca!R174</f>
        <v>0</v>
      </c>
      <c r="AO174" s="148">
        <f>+[1]Arauca!AG174</f>
        <v>0</v>
      </c>
      <c r="AP174" s="148">
        <f>+[1]Bolivar!Q174</f>
        <v>1</v>
      </c>
      <c r="AQ174" s="148">
        <f>+[1]Bolivar!R174</f>
        <v>1</v>
      </c>
      <c r="AR174" s="148">
        <f>+[1]Bolivar!AG174</f>
        <v>0</v>
      </c>
      <c r="AS174" s="148">
        <f>+[1]Boyacá!Q174</f>
        <v>0</v>
      </c>
      <c r="AT174" s="148">
        <f>+[1]Boyacá!R174</f>
        <v>0</v>
      </c>
      <c r="AU174" s="148">
        <f>+[1]Boyacá!AG174</f>
        <v>0</v>
      </c>
      <c r="AV174" s="148">
        <f>+[1]Caldas!Q174</f>
        <v>0</v>
      </c>
      <c r="AW174" s="148">
        <f>+[1]Caldas!R174</f>
        <v>0</v>
      </c>
      <c r="AX174" s="148">
        <f>+[1]Caldas!AG174</f>
        <v>0</v>
      </c>
      <c r="AY174" s="148">
        <f>+[1]Caquetá!Q174</f>
        <v>0</v>
      </c>
      <c r="AZ174" s="148">
        <f>+[1]Caquetá!R174</f>
        <v>0</v>
      </c>
      <c r="BA174" s="148">
        <f>+[1]Caquetá!AG174</f>
        <v>0</v>
      </c>
      <c r="BB174" s="148">
        <f>+[1]Casanare!Q174</f>
        <v>0</v>
      </c>
      <c r="BC174" s="148">
        <f>+[1]Casanare!R174</f>
        <v>0</v>
      </c>
      <c r="BD174" s="148">
        <f>+[1]Casanare!AG174</f>
        <v>0</v>
      </c>
      <c r="BE174" s="148">
        <f>+[1]Cauca!Q174</f>
        <v>0</v>
      </c>
      <c r="BF174" s="148">
        <f>+[1]Cauca!R174</f>
        <v>0</v>
      </c>
      <c r="BG174" s="148">
        <f>+[1]Cauca!AG174</f>
        <v>0</v>
      </c>
      <c r="BH174" s="148">
        <f>+[1]Cesar!Q174</f>
        <v>0</v>
      </c>
      <c r="BI174" s="148">
        <f>+[1]Cesar!R174</f>
        <v>0</v>
      </c>
      <c r="BJ174" s="148">
        <f>+[1]Cesar!AG174</f>
        <v>0</v>
      </c>
      <c r="BK174" s="148">
        <f>+[1]Chocó!Q174</f>
        <v>0</v>
      </c>
      <c r="BL174" s="148">
        <f>+[1]Chocó!R174</f>
        <v>0</v>
      </c>
      <c r="BM174" s="148">
        <f>+[1]Chocó!AG174</f>
        <v>0</v>
      </c>
      <c r="BN174" s="148">
        <f>+[1]Córdoba!Q174</f>
        <v>0</v>
      </c>
      <c r="BO174" s="148">
        <f>+[1]Córdoba!R174</f>
        <v>0</v>
      </c>
      <c r="BP174" s="148">
        <f>+[1]Córdoba!AG174</f>
        <v>0</v>
      </c>
      <c r="BQ174" s="148">
        <f>+[1]Cundinamarca!Q174</f>
        <v>102</v>
      </c>
      <c r="BR174" s="148">
        <f>+[1]Cundinamarca!R174</f>
        <v>102</v>
      </c>
      <c r="BS174" s="148">
        <f>+[1]Cundinamarca!AG174</f>
        <v>0</v>
      </c>
      <c r="BT174" s="148">
        <f>+[1]Guainía!Q174</f>
        <v>0</v>
      </c>
      <c r="BU174" s="148">
        <f>+[1]Guainía!R174</f>
        <v>0</v>
      </c>
      <c r="BV174" s="148">
        <f>+[1]Guainía!AG174</f>
        <v>0</v>
      </c>
      <c r="BW174" s="148">
        <f>+[1]Guaviare!Q174</f>
        <v>0</v>
      </c>
      <c r="BX174" s="148">
        <f>+[1]Guaviare!R174</f>
        <v>0</v>
      </c>
      <c r="BY174" s="148">
        <f>+[1]Guaviare!AG174</f>
        <v>0</v>
      </c>
      <c r="BZ174" s="148">
        <f>+[1]Huila!Q174</f>
        <v>0</v>
      </c>
      <c r="CA174" s="148">
        <f>+[1]Huila!R174</f>
        <v>0</v>
      </c>
      <c r="CB174" s="148">
        <f>+[1]Huila!AG174</f>
        <v>0</v>
      </c>
      <c r="CC174" s="148">
        <f>+'[1]La Guajira'!Q174</f>
        <v>0</v>
      </c>
      <c r="CD174" s="148">
        <f>+'[1]La Guajira'!R174</f>
        <v>0</v>
      </c>
      <c r="CE174" s="148">
        <f>+'[1]La Guajira'!AG174</f>
        <v>0</v>
      </c>
      <c r="CF174" s="148">
        <f>+[1]Magdalena!Q174</f>
        <v>0</v>
      </c>
      <c r="CG174" s="148">
        <f>+[1]Magdalena!R174</f>
        <v>0</v>
      </c>
      <c r="CH174" s="148">
        <f>+[1]Magdalena!AG174</f>
        <v>0</v>
      </c>
      <c r="CI174" s="148">
        <f>+[1]Meta!Q174</f>
        <v>1</v>
      </c>
      <c r="CJ174" s="148">
        <f>+[1]Meta!R174</f>
        <v>0</v>
      </c>
      <c r="CK174" s="148">
        <f>+[1]Meta!AG174</f>
        <v>0</v>
      </c>
      <c r="CL174" s="148">
        <f>+[1]Nariño!Q174</f>
        <v>2</v>
      </c>
      <c r="CM174" s="148">
        <f>+[1]Nariño!R174</f>
        <v>2</v>
      </c>
      <c r="CN174" s="148">
        <f>+[1]Nariño!AG174</f>
        <v>0</v>
      </c>
      <c r="CO174" s="148">
        <f>+'[1]Norte de Santander'!Q174</f>
        <v>0</v>
      </c>
      <c r="CP174" s="148">
        <f>+'[1]Norte de Santander'!R174</f>
        <v>0</v>
      </c>
      <c r="CQ174" s="148">
        <f>+'[1]Norte de Santander'!AG174</f>
        <v>0</v>
      </c>
      <c r="CR174" s="148">
        <f>+[1]Putumayo!Q174</f>
        <v>0</v>
      </c>
      <c r="CS174" s="148">
        <f>+[1]Putumayo!R174</f>
        <v>0</v>
      </c>
      <c r="CT174" s="148">
        <f>+[1]Putumayo!AG174</f>
        <v>0</v>
      </c>
      <c r="CU174" s="148">
        <f>+[1]Quindio!Q174</f>
        <v>0</v>
      </c>
      <c r="CV174" s="148">
        <f>+[1]Quindio!R174</f>
        <v>0</v>
      </c>
      <c r="CW174" s="148">
        <f>+[1]Quindio!AG174</f>
        <v>0</v>
      </c>
      <c r="CX174" s="148">
        <f>+[1]Risaralda!Q174</f>
        <v>2</v>
      </c>
      <c r="CY174" s="148">
        <f>+[1]Risaralda!R174</f>
        <v>2</v>
      </c>
      <c r="CZ174" s="148">
        <f>+[1]Risaralda!AG174</f>
        <v>0</v>
      </c>
      <c r="DA174" s="148">
        <f>+'[1]San Anadrés'!Q174</f>
        <v>2</v>
      </c>
      <c r="DB174" s="148">
        <f>+'[1]San Anadrés'!R174</f>
        <v>0</v>
      </c>
      <c r="DC174" s="148">
        <f>+'[1]San Anadrés'!AG174</f>
        <v>0</v>
      </c>
      <c r="DD174" s="148">
        <f>+[1]Santander!Q174</f>
        <v>12</v>
      </c>
      <c r="DE174" s="148">
        <f>+[1]Santander!R174</f>
        <v>12</v>
      </c>
      <c r="DF174" s="148">
        <f>+[1]Santander!AG174</f>
        <v>0</v>
      </c>
      <c r="DG174" s="148">
        <f>+[1]Sucre!Q174</f>
        <v>0</v>
      </c>
      <c r="DH174" s="148">
        <f>+[1]Sucre!R174</f>
        <v>0</v>
      </c>
      <c r="DI174" s="148">
        <f>+[1]Sucre!AG174</f>
        <v>0</v>
      </c>
      <c r="DJ174" s="148">
        <f>+[1]Tolima!Q174</f>
        <v>0</v>
      </c>
      <c r="DK174" s="148">
        <f>+[1]Tolima!R174</f>
        <v>0</v>
      </c>
      <c r="DL174" s="148">
        <f>+[1]Tolima!AG174</f>
        <v>0</v>
      </c>
      <c r="DM174" s="148">
        <f>+'[1]Valle del Cauca'!Q174</f>
        <v>13</v>
      </c>
      <c r="DN174" s="148">
        <f>+'[1]Valle del Cauca'!R174</f>
        <v>9</v>
      </c>
      <c r="DO174" s="148">
        <f>+'[1]Valle del Cauca'!AG174</f>
        <v>0</v>
      </c>
      <c r="DP174" s="148">
        <f>+[1]Vaupés!Q174</f>
        <v>0</v>
      </c>
      <c r="DQ174" s="148">
        <f>+[1]Vaupés!R174</f>
        <v>0</v>
      </c>
      <c r="DR174" s="148">
        <f>+[1]Vaupés!AG174</f>
        <v>0</v>
      </c>
      <c r="DS174" s="148">
        <f>+[1]Vichada!Q174</f>
        <v>0</v>
      </c>
      <c r="DT174" s="148">
        <f>+[1]Vichada!R174</f>
        <v>0</v>
      </c>
      <c r="DU174" s="148">
        <f>+[1]Vichada!AG174</f>
        <v>0</v>
      </c>
    </row>
    <row r="175" spans="1:125" ht="45" hidden="1" x14ac:dyDescent="0.2">
      <c r="A175" s="152" t="s">
        <v>718</v>
      </c>
      <c r="B175" s="142" t="str">
        <f t="shared" si="71"/>
        <v>5-0-35</v>
      </c>
      <c r="C175" s="245" t="s">
        <v>1248</v>
      </c>
      <c r="D175" s="212" t="s">
        <v>55</v>
      </c>
      <c r="E175" s="245" t="s">
        <v>56</v>
      </c>
      <c r="F175" s="142" t="s">
        <v>1304</v>
      </c>
      <c r="G175" s="12" t="s">
        <v>1305</v>
      </c>
      <c r="H175" s="120" t="s">
        <v>1306</v>
      </c>
      <c r="I175" s="146" t="s">
        <v>9</v>
      </c>
      <c r="J175" s="120"/>
      <c r="K175" s="154">
        <f>SUM(K176:K180)</f>
        <v>100</v>
      </c>
      <c r="L175" s="146"/>
      <c r="M175" s="120"/>
      <c r="N175" s="12"/>
      <c r="O175" s="146"/>
      <c r="P175" s="146"/>
      <c r="Q175" s="246"/>
      <c r="R175" s="143"/>
      <c r="S175" s="246"/>
      <c r="T175" s="246"/>
      <c r="U175" s="246"/>
      <c r="V175" s="147"/>
      <c r="W175" s="147"/>
      <c r="X175" s="147"/>
      <c r="Y175" s="147"/>
      <c r="Z175" s="147"/>
      <c r="AA175" s="202"/>
      <c r="AB175" s="202"/>
      <c r="AC175" s="202"/>
      <c r="AD175" s="147"/>
      <c r="AE175" s="147"/>
      <c r="AF175" s="147"/>
      <c r="AG175" s="147"/>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3"/>
      <c r="BC175" s="143"/>
      <c r="BD175" s="147"/>
      <c r="BE175" s="143"/>
      <c r="BF175" s="143"/>
      <c r="BG175" s="147"/>
      <c r="BH175" s="143"/>
      <c r="BI175" s="143"/>
      <c r="BJ175" s="147"/>
      <c r="BK175" s="143"/>
      <c r="BL175" s="143"/>
      <c r="BM175" s="147"/>
      <c r="BN175" s="147"/>
      <c r="BO175" s="147"/>
      <c r="BP175" s="147"/>
      <c r="BQ175" s="143"/>
      <c r="BR175" s="143"/>
      <c r="BS175" s="143"/>
      <c r="BT175" s="147"/>
      <c r="BU175" s="147"/>
      <c r="BV175" s="147"/>
      <c r="BW175" s="147"/>
      <c r="BX175" s="147"/>
      <c r="BY175" s="147"/>
      <c r="BZ175" s="143"/>
      <c r="CA175" s="143"/>
      <c r="CB175" s="147"/>
      <c r="CC175" s="219"/>
      <c r="CD175" s="219"/>
      <c r="CE175" s="202"/>
      <c r="CF175" s="219"/>
      <c r="CG175" s="219"/>
      <c r="CH175" s="202"/>
      <c r="CI175" s="219"/>
      <c r="CJ175" s="219"/>
      <c r="CK175" s="202"/>
      <c r="CL175" s="219"/>
      <c r="CM175" s="219"/>
      <c r="CN175" s="202"/>
      <c r="CO175" s="202"/>
      <c r="CP175" s="202"/>
      <c r="CQ175" s="202"/>
      <c r="CR175" s="219"/>
      <c r="CS175" s="219"/>
      <c r="CT175" s="202"/>
      <c r="CU175" s="219"/>
      <c r="CV175" s="219"/>
      <c r="CW175" s="202"/>
      <c r="CX175" s="219"/>
      <c r="CY175" s="219"/>
      <c r="CZ175" s="202"/>
      <c r="DA175" s="219"/>
      <c r="DB175" s="219"/>
      <c r="DC175" s="202"/>
      <c r="DD175" s="219"/>
      <c r="DE175" s="219"/>
      <c r="DF175" s="202"/>
      <c r="DG175" s="219"/>
      <c r="DH175" s="219"/>
      <c r="DI175" s="202"/>
      <c r="DJ175" s="202"/>
      <c r="DK175" s="202"/>
      <c r="DL175" s="202"/>
      <c r="DM175" s="219"/>
      <c r="DN175" s="219"/>
      <c r="DO175" s="202"/>
      <c r="DP175" s="219"/>
      <c r="DQ175" s="219"/>
      <c r="DR175" s="202"/>
      <c r="DS175" s="219"/>
      <c r="DT175" s="219"/>
      <c r="DU175" s="202"/>
    </row>
    <row r="176" spans="1:125" ht="22.5" hidden="1" x14ac:dyDescent="0.2">
      <c r="A176" s="152" t="s">
        <v>718</v>
      </c>
      <c r="B176" s="149" t="str">
        <f t="shared" si="71"/>
        <v>5-0-35-1</v>
      </c>
      <c r="C176" s="242" t="s">
        <v>1248</v>
      </c>
      <c r="D176" s="470" t="s">
        <v>55</v>
      </c>
      <c r="E176" s="428" t="s">
        <v>56</v>
      </c>
      <c r="F176" s="428" t="s">
        <v>1304</v>
      </c>
      <c r="G176" s="428" t="s">
        <v>1305</v>
      </c>
      <c r="H176" s="135" t="s">
        <v>1307</v>
      </c>
      <c r="I176" s="428" t="s">
        <v>1308</v>
      </c>
      <c r="J176" s="244">
        <v>111245</v>
      </c>
      <c r="K176" s="243">
        <v>20</v>
      </c>
      <c r="L176" s="192" t="s">
        <v>1309</v>
      </c>
      <c r="M176" s="135">
        <v>111245</v>
      </c>
      <c r="N176" s="213" t="s">
        <v>1310</v>
      </c>
      <c r="O176" s="192" t="s">
        <v>57</v>
      </c>
      <c r="P176" s="150" t="s">
        <v>60</v>
      </c>
      <c r="Q176" s="69">
        <f t="shared" ref="Q176:Q180" si="82">W176/V176*100</f>
        <v>0</v>
      </c>
      <c r="R176" s="206">
        <f t="shared" ref="R176:R180" si="83">+(Q176*K176)/100</f>
        <v>0</v>
      </c>
      <c r="S176" s="83" t="e">
        <f t="shared" si="72"/>
        <v>#DIV/0!</v>
      </c>
      <c r="T176" s="83">
        <f>+[1]Amazonas!S176+[1]Antioquia!S176+[1]Atantico!S176+[1]Arauca!S176+[1]Bolivar!S176+[1]Boyacá!S176+[1]Caldas!S176+[1]Caquetá!S176+[1]Casanare!S176+[1]Cauca!S176+[1]Cesar!S176+[1]Chocó!S176+[1]Córdoba!S176+[1]Cundinamarca!S176+[1]Guainía!S176+[1]Guaviare!S176+[1]Huila!S176+'[1]La Guajira'!S176+[1]Magdalena!S176+[1]Meta!S176+[1]Nariño!S176+'[1]Norte de Santander'!S176+[1]Putumayo!S176+[1]Quindio!S176+[1]Risaralda!S176+'[1]San Anadrés'!S176+[1]Santander!S176+[1]Sucre!S176+[1]Tolima!S176+'[1]Valle del Cauca'!S176+[1]Vaupés!S176+[1]Vichada!S176</f>
        <v>0</v>
      </c>
      <c r="U176" s="83">
        <f>+[1]Amazonas!T176+[1]Antioquia!T176+[1]Atantico!T176+[1]Arauca!T176+[1]Bolivar!T176+[1]Boyacá!T176+[1]Caldas!T176+[1]Caquetá!T176+[1]Casanare!T176+[1]Cauca!T176+[1]Cesar!T176+[1]Chocó!T176+[1]Córdoba!T176+[1]Cundinamarca!T176+[1]Guainía!T176+[1]Guaviare!T176+[1]Huila!T176+'[1]La Guajira'!T176+[1]Magdalena!T176+[1]Meta!T176+[1]Nariño!T176+'[1]Norte de Santander'!T176+[1]Putumayo!T176+[1]Quindio!T176+[1]Risaralda!T176+'[1]San Anadrés'!T176+[1]Santander!T176+[1]Sucre!T176+[1]Tolima!T176+'[1]Valle del Cauca'!T176+[1]Vaupés!T176+[1]Vichada!T176</f>
        <v>0</v>
      </c>
      <c r="V176" s="148">
        <f>+X176+AA176</f>
        <v>109702</v>
      </c>
      <c r="W176" s="148">
        <f>Z176+AC176</f>
        <v>0</v>
      </c>
      <c r="X176" s="148">
        <f>+'[1]Oficinas Nacionales'!Q176</f>
        <v>0</v>
      </c>
      <c r="Y176" s="148">
        <f>+'[1]Oficinas Nacionales'!R176</f>
        <v>0</v>
      </c>
      <c r="Z176" s="148">
        <f>+'[1]Oficinas Nacionales'!AG176</f>
        <v>0</v>
      </c>
      <c r="AA176" s="148">
        <f t="shared" ref="AA176:AC180" si="84">+AD176+AG176+AJ176+AM176+AP176+AS176+AV176+AY176+BB176+BE176+BH176+BK176+BN176+BQ176+BT176+BW176+BZ176+CC176+CF176+CI176+CL176+CO176+CR176+CU176+CX176+DA176+DD176+DG176+DJ176+DM176+DP176+DS176</f>
        <v>109702</v>
      </c>
      <c r="AB176" s="148">
        <f t="shared" si="84"/>
        <v>111164</v>
      </c>
      <c r="AC176" s="148">
        <f t="shared" si="84"/>
        <v>0</v>
      </c>
      <c r="AD176" s="148">
        <f>+[1]Amazonas!Q176</f>
        <v>12</v>
      </c>
      <c r="AE176" s="148">
        <f>+[1]Amazonas!R176</f>
        <v>11</v>
      </c>
      <c r="AF176" s="148">
        <f>+[1]Amazonas!AG176</f>
        <v>0</v>
      </c>
      <c r="AG176" s="148">
        <f>+[1]Antioquia!Q176</f>
        <v>12158</v>
      </c>
      <c r="AH176" s="148">
        <f>+[1]Antioquia!R176</f>
        <v>12158</v>
      </c>
      <c r="AI176" s="148">
        <f>+[1]Antioquia!AG176</f>
        <v>0</v>
      </c>
      <c r="AJ176" s="148">
        <f>+[1]Atantico!Q176</f>
        <v>1818</v>
      </c>
      <c r="AK176" s="148">
        <f>+[1]Atantico!R176</f>
        <v>1818</v>
      </c>
      <c r="AL176" s="148">
        <f>+[1]Atantico!AG176</f>
        <v>0</v>
      </c>
      <c r="AM176" s="148">
        <f>+[1]Arauca!Q176</f>
        <v>0</v>
      </c>
      <c r="AN176" s="148">
        <f>+[1]Arauca!R176</f>
        <v>0</v>
      </c>
      <c r="AO176" s="148">
        <f>+[1]Arauca!AG176</f>
        <v>0</v>
      </c>
      <c r="AP176" s="148">
        <f>+[1]Bolivar!Q176</f>
        <v>4636</v>
      </c>
      <c r="AQ176" s="148">
        <f>+[1]Bolivar!R176</f>
        <v>4636</v>
      </c>
      <c r="AR176" s="148">
        <f>+[1]Bolivar!AG176</f>
        <v>0</v>
      </c>
      <c r="AS176" s="148">
        <f>+[1]Boyacá!Q176</f>
        <v>0</v>
      </c>
      <c r="AT176" s="148">
        <f>+[1]Boyacá!R176</f>
        <v>0</v>
      </c>
      <c r="AU176" s="148">
        <f>+[1]Boyacá!AG176</f>
        <v>0</v>
      </c>
      <c r="AV176" s="148">
        <f>+[1]Caldas!Q176</f>
        <v>0</v>
      </c>
      <c r="AW176" s="148">
        <f>+[1]Caldas!R176</f>
        <v>0</v>
      </c>
      <c r="AX176" s="148">
        <f>+[1]Caldas!AG176</f>
        <v>0</v>
      </c>
      <c r="AY176" s="148">
        <f>+[1]Caquetá!Q176</f>
        <v>0</v>
      </c>
      <c r="AZ176" s="148">
        <f>+[1]Caquetá!R176</f>
        <v>0</v>
      </c>
      <c r="BA176" s="148">
        <f>+[1]Caquetá!AG176</f>
        <v>0</v>
      </c>
      <c r="BB176" s="148">
        <f>+[1]Casanare!Q176</f>
        <v>0</v>
      </c>
      <c r="BC176" s="148">
        <f>+[1]Casanare!R176</f>
        <v>0</v>
      </c>
      <c r="BD176" s="148">
        <f>+[1]Casanare!AG176</f>
        <v>0</v>
      </c>
      <c r="BE176" s="148">
        <f>+[1]Cauca!Q176</f>
        <v>0</v>
      </c>
      <c r="BF176" s="148">
        <f>+[1]Cauca!R176</f>
        <v>0</v>
      </c>
      <c r="BG176" s="148">
        <f>+[1]Cauca!AG176</f>
        <v>0</v>
      </c>
      <c r="BH176" s="148">
        <f>+[1]Cesar!Q176</f>
        <v>0</v>
      </c>
      <c r="BI176" s="148">
        <f>+[1]Cesar!R176</f>
        <v>0</v>
      </c>
      <c r="BJ176" s="148">
        <f>+[1]Cesar!AG176</f>
        <v>0</v>
      </c>
      <c r="BK176" s="148">
        <f>+[1]Chocó!Q176</f>
        <v>0</v>
      </c>
      <c r="BL176" s="148">
        <f>+[1]Chocó!R176</f>
        <v>0</v>
      </c>
      <c r="BM176" s="148">
        <f>+[1]Chocó!AG176</f>
        <v>0</v>
      </c>
      <c r="BN176" s="148">
        <f>+[1]Córdoba!Q176</f>
        <v>0</v>
      </c>
      <c r="BO176" s="148">
        <f>+[1]Córdoba!R176</f>
        <v>0</v>
      </c>
      <c r="BP176" s="148">
        <f>+[1]Córdoba!AG176</f>
        <v>0</v>
      </c>
      <c r="BQ176" s="148">
        <f>+[1]Cundinamarca!Q176</f>
        <v>76238</v>
      </c>
      <c r="BR176" s="148">
        <f>+[1]Cundinamarca!R176</f>
        <v>76238</v>
      </c>
      <c r="BS176" s="148">
        <f>+[1]Cundinamarca!AG176</f>
        <v>0</v>
      </c>
      <c r="BT176" s="148">
        <f>+[1]Guainía!Q176</f>
        <v>0</v>
      </c>
      <c r="BU176" s="148">
        <f>+[1]Guainía!R176</f>
        <v>0</v>
      </c>
      <c r="BV176" s="148">
        <f>+[1]Guainía!AG176</f>
        <v>0</v>
      </c>
      <c r="BW176" s="148">
        <f>+[1]Guaviare!Q176</f>
        <v>0</v>
      </c>
      <c r="BX176" s="148">
        <f>+[1]Guaviare!R176</f>
        <v>0</v>
      </c>
      <c r="BY176" s="148">
        <f>+[1]Guaviare!AG176</f>
        <v>0</v>
      </c>
      <c r="BZ176" s="148">
        <f>+[1]Huila!Q176</f>
        <v>0</v>
      </c>
      <c r="CA176" s="148">
        <f>+[1]Huila!R176</f>
        <v>0</v>
      </c>
      <c r="CB176" s="148">
        <f>+[1]Huila!AG176</f>
        <v>0</v>
      </c>
      <c r="CC176" s="148">
        <f>+'[1]La Guajira'!Q176</f>
        <v>61</v>
      </c>
      <c r="CD176" s="148">
        <f>+'[1]La Guajira'!R176</f>
        <v>61</v>
      </c>
      <c r="CE176" s="148">
        <f>+'[1]La Guajira'!AG176</f>
        <v>0</v>
      </c>
      <c r="CF176" s="148">
        <f>+[1]Magdalena!Q176</f>
        <v>4341</v>
      </c>
      <c r="CG176" s="148">
        <f>+[1]Magdalena!R176</f>
        <v>4341</v>
      </c>
      <c r="CH176" s="148">
        <f>+[1]Magdalena!AG176</f>
        <v>0</v>
      </c>
      <c r="CI176" s="148">
        <f>+[1]Meta!Q176</f>
        <v>0</v>
      </c>
      <c r="CJ176" s="148">
        <f>+[1]Meta!R176</f>
        <v>0</v>
      </c>
      <c r="CK176" s="148">
        <f>+[1]Meta!AG176</f>
        <v>0</v>
      </c>
      <c r="CL176" s="148">
        <f>+[1]Nariño!Q176</f>
        <v>200</v>
      </c>
      <c r="CM176" s="148">
        <f>+[1]Nariño!R176</f>
        <v>200</v>
      </c>
      <c r="CN176" s="148">
        <f>+[1]Nariño!AG176</f>
        <v>0</v>
      </c>
      <c r="CO176" s="148">
        <f>+'[1]Norte de Santander'!Q176</f>
        <v>138</v>
      </c>
      <c r="CP176" s="148">
        <f>+'[1]Norte de Santander'!R176</f>
        <v>138</v>
      </c>
      <c r="CQ176" s="148">
        <f>+'[1]Norte de Santander'!AG176</f>
        <v>0</v>
      </c>
      <c r="CR176" s="148">
        <f>+[1]Putumayo!Q176</f>
        <v>0</v>
      </c>
      <c r="CS176" s="148">
        <f>+[1]Putumayo!R176</f>
        <v>0</v>
      </c>
      <c r="CT176" s="148">
        <f>+[1]Putumayo!AG176</f>
        <v>0</v>
      </c>
      <c r="CU176" s="148">
        <f>+[1]Quindio!Q176</f>
        <v>0</v>
      </c>
      <c r="CV176" s="148">
        <f>+[1]Quindio!R176</f>
        <v>0</v>
      </c>
      <c r="CW176" s="148">
        <f>+[1]Quindio!AG176</f>
        <v>0</v>
      </c>
      <c r="CX176" s="148">
        <f>+[1]Risaralda!Q176</f>
        <v>100</v>
      </c>
      <c r="CY176" s="148">
        <f>+[1]Risaralda!R176</f>
        <v>100</v>
      </c>
      <c r="CZ176" s="148">
        <f>+[1]Risaralda!AG176</f>
        <v>0</v>
      </c>
      <c r="DA176" s="148">
        <f>+'[1]San Anadrés'!Q176</f>
        <v>0</v>
      </c>
      <c r="DB176" s="148">
        <f>+'[1]San Anadrés'!R176</f>
        <v>0</v>
      </c>
      <c r="DC176" s="148">
        <f>+'[1]San Anadrés'!AG176</f>
        <v>0</v>
      </c>
      <c r="DD176" s="148">
        <f>+[1]Santander!Q176</f>
        <v>0</v>
      </c>
      <c r="DE176" s="148">
        <f>+[1]Santander!R176</f>
        <v>0</v>
      </c>
      <c r="DF176" s="148">
        <f>+[1]Santander!AG176</f>
        <v>0</v>
      </c>
      <c r="DG176" s="148">
        <f>+[1]Sucre!Q176</f>
        <v>0</v>
      </c>
      <c r="DH176" s="148">
        <f>+[1]Sucre!R176</f>
        <v>0</v>
      </c>
      <c r="DI176" s="148">
        <f>+[1]Sucre!AG176</f>
        <v>0</v>
      </c>
      <c r="DJ176" s="148">
        <f>+[1]Tolima!Q176</f>
        <v>0</v>
      </c>
      <c r="DK176" s="148">
        <f>+[1]Tolima!R176</f>
        <v>0</v>
      </c>
      <c r="DL176" s="148">
        <f>+[1]Tolima!AG176</f>
        <v>0</v>
      </c>
      <c r="DM176" s="148">
        <f>+'[1]Valle del Cauca'!Q176</f>
        <v>10000</v>
      </c>
      <c r="DN176" s="148">
        <f>+'[1]Valle del Cauca'!R176</f>
        <v>11463</v>
      </c>
      <c r="DO176" s="148">
        <f>+'[1]Valle del Cauca'!AG176</f>
        <v>0</v>
      </c>
      <c r="DP176" s="148">
        <f>+[1]Vaupés!Q176</f>
        <v>0</v>
      </c>
      <c r="DQ176" s="148">
        <f>+[1]Vaupés!R176</f>
        <v>0</v>
      </c>
      <c r="DR176" s="148">
        <f>+[1]Vaupés!AG176</f>
        <v>0</v>
      </c>
      <c r="DS176" s="148">
        <f>+[1]Vichada!Q176</f>
        <v>0</v>
      </c>
      <c r="DT176" s="148">
        <f>+[1]Vichada!R176</f>
        <v>0</v>
      </c>
      <c r="DU176" s="148">
        <f>+[1]Vichada!AG176</f>
        <v>0</v>
      </c>
    </row>
    <row r="177" spans="1:125" ht="22.5" hidden="1" x14ac:dyDescent="0.2">
      <c r="A177" s="152" t="s">
        <v>718</v>
      </c>
      <c r="B177" s="149" t="str">
        <f t="shared" si="71"/>
        <v>5-0-35-2</v>
      </c>
      <c r="C177" s="242" t="s">
        <v>1248</v>
      </c>
      <c r="D177" s="470"/>
      <c r="E177" s="428"/>
      <c r="F177" s="428"/>
      <c r="G177" s="428"/>
      <c r="H177" s="135" t="s">
        <v>1311</v>
      </c>
      <c r="I177" s="428"/>
      <c r="J177" s="135">
        <v>1455</v>
      </c>
      <c r="K177" s="243">
        <v>20</v>
      </c>
      <c r="L177" s="192" t="s">
        <v>1312</v>
      </c>
      <c r="M177" s="135">
        <v>1455</v>
      </c>
      <c r="N177" s="213" t="s">
        <v>1313</v>
      </c>
      <c r="O177" s="192" t="s">
        <v>57</v>
      </c>
      <c r="P177" s="150" t="s">
        <v>60</v>
      </c>
      <c r="Q177" s="69">
        <f t="shared" si="82"/>
        <v>0</v>
      </c>
      <c r="R177" s="206">
        <f t="shared" si="83"/>
        <v>0</v>
      </c>
      <c r="S177" s="83" t="e">
        <f t="shared" si="72"/>
        <v>#DIV/0!</v>
      </c>
      <c r="T177" s="83">
        <f>+[1]Amazonas!S177+[1]Antioquia!S177+[1]Atantico!S177+[1]Arauca!S177+[1]Bolivar!S177+[1]Boyacá!S177+[1]Caldas!S177+[1]Caquetá!S177+[1]Casanare!S177+[1]Cauca!S177+[1]Cesar!S177+[1]Chocó!S177+[1]Córdoba!S177+[1]Cundinamarca!S177+[1]Guainía!S177+[1]Guaviare!S177+[1]Huila!S177+'[1]La Guajira'!S177+[1]Magdalena!S177+[1]Meta!S177+[1]Nariño!S177+'[1]Norte de Santander'!S177+[1]Putumayo!S177+[1]Quindio!S177+[1]Risaralda!S177+'[1]San Anadrés'!S177+[1]Santander!S177+[1]Sucre!S177+[1]Tolima!S177+'[1]Valle del Cauca'!S177+[1]Vaupés!S177+[1]Vichada!S177</f>
        <v>0</v>
      </c>
      <c r="U177" s="83">
        <f>+[1]Amazonas!T177+[1]Antioquia!T177+[1]Atantico!T177+[1]Arauca!T177+[1]Bolivar!T177+[1]Boyacá!T177+[1]Caldas!T177+[1]Caquetá!T177+[1]Casanare!T177+[1]Cauca!T177+[1]Cesar!T177+[1]Chocó!T177+[1]Córdoba!T177+[1]Cundinamarca!T177+[1]Guainía!T177+[1]Guaviare!T177+[1]Huila!T177+'[1]La Guajira'!T177+[1]Magdalena!T177+[1]Meta!T177+[1]Nariño!T177+'[1]Norte de Santander'!T177+[1]Putumayo!T177+[1]Quindio!T177+[1]Risaralda!T177+'[1]San Anadrés'!T177+[1]Santander!T177+[1]Sucre!T177+[1]Tolima!T177+'[1]Valle del Cauca'!T177+[1]Vaupés!T177+[1]Vichada!T177</f>
        <v>0</v>
      </c>
      <c r="V177" s="148">
        <f>+X177+AA177</f>
        <v>1435</v>
      </c>
      <c r="W177" s="148">
        <f>Z177+AC177</f>
        <v>0</v>
      </c>
      <c r="X177" s="148">
        <f>+'[1]Oficinas Nacionales'!Q177</f>
        <v>0</v>
      </c>
      <c r="Y177" s="148">
        <f>+'[1]Oficinas Nacionales'!R177</f>
        <v>0</v>
      </c>
      <c r="Z177" s="148">
        <f>+'[1]Oficinas Nacionales'!AG177</f>
        <v>0</v>
      </c>
      <c r="AA177" s="148">
        <f t="shared" si="84"/>
        <v>1435</v>
      </c>
      <c r="AB177" s="148">
        <f t="shared" si="84"/>
        <v>1433</v>
      </c>
      <c r="AC177" s="148">
        <f t="shared" si="84"/>
        <v>0</v>
      </c>
      <c r="AD177" s="148">
        <f>+[1]Amazonas!Q177</f>
        <v>0</v>
      </c>
      <c r="AE177" s="148">
        <f>+[1]Amazonas!R177</f>
        <v>0</v>
      </c>
      <c r="AF177" s="148">
        <f>+[1]Amazonas!AG177</f>
        <v>0</v>
      </c>
      <c r="AG177" s="148">
        <f>+[1]Antioquia!Q177</f>
        <v>279</v>
      </c>
      <c r="AH177" s="148">
        <f>+[1]Antioquia!R177</f>
        <v>279</v>
      </c>
      <c r="AI177" s="148">
        <f>+[1]Antioquia!AG177</f>
        <v>0</v>
      </c>
      <c r="AJ177" s="148">
        <f>+[1]Atantico!Q177</f>
        <v>0</v>
      </c>
      <c r="AK177" s="148">
        <f>+[1]Atantico!R177</f>
        <v>0</v>
      </c>
      <c r="AL177" s="148">
        <f>+[1]Atantico!AG177</f>
        <v>0</v>
      </c>
      <c r="AM177" s="148">
        <f>+[1]Arauca!Q177</f>
        <v>0</v>
      </c>
      <c r="AN177" s="148">
        <f>+[1]Arauca!R177</f>
        <v>0</v>
      </c>
      <c r="AO177" s="148">
        <f>+[1]Arauca!AG177</f>
        <v>0</v>
      </c>
      <c r="AP177" s="148">
        <f>+[1]Bolivar!Q177</f>
        <v>10</v>
      </c>
      <c r="AQ177" s="148">
        <f>+[1]Bolivar!R177</f>
        <v>10</v>
      </c>
      <c r="AR177" s="148">
        <f>+[1]Bolivar!AG177</f>
        <v>0</v>
      </c>
      <c r="AS177" s="148">
        <f>+[1]Boyacá!Q177</f>
        <v>0</v>
      </c>
      <c r="AT177" s="148">
        <f>+[1]Boyacá!R177</f>
        <v>0</v>
      </c>
      <c r="AU177" s="148">
        <f>+[1]Boyacá!AG177</f>
        <v>0</v>
      </c>
      <c r="AV177" s="148">
        <f>+[1]Caldas!Q177</f>
        <v>0</v>
      </c>
      <c r="AW177" s="148">
        <f>+[1]Caldas!R177</f>
        <v>0</v>
      </c>
      <c r="AX177" s="148">
        <f>+[1]Caldas!AG177</f>
        <v>0</v>
      </c>
      <c r="AY177" s="148">
        <f>+[1]Caquetá!Q177</f>
        <v>0</v>
      </c>
      <c r="AZ177" s="148">
        <f>+[1]Caquetá!R177</f>
        <v>0</v>
      </c>
      <c r="BA177" s="148">
        <f>+[1]Caquetá!AG177</f>
        <v>0</v>
      </c>
      <c r="BB177" s="148">
        <f>+[1]Casanare!Q177</f>
        <v>0</v>
      </c>
      <c r="BC177" s="148">
        <f>+[1]Casanare!R177</f>
        <v>0</v>
      </c>
      <c r="BD177" s="148">
        <f>+[1]Casanare!AG177</f>
        <v>0</v>
      </c>
      <c r="BE177" s="148">
        <f>+[1]Cauca!Q177</f>
        <v>0</v>
      </c>
      <c r="BF177" s="148">
        <f>+[1]Cauca!R177</f>
        <v>0</v>
      </c>
      <c r="BG177" s="148">
        <f>+[1]Cauca!AG177</f>
        <v>0</v>
      </c>
      <c r="BH177" s="148">
        <f>+[1]Cesar!Q177</f>
        <v>0</v>
      </c>
      <c r="BI177" s="148">
        <f>+[1]Cesar!R177</f>
        <v>0</v>
      </c>
      <c r="BJ177" s="148">
        <f>+[1]Cesar!AG177</f>
        <v>0</v>
      </c>
      <c r="BK177" s="148">
        <f>+[1]Chocó!Q177</f>
        <v>0</v>
      </c>
      <c r="BL177" s="148">
        <f>+[1]Chocó!R177</f>
        <v>0</v>
      </c>
      <c r="BM177" s="148">
        <f>+[1]Chocó!AG177</f>
        <v>0</v>
      </c>
      <c r="BN177" s="148">
        <f>+[1]Córdoba!Q177</f>
        <v>0</v>
      </c>
      <c r="BO177" s="148">
        <f>+[1]Córdoba!R177</f>
        <v>0</v>
      </c>
      <c r="BP177" s="148">
        <f>+[1]Córdoba!AG177</f>
        <v>0</v>
      </c>
      <c r="BQ177" s="148">
        <f>+[1]Cundinamarca!Q177</f>
        <v>1122</v>
      </c>
      <c r="BR177" s="148">
        <f>+[1]Cundinamarca!R177</f>
        <v>1122</v>
      </c>
      <c r="BS177" s="148">
        <f>+[1]Cundinamarca!AG177</f>
        <v>0</v>
      </c>
      <c r="BT177" s="148">
        <f>+[1]Guainía!Q177</f>
        <v>0</v>
      </c>
      <c r="BU177" s="148">
        <f>+[1]Guainía!R177</f>
        <v>0</v>
      </c>
      <c r="BV177" s="148">
        <f>+[1]Guainía!AG177</f>
        <v>0</v>
      </c>
      <c r="BW177" s="148">
        <f>+[1]Guaviare!Q177</f>
        <v>0</v>
      </c>
      <c r="BX177" s="148">
        <f>+[1]Guaviare!R177</f>
        <v>0</v>
      </c>
      <c r="BY177" s="148">
        <f>+[1]Guaviare!AG177</f>
        <v>0</v>
      </c>
      <c r="BZ177" s="148">
        <f>+[1]Huila!Q177</f>
        <v>0</v>
      </c>
      <c r="CA177" s="148">
        <f>+[1]Huila!R177</f>
        <v>0</v>
      </c>
      <c r="CB177" s="148">
        <f>+[1]Huila!AG177</f>
        <v>0</v>
      </c>
      <c r="CC177" s="148">
        <f>+'[1]La Guajira'!Q177</f>
        <v>0</v>
      </c>
      <c r="CD177" s="148">
        <f>+'[1]La Guajira'!R177</f>
        <v>0</v>
      </c>
      <c r="CE177" s="148">
        <f>+'[1]La Guajira'!AG177</f>
        <v>0</v>
      </c>
      <c r="CF177" s="148">
        <f>+[1]Magdalena!Q177</f>
        <v>22</v>
      </c>
      <c r="CG177" s="148">
        <f>+[1]Magdalena!R177</f>
        <v>22</v>
      </c>
      <c r="CH177" s="148">
        <f>+[1]Magdalena!AG177</f>
        <v>0</v>
      </c>
      <c r="CI177" s="148">
        <f>+[1]Meta!Q177</f>
        <v>0</v>
      </c>
      <c r="CJ177" s="148">
        <f>+[1]Meta!R177</f>
        <v>0</v>
      </c>
      <c r="CK177" s="148">
        <f>+[1]Meta!AG177</f>
        <v>0</v>
      </c>
      <c r="CL177" s="148">
        <f>+[1]Nariño!Q177</f>
        <v>0</v>
      </c>
      <c r="CM177" s="148">
        <f>+[1]Nariño!R177</f>
        <v>0</v>
      </c>
      <c r="CN177" s="148">
        <f>+[1]Nariño!AG177</f>
        <v>0</v>
      </c>
      <c r="CO177" s="148">
        <f>+'[1]Norte de Santander'!Q177</f>
        <v>0</v>
      </c>
      <c r="CP177" s="148">
        <f>+'[1]Norte de Santander'!R177</f>
        <v>0</v>
      </c>
      <c r="CQ177" s="148">
        <f>+'[1]Norte de Santander'!AG177</f>
        <v>0</v>
      </c>
      <c r="CR177" s="148">
        <f>+[1]Putumayo!Q177</f>
        <v>0</v>
      </c>
      <c r="CS177" s="148">
        <f>+[1]Putumayo!R177</f>
        <v>0</v>
      </c>
      <c r="CT177" s="148">
        <f>+[1]Putumayo!AG177</f>
        <v>0</v>
      </c>
      <c r="CU177" s="148">
        <f>+[1]Quindio!Q177</f>
        <v>0</v>
      </c>
      <c r="CV177" s="148">
        <f>+[1]Quindio!R177</f>
        <v>0</v>
      </c>
      <c r="CW177" s="148">
        <f>+[1]Quindio!AG177</f>
        <v>0</v>
      </c>
      <c r="CX177" s="148">
        <f>+[1]Risaralda!Q177</f>
        <v>0</v>
      </c>
      <c r="CY177" s="148">
        <f>+[1]Risaralda!R177</f>
        <v>0</v>
      </c>
      <c r="CZ177" s="148">
        <f>+[1]Risaralda!AG177</f>
        <v>0</v>
      </c>
      <c r="DA177" s="148">
        <f>+'[1]San Anadrés'!Q177</f>
        <v>0</v>
      </c>
      <c r="DB177" s="148">
        <f>+'[1]San Anadrés'!R177</f>
        <v>0</v>
      </c>
      <c r="DC177" s="148">
        <f>+'[1]San Anadrés'!AG177</f>
        <v>0</v>
      </c>
      <c r="DD177" s="148">
        <f>+[1]Santander!Q177</f>
        <v>0</v>
      </c>
      <c r="DE177" s="148">
        <f>+[1]Santander!R177</f>
        <v>0</v>
      </c>
      <c r="DF177" s="148">
        <f>+[1]Santander!AG177</f>
        <v>0</v>
      </c>
      <c r="DG177" s="148">
        <f>+[1]Sucre!Q177</f>
        <v>0</v>
      </c>
      <c r="DH177" s="148">
        <f>+[1]Sucre!R177</f>
        <v>0</v>
      </c>
      <c r="DI177" s="148">
        <f>+[1]Sucre!AG177</f>
        <v>0</v>
      </c>
      <c r="DJ177" s="148">
        <f>+[1]Tolima!Q177</f>
        <v>0</v>
      </c>
      <c r="DK177" s="148">
        <f>+[1]Tolima!R177</f>
        <v>0</v>
      </c>
      <c r="DL177" s="148">
        <f>+[1]Tolima!AG177</f>
        <v>0</v>
      </c>
      <c r="DM177" s="148">
        <f>+'[1]Valle del Cauca'!Q177</f>
        <v>2</v>
      </c>
      <c r="DN177" s="148">
        <f>+'[1]Valle del Cauca'!R177</f>
        <v>0</v>
      </c>
      <c r="DO177" s="148">
        <f>+'[1]Valle del Cauca'!AG177</f>
        <v>0</v>
      </c>
      <c r="DP177" s="148">
        <f>+[1]Vaupés!Q177</f>
        <v>0</v>
      </c>
      <c r="DQ177" s="148">
        <f>+[1]Vaupés!R177</f>
        <v>0</v>
      </c>
      <c r="DR177" s="148">
        <f>+[1]Vaupés!AG177</f>
        <v>0</v>
      </c>
      <c r="DS177" s="148">
        <f>+[1]Vichada!Q177</f>
        <v>0</v>
      </c>
      <c r="DT177" s="148">
        <f>+[1]Vichada!R177</f>
        <v>0</v>
      </c>
      <c r="DU177" s="148">
        <f>+[1]Vichada!AG177</f>
        <v>0</v>
      </c>
    </row>
    <row r="178" spans="1:125" ht="45" hidden="1" x14ac:dyDescent="0.2">
      <c r="A178" s="152" t="s">
        <v>718</v>
      </c>
      <c r="B178" s="149" t="str">
        <f t="shared" si="71"/>
        <v>5-0-35-3</v>
      </c>
      <c r="C178" s="242" t="s">
        <v>1248</v>
      </c>
      <c r="D178" s="108" t="s">
        <v>55</v>
      </c>
      <c r="E178" s="204" t="s">
        <v>56</v>
      </c>
      <c r="F178" s="192" t="s">
        <v>1304</v>
      </c>
      <c r="G178" s="192" t="s">
        <v>1305</v>
      </c>
      <c r="H178" s="135" t="s">
        <v>1314</v>
      </c>
      <c r="I178" s="192" t="s">
        <v>1315</v>
      </c>
      <c r="J178" s="244">
        <v>409</v>
      </c>
      <c r="K178" s="243">
        <v>20</v>
      </c>
      <c r="L178" s="192" t="s">
        <v>1316</v>
      </c>
      <c r="M178" s="135">
        <v>409</v>
      </c>
      <c r="N178" s="213" t="s">
        <v>1317</v>
      </c>
      <c r="O178" s="192" t="s">
        <v>57</v>
      </c>
      <c r="P178" s="150" t="s">
        <v>60</v>
      </c>
      <c r="Q178" s="69">
        <f t="shared" si="82"/>
        <v>0</v>
      </c>
      <c r="R178" s="206">
        <f t="shared" si="83"/>
        <v>0</v>
      </c>
      <c r="S178" s="83" t="e">
        <f t="shared" si="72"/>
        <v>#DIV/0!</v>
      </c>
      <c r="T178" s="83">
        <f>+[1]Amazonas!S178+[1]Antioquia!S178+[1]Atantico!S178+[1]Arauca!S178+[1]Bolivar!S178+[1]Boyacá!S178+[1]Caldas!S178+[1]Caquetá!S178+[1]Casanare!S178+[1]Cauca!S178+[1]Cesar!S178+[1]Chocó!S178+[1]Córdoba!S178+[1]Cundinamarca!S178+[1]Guainía!S178+[1]Guaviare!S178+[1]Huila!S178+'[1]La Guajira'!S178+[1]Magdalena!S178+[1]Meta!S178+[1]Nariño!S178+'[1]Norte de Santander'!S178+[1]Putumayo!S178+[1]Quindio!S178+[1]Risaralda!S178+'[1]San Anadrés'!S178+[1]Santander!S178+[1]Sucre!S178+[1]Tolima!S178+'[1]Valle del Cauca'!S178+[1]Vaupés!S178+[1]Vichada!S178</f>
        <v>0</v>
      </c>
      <c r="U178" s="83">
        <f>+[1]Amazonas!T178+[1]Antioquia!T178+[1]Atantico!T178+[1]Arauca!T178+[1]Bolivar!T178+[1]Boyacá!T178+[1]Caldas!T178+[1]Caquetá!T178+[1]Casanare!T178+[1]Cauca!T178+[1]Cesar!T178+[1]Chocó!T178+[1]Córdoba!T178+[1]Cundinamarca!T178+[1]Guainía!T178+[1]Guaviare!T178+[1]Huila!T178+'[1]La Guajira'!T178+[1]Magdalena!T178+[1]Meta!T178+[1]Nariño!T178+'[1]Norte de Santander'!T178+[1]Putumayo!T178+[1]Quindio!T178+[1]Risaralda!T178+'[1]San Anadrés'!T178+[1]Santander!T178+[1]Sucre!T178+[1]Tolima!T178+'[1]Valle del Cauca'!T178+[1]Vaupés!T178+[1]Vichada!T178</f>
        <v>0</v>
      </c>
      <c r="V178" s="148">
        <f>+X178+AA178</f>
        <v>447</v>
      </c>
      <c r="W178" s="148">
        <f>Z178+AC178</f>
        <v>0</v>
      </c>
      <c r="X178" s="148">
        <f>+'[1]Oficinas Nacionales'!Q178</f>
        <v>0</v>
      </c>
      <c r="Y178" s="148">
        <f>+'[1]Oficinas Nacionales'!R178</f>
        <v>0</v>
      </c>
      <c r="Z178" s="148">
        <f>+'[1]Oficinas Nacionales'!AG178</f>
        <v>0</v>
      </c>
      <c r="AA178" s="148">
        <f t="shared" si="84"/>
        <v>447</v>
      </c>
      <c r="AB178" s="148">
        <f t="shared" si="84"/>
        <v>408</v>
      </c>
      <c r="AC178" s="148">
        <f t="shared" si="84"/>
        <v>0</v>
      </c>
      <c r="AD178" s="148">
        <f>+[1]Amazonas!Q178</f>
        <v>0</v>
      </c>
      <c r="AE178" s="148">
        <f>+[1]Amazonas!R178</f>
        <v>0</v>
      </c>
      <c r="AF178" s="148">
        <f>+[1]Amazonas!AG178</f>
        <v>0</v>
      </c>
      <c r="AG178" s="148">
        <f>+[1]Antioquia!Q178</f>
        <v>203</v>
      </c>
      <c r="AH178" s="148">
        <f>+[1]Antioquia!R178</f>
        <v>203</v>
      </c>
      <c r="AI178" s="148">
        <f>+[1]Antioquia!AG178</f>
        <v>0</v>
      </c>
      <c r="AJ178" s="148">
        <f>+[1]Atantico!Q178</f>
        <v>0</v>
      </c>
      <c r="AK178" s="148">
        <f>+[1]Atantico!R178</f>
        <v>0</v>
      </c>
      <c r="AL178" s="148">
        <f>+[1]Atantico!AG178</f>
        <v>0</v>
      </c>
      <c r="AM178" s="148">
        <f>+[1]Arauca!Q178</f>
        <v>15</v>
      </c>
      <c r="AN178" s="148">
        <f>+[1]Arauca!R178</f>
        <v>30</v>
      </c>
      <c r="AO178" s="148">
        <f>+[1]Arauca!AG178</f>
        <v>0</v>
      </c>
      <c r="AP178" s="148">
        <f>+[1]Bolivar!Q178</f>
        <v>2</v>
      </c>
      <c r="AQ178" s="148">
        <f>+[1]Bolivar!R178</f>
        <v>2</v>
      </c>
      <c r="AR178" s="148">
        <f>+[1]Bolivar!AG178</f>
        <v>0</v>
      </c>
      <c r="AS178" s="148">
        <f>+[1]Boyacá!Q178</f>
        <v>0</v>
      </c>
      <c r="AT178" s="148">
        <f>+[1]Boyacá!R178</f>
        <v>0</v>
      </c>
      <c r="AU178" s="148">
        <f>+[1]Boyacá!AG178</f>
        <v>0</v>
      </c>
      <c r="AV178" s="148">
        <f>+[1]Caldas!Q178</f>
        <v>0</v>
      </c>
      <c r="AW178" s="148">
        <f>+[1]Caldas!R178</f>
        <v>0</v>
      </c>
      <c r="AX178" s="148">
        <f>+[1]Caldas!AG178</f>
        <v>0</v>
      </c>
      <c r="AY178" s="148">
        <f>+[1]Caquetá!Q178</f>
        <v>0</v>
      </c>
      <c r="AZ178" s="148">
        <f>+[1]Caquetá!R178</f>
        <v>0</v>
      </c>
      <c r="BA178" s="148">
        <f>+[1]Caquetá!AG178</f>
        <v>0</v>
      </c>
      <c r="BB178" s="148">
        <f>+[1]Casanare!Q178</f>
        <v>0</v>
      </c>
      <c r="BC178" s="148">
        <f>+[1]Casanare!R178</f>
        <v>0</v>
      </c>
      <c r="BD178" s="148">
        <f>+[1]Casanare!AG178</f>
        <v>0</v>
      </c>
      <c r="BE178" s="148">
        <f>+[1]Cauca!Q178</f>
        <v>0</v>
      </c>
      <c r="BF178" s="148">
        <f>+[1]Cauca!R178</f>
        <v>0</v>
      </c>
      <c r="BG178" s="148">
        <f>+[1]Cauca!AG178</f>
        <v>0</v>
      </c>
      <c r="BH178" s="148">
        <f>+[1]Cesar!Q178</f>
        <v>0</v>
      </c>
      <c r="BI178" s="148">
        <f>+[1]Cesar!R178</f>
        <v>0</v>
      </c>
      <c r="BJ178" s="148">
        <f>+[1]Cesar!AG178</f>
        <v>0</v>
      </c>
      <c r="BK178" s="148">
        <f>+[1]Chocó!Q178</f>
        <v>0</v>
      </c>
      <c r="BL178" s="148">
        <f>+[1]Chocó!R178</f>
        <v>0</v>
      </c>
      <c r="BM178" s="148">
        <f>+[1]Chocó!AG178</f>
        <v>0</v>
      </c>
      <c r="BN178" s="148">
        <f>+[1]Córdoba!Q178</f>
        <v>0</v>
      </c>
      <c r="BO178" s="148">
        <f>+[1]Córdoba!R178</f>
        <v>0</v>
      </c>
      <c r="BP178" s="148">
        <f>+[1]Córdoba!AG178</f>
        <v>0</v>
      </c>
      <c r="BQ178" s="148">
        <f>+[1]Cundinamarca!Q178</f>
        <v>133</v>
      </c>
      <c r="BR178" s="148">
        <f>+[1]Cundinamarca!R178</f>
        <v>133</v>
      </c>
      <c r="BS178" s="148">
        <f>+[1]Cundinamarca!AG178</f>
        <v>0</v>
      </c>
      <c r="BT178" s="148">
        <f>+[1]Guainía!Q178</f>
        <v>0</v>
      </c>
      <c r="BU178" s="148">
        <f>+[1]Guainía!R178</f>
        <v>0</v>
      </c>
      <c r="BV178" s="148">
        <f>+[1]Guainía!AG178</f>
        <v>0</v>
      </c>
      <c r="BW178" s="148">
        <f>+[1]Guaviare!Q178</f>
        <v>0</v>
      </c>
      <c r="BX178" s="148">
        <f>+[1]Guaviare!R178</f>
        <v>0</v>
      </c>
      <c r="BY178" s="148">
        <f>+[1]Guaviare!AG178</f>
        <v>0</v>
      </c>
      <c r="BZ178" s="148">
        <f>+[1]Huila!Q178</f>
        <v>0</v>
      </c>
      <c r="CA178" s="148">
        <f>+[1]Huila!R178</f>
        <v>0</v>
      </c>
      <c r="CB178" s="148">
        <f>+[1]Huila!AG178</f>
        <v>0</v>
      </c>
      <c r="CC178" s="148">
        <f>+'[1]La Guajira'!Q178</f>
        <v>0</v>
      </c>
      <c r="CD178" s="148">
        <f>+'[1]La Guajira'!R178</f>
        <v>0</v>
      </c>
      <c r="CE178" s="148">
        <f>+'[1]La Guajira'!AG178</f>
        <v>0</v>
      </c>
      <c r="CF178" s="148">
        <f>+[1]Magdalena!Q178</f>
        <v>0</v>
      </c>
      <c r="CG178" s="148">
        <f>+[1]Magdalena!R178</f>
        <v>0</v>
      </c>
      <c r="CH178" s="148">
        <f>+[1]Magdalena!AG178</f>
        <v>0</v>
      </c>
      <c r="CI178" s="148">
        <f>+[1]Meta!Q178</f>
        <v>52</v>
      </c>
      <c r="CJ178" s="148">
        <f>+[1]Meta!R178</f>
        <v>0</v>
      </c>
      <c r="CK178" s="148">
        <f>+[1]Meta!AG178</f>
        <v>0</v>
      </c>
      <c r="CL178" s="148">
        <f>+[1]Nariño!Q178</f>
        <v>0</v>
      </c>
      <c r="CM178" s="148">
        <f>+[1]Nariño!R178</f>
        <v>0</v>
      </c>
      <c r="CN178" s="148">
        <f>+[1]Nariño!AG178</f>
        <v>0</v>
      </c>
      <c r="CO178" s="148">
        <f>+'[1]Norte de Santander'!Q178</f>
        <v>0</v>
      </c>
      <c r="CP178" s="148">
        <f>+'[1]Norte de Santander'!R178</f>
        <v>0</v>
      </c>
      <c r="CQ178" s="148">
        <f>+'[1]Norte de Santander'!AG178</f>
        <v>0</v>
      </c>
      <c r="CR178" s="148">
        <f>+[1]Putumayo!Q178</f>
        <v>0</v>
      </c>
      <c r="CS178" s="148">
        <f>+[1]Putumayo!R178</f>
        <v>0</v>
      </c>
      <c r="CT178" s="148">
        <f>+[1]Putumayo!AG178</f>
        <v>0</v>
      </c>
      <c r="CU178" s="148">
        <f>+[1]Quindio!Q178</f>
        <v>0</v>
      </c>
      <c r="CV178" s="148">
        <f>+[1]Quindio!R178</f>
        <v>0</v>
      </c>
      <c r="CW178" s="148">
        <f>+[1]Quindio!AG178</f>
        <v>0</v>
      </c>
      <c r="CX178" s="148">
        <f>+[1]Risaralda!Q178</f>
        <v>0</v>
      </c>
      <c r="CY178" s="148">
        <f>+[1]Risaralda!R178</f>
        <v>0</v>
      </c>
      <c r="CZ178" s="148">
        <f>+[1]Risaralda!AG178</f>
        <v>0</v>
      </c>
      <c r="DA178" s="148">
        <f>+'[1]San Anadrés'!Q178</f>
        <v>0</v>
      </c>
      <c r="DB178" s="148">
        <f>+'[1]San Anadrés'!R178</f>
        <v>0</v>
      </c>
      <c r="DC178" s="148">
        <f>+'[1]San Anadrés'!AG178</f>
        <v>0</v>
      </c>
      <c r="DD178" s="148">
        <f>+[1]Santander!Q178</f>
        <v>40</v>
      </c>
      <c r="DE178" s="148">
        <f>+[1]Santander!R178</f>
        <v>40</v>
      </c>
      <c r="DF178" s="148">
        <f>+[1]Santander!AG178</f>
        <v>0</v>
      </c>
      <c r="DG178" s="148">
        <f>+[1]Sucre!Q178</f>
        <v>0</v>
      </c>
      <c r="DH178" s="148">
        <f>+[1]Sucre!R178</f>
        <v>0</v>
      </c>
      <c r="DI178" s="148">
        <f>+[1]Sucre!AG178</f>
        <v>0</v>
      </c>
      <c r="DJ178" s="148">
        <f>+[1]Tolima!Q178</f>
        <v>0</v>
      </c>
      <c r="DK178" s="148">
        <f>+[1]Tolima!R178</f>
        <v>0</v>
      </c>
      <c r="DL178" s="148">
        <f>+[1]Tolima!AG178</f>
        <v>0</v>
      </c>
      <c r="DM178" s="148">
        <f>+'[1]Valle del Cauca'!Q178</f>
        <v>2</v>
      </c>
      <c r="DN178" s="148">
        <f>+'[1]Valle del Cauca'!R178</f>
        <v>0</v>
      </c>
      <c r="DO178" s="148">
        <f>+'[1]Valle del Cauca'!AG178</f>
        <v>0</v>
      </c>
      <c r="DP178" s="148">
        <f>+[1]Vaupés!Q178</f>
        <v>0</v>
      </c>
      <c r="DQ178" s="148">
        <f>+[1]Vaupés!R178</f>
        <v>0</v>
      </c>
      <c r="DR178" s="148">
        <f>+[1]Vaupés!AG178</f>
        <v>0</v>
      </c>
      <c r="DS178" s="148">
        <f>+[1]Vichada!Q178</f>
        <v>0</v>
      </c>
      <c r="DT178" s="148">
        <f>+[1]Vichada!R178</f>
        <v>0</v>
      </c>
      <c r="DU178" s="148">
        <f>+[1]Vichada!AG178</f>
        <v>0</v>
      </c>
    </row>
    <row r="179" spans="1:125" ht="28.5" hidden="1" customHeight="1" x14ac:dyDescent="0.2">
      <c r="A179" s="152" t="s">
        <v>718</v>
      </c>
      <c r="B179" s="149" t="str">
        <f t="shared" si="71"/>
        <v>5-0-35-4</v>
      </c>
      <c r="C179" s="242" t="s">
        <v>1248</v>
      </c>
      <c r="D179" s="470" t="s">
        <v>55</v>
      </c>
      <c r="E179" s="428" t="s">
        <v>56</v>
      </c>
      <c r="F179" s="428" t="s">
        <v>1304</v>
      </c>
      <c r="G179" s="428" t="s">
        <v>1305</v>
      </c>
      <c r="H179" s="135" t="s">
        <v>1318</v>
      </c>
      <c r="I179" s="428" t="s">
        <v>1319</v>
      </c>
      <c r="J179" s="244">
        <v>445</v>
      </c>
      <c r="K179" s="243">
        <v>20</v>
      </c>
      <c r="L179" s="192" t="s">
        <v>1316</v>
      </c>
      <c r="M179" s="135">
        <v>445</v>
      </c>
      <c r="N179" s="213" t="s">
        <v>1320</v>
      </c>
      <c r="O179" s="192" t="s">
        <v>57</v>
      </c>
      <c r="P179" s="150" t="s">
        <v>60</v>
      </c>
      <c r="Q179" s="69">
        <f t="shared" si="82"/>
        <v>0</v>
      </c>
      <c r="R179" s="206">
        <f t="shared" si="83"/>
        <v>0</v>
      </c>
      <c r="S179" s="83" t="e">
        <f t="shared" si="72"/>
        <v>#DIV/0!</v>
      </c>
      <c r="T179" s="83">
        <f>+[1]Amazonas!S179+[1]Antioquia!S179+[1]Atantico!S179+[1]Arauca!S179+[1]Bolivar!S179+[1]Boyacá!S179+[1]Caldas!S179+[1]Caquetá!S179+[1]Casanare!S179+[1]Cauca!S179+[1]Cesar!S179+[1]Chocó!S179+[1]Córdoba!S179+[1]Cundinamarca!S179+[1]Guainía!S179+[1]Guaviare!S179+[1]Huila!S179+'[1]La Guajira'!S179+[1]Magdalena!S179+[1]Meta!S179+[1]Nariño!S179+'[1]Norte de Santander'!S179+[1]Putumayo!S179+[1]Quindio!S179+[1]Risaralda!S179+'[1]San Anadrés'!S179+[1]Santander!S179+[1]Sucre!S179+[1]Tolima!S179+'[1]Valle del Cauca'!S179+[1]Vaupés!S179+[1]Vichada!S179</f>
        <v>0</v>
      </c>
      <c r="U179" s="83">
        <f>+[1]Amazonas!T179+[1]Antioquia!T179+[1]Atantico!T179+[1]Arauca!T179+[1]Bolivar!T179+[1]Boyacá!T179+[1]Caldas!T179+[1]Caquetá!T179+[1]Casanare!T179+[1]Cauca!T179+[1]Cesar!T179+[1]Chocó!T179+[1]Córdoba!T179+[1]Cundinamarca!T179+[1]Guainía!T179+[1]Guaviare!T179+[1]Huila!T179+'[1]La Guajira'!T179+[1]Magdalena!T179+[1]Meta!T179+[1]Nariño!T179+'[1]Norte de Santander'!T179+[1]Putumayo!T179+[1]Quindio!T179+[1]Risaralda!T179+'[1]San Anadrés'!T179+[1]Santander!T179+[1]Sucre!T179+[1]Tolima!T179+'[1]Valle del Cauca'!T179+[1]Vaupés!T179+[1]Vichada!T179</f>
        <v>0</v>
      </c>
      <c r="V179" s="148">
        <f>+X179+AA179</f>
        <v>448</v>
      </c>
      <c r="W179" s="148">
        <f>Z179+AC179</f>
        <v>0</v>
      </c>
      <c r="X179" s="148">
        <f>+'[1]Oficinas Nacionales'!Q179</f>
        <v>0</v>
      </c>
      <c r="Y179" s="148">
        <f>+'[1]Oficinas Nacionales'!R179</f>
        <v>0</v>
      </c>
      <c r="Z179" s="148">
        <f>+'[1]Oficinas Nacionales'!AG179</f>
        <v>0</v>
      </c>
      <c r="AA179" s="148">
        <f t="shared" si="84"/>
        <v>448</v>
      </c>
      <c r="AB179" s="148">
        <f t="shared" si="84"/>
        <v>448</v>
      </c>
      <c r="AC179" s="148">
        <f t="shared" si="84"/>
        <v>0</v>
      </c>
      <c r="AD179" s="148">
        <f>+[1]Amazonas!Q179</f>
        <v>0</v>
      </c>
      <c r="AE179" s="148">
        <f>+[1]Amazonas!R179</f>
        <v>0</v>
      </c>
      <c r="AF179" s="148">
        <f>+[1]Amazonas!AG179</f>
        <v>0</v>
      </c>
      <c r="AG179" s="148">
        <f>+[1]Antioquia!Q179</f>
        <v>434</v>
      </c>
      <c r="AH179" s="148">
        <f>+[1]Antioquia!R179</f>
        <v>434</v>
      </c>
      <c r="AI179" s="148">
        <f>+[1]Antioquia!AG179</f>
        <v>0</v>
      </c>
      <c r="AJ179" s="148">
        <f>+[1]Atantico!Q179</f>
        <v>12</v>
      </c>
      <c r="AK179" s="148">
        <f>+[1]Atantico!R179</f>
        <v>12</v>
      </c>
      <c r="AL179" s="148">
        <f>+[1]Atantico!AG179</f>
        <v>0</v>
      </c>
      <c r="AM179" s="148">
        <f>+[1]Arauca!Q179</f>
        <v>0</v>
      </c>
      <c r="AN179" s="148">
        <f>+[1]Arauca!R179</f>
        <v>0</v>
      </c>
      <c r="AO179" s="148">
        <f>+[1]Arauca!AG179</f>
        <v>0</v>
      </c>
      <c r="AP179" s="148">
        <f>+[1]Bolivar!Q179</f>
        <v>2</v>
      </c>
      <c r="AQ179" s="148">
        <f>+[1]Bolivar!R179</f>
        <v>2</v>
      </c>
      <c r="AR179" s="148">
        <f>+[1]Bolivar!AG179</f>
        <v>0</v>
      </c>
      <c r="AS179" s="148">
        <f>+[1]Boyacá!Q179</f>
        <v>0</v>
      </c>
      <c r="AT179" s="148">
        <f>+[1]Boyacá!R179</f>
        <v>0</v>
      </c>
      <c r="AU179" s="148">
        <f>+[1]Boyacá!AG179</f>
        <v>0</v>
      </c>
      <c r="AV179" s="148">
        <f>+[1]Caldas!Q179</f>
        <v>0</v>
      </c>
      <c r="AW179" s="148">
        <f>+[1]Caldas!R179</f>
        <v>0</v>
      </c>
      <c r="AX179" s="148">
        <f>+[1]Caldas!AG179</f>
        <v>0</v>
      </c>
      <c r="AY179" s="148">
        <f>+[1]Caquetá!Q179</f>
        <v>0</v>
      </c>
      <c r="AZ179" s="148">
        <f>+[1]Caquetá!R179</f>
        <v>0</v>
      </c>
      <c r="BA179" s="148">
        <f>+[1]Caquetá!AG179</f>
        <v>0</v>
      </c>
      <c r="BB179" s="148">
        <f>+[1]Casanare!Q179</f>
        <v>0</v>
      </c>
      <c r="BC179" s="148">
        <f>+[1]Casanare!R179</f>
        <v>0</v>
      </c>
      <c r="BD179" s="148">
        <f>+[1]Casanare!AG179</f>
        <v>0</v>
      </c>
      <c r="BE179" s="148">
        <f>+[1]Cauca!Q179</f>
        <v>0</v>
      </c>
      <c r="BF179" s="148">
        <f>+[1]Cauca!R179</f>
        <v>0</v>
      </c>
      <c r="BG179" s="148">
        <f>+[1]Cauca!AG179</f>
        <v>0</v>
      </c>
      <c r="BH179" s="148">
        <f>+[1]Cesar!Q179</f>
        <v>0</v>
      </c>
      <c r="BI179" s="148">
        <f>+[1]Cesar!R179</f>
        <v>0</v>
      </c>
      <c r="BJ179" s="148">
        <f>+[1]Cesar!AG179</f>
        <v>0</v>
      </c>
      <c r="BK179" s="148">
        <f>+[1]Chocó!Q179</f>
        <v>0</v>
      </c>
      <c r="BL179" s="148">
        <f>+[1]Chocó!R179</f>
        <v>0</v>
      </c>
      <c r="BM179" s="148">
        <f>+[1]Chocó!AG179</f>
        <v>0</v>
      </c>
      <c r="BN179" s="148">
        <f>+[1]Córdoba!Q179</f>
        <v>0</v>
      </c>
      <c r="BO179" s="148">
        <f>+[1]Córdoba!R179</f>
        <v>0</v>
      </c>
      <c r="BP179" s="148">
        <f>+[1]Córdoba!AG179</f>
        <v>0</v>
      </c>
      <c r="BQ179" s="148">
        <f>+[1]Cundinamarca!Q179</f>
        <v>0</v>
      </c>
      <c r="BR179" s="148">
        <f>+[1]Cundinamarca!R179</f>
        <v>0</v>
      </c>
      <c r="BS179" s="148">
        <f>+[1]Cundinamarca!AG179</f>
        <v>0</v>
      </c>
      <c r="BT179" s="148">
        <f>+[1]Guainía!Q179</f>
        <v>0</v>
      </c>
      <c r="BU179" s="148">
        <f>+[1]Guainía!R179</f>
        <v>0</v>
      </c>
      <c r="BV179" s="148">
        <f>+[1]Guainía!AG179</f>
        <v>0</v>
      </c>
      <c r="BW179" s="148">
        <f>+[1]Guaviare!Q179</f>
        <v>0</v>
      </c>
      <c r="BX179" s="148">
        <f>+[1]Guaviare!R179</f>
        <v>0</v>
      </c>
      <c r="BY179" s="148">
        <f>+[1]Guaviare!AG179</f>
        <v>0</v>
      </c>
      <c r="BZ179" s="148">
        <f>+[1]Huila!Q179</f>
        <v>0</v>
      </c>
      <c r="CA179" s="148">
        <f>+[1]Huila!R179</f>
        <v>0</v>
      </c>
      <c r="CB179" s="148">
        <f>+[1]Huila!AG179</f>
        <v>0</v>
      </c>
      <c r="CC179" s="148">
        <f>+'[1]La Guajira'!Q179</f>
        <v>0</v>
      </c>
      <c r="CD179" s="148">
        <f>+'[1]La Guajira'!R179</f>
        <v>0</v>
      </c>
      <c r="CE179" s="148">
        <f>+'[1]La Guajira'!AG179</f>
        <v>0</v>
      </c>
      <c r="CF179" s="148">
        <f>+[1]Magdalena!Q179</f>
        <v>0</v>
      </c>
      <c r="CG179" s="148">
        <f>+[1]Magdalena!R179</f>
        <v>0</v>
      </c>
      <c r="CH179" s="148">
        <f>+[1]Magdalena!AG179</f>
        <v>0</v>
      </c>
      <c r="CI179" s="148">
        <f>+[1]Meta!Q179</f>
        <v>0</v>
      </c>
      <c r="CJ179" s="148">
        <f>+[1]Meta!R179</f>
        <v>0</v>
      </c>
      <c r="CK179" s="148">
        <f>+[1]Meta!AG179</f>
        <v>0</v>
      </c>
      <c r="CL179" s="148">
        <f>+[1]Nariño!Q179</f>
        <v>0</v>
      </c>
      <c r="CM179" s="148">
        <f>+[1]Nariño!R179</f>
        <v>0</v>
      </c>
      <c r="CN179" s="148">
        <f>+[1]Nariño!AG179</f>
        <v>0</v>
      </c>
      <c r="CO179" s="148">
        <f>+'[1]Norte de Santander'!Q179</f>
        <v>0</v>
      </c>
      <c r="CP179" s="148">
        <f>+'[1]Norte de Santander'!R179</f>
        <v>0</v>
      </c>
      <c r="CQ179" s="148">
        <f>+'[1]Norte de Santander'!AG179</f>
        <v>0</v>
      </c>
      <c r="CR179" s="148">
        <f>+[1]Putumayo!Q179</f>
        <v>0</v>
      </c>
      <c r="CS179" s="148">
        <f>+[1]Putumayo!R179</f>
        <v>0</v>
      </c>
      <c r="CT179" s="148">
        <f>+[1]Putumayo!AG179</f>
        <v>0</v>
      </c>
      <c r="CU179" s="148">
        <f>+[1]Quindio!Q179</f>
        <v>0</v>
      </c>
      <c r="CV179" s="148">
        <f>+[1]Quindio!R179</f>
        <v>0</v>
      </c>
      <c r="CW179" s="148">
        <f>+[1]Quindio!AG179</f>
        <v>0</v>
      </c>
      <c r="CX179" s="148">
        <f>+[1]Risaralda!Q179</f>
        <v>0</v>
      </c>
      <c r="CY179" s="148">
        <f>+[1]Risaralda!R179</f>
        <v>0</v>
      </c>
      <c r="CZ179" s="148">
        <f>+[1]Risaralda!AG179</f>
        <v>0</v>
      </c>
      <c r="DA179" s="148">
        <f>+'[1]San Anadrés'!Q179</f>
        <v>0</v>
      </c>
      <c r="DB179" s="148">
        <f>+'[1]San Anadrés'!R179</f>
        <v>0</v>
      </c>
      <c r="DC179" s="148">
        <f>+'[1]San Anadrés'!AG179</f>
        <v>0</v>
      </c>
      <c r="DD179" s="148">
        <f>+[1]Santander!Q179</f>
        <v>0</v>
      </c>
      <c r="DE179" s="148">
        <f>+[1]Santander!R179</f>
        <v>0</v>
      </c>
      <c r="DF179" s="148">
        <f>+[1]Santander!AG179</f>
        <v>0</v>
      </c>
      <c r="DG179" s="148">
        <f>+[1]Sucre!Q179</f>
        <v>0</v>
      </c>
      <c r="DH179" s="148">
        <f>+[1]Sucre!R179</f>
        <v>0</v>
      </c>
      <c r="DI179" s="148">
        <f>+[1]Sucre!AG179</f>
        <v>0</v>
      </c>
      <c r="DJ179" s="148">
        <f>+[1]Tolima!Q179</f>
        <v>0</v>
      </c>
      <c r="DK179" s="148">
        <f>+[1]Tolima!R179</f>
        <v>0</v>
      </c>
      <c r="DL179" s="148">
        <f>+[1]Tolima!AG179</f>
        <v>0</v>
      </c>
      <c r="DM179" s="148">
        <f>+'[1]Valle del Cauca'!Q179</f>
        <v>0</v>
      </c>
      <c r="DN179" s="148">
        <f>+'[1]Valle del Cauca'!R179</f>
        <v>0</v>
      </c>
      <c r="DO179" s="148">
        <f>+'[1]Valle del Cauca'!AG179</f>
        <v>0</v>
      </c>
      <c r="DP179" s="148">
        <f>+[1]Vaupés!Q179</f>
        <v>0</v>
      </c>
      <c r="DQ179" s="148">
        <f>+[1]Vaupés!R179</f>
        <v>0</v>
      </c>
      <c r="DR179" s="148">
        <f>+[1]Vaupés!AG179</f>
        <v>0</v>
      </c>
      <c r="DS179" s="148">
        <f>+[1]Vichada!Q179</f>
        <v>0</v>
      </c>
      <c r="DT179" s="148">
        <f>+[1]Vichada!R179</f>
        <v>0</v>
      </c>
      <c r="DU179" s="148">
        <f>+[1]Vichada!AG179</f>
        <v>0</v>
      </c>
    </row>
    <row r="180" spans="1:125" ht="48" hidden="1" customHeight="1" x14ac:dyDescent="0.2">
      <c r="A180" s="152" t="s">
        <v>718</v>
      </c>
      <c r="B180" s="149" t="str">
        <f t="shared" si="71"/>
        <v>5-0-35-5</v>
      </c>
      <c r="C180" s="242" t="s">
        <v>1248</v>
      </c>
      <c r="D180" s="470"/>
      <c r="E180" s="428"/>
      <c r="F180" s="428"/>
      <c r="G180" s="428"/>
      <c r="H180" s="135" t="s">
        <v>1321</v>
      </c>
      <c r="I180" s="428"/>
      <c r="J180" s="247">
        <v>13808</v>
      </c>
      <c r="K180" s="243">
        <v>20</v>
      </c>
      <c r="L180" s="192" t="s">
        <v>1322</v>
      </c>
      <c r="M180" s="248">
        <v>13808</v>
      </c>
      <c r="N180" s="213" t="s">
        <v>1323</v>
      </c>
      <c r="O180" s="192" t="s">
        <v>57</v>
      </c>
      <c r="P180" s="150" t="s">
        <v>60</v>
      </c>
      <c r="Q180" s="69">
        <f t="shared" si="82"/>
        <v>0</v>
      </c>
      <c r="R180" s="206">
        <f t="shared" si="83"/>
        <v>0</v>
      </c>
      <c r="S180" s="83" t="e">
        <f t="shared" si="72"/>
        <v>#DIV/0!</v>
      </c>
      <c r="T180" s="83">
        <f>+[1]Amazonas!S180+[1]Antioquia!S180+[1]Atantico!S180+[1]Arauca!S180+[1]Bolivar!S180+[1]Boyacá!S180+[1]Caldas!S180+[1]Caquetá!S180+[1]Casanare!S180+[1]Cauca!S180+[1]Cesar!S180+[1]Chocó!S180+[1]Córdoba!S180+[1]Cundinamarca!S180+[1]Guainía!S180+[1]Guaviare!S180+[1]Huila!S180+'[1]La Guajira'!S180+[1]Magdalena!S180+[1]Meta!S180+[1]Nariño!S180+'[1]Norte de Santander'!S180+[1]Putumayo!S180+[1]Quindio!S180+[1]Risaralda!S180+'[1]San Anadrés'!S180+[1]Santander!S180+[1]Sucre!S180+[1]Tolima!S180+'[1]Valle del Cauca'!S180+[1]Vaupés!S180+[1]Vichada!S180</f>
        <v>0</v>
      </c>
      <c r="U180" s="83">
        <f>+[1]Amazonas!T180+[1]Antioquia!T180+[1]Atantico!T180+[1]Arauca!T180+[1]Bolivar!T180+[1]Boyacá!T180+[1]Caldas!T180+[1]Caquetá!T180+[1]Casanare!T180+[1]Cauca!T180+[1]Cesar!T180+[1]Chocó!T180+[1]Córdoba!T180+[1]Cundinamarca!T180+[1]Guainía!T180+[1]Guaviare!T180+[1]Huila!T180+'[1]La Guajira'!T180+[1]Magdalena!T180+[1]Meta!T180+[1]Nariño!T180+'[1]Norte de Santander'!T180+[1]Putumayo!T180+[1]Quindio!T180+[1]Risaralda!T180+'[1]San Anadrés'!T180+[1]Santander!T180+[1]Sucre!T180+[1]Tolima!T180+'[1]Valle del Cauca'!T180+[1]Vaupés!T180+[1]Vichada!T180</f>
        <v>0</v>
      </c>
      <c r="V180" s="148">
        <f>+X180+AA180</f>
        <v>12346</v>
      </c>
      <c r="W180" s="148">
        <f>Z180+AC180</f>
        <v>0</v>
      </c>
      <c r="X180" s="148">
        <f>+'[1]Oficinas Nacionales'!Q180</f>
        <v>0</v>
      </c>
      <c r="Y180" s="148">
        <f>+'[1]Oficinas Nacionales'!R180</f>
        <v>0</v>
      </c>
      <c r="Z180" s="148">
        <f>+'[1]Oficinas Nacionales'!AG180</f>
        <v>0</v>
      </c>
      <c r="AA180" s="148">
        <f t="shared" si="84"/>
        <v>12346</v>
      </c>
      <c r="AB180" s="148">
        <f t="shared" si="84"/>
        <v>12745</v>
      </c>
      <c r="AC180" s="148">
        <f t="shared" si="84"/>
        <v>0</v>
      </c>
      <c r="AD180" s="148">
        <f>+[1]Amazonas!Q180</f>
        <v>1</v>
      </c>
      <c r="AE180" s="148">
        <f>+[1]Amazonas!R180</f>
        <v>1</v>
      </c>
      <c r="AF180" s="148">
        <f>+[1]Amazonas!AG180</f>
        <v>0</v>
      </c>
      <c r="AG180" s="148">
        <f>+[1]Antioquia!Q180</f>
        <v>1192</v>
      </c>
      <c r="AH180" s="148">
        <f>+[1]Antioquia!R180</f>
        <v>1192</v>
      </c>
      <c r="AI180" s="148">
        <f>+[1]Antioquia!AG180</f>
        <v>0</v>
      </c>
      <c r="AJ180" s="148">
        <f>+[1]Atantico!Q180</f>
        <v>1983</v>
      </c>
      <c r="AK180" s="148">
        <f>+[1]Atantico!R180</f>
        <v>1983</v>
      </c>
      <c r="AL180" s="148">
        <f>+[1]Atantico!AG180</f>
        <v>0</v>
      </c>
      <c r="AM180" s="148">
        <f>+[1]Arauca!Q180</f>
        <v>5</v>
      </c>
      <c r="AN180" s="148">
        <f>+[1]Arauca!R180</f>
        <v>6</v>
      </c>
      <c r="AO180" s="148">
        <f>+[1]Arauca!AG180</f>
        <v>0</v>
      </c>
      <c r="AP180" s="148">
        <f>+[1]Bolivar!Q180</f>
        <v>1282</v>
      </c>
      <c r="AQ180" s="148">
        <f>+[1]Bolivar!R180</f>
        <v>1282</v>
      </c>
      <c r="AR180" s="148">
        <f>+[1]Bolivar!AG180</f>
        <v>0</v>
      </c>
      <c r="AS180" s="148">
        <f>+[1]Boyacá!Q180</f>
        <v>0</v>
      </c>
      <c r="AT180" s="148">
        <f>+[1]Boyacá!R180</f>
        <v>0</v>
      </c>
      <c r="AU180" s="148">
        <f>+[1]Boyacá!AG180</f>
        <v>0</v>
      </c>
      <c r="AV180" s="148">
        <f>+[1]Caldas!Q180</f>
        <v>0</v>
      </c>
      <c r="AW180" s="148">
        <f>+[1]Caldas!R180</f>
        <v>0</v>
      </c>
      <c r="AX180" s="148">
        <f>+[1]Caldas!AG180</f>
        <v>0</v>
      </c>
      <c r="AY180" s="148">
        <f>+[1]Caquetá!Q180</f>
        <v>0</v>
      </c>
      <c r="AZ180" s="148">
        <f>+[1]Caquetá!R180</f>
        <v>0</v>
      </c>
      <c r="BA180" s="148">
        <f>+[1]Caquetá!AG180</f>
        <v>0</v>
      </c>
      <c r="BB180" s="148">
        <f>+[1]Casanare!Q180</f>
        <v>0</v>
      </c>
      <c r="BC180" s="148">
        <f>+[1]Casanare!R180</f>
        <v>0</v>
      </c>
      <c r="BD180" s="148">
        <f>+[1]Casanare!AG180</f>
        <v>0</v>
      </c>
      <c r="BE180" s="148">
        <f>+[1]Cauca!Q180</f>
        <v>0</v>
      </c>
      <c r="BF180" s="148">
        <f>+[1]Cauca!R180</f>
        <v>0</v>
      </c>
      <c r="BG180" s="148">
        <f>+[1]Cauca!AG180</f>
        <v>0</v>
      </c>
      <c r="BH180" s="148">
        <f>+[1]Cesar!Q180</f>
        <v>0</v>
      </c>
      <c r="BI180" s="148">
        <f>+[1]Cesar!R180</f>
        <v>0</v>
      </c>
      <c r="BJ180" s="148">
        <f>+[1]Cesar!AG180</f>
        <v>0</v>
      </c>
      <c r="BK180" s="148">
        <f>+[1]Chocó!Q180</f>
        <v>0</v>
      </c>
      <c r="BL180" s="148">
        <f>+[1]Chocó!R180</f>
        <v>0</v>
      </c>
      <c r="BM180" s="148">
        <f>+[1]Chocó!AG180</f>
        <v>0</v>
      </c>
      <c r="BN180" s="148">
        <f>+[1]Córdoba!Q180</f>
        <v>0</v>
      </c>
      <c r="BO180" s="148">
        <f>+[1]Córdoba!R180</f>
        <v>0</v>
      </c>
      <c r="BP180" s="148">
        <f>+[1]Córdoba!AG180</f>
        <v>0</v>
      </c>
      <c r="BQ180" s="148">
        <f>+[1]Cundinamarca!Q180</f>
        <v>5258</v>
      </c>
      <c r="BR180" s="148">
        <f>+[1]Cundinamarca!R180</f>
        <v>5258</v>
      </c>
      <c r="BS180" s="148">
        <f>+[1]Cundinamarca!AG180</f>
        <v>0</v>
      </c>
      <c r="BT180" s="148">
        <f>+[1]Guainía!Q180</f>
        <v>0</v>
      </c>
      <c r="BU180" s="148">
        <f>+[1]Guainía!R180</f>
        <v>0</v>
      </c>
      <c r="BV180" s="148">
        <f>+[1]Guainía!AG180</f>
        <v>0</v>
      </c>
      <c r="BW180" s="148">
        <f>+[1]Guaviare!Q180</f>
        <v>0</v>
      </c>
      <c r="BX180" s="148">
        <f>+[1]Guaviare!R180</f>
        <v>0</v>
      </c>
      <c r="BY180" s="148">
        <f>+[1]Guaviare!AG180</f>
        <v>0</v>
      </c>
      <c r="BZ180" s="148">
        <f>+[1]Huila!Q180</f>
        <v>0</v>
      </c>
      <c r="CA180" s="148">
        <f>+[1]Huila!R180</f>
        <v>0</v>
      </c>
      <c r="CB180" s="148">
        <f>+[1]Huila!AG180</f>
        <v>0</v>
      </c>
      <c r="CC180" s="148">
        <f>+'[1]La Guajira'!Q180</f>
        <v>31</v>
      </c>
      <c r="CD180" s="148">
        <f>+'[1]La Guajira'!R180</f>
        <v>31</v>
      </c>
      <c r="CE180" s="148">
        <f>+'[1]La Guajira'!AG180</f>
        <v>0</v>
      </c>
      <c r="CF180" s="148">
        <f>+[1]Magdalena!Q180</f>
        <v>3</v>
      </c>
      <c r="CG180" s="148">
        <f>+[1]Magdalena!R180</f>
        <v>3</v>
      </c>
      <c r="CH180" s="148">
        <f>+[1]Magdalena!AG180</f>
        <v>0</v>
      </c>
      <c r="CI180" s="148">
        <f>+[1]Meta!Q180</f>
        <v>0</v>
      </c>
      <c r="CJ180" s="148">
        <f>+[1]Meta!R180</f>
        <v>0</v>
      </c>
      <c r="CK180" s="148">
        <f>+[1]Meta!AG180</f>
        <v>0</v>
      </c>
      <c r="CL180" s="148">
        <f>+[1]Nariño!Q180</f>
        <v>166</v>
      </c>
      <c r="CM180" s="148">
        <f>+[1]Nariño!R180</f>
        <v>166</v>
      </c>
      <c r="CN180" s="148">
        <f>+[1]Nariño!AG180</f>
        <v>0</v>
      </c>
      <c r="CO180" s="148">
        <f>+'[1]Norte de Santander'!Q180</f>
        <v>182</v>
      </c>
      <c r="CP180" s="148">
        <f>+'[1]Norte de Santander'!R180</f>
        <v>182</v>
      </c>
      <c r="CQ180" s="148">
        <f>+'[1]Norte de Santander'!AG180</f>
        <v>0</v>
      </c>
      <c r="CR180" s="148">
        <f>+[1]Putumayo!Q180</f>
        <v>0</v>
      </c>
      <c r="CS180" s="148">
        <f>+[1]Putumayo!R180</f>
        <v>0</v>
      </c>
      <c r="CT180" s="148">
        <f>+[1]Putumayo!AG180</f>
        <v>0</v>
      </c>
      <c r="CU180" s="148">
        <f>+[1]Quindio!Q180</f>
        <v>103</v>
      </c>
      <c r="CV180" s="148">
        <f>+[1]Quindio!R180</f>
        <v>103</v>
      </c>
      <c r="CW180" s="148">
        <f>+[1]Quindio!AG180</f>
        <v>0</v>
      </c>
      <c r="CX180" s="148">
        <f>+[1]Risaralda!Q180</f>
        <v>500</v>
      </c>
      <c r="CY180" s="148">
        <f>+[1]Risaralda!R180</f>
        <v>500</v>
      </c>
      <c r="CZ180" s="148">
        <f>+[1]Risaralda!AG180</f>
        <v>0</v>
      </c>
      <c r="DA180" s="148">
        <f>+'[1]San Anadrés'!Q180</f>
        <v>0</v>
      </c>
      <c r="DB180" s="148">
        <f>+'[1]San Anadrés'!R180</f>
        <v>0</v>
      </c>
      <c r="DC180" s="148">
        <f>+'[1]San Anadrés'!AG180</f>
        <v>0</v>
      </c>
      <c r="DD180" s="148">
        <f>+[1]Santander!Q180</f>
        <v>140</v>
      </c>
      <c r="DE180" s="148">
        <f>+[1]Santander!R180</f>
        <v>140</v>
      </c>
      <c r="DF180" s="148">
        <f>+[1]Santander!AG180</f>
        <v>0</v>
      </c>
      <c r="DG180" s="148">
        <f>+[1]Sucre!Q180</f>
        <v>0</v>
      </c>
      <c r="DH180" s="148">
        <f>+[1]Sucre!R180</f>
        <v>0</v>
      </c>
      <c r="DI180" s="148">
        <f>+[1]Sucre!AG180</f>
        <v>0</v>
      </c>
      <c r="DJ180" s="148">
        <f>+[1]Tolima!Q180</f>
        <v>0</v>
      </c>
      <c r="DK180" s="148">
        <f>+[1]Tolima!R180</f>
        <v>0</v>
      </c>
      <c r="DL180" s="148">
        <f>+[1]Tolima!AG180</f>
        <v>0</v>
      </c>
      <c r="DM180" s="148">
        <f>+'[1]Valle del Cauca'!Q180</f>
        <v>1500</v>
      </c>
      <c r="DN180" s="148">
        <f>+'[1]Valle del Cauca'!R180</f>
        <v>1898</v>
      </c>
      <c r="DO180" s="148">
        <f>+'[1]Valle del Cauca'!AG180</f>
        <v>0</v>
      </c>
      <c r="DP180" s="148">
        <f>+[1]Vaupés!Q180</f>
        <v>0</v>
      </c>
      <c r="DQ180" s="148">
        <f>+[1]Vaupés!R180</f>
        <v>0</v>
      </c>
      <c r="DR180" s="148">
        <f>+[1]Vaupés!AG180</f>
        <v>0</v>
      </c>
      <c r="DS180" s="148">
        <f>+[1]Vichada!Q180</f>
        <v>0</v>
      </c>
      <c r="DT180" s="148">
        <f>+[1]Vichada!R180</f>
        <v>0</v>
      </c>
      <c r="DU180" s="148">
        <f>+[1]Vichada!AG180</f>
        <v>0</v>
      </c>
    </row>
    <row r="181" spans="1:125" ht="45.75" hidden="1" customHeight="1" x14ac:dyDescent="0.2">
      <c r="A181" s="152" t="s">
        <v>718</v>
      </c>
      <c r="B181" s="2" t="str">
        <f t="shared" si="71"/>
        <v>5-0-3</v>
      </c>
      <c r="C181" s="1" t="s">
        <v>65</v>
      </c>
      <c r="D181" s="9" t="s">
        <v>55</v>
      </c>
      <c r="E181" s="1" t="s">
        <v>56</v>
      </c>
      <c r="F181" s="1" t="s">
        <v>66</v>
      </c>
      <c r="G181" s="1" t="s">
        <v>67</v>
      </c>
      <c r="H181" s="2" t="s">
        <v>68</v>
      </c>
      <c r="I181" s="146" t="s">
        <v>9</v>
      </c>
      <c r="J181" s="4"/>
      <c r="K181" s="4">
        <f>SUM(K182:K206)</f>
        <v>99.5</v>
      </c>
      <c r="L181" s="146"/>
      <c r="M181" s="4"/>
      <c r="N181" s="146"/>
      <c r="O181" s="146"/>
      <c r="P181" s="146"/>
      <c r="Q181" s="143"/>
      <c r="R181" s="143"/>
      <c r="S181" s="147"/>
      <c r="T181" s="147"/>
      <c r="U181" s="147"/>
      <c r="V181" s="103"/>
      <c r="W181" s="103"/>
      <c r="X181" s="103"/>
      <c r="Y181" s="103"/>
      <c r="Z181" s="103"/>
      <c r="AA181" s="103"/>
      <c r="AB181" s="103"/>
      <c r="AC181" s="136"/>
      <c r="AD181" s="147"/>
      <c r="AE181" s="147"/>
      <c r="AF181" s="147"/>
      <c r="AG181" s="147"/>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3"/>
      <c r="BC181" s="143"/>
      <c r="BD181" s="147"/>
      <c r="BE181" s="143"/>
      <c r="BF181" s="143"/>
      <c r="BG181" s="147"/>
      <c r="BH181" s="143"/>
      <c r="BI181" s="143"/>
      <c r="BJ181" s="147"/>
      <c r="BK181" s="143"/>
      <c r="BL181" s="143"/>
      <c r="BM181" s="147"/>
      <c r="BN181" s="147"/>
      <c r="BO181" s="147"/>
      <c r="BP181" s="147"/>
      <c r="BQ181" s="143"/>
      <c r="BR181" s="143"/>
      <c r="BS181" s="147"/>
      <c r="BT181" s="147"/>
      <c r="BU181" s="147"/>
      <c r="BV181" s="147"/>
      <c r="BW181" s="147"/>
      <c r="BX181" s="147"/>
      <c r="BY181" s="147"/>
      <c r="BZ181" s="143"/>
      <c r="CA181" s="143"/>
      <c r="CB181" s="147"/>
      <c r="CC181" s="143"/>
      <c r="CD181" s="143"/>
      <c r="CE181" s="147"/>
      <c r="CF181" s="143"/>
      <c r="CG181" s="143"/>
      <c r="CH181" s="147"/>
      <c r="CI181" s="143"/>
      <c r="CJ181" s="143"/>
      <c r="CK181" s="147"/>
      <c r="CL181" s="143"/>
      <c r="CM181" s="143"/>
      <c r="CN181" s="147"/>
      <c r="CO181" s="147"/>
      <c r="CP181" s="147"/>
      <c r="CQ181" s="147"/>
      <c r="CR181" s="143"/>
      <c r="CS181" s="143"/>
      <c r="CT181" s="147"/>
      <c r="CU181" s="143"/>
      <c r="CV181" s="143"/>
      <c r="CW181" s="147"/>
      <c r="CX181" s="143"/>
      <c r="CY181" s="143"/>
      <c r="CZ181" s="147"/>
      <c r="DA181" s="143"/>
      <c r="DB181" s="143"/>
      <c r="DC181" s="147"/>
      <c r="DD181" s="143"/>
      <c r="DE181" s="143"/>
      <c r="DF181" s="147"/>
      <c r="DG181" s="143"/>
      <c r="DH181" s="143"/>
      <c r="DI181" s="147"/>
      <c r="DJ181" s="147"/>
      <c r="DK181" s="147"/>
      <c r="DL181" s="147"/>
      <c r="DM181" s="143"/>
      <c r="DN181" s="143"/>
      <c r="DO181" s="147"/>
      <c r="DP181" s="143"/>
      <c r="DQ181" s="143"/>
      <c r="DR181" s="147"/>
      <c r="DS181" s="143"/>
      <c r="DT181" s="143"/>
      <c r="DU181" s="147"/>
    </row>
    <row r="182" spans="1:125" ht="33.75" hidden="1" x14ac:dyDescent="0.2">
      <c r="A182" s="152" t="s">
        <v>718</v>
      </c>
      <c r="B182" s="149" t="str">
        <f t="shared" si="71"/>
        <v>5-0-3-1</v>
      </c>
      <c r="C182" s="182" t="s">
        <v>65</v>
      </c>
      <c r="D182" s="126" t="s">
        <v>55</v>
      </c>
      <c r="E182" s="182" t="s">
        <v>56</v>
      </c>
      <c r="F182" s="182" t="s">
        <v>66</v>
      </c>
      <c r="G182" s="182" t="s">
        <v>67</v>
      </c>
      <c r="H182" s="131" t="s">
        <v>69</v>
      </c>
      <c r="I182" s="431" t="s">
        <v>70</v>
      </c>
      <c r="J182" s="193">
        <v>460</v>
      </c>
      <c r="K182" s="433">
        <v>12</v>
      </c>
      <c r="L182" s="182" t="s">
        <v>71</v>
      </c>
      <c r="M182" s="193">
        <v>459</v>
      </c>
      <c r="N182" s="98" t="s">
        <v>72</v>
      </c>
      <c r="O182" s="182" t="s">
        <v>58</v>
      </c>
      <c r="P182" s="192" t="s">
        <v>60</v>
      </c>
      <c r="Q182" s="69">
        <f t="shared" ref="Q182:Q206" si="85">W182/V182*100</f>
        <v>0</v>
      </c>
      <c r="R182" s="206">
        <f t="shared" ref="R182:R206" si="86">+(Q182*K182)/100</f>
        <v>0</v>
      </c>
      <c r="S182" s="83" t="e">
        <f t="shared" ref="S182:S245" si="87">+T182/U182</f>
        <v>#DIV/0!</v>
      </c>
      <c r="T182" s="83">
        <f>+[1]Amazonas!S182+[1]Antioquia!S182+[1]Atantico!S182+[1]Arauca!S182+[1]Bolivar!S182+[1]Boyacá!S182+[1]Caldas!S182+[1]Caquetá!S182+[1]Casanare!S182+[1]Cauca!S182+[1]Cesar!S182+[1]Chocó!S182+[1]Córdoba!S182+[1]Cundinamarca!S182+[1]Guainía!S182+[1]Guaviare!S182+[1]Huila!S182+'[1]La Guajira'!S182+[1]Magdalena!S182+[1]Meta!S182+[1]Nariño!S182+'[1]Norte de Santander'!S182+[1]Putumayo!S182+[1]Quindio!S182+[1]Risaralda!S182+'[1]San Anadrés'!S182+[1]Santander!S182+[1]Sucre!S182+[1]Tolima!S182+'[1]Valle del Cauca'!S182+[1]Vaupés!S182+[1]Vichada!S182</f>
        <v>0</v>
      </c>
      <c r="U182" s="83">
        <f>+[1]Amazonas!T182+[1]Antioquia!T182+[1]Atantico!T182+[1]Arauca!T182+[1]Bolivar!T182+[1]Boyacá!T182+[1]Caldas!T182+[1]Caquetá!T182+[1]Casanare!T182+[1]Cauca!T182+[1]Cesar!T182+[1]Chocó!T182+[1]Córdoba!T182+[1]Cundinamarca!T182+[1]Guainía!T182+[1]Guaviare!T182+[1]Huila!T182+'[1]La Guajira'!T182+[1]Magdalena!T182+[1]Meta!T182+[1]Nariño!T182+'[1]Norte de Santander'!T182+[1]Putumayo!T182+[1]Quindio!T182+[1]Risaralda!T182+'[1]San Anadrés'!T182+[1]Santander!T182+[1]Sucre!T182+[1]Tolima!T182+'[1]Valle del Cauca'!T182+[1]Vaupés!T182+[1]Vichada!T182</f>
        <v>0</v>
      </c>
      <c r="V182" s="148">
        <f t="shared" ref="V182:V206" si="88">+X182+AA182</f>
        <v>460</v>
      </c>
      <c r="W182" s="148">
        <f t="shared" ref="W182:W195" si="89">Z182+AC182</f>
        <v>0</v>
      </c>
      <c r="X182" s="148">
        <f>+'[1]Oficinas Nacionales'!Q182</f>
        <v>0</v>
      </c>
      <c r="Y182" s="148">
        <f>+'[1]Oficinas Nacionales'!R182</f>
        <v>0</v>
      </c>
      <c r="Z182" s="148">
        <f>+'[1]Oficinas Nacionales'!AG182</f>
        <v>0</v>
      </c>
      <c r="AA182" s="148">
        <f t="shared" ref="AA182:AC197" si="90">+AD182+AG182+AJ182+AM182+AP182+AS182+AV182+AY182+BB182+BE182+BH182+BK182+BN182+BQ182+BT182+BW182+BZ182+CC182+CF182+CI182+CL182+CO182+CR182+CU182+CX182+DA182+DD182+DG182+DJ182+DM182+DP182+DS182</f>
        <v>460</v>
      </c>
      <c r="AB182" s="148">
        <f t="shared" si="90"/>
        <v>459</v>
      </c>
      <c r="AC182" s="148">
        <f t="shared" si="90"/>
        <v>0</v>
      </c>
      <c r="AD182" s="148">
        <f>+[1]Amazonas!Q182</f>
        <v>1</v>
      </c>
      <c r="AE182" s="148">
        <f>+[1]Amazonas!R182</f>
        <v>0</v>
      </c>
      <c r="AF182" s="148">
        <f>+[1]Amazonas!AG182</f>
        <v>0</v>
      </c>
      <c r="AG182" s="148">
        <f>+[1]Antioquia!Q182</f>
        <v>87</v>
      </c>
      <c r="AH182" s="148">
        <f>+[1]Antioquia!R182</f>
        <v>87</v>
      </c>
      <c r="AI182" s="148">
        <f>+[1]Antioquia!AG182</f>
        <v>0</v>
      </c>
      <c r="AJ182" s="148">
        <f>+[1]Atantico!Q182</f>
        <v>3</v>
      </c>
      <c r="AK182" s="148">
        <f>+[1]Atantico!R182</f>
        <v>3</v>
      </c>
      <c r="AL182" s="148">
        <f>+[1]Atantico!AG182</f>
        <v>0</v>
      </c>
      <c r="AM182" s="148">
        <f>+[1]Arauca!Q182</f>
        <v>12</v>
      </c>
      <c r="AN182" s="148">
        <f>+[1]Arauca!R182</f>
        <v>12</v>
      </c>
      <c r="AO182" s="148">
        <f>+[1]Arauca!AG182</f>
        <v>0</v>
      </c>
      <c r="AP182" s="148">
        <f>+[1]Bolivar!Q182</f>
        <v>12</v>
      </c>
      <c r="AQ182" s="148">
        <f>+[1]Bolivar!R182</f>
        <v>12</v>
      </c>
      <c r="AR182" s="148">
        <f>+[1]Bolivar!AG182</f>
        <v>0</v>
      </c>
      <c r="AS182" s="148">
        <f>+[1]Boyacá!Q182</f>
        <v>18</v>
      </c>
      <c r="AT182" s="148">
        <f>+[1]Boyacá!R182</f>
        <v>18</v>
      </c>
      <c r="AU182" s="148">
        <f>+[1]Boyacá!AG182</f>
        <v>0</v>
      </c>
      <c r="AV182" s="148">
        <f>+[1]Caldas!Q182</f>
        <v>4</v>
      </c>
      <c r="AW182" s="148">
        <f>+[1]Caldas!R182</f>
        <v>4</v>
      </c>
      <c r="AX182" s="148">
        <f>+[1]Caldas!AG182</f>
        <v>0</v>
      </c>
      <c r="AY182" s="148">
        <f>+[1]Caquetá!Q182</f>
        <v>3</v>
      </c>
      <c r="AZ182" s="148">
        <f>+[1]Caquetá!R182</f>
        <v>3</v>
      </c>
      <c r="BA182" s="148">
        <f>+[1]Caquetá!AG182</f>
        <v>0</v>
      </c>
      <c r="BB182" s="148">
        <f>+[1]Casanare!Q182</f>
        <v>4</v>
      </c>
      <c r="BC182" s="148">
        <f>+[1]Casanare!R182</f>
        <v>4</v>
      </c>
      <c r="BD182" s="148">
        <f>+[1]Casanare!AG182</f>
        <v>0</v>
      </c>
      <c r="BE182" s="148">
        <f>+[1]Cauca!Q182</f>
        <v>30</v>
      </c>
      <c r="BF182" s="148">
        <f>+[1]Cauca!R182</f>
        <v>30</v>
      </c>
      <c r="BG182" s="148">
        <f>+[1]Cauca!AG182</f>
        <v>0</v>
      </c>
      <c r="BH182" s="148">
        <f>+[1]Cesar!Q182</f>
        <v>14</v>
      </c>
      <c r="BI182" s="148">
        <f>+[1]Cesar!R182</f>
        <v>14</v>
      </c>
      <c r="BJ182" s="148">
        <f>+[1]Cesar!AG182</f>
        <v>0</v>
      </c>
      <c r="BK182" s="148">
        <f>+[1]Chocó!Q182</f>
        <v>0</v>
      </c>
      <c r="BL182" s="148">
        <f>+[1]Chocó!R182</f>
        <v>0</v>
      </c>
      <c r="BM182" s="148">
        <f>+[1]Chocó!AG182</f>
        <v>0</v>
      </c>
      <c r="BN182" s="148">
        <f>+[1]Córdoba!Q182</f>
        <v>23</v>
      </c>
      <c r="BO182" s="148">
        <f>+[1]Córdoba!R182</f>
        <v>23</v>
      </c>
      <c r="BP182" s="148">
        <f>+[1]Córdoba!AG182</f>
        <v>0</v>
      </c>
      <c r="BQ182" s="148">
        <f>+[1]Cundinamarca!Q182</f>
        <v>35</v>
      </c>
      <c r="BR182" s="148">
        <f>+[1]Cundinamarca!R182</f>
        <v>35</v>
      </c>
      <c r="BS182" s="148">
        <f>+[1]Cundinamarca!AG182</f>
        <v>0</v>
      </c>
      <c r="BT182" s="148">
        <f>+[1]Guainía!Q182</f>
        <v>0</v>
      </c>
      <c r="BU182" s="148">
        <f>+[1]Guainía!R182</f>
        <v>0</v>
      </c>
      <c r="BV182" s="148">
        <f>+[1]Guainía!AG182</f>
        <v>0</v>
      </c>
      <c r="BW182" s="148">
        <f>+[1]Guaviare!Q182</f>
        <v>2</v>
      </c>
      <c r="BX182" s="148">
        <f>+[1]Guaviare!R182</f>
        <v>2</v>
      </c>
      <c r="BY182" s="148">
        <f>+[1]Guaviare!AG182</f>
        <v>0</v>
      </c>
      <c r="BZ182" s="148">
        <f>+[1]Huila!Q182</f>
        <v>16</v>
      </c>
      <c r="CA182" s="148">
        <f>+[1]Huila!R182</f>
        <v>16</v>
      </c>
      <c r="CB182" s="148">
        <f>+[1]Huila!AG182</f>
        <v>0</v>
      </c>
      <c r="CC182" s="148">
        <f>+'[1]La Guajira'!Q182</f>
        <v>12</v>
      </c>
      <c r="CD182" s="148">
        <f>+'[1]La Guajira'!R182</f>
        <v>12</v>
      </c>
      <c r="CE182" s="148">
        <f>+'[1]La Guajira'!AG182</f>
        <v>0</v>
      </c>
      <c r="CF182" s="148">
        <f>+[1]Magdalena!Q182</f>
        <v>5</v>
      </c>
      <c r="CG182" s="148">
        <f>+[1]Magdalena!R182</f>
        <v>5</v>
      </c>
      <c r="CH182" s="148">
        <f>+[1]Magdalena!AG182</f>
        <v>0</v>
      </c>
      <c r="CI182" s="148">
        <f>+[1]Meta!Q182</f>
        <v>2</v>
      </c>
      <c r="CJ182" s="148">
        <f>+[1]Meta!R182</f>
        <v>2</v>
      </c>
      <c r="CK182" s="148">
        <f>+[1]Meta!AG182</f>
        <v>0</v>
      </c>
      <c r="CL182" s="148">
        <f>+[1]Nariño!Q182</f>
        <v>23</v>
      </c>
      <c r="CM182" s="148">
        <f>+[1]Nariño!R182</f>
        <v>23</v>
      </c>
      <c r="CN182" s="148">
        <f>+[1]Nariño!AG182</f>
        <v>0</v>
      </c>
      <c r="CO182" s="148">
        <f>+'[1]Norte de Santander'!Q182</f>
        <v>21</v>
      </c>
      <c r="CP182" s="148">
        <f>+'[1]Norte de Santander'!R182</f>
        <v>21</v>
      </c>
      <c r="CQ182" s="148">
        <f>+'[1]Norte de Santander'!AG182</f>
        <v>0</v>
      </c>
      <c r="CR182" s="148">
        <f>+[1]Putumayo!Q182</f>
        <v>4</v>
      </c>
      <c r="CS182" s="148">
        <f>+[1]Putumayo!R182</f>
        <v>4</v>
      </c>
      <c r="CT182" s="148">
        <f>+[1]Putumayo!AG182</f>
        <v>0</v>
      </c>
      <c r="CU182" s="148">
        <f>+[1]Quindio!Q182</f>
        <v>20</v>
      </c>
      <c r="CV182" s="148">
        <f>+[1]Quindio!R182</f>
        <v>20</v>
      </c>
      <c r="CW182" s="148">
        <f>+[1]Quindio!AG182</f>
        <v>0</v>
      </c>
      <c r="CX182" s="148">
        <f>+[1]Risaralda!Q182</f>
        <v>7</v>
      </c>
      <c r="CY182" s="148">
        <f>+[1]Risaralda!R182</f>
        <v>7</v>
      </c>
      <c r="CZ182" s="148">
        <f>+[1]Risaralda!AG182</f>
        <v>0</v>
      </c>
      <c r="DA182" s="148">
        <f>+'[1]San Anadrés'!Q182</f>
        <v>0</v>
      </c>
      <c r="DB182" s="148">
        <f>+'[1]San Anadrés'!R182</f>
        <v>0</v>
      </c>
      <c r="DC182" s="148">
        <f>+'[1]San Anadrés'!AG182</f>
        <v>0</v>
      </c>
      <c r="DD182" s="148">
        <f>+[1]Santander!Q182</f>
        <v>26</v>
      </c>
      <c r="DE182" s="148">
        <f>+[1]Santander!R182</f>
        <v>26</v>
      </c>
      <c r="DF182" s="148">
        <f>+[1]Santander!AG182</f>
        <v>0</v>
      </c>
      <c r="DG182" s="148">
        <f>+[1]Sucre!Q182</f>
        <v>15</v>
      </c>
      <c r="DH182" s="148">
        <f>+[1]Sucre!R182</f>
        <v>15</v>
      </c>
      <c r="DI182" s="148">
        <f>+[1]Sucre!AG182</f>
        <v>0</v>
      </c>
      <c r="DJ182" s="148">
        <f>+[1]Tolima!Q182</f>
        <v>30</v>
      </c>
      <c r="DK182" s="148">
        <f>+[1]Tolima!R182</f>
        <v>30</v>
      </c>
      <c r="DL182" s="148">
        <f>+[1]Tolima!AG182</f>
        <v>0</v>
      </c>
      <c r="DM182" s="148">
        <f>+'[1]Valle del Cauca'!Q182</f>
        <v>31</v>
      </c>
      <c r="DN182" s="148">
        <f>+'[1]Valle del Cauca'!R182</f>
        <v>31</v>
      </c>
      <c r="DO182" s="148">
        <f>+'[1]Valle del Cauca'!AG182</f>
        <v>0</v>
      </c>
      <c r="DP182" s="148">
        <f>+[1]Vaupés!Q182</f>
        <v>0</v>
      </c>
      <c r="DQ182" s="148">
        <f>+[1]Vaupés!R182</f>
        <v>0</v>
      </c>
      <c r="DR182" s="148">
        <f>+[1]Vaupés!AG182</f>
        <v>0</v>
      </c>
      <c r="DS182" s="148">
        <f>+[1]Vichada!Q182</f>
        <v>0</v>
      </c>
      <c r="DT182" s="148">
        <f>+[1]Vichada!R182</f>
        <v>0</v>
      </c>
      <c r="DU182" s="148">
        <f>+[1]Vichada!AG182</f>
        <v>0</v>
      </c>
    </row>
    <row r="183" spans="1:125" ht="33.75" hidden="1" x14ac:dyDescent="0.2">
      <c r="A183" s="152" t="s">
        <v>718</v>
      </c>
      <c r="B183" s="149" t="str">
        <f t="shared" si="71"/>
        <v>5-0-3-2</v>
      </c>
      <c r="C183" s="182" t="s">
        <v>65</v>
      </c>
      <c r="D183" s="126" t="s">
        <v>55</v>
      </c>
      <c r="E183" s="182" t="s">
        <v>56</v>
      </c>
      <c r="F183" s="182" t="s">
        <v>66</v>
      </c>
      <c r="G183" s="182" t="s">
        <v>67</v>
      </c>
      <c r="H183" s="131" t="s">
        <v>75</v>
      </c>
      <c r="I183" s="432"/>
      <c r="J183" s="193">
        <v>94</v>
      </c>
      <c r="K183" s="434"/>
      <c r="L183" s="182" t="s">
        <v>73</v>
      </c>
      <c r="M183" s="193">
        <v>94</v>
      </c>
      <c r="N183" s="182" t="s">
        <v>74</v>
      </c>
      <c r="O183" s="182" t="s">
        <v>58</v>
      </c>
      <c r="P183" s="192" t="s">
        <v>60</v>
      </c>
      <c r="Q183" s="69">
        <f t="shared" si="85"/>
        <v>0</v>
      </c>
      <c r="R183" s="206">
        <f t="shared" si="86"/>
        <v>0</v>
      </c>
      <c r="S183" s="83" t="e">
        <f t="shared" si="87"/>
        <v>#DIV/0!</v>
      </c>
      <c r="T183" s="83">
        <f>+[1]Amazonas!S183+[1]Antioquia!S183+[1]Atantico!S183+[1]Arauca!S183+[1]Bolivar!S183+[1]Boyacá!S183+[1]Caldas!S183+[1]Caquetá!S183+[1]Casanare!S183+[1]Cauca!S183+[1]Cesar!S183+[1]Chocó!S183+[1]Córdoba!S183+[1]Cundinamarca!S183+[1]Guainía!S183+[1]Guaviare!S183+[1]Huila!S183+'[1]La Guajira'!S183+[1]Magdalena!S183+[1]Meta!S183+[1]Nariño!S183+'[1]Norte de Santander'!S183+[1]Putumayo!S183+[1]Quindio!S183+[1]Risaralda!S183+'[1]San Anadrés'!S183+[1]Santander!S183+[1]Sucre!S183+[1]Tolima!S183+'[1]Valle del Cauca'!S183+[1]Vaupés!S183+[1]Vichada!S183</f>
        <v>0</v>
      </c>
      <c r="U183" s="83">
        <f>+[1]Amazonas!T183+[1]Antioquia!T183+[1]Atantico!T183+[1]Arauca!T183+[1]Bolivar!T183+[1]Boyacá!T183+[1]Caldas!T183+[1]Caquetá!T183+[1]Casanare!T183+[1]Cauca!T183+[1]Cesar!T183+[1]Chocó!T183+[1]Córdoba!T183+[1]Cundinamarca!T183+[1]Guainía!T183+[1]Guaviare!T183+[1]Huila!T183+'[1]La Guajira'!T183+[1]Magdalena!T183+[1]Meta!T183+[1]Nariño!T183+'[1]Norte de Santander'!T183+[1]Putumayo!T183+[1]Quindio!T183+[1]Risaralda!T183+'[1]San Anadrés'!T183+[1]Santander!T183+[1]Sucre!T183+[1]Tolima!T183+'[1]Valle del Cauca'!T183+[1]Vaupés!T183+[1]Vichada!T183</f>
        <v>0</v>
      </c>
      <c r="V183" s="148">
        <f t="shared" si="88"/>
        <v>94</v>
      </c>
      <c r="W183" s="148">
        <f t="shared" si="89"/>
        <v>0</v>
      </c>
      <c r="X183" s="148">
        <f>+'[1]Oficinas Nacionales'!Q183</f>
        <v>0</v>
      </c>
      <c r="Y183" s="148">
        <f>+'[1]Oficinas Nacionales'!R183</f>
        <v>0</v>
      </c>
      <c r="Z183" s="148">
        <f>+'[1]Oficinas Nacionales'!AG183</f>
        <v>0</v>
      </c>
      <c r="AA183" s="148">
        <f t="shared" si="90"/>
        <v>94</v>
      </c>
      <c r="AB183" s="148">
        <f t="shared" si="90"/>
        <v>94</v>
      </c>
      <c r="AC183" s="148">
        <f t="shared" si="90"/>
        <v>0</v>
      </c>
      <c r="AD183" s="148">
        <f>+[1]Amazonas!Q183</f>
        <v>0</v>
      </c>
      <c r="AE183" s="148">
        <f>+[1]Amazonas!R183</f>
        <v>0</v>
      </c>
      <c r="AF183" s="148">
        <f>+[1]Amazonas!AG183</f>
        <v>0</v>
      </c>
      <c r="AG183" s="148">
        <f>+[1]Antioquia!Q183</f>
        <v>0</v>
      </c>
      <c r="AH183" s="148">
        <f>+[1]Antioquia!R183</f>
        <v>0</v>
      </c>
      <c r="AI183" s="148">
        <f>+[1]Antioquia!AG183</f>
        <v>0</v>
      </c>
      <c r="AJ183" s="148">
        <f>+[1]Atantico!Q183</f>
        <v>1</v>
      </c>
      <c r="AK183" s="148">
        <f>+[1]Atantico!R183</f>
        <v>1</v>
      </c>
      <c r="AL183" s="148">
        <f>+[1]Atantico!AG183</f>
        <v>0</v>
      </c>
      <c r="AM183" s="148">
        <f>+[1]Arauca!Q183</f>
        <v>3</v>
      </c>
      <c r="AN183" s="148">
        <f>+[1]Arauca!R183</f>
        <v>3</v>
      </c>
      <c r="AO183" s="148">
        <f>+[1]Arauca!AG183</f>
        <v>0</v>
      </c>
      <c r="AP183" s="148">
        <f>+[1]Bolivar!Q183</f>
        <v>3</v>
      </c>
      <c r="AQ183" s="148">
        <f>+[1]Bolivar!R183</f>
        <v>3</v>
      </c>
      <c r="AR183" s="148">
        <f>+[1]Bolivar!AG183</f>
        <v>0</v>
      </c>
      <c r="AS183" s="148">
        <f>+[1]Boyacá!Q183</f>
        <v>1</v>
      </c>
      <c r="AT183" s="148">
        <f>+[1]Boyacá!R183</f>
        <v>1</v>
      </c>
      <c r="AU183" s="148">
        <f>+[1]Boyacá!AG183</f>
        <v>0</v>
      </c>
      <c r="AV183" s="148">
        <f>+[1]Caldas!Q183</f>
        <v>1</v>
      </c>
      <c r="AW183" s="148">
        <f>+[1]Caldas!R183</f>
        <v>1</v>
      </c>
      <c r="AX183" s="148">
        <f>+[1]Caldas!AG183</f>
        <v>0</v>
      </c>
      <c r="AY183" s="148">
        <f>+[1]Caquetá!Q183</f>
        <v>2</v>
      </c>
      <c r="AZ183" s="148">
        <f>+[1]Caquetá!R183</f>
        <v>2</v>
      </c>
      <c r="BA183" s="148">
        <f>+[1]Caquetá!AG183</f>
        <v>0</v>
      </c>
      <c r="BB183" s="148">
        <f>+[1]Casanare!Q183</f>
        <v>0</v>
      </c>
      <c r="BC183" s="148">
        <f>+[1]Casanare!R183</f>
        <v>0</v>
      </c>
      <c r="BD183" s="148">
        <f>+[1]Casanare!AG183</f>
        <v>0</v>
      </c>
      <c r="BE183" s="148">
        <f>+[1]Cauca!Q183</f>
        <v>2</v>
      </c>
      <c r="BF183" s="148">
        <f>+[1]Cauca!R183</f>
        <v>2</v>
      </c>
      <c r="BG183" s="148">
        <f>+[1]Cauca!AG183</f>
        <v>0</v>
      </c>
      <c r="BH183" s="148">
        <f>+[1]Cesar!Q183</f>
        <v>3</v>
      </c>
      <c r="BI183" s="148">
        <f>+[1]Cesar!R183</f>
        <v>3</v>
      </c>
      <c r="BJ183" s="148">
        <f>+[1]Cesar!AG183</f>
        <v>0</v>
      </c>
      <c r="BK183" s="148">
        <f>+[1]Chocó!Q183</f>
        <v>0</v>
      </c>
      <c r="BL183" s="148">
        <f>+[1]Chocó!R183</f>
        <v>0</v>
      </c>
      <c r="BM183" s="148">
        <f>+[1]Chocó!AG183</f>
        <v>0</v>
      </c>
      <c r="BN183" s="148">
        <f>+[1]Córdoba!Q183</f>
        <v>3</v>
      </c>
      <c r="BO183" s="148">
        <f>+[1]Córdoba!R183</f>
        <v>3</v>
      </c>
      <c r="BP183" s="148">
        <f>+[1]Córdoba!AG183</f>
        <v>0</v>
      </c>
      <c r="BQ183" s="148">
        <f>+[1]Cundinamarca!Q183</f>
        <v>9</v>
      </c>
      <c r="BR183" s="148">
        <f>+[1]Cundinamarca!R183</f>
        <v>9</v>
      </c>
      <c r="BS183" s="148">
        <f>+[1]Cundinamarca!AG183</f>
        <v>0</v>
      </c>
      <c r="BT183" s="148">
        <f>+[1]Guainía!Q183</f>
        <v>0</v>
      </c>
      <c r="BU183" s="148">
        <f>+[1]Guainía!R183</f>
        <v>0</v>
      </c>
      <c r="BV183" s="148">
        <f>+[1]Guainía!AG183</f>
        <v>0</v>
      </c>
      <c r="BW183" s="148">
        <f>+[1]Guaviare!Q183</f>
        <v>0</v>
      </c>
      <c r="BX183" s="148">
        <f>+[1]Guaviare!R183</f>
        <v>0</v>
      </c>
      <c r="BY183" s="148">
        <f>+[1]Guaviare!AG183</f>
        <v>0</v>
      </c>
      <c r="BZ183" s="148">
        <f>+[1]Huila!Q183</f>
        <v>3</v>
      </c>
      <c r="CA183" s="148">
        <f>+[1]Huila!R183</f>
        <v>3</v>
      </c>
      <c r="CB183" s="148">
        <f>+[1]Huila!AG183</f>
        <v>0</v>
      </c>
      <c r="CC183" s="148">
        <f>+'[1]La Guajira'!Q183</f>
        <v>3</v>
      </c>
      <c r="CD183" s="148">
        <f>+'[1]La Guajira'!R183</f>
        <v>3</v>
      </c>
      <c r="CE183" s="148">
        <f>+'[1]La Guajira'!AG183</f>
        <v>0</v>
      </c>
      <c r="CF183" s="148">
        <f>+[1]Magdalena!Q183</f>
        <v>0</v>
      </c>
      <c r="CG183" s="148">
        <f>+[1]Magdalena!R183</f>
        <v>0</v>
      </c>
      <c r="CH183" s="148">
        <f>+[1]Magdalena!AG183</f>
        <v>0</v>
      </c>
      <c r="CI183" s="148">
        <f>+[1]Meta!Q183</f>
        <v>0</v>
      </c>
      <c r="CJ183" s="148">
        <f>+[1]Meta!R183</f>
        <v>0</v>
      </c>
      <c r="CK183" s="148">
        <f>+[1]Meta!AG183</f>
        <v>0</v>
      </c>
      <c r="CL183" s="148">
        <f>+[1]Nariño!Q183</f>
        <v>3</v>
      </c>
      <c r="CM183" s="148">
        <f>+[1]Nariño!R183</f>
        <v>3</v>
      </c>
      <c r="CN183" s="148">
        <f>+[1]Nariño!AG183</f>
        <v>0</v>
      </c>
      <c r="CO183" s="148">
        <f>+'[1]Norte de Santander'!Q183</f>
        <v>8</v>
      </c>
      <c r="CP183" s="148">
        <f>+'[1]Norte de Santander'!R183</f>
        <v>8</v>
      </c>
      <c r="CQ183" s="148">
        <f>+'[1]Norte de Santander'!AG183</f>
        <v>0</v>
      </c>
      <c r="CR183" s="148">
        <f>+[1]Putumayo!Q183</f>
        <v>0</v>
      </c>
      <c r="CS183" s="148">
        <f>+[1]Putumayo!R183</f>
        <v>0</v>
      </c>
      <c r="CT183" s="148">
        <f>+[1]Putumayo!AG183</f>
        <v>0</v>
      </c>
      <c r="CU183" s="148">
        <f>+[1]Quindio!Q183</f>
        <v>12</v>
      </c>
      <c r="CV183" s="148">
        <f>+[1]Quindio!R183</f>
        <v>12</v>
      </c>
      <c r="CW183" s="148">
        <f>+[1]Quindio!AG183</f>
        <v>0</v>
      </c>
      <c r="CX183" s="148">
        <f>+[1]Risaralda!Q183</f>
        <v>5</v>
      </c>
      <c r="CY183" s="148">
        <f>+[1]Risaralda!R183</f>
        <v>5</v>
      </c>
      <c r="CZ183" s="148">
        <f>+[1]Risaralda!AG183</f>
        <v>0</v>
      </c>
      <c r="DA183" s="148">
        <f>+'[1]San Anadrés'!Q183</f>
        <v>0</v>
      </c>
      <c r="DB183" s="148">
        <f>+'[1]San Anadrés'!R183</f>
        <v>0</v>
      </c>
      <c r="DC183" s="148">
        <f>+'[1]San Anadrés'!AG183</f>
        <v>0</v>
      </c>
      <c r="DD183" s="148">
        <f>+[1]Santander!Q183</f>
        <v>5</v>
      </c>
      <c r="DE183" s="148">
        <f>+[1]Santander!R183</f>
        <v>5</v>
      </c>
      <c r="DF183" s="148">
        <f>+[1]Santander!AG183</f>
        <v>0</v>
      </c>
      <c r="DG183" s="148">
        <f>+[1]Sucre!Q183</f>
        <v>1</v>
      </c>
      <c r="DH183" s="148">
        <f>+[1]Sucre!R183</f>
        <v>1</v>
      </c>
      <c r="DI183" s="148">
        <f>+[1]Sucre!AG183</f>
        <v>0</v>
      </c>
      <c r="DJ183" s="148">
        <f>+[1]Tolima!Q183</f>
        <v>21</v>
      </c>
      <c r="DK183" s="148">
        <f>+[1]Tolima!R183</f>
        <v>21</v>
      </c>
      <c r="DL183" s="148">
        <f>+[1]Tolima!AG183</f>
        <v>0</v>
      </c>
      <c r="DM183" s="148">
        <f>+'[1]Valle del Cauca'!Q183</f>
        <v>5</v>
      </c>
      <c r="DN183" s="148">
        <f>+'[1]Valle del Cauca'!R183</f>
        <v>5</v>
      </c>
      <c r="DO183" s="148">
        <f>+'[1]Valle del Cauca'!AG183</f>
        <v>0</v>
      </c>
      <c r="DP183" s="148">
        <f>+[1]Vaupés!Q183</f>
        <v>0</v>
      </c>
      <c r="DQ183" s="148">
        <f>+[1]Vaupés!R183</f>
        <v>0</v>
      </c>
      <c r="DR183" s="148">
        <f>+[1]Vaupés!AG183</f>
        <v>0</v>
      </c>
      <c r="DS183" s="148">
        <f>+[1]Vichada!Q183</f>
        <v>0</v>
      </c>
      <c r="DT183" s="148">
        <f>+[1]Vichada!R183</f>
        <v>0</v>
      </c>
      <c r="DU183" s="148">
        <f>+[1]Vichada!AG183</f>
        <v>0</v>
      </c>
    </row>
    <row r="184" spans="1:125" ht="33.75" hidden="1" x14ac:dyDescent="0.2">
      <c r="A184" s="152" t="s">
        <v>718</v>
      </c>
      <c r="B184" s="149" t="str">
        <f t="shared" si="71"/>
        <v>5-0-3-3</v>
      </c>
      <c r="C184" s="182" t="s">
        <v>65</v>
      </c>
      <c r="D184" s="126" t="s">
        <v>55</v>
      </c>
      <c r="E184" s="182" t="s">
        <v>56</v>
      </c>
      <c r="F184" s="182" t="s">
        <v>66</v>
      </c>
      <c r="G184" s="182" t="s">
        <v>67</v>
      </c>
      <c r="H184" s="131" t="s">
        <v>80</v>
      </c>
      <c r="I184" s="435" t="s">
        <v>76</v>
      </c>
      <c r="J184" s="193">
        <v>22252333</v>
      </c>
      <c r="K184" s="436">
        <v>11</v>
      </c>
      <c r="L184" s="75" t="s">
        <v>721</v>
      </c>
      <c r="M184" s="193">
        <v>22065537</v>
      </c>
      <c r="N184" s="182" t="s">
        <v>77</v>
      </c>
      <c r="O184" s="182" t="s">
        <v>58</v>
      </c>
      <c r="P184" s="192" t="s">
        <v>60</v>
      </c>
      <c r="Q184" s="69">
        <f t="shared" si="85"/>
        <v>0</v>
      </c>
      <c r="R184" s="206">
        <f t="shared" si="86"/>
        <v>0</v>
      </c>
      <c r="S184" s="83" t="e">
        <f t="shared" si="87"/>
        <v>#DIV/0!</v>
      </c>
      <c r="T184" s="83">
        <f>+[1]Amazonas!S184+[1]Antioquia!S184+[1]Atantico!S184+[1]Arauca!S184+[1]Bolivar!S184+[1]Boyacá!S184+[1]Caldas!S184+[1]Caquetá!S184+[1]Casanare!S184+[1]Cauca!S184+[1]Cesar!S184+[1]Chocó!S184+[1]Córdoba!S184+[1]Cundinamarca!S184+[1]Guainía!S184+[1]Guaviare!S184+[1]Huila!S184+'[1]La Guajira'!S184+[1]Magdalena!S184+[1]Meta!S184+[1]Nariño!S184+'[1]Norte de Santander'!S184+[1]Putumayo!S184+[1]Quindio!S184+[1]Risaralda!S184+'[1]San Anadrés'!S184+[1]Santander!S184+[1]Sucre!S184+[1]Tolima!S184+'[1]Valle del Cauca'!S184+[1]Vaupés!S184+[1]Vichada!S184</f>
        <v>0</v>
      </c>
      <c r="U184" s="83">
        <f>+[1]Amazonas!T184+[1]Antioquia!T184+[1]Atantico!T184+[1]Arauca!T184+[1]Bolivar!T184+[1]Boyacá!T184+[1]Caldas!T184+[1]Caquetá!T184+[1]Casanare!T184+[1]Cauca!T184+[1]Cesar!T184+[1]Chocó!T184+[1]Córdoba!T184+[1]Cundinamarca!T184+[1]Guainía!T184+[1]Guaviare!T184+[1]Huila!T184+'[1]La Guajira'!T184+[1]Magdalena!T184+[1]Meta!T184+[1]Nariño!T184+'[1]Norte de Santander'!T184+[1]Putumayo!T184+[1]Quindio!T184+[1]Risaralda!T184+'[1]San Anadrés'!T184+[1]Santander!T184+[1]Sucre!T184+[1]Tolima!T184+'[1]Valle del Cauca'!T184+[1]Vaupés!T184+[1]Vichada!T184</f>
        <v>0</v>
      </c>
      <c r="V184" s="148">
        <f t="shared" si="88"/>
        <v>22252333</v>
      </c>
      <c r="W184" s="148">
        <f t="shared" si="89"/>
        <v>0</v>
      </c>
      <c r="X184" s="148">
        <f>+'[1]Oficinas Nacionales'!Q184</f>
        <v>0</v>
      </c>
      <c r="Y184" s="148">
        <f>+'[1]Oficinas Nacionales'!R184</f>
        <v>0</v>
      </c>
      <c r="Z184" s="148">
        <f>+'[1]Oficinas Nacionales'!AG184</f>
        <v>0</v>
      </c>
      <c r="AA184" s="148">
        <f t="shared" si="90"/>
        <v>22252333</v>
      </c>
      <c r="AB184" s="148">
        <f t="shared" si="90"/>
        <v>22065537</v>
      </c>
      <c r="AC184" s="148">
        <f t="shared" si="90"/>
        <v>0</v>
      </c>
      <c r="AD184" s="148">
        <f>+[1]Amazonas!Q184</f>
        <v>1479</v>
      </c>
      <c r="AE184" s="148">
        <f>+[1]Amazonas!R184</f>
        <v>1479</v>
      </c>
      <c r="AF184" s="148">
        <f>+[1]Amazonas!AG184</f>
        <v>0</v>
      </c>
      <c r="AG184" s="148">
        <f>+[1]Antioquia!Q184</f>
        <v>2372419</v>
      </c>
      <c r="AH184" s="148">
        <f>+[1]Antioquia!R184</f>
        <v>2372419</v>
      </c>
      <c r="AI184" s="148">
        <f>+[1]Antioquia!AG184</f>
        <v>0</v>
      </c>
      <c r="AJ184" s="148">
        <f>+[1]Atantico!Q184</f>
        <v>229714</v>
      </c>
      <c r="AK184" s="148">
        <f>+[1]Atantico!R184</f>
        <v>229714</v>
      </c>
      <c r="AL184" s="148">
        <f>+[1]Atantico!AG184</f>
        <v>0</v>
      </c>
      <c r="AM184" s="148">
        <f>+[1]Arauca!Q184</f>
        <v>1020092</v>
      </c>
      <c r="AN184" s="148">
        <f>+[1]Arauca!R184</f>
        <v>1020092</v>
      </c>
      <c r="AO184" s="148">
        <f>+[1]Arauca!AG184</f>
        <v>0</v>
      </c>
      <c r="AP184" s="148">
        <f>+[1]Bolivar!Q184</f>
        <v>851339</v>
      </c>
      <c r="AQ184" s="148">
        <f>+[1]Bolivar!R184</f>
        <v>851339</v>
      </c>
      <c r="AR184" s="148">
        <f>+[1]Bolivar!AG184</f>
        <v>0</v>
      </c>
      <c r="AS184" s="148">
        <f>+[1]Boyacá!Q184</f>
        <v>775992</v>
      </c>
      <c r="AT184" s="148">
        <f>+[1]Boyacá!R184</f>
        <v>775992</v>
      </c>
      <c r="AU184" s="148">
        <f>+[1]Boyacá!AG184</f>
        <v>0</v>
      </c>
      <c r="AV184" s="148">
        <f>+[1]Caldas!Q184</f>
        <v>361090</v>
      </c>
      <c r="AW184" s="148">
        <f>+[1]Caldas!R184</f>
        <v>361090</v>
      </c>
      <c r="AX184" s="148">
        <f>+[1]Caldas!AG184</f>
        <v>0</v>
      </c>
      <c r="AY184" s="148">
        <f>+[1]Caquetá!Q184</f>
        <v>1242022</v>
      </c>
      <c r="AZ184" s="148">
        <f>+[1]Caquetá!R184</f>
        <v>1242022</v>
      </c>
      <c r="BA184" s="148">
        <f>+[1]Caquetá!AG184</f>
        <v>0</v>
      </c>
      <c r="BB184" s="148">
        <f>+[1]Casanare!Q184</f>
        <v>1712403</v>
      </c>
      <c r="BC184" s="148">
        <f>+[1]Casanare!R184</f>
        <v>1712403</v>
      </c>
      <c r="BD184" s="148">
        <f>+[1]Casanare!AG184</f>
        <v>0</v>
      </c>
      <c r="BE184" s="148">
        <f>+[1]Cauca!Q184</f>
        <v>228996</v>
      </c>
      <c r="BF184" s="148">
        <f>+[1]Cauca!R184</f>
        <v>228996</v>
      </c>
      <c r="BG184" s="148">
        <f>+[1]Cauca!AG184</f>
        <v>0</v>
      </c>
      <c r="BH184" s="148">
        <f>+[1]Cesar!Q184</f>
        <v>1425238</v>
      </c>
      <c r="BI184" s="148">
        <f>+[1]Cesar!R184</f>
        <v>1425238</v>
      </c>
      <c r="BJ184" s="148">
        <f>+[1]Cesar!AG184</f>
        <v>0</v>
      </c>
      <c r="BK184" s="148">
        <f>+[1]Chocó!Q184</f>
        <v>35754</v>
      </c>
      <c r="BL184" s="148">
        <f>+[1]Chocó!R184</f>
        <v>35754</v>
      </c>
      <c r="BM184" s="148">
        <f>+[1]Chocó!AG184</f>
        <v>0</v>
      </c>
      <c r="BN184" s="148">
        <f>+[1]Córdoba!Q184</f>
        <v>1905178</v>
      </c>
      <c r="BO184" s="148">
        <f>+[1]Córdoba!R184</f>
        <v>1905178</v>
      </c>
      <c r="BP184" s="148">
        <f>+[1]Córdoba!AG184</f>
        <v>0</v>
      </c>
      <c r="BQ184" s="148">
        <f>+[1]Cundinamarca!Q184</f>
        <v>1185000</v>
      </c>
      <c r="BR184" s="148">
        <f>+[1]Cundinamarca!R184</f>
        <v>1185000</v>
      </c>
      <c r="BS184" s="148">
        <f>+[1]Cundinamarca!AG184</f>
        <v>0</v>
      </c>
      <c r="BT184" s="148">
        <f>+[1]Guainía!Q184</f>
        <v>3809</v>
      </c>
      <c r="BU184" s="148">
        <f>+[1]Guainía!R184</f>
        <v>3809</v>
      </c>
      <c r="BV184" s="148">
        <f>+[1]Guainía!AG184</f>
        <v>0</v>
      </c>
      <c r="BW184" s="148">
        <f>+[1]Guaviare!Q184</f>
        <v>270000</v>
      </c>
      <c r="BX184" s="148">
        <f>+[1]Guaviare!R184</f>
        <v>270000</v>
      </c>
      <c r="BY184" s="148">
        <f>+[1]Guaviare!AG184</f>
        <v>0</v>
      </c>
      <c r="BZ184" s="148">
        <f>+[1]Huila!Q184</f>
        <v>697951</v>
      </c>
      <c r="CA184" s="148">
        <f>+[1]Huila!R184</f>
        <v>697951</v>
      </c>
      <c r="CB184" s="148">
        <f>+[1]Huila!AG184</f>
        <v>0</v>
      </c>
      <c r="CC184" s="148">
        <f>+'[1]La Guajira'!Q184</f>
        <v>330174</v>
      </c>
      <c r="CD184" s="148">
        <f>+'[1]La Guajira'!R184</f>
        <v>330174</v>
      </c>
      <c r="CE184" s="148">
        <f>+'[1]La Guajira'!AG184</f>
        <v>0</v>
      </c>
      <c r="CF184" s="148">
        <f>+[1]Magdalena!Q184</f>
        <v>1198722</v>
      </c>
      <c r="CG184" s="148">
        <f>+[1]Magdalena!R184</f>
        <v>1198722</v>
      </c>
      <c r="CH184" s="148">
        <f>+[1]Magdalena!AG184</f>
        <v>0</v>
      </c>
      <c r="CI184" s="148">
        <f>+[1]Meta!Q184</f>
        <v>1600000</v>
      </c>
      <c r="CJ184" s="148">
        <f>+[1]Meta!R184</f>
        <v>1600000</v>
      </c>
      <c r="CK184" s="148">
        <f>+[1]Meta!AG184</f>
        <v>0</v>
      </c>
      <c r="CL184" s="148">
        <f>+[1]Nariño!Q184</f>
        <v>362948</v>
      </c>
      <c r="CM184" s="148">
        <f>+[1]Nariño!R184</f>
        <v>362948</v>
      </c>
      <c r="CN184" s="148">
        <f>+[1]Nariño!AG184</f>
        <v>0</v>
      </c>
      <c r="CO184" s="148">
        <f>+'[1]Norte de Santander'!Q184</f>
        <v>464043</v>
      </c>
      <c r="CP184" s="148">
        <f>+'[1]Norte de Santander'!R184</f>
        <v>464043</v>
      </c>
      <c r="CQ184" s="148">
        <f>+'[1]Norte de Santander'!AG184</f>
        <v>0</v>
      </c>
      <c r="CR184" s="148">
        <f>+[1]Putumayo!Q184</f>
        <v>190000</v>
      </c>
      <c r="CS184" s="148">
        <f>+[1]Putumayo!R184</f>
        <v>190000</v>
      </c>
      <c r="CT184" s="148">
        <f>+[1]Putumayo!AG184</f>
        <v>0</v>
      </c>
      <c r="CU184" s="148">
        <f>+[1]Quindio!Q184</f>
        <v>77082</v>
      </c>
      <c r="CV184" s="148">
        <f>+[1]Quindio!R184</f>
        <v>77082</v>
      </c>
      <c r="CW184" s="148">
        <f>+[1]Quindio!AG184</f>
        <v>0</v>
      </c>
      <c r="CX184" s="148">
        <f>+[1]Risaralda!Q184</f>
        <v>97921</v>
      </c>
      <c r="CY184" s="148">
        <f>+[1]Risaralda!R184</f>
        <v>97921</v>
      </c>
      <c r="CZ184" s="148">
        <f>+[1]Risaralda!AG184</f>
        <v>0</v>
      </c>
      <c r="DA184" s="148">
        <f>+'[1]San Anadrés'!Q184</f>
        <v>0</v>
      </c>
      <c r="DB184" s="148">
        <f>+'[1]San Anadrés'!R184</f>
        <v>0</v>
      </c>
      <c r="DC184" s="148">
        <f>+'[1]San Anadrés'!AG184</f>
        <v>0</v>
      </c>
      <c r="DD184" s="148">
        <f>+[1]Santander!Q184</f>
        <v>1527144</v>
      </c>
      <c r="DE184" s="148">
        <f>+[1]Santander!R184</f>
        <v>1341157</v>
      </c>
      <c r="DF184" s="148">
        <f>+[1]Santander!AG184</f>
        <v>0</v>
      </c>
      <c r="DG184" s="148">
        <f>+[1]Sucre!Q184</f>
        <v>825000</v>
      </c>
      <c r="DH184" s="148">
        <f>+[1]Sucre!R184</f>
        <v>825000</v>
      </c>
      <c r="DI184" s="148">
        <f>+[1]Sucre!AG184</f>
        <v>0</v>
      </c>
      <c r="DJ184" s="148">
        <f>+[1]Tolima!Q184</f>
        <v>572287</v>
      </c>
      <c r="DK184" s="148">
        <f>+[1]Tolima!R184</f>
        <v>572287</v>
      </c>
      <c r="DL184" s="148">
        <f>+[1]Tolima!AG184</f>
        <v>0</v>
      </c>
      <c r="DM184" s="148">
        <f>+'[1]Valle del Cauca'!Q184</f>
        <v>460371</v>
      </c>
      <c r="DN184" s="148">
        <f>+'[1]Valle del Cauca'!R184</f>
        <v>460371</v>
      </c>
      <c r="DO184" s="148">
        <f>+'[1]Valle del Cauca'!AG184</f>
        <v>0</v>
      </c>
      <c r="DP184" s="148">
        <f>+[1]Vaupés!Q184</f>
        <v>2100</v>
      </c>
      <c r="DQ184" s="148">
        <f>+[1]Vaupés!R184</f>
        <v>1291</v>
      </c>
      <c r="DR184" s="148">
        <f>+[1]Vaupés!AG184</f>
        <v>0</v>
      </c>
      <c r="DS184" s="148">
        <f>+[1]Vichada!Q184</f>
        <v>226065</v>
      </c>
      <c r="DT184" s="148">
        <f>+[1]Vichada!R184</f>
        <v>226065</v>
      </c>
      <c r="DU184" s="148">
        <f>+[1]Vichada!AG184</f>
        <v>0</v>
      </c>
    </row>
    <row r="185" spans="1:125" ht="33.75" hidden="1" x14ac:dyDescent="0.2">
      <c r="A185" s="152" t="s">
        <v>718</v>
      </c>
      <c r="B185" s="149" t="str">
        <f t="shared" si="71"/>
        <v>5-0-3-4</v>
      </c>
      <c r="C185" s="182" t="s">
        <v>65</v>
      </c>
      <c r="D185" s="126" t="s">
        <v>55</v>
      </c>
      <c r="E185" s="182" t="s">
        <v>56</v>
      </c>
      <c r="F185" s="182" t="s">
        <v>66</v>
      </c>
      <c r="G185" s="182" t="s">
        <v>67</v>
      </c>
      <c r="H185" s="131" t="s">
        <v>84</v>
      </c>
      <c r="I185" s="435"/>
      <c r="J185" s="193">
        <v>516691</v>
      </c>
      <c r="K185" s="436"/>
      <c r="L185" s="182" t="s">
        <v>78</v>
      </c>
      <c r="M185" s="193">
        <v>510155</v>
      </c>
      <c r="N185" s="182" t="s">
        <v>77</v>
      </c>
      <c r="O185" s="182" t="s">
        <v>58</v>
      </c>
      <c r="P185" s="192" t="s">
        <v>60</v>
      </c>
      <c r="Q185" s="69">
        <f t="shared" si="85"/>
        <v>0</v>
      </c>
      <c r="R185" s="206">
        <f t="shared" si="86"/>
        <v>0</v>
      </c>
      <c r="S185" s="83" t="e">
        <f t="shared" si="87"/>
        <v>#DIV/0!</v>
      </c>
      <c r="T185" s="83">
        <f>+[1]Amazonas!S185+[1]Antioquia!S185+[1]Atantico!S185+[1]Arauca!S185+[1]Bolivar!S185+[1]Boyacá!S185+[1]Caldas!S185+[1]Caquetá!S185+[1]Casanare!S185+[1]Cauca!S185+[1]Cesar!S185+[1]Chocó!S185+[1]Córdoba!S185+[1]Cundinamarca!S185+[1]Guainía!S185+[1]Guaviare!S185+[1]Huila!S185+'[1]La Guajira'!S185+[1]Magdalena!S185+[1]Meta!S185+[1]Nariño!S185+'[1]Norte de Santander'!S185+[1]Putumayo!S185+[1]Quindio!S185+[1]Risaralda!S185+'[1]San Anadrés'!S185+[1]Santander!S185+[1]Sucre!S185+[1]Tolima!S185+'[1]Valle del Cauca'!S185+[1]Vaupés!S185+[1]Vichada!S185</f>
        <v>0</v>
      </c>
      <c r="U185" s="83">
        <f>+[1]Amazonas!T185+[1]Antioquia!T185+[1]Atantico!T185+[1]Arauca!T185+[1]Bolivar!T185+[1]Boyacá!T185+[1]Caldas!T185+[1]Caquetá!T185+[1]Casanare!T185+[1]Cauca!T185+[1]Cesar!T185+[1]Chocó!T185+[1]Córdoba!T185+[1]Cundinamarca!T185+[1]Guainía!T185+[1]Guaviare!T185+[1]Huila!T185+'[1]La Guajira'!T185+[1]Magdalena!T185+[1]Meta!T185+[1]Nariño!T185+'[1]Norte de Santander'!T185+[1]Putumayo!T185+[1]Quindio!T185+[1]Risaralda!T185+'[1]San Anadrés'!T185+[1]Santander!T185+[1]Sucre!T185+[1]Tolima!T185+'[1]Valle del Cauca'!T185+[1]Vaupés!T185+[1]Vichada!T185</f>
        <v>0</v>
      </c>
      <c r="V185" s="148">
        <f t="shared" si="88"/>
        <v>516691</v>
      </c>
      <c r="W185" s="148">
        <f t="shared" si="89"/>
        <v>0</v>
      </c>
      <c r="X185" s="148">
        <f>+'[1]Oficinas Nacionales'!Q185</f>
        <v>0</v>
      </c>
      <c r="Y185" s="148">
        <f>+'[1]Oficinas Nacionales'!R185</f>
        <v>0</v>
      </c>
      <c r="Z185" s="148">
        <f>+'[1]Oficinas Nacionales'!AG185</f>
        <v>0</v>
      </c>
      <c r="AA185" s="148">
        <f t="shared" si="90"/>
        <v>516691</v>
      </c>
      <c r="AB185" s="148">
        <f t="shared" si="90"/>
        <v>510155</v>
      </c>
      <c r="AC185" s="148">
        <f t="shared" si="90"/>
        <v>0</v>
      </c>
      <c r="AD185" s="148">
        <f>+[1]Amazonas!Q185</f>
        <v>109</v>
      </c>
      <c r="AE185" s="148">
        <f>+[1]Amazonas!R185</f>
        <v>109</v>
      </c>
      <c r="AF185" s="148">
        <f>+[1]Amazonas!AG185</f>
        <v>0</v>
      </c>
      <c r="AG185" s="148">
        <f>+[1]Antioquia!Q185</f>
        <v>53869</v>
      </c>
      <c r="AH185" s="148">
        <f>+[1]Antioquia!R185</f>
        <v>53869</v>
      </c>
      <c r="AI185" s="148">
        <f>+[1]Antioquia!AG185</f>
        <v>0</v>
      </c>
      <c r="AJ185" s="148">
        <f>+[1]Atantico!Q185</f>
        <v>5447</v>
      </c>
      <c r="AK185" s="148">
        <f>+[1]Atantico!R185</f>
        <v>5447</v>
      </c>
      <c r="AL185" s="148">
        <f>+[1]Atantico!AG185</f>
        <v>0</v>
      </c>
      <c r="AM185" s="148">
        <f>+[1]Arauca!Q185</f>
        <v>9398</v>
      </c>
      <c r="AN185" s="148">
        <f>+[1]Arauca!R185</f>
        <v>9398</v>
      </c>
      <c r="AO185" s="148">
        <f>+[1]Arauca!AG185</f>
        <v>0</v>
      </c>
      <c r="AP185" s="148">
        <f>+[1]Bolivar!Q185</f>
        <v>12404</v>
      </c>
      <c r="AQ185" s="148">
        <f>+[1]Bolivar!R185</f>
        <v>12404</v>
      </c>
      <c r="AR185" s="148">
        <f>+[1]Bolivar!AG185</f>
        <v>0</v>
      </c>
      <c r="AS185" s="148">
        <f>+[1]Boyacá!Q185</f>
        <v>57000</v>
      </c>
      <c r="AT185" s="148">
        <f>+[1]Boyacá!R185</f>
        <v>57000</v>
      </c>
      <c r="AU185" s="148">
        <f>+[1]Boyacá!AG185</f>
        <v>0</v>
      </c>
      <c r="AV185" s="148">
        <f>+[1]Caldas!Q185</f>
        <v>8543</v>
      </c>
      <c r="AW185" s="148">
        <f>+[1]Caldas!R185</f>
        <v>8543</v>
      </c>
      <c r="AX185" s="148">
        <f>+[1]Caldas!AG185</f>
        <v>0</v>
      </c>
      <c r="AY185" s="148">
        <f>+[1]Caquetá!Q185</f>
        <v>11864</v>
      </c>
      <c r="AZ185" s="148">
        <f>+[1]Caquetá!R185</f>
        <v>11864</v>
      </c>
      <c r="BA185" s="148">
        <f>+[1]Caquetá!AG185</f>
        <v>0</v>
      </c>
      <c r="BB185" s="148">
        <f>+[1]Casanare!Q185</f>
        <v>12997</v>
      </c>
      <c r="BC185" s="148">
        <f>+[1]Casanare!R185</f>
        <v>12997</v>
      </c>
      <c r="BD185" s="148">
        <f>+[1]Casanare!AG185</f>
        <v>0</v>
      </c>
      <c r="BE185" s="148">
        <f>+[1]Cauca!Q185</f>
        <v>14011</v>
      </c>
      <c r="BF185" s="148">
        <f>+[1]Cauca!R185</f>
        <v>14011</v>
      </c>
      <c r="BG185" s="148">
        <f>+[1]Cauca!AG185</f>
        <v>0</v>
      </c>
      <c r="BH185" s="148">
        <f>+[1]Cesar!Q185</f>
        <v>12305</v>
      </c>
      <c r="BI185" s="148">
        <f>+[1]Cesar!R185</f>
        <v>12305</v>
      </c>
      <c r="BJ185" s="148">
        <f>+[1]Cesar!AG185</f>
        <v>0</v>
      </c>
      <c r="BK185" s="148">
        <f>+[1]Chocó!Q185</f>
        <v>648</v>
      </c>
      <c r="BL185" s="148">
        <f>+[1]Chocó!R185</f>
        <v>648</v>
      </c>
      <c r="BM185" s="148">
        <f>+[1]Chocó!AG185</f>
        <v>0</v>
      </c>
      <c r="BN185" s="148">
        <f>+[1]Córdoba!Q185</f>
        <v>52492</v>
      </c>
      <c r="BO185" s="148">
        <f>+[1]Córdoba!R185</f>
        <v>52492</v>
      </c>
      <c r="BP185" s="148">
        <f>+[1]Córdoba!AG185</f>
        <v>0</v>
      </c>
      <c r="BQ185" s="148">
        <f>+[1]Cundinamarca!Q185</f>
        <v>60000</v>
      </c>
      <c r="BR185" s="148">
        <f>+[1]Cundinamarca!R185</f>
        <v>60000</v>
      </c>
      <c r="BS185" s="148">
        <f>+[1]Cundinamarca!AG185</f>
        <v>0</v>
      </c>
      <c r="BT185" s="148">
        <f>+[1]Guainía!Q185</f>
        <v>75</v>
      </c>
      <c r="BU185" s="148">
        <f>+[1]Guainía!R185</f>
        <v>59</v>
      </c>
      <c r="BV185" s="148">
        <f>+[1]Guainía!AG185</f>
        <v>0</v>
      </c>
      <c r="BW185" s="148">
        <f>+[1]Guaviare!Q185</f>
        <v>3180</v>
      </c>
      <c r="BX185" s="148">
        <f>+[1]Guaviare!R185</f>
        <v>3180</v>
      </c>
      <c r="BY185" s="148">
        <f>+[1]Guaviare!AG185</f>
        <v>0</v>
      </c>
      <c r="BZ185" s="148">
        <f>+[1]Huila!Q185</f>
        <v>15057</v>
      </c>
      <c r="CA185" s="148">
        <f>+[1]Huila!R185</f>
        <v>15057</v>
      </c>
      <c r="CB185" s="148">
        <f>+[1]Huila!AG185</f>
        <v>0</v>
      </c>
      <c r="CC185" s="148">
        <f>+'[1]La Guajira'!Q185</f>
        <v>4591</v>
      </c>
      <c r="CD185" s="148">
        <f>+'[1]La Guajira'!R185</f>
        <v>4591</v>
      </c>
      <c r="CE185" s="148">
        <f>+'[1]La Guajira'!AG185</f>
        <v>0</v>
      </c>
      <c r="CF185" s="148">
        <f>+[1]Magdalena!Q185</f>
        <v>10603</v>
      </c>
      <c r="CG185" s="148">
        <f>+[1]Magdalena!R185</f>
        <v>10603</v>
      </c>
      <c r="CH185" s="148">
        <f>+[1]Magdalena!AG185</f>
        <v>0</v>
      </c>
      <c r="CI185" s="148">
        <f>+[1]Meta!Q185</f>
        <v>13000</v>
      </c>
      <c r="CJ185" s="148">
        <f>+[1]Meta!R185</f>
        <v>12600</v>
      </c>
      <c r="CK185" s="148">
        <f>+[1]Meta!AG185</f>
        <v>0</v>
      </c>
      <c r="CL185" s="148">
        <f>+[1]Nariño!Q185</f>
        <v>41226</v>
      </c>
      <c r="CM185" s="148">
        <f>+[1]Nariño!R185</f>
        <v>41226</v>
      </c>
      <c r="CN185" s="148">
        <f>+[1]Nariño!AG185</f>
        <v>0</v>
      </c>
      <c r="CO185" s="148">
        <f>+'[1]Norte de Santander'!Q185</f>
        <v>19224</v>
      </c>
      <c r="CP185" s="148">
        <f>+'[1]Norte de Santander'!R185</f>
        <v>19224</v>
      </c>
      <c r="CQ185" s="148">
        <f>+'[1]Norte de Santander'!AG185</f>
        <v>0</v>
      </c>
      <c r="CR185" s="148">
        <f>+[1]Putumayo!Q185</f>
        <v>7360</v>
      </c>
      <c r="CS185" s="148">
        <f>+[1]Putumayo!R185</f>
        <v>7360</v>
      </c>
      <c r="CT185" s="148">
        <f>+[1]Putumayo!AG185</f>
        <v>0</v>
      </c>
      <c r="CU185" s="148">
        <f>+[1]Quindio!Q185</f>
        <v>2447</v>
      </c>
      <c r="CV185" s="148">
        <f>+[1]Quindio!R185</f>
        <v>2447</v>
      </c>
      <c r="CW185" s="148">
        <f>+[1]Quindio!AG185</f>
        <v>0</v>
      </c>
      <c r="CX185" s="148">
        <f>+[1]Risaralda!Q185</f>
        <v>3819</v>
      </c>
      <c r="CY185" s="148">
        <f>+[1]Risaralda!R185</f>
        <v>3819</v>
      </c>
      <c r="CZ185" s="148">
        <f>+[1]Risaralda!AG185</f>
        <v>0</v>
      </c>
      <c r="DA185" s="148">
        <f>+'[1]San Anadrés'!Q185</f>
        <v>0</v>
      </c>
      <c r="DB185" s="148">
        <f>+'[1]San Anadrés'!R185</f>
        <v>0</v>
      </c>
      <c r="DC185" s="148">
        <f>+'[1]San Anadrés'!AG185</f>
        <v>0</v>
      </c>
      <c r="DD185" s="148">
        <f>+[1]Santander!Q185</f>
        <v>40500</v>
      </c>
      <c r="DE185" s="148">
        <f>+[1]Santander!R185</f>
        <v>34419</v>
      </c>
      <c r="DF185" s="148">
        <f>+[1]Santander!AG185</f>
        <v>0</v>
      </c>
      <c r="DG185" s="148">
        <f>+[1]Sucre!Q185</f>
        <v>13785</v>
      </c>
      <c r="DH185" s="148">
        <f>+[1]Sucre!R185</f>
        <v>13785</v>
      </c>
      <c r="DI185" s="148">
        <f>+[1]Sucre!AG185</f>
        <v>0</v>
      </c>
      <c r="DJ185" s="148">
        <f>+[1]Tolima!Q185</f>
        <v>18353</v>
      </c>
      <c r="DK185" s="148">
        <f>+[1]Tolima!R185</f>
        <v>18353</v>
      </c>
      <c r="DL185" s="148">
        <f>+[1]Tolima!AG185</f>
        <v>0</v>
      </c>
      <c r="DM185" s="148">
        <f>+'[1]Valle del Cauca'!Q185</f>
        <v>10743</v>
      </c>
      <c r="DN185" s="148">
        <f>+'[1]Valle del Cauca'!R185</f>
        <v>10743</v>
      </c>
      <c r="DO185" s="148">
        <f>+'[1]Valle del Cauca'!AG185</f>
        <v>0</v>
      </c>
      <c r="DP185" s="148">
        <f>+[1]Vaupés!Q185</f>
        <v>117</v>
      </c>
      <c r="DQ185" s="148">
        <f>+[1]Vaupés!R185</f>
        <v>78</v>
      </c>
      <c r="DR185" s="148">
        <f>+[1]Vaupés!AG185</f>
        <v>0</v>
      </c>
      <c r="DS185" s="148">
        <f>+[1]Vichada!Q185</f>
        <v>1524</v>
      </c>
      <c r="DT185" s="148">
        <f>+[1]Vichada!R185</f>
        <v>1524</v>
      </c>
      <c r="DU185" s="148">
        <f>+[1]Vichada!AG185</f>
        <v>0</v>
      </c>
    </row>
    <row r="186" spans="1:125" ht="33.75" hidden="1" x14ac:dyDescent="0.2">
      <c r="A186" s="152" t="s">
        <v>718</v>
      </c>
      <c r="B186" s="149" t="str">
        <f t="shared" si="71"/>
        <v>5-0-3-5</v>
      </c>
      <c r="C186" s="182" t="s">
        <v>65</v>
      </c>
      <c r="D186" s="126" t="s">
        <v>55</v>
      </c>
      <c r="E186" s="182" t="s">
        <v>56</v>
      </c>
      <c r="F186" s="182" t="s">
        <v>66</v>
      </c>
      <c r="G186" s="182" t="s">
        <v>67</v>
      </c>
      <c r="H186" s="131" t="s">
        <v>88</v>
      </c>
      <c r="I186" s="435"/>
      <c r="J186" s="193">
        <v>42190941</v>
      </c>
      <c r="K186" s="436"/>
      <c r="L186" s="182" t="s">
        <v>79</v>
      </c>
      <c r="M186" s="193">
        <v>39385159</v>
      </c>
      <c r="N186" s="182" t="s">
        <v>77</v>
      </c>
      <c r="O186" s="182" t="s">
        <v>58</v>
      </c>
      <c r="P186" s="192" t="s">
        <v>60</v>
      </c>
      <c r="Q186" s="69">
        <f t="shared" si="85"/>
        <v>0</v>
      </c>
      <c r="R186" s="206">
        <f t="shared" si="86"/>
        <v>0</v>
      </c>
      <c r="S186" s="83" t="e">
        <f t="shared" si="87"/>
        <v>#DIV/0!</v>
      </c>
      <c r="T186" s="83">
        <f>+[1]Amazonas!S186+[1]Antioquia!S186+[1]Atantico!S186+[1]Arauca!S186+[1]Bolivar!S186+[1]Boyacá!S186+[1]Caldas!S186+[1]Caquetá!S186+[1]Casanare!S186+[1]Cauca!S186+[1]Cesar!S186+[1]Chocó!S186+[1]Córdoba!S186+[1]Cundinamarca!S186+[1]Guainía!S186+[1]Guaviare!S186+[1]Huila!S186+'[1]La Guajira'!S186+[1]Magdalena!S186+[1]Meta!S186+[1]Nariño!S186+'[1]Norte de Santander'!S186+[1]Putumayo!S186+[1]Quindio!S186+[1]Risaralda!S186+'[1]San Anadrés'!S186+[1]Santander!S186+[1]Sucre!S186+[1]Tolima!S186+'[1]Valle del Cauca'!S186+[1]Vaupés!S186+[1]Vichada!S186</f>
        <v>0</v>
      </c>
      <c r="U186" s="83">
        <f>+[1]Amazonas!T186+[1]Antioquia!T186+[1]Atantico!T186+[1]Arauca!T186+[1]Bolivar!T186+[1]Boyacá!T186+[1]Caldas!T186+[1]Caquetá!T186+[1]Casanare!T186+[1]Cauca!T186+[1]Cesar!T186+[1]Chocó!T186+[1]Córdoba!T186+[1]Cundinamarca!T186+[1]Guainía!T186+[1]Guaviare!T186+[1]Huila!T186+'[1]La Guajira'!T186+[1]Magdalena!T186+[1]Meta!T186+[1]Nariño!T186+'[1]Norte de Santander'!T186+[1]Putumayo!T186+[1]Quindio!T186+[1]Risaralda!T186+'[1]San Anadrés'!T186+[1]Santander!T186+[1]Sucre!T186+[1]Tolima!T186+'[1]Valle del Cauca'!T186+[1]Vaupés!T186+[1]Vichada!T186</f>
        <v>0</v>
      </c>
      <c r="V186" s="148">
        <f t="shared" si="88"/>
        <v>42190941</v>
      </c>
      <c r="W186" s="148">
        <f t="shared" si="89"/>
        <v>0</v>
      </c>
      <c r="X186" s="148">
        <f>+'[1]Oficinas Nacionales'!Q186</f>
        <v>0</v>
      </c>
      <c r="Y186" s="148">
        <f>+'[1]Oficinas Nacionales'!R186</f>
        <v>0</v>
      </c>
      <c r="Z186" s="148">
        <f>+'[1]Oficinas Nacionales'!AG186</f>
        <v>0</v>
      </c>
      <c r="AA186" s="148">
        <f t="shared" si="90"/>
        <v>42190941</v>
      </c>
      <c r="AB186" s="148">
        <f t="shared" si="90"/>
        <v>39385159</v>
      </c>
      <c r="AC186" s="148">
        <f t="shared" si="90"/>
        <v>0</v>
      </c>
      <c r="AD186" s="148">
        <f>+[1]Amazonas!Q186</f>
        <v>2627</v>
      </c>
      <c r="AE186" s="148">
        <f>+[1]Amazonas!R186</f>
        <v>2627</v>
      </c>
      <c r="AF186" s="148">
        <f>+[1]Amazonas!AG186</f>
        <v>0</v>
      </c>
      <c r="AG186" s="148">
        <f>+[1]Antioquia!Q186</f>
        <v>4279275</v>
      </c>
      <c r="AH186" s="148">
        <f>+[1]Antioquia!R186</f>
        <v>4279275</v>
      </c>
      <c r="AI186" s="148">
        <f>+[1]Antioquia!AG186</f>
        <v>0</v>
      </c>
      <c r="AJ186" s="148">
        <f>+[1]Atantico!Q186</f>
        <v>436431</v>
      </c>
      <c r="AK186" s="148">
        <f>+[1]Atantico!R186</f>
        <v>436431</v>
      </c>
      <c r="AL186" s="148">
        <f>+[1]Atantico!AG186</f>
        <v>0</v>
      </c>
      <c r="AM186" s="148">
        <f>+[1]Arauca!Q186</f>
        <v>1903214</v>
      </c>
      <c r="AN186" s="148">
        <f>+[1]Arauca!R186</f>
        <v>1903214</v>
      </c>
      <c r="AO186" s="148">
        <f>+[1]Arauca!AG186</f>
        <v>0</v>
      </c>
      <c r="AP186" s="148">
        <f>+[1]Bolivar!Q186</f>
        <v>1738012</v>
      </c>
      <c r="AQ186" s="148">
        <f>+[1]Bolivar!R186</f>
        <v>1738012</v>
      </c>
      <c r="AR186" s="148">
        <f>+[1]Bolivar!AG186</f>
        <v>0</v>
      </c>
      <c r="AS186" s="148">
        <f>+[1]Boyacá!Q186</f>
        <v>1462331</v>
      </c>
      <c r="AT186" s="148">
        <f>+[1]Boyacá!R186</f>
        <v>1462331</v>
      </c>
      <c r="AU186" s="148">
        <f>+[1]Boyacá!AG186</f>
        <v>0</v>
      </c>
      <c r="AV186" s="148">
        <f>+[1]Caldas!Q186</f>
        <v>651354</v>
      </c>
      <c r="AW186" s="148">
        <f>+[1]Caldas!R186</f>
        <v>651354</v>
      </c>
      <c r="AX186" s="148">
        <f>+[1]Caldas!AG186</f>
        <v>0</v>
      </c>
      <c r="AY186" s="148">
        <f>+[1]Caquetá!Q186</f>
        <v>2484044</v>
      </c>
      <c r="AZ186" s="148">
        <f>+[1]Caquetá!R186</f>
        <v>1242022</v>
      </c>
      <c r="BA186" s="148">
        <f>+[1]Caquetá!AG186</f>
        <v>0</v>
      </c>
      <c r="BB186" s="148">
        <f>+[1]Casanare!Q186</f>
        <v>2993152</v>
      </c>
      <c r="BC186" s="148">
        <f>+[1]Casanare!R186</f>
        <v>2993152</v>
      </c>
      <c r="BD186" s="148">
        <f>+[1]Casanare!AG186</f>
        <v>0</v>
      </c>
      <c r="BE186" s="148">
        <f>+[1]Cauca!Q186</f>
        <v>444536</v>
      </c>
      <c r="BF186" s="148">
        <f>+[1]Cauca!R186</f>
        <v>444536</v>
      </c>
      <c r="BG186" s="148">
        <f>+[1]Cauca!AG186</f>
        <v>0</v>
      </c>
      <c r="BH186" s="148">
        <f>+[1]Cesar!Q186</f>
        <v>2850476</v>
      </c>
      <c r="BI186" s="148">
        <f>+[1]Cesar!R186</f>
        <v>2850476</v>
      </c>
      <c r="BJ186" s="148">
        <f>+[1]Cesar!AG186</f>
        <v>0</v>
      </c>
      <c r="BK186" s="148">
        <f>+[1]Chocó!Q186</f>
        <v>71508</v>
      </c>
      <c r="BL186" s="148">
        <f>+[1]Chocó!R186</f>
        <v>57318</v>
      </c>
      <c r="BM186" s="148">
        <f>+[1]Chocó!AG186</f>
        <v>0</v>
      </c>
      <c r="BN186" s="148">
        <f>+[1]Córdoba!Q186</f>
        <v>3810356</v>
      </c>
      <c r="BO186" s="148">
        <f>+[1]Córdoba!R186</f>
        <v>3810356</v>
      </c>
      <c r="BP186" s="148">
        <f>+[1]Córdoba!AG186</f>
        <v>0</v>
      </c>
      <c r="BQ186" s="148">
        <f>+[1]Cundinamarca!Q186</f>
        <v>2041958</v>
      </c>
      <c r="BR186" s="148">
        <f>+[1]Cundinamarca!R186</f>
        <v>2041958</v>
      </c>
      <c r="BS186" s="148">
        <f>+[1]Cundinamarca!AG186</f>
        <v>0</v>
      </c>
      <c r="BT186" s="148">
        <f>+[1]Guainía!Q186</f>
        <v>7684</v>
      </c>
      <c r="BU186" s="148">
        <f>+[1]Guainía!R186</f>
        <v>7684</v>
      </c>
      <c r="BV186" s="148">
        <f>+[1]Guainía!AG186</f>
        <v>0</v>
      </c>
      <c r="BW186" s="148">
        <f>+[1]Guaviare!Q186</f>
        <v>540000</v>
      </c>
      <c r="BX186" s="148">
        <f>+[1]Guaviare!R186</f>
        <v>442661</v>
      </c>
      <c r="BY186" s="148">
        <f>+[1]Guaviare!AG186</f>
        <v>0</v>
      </c>
      <c r="BZ186" s="148">
        <f>+[1]Huila!Q186</f>
        <v>810209</v>
      </c>
      <c r="CA186" s="148">
        <f>+[1]Huila!R186</f>
        <v>810209</v>
      </c>
      <c r="CB186" s="148">
        <f>+[1]Huila!AG186</f>
        <v>0</v>
      </c>
      <c r="CC186" s="148">
        <f>+'[1]La Guajira'!Q186</f>
        <v>660348</v>
      </c>
      <c r="CD186" s="148">
        <f>+'[1]La Guajira'!R186</f>
        <v>563162</v>
      </c>
      <c r="CE186" s="148">
        <f>+'[1]La Guajira'!AG186</f>
        <v>0</v>
      </c>
      <c r="CF186" s="148">
        <f>+[1]Magdalena!Q186</f>
        <v>2388932</v>
      </c>
      <c r="CG186" s="148">
        <f>+[1]Magdalena!R186</f>
        <v>2388932</v>
      </c>
      <c r="CH186" s="148">
        <f>+[1]Magdalena!AG186</f>
        <v>0</v>
      </c>
      <c r="CI186" s="148">
        <f>+[1]Meta!Q186</f>
        <v>3200000</v>
      </c>
      <c r="CJ186" s="148">
        <f>+[1]Meta!R186</f>
        <v>2827399</v>
      </c>
      <c r="CK186" s="148">
        <f>+[1]Meta!AG186</f>
        <v>0</v>
      </c>
      <c r="CL186" s="148">
        <f>+[1]Nariño!Q186</f>
        <v>697671</v>
      </c>
      <c r="CM186" s="148">
        <f>+[1]Nariño!R186</f>
        <v>697671</v>
      </c>
      <c r="CN186" s="148">
        <f>+[1]Nariño!AG186</f>
        <v>0</v>
      </c>
      <c r="CO186" s="148">
        <f>+'[1]Norte de Santander'!Q186</f>
        <v>928086</v>
      </c>
      <c r="CP186" s="148">
        <f>+'[1]Norte de Santander'!R186</f>
        <v>821238</v>
      </c>
      <c r="CQ186" s="148">
        <f>+'[1]Norte de Santander'!AG186</f>
        <v>0</v>
      </c>
      <c r="CR186" s="148">
        <f>+[1]Putumayo!Q186</f>
        <v>355897</v>
      </c>
      <c r="CS186" s="148">
        <f>+[1]Putumayo!R186</f>
        <v>355897</v>
      </c>
      <c r="CT186" s="148">
        <f>+[1]Putumayo!AG186</f>
        <v>0</v>
      </c>
      <c r="CU186" s="148">
        <f>+[1]Quindio!Q186</f>
        <v>152022</v>
      </c>
      <c r="CV186" s="148">
        <f>+[1]Quindio!R186</f>
        <v>152022</v>
      </c>
      <c r="CW186" s="148">
        <f>+[1]Quindio!AG186</f>
        <v>0</v>
      </c>
      <c r="CX186" s="148">
        <f>+[1]Risaralda!Q186</f>
        <v>169646</v>
      </c>
      <c r="CY186" s="148">
        <f>+[1]Risaralda!R186</f>
        <v>169646</v>
      </c>
      <c r="CZ186" s="148">
        <f>+[1]Risaralda!AG186</f>
        <v>0</v>
      </c>
      <c r="DA186" s="148">
        <f>+'[1]San Anadrés'!Q186</f>
        <v>0</v>
      </c>
      <c r="DB186" s="148">
        <f>+'[1]San Anadrés'!R186</f>
        <v>0</v>
      </c>
      <c r="DC186" s="148">
        <f>+'[1]San Anadrés'!AG186</f>
        <v>0</v>
      </c>
      <c r="DD186" s="148">
        <f>+[1]Santander!Q186</f>
        <v>3054288</v>
      </c>
      <c r="DE186" s="148">
        <f>+[1]Santander!R186</f>
        <v>2265585</v>
      </c>
      <c r="DF186" s="148">
        <f>+[1]Santander!AG186</f>
        <v>0</v>
      </c>
      <c r="DG186" s="148">
        <f>+[1]Sucre!Q186</f>
        <v>1650000</v>
      </c>
      <c r="DH186" s="148">
        <f>+[1]Sucre!R186</f>
        <v>1650000</v>
      </c>
      <c r="DI186" s="148">
        <f>+[1]Sucre!AG186</f>
        <v>0</v>
      </c>
      <c r="DJ186" s="148">
        <f>+[1]Tolima!Q186</f>
        <v>1144574</v>
      </c>
      <c r="DK186" s="148">
        <f>+[1]Tolima!R186</f>
        <v>1059814</v>
      </c>
      <c r="DL186" s="148">
        <f>+[1]Tolima!AG186</f>
        <v>0</v>
      </c>
      <c r="DM186" s="148">
        <f>+'[1]Valle del Cauca'!Q186</f>
        <v>805665</v>
      </c>
      <c r="DN186" s="148">
        <f>+'[1]Valle del Cauca'!R186</f>
        <v>805665</v>
      </c>
      <c r="DO186" s="148">
        <f>+'[1]Valle del Cauca'!AG186</f>
        <v>0</v>
      </c>
      <c r="DP186" s="148">
        <f>+[1]Vaupés!Q186</f>
        <v>4200</v>
      </c>
      <c r="DQ186" s="148">
        <f>+[1]Vaupés!R186</f>
        <v>2067</v>
      </c>
      <c r="DR186" s="148">
        <f>+[1]Vaupés!AG186</f>
        <v>0</v>
      </c>
      <c r="DS186" s="148">
        <f>+[1]Vichada!Q186</f>
        <v>452445</v>
      </c>
      <c r="DT186" s="148">
        <f>+[1]Vichada!R186</f>
        <v>452445</v>
      </c>
      <c r="DU186" s="148">
        <f>+[1]Vichada!AG186</f>
        <v>0</v>
      </c>
    </row>
    <row r="187" spans="1:125" ht="33.75" hidden="1" x14ac:dyDescent="0.2">
      <c r="A187" s="152" t="s">
        <v>718</v>
      </c>
      <c r="B187" s="149" t="str">
        <f t="shared" si="71"/>
        <v>5-0-3-6</v>
      </c>
      <c r="C187" s="182" t="s">
        <v>65</v>
      </c>
      <c r="D187" s="126" t="s">
        <v>55</v>
      </c>
      <c r="E187" s="182" t="s">
        <v>56</v>
      </c>
      <c r="F187" s="182" t="s">
        <v>66</v>
      </c>
      <c r="G187" s="182" t="s">
        <v>67</v>
      </c>
      <c r="H187" s="131" t="s">
        <v>94</v>
      </c>
      <c r="I187" s="435" t="s">
        <v>81</v>
      </c>
      <c r="J187" s="193">
        <v>26543</v>
      </c>
      <c r="K187" s="436">
        <v>11</v>
      </c>
      <c r="L187" s="75" t="s">
        <v>722</v>
      </c>
      <c r="M187" s="193">
        <v>25909</v>
      </c>
      <c r="N187" s="182" t="s">
        <v>82</v>
      </c>
      <c r="O187" s="182" t="s">
        <v>57</v>
      </c>
      <c r="P187" s="192" t="s">
        <v>60</v>
      </c>
      <c r="Q187" s="69">
        <f t="shared" si="85"/>
        <v>0</v>
      </c>
      <c r="R187" s="206">
        <f t="shared" si="86"/>
        <v>0</v>
      </c>
      <c r="S187" s="83" t="e">
        <f t="shared" si="87"/>
        <v>#DIV/0!</v>
      </c>
      <c r="T187" s="83">
        <f>+[1]Amazonas!S187+[1]Antioquia!S187+[1]Atantico!S187+[1]Arauca!S187+[1]Bolivar!S187+[1]Boyacá!S187+[1]Caldas!S187+[1]Caquetá!S187+[1]Casanare!S187+[1]Cauca!S187+[1]Cesar!S187+[1]Chocó!S187+[1]Córdoba!S187+[1]Cundinamarca!S187+[1]Guainía!S187+[1]Guaviare!S187+[1]Huila!S187+'[1]La Guajira'!S187+[1]Magdalena!S187+[1]Meta!S187+[1]Nariño!S187+'[1]Norte de Santander'!S187+[1]Putumayo!S187+[1]Quindio!S187+[1]Risaralda!S187+'[1]San Anadrés'!S187+[1]Santander!S187+[1]Sucre!S187+[1]Tolima!S187+'[1]Valle del Cauca'!S187+[1]Vaupés!S187+[1]Vichada!S187</f>
        <v>0</v>
      </c>
      <c r="U187" s="83">
        <f>+[1]Amazonas!T187+[1]Antioquia!T187+[1]Atantico!T187+[1]Arauca!T187+[1]Bolivar!T187+[1]Boyacá!T187+[1]Caldas!T187+[1]Caquetá!T187+[1]Casanare!T187+[1]Cauca!T187+[1]Cesar!T187+[1]Chocó!T187+[1]Córdoba!T187+[1]Cundinamarca!T187+[1]Guainía!T187+[1]Guaviare!T187+[1]Huila!T187+'[1]La Guajira'!T187+[1]Magdalena!T187+[1]Meta!T187+[1]Nariño!T187+'[1]Norte de Santander'!T187+[1]Putumayo!T187+[1]Quindio!T187+[1]Risaralda!T187+'[1]San Anadrés'!T187+[1]Santander!T187+[1]Sucre!T187+[1]Tolima!T187+'[1]Valle del Cauca'!T187+[1]Vaupés!T187+[1]Vichada!T187</f>
        <v>0</v>
      </c>
      <c r="V187" s="148">
        <f t="shared" si="88"/>
        <v>26543</v>
      </c>
      <c r="W187" s="148">
        <f t="shared" si="89"/>
        <v>0</v>
      </c>
      <c r="X187" s="148">
        <f>+'[1]Oficinas Nacionales'!Q187</f>
        <v>0</v>
      </c>
      <c r="Y187" s="148">
        <f>+'[1]Oficinas Nacionales'!R187</f>
        <v>0</v>
      </c>
      <c r="Z187" s="148">
        <f>+'[1]Oficinas Nacionales'!AG187</f>
        <v>0</v>
      </c>
      <c r="AA187" s="148">
        <f t="shared" si="90"/>
        <v>26543</v>
      </c>
      <c r="AB187" s="148">
        <f t="shared" si="90"/>
        <v>25909</v>
      </c>
      <c r="AC187" s="148">
        <f t="shared" si="90"/>
        <v>0</v>
      </c>
      <c r="AD187" s="148">
        <f>+[1]Amazonas!Q187</f>
        <v>117</v>
      </c>
      <c r="AE187" s="148">
        <f>+[1]Amazonas!R187</f>
        <v>114</v>
      </c>
      <c r="AF187" s="148">
        <f>+[1]Amazonas!AG187</f>
        <v>0</v>
      </c>
      <c r="AG187" s="148">
        <f>+[1]Antioquia!Q187</f>
        <v>2650</v>
      </c>
      <c r="AH187" s="148">
        <f>+[1]Antioquia!R187</f>
        <v>2606</v>
      </c>
      <c r="AI187" s="148">
        <f>+[1]Antioquia!AG187</f>
        <v>0</v>
      </c>
      <c r="AJ187" s="148">
        <f>+[1]Atantico!Q187</f>
        <v>195</v>
      </c>
      <c r="AK187" s="148">
        <f>+[1]Atantico!R187</f>
        <v>186</v>
      </c>
      <c r="AL187" s="148">
        <f>+[1]Atantico!AG187</f>
        <v>0</v>
      </c>
      <c r="AM187" s="148">
        <f>+[1]Arauca!Q187</f>
        <v>1410</v>
      </c>
      <c r="AN187" s="148">
        <f>+[1]Arauca!R187</f>
        <v>1401</v>
      </c>
      <c r="AO187" s="148">
        <f>+[1]Arauca!AG187</f>
        <v>0</v>
      </c>
      <c r="AP187" s="148">
        <f>+[1]Bolivar!Q187</f>
        <v>565</v>
      </c>
      <c r="AQ187" s="148">
        <f>+[1]Bolivar!R187</f>
        <v>554</v>
      </c>
      <c r="AR187" s="148">
        <f>+[1]Bolivar!AG187</f>
        <v>0</v>
      </c>
      <c r="AS187" s="148">
        <f>+[1]Boyacá!Q187</f>
        <v>1020</v>
      </c>
      <c r="AT187" s="148">
        <f>+[1]Boyacá!R187</f>
        <v>1000</v>
      </c>
      <c r="AU187" s="148">
        <f>+[1]Boyacá!AG187</f>
        <v>0</v>
      </c>
      <c r="AV187" s="148">
        <f>+[1]Caldas!Q187</f>
        <v>350</v>
      </c>
      <c r="AW187" s="148">
        <f>+[1]Caldas!R187</f>
        <v>339</v>
      </c>
      <c r="AX187" s="148">
        <f>+[1]Caldas!AG187</f>
        <v>0</v>
      </c>
      <c r="AY187" s="148">
        <f>+[1]Caquetá!Q187</f>
        <v>125</v>
      </c>
      <c r="AZ187" s="148">
        <f>+[1]Caquetá!R187</f>
        <v>118</v>
      </c>
      <c r="BA187" s="148">
        <f>+[1]Caquetá!AG187</f>
        <v>0</v>
      </c>
      <c r="BB187" s="148">
        <f>+[1]Casanare!Q187</f>
        <v>155</v>
      </c>
      <c r="BC187" s="148">
        <f>+[1]Casanare!R187</f>
        <v>144</v>
      </c>
      <c r="BD187" s="148">
        <f>+[1]Casanare!AG187</f>
        <v>0</v>
      </c>
      <c r="BE187" s="148">
        <f>+[1]Cauca!Q187</f>
        <v>560</v>
      </c>
      <c r="BF187" s="148">
        <f>+[1]Cauca!R187</f>
        <v>550</v>
      </c>
      <c r="BG187" s="148">
        <f>+[1]Cauca!AG187</f>
        <v>0</v>
      </c>
      <c r="BH187" s="148">
        <f>+[1]Cesar!Q187</f>
        <v>645</v>
      </c>
      <c r="BI187" s="148">
        <f>+[1]Cesar!R187</f>
        <v>635</v>
      </c>
      <c r="BJ187" s="148">
        <f>+[1]Cesar!AG187</f>
        <v>0</v>
      </c>
      <c r="BK187" s="148">
        <f>+[1]Chocó!Q187</f>
        <v>50</v>
      </c>
      <c r="BL187" s="148">
        <f>+[1]Chocó!R187</f>
        <v>42</v>
      </c>
      <c r="BM187" s="148">
        <f>+[1]Chocó!AG187</f>
        <v>0</v>
      </c>
      <c r="BN187" s="148">
        <f>+[1]Córdoba!Q187</f>
        <v>2515</v>
      </c>
      <c r="BO187" s="148">
        <f>+[1]Córdoba!R187</f>
        <v>2505</v>
      </c>
      <c r="BP187" s="148">
        <f>+[1]Córdoba!AG187</f>
        <v>0</v>
      </c>
      <c r="BQ187" s="148">
        <f>+[1]Cundinamarca!Q187</f>
        <v>960</v>
      </c>
      <c r="BR187" s="148">
        <f>+[1]Cundinamarca!R187</f>
        <v>946</v>
      </c>
      <c r="BS187" s="148">
        <f>+[1]Cundinamarca!AG187</f>
        <v>0</v>
      </c>
      <c r="BT187" s="148">
        <f>+[1]Guainía!Q187</f>
        <v>105</v>
      </c>
      <c r="BU187" s="148">
        <f>+[1]Guainía!R187</f>
        <v>98</v>
      </c>
      <c r="BV187" s="148">
        <f>+[1]Guainía!AG187</f>
        <v>0</v>
      </c>
      <c r="BW187" s="148">
        <f>+[1]Guaviare!Q187</f>
        <v>170</v>
      </c>
      <c r="BX187" s="148">
        <f>+[1]Guaviare!R187</f>
        <v>160</v>
      </c>
      <c r="BY187" s="148">
        <f>+[1]Guaviare!AG187</f>
        <v>0</v>
      </c>
      <c r="BZ187" s="148">
        <f>+[1]Huila!Q187</f>
        <v>263</v>
      </c>
      <c r="CA187" s="148">
        <f>+[1]Huila!R187</f>
        <v>253</v>
      </c>
      <c r="CB187" s="148">
        <f>+[1]Huila!AG187</f>
        <v>0</v>
      </c>
      <c r="CC187" s="148">
        <f>+'[1]La Guajira'!Q187</f>
        <v>385</v>
      </c>
      <c r="CD187" s="148">
        <f>+'[1]La Guajira'!R187</f>
        <v>373</v>
      </c>
      <c r="CE187" s="148">
        <f>+'[1]La Guajira'!AG187</f>
        <v>0</v>
      </c>
      <c r="CF187" s="148">
        <f>+[1]Magdalena!Q187</f>
        <v>60</v>
      </c>
      <c r="CG187" s="148">
        <f>+[1]Magdalena!R187</f>
        <v>47</v>
      </c>
      <c r="CH187" s="148">
        <f>+[1]Magdalena!AG187</f>
        <v>0</v>
      </c>
      <c r="CI187" s="148">
        <f>+[1]Meta!Q187</f>
        <v>505</v>
      </c>
      <c r="CJ187" s="148">
        <f>+[1]Meta!R187</f>
        <v>492</v>
      </c>
      <c r="CK187" s="148">
        <f>+[1]Meta!AG187</f>
        <v>0</v>
      </c>
      <c r="CL187" s="148">
        <f>+[1]Nariño!Q187</f>
        <v>5480</v>
      </c>
      <c r="CM187" s="148">
        <f>+[1]Nariño!R187</f>
        <v>5467</v>
      </c>
      <c r="CN187" s="148">
        <f>+[1]Nariño!AG187</f>
        <v>0</v>
      </c>
      <c r="CO187" s="148">
        <f>+'[1]Norte de Santander'!Q187</f>
        <v>2500</v>
      </c>
      <c r="CP187" s="148">
        <f>+'[1]Norte de Santander'!R187</f>
        <v>2484</v>
      </c>
      <c r="CQ187" s="148">
        <f>+'[1]Norte de Santander'!AG187</f>
        <v>0</v>
      </c>
      <c r="CR187" s="148">
        <f>+[1]Putumayo!Q187</f>
        <v>1300</v>
      </c>
      <c r="CS187" s="148">
        <f>+[1]Putumayo!R187</f>
        <v>1289</v>
      </c>
      <c r="CT187" s="148">
        <f>+[1]Putumayo!AG187</f>
        <v>0</v>
      </c>
      <c r="CU187" s="148">
        <f>+[1]Quindio!Q187</f>
        <v>540</v>
      </c>
      <c r="CV187" s="148">
        <f>+[1]Quindio!R187</f>
        <v>534</v>
      </c>
      <c r="CW187" s="148">
        <f>+[1]Quindio!AG187</f>
        <v>0</v>
      </c>
      <c r="CX187" s="148">
        <f>+[1]Risaralda!Q187</f>
        <v>610</v>
      </c>
      <c r="CY187" s="148">
        <f>+[1]Risaralda!R187</f>
        <v>600</v>
      </c>
      <c r="CZ187" s="148">
        <f>+[1]Risaralda!AG187</f>
        <v>0</v>
      </c>
      <c r="DA187" s="148">
        <f>+'[1]San Anadrés'!Q187</f>
        <v>0</v>
      </c>
      <c r="DB187" s="148">
        <f>+'[1]San Anadrés'!R187</f>
        <v>0</v>
      </c>
      <c r="DC187" s="148">
        <f>+'[1]San Anadrés'!AG187</f>
        <v>0</v>
      </c>
      <c r="DD187" s="148">
        <f>+[1]Santander!Q187</f>
        <v>928</v>
      </c>
      <c r="DE187" s="148">
        <f>+[1]Santander!R187</f>
        <v>684</v>
      </c>
      <c r="DF187" s="148">
        <f>+[1]Santander!AG187</f>
        <v>0</v>
      </c>
      <c r="DG187" s="148">
        <f>+[1]Sucre!Q187</f>
        <v>810</v>
      </c>
      <c r="DH187" s="148">
        <f>+[1]Sucre!R187</f>
        <v>800</v>
      </c>
      <c r="DI187" s="148">
        <f>+[1]Sucre!AG187</f>
        <v>0</v>
      </c>
      <c r="DJ187" s="148">
        <f>+[1]Tolima!Q187</f>
        <v>785</v>
      </c>
      <c r="DK187" s="148">
        <f>+[1]Tolima!R187</f>
        <v>774</v>
      </c>
      <c r="DL187" s="148">
        <f>+[1]Tolima!AG187</f>
        <v>0</v>
      </c>
      <c r="DM187" s="148">
        <f>+'[1]Valle del Cauca'!Q187</f>
        <v>560</v>
      </c>
      <c r="DN187" s="148">
        <f>+'[1]Valle del Cauca'!R187</f>
        <v>553</v>
      </c>
      <c r="DO187" s="148">
        <f>+'[1]Valle del Cauca'!AG187</f>
        <v>0</v>
      </c>
      <c r="DP187" s="148">
        <f>+[1]Vaupés!Q187</f>
        <v>110</v>
      </c>
      <c r="DQ187" s="148">
        <f>+[1]Vaupés!R187</f>
        <v>55</v>
      </c>
      <c r="DR187" s="148">
        <f>+[1]Vaupés!AG187</f>
        <v>0</v>
      </c>
      <c r="DS187" s="148">
        <f>+[1]Vichada!Q187</f>
        <v>115</v>
      </c>
      <c r="DT187" s="148">
        <f>+[1]Vichada!R187</f>
        <v>106</v>
      </c>
      <c r="DU187" s="148">
        <f>+[1]Vichada!AG187</f>
        <v>0</v>
      </c>
    </row>
    <row r="188" spans="1:125" ht="33.75" hidden="1" x14ac:dyDescent="0.2">
      <c r="A188" s="152" t="s">
        <v>718</v>
      </c>
      <c r="B188" s="149" t="str">
        <f t="shared" si="71"/>
        <v>5-0-3-7</v>
      </c>
      <c r="C188" s="182" t="s">
        <v>65</v>
      </c>
      <c r="D188" s="126" t="s">
        <v>55</v>
      </c>
      <c r="E188" s="182" t="s">
        <v>56</v>
      </c>
      <c r="F188" s="182" t="s">
        <v>66</v>
      </c>
      <c r="G188" s="182" t="s">
        <v>67</v>
      </c>
      <c r="H188" s="131" t="s">
        <v>99</v>
      </c>
      <c r="I188" s="435"/>
      <c r="J188" s="193">
        <v>6447</v>
      </c>
      <c r="K188" s="436"/>
      <c r="L188" s="75" t="s">
        <v>723</v>
      </c>
      <c r="M188" s="193">
        <v>5878</v>
      </c>
      <c r="N188" s="182" t="s">
        <v>83</v>
      </c>
      <c r="O188" s="182" t="s">
        <v>57</v>
      </c>
      <c r="P188" s="192" t="s">
        <v>60</v>
      </c>
      <c r="Q188" s="69">
        <f t="shared" si="85"/>
        <v>0</v>
      </c>
      <c r="R188" s="206">
        <f t="shared" si="86"/>
        <v>0</v>
      </c>
      <c r="S188" s="83" t="e">
        <f t="shared" si="87"/>
        <v>#DIV/0!</v>
      </c>
      <c r="T188" s="83">
        <f>+[1]Amazonas!S188+[1]Antioquia!S188+[1]Atantico!S188+[1]Arauca!S188+[1]Bolivar!S188+[1]Boyacá!S188+[1]Caldas!S188+[1]Caquetá!S188+[1]Casanare!S188+[1]Cauca!S188+[1]Cesar!S188+[1]Chocó!S188+[1]Córdoba!S188+[1]Cundinamarca!S188+[1]Guainía!S188+[1]Guaviare!S188+[1]Huila!S188+'[1]La Guajira'!S188+[1]Magdalena!S188+[1]Meta!S188+[1]Nariño!S188+'[1]Norte de Santander'!S188+[1]Putumayo!S188+[1]Quindio!S188+[1]Risaralda!S188+'[1]San Anadrés'!S188+[1]Santander!S188+[1]Sucre!S188+[1]Tolima!S188+'[1]Valle del Cauca'!S188+[1]Vaupés!S188+[1]Vichada!S188</f>
        <v>0</v>
      </c>
      <c r="U188" s="83">
        <f>+[1]Amazonas!T188+[1]Antioquia!T188+[1]Atantico!T188+[1]Arauca!T188+[1]Bolivar!T188+[1]Boyacá!T188+[1]Caldas!T188+[1]Caquetá!T188+[1]Casanare!T188+[1]Cauca!T188+[1]Cesar!T188+[1]Chocó!T188+[1]Córdoba!T188+[1]Cundinamarca!T188+[1]Guainía!T188+[1]Guaviare!T188+[1]Huila!T188+'[1]La Guajira'!T188+[1]Magdalena!T188+[1]Meta!T188+[1]Nariño!T188+'[1]Norte de Santander'!T188+[1]Putumayo!T188+[1]Quindio!T188+[1]Risaralda!T188+'[1]San Anadrés'!T188+[1]Santander!T188+[1]Sucre!T188+[1]Tolima!T188+'[1]Valle del Cauca'!T188+[1]Vaupés!T188+[1]Vichada!T188</f>
        <v>0</v>
      </c>
      <c r="V188" s="148">
        <f t="shared" si="88"/>
        <v>6447</v>
      </c>
      <c r="W188" s="148">
        <f t="shared" si="89"/>
        <v>0</v>
      </c>
      <c r="X188" s="148">
        <f>+'[1]Oficinas Nacionales'!Q188</f>
        <v>0</v>
      </c>
      <c r="Y188" s="148">
        <f>+'[1]Oficinas Nacionales'!R188</f>
        <v>0</v>
      </c>
      <c r="Z188" s="148">
        <f>+'[1]Oficinas Nacionales'!AG188</f>
        <v>0</v>
      </c>
      <c r="AA188" s="148">
        <f t="shared" si="90"/>
        <v>6447</v>
      </c>
      <c r="AB188" s="148">
        <f t="shared" si="90"/>
        <v>5878</v>
      </c>
      <c r="AC188" s="148">
        <f t="shared" si="90"/>
        <v>0</v>
      </c>
      <c r="AD188" s="148">
        <f>+[1]Amazonas!Q188</f>
        <v>16</v>
      </c>
      <c r="AE188" s="148">
        <f>+[1]Amazonas!R188</f>
        <v>11</v>
      </c>
      <c r="AF188" s="148">
        <f>+[1]Amazonas!AG188</f>
        <v>0</v>
      </c>
      <c r="AG188" s="148">
        <f>+[1]Antioquia!Q188</f>
        <v>450</v>
      </c>
      <c r="AH188" s="148">
        <f>+[1]Antioquia!R188</f>
        <v>434</v>
      </c>
      <c r="AI188" s="148">
        <f>+[1]Antioquia!AG188</f>
        <v>0</v>
      </c>
      <c r="AJ188" s="148">
        <f>+[1]Atantico!Q188</f>
        <v>68</v>
      </c>
      <c r="AK188" s="148">
        <f>+[1]Atantico!R188</f>
        <v>66</v>
      </c>
      <c r="AL188" s="148">
        <f>+[1]Atantico!AG188</f>
        <v>0</v>
      </c>
      <c r="AM188" s="148">
        <f>+[1]Arauca!Q188</f>
        <v>282</v>
      </c>
      <c r="AN188" s="148">
        <f>+[1]Arauca!R188</f>
        <v>279</v>
      </c>
      <c r="AO188" s="148">
        <f>+[1]Arauca!AG188</f>
        <v>0</v>
      </c>
      <c r="AP188" s="148">
        <f>+[1]Bolivar!Q188</f>
        <v>115</v>
      </c>
      <c r="AQ188" s="148">
        <f>+[1]Bolivar!R188</f>
        <v>111</v>
      </c>
      <c r="AR188" s="148">
        <f>+[1]Bolivar!AG188</f>
        <v>0</v>
      </c>
      <c r="AS188" s="148">
        <f>+[1]Boyacá!Q188</f>
        <v>520</v>
      </c>
      <c r="AT188" s="148">
        <f>+[1]Boyacá!R188</f>
        <v>1000</v>
      </c>
      <c r="AU188" s="148">
        <f>+[1]Boyacá!AG188</f>
        <v>0</v>
      </c>
      <c r="AV188" s="148">
        <f>+[1]Caldas!Q188</f>
        <v>90</v>
      </c>
      <c r="AW188" s="148">
        <f>+[1]Caldas!R188</f>
        <v>70</v>
      </c>
      <c r="AX188" s="148">
        <f>+[1]Caldas!AG188</f>
        <v>0</v>
      </c>
      <c r="AY188" s="148">
        <f>+[1]Caquetá!Q188</f>
        <v>200</v>
      </c>
      <c r="AZ188" s="148">
        <f>+[1]Caquetá!R188</f>
        <v>63</v>
      </c>
      <c r="BA188" s="148">
        <f>+[1]Caquetá!AG188</f>
        <v>0</v>
      </c>
      <c r="BB188" s="148">
        <f>+[1]Casanare!Q188</f>
        <v>302</v>
      </c>
      <c r="BC188" s="148">
        <f>+[1]Casanare!R188</f>
        <v>58</v>
      </c>
      <c r="BD188" s="148">
        <f>+[1]Casanare!AG188</f>
        <v>0</v>
      </c>
      <c r="BE188" s="148">
        <f>+[1]Cauca!Q188</f>
        <v>132</v>
      </c>
      <c r="BF188" s="148">
        <f>+[1]Cauca!R188</f>
        <v>82</v>
      </c>
      <c r="BG188" s="148">
        <f>+[1]Cauca!AG188</f>
        <v>0</v>
      </c>
      <c r="BH188" s="148">
        <f>+[1]Cesar!Q188</f>
        <v>230</v>
      </c>
      <c r="BI188" s="148">
        <f>+[1]Cesar!R188</f>
        <v>191</v>
      </c>
      <c r="BJ188" s="148">
        <f>+[1]Cesar!AG188</f>
        <v>0</v>
      </c>
      <c r="BK188" s="148">
        <f>+[1]Chocó!Q188</f>
        <v>4</v>
      </c>
      <c r="BL188" s="148">
        <f>+[1]Chocó!R188</f>
        <v>2</v>
      </c>
      <c r="BM188" s="148">
        <f>+[1]Chocó!AG188</f>
        <v>0</v>
      </c>
      <c r="BN188" s="148">
        <f>+[1]Córdoba!Q188</f>
        <v>515</v>
      </c>
      <c r="BO188" s="148">
        <f>+[1]Córdoba!R188</f>
        <v>506</v>
      </c>
      <c r="BP188" s="148">
        <f>+[1]Córdoba!AG188</f>
        <v>0</v>
      </c>
      <c r="BQ188" s="148">
        <f>+[1]Cundinamarca!Q188</f>
        <v>466</v>
      </c>
      <c r="BR188" s="148">
        <f>+[1]Cundinamarca!R188</f>
        <v>358</v>
      </c>
      <c r="BS188" s="148">
        <f>+[1]Cundinamarca!AG188</f>
        <v>0</v>
      </c>
      <c r="BT188" s="148">
        <f>+[1]Guainía!Q188</f>
        <v>10</v>
      </c>
      <c r="BU188" s="148">
        <f>+[1]Guainía!R188</f>
        <v>7</v>
      </c>
      <c r="BV188" s="148">
        <f>+[1]Guainía!AG188</f>
        <v>0</v>
      </c>
      <c r="BW188" s="148">
        <f>+[1]Guaviare!Q188</f>
        <v>32</v>
      </c>
      <c r="BX188" s="148">
        <f>+[1]Guaviare!R188</f>
        <v>16</v>
      </c>
      <c r="BY188" s="148">
        <f>+[1]Guaviare!AG188</f>
        <v>0</v>
      </c>
      <c r="BZ188" s="148">
        <f>+[1]Huila!Q188</f>
        <v>222</v>
      </c>
      <c r="CA188" s="148">
        <f>+[1]Huila!R188</f>
        <v>126</v>
      </c>
      <c r="CB188" s="148">
        <f>+[1]Huila!AG188</f>
        <v>0</v>
      </c>
      <c r="CC188" s="148">
        <f>+'[1]La Guajira'!Q188</f>
        <v>330</v>
      </c>
      <c r="CD188" s="148">
        <f>+'[1]La Guajira'!R188</f>
        <v>116</v>
      </c>
      <c r="CE188" s="148">
        <f>+'[1]La Guajira'!AG188</f>
        <v>0</v>
      </c>
      <c r="CF188" s="148">
        <f>+[1]Magdalena!Q188</f>
        <v>278</v>
      </c>
      <c r="CG188" s="148">
        <f>+[1]Magdalena!R188</f>
        <v>40</v>
      </c>
      <c r="CH188" s="148">
        <f>+[1]Magdalena!AG188</f>
        <v>0</v>
      </c>
      <c r="CI188" s="148">
        <f>+[1]Meta!Q188</f>
        <v>212</v>
      </c>
      <c r="CJ188" s="148">
        <f>+[1]Meta!R188</f>
        <v>100</v>
      </c>
      <c r="CK188" s="148">
        <f>+[1]Meta!AG188</f>
        <v>0</v>
      </c>
      <c r="CL188" s="148">
        <f>+[1]Nariño!Q188</f>
        <v>332</v>
      </c>
      <c r="CM188" s="148">
        <f>+[1]Nariño!R188</f>
        <v>166</v>
      </c>
      <c r="CN188" s="148">
        <f>+[1]Nariño!AG188</f>
        <v>0</v>
      </c>
      <c r="CO188" s="148">
        <f>+'[1]Norte de Santander'!Q188</f>
        <v>300</v>
      </c>
      <c r="CP188" s="148">
        <f>+'[1]Norte de Santander'!R188</f>
        <v>1030</v>
      </c>
      <c r="CQ188" s="148">
        <f>+'[1]Norte de Santander'!AG188</f>
        <v>0</v>
      </c>
      <c r="CR188" s="148">
        <f>+[1]Putumayo!Q188</f>
        <v>98</v>
      </c>
      <c r="CS188" s="148">
        <f>+[1]Putumayo!R188</f>
        <v>50</v>
      </c>
      <c r="CT188" s="148">
        <f>+[1]Putumayo!AG188</f>
        <v>0</v>
      </c>
      <c r="CU188" s="148">
        <f>+[1]Quindio!Q188</f>
        <v>45</v>
      </c>
      <c r="CV188" s="148">
        <f>+[1]Quindio!R188</f>
        <v>43</v>
      </c>
      <c r="CW188" s="148">
        <f>+[1]Quindio!AG188</f>
        <v>0</v>
      </c>
      <c r="CX188" s="148">
        <f>+[1]Risaralda!Q188</f>
        <v>45</v>
      </c>
      <c r="CY188" s="148">
        <f>+[1]Risaralda!R188</f>
        <v>43</v>
      </c>
      <c r="CZ188" s="148">
        <f>+[1]Risaralda!AG188</f>
        <v>0</v>
      </c>
      <c r="DA188" s="148">
        <f>+'[1]San Anadrés'!Q188</f>
        <v>0</v>
      </c>
      <c r="DB188" s="148">
        <f>+'[1]San Anadrés'!R188</f>
        <v>0</v>
      </c>
      <c r="DC188" s="148">
        <f>+'[1]San Anadrés'!AG188</f>
        <v>0</v>
      </c>
      <c r="DD188" s="148">
        <f>+[1]Santander!Q188</f>
        <v>388</v>
      </c>
      <c r="DE188" s="148">
        <f>+[1]Santander!R188</f>
        <v>164</v>
      </c>
      <c r="DF188" s="148">
        <f>+[1]Santander!AG188</f>
        <v>0</v>
      </c>
      <c r="DG188" s="148">
        <f>+[1]Sucre!Q188</f>
        <v>305</v>
      </c>
      <c r="DH188" s="148">
        <f>+[1]Sucre!R188</f>
        <v>300</v>
      </c>
      <c r="DI188" s="148">
        <f>+[1]Sucre!AG188</f>
        <v>0</v>
      </c>
      <c r="DJ188" s="148">
        <f>+[1]Tolima!Q188</f>
        <v>300</v>
      </c>
      <c r="DK188" s="148">
        <f>+[1]Tolima!R188</f>
        <v>298</v>
      </c>
      <c r="DL188" s="148">
        <f>+[1]Tolima!AG188</f>
        <v>0</v>
      </c>
      <c r="DM188" s="148">
        <f>+'[1]Valle del Cauca'!Q188</f>
        <v>106</v>
      </c>
      <c r="DN188" s="148">
        <f>+'[1]Valle del Cauca'!R188</f>
        <v>100</v>
      </c>
      <c r="DO188" s="148">
        <f>+'[1]Valle del Cauca'!AG188</f>
        <v>0</v>
      </c>
      <c r="DP188" s="148">
        <f>+[1]Vaupés!Q188</f>
        <v>4</v>
      </c>
      <c r="DQ188" s="148">
        <f>+[1]Vaupés!R188</f>
        <v>2</v>
      </c>
      <c r="DR188" s="148">
        <f>+[1]Vaupés!AG188</f>
        <v>0</v>
      </c>
      <c r="DS188" s="148">
        <f>+[1]Vichada!Q188</f>
        <v>50</v>
      </c>
      <c r="DT188" s="148">
        <f>+[1]Vichada!R188</f>
        <v>46</v>
      </c>
      <c r="DU188" s="148">
        <f>+[1]Vichada!AG188</f>
        <v>0</v>
      </c>
    </row>
    <row r="189" spans="1:125" ht="33.75" hidden="1" x14ac:dyDescent="0.2">
      <c r="A189" s="152" t="s">
        <v>718</v>
      </c>
      <c r="B189" s="149" t="str">
        <f t="shared" si="71"/>
        <v>5-0-3-8</v>
      </c>
      <c r="C189" s="182" t="s">
        <v>65</v>
      </c>
      <c r="D189" s="126" t="s">
        <v>55</v>
      </c>
      <c r="E189" s="182" t="s">
        <v>56</v>
      </c>
      <c r="F189" s="182" t="s">
        <v>66</v>
      </c>
      <c r="G189" s="182" t="s">
        <v>67</v>
      </c>
      <c r="H189" s="131" t="s">
        <v>105</v>
      </c>
      <c r="I189" s="431" t="s">
        <v>1324</v>
      </c>
      <c r="J189" s="193">
        <v>390196</v>
      </c>
      <c r="K189" s="433">
        <v>10</v>
      </c>
      <c r="L189" s="75" t="s">
        <v>724</v>
      </c>
      <c r="M189" s="193">
        <v>389759</v>
      </c>
      <c r="N189" s="127" t="s">
        <v>86</v>
      </c>
      <c r="O189" s="182" t="s">
        <v>58</v>
      </c>
      <c r="P189" s="192" t="s">
        <v>60</v>
      </c>
      <c r="Q189" s="69">
        <f t="shared" si="85"/>
        <v>0</v>
      </c>
      <c r="R189" s="206">
        <f t="shared" si="86"/>
        <v>0</v>
      </c>
      <c r="S189" s="83" t="e">
        <f t="shared" si="87"/>
        <v>#DIV/0!</v>
      </c>
      <c r="T189" s="83">
        <f>+[1]Amazonas!S189+[1]Antioquia!S189+[1]Atantico!S189+[1]Arauca!S189+[1]Bolivar!S189+[1]Boyacá!S189+[1]Caldas!S189+[1]Caquetá!S189+[1]Casanare!S189+[1]Cauca!S189+[1]Cesar!S189+[1]Chocó!S189+[1]Córdoba!S189+[1]Cundinamarca!S189+[1]Guainía!S189+[1]Guaviare!S189+[1]Huila!S189+'[1]La Guajira'!S189+[1]Magdalena!S189+[1]Meta!S189+[1]Nariño!S189+'[1]Norte de Santander'!S189+[1]Putumayo!S189+[1]Quindio!S189+[1]Risaralda!S189+'[1]San Anadrés'!S189+[1]Santander!S189+[1]Sucre!S189+[1]Tolima!S189+'[1]Valle del Cauca'!S189+[1]Vaupés!S189+[1]Vichada!S189</f>
        <v>0</v>
      </c>
      <c r="U189" s="83">
        <f>+[1]Amazonas!T189+[1]Antioquia!T189+[1]Atantico!T189+[1]Arauca!T189+[1]Bolivar!T189+[1]Boyacá!T189+[1]Caldas!T189+[1]Caquetá!T189+[1]Casanare!T189+[1]Cauca!T189+[1]Cesar!T189+[1]Chocó!T189+[1]Córdoba!T189+[1]Cundinamarca!T189+[1]Guainía!T189+[1]Guaviare!T189+[1]Huila!T189+'[1]La Guajira'!T189+[1]Magdalena!T189+[1]Meta!T189+[1]Nariño!T189+'[1]Norte de Santander'!T189+[1]Putumayo!T189+[1]Quindio!T189+[1]Risaralda!T189+'[1]San Anadrés'!T189+[1]Santander!T189+[1]Sucre!T189+[1]Tolima!T189+'[1]Valle del Cauca'!T189+[1]Vaupés!T189+[1]Vichada!T189</f>
        <v>0</v>
      </c>
      <c r="V189" s="148">
        <f t="shared" si="88"/>
        <v>390196</v>
      </c>
      <c r="W189" s="148">
        <f t="shared" si="89"/>
        <v>0</v>
      </c>
      <c r="X189" s="148">
        <f>+'[1]Oficinas Nacionales'!Q189</f>
        <v>0</v>
      </c>
      <c r="Y189" s="148">
        <f>+'[1]Oficinas Nacionales'!R189</f>
        <v>0</v>
      </c>
      <c r="Z189" s="148">
        <f>+'[1]Oficinas Nacionales'!AG189</f>
        <v>0</v>
      </c>
      <c r="AA189" s="148">
        <f t="shared" si="90"/>
        <v>390196</v>
      </c>
      <c r="AB189" s="148">
        <f t="shared" si="90"/>
        <v>389759</v>
      </c>
      <c r="AC189" s="148">
        <f t="shared" si="90"/>
        <v>0</v>
      </c>
      <c r="AD189" s="148">
        <f>+[1]Amazonas!Q189</f>
        <v>0</v>
      </c>
      <c r="AE189" s="148">
        <f>+[1]Amazonas!R189</f>
        <v>0</v>
      </c>
      <c r="AF189" s="148">
        <f>+[1]Amazonas!AG189</f>
        <v>0</v>
      </c>
      <c r="AG189" s="148">
        <f>+[1]Antioquia!Q189</f>
        <v>46180</v>
      </c>
      <c r="AH189" s="148">
        <f>+[1]Antioquia!R189</f>
        <v>46180</v>
      </c>
      <c r="AI189" s="148">
        <f>+[1]Antioquia!AG189</f>
        <v>0</v>
      </c>
      <c r="AJ189" s="148">
        <f>+[1]Atantico!Q189</f>
        <v>0</v>
      </c>
      <c r="AK189" s="148">
        <f>+[1]Atantico!R189</f>
        <v>0</v>
      </c>
      <c r="AL189" s="148">
        <f>+[1]Atantico!AG189</f>
        <v>0</v>
      </c>
      <c r="AM189" s="148">
        <f>+[1]Arauca!Q189</f>
        <v>38226</v>
      </c>
      <c r="AN189" s="148">
        <f>+[1]Arauca!R189</f>
        <v>38226</v>
      </c>
      <c r="AO189" s="148">
        <f>+[1]Arauca!AG189</f>
        <v>0</v>
      </c>
      <c r="AP189" s="148">
        <f>+[1]Bolivar!Q189</f>
        <v>0</v>
      </c>
      <c r="AQ189" s="148">
        <f>+[1]Bolivar!R189</f>
        <v>0</v>
      </c>
      <c r="AR189" s="148">
        <f>+[1]Bolivar!AG189</f>
        <v>0</v>
      </c>
      <c r="AS189" s="148">
        <f>+[1]Boyacá!Q189</f>
        <v>1115</v>
      </c>
      <c r="AT189" s="148">
        <f>+[1]Boyacá!R189</f>
        <v>1115</v>
      </c>
      <c r="AU189" s="148">
        <f>+[1]Boyacá!AG189</f>
        <v>0</v>
      </c>
      <c r="AV189" s="148">
        <f>+[1]Caldas!Q189</f>
        <v>19682</v>
      </c>
      <c r="AW189" s="148">
        <f>+[1]Caldas!R189</f>
        <v>19682</v>
      </c>
      <c r="AX189" s="148">
        <f>+[1]Caldas!AG189</f>
        <v>0</v>
      </c>
      <c r="AY189" s="148">
        <f>+[1]Caquetá!Q189</f>
        <v>0</v>
      </c>
      <c r="AZ189" s="148">
        <f>+[1]Caquetá!R189</f>
        <v>0</v>
      </c>
      <c r="BA189" s="148">
        <f>+[1]Caquetá!AG189</f>
        <v>0</v>
      </c>
      <c r="BB189" s="148">
        <f>+[1]Casanare!Q189</f>
        <v>94671</v>
      </c>
      <c r="BC189" s="148">
        <f>+[1]Casanare!R189</f>
        <v>94671</v>
      </c>
      <c r="BD189" s="148">
        <f>+[1]Casanare!AG189</f>
        <v>0</v>
      </c>
      <c r="BE189" s="148">
        <f>+[1]Cauca!Q189</f>
        <v>37880</v>
      </c>
      <c r="BF189" s="148">
        <f>+[1]Cauca!R189</f>
        <v>37880</v>
      </c>
      <c r="BG189" s="148">
        <f>+[1]Cauca!AG189</f>
        <v>0</v>
      </c>
      <c r="BH189" s="148">
        <f>+[1]Cesar!Q189</f>
        <v>0</v>
      </c>
      <c r="BI189" s="148">
        <f>+[1]Cesar!R189</f>
        <v>0</v>
      </c>
      <c r="BJ189" s="148">
        <f>+[1]Cesar!AG189</f>
        <v>0</v>
      </c>
      <c r="BK189" s="148">
        <f>+[1]Chocó!Q189</f>
        <v>696</v>
      </c>
      <c r="BL189" s="148">
        <f>+[1]Chocó!R189</f>
        <v>391</v>
      </c>
      <c r="BM189" s="148">
        <f>+[1]Chocó!AG189</f>
        <v>0</v>
      </c>
      <c r="BN189" s="148">
        <f>+[1]Córdoba!Q189</f>
        <v>0</v>
      </c>
      <c r="BO189" s="148">
        <f>+[1]Córdoba!R189</f>
        <v>0</v>
      </c>
      <c r="BP189" s="148">
        <f>+[1]Córdoba!AG189</f>
        <v>0</v>
      </c>
      <c r="BQ189" s="148">
        <f>+[1]Cundinamarca!Q189</f>
        <v>0</v>
      </c>
      <c r="BR189" s="148">
        <f>+[1]Cundinamarca!R189</f>
        <v>0</v>
      </c>
      <c r="BS189" s="148">
        <f>+[1]Cundinamarca!AG189</f>
        <v>0</v>
      </c>
      <c r="BT189" s="148">
        <f>+[1]Guainía!Q189</f>
        <v>0</v>
      </c>
      <c r="BU189" s="148">
        <f>+[1]Guainía!R189</f>
        <v>0</v>
      </c>
      <c r="BV189" s="148">
        <f>+[1]Guainía!AG189</f>
        <v>0</v>
      </c>
      <c r="BW189" s="148">
        <f>+[1]Guaviare!Q189</f>
        <v>0</v>
      </c>
      <c r="BX189" s="148">
        <f>+[1]Guaviare!R189</f>
        <v>0</v>
      </c>
      <c r="BY189" s="148">
        <f>+[1]Guaviare!AG189</f>
        <v>0</v>
      </c>
      <c r="BZ189" s="148">
        <f>+[1]Huila!Q189</f>
        <v>0</v>
      </c>
      <c r="CA189" s="148">
        <f>+[1]Huila!R189</f>
        <v>0</v>
      </c>
      <c r="CB189" s="148">
        <f>+[1]Huila!AG189</f>
        <v>0</v>
      </c>
      <c r="CC189" s="148">
        <f>+'[1]La Guajira'!Q189</f>
        <v>5867</v>
      </c>
      <c r="CD189" s="148">
        <f>+'[1]La Guajira'!R189</f>
        <v>5867</v>
      </c>
      <c r="CE189" s="148">
        <f>+'[1]La Guajira'!AG189</f>
        <v>0</v>
      </c>
      <c r="CF189" s="148">
        <f>+[1]Magdalena!Q189</f>
        <v>0</v>
      </c>
      <c r="CG189" s="148">
        <f>+[1]Magdalena!R189</f>
        <v>0</v>
      </c>
      <c r="CH189" s="148">
        <f>+[1]Magdalena!AG189</f>
        <v>0</v>
      </c>
      <c r="CI189" s="148">
        <f>+[1]Meta!Q189</f>
        <v>18563</v>
      </c>
      <c r="CJ189" s="148">
        <f>+[1]Meta!R189</f>
        <v>18563</v>
      </c>
      <c r="CK189" s="148">
        <f>+[1]Meta!AG189</f>
        <v>0</v>
      </c>
      <c r="CL189" s="148">
        <f>+[1]Nariño!Q189</f>
        <v>42262</v>
      </c>
      <c r="CM189" s="148">
        <f>+[1]Nariño!R189</f>
        <v>42262</v>
      </c>
      <c r="CN189" s="148">
        <f>+[1]Nariño!AG189</f>
        <v>0</v>
      </c>
      <c r="CO189" s="148">
        <f>+'[1]Norte de Santander'!Q189</f>
        <v>31617</v>
      </c>
      <c r="CP189" s="148">
        <f>+'[1]Norte de Santander'!R189</f>
        <v>31617</v>
      </c>
      <c r="CQ189" s="148">
        <f>+'[1]Norte de Santander'!AG189</f>
        <v>0</v>
      </c>
      <c r="CR189" s="148">
        <f>+[1]Putumayo!Q189</f>
        <v>10221</v>
      </c>
      <c r="CS189" s="148">
        <f>+[1]Putumayo!R189</f>
        <v>10221</v>
      </c>
      <c r="CT189" s="148">
        <f>+[1]Putumayo!AG189</f>
        <v>0</v>
      </c>
      <c r="CU189" s="148">
        <f>+[1]Quindio!Q189</f>
        <v>10066</v>
      </c>
      <c r="CV189" s="148">
        <f>+[1]Quindio!R189</f>
        <v>10066</v>
      </c>
      <c r="CW189" s="148">
        <f>+[1]Quindio!AG189</f>
        <v>0</v>
      </c>
      <c r="CX189" s="148">
        <f>+[1]Risaralda!Q189</f>
        <v>8318</v>
      </c>
      <c r="CY189" s="148">
        <f>+[1]Risaralda!R189</f>
        <v>8318</v>
      </c>
      <c r="CZ189" s="148">
        <f>+[1]Risaralda!AG189</f>
        <v>0</v>
      </c>
      <c r="DA189" s="148">
        <f>+'[1]San Anadrés'!Q189</f>
        <v>0</v>
      </c>
      <c r="DB189" s="148">
        <f>+'[1]San Anadrés'!R189</f>
        <v>0</v>
      </c>
      <c r="DC189" s="148">
        <f>+'[1]San Anadrés'!AG189</f>
        <v>0</v>
      </c>
      <c r="DD189" s="148">
        <f>+[1]Santander!Q189</f>
        <v>8696</v>
      </c>
      <c r="DE189" s="148">
        <f>+[1]Santander!R189</f>
        <v>8696</v>
      </c>
      <c r="DF189" s="148">
        <f>+[1]Santander!AG189</f>
        <v>0</v>
      </c>
      <c r="DG189" s="148">
        <f>+[1]Sucre!Q189</f>
        <v>0</v>
      </c>
      <c r="DH189" s="148">
        <f>+[1]Sucre!R189</f>
        <v>0</v>
      </c>
      <c r="DI189" s="148">
        <f>+[1]Sucre!AG189</f>
        <v>0</v>
      </c>
      <c r="DJ189" s="148">
        <f>+[1]Tolima!Q189</f>
        <v>15836</v>
      </c>
      <c r="DK189" s="148">
        <f>+[1]Tolima!R189</f>
        <v>15836</v>
      </c>
      <c r="DL189" s="148">
        <f>+[1]Tolima!AG189</f>
        <v>0</v>
      </c>
      <c r="DM189" s="148">
        <f>+'[1]Valle del Cauca'!Q189</f>
        <v>0</v>
      </c>
      <c r="DN189" s="148">
        <f>+'[1]Valle del Cauca'!R189</f>
        <v>0</v>
      </c>
      <c r="DO189" s="148">
        <f>+'[1]Valle del Cauca'!AG189</f>
        <v>0</v>
      </c>
      <c r="DP189" s="148">
        <f>+[1]Vaupés!Q189</f>
        <v>0</v>
      </c>
      <c r="DQ189" s="148">
        <f>+[1]Vaupés!R189</f>
        <v>0</v>
      </c>
      <c r="DR189" s="148">
        <f>+[1]Vaupés!AG189</f>
        <v>0</v>
      </c>
      <c r="DS189" s="148">
        <f>+[1]Vichada!Q189</f>
        <v>300</v>
      </c>
      <c r="DT189" s="148">
        <f>+[1]Vichada!R189</f>
        <v>168</v>
      </c>
      <c r="DU189" s="148">
        <f>+[1]Vichada!AG189</f>
        <v>0</v>
      </c>
    </row>
    <row r="190" spans="1:125" ht="33.75" hidden="1" x14ac:dyDescent="0.2">
      <c r="A190" s="152" t="s">
        <v>718</v>
      </c>
      <c r="B190" s="149" t="str">
        <f t="shared" si="71"/>
        <v>5-0-3-9</v>
      </c>
      <c r="C190" s="182" t="s">
        <v>65</v>
      </c>
      <c r="D190" s="126" t="s">
        <v>55</v>
      </c>
      <c r="E190" s="182" t="s">
        <v>56</v>
      </c>
      <c r="F190" s="182" t="s">
        <v>66</v>
      </c>
      <c r="G190" s="182" t="s">
        <v>67</v>
      </c>
      <c r="H190" s="131" t="s">
        <v>110</v>
      </c>
      <c r="I190" s="432"/>
      <c r="J190" s="193">
        <v>86001</v>
      </c>
      <c r="K190" s="434"/>
      <c r="L190" s="75" t="s">
        <v>725</v>
      </c>
      <c r="M190" s="193">
        <v>85628</v>
      </c>
      <c r="N190" s="127" t="s">
        <v>87</v>
      </c>
      <c r="O190" s="182" t="s">
        <v>58</v>
      </c>
      <c r="P190" s="192" t="s">
        <v>60</v>
      </c>
      <c r="Q190" s="69">
        <f t="shared" si="85"/>
        <v>0</v>
      </c>
      <c r="R190" s="206">
        <f t="shared" si="86"/>
        <v>0</v>
      </c>
      <c r="S190" s="83" t="e">
        <f t="shared" si="87"/>
        <v>#DIV/0!</v>
      </c>
      <c r="T190" s="83">
        <f>+[1]Amazonas!S190+[1]Antioquia!S190+[1]Atantico!S190+[1]Arauca!S190+[1]Bolivar!S190+[1]Boyacá!S190+[1]Caldas!S190+[1]Caquetá!S190+[1]Casanare!S190+[1]Cauca!S190+[1]Cesar!S190+[1]Chocó!S190+[1]Córdoba!S190+[1]Cundinamarca!S190+[1]Guainía!S190+[1]Guaviare!S190+[1]Huila!S190+'[1]La Guajira'!S190+[1]Magdalena!S190+[1]Meta!S190+[1]Nariño!S190+'[1]Norte de Santander'!S190+[1]Putumayo!S190+[1]Quindio!S190+[1]Risaralda!S190+'[1]San Anadrés'!S190+[1]Santander!S190+[1]Sucre!S190+[1]Tolima!S190+'[1]Valle del Cauca'!S190+[1]Vaupés!S190+[1]Vichada!S190</f>
        <v>0</v>
      </c>
      <c r="U190" s="83">
        <f>+[1]Amazonas!T190+[1]Antioquia!T190+[1]Atantico!T190+[1]Arauca!T190+[1]Bolivar!T190+[1]Boyacá!T190+[1]Caldas!T190+[1]Caquetá!T190+[1]Casanare!T190+[1]Cauca!T190+[1]Cesar!T190+[1]Chocó!T190+[1]Córdoba!T190+[1]Cundinamarca!T190+[1]Guainía!T190+[1]Guaviare!T190+[1]Huila!T190+'[1]La Guajira'!T190+[1]Magdalena!T190+[1]Meta!T190+[1]Nariño!T190+'[1]Norte de Santander'!T190+[1]Putumayo!T190+[1]Quindio!T190+[1]Risaralda!T190+'[1]San Anadrés'!T190+[1]Santander!T190+[1]Sucre!T190+[1]Tolima!T190+'[1]Valle del Cauca'!T190+[1]Vaupés!T190+[1]Vichada!T190</f>
        <v>0</v>
      </c>
      <c r="V190" s="148">
        <f t="shared" si="88"/>
        <v>86001</v>
      </c>
      <c r="W190" s="148">
        <f t="shared" si="89"/>
        <v>0</v>
      </c>
      <c r="X190" s="148">
        <f>+'[1]Oficinas Nacionales'!Q190</f>
        <v>0</v>
      </c>
      <c r="Y190" s="148">
        <f>+'[1]Oficinas Nacionales'!R190</f>
        <v>0</v>
      </c>
      <c r="Z190" s="148">
        <f>+'[1]Oficinas Nacionales'!AG190</f>
        <v>0</v>
      </c>
      <c r="AA190" s="148">
        <f t="shared" si="90"/>
        <v>86001</v>
      </c>
      <c r="AB190" s="148">
        <f t="shared" si="90"/>
        <v>85628</v>
      </c>
      <c r="AC190" s="148">
        <f t="shared" si="90"/>
        <v>0</v>
      </c>
      <c r="AD190" s="148">
        <f>+[1]Amazonas!Q190</f>
        <v>0</v>
      </c>
      <c r="AE190" s="148">
        <f>+[1]Amazonas!R190</f>
        <v>0</v>
      </c>
      <c r="AF190" s="148">
        <f>+[1]Amazonas!AG190</f>
        <v>0</v>
      </c>
      <c r="AG190" s="148">
        <f>+[1]Antioquia!Q190</f>
        <v>5409</v>
      </c>
      <c r="AH190" s="148">
        <f>+[1]Antioquia!R190</f>
        <v>5409</v>
      </c>
      <c r="AI190" s="148">
        <f>+[1]Antioquia!AG190</f>
        <v>0</v>
      </c>
      <c r="AJ190" s="148">
        <f>+[1]Atantico!Q190</f>
        <v>0</v>
      </c>
      <c r="AK190" s="148">
        <f>+[1]Atantico!R190</f>
        <v>0</v>
      </c>
      <c r="AL190" s="148">
        <f>+[1]Atantico!AG190</f>
        <v>0</v>
      </c>
      <c r="AM190" s="148">
        <f>+[1]Arauca!Q190</f>
        <v>276</v>
      </c>
      <c r="AN190" s="148">
        <f>+[1]Arauca!R190</f>
        <v>276</v>
      </c>
      <c r="AO190" s="148">
        <f>+[1]Arauca!AG190</f>
        <v>0</v>
      </c>
      <c r="AP190" s="148">
        <f>+[1]Bolivar!Q190</f>
        <v>0</v>
      </c>
      <c r="AQ190" s="148">
        <f>+[1]Bolivar!R190</f>
        <v>0</v>
      </c>
      <c r="AR190" s="148">
        <f>+[1]Bolivar!AG190</f>
        <v>0</v>
      </c>
      <c r="AS190" s="148">
        <f>+[1]Boyacá!Q190</f>
        <v>316</v>
      </c>
      <c r="AT190" s="148">
        <f>+[1]Boyacá!R190</f>
        <v>316</v>
      </c>
      <c r="AU190" s="148">
        <f>+[1]Boyacá!AG190</f>
        <v>0</v>
      </c>
      <c r="AV190" s="148">
        <f>+[1]Caldas!Q190</f>
        <v>192</v>
      </c>
      <c r="AW190" s="148">
        <f>+[1]Caldas!R190</f>
        <v>192</v>
      </c>
      <c r="AX190" s="148">
        <f>+[1]Caldas!AG190</f>
        <v>0</v>
      </c>
      <c r="AY190" s="148">
        <f>+[1]Caquetá!Q190</f>
        <v>0</v>
      </c>
      <c r="AZ190" s="148">
        <f>+[1]Caquetá!R190</f>
        <v>0</v>
      </c>
      <c r="BA190" s="148">
        <f>+[1]Caquetá!AG190</f>
        <v>0</v>
      </c>
      <c r="BB190" s="148">
        <f>+[1]Casanare!Q190</f>
        <v>182</v>
      </c>
      <c r="BC190" s="148">
        <f>+[1]Casanare!R190</f>
        <v>182</v>
      </c>
      <c r="BD190" s="148">
        <f>+[1]Casanare!AG190</f>
        <v>0</v>
      </c>
      <c r="BE190" s="148">
        <f>+[1]Cauca!Q190</f>
        <v>533</v>
      </c>
      <c r="BF190" s="148">
        <f>+[1]Cauca!R190</f>
        <v>533</v>
      </c>
      <c r="BG190" s="148">
        <f>+[1]Cauca!AG190</f>
        <v>0</v>
      </c>
      <c r="BH190" s="148">
        <f>+[1]Cesar!Q190</f>
        <v>0</v>
      </c>
      <c r="BI190" s="148">
        <f>+[1]Cesar!R190</f>
        <v>0</v>
      </c>
      <c r="BJ190" s="148">
        <f>+[1]Cesar!AG190</f>
        <v>0</v>
      </c>
      <c r="BK190" s="148">
        <f>+[1]Chocó!Q190</f>
        <v>3900</v>
      </c>
      <c r="BL190" s="148">
        <f>+[1]Chocó!R190</f>
        <v>3671</v>
      </c>
      <c r="BM190" s="148">
        <f>+[1]Chocó!AG190</f>
        <v>0</v>
      </c>
      <c r="BN190" s="148">
        <f>+[1]Córdoba!Q190</f>
        <v>0</v>
      </c>
      <c r="BO190" s="148">
        <f>+[1]Córdoba!R190</f>
        <v>0</v>
      </c>
      <c r="BP190" s="148">
        <f>+[1]Córdoba!AG190</f>
        <v>0</v>
      </c>
      <c r="BQ190" s="148">
        <f>+[1]Cundinamarca!Q190</f>
        <v>0</v>
      </c>
      <c r="BR190" s="148">
        <f>+[1]Cundinamarca!R190</f>
        <v>0</v>
      </c>
      <c r="BS190" s="148">
        <f>+[1]Cundinamarca!AG190</f>
        <v>0</v>
      </c>
      <c r="BT190" s="148">
        <f>+[1]Guainía!Q190</f>
        <v>0</v>
      </c>
      <c r="BU190" s="148">
        <f>+[1]Guainía!R190</f>
        <v>0</v>
      </c>
      <c r="BV190" s="148">
        <f>+[1]Guainía!AG190</f>
        <v>0</v>
      </c>
      <c r="BW190" s="148">
        <f>+[1]Guaviare!Q190</f>
        <v>0</v>
      </c>
      <c r="BX190" s="148">
        <f>+[1]Guaviare!R190</f>
        <v>0</v>
      </c>
      <c r="BY190" s="148">
        <f>+[1]Guaviare!AG190</f>
        <v>0</v>
      </c>
      <c r="BZ190" s="148">
        <f>+[1]Huila!Q190</f>
        <v>0</v>
      </c>
      <c r="CA190" s="148">
        <f>+[1]Huila!R190</f>
        <v>0</v>
      </c>
      <c r="CB190" s="148">
        <f>+[1]Huila!AG190</f>
        <v>0</v>
      </c>
      <c r="CC190" s="148">
        <f>+'[1]La Guajira'!Q190</f>
        <v>1650</v>
      </c>
      <c r="CD190" s="148">
        <f>+'[1]La Guajira'!R190</f>
        <v>1650</v>
      </c>
      <c r="CE190" s="148">
        <f>+'[1]La Guajira'!AG190</f>
        <v>0</v>
      </c>
      <c r="CF190" s="148">
        <f>+[1]Magdalena!Q190</f>
        <v>0</v>
      </c>
      <c r="CG190" s="148">
        <f>+[1]Magdalena!R190</f>
        <v>0</v>
      </c>
      <c r="CH190" s="148">
        <f>+[1]Magdalena!AG190</f>
        <v>0</v>
      </c>
      <c r="CI190" s="148">
        <f>+[1]Meta!Q190</f>
        <v>70</v>
      </c>
      <c r="CJ190" s="148">
        <f>+[1]Meta!R190</f>
        <v>70</v>
      </c>
      <c r="CK190" s="148">
        <f>+[1]Meta!AG190</f>
        <v>0</v>
      </c>
      <c r="CL190" s="148">
        <f>+[1]Nariño!Q190</f>
        <v>53344</v>
      </c>
      <c r="CM190" s="148">
        <f>+[1]Nariño!R190</f>
        <v>53344</v>
      </c>
      <c r="CN190" s="148">
        <f>+[1]Nariño!AG190</f>
        <v>0</v>
      </c>
      <c r="CO190" s="148">
        <f>+'[1]Norte de Santander'!Q190</f>
        <v>2594</v>
      </c>
      <c r="CP190" s="148">
        <f>+'[1]Norte de Santander'!R190</f>
        <v>2594</v>
      </c>
      <c r="CQ190" s="148">
        <f>+'[1]Norte de Santander'!AG190</f>
        <v>0</v>
      </c>
      <c r="CR190" s="148">
        <f>+[1]Putumayo!Q190</f>
        <v>15085</v>
      </c>
      <c r="CS190" s="148">
        <f>+[1]Putumayo!R190</f>
        <v>15085</v>
      </c>
      <c r="CT190" s="148">
        <f>+[1]Putumayo!AG190</f>
        <v>0</v>
      </c>
      <c r="CU190" s="148">
        <f>+[1]Quindio!Q190</f>
        <v>157</v>
      </c>
      <c r="CV190" s="148">
        <f>+[1]Quindio!R190</f>
        <v>157</v>
      </c>
      <c r="CW190" s="148">
        <f>+[1]Quindio!AG190</f>
        <v>0</v>
      </c>
      <c r="CX190" s="148">
        <f>+[1]Risaralda!Q190</f>
        <v>20</v>
      </c>
      <c r="CY190" s="148">
        <f>+[1]Risaralda!R190</f>
        <v>20</v>
      </c>
      <c r="CZ190" s="148">
        <f>+[1]Risaralda!AG190</f>
        <v>0</v>
      </c>
      <c r="DA190" s="148">
        <f>+'[1]San Anadrés'!Q190</f>
        <v>0</v>
      </c>
      <c r="DB190" s="148">
        <f>+'[1]San Anadrés'!R190</f>
        <v>0</v>
      </c>
      <c r="DC190" s="148">
        <f>+'[1]San Anadrés'!AG190</f>
        <v>0</v>
      </c>
      <c r="DD190" s="148">
        <f>+[1]Santander!Q190</f>
        <v>1132</v>
      </c>
      <c r="DE190" s="148">
        <f>+[1]Santander!R190</f>
        <v>1132</v>
      </c>
      <c r="DF190" s="148">
        <f>+[1]Santander!AG190</f>
        <v>0</v>
      </c>
      <c r="DG190" s="148">
        <f>+[1]Sucre!Q190</f>
        <v>0</v>
      </c>
      <c r="DH190" s="148">
        <f>+[1]Sucre!R190</f>
        <v>0</v>
      </c>
      <c r="DI190" s="148">
        <f>+[1]Sucre!AG190</f>
        <v>0</v>
      </c>
      <c r="DJ190" s="148">
        <f>+[1]Tolima!Q190</f>
        <v>271</v>
      </c>
      <c r="DK190" s="148">
        <f>+[1]Tolima!R190</f>
        <v>271</v>
      </c>
      <c r="DL190" s="148">
        <f>+[1]Tolima!AG190</f>
        <v>0</v>
      </c>
      <c r="DM190" s="148">
        <f>+'[1]Valle del Cauca'!Q190</f>
        <v>0</v>
      </c>
      <c r="DN190" s="148">
        <f>+'[1]Valle del Cauca'!R190</f>
        <v>0</v>
      </c>
      <c r="DO190" s="148">
        <f>+'[1]Valle del Cauca'!AG190</f>
        <v>0</v>
      </c>
      <c r="DP190" s="148">
        <f>+[1]Vaupés!Q190</f>
        <v>0</v>
      </c>
      <c r="DQ190" s="148">
        <f>+[1]Vaupés!R190</f>
        <v>0</v>
      </c>
      <c r="DR190" s="148">
        <f>+[1]Vaupés!AG190</f>
        <v>0</v>
      </c>
      <c r="DS190" s="148">
        <f>+[1]Vichada!Q190</f>
        <v>870</v>
      </c>
      <c r="DT190" s="148">
        <f>+[1]Vichada!R190</f>
        <v>726</v>
      </c>
      <c r="DU190" s="148">
        <f>+[1]Vichada!AG190</f>
        <v>0</v>
      </c>
    </row>
    <row r="191" spans="1:125" ht="33.75" hidden="1" x14ac:dyDescent="0.2">
      <c r="A191" s="152" t="s">
        <v>718</v>
      </c>
      <c r="B191" s="149" t="str">
        <f t="shared" si="71"/>
        <v>5-0-3-10</v>
      </c>
      <c r="C191" s="182" t="s">
        <v>65</v>
      </c>
      <c r="D191" s="126" t="s">
        <v>55</v>
      </c>
      <c r="E191" s="182" t="s">
        <v>56</v>
      </c>
      <c r="F191" s="182" t="s">
        <v>66</v>
      </c>
      <c r="G191" s="182" t="s">
        <v>67</v>
      </c>
      <c r="H191" s="131" t="s">
        <v>114</v>
      </c>
      <c r="I191" s="450" t="s">
        <v>89</v>
      </c>
      <c r="J191" s="193">
        <v>4986</v>
      </c>
      <c r="K191" s="433">
        <v>10</v>
      </c>
      <c r="L191" s="182" t="s">
        <v>90</v>
      </c>
      <c r="M191" s="193">
        <v>4986</v>
      </c>
      <c r="N191" s="182" t="s">
        <v>91</v>
      </c>
      <c r="O191" s="182" t="s">
        <v>58</v>
      </c>
      <c r="P191" s="192" t="s">
        <v>60</v>
      </c>
      <c r="Q191" s="69">
        <f t="shared" si="85"/>
        <v>0</v>
      </c>
      <c r="R191" s="206">
        <f t="shared" si="86"/>
        <v>0</v>
      </c>
      <c r="S191" s="83" t="e">
        <f t="shared" si="87"/>
        <v>#DIV/0!</v>
      </c>
      <c r="T191" s="83">
        <f>+[1]Amazonas!S191+[1]Antioquia!S191+[1]Atantico!S191+[1]Arauca!S191+[1]Bolivar!S191+[1]Boyacá!S191+[1]Caldas!S191+[1]Caquetá!S191+[1]Casanare!S191+[1]Cauca!S191+[1]Cesar!S191+[1]Chocó!S191+[1]Córdoba!S191+[1]Cundinamarca!S191+[1]Guainía!S191+[1]Guaviare!S191+[1]Huila!S191+'[1]La Guajira'!S191+[1]Magdalena!S191+[1]Meta!S191+[1]Nariño!S191+'[1]Norte de Santander'!S191+[1]Putumayo!S191+[1]Quindio!S191+[1]Risaralda!S191+'[1]San Anadrés'!S191+[1]Santander!S191+[1]Sucre!S191+[1]Tolima!S191+'[1]Valle del Cauca'!S191+[1]Vaupés!S191+[1]Vichada!S191</f>
        <v>0</v>
      </c>
      <c r="U191" s="83">
        <f>+[1]Amazonas!T191+[1]Antioquia!T191+[1]Atantico!T191+[1]Arauca!T191+[1]Bolivar!T191+[1]Boyacá!T191+[1]Caldas!T191+[1]Caquetá!T191+[1]Casanare!T191+[1]Cauca!T191+[1]Cesar!T191+[1]Chocó!T191+[1]Córdoba!T191+[1]Cundinamarca!T191+[1]Guainía!T191+[1]Guaviare!T191+[1]Huila!T191+'[1]La Guajira'!T191+[1]Magdalena!T191+[1]Meta!T191+[1]Nariño!T191+'[1]Norte de Santander'!T191+[1]Putumayo!T191+[1]Quindio!T191+[1]Risaralda!T191+'[1]San Anadrés'!T191+[1]Santander!T191+[1]Sucre!T191+[1]Tolima!T191+'[1]Valle del Cauca'!T191+[1]Vaupés!T191+[1]Vichada!T191</f>
        <v>0</v>
      </c>
      <c r="V191" s="148">
        <f t="shared" si="88"/>
        <v>4986</v>
      </c>
      <c r="W191" s="148">
        <f t="shared" si="89"/>
        <v>0</v>
      </c>
      <c r="X191" s="148">
        <f>+'[1]Oficinas Nacionales'!Q191</f>
        <v>0</v>
      </c>
      <c r="Y191" s="148">
        <f>+'[1]Oficinas Nacionales'!R191</f>
        <v>0</v>
      </c>
      <c r="Z191" s="148">
        <f>+'[1]Oficinas Nacionales'!AG191</f>
        <v>0</v>
      </c>
      <c r="AA191" s="148">
        <f t="shared" si="90"/>
        <v>4986</v>
      </c>
      <c r="AB191" s="148">
        <f t="shared" si="90"/>
        <v>4986</v>
      </c>
      <c r="AC191" s="148">
        <f t="shared" si="90"/>
        <v>0</v>
      </c>
      <c r="AD191" s="148">
        <f>+[1]Amazonas!Q191</f>
        <v>0</v>
      </c>
      <c r="AE191" s="148">
        <f>+[1]Amazonas!R191</f>
        <v>0</v>
      </c>
      <c r="AF191" s="148">
        <f>+[1]Amazonas!AG191</f>
        <v>0</v>
      </c>
      <c r="AG191" s="148">
        <f>+[1]Antioquia!Q191</f>
        <v>0</v>
      </c>
      <c r="AH191" s="148">
        <f>+[1]Antioquia!R191</f>
        <v>0</v>
      </c>
      <c r="AI191" s="148">
        <f>+[1]Antioquia!AG191</f>
        <v>0</v>
      </c>
      <c r="AJ191" s="148">
        <f>+[1]Atantico!Q191</f>
        <v>0</v>
      </c>
      <c r="AK191" s="148">
        <f>+[1]Atantico!R191</f>
        <v>0</v>
      </c>
      <c r="AL191" s="148">
        <f>+[1]Atantico!AG191</f>
        <v>0</v>
      </c>
      <c r="AM191" s="148">
        <f>+[1]Arauca!Q191</f>
        <v>4954</v>
      </c>
      <c r="AN191" s="148">
        <f>+[1]Arauca!R191</f>
        <v>4954</v>
      </c>
      <c r="AO191" s="148">
        <f>+[1]Arauca!AG191</f>
        <v>0</v>
      </c>
      <c r="AP191" s="148">
        <f>+[1]Bolivar!Q191</f>
        <v>0</v>
      </c>
      <c r="AQ191" s="148">
        <f>+[1]Bolivar!R191</f>
        <v>0</v>
      </c>
      <c r="AR191" s="148">
        <f>+[1]Bolivar!AG191</f>
        <v>0</v>
      </c>
      <c r="AS191" s="148">
        <f>+[1]Boyacá!Q191</f>
        <v>0</v>
      </c>
      <c r="AT191" s="148">
        <f>+[1]Boyacá!R191</f>
        <v>0</v>
      </c>
      <c r="AU191" s="148">
        <f>+[1]Boyacá!AG191</f>
        <v>0</v>
      </c>
      <c r="AV191" s="148">
        <f>+[1]Caldas!Q191</f>
        <v>0</v>
      </c>
      <c r="AW191" s="148">
        <f>+[1]Caldas!R191</f>
        <v>0</v>
      </c>
      <c r="AX191" s="148">
        <f>+[1]Caldas!AG191</f>
        <v>0</v>
      </c>
      <c r="AY191" s="148">
        <f>+[1]Caquetá!Q191</f>
        <v>0</v>
      </c>
      <c r="AZ191" s="148">
        <f>+[1]Caquetá!R191</f>
        <v>0</v>
      </c>
      <c r="BA191" s="148">
        <f>+[1]Caquetá!AG191</f>
        <v>0</v>
      </c>
      <c r="BB191" s="148">
        <f>+[1]Casanare!Q191</f>
        <v>0</v>
      </c>
      <c r="BC191" s="148">
        <f>+[1]Casanare!R191</f>
        <v>0</v>
      </c>
      <c r="BD191" s="148">
        <f>+[1]Casanare!AG191</f>
        <v>0</v>
      </c>
      <c r="BE191" s="148">
        <f>+[1]Cauca!Q191</f>
        <v>0</v>
      </c>
      <c r="BF191" s="148">
        <f>+[1]Cauca!R191</f>
        <v>0</v>
      </c>
      <c r="BG191" s="148">
        <f>+[1]Cauca!AG191</f>
        <v>0</v>
      </c>
      <c r="BH191" s="148">
        <f>+[1]Cesar!Q191</f>
        <v>0</v>
      </c>
      <c r="BI191" s="148">
        <f>+[1]Cesar!R191</f>
        <v>0</v>
      </c>
      <c r="BJ191" s="148">
        <f>+[1]Cesar!AG191</f>
        <v>0</v>
      </c>
      <c r="BK191" s="148">
        <f>+[1]Chocó!Q191</f>
        <v>0</v>
      </c>
      <c r="BL191" s="148">
        <f>+[1]Chocó!R191</f>
        <v>0</v>
      </c>
      <c r="BM191" s="148">
        <f>+[1]Chocó!AG191</f>
        <v>0</v>
      </c>
      <c r="BN191" s="148">
        <f>+[1]Córdoba!Q191</f>
        <v>0</v>
      </c>
      <c r="BO191" s="148">
        <f>+[1]Córdoba!R191</f>
        <v>0</v>
      </c>
      <c r="BP191" s="148">
        <f>+[1]Córdoba!AG191</f>
        <v>0</v>
      </c>
      <c r="BQ191" s="148">
        <f>+[1]Cundinamarca!Q191</f>
        <v>0</v>
      </c>
      <c r="BR191" s="148">
        <f>+[1]Cundinamarca!R191</f>
        <v>0</v>
      </c>
      <c r="BS191" s="148">
        <f>+[1]Cundinamarca!AG191</f>
        <v>0</v>
      </c>
      <c r="BT191" s="148">
        <f>+[1]Guainía!Q191</f>
        <v>0</v>
      </c>
      <c r="BU191" s="148">
        <f>+[1]Guainía!R191</f>
        <v>0</v>
      </c>
      <c r="BV191" s="148">
        <f>+[1]Guainía!AG191</f>
        <v>0</v>
      </c>
      <c r="BW191" s="148">
        <f>+[1]Guaviare!Q191</f>
        <v>0</v>
      </c>
      <c r="BX191" s="148">
        <f>+[1]Guaviare!R191</f>
        <v>0</v>
      </c>
      <c r="BY191" s="148">
        <f>+[1]Guaviare!AG191</f>
        <v>0</v>
      </c>
      <c r="BZ191" s="148">
        <f>+[1]Huila!Q191</f>
        <v>0</v>
      </c>
      <c r="CA191" s="148">
        <f>+[1]Huila!R191</f>
        <v>0</v>
      </c>
      <c r="CB191" s="148">
        <f>+[1]Huila!AG191</f>
        <v>0</v>
      </c>
      <c r="CC191" s="148">
        <f>+'[1]La Guajira'!Q191</f>
        <v>0</v>
      </c>
      <c r="CD191" s="148">
        <f>+'[1]La Guajira'!R191</f>
        <v>0</v>
      </c>
      <c r="CE191" s="148">
        <f>+'[1]La Guajira'!AG191</f>
        <v>0</v>
      </c>
      <c r="CF191" s="148">
        <f>+[1]Magdalena!Q191</f>
        <v>0</v>
      </c>
      <c r="CG191" s="148">
        <f>+[1]Magdalena!R191</f>
        <v>0</v>
      </c>
      <c r="CH191" s="148">
        <f>+[1]Magdalena!AG191</f>
        <v>0</v>
      </c>
      <c r="CI191" s="148">
        <f>+[1]Meta!Q191</f>
        <v>0</v>
      </c>
      <c r="CJ191" s="148">
        <f>+[1]Meta!R191</f>
        <v>0</v>
      </c>
      <c r="CK191" s="148">
        <f>+[1]Meta!AG191</f>
        <v>0</v>
      </c>
      <c r="CL191" s="148">
        <f>+[1]Nariño!Q191</f>
        <v>0</v>
      </c>
      <c r="CM191" s="148">
        <f>+[1]Nariño!R191</f>
        <v>0</v>
      </c>
      <c r="CN191" s="148">
        <f>+[1]Nariño!AG191</f>
        <v>0</v>
      </c>
      <c r="CO191" s="148">
        <f>+'[1]Norte de Santander'!Q191</f>
        <v>0</v>
      </c>
      <c r="CP191" s="148">
        <f>+'[1]Norte de Santander'!R191</f>
        <v>0</v>
      </c>
      <c r="CQ191" s="148">
        <f>+'[1]Norte de Santander'!AG191</f>
        <v>0</v>
      </c>
      <c r="CR191" s="148">
        <f>+[1]Putumayo!Q191</f>
        <v>0</v>
      </c>
      <c r="CS191" s="148">
        <f>+[1]Putumayo!R191</f>
        <v>0</v>
      </c>
      <c r="CT191" s="148">
        <f>+[1]Putumayo!AG191</f>
        <v>0</v>
      </c>
      <c r="CU191" s="148">
        <f>+[1]Quindio!Q191</f>
        <v>0</v>
      </c>
      <c r="CV191" s="148">
        <f>+[1]Quindio!R191</f>
        <v>0</v>
      </c>
      <c r="CW191" s="148">
        <f>+[1]Quindio!AG191</f>
        <v>0</v>
      </c>
      <c r="CX191" s="148">
        <f>+[1]Risaralda!Q191</f>
        <v>0</v>
      </c>
      <c r="CY191" s="148">
        <f>+[1]Risaralda!R191</f>
        <v>0</v>
      </c>
      <c r="CZ191" s="148">
        <f>+[1]Risaralda!AG191</f>
        <v>0</v>
      </c>
      <c r="DA191" s="148">
        <f>+'[1]San Anadrés'!Q191</f>
        <v>0</v>
      </c>
      <c r="DB191" s="148">
        <f>+'[1]San Anadrés'!R191</f>
        <v>0</v>
      </c>
      <c r="DC191" s="148">
        <f>+'[1]San Anadrés'!AG191</f>
        <v>0</v>
      </c>
      <c r="DD191" s="148">
        <f>+[1]Santander!Q191</f>
        <v>0</v>
      </c>
      <c r="DE191" s="148">
        <f>+[1]Santander!R191</f>
        <v>0</v>
      </c>
      <c r="DF191" s="148">
        <f>+[1]Santander!AG191</f>
        <v>0</v>
      </c>
      <c r="DG191" s="148">
        <f>+[1]Sucre!Q191</f>
        <v>0</v>
      </c>
      <c r="DH191" s="148">
        <f>+[1]Sucre!R191</f>
        <v>0</v>
      </c>
      <c r="DI191" s="148">
        <f>+[1]Sucre!AG191</f>
        <v>0</v>
      </c>
      <c r="DJ191" s="148">
        <f>+[1]Tolima!Q191</f>
        <v>0</v>
      </c>
      <c r="DK191" s="148">
        <f>+[1]Tolima!R191</f>
        <v>0</v>
      </c>
      <c r="DL191" s="148">
        <f>+[1]Tolima!AG191</f>
        <v>0</v>
      </c>
      <c r="DM191" s="148">
        <f>+'[1]Valle del Cauca'!Q191</f>
        <v>0</v>
      </c>
      <c r="DN191" s="148">
        <f>+'[1]Valle del Cauca'!R191</f>
        <v>0</v>
      </c>
      <c r="DO191" s="148">
        <f>+'[1]Valle del Cauca'!AG191</f>
        <v>0</v>
      </c>
      <c r="DP191" s="148">
        <f>+[1]Vaupés!Q191</f>
        <v>0</v>
      </c>
      <c r="DQ191" s="148">
        <f>+[1]Vaupés!R191</f>
        <v>0</v>
      </c>
      <c r="DR191" s="148">
        <f>+[1]Vaupés!AG191</f>
        <v>0</v>
      </c>
      <c r="DS191" s="148">
        <f>+[1]Vichada!Q191</f>
        <v>32</v>
      </c>
      <c r="DT191" s="148">
        <f>+[1]Vichada!R191</f>
        <v>32</v>
      </c>
      <c r="DU191" s="148">
        <f>+[1]Vichada!AG191</f>
        <v>0</v>
      </c>
    </row>
    <row r="192" spans="1:125" ht="33.75" hidden="1" x14ac:dyDescent="0.2">
      <c r="A192" s="152" t="s">
        <v>718</v>
      </c>
      <c r="B192" s="149" t="str">
        <f t="shared" si="71"/>
        <v>5-0-3-11</v>
      </c>
      <c r="C192" s="182" t="s">
        <v>65</v>
      </c>
      <c r="D192" s="126" t="s">
        <v>55</v>
      </c>
      <c r="E192" s="182" t="s">
        <v>56</v>
      </c>
      <c r="F192" s="182" t="s">
        <v>66</v>
      </c>
      <c r="G192" s="182" t="s">
        <v>67</v>
      </c>
      <c r="H192" s="131" t="s">
        <v>122</v>
      </c>
      <c r="I192" s="455"/>
      <c r="J192" s="193">
        <v>10150</v>
      </c>
      <c r="K192" s="449"/>
      <c r="L192" s="182" t="s">
        <v>92</v>
      </c>
      <c r="M192" s="193">
        <v>0</v>
      </c>
      <c r="N192" s="127" t="s">
        <v>93</v>
      </c>
      <c r="O192" s="182" t="s">
        <v>58</v>
      </c>
      <c r="P192" s="192" t="s">
        <v>60</v>
      </c>
      <c r="Q192" s="69">
        <f t="shared" si="85"/>
        <v>0</v>
      </c>
      <c r="R192" s="206">
        <f t="shared" si="86"/>
        <v>0</v>
      </c>
      <c r="S192" s="83" t="e">
        <f t="shared" si="87"/>
        <v>#DIV/0!</v>
      </c>
      <c r="T192" s="83">
        <f>+[1]Amazonas!S192+[1]Antioquia!S192+[1]Atantico!S192+[1]Arauca!S192+[1]Bolivar!S192+[1]Boyacá!S192+[1]Caldas!S192+[1]Caquetá!S192+[1]Casanare!S192+[1]Cauca!S192+[1]Cesar!S192+[1]Chocó!S192+[1]Córdoba!S192+[1]Cundinamarca!S192+[1]Guainía!S192+[1]Guaviare!S192+[1]Huila!S192+'[1]La Guajira'!S192+[1]Magdalena!S192+[1]Meta!S192+[1]Nariño!S192+'[1]Norte de Santander'!S192+[1]Putumayo!S192+[1]Quindio!S192+[1]Risaralda!S192+'[1]San Anadrés'!S192+[1]Santander!S192+[1]Sucre!S192+[1]Tolima!S192+'[1]Valle del Cauca'!S192+[1]Vaupés!S192+[1]Vichada!S192</f>
        <v>0</v>
      </c>
      <c r="U192" s="83">
        <f>+[1]Amazonas!T192+[1]Antioquia!T192+[1]Atantico!T192+[1]Arauca!T192+[1]Bolivar!T192+[1]Boyacá!T192+[1]Caldas!T192+[1]Caquetá!T192+[1]Casanare!T192+[1]Cauca!T192+[1]Cesar!T192+[1]Chocó!T192+[1]Córdoba!T192+[1]Cundinamarca!T192+[1]Guainía!T192+[1]Guaviare!T192+[1]Huila!T192+'[1]La Guajira'!T192+[1]Magdalena!T192+[1]Meta!T192+[1]Nariño!T192+'[1]Norte de Santander'!T192+[1]Putumayo!T192+[1]Quindio!T192+[1]Risaralda!T192+'[1]San Anadrés'!T192+[1]Santander!T192+[1]Sucre!T192+[1]Tolima!T192+'[1]Valle del Cauca'!T192+[1]Vaupés!T192+[1]Vichada!T192</f>
        <v>0</v>
      </c>
      <c r="V192" s="148">
        <f t="shared" si="88"/>
        <v>10150</v>
      </c>
      <c r="W192" s="148">
        <f t="shared" si="89"/>
        <v>0</v>
      </c>
      <c r="X192" s="148">
        <f>+'[1]Oficinas Nacionales'!Q192</f>
        <v>0</v>
      </c>
      <c r="Y192" s="148">
        <f>+'[1]Oficinas Nacionales'!R192</f>
        <v>0</v>
      </c>
      <c r="Z192" s="148">
        <f>+'[1]Oficinas Nacionales'!AG192</f>
        <v>0</v>
      </c>
      <c r="AA192" s="148">
        <f t="shared" si="90"/>
        <v>10150</v>
      </c>
      <c r="AB192" s="148">
        <f t="shared" si="90"/>
        <v>0</v>
      </c>
      <c r="AC192" s="148">
        <f t="shared" si="90"/>
        <v>0</v>
      </c>
      <c r="AD192" s="148">
        <f>+[1]Amazonas!Q192</f>
        <v>0</v>
      </c>
      <c r="AE192" s="148">
        <f>+[1]Amazonas!R192</f>
        <v>0</v>
      </c>
      <c r="AF192" s="148">
        <f>+[1]Amazonas!AG192</f>
        <v>0</v>
      </c>
      <c r="AG192" s="148">
        <f>+[1]Antioquia!Q192</f>
        <v>0</v>
      </c>
      <c r="AH192" s="148">
        <f>+[1]Antioquia!R192</f>
        <v>0</v>
      </c>
      <c r="AI192" s="148">
        <f>+[1]Antioquia!AG192</f>
        <v>0</v>
      </c>
      <c r="AJ192" s="148">
        <f>+[1]Atantico!Q192</f>
        <v>0</v>
      </c>
      <c r="AK192" s="148">
        <f>+[1]Atantico!R192</f>
        <v>0</v>
      </c>
      <c r="AL192" s="148">
        <f>+[1]Atantico!AG192</f>
        <v>0</v>
      </c>
      <c r="AM192" s="148">
        <f>+[1]Arauca!Q192</f>
        <v>10000</v>
      </c>
      <c r="AN192" s="148">
        <f>+[1]Arauca!R192</f>
        <v>0</v>
      </c>
      <c r="AO192" s="148">
        <f>+[1]Arauca!AG192</f>
        <v>0</v>
      </c>
      <c r="AP192" s="148">
        <f>+[1]Bolivar!Q192</f>
        <v>0</v>
      </c>
      <c r="AQ192" s="148">
        <f>+[1]Bolivar!R192</f>
        <v>0</v>
      </c>
      <c r="AR192" s="148">
        <f>+[1]Bolivar!AG192</f>
        <v>0</v>
      </c>
      <c r="AS192" s="148">
        <f>+[1]Boyacá!Q192</f>
        <v>0</v>
      </c>
      <c r="AT192" s="148">
        <f>+[1]Boyacá!R192</f>
        <v>0</v>
      </c>
      <c r="AU192" s="148">
        <f>+[1]Boyacá!AG192</f>
        <v>0</v>
      </c>
      <c r="AV192" s="148">
        <f>+[1]Caldas!Q192</f>
        <v>0</v>
      </c>
      <c r="AW192" s="148">
        <f>+[1]Caldas!R192</f>
        <v>0</v>
      </c>
      <c r="AX192" s="148">
        <f>+[1]Caldas!AG192</f>
        <v>0</v>
      </c>
      <c r="AY192" s="148">
        <f>+[1]Caquetá!Q192</f>
        <v>0</v>
      </c>
      <c r="AZ192" s="148">
        <f>+[1]Caquetá!R192</f>
        <v>0</v>
      </c>
      <c r="BA192" s="148">
        <f>+[1]Caquetá!AG192</f>
        <v>0</v>
      </c>
      <c r="BB192" s="148">
        <f>+[1]Casanare!Q192</f>
        <v>0</v>
      </c>
      <c r="BC192" s="148">
        <f>+[1]Casanare!R192</f>
        <v>0</v>
      </c>
      <c r="BD192" s="148">
        <f>+[1]Casanare!AG192</f>
        <v>0</v>
      </c>
      <c r="BE192" s="148">
        <f>+[1]Cauca!Q192</f>
        <v>0</v>
      </c>
      <c r="BF192" s="148">
        <f>+[1]Cauca!R192</f>
        <v>0</v>
      </c>
      <c r="BG192" s="148">
        <f>+[1]Cauca!AG192</f>
        <v>0</v>
      </c>
      <c r="BH192" s="148">
        <f>+[1]Cesar!Q192</f>
        <v>0</v>
      </c>
      <c r="BI192" s="148">
        <f>+[1]Cesar!R192</f>
        <v>0</v>
      </c>
      <c r="BJ192" s="148">
        <f>+[1]Cesar!AG192</f>
        <v>0</v>
      </c>
      <c r="BK192" s="148">
        <f>+[1]Chocó!Q192</f>
        <v>0</v>
      </c>
      <c r="BL192" s="148">
        <f>+[1]Chocó!R192</f>
        <v>0</v>
      </c>
      <c r="BM192" s="148">
        <f>+[1]Chocó!AG192</f>
        <v>0</v>
      </c>
      <c r="BN192" s="148">
        <f>+[1]Córdoba!Q192</f>
        <v>0</v>
      </c>
      <c r="BO192" s="148">
        <f>+[1]Córdoba!R192</f>
        <v>0</v>
      </c>
      <c r="BP192" s="148">
        <f>+[1]Córdoba!AG192</f>
        <v>0</v>
      </c>
      <c r="BQ192" s="148">
        <f>+[1]Cundinamarca!Q192</f>
        <v>0</v>
      </c>
      <c r="BR192" s="148">
        <f>+[1]Cundinamarca!R192</f>
        <v>0</v>
      </c>
      <c r="BS192" s="148">
        <f>+[1]Cundinamarca!AG192</f>
        <v>0</v>
      </c>
      <c r="BT192" s="148">
        <f>+[1]Guainía!Q192</f>
        <v>0</v>
      </c>
      <c r="BU192" s="148">
        <f>+[1]Guainía!R192</f>
        <v>0</v>
      </c>
      <c r="BV192" s="148">
        <f>+[1]Guainía!AG192</f>
        <v>0</v>
      </c>
      <c r="BW192" s="148">
        <f>+[1]Guaviare!Q192</f>
        <v>0</v>
      </c>
      <c r="BX192" s="148">
        <f>+[1]Guaviare!R192</f>
        <v>0</v>
      </c>
      <c r="BY192" s="148">
        <f>+[1]Guaviare!AG192</f>
        <v>0</v>
      </c>
      <c r="BZ192" s="148">
        <f>+[1]Huila!Q192</f>
        <v>0</v>
      </c>
      <c r="CA192" s="148">
        <f>+[1]Huila!R192</f>
        <v>0</v>
      </c>
      <c r="CB192" s="148">
        <f>+[1]Huila!AG192</f>
        <v>0</v>
      </c>
      <c r="CC192" s="148">
        <f>+'[1]La Guajira'!Q192</f>
        <v>0</v>
      </c>
      <c r="CD192" s="148">
        <f>+'[1]La Guajira'!R192</f>
        <v>0</v>
      </c>
      <c r="CE192" s="148">
        <f>+'[1]La Guajira'!AG192</f>
        <v>0</v>
      </c>
      <c r="CF192" s="148">
        <f>+[1]Magdalena!Q192</f>
        <v>0</v>
      </c>
      <c r="CG192" s="148">
        <f>+[1]Magdalena!R192</f>
        <v>0</v>
      </c>
      <c r="CH192" s="148">
        <f>+[1]Magdalena!AG192</f>
        <v>0</v>
      </c>
      <c r="CI192" s="148">
        <f>+[1]Meta!Q192</f>
        <v>0</v>
      </c>
      <c r="CJ192" s="148">
        <f>+[1]Meta!R192</f>
        <v>0</v>
      </c>
      <c r="CK192" s="148">
        <f>+[1]Meta!AG192</f>
        <v>0</v>
      </c>
      <c r="CL192" s="148">
        <f>+[1]Nariño!Q192</f>
        <v>0</v>
      </c>
      <c r="CM192" s="148">
        <f>+[1]Nariño!R192</f>
        <v>0</v>
      </c>
      <c r="CN192" s="148">
        <f>+[1]Nariño!AG192</f>
        <v>0</v>
      </c>
      <c r="CO192" s="148">
        <f>+'[1]Norte de Santander'!Q192</f>
        <v>0</v>
      </c>
      <c r="CP192" s="148">
        <f>+'[1]Norte de Santander'!R192</f>
        <v>0</v>
      </c>
      <c r="CQ192" s="148">
        <f>+'[1]Norte de Santander'!AG192</f>
        <v>0</v>
      </c>
      <c r="CR192" s="148">
        <f>+[1]Putumayo!Q192</f>
        <v>0</v>
      </c>
      <c r="CS192" s="148">
        <f>+[1]Putumayo!R192</f>
        <v>0</v>
      </c>
      <c r="CT192" s="148">
        <f>+[1]Putumayo!AG192</f>
        <v>0</v>
      </c>
      <c r="CU192" s="148">
        <f>+[1]Quindio!Q192</f>
        <v>0</v>
      </c>
      <c r="CV192" s="148">
        <f>+[1]Quindio!R192</f>
        <v>0</v>
      </c>
      <c r="CW192" s="148">
        <f>+[1]Quindio!AG192</f>
        <v>0</v>
      </c>
      <c r="CX192" s="148">
        <f>+[1]Risaralda!Q192</f>
        <v>0</v>
      </c>
      <c r="CY192" s="148">
        <f>+[1]Risaralda!R192</f>
        <v>0</v>
      </c>
      <c r="CZ192" s="148">
        <f>+[1]Risaralda!AG192</f>
        <v>0</v>
      </c>
      <c r="DA192" s="148">
        <f>+'[1]San Anadrés'!Q192</f>
        <v>0</v>
      </c>
      <c r="DB192" s="148">
        <f>+'[1]San Anadrés'!R192</f>
        <v>0</v>
      </c>
      <c r="DC192" s="148">
        <f>+'[1]San Anadrés'!AG192</f>
        <v>0</v>
      </c>
      <c r="DD192" s="148">
        <f>+[1]Santander!Q192</f>
        <v>0</v>
      </c>
      <c r="DE192" s="148">
        <f>+[1]Santander!R192</f>
        <v>0</v>
      </c>
      <c r="DF192" s="148">
        <f>+[1]Santander!AG192</f>
        <v>0</v>
      </c>
      <c r="DG192" s="148">
        <f>+[1]Sucre!Q192</f>
        <v>0</v>
      </c>
      <c r="DH192" s="148">
        <f>+[1]Sucre!R192</f>
        <v>0</v>
      </c>
      <c r="DI192" s="148">
        <f>+[1]Sucre!AG192</f>
        <v>0</v>
      </c>
      <c r="DJ192" s="148">
        <f>+[1]Tolima!Q192</f>
        <v>0</v>
      </c>
      <c r="DK192" s="148">
        <f>+[1]Tolima!R192</f>
        <v>0</v>
      </c>
      <c r="DL192" s="148">
        <f>+[1]Tolima!AG192</f>
        <v>0</v>
      </c>
      <c r="DM192" s="148">
        <f>+'[1]Valle del Cauca'!Q192</f>
        <v>0</v>
      </c>
      <c r="DN192" s="148">
        <f>+'[1]Valle del Cauca'!R192</f>
        <v>0</v>
      </c>
      <c r="DO192" s="148">
        <f>+'[1]Valle del Cauca'!AG192</f>
        <v>0</v>
      </c>
      <c r="DP192" s="148">
        <f>+[1]Vaupés!Q192</f>
        <v>0</v>
      </c>
      <c r="DQ192" s="148">
        <f>+[1]Vaupés!R192</f>
        <v>0</v>
      </c>
      <c r="DR192" s="148">
        <f>+[1]Vaupés!AG192</f>
        <v>0</v>
      </c>
      <c r="DS192" s="148">
        <f>+[1]Vichada!Q192</f>
        <v>150</v>
      </c>
      <c r="DT192" s="148">
        <f>+[1]Vichada!R192</f>
        <v>0</v>
      </c>
      <c r="DU192" s="148">
        <f>+[1]Vichada!AG192</f>
        <v>0</v>
      </c>
    </row>
    <row r="193" spans="1:125" ht="33.75" hidden="1" x14ac:dyDescent="0.2">
      <c r="A193" s="152" t="s">
        <v>718</v>
      </c>
      <c r="B193" s="149" t="str">
        <f t="shared" si="71"/>
        <v>5-0-3-12</v>
      </c>
      <c r="C193" s="182" t="s">
        <v>65</v>
      </c>
      <c r="D193" s="126" t="s">
        <v>55</v>
      </c>
      <c r="E193" s="182" t="s">
        <v>56</v>
      </c>
      <c r="F193" s="182" t="s">
        <v>66</v>
      </c>
      <c r="G193" s="182" t="s">
        <v>67</v>
      </c>
      <c r="H193" s="131" t="s">
        <v>626</v>
      </c>
      <c r="I193" s="451"/>
      <c r="J193" s="193">
        <v>64450</v>
      </c>
      <c r="K193" s="434"/>
      <c r="L193" s="182" t="s">
        <v>719</v>
      </c>
      <c r="M193" s="193">
        <v>64297</v>
      </c>
      <c r="N193" s="127" t="s">
        <v>93</v>
      </c>
      <c r="O193" s="182" t="s">
        <v>57</v>
      </c>
      <c r="P193" s="192" t="s">
        <v>60</v>
      </c>
      <c r="Q193" s="69">
        <f t="shared" si="85"/>
        <v>0</v>
      </c>
      <c r="R193" s="206">
        <f t="shared" si="86"/>
        <v>0</v>
      </c>
      <c r="S193" s="83" t="e">
        <f t="shared" si="87"/>
        <v>#DIV/0!</v>
      </c>
      <c r="T193" s="83">
        <f>+[1]Amazonas!S193+[1]Antioquia!S193+[1]Atantico!S193+[1]Arauca!S193+[1]Bolivar!S193+[1]Boyacá!S193+[1]Caldas!S193+[1]Caquetá!S193+[1]Casanare!S193+[1]Cauca!S193+[1]Cesar!S193+[1]Chocó!S193+[1]Córdoba!S193+[1]Cundinamarca!S193+[1]Guainía!S193+[1]Guaviare!S193+[1]Huila!S193+'[1]La Guajira'!S193+[1]Magdalena!S193+[1]Meta!S193+[1]Nariño!S193+'[1]Norte de Santander'!S193+[1]Putumayo!S193+[1]Quindio!S193+[1]Risaralda!S193+'[1]San Anadrés'!S193+[1]Santander!S193+[1]Sucre!S193+[1]Tolima!S193+'[1]Valle del Cauca'!S193+[1]Vaupés!S193+[1]Vichada!S193</f>
        <v>0</v>
      </c>
      <c r="U193" s="83">
        <f>+[1]Amazonas!T193+[1]Antioquia!T193+[1]Atantico!T193+[1]Arauca!T193+[1]Bolivar!T193+[1]Boyacá!T193+[1]Caldas!T193+[1]Caquetá!T193+[1]Casanare!T193+[1]Cauca!T193+[1]Cesar!T193+[1]Chocó!T193+[1]Córdoba!T193+[1]Cundinamarca!T193+[1]Guainía!T193+[1]Guaviare!T193+[1]Huila!T193+'[1]La Guajira'!T193+[1]Magdalena!T193+[1]Meta!T193+[1]Nariño!T193+'[1]Norte de Santander'!T193+[1]Putumayo!T193+[1]Quindio!T193+[1]Risaralda!T193+'[1]San Anadrés'!T193+[1]Santander!T193+[1]Sucre!T193+[1]Tolima!T193+'[1]Valle del Cauca'!T193+[1]Vaupés!T193+[1]Vichada!T193</f>
        <v>0</v>
      </c>
      <c r="V193" s="148">
        <f t="shared" si="88"/>
        <v>64450</v>
      </c>
      <c r="W193" s="148">
        <f t="shared" si="89"/>
        <v>0</v>
      </c>
      <c r="X193" s="148">
        <f>+'[1]Oficinas Nacionales'!Q193</f>
        <v>0</v>
      </c>
      <c r="Y193" s="148">
        <f>+'[1]Oficinas Nacionales'!R193</f>
        <v>0</v>
      </c>
      <c r="Z193" s="148">
        <f>+'[1]Oficinas Nacionales'!AG193</f>
        <v>0</v>
      </c>
      <c r="AA193" s="148">
        <f t="shared" si="90"/>
        <v>64450</v>
      </c>
      <c r="AB193" s="148">
        <f t="shared" si="90"/>
        <v>64297</v>
      </c>
      <c r="AC193" s="148">
        <f t="shared" si="90"/>
        <v>0</v>
      </c>
      <c r="AD193" s="148">
        <f>+[1]Amazonas!Q193</f>
        <v>0</v>
      </c>
      <c r="AE193" s="148">
        <f>+[1]Amazonas!R193</f>
        <v>0</v>
      </c>
      <c r="AF193" s="148">
        <f>+[1]Amazonas!AG193</f>
        <v>0</v>
      </c>
      <c r="AG193" s="148">
        <f>+[1]Antioquia!Q193</f>
        <v>0</v>
      </c>
      <c r="AH193" s="148">
        <f>+[1]Antioquia!R193</f>
        <v>0</v>
      </c>
      <c r="AI193" s="148">
        <f>+[1]Antioquia!AG193</f>
        <v>0</v>
      </c>
      <c r="AJ193" s="148">
        <f>+[1]Atantico!Q193</f>
        <v>0</v>
      </c>
      <c r="AK193" s="148">
        <f>+[1]Atantico!R193</f>
        <v>0</v>
      </c>
      <c r="AL193" s="148">
        <f>+[1]Atantico!AG193</f>
        <v>0</v>
      </c>
      <c r="AM193" s="148">
        <f>+[1]Arauca!Q193</f>
        <v>60650</v>
      </c>
      <c r="AN193" s="148">
        <f>+[1]Arauca!R193</f>
        <v>60577</v>
      </c>
      <c r="AO193" s="148">
        <f>+[1]Arauca!AG193</f>
        <v>0</v>
      </c>
      <c r="AP193" s="148">
        <f>+[1]Bolivar!Q193</f>
        <v>0</v>
      </c>
      <c r="AQ193" s="148">
        <f>+[1]Bolivar!R193</f>
        <v>0</v>
      </c>
      <c r="AR193" s="148">
        <f>+[1]Bolivar!AG193</f>
        <v>0</v>
      </c>
      <c r="AS193" s="148">
        <f>+[1]Boyacá!Q193</f>
        <v>0</v>
      </c>
      <c r="AT193" s="148">
        <f>+[1]Boyacá!R193</f>
        <v>0</v>
      </c>
      <c r="AU193" s="148">
        <f>+[1]Boyacá!AG193</f>
        <v>0</v>
      </c>
      <c r="AV193" s="148">
        <f>+[1]Caldas!Q193</f>
        <v>0</v>
      </c>
      <c r="AW193" s="148">
        <f>+[1]Caldas!R193</f>
        <v>0</v>
      </c>
      <c r="AX193" s="148">
        <f>+[1]Caldas!AG193</f>
        <v>0</v>
      </c>
      <c r="AY193" s="148">
        <f>+[1]Caquetá!Q193</f>
        <v>0</v>
      </c>
      <c r="AZ193" s="148">
        <f>+[1]Caquetá!R193</f>
        <v>0</v>
      </c>
      <c r="BA193" s="148">
        <f>+[1]Caquetá!AG193</f>
        <v>0</v>
      </c>
      <c r="BB193" s="148">
        <f>+[1]Casanare!Q193</f>
        <v>0</v>
      </c>
      <c r="BC193" s="148">
        <f>+[1]Casanare!R193</f>
        <v>0</v>
      </c>
      <c r="BD193" s="148">
        <f>+[1]Casanare!AG193</f>
        <v>0</v>
      </c>
      <c r="BE193" s="148">
        <f>+[1]Cauca!Q193</f>
        <v>0</v>
      </c>
      <c r="BF193" s="148">
        <f>+[1]Cauca!R193</f>
        <v>0</v>
      </c>
      <c r="BG193" s="148">
        <f>+[1]Cauca!AG193</f>
        <v>0</v>
      </c>
      <c r="BH193" s="148">
        <f>+[1]Cesar!Q193</f>
        <v>0</v>
      </c>
      <c r="BI193" s="148">
        <f>+[1]Cesar!R193</f>
        <v>0</v>
      </c>
      <c r="BJ193" s="148">
        <f>+[1]Cesar!AG193</f>
        <v>0</v>
      </c>
      <c r="BK193" s="148">
        <f>+[1]Chocó!Q193</f>
        <v>0</v>
      </c>
      <c r="BL193" s="148">
        <f>+[1]Chocó!R193</f>
        <v>0</v>
      </c>
      <c r="BM193" s="148">
        <f>+[1]Chocó!AG193</f>
        <v>0</v>
      </c>
      <c r="BN193" s="148">
        <f>+[1]Córdoba!Q193</f>
        <v>0</v>
      </c>
      <c r="BO193" s="148">
        <f>+[1]Córdoba!R193</f>
        <v>0</v>
      </c>
      <c r="BP193" s="148">
        <f>+[1]Córdoba!AG193</f>
        <v>0</v>
      </c>
      <c r="BQ193" s="148">
        <f>+[1]Cundinamarca!Q193</f>
        <v>0</v>
      </c>
      <c r="BR193" s="148">
        <f>+[1]Cundinamarca!R193</f>
        <v>0</v>
      </c>
      <c r="BS193" s="148">
        <f>+[1]Cundinamarca!AG193</f>
        <v>0</v>
      </c>
      <c r="BT193" s="148">
        <f>+[1]Guainía!Q193</f>
        <v>0</v>
      </c>
      <c r="BU193" s="148">
        <f>+[1]Guainía!R193</f>
        <v>0</v>
      </c>
      <c r="BV193" s="148">
        <f>+[1]Guainía!AG193</f>
        <v>0</v>
      </c>
      <c r="BW193" s="148">
        <f>+[1]Guaviare!Q193</f>
        <v>0</v>
      </c>
      <c r="BX193" s="148">
        <f>+[1]Guaviare!R193</f>
        <v>0</v>
      </c>
      <c r="BY193" s="148">
        <f>+[1]Guaviare!AG193</f>
        <v>0</v>
      </c>
      <c r="BZ193" s="148">
        <f>+[1]Huila!Q193</f>
        <v>0</v>
      </c>
      <c r="CA193" s="148">
        <f>+[1]Huila!R193</f>
        <v>0</v>
      </c>
      <c r="CB193" s="148">
        <f>+[1]Huila!AG193</f>
        <v>0</v>
      </c>
      <c r="CC193" s="148">
        <f>+'[1]La Guajira'!Q193</f>
        <v>0</v>
      </c>
      <c r="CD193" s="148">
        <f>+'[1]La Guajira'!R193</f>
        <v>0</v>
      </c>
      <c r="CE193" s="148">
        <f>+'[1]La Guajira'!AG193</f>
        <v>0</v>
      </c>
      <c r="CF193" s="148">
        <f>+[1]Magdalena!Q193</f>
        <v>0</v>
      </c>
      <c r="CG193" s="148">
        <f>+[1]Magdalena!R193</f>
        <v>0</v>
      </c>
      <c r="CH193" s="148">
        <f>+[1]Magdalena!AG193</f>
        <v>0</v>
      </c>
      <c r="CI193" s="148">
        <f>+[1]Meta!Q193</f>
        <v>0</v>
      </c>
      <c r="CJ193" s="148">
        <f>+[1]Meta!R193</f>
        <v>0</v>
      </c>
      <c r="CK193" s="148">
        <f>+[1]Meta!AG193</f>
        <v>0</v>
      </c>
      <c r="CL193" s="148">
        <f>+[1]Nariño!Q193</f>
        <v>0</v>
      </c>
      <c r="CM193" s="148">
        <f>+[1]Nariño!R193</f>
        <v>0</v>
      </c>
      <c r="CN193" s="148">
        <f>+[1]Nariño!AG193</f>
        <v>0</v>
      </c>
      <c r="CO193" s="148">
        <f>+'[1]Norte de Santander'!Q193</f>
        <v>0</v>
      </c>
      <c r="CP193" s="148">
        <f>+'[1]Norte de Santander'!R193</f>
        <v>0</v>
      </c>
      <c r="CQ193" s="148">
        <f>+'[1]Norte de Santander'!AG193</f>
        <v>0</v>
      </c>
      <c r="CR193" s="148">
        <f>+[1]Putumayo!Q193</f>
        <v>0</v>
      </c>
      <c r="CS193" s="148">
        <f>+[1]Putumayo!R193</f>
        <v>0</v>
      </c>
      <c r="CT193" s="148">
        <f>+[1]Putumayo!AG193</f>
        <v>0</v>
      </c>
      <c r="CU193" s="148">
        <f>+[1]Quindio!Q193</f>
        <v>0</v>
      </c>
      <c r="CV193" s="148">
        <f>+[1]Quindio!R193</f>
        <v>0</v>
      </c>
      <c r="CW193" s="148">
        <f>+[1]Quindio!AG193</f>
        <v>0</v>
      </c>
      <c r="CX193" s="148">
        <f>+[1]Risaralda!Q193</f>
        <v>0</v>
      </c>
      <c r="CY193" s="148">
        <f>+[1]Risaralda!R193</f>
        <v>0</v>
      </c>
      <c r="CZ193" s="148">
        <f>+[1]Risaralda!AG193</f>
        <v>0</v>
      </c>
      <c r="DA193" s="148">
        <f>+'[1]San Anadrés'!Q193</f>
        <v>0</v>
      </c>
      <c r="DB193" s="148">
        <f>+'[1]San Anadrés'!R193</f>
        <v>0</v>
      </c>
      <c r="DC193" s="148">
        <f>+'[1]San Anadrés'!AG193</f>
        <v>0</v>
      </c>
      <c r="DD193" s="148">
        <f>+[1]Santander!Q193</f>
        <v>0</v>
      </c>
      <c r="DE193" s="148">
        <f>+[1]Santander!R193</f>
        <v>0</v>
      </c>
      <c r="DF193" s="148">
        <f>+[1]Santander!AG193</f>
        <v>0</v>
      </c>
      <c r="DG193" s="148">
        <f>+[1]Sucre!Q193</f>
        <v>0</v>
      </c>
      <c r="DH193" s="148">
        <f>+[1]Sucre!R193</f>
        <v>0</v>
      </c>
      <c r="DI193" s="148">
        <f>+[1]Sucre!AG193</f>
        <v>0</v>
      </c>
      <c r="DJ193" s="148">
        <f>+[1]Tolima!Q193</f>
        <v>0</v>
      </c>
      <c r="DK193" s="148">
        <f>+[1]Tolima!R193</f>
        <v>0</v>
      </c>
      <c r="DL193" s="148">
        <f>+[1]Tolima!AG193</f>
        <v>0</v>
      </c>
      <c r="DM193" s="148">
        <f>+'[1]Valle del Cauca'!Q193</f>
        <v>0</v>
      </c>
      <c r="DN193" s="148">
        <f>+'[1]Valle del Cauca'!R193</f>
        <v>0</v>
      </c>
      <c r="DO193" s="148">
        <f>+'[1]Valle del Cauca'!AG193</f>
        <v>0</v>
      </c>
      <c r="DP193" s="148">
        <f>+[1]Vaupés!Q193</f>
        <v>0</v>
      </c>
      <c r="DQ193" s="148">
        <f>+[1]Vaupés!R193</f>
        <v>0</v>
      </c>
      <c r="DR193" s="148">
        <f>+[1]Vaupés!AG193</f>
        <v>0</v>
      </c>
      <c r="DS193" s="148">
        <f>+[1]Vichada!Q193</f>
        <v>3800</v>
      </c>
      <c r="DT193" s="148">
        <f>+[1]Vichada!R193</f>
        <v>3720</v>
      </c>
      <c r="DU193" s="148">
        <f>+[1]Vichada!AG193</f>
        <v>0</v>
      </c>
    </row>
    <row r="194" spans="1:125" ht="33.75" hidden="1" x14ac:dyDescent="0.2">
      <c r="A194" s="152" t="s">
        <v>718</v>
      </c>
      <c r="B194" s="149" t="str">
        <f t="shared" si="71"/>
        <v>5-0-3-13</v>
      </c>
      <c r="C194" s="182" t="s">
        <v>65</v>
      </c>
      <c r="D194" s="126" t="s">
        <v>55</v>
      </c>
      <c r="E194" s="182" t="s">
        <v>56</v>
      </c>
      <c r="F194" s="182" t="s">
        <v>66</v>
      </c>
      <c r="G194" s="182" t="s">
        <v>67</v>
      </c>
      <c r="H194" s="131" t="s">
        <v>627</v>
      </c>
      <c r="I194" s="431" t="s">
        <v>95</v>
      </c>
      <c r="J194" s="193">
        <v>22545</v>
      </c>
      <c r="K194" s="433">
        <v>10</v>
      </c>
      <c r="L194" s="75" t="s">
        <v>726</v>
      </c>
      <c r="M194" s="193">
        <v>22122</v>
      </c>
      <c r="N194" s="127" t="s">
        <v>96</v>
      </c>
      <c r="O194" s="182" t="s">
        <v>57</v>
      </c>
      <c r="P194" s="76" t="s">
        <v>97</v>
      </c>
      <c r="Q194" s="69">
        <f t="shared" si="85"/>
        <v>0</v>
      </c>
      <c r="R194" s="206">
        <f t="shared" si="86"/>
        <v>0</v>
      </c>
      <c r="S194" s="83" t="e">
        <f t="shared" si="87"/>
        <v>#DIV/0!</v>
      </c>
      <c r="T194" s="83">
        <f>+[1]Amazonas!S194+[1]Antioquia!S194+[1]Atantico!S194+[1]Arauca!S194+[1]Bolivar!S194+[1]Boyacá!S194+[1]Caldas!S194+[1]Caquetá!S194+[1]Casanare!S194+[1]Cauca!S194+[1]Cesar!S194+[1]Chocó!S194+[1]Córdoba!S194+[1]Cundinamarca!S194+[1]Guainía!S194+[1]Guaviare!S194+[1]Huila!S194+'[1]La Guajira'!S194+[1]Magdalena!S194+[1]Meta!S194+[1]Nariño!S194+'[1]Norte de Santander'!S194+[1]Putumayo!S194+[1]Quindio!S194+[1]Risaralda!S194+'[1]San Anadrés'!S194+[1]Santander!S194+[1]Sucre!S194+[1]Tolima!S194+'[1]Valle del Cauca'!S194+[1]Vaupés!S194+[1]Vichada!S194</f>
        <v>0</v>
      </c>
      <c r="U194" s="83">
        <f>+[1]Amazonas!T194+[1]Antioquia!T194+[1]Atantico!T194+[1]Arauca!T194+[1]Bolivar!T194+[1]Boyacá!T194+[1]Caldas!T194+[1]Caquetá!T194+[1]Casanare!T194+[1]Cauca!T194+[1]Cesar!T194+[1]Chocó!T194+[1]Córdoba!T194+[1]Cundinamarca!T194+[1]Guainía!T194+[1]Guaviare!T194+[1]Huila!T194+'[1]La Guajira'!T194+[1]Magdalena!T194+[1]Meta!T194+[1]Nariño!T194+'[1]Norte de Santander'!T194+[1]Putumayo!T194+[1]Quindio!T194+[1]Risaralda!T194+'[1]San Anadrés'!T194+[1]Santander!T194+[1]Sucre!T194+[1]Tolima!T194+'[1]Valle del Cauca'!T194+[1]Vaupés!T194+[1]Vichada!T194</f>
        <v>0</v>
      </c>
      <c r="V194" s="148">
        <f t="shared" si="88"/>
        <v>22545</v>
      </c>
      <c r="W194" s="148">
        <f t="shared" si="89"/>
        <v>0</v>
      </c>
      <c r="X194" s="148">
        <f>+'[1]Oficinas Nacionales'!Q194</f>
        <v>0</v>
      </c>
      <c r="Y194" s="148">
        <f>+'[1]Oficinas Nacionales'!R194</f>
        <v>0</v>
      </c>
      <c r="Z194" s="148">
        <f>+'[1]Oficinas Nacionales'!AG194</f>
        <v>0</v>
      </c>
      <c r="AA194" s="148">
        <f t="shared" si="90"/>
        <v>22545</v>
      </c>
      <c r="AB194" s="148">
        <f t="shared" si="90"/>
        <v>22122</v>
      </c>
      <c r="AC194" s="148">
        <f t="shared" si="90"/>
        <v>0</v>
      </c>
      <c r="AD194" s="148">
        <f>+[1]Amazonas!Q194</f>
        <v>130</v>
      </c>
      <c r="AE194" s="148">
        <f>+[1]Amazonas!R194</f>
        <v>125</v>
      </c>
      <c r="AF194" s="148">
        <f>+[1]Amazonas!AG194</f>
        <v>0</v>
      </c>
      <c r="AG194" s="148">
        <f>+[1]Antioquia!Q194</f>
        <v>1500</v>
      </c>
      <c r="AH194" s="148">
        <f>+[1]Antioquia!R194</f>
        <v>1474</v>
      </c>
      <c r="AI194" s="148">
        <f>+[1]Antioquia!AG194</f>
        <v>0</v>
      </c>
      <c r="AJ194" s="148">
        <f>+[1]Atantico!Q194</f>
        <v>20</v>
      </c>
      <c r="AK194" s="148">
        <f>+[1]Atantico!R194</f>
        <v>14</v>
      </c>
      <c r="AL194" s="148">
        <f>+[1]Atantico!AG194</f>
        <v>0</v>
      </c>
      <c r="AM194" s="148">
        <f>+[1]Arauca!Q194</f>
        <v>3515</v>
      </c>
      <c r="AN194" s="148">
        <f>+[1]Arauca!R194</f>
        <v>3500</v>
      </c>
      <c r="AO194" s="148">
        <f>+[1]Arauca!AG194</f>
        <v>0</v>
      </c>
      <c r="AP194" s="148">
        <f>+[1]Bolivar!Q194</f>
        <v>585</v>
      </c>
      <c r="AQ194" s="148">
        <f>+[1]Bolivar!R194</f>
        <v>576</v>
      </c>
      <c r="AR194" s="148">
        <f>+[1]Bolivar!AG194</f>
        <v>0</v>
      </c>
      <c r="AS194" s="148">
        <f>+[1]Boyacá!Q194</f>
        <v>1490</v>
      </c>
      <c r="AT194" s="148">
        <f>+[1]Boyacá!R194</f>
        <v>1481</v>
      </c>
      <c r="AU194" s="148">
        <f>+[1]Boyacá!AG194</f>
        <v>0</v>
      </c>
      <c r="AV194" s="148">
        <f>+[1]Caldas!Q194</f>
        <v>78</v>
      </c>
      <c r="AW194" s="148">
        <f>+[1]Caldas!R194</f>
        <v>68</v>
      </c>
      <c r="AX194" s="148">
        <f>+[1]Caldas!AG194</f>
        <v>0</v>
      </c>
      <c r="AY194" s="148">
        <f>+[1]Caquetá!Q194</f>
        <v>196</v>
      </c>
      <c r="AZ194" s="148">
        <f>+[1]Caquetá!R194</f>
        <v>191</v>
      </c>
      <c r="BA194" s="148">
        <f>+[1]Caquetá!AG194</f>
        <v>0</v>
      </c>
      <c r="BB194" s="148">
        <f>+[1]Casanare!Q194</f>
        <v>67</v>
      </c>
      <c r="BC194" s="148">
        <f>+[1]Casanare!R194</f>
        <v>62</v>
      </c>
      <c r="BD194" s="148">
        <f>+[1]Casanare!AG194</f>
        <v>0</v>
      </c>
      <c r="BE194" s="148">
        <f>+[1]Cauca!Q194</f>
        <v>91</v>
      </c>
      <c r="BF194" s="148">
        <f>+[1]Cauca!R194</f>
        <v>86</v>
      </c>
      <c r="BG194" s="148">
        <f>+[1]Cauca!AG194</f>
        <v>0</v>
      </c>
      <c r="BH194" s="148">
        <f>+[1]Cesar!Q194</f>
        <v>0</v>
      </c>
      <c r="BI194" s="148">
        <f>+[1]Cesar!R194</f>
        <v>0</v>
      </c>
      <c r="BJ194" s="148">
        <f>+[1]Cesar!AG194</f>
        <v>0</v>
      </c>
      <c r="BK194" s="148">
        <f>+[1]Chocó!Q194</f>
        <v>530</v>
      </c>
      <c r="BL194" s="148">
        <f>+[1]Chocó!R194</f>
        <v>522</v>
      </c>
      <c r="BM194" s="148">
        <f>+[1]Chocó!AG194</f>
        <v>0</v>
      </c>
      <c r="BN194" s="148">
        <f>+[1]Córdoba!Q194</f>
        <v>1960</v>
      </c>
      <c r="BO194" s="148">
        <f>+[1]Córdoba!R194</f>
        <v>1945</v>
      </c>
      <c r="BP194" s="148">
        <f>+[1]Córdoba!AG194</f>
        <v>0</v>
      </c>
      <c r="BQ194" s="148">
        <f>+[1]Cundinamarca!Q194</f>
        <v>265</v>
      </c>
      <c r="BR194" s="148">
        <f>+[1]Cundinamarca!R194</f>
        <v>255</v>
      </c>
      <c r="BS194" s="148">
        <f>+[1]Cundinamarca!AG194</f>
        <v>0</v>
      </c>
      <c r="BT194" s="148">
        <f>+[1]Guainía!Q194</f>
        <v>20</v>
      </c>
      <c r="BU194" s="148">
        <f>+[1]Guainía!R194</f>
        <v>14</v>
      </c>
      <c r="BV194" s="148">
        <f>+[1]Guainía!AG194</f>
        <v>0</v>
      </c>
      <c r="BW194" s="148">
        <f>+[1]Guaviare!Q194</f>
        <v>17</v>
      </c>
      <c r="BX194" s="148">
        <f>+[1]Guaviare!R194</f>
        <v>12</v>
      </c>
      <c r="BY194" s="148">
        <f>+[1]Guaviare!AG194</f>
        <v>0</v>
      </c>
      <c r="BZ194" s="148">
        <f>+[1]Huila!Q194</f>
        <v>200</v>
      </c>
      <c r="CA194" s="148">
        <f>+[1]Huila!R194</f>
        <v>193</v>
      </c>
      <c r="CB194" s="148">
        <f>+[1]Huila!AG194</f>
        <v>0</v>
      </c>
      <c r="CC194" s="148">
        <f>+'[1]La Guajira'!Q194</f>
        <v>315</v>
      </c>
      <c r="CD194" s="148">
        <f>+'[1]La Guajira'!R194</f>
        <v>308</v>
      </c>
      <c r="CE194" s="148">
        <f>+'[1]La Guajira'!AG194</f>
        <v>0</v>
      </c>
      <c r="CF194" s="148">
        <f>+[1]Magdalena!Q194</f>
        <v>300</v>
      </c>
      <c r="CG194" s="148">
        <f>+[1]Magdalena!R194</f>
        <v>288</v>
      </c>
      <c r="CH194" s="148">
        <f>+[1]Magdalena!AG194</f>
        <v>0</v>
      </c>
      <c r="CI194" s="148">
        <f>+[1]Meta!Q194</f>
        <v>163</v>
      </c>
      <c r="CJ194" s="148">
        <f>+[1]Meta!R194</f>
        <v>158</v>
      </c>
      <c r="CK194" s="148">
        <f>+[1]Meta!AG194</f>
        <v>0</v>
      </c>
      <c r="CL194" s="148">
        <f>+[1]Nariño!Q194</f>
        <v>4925</v>
      </c>
      <c r="CM194" s="148">
        <f>+[1]Nariño!R194</f>
        <v>4911</v>
      </c>
      <c r="CN194" s="148">
        <f>+[1]Nariño!AG194</f>
        <v>0</v>
      </c>
      <c r="CO194" s="148">
        <f>+'[1]Norte de Santander'!Q194</f>
        <v>2600</v>
      </c>
      <c r="CP194" s="148">
        <f>+'[1]Norte de Santander'!R194</f>
        <v>2587</v>
      </c>
      <c r="CQ194" s="148">
        <f>+'[1]Norte de Santander'!AG194</f>
        <v>0</v>
      </c>
      <c r="CR194" s="148">
        <f>+[1]Putumayo!Q194</f>
        <v>240</v>
      </c>
      <c r="CS194" s="148">
        <f>+[1]Putumayo!R194</f>
        <v>204</v>
      </c>
      <c r="CT194" s="148">
        <f>+[1]Putumayo!AG194</f>
        <v>0</v>
      </c>
      <c r="CU194" s="148">
        <f>+[1]Quindio!Q194</f>
        <v>350</v>
      </c>
      <c r="CV194" s="148">
        <f>+[1]Quindio!R194</f>
        <v>345</v>
      </c>
      <c r="CW194" s="148">
        <f>+[1]Quindio!AG194</f>
        <v>0</v>
      </c>
      <c r="CX194" s="148">
        <f>+[1]Risaralda!Q194</f>
        <v>380</v>
      </c>
      <c r="CY194" s="148">
        <f>+[1]Risaralda!R194</f>
        <v>365</v>
      </c>
      <c r="CZ194" s="148">
        <f>+[1]Risaralda!AG194</f>
        <v>0</v>
      </c>
      <c r="DA194" s="148">
        <f>+'[1]San Anadrés'!Q194</f>
        <v>150</v>
      </c>
      <c r="DB194" s="148">
        <f>+'[1]San Anadrés'!R194</f>
        <v>144</v>
      </c>
      <c r="DC194" s="148">
        <f>+'[1]San Anadrés'!AG194</f>
        <v>0</v>
      </c>
      <c r="DD194" s="148">
        <f>+[1]Santander!Q194</f>
        <v>520</v>
      </c>
      <c r="DE194" s="148">
        <f>+[1]Santander!R194</f>
        <v>489</v>
      </c>
      <c r="DF194" s="148">
        <f>+[1]Santander!AG194</f>
        <v>0</v>
      </c>
      <c r="DG194" s="148">
        <f>+[1]Sucre!Q194</f>
        <v>810</v>
      </c>
      <c r="DH194" s="148">
        <f>+[1]Sucre!R194</f>
        <v>740</v>
      </c>
      <c r="DI194" s="148">
        <f>+[1]Sucre!AG194</f>
        <v>0</v>
      </c>
      <c r="DJ194" s="148">
        <f>+[1]Tolima!Q194</f>
        <v>370</v>
      </c>
      <c r="DK194" s="148">
        <f>+[1]Tolima!R194</f>
        <v>339</v>
      </c>
      <c r="DL194" s="148">
        <f>+[1]Tolima!AG194</f>
        <v>0</v>
      </c>
      <c r="DM194" s="148">
        <f>+'[1]Valle del Cauca'!Q194</f>
        <v>30</v>
      </c>
      <c r="DN194" s="148">
        <f>+'[1]Valle del Cauca'!R194</f>
        <v>25</v>
      </c>
      <c r="DO194" s="148">
        <f>+'[1]Valle del Cauca'!AG194</f>
        <v>0</v>
      </c>
      <c r="DP194" s="148">
        <f>+[1]Vaupés!Q194</f>
        <v>18</v>
      </c>
      <c r="DQ194" s="148">
        <f>+[1]Vaupés!R194</f>
        <v>4</v>
      </c>
      <c r="DR194" s="148">
        <f>+[1]Vaupés!AG194</f>
        <v>0</v>
      </c>
      <c r="DS194" s="148">
        <f>+[1]Vichada!Q194</f>
        <v>710</v>
      </c>
      <c r="DT194" s="148">
        <f>+[1]Vichada!R194</f>
        <v>697</v>
      </c>
      <c r="DU194" s="148">
        <f>+[1]Vichada!AG194</f>
        <v>0</v>
      </c>
    </row>
    <row r="195" spans="1:125" ht="33.75" hidden="1" x14ac:dyDescent="0.2">
      <c r="A195" s="152" t="s">
        <v>718</v>
      </c>
      <c r="B195" s="149" t="str">
        <f t="shared" si="71"/>
        <v>5-0-3-14</v>
      </c>
      <c r="C195" s="182" t="s">
        <v>65</v>
      </c>
      <c r="D195" s="126" t="s">
        <v>55</v>
      </c>
      <c r="E195" s="182" t="s">
        <v>56</v>
      </c>
      <c r="F195" s="182" t="s">
        <v>66</v>
      </c>
      <c r="G195" s="182" t="s">
        <v>67</v>
      </c>
      <c r="H195" s="131" t="s">
        <v>628</v>
      </c>
      <c r="I195" s="432"/>
      <c r="J195" s="193">
        <v>3086520</v>
      </c>
      <c r="K195" s="434"/>
      <c r="L195" s="78" t="s">
        <v>98</v>
      </c>
      <c r="M195" s="193">
        <v>3019167</v>
      </c>
      <c r="N195" s="127" t="s">
        <v>96</v>
      </c>
      <c r="O195" s="182" t="s">
        <v>57</v>
      </c>
      <c r="P195" s="192" t="s">
        <v>60</v>
      </c>
      <c r="Q195" s="69"/>
      <c r="R195" s="206">
        <f t="shared" si="86"/>
        <v>0</v>
      </c>
      <c r="S195" s="83" t="e">
        <f t="shared" si="87"/>
        <v>#DIV/0!</v>
      </c>
      <c r="T195" s="83">
        <f>+[1]Amazonas!S195+[1]Antioquia!S195+[1]Atantico!S195+[1]Arauca!S195+[1]Bolivar!S195+[1]Boyacá!S195+[1]Caldas!S195+[1]Caquetá!S195+[1]Casanare!S195+[1]Cauca!S195+[1]Cesar!S195+[1]Chocó!S195+[1]Córdoba!S195+[1]Cundinamarca!S195+[1]Guainía!S195+[1]Guaviare!S195+[1]Huila!S195+'[1]La Guajira'!S195+[1]Magdalena!S195+[1]Meta!S195+[1]Nariño!S195+'[1]Norte de Santander'!S195+[1]Putumayo!S195+[1]Quindio!S195+[1]Risaralda!S195+'[1]San Anadrés'!S195+[1]Santander!S195+[1]Sucre!S195+[1]Tolima!S195+'[1]Valle del Cauca'!S195+[1]Vaupés!S195+[1]Vichada!S195</f>
        <v>0</v>
      </c>
      <c r="U195" s="83">
        <f>+[1]Amazonas!T195+[1]Antioquia!T195+[1]Atantico!T195+[1]Arauca!T195+[1]Bolivar!T195+[1]Boyacá!T195+[1]Caldas!T195+[1]Caquetá!T195+[1]Casanare!T195+[1]Cauca!T195+[1]Cesar!T195+[1]Chocó!T195+[1]Córdoba!T195+[1]Cundinamarca!T195+[1]Guainía!T195+[1]Guaviare!T195+[1]Huila!T195+'[1]La Guajira'!T195+[1]Magdalena!T195+[1]Meta!T195+[1]Nariño!T195+'[1]Norte de Santander'!T195+[1]Putumayo!T195+[1]Quindio!T195+[1]Risaralda!T195+'[1]San Anadrés'!T195+[1]Santander!T195+[1]Sucre!T195+[1]Tolima!T195+'[1]Valle del Cauca'!T195+[1]Vaupés!T195+[1]Vichada!T195</f>
        <v>0</v>
      </c>
      <c r="V195" s="148">
        <f t="shared" si="88"/>
        <v>3086520</v>
      </c>
      <c r="W195" s="148">
        <f t="shared" si="89"/>
        <v>0</v>
      </c>
      <c r="X195" s="148">
        <f>+'[1]Oficinas Nacionales'!Q195</f>
        <v>0</v>
      </c>
      <c r="Y195" s="148">
        <f>+'[1]Oficinas Nacionales'!R195</f>
        <v>0</v>
      </c>
      <c r="Z195" s="148">
        <f>+'[1]Oficinas Nacionales'!AG195</f>
        <v>0</v>
      </c>
      <c r="AA195" s="148">
        <f t="shared" si="90"/>
        <v>3086520</v>
      </c>
      <c r="AB195" s="148">
        <f t="shared" si="90"/>
        <v>3019167</v>
      </c>
      <c r="AC195" s="148">
        <f t="shared" si="90"/>
        <v>0</v>
      </c>
      <c r="AD195" s="148">
        <f>+[1]Amazonas!Q195</f>
        <v>1750</v>
      </c>
      <c r="AE195" s="148">
        <f>+[1]Amazonas!R195</f>
        <v>1702</v>
      </c>
      <c r="AF195" s="148">
        <f>+[1]Amazonas!AG195</f>
        <v>0</v>
      </c>
      <c r="AG195" s="148">
        <f>+[1]Antioquia!Q195</f>
        <v>600000</v>
      </c>
      <c r="AH195" s="148">
        <f>+[1]Antioquia!R195</f>
        <v>589559</v>
      </c>
      <c r="AI195" s="148">
        <f>+[1]Antioquia!AG195</f>
        <v>0</v>
      </c>
      <c r="AJ195" s="148">
        <f>+[1]Atantico!Q195</f>
        <v>2100</v>
      </c>
      <c r="AK195" s="148">
        <f>+[1]Atantico!R195</f>
        <v>1986</v>
      </c>
      <c r="AL195" s="148">
        <f>+[1]Atantico!AG195</f>
        <v>0</v>
      </c>
      <c r="AM195" s="148">
        <f>+[1]Arauca!Q195</f>
        <v>300600</v>
      </c>
      <c r="AN195" s="148">
        <f>+[1]Arauca!R195</f>
        <v>300510</v>
      </c>
      <c r="AO195" s="148">
        <f>+[1]Arauca!AG195</f>
        <v>0</v>
      </c>
      <c r="AP195" s="148">
        <f>+[1]Bolivar!Q195</f>
        <v>192200</v>
      </c>
      <c r="AQ195" s="148">
        <f>+[1]Bolivar!R195</f>
        <v>192009</v>
      </c>
      <c r="AR195" s="148">
        <f>+[1]Bolivar!AG195</f>
        <v>0</v>
      </c>
      <c r="AS195" s="148">
        <f>+[1]Boyacá!Q195</f>
        <v>61750</v>
      </c>
      <c r="AT195" s="148">
        <f>+[1]Boyacá!R195</f>
        <v>61706</v>
      </c>
      <c r="AU195" s="148">
        <f>+[1]Boyacá!AG195</f>
        <v>0</v>
      </c>
      <c r="AV195" s="148">
        <f>+[1]Caldas!Q195</f>
        <v>26200</v>
      </c>
      <c r="AW195" s="148">
        <f>+[1]Caldas!R195</f>
        <v>26075</v>
      </c>
      <c r="AX195" s="148">
        <f>+[1]Caldas!AG195</f>
        <v>0</v>
      </c>
      <c r="AY195" s="148">
        <f>+[1]Caquetá!Q195</f>
        <v>44600</v>
      </c>
      <c r="AZ195" s="148">
        <f>+[1]Caquetá!R195</f>
        <v>43373</v>
      </c>
      <c r="BA195" s="148">
        <f>+[1]Caquetá!AG195</f>
        <v>0</v>
      </c>
      <c r="BB195" s="148">
        <f>+[1]Casanare!Q195</f>
        <v>22000</v>
      </c>
      <c r="BC195" s="148">
        <f>+[1]Casanare!R195</f>
        <v>21927</v>
      </c>
      <c r="BD195" s="148">
        <f>+[1]Casanare!AG195</f>
        <v>0</v>
      </c>
      <c r="BE195" s="148">
        <f>+[1]Cauca!Q195</f>
        <v>2900</v>
      </c>
      <c r="BF195" s="148">
        <f>+[1]Cauca!R195</f>
        <v>2808</v>
      </c>
      <c r="BG195" s="148">
        <f>+[1]Cauca!AG195</f>
        <v>0</v>
      </c>
      <c r="BH195" s="148">
        <f>+[1]Cesar!Q195</f>
        <v>0</v>
      </c>
      <c r="BI195" s="148">
        <f>+[1]Cesar!R195</f>
        <v>0</v>
      </c>
      <c r="BJ195" s="148">
        <f>+[1]Cesar!AG195</f>
        <v>0</v>
      </c>
      <c r="BK195" s="148">
        <f>+[1]Chocó!Q195</f>
        <v>158000</v>
      </c>
      <c r="BL195" s="148">
        <f>+[1]Chocó!R195</f>
        <v>156543</v>
      </c>
      <c r="BM195" s="148">
        <f>+[1]Chocó!AG195</f>
        <v>0</v>
      </c>
      <c r="BN195" s="148">
        <f>+[1]Córdoba!Q195</f>
        <v>560000</v>
      </c>
      <c r="BO195" s="148">
        <f>+[1]Córdoba!R195</f>
        <v>558631</v>
      </c>
      <c r="BP195" s="148">
        <f>+[1]Córdoba!AG195</f>
        <v>0</v>
      </c>
      <c r="BQ195" s="148">
        <f>+[1]Cundinamarca!Q195</f>
        <v>15500</v>
      </c>
      <c r="BR195" s="148">
        <f>+[1]Cundinamarca!R195</f>
        <v>15363</v>
      </c>
      <c r="BS195" s="148">
        <f>+[1]Cundinamarca!AG195</f>
        <v>0</v>
      </c>
      <c r="BT195" s="148">
        <f>+[1]Guainía!Q195</f>
        <v>1720</v>
      </c>
      <c r="BU195" s="148">
        <f>+[1]Guainía!R195</f>
        <v>1679</v>
      </c>
      <c r="BV195" s="148">
        <f>+[1]Guainía!AG195</f>
        <v>0</v>
      </c>
      <c r="BW195" s="148">
        <f>+[1]Guaviare!Q195</f>
        <v>6850</v>
      </c>
      <c r="BX195" s="148">
        <f>+[1]Guaviare!R195</f>
        <v>6794</v>
      </c>
      <c r="BY195" s="148">
        <f>+[1]Guaviare!AG195</f>
        <v>0</v>
      </c>
      <c r="BZ195" s="148">
        <f>+[1]Huila!Q195</f>
        <v>18100</v>
      </c>
      <c r="CA195" s="148">
        <f>+[1]Huila!R195</f>
        <v>17921</v>
      </c>
      <c r="CB195" s="148">
        <f>+[1]Huila!AG195</f>
        <v>0</v>
      </c>
      <c r="CC195" s="148">
        <f>+'[1]La Guajira'!Q195</f>
        <v>57100</v>
      </c>
      <c r="CD195" s="148">
        <f>+'[1]La Guajira'!R195</f>
        <v>56544</v>
      </c>
      <c r="CE195" s="148">
        <f>+'[1]La Guajira'!AG195</f>
        <v>0</v>
      </c>
      <c r="CF195" s="148">
        <f>+[1]Magdalena!Q195</f>
        <v>81100</v>
      </c>
      <c r="CG195" s="148">
        <f>+[1]Magdalena!R195</f>
        <v>80994</v>
      </c>
      <c r="CH195" s="148">
        <f>+[1]Magdalena!AG195</f>
        <v>0</v>
      </c>
      <c r="CI195" s="148">
        <f>+[1]Meta!Q195</f>
        <v>91000</v>
      </c>
      <c r="CJ195" s="148">
        <f>+[1]Meta!R195</f>
        <v>89943</v>
      </c>
      <c r="CK195" s="148">
        <f>+[1]Meta!AG195</f>
        <v>0</v>
      </c>
      <c r="CL195" s="148">
        <f>+[1]Nariño!Q195</f>
        <v>71000</v>
      </c>
      <c r="CM195" s="148">
        <f>+[1]Nariño!R195</f>
        <v>70445</v>
      </c>
      <c r="CN195" s="148">
        <f>+[1]Nariño!AG195</f>
        <v>0</v>
      </c>
      <c r="CO195" s="148">
        <f>+'[1]Norte de Santander'!Q195</f>
        <v>152000</v>
      </c>
      <c r="CP195" s="148">
        <f>+'[1]Norte de Santander'!R195</f>
        <v>151532</v>
      </c>
      <c r="CQ195" s="148">
        <f>+'[1]Norte de Santander'!AG195</f>
        <v>0</v>
      </c>
      <c r="CR195" s="148">
        <f>+[1]Putumayo!Q195</f>
        <v>6200</v>
      </c>
      <c r="CS195" s="148">
        <f>+[1]Putumayo!R195</f>
        <v>5959</v>
      </c>
      <c r="CT195" s="148">
        <f>+[1]Putumayo!AG195</f>
        <v>0</v>
      </c>
      <c r="CU195" s="148">
        <f>+[1]Quindio!Q195</f>
        <v>81250</v>
      </c>
      <c r="CV195" s="148">
        <f>+[1]Quindio!R195</f>
        <v>81228</v>
      </c>
      <c r="CW195" s="148">
        <f>+[1]Quindio!AG195</f>
        <v>0</v>
      </c>
      <c r="CX195" s="148">
        <f>+[1]Risaralda!Q195</f>
        <v>46520</v>
      </c>
      <c r="CY195" s="148">
        <f>+[1]Risaralda!R195</f>
        <v>46502</v>
      </c>
      <c r="CZ195" s="148">
        <f>+[1]Risaralda!AG195</f>
        <v>0</v>
      </c>
      <c r="DA195" s="148">
        <f>+'[1]San Anadrés'!Q195</f>
        <v>1150</v>
      </c>
      <c r="DB195" s="148">
        <f>+'[1]San Anadrés'!R195</f>
        <v>1124</v>
      </c>
      <c r="DC195" s="148">
        <f>+'[1]San Anadrés'!AG195</f>
        <v>0</v>
      </c>
      <c r="DD195" s="148">
        <f>+[1]Santander!Q195</f>
        <v>130000</v>
      </c>
      <c r="DE195" s="148">
        <f>+[1]Santander!R195</f>
        <v>84525</v>
      </c>
      <c r="DF195" s="148">
        <f>+[1]Santander!AG195</f>
        <v>0</v>
      </c>
      <c r="DG195" s="148">
        <f>+[1]Sucre!Q195</f>
        <v>210000</v>
      </c>
      <c r="DH195" s="148">
        <f>+[1]Sucre!R195</f>
        <v>207690</v>
      </c>
      <c r="DI195" s="148">
        <f>+[1]Sucre!AG195</f>
        <v>0</v>
      </c>
      <c r="DJ195" s="148">
        <f>+[1]Tolima!Q195</f>
        <v>40200</v>
      </c>
      <c r="DK195" s="148">
        <f>+[1]Tolima!R195</f>
        <v>39927</v>
      </c>
      <c r="DL195" s="148">
        <f>+[1]Tolima!AG195</f>
        <v>0</v>
      </c>
      <c r="DM195" s="148">
        <f>+'[1]Valle del Cauca'!Q195</f>
        <v>1100</v>
      </c>
      <c r="DN195" s="148">
        <f>+'[1]Valle del Cauca'!R195</f>
        <v>1031</v>
      </c>
      <c r="DO195" s="148">
        <f>+'[1]Valle del Cauca'!AG195</f>
        <v>0</v>
      </c>
      <c r="DP195" s="148">
        <f>+[1]Vaupés!Q195</f>
        <v>130</v>
      </c>
      <c r="DQ195" s="148">
        <f>+[1]Vaupés!R195</f>
        <v>38</v>
      </c>
      <c r="DR195" s="148">
        <f>+[1]Vaupés!AG195</f>
        <v>0</v>
      </c>
      <c r="DS195" s="148">
        <f>+[1]Vichada!Q195</f>
        <v>103500</v>
      </c>
      <c r="DT195" s="148">
        <f>+[1]Vichada!R195</f>
        <v>103099</v>
      </c>
      <c r="DU195" s="148">
        <f>+[1]Vichada!AG195</f>
        <v>0</v>
      </c>
    </row>
    <row r="196" spans="1:125" ht="33.75" hidden="1" x14ac:dyDescent="0.2">
      <c r="A196" s="152" t="s">
        <v>718</v>
      </c>
      <c r="B196" s="149" t="str">
        <f t="shared" si="71"/>
        <v>5-0-3-15</v>
      </c>
      <c r="C196" s="182" t="s">
        <v>65</v>
      </c>
      <c r="D196" s="126" t="s">
        <v>55</v>
      </c>
      <c r="E196" s="182" t="s">
        <v>56</v>
      </c>
      <c r="F196" s="182" t="s">
        <v>66</v>
      </c>
      <c r="G196" s="182" t="s">
        <v>67</v>
      </c>
      <c r="H196" s="131" t="s">
        <v>629</v>
      </c>
      <c r="I196" s="431" t="s">
        <v>100</v>
      </c>
      <c r="J196" s="193">
        <v>4821</v>
      </c>
      <c r="K196" s="456">
        <v>7.5</v>
      </c>
      <c r="L196" s="182" t="s">
        <v>101</v>
      </c>
      <c r="M196" s="193">
        <v>4811</v>
      </c>
      <c r="N196" s="128" t="s">
        <v>102</v>
      </c>
      <c r="O196" s="182" t="s">
        <v>58</v>
      </c>
      <c r="P196" s="192" t="s">
        <v>60</v>
      </c>
      <c r="Q196" s="69">
        <f t="shared" si="85"/>
        <v>3.6921800456336862</v>
      </c>
      <c r="R196" s="206">
        <f t="shared" si="86"/>
        <v>0.27691350342252646</v>
      </c>
      <c r="S196" s="83" t="e">
        <f t="shared" si="87"/>
        <v>#DIV/0!</v>
      </c>
      <c r="T196" s="83">
        <f>+[1]Amazonas!S196+[1]Antioquia!S196+[1]Atantico!S196+[1]Arauca!S196+[1]Bolivar!S196+[1]Boyacá!S196+[1]Caldas!S196+[1]Caquetá!S196+[1]Casanare!S196+[1]Cauca!S196+[1]Cesar!S196+[1]Chocó!S196+[1]Córdoba!S196+[1]Cundinamarca!S196+[1]Guainía!S196+[1]Guaviare!S196+[1]Huila!S196+'[1]La Guajira'!S196+[1]Magdalena!S196+[1]Meta!S196+[1]Nariño!S196+'[1]Norte de Santander'!S196+[1]Putumayo!S196+[1]Quindio!S196+[1]Risaralda!S196+'[1]San Anadrés'!S196+[1]Santander!S196+[1]Sucre!S196+[1]Tolima!S196+'[1]Valle del Cauca'!S196+[1]Vaupés!S196+[1]Vichada!S196</f>
        <v>0</v>
      </c>
      <c r="U196" s="83">
        <f>+[1]Amazonas!T196+[1]Antioquia!T196+[1]Atantico!T196+[1]Arauca!T196+[1]Bolivar!T196+[1]Boyacá!T196+[1]Caldas!T196+[1]Caquetá!T196+[1]Casanare!T196+[1]Cauca!T196+[1]Cesar!T196+[1]Chocó!T196+[1]Córdoba!T196+[1]Cundinamarca!T196+[1]Guainía!T196+[1]Guaviare!T196+[1]Huila!T196+'[1]La Guajira'!T196+[1]Magdalena!T196+[1]Meta!T196+[1]Nariño!T196+'[1]Norte de Santander'!T196+[1]Putumayo!T196+[1]Quindio!T196+[1]Risaralda!T196+'[1]San Anadrés'!T196+[1]Santander!T196+[1]Sucre!T196+[1]Tolima!T196+'[1]Valle del Cauca'!T196+[1]Vaupés!T196+[1]Vichada!T196</f>
        <v>0</v>
      </c>
      <c r="V196" s="148">
        <f t="shared" si="88"/>
        <v>4821</v>
      </c>
      <c r="W196" s="148">
        <f>+Z196+AC196</f>
        <v>178</v>
      </c>
      <c r="X196" s="148">
        <f>+'[1]Oficinas Nacionales'!Q196</f>
        <v>0</v>
      </c>
      <c r="Y196" s="148">
        <f>+'[1]Oficinas Nacionales'!R196</f>
        <v>0</v>
      </c>
      <c r="Z196" s="148">
        <f>+'[1]Oficinas Nacionales'!AG196</f>
        <v>0</v>
      </c>
      <c r="AA196" s="148">
        <f t="shared" si="90"/>
        <v>4821</v>
      </c>
      <c r="AB196" s="148">
        <f t="shared" si="90"/>
        <v>4811</v>
      </c>
      <c r="AC196" s="148">
        <f>AF196+AI196+AL196+AO196+AR196+AU196+AX196+BD196+BJ196+BM196+BG196+BP196+BS196+BV196+BY196+CB196+CE196+CH196+CK196+CN196+CQ196+CT196+CW196+CZ196+DC196+DF196+DI196+DL196+DO196+DR196+DU196+BA196</f>
        <v>178</v>
      </c>
      <c r="AD196" s="148">
        <f>+[1]Amazonas!Q196</f>
        <v>1</v>
      </c>
      <c r="AE196" s="148">
        <f>+[1]Amazonas!R196</f>
        <v>0</v>
      </c>
      <c r="AF196" s="148">
        <f>+[1]Amazonas!AG196</f>
        <v>0</v>
      </c>
      <c r="AG196" s="148">
        <f>+[1]Antioquia!Q196</f>
        <v>571</v>
      </c>
      <c r="AH196" s="148">
        <f>+[1]Antioquia!R196</f>
        <v>571</v>
      </c>
      <c r="AI196" s="148">
        <f>+[1]Antioquia!AG196</f>
        <v>11</v>
      </c>
      <c r="AJ196" s="148">
        <f>+[1]Atantico!Q196</f>
        <v>44</v>
      </c>
      <c r="AK196" s="148">
        <f>+[1]Atantico!R196</f>
        <v>44</v>
      </c>
      <c r="AL196" s="148">
        <f>+[1]Atantico!AG196</f>
        <v>1</v>
      </c>
      <c r="AM196" s="148">
        <f>+[1]Arauca!Q196</f>
        <v>65</v>
      </c>
      <c r="AN196" s="148">
        <f>+[1]Arauca!R196</f>
        <v>65</v>
      </c>
      <c r="AO196" s="148">
        <f>+[1]Arauca!AG196</f>
        <v>10</v>
      </c>
      <c r="AP196" s="148">
        <f>+[1]Bolivar!Q196</f>
        <v>78</v>
      </c>
      <c r="AQ196" s="148">
        <f>+[1]Bolivar!R196</f>
        <v>78</v>
      </c>
      <c r="AR196" s="148">
        <f>+[1]Bolivar!AG196</f>
        <v>3</v>
      </c>
      <c r="AS196" s="148">
        <f>+[1]Boyacá!Q196</f>
        <v>1115</v>
      </c>
      <c r="AT196" s="148">
        <f>+[1]Boyacá!R196</f>
        <v>1115</v>
      </c>
      <c r="AU196" s="148">
        <f>+[1]Boyacá!AG196</f>
        <v>2</v>
      </c>
      <c r="AV196" s="148">
        <f>+[1]Caldas!Q196</f>
        <v>243</v>
      </c>
      <c r="AW196" s="148">
        <f>+[1]Caldas!R196</f>
        <v>243</v>
      </c>
      <c r="AX196" s="148">
        <f>+[1]Caldas!AG196</f>
        <v>15</v>
      </c>
      <c r="AY196" s="148">
        <f>+[1]Caquetá!Q196</f>
        <v>164</v>
      </c>
      <c r="AZ196" s="148">
        <f>+[1]Caquetá!R196</f>
        <v>164</v>
      </c>
      <c r="BA196" s="148">
        <f>+[1]Caquetá!AG196</f>
        <v>20</v>
      </c>
      <c r="BB196" s="148">
        <f>+[1]Casanare!Q196</f>
        <v>47</v>
      </c>
      <c r="BC196" s="148">
        <f>+[1]Casanare!R196</f>
        <v>47</v>
      </c>
      <c r="BD196" s="148">
        <f>+[1]Casanare!AG196</f>
        <v>2</v>
      </c>
      <c r="BE196" s="148">
        <f>+[1]Cauca!Q196</f>
        <v>16</v>
      </c>
      <c r="BF196" s="148">
        <f>+[1]Cauca!R196</f>
        <v>16</v>
      </c>
      <c r="BG196" s="148">
        <f>+[1]Cauca!AG196</f>
        <v>2</v>
      </c>
      <c r="BH196" s="148">
        <f>+[1]Cesar!Q196</f>
        <v>54</v>
      </c>
      <c r="BI196" s="148">
        <f>+[1]Cesar!R196</f>
        <v>54</v>
      </c>
      <c r="BJ196" s="148">
        <f>+[1]Cesar!AG196</f>
        <v>2</v>
      </c>
      <c r="BK196" s="148">
        <f>+[1]Chocó!Q196</f>
        <v>7</v>
      </c>
      <c r="BL196" s="148">
        <f>+[1]Chocó!R196</f>
        <v>7</v>
      </c>
      <c r="BM196" s="148">
        <f>+[1]Chocó!AG196</f>
        <v>0</v>
      </c>
      <c r="BN196" s="148">
        <f>+[1]Córdoba!Q196</f>
        <v>582</v>
      </c>
      <c r="BO196" s="148">
        <f>+[1]Córdoba!R196</f>
        <v>582</v>
      </c>
      <c r="BP196" s="148">
        <f>+[1]Córdoba!AG196</f>
        <v>14</v>
      </c>
      <c r="BQ196" s="148">
        <f>+[1]Cundinamarca!Q196</f>
        <v>707</v>
      </c>
      <c r="BR196" s="148">
        <f>+[1]Cundinamarca!R196</f>
        <v>707</v>
      </c>
      <c r="BS196" s="148">
        <f>+[1]Cundinamarca!AG196</f>
        <v>32</v>
      </c>
      <c r="BT196" s="148">
        <f>+[1]Guainía!Q196</f>
        <v>1</v>
      </c>
      <c r="BU196" s="148">
        <f>+[1]Guainía!R196</f>
        <v>1</v>
      </c>
      <c r="BV196" s="148">
        <f>+[1]Guainía!AG196</f>
        <v>0</v>
      </c>
      <c r="BW196" s="148">
        <f>+[1]Guaviare!Q196</f>
        <v>9</v>
      </c>
      <c r="BX196" s="148">
        <f>+[1]Guaviare!R196</f>
        <v>9</v>
      </c>
      <c r="BY196" s="148">
        <f>+[1]Guaviare!AG196</f>
        <v>0</v>
      </c>
      <c r="BZ196" s="148">
        <f>+[1]Huila!Q196</f>
        <v>7</v>
      </c>
      <c r="CA196" s="148">
        <f>+[1]Huila!R196</f>
        <v>7</v>
      </c>
      <c r="CB196" s="148">
        <f>+[1]Huila!AG196</f>
        <v>0</v>
      </c>
      <c r="CC196" s="148">
        <f>+'[1]La Guajira'!Q196</f>
        <v>1</v>
      </c>
      <c r="CD196" s="148">
        <f>+'[1]La Guajira'!R196</f>
        <v>1</v>
      </c>
      <c r="CE196" s="148">
        <f>+'[1]La Guajira'!AG196</f>
        <v>0</v>
      </c>
      <c r="CF196" s="148">
        <f>+[1]Magdalena!Q196</f>
        <v>3</v>
      </c>
      <c r="CG196" s="148">
        <f>+[1]Magdalena!R196</f>
        <v>3</v>
      </c>
      <c r="CH196" s="148">
        <f>+[1]Magdalena!AG196</f>
        <v>0</v>
      </c>
      <c r="CI196" s="148">
        <f>+[1]Meta!Q196</f>
        <v>20</v>
      </c>
      <c r="CJ196" s="148">
        <f>+[1]Meta!R196</f>
        <v>20</v>
      </c>
      <c r="CK196" s="148">
        <f>+[1]Meta!AG196</f>
        <v>9</v>
      </c>
      <c r="CL196" s="148">
        <f>+[1]Nariño!Q196</f>
        <v>251</v>
      </c>
      <c r="CM196" s="148">
        <f>+[1]Nariño!R196</f>
        <v>251</v>
      </c>
      <c r="CN196" s="148">
        <f>+[1]Nariño!AG196</f>
        <v>21</v>
      </c>
      <c r="CO196" s="148">
        <f>+'[1]Norte de Santander'!Q196</f>
        <v>30</v>
      </c>
      <c r="CP196" s="148">
        <f>+'[1]Norte de Santander'!R196</f>
        <v>30</v>
      </c>
      <c r="CQ196" s="148">
        <f>+'[1]Norte de Santander'!AG196</f>
        <v>0</v>
      </c>
      <c r="CR196" s="148">
        <f>+[1]Putumayo!Q196</f>
        <v>5</v>
      </c>
      <c r="CS196" s="148">
        <f>+[1]Putumayo!R196</f>
        <v>5</v>
      </c>
      <c r="CT196" s="148">
        <f>+[1]Putumayo!AG196</f>
        <v>0</v>
      </c>
      <c r="CU196" s="148">
        <f>+[1]Quindio!Q196</f>
        <v>45</v>
      </c>
      <c r="CV196" s="148">
        <f>+[1]Quindio!R196</f>
        <v>42</v>
      </c>
      <c r="CW196" s="148">
        <f>+[1]Quindio!AG196</f>
        <v>3</v>
      </c>
      <c r="CX196" s="148">
        <f>+[1]Risaralda!Q196</f>
        <v>146</v>
      </c>
      <c r="CY196" s="148">
        <f>+[1]Risaralda!R196</f>
        <v>140</v>
      </c>
      <c r="CZ196" s="148">
        <f>+[1]Risaralda!AG196</f>
        <v>8</v>
      </c>
      <c r="DA196" s="148">
        <f>+'[1]San Anadrés'!Q196</f>
        <v>0</v>
      </c>
      <c r="DB196" s="148">
        <f>+'[1]San Anadrés'!R196</f>
        <v>0</v>
      </c>
      <c r="DC196" s="148">
        <f>+'[1]San Anadrés'!AG196</f>
        <v>0</v>
      </c>
      <c r="DD196" s="148">
        <f>+[1]Santander!Q196</f>
        <v>179</v>
      </c>
      <c r="DE196" s="148">
        <f>+[1]Santander!R196</f>
        <v>179</v>
      </c>
      <c r="DF196" s="148">
        <f>+[1]Santander!AG196</f>
        <v>9</v>
      </c>
      <c r="DG196" s="148">
        <f>+[1]Sucre!Q196</f>
        <v>215</v>
      </c>
      <c r="DH196" s="148">
        <f>+[1]Sucre!R196</f>
        <v>215</v>
      </c>
      <c r="DI196" s="148">
        <f>+[1]Sucre!AG196</f>
        <v>1</v>
      </c>
      <c r="DJ196" s="148">
        <f>+[1]Tolima!Q196</f>
        <v>100</v>
      </c>
      <c r="DK196" s="148">
        <f>+[1]Tolima!R196</f>
        <v>100</v>
      </c>
      <c r="DL196" s="148">
        <f>+[1]Tolima!AG196</f>
        <v>5</v>
      </c>
      <c r="DM196" s="148">
        <f>+'[1]Valle del Cauca'!Q196</f>
        <v>107</v>
      </c>
      <c r="DN196" s="148">
        <f>+'[1]Valle del Cauca'!R196</f>
        <v>107</v>
      </c>
      <c r="DO196" s="148">
        <f>+'[1]Valle del Cauca'!AG196</f>
        <v>8</v>
      </c>
      <c r="DP196" s="148">
        <f>+[1]Vaupés!Q196</f>
        <v>0</v>
      </c>
      <c r="DQ196" s="148">
        <f>+[1]Vaupés!R196</f>
        <v>0</v>
      </c>
      <c r="DR196" s="148">
        <f>+[1]Vaupés!AG196</f>
        <v>0</v>
      </c>
      <c r="DS196" s="148">
        <f>+[1]Vichada!Q196</f>
        <v>8</v>
      </c>
      <c r="DT196" s="148">
        <f>+[1]Vichada!R196</f>
        <v>8</v>
      </c>
      <c r="DU196" s="148">
        <f>+[1]Vichada!AG196</f>
        <v>0</v>
      </c>
    </row>
    <row r="197" spans="1:125" ht="33.75" hidden="1" x14ac:dyDescent="0.2">
      <c r="A197" s="152" t="s">
        <v>718</v>
      </c>
      <c r="B197" s="149" t="str">
        <f t="shared" si="71"/>
        <v>5-0-3-16</v>
      </c>
      <c r="C197" s="182" t="s">
        <v>65</v>
      </c>
      <c r="D197" s="126" t="s">
        <v>55</v>
      </c>
      <c r="E197" s="182" t="s">
        <v>56</v>
      </c>
      <c r="F197" s="182" t="s">
        <v>66</v>
      </c>
      <c r="G197" s="182" t="s">
        <v>67</v>
      </c>
      <c r="H197" s="131" t="s">
        <v>630</v>
      </c>
      <c r="I197" s="448"/>
      <c r="J197" s="193">
        <v>5164</v>
      </c>
      <c r="K197" s="457"/>
      <c r="L197" s="182" t="s">
        <v>103</v>
      </c>
      <c r="M197" s="193">
        <v>4811</v>
      </c>
      <c r="N197" s="182" t="s">
        <v>104</v>
      </c>
      <c r="O197" s="182" t="s">
        <v>57</v>
      </c>
      <c r="P197" s="192" t="s">
        <v>60</v>
      </c>
      <c r="Q197" s="69">
        <f t="shared" si="85"/>
        <v>0</v>
      </c>
      <c r="R197" s="206">
        <f t="shared" si="86"/>
        <v>0</v>
      </c>
      <c r="S197" s="83" t="e">
        <f t="shared" si="87"/>
        <v>#DIV/0!</v>
      </c>
      <c r="T197" s="83">
        <f>+[1]Amazonas!S197+[1]Antioquia!S197+[1]Atantico!S197+[1]Arauca!S197+[1]Bolivar!S197+[1]Boyacá!S197+[1]Caldas!S197+[1]Caquetá!S197+[1]Casanare!S197+[1]Cauca!S197+[1]Cesar!S197+[1]Chocó!S197+[1]Córdoba!S197+[1]Cundinamarca!S197+[1]Guainía!S197+[1]Guaviare!S197+[1]Huila!S197+'[1]La Guajira'!S197+[1]Magdalena!S197+[1]Meta!S197+[1]Nariño!S197+'[1]Norte de Santander'!S197+[1]Putumayo!S197+[1]Quindio!S197+[1]Risaralda!S197+'[1]San Anadrés'!S197+[1]Santander!S197+[1]Sucre!S197+[1]Tolima!S197+'[1]Valle del Cauca'!S197+[1]Vaupés!S197+[1]Vichada!S197</f>
        <v>0</v>
      </c>
      <c r="U197" s="83">
        <f>+[1]Amazonas!T197+[1]Antioquia!T197+[1]Atantico!T197+[1]Arauca!T197+[1]Bolivar!T197+[1]Boyacá!T197+[1]Caldas!T197+[1]Caquetá!T197+[1]Casanare!T197+[1]Cauca!T197+[1]Cesar!T197+[1]Chocó!T197+[1]Córdoba!T197+[1]Cundinamarca!T197+[1]Guainía!T197+[1]Guaviare!T197+[1]Huila!T197+'[1]La Guajira'!T197+[1]Magdalena!T197+[1]Meta!T197+[1]Nariño!T197+'[1]Norte de Santander'!T197+[1]Putumayo!T197+[1]Quindio!T197+[1]Risaralda!T197+'[1]San Anadrés'!T197+[1]Santander!T197+[1]Sucre!T197+[1]Tolima!T197+'[1]Valle del Cauca'!T197+[1]Vaupés!T197+[1]Vichada!T197</f>
        <v>0</v>
      </c>
      <c r="V197" s="148">
        <f t="shared" si="88"/>
        <v>5164</v>
      </c>
      <c r="W197" s="148">
        <f t="shared" ref="W197:W206" si="91">Z197+AC197</f>
        <v>0</v>
      </c>
      <c r="X197" s="148">
        <f>+'[1]Oficinas Nacionales'!Q197</f>
        <v>0</v>
      </c>
      <c r="Y197" s="148">
        <f>+'[1]Oficinas Nacionales'!R197</f>
        <v>0</v>
      </c>
      <c r="Z197" s="148">
        <f>+'[1]Oficinas Nacionales'!AG197</f>
        <v>0</v>
      </c>
      <c r="AA197" s="148">
        <f t="shared" si="90"/>
        <v>5164</v>
      </c>
      <c r="AB197" s="148">
        <f t="shared" si="90"/>
        <v>4811</v>
      </c>
      <c r="AC197" s="148">
        <f t="shared" si="90"/>
        <v>0</v>
      </c>
      <c r="AD197" s="148">
        <f>+[1]Amazonas!Q197</f>
        <v>1</v>
      </c>
      <c r="AE197" s="148">
        <f>+[1]Amazonas!R197</f>
        <v>0</v>
      </c>
      <c r="AF197" s="148">
        <f>+[1]Amazonas!AG197</f>
        <v>0</v>
      </c>
      <c r="AG197" s="148">
        <f>+[1]Antioquia!Q197</f>
        <v>580</v>
      </c>
      <c r="AH197" s="148">
        <f>+[1]Antioquia!R197</f>
        <v>571</v>
      </c>
      <c r="AI197" s="148">
        <f>+[1]Antioquia!AG197</f>
        <v>0</v>
      </c>
      <c r="AJ197" s="148">
        <f>+[1]Atantico!Q197</f>
        <v>50</v>
      </c>
      <c r="AK197" s="148">
        <f>+[1]Atantico!R197</f>
        <v>44</v>
      </c>
      <c r="AL197" s="148">
        <f>+[1]Atantico!AG197</f>
        <v>0</v>
      </c>
      <c r="AM197" s="148">
        <f>+[1]Arauca!Q197</f>
        <v>70</v>
      </c>
      <c r="AN197" s="148">
        <f>+[1]Arauca!R197</f>
        <v>65</v>
      </c>
      <c r="AO197" s="148">
        <f>+[1]Arauca!AG197</f>
        <v>0</v>
      </c>
      <c r="AP197" s="148">
        <f>+[1]Bolivar!Q197</f>
        <v>85</v>
      </c>
      <c r="AQ197" s="148">
        <f>+[1]Bolivar!R197</f>
        <v>78</v>
      </c>
      <c r="AR197" s="148">
        <f>+[1]Bolivar!AG197</f>
        <v>0</v>
      </c>
      <c r="AS197" s="148">
        <f>+[1]Boyacá!Q197</f>
        <v>1120</v>
      </c>
      <c r="AT197" s="148">
        <f>+[1]Boyacá!R197</f>
        <v>1115</v>
      </c>
      <c r="AU197" s="148">
        <f>+[1]Boyacá!AG197</f>
        <v>0</v>
      </c>
      <c r="AV197" s="148">
        <f>+[1]Caldas!Q197</f>
        <v>250</v>
      </c>
      <c r="AW197" s="148">
        <f>+[1]Caldas!R197</f>
        <v>243</v>
      </c>
      <c r="AX197" s="148">
        <f>+[1]Caldas!AG197</f>
        <v>0</v>
      </c>
      <c r="AY197" s="148">
        <f>+[1]Caquetá!Q197</f>
        <v>170</v>
      </c>
      <c r="AZ197" s="148">
        <f>+[1]Caquetá!R197</f>
        <v>164</v>
      </c>
      <c r="BA197" s="148">
        <f>+[1]Caquetá!AG197</f>
        <v>0</v>
      </c>
      <c r="BB197" s="148">
        <f>+[1]Casanare!Q197</f>
        <v>50</v>
      </c>
      <c r="BC197" s="148">
        <f>+[1]Casanare!R197</f>
        <v>47</v>
      </c>
      <c r="BD197" s="148">
        <f>+[1]Casanare!AG197</f>
        <v>0</v>
      </c>
      <c r="BE197" s="148">
        <f>+[1]Cauca!Q197</f>
        <v>20</v>
      </c>
      <c r="BF197" s="148">
        <f>+[1]Cauca!R197</f>
        <v>16</v>
      </c>
      <c r="BG197" s="148">
        <f>+[1]Cauca!AG197</f>
        <v>0</v>
      </c>
      <c r="BH197" s="148">
        <f>+[1]Cesar!Q197</f>
        <v>58</v>
      </c>
      <c r="BI197" s="148">
        <f>+[1]Cesar!R197</f>
        <v>54</v>
      </c>
      <c r="BJ197" s="148">
        <f>+[1]Cesar!AG197</f>
        <v>0</v>
      </c>
      <c r="BK197" s="148">
        <f>+[1]Chocó!Q197</f>
        <v>9</v>
      </c>
      <c r="BL197" s="148">
        <f>+[1]Chocó!R197</f>
        <v>7</v>
      </c>
      <c r="BM197" s="148">
        <f>+[1]Chocó!AG197</f>
        <v>0</v>
      </c>
      <c r="BN197" s="148">
        <f>+[1]Córdoba!Q197</f>
        <v>590</v>
      </c>
      <c r="BO197" s="148">
        <f>+[1]Córdoba!R197</f>
        <v>582</v>
      </c>
      <c r="BP197" s="148">
        <f>+[1]Córdoba!AG197</f>
        <v>0</v>
      </c>
      <c r="BQ197" s="148">
        <f>+[1]Cundinamarca!Q197</f>
        <v>715</v>
      </c>
      <c r="BR197" s="148">
        <f>+[1]Cundinamarca!R197</f>
        <v>707</v>
      </c>
      <c r="BS197" s="148">
        <f>+[1]Cundinamarca!AG197</f>
        <v>0</v>
      </c>
      <c r="BT197" s="148">
        <f>+[1]Guainía!Q197</f>
        <v>2</v>
      </c>
      <c r="BU197" s="148">
        <f>+[1]Guainía!R197</f>
        <v>1</v>
      </c>
      <c r="BV197" s="148">
        <f>+[1]Guainía!AG197</f>
        <v>0</v>
      </c>
      <c r="BW197" s="148">
        <f>+[1]Guaviare!Q197</f>
        <v>12</v>
      </c>
      <c r="BX197" s="148">
        <f>+[1]Guaviare!R197</f>
        <v>9</v>
      </c>
      <c r="BY197" s="148">
        <f>+[1]Guaviare!AG197</f>
        <v>0</v>
      </c>
      <c r="BZ197" s="148">
        <f>+[1]Huila!Q197</f>
        <v>10</v>
      </c>
      <c r="CA197" s="148">
        <f>+[1]Huila!R197</f>
        <v>7</v>
      </c>
      <c r="CB197" s="148">
        <f>+[1]Huila!AG197</f>
        <v>0</v>
      </c>
      <c r="CC197" s="148">
        <f>+'[1]La Guajira'!Q197</f>
        <v>2</v>
      </c>
      <c r="CD197" s="148">
        <f>+'[1]La Guajira'!R197</f>
        <v>1</v>
      </c>
      <c r="CE197" s="148">
        <f>+'[1]La Guajira'!AG197</f>
        <v>0</v>
      </c>
      <c r="CF197" s="148">
        <f>+[1]Magdalena!Q197</f>
        <v>6</v>
      </c>
      <c r="CG197" s="148">
        <f>+[1]Magdalena!R197</f>
        <v>3</v>
      </c>
      <c r="CH197" s="148">
        <f>+[1]Magdalena!AG197</f>
        <v>0</v>
      </c>
      <c r="CI197" s="148">
        <f>+[1]Meta!Q197</f>
        <v>180</v>
      </c>
      <c r="CJ197" s="148">
        <f>+[1]Meta!R197</f>
        <v>20</v>
      </c>
      <c r="CK197" s="148">
        <f>+[1]Meta!AG197</f>
        <v>0</v>
      </c>
      <c r="CL197" s="148">
        <f>+[1]Nariño!Q197</f>
        <v>260</v>
      </c>
      <c r="CM197" s="148">
        <f>+[1]Nariño!R197</f>
        <v>251</v>
      </c>
      <c r="CN197" s="148">
        <f>+[1]Nariño!AG197</f>
        <v>0</v>
      </c>
      <c r="CO197" s="148">
        <f>+'[1]Norte de Santander'!Q197</f>
        <v>35</v>
      </c>
      <c r="CP197" s="148">
        <f>+'[1]Norte de Santander'!R197</f>
        <v>30</v>
      </c>
      <c r="CQ197" s="148">
        <f>+'[1]Norte de Santander'!AG197</f>
        <v>0</v>
      </c>
      <c r="CR197" s="148">
        <f>+[1]Putumayo!Q197</f>
        <v>7</v>
      </c>
      <c r="CS197" s="148">
        <f>+[1]Putumayo!R197</f>
        <v>5</v>
      </c>
      <c r="CT197" s="148">
        <f>+[1]Putumayo!AG197</f>
        <v>0</v>
      </c>
      <c r="CU197" s="148">
        <f>+[1]Quindio!Q197</f>
        <v>50</v>
      </c>
      <c r="CV197" s="148">
        <f>+[1]Quindio!R197</f>
        <v>42</v>
      </c>
      <c r="CW197" s="148">
        <f>+[1]Quindio!AG197</f>
        <v>0</v>
      </c>
      <c r="CX197" s="148">
        <f>+[1]Risaralda!Q197</f>
        <v>150</v>
      </c>
      <c r="CY197" s="148">
        <f>+[1]Risaralda!R197</f>
        <v>140</v>
      </c>
      <c r="CZ197" s="148">
        <f>+[1]Risaralda!AG197</f>
        <v>0</v>
      </c>
      <c r="DA197" s="148">
        <f>+'[1]San Anadrés'!Q197</f>
        <v>0</v>
      </c>
      <c r="DB197" s="148">
        <f>+'[1]San Anadrés'!R197</f>
        <v>0</v>
      </c>
      <c r="DC197" s="148">
        <f>+'[1]San Anadrés'!AG197</f>
        <v>0</v>
      </c>
      <c r="DD197" s="148">
        <f>+[1]Santander!Q197</f>
        <v>185</v>
      </c>
      <c r="DE197" s="148">
        <f>+[1]Santander!R197</f>
        <v>179</v>
      </c>
      <c r="DF197" s="148">
        <f>+[1]Santander!AG197</f>
        <v>0</v>
      </c>
      <c r="DG197" s="148">
        <f>+[1]Sucre!Q197</f>
        <v>262</v>
      </c>
      <c r="DH197" s="148">
        <f>+[1]Sucre!R197</f>
        <v>215</v>
      </c>
      <c r="DI197" s="148">
        <f>+[1]Sucre!AG197</f>
        <v>0</v>
      </c>
      <c r="DJ197" s="148">
        <f>+[1]Tolima!Q197</f>
        <v>110</v>
      </c>
      <c r="DK197" s="148">
        <f>+[1]Tolima!R197</f>
        <v>100</v>
      </c>
      <c r="DL197" s="148">
        <f>+[1]Tolima!AG197</f>
        <v>0</v>
      </c>
      <c r="DM197" s="148">
        <f>+'[1]Valle del Cauca'!Q197</f>
        <v>112</v>
      </c>
      <c r="DN197" s="148">
        <f>+'[1]Valle del Cauca'!R197</f>
        <v>107</v>
      </c>
      <c r="DO197" s="148">
        <f>+'[1]Valle del Cauca'!AG197</f>
        <v>0</v>
      </c>
      <c r="DP197" s="148">
        <f>+[1]Vaupés!Q197</f>
        <v>0</v>
      </c>
      <c r="DQ197" s="148">
        <f>+[1]Vaupés!R197</f>
        <v>0</v>
      </c>
      <c r="DR197" s="148">
        <f>+[1]Vaupés!AG197</f>
        <v>0</v>
      </c>
      <c r="DS197" s="148">
        <f>+[1]Vichada!Q197</f>
        <v>13</v>
      </c>
      <c r="DT197" s="148">
        <f>+[1]Vichada!R197</f>
        <v>8</v>
      </c>
      <c r="DU197" s="148">
        <f>+[1]Vichada!AG197</f>
        <v>0</v>
      </c>
    </row>
    <row r="198" spans="1:125" ht="33.75" hidden="1" x14ac:dyDescent="0.2">
      <c r="A198" s="152" t="s">
        <v>718</v>
      </c>
      <c r="B198" s="149" t="str">
        <f t="shared" si="71"/>
        <v>5-0-3-17</v>
      </c>
      <c r="C198" s="182" t="s">
        <v>65</v>
      </c>
      <c r="D198" s="126" t="s">
        <v>55</v>
      </c>
      <c r="E198" s="182" t="s">
        <v>56</v>
      </c>
      <c r="F198" s="182" t="s">
        <v>66</v>
      </c>
      <c r="G198" s="182" t="s">
        <v>67</v>
      </c>
      <c r="H198" s="131" t="s">
        <v>631</v>
      </c>
      <c r="I198" s="432"/>
      <c r="J198" s="193">
        <v>2191852</v>
      </c>
      <c r="K198" s="458"/>
      <c r="L198" s="75" t="s">
        <v>727</v>
      </c>
      <c r="M198" s="193">
        <v>2171684</v>
      </c>
      <c r="N198" s="182" t="s">
        <v>104</v>
      </c>
      <c r="O198" s="182" t="s">
        <v>57</v>
      </c>
      <c r="P198" s="192" t="s">
        <v>60</v>
      </c>
      <c r="Q198" s="69">
        <f t="shared" si="85"/>
        <v>0</v>
      </c>
      <c r="R198" s="206">
        <f t="shared" si="86"/>
        <v>0</v>
      </c>
      <c r="S198" s="83" t="e">
        <f t="shared" si="87"/>
        <v>#DIV/0!</v>
      </c>
      <c r="T198" s="83">
        <f>+[1]Amazonas!S198+[1]Antioquia!S198+[1]Atantico!S198+[1]Arauca!S198+[1]Bolivar!S198+[1]Boyacá!S198+[1]Caldas!S198+[1]Caquetá!S198+[1]Casanare!S198+[1]Cauca!S198+[1]Cesar!S198+[1]Chocó!S198+[1]Córdoba!S198+[1]Cundinamarca!S198+[1]Guainía!S198+[1]Guaviare!S198+[1]Huila!S198+'[1]La Guajira'!S198+[1]Magdalena!S198+[1]Meta!S198+[1]Nariño!S198+'[1]Norte de Santander'!S198+[1]Putumayo!S198+[1]Quindio!S198+[1]Risaralda!S198+'[1]San Anadrés'!S198+[1]Santander!S198+[1]Sucre!S198+[1]Tolima!S198+'[1]Valle del Cauca'!S198+[1]Vaupés!S198+[1]Vichada!S198</f>
        <v>0</v>
      </c>
      <c r="U198" s="83">
        <f>+[1]Amazonas!T198+[1]Antioquia!T198+[1]Atantico!T198+[1]Arauca!T198+[1]Bolivar!T198+[1]Boyacá!T198+[1]Caldas!T198+[1]Caquetá!T198+[1]Casanare!T198+[1]Cauca!T198+[1]Cesar!T198+[1]Chocó!T198+[1]Córdoba!T198+[1]Cundinamarca!T198+[1]Guainía!T198+[1]Guaviare!T198+[1]Huila!T198+'[1]La Guajira'!T198+[1]Magdalena!T198+[1]Meta!T198+[1]Nariño!T198+'[1]Norte de Santander'!T198+[1]Putumayo!T198+[1]Quindio!T198+[1]Risaralda!T198+'[1]San Anadrés'!T198+[1]Santander!T198+[1]Sucre!T198+[1]Tolima!T198+'[1]Valle del Cauca'!T198+[1]Vaupés!T198+[1]Vichada!T198</f>
        <v>0</v>
      </c>
      <c r="V198" s="148">
        <f t="shared" si="88"/>
        <v>2191852</v>
      </c>
      <c r="W198" s="148">
        <f t="shared" si="91"/>
        <v>0</v>
      </c>
      <c r="X198" s="148">
        <f>+'[1]Oficinas Nacionales'!Q198</f>
        <v>0</v>
      </c>
      <c r="Y198" s="148">
        <f>+'[1]Oficinas Nacionales'!R198</f>
        <v>0</v>
      </c>
      <c r="Z198" s="148">
        <f>+'[1]Oficinas Nacionales'!AG198</f>
        <v>0</v>
      </c>
      <c r="AA198" s="148">
        <f t="shared" ref="AA198:AC206" si="92">+AD198+AG198+AJ198+AM198+AP198+AS198+AV198+AY198+BB198+BE198+BH198+BK198+BN198+BQ198+BT198+BW198+BZ198+CC198+CF198+CI198+CL198+CO198+CR198+CU198+CX198+DA198+DD198+DG198+DJ198+DM198+DP198+DS198</f>
        <v>2191852</v>
      </c>
      <c r="AB198" s="148">
        <f t="shared" si="92"/>
        <v>2171684</v>
      </c>
      <c r="AC198" s="148">
        <f t="shared" si="92"/>
        <v>0</v>
      </c>
      <c r="AD198" s="148">
        <f>+[1]Amazonas!Q198</f>
        <v>20</v>
      </c>
      <c r="AE198" s="148">
        <f>+[1]Amazonas!R198</f>
        <v>0</v>
      </c>
      <c r="AF198" s="148">
        <f>+[1]Amazonas!AG198</f>
        <v>0</v>
      </c>
      <c r="AG198" s="148">
        <f>+[1]Antioquia!Q198</f>
        <v>557747</v>
      </c>
      <c r="AH198" s="148">
        <f>+[1]Antioquia!R198</f>
        <v>557747</v>
      </c>
      <c r="AI198" s="148">
        <f>+[1]Antioquia!AG198</f>
        <v>0</v>
      </c>
      <c r="AJ198" s="148">
        <f>+[1]Atantico!Q198</f>
        <v>14600</v>
      </c>
      <c r="AK198" s="148">
        <f>+[1]Atantico!R198</f>
        <v>14407</v>
      </c>
      <c r="AL198" s="148">
        <f>+[1]Atantico!AG198</f>
        <v>0</v>
      </c>
      <c r="AM198" s="148">
        <f>+[1]Arauca!Q198</f>
        <v>38000</v>
      </c>
      <c r="AN198" s="148">
        <f>+[1]Arauca!R198</f>
        <v>33596</v>
      </c>
      <c r="AO198" s="148">
        <f>+[1]Arauca!AG198</f>
        <v>0</v>
      </c>
      <c r="AP198" s="148">
        <f>+[1]Bolivar!Q198</f>
        <v>54500</v>
      </c>
      <c r="AQ198" s="148">
        <f>+[1]Bolivar!R198</f>
        <v>54228</v>
      </c>
      <c r="AR198" s="148">
        <f>+[1]Bolivar!AG198</f>
        <v>0</v>
      </c>
      <c r="AS198" s="148">
        <f>+[1]Boyacá!Q198</f>
        <v>243000</v>
      </c>
      <c r="AT198" s="148">
        <f>+[1]Boyacá!R198</f>
        <v>242812</v>
      </c>
      <c r="AU198" s="148">
        <f>+[1]Boyacá!AG198</f>
        <v>0</v>
      </c>
      <c r="AV198" s="148">
        <f>+[1]Caldas!Q198</f>
        <v>76500</v>
      </c>
      <c r="AW198" s="148">
        <f>+[1]Caldas!R198</f>
        <v>76321</v>
      </c>
      <c r="AX198" s="148">
        <f>+[1]Caldas!AG198</f>
        <v>0</v>
      </c>
      <c r="AY198" s="148">
        <f>+[1]Caquetá!Q198</f>
        <v>22500</v>
      </c>
      <c r="AZ198" s="148">
        <f>+[1]Caquetá!R198</f>
        <v>22440</v>
      </c>
      <c r="BA198" s="148">
        <f>+[1]Caquetá!AG198</f>
        <v>0</v>
      </c>
      <c r="BB198" s="148">
        <f>+[1]Casanare!Q198</f>
        <v>38000</v>
      </c>
      <c r="BC198" s="148">
        <f>+[1]Casanare!R198</f>
        <v>37452</v>
      </c>
      <c r="BD198" s="148">
        <f>+[1]Casanare!AG198</f>
        <v>0</v>
      </c>
      <c r="BE198" s="148">
        <f>+[1]Cauca!Q198</f>
        <v>7350</v>
      </c>
      <c r="BF198" s="148">
        <f>+[1]Cauca!R198</f>
        <v>7248</v>
      </c>
      <c r="BG198" s="148">
        <f>+[1]Cauca!AG198</f>
        <v>0</v>
      </c>
      <c r="BH198" s="148">
        <f>+[1]Cesar!Q198</f>
        <v>17850</v>
      </c>
      <c r="BI198" s="148">
        <f>+[1]Cesar!R198</f>
        <v>17700</v>
      </c>
      <c r="BJ198" s="148">
        <f>+[1]Cesar!AG198</f>
        <v>0</v>
      </c>
      <c r="BK198" s="148">
        <f>+[1]Chocó!Q198</f>
        <v>500</v>
      </c>
      <c r="BL198" s="148">
        <f>+[1]Chocó!R198</f>
        <v>443</v>
      </c>
      <c r="BM198" s="148">
        <f>+[1]Chocó!AG198</f>
        <v>0</v>
      </c>
      <c r="BN198" s="148">
        <f>+[1]Córdoba!Q198</f>
        <v>396000</v>
      </c>
      <c r="BO198" s="148">
        <f>+[1]Córdoba!R198</f>
        <v>394580</v>
      </c>
      <c r="BP198" s="148">
        <f>+[1]Córdoba!AG198</f>
        <v>0</v>
      </c>
      <c r="BQ198" s="148">
        <f>+[1]Cundinamarca!Q198</f>
        <v>137000</v>
      </c>
      <c r="BR198" s="148">
        <f>+[1]Cundinamarca!R198</f>
        <v>135822</v>
      </c>
      <c r="BS198" s="148">
        <f>+[1]Cundinamarca!AG198</f>
        <v>0</v>
      </c>
      <c r="BT198" s="148">
        <f>+[1]Guainía!Q198</f>
        <v>5</v>
      </c>
      <c r="BU198" s="148">
        <f>+[1]Guainía!R198</f>
        <v>3</v>
      </c>
      <c r="BV198" s="148">
        <f>+[1]Guainía!AG198</f>
        <v>0</v>
      </c>
      <c r="BW198" s="148">
        <f>+[1]Guaviare!Q198</f>
        <v>415</v>
      </c>
      <c r="BX198" s="148">
        <f>+[1]Guaviare!R198</f>
        <v>394</v>
      </c>
      <c r="BY198" s="148">
        <f>+[1]Guaviare!AG198</f>
        <v>0</v>
      </c>
      <c r="BZ198" s="148">
        <f>+[1]Huila!Q198</f>
        <v>1000</v>
      </c>
      <c r="CA198" s="148">
        <f>+[1]Huila!R198</f>
        <v>924</v>
      </c>
      <c r="CB198" s="148">
        <f>+[1]Huila!AG198</f>
        <v>0</v>
      </c>
      <c r="CC198" s="148">
        <f>+'[1]La Guajira'!Q198</f>
        <v>420</v>
      </c>
      <c r="CD198" s="148">
        <f>+'[1]La Guajira'!R198</f>
        <v>363</v>
      </c>
      <c r="CE198" s="148">
        <f>+'[1]La Guajira'!AG198</f>
        <v>0</v>
      </c>
      <c r="CF198" s="148">
        <f>+[1]Magdalena!Q198</f>
        <v>500</v>
      </c>
      <c r="CG198" s="148">
        <f>+[1]Magdalena!R198</f>
        <v>439</v>
      </c>
      <c r="CH198" s="148">
        <f>+[1]Magdalena!AG198</f>
        <v>0</v>
      </c>
      <c r="CI198" s="148">
        <f>+[1]Meta!Q198</f>
        <v>29000</v>
      </c>
      <c r="CJ198" s="148">
        <f>+[1]Meta!R198</f>
        <v>28909</v>
      </c>
      <c r="CK198" s="148">
        <f>+[1]Meta!AG198</f>
        <v>0</v>
      </c>
      <c r="CL198" s="148">
        <f>+[1]Nariño!Q198</f>
        <v>127500</v>
      </c>
      <c r="CM198" s="148">
        <f>+[1]Nariño!R198</f>
        <v>127263</v>
      </c>
      <c r="CN198" s="148">
        <f>+[1]Nariño!AG198</f>
        <v>0</v>
      </c>
      <c r="CO198" s="148">
        <f>+'[1]Norte de Santander'!Q198</f>
        <v>5850</v>
      </c>
      <c r="CP198" s="148">
        <f>+'[1]Norte de Santander'!R198</f>
        <v>5766</v>
      </c>
      <c r="CQ198" s="148">
        <f>+'[1]Norte de Santander'!AG198</f>
        <v>0</v>
      </c>
      <c r="CR198" s="148">
        <f>+[1]Putumayo!Q198</f>
        <v>300</v>
      </c>
      <c r="CS198" s="148">
        <f>+[1]Putumayo!R198</f>
        <v>289</v>
      </c>
      <c r="CT198" s="148">
        <f>+[1]Putumayo!AG198</f>
        <v>0</v>
      </c>
      <c r="CU198" s="148">
        <f>+[1]Quindio!Q198</f>
        <v>8300</v>
      </c>
      <c r="CV198" s="148">
        <f>+[1]Quindio!R198</f>
        <v>8180</v>
      </c>
      <c r="CW198" s="148">
        <f>+[1]Quindio!AG198</f>
        <v>0</v>
      </c>
      <c r="CX198" s="148">
        <f>+[1]Risaralda!Q198</f>
        <v>57000</v>
      </c>
      <c r="CY198" s="148">
        <f>+[1]Risaralda!R198</f>
        <v>56465</v>
      </c>
      <c r="CZ198" s="148">
        <f>+[1]Risaralda!AG198</f>
        <v>0</v>
      </c>
      <c r="DA198" s="148">
        <f>+'[1]San Anadrés'!Q198</f>
        <v>0</v>
      </c>
      <c r="DB198" s="148">
        <f>+'[1]San Anadrés'!R198</f>
        <v>0</v>
      </c>
      <c r="DC198" s="148">
        <f>+'[1]San Anadrés'!AG198</f>
        <v>0</v>
      </c>
      <c r="DD198" s="148">
        <f>+[1]Santander!Q198</f>
        <v>42000</v>
      </c>
      <c r="DE198" s="148">
        <f>+[1]Santander!R198</f>
        <v>41442</v>
      </c>
      <c r="DF198" s="148">
        <f>+[1]Santander!AG198</f>
        <v>0</v>
      </c>
      <c r="DG198" s="148">
        <f>+[1]Sucre!Q198</f>
        <v>203195</v>
      </c>
      <c r="DH198" s="148">
        <f>+[1]Sucre!R198</f>
        <v>195125</v>
      </c>
      <c r="DI198" s="148">
        <f>+[1]Sucre!AG198</f>
        <v>0</v>
      </c>
      <c r="DJ198" s="148">
        <f>+[1]Tolima!Q198</f>
        <v>51000</v>
      </c>
      <c r="DK198" s="148">
        <f>+[1]Tolima!R198</f>
        <v>49798</v>
      </c>
      <c r="DL198" s="148">
        <f>+[1]Tolima!AG198</f>
        <v>0</v>
      </c>
      <c r="DM198" s="148">
        <f>+'[1]Valle del Cauca'!Q198</f>
        <v>60600</v>
      </c>
      <c r="DN198" s="148">
        <f>+'[1]Valle del Cauca'!R198</f>
        <v>60503</v>
      </c>
      <c r="DO198" s="148">
        <f>+'[1]Valle del Cauca'!AG198</f>
        <v>0</v>
      </c>
      <c r="DP198" s="148">
        <f>+[1]Vaupés!Q198</f>
        <v>0</v>
      </c>
      <c r="DQ198" s="148">
        <f>+[1]Vaupés!R198</f>
        <v>0</v>
      </c>
      <c r="DR198" s="148">
        <f>+[1]Vaupés!AG198</f>
        <v>0</v>
      </c>
      <c r="DS198" s="148">
        <f>+[1]Vichada!Q198</f>
        <v>1200</v>
      </c>
      <c r="DT198" s="148">
        <f>+[1]Vichada!R198</f>
        <v>1025</v>
      </c>
      <c r="DU198" s="148">
        <f>+[1]Vichada!AG198</f>
        <v>0</v>
      </c>
    </row>
    <row r="199" spans="1:125" ht="33.75" hidden="1" x14ac:dyDescent="0.2">
      <c r="A199" s="152" t="s">
        <v>718</v>
      </c>
      <c r="B199" s="149" t="str">
        <f t="shared" si="71"/>
        <v>5-0-3-18</v>
      </c>
      <c r="C199" s="182" t="s">
        <v>65</v>
      </c>
      <c r="D199" s="126" t="s">
        <v>55</v>
      </c>
      <c r="E199" s="182" t="s">
        <v>56</v>
      </c>
      <c r="F199" s="182" t="s">
        <v>66</v>
      </c>
      <c r="G199" s="182" t="s">
        <v>67</v>
      </c>
      <c r="H199" s="131" t="s">
        <v>632</v>
      </c>
      <c r="I199" s="431" t="s">
        <v>106</v>
      </c>
      <c r="J199" s="193">
        <v>5304</v>
      </c>
      <c r="K199" s="456">
        <v>7.5</v>
      </c>
      <c r="L199" s="182" t="s">
        <v>107</v>
      </c>
      <c r="M199" s="193">
        <v>4947</v>
      </c>
      <c r="N199" s="127" t="s">
        <v>108</v>
      </c>
      <c r="O199" s="182" t="s">
        <v>57</v>
      </c>
      <c r="P199" s="192" t="s">
        <v>60</v>
      </c>
      <c r="Q199" s="69">
        <f t="shared" si="85"/>
        <v>0</v>
      </c>
      <c r="R199" s="206">
        <f t="shared" si="86"/>
        <v>0</v>
      </c>
      <c r="S199" s="83" t="e">
        <f t="shared" si="87"/>
        <v>#DIV/0!</v>
      </c>
      <c r="T199" s="83">
        <f>+[1]Amazonas!S199+[1]Antioquia!S199+[1]Atantico!S199+[1]Arauca!S199+[1]Bolivar!S199+[1]Boyacá!S199+[1]Caldas!S199+[1]Caquetá!S199+[1]Casanare!S199+[1]Cauca!S199+[1]Cesar!S199+[1]Chocó!S199+[1]Córdoba!S199+[1]Cundinamarca!S199+[1]Guainía!S199+[1]Guaviare!S199+[1]Huila!S199+'[1]La Guajira'!S199+[1]Magdalena!S199+[1]Meta!S199+[1]Nariño!S199+'[1]Norte de Santander'!S199+[1]Putumayo!S199+[1]Quindio!S199+[1]Risaralda!S199+'[1]San Anadrés'!S199+[1]Santander!S199+[1]Sucre!S199+[1]Tolima!S199+'[1]Valle del Cauca'!S199+[1]Vaupés!S199+[1]Vichada!S199</f>
        <v>0</v>
      </c>
      <c r="U199" s="83">
        <f>+[1]Amazonas!T199+[1]Antioquia!T199+[1]Atantico!T199+[1]Arauca!T199+[1]Bolivar!T199+[1]Boyacá!T199+[1]Caldas!T199+[1]Caquetá!T199+[1]Casanare!T199+[1]Cauca!T199+[1]Cesar!T199+[1]Chocó!T199+[1]Córdoba!T199+[1]Cundinamarca!T199+[1]Guainía!T199+[1]Guaviare!T199+[1]Huila!T199+'[1]La Guajira'!T199+[1]Magdalena!T199+[1]Meta!T199+[1]Nariño!T199+'[1]Norte de Santander'!T199+[1]Putumayo!T199+[1]Quindio!T199+[1]Risaralda!T199+'[1]San Anadrés'!T199+[1]Santander!T199+[1]Sucre!T199+[1]Tolima!T199+'[1]Valle del Cauca'!T199+[1]Vaupés!T199+[1]Vichada!T199</f>
        <v>0</v>
      </c>
      <c r="V199" s="148">
        <f t="shared" si="88"/>
        <v>5304</v>
      </c>
      <c r="W199" s="148">
        <f t="shared" si="91"/>
        <v>0</v>
      </c>
      <c r="X199" s="148">
        <f>+'[1]Oficinas Nacionales'!Q199</f>
        <v>0</v>
      </c>
      <c r="Y199" s="148">
        <f>+'[1]Oficinas Nacionales'!R199</f>
        <v>0</v>
      </c>
      <c r="Z199" s="148">
        <f>+'[1]Oficinas Nacionales'!AG199</f>
        <v>0</v>
      </c>
      <c r="AA199" s="148">
        <f t="shared" si="92"/>
        <v>5304</v>
      </c>
      <c r="AB199" s="148">
        <f t="shared" si="92"/>
        <v>4947</v>
      </c>
      <c r="AC199" s="148">
        <f t="shared" si="92"/>
        <v>0</v>
      </c>
      <c r="AD199" s="148">
        <f>+[1]Amazonas!Q199</f>
        <v>160</v>
      </c>
      <c r="AE199" s="148">
        <f>+[1]Amazonas!R199</f>
        <v>153</v>
      </c>
      <c r="AF199" s="148">
        <f>+[1]Amazonas!AG199</f>
        <v>0</v>
      </c>
      <c r="AG199" s="148">
        <f>+[1]Antioquia!Q199</f>
        <v>380</v>
      </c>
      <c r="AH199" s="148">
        <f>+[1]Antioquia!R199</f>
        <v>369</v>
      </c>
      <c r="AI199" s="148">
        <f>+[1]Antioquia!AG199</f>
        <v>0</v>
      </c>
      <c r="AJ199" s="148">
        <f>+[1]Atantico!Q199</f>
        <v>78</v>
      </c>
      <c r="AK199" s="148">
        <f>+[1]Atantico!R199</f>
        <v>72</v>
      </c>
      <c r="AL199" s="148">
        <f>+[1]Atantico!AG199</f>
        <v>0</v>
      </c>
      <c r="AM199" s="148">
        <f>+[1]Arauca!Q199</f>
        <v>70</v>
      </c>
      <c r="AN199" s="148">
        <f>+[1]Arauca!R199</f>
        <v>65</v>
      </c>
      <c r="AO199" s="148">
        <f>+[1]Arauca!AG199</f>
        <v>0</v>
      </c>
      <c r="AP199" s="148">
        <f>+[1]Bolivar!Q199</f>
        <v>60</v>
      </c>
      <c r="AQ199" s="148">
        <f>+[1]Bolivar!R199</f>
        <v>54</v>
      </c>
      <c r="AR199" s="148">
        <f>+[1]Bolivar!AG199</f>
        <v>0</v>
      </c>
      <c r="AS199" s="148">
        <f>+[1]Boyacá!Q199</f>
        <v>610</v>
      </c>
      <c r="AT199" s="148">
        <f>+[1]Boyacá!R199</f>
        <v>604</v>
      </c>
      <c r="AU199" s="148">
        <f>+[1]Boyacá!AG199</f>
        <v>0</v>
      </c>
      <c r="AV199" s="148">
        <f>+[1]Caldas!Q199</f>
        <v>230</v>
      </c>
      <c r="AW199" s="148">
        <f>+[1]Caldas!R199</f>
        <v>217</v>
      </c>
      <c r="AX199" s="148">
        <f>+[1]Caldas!AG199</f>
        <v>0</v>
      </c>
      <c r="AY199" s="148">
        <f>+[1]Caquetá!Q199</f>
        <v>70</v>
      </c>
      <c r="AZ199" s="148">
        <f>+[1]Caquetá!R199</f>
        <v>64</v>
      </c>
      <c r="BA199" s="148">
        <f>+[1]Caquetá!AG199</f>
        <v>0</v>
      </c>
      <c r="BB199" s="148">
        <f>+[1]Casanare!Q199</f>
        <v>37</v>
      </c>
      <c r="BC199" s="148">
        <f>+[1]Casanare!R199</f>
        <v>32</v>
      </c>
      <c r="BD199" s="148">
        <f>+[1]Casanare!AG199</f>
        <v>0</v>
      </c>
      <c r="BE199" s="148">
        <f>+[1]Cauca!Q199</f>
        <v>50</v>
      </c>
      <c r="BF199" s="148">
        <f>+[1]Cauca!R199</f>
        <v>41</v>
      </c>
      <c r="BG199" s="148">
        <f>+[1]Cauca!AG199</f>
        <v>0</v>
      </c>
      <c r="BH199" s="148">
        <f>+[1]Cesar!Q199</f>
        <v>188</v>
      </c>
      <c r="BI199" s="148">
        <f>+[1]Cesar!R199</f>
        <v>183</v>
      </c>
      <c r="BJ199" s="148">
        <f>+[1]Cesar!AG199</f>
        <v>0</v>
      </c>
      <c r="BK199" s="148">
        <f>+[1]Chocó!Q199</f>
        <v>29</v>
      </c>
      <c r="BL199" s="148">
        <f>+[1]Chocó!R199</f>
        <v>24</v>
      </c>
      <c r="BM199" s="148">
        <f>+[1]Chocó!AG199</f>
        <v>0</v>
      </c>
      <c r="BN199" s="148">
        <f>+[1]Córdoba!Q199</f>
        <v>335</v>
      </c>
      <c r="BO199" s="148">
        <f>+[1]Córdoba!R199</f>
        <v>326</v>
      </c>
      <c r="BP199" s="148">
        <f>+[1]Córdoba!AG199</f>
        <v>0</v>
      </c>
      <c r="BQ199" s="148">
        <f>+[1]Cundinamarca!Q199</f>
        <v>555</v>
      </c>
      <c r="BR199" s="148">
        <f>+[1]Cundinamarca!R199</f>
        <v>543</v>
      </c>
      <c r="BS199" s="148">
        <f>+[1]Cundinamarca!AG199</f>
        <v>0</v>
      </c>
      <c r="BT199" s="148">
        <f>+[1]Guainía!Q199</f>
        <v>28</v>
      </c>
      <c r="BU199" s="148">
        <f>+[1]Guainía!R199</f>
        <v>23</v>
      </c>
      <c r="BV199" s="148">
        <f>+[1]Guainía!AG199</f>
        <v>0</v>
      </c>
      <c r="BW199" s="148">
        <f>+[1]Guaviare!Q199</f>
        <v>40</v>
      </c>
      <c r="BX199" s="148">
        <f>+[1]Guaviare!R199</f>
        <v>36</v>
      </c>
      <c r="BY199" s="148">
        <f>+[1]Guaviare!AG199</f>
        <v>0</v>
      </c>
      <c r="BZ199" s="148">
        <f>+[1]Huila!Q199</f>
        <v>150</v>
      </c>
      <c r="CA199" s="148">
        <f>+[1]Huila!R199</f>
        <v>144</v>
      </c>
      <c r="CB199" s="148">
        <f>+[1]Huila!AG199</f>
        <v>0</v>
      </c>
      <c r="CC199" s="148">
        <f>+'[1]La Guajira'!Q199</f>
        <v>230</v>
      </c>
      <c r="CD199" s="148">
        <f>+'[1]La Guajira'!R199</f>
        <v>221</v>
      </c>
      <c r="CE199" s="148">
        <f>+'[1]La Guajira'!AG199</f>
        <v>0</v>
      </c>
      <c r="CF199" s="148">
        <f>+[1]Magdalena!Q199</f>
        <v>24</v>
      </c>
      <c r="CG199" s="148">
        <f>+[1]Magdalena!R199</f>
        <v>19</v>
      </c>
      <c r="CH199" s="148">
        <f>+[1]Magdalena!AG199</f>
        <v>0</v>
      </c>
      <c r="CI199" s="148">
        <f>+[1]Meta!Q199</f>
        <v>100</v>
      </c>
      <c r="CJ199" s="148">
        <f>+[1]Meta!R199</f>
        <v>70</v>
      </c>
      <c r="CK199" s="148">
        <f>+[1]Meta!AG199</f>
        <v>0</v>
      </c>
      <c r="CL199" s="148">
        <f>+[1]Nariño!Q199</f>
        <v>350</v>
      </c>
      <c r="CM199" s="148">
        <f>+[1]Nariño!R199</f>
        <v>296</v>
      </c>
      <c r="CN199" s="148">
        <f>+[1]Nariño!AG199</f>
        <v>0</v>
      </c>
      <c r="CO199" s="148">
        <f>+'[1]Norte de Santander'!Q199</f>
        <v>390</v>
      </c>
      <c r="CP199" s="148">
        <f>+'[1]Norte de Santander'!R199</f>
        <v>378</v>
      </c>
      <c r="CQ199" s="148">
        <f>+'[1]Norte de Santander'!AG199</f>
        <v>0</v>
      </c>
      <c r="CR199" s="148">
        <f>+[1]Putumayo!Q199</f>
        <v>280</v>
      </c>
      <c r="CS199" s="148">
        <f>+[1]Putumayo!R199</f>
        <v>270</v>
      </c>
      <c r="CT199" s="148">
        <f>+[1]Putumayo!AG199</f>
        <v>0</v>
      </c>
      <c r="CU199" s="148">
        <f>+[1]Quindio!Q199</f>
        <v>51</v>
      </c>
      <c r="CV199" s="148">
        <f>+[1]Quindio!R199</f>
        <v>44</v>
      </c>
      <c r="CW199" s="148">
        <f>+[1]Quindio!AG199</f>
        <v>0</v>
      </c>
      <c r="CX199" s="148">
        <f>+[1]Risaralda!Q199</f>
        <v>134</v>
      </c>
      <c r="CY199" s="148">
        <f>+[1]Risaralda!R199</f>
        <v>84</v>
      </c>
      <c r="CZ199" s="148">
        <f>+[1]Risaralda!AG199</f>
        <v>0</v>
      </c>
      <c r="DA199" s="148">
        <f>+'[1]San Anadrés'!Q199</f>
        <v>0</v>
      </c>
      <c r="DB199" s="148">
        <f>+'[1]San Anadrés'!R199</f>
        <v>0</v>
      </c>
      <c r="DC199" s="148">
        <f>+'[1]San Anadrés'!AG199</f>
        <v>0</v>
      </c>
      <c r="DD199" s="148">
        <f>+[1]Santander!Q199</f>
        <v>230</v>
      </c>
      <c r="DE199" s="148">
        <f>+[1]Santander!R199</f>
        <v>214</v>
      </c>
      <c r="DF199" s="148">
        <f>+[1]Santander!AG199</f>
        <v>0</v>
      </c>
      <c r="DG199" s="148">
        <f>+[1]Sucre!Q199</f>
        <v>120</v>
      </c>
      <c r="DH199" s="148">
        <f>+[1]Sucre!R199</f>
        <v>115</v>
      </c>
      <c r="DI199" s="148">
        <f>+[1]Sucre!AG199</f>
        <v>0</v>
      </c>
      <c r="DJ199" s="148">
        <f>+[1]Tolima!Q199</f>
        <v>200</v>
      </c>
      <c r="DK199" s="148">
        <f>+[1]Tolima!R199</f>
        <v>193</v>
      </c>
      <c r="DL199" s="148">
        <f>+[1]Tolima!AG199</f>
        <v>0</v>
      </c>
      <c r="DM199" s="148">
        <f>+'[1]Valle del Cauca'!Q199</f>
        <v>45</v>
      </c>
      <c r="DN199" s="148">
        <f>+'[1]Valle del Cauca'!R199</f>
        <v>39</v>
      </c>
      <c r="DO199" s="148">
        <f>+'[1]Valle del Cauca'!AG199</f>
        <v>0</v>
      </c>
      <c r="DP199" s="148">
        <f>+[1]Vaupés!Q199</f>
        <v>0</v>
      </c>
      <c r="DQ199" s="148">
        <f>+[1]Vaupés!R199</f>
        <v>0</v>
      </c>
      <c r="DR199" s="148">
        <f>+[1]Vaupés!AG199</f>
        <v>0</v>
      </c>
      <c r="DS199" s="148">
        <f>+[1]Vichada!Q199</f>
        <v>80</v>
      </c>
      <c r="DT199" s="148">
        <f>+[1]Vichada!R199</f>
        <v>54</v>
      </c>
      <c r="DU199" s="148">
        <f>+[1]Vichada!AG199</f>
        <v>0</v>
      </c>
    </row>
    <row r="200" spans="1:125" ht="33.75" hidden="1" x14ac:dyDescent="0.2">
      <c r="A200" s="152" t="s">
        <v>718</v>
      </c>
      <c r="B200" s="149" t="str">
        <f t="shared" ref="B200:B264" si="93">+H200</f>
        <v>5-0-3-19</v>
      </c>
      <c r="C200" s="182" t="s">
        <v>65</v>
      </c>
      <c r="D200" s="126" t="s">
        <v>55</v>
      </c>
      <c r="E200" s="182" t="s">
        <v>56</v>
      </c>
      <c r="F200" s="182" t="s">
        <v>66</v>
      </c>
      <c r="G200" s="182" t="s">
        <v>67</v>
      </c>
      <c r="H200" s="131" t="s">
        <v>633</v>
      </c>
      <c r="I200" s="432"/>
      <c r="J200" s="193">
        <v>2838025</v>
      </c>
      <c r="K200" s="458"/>
      <c r="L200" s="182" t="s">
        <v>109</v>
      </c>
      <c r="M200" s="193">
        <v>2779682</v>
      </c>
      <c r="N200" s="127" t="s">
        <v>108</v>
      </c>
      <c r="O200" s="182" t="s">
        <v>57</v>
      </c>
      <c r="P200" s="192" t="s">
        <v>60</v>
      </c>
      <c r="Q200" s="69">
        <f t="shared" si="85"/>
        <v>0</v>
      </c>
      <c r="R200" s="206">
        <f t="shared" si="86"/>
        <v>0</v>
      </c>
      <c r="S200" s="83" t="e">
        <f t="shared" si="87"/>
        <v>#DIV/0!</v>
      </c>
      <c r="T200" s="83">
        <f>+[1]Amazonas!S200+[1]Antioquia!S200+[1]Atantico!S200+[1]Arauca!S200+[1]Bolivar!S200+[1]Boyacá!S200+[1]Caldas!S200+[1]Caquetá!S200+[1]Casanare!S200+[1]Cauca!S200+[1]Cesar!S200+[1]Chocó!S200+[1]Córdoba!S200+[1]Cundinamarca!S200+[1]Guainía!S200+[1]Guaviare!S200+[1]Huila!S200+'[1]La Guajira'!S200+[1]Magdalena!S200+[1]Meta!S200+[1]Nariño!S200+'[1]Norte de Santander'!S200+[1]Putumayo!S200+[1]Quindio!S200+[1]Risaralda!S200+'[1]San Anadrés'!S200+[1]Santander!S200+[1]Sucre!S200+[1]Tolima!S200+'[1]Valle del Cauca'!S200+[1]Vaupés!S200+[1]Vichada!S200</f>
        <v>0</v>
      </c>
      <c r="U200" s="83">
        <f>+[1]Amazonas!T200+[1]Antioquia!T200+[1]Atantico!T200+[1]Arauca!T200+[1]Bolivar!T200+[1]Boyacá!T200+[1]Caldas!T200+[1]Caquetá!T200+[1]Casanare!T200+[1]Cauca!T200+[1]Cesar!T200+[1]Chocó!T200+[1]Córdoba!T200+[1]Cundinamarca!T200+[1]Guainía!T200+[1]Guaviare!T200+[1]Huila!T200+'[1]La Guajira'!T200+[1]Magdalena!T200+[1]Meta!T200+[1]Nariño!T200+'[1]Norte de Santander'!T200+[1]Putumayo!T200+[1]Quindio!T200+[1]Risaralda!T200+'[1]San Anadrés'!T200+[1]Santander!T200+[1]Sucre!T200+[1]Tolima!T200+'[1]Valle del Cauca'!T200+[1]Vaupés!T200+[1]Vichada!T200</f>
        <v>0</v>
      </c>
      <c r="V200" s="148">
        <f t="shared" si="88"/>
        <v>2838025</v>
      </c>
      <c r="W200" s="148">
        <f t="shared" si="91"/>
        <v>0</v>
      </c>
      <c r="X200" s="148">
        <f>+'[1]Oficinas Nacionales'!Q200</f>
        <v>0</v>
      </c>
      <c r="Y200" s="148">
        <f>+'[1]Oficinas Nacionales'!R200</f>
        <v>0</v>
      </c>
      <c r="Z200" s="148">
        <f>+'[1]Oficinas Nacionales'!AG200</f>
        <v>0</v>
      </c>
      <c r="AA200" s="148">
        <f t="shared" si="92"/>
        <v>2838025</v>
      </c>
      <c r="AB200" s="148">
        <f t="shared" si="92"/>
        <v>2779682</v>
      </c>
      <c r="AC200" s="148">
        <f t="shared" si="92"/>
        <v>0</v>
      </c>
      <c r="AD200" s="148">
        <f>+[1]Amazonas!Q200</f>
        <v>1400</v>
      </c>
      <c r="AE200" s="148">
        <f>+[1]Amazonas!R200</f>
        <v>1361</v>
      </c>
      <c r="AF200" s="148">
        <f>+[1]Amazonas!AG200</f>
        <v>0</v>
      </c>
      <c r="AG200" s="148">
        <f>+[1]Antioquia!Q200</f>
        <v>625000</v>
      </c>
      <c r="AH200" s="148">
        <f>+[1]Antioquia!R200</f>
        <v>614415</v>
      </c>
      <c r="AI200" s="148">
        <f>+[1]Antioquia!AG200</f>
        <v>0</v>
      </c>
      <c r="AJ200" s="148">
        <f>+[1]Atantico!Q200</f>
        <v>12200</v>
      </c>
      <c r="AK200" s="148">
        <f>+[1]Atantico!R200</f>
        <v>12061</v>
      </c>
      <c r="AL200" s="148">
        <f>+[1]Atantico!AG200</f>
        <v>0</v>
      </c>
      <c r="AM200" s="148">
        <f>+[1]Arauca!Q200</f>
        <v>1650</v>
      </c>
      <c r="AN200" s="148">
        <f>+[1]Arauca!R200</f>
        <v>1629</v>
      </c>
      <c r="AO200" s="148">
        <f>+[1]Arauca!AG200</f>
        <v>0</v>
      </c>
      <c r="AP200" s="148">
        <f>+[1]Bolivar!Q200</f>
        <v>3500</v>
      </c>
      <c r="AQ200" s="148">
        <f>+[1]Bolivar!R200</f>
        <v>3321</v>
      </c>
      <c r="AR200" s="148">
        <f>+[1]Bolivar!AG200</f>
        <v>0</v>
      </c>
      <c r="AS200" s="148">
        <f>+[1]Boyacá!Q200</f>
        <v>112000</v>
      </c>
      <c r="AT200" s="148">
        <f>+[1]Boyacá!R200</f>
        <v>111639</v>
      </c>
      <c r="AU200" s="148">
        <f>+[1]Boyacá!AG200</f>
        <v>0</v>
      </c>
      <c r="AV200" s="148">
        <f>+[1]Caldas!Q200</f>
        <v>171000</v>
      </c>
      <c r="AW200" s="148">
        <f>+[1]Caldas!R200</f>
        <v>170767</v>
      </c>
      <c r="AX200" s="148">
        <f>+[1]Caldas!AG200</f>
        <v>0</v>
      </c>
      <c r="AY200" s="148">
        <f>+[1]Caquetá!Q200</f>
        <v>1500</v>
      </c>
      <c r="AZ200" s="148">
        <f>+[1]Caquetá!R200</f>
        <v>1433</v>
      </c>
      <c r="BA200" s="148">
        <f>+[1]Caquetá!AG200</f>
        <v>0</v>
      </c>
      <c r="BB200" s="148">
        <f>+[1]Casanare!Q200</f>
        <v>3600</v>
      </c>
      <c r="BC200" s="148">
        <f>+[1]Casanare!R200</f>
        <v>3530</v>
      </c>
      <c r="BD200" s="148">
        <f>+[1]Casanare!AG200</f>
        <v>0</v>
      </c>
      <c r="BE200" s="148">
        <f>+[1]Cauca!Q200</f>
        <v>2500</v>
      </c>
      <c r="BF200" s="148">
        <f>+[1]Cauca!R200</f>
        <v>2329</v>
      </c>
      <c r="BG200" s="148">
        <f>+[1]Cauca!AG200</f>
        <v>0</v>
      </c>
      <c r="BH200" s="148">
        <f>+[1]Cesar!Q200</f>
        <v>6025</v>
      </c>
      <c r="BI200" s="148">
        <f>+[1]Cesar!R200</f>
        <v>6015</v>
      </c>
      <c r="BJ200" s="148">
        <f>+[1]Cesar!AG200</f>
        <v>0</v>
      </c>
      <c r="BK200" s="148">
        <f>+[1]Chocó!Q200</f>
        <v>2500</v>
      </c>
      <c r="BL200" s="148">
        <f>+[1]Chocó!R200</f>
        <v>2438</v>
      </c>
      <c r="BM200" s="148">
        <f>+[1]Chocó!AG200</f>
        <v>0</v>
      </c>
      <c r="BN200" s="148">
        <f>+[1]Córdoba!Q200</f>
        <v>33000</v>
      </c>
      <c r="BO200" s="148">
        <f>+[1]Córdoba!R200</f>
        <v>32676</v>
      </c>
      <c r="BP200" s="148">
        <f>+[1]Córdoba!AG200</f>
        <v>0</v>
      </c>
      <c r="BQ200" s="148">
        <f>+[1]Cundinamarca!Q200</f>
        <v>1500000</v>
      </c>
      <c r="BR200" s="148">
        <f>+[1]Cundinamarca!R200</f>
        <v>1463167</v>
      </c>
      <c r="BS200" s="148">
        <f>+[1]Cundinamarca!AG200</f>
        <v>0</v>
      </c>
      <c r="BT200" s="148">
        <f>+[1]Guainía!Q200</f>
        <v>150</v>
      </c>
      <c r="BU200" s="148">
        <f>+[1]Guainía!R200</f>
        <v>131</v>
      </c>
      <c r="BV200" s="148">
        <f>+[1]Guainía!AG200</f>
        <v>0</v>
      </c>
      <c r="BW200" s="148">
        <f>+[1]Guaviare!Q200</f>
        <v>1100</v>
      </c>
      <c r="BX200" s="148">
        <f>+[1]Guaviare!R200</f>
        <v>1038</v>
      </c>
      <c r="BY200" s="148">
        <f>+[1]Guaviare!AG200</f>
        <v>0</v>
      </c>
      <c r="BZ200" s="148">
        <f>+[1]Huila!Q200</f>
        <v>17700</v>
      </c>
      <c r="CA200" s="148">
        <f>+[1]Huila!R200</f>
        <v>17478</v>
      </c>
      <c r="CB200" s="148">
        <f>+[1]Huila!AG200</f>
        <v>0</v>
      </c>
      <c r="CC200" s="148">
        <f>+'[1]La Guajira'!Q200</f>
        <v>3800</v>
      </c>
      <c r="CD200" s="148">
        <f>+'[1]La Guajira'!R200</f>
        <v>3702</v>
      </c>
      <c r="CE200" s="148">
        <f>+'[1]La Guajira'!AG200</f>
        <v>0</v>
      </c>
      <c r="CF200" s="148">
        <f>+[1]Magdalena!Q200</f>
        <v>1200</v>
      </c>
      <c r="CG200" s="148">
        <f>+[1]Magdalena!R200</f>
        <v>1128</v>
      </c>
      <c r="CH200" s="148">
        <f>+[1]Magdalena!AG200</f>
        <v>0</v>
      </c>
      <c r="CI200" s="148">
        <f>+[1]Meta!Q200</f>
        <v>20000</v>
      </c>
      <c r="CJ200" s="148">
        <f>+[1]Meta!R200</f>
        <v>14991</v>
      </c>
      <c r="CK200" s="148">
        <f>+[1]Meta!AG200</f>
        <v>0</v>
      </c>
      <c r="CL200" s="148">
        <f>+[1]Nariño!Q200</f>
        <v>17000</v>
      </c>
      <c r="CM200" s="148">
        <f>+[1]Nariño!R200</f>
        <v>16617</v>
      </c>
      <c r="CN200" s="148">
        <f>+[1]Nariño!AG200</f>
        <v>0</v>
      </c>
      <c r="CO200" s="148">
        <f>+'[1]Norte de Santander'!Q200</f>
        <v>11250</v>
      </c>
      <c r="CP200" s="148">
        <f>+'[1]Norte de Santander'!R200</f>
        <v>11155</v>
      </c>
      <c r="CQ200" s="148">
        <f>+'[1]Norte de Santander'!AG200</f>
        <v>0</v>
      </c>
      <c r="CR200" s="148">
        <f>+[1]Putumayo!Q200</f>
        <v>3600</v>
      </c>
      <c r="CS200" s="148">
        <f>+[1]Putumayo!R200</f>
        <v>3449</v>
      </c>
      <c r="CT200" s="148">
        <f>+[1]Putumayo!AG200</f>
        <v>0</v>
      </c>
      <c r="CU200" s="148">
        <f>+[1]Quindio!Q200</f>
        <v>82500</v>
      </c>
      <c r="CV200" s="148">
        <f>+[1]Quindio!R200</f>
        <v>82393</v>
      </c>
      <c r="CW200" s="148">
        <f>+[1]Quindio!AG200</f>
        <v>0</v>
      </c>
      <c r="CX200" s="148">
        <f>+[1]Risaralda!Q200</f>
        <v>57500</v>
      </c>
      <c r="CY200" s="148">
        <f>+[1]Risaralda!R200</f>
        <v>57164</v>
      </c>
      <c r="CZ200" s="148">
        <f>+[1]Risaralda!AG200</f>
        <v>0</v>
      </c>
      <c r="DA200" s="148">
        <f>+'[1]San Anadrés'!Q200</f>
        <v>0</v>
      </c>
      <c r="DB200" s="148">
        <f>+'[1]San Anadrés'!R200</f>
        <v>0</v>
      </c>
      <c r="DC200" s="148">
        <f>+'[1]San Anadrés'!AG200</f>
        <v>0</v>
      </c>
      <c r="DD200" s="148">
        <f>+[1]Santander!Q200</f>
        <v>55000</v>
      </c>
      <c r="DE200" s="148">
        <f>+[1]Santander!R200</f>
        <v>53693</v>
      </c>
      <c r="DF200" s="148">
        <f>+[1]Santander!AG200</f>
        <v>0</v>
      </c>
      <c r="DG200" s="148">
        <f>+[1]Sucre!Q200</f>
        <v>9000</v>
      </c>
      <c r="DH200" s="148">
        <f>+[1]Sucre!R200</f>
        <v>7995</v>
      </c>
      <c r="DI200" s="148">
        <f>+[1]Sucre!AG200</f>
        <v>0</v>
      </c>
      <c r="DJ200" s="148">
        <f>+[1]Tolima!Q200</f>
        <v>22800</v>
      </c>
      <c r="DK200" s="148">
        <f>+[1]Tolima!R200</f>
        <v>22621</v>
      </c>
      <c r="DL200" s="148">
        <f>+[1]Tolima!AG200</f>
        <v>0</v>
      </c>
      <c r="DM200" s="148">
        <f>+'[1]Valle del Cauca'!Q200</f>
        <v>59000</v>
      </c>
      <c r="DN200" s="148">
        <f>+'[1]Valle del Cauca'!R200</f>
        <v>58961</v>
      </c>
      <c r="DO200" s="148">
        <f>+'[1]Valle del Cauca'!AG200</f>
        <v>0</v>
      </c>
      <c r="DP200" s="148">
        <f>+[1]Vaupés!Q200</f>
        <v>0</v>
      </c>
      <c r="DQ200" s="148">
        <f>+[1]Vaupés!R200</f>
        <v>0</v>
      </c>
      <c r="DR200" s="148">
        <f>+[1]Vaupés!AG200</f>
        <v>0</v>
      </c>
      <c r="DS200" s="148">
        <f>+[1]Vichada!Q200</f>
        <v>550</v>
      </c>
      <c r="DT200" s="148">
        <f>+[1]Vichada!R200</f>
        <v>385</v>
      </c>
      <c r="DU200" s="148">
        <f>+[1]Vichada!AG200</f>
        <v>0</v>
      </c>
    </row>
    <row r="201" spans="1:125" ht="33.75" hidden="1" x14ac:dyDescent="0.2">
      <c r="A201" s="152" t="s">
        <v>718</v>
      </c>
      <c r="B201" s="149" t="str">
        <f t="shared" si="93"/>
        <v>5-0-3-20</v>
      </c>
      <c r="C201" s="182" t="s">
        <v>65</v>
      </c>
      <c r="D201" s="126" t="s">
        <v>55</v>
      </c>
      <c r="E201" s="182" t="s">
        <v>56</v>
      </c>
      <c r="F201" s="182" t="s">
        <v>66</v>
      </c>
      <c r="G201" s="182" t="s">
        <v>67</v>
      </c>
      <c r="H201" s="131" t="s">
        <v>634</v>
      </c>
      <c r="I201" s="182" t="s">
        <v>111</v>
      </c>
      <c r="J201" s="193">
        <v>3250</v>
      </c>
      <c r="K201" s="59">
        <v>7</v>
      </c>
      <c r="L201" s="182" t="s">
        <v>112</v>
      </c>
      <c r="M201" s="193">
        <v>2880</v>
      </c>
      <c r="N201" s="127" t="s">
        <v>113</v>
      </c>
      <c r="O201" s="182" t="s">
        <v>57</v>
      </c>
      <c r="P201" s="192" t="s">
        <v>60</v>
      </c>
      <c r="Q201" s="69">
        <f t="shared" si="85"/>
        <v>0</v>
      </c>
      <c r="R201" s="206">
        <f t="shared" si="86"/>
        <v>0</v>
      </c>
      <c r="S201" s="83" t="e">
        <f t="shared" si="87"/>
        <v>#DIV/0!</v>
      </c>
      <c r="T201" s="83">
        <f>+[1]Amazonas!S201+[1]Antioquia!S201+[1]Atantico!S201+[1]Arauca!S201+[1]Bolivar!S201+[1]Boyacá!S201+[1]Caldas!S201+[1]Caquetá!S201+[1]Casanare!S201+[1]Cauca!S201+[1]Cesar!S201+[1]Chocó!S201+[1]Córdoba!S201+[1]Cundinamarca!S201+[1]Guainía!S201+[1]Guaviare!S201+[1]Huila!S201+'[1]La Guajira'!S201+[1]Magdalena!S201+[1]Meta!S201+[1]Nariño!S201+'[1]Norte de Santander'!S201+[1]Putumayo!S201+[1]Quindio!S201+[1]Risaralda!S201+'[1]San Anadrés'!S201+[1]Santander!S201+[1]Sucre!S201+[1]Tolima!S201+'[1]Valle del Cauca'!S201+[1]Vaupés!S201+[1]Vichada!S201</f>
        <v>0</v>
      </c>
      <c r="U201" s="83">
        <f>+[1]Amazonas!T201+[1]Antioquia!T201+[1]Atantico!T201+[1]Arauca!T201+[1]Bolivar!T201+[1]Boyacá!T201+[1]Caldas!T201+[1]Caquetá!T201+[1]Casanare!T201+[1]Cauca!T201+[1]Cesar!T201+[1]Chocó!T201+[1]Córdoba!T201+[1]Cundinamarca!T201+[1]Guainía!T201+[1]Guaviare!T201+[1]Huila!T201+'[1]La Guajira'!T201+[1]Magdalena!T201+[1]Meta!T201+[1]Nariño!T201+'[1]Norte de Santander'!T201+[1]Putumayo!T201+[1]Quindio!T201+[1]Risaralda!T201+'[1]San Anadrés'!T201+[1]Santander!T201+[1]Sucre!T201+[1]Tolima!T201+'[1]Valle del Cauca'!T201+[1]Vaupés!T201+[1]Vichada!T201</f>
        <v>0</v>
      </c>
      <c r="V201" s="148">
        <f t="shared" si="88"/>
        <v>3250</v>
      </c>
      <c r="W201" s="148">
        <f t="shared" si="91"/>
        <v>0</v>
      </c>
      <c r="X201" s="148">
        <f>+'[1]Oficinas Nacionales'!Q201</f>
        <v>0</v>
      </c>
      <c r="Y201" s="148">
        <f>+'[1]Oficinas Nacionales'!R201</f>
        <v>0</v>
      </c>
      <c r="Z201" s="148">
        <f>+'[1]Oficinas Nacionales'!AG201</f>
        <v>0</v>
      </c>
      <c r="AA201" s="148">
        <f t="shared" si="92"/>
        <v>3250</v>
      </c>
      <c r="AB201" s="148">
        <f t="shared" si="92"/>
        <v>2880</v>
      </c>
      <c r="AC201" s="148">
        <f t="shared" si="92"/>
        <v>0</v>
      </c>
      <c r="AD201" s="148">
        <f>+[1]Amazonas!Q201</f>
        <v>0</v>
      </c>
      <c r="AE201" s="148">
        <f>+[1]Amazonas!R201</f>
        <v>0</v>
      </c>
      <c r="AF201" s="148">
        <f>+[1]Amazonas!AG201</f>
        <v>0</v>
      </c>
      <c r="AG201" s="148">
        <f>+[1]Antioquia!Q201</f>
        <v>288</v>
      </c>
      <c r="AH201" s="148">
        <f>+[1]Antioquia!R201</f>
        <v>204</v>
      </c>
      <c r="AI201" s="148">
        <f>+[1]Antioquia!AG201</f>
        <v>0</v>
      </c>
      <c r="AJ201" s="148">
        <f>+[1]Atantico!Q201</f>
        <v>52</v>
      </c>
      <c r="AK201" s="148">
        <f>+[1]Atantico!R201</f>
        <v>49</v>
      </c>
      <c r="AL201" s="148">
        <f>+[1]Atantico!AG201</f>
        <v>0</v>
      </c>
      <c r="AM201" s="148">
        <f>+[1]Arauca!Q201</f>
        <v>135</v>
      </c>
      <c r="AN201" s="148">
        <f>+[1]Arauca!R201</f>
        <v>130</v>
      </c>
      <c r="AO201" s="148">
        <f>+[1]Arauca!AG201</f>
        <v>0</v>
      </c>
      <c r="AP201" s="148">
        <f>+[1]Bolivar!Q201</f>
        <v>45</v>
      </c>
      <c r="AQ201" s="148">
        <f>+[1]Bolivar!R201</f>
        <v>36</v>
      </c>
      <c r="AR201" s="148">
        <f>+[1]Bolivar!AG201</f>
        <v>0</v>
      </c>
      <c r="AS201" s="148">
        <f>+[1]Boyacá!Q201</f>
        <v>450</v>
      </c>
      <c r="AT201" s="148">
        <f>+[1]Boyacá!R201</f>
        <v>440</v>
      </c>
      <c r="AU201" s="148">
        <f>+[1]Boyacá!AG201</f>
        <v>0</v>
      </c>
      <c r="AV201" s="148">
        <f>+[1]Caldas!Q201</f>
        <v>155</v>
      </c>
      <c r="AW201" s="148">
        <f>+[1]Caldas!R201</f>
        <v>149</v>
      </c>
      <c r="AX201" s="148">
        <f>+[1]Caldas!AG201</f>
        <v>0</v>
      </c>
      <c r="AY201" s="148">
        <f>+[1]Caquetá!Q201</f>
        <v>415</v>
      </c>
      <c r="AZ201" s="148">
        <f>+[1]Caquetá!R201</f>
        <v>409</v>
      </c>
      <c r="BA201" s="148">
        <f>+[1]Caquetá!AG201</f>
        <v>0</v>
      </c>
      <c r="BB201" s="148">
        <f>+[1]Casanare!Q201</f>
        <v>24</v>
      </c>
      <c r="BC201" s="148">
        <f>+[1]Casanare!R201</f>
        <v>21</v>
      </c>
      <c r="BD201" s="148">
        <f>+[1]Casanare!AG201</f>
        <v>0</v>
      </c>
      <c r="BE201" s="148">
        <f>+[1]Cauca!Q201</f>
        <v>58</v>
      </c>
      <c r="BF201" s="148">
        <f>+[1]Cauca!R201</f>
        <v>53</v>
      </c>
      <c r="BG201" s="148">
        <f>+[1]Cauca!AG201</f>
        <v>0</v>
      </c>
      <c r="BH201" s="148">
        <f>+[1]Cesar!Q201</f>
        <v>86</v>
      </c>
      <c r="BI201" s="148">
        <f>+[1]Cesar!R201</f>
        <v>81</v>
      </c>
      <c r="BJ201" s="148">
        <f>+[1]Cesar!AG201</f>
        <v>0</v>
      </c>
      <c r="BK201" s="148">
        <f>+[1]Chocó!Q201</f>
        <v>0</v>
      </c>
      <c r="BL201" s="148">
        <f>+[1]Chocó!R201</f>
        <v>0</v>
      </c>
      <c r="BM201" s="148">
        <f>+[1]Chocó!AG201</f>
        <v>0</v>
      </c>
      <c r="BN201" s="148">
        <f>+[1]Córdoba!Q201</f>
        <v>45</v>
      </c>
      <c r="BO201" s="148">
        <f>+[1]Córdoba!R201</f>
        <v>38</v>
      </c>
      <c r="BP201" s="148">
        <f>+[1]Córdoba!AG201</f>
        <v>0</v>
      </c>
      <c r="BQ201" s="148">
        <f>+[1]Cundinamarca!Q201</f>
        <v>175</v>
      </c>
      <c r="BR201" s="148">
        <f>+[1]Cundinamarca!R201</f>
        <v>167</v>
      </c>
      <c r="BS201" s="148">
        <f>+[1]Cundinamarca!AG201</f>
        <v>0</v>
      </c>
      <c r="BT201" s="148">
        <f>+[1]Guainía!Q201</f>
        <v>0</v>
      </c>
      <c r="BU201" s="148">
        <f>+[1]Guainía!R201</f>
        <v>0</v>
      </c>
      <c r="BV201" s="148">
        <f>+[1]Guainía!AG201</f>
        <v>0</v>
      </c>
      <c r="BW201" s="148">
        <f>+[1]Guaviare!Q201</f>
        <v>23</v>
      </c>
      <c r="BX201" s="148">
        <f>+[1]Guaviare!R201</f>
        <v>18</v>
      </c>
      <c r="BY201" s="148">
        <f>+[1]Guaviare!AG201</f>
        <v>0</v>
      </c>
      <c r="BZ201" s="148">
        <f>+[1]Huila!Q201</f>
        <v>120</v>
      </c>
      <c r="CA201" s="148">
        <f>+[1]Huila!R201</f>
        <v>113</v>
      </c>
      <c r="CB201" s="148">
        <f>+[1]Huila!AG201</f>
        <v>0</v>
      </c>
      <c r="CC201" s="148">
        <f>+'[1]La Guajira'!Q201</f>
        <v>31</v>
      </c>
      <c r="CD201" s="148">
        <f>+'[1]La Guajira'!R201</f>
        <v>26</v>
      </c>
      <c r="CE201" s="148">
        <f>+'[1]La Guajira'!AG201</f>
        <v>0</v>
      </c>
      <c r="CF201" s="148">
        <f>+[1]Magdalena!Q201</f>
        <v>40</v>
      </c>
      <c r="CG201" s="148">
        <f>+[1]Magdalena!R201</f>
        <v>35</v>
      </c>
      <c r="CH201" s="148">
        <f>+[1]Magdalena!AG201</f>
        <v>0</v>
      </c>
      <c r="CI201" s="148">
        <f>+[1]Meta!Q201</f>
        <v>100</v>
      </c>
      <c r="CJ201" s="148">
        <f>+[1]Meta!R201</f>
        <v>60</v>
      </c>
      <c r="CK201" s="148">
        <f>+[1]Meta!AG201</f>
        <v>0</v>
      </c>
      <c r="CL201" s="148">
        <f>+[1]Nariño!Q201</f>
        <v>70</v>
      </c>
      <c r="CM201" s="148">
        <f>+[1]Nariño!R201</f>
        <v>47</v>
      </c>
      <c r="CN201" s="148">
        <f>+[1]Nariño!AG201</f>
        <v>0</v>
      </c>
      <c r="CO201" s="148">
        <f>+'[1]Norte de Santander'!Q201</f>
        <v>370</v>
      </c>
      <c r="CP201" s="148">
        <f>+'[1]Norte de Santander'!R201</f>
        <v>366</v>
      </c>
      <c r="CQ201" s="148">
        <f>+'[1]Norte de Santander'!AG201</f>
        <v>0</v>
      </c>
      <c r="CR201" s="148">
        <f>+[1]Putumayo!Q201</f>
        <v>225</v>
      </c>
      <c r="CS201" s="148">
        <f>+[1]Putumayo!R201</f>
        <v>219</v>
      </c>
      <c r="CT201" s="148">
        <f>+[1]Putumayo!AG201</f>
        <v>0</v>
      </c>
      <c r="CU201" s="148">
        <f>+[1]Quindio!Q201</f>
        <v>55</v>
      </c>
      <c r="CV201" s="148">
        <f>+[1]Quindio!R201</f>
        <v>50</v>
      </c>
      <c r="CW201" s="148">
        <f>+[1]Quindio!AG201</f>
        <v>0</v>
      </c>
      <c r="CX201" s="148">
        <f>+[1]Risaralda!Q201</f>
        <v>65</v>
      </c>
      <c r="CY201" s="148">
        <f>+[1]Risaralda!R201</f>
        <v>60</v>
      </c>
      <c r="CZ201" s="148">
        <f>+[1]Risaralda!AG201</f>
        <v>0</v>
      </c>
      <c r="DA201" s="148">
        <f>+'[1]San Anadrés'!Q201</f>
        <v>0</v>
      </c>
      <c r="DB201" s="148">
        <f>+'[1]San Anadrés'!R201</f>
        <v>0</v>
      </c>
      <c r="DC201" s="148">
        <f>+'[1]San Anadrés'!AG201</f>
        <v>0</v>
      </c>
      <c r="DD201" s="148">
        <f>+[1]Santander!Q201</f>
        <v>110</v>
      </c>
      <c r="DE201" s="148">
        <f>+[1]Santander!R201</f>
        <v>60</v>
      </c>
      <c r="DF201" s="148">
        <f>+[1]Santander!AG201</f>
        <v>0</v>
      </c>
      <c r="DG201" s="148">
        <f>+[1]Sucre!Q201</f>
        <v>75</v>
      </c>
      <c r="DH201" s="148">
        <f>+[1]Sucre!R201</f>
        <v>22</v>
      </c>
      <c r="DI201" s="148">
        <f>+[1]Sucre!AG201</f>
        <v>0</v>
      </c>
      <c r="DJ201" s="148">
        <f>+[1]Tolima!Q201</f>
        <v>23</v>
      </c>
      <c r="DK201" s="148">
        <f>+[1]Tolima!R201</f>
        <v>18</v>
      </c>
      <c r="DL201" s="148">
        <f>+[1]Tolima!AG201</f>
        <v>0</v>
      </c>
      <c r="DM201" s="148">
        <f>+'[1]Valle del Cauca'!Q201</f>
        <v>15</v>
      </c>
      <c r="DN201" s="148">
        <f>+'[1]Valle del Cauca'!R201</f>
        <v>9</v>
      </c>
      <c r="DO201" s="148">
        <f>+'[1]Valle del Cauca'!AG201</f>
        <v>0</v>
      </c>
      <c r="DP201" s="148">
        <f>+[1]Vaupés!Q201</f>
        <v>0</v>
      </c>
      <c r="DQ201" s="148">
        <f>+[1]Vaupés!R201</f>
        <v>0</v>
      </c>
      <c r="DR201" s="148">
        <f>+[1]Vaupés!AG201</f>
        <v>0</v>
      </c>
      <c r="DS201" s="148">
        <f>+[1]Vichada!Q201</f>
        <v>0</v>
      </c>
      <c r="DT201" s="148">
        <f>+[1]Vichada!R201</f>
        <v>0</v>
      </c>
      <c r="DU201" s="148">
        <f>+[1]Vichada!AG201</f>
        <v>0</v>
      </c>
    </row>
    <row r="202" spans="1:125" ht="33.75" hidden="1" x14ac:dyDescent="0.2">
      <c r="A202" s="152" t="s">
        <v>718</v>
      </c>
      <c r="B202" s="149" t="str">
        <f t="shared" si="93"/>
        <v>5-0-3-21</v>
      </c>
      <c r="C202" s="182" t="s">
        <v>65</v>
      </c>
      <c r="D202" s="126" t="s">
        <v>55</v>
      </c>
      <c r="E202" s="182" t="s">
        <v>56</v>
      </c>
      <c r="F202" s="182" t="s">
        <v>66</v>
      </c>
      <c r="G202" s="182" t="s">
        <v>67</v>
      </c>
      <c r="H202" s="131" t="s">
        <v>635</v>
      </c>
      <c r="I202" s="431" t="s">
        <v>115</v>
      </c>
      <c r="J202" s="193">
        <v>6</v>
      </c>
      <c r="K202" s="456">
        <v>7.5</v>
      </c>
      <c r="L202" s="182" t="s">
        <v>116</v>
      </c>
      <c r="M202" s="193">
        <v>1</v>
      </c>
      <c r="N202" s="127" t="s">
        <v>117</v>
      </c>
      <c r="O202" s="182" t="s">
        <v>58</v>
      </c>
      <c r="P202" s="192" t="s">
        <v>60</v>
      </c>
      <c r="Q202" s="69">
        <f t="shared" si="85"/>
        <v>0</v>
      </c>
      <c r="R202" s="206">
        <f t="shared" si="86"/>
        <v>0</v>
      </c>
      <c r="S202" s="83" t="e">
        <f t="shared" si="87"/>
        <v>#DIV/0!</v>
      </c>
      <c r="T202" s="83">
        <f>+[1]Amazonas!S202+[1]Antioquia!S202+[1]Atantico!S202+[1]Arauca!S202+[1]Bolivar!S202+[1]Boyacá!S202+[1]Caldas!S202+[1]Caquetá!S202+[1]Casanare!S202+[1]Cauca!S202+[1]Cesar!S202+[1]Chocó!S202+[1]Córdoba!S202+[1]Cundinamarca!S202+[1]Guainía!S202+[1]Guaviare!S202+[1]Huila!S202+'[1]La Guajira'!S202+[1]Magdalena!S202+[1]Meta!S202+[1]Nariño!S202+'[1]Norte de Santander'!S202+[1]Putumayo!S202+[1]Quindio!S202+[1]Risaralda!S202+'[1]San Anadrés'!S202+[1]Santander!S202+[1]Sucre!S202+[1]Tolima!S202+'[1]Valle del Cauca'!S202+[1]Vaupés!S202+[1]Vichada!S202</f>
        <v>0</v>
      </c>
      <c r="U202" s="83">
        <f>+[1]Amazonas!T202+[1]Antioquia!T202+[1]Atantico!T202+[1]Arauca!T202+[1]Bolivar!T202+[1]Boyacá!T202+[1]Caldas!T202+[1]Caquetá!T202+[1]Casanare!T202+[1]Cauca!T202+[1]Cesar!T202+[1]Chocó!T202+[1]Córdoba!T202+[1]Cundinamarca!T202+[1]Guainía!T202+[1]Guaviare!T202+[1]Huila!T202+'[1]La Guajira'!T202+[1]Magdalena!T202+[1]Meta!T202+[1]Nariño!T202+'[1]Norte de Santander'!T202+[1]Putumayo!T202+[1]Quindio!T202+[1]Risaralda!T202+'[1]San Anadrés'!T202+[1]Santander!T202+[1]Sucre!T202+[1]Tolima!T202+'[1]Valle del Cauca'!T202+[1]Vaupés!T202+[1]Vichada!T202</f>
        <v>0</v>
      </c>
      <c r="V202" s="148">
        <f t="shared" si="88"/>
        <v>6</v>
      </c>
      <c r="W202" s="148">
        <f t="shared" si="91"/>
        <v>0</v>
      </c>
      <c r="X202" s="148">
        <f>+'[1]Oficinas Nacionales'!Q202</f>
        <v>0</v>
      </c>
      <c r="Y202" s="148">
        <f>+'[1]Oficinas Nacionales'!R202</f>
        <v>0</v>
      </c>
      <c r="Z202" s="148">
        <f>+'[1]Oficinas Nacionales'!AG202</f>
        <v>0</v>
      </c>
      <c r="AA202" s="148">
        <f t="shared" si="92"/>
        <v>6</v>
      </c>
      <c r="AB202" s="148">
        <f t="shared" si="92"/>
        <v>1</v>
      </c>
      <c r="AC202" s="148">
        <f t="shared" si="92"/>
        <v>0</v>
      </c>
      <c r="AD202" s="148">
        <f>+[1]Amazonas!Q202</f>
        <v>0</v>
      </c>
      <c r="AE202" s="148">
        <f>+[1]Amazonas!R202</f>
        <v>0</v>
      </c>
      <c r="AF202" s="148">
        <f>+[1]Amazonas!AG202</f>
        <v>0</v>
      </c>
      <c r="AG202" s="148">
        <f>+[1]Antioquia!Q202</f>
        <v>1</v>
      </c>
      <c r="AH202" s="148">
        <f>+[1]Antioquia!R202</f>
        <v>0</v>
      </c>
      <c r="AI202" s="148">
        <f>+[1]Antioquia!AG202</f>
        <v>0</v>
      </c>
      <c r="AJ202" s="148">
        <f>+[1]Atantico!Q202</f>
        <v>1</v>
      </c>
      <c r="AK202" s="148">
        <f>+[1]Atantico!R202</f>
        <v>0</v>
      </c>
      <c r="AL202" s="148">
        <f>+[1]Atantico!AG202</f>
        <v>0</v>
      </c>
      <c r="AM202" s="148">
        <f>+[1]Arauca!Q202</f>
        <v>0</v>
      </c>
      <c r="AN202" s="148">
        <f>+[1]Arauca!R202</f>
        <v>0</v>
      </c>
      <c r="AO202" s="148">
        <f>+[1]Arauca!AG202</f>
        <v>0</v>
      </c>
      <c r="AP202" s="148">
        <f>+[1]Bolivar!Q202</f>
        <v>0</v>
      </c>
      <c r="AQ202" s="148">
        <f>+[1]Bolivar!R202</f>
        <v>0</v>
      </c>
      <c r="AR202" s="148">
        <f>+[1]Bolivar!AG202</f>
        <v>0</v>
      </c>
      <c r="AS202" s="148">
        <f>+[1]Boyacá!Q202</f>
        <v>0</v>
      </c>
      <c r="AT202" s="148">
        <f>+[1]Boyacá!R202</f>
        <v>0</v>
      </c>
      <c r="AU202" s="148">
        <f>+[1]Boyacá!AG202</f>
        <v>0</v>
      </c>
      <c r="AV202" s="148">
        <f>+[1]Caldas!Q202</f>
        <v>0</v>
      </c>
      <c r="AW202" s="148">
        <f>+[1]Caldas!R202</f>
        <v>0</v>
      </c>
      <c r="AX202" s="148">
        <f>+[1]Caldas!AG202</f>
        <v>0</v>
      </c>
      <c r="AY202" s="148">
        <f>+[1]Caquetá!Q202</f>
        <v>0</v>
      </c>
      <c r="AZ202" s="148">
        <f>+[1]Caquetá!R202</f>
        <v>0</v>
      </c>
      <c r="BA202" s="148">
        <f>+[1]Caquetá!AG202</f>
        <v>0</v>
      </c>
      <c r="BB202" s="148">
        <f>+[1]Casanare!Q202</f>
        <v>0</v>
      </c>
      <c r="BC202" s="148">
        <f>+[1]Casanare!R202</f>
        <v>0</v>
      </c>
      <c r="BD202" s="148">
        <f>+[1]Casanare!AG202</f>
        <v>0</v>
      </c>
      <c r="BE202" s="148">
        <f>+[1]Cauca!Q202</f>
        <v>0</v>
      </c>
      <c r="BF202" s="148">
        <f>+[1]Cauca!R202</f>
        <v>0</v>
      </c>
      <c r="BG202" s="148">
        <f>+[1]Cauca!AG202</f>
        <v>0</v>
      </c>
      <c r="BH202" s="148">
        <f>+[1]Cesar!Q202</f>
        <v>0</v>
      </c>
      <c r="BI202" s="148">
        <f>+[1]Cesar!R202</f>
        <v>0</v>
      </c>
      <c r="BJ202" s="148">
        <f>+[1]Cesar!AG202</f>
        <v>0</v>
      </c>
      <c r="BK202" s="148">
        <f>+[1]Chocó!Q202</f>
        <v>0</v>
      </c>
      <c r="BL202" s="148">
        <f>+[1]Chocó!R202</f>
        <v>0</v>
      </c>
      <c r="BM202" s="148">
        <f>+[1]Chocó!AG202</f>
        <v>0</v>
      </c>
      <c r="BN202" s="148">
        <f>+[1]Córdoba!Q202</f>
        <v>0</v>
      </c>
      <c r="BO202" s="148">
        <f>+[1]Córdoba!R202</f>
        <v>0</v>
      </c>
      <c r="BP202" s="148">
        <f>+[1]Córdoba!AG202</f>
        <v>0</v>
      </c>
      <c r="BQ202" s="148">
        <f>+[1]Cundinamarca!Q202</f>
        <v>0</v>
      </c>
      <c r="BR202" s="148">
        <f>+[1]Cundinamarca!R202</f>
        <v>0</v>
      </c>
      <c r="BS202" s="148">
        <f>+[1]Cundinamarca!AG202</f>
        <v>0</v>
      </c>
      <c r="BT202" s="148">
        <f>+[1]Guainía!Q202</f>
        <v>0</v>
      </c>
      <c r="BU202" s="148">
        <f>+[1]Guainía!R202</f>
        <v>0</v>
      </c>
      <c r="BV202" s="148">
        <f>+[1]Guainía!AG202</f>
        <v>0</v>
      </c>
      <c r="BW202" s="148">
        <f>+[1]Guaviare!Q202</f>
        <v>0</v>
      </c>
      <c r="BX202" s="148">
        <f>+[1]Guaviare!R202</f>
        <v>0</v>
      </c>
      <c r="BY202" s="148">
        <f>+[1]Guaviare!AG202</f>
        <v>0</v>
      </c>
      <c r="BZ202" s="148">
        <f>+[1]Huila!Q202</f>
        <v>0</v>
      </c>
      <c r="CA202" s="148">
        <f>+[1]Huila!R202</f>
        <v>0</v>
      </c>
      <c r="CB202" s="148">
        <f>+[1]Huila!AG202</f>
        <v>0</v>
      </c>
      <c r="CC202" s="148">
        <f>+'[1]La Guajira'!Q202</f>
        <v>0</v>
      </c>
      <c r="CD202" s="148">
        <f>+'[1]La Guajira'!R202</f>
        <v>0</v>
      </c>
      <c r="CE202" s="148">
        <f>+'[1]La Guajira'!AG202</f>
        <v>0</v>
      </c>
      <c r="CF202" s="148">
        <f>+[1]Magdalena!Q202</f>
        <v>0</v>
      </c>
      <c r="CG202" s="148">
        <f>+[1]Magdalena!R202</f>
        <v>0</v>
      </c>
      <c r="CH202" s="148">
        <f>+[1]Magdalena!AG202</f>
        <v>0</v>
      </c>
      <c r="CI202" s="148">
        <f>+[1]Meta!Q202</f>
        <v>1</v>
      </c>
      <c r="CJ202" s="148">
        <f>+[1]Meta!R202</f>
        <v>1</v>
      </c>
      <c r="CK202" s="148">
        <f>+[1]Meta!AG202</f>
        <v>0</v>
      </c>
      <c r="CL202" s="148">
        <f>+[1]Nariño!Q202</f>
        <v>1</v>
      </c>
      <c r="CM202" s="148">
        <f>+[1]Nariño!R202</f>
        <v>0</v>
      </c>
      <c r="CN202" s="148">
        <f>+[1]Nariño!AG202</f>
        <v>0</v>
      </c>
      <c r="CO202" s="148">
        <f>+'[1]Norte de Santander'!Q202</f>
        <v>1</v>
      </c>
      <c r="CP202" s="148">
        <f>+'[1]Norte de Santander'!R202</f>
        <v>0</v>
      </c>
      <c r="CQ202" s="148">
        <f>+'[1]Norte de Santander'!AG202</f>
        <v>0</v>
      </c>
      <c r="CR202" s="148">
        <f>+[1]Putumayo!Q202</f>
        <v>0</v>
      </c>
      <c r="CS202" s="148">
        <f>+[1]Putumayo!R202</f>
        <v>0</v>
      </c>
      <c r="CT202" s="148">
        <f>+[1]Putumayo!AG202</f>
        <v>0</v>
      </c>
      <c r="CU202" s="148">
        <f>+[1]Quindio!Q202</f>
        <v>0</v>
      </c>
      <c r="CV202" s="148">
        <f>+[1]Quindio!R202</f>
        <v>0</v>
      </c>
      <c r="CW202" s="148">
        <f>+[1]Quindio!AG202</f>
        <v>0</v>
      </c>
      <c r="CX202" s="148">
        <f>+[1]Risaralda!Q202</f>
        <v>1</v>
      </c>
      <c r="CY202" s="148">
        <f>+[1]Risaralda!R202</f>
        <v>0</v>
      </c>
      <c r="CZ202" s="148">
        <f>+[1]Risaralda!AG202</f>
        <v>0</v>
      </c>
      <c r="DA202" s="148">
        <f>+'[1]San Anadrés'!Q202</f>
        <v>0</v>
      </c>
      <c r="DB202" s="148">
        <f>+'[1]San Anadrés'!R202</f>
        <v>0</v>
      </c>
      <c r="DC202" s="148">
        <f>+'[1]San Anadrés'!AG202</f>
        <v>0</v>
      </c>
      <c r="DD202" s="148">
        <f>+[1]Santander!Q202</f>
        <v>0</v>
      </c>
      <c r="DE202" s="148">
        <f>+[1]Santander!R202</f>
        <v>0</v>
      </c>
      <c r="DF202" s="148">
        <f>+[1]Santander!AG202</f>
        <v>0</v>
      </c>
      <c r="DG202" s="148">
        <f>+[1]Sucre!Q202</f>
        <v>0</v>
      </c>
      <c r="DH202" s="148">
        <f>+[1]Sucre!R202</f>
        <v>0</v>
      </c>
      <c r="DI202" s="148">
        <f>+[1]Sucre!AG202</f>
        <v>0</v>
      </c>
      <c r="DJ202" s="148">
        <f>+[1]Tolima!Q202</f>
        <v>0</v>
      </c>
      <c r="DK202" s="148">
        <f>+[1]Tolima!R202</f>
        <v>0</v>
      </c>
      <c r="DL202" s="148">
        <f>+[1]Tolima!AG202</f>
        <v>0</v>
      </c>
      <c r="DM202" s="148">
        <f>+'[1]Valle del Cauca'!Q202</f>
        <v>0</v>
      </c>
      <c r="DN202" s="148">
        <f>+'[1]Valle del Cauca'!R202</f>
        <v>0</v>
      </c>
      <c r="DO202" s="148">
        <f>+'[1]Valle del Cauca'!AG202</f>
        <v>0</v>
      </c>
      <c r="DP202" s="148">
        <f>+[1]Vaupés!Q202</f>
        <v>0</v>
      </c>
      <c r="DQ202" s="148">
        <f>+[1]Vaupés!R202</f>
        <v>0</v>
      </c>
      <c r="DR202" s="148">
        <f>+[1]Vaupés!AG202</f>
        <v>0</v>
      </c>
      <c r="DS202" s="148">
        <f>+[1]Vichada!Q202</f>
        <v>0</v>
      </c>
      <c r="DT202" s="148">
        <f>+[1]Vichada!R202</f>
        <v>0</v>
      </c>
      <c r="DU202" s="148">
        <f>+[1]Vichada!AG202</f>
        <v>0</v>
      </c>
    </row>
    <row r="203" spans="1:125" ht="33.75" hidden="1" x14ac:dyDescent="0.2">
      <c r="A203" s="152" t="s">
        <v>718</v>
      </c>
      <c r="B203" s="149" t="str">
        <f t="shared" si="93"/>
        <v>5-0-3-22</v>
      </c>
      <c r="C203" s="182" t="s">
        <v>65</v>
      </c>
      <c r="D203" s="126" t="s">
        <v>55</v>
      </c>
      <c r="E203" s="182" t="s">
        <v>56</v>
      </c>
      <c r="F203" s="182" t="s">
        <v>66</v>
      </c>
      <c r="G203" s="182" t="s">
        <v>67</v>
      </c>
      <c r="H203" s="131" t="s">
        <v>636</v>
      </c>
      <c r="I203" s="448"/>
      <c r="J203" s="193">
        <v>302</v>
      </c>
      <c r="K203" s="457"/>
      <c r="L203" s="182" t="s">
        <v>118</v>
      </c>
      <c r="M203" s="193">
        <v>83</v>
      </c>
      <c r="N203" s="127" t="s">
        <v>119</v>
      </c>
      <c r="O203" s="182" t="s">
        <v>58</v>
      </c>
      <c r="P203" s="192" t="s">
        <v>60</v>
      </c>
      <c r="Q203" s="69">
        <f t="shared" si="85"/>
        <v>0</v>
      </c>
      <c r="R203" s="206">
        <f t="shared" si="86"/>
        <v>0</v>
      </c>
      <c r="S203" s="83" t="e">
        <f t="shared" si="87"/>
        <v>#DIV/0!</v>
      </c>
      <c r="T203" s="83">
        <f>+[1]Amazonas!S203+[1]Antioquia!S203+[1]Atantico!S203+[1]Arauca!S203+[1]Bolivar!S203+[1]Boyacá!S203+[1]Caldas!S203+[1]Caquetá!S203+[1]Casanare!S203+[1]Cauca!S203+[1]Cesar!S203+[1]Chocó!S203+[1]Córdoba!S203+[1]Cundinamarca!S203+[1]Guainía!S203+[1]Guaviare!S203+[1]Huila!S203+'[1]La Guajira'!S203+[1]Magdalena!S203+[1]Meta!S203+[1]Nariño!S203+'[1]Norte de Santander'!S203+[1]Putumayo!S203+[1]Quindio!S203+[1]Risaralda!S203+'[1]San Anadrés'!S203+[1]Santander!S203+[1]Sucre!S203+[1]Tolima!S203+'[1]Valle del Cauca'!S203+[1]Vaupés!S203+[1]Vichada!S203</f>
        <v>0</v>
      </c>
      <c r="U203" s="83">
        <f>+[1]Amazonas!T203+[1]Antioquia!T203+[1]Atantico!T203+[1]Arauca!T203+[1]Bolivar!T203+[1]Boyacá!T203+[1]Caldas!T203+[1]Caquetá!T203+[1]Casanare!T203+[1]Cauca!T203+[1]Cesar!T203+[1]Chocó!T203+[1]Córdoba!T203+[1]Cundinamarca!T203+[1]Guainía!T203+[1]Guaviare!T203+[1]Huila!T203+'[1]La Guajira'!T203+[1]Magdalena!T203+[1]Meta!T203+[1]Nariño!T203+'[1]Norte de Santander'!T203+[1]Putumayo!T203+[1]Quindio!T203+[1]Risaralda!T203+'[1]San Anadrés'!T203+[1]Santander!T203+[1]Sucre!T203+[1]Tolima!T203+'[1]Valle del Cauca'!T203+[1]Vaupés!T203+[1]Vichada!T203</f>
        <v>0</v>
      </c>
      <c r="V203" s="148">
        <f t="shared" si="88"/>
        <v>302</v>
      </c>
      <c r="W203" s="148">
        <f t="shared" si="91"/>
        <v>0</v>
      </c>
      <c r="X203" s="148">
        <f>+'[1]Oficinas Nacionales'!Q203</f>
        <v>0</v>
      </c>
      <c r="Y203" s="148">
        <f>+'[1]Oficinas Nacionales'!R203</f>
        <v>0</v>
      </c>
      <c r="Z203" s="148">
        <f>+'[1]Oficinas Nacionales'!AG203</f>
        <v>0</v>
      </c>
      <c r="AA203" s="148">
        <f t="shared" si="92"/>
        <v>302</v>
      </c>
      <c r="AB203" s="148">
        <f t="shared" si="92"/>
        <v>83</v>
      </c>
      <c r="AC203" s="148">
        <f t="shared" si="92"/>
        <v>0</v>
      </c>
      <c r="AD203" s="148">
        <f>+[1]Amazonas!Q203</f>
        <v>0</v>
      </c>
      <c r="AE203" s="148">
        <f>+[1]Amazonas!R203</f>
        <v>0</v>
      </c>
      <c r="AF203" s="148">
        <f>+[1]Amazonas!AG203</f>
        <v>0</v>
      </c>
      <c r="AG203" s="148">
        <f>+[1]Antioquia!Q203</f>
        <v>50</v>
      </c>
      <c r="AH203" s="148">
        <f>+[1]Antioquia!R203</f>
        <v>41</v>
      </c>
      <c r="AI203" s="148">
        <f>+[1]Antioquia!AG203</f>
        <v>0</v>
      </c>
      <c r="AJ203" s="148">
        <f>+[1]Atantico!Q203</f>
        <v>52</v>
      </c>
      <c r="AK203" s="148">
        <f>+[1]Atantico!R203</f>
        <v>0</v>
      </c>
      <c r="AL203" s="148">
        <f>+[1]Atantico!AG203</f>
        <v>0</v>
      </c>
      <c r="AM203" s="148">
        <f>+[1]Arauca!Q203</f>
        <v>0</v>
      </c>
      <c r="AN203" s="148">
        <f>+[1]Arauca!R203</f>
        <v>0</v>
      </c>
      <c r="AO203" s="148">
        <f>+[1]Arauca!AG203</f>
        <v>0</v>
      </c>
      <c r="AP203" s="148">
        <f>+[1]Bolivar!Q203</f>
        <v>0</v>
      </c>
      <c r="AQ203" s="148">
        <f>+[1]Bolivar!R203</f>
        <v>0</v>
      </c>
      <c r="AR203" s="148">
        <f>+[1]Bolivar!AG203</f>
        <v>0</v>
      </c>
      <c r="AS203" s="148">
        <f>+[1]Boyacá!Q203</f>
        <v>0</v>
      </c>
      <c r="AT203" s="148">
        <f>+[1]Boyacá!R203</f>
        <v>0</v>
      </c>
      <c r="AU203" s="148">
        <f>+[1]Boyacá!AG203</f>
        <v>0</v>
      </c>
      <c r="AV203" s="148">
        <f>+[1]Caldas!Q203</f>
        <v>0</v>
      </c>
      <c r="AW203" s="148">
        <f>+[1]Caldas!R203</f>
        <v>0</v>
      </c>
      <c r="AX203" s="148">
        <f>+[1]Caldas!AG203</f>
        <v>0</v>
      </c>
      <c r="AY203" s="148">
        <f>+[1]Caquetá!Q203</f>
        <v>0</v>
      </c>
      <c r="AZ203" s="148">
        <f>+[1]Caquetá!R203</f>
        <v>0</v>
      </c>
      <c r="BA203" s="148">
        <f>+[1]Caquetá!AG203</f>
        <v>0</v>
      </c>
      <c r="BB203" s="148">
        <f>+[1]Casanare!Q203</f>
        <v>0</v>
      </c>
      <c r="BC203" s="148">
        <f>+[1]Casanare!R203</f>
        <v>0</v>
      </c>
      <c r="BD203" s="148">
        <f>+[1]Casanare!AG203</f>
        <v>0</v>
      </c>
      <c r="BE203" s="148">
        <f>+[1]Cauca!Q203</f>
        <v>0</v>
      </c>
      <c r="BF203" s="148">
        <f>+[1]Cauca!R203</f>
        <v>0</v>
      </c>
      <c r="BG203" s="148">
        <f>+[1]Cauca!AG203</f>
        <v>0</v>
      </c>
      <c r="BH203" s="148">
        <f>+[1]Cesar!Q203</f>
        <v>0</v>
      </c>
      <c r="BI203" s="148">
        <f>+[1]Cesar!R203</f>
        <v>0</v>
      </c>
      <c r="BJ203" s="148">
        <f>+[1]Cesar!AG203</f>
        <v>0</v>
      </c>
      <c r="BK203" s="148">
        <f>+[1]Chocó!Q203</f>
        <v>0</v>
      </c>
      <c r="BL203" s="148">
        <f>+[1]Chocó!R203</f>
        <v>0</v>
      </c>
      <c r="BM203" s="148">
        <f>+[1]Chocó!AG203</f>
        <v>0</v>
      </c>
      <c r="BN203" s="148">
        <f>+[1]Córdoba!Q203</f>
        <v>0</v>
      </c>
      <c r="BO203" s="148">
        <f>+[1]Córdoba!R203</f>
        <v>0</v>
      </c>
      <c r="BP203" s="148">
        <f>+[1]Córdoba!AG203</f>
        <v>0</v>
      </c>
      <c r="BQ203" s="148">
        <f>+[1]Cundinamarca!Q203</f>
        <v>0</v>
      </c>
      <c r="BR203" s="148">
        <f>+[1]Cundinamarca!R203</f>
        <v>0</v>
      </c>
      <c r="BS203" s="148">
        <f>+[1]Cundinamarca!AG203</f>
        <v>0</v>
      </c>
      <c r="BT203" s="148">
        <f>+[1]Guainía!Q203</f>
        <v>0</v>
      </c>
      <c r="BU203" s="148">
        <f>+[1]Guainía!R203</f>
        <v>0</v>
      </c>
      <c r="BV203" s="148">
        <f>+[1]Guainía!AG203</f>
        <v>0</v>
      </c>
      <c r="BW203" s="148">
        <f>+[1]Guaviare!Q203</f>
        <v>0</v>
      </c>
      <c r="BX203" s="148">
        <f>+[1]Guaviare!R203</f>
        <v>0</v>
      </c>
      <c r="BY203" s="148">
        <f>+[1]Guaviare!AG203</f>
        <v>0</v>
      </c>
      <c r="BZ203" s="148">
        <f>+[1]Huila!Q203</f>
        <v>0</v>
      </c>
      <c r="CA203" s="148">
        <f>+[1]Huila!R203</f>
        <v>0</v>
      </c>
      <c r="CB203" s="148">
        <f>+[1]Huila!AG203</f>
        <v>0</v>
      </c>
      <c r="CC203" s="148">
        <f>+'[1]La Guajira'!Q203</f>
        <v>0</v>
      </c>
      <c r="CD203" s="148">
        <f>+'[1]La Guajira'!R203</f>
        <v>0</v>
      </c>
      <c r="CE203" s="148">
        <f>+'[1]La Guajira'!AG203</f>
        <v>0</v>
      </c>
      <c r="CF203" s="148">
        <f>+[1]Magdalena!Q203</f>
        <v>0</v>
      </c>
      <c r="CG203" s="148">
        <f>+[1]Magdalena!R203</f>
        <v>0</v>
      </c>
      <c r="CH203" s="148">
        <f>+[1]Magdalena!AG203</f>
        <v>0</v>
      </c>
      <c r="CI203" s="148">
        <f>+[1]Meta!Q203</f>
        <v>50</v>
      </c>
      <c r="CJ203" s="148">
        <f>+[1]Meta!R203</f>
        <v>42</v>
      </c>
      <c r="CK203" s="148">
        <f>+[1]Meta!AG203</f>
        <v>0</v>
      </c>
      <c r="CL203" s="148">
        <f>+[1]Nariño!Q203</f>
        <v>50</v>
      </c>
      <c r="CM203" s="148">
        <f>+[1]Nariño!R203</f>
        <v>0</v>
      </c>
      <c r="CN203" s="148">
        <f>+[1]Nariño!AG203</f>
        <v>0</v>
      </c>
      <c r="CO203" s="148">
        <f>+'[1]Norte de Santander'!Q203</f>
        <v>50</v>
      </c>
      <c r="CP203" s="148">
        <f>+'[1]Norte de Santander'!R203</f>
        <v>0</v>
      </c>
      <c r="CQ203" s="148">
        <f>+'[1]Norte de Santander'!AG203</f>
        <v>0</v>
      </c>
      <c r="CR203" s="148">
        <f>+[1]Putumayo!Q203</f>
        <v>0</v>
      </c>
      <c r="CS203" s="148">
        <f>+[1]Putumayo!R203</f>
        <v>0</v>
      </c>
      <c r="CT203" s="148">
        <f>+[1]Putumayo!AG203</f>
        <v>0</v>
      </c>
      <c r="CU203" s="148">
        <f>+[1]Quindio!Q203</f>
        <v>0</v>
      </c>
      <c r="CV203" s="148">
        <f>+[1]Quindio!R203</f>
        <v>0</v>
      </c>
      <c r="CW203" s="148">
        <f>+[1]Quindio!AG203</f>
        <v>0</v>
      </c>
      <c r="CX203" s="148">
        <f>+[1]Risaralda!Q203</f>
        <v>50</v>
      </c>
      <c r="CY203" s="148">
        <f>+[1]Risaralda!R203</f>
        <v>0</v>
      </c>
      <c r="CZ203" s="148">
        <f>+[1]Risaralda!AG203</f>
        <v>0</v>
      </c>
      <c r="DA203" s="148">
        <f>+'[1]San Anadrés'!Q203</f>
        <v>0</v>
      </c>
      <c r="DB203" s="148">
        <f>+'[1]San Anadrés'!R203</f>
        <v>0</v>
      </c>
      <c r="DC203" s="148">
        <f>+'[1]San Anadrés'!AG203</f>
        <v>0</v>
      </c>
      <c r="DD203" s="148">
        <f>+[1]Santander!Q203</f>
        <v>0</v>
      </c>
      <c r="DE203" s="148">
        <f>+[1]Santander!R203</f>
        <v>0</v>
      </c>
      <c r="DF203" s="148">
        <f>+[1]Santander!AG203</f>
        <v>0</v>
      </c>
      <c r="DG203" s="148">
        <f>+[1]Sucre!Q203</f>
        <v>0</v>
      </c>
      <c r="DH203" s="148">
        <f>+[1]Sucre!R203</f>
        <v>0</v>
      </c>
      <c r="DI203" s="148">
        <f>+[1]Sucre!AG203</f>
        <v>0</v>
      </c>
      <c r="DJ203" s="148">
        <f>+[1]Tolima!Q203</f>
        <v>0</v>
      </c>
      <c r="DK203" s="148">
        <f>+[1]Tolima!R203</f>
        <v>0</v>
      </c>
      <c r="DL203" s="148">
        <f>+[1]Tolima!AG203</f>
        <v>0</v>
      </c>
      <c r="DM203" s="148">
        <f>+'[1]Valle del Cauca'!Q203</f>
        <v>0</v>
      </c>
      <c r="DN203" s="148">
        <f>+'[1]Valle del Cauca'!R203</f>
        <v>0</v>
      </c>
      <c r="DO203" s="148">
        <f>+'[1]Valle del Cauca'!AG203</f>
        <v>0</v>
      </c>
      <c r="DP203" s="148">
        <f>+[1]Vaupés!Q203</f>
        <v>0</v>
      </c>
      <c r="DQ203" s="148">
        <f>+[1]Vaupés!R203</f>
        <v>0</v>
      </c>
      <c r="DR203" s="148">
        <f>+[1]Vaupés!AG203</f>
        <v>0</v>
      </c>
      <c r="DS203" s="148">
        <f>+[1]Vichada!Q203</f>
        <v>0</v>
      </c>
      <c r="DT203" s="148">
        <f>+[1]Vichada!R203</f>
        <v>0</v>
      </c>
      <c r="DU203" s="148">
        <f>+[1]Vichada!AG203</f>
        <v>0</v>
      </c>
    </row>
    <row r="204" spans="1:125" ht="33.75" hidden="1" x14ac:dyDescent="0.2">
      <c r="A204" s="152" t="s">
        <v>718</v>
      </c>
      <c r="B204" s="149" t="str">
        <f t="shared" si="93"/>
        <v>5-0-3-23</v>
      </c>
      <c r="C204" s="182" t="s">
        <v>65</v>
      </c>
      <c r="D204" s="126" t="s">
        <v>55</v>
      </c>
      <c r="E204" s="182" t="s">
        <v>56</v>
      </c>
      <c r="F204" s="182" t="s">
        <v>66</v>
      </c>
      <c r="G204" s="182" t="s">
        <v>67</v>
      </c>
      <c r="H204" s="131" t="s">
        <v>637</v>
      </c>
      <c r="I204" s="432"/>
      <c r="J204" s="193">
        <v>262</v>
      </c>
      <c r="K204" s="458"/>
      <c r="L204" s="182" t="s">
        <v>120</v>
      </c>
      <c r="M204" s="193">
        <v>20</v>
      </c>
      <c r="N204" s="127" t="s">
        <v>121</v>
      </c>
      <c r="O204" s="182" t="s">
        <v>58</v>
      </c>
      <c r="P204" s="192" t="s">
        <v>60</v>
      </c>
      <c r="Q204" s="69">
        <f t="shared" si="85"/>
        <v>0</v>
      </c>
      <c r="R204" s="206">
        <f t="shared" si="86"/>
        <v>0</v>
      </c>
      <c r="S204" s="83" t="e">
        <f t="shared" si="87"/>
        <v>#DIV/0!</v>
      </c>
      <c r="T204" s="83">
        <f>+[1]Amazonas!S204+[1]Antioquia!S204+[1]Atantico!S204+[1]Arauca!S204+[1]Bolivar!S204+[1]Boyacá!S204+[1]Caldas!S204+[1]Caquetá!S204+[1]Casanare!S204+[1]Cauca!S204+[1]Cesar!S204+[1]Chocó!S204+[1]Córdoba!S204+[1]Cundinamarca!S204+[1]Guainía!S204+[1]Guaviare!S204+[1]Huila!S204+'[1]La Guajira'!S204+[1]Magdalena!S204+[1]Meta!S204+[1]Nariño!S204+'[1]Norte de Santander'!S204+[1]Putumayo!S204+[1]Quindio!S204+[1]Risaralda!S204+'[1]San Anadrés'!S204+[1]Santander!S204+[1]Sucre!S204+[1]Tolima!S204+'[1]Valle del Cauca'!S204+[1]Vaupés!S204+[1]Vichada!S204</f>
        <v>0</v>
      </c>
      <c r="U204" s="83">
        <f>+[1]Amazonas!T204+[1]Antioquia!T204+[1]Atantico!T204+[1]Arauca!T204+[1]Bolivar!T204+[1]Boyacá!T204+[1]Caldas!T204+[1]Caquetá!T204+[1]Casanare!T204+[1]Cauca!T204+[1]Cesar!T204+[1]Chocó!T204+[1]Córdoba!T204+[1]Cundinamarca!T204+[1]Guainía!T204+[1]Guaviare!T204+[1]Huila!T204+'[1]La Guajira'!T204+[1]Magdalena!T204+[1]Meta!T204+[1]Nariño!T204+'[1]Norte de Santander'!T204+[1]Putumayo!T204+[1]Quindio!T204+[1]Risaralda!T204+'[1]San Anadrés'!T204+[1]Santander!T204+[1]Sucre!T204+[1]Tolima!T204+'[1]Valle del Cauca'!T204+[1]Vaupés!T204+[1]Vichada!T204</f>
        <v>0</v>
      </c>
      <c r="V204" s="148">
        <f t="shared" si="88"/>
        <v>262</v>
      </c>
      <c r="W204" s="148">
        <f t="shared" si="91"/>
        <v>0</v>
      </c>
      <c r="X204" s="148">
        <f>+'[1]Oficinas Nacionales'!Q204</f>
        <v>0</v>
      </c>
      <c r="Y204" s="148">
        <f>+'[1]Oficinas Nacionales'!R204</f>
        <v>0</v>
      </c>
      <c r="Z204" s="148">
        <f>+'[1]Oficinas Nacionales'!AG204</f>
        <v>0</v>
      </c>
      <c r="AA204" s="148">
        <f t="shared" si="92"/>
        <v>262</v>
      </c>
      <c r="AB204" s="148">
        <f t="shared" si="92"/>
        <v>20</v>
      </c>
      <c r="AC204" s="148">
        <f t="shared" si="92"/>
        <v>0</v>
      </c>
      <c r="AD204" s="148">
        <f>+[1]Amazonas!Q204</f>
        <v>1</v>
      </c>
      <c r="AE204" s="148">
        <f>+[1]Amazonas!R204</f>
        <v>0</v>
      </c>
      <c r="AF204" s="148">
        <f>+[1]Amazonas!AG204</f>
        <v>0</v>
      </c>
      <c r="AG204" s="148">
        <f>+[1]Antioquia!Q204</f>
        <v>15</v>
      </c>
      <c r="AH204" s="148">
        <f>+[1]Antioquia!R204</f>
        <v>0</v>
      </c>
      <c r="AI204" s="148">
        <f>+[1]Antioquia!AG204</f>
        <v>0</v>
      </c>
      <c r="AJ204" s="148">
        <f>+[1]Atantico!Q204</f>
        <v>8</v>
      </c>
      <c r="AK204" s="148">
        <f>+[1]Atantico!R204</f>
        <v>0</v>
      </c>
      <c r="AL204" s="148">
        <f>+[1]Atantico!AG204</f>
        <v>0</v>
      </c>
      <c r="AM204" s="148">
        <f>+[1]Arauca!Q204</f>
        <v>15</v>
      </c>
      <c r="AN204" s="148">
        <f>+[1]Arauca!R204</f>
        <v>0</v>
      </c>
      <c r="AO204" s="148">
        <f>+[1]Arauca!AG204</f>
        <v>0</v>
      </c>
      <c r="AP204" s="148">
        <f>+[1]Bolivar!Q204</f>
        <v>9</v>
      </c>
      <c r="AQ204" s="148">
        <f>+[1]Bolivar!R204</f>
        <v>0</v>
      </c>
      <c r="AR204" s="148">
        <f>+[1]Bolivar!AG204</f>
        <v>0</v>
      </c>
      <c r="AS204" s="148">
        <f>+[1]Boyacá!Q204</f>
        <v>10</v>
      </c>
      <c r="AT204" s="148">
        <f>+[1]Boyacá!R204</f>
        <v>0</v>
      </c>
      <c r="AU204" s="148">
        <f>+[1]Boyacá!AG204</f>
        <v>0</v>
      </c>
      <c r="AV204" s="148">
        <f>+[1]Caldas!Q204</f>
        <v>9</v>
      </c>
      <c r="AW204" s="148">
        <f>+[1]Caldas!R204</f>
        <v>0</v>
      </c>
      <c r="AX204" s="148">
        <f>+[1]Caldas!AG204</f>
        <v>0</v>
      </c>
      <c r="AY204" s="148">
        <f>+[1]Caquetá!Q204</f>
        <v>7</v>
      </c>
      <c r="AZ204" s="148">
        <f>+[1]Caquetá!R204</f>
        <v>0</v>
      </c>
      <c r="BA204" s="148">
        <f>+[1]Caquetá!AG204</f>
        <v>0</v>
      </c>
      <c r="BB204" s="148">
        <f>+[1]Casanare!Q204</f>
        <v>11</v>
      </c>
      <c r="BC204" s="148">
        <f>+[1]Casanare!R204</f>
        <v>0</v>
      </c>
      <c r="BD204" s="148">
        <f>+[1]Casanare!AG204</f>
        <v>0</v>
      </c>
      <c r="BE204" s="148">
        <f>+[1]Cauca!Q204</f>
        <v>5</v>
      </c>
      <c r="BF204" s="148">
        <f>+[1]Cauca!R204</f>
        <v>0</v>
      </c>
      <c r="BG204" s="148">
        <f>+[1]Cauca!AG204</f>
        <v>0</v>
      </c>
      <c r="BH204" s="148">
        <f>+[1]Cesar!Q204</f>
        <v>12</v>
      </c>
      <c r="BI204" s="148">
        <f>+[1]Cesar!R204</f>
        <v>0</v>
      </c>
      <c r="BJ204" s="148">
        <f>+[1]Cesar!AG204</f>
        <v>0</v>
      </c>
      <c r="BK204" s="148">
        <f>+[1]Chocó!Q204</f>
        <v>4</v>
      </c>
      <c r="BL204" s="148">
        <f>+[1]Chocó!R204</f>
        <v>0</v>
      </c>
      <c r="BM204" s="148">
        <f>+[1]Chocó!AG204</f>
        <v>0</v>
      </c>
      <c r="BN204" s="148">
        <f>+[1]Córdoba!Q204</f>
        <v>10</v>
      </c>
      <c r="BO204" s="148">
        <f>+[1]Córdoba!R204</f>
        <v>0</v>
      </c>
      <c r="BP204" s="148">
        <f>+[1]Córdoba!AG204</f>
        <v>0</v>
      </c>
      <c r="BQ204" s="148">
        <f>+[1]Cundinamarca!Q204</f>
        <v>15</v>
      </c>
      <c r="BR204" s="148">
        <f>+[1]Cundinamarca!R204</f>
        <v>0</v>
      </c>
      <c r="BS204" s="148">
        <f>+[1]Cundinamarca!AG204</f>
        <v>0</v>
      </c>
      <c r="BT204" s="148">
        <f>+[1]Guainía!Q204</f>
        <v>3</v>
      </c>
      <c r="BU204" s="148">
        <f>+[1]Guainía!R204</f>
        <v>0</v>
      </c>
      <c r="BV204" s="148">
        <f>+[1]Guainía!AG204</f>
        <v>0</v>
      </c>
      <c r="BW204" s="148">
        <f>+[1]Guaviare!Q204</f>
        <v>2</v>
      </c>
      <c r="BX204" s="148">
        <f>+[1]Guaviare!R204</f>
        <v>0</v>
      </c>
      <c r="BY204" s="148">
        <f>+[1]Guaviare!AG204</f>
        <v>0</v>
      </c>
      <c r="BZ204" s="148">
        <f>+[1]Huila!Q204</f>
        <v>5</v>
      </c>
      <c r="CA204" s="148">
        <f>+[1]Huila!R204</f>
        <v>0</v>
      </c>
      <c r="CB204" s="148">
        <f>+[1]Huila!AG204</f>
        <v>0</v>
      </c>
      <c r="CC204" s="148">
        <f>+'[1]La Guajira'!Q204</f>
        <v>10</v>
      </c>
      <c r="CD204" s="148">
        <f>+'[1]La Guajira'!R204</f>
        <v>0</v>
      </c>
      <c r="CE204" s="148">
        <f>+'[1]La Guajira'!AG204</f>
        <v>0</v>
      </c>
      <c r="CF204" s="148">
        <f>+[1]Magdalena!Q204</f>
        <v>9</v>
      </c>
      <c r="CG204" s="148">
        <f>+[1]Magdalena!R204</f>
        <v>0</v>
      </c>
      <c r="CH204" s="148">
        <f>+[1]Magdalena!AG204</f>
        <v>0</v>
      </c>
      <c r="CI204" s="148">
        <f>+[1]Meta!Q204</f>
        <v>11</v>
      </c>
      <c r="CJ204" s="148">
        <f>+[1]Meta!R204</f>
        <v>20</v>
      </c>
      <c r="CK204" s="148">
        <f>+[1]Meta!AG204</f>
        <v>0</v>
      </c>
      <c r="CL204" s="148">
        <f>+[1]Nariño!Q204</f>
        <v>0</v>
      </c>
      <c r="CM204" s="148">
        <f>+[1]Nariño!R204</f>
        <v>0</v>
      </c>
      <c r="CN204" s="148">
        <f>+[1]Nariño!AG204</f>
        <v>0</v>
      </c>
      <c r="CO204" s="148">
        <f>+'[1]Norte de Santander'!Q204</f>
        <v>25</v>
      </c>
      <c r="CP204" s="148">
        <f>+'[1]Norte de Santander'!R204</f>
        <v>0</v>
      </c>
      <c r="CQ204" s="148">
        <f>+'[1]Norte de Santander'!AG204</f>
        <v>0</v>
      </c>
      <c r="CR204" s="148">
        <f>+[1]Putumayo!Q204</f>
        <v>15</v>
      </c>
      <c r="CS204" s="148">
        <f>+[1]Putumayo!R204</f>
        <v>0</v>
      </c>
      <c r="CT204" s="148">
        <f>+[1]Putumayo!AG204</f>
        <v>0</v>
      </c>
      <c r="CU204" s="148">
        <f>+[1]Quindio!Q204</f>
        <v>7</v>
      </c>
      <c r="CV204" s="148">
        <f>+[1]Quindio!R204</f>
        <v>0</v>
      </c>
      <c r="CW204" s="148">
        <f>+[1]Quindio!AG204</f>
        <v>0</v>
      </c>
      <c r="CX204" s="148">
        <f>+[1]Risaralda!Q204</f>
        <v>3</v>
      </c>
      <c r="CY204" s="148">
        <f>+[1]Risaralda!R204</f>
        <v>0</v>
      </c>
      <c r="CZ204" s="148">
        <f>+[1]Risaralda!AG204</f>
        <v>0</v>
      </c>
      <c r="DA204" s="148">
        <f>+'[1]San Anadrés'!Q204</f>
        <v>1</v>
      </c>
      <c r="DB204" s="148">
        <f>+'[1]San Anadrés'!R204</f>
        <v>0</v>
      </c>
      <c r="DC204" s="148">
        <f>+'[1]San Anadrés'!AG204</f>
        <v>0</v>
      </c>
      <c r="DD204" s="148">
        <f>+[1]Santander!Q204</f>
        <v>10</v>
      </c>
      <c r="DE204" s="148">
        <f>+[1]Santander!R204</f>
        <v>0</v>
      </c>
      <c r="DF204" s="148">
        <f>+[1]Santander!AG204</f>
        <v>0</v>
      </c>
      <c r="DG204" s="148">
        <f>+[1]Sucre!Q204</f>
        <v>8</v>
      </c>
      <c r="DH204" s="148">
        <f>+[1]Sucre!R204</f>
        <v>0</v>
      </c>
      <c r="DI204" s="148">
        <f>+[1]Sucre!AG204</f>
        <v>0</v>
      </c>
      <c r="DJ204" s="148">
        <f>+[1]Tolima!Q204</f>
        <v>9</v>
      </c>
      <c r="DK204" s="148">
        <f>+[1]Tolima!R204</f>
        <v>0</v>
      </c>
      <c r="DL204" s="148">
        <f>+[1]Tolima!AG204</f>
        <v>0</v>
      </c>
      <c r="DM204" s="148">
        <f>+'[1]Valle del Cauca'!Q204</f>
        <v>5</v>
      </c>
      <c r="DN204" s="148">
        <f>+'[1]Valle del Cauca'!R204</f>
        <v>0</v>
      </c>
      <c r="DO204" s="148">
        <f>+'[1]Valle del Cauca'!AG204</f>
        <v>0</v>
      </c>
      <c r="DP204" s="148">
        <f>+[1]Vaupés!Q204</f>
        <v>2</v>
      </c>
      <c r="DQ204" s="148">
        <f>+[1]Vaupés!R204</f>
        <v>0</v>
      </c>
      <c r="DR204" s="148">
        <f>+[1]Vaupés!AG204</f>
        <v>0</v>
      </c>
      <c r="DS204" s="148">
        <f>+[1]Vichada!Q204</f>
        <v>6</v>
      </c>
      <c r="DT204" s="148">
        <f>+[1]Vichada!R204</f>
        <v>0</v>
      </c>
      <c r="DU204" s="148">
        <f>+[1]Vichada!AG204</f>
        <v>0</v>
      </c>
    </row>
    <row r="205" spans="1:125" ht="33.75" hidden="1" x14ac:dyDescent="0.2">
      <c r="A205" s="152" t="s">
        <v>718</v>
      </c>
      <c r="B205" s="149" t="str">
        <f t="shared" si="93"/>
        <v>5-0-3-24</v>
      </c>
      <c r="C205" s="182" t="s">
        <v>65</v>
      </c>
      <c r="D205" s="126" t="s">
        <v>55</v>
      </c>
      <c r="E205" s="182" t="s">
        <v>56</v>
      </c>
      <c r="F205" s="182" t="s">
        <v>66</v>
      </c>
      <c r="G205" s="182" t="s">
        <v>67</v>
      </c>
      <c r="H205" s="131" t="s">
        <v>638</v>
      </c>
      <c r="I205" s="431" t="s">
        <v>123</v>
      </c>
      <c r="J205" s="193">
        <v>517</v>
      </c>
      <c r="K205" s="433">
        <v>6</v>
      </c>
      <c r="L205" s="182" t="s">
        <v>124</v>
      </c>
      <c r="M205" s="193">
        <v>458</v>
      </c>
      <c r="N205" s="127" t="s">
        <v>1325</v>
      </c>
      <c r="O205" s="182" t="s">
        <v>57</v>
      </c>
      <c r="P205" s="192" t="s">
        <v>60</v>
      </c>
      <c r="Q205" s="69">
        <f t="shared" si="85"/>
        <v>0</v>
      </c>
      <c r="R205" s="206">
        <f t="shared" si="86"/>
        <v>0</v>
      </c>
      <c r="S205" s="83" t="e">
        <f t="shared" si="87"/>
        <v>#DIV/0!</v>
      </c>
      <c r="T205" s="83">
        <f>+[1]Amazonas!S205+[1]Antioquia!S205+[1]Atantico!S205+[1]Arauca!S205+[1]Bolivar!S205+[1]Boyacá!S205+[1]Caldas!S205+[1]Caquetá!S205+[1]Casanare!S205+[1]Cauca!S205+[1]Cesar!S205+[1]Chocó!S205+[1]Córdoba!S205+[1]Cundinamarca!S205+[1]Guainía!S205+[1]Guaviare!S205+[1]Huila!S205+'[1]La Guajira'!S205+[1]Magdalena!S205+[1]Meta!S205+[1]Nariño!S205+'[1]Norte de Santander'!S205+[1]Putumayo!S205+[1]Quindio!S205+[1]Risaralda!S205+'[1]San Anadrés'!S205+[1]Santander!S205+[1]Sucre!S205+[1]Tolima!S205+'[1]Valle del Cauca'!S205+[1]Vaupés!S205+[1]Vichada!S205</f>
        <v>0</v>
      </c>
      <c r="U205" s="83">
        <f>+[1]Amazonas!T205+[1]Antioquia!T205+[1]Atantico!T205+[1]Arauca!T205+[1]Bolivar!T205+[1]Boyacá!T205+[1]Caldas!T205+[1]Caquetá!T205+[1]Casanare!T205+[1]Cauca!T205+[1]Cesar!T205+[1]Chocó!T205+[1]Córdoba!T205+[1]Cundinamarca!T205+[1]Guainía!T205+[1]Guaviare!T205+[1]Huila!T205+'[1]La Guajira'!T205+[1]Magdalena!T205+[1]Meta!T205+[1]Nariño!T205+'[1]Norte de Santander'!T205+[1]Putumayo!T205+[1]Quindio!T205+[1]Risaralda!T205+'[1]San Anadrés'!T205+[1]Santander!T205+[1]Sucre!T205+[1]Tolima!T205+'[1]Valle del Cauca'!T205+[1]Vaupés!T205+[1]Vichada!T205</f>
        <v>0</v>
      </c>
      <c r="V205" s="148">
        <f t="shared" si="88"/>
        <v>517</v>
      </c>
      <c r="W205" s="148">
        <f t="shared" si="91"/>
        <v>0</v>
      </c>
      <c r="X205" s="148">
        <f>+'[1]Oficinas Nacionales'!Q205</f>
        <v>0</v>
      </c>
      <c r="Y205" s="148">
        <f>+'[1]Oficinas Nacionales'!R205</f>
        <v>0</v>
      </c>
      <c r="Z205" s="148">
        <f>+'[1]Oficinas Nacionales'!AG205</f>
        <v>0</v>
      </c>
      <c r="AA205" s="148">
        <f t="shared" si="92"/>
        <v>517</v>
      </c>
      <c r="AB205" s="148">
        <f t="shared" si="92"/>
        <v>458</v>
      </c>
      <c r="AC205" s="148">
        <f t="shared" si="92"/>
        <v>0</v>
      </c>
      <c r="AD205" s="148">
        <f>+[1]Amazonas!Q205</f>
        <v>4</v>
      </c>
      <c r="AE205" s="148">
        <f>+[1]Amazonas!R205</f>
        <v>0</v>
      </c>
      <c r="AF205" s="148">
        <f>+[1]Amazonas!AG205</f>
        <v>0</v>
      </c>
      <c r="AG205" s="148">
        <f>+[1]Antioquia!Q205</f>
        <v>60</v>
      </c>
      <c r="AH205" s="148">
        <f>+[1]Antioquia!R205</f>
        <v>60</v>
      </c>
      <c r="AI205" s="148">
        <f>+[1]Antioquia!AG205</f>
        <v>0</v>
      </c>
      <c r="AJ205" s="148">
        <f>+[1]Atantico!Q205</f>
        <v>10</v>
      </c>
      <c r="AK205" s="148">
        <f>+[1]Atantico!R205</f>
        <v>9</v>
      </c>
      <c r="AL205" s="148">
        <f>+[1]Atantico!AG205</f>
        <v>0</v>
      </c>
      <c r="AM205" s="148">
        <f>+[1]Arauca!Q205</f>
        <v>10</v>
      </c>
      <c r="AN205" s="148">
        <f>+[1]Arauca!R205</f>
        <v>9</v>
      </c>
      <c r="AO205" s="148">
        <f>+[1]Arauca!AG205</f>
        <v>0</v>
      </c>
      <c r="AP205" s="148">
        <f>+[1]Bolivar!Q205</f>
        <v>9</v>
      </c>
      <c r="AQ205" s="148">
        <f>+[1]Bolivar!R205</f>
        <v>8</v>
      </c>
      <c r="AR205" s="148">
        <f>+[1]Bolivar!AG205</f>
        <v>0</v>
      </c>
      <c r="AS205" s="148">
        <f>+[1]Boyacá!Q205</f>
        <v>46</v>
      </c>
      <c r="AT205" s="148">
        <f>+[1]Boyacá!R205</f>
        <v>44</v>
      </c>
      <c r="AU205" s="148">
        <f>+[1]Boyacá!AG205</f>
        <v>0</v>
      </c>
      <c r="AV205" s="148">
        <f>+[1]Caldas!Q205</f>
        <v>9</v>
      </c>
      <c r="AW205" s="148">
        <f>+[1]Caldas!R205</f>
        <v>9</v>
      </c>
      <c r="AX205" s="148">
        <f>+[1]Caldas!AG205</f>
        <v>0</v>
      </c>
      <c r="AY205" s="148">
        <f>+[1]Caquetá!Q205</f>
        <v>15</v>
      </c>
      <c r="AZ205" s="148">
        <f>+[1]Caquetá!R205</f>
        <v>13</v>
      </c>
      <c r="BA205" s="148">
        <f>+[1]Caquetá!AG205</f>
        <v>0</v>
      </c>
      <c r="BB205" s="148">
        <f>+[1]Casanare!Q205</f>
        <v>33</v>
      </c>
      <c r="BC205" s="148">
        <f>+[1]Casanare!R205</f>
        <v>29</v>
      </c>
      <c r="BD205" s="148">
        <f>+[1]Casanare!AG205</f>
        <v>0</v>
      </c>
      <c r="BE205" s="148">
        <f>+[1]Cauca!Q205</f>
        <v>25</v>
      </c>
      <c r="BF205" s="148">
        <f>+[1]Cauca!R205</f>
        <v>23</v>
      </c>
      <c r="BG205" s="148">
        <f>+[1]Cauca!AG205</f>
        <v>0</v>
      </c>
      <c r="BH205" s="148">
        <f>+[1]Cesar!Q205</f>
        <v>8</v>
      </c>
      <c r="BI205" s="148">
        <f>+[1]Cesar!R205</f>
        <v>5</v>
      </c>
      <c r="BJ205" s="148">
        <f>+[1]Cesar!AG205</f>
        <v>0</v>
      </c>
      <c r="BK205" s="148">
        <f>+[1]Chocó!Q205</f>
        <v>12</v>
      </c>
      <c r="BL205" s="148">
        <f>+[1]Chocó!R205</f>
        <v>10</v>
      </c>
      <c r="BM205" s="148">
        <f>+[1]Chocó!AG205</f>
        <v>0</v>
      </c>
      <c r="BN205" s="148">
        <f>+[1]Córdoba!Q205</f>
        <v>10</v>
      </c>
      <c r="BO205" s="148">
        <f>+[1]Córdoba!R205</f>
        <v>15</v>
      </c>
      <c r="BP205" s="148">
        <f>+[1]Córdoba!AG205</f>
        <v>0</v>
      </c>
      <c r="BQ205" s="148">
        <f>+[1]Cundinamarca!Q205</f>
        <v>10</v>
      </c>
      <c r="BR205" s="148">
        <f>+[1]Cundinamarca!R205</f>
        <v>6</v>
      </c>
      <c r="BS205" s="148">
        <f>+[1]Cundinamarca!AG205</f>
        <v>0</v>
      </c>
      <c r="BT205" s="148">
        <f>+[1]Guainía!Q205</f>
        <v>6</v>
      </c>
      <c r="BU205" s="148">
        <f>+[1]Guainía!R205</f>
        <v>4</v>
      </c>
      <c r="BV205" s="148">
        <f>+[1]Guainía!AG205</f>
        <v>0</v>
      </c>
      <c r="BW205" s="148">
        <f>+[1]Guaviare!Q205</f>
        <v>12</v>
      </c>
      <c r="BX205" s="148">
        <f>+[1]Guaviare!R205</f>
        <v>12</v>
      </c>
      <c r="BY205" s="148">
        <f>+[1]Guaviare!AG205</f>
        <v>0</v>
      </c>
      <c r="BZ205" s="148">
        <f>+[1]Huila!Q205</f>
        <v>18</v>
      </c>
      <c r="CA205" s="148">
        <f>+[1]Huila!R205</f>
        <v>15</v>
      </c>
      <c r="CB205" s="148">
        <f>+[1]Huila!AG205</f>
        <v>0</v>
      </c>
      <c r="CC205" s="148">
        <f>+'[1]La Guajira'!Q205</f>
        <v>10</v>
      </c>
      <c r="CD205" s="148">
        <f>+'[1]La Guajira'!R205</f>
        <v>6</v>
      </c>
      <c r="CE205" s="148">
        <f>+'[1]La Guajira'!AG205</f>
        <v>0</v>
      </c>
      <c r="CF205" s="148">
        <f>+[1]Magdalena!Q205</f>
        <v>18</v>
      </c>
      <c r="CG205" s="148">
        <f>+[1]Magdalena!R205</f>
        <v>15</v>
      </c>
      <c r="CH205" s="148">
        <f>+[1]Magdalena!AG205</f>
        <v>0</v>
      </c>
      <c r="CI205" s="148">
        <f>+[1]Meta!Q205</f>
        <v>10</v>
      </c>
      <c r="CJ205" s="148">
        <f>+[1]Meta!R205</f>
        <v>8</v>
      </c>
      <c r="CK205" s="148">
        <f>+[1]Meta!AG205</f>
        <v>0</v>
      </c>
      <c r="CL205" s="148">
        <f>+[1]Nariño!Q205</f>
        <v>33</v>
      </c>
      <c r="CM205" s="148">
        <f>+[1]Nariño!R205</f>
        <v>33</v>
      </c>
      <c r="CN205" s="148">
        <f>+[1]Nariño!AG205</f>
        <v>0</v>
      </c>
      <c r="CO205" s="148">
        <f>+'[1]Norte de Santander'!Q205</f>
        <v>43</v>
      </c>
      <c r="CP205" s="148">
        <f>+'[1]Norte de Santander'!R205</f>
        <v>38</v>
      </c>
      <c r="CQ205" s="148">
        <f>+'[1]Norte de Santander'!AG205</f>
        <v>0</v>
      </c>
      <c r="CR205" s="148">
        <f>+[1]Putumayo!Q205</f>
        <v>16</v>
      </c>
      <c r="CS205" s="148">
        <f>+[1]Putumayo!R205</f>
        <v>14</v>
      </c>
      <c r="CT205" s="148">
        <f>+[1]Putumayo!AG205</f>
        <v>0</v>
      </c>
      <c r="CU205" s="148">
        <f>+[1]Quindio!Q205</f>
        <v>3</v>
      </c>
      <c r="CV205" s="148">
        <f>+[1]Quindio!R205</f>
        <v>1</v>
      </c>
      <c r="CW205" s="148">
        <f>+[1]Quindio!AG205</f>
        <v>0</v>
      </c>
      <c r="CX205" s="148">
        <f>+[1]Risaralda!Q205</f>
        <v>16</v>
      </c>
      <c r="CY205" s="148">
        <f>+[1]Risaralda!R205</f>
        <v>14</v>
      </c>
      <c r="CZ205" s="148">
        <f>+[1]Risaralda!AG205</f>
        <v>0</v>
      </c>
      <c r="DA205" s="148">
        <f>+'[1]San Anadrés'!Q205</f>
        <v>7</v>
      </c>
      <c r="DB205" s="148">
        <f>+'[1]San Anadrés'!R205</f>
        <v>5</v>
      </c>
      <c r="DC205" s="148">
        <f>+'[1]San Anadrés'!AG205</f>
        <v>0</v>
      </c>
      <c r="DD205" s="148">
        <f>+[1]Santander!Q205</f>
        <v>20</v>
      </c>
      <c r="DE205" s="148">
        <f>+[1]Santander!R205</f>
        <v>14</v>
      </c>
      <c r="DF205" s="148">
        <f>+[1]Santander!AG205</f>
        <v>0</v>
      </c>
      <c r="DG205" s="148">
        <f>+[1]Sucre!Q205</f>
        <v>10</v>
      </c>
      <c r="DH205" s="148">
        <f>+[1]Sucre!R205</f>
        <v>16</v>
      </c>
      <c r="DI205" s="148">
        <f>+[1]Sucre!AG205</f>
        <v>0</v>
      </c>
      <c r="DJ205" s="148">
        <f>+[1]Tolima!Q205</f>
        <v>16</v>
      </c>
      <c r="DK205" s="148">
        <f>+[1]Tolima!R205</f>
        <v>12</v>
      </c>
      <c r="DL205" s="148">
        <f>+[1]Tolima!AG205</f>
        <v>0</v>
      </c>
      <c r="DM205" s="148">
        <f>+'[1]Valle del Cauca'!Q205</f>
        <v>6</v>
      </c>
      <c r="DN205" s="148">
        <f>+'[1]Valle del Cauca'!R205</f>
        <v>5</v>
      </c>
      <c r="DO205" s="148">
        <f>+'[1]Valle del Cauca'!AG205</f>
        <v>0</v>
      </c>
      <c r="DP205" s="148">
        <f>+[1]Vaupés!Q205</f>
        <v>4</v>
      </c>
      <c r="DQ205" s="148">
        <f>+[1]Vaupés!R205</f>
        <v>1</v>
      </c>
      <c r="DR205" s="148">
        <f>+[1]Vaupés!AG205</f>
        <v>0</v>
      </c>
      <c r="DS205" s="148">
        <f>+[1]Vichada!Q205</f>
        <v>8</v>
      </c>
      <c r="DT205" s="148">
        <f>+[1]Vichada!R205</f>
        <v>5</v>
      </c>
      <c r="DU205" s="148">
        <f>+[1]Vichada!AG205</f>
        <v>0</v>
      </c>
    </row>
    <row r="206" spans="1:125" ht="33.75" hidden="1" x14ac:dyDescent="0.2">
      <c r="A206" s="152" t="s">
        <v>718</v>
      </c>
      <c r="B206" s="149" t="str">
        <f t="shared" si="93"/>
        <v>5-0-3-25</v>
      </c>
      <c r="C206" s="182" t="s">
        <v>65</v>
      </c>
      <c r="D206" s="126" t="s">
        <v>55</v>
      </c>
      <c r="E206" s="182" t="s">
        <v>56</v>
      </c>
      <c r="F206" s="182" t="s">
        <v>66</v>
      </c>
      <c r="G206" s="182" t="s">
        <v>67</v>
      </c>
      <c r="H206" s="131" t="s">
        <v>720</v>
      </c>
      <c r="I206" s="432"/>
      <c r="J206" s="193">
        <v>12267</v>
      </c>
      <c r="K206" s="434"/>
      <c r="L206" s="182" t="s">
        <v>125</v>
      </c>
      <c r="M206" s="193">
        <v>11265</v>
      </c>
      <c r="N206" s="127" t="s">
        <v>1325</v>
      </c>
      <c r="O206" s="182" t="s">
        <v>58</v>
      </c>
      <c r="P206" s="192" t="s">
        <v>60</v>
      </c>
      <c r="Q206" s="69">
        <f t="shared" si="85"/>
        <v>0</v>
      </c>
      <c r="R206" s="206">
        <f t="shared" si="86"/>
        <v>0</v>
      </c>
      <c r="S206" s="83" t="e">
        <f t="shared" si="87"/>
        <v>#DIV/0!</v>
      </c>
      <c r="T206" s="83">
        <f>+[1]Amazonas!S206+[1]Antioquia!S206+[1]Atantico!S206+[1]Arauca!S206+[1]Bolivar!S206+[1]Boyacá!S206+[1]Caldas!S206+[1]Caquetá!S206+[1]Casanare!S206+[1]Cauca!S206+[1]Cesar!S206+[1]Chocó!S206+[1]Córdoba!S206+[1]Cundinamarca!S206+[1]Guainía!S206+[1]Guaviare!S206+[1]Huila!S206+'[1]La Guajira'!S206+[1]Magdalena!S206+[1]Meta!S206+[1]Nariño!S206+'[1]Norte de Santander'!S206+[1]Putumayo!S206+[1]Quindio!S206+[1]Risaralda!S206+'[1]San Anadrés'!S206+[1]Santander!S206+[1]Sucre!S206+[1]Tolima!S206+'[1]Valle del Cauca'!S206+[1]Vaupés!S206+[1]Vichada!S206</f>
        <v>0</v>
      </c>
      <c r="U206" s="83">
        <f>+[1]Amazonas!T206+[1]Antioquia!T206+[1]Atantico!T206+[1]Arauca!T206+[1]Bolivar!T206+[1]Boyacá!T206+[1]Caldas!T206+[1]Caquetá!T206+[1]Casanare!T206+[1]Cauca!T206+[1]Cesar!T206+[1]Chocó!T206+[1]Córdoba!T206+[1]Cundinamarca!T206+[1]Guainía!T206+[1]Guaviare!T206+[1]Huila!T206+'[1]La Guajira'!T206+[1]Magdalena!T206+[1]Meta!T206+[1]Nariño!T206+'[1]Norte de Santander'!T206+[1]Putumayo!T206+[1]Quindio!T206+[1]Risaralda!T206+'[1]San Anadrés'!T206+[1]Santander!T206+[1]Sucre!T206+[1]Tolima!T206+'[1]Valle del Cauca'!T206+[1]Vaupés!T206+[1]Vichada!T206</f>
        <v>0</v>
      </c>
      <c r="V206" s="148">
        <f t="shared" si="88"/>
        <v>12267</v>
      </c>
      <c r="W206" s="148">
        <f t="shared" si="91"/>
        <v>0</v>
      </c>
      <c r="X206" s="148">
        <f>+'[1]Oficinas Nacionales'!Q206</f>
        <v>0</v>
      </c>
      <c r="Y206" s="148">
        <f>+'[1]Oficinas Nacionales'!R206</f>
        <v>0</v>
      </c>
      <c r="Z206" s="148">
        <f>+'[1]Oficinas Nacionales'!AG206</f>
        <v>0</v>
      </c>
      <c r="AA206" s="148">
        <f t="shared" si="92"/>
        <v>12267</v>
      </c>
      <c r="AB206" s="148">
        <f t="shared" si="92"/>
        <v>11265</v>
      </c>
      <c r="AC206" s="148">
        <f t="shared" si="92"/>
        <v>0</v>
      </c>
      <c r="AD206" s="148">
        <f>+[1]Amazonas!Q206</f>
        <v>200</v>
      </c>
      <c r="AE206" s="148">
        <f>+[1]Amazonas!R206</f>
        <v>0</v>
      </c>
      <c r="AF206" s="148">
        <f>+[1]Amazonas!AG206</f>
        <v>0</v>
      </c>
      <c r="AG206" s="148">
        <f>+[1]Antioquia!Q206</f>
        <v>1250</v>
      </c>
      <c r="AH206" s="148">
        <f>+[1]Antioquia!R206</f>
        <v>1200</v>
      </c>
      <c r="AI206" s="148">
        <f>+[1]Antioquia!AG206</f>
        <v>0</v>
      </c>
      <c r="AJ206" s="148">
        <f>+[1]Atantico!Q206</f>
        <v>310</v>
      </c>
      <c r="AK206" s="148">
        <f>+[1]Atantico!R206</f>
        <v>304</v>
      </c>
      <c r="AL206" s="148">
        <f>+[1]Atantico!AG206</f>
        <v>0</v>
      </c>
      <c r="AM206" s="148">
        <f>+[1]Arauca!Q206</f>
        <v>250</v>
      </c>
      <c r="AN206" s="148">
        <f>+[1]Arauca!R206</f>
        <v>240</v>
      </c>
      <c r="AO206" s="148">
        <f>+[1]Arauca!AG206</f>
        <v>0</v>
      </c>
      <c r="AP206" s="148">
        <f>+[1]Bolivar!Q206</f>
        <v>90</v>
      </c>
      <c r="AQ206" s="148">
        <f>+[1]Bolivar!R206</f>
        <v>80</v>
      </c>
      <c r="AR206" s="148">
        <f>+[1]Bolivar!AG206</f>
        <v>0</v>
      </c>
      <c r="AS206" s="148">
        <f>+[1]Boyacá!Q206</f>
        <v>1200</v>
      </c>
      <c r="AT206" s="148">
        <f>+[1]Boyacá!R206</f>
        <v>1180</v>
      </c>
      <c r="AU206" s="148">
        <f>+[1]Boyacá!AG206</f>
        <v>0</v>
      </c>
      <c r="AV206" s="148">
        <f>+[1]Caldas!Q206</f>
        <v>160</v>
      </c>
      <c r="AW206" s="148">
        <f>+[1]Caldas!R206</f>
        <v>149</v>
      </c>
      <c r="AX206" s="148">
        <f>+[1]Caldas!AG206</f>
        <v>0</v>
      </c>
      <c r="AY206" s="148">
        <f>+[1]Caquetá!Q206</f>
        <v>400</v>
      </c>
      <c r="AZ206" s="148">
        <f>+[1]Caquetá!R206</f>
        <v>369</v>
      </c>
      <c r="BA206" s="148">
        <f>+[1]Caquetá!AG206</f>
        <v>0</v>
      </c>
      <c r="BB206" s="148">
        <f>+[1]Casanare!Q206</f>
        <v>760</v>
      </c>
      <c r="BC206" s="148">
        <f>+[1]Casanare!R206</f>
        <v>751</v>
      </c>
      <c r="BD206" s="148">
        <f>+[1]Casanare!AG206</f>
        <v>0</v>
      </c>
      <c r="BE206" s="148">
        <f>+[1]Cauca!Q206</f>
        <v>1000</v>
      </c>
      <c r="BF206" s="148">
        <f>+[1]Cauca!R206</f>
        <v>956</v>
      </c>
      <c r="BG206" s="148">
        <f>+[1]Cauca!AG206</f>
        <v>0</v>
      </c>
      <c r="BH206" s="148">
        <f>+[1]Cesar!Q206</f>
        <v>80</v>
      </c>
      <c r="BI206" s="148">
        <f>+[1]Cesar!R206</f>
        <v>59</v>
      </c>
      <c r="BJ206" s="148">
        <f>+[1]Cesar!AG206</f>
        <v>0</v>
      </c>
      <c r="BK206" s="148">
        <f>+[1]Chocó!Q206</f>
        <v>200</v>
      </c>
      <c r="BL206" s="148">
        <f>+[1]Chocó!R206</f>
        <v>173</v>
      </c>
      <c r="BM206" s="148">
        <f>+[1]Chocó!AG206</f>
        <v>0</v>
      </c>
      <c r="BN206" s="148">
        <f>+[1]Córdoba!Q206</f>
        <v>200</v>
      </c>
      <c r="BO206" s="148">
        <f>+[1]Córdoba!R206</f>
        <v>326</v>
      </c>
      <c r="BP206" s="148">
        <f>+[1]Córdoba!AG206</f>
        <v>0</v>
      </c>
      <c r="BQ206" s="148">
        <f>+[1]Cundinamarca!Q206</f>
        <v>800</v>
      </c>
      <c r="BR206" s="148">
        <f>+[1]Cundinamarca!R206</f>
        <v>369</v>
      </c>
      <c r="BS206" s="148">
        <f>+[1]Cundinamarca!AG206</f>
        <v>0</v>
      </c>
      <c r="BT206" s="148">
        <f>+[1]Guainía!Q206</f>
        <v>75</v>
      </c>
      <c r="BU206" s="148">
        <f>+[1]Guainía!R206</f>
        <v>64</v>
      </c>
      <c r="BV206" s="148">
        <f>+[1]Guainía!AG206</f>
        <v>0</v>
      </c>
      <c r="BW206" s="148">
        <f>+[1]Guaviare!Q206</f>
        <v>450</v>
      </c>
      <c r="BX206" s="148">
        <f>+[1]Guaviare!R206</f>
        <v>376</v>
      </c>
      <c r="BY206" s="148">
        <f>+[1]Guaviare!AG206</f>
        <v>0</v>
      </c>
      <c r="BZ206" s="148">
        <f>+[1]Huila!Q206</f>
        <v>550</v>
      </c>
      <c r="CA206" s="148">
        <f>+[1]Huila!R206</f>
        <v>540</v>
      </c>
      <c r="CB206" s="148">
        <f>+[1]Huila!AG206</f>
        <v>0</v>
      </c>
      <c r="CC206" s="148">
        <f>+'[1]La Guajira'!Q206</f>
        <v>95</v>
      </c>
      <c r="CD206" s="148">
        <f>+'[1]La Guajira'!R206</f>
        <v>85</v>
      </c>
      <c r="CE206" s="148">
        <f>+'[1]La Guajira'!AG206</f>
        <v>0</v>
      </c>
      <c r="CF206" s="148">
        <f>+[1]Magdalena!Q206</f>
        <v>215</v>
      </c>
      <c r="CG206" s="148">
        <f>+[1]Magdalena!R206</f>
        <v>209</v>
      </c>
      <c r="CH206" s="148">
        <f>+[1]Magdalena!AG206</f>
        <v>0</v>
      </c>
      <c r="CI206" s="148">
        <f>+[1]Meta!Q206</f>
        <v>215</v>
      </c>
      <c r="CJ206" s="148">
        <f>+[1]Meta!R206</f>
        <v>204</v>
      </c>
      <c r="CK206" s="148">
        <f>+[1]Meta!AG206</f>
        <v>0</v>
      </c>
      <c r="CL206" s="148">
        <f>+[1]Nariño!Q206</f>
        <v>1050</v>
      </c>
      <c r="CM206" s="148">
        <f>+[1]Nariño!R206</f>
        <v>1025</v>
      </c>
      <c r="CN206" s="148">
        <f>+[1]Nariño!AG206</f>
        <v>0</v>
      </c>
      <c r="CO206" s="148">
        <f>+'[1]Norte de Santander'!Q206</f>
        <v>750</v>
      </c>
      <c r="CP206" s="148">
        <f>+'[1]Norte de Santander'!R206</f>
        <v>739</v>
      </c>
      <c r="CQ206" s="148">
        <f>+'[1]Norte de Santander'!AG206</f>
        <v>0</v>
      </c>
      <c r="CR206" s="148">
        <f>+[1]Putumayo!Q206</f>
        <v>480</v>
      </c>
      <c r="CS206" s="148">
        <f>+[1]Putumayo!R206</f>
        <v>468</v>
      </c>
      <c r="CT206" s="148">
        <f>+[1]Putumayo!AG206</f>
        <v>0</v>
      </c>
      <c r="CU206" s="148">
        <f>+[1]Quindio!Q206</f>
        <v>35</v>
      </c>
      <c r="CV206" s="148">
        <f>+[1]Quindio!R206</f>
        <v>25</v>
      </c>
      <c r="CW206" s="148">
        <f>+[1]Quindio!AG206</f>
        <v>0</v>
      </c>
      <c r="CX206" s="148">
        <f>+[1]Risaralda!Q206</f>
        <v>220</v>
      </c>
      <c r="CY206" s="148">
        <f>+[1]Risaralda!R206</f>
        <v>208</v>
      </c>
      <c r="CZ206" s="148">
        <f>+[1]Risaralda!AG206</f>
        <v>0</v>
      </c>
      <c r="DA206" s="148">
        <f>+'[1]San Anadrés'!Q206</f>
        <v>100</v>
      </c>
      <c r="DB206" s="148">
        <f>+'[1]San Anadrés'!R206</f>
        <v>93</v>
      </c>
      <c r="DC206" s="148">
        <f>+'[1]San Anadrés'!AG206</f>
        <v>0</v>
      </c>
      <c r="DD206" s="148">
        <f>+[1]Santander!Q206</f>
        <v>330</v>
      </c>
      <c r="DE206" s="148">
        <f>+[1]Santander!R206</f>
        <v>313</v>
      </c>
      <c r="DF206" s="148">
        <f>+[1]Santander!AG206</f>
        <v>0</v>
      </c>
      <c r="DG206" s="148">
        <f>+[1]Sucre!Q206</f>
        <v>250</v>
      </c>
      <c r="DH206" s="148">
        <f>+[1]Sucre!R206</f>
        <v>318</v>
      </c>
      <c r="DI206" s="148">
        <f>+[1]Sucre!AG206</f>
        <v>0</v>
      </c>
      <c r="DJ206" s="148">
        <f>+[1]Tolima!Q206</f>
        <v>280</v>
      </c>
      <c r="DK206" s="148">
        <f>+[1]Tolima!R206</f>
        <v>245</v>
      </c>
      <c r="DL206" s="148">
        <f>+[1]Tolima!AG206</f>
        <v>0</v>
      </c>
      <c r="DM206" s="148">
        <f>+'[1]Valle del Cauca'!Q206</f>
        <v>160</v>
      </c>
      <c r="DN206" s="148">
        <f>+'[1]Valle del Cauca'!R206</f>
        <v>141</v>
      </c>
      <c r="DO206" s="148">
        <f>+'[1]Valle del Cauca'!AG206</f>
        <v>0</v>
      </c>
      <c r="DP206" s="148">
        <f>+[1]Vaupés!Q206</f>
        <v>32</v>
      </c>
      <c r="DQ206" s="148">
        <f>+[1]Vaupés!R206</f>
        <v>2</v>
      </c>
      <c r="DR206" s="148">
        <f>+[1]Vaupés!AG206</f>
        <v>0</v>
      </c>
      <c r="DS206" s="148">
        <f>+[1]Vichada!Q206</f>
        <v>80</v>
      </c>
      <c r="DT206" s="148">
        <f>+[1]Vichada!R206</f>
        <v>54</v>
      </c>
      <c r="DU206" s="148">
        <f>+[1]Vichada!AG206</f>
        <v>0</v>
      </c>
    </row>
    <row r="207" spans="1:125" ht="33.75" hidden="1" x14ac:dyDescent="0.2">
      <c r="A207" s="152" t="s">
        <v>718</v>
      </c>
      <c r="B207" s="2" t="str">
        <f t="shared" si="93"/>
        <v>5-0-5</v>
      </c>
      <c r="C207" s="1" t="s">
        <v>65</v>
      </c>
      <c r="D207" s="9" t="s">
        <v>55</v>
      </c>
      <c r="E207" s="1" t="s">
        <v>56</v>
      </c>
      <c r="F207" s="1" t="s">
        <v>126</v>
      </c>
      <c r="G207" s="1" t="s">
        <v>127</v>
      </c>
      <c r="H207" s="2" t="s">
        <v>128</v>
      </c>
      <c r="I207" s="146" t="s">
        <v>9</v>
      </c>
      <c r="J207" s="4"/>
      <c r="K207" s="4">
        <f>SUM(K208:K225)</f>
        <v>100</v>
      </c>
      <c r="L207" s="146"/>
      <c r="M207" s="4"/>
      <c r="N207" s="146"/>
      <c r="O207" s="146"/>
      <c r="P207" s="146"/>
      <c r="Q207" s="143"/>
      <c r="R207" s="143"/>
      <c r="S207" s="147"/>
      <c r="T207" s="147"/>
      <c r="U207" s="147"/>
      <c r="V207" s="103"/>
      <c r="W207" s="103"/>
      <c r="X207" s="103"/>
      <c r="Y207" s="103"/>
      <c r="Z207" s="103"/>
      <c r="AA207" s="104"/>
      <c r="AB207" s="104"/>
      <c r="AC207" s="136"/>
      <c r="AD207" s="147"/>
      <c r="AE207" s="147"/>
      <c r="AF207" s="147"/>
      <c r="AG207" s="147"/>
      <c r="AH207" s="147"/>
      <c r="AI207" s="147"/>
      <c r="AJ207" s="147"/>
      <c r="AK207" s="147"/>
      <c r="AL207" s="147"/>
      <c r="AM207" s="147"/>
      <c r="AN207" s="147"/>
      <c r="AO207" s="147"/>
      <c r="AP207" s="147"/>
      <c r="AQ207" s="147"/>
      <c r="AR207" s="147"/>
      <c r="AS207" s="147"/>
      <c r="AT207" s="147"/>
      <c r="AU207" s="147"/>
      <c r="AV207" s="147"/>
      <c r="AW207" s="147"/>
      <c r="AX207" s="147"/>
      <c r="AY207" s="147"/>
      <c r="AZ207" s="147"/>
      <c r="BA207" s="147"/>
      <c r="BB207" s="143"/>
      <c r="BC207" s="143"/>
      <c r="BD207" s="147"/>
      <c r="BE207" s="143"/>
      <c r="BF207" s="143"/>
      <c r="BG207" s="147"/>
      <c r="BH207" s="143"/>
      <c r="BI207" s="143"/>
      <c r="BJ207" s="147"/>
      <c r="BK207" s="143"/>
      <c r="BL207" s="143"/>
      <c r="BM207" s="147"/>
      <c r="BN207" s="147"/>
      <c r="BO207" s="147"/>
      <c r="BP207" s="147"/>
      <c r="BQ207" s="143"/>
      <c r="BR207" s="143"/>
      <c r="BS207" s="147"/>
      <c r="BT207" s="147"/>
      <c r="BU207" s="147"/>
      <c r="BV207" s="147"/>
      <c r="BW207" s="147"/>
      <c r="BX207" s="147"/>
      <c r="BY207" s="147"/>
      <c r="BZ207" s="143"/>
      <c r="CA207" s="143"/>
      <c r="CB207" s="147"/>
      <c r="CC207" s="143"/>
      <c r="CD207" s="143"/>
      <c r="CE207" s="147"/>
      <c r="CF207" s="143"/>
      <c r="CG207" s="143"/>
      <c r="CH207" s="147"/>
      <c r="CI207" s="143"/>
      <c r="CJ207" s="143"/>
      <c r="CK207" s="147"/>
      <c r="CL207" s="143"/>
      <c r="CM207" s="143"/>
      <c r="CN207" s="147"/>
      <c r="CO207" s="147"/>
      <c r="CP207" s="147"/>
      <c r="CQ207" s="147"/>
      <c r="CR207" s="143"/>
      <c r="CS207" s="143"/>
      <c r="CT207" s="147"/>
      <c r="CU207" s="143"/>
      <c r="CV207" s="143"/>
      <c r="CW207" s="147"/>
      <c r="CX207" s="143"/>
      <c r="CY207" s="143"/>
      <c r="CZ207" s="147"/>
      <c r="DA207" s="143"/>
      <c r="DB207" s="143"/>
      <c r="DC207" s="147"/>
      <c r="DD207" s="143"/>
      <c r="DE207" s="143"/>
      <c r="DF207" s="147"/>
      <c r="DG207" s="143"/>
      <c r="DH207" s="143"/>
      <c r="DI207" s="147"/>
      <c r="DJ207" s="147"/>
      <c r="DK207" s="147"/>
      <c r="DL207" s="147"/>
      <c r="DM207" s="143"/>
      <c r="DN207" s="143"/>
      <c r="DO207" s="147"/>
      <c r="DP207" s="143"/>
      <c r="DQ207" s="143"/>
      <c r="DR207" s="147"/>
      <c r="DS207" s="143"/>
      <c r="DT207" s="143"/>
      <c r="DU207" s="147"/>
    </row>
    <row r="208" spans="1:125" ht="33.75" hidden="1" x14ac:dyDescent="0.2">
      <c r="A208" s="152" t="s">
        <v>718</v>
      </c>
      <c r="B208" s="149" t="str">
        <f t="shared" si="93"/>
        <v>5-0-5-1</v>
      </c>
      <c r="C208" s="182" t="s">
        <v>65</v>
      </c>
      <c r="D208" s="126" t="s">
        <v>55</v>
      </c>
      <c r="E208" s="182" t="s">
        <v>56</v>
      </c>
      <c r="F208" s="182" t="s">
        <v>126</v>
      </c>
      <c r="G208" s="182" t="s">
        <v>127</v>
      </c>
      <c r="H208" s="144" t="s">
        <v>129</v>
      </c>
      <c r="I208" s="431" t="s">
        <v>130</v>
      </c>
      <c r="J208" s="80">
        <v>2116730</v>
      </c>
      <c r="K208" s="450">
        <v>30</v>
      </c>
      <c r="L208" s="182" t="s">
        <v>131</v>
      </c>
      <c r="M208" s="193">
        <v>2006459</v>
      </c>
      <c r="N208" s="179" t="s">
        <v>132</v>
      </c>
      <c r="O208" s="180" t="s">
        <v>58</v>
      </c>
      <c r="P208" s="192" t="s">
        <v>60</v>
      </c>
      <c r="Q208" s="69">
        <f t="shared" ref="Q208:Q225" si="94">W208/V208*100</f>
        <v>0</v>
      </c>
      <c r="R208" s="206">
        <f t="shared" ref="R208:R225" si="95">+(Q208*K208)/100</f>
        <v>0</v>
      </c>
      <c r="S208" s="83" t="e">
        <f t="shared" si="87"/>
        <v>#DIV/0!</v>
      </c>
      <c r="T208" s="83">
        <f>+[1]Amazonas!S208+[1]Antioquia!S208+[1]Atantico!S208+[1]Arauca!S208+[1]Bolivar!S208+[1]Boyacá!S208+[1]Caldas!S208+[1]Caquetá!S208+[1]Casanare!S208+[1]Cauca!S208+[1]Cesar!S208+[1]Chocó!S208+[1]Córdoba!S208+[1]Cundinamarca!S208+[1]Guainía!S208+[1]Guaviare!S208+[1]Huila!S208+'[1]La Guajira'!S208+[1]Magdalena!S208+[1]Meta!S208+[1]Nariño!S208+'[1]Norte de Santander'!S208+[1]Putumayo!S208+[1]Quindio!S208+[1]Risaralda!S208+'[1]San Anadrés'!S208+[1]Santander!S208+[1]Sucre!S208+[1]Tolima!S208+'[1]Valle del Cauca'!S208+[1]Vaupés!S208+[1]Vichada!S208</f>
        <v>0</v>
      </c>
      <c r="U208" s="83">
        <f>+[1]Amazonas!T208+[1]Antioquia!T208+[1]Atantico!T208+[1]Arauca!T208+[1]Bolivar!T208+[1]Boyacá!T208+[1]Caldas!T208+[1]Caquetá!T208+[1]Casanare!T208+[1]Cauca!T208+[1]Cesar!T208+[1]Chocó!T208+[1]Córdoba!T208+[1]Cundinamarca!T208+[1]Guainía!T208+[1]Guaviare!T208+[1]Huila!T208+'[1]La Guajira'!T208+[1]Magdalena!T208+[1]Meta!T208+[1]Nariño!T208+'[1]Norte de Santander'!T208+[1]Putumayo!T208+[1]Quindio!T208+[1]Risaralda!T208+'[1]San Anadrés'!T208+[1]Santander!T208+[1]Sucre!T208+[1]Tolima!T208+'[1]Valle del Cauca'!T208+[1]Vaupés!T208+[1]Vichada!T208</f>
        <v>0</v>
      </c>
      <c r="V208" s="148">
        <f t="shared" ref="V208:V225" si="96">+X208+AA208</f>
        <v>2116730</v>
      </c>
      <c r="W208" s="148">
        <f t="shared" ref="W208:W225" si="97">Z208+AC208</f>
        <v>0</v>
      </c>
      <c r="X208" s="148">
        <f>+'[1]Oficinas Nacionales'!Q208</f>
        <v>0</v>
      </c>
      <c r="Y208" s="148">
        <f>+'[1]Oficinas Nacionales'!R208</f>
        <v>0</v>
      </c>
      <c r="Z208" s="148">
        <f>+'[1]Oficinas Nacionales'!AG208</f>
        <v>0</v>
      </c>
      <c r="AA208" s="148">
        <f t="shared" ref="AA208:AC225" si="98">+AD208+AG208+AJ208+AM208+AP208+AS208+AV208+AY208+BB208+BE208+BH208+BK208+BN208+BQ208+BT208+BW208+BZ208+CC208+CF208+CI208+CL208+CO208+CR208+CU208+CX208+DA208+DD208+DG208+DJ208+DM208+DP208+DS208</f>
        <v>2116730</v>
      </c>
      <c r="AB208" s="148">
        <f t="shared" si="98"/>
        <v>2006459</v>
      </c>
      <c r="AC208" s="148">
        <f t="shared" si="98"/>
        <v>0</v>
      </c>
      <c r="AD208" s="148">
        <f>+[1]Amazonas!Q208</f>
        <v>80</v>
      </c>
      <c r="AE208" s="148">
        <f>+[1]Amazonas!R208</f>
        <v>67</v>
      </c>
      <c r="AF208" s="148">
        <f>+[1]Amazonas!AG208</f>
        <v>0</v>
      </c>
      <c r="AG208" s="148">
        <f>+[1]Antioquia!Q208</f>
        <v>250000</v>
      </c>
      <c r="AH208" s="148">
        <f>+[1]Antioquia!R208</f>
        <v>214047</v>
      </c>
      <c r="AI208" s="148">
        <f>+[1]Antioquia!AG208</f>
        <v>0</v>
      </c>
      <c r="AJ208" s="148">
        <f>+[1]Atantico!Q208</f>
        <v>25000</v>
      </c>
      <c r="AK208" s="148">
        <f>+[1]Atantico!R208</f>
        <v>14058</v>
      </c>
      <c r="AL208" s="148">
        <f>+[1]Atantico!AG208</f>
        <v>0</v>
      </c>
      <c r="AM208" s="148">
        <f>+[1]Arauca!Q208</f>
        <v>90000</v>
      </c>
      <c r="AN208" s="148">
        <f>+[1]Arauca!R208</f>
        <v>85925</v>
      </c>
      <c r="AO208" s="148">
        <f>+[1]Arauca!AG208</f>
        <v>0</v>
      </c>
      <c r="AP208" s="148">
        <f>+[1]Bolivar!Q208</f>
        <v>100000</v>
      </c>
      <c r="AQ208" s="148">
        <f>+[1]Bolivar!R208</f>
        <v>100728</v>
      </c>
      <c r="AR208" s="148">
        <f>+[1]Bolivar!AG208</f>
        <v>0</v>
      </c>
      <c r="AS208" s="148">
        <f>+[1]Boyacá!Q208</f>
        <v>68000</v>
      </c>
      <c r="AT208" s="148">
        <f>+[1]Boyacá!R208</f>
        <v>67009</v>
      </c>
      <c r="AU208" s="148">
        <f>+[1]Boyacá!AG208</f>
        <v>0</v>
      </c>
      <c r="AV208" s="148">
        <f>+[1]Caldas!Q208</f>
        <v>30000</v>
      </c>
      <c r="AW208" s="148">
        <f>+[1]Caldas!R208</f>
        <v>30070</v>
      </c>
      <c r="AX208" s="148">
        <f>+[1]Caldas!AG208</f>
        <v>0</v>
      </c>
      <c r="AY208" s="148">
        <f>+[1]Caquetá!Q208</f>
        <v>95000</v>
      </c>
      <c r="AZ208" s="148">
        <f>+[1]Caquetá!R208</f>
        <v>88847</v>
      </c>
      <c r="BA208" s="148">
        <f>+[1]Caquetá!AG208</f>
        <v>0</v>
      </c>
      <c r="BB208" s="148">
        <f>+[1]Casanare!Q208</f>
        <v>145000</v>
      </c>
      <c r="BC208" s="148">
        <f>+[1]Casanare!R208</f>
        <v>142956</v>
      </c>
      <c r="BD208" s="148">
        <f>+[1]Casanare!AG208</f>
        <v>0</v>
      </c>
      <c r="BE208" s="148">
        <f>+[1]Cauca!Q208</f>
        <v>23000</v>
      </c>
      <c r="BF208" s="148">
        <f>+[1]Cauca!R208</f>
        <v>22986</v>
      </c>
      <c r="BG208" s="148">
        <f>+[1]Cauca!AG208</f>
        <v>0</v>
      </c>
      <c r="BH208" s="148">
        <f>+[1]Cesar!Q208</f>
        <v>140000</v>
      </c>
      <c r="BI208" s="148">
        <f>+[1]Cesar!R208</f>
        <v>136274</v>
      </c>
      <c r="BJ208" s="148">
        <f>+[1]Cesar!AG208</f>
        <v>0</v>
      </c>
      <c r="BK208" s="148">
        <f>+[1]Chocó!Q208</f>
        <v>11300</v>
      </c>
      <c r="BL208" s="148">
        <f>+[1]Chocó!R208</f>
        <v>11126</v>
      </c>
      <c r="BM208" s="148">
        <f>+[1]Chocó!AG208</f>
        <v>0</v>
      </c>
      <c r="BN208" s="148">
        <f>+[1]Córdoba!Q208</f>
        <v>224000</v>
      </c>
      <c r="BO208" s="148">
        <f>+[1]Córdoba!R208</f>
        <v>224470</v>
      </c>
      <c r="BP208" s="148">
        <f>+[1]Córdoba!AG208</f>
        <v>0</v>
      </c>
      <c r="BQ208" s="148">
        <f>+[1]Cundinamarca!Q208</f>
        <v>115000</v>
      </c>
      <c r="BR208" s="148">
        <f>+[1]Cundinamarca!R208</f>
        <v>114996</v>
      </c>
      <c r="BS208" s="148">
        <f>+[1]Cundinamarca!AG208</f>
        <v>0</v>
      </c>
      <c r="BT208" s="148">
        <f>+[1]Guainía!Q208</f>
        <v>850</v>
      </c>
      <c r="BU208" s="148">
        <f>+[1]Guainía!R208</f>
        <v>805</v>
      </c>
      <c r="BV208" s="148">
        <f>+[1]Guainía!AG208</f>
        <v>0</v>
      </c>
      <c r="BW208" s="148">
        <f>+[1]Guaviare!Q208</f>
        <v>26000</v>
      </c>
      <c r="BX208" s="148">
        <f>+[1]Guaviare!R208</f>
        <v>24871</v>
      </c>
      <c r="BY208" s="148">
        <f>+[1]Guaviare!AG208</f>
        <v>0</v>
      </c>
      <c r="BZ208" s="148">
        <f>+[1]Huila!Q208</f>
        <v>42500</v>
      </c>
      <c r="CA208" s="148">
        <f>+[1]Huila!R208</f>
        <v>38792</v>
      </c>
      <c r="CB208" s="148">
        <f>+[1]Huila!AG208</f>
        <v>0</v>
      </c>
      <c r="CC208" s="148">
        <f>+'[1]La Guajira'!Q208</f>
        <v>30000</v>
      </c>
      <c r="CD208" s="148">
        <f>+'[1]La Guajira'!R208</f>
        <v>25278</v>
      </c>
      <c r="CE208" s="148">
        <f>+'[1]La Guajira'!AG208</f>
        <v>0</v>
      </c>
      <c r="CF208" s="148">
        <f>+[1]Magdalena!Q208</f>
        <v>150000</v>
      </c>
      <c r="CG208" s="148">
        <f>+[1]Magdalena!R208</f>
        <v>139772</v>
      </c>
      <c r="CH208" s="148">
        <f>+[1]Magdalena!AG208</f>
        <v>0</v>
      </c>
      <c r="CI208" s="148">
        <f>+[1]Meta!Q208</f>
        <v>135000</v>
      </c>
      <c r="CJ208" s="148">
        <f>+[1]Meta!R208</f>
        <v>132328</v>
      </c>
      <c r="CK208" s="148">
        <f>+[1]Meta!AG208</f>
        <v>0</v>
      </c>
      <c r="CL208" s="148">
        <f>+[1]Nariño!Q208</f>
        <v>42250</v>
      </c>
      <c r="CM208" s="148">
        <f>+[1]Nariño!R208</f>
        <v>21241</v>
      </c>
      <c r="CN208" s="148">
        <f>+[1]Nariño!AG208</f>
        <v>0</v>
      </c>
      <c r="CO208" s="148">
        <f>+'[1]Norte de Santander'!Q208</f>
        <v>38000</v>
      </c>
      <c r="CP208" s="148">
        <f>+'[1]Norte de Santander'!R208</f>
        <v>37833</v>
      </c>
      <c r="CQ208" s="148">
        <f>+'[1]Norte de Santander'!AG208</f>
        <v>0</v>
      </c>
      <c r="CR208" s="148">
        <f>+[1]Putumayo!Q208</f>
        <v>14500</v>
      </c>
      <c r="CS208" s="148">
        <f>+[1]Putumayo!R208</f>
        <v>13719</v>
      </c>
      <c r="CT208" s="148">
        <f>+[1]Putumayo!AG208</f>
        <v>0</v>
      </c>
      <c r="CU208" s="148">
        <f>+[1]Quindio!Q208</f>
        <v>6000</v>
      </c>
      <c r="CV208" s="148">
        <f>+[1]Quindio!R208</f>
        <v>5474</v>
      </c>
      <c r="CW208" s="148">
        <f>+[1]Quindio!AG208</f>
        <v>0</v>
      </c>
      <c r="CX208" s="148">
        <f>+[1]Risaralda!Q208</f>
        <v>10200</v>
      </c>
      <c r="CY208" s="148">
        <f>+[1]Risaralda!R208</f>
        <v>10179</v>
      </c>
      <c r="CZ208" s="148">
        <f>+[1]Risaralda!AG208</f>
        <v>0</v>
      </c>
      <c r="DA208" s="148">
        <f>+'[1]San Anadrés'!Q208</f>
        <v>0</v>
      </c>
      <c r="DB208" s="148">
        <f>+'[1]San Anadrés'!R208</f>
        <v>0</v>
      </c>
      <c r="DC208" s="148">
        <f>+'[1]San Anadrés'!AG208</f>
        <v>0</v>
      </c>
      <c r="DD208" s="148">
        <f>+[1]Santander!Q208</f>
        <v>84000</v>
      </c>
      <c r="DE208" s="148">
        <f>+[1]Santander!R208</f>
        <v>84319</v>
      </c>
      <c r="DF208" s="148">
        <f>+[1]Santander!AG208</f>
        <v>0</v>
      </c>
      <c r="DG208" s="148">
        <f>+[1]Sucre!Q208</f>
        <v>105000</v>
      </c>
      <c r="DH208" s="148">
        <f>+[1]Sucre!R208</f>
        <v>105000</v>
      </c>
      <c r="DI208" s="148">
        <f>+[1]Sucre!AG208</f>
        <v>0</v>
      </c>
      <c r="DJ208" s="148">
        <f>+[1]Tolima!Q208</f>
        <v>54000</v>
      </c>
      <c r="DK208" s="148">
        <f>+[1]Tolima!R208</f>
        <v>53870</v>
      </c>
      <c r="DL208" s="148">
        <f>+[1]Tolima!AG208</f>
        <v>0</v>
      </c>
      <c r="DM208" s="148">
        <f>+'[1]Valle del Cauca'!Q208</f>
        <v>42000</v>
      </c>
      <c r="DN208" s="148">
        <f>+'[1]Valle del Cauca'!R208</f>
        <v>41840</v>
      </c>
      <c r="DO208" s="148">
        <f>+'[1]Valle del Cauca'!AG208</f>
        <v>0</v>
      </c>
      <c r="DP208" s="148">
        <f>+[1]Vaupés!Q208</f>
        <v>50</v>
      </c>
      <c r="DQ208" s="148">
        <f>+[1]Vaupés!R208</f>
        <v>18</v>
      </c>
      <c r="DR208" s="148">
        <f>+[1]Vaupés!AG208</f>
        <v>0</v>
      </c>
      <c r="DS208" s="148">
        <f>+[1]Vichada!Q208</f>
        <v>20000</v>
      </c>
      <c r="DT208" s="148">
        <f>+[1]Vichada!R208</f>
        <v>17561</v>
      </c>
      <c r="DU208" s="148">
        <f>+[1]Vichada!AG208</f>
        <v>0</v>
      </c>
    </row>
    <row r="209" spans="1:125" ht="33.75" hidden="1" x14ac:dyDescent="0.2">
      <c r="A209" s="152" t="s">
        <v>718</v>
      </c>
      <c r="B209" s="149" t="str">
        <f t="shared" si="93"/>
        <v>5-0-5-2</v>
      </c>
      <c r="C209" s="182" t="s">
        <v>65</v>
      </c>
      <c r="D209" s="126" t="s">
        <v>55</v>
      </c>
      <c r="E209" s="182" t="s">
        <v>56</v>
      </c>
      <c r="F209" s="182" t="s">
        <v>126</v>
      </c>
      <c r="G209" s="182" t="s">
        <v>127</v>
      </c>
      <c r="H209" s="144" t="s">
        <v>134</v>
      </c>
      <c r="I209" s="448"/>
      <c r="J209" s="193">
        <v>194078</v>
      </c>
      <c r="K209" s="451"/>
      <c r="L209" s="182" t="s">
        <v>133</v>
      </c>
      <c r="M209" s="193">
        <v>194078</v>
      </c>
      <c r="N209" s="179" t="s">
        <v>132</v>
      </c>
      <c r="O209" s="180" t="s">
        <v>58</v>
      </c>
      <c r="P209" s="192" t="s">
        <v>60</v>
      </c>
      <c r="Q209" s="69">
        <f t="shared" si="94"/>
        <v>0</v>
      </c>
      <c r="R209" s="206">
        <f t="shared" si="95"/>
        <v>0</v>
      </c>
      <c r="S209" s="83" t="e">
        <f t="shared" si="87"/>
        <v>#DIV/0!</v>
      </c>
      <c r="T209" s="83">
        <f>+[1]Amazonas!S209+[1]Antioquia!S209+[1]Atantico!S209+[1]Arauca!S209+[1]Bolivar!S209+[1]Boyacá!S209+[1]Caldas!S209+[1]Caquetá!S209+[1]Casanare!S209+[1]Cauca!S209+[1]Cesar!S209+[1]Chocó!S209+[1]Córdoba!S209+[1]Cundinamarca!S209+[1]Guainía!S209+[1]Guaviare!S209+[1]Huila!S209+'[1]La Guajira'!S209+[1]Magdalena!S209+[1]Meta!S209+[1]Nariño!S209+'[1]Norte de Santander'!S209+[1]Putumayo!S209+[1]Quindio!S209+[1]Risaralda!S209+'[1]San Anadrés'!S209+[1]Santander!S209+[1]Sucre!S209+[1]Tolima!S209+'[1]Valle del Cauca'!S209+[1]Vaupés!S209+[1]Vichada!S209</f>
        <v>0</v>
      </c>
      <c r="U209" s="83">
        <f>+[1]Amazonas!T209+[1]Antioquia!T209+[1]Atantico!T209+[1]Arauca!T209+[1]Bolivar!T209+[1]Boyacá!T209+[1]Caldas!T209+[1]Caquetá!T209+[1]Casanare!T209+[1]Cauca!T209+[1]Cesar!T209+[1]Chocó!T209+[1]Córdoba!T209+[1]Cundinamarca!T209+[1]Guainía!T209+[1]Guaviare!T209+[1]Huila!T209+'[1]La Guajira'!T209+[1]Magdalena!T209+[1]Meta!T209+[1]Nariño!T209+'[1]Norte de Santander'!T209+[1]Putumayo!T209+[1]Quindio!T209+[1]Risaralda!T209+'[1]San Anadrés'!T209+[1]Santander!T209+[1]Sucre!T209+[1]Tolima!T209+'[1]Valle del Cauca'!T209+[1]Vaupés!T209+[1]Vichada!T209</f>
        <v>0</v>
      </c>
      <c r="V209" s="148">
        <f t="shared" si="96"/>
        <v>194078</v>
      </c>
      <c r="W209" s="148">
        <f t="shared" si="97"/>
        <v>0</v>
      </c>
      <c r="X209" s="148">
        <f>+'[1]Oficinas Nacionales'!Q209</f>
        <v>0</v>
      </c>
      <c r="Y209" s="148">
        <f>+'[1]Oficinas Nacionales'!R209</f>
        <v>0</v>
      </c>
      <c r="Z209" s="148">
        <f>+'[1]Oficinas Nacionales'!AG209</f>
        <v>0</v>
      </c>
      <c r="AA209" s="148">
        <f t="shared" si="98"/>
        <v>194078</v>
      </c>
      <c r="AB209" s="148">
        <f t="shared" si="98"/>
        <v>194078</v>
      </c>
      <c r="AC209" s="148">
        <f t="shared" si="98"/>
        <v>0</v>
      </c>
      <c r="AD209" s="148">
        <f>+[1]Amazonas!Q209</f>
        <v>31</v>
      </c>
      <c r="AE209" s="148">
        <f>+[1]Amazonas!R209</f>
        <v>31</v>
      </c>
      <c r="AF209" s="148">
        <f>+[1]Amazonas!AG209</f>
        <v>0</v>
      </c>
      <c r="AG209" s="148">
        <f>+[1]Antioquia!Q209</f>
        <v>25210</v>
      </c>
      <c r="AH209" s="148">
        <f>+[1]Antioquia!R209</f>
        <v>25210</v>
      </c>
      <c r="AI209" s="148">
        <f>+[1]Antioquia!AG209</f>
        <v>0</v>
      </c>
      <c r="AJ209" s="148">
        <f>+[1]Atantico!Q209</f>
        <v>2487</v>
      </c>
      <c r="AK209" s="148">
        <f>+[1]Atantico!R209</f>
        <v>2487</v>
      </c>
      <c r="AL209" s="148">
        <f>+[1]Atantico!AG209</f>
        <v>0</v>
      </c>
      <c r="AM209" s="148">
        <f>+[1]Arauca!Q209</f>
        <v>5993</v>
      </c>
      <c r="AN209" s="148">
        <f>+[1]Arauca!R209</f>
        <v>5993</v>
      </c>
      <c r="AO209" s="148">
        <f>+[1]Arauca!AG209</f>
        <v>0</v>
      </c>
      <c r="AP209" s="148">
        <f>+[1]Bolivar!Q209</f>
        <v>7553</v>
      </c>
      <c r="AQ209" s="148">
        <f>+[1]Bolivar!R209</f>
        <v>7553</v>
      </c>
      <c r="AR209" s="148">
        <f>+[1]Bolivar!AG209</f>
        <v>0</v>
      </c>
      <c r="AS209" s="148">
        <f>+[1]Boyacá!Q209</f>
        <v>10603</v>
      </c>
      <c r="AT209" s="148">
        <f>+[1]Boyacá!R209</f>
        <v>10603</v>
      </c>
      <c r="AU209" s="148">
        <f>+[1]Boyacá!AG209</f>
        <v>0</v>
      </c>
      <c r="AV209" s="148">
        <f>+[1]Caldas!Q209</f>
        <v>3067</v>
      </c>
      <c r="AW209" s="148">
        <f>+[1]Caldas!R209</f>
        <v>3067</v>
      </c>
      <c r="AX209" s="148">
        <f>+[1]Caldas!AG209</f>
        <v>0</v>
      </c>
      <c r="AY209" s="148">
        <f>+[1]Caquetá!Q209</f>
        <v>8975</v>
      </c>
      <c r="AZ209" s="148">
        <f>+[1]Caquetá!R209</f>
        <v>8975</v>
      </c>
      <c r="BA209" s="148">
        <f>+[1]Caquetá!AG209</f>
        <v>0</v>
      </c>
      <c r="BB209" s="148">
        <f>+[1]Casanare!Q209</f>
        <v>7635</v>
      </c>
      <c r="BC209" s="148">
        <f>+[1]Casanare!R209</f>
        <v>7635</v>
      </c>
      <c r="BD209" s="148">
        <f>+[1]Casanare!AG209</f>
        <v>0</v>
      </c>
      <c r="BE209" s="148">
        <f>+[1]Cauca!Q209</f>
        <v>5324</v>
      </c>
      <c r="BF209" s="148">
        <f>+[1]Cauca!R209</f>
        <v>5324</v>
      </c>
      <c r="BG209" s="148">
        <f>+[1]Cauca!AG209</f>
        <v>0</v>
      </c>
      <c r="BH209" s="148">
        <f>+[1]Cesar!Q209</f>
        <v>7938</v>
      </c>
      <c r="BI209" s="148">
        <f>+[1]Cesar!R209</f>
        <v>7938</v>
      </c>
      <c r="BJ209" s="148">
        <f>+[1]Cesar!AG209</f>
        <v>0</v>
      </c>
      <c r="BK209" s="148">
        <f>+[1]Chocó!Q209</f>
        <v>296</v>
      </c>
      <c r="BL209" s="148">
        <f>+[1]Chocó!R209</f>
        <v>296</v>
      </c>
      <c r="BM209" s="148">
        <f>+[1]Chocó!AG209</f>
        <v>0</v>
      </c>
      <c r="BN209" s="148">
        <f>+[1]Córdoba!Q209</f>
        <v>15798</v>
      </c>
      <c r="BO209" s="148">
        <f>+[1]Córdoba!R209</f>
        <v>15798</v>
      </c>
      <c r="BP209" s="148">
        <f>+[1]Córdoba!AG209</f>
        <v>0</v>
      </c>
      <c r="BQ209" s="148">
        <f>+[1]Cundinamarca!Q209</f>
        <v>15673</v>
      </c>
      <c r="BR209" s="148">
        <f>+[1]Cundinamarca!R209</f>
        <v>15673</v>
      </c>
      <c r="BS209" s="148">
        <f>+[1]Cundinamarca!AG209</f>
        <v>0</v>
      </c>
      <c r="BT209" s="148">
        <f>+[1]Guainía!Q209</f>
        <v>36</v>
      </c>
      <c r="BU209" s="148">
        <f>+[1]Guainía!R209</f>
        <v>36</v>
      </c>
      <c r="BV209" s="148">
        <f>+[1]Guainía!AG209</f>
        <v>0</v>
      </c>
      <c r="BW209" s="148">
        <f>+[1]Guaviare!Q209</f>
        <v>1831</v>
      </c>
      <c r="BX209" s="148">
        <f>+[1]Guaviare!R209</f>
        <v>1831</v>
      </c>
      <c r="BY209" s="148">
        <f>+[1]Guaviare!AG209</f>
        <v>0</v>
      </c>
      <c r="BZ209" s="148">
        <f>+[1]Huila!Q209</f>
        <v>5365</v>
      </c>
      <c r="CA209" s="148">
        <f>+[1]Huila!R209</f>
        <v>5365</v>
      </c>
      <c r="CB209" s="148">
        <f>+[1]Huila!AG209</f>
        <v>0</v>
      </c>
      <c r="CC209" s="148">
        <f>+'[1]La Guajira'!Q209</f>
        <v>2168</v>
      </c>
      <c r="CD209" s="148">
        <f>+'[1]La Guajira'!R209</f>
        <v>2168</v>
      </c>
      <c r="CE209" s="148">
        <f>+'[1]La Guajira'!AG209</f>
        <v>0</v>
      </c>
      <c r="CF209" s="148">
        <f>+[1]Magdalena!Q209</f>
        <v>7912</v>
      </c>
      <c r="CG209" s="148">
        <f>+[1]Magdalena!R209</f>
        <v>7912</v>
      </c>
      <c r="CH209" s="148">
        <f>+[1]Magdalena!AG209</f>
        <v>0</v>
      </c>
      <c r="CI209" s="148">
        <f>+[1]Meta!Q209</f>
        <v>6102</v>
      </c>
      <c r="CJ209" s="148">
        <f>+[1]Meta!R209</f>
        <v>6102</v>
      </c>
      <c r="CK209" s="148">
        <f>+[1]Meta!AG209</f>
        <v>0</v>
      </c>
      <c r="CL209" s="148">
        <f>+[1]Nariño!Q209</f>
        <v>11834</v>
      </c>
      <c r="CM209" s="148">
        <f>+[1]Nariño!R209</f>
        <v>11834</v>
      </c>
      <c r="CN209" s="148">
        <f>+[1]Nariño!AG209</f>
        <v>0</v>
      </c>
      <c r="CO209" s="148">
        <f>+'[1]Norte de Santander'!Q209</f>
        <v>6619</v>
      </c>
      <c r="CP209" s="148">
        <f>+'[1]Norte de Santander'!R209</f>
        <v>6619</v>
      </c>
      <c r="CQ209" s="148">
        <f>+'[1]Norte de Santander'!AG209</f>
        <v>0</v>
      </c>
      <c r="CR209" s="148">
        <f>+[1]Putumayo!Q209</f>
        <v>2660</v>
      </c>
      <c r="CS209" s="148">
        <f>+[1]Putumayo!R209</f>
        <v>2660</v>
      </c>
      <c r="CT209" s="148">
        <f>+[1]Putumayo!AG209</f>
        <v>0</v>
      </c>
      <c r="CU209" s="148">
        <f>+[1]Quindio!Q209</f>
        <v>727</v>
      </c>
      <c r="CV209" s="148">
        <f>+[1]Quindio!R209</f>
        <v>727</v>
      </c>
      <c r="CW209" s="148">
        <f>+[1]Quindio!AG209</f>
        <v>0</v>
      </c>
      <c r="CX209" s="148">
        <f>+[1]Risaralda!Q209</f>
        <v>1167</v>
      </c>
      <c r="CY209" s="148">
        <f>+[1]Risaralda!R209</f>
        <v>1167</v>
      </c>
      <c r="CZ209" s="148">
        <f>+[1]Risaralda!AG209</f>
        <v>0</v>
      </c>
      <c r="DA209" s="148">
        <f>+'[1]San Anadrés'!Q209</f>
        <v>0</v>
      </c>
      <c r="DB209" s="148">
        <f>+'[1]San Anadrés'!R209</f>
        <v>0</v>
      </c>
      <c r="DC209" s="148">
        <f>+'[1]San Anadrés'!AG209</f>
        <v>0</v>
      </c>
      <c r="DD209" s="148">
        <f>+[1]Santander!Q209</f>
        <v>10229</v>
      </c>
      <c r="DE209" s="148">
        <f>+[1]Santander!R209</f>
        <v>10229</v>
      </c>
      <c r="DF209" s="148">
        <f>+[1]Santander!AG209</f>
        <v>0</v>
      </c>
      <c r="DG209" s="148">
        <f>+[1]Sucre!Q209</f>
        <v>8874</v>
      </c>
      <c r="DH209" s="148">
        <f>+[1]Sucre!R209</f>
        <v>8874</v>
      </c>
      <c r="DI209" s="148">
        <f>+[1]Sucre!AG209</f>
        <v>0</v>
      </c>
      <c r="DJ209" s="148">
        <f>+[1]Tolima!Q209</f>
        <v>7119</v>
      </c>
      <c r="DK209" s="148">
        <f>+[1]Tolima!R209</f>
        <v>7119</v>
      </c>
      <c r="DL209" s="148">
        <f>+[1]Tolima!AG209</f>
        <v>0</v>
      </c>
      <c r="DM209" s="148">
        <f>+'[1]Valle del Cauca'!Q209</f>
        <v>3745</v>
      </c>
      <c r="DN209" s="148">
        <f>+'[1]Valle del Cauca'!R209</f>
        <v>3745</v>
      </c>
      <c r="DO209" s="148">
        <f>+'[1]Valle del Cauca'!AG209</f>
        <v>0</v>
      </c>
      <c r="DP209" s="148">
        <f>+[1]Vaupés!Q209</f>
        <v>7</v>
      </c>
      <c r="DQ209" s="148">
        <f>+[1]Vaupés!R209</f>
        <v>7</v>
      </c>
      <c r="DR209" s="148">
        <f>+[1]Vaupés!AG209</f>
        <v>0</v>
      </c>
      <c r="DS209" s="148">
        <f>+[1]Vichada!Q209</f>
        <v>1100</v>
      </c>
      <c r="DT209" s="148">
        <f>+[1]Vichada!R209</f>
        <v>1100</v>
      </c>
      <c r="DU209" s="148">
        <f>+[1]Vichada!AG209</f>
        <v>0</v>
      </c>
    </row>
    <row r="210" spans="1:125" ht="33.75" hidden="1" x14ac:dyDescent="0.2">
      <c r="A210" s="152" t="s">
        <v>718</v>
      </c>
      <c r="B210" s="149" t="str">
        <f t="shared" si="93"/>
        <v>5-0-5-3</v>
      </c>
      <c r="C210" s="182" t="s">
        <v>65</v>
      </c>
      <c r="D210" s="126" t="s">
        <v>55</v>
      </c>
      <c r="E210" s="182" t="s">
        <v>56</v>
      </c>
      <c r="F210" s="182" t="s">
        <v>126</v>
      </c>
      <c r="G210" s="182" t="s">
        <v>127</v>
      </c>
      <c r="H210" s="144" t="s">
        <v>140</v>
      </c>
      <c r="I210" s="431" t="s">
        <v>135</v>
      </c>
      <c r="J210" s="129">
        <v>12005</v>
      </c>
      <c r="K210" s="452">
        <v>15</v>
      </c>
      <c r="L210" s="182" t="s">
        <v>136</v>
      </c>
      <c r="M210" s="193">
        <v>10860</v>
      </c>
      <c r="N210" s="179" t="s">
        <v>137</v>
      </c>
      <c r="O210" s="141" t="s">
        <v>57</v>
      </c>
      <c r="P210" s="179" t="s">
        <v>60</v>
      </c>
      <c r="Q210" s="69">
        <f t="shared" si="94"/>
        <v>123.31636792800767</v>
      </c>
      <c r="R210" s="206">
        <f t="shared" si="95"/>
        <v>18.497455189201151</v>
      </c>
      <c r="S210" s="83" t="e">
        <f t="shared" si="87"/>
        <v>#DIV/0!</v>
      </c>
      <c r="T210" s="83">
        <f>+[1]Amazonas!S210+[1]Antioquia!S210+[1]Atantico!S210+[1]Arauca!S210+[1]Bolivar!S210+[1]Boyacá!S210+[1]Caldas!S210+[1]Caquetá!S210+[1]Casanare!S210+[1]Cauca!S210+[1]Cesar!S210+[1]Chocó!S210+[1]Córdoba!S210+[1]Cundinamarca!S210+[1]Guainía!S210+[1]Guaviare!S210+[1]Huila!S210+'[1]La Guajira'!S210+[1]Magdalena!S210+[1]Meta!S210+[1]Nariño!S210+'[1]Norte de Santander'!S210+[1]Putumayo!S210+[1]Quindio!S210+[1]Risaralda!S210+'[1]San Anadrés'!S210+[1]Santander!S210+[1]Sucre!S210+[1]Tolima!S210+'[1]Valle del Cauca'!S210+[1]Vaupés!S210+[1]Vichada!S210</f>
        <v>0</v>
      </c>
      <c r="U210" s="83">
        <f>+[1]Amazonas!T210+[1]Antioquia!T210+[1]Atantico!T210+[1]Arauca!T210+[1]Bolivar!T210+[1]Boyacá!T210+[1]Caldas!T210+[1]Caquetá!T210+[1]Casanare!T210+[1]Cauca!T210+[1]Cesar!T210+[1]Chocó!T210+[1]Córdoba!T210+[1]Cundinamarca!T210+[1]Guainía!T210+[1]Guaviare!T210+[1]Huila!T210+'[1]La Guajira'!T210+[1]Magdalena!T210+[1]Meta!T210+[1]Nariño!T210+'[1]Norte de Santander'!T210+[1]Putumayo!T210+[1]Quindio!T210+[1]Risaralda!T210+'[1]San Anadrés'!T210+[1]Santander!T210+[1]Sucre!T210+[1]Tolima!T210+'[1]Valle del Cauca'!T210+[1]Vaupés!T210+[1]Vichada!T210</f>
        <v>0</v>
      </c>
      <c r="V210" s="148">
        <f t="shared" si="96"/>
        <v>13557</v>
      </c>
      <c r="W210" s="148">
        <f t="shared" si="97"/>
        <v>16718</v>
      </c>
      <c r="X210" s="148">
        <f>+'[1]Oficinas Nacionales'!Q210</f>
        <v>0</v>
      </c>
      <c r="Y210" s="148">
        <f>+'[1]Oficinas Nacionales'!R210</f>
        <v>0</v>
      </c>
      <c r="Z210" s="148">
        <f>+'[1]Oficinas Nacionales'!AG210</f>
        <v>0</v>
      </c>
      <c r="AA210" s="148">
        <f t="shared" si="98"/>
        <v>13557</v>
      </c>
      <c r="AB210" s="148">
        <f t="shared" si="98"/>
        <v>10860</v>
      </c>
      <c r="AC210" s="148">
        <f t="shared" si="98"/>
        <v>16718</v>
      </c>
      <c r="AD210" s="148">
        <f>+[1]Amazonas!Q210</f>
        <v>5</v>
      </c>
      <c r="AE210" s="148">
        <f>+[1]Amazonas!R210</f>
        <v>0</v>
      </c>
      <c r="AF210" s="148">
        <f>+[1]Amazonas!AG210</f>
        <v>0</v>
      </c>
      <c r="AG210" s="148">
        <f>+[1]Antioquia!Q210</f>
        <v>6000</v>
      </c>
      <c r="AH210" s="148">
        <f>+[1]Antioquia!R210</f>
        <v>5349</v>
      </c>
      <c r="AI210" s="148">
        <f>+[1]Antioquia!AG210</f>
        <v>5225</v>
      </c>
      <c r="AJ210" s="148">
        <f>+[1]Atantico!Q210</f>
        <v>25</v>
      </c>
      <c r="AK210" s="148">
        <f>+[1]Atantico!R210</f>
        <v>19</v>
      </c>
      <c r="AL210" s="148">
        <f>+[1]Atantico!AG210</f>
        <v>20</v>
      </c>
      <c r="AM210" s="148">
        <f>+[1]Arauca!Q210</f>
        <v>55</v>
      </c>
      <c r="AN210" s="148">
        <f>+[1]Arauca!R210</f>
        <v>48</v>
      </c>
      <c r="AO210" s="148">
        <f>+[1]Arauca!AG210</f>
        <v>24</v>
      </c>
      <c r="AP210" s="148">
        <f>+[1]Bolivar!Q210</f>
        <v>20</v>
      </c>
      <c r="AQ210" s="148">
        <f>+[1]Bolivar!R210</f>
        <v>14</v>
      </c>
      <c r="AR210" s="148">
        <f>+[1]Bolivar!AG210</f>
        <v>17</v>
      </c>
      <c r="AS210" s="148">
        <f>+[1]Boyacá!Q210</f>
        <v>420</v>
      </c>
      <c r="AT210" s="148">
        <f>+[1]Boyacá!R210</f>
        <v>408</v>
      </c>
      <c r="AU210" s="148">
        <f>+[1]Boyacá!AG210</f>
        <v>462</v>
      </c>
      <c r="AV210" s="148">
        <f>+[1]Caldas!Q210</f>
        <v>200</v>
      </c>
      <c r="AW210" s="148">
        <f>+[1]Caldas!R210</f>
        <v>197</v>
      </c>
      <c r="AX210" s="148">
        <f>+[1]Caldas!AG210</f>
        <v>184</v>
      </c>
      <c r="AY210" s="148">
        <f>+[1]Caquetá!Q210</f>
        <v>325</v>
      </c>
      <c r="AZ210" s="148">
        <f>+[1]Caquetá!R210</f>
        <v>319</v>
      </c>
      <c r="BA210" s="148">
        <f>+[1]Caquetá!AG210</f>
        <v>295</v>
      </c>
      <c r="BB210" s="148">
        <f>+[1]Casanare!Q210</f>
        <v>100</v>
      </c>
      <c r="BC210" s="148">
        <f>+[1]Casanare!R210</f>
        <v>94</v>
      </c>
      <c r="BD210" s="148">
        <f>+[1]Casanare!AG210</f>
        <v>82</v>
      </c>
      <c r="BE210" s="148">
        <f>+[1]Cauca!Q210</f>
        <v>36</v>
      </c>
      <c r="BF210" s="148">
        <f>+[1]Cauca!R210</f>
        <v>33</v>
      </c>
      <c r="BG210" s="148">
        <f>+[1]Cauca!AG210</f>
        <v>32</v>
      </c>
      <c r="BH210" s="148">
        <f>+[1]Cesar!Q210</f>
        <v>40</v>
      </c>
      <c r="BI210" s="148">
        <f>+[1]Cesar!R210</f>
        <v>36</v>
      </c>
      <c r="BJ210" s="148">
        <f>+[1]Cesar!AG210</f>
        <v>40</v>
      </c>
      <c r="BK210" s="148">
        <f>+[1]Chocó!Q210</f>
        <v>13</v>
      </c>
      <c r="BL210" s="148">
        <f>+[1]Chocó!R210</f>
        <v>10</v>
      </c>
      <c r="BM210" s="148">
        <f>+[1]Chocó!AG210</f>
        <v>1</v>
      </c>
      <c r="BN210" s="148">
        <f>+[1]Córdoba!Q210</f>
        <v>120</v>
      </c>
      <c r="BO210" s="148">
        <f>+[1]Córdoba!R210</f>
        <v>115</v>
      </c>
      <c r="BP210" s="148">
        <f>+[1]Córdoba!AG210</f>
        <v>117</v>
      </c>
      <c r="BQ210" s="148">
        <f>+[1]Cundinamarca!Q210</f>
        <v>3200</v>
      </c>
      <c r="BR210" s="148">
        <f>+[1]Cundinamarca!R210</f>
        <v>2935</v>
      </c>
      <c r="BS210" s="148">
        <f>+[1]Cundinamarca!AG210</f>
        <v>2709</v>
      </c>
      <c r="BT210" s="148">
        <f>+[1]Guainía!Q210</f>
        <v>2</v>
      </c>
      <c r="BU210" s="148">
        <f>+[1]Guainía!R210</f>
        <v>0</v>
      </c>
      <c r="BV210" s="148">
        <f>+[1]Guainía!AG210</f>
        <v>0</v>
      </c>
      <c r="BW210" s="148">
        <f>+[1]Guaviare!Q210</f>
        <v>42</v>
      </c>
      <c r="BX210" s="148">
        <f>+[1]Guaviare!R210</f>
        <v>0</v>
      </c>
      <c r="BY210" s="148">
        <f>+[1]Guaviare!AG210</f>
        <v>11</v>
      </c>
      <c r="BZ210" s="148">
        <f>+[1]Huila!Q210</f>
        <v>180</v>
      </c>
      <c r="CA210" s="148">
        <f>+[1]Huila!R210</f>
        <v>166</v>
      </c>
      <c r="CB210" s="148">
        <f>+[1]Huila!AG210</f>
        <v>183</v>
      </c>
      <c r="CC210" s="148">
        <f>+'[1]La Guajira'!Q210</f>
        <v>10</v>
      </c>
      <c r="CD210" s="148">
        <f>+'[1]La Guajira'!R210</f>
        <v>1</v>
      </c>
      <c r="CE210" s="148">
        <f>+'[1]La Guajira'!AG210</f>
        <v>9</v>
      </c>
      <c r="CF210" s="148">
        <f>+[1]Magdalena!Q210</f>
        <v>12</v>
      </c>
      <c r="CG210" s="148">
        <f>+[1]Magdalena!R210</f>
        <v>9</v>
      </c>
      <c r="CH210" s="148">
        <f>+[1]Magdalena!AG210</f>
        <v>11</v>
      </c>
      <c r="CI210" s="148">
        <f>+[1]Meta!Q210</f>
        <v>43</v>
      </c>
      <c r="CJ210" s="148">
        <f>+[1]Meta!R210</f>
        <v>37</v>
      </c>
      <c r="CK210" s="148">
        <f>+[1]Meta!AG210</f>
        <v>79</v>
      </c>
      <c r="CL210" s="148">
        <f>+[1]Nariño!Q210</f>
        <v>1904</v>
      </c>
      <c r="CM210" s="148">
        <f>+[1]Nariño!R210</f>
        <v>349</v>
      </c>
      <c r="CN210" s="148">
        <f>+[1]Nariño!AG210</f>
        <v>6332</v>
      </c>
      <c r="CO210" s="148">
        <f>+'[1]Norte de Santander'!Q210</f>
        <v>30</v>
      </c>
      <c r="CP210" s="148">
        <f>+'[1]Norte de Santander'!R210</f>
        <v>27</v>
      </c>
      <c r="CQ210" s="148">
        <f>+'[1]Norte de Santander'!AG210</f>
        <v>27</v>
      </c>
      <c r="CR210" s="148">
        <f>+[1]Putumayo!Q210</f>
        <v>85</v>
      </c>
      <c r="CS210" s="148">
        <f>+[1]Putumayo!R210</f>
        <v>78</v>
      </c>
      <c r="CT210" s="148">
        <f>+[1]Putumayo!AG210</f>
        <v>197</v>
      </c>
      <c r="CU210" s="148">
        <f>+[1]Quindio!Q210</f>
        <v>100</v>
      </c>
      <c r="CV210" s="148">
        <f>+[1]Quindio!R210</f>
        <v>94</v>
      </c>
      <c r="CW210" s="148">
        <f>+[1]Quindio!AG210</f>
        <v>97</v>
      </c>
      <c r="CX210" s="148">
        <f>+[1]Risaralda!Q210</f>
        <v>165</v>
      </c>
      <c r="CY210" s="148">
        <f>+[1]Risaralda!R210</f>
        <v>153</v>
      </c>
      <c r="CZ210" s="148">
        <f>+[1]Risaralda!AG210</f>
        <v>183</v>
      </c>
      <c r="DA210" s="148">
        <f>+'[1]San Anadrés'!Q210</f>
        <v>0</v>
      </c>
      <c r="DB210" s="148">
        <f>+'[1]San Anadrés'!R210</f>
        <v>0</v>
      </c>
      <c r="DC210" s="148">
        <f>+'[1]San Anadrés'!AG210</f>
        <v>0</v>
      </c>
      <c r="DD210" s="148">
        <f>+[1]Santander!Q210</f>
        <v>150</v>
      </c>
      <c r="DE210" s="148">
        <f>+[1]Santander!R210</f>
        <v>129</v>
      </c>
      <c r="DF210" s="148">
        <f>+[1]Santander!AG210</f>
        <v>141</v>
      </c>
      <c r="DG210" s="148">
        <f>+[1]Sucre!Q210</f>
        <v>30</v>
      </c>
      <c r="DH210" s="148">
        <f>+[1]Sucre!R210</f>
        <v>27</v>
      </c>
      <c r="DI210" s="148">
        <f>+[1]Sucre!AG210</f>
        <v>22</v>
      </c>
      <c r="DJ210" s="148">
        <f>+[1]Tolima!Q210</f>
        <v>80</v>
      </c>
      <c r="DK210" s="148">
        <f>+[1]Tolima!R210</f>
        <v>63</v>
      </c>
      <c r="DL210" s="148">
        <f>+[1]Tolima!AG210</f>
        <v>77</v>
      </c>
      <c r="DM210" s="148">
        <f>+'[1]Valle del Cauca'!Q210</f>
        <v>160</v>
      </c>
      <c r="DN210" s="148">
        <f>+'[1]Valle del Cauca'!R210</f>
        <v>148</v>
      </c>
      <c r="DO210" s="148">
        <f>+'[1]Valle del Cauca'!AG210</f>
        <v>141</v>
      </c>
      <c r="DP210" s="148">
        <f>+[1]Vaupés!Q210</f>
        <v>3</v>
      </c>
      <c r="DQ210" s="148">
        <f>+[1]Vaupés!R210</f>
        <v>2</v>
      </c>
      <c r="DR210" s="148">
        <f>+[1]Vaupés!AG210</f>
        <v>0</v>
      </c>
      <c r="DS210" s="148">
        <f>+[1]Vichada!Q210</f>
        <v>2</v>
      </c>
      <c r="DT210" s="148">
        <f>+[1]Vichada!R210</f>
        <v>0</v>
      </c>
      <c r="DU210" s="148">
        <f>+[1]Vichada!AG210</f>
        <v>0</v>
      </c>
    </row>
    <row r="211" spans="1:125" ht="33.75" hidden="1" x14ac:dyDescent="0.2">
      <c r="A211" s="152" t="s">
        <v>718</v>
      </c>
      <c r="B211" s="149" t="str">
        <f t="shared" si="93"/>
        <v>5-0-5-4</v>
      </c>
      <c r="C211" s="182" t="s">
        <v>65</v>
      </c>
      <c r="D211" s="126" t="s">
        <v>55</v>
      </c>
      <c r="E211" s="182" t="s">
        <v>56</v>
      </c>
      <c r="F211" s="182" t="s">
        <v>126</v>
      </c>
      <c r="G211" s="182" t="s">
        <v>127</v>
      </c>
      <c r="H211" s="144" t="s">
        <v>143</v>
      </c>
      <c r="I211" s="448"/>
      <c r="J211" s="149">
        <v>4630</v>
      </c>
      <c r="K211" s="453"/>
      <c r="L211" s="182" t="s">
        <v>138</v>
      </c>
      <c r="M211" s="193">
        <v>3791</v>
      </c>
      <c r="N211" s="179" t="s">
        <v>137</v>
      </c>
      <c r="O211" s="141" t="s">
        <v>57</v>
      </c>
      <c r="P211" s="182" t="s">
        <v>60</v>
      </c>
      <c r="Q211" s="69">
        <f t="shared" si="94"/>
        <v>0</v>
      </c>
      <c r="R211" s="206">
        <f t="shared" si="95"/>
        <v>0</v>
      </c>
      <c r="S211" s="83" t="e">
        <f t="shared" si="87"/>
        <v>#DIV/0!</v>
      </c>
      <c r="T211" s="83">
        <f>+[1]Amazonas!S211+[1]Antioquia!S211+[1]Atantico!S211+[1]Arauca!S211+[1]Bolivar!S211+[1]Boyacá!S211+[1]Caldas!S211+[1]Caquetá!S211+[1]Casanare!S211+[1]Cauca!S211+[1]Cesar!S211+[1]Chocó!S211+[1]Córdoba!S211+[1]Cundinamarca!S211+[1]Guainía!S211+[1]Guaviare!S211+[1]Huila!S211+'[1]La Guajira'!S211+[1]Magdalena!S211+[1]Meta!S211+[1]Nariño!S211+'[1]Norte de Santander'!S211+[1]Putumayo!S211+[1]Quindio!S211+[1]Risaralda!S211+'[1]San Anadrés'!S211+[1]Santander!S211+[1]Sucre!S211+[1]Tolima!S211+'[1]Valle del Cauca'!S211+[1]Vaupés!S211+[1]Vichada!S211</f>
        <v>0</v>
      </c>
      <c r="U211" s="83">
        <f>+[1]Amazonas!T211+[1]Antioquia!T211+[1]Atantico!T211+[1]Arauca!T211+[1]Bolivar!T211+[1]Boyacá!T211+[1]Caldas!T211+[1]Caquetá!T211+[1]Casanare!T211+[1]Cauca!T211+[1]Cesar!T211+[1]Chocó!T211+[1]Córdoba!T211+[1]Cundinamarca!T211+[1]Guainía!T211+[1]Guaviare!T211+[1]Huila!T211+'[1]La Guajira'!T211+[1]Magdalena!T211+[1]Meta!T211+[1]Nariño!T211+'[1]Norte de Santander'!T211+[1]Putumayo!T211+[1]Quindio!T211+[1]Risaralda!T211+'[1]San Anadrés'!T211+[1]Santander!T211+[1]Sucre!T211+[1]Tolima!T211+'[1]Valle del Cauca'!T211+[1]Vaupés!T211+[1]Vichada!T211</f>
        <v>0</v>
      </c>
      <c r="V211" s="148">
        <f t="shared" si="96"/>
        <v>4628</v>
      </c>
      <c r="W211" s="148">
        <f t="shared" si="97"/>
        <v>0</v>
      </c>
      <c r="X211" s="148">
        <f>+'[1]Oficinas Nacionales'!Q211</f>
        <v>0</v>
      </c>
      <c r="Y211" s="148">
        <f>+'[1]Oficinas Nacionales'!R211</f>
        <v>0</v>
      </c>
      <c r="Z211" s="148">
        <f>+'[1]Oficinas Nacionales'!AG211</f>
        <v>0</v>
      </c>
      <c r="AA211" s="148">
        <f t="shared" si="98"/>
        <v>4628</v>
      </c>
      <c r="AB211" s="148">
        <f t="shared" si="98"/>
        <v>3791</v>
      </c>
      <c r="AC211" s="148">
        <f t="shared" si="98"/>
        <v>0</v>
      </c>
      <c r="AD211" s="148">
        <f>+[1]Amazonas!Q211</f>
        <v>5</v>
      </c>
      <c r="AE211" s="148">
        <f>+[1]Amazonas!R211</f>
        <v>0</v>
      </c>
      <c r="AF211" s="148">
        <f>+[1]Amazonas!AG211</f>
        <v>0</v>
      </c>
      <c r="AG211" s="148">
        <f>+[1]Antioquia!Q211</f>
        <v>651</v>
      </c>
      <c r="AH211" s="148">
        <f>+[1]Antioquia!R211</f>
        <v>261</v>
      </c>
      <c r="AI211" s="148">
        <f>+[1]Antioquia!AG211</f>
        <v>0</v>
      </c>
      <c r="AJ211" s="148">
        <f>+[1]Atantico!Q211</f>
        <v>10</v>
      </c>
      <c r="AK211" s="148">
        <f>+[1]Atantico!R211</f>
        <v>8</v>
      </c>
      <c r="AL211" s="148">
        <f>+[1]Atantico!AG211</f>
        <v>0</v>
      </c>
      <c r="AM211" s="148">
        <f>+[1]Arauca!Q211</f>
        <v>7</v>
      </c>
      <c r="AN211" s="148">
        <f>+[1]Arauca!R211</f>
        <v>38</v>
      </c>
      <c r="AO211" s="148">
        <f>+[1]Arauca!AG211</f>
        <v>0</v>
      </c>
      <c r="AP211" s="148">
        <f>+[1]Bolivar!Q211</f>
        <v>6</v>
      </c>
      <c r="AQ211" s="148">
        <f>+[1]Bolivar!R211</f>
        <v>3</v>
      </c>
      <c r="AR211" s="148">
        <f>+[1]Bolivar!AG211</f>
        <v>0</v>
      </c>
      <c r="AS211" s="148">
        <f>+[1]Boyacá!Q211</f>
        <v>141</v>
      </c>
      <c r="AT211" s="148">
        <f>+[1]Boyacá!R211</f>
        <v>129</v>
      </c>
      <c r="AU211" s="148">
        <f>+[1]Boyacá!AG211</f>
        <v>0</v>
      </c>
      <c r="AV211" s="148">
        <f>+[1]Caldas!Q211</f>
        <v>28</v>
      </c>
      <c r="AW211" s="148">
        <f>+[1]Caldas!R211</f>
        <v>25</v>
      </c>
      <c r="AX211" s="148">
        <f>+[1]Caldas!AG211</f>
        <v>0</v>
      </c>
      <c r="AY211" s="148">
        <f>+[1]Caquetá!Q211</f>
        <v>85</v>
      </c>
      <c r="AZ211" s="148">
        <f>+[1]Caquetá!R211</f>
        <v>79</v>
      </c>
      <c r="BA211" s="148">
        <f>+[1]Caquetá!AG211</f>
        <v>0</v>
      </c>
      <c r="BB211" s="148">
        <f>+[1]Casanare!Q211</f>
        <v>62</v>
      </c>
      <c r="BC211" s="148">
        <f>+[1]Casanare!R211</f>
        <v>56</v>
      </c>
      <c r="BD211" s="148">
        <f>+[1]Casanare!AG211</f>
        <v>0</v>
      </c>
      <c r="BE211" s="148">
        <f>+[1]Cauca!Q211</f>
        <v>6</v>
      </c>
      <c r="BF211" s="148">
        <f>+[1]Cauca!R211</f>
        <v>3</v>
      </c>
      <c r="BG211" s="148">
        <f>+[1]Cauca!AG211</f>
        <v>0</v>
      </c>
      <c r="BH211" s="148">
        <f>+[1]Cesar!Q211</f>
        <v>25</v>
      </c>
      <c r="BI211" s="148">
        <f>+[1]Cesar!R211</f>
        <v>21</v>
      </c>
      <c r="BJ211" s="148">
        <f>+[1]Cesar!AG211</f>
        <v>0</v>
      </c>
      <c r="BK211" s="148">
        <f>+[1]Chocó!Q211</f>
        <v>8</v>
      </c>
      <c r="BL211" s="148">
        <f>+[1]Chocó!R211</f>
        <v>5</v>
      </c>
      <c r="BM211" s="148">
        <f>+[1]Chocó!AG211</f>
        <v>0</v>
      </c>
      <c r="BN211" s="148">
        <f>+[1]Córdoba!Q211</f>
        <v>22</v>
      </c>
      <c r="BO211" s="148">
        <f>+[1]Córdoba!R211</f>
        <v>17</v>
      </c>
      <c r="BP211" s="148">
        <f>+[1]Córdoba!AG211</f>
        <v>0</v>
      </c>
      <c r="BQ211" s="148">
        <f>+[1]Cundinamarca!Q211</f>
        <v>1126</v>
      </c>
      <c r="BR211" s="148">
        <f>+[1]Cundinamarca!R211</f>
        <v>861</v>
      </c>
      <c r="BS211" s="148">
        <f>+[1]Cundinamarca!AG211</f>
        <v>0</v>
      </c>
      <c r="BT211" s="148">
        <f>+[1]Guainía!Q211</f>
        <v>2</v>
      </c>
      <c r="BU211" s="148">
        <f>+[1]Guainía!R211</f>
        <v>0</v>
      </c>
      <c r="BV211" s="148">
        <f>+[1]Guainía!AG211</f>
        <v>0</v>
      </c>
      <c r="BW211" s="148">
        <f>+[1]Guaviare!Q211</f>
        <v>42</v>
      </c>
      <c r="BX211" s="148">
        <f>+[1]Guaviare!R211</f>
        <v>0</v>
      </c>
      <c r="BY211" s="148">
        <f>+[1]Guaviare!AG211</f>
        <v>0</v>
      </c>
      <c r="BZ211" s="148">
        <f>+[1]Huila!Q211</f>
        <v>79</v>
      </c>
      <c r="CA211" s="148">
        <f>+[1]Huila!R211</f>
        <v>65</v>
      </c>
      <c r="CB211" s="148">
        <f>+[1]Huila!AG211</f>
        <v>0</v>
      </c>
      <c r="CC211" s="148">
        <f>+'[1]La Guajira'!Q211</f>
        <v>10</v>
      </c>
      <c r="CD211" s="148">
        <f>+'[1]La Guajira'!R211</f>
        <v>3</v>
      </c>
      <c r="CE211" s="148">
        <f>+'[1]La Guajira'!AG211</f>
        <v>0</v>
      </c>
      <c r="CF211" s="148">
        <f>+[1]Magdalena!Q211</f>
        <v>6</v>
      </c>
      <c r="CG211" s="148">
        <f>+[1]Magdalena!R211</f>
        <v>3</v>
      </c>
      <c r="CH211" s="148">
        <f>+[1]Magdalena!AG211</f>
        <v>0</v>
      </c>
      <c r="CI211" s="148">
        <f>+[1]Meta!Q211</f>
        <v>15</v>
      </c>
      <c r="CJ211" s="148">
        <f>+[1]Meta!R211</f>
        <v>8</v>
      </c>
      <c r="CK211" s="148">
        <f>+[1]Meta!AG211</f>
        <v>0</v>
      </c>
      <c r="CL211" s="148">
        <f>+[1]Nariño!Q211</f>
        <v>1907</v>
      </c>
      <c r="CM211" s="148">
        <f>+[1]Nariño!R211</f>
        <v>1904</v>
      </c>
      <c r="CN211" s="148">
        <f>+[1]Nariño!AG211</f>
        <v>0</v>
      </c>
      <c r="CO211" s="148">
        <f>+'[1]Norte de Santander'!Q211</f>
        <v>20</v>
      </c>
      <c r="CP211" s="148">
        <f>+'[1]Norte de Santander'!R211</f>
        <v>17</v>
      </c>
      <c r="CQ211" s="148">
        <f>+'[1]Norte de Santander'!AG211</f>
        <v>0</v>
      </c>
      <c r="CR211" s="148">
        <f>+[1]Putumayo!Q211</f>
        <v>54</v>
      </c>
      <c r="CS211" s="148">
        <f>+[1]Putumayo!R211</f>
        <v>47</v>
      </c>
      <c r="CT211" s="148">
        <f>+[1]Putumayo!AG211</f>
        <v>0</v>
      </c>
      <c r="CU211" s="148">
        <f>+[1]Quindio!Q211</f>
        <v>56</v>
      </c>
      <c r="CV211" s="148">
        <f>+[1]Quindio!R211</f>
        <v>50</v>
      </c>
      <c r="CW211" s="148">
        <f>+[1]Quindio!AG211</f>
        <v>0</v>
      </c>
      <c r="CX211" s="148">
        <f>+[1]Risaralda!Q211</f>
        <v>83</v>
      </c>
      <c r="CY211" s="148">
        <f>+[1]Risaralda!R211</f>
        <v>71</v>
      </c>
      <c r="CZ211" s="148">
        <f>+[1]Risaralda!AG211</f>
        <v>0</v>
      </c>
      <c r="DA211" s="148">
        <f>+'[1]San Anadrés'!Q211</f>
        <v>0</v>
      </c>
      <c r="DB211" s="148">
        <f>+'[1]San Anadrés'!R211</f>
        <v>0</v>
      </c>
      <c r="DC211" s="148">
        <f>+'[1]San Anadrés'!AG211</f>
        <v>0</v>
      </c>
      <c r="DD211" s="148">
        <f>+[1]Santander!Q211</f>
        <v>84</v>
      </c>
      <c r="DE211" s="148">
        <f>+[1]Santander!R211</f>
        <v>63</v>
      </c>
      <c r="DF211" s="148">
        <f>+[1]Santander!AG211</f>
        <v>0</v>
      </c>
      <c r="DG211" s="148">
        <f>+[1]Sucre!Q211</f>
        <v>10</v>
      </c>
      <c r="DH211" s="148">
        <f>+[1]Sucre!R211</f>
        <v>7</v>
      </c>
      <c r="DI211" s="148">
        <f>+[1]Sucre!AG211</f>
        <v>0</v>
      </c>
      <c r="DJ211" s="148">
        <f>+[1]Tolima!Q211</f>
        <v>17</v>
      </c>
      <c r="DK211" s="148">
        <f>+[1]Tolima!R211</f>
        <v>5</v>
      </c>
      <c r="DL211" s="148">
        <f>+[1]Tolima!AG211</f>
        <v>0</v>
      </c>
      <c r="DM211" s="148">
        <f>+'[1]Valle del Cauca'!Q211</f>
        <v>53</v>
      </c>
      <c r="DN211" s="148">
        <f>+'[1]Valle del Cauca'!R211</f>
        <v>41</v>
      </c>
      <c r="DO211" s="148">
        <f>+'[1]Valle del Cauca'!AG211</f>
        <v>0</v>
      </c>
      <c r="DP211" s="148">
        <f>+[1]Vaupés!Q211</f>
        <v>3</v>
      </c>
      <c r="DQ211" s="148">
        <f>+[1]Vaupés!R211</f>
        <v>1</v>
      </c>
      <c r="DR211" s="148">
        <f>+[1]Vaupés!AG211</f>
        <v>0</v>
      </c>
      <c r="DS211" s="148">
        <f>+[1]Vichada!Q211</f>
        <v>5</v>
      </c>
      <c r="DT211" s="148">
        <f>+[1]Vichada!R211</f>
        <v>0</v>
      </c>
      <c r="DU211" s="148">
        <f>+[1]Vichada!AG211</f>
        <v>0</v>
      </c>
    </row>
    <row r="212" spans="1:125" ht="33.75" hidden="1" x14ac:dyDescent="0.2">
      <c r="A212" s="152" t="s">
        <v>718</v>
      </c>
      <c r="B212" s="149" t="str">
        <f t="shared" si="93"/>
        <v>5-0-5-5</v>
      </c>
      <c r="C212" s="182" t="s">
        <v>65</v>
      </c>
      <c r="D212" s="126" t="s">
        <v>55</v>
      </c>
      <c r="E212" s="182" t="s">
        <v>56</v>
      </c>
      <c r="F212" s="182" t="s">
        <v>126</v>
      </c>
      <c r="G212" s="182" t="s">
        <v>127</v>
      </c>
      <c r="H212" s="144" t="s">
        <v>148</v>
      </c>
      <c r="I212" s="432"/>
      <c r="J212" s="149">
        <v>0</v>
      </c>
      <c r="K212" s="454"/>
      <c r="L212" s="182" t="s">
        <v>139</v>
      </c>
      <c r="M212" s="193">
        <v>2015</v>
      </c>
      <c r="N212" s="182" t="s">
        <v>1326</v>
      </c>
      <c r="O212" s="182" t="s">
        <v>608</v>
      </c>
      <c r="P212" s="180" t="s">
        <v>60</v>
      </c>
      <c r="Q212" s="69" t="e">
        <f t="shared" si="94"/>
        <v>#DIV/0!</v>
      </c>
      <c r="R212" s="206" t="e">
        <f t="shared" si="95"/>
        <v>#DIV/0!</v>
      </c>
      <c r="S212" s="83" t="e">
        <f t="shared" si="87"/>
        <v>#DIV/0!</v>
      </c>
      <c r="T212" s="83">
        <f>+[1]Amazonas!S212+[1]Antioquia!S212+[1]Atantico!S212+[1]Arauca!S212+[1]Bolivar!S212+[1]Boyacá!S212+[1]Caldas!S212+[1]Caquetá!S212+[1]Casanare!S212+[1]Cauca!S212+[1]Cesar!S212+[1]Chocó!S212+[1]Córdoba!S212+[1]Cundinamarca!S212+[1]Guainía!S212+[1]Guaviare!S212+[1]Huila!S212+'[1]La Guajira'!S212+[1]Magdalena!S212+[1]Meta!S212+[1]Nariño!S212+'[1]Norte de Santander'!S212+[1]Putumayo!S212+[1]Quindio!S212+[1]Risaralda!S212+'[1]San Anadrés'!S212+[1]Santander!S212+[1]Sucre!S212+[1]Tolima!S212+'[1]Valle del Cauca'!S212+[1]Vaupés!S212+[1]Vichada!S212</f>
        <v>0</v>
      </c>
      <c r="U212" s="83">
        <f>+[1]Amazonas!T212+[1]Antioquia!T212+[1]Atantico!T212+[1]Arauca!T212+[1]Bolivar!T212+[1]Boyacá!T212+[1]Caldas!T212+[1]Caquetá!T212+[1]Casanare!T212+[1]Cauca!T212+[1]Cesar!T212+[1]Chocó!T212+[1]Córdoba!T212+[1]Cundinamarca!T212+[1]Guainía!T212+[1]Guaviare!T212+[1]Huila!T212+'[1]La Guajira'!T212+[1]Magdalena!T212+[1]Meta!T212+[1]Nariño!T212+'[1]Norte de Santander'!T212+[1]Putumayo!T212+[1]Quindio!T212+[1]Risaralda!T212+'[1]San Anadrés'!T212+[1]Santander!T212+[1]Sucre!T212+[1]Tolima!T212+'[1]Valle del Cauca'!T212+[1]Vaupés!T212+[1]Vichada!T212</f>
        <v>0</v>
      </c>
      <c r="V212" s="148">
        <f t="shared" si="96"/>
        <v>0</v>
      </c>
      <c r="W212" s="148">
        <f t="shared" si="97"/>
        <v>0</v>
      </c>
      <c r="X212" s="148">
        <f>+'[1]Oficinas Nacionales'!Q212</f>
        <v>0</v>
      </c>
      <c r="Y212" s="148">
        <f>+'[1]Oficinas Nacionales'!R212</f>
        <v>0</v>
      </c>
      <c r="Z212" s="148">
        <f>+'[1]Oficinas Nacionales'!AG212</f>
        <v>0</v>
      </c>
      <c r="AA212" s="148">
        <f t="shared" si="98"/>
        <v>0</v>
      </c>
      <c r="AB212" s="148">
        <f t="shared" si="98"/>
        <v>2015</v>
      </c>
      <c r="AC212" s="148">
        <f t="shared" si="98"/>
        <v>0</v>
      </c>
      <c r="AD212" s="148">
        <f>+[1]Amazonas!Q212</f>
        <v>0</v>
      </c>
      <c r="AE212" s="148">
        <f>+[1]Amazonas!R212</f>
        <v>0</v>
      </c>
      <c r="AF212" s="148">
        <f>+[1]Amazonas!AG212</f>
        <v>0</v>
      </c>
      <c r="AG212" s="148">
        <f>+[1]Antioquia!Q212</f>
        <v>0</v>
      </c>
      <c r="AH212" s="148">
        <f>+[1]Antioquia!R212</f>
        <v>649</v>
      </c>
      <c r="AI212" s="148">
        <f>+[1]Antioquia!AG212</f>
        <v>0</v>
      </c>
      <c r="AJ212" s="148">
        <f>+[1]Atantico!Q212</f>
        <v>0</v>
      </c>
      <c r="AK212" s="148">
        <f>+[1]Atantico!R212</f>
        <v>10</v>
      </c>
      <c r="AL212" s="148">
        <f>+[1]Atantico!AG212</f>
        <v>0</v>
      </c>
      <c r="AM212" s="148">
        <f>+[1]Arauca!Q212</f>
        <v>0</v>
      </c>
      <c r="AN212" s="148">
        <f>+[1]Arauca!R212</f>
        <v>3</v>
      </c>
      <c r="AO212" s="148">
        <f>+[1]Arauca!AG212</f>
        <v>0</v>
      </c>
      <c r="AP212" s="148">
        <f>+[1]Bolivar!Q212</f>
        <v>0</v>
      </c>
      <c r="AQ212" s="148">
        <f>+[1]Bolivar!R212</f>
        <v>22</v>
      </c>
      <c r="AR212" s="148">
        <f>+[1]Bolivar!AG212</f>
        <v>0</v>
      </c>
      <c r="AS212" s="148">
        <f>+[1]Boyacá!Q212</f>
        <v>0</v>
      </c>
      <c r="AT212" s="148">
        <f>+[1]Boyacá!R212</f>
        <v>10</v>
      </c>
      <c r="AU212" s="148">
        <f>+[1]Boyacá!AG212</f>
        <v>0</v>
      </c>
      <c r="AV212" s="148">
        <f>+[1]Caldas!Q212</f>
        <v>0</v>
      </c>
      <c r="AW212" s="148">
        <f>+[1]Caldas!R212</f>
        <v>95</v>
      </c>
      <c r="AX212" s="148">
        <f>+[1]Caldas!AG212</f>
        <v>0</v>
      </c>
      <c r="AY212" s="148">
        <f>+[1]Caquetá!Q212</f>
        <v>0</v>
      </c>
      <c r="AZ212" s="148">
        <f>+[1]Caquetá!R212</f>
        <v>212</v>
      </c>
      <c r="BA212" s="148">
        <f>+[1]Caquetá!AG212</f>
        <v>0</v>
      </c>
      <c r="BB212" s="148">
        <f>+[1]Casanare!Q212</f>
        <v>0</v>
      </c>
      <c r="BC212" s="148">
        <f>+[1]Casanare!R212</f>
        <v>12</v>
      </c>
      <c r="BD212" s="148">
        <f>+[1]Casanare!AG212</f>
        <v>0</v>
      </c>
      <c r="BE212" s="148">
        <f>+[1]Cauca!Q212</f>
        <v>0</v>
      </c>
      <c r="BF212" s="148">
        <f>+[1]Cauca!R212</f>
        <v>8</v>
      </c>
      <c r="BG212" s="148">
        <f>+[1]Cauca!AG212</f>
        <v>0</v>
      </c>
      <c r="BH212" s="148">
        <f>+[1]Cesar!Q212</f>
        <v>0</v>
      </c>
      <c r="BI212" s="148">
        <f>+[1]Cesar!R212</f>
        <v>3</v>
      </c>
      <c r="BJ212" s="148">
        <f>+[1]Cesar!AG212</f>
        <v>0</v>
      </c>
      <c r="BK212" s="148">
        <f>+[1]Chocó!Q212</f>
        <v>0</v>
      </c>
      <c r="BL212" s="148">
        <f>+[1]Chocó!R212</f>
        <v>0</v>
      </c>
      <c r="BM212" s="148">
        <f>+[1]Chocó!AG212</f>
        <v>0</v>
      </c>
      <c r="BN212" s="148">
        <f>+[1]Córdoba!Q212</f>
        <v>0</v>
      </c>
      <c r="BO212" s="148">
        <f>+[1]Córdoba!R212</f>
        <v>53</v>
      </c>
      <c r="BP212" s="148">
        <f>+[1]Córdoba!AG212</f>
        <v>0</v>
      </c>
      <c r="BQ212" s="148">
        <f>+[1]Cundinamarca!Q212</f>
        <v>0</v>
      </c>
      <c r="BR212" s="148">
        <f>+[1]Cundinamarca!R212</f>
        <v>270</v>
      </c>
      <c r="BS212" s="148">
        <f>+[1]Cundinamarca!AG212</f>
        <v>0</v>
      </c>
      <c r="BT212" s="148">
        <f>+[1]Guainía!Q212</f>
        <v>0</v>
      </c>
      <c r="BU212" s="148">
        <f>+[1]Guainía!R212</f>
        <v>0</v>
      </c>
      <c r="BV212" s="148">
        <f>+[1]Guainía!AG212</f>
        <v>0</v>
      </c>
      <c r="BW212" s="148">
        <f>+[1]Guaviare!Q212</f>
        <v>0</v>
      </c>
      <c r="BX212" s="148">
        <f>+[1]Guaviare!R212</f>
        <v>0</v>
      </c>
      <c r="BY212" s="148">
        <f>+[1]Guaviare!AG212</f>
        <v>0</v>
      </c>
      <c r="BZ212" s="148">
        <f>+[1]Huila!Q212</f>
        <v>0</v>
      </c>
      <c r="CA212" s="148">
        <f>+[1]Huila!R212</f>
        <v>79</v>
      </c>
      <c r="CB212" s="148">
        <f>+[1]Huila!AG212</f>
        <v>0</v>
      </c>
      <c r="CC212" s="148">
        <f>+'[1]La Guajira'!Q212</f>
        <v>0</v>
      </c>
      <c r="CD212" s="148">
        <f>+'[1]La Guajira'!R212</f>
        <v>13</v>
      </c>
      <c r="CE212" s="148">
        <f>+'[1]La Guajira'!AG212</f>
        <v>0</v>
      </c>
      <c r="CF212" s="148">
        <f>+[1]Magdalena!Q212</f>
        <v>0</v>
      </c>
      <c r="CG212" s="148">
        <f>+[1]Magdalena!R212</f>
        <v>17</v>
      </c>
      <c r="CH212" s="148">
        <f>+[1]Magdalena!AG212</f>
        <v>0</v>
      </c>
      <c r="CI212" s="148">
        <f>+[1]Meta!Q212</f>
        <v>0</v>
      </c>
      <c r="CJ212" s="148">
        <f>+[1]Meta!R212</f>
        <v>52</v>
      </c>
      <c r="CK212" s="148">
        <f>+[1]Meta!AG212</f>
        <v>0</v>
      </c>
      <c r="CL212" s="148">
        <f>+[1]Nariño!Q212</f>
        <v>0</v>
      </c>
      <c r="CM212" s="148">
        <f>+[1]Nariño!R212</f>
        <v>100</v>
      </c>
      <c r="CN212" s="148">
        <f>+[1]Nariño!AG212</f>
        <v>0</v>
      </c>
      <c r="CO212" s="148">
        <f>+'[1]Norte de Santander'!Q212</f>
        <v>0</v>
      </c>
      <c r="CP212" s="148">
        <f>+'[1]Norte de Santander'!R212</f>
        <v>5</v>
      </c>
      <c r="CQ212" s="148">
        <f>+'[1]Norte de Santander'!AG212</f>
        <v>0</v>
      </c>
      <c r="CR212" s="148">
        <f>+[1]Putumayo!Q212</f>
        <v>0</v>
      </c>
      <c r="CS212" s="148">
        <f>+[1]Putumayo!R212</f>
        <v>40</v>
      </c>
      <c r="CT212" s="148">
        <f>+[1]Putumayo!AG212</f>
        <v>0</v>
      </c>
      <c r="CU212" s="148">
        <f>+[1]Quindio!Q212</f>
        <v>0</v>
      </c>
      <c r="CV212" s="148">
        <f>+[1]Quindio!R212</f>
        <v>53</v>
      </c>
      <c r="CW212" s="148">
        <f>+[1]Quindio!AG212</f>
        <v>0</v>
      </c>
      <c r="CX212" s="148">
        <f>+[1]Risaralda!Q212</f>
        <v>0</v>
      </c>
      <c r="CY212" s="148">
        <f>+[1]Risaralda!R212</f>
        <v>94</v>
      </c>
      <c r="CZ212" s="148">
        <f>+[1]Risaralda!AG212</f>
        <v>0</v>
      </c>
      <c r="DA212" s="148">
        <f>+'[1]San Anadrés'!Q212</f>
        <v>0</v>
      </c>
      <c r="DB212" s="148">
        <f>+'[1]San Anadrés'!R212</f>
        <v>0</v>
      </c>
      <c r="DC212" s="148">
        <f>+'[1]San Anadrés'!AG212</f>
        <v>0</v>
      </c>
      <c r="DD212" s="148">
        <f>+[1]Santander!Q212</f>
        <v>0</v>
      </c>
      <c r="DE212" s="148">
        <f>+[1]Santander!R212</f>
        <v>55</v>
      </c>
      <c r="DF212" s="148">
        <f>+[1]Santander!AG212</f>
        <v>0</v>
      </c>
      <c r="DG212" s="148">
        <f>+[1]Sucre!Q212</f>
        <v>0</v>
      </c>
      <c r="DH212" s="148">
        <f>+[1]Sucre!R212</f>
        <v>10</v>
      </c>
      <c r="DI212" s="148">
        <f>+[1]Sucre!AG212</f>
        <v>0</v>
      </c>
      <c r="DJ212" s="148">
        <f>+[1]Tolima!Q212</f>
        <v>0</v>
      </c>
      <c r="DK212" s="148">
        <f>+[1]Tolima!R212</f>
        <v>94</v>
      </c>
      <c r="DL212" s="148">
        <f>+[1]Tolima!AG212</f>
        <v>0</v>
      </c>
      <c r="DM212" s="148">
        <f>+'[1]Valle del Cauca'!Q212</f>
        <v>0</v>
      </c>
      <c r="DN212" s="148">
        <f>+'[1]Valle del Cauca'!R212</f>
        <v>54</v>
      </c>
      <c r="DO212" s="148">
        <f>+'[1]Valle del Cauca'!AG212</f>
        <v>0</v>
      </c>
      <c r="DP212" s="148">
        <f>+[1]Vaupés!Q212</f>
        <v>0</v>
      </c>
      <c r="DQ212" s="148">
        <f>+[1]Vaupés!R212</f>
        <v>1</v>
      </c>
      <c r="DR212" s="148">
        <f>+[1]Vaupés!AG212</f>
        <v>0</v>
      </c>
      <c r="DS212" s="148">
        <f>+[1]Vichada!Q212</f>
        <v>0</v>
      </c>
      <c r="DT212" s="148">
        <f>+[1]Vichada!R212</f>
        <v>1</v>
      </c>
      <c r="DU212" s="148">
        <f>+[1]Vichada!AG212</f>
        <v>0</v>
      </c>
    </row>
    <row r="213" spans="1:125" ht="33.75" hidden="1" x14ac:dyDescent="0.2">
      <c r="A213" s="152" t="s">
        <v>718</v>
      </c>
      <c r="B213" s="149" t="str">
        <f t="shared" si="93"/>
        <v>5-0-5-6</v>
      </c>
      <c r="C213" s="182" t="s">
        <v>65</v>
      </c>
      <c r="D213" s="126" t="s">
        <v>55</v>
      </c>
      <c r="E213" s="182" t="s">
        <v>56</v>
      </c>
      <c r="F213" s="182" t="s">
        <v>126</v>
      </c>
      <c r="G213" s="182" t="s">
        <v>127</v>
      </c>
      <c r="H213" s="144" t="s">
        <v>639</v>
      </c>
      <c r="I213" s="179" t="s">
        <v>141</v>
      </c>
      <c r="J213" s="149">
        <v>6819</v>
      </c>
      <c r="K213" s="149">
        <v>10</v>
      </c>
      <c r="L213" s="182" t="s">
        <v>142</v>
      </c>
      <c r="M213" s="129">
        <v>4512</v>
      </c>
      <c r="N213" s="179" t="s">
        <v>137</v>
      </c>
      <c r="O213" s="141" t="s">
        <v>57</v>
      </c>
      <c r="P213" s="192" t="s">
        <v>60</v>
      </c>
      <c r="Q213" s="69">
        <f t="shared" si="94"/>
        <v>0</v>
      </c>
      <c r="R213" s="206">
        <f t="shared" si="95"/>
        <v>0</v>
      </c>
      <c r="S213" s="83" t="e">
        <f t="shared" si="87"/>
        <v>#DIV/0!</v>
      </c>
      <c r="T213" s="83">
        <f>+[1]Amazonas!S213+[1]Antioquia!S213+[1]Atantico!S213+[1]Arauca!S213+[1]Bolivar!S213+[1]Boyacá!S213+[1]Caldas!S213+[1]Caquetá!S213+[1]Casanare!S213+[1]Cauca!S213+[1]Cesar!S213+[1]Chocó!S213+[1]Córdoba!S213+[1]Cundinamarca!S213+[1]Guainía!S213+[1]Guaviare!S213+[1]Huila!S213+'[1]La Guajira'!S213+[1]Magdalena!S213+[1]Meta!S213+[1]Nariño!S213+'[1]Norte de Santander'!S213+[1]Putumayo!S213+[1]Quindio!S213+[1]Risaralda!S213+'[1]San Anadrés'!S213+[1]Santander!S213+[1]Sucre!S213+[1]Tolima!S213+'[1]Valle del Cauca'!S213+[1]Vaupés!S213+[1]Vichada!S213</f>
        <v>0</v>
      </c>
      <c r="U213" s="83">
        <f>+[1]Amazonas!T213+[1]Antioquia!T213+[1]Atantico!T213+[1]Arauca!T213+[1]Bolivar!T213+[1]Boyacá!T213+[1]Caldas!T213+[1]Caquetá!T213+[1]Casanare!T213+[1]Cauca!T213+[1]Cesar!T213+[1]Chocó!T213+[1]Córdoba!T213+[1]Cundinamarca!T213+[1]Guainía!T213+[1]Guaviare!T213+[1]Huila!T213+'[1]La Guajira'!T213+[1]Magdalena!T213+[1]Meta!T213+[1]Nariño!T213+'[1]Norte de Santander'!T213+[1]Putumayo!T213+[1]Quindio!T213+[1]Risaralda!T213+'[1]San Anadrés'!T213+[1]Santander!T213+[1]Sucre!T213+[1]Tolima!T213+'[1]Valle del Cauca'!T213+[1]Vaupés!T213+[1]Vichada!T213</f>
        <v>0</v>
      </c>
      <c r="V213" s="148">
        <f t="shared" si="96"/>
        <v>6809</v>
      </c>
      <c r="W213" s="148">
        <f t="shared" si="97"/>
        <v>0</v>
      </c>
      <c r="X213" s="148">
        <f>+'[1]Oficinas Nacionales'!Q213</f>
        <v>0</v>
      </c>
      <c r="Y213" s="148">
        <f>+'[1]Oficinas Nacionales'!R213</f>
        <v>0</v>
      </c>
      <c r="Z213" s="148">
        <f>+'[1]Oficinas Nacionales'!AG213</f>
        <v>0</v>
      </c>
      <c r="AA213" s="148">
        <f t="shared" si="98"/>
        <v>6809</v>
      </c>
      <c r="AB213" s="148">
        <f t="shared" si="98"/>
        <v>4504</v>
      </c>
      <c r="AC213" s="148">
        <f t="shared" si="98"/>
        <v>0</v>
      </c>
      <c r="AD213" s="148">
        <f>+[1]Amazonas!Q213</f>
        <v>0</v>
      </c>
      <c r="AE213" s="148">
        <f>+[1]Amazonas!R213</f>
        <v>0</v>
      </c>
      <c r="AF213" s="148">
        <f>+[1]Amazonas!AG213</f>
        <v>0</v>
      </c>
      <c r="AG213" s="148">
        <f>+[1]Antioquia!Q213</f>
        <v>2778</v>
      </c>
      <c r="AH213" s="148">
        <f>+[1]Antioquia!R213</f>
        <v>1278</v>
      </c>
      <c r="AI213" s="148">
        <f>+[1]Antioquia!AG213</f>
        <v>0</v>
      </c>
      <c r="AJ213" s="148">
        <f>+[1]Atantico!Q213</f>
        <v>13</v>
      </c>
      <c r="AK213" s="148">
        <f>+[1]Atantico!R213</f>
        <v>9</v>
      </c>
      <c r="AL213" s="148">
        <f>+[1]Atantico!AG213</f>
        <v>0</v>
      </c>
      <c r="AM213" s="148">
        <f>+[1]Arauca!Q213</f>
        <v>18</v>
      </c>
      <c r="AN213" s="148">
        <f>+[1]Arauca!R213</f>
        <v>5</v>
      </c>
      <c r="AO213" s="148">
        <f>+[1]Arauca!AG213</f>
        <v>0</v>
      </c>
      <c r="AP213" s="148">
        <f>+[1]Bolivar!Q213</f>
        <v>9</v>
      </c>
      <c r="AQ213" s="148">
        <f>+[1]Bolivar!R213</f>
        <v>4</v>
      </c>
      <c r="AR213" s="148">
        <f>+[1]Bolivar!AG213</f>
        <v>0</v>
      </c>
      <c r="AS213" s="148">
        <f>+[1]Boyacá!Q213</f>
        <v>357</v>
      </c>
      <c r="AT213" s="148">
        <f>+[1]Boyacá!R213</f>
        <v>252</v>
      </c>
      <c r="AU213" s="148">
        <f>+[1]Boyacá!AG213</f>
        <v>0</v>
      </c>
      <c r="AV213" s="148">
        <f>+[1]Caldas!Q213</f>
        <v>121</v>
      </c>
      <c r="AW213" s="148">
        <f>+[1]Caldas!R213</f>
        <v>71</v>
      </c>
      <c r="AX213" s="148">
        <f>+[1]Caldas!AG213</f>
        <v>0</v>
      </c>
      <c r="AY213" s="148">
        <f>+[1]Caquetá!Q213</f>
        <v>215</v>
      </c>
      <c r="AZ213" s="148">
        <f>+[1]Caquetá!R213</f>
        <v>134</v>
      </c>
      <c r="BA213" s="148">
        <f>+[1]Caquetá!AG213</f>
        <v>0</v>
      </c>
      <c r="BB213" s="148">
        <f>+[1]Casanare!Q213</f>
        <v>38</v>
      </c>
      <c r="BC213" s="148">
        <f>+[1]Casanare!R213</f>
        <v>13</v>
      </c>
      <c r="BD213" s="148">
        <f>+[1]Casanare!AG213</f>
        <v>0</v>
      </c>
      <c r="BE213" s="148">
        <f>+[1]Cauca!Q213</f>
        <v>9</v>
      </c>
      <c r="BF213" s="148">
        <f>+[1]Cauca!R213</f>
        <v>5</v>
      </c>
      <c r="BG213" s="148">
        <f>+[1]Cauca!AG213</f>
        <v>0</v>
      </c>
      <c r="BH213" s="148">
        <f>+[1]Cesar!Q213</f>
        <v>10</v>
      </c>
      <c r="BI213" s="148">
        <f>+[1]Cesar!R213</f>
        <v>0</v>
      </c>
      <c r="BJ213" s="148">
        <f>+[1]Cesar!AG213</f>
        <v>0</v>
      </c>
      <c r="BK213" s="148">
        <f>+[1]Chocó!Q213</f>
        <v>1</v>
      </c>
      <c r="BL213" s="148">
        <f>+[1]Chocó!R213</f>
        <v>0</v>
      </c>
      <c r="BM213" s="148">
        <f>+[1]Chocó!AG213</f>
        <v>0</v>
      </c>
      <c r="BN213" s="148">
        <f>+[1]Córdoba!Q213</f>
        <v>69</v>
      </c>
      <c r="BO213" s="148">
        <f>+[1]Córdoba!R213</f>
        <v>39</v>
      </c>
      <c r="BP213" s="148">
        <f>+[1]Córdoba!AG213</f>
        <v>0</v>
      </c>
      <c r="BQ213" s="148">
        <f>+[1]Cundinamarca!Q213</f>
        <v>800</v>
      </c>
      <c r="BR213" s="148">
        <f>+[1]Cundinamarca!R213</f>
        <v>558</v>
      </c>
      <c r="BS213" s="148">
        <f>+[1]Cundinamarca!AG213</f>
        <v>0</v>
      </c>
      <c r="BT213" s="148">
        <f>+[1]Guainía!Q213</f>
        <v>0</v>
      </c>
      <c r="BU213" s="148">
        <f>+[1]Guainía!R213</f>
        <v>0</v>
      </c>
      <c r="BV213" s="148">
        <f>+[1]Guainía!AG213</f>
        <v>0</v>
      </c>
      <c r="BW213" s="148">
        <f>+[1]Guaviare!Q213</f>
        <v>0</v>
      </c>
      <c r="BX213" s="148">
        <f>+[1]Guaviare!R213</f>
        <v>0</v>
      </c>
      <c r="BY213" s="148">
        <f>+[1]Guaviare!AG213</f>
        <v>0</v>
      </c>
      <c r="BZ213" s="148">
        <f>+[1]Huila!Q213</f>
        <v>106</v>
      </c>
      <c r="CA213" s="148">
        <f>+[1]Huila!R213</f>
        <v>61</v>
      </c>
      <c r="CB213" s="148">
        <f>+[1]Huila!AG213</f>
        <v>0</v>
      </c>
      <c r="CC213" s="148">
        <f>+'[1]La Guajira'!Q213</f>
        <v>5</v>
      </c>
      <c r="CD213" s="148">
        <f>+'[1]La Guajira'!R213</f>
        <v>3</v>
      </c>
      <c r="CE213" s="148">
        <f>+'[1]La Guajira'!AG213</f>
        <v>0</v>
      </c>
      <c r="CF213" s="148">
        <f>+[1]Magdalena!Q213</f>
        <v>5</v>
      </c>
      <c r="CG213" s="148">
        <f>+[1]Magdalena!R213</f>
        <v>2</v>
      </c>
      <c r="CH213" s="148">
        <f>+[1]Magdalena!AG213</f>
        <v>0</v>
      </c>
      <c r="CI213" s="148">
        <f>+[1]Meta!Q213</f>
        <v>36</v>
      </c>
      <c r="CJ213" s="148">
        <f>+[1]Meta!R213</f>
        <v>26</v>
      </c>
      <c r="CK213" s="148">
        <f>+[1]Meta!AG213</f>
        <v>0</v>
      </c>
      <c r="CL213" s="148">
        <f>+[1]Nariño!Q213</f>
        <v>1914</v>
      </c>
      <c r="CM213" s="148">
        <f>+[1]Nariño!R213</f>
        <v>1826</v>
      </c>
      <c r="CN213" s="148">
        <f>+[1]Nariño!AG213</f>
        <v>0</v>
      </c>
      <c r="CO213" s="148">
        <f>+'[1]Norte de Santander'!Q213</f>
        <v>7</v>
      </c>
      <c r="CP213" s="148">
        <f>+'[1]Norte de Santander'!R213</f>
        <v>4</v>
      </c>
      <c r="CQ213" s="148">
        <f>+'[1]Norte de Santander'!AG213</f>
        <v>0</v>
      </c>
      <c r="CR213" s="148">
        <f>+[1]Putumayo!Q213</f>
        <v>61</v>
      </c>
      <c r="CS213" s="148">
        <f>+[1]Putumayo!R213</f>
        <v>40</v>
      </c>
      <c r="CT213" s="148">
        <f>+[1]Putumayo!AG213</f>
        <v>0</v>
      </c>
      <c r="CU213" s="148">
        <f>+[1]Quindio!Q213</f>
        <v>62</v>
      </c>
      <c r="CV213" s="148">
        <f>+[1]Quindio!R213</f>
        <v>37</v>
      </c>
      <c r="CW213" s="148">
        <f>+[1]Quindio!AG213</f>
        <v>0</v>
      </c>
      <c r="CX213" s="148">
        <f>+[1]Risaralda!Q213</f>
        <v>41</v>
      </c>
      <c r="CY213" s="148">
        <f>+[1]Risaralda!R213</f>
        <v>36</v>
      </c>
      <c r="CZ213" s="148">
        <f>+[1]Risaralda!AG213</f>
        <v>0</v>
      </c>
      <c r="DA213" s="148">
        <f>+'[1]San Anadrés'!Q213</f>
        <v>0</v>
      </c>
      <c r="DB213" s="148">
        <f>+'[1]San Anadrés'!R213</f>
        <v>0</v>
      </c>
      <c r="DC213" s="148">
        <f>+'[1]San Anadrés'!AG213</f>
        <v>0</v>
      </c>
      <c r="DD213" s="148">
        <f>+[1]Santander!Q213</f>
        <v>38</v>
      </c>
      <c r="DE213" s="148">
        <f>+[1]Santander!R213</f>
        <v>36</v>
      </c>
      <c r="DF213" s="148">
        <f>+[1]Santander!AG213</f>
        <v>0</v>
      </c>
      <c r="DG213" s="148">
        <f>+[1]Sucre!Q213</f>
        <v>8</v>
      </c>
      <c r="DH213" s="148">
        <f>+[1]Sucre!R213</f>
        <v>5</v>
      </c>
      <c r="DI213" s="148">
        <f>+[1]Sucre!AG213</f>
        <v>0</v>
      </c>
      <c r="DJ213" s="148">
        <f>+[1]Tolima!Q213</f>
        <v>46</v>
      </c>
      <c r="DK213" s="148">
        <f>+[1]Tolima!R213</f>
        <v>26</v>
      </c>
      <c r="DL213" s="148">
        <f>+[1]Tolima!AG213</f>
        <v>0</v>
      </c>
      <c r="DM213" s="148">
        <f>+'[1]Valle del Cauca'!Q213</f>
        <v>40</v>
      </c>
      <c r="DN213" s="148">
        <f>+'[1]Valle del Cauca'!R213</f>
        <v>34</v>
      </c>
      <c r="DO213" s="148">
        <f>+'[1]Valle del Cauca'!AG213</f>
        <v>0</v>
      </c>
      <c r="DP213" s="148">
        <f>+[1]Vaupés!Q213</f>
        <v>1</v>
      </c>
      <c r="DQ213" s="148">
        <f>+[1]Vaupés!R213</f>
        <v>0</v>
      </c>
      <c r="DR213" s="148">
        <f>+[1]Vaupés!AG213</f>
        <v>0</v>
      </c>
      <c r="DS213" s="148">
        <f>+[1]Vichada!Q213</f>
        <v>1</v>
      </c>
      <c r="DT213" s="148">
        <f>+[1]Vichada!R213</f>
        <v>0</v>
      </c>
      <c r="DU213" s="148">
        <f>+[1]Vichada!AG213</f>
        <v>0</v>
      </c>
    </row>
    <row r="214" spans="1:125" ht="33.75" hidden="1" x14ac:dyDescent="0.2">
      <c r="A214" s="152" t="s">
        <v>718</v>
      </c>
      <c r="B214" s="149" t="str">
        <f t="shared" si="93"/>
        <v>5-0-5-7</v>
      </c>
      <c r="C214" s="182" t="s">
        <v>65</v>
      </c>
      <c r="D214" s="126" t="s">
        <v>55</v>
      </c>
      <c r="E214" s="182" t="s">
        <v>56</v>
      </c>
      <c r="F214" s="182" t="s">
        <v>126</v>
      </c>
      <c r="G214" s="182" t="s">
        <v>127</v>
      </c>
      <c r="H214" s="144" t="s">
        <v>640</v>
      </c>
      <c r="I214" s="431" t="s">
        <v>144</v>
      </c>
      <c r="J214" s="144">
        <v>6915</v>
      </c>
      <c r="K214" s="452">
        <v>10</v>
      </c>
      <c r="L214" s="182" t="s">
        <v>145</v>
      </c>
      <c r="M214" s="129">
        <v>6605</v>
      </c>
      <c r="N214" s="179" t="s">
        <v>146</v>
      </c>
      <c r="O214" s="141" t="s">
        <v>58</v>
      </c>
      <c r="P214" s="192" t="s">
        <v>60</v>
      </c>
      <c r="Q214" s="69">
        <f t="shared" si="94"/>
        <v>0</v>
      </c>
      <c r="R214" s="206">
        <f t="shared" si="95"/>
        <v>0</v>
      </c>
      <c r="S214" s="83" t="e">
        <f t="shared" si="87"/>
        <v>#DIV/0!</v>
      </c>
      <c r="T214" s="83">
        <f>+[1]Amazonas!S214+[1]Antioquia!S214+[1]Atantico!S214+[1]Arauca!S214+[1]Bolivar!S214+[1]Boyacá!S214+[1]Caldas!S214+[1]Caquetá!S214+[1]Casanare!S214+[1]Cauca!S214+[1]Cesar!S214+[1]Chocó!S214+[1]Córdoba!S214+[1]Cundinamarca!S214+[1]Guainía!S214+[1]Guaviare!S214+[1]Huila!S214+'[1]La Guajira'!S214+[1]Magdalena!S214+[1]Meta!S214+[1]Nariño!S214+'[1]Norte de Santander'!S214+[1]Putumayo!S214+[1]Quindio!S214+[1]Risaralda!S214+'[1]San Anadrés'!S214+[1]Santander!S214+[1]Sucre!S214+[1]Tolima!S214+'[1]Valle del Cauca'!S214+[1]Vaupés!S214+[1]Vichada!S214</f>
        <v>0</v>
      </c>
      <c r="U214" s="83">
        <f>+[1]Amazonas!T214+[1]Antioquia!T214+[1]Atantico!T214+[1]Arauca!T214+[1]Bolivar!T214+[1]Boyacá!T214+[1]Caldas!T214+[1]Caquetá!T214+[1]Casanare!T214+[1]Cauca!T214+[1]Cesar!T214+[1]Chocó!T214+[1]Córdoba!T214+[1]Cundinamarca!T214+[1]Guainía!T214+[1]Guaviare!T214+[1]Huila!T214+'[1]La Guajira'!T214+[1]Magdalena!T214+[1]Meta!T214+[1]Nariño!T214+'[1]Norte de Santander'!T214+[1]Putumayo!T214+[1]Quindio!T214+[1]Risaralda!T214+'[1]San Anadrés'!T214+[1]Santander!T214+[1]Sucre!T214+[1]Tolima!T214+'[1]Valle del Cauca'!T214+[1]Vaupés!T214+[1]Vichada!T214</f>
        <v>0</v>
      </c>
      <c r="V214" s="148">
        <f t="shared" si="96"/>
        <v>8146</v>
      </c>
      <c r="W214" s="148">
        <f t="shared" si="97"/>
        <v>0</v>
      </c>
      <c r="X214" s="148">
        <f>+'[1]Oficinas Nacionales'!Q214</f>
        <v>0</v>
      </c>
      <c r="Y214" s="148">
        <f>+'[1]Oficinas Nacionales'!R214</f>
        <v>0</v>
      </c>
      <c r="Z214" s="148">
        <f>+'[1]Oficinas Nacionales'!AG214</f>
        <v>0</v>
      </c>
      <c r="AA214" s="148">
        <f t="shared" si="98"/>
        <v>8146</v>
      </c>
      <c r="AB214" s="148">
        <f t="shared" si="98"/>
        <v>8254</v>
      </c>
      <c r="AC214" s="148">
        <f t="shared" si="98"/>
        <v>0</v>
      </c>
      <c r="AD214" s="148">
        <f>+[1]Amazonas!Q214</f>
        <v>4</v>
      </c>
      <c r="AE214" s="148">
        <f>+[1]Amazonas!R214</f>
        <v>0</v>
      </c>
      <c r="AF214" s="148">
        <f>+[1]Amazonas!AG214</f>
        <v>0</v>
      </c>
      <c r="AG214" s="148">
        <f>+[1]Antioquia!Q214</f>
        <v>1460</v>
      </c>
      <c r="AH214" s="148">
        <f>+[1]Antioquia!R214</f>
        <v>1539</v>
      </c>
      <c r="AI214" s="148">
        <f>+[1]Antioquia!AG214</f>
        <v>0</v>
      </c>
      <c r="AJ214" s="148">
        <f>+[1]Atantico!Q214</f>
        <v>11</v>
      </c>
      <c r="AK214" s="148">
        <f>+[1]Atantico!R214</f>
        <v>17</v>
      </c>
      <c r="AL214" s="148">
        <f>+[1]Atantico!AG214</f>
        <v>0</v>
      </c>
      <c r="AM214" s="148">
        <f>+[1]Arauca!Q214</f>
        <v>40</v>
      </c>
      <c r="AN214" s="148">
        <f>+[1]Arauca!R214</f>
        <v>43</v>
      </c>
      <c r="AO214" s="148">
        <f>+[1]Arauca!AG214</f>
        <v>0</v>
      </c>
      <c r="AP214" s="148">
        <f>+[1]Bolivar!Q214</f>
        <v>4</v>
      </c>
      <c r="AQ214" s="148">
        <f>+[1]Bolivar!R214</f>
        <v>7</v>
      </c>
      <c r="AR214" s="148">
        <f>+[1]Bolivar!AG214</f>
        <v>0</v>
      </c>
      <c r="AS214" s="148">
        <f>+[1]Boyacá!Q214</f>
        <v>360</v>
      </c>
      <c r="AT214" s="148">
        <f>+[1]Boyacá!R214</f>
        <v>378</v>
      </c>
      <c r="AU214" s="148">
        <f>+[1]Boyacá!AG214</f>
        <v>0</v>
      </c>
      <c r="AV214" s="148">
        <f>+[1]Caldas!Q214</f>
        <v>90</v>
      </c>
      <c r="AW214" s="148">
        <f>+[1]Caldas!R214</f>
        <v>96</v>
      </c>
      <c r="AX214" s="148">
        <f>+[1]Caldas!AG214</f>
        <v>0</v>
      </c>
      <c r="AY214" s="148">
        <f>+[1]Caquetá!Q214</f>
        <v>194</v>
      </c>
      <c r="AZ214" s="148">
        <f>+[1]Caquetá!R214</f>
        <v>213</v>
      </c>
      <c r="BA214" s="148">
        <f>+[1]Caquetá!AG214</f>
        <v>0</v>
      </c>
      <c r="BB214" s="148">
        <f>+[1]Casanare!Q214</f>
        <v>62</v>
      </c>
      <c r="BC214" s="148">
        <f>+[1]Casanare!R214</f>
        <v>69</v>
      </c>
      <c r="BD214" s="148">
        <f>+[1]Casanare!AG214</f>
        <v>0</v>
      </c>
      <c r="BE214" s="148">
        <f>+[1]Cauca!Q214</f>
        <v>8</v>
      </c>
      <c r="BF214" s="148">
        <f>+[1]Cauca!R214</f>
        <v>8</v>
      </c>
      <c r="BG214" s="148">
        <f>+[1]Cauca!AG214</f>
        <v>0</v>
      </c>
      <c r="BH214" s="148">
        <f>+[1]Cesar!Q214</f>
        <v>8</v>
      </c>
      <c r="BI214" s="148">
        <f>+[1]Cesar!R214</f>
        <v>9</v>
      </c>
      <c r="BJ214" s="148">
        <f>+[1]Cesar!AG214</f>
        <v>0</v>
      </c>
      <c r="BK214" s="148">
        <f>+[1]Chocó!Q214</f>
        <v>8</v>
      </c>
      <c r="BL214" s="148">
        <f>+[1]Chocó!R214</f>
        <v>10</v>
      </c>
      <c r="BM214" s="148">
        <f>+[1]Chocó!AG214</f>
        <v>0</v>
      </c>
      <c r="BN214" s="148">
        <f>+[1]Córdoba!Q214</f>
        <v>90</v>
      </c>
      <c r="BO214" s="148">
        <f>+[1]Córdoba!R214</f>
        <v>56</v>
      </c>
      <c r="BP214" s="148">
        <f>+[1]Córdoba!AG214</f>
        <v>0</v>
      </c>
      <c r="BQ214" s="148">
        <f>+[1]Cundinamarca!Q214</f>
        <v>1425</v>
      </c>
      <c r="BR214" s="148">
        <f>+[1]Cundinamarca!R214</f>
        <v>1419</v>
      </c>
      <c r="BS214" s="148">
        <f>+[1]Cundinamarca!AG214</f>
        <v>0</v>
      </c>
      <c r="BT214" s="148">
        <f>+[1]Guainía!Q214</f>
        <v>2</v>
      </c>
      <c r="BU214" s="148">
        <f>+[1]Guainía!R214</f>
        <v>0</v>
      </c>
      <c r="BV214" s="148">
        <f>+[1]Guainía!AG214</f>
        <v>0</v>
      </c>
      <c r="BW214" s="148">
        <f>+[1]Guaviare!Q214</f>
        <v>6</v>
      </c>
      <c r="BX214" s="148">
        <f>+[1]Guaviare!R214</f>
        <v>8</v>
      </c>
      <c r="BY214" s="148">
        <f>+[1]Guaviare!AG214</f>
        <v>0</v>
      </c>
      <c r="BZ214" s="148">
        <f>+[1]Huila!Q214</f>
        <v>104</v>
      </c>
      <c r="CA214" s="148">
        <f>+[1]Huila!R214</f>
        <v>126</v>
      </c>
      <c r="CB214" s="148">
        <f>+[1]Huila!AG214</f>
        <v>0</v>
      </c>
      <c r="CC214" s="148">
        <f>+'[1]La Guajira'!Q214</f>
        <v>6</v>
      </c>
      <c r="CD214" s="148">
        <f>+'[1]La Guajira'!R214</f>
        <v>6</v>
      </c>
      <c r="CE214" s="148">
        <f>+'[1]La Guajira'!AG214</f>
        <v>0</v>
      </c>
      <c r="CF214" s="148">
        <f>+[1]Magdalena!Q214</f>
        <v>2</v>
      </c>
      <c r="CG214" s="148">
        <f>+[1]Magdalena!R214</f>
        <v>5</v>
      </c>
      <c r="CH214" s="148">
        <f>+[1]Magdalena!AG214</f>
        <v>0</v>
      </c>
      <c r="CI214" s="148">
        <f>+[1]Meta!Q214</f>
        <v>32</v>
      </c>
      <c r="CJ214" s="148">
        <f>+[1]Meta!R214</f>
        <v>34</v>
      </c>
      <c r="CK214" s="148">
        <f>+[1]Meta!AG214</f>
        <v>0</v>
      </c>
      <c r="CL214" s="148">
        <f>+[1]Nariño!Q214</f>
        <v>3783</v>
      </c>
      <c r="CM214" s="148">
        <f>+[1]Nariño!R214</f>
        <v>3730</v>
      </c>
      <c r="CN214" s="148">
        <f>+[1]Nariño!AG214</f>
        <v>0</v>
      </c>
      <c r="CO214" s="148">
        <f>+'[1]Norte de Santander'!Q214</f>
        <v>17</v>
      </c>
      <c r="CP214" s="148">
        <f>+'[1]Norte de Santander'!R214</f>
        <v>21</v>
      </c>
      <c r="CQ214" s="148">
        <f>+'[1]Norte de Santander'!AG214</f>
        <v>0</v>
      </c>
      <c r="CR214" s="148">
        <f>+[1]Putumayo!Q214</f>
        <v>112</v>
      </c>
      <c r="CS214" s="148">
        <f>+[1]Putumayo!R214</f>
        <v>138</v>
      </c>
      <c r="CT214" s="148">
        <f>+[1]Putumayo!AG214</f>
        <v>0</v>
      </c>
      <c r="CU214" s="148">
        <f>+[1]Quindio!Q214</f>
        <v>97</v>
      </c>
      <c r="CV214" s="148">
        <f>+[1]Quindio!R214</f>
        <v>87</v>
      </c>
      <c r="CW214" s="148">
        <f>+[1]Quindio!AG214</f>
        <v>0</v>
      </c>
      <c r="CX214" s="148">
        <f>+[1]Risaralda!Q214</f>
        <v>100</v>
      </c>
      <c r="CY214" s="148">
        <f>+[1]Risaralda!R214</f>
        <v>107</v>
      </c>
      <c r="CZ214" s="148">
        <f>+[1]Risaralda!AG214</f>
        <v>0</v>
      </c>
      <c r="DA214" s="148">
        <f>+'[1]San Anadrés'!Q214</f>
        <v>0</v>
      </c>
      <c r="DB214" s="148">
        <f>+'[1]San Anadrés'!R214</f>
        <v>0</v>
      </c>
      <c r="DC214" s="148">
        <f>+'[1]San Anadrés'!AG214</f>
        <v>0</v>
      </c>
      <c r="DD214" s="148">
        <f>+[1]Santander!Q214</f>
        <v>7</v>
      </c>
      <c r="DE214" s="148">
        <f>+[1]Santander!R214</f>
        <v>10</v>
      </c>
      <c r="DF214" s="148">
        <f>+[1]Santander!AG214</f>
        <v>0</v>
      </c>
      <c r="DG214" s="148">
        <f>+[1]Sucre!Q214</f>
        <v>11</v>
      </c>
      <c r="DH214" s="148">
        <f>+[1]Sucre!R214</f>
        <v>12</v>
      </c>
      <c r="DI214" s="148">
        <f>+[1]Sucre!AG214</f>
        <v>0</v>
      </c>
      <c r="DJ214" s="148">
        <f>+[1]Tolima!Q214</f>
        <v>28</v>
      </c>
      <c r="DK214" s="148">
        <f>+[1]Tolima!R214</f>
        <v>29</v>
      </c>
      <c r="DL214" s="148">
        <f>+[1]Tolima!AG214</f>
        <v>0</v>
      </c>
      <c r="DM214" s="148">
        <f>+'[1]Valle del Cauca'!Q214</f>
        <v>68</v>
      </c>
      <c r="DN214" s="148">
        <f>+'[1]Valle del Cauca'!R214</f>
        <v>75</v>
      </c>
      <c r="DO214" s="148">
        <f>+'[1]Valle del Cauca'!AG214</f>
        <v>0</v>
      </c>
      <c r="DP214" s="148">
        <f>+[1]Vaupés!Q214</f>
        <v>2</v>
      </c>
      <c r="DQ214" s="148">
        <f>+[1]Vaupés!R214</f>
        <v>2</v>
      </c>
      <c r="DR214" s="148">
        <f>+[1]Vaupés!AG214</f>
        <v>0</v>
      </c>
      <c r="DS214" s="148">
        <f>+[1]Vichada!Q214</f>
        <v>5</v>
      </c>
      <c r="DT214" s="148">
        <f>+[1]Vichada!R214</f>
        <v>0</v>
      </c>
      <c r="DU214" s="148">
        <f>+[1]Vichada!AG214</f>
        <v>0</v>
      </c>
    </row>
    <row r="215" spans="1:125" ht="33.75" hidden="1" x14ac:dyDescent="0.2">
      <c r="A215" s="152" t="s">
        <v>718</v>
      </c>
      <c r="B215" s="149" t="str">
        <f t="shared" si="93"/>
        <v>5-0-5-8</v>
      </c>
      <c r="C215" s="182" t="s">
        <v>65</v>
      </c>
      <c r="D215" s="126" t="s">
        <v>55</v>
      </c>
      <c r="E215" s="182" t="s">
        <v>56</v>
      </c>
      <c r="F215" s="182" t="s">
        <v>126</v>
      </c>
      <c r="G215" s="182" t="s">
        <v>127</v>
      </c>
      <c r="H215" s="144" t="s">
        <v>196</v>
      </c>
      <c r="I215" s="448"/>
      <c r="J215" s="144">
        <v>1299</v>
      </c>
      <c r="K215" s="453"/>
      <c r="L215" s="182" t="s">
        <v>714</v>
      </c>
      <c r="M215" s="129">
        <v>1238</v>
      </c>
      <c r="N215" s="179" t="s">
        <v>146</v>
      </c>
      <c r="O215" s="141" t="s">
        <v>58</v>
      </c>
      <c r="P215" s="182" t="s">
        <v>60</v>
      </c>
      <c r="Q215" s="69">
        <f t="shared" si="94"/>
        <v>0</v>
      </c>
      <c r="R215" s="206">
        <f t="shared" si="95"/>
        <v>0</v>
      </c>
      <c r="S215" s="83" t="e">
        <f t="shared" si="87"/>
        <v>#DIV/0!</v>
      </c>
      <c r="T215" s="83">
        <f>+[1]Amazonas!S215+[1]Antioquia!S215+[1]Atantico!S215+[1]Arauca!S215+[1]Bolivar!S215+[1]Boyacá!S215+[1]Caldas!S215+[1]Caquetá!S215+[1]Casanare!S215+[1]Cauca!S215+[1]Cesar!S215+[1]Chocó!S215+[1]Córdoba!S215+[1]Cundinamarca!S215+[1]Guainía!S215+[1]Guaviare!S215+[1]Huila!S215+'[1]La Guajira'!S215+[1]Magdalena!S215+[1]Meta!S215+[1]Nariño!S215+'[1]Norte de Santander'!S215+[1]Putumayo!S215+[1]Quindio!S215+[1]Risaralda!S215+'[1]San Anadrés'!S215+[1]Santander!S215+[1]Sucre!S215+[1]Tolima!S215+'[1]Valle del Cauca'!S215+[1]Vaupés!S215+[1]Vichada!S215</f>
        <v>0</v>
      </c>
      <c r="U215" s="83">
        <f>+[1]Amazonas!T215+[1]Antioquia!T215+[1]Atantico!T215+[1]Arauca!T215+[1]Bolivar!T215+[1]Boyacá!T215+[1]Caldas!T215+[1]Caquetá!T215+[1]Casanare!T215+[1]Cauca!T215+[1]Cesar!T215+[1]Chocó!T215+[1]Córdoba!T215+[1]Cundinamarca!T215+[1]Guainía!T215+[1]Guaviare!T215+[1]Huila!T215+'[1]La Guajira'!T215+[1]Magdalena!T215+[1]Meta!T215+[1]Nariño!T215+'[1]Norte de Santander'!T215+[1]Putumayo!T215+[1]Quindio!T215+[1]Risaralda!T215+'[1]San Anadrés'!T215+[1]Santander!T215+[1]Sucre!T215+[1]Tolima!T215+'[1]Valle del Cauca'!T215+[1]Vaupés!T215+[1]Vichada!T215</f>
        <v>0</v>
      </c>
      <c r="V215" s="148">
        <f t="shared" si="96"/>
        <v>383</v>
      </c>
      <c r="W215" s="148">
        <f t="shared" si="97"/>
        <v>0</v>
      </c>
      <c r="X215" s="148">
        <f>+'[1]Oficinas Nacionales'!Q215</f>
        <v>0</v>
      </c>
      <c r="Y215" s="148">
        <f>+'[1]Oficinas Nacionales'!R215</f>
        <v>0</v>
      </c>
      <c r="Z215" s="148">
        <f>+'[1]Oficinas Nacionales'!AG215</f>
        <v>0</v>
      </c>
      <c r="AA215" s="148">
        <f t="shared" si="98"/>
        <v>383</v>
      </c>
      <c r="AB215" s="148">
        <f t="shared" si="98"/>
        <v>0</v>
      </c>
      <c r="AC215" s="148">
        <f t="shared" si="98"/>
        <v>0</v>
      </c>
      <c r="AD215" s="148">
        <f>+[1]Amazonas!Q215</f>
        <v>5</v>
      </c>
      <c r="AE215" s="148">
        <f>+[1]Amazonas!R215</f>
        <v>0</v>
      </c>
      <c r="AF215" s="148">
        <f>+[1]Amazonas!AG215</f>
        <v>0</v>
      </c>
      <c r="AG215" s="148">
        <f>+[1]Antioquia!Q215</f>
        <v>128</v>
      </c>
      <c r="AH215" s="148">
        <f>+[1]Antioquia!R215</f>
        <v>0</v>
      </c>
      <c r="AI215" s="148">
        <f>+[1]Antioquia!AG215</f>
        <v>0</v>
      </c>
      <c r="AJ215" s="148">
        <f>+[1]Atantico!Q215</f>
        <v>8</v>
      </c>
      <c r="AK215" s="148">
        <f>+[1]Atantico!R215</f>
        <v>0</v>
      </c>
      <c r="AL215" s="148">
        <f>+[1]Atantico!AG215</f>
        <v>0</v>
      </c>
      <c r="AM215" s="148">
        <f>+[1]Arauca!Q215</f>
        <v>7</v>
      </c>
      <c r="AN215" s="148">
        <f>+[1]Arauca!R215</f>
        <v>0</v>
      </c>
      <c r="AO215" s="148">
        <f>+[1]Arauca!AG215</f>
        <v>0</v>
      </c>
      <c r="AP215" s="148">
        <f>+[1]Bolivar!Q215</f>
        <v>5</v>
      </c>
      <c r="AQ215" s="148">
        <f>+[1]Bolivar!R215</f>
        <v>0</v>
      </c>
      <c r="AR215" s="148">
        <f>+[1]Bolivar!AG215</f>
        <v>0</v>
      </c>
      <c r="AS215" s="148">
        <f>+[1]Boyacá!Q215</f>
        <v>10</v>
      </c>
      <c r="AT215" s="148">
        <f>+[1]Boyacá!R215</f>
        <v>0</v>
      </c>
      <c r="AU215" s="148">
        <f>+[1]Boyacá!AG215</f>
        <v>0</v>
      </c>
      <c r="AV215" s="148">
        <f>+[1]Caldas!Q215</f>
        <v>8</v>
      </c>
      <c r="AW215" s="148">
        <f>+[1]Caldas!R215</f>
        <v>0</v>
      </c>
      <c r="AX215" s="148">
        <f>+[1]Caldas!AG215</f>
        <v>0</v>
      </c>
      <c r="AY215" s="148">
        <f>+[1]Caquetá!Q215</f>
        <v>17</v>
      </c>
      <c r="AZ215" s="148">
        <f>+[1]Caquetá!R215</f>
        <v>0</v>
      </c>
      <c r="BA215" s="148">
        <f>+[1]Caquetá!AG215</f>
        <v>0</v>
      </c>
      <c r="BB215" s="148">
        <f>+[1]Casanare!Q215</f>
        <v>5</v>
      </c>
      <c r="BC215" s="148">
        <f>+[1]Casanare!R215</f>
        <v>0</v>
      </c>
      <c r="BD215" s="148">
        <f>+[1]Casanare!AG215</f>
        <v>0</v>
      </c>
      <c r="BE215" s="148">
        <f>+[1]Cauca!Q215</f>
        <v>1</v>
      </c>
      <c r="BF215" s="148">
        <f>+[1]Cauca!R215</f>
        <v>0</v>
      </c>
      <c r="BG215" s="148">
        <f>+[1]Cauca!AG215</f>
        <v>0</v>
      </c>
      <c r="BH215" s="148">
        <f>+[1]Cesar!Q215</f>
        <v>1</v>
      </c>
      <c r="BI215" s="148">
        <f>+[1]Cesar!R215</f>
        <v>0</v>
      </c>
      <c r="BJ215" s="148">
        <f>+[1]Cesar!AG215</f>
        <v>0</v>
      </c>
      <c r="BK215" s="148">
        <f>+[1]Chocó!Q215</f>
        <v>1</v>
      </c>
      <c r="BL215" s="148">
        <f>+[1]Chocó!R215</f>
        <v>0</v>
      </c>
      <c r="BM215" s="148">
        <f>+[1]Chocó!AG215</f>
        <v>0</v>
      </c>
      <c r="BN215" s="148">
        <f>+[1]Córdoba!Q215</f>
        <v>8</v>
      </c>
      <c r="BO215" s="148">
        <f>+[1]Córdoba!R215</f>
        <v>0</v>
      </c>
      <c r="BP215" s="148">
        <f>+[1]Córdoba!AG215</f>
        <v>0</v>
      </c>
      <c r="BQ215" s="148">
        <f>+[1]Cundinamarca!Q215</f>
        <v>10</v>
      </c>
      <c r="BR215" s="148">
        <f>+[1]Cundinamarca!R215</f>
        <v>0</v>
      </c>
      <c r="BS215" s="148">
        <f>+[1]Cundinamarca!AG215</f>
        <v>0</v>
      </c>
      <c r="BT215" s="148">
        <f>+[1]Guainía!Q215</f>
        <v>0</v>
      </c>
      <c r="BU215" s="148">
        <f>+[1]Guainía!R215</f>
        <v>0</v>
      </c>
      <c r="BV215" s="148">
        <f>+[1]Guainía!AG215</f>
        <v>0</v>
      </c>
      <c r="BW215" s="148">
        <f>+[1]Guaviare!Q215</f>
        <v>1</v>
      </c>
      <c r="BX215" s="148">
        <f>+[1]Guaviare!R215</f>
        <v>0</v>
      </c>
      <c r="BY215" s="148">
        <f>+[1]Guaviare!AG215</f>
        <v>0</v>
      </c>
      <c r="BZ215" s="148">
        <f>+[1]Huila!Q215</f>
        <v>19</v>
      </c>
      <c r="CA215" s="148">
        <f>+[1]Huila!R215</f>
        <v>0</v>
      </c>
      <c r="CB215" s="148">
        <f>+[1]Huila!AG215</f>
        <v>0</v>
      </c>
      <c r="CC215" s="148">
        <f>+'[1]La Guajira'!Q215</f>
        <v>1</v>
      </c>
      <c r="CD215" s="148">
        <f>+'[1]La Guajira'!R215</f>
        <v>0</v>
      </c>
      <c r="CE215" s="148">
        <f>+'[1]La Guajira'!AG215</f>
        <v>0</v>
      </c>
      <c r="CF215" s="148">
        <f>+[1]Magdalena!Q215</f>
        <v>3</v>
      </c>
      <c r="CG215" s="148">
        <f>+[1]Magdalena!R215</f>
        <v>0</v>
      </c>
      <c r="CH215" s="148">
        <f>+[1]Magdalena!AG215</f>
        <v>0</v>
      </c>
      <c r="CI215" s="148">
        <f>+[1]Meta!Q215</f>
        <v>6</v>
      </c>
      <c r="CJ215" s="148">
        <f>+[1]Meta!R215</f>
        <v>0</v>
      </c>
      <c r="CK215" s="148">
        <f>+[1]Meta!AG215</f>
        <v>0</v>
      </c>
      <c r="CL215" s="148">
        <f>+[1]Nariño!Q215</f>
        <v>78</v>
      </c>
      <c r="CM215" s="148">
        <f>+[1]Nariño!R215</f>
        <v>0</v>
      </c>
      <c r="CN215" s="148">
        <f>+[1]Nariño!AG215</f>
        <v>0</v>
      </c>
      <c r="CO215" s="148">
        <f>+'[1]Norte de Santander'!Q215</f>
        <v>2</v>
      </c>
      <c r="CP215" s="148">
        <f>+'[1]Norte de Santander'!R215</f>
        <v>0</v>
      </c>
      <c r="CQ215" s="148">
        <f>+'[1]Norte de Santander'!AG215</f>
        <v>0</v>
      </c>
      <c r="CR215" s="148">
        <f>+[1]Putumayo!Q215</f>
        <v>21</v>
      </c>
      <c r="CS215" s="148">
        <f>+[1]Putumayo!R215</f>
        <v>0</v>
      </c>
      <c r="CT215" s="148">
        <f>+[1]Putumayo!AG215</f>
        <v>0</v>
      </c>
      <c r="CU215" s="148">
        <f>+[1]Quindio!Q215</f>
        <v>2</v>
      </c>
      <c r="CV215" s="148">
        <f>+[1]Quindio!R215</f>
        <v>0</v>
      </c>
      <c r="CW215" s="148">
        <f>+[1]Quindio!AG215</f>
        <v>0</v>
      </c>
      <c r="CX215" s="148">
        <f>+[1]Risaralda!Q215</f>
        <v>10</v>
      </c>
      <c r="CY215" s="148">
        <f>+[1]Risaralda!R215</f>
        <v>0</v>
      </c>
      <c r="CZ215" s="148">
        <f>+[1]Risaralda!AG215</f>
        <v>0</v>
      </c>
      <c r="DA215" s="148">
        <f>+'[1]San Anadrés'!Q215</f>
        <v>0</v>
      </c>
      <c r="DB215" s="148">
        <f>+'[1]San Anadrés'!R215</f>
        <v>0</v>
      </c>
      <c r="DC215" s="148">
        <f>+'[1]San Anadrés'!AG215</f>
        <v>0</v>
      </c>
      <c r="DD215" s="148">
        <f>+[1]Santander!Q215</f>
        <v>6</v>
      </c>
      <c r="DE215" s="148">
        <f>+[1]Santander!R215</f>
        <v>0</v>
      </c>
      <c r="DF215" s="148">
        <f>+[1]Santander!AG215</f>
        <v>0</v>
      </c>
      <c r="DG215" s="148">
        <f>+[1]Sucre!Q215</f>
        <v>3</v>
      </c>
      <c r="DH215" s="148">
        <f>+[1]Sucre!R215</f>
        <v>0</v>
      </c>
      <c r="DI215" s="148">
        <f>+[1]Sucre!AG215</f>
        <v>0</v>
      </c>
      <c r="DJ215" s="148">
        <f>+[1]Tolima!Q215</f>
        <v>5</v>
      </c>
      <c r="DK215" s="148">
        <f>+[1]Tolima!R215</f>
        <v>0</v>
      </c>
      <c r="DL215" s="148">
        <f>+[1]Tolima!AG215</f>
        <v>0</v>
      </c>
      <c r="DM215" s="148">
        <f>+'[1]Valle del Cauca'!Q215</f>
        <v>12</v>
      </c>
      <c r="DN215" s="148">
        <f>+'[1]Valle del Cauca'!R215</f>
        <v>0</v>
      </c>
      <c r="DO215" s="148">
        <f>+'[1]Valle del Cauca'!AG215</f>
        <v>0</v>
      </c>
      <c r="DP215" s="148">
        <f>+[1]Vaupés!Q215</f>
        <v>0</v>
      </c>
      <c r="DQ215" s="148">
        <f>+[1]Vaupés!R215</f>
        <v>0</v>
      </c>
      <c r="DR215" s="148">
        <f>+[1]Vaupés!AG215</f>
        <v>0</v>
      </c>
      <c r="DS215" s="148">
        <f>+[1]Vichada!Q215</f>
        <v>0</v>
      </c>
      <c r="DT215" s="148">
        <f>+[1]Vichada!R215</f>
        <v>0</v>
      </c>
      <c r="DU215" s="148">
        <f>+[1]Vichada!AG215</f>
        <v>0</v>
      </c>
    </row>
    <row r="216" spans="1:125" ht="33.75" hidden="1" x14ac:dyDescent="0.2">
      <c r="A216" s="152" t="s">
        <v>718</v>
      </c>
      <c r="B216" s="149" t="str">
        <f t="shared" si="93"/>
        <v>5-0-5-9</v>
      </c>
      <c r="C216" s="182" t="s">
        <v>65</v>
      </c>
      <c r="D216" s="126" t="s">
        <v>55</v>
      </c>
      <c r="E216" s="182" t="s">
        <v>56</v>
      </c>
      <c r="F216" s="182" t="s">
        <v>126</v>
      </c>
      <c r="G216" s="182" t="s">
        <v>127</v>
      </c>
      <c r="H216" s="144" t="s">
        <v>156</v>
      </c>
      <c r="I216" s="432"/>
      <c r="J216" s="144">
        <v>399</v>
      </c>
      <c r="K216" s="454"/>
      <c r="L216" s="182" t="s">
        <v>715</v>
      </c>
      <c r="M216" s="149">
        <v>413</v>
      </c>
      <c r="N216" s="179" t="s">
        <v>146</v>
      </c>
      <c r="O216" s="141" t="s">
        <v>58</v>
      </c>
      <c r="P216" s="182" t="s">
        <v>60</v>
      </c>
      <c r="Q216" s="69">
        <f t="shared" si="94"/>
        <v>0</v>
      </c>
      <c r="R216" s="206">
        <f t="shared" si="95"/>
        <v>0</v>
      </c>
      <c r="S216" s="83" t="e">
        <f t="shared" si="87"/>
        <v>#DIV/0!</v>
      </c>
      <c r="T216" s="83">
        <f>+[1]Amazonas!S216+[1]Antioquia!S216+[1]Atantico!S216+[1]Arauca!S216+[1]Bolivar!S216+[1]Boyacá!S216+[1]Caldas!S216+[1]Caquetá!S216+[1]Casanare!S216+[1]Cauca!S216+[1]Cesar!S216+[1]Chocó!S216+[1]Córdoba!S216+[1]Cundinamarca!S216+[1]Guainía!S216+[1]Guaviare!S216+[1]Huila!S216+'[1]La Guajira'!S216+[1]Magdalena!S216+[1]Meta!S216+[1]Nariño!S216+'[1]Norte de Santander'!S216+[1]Putumayo!S216+[1]Quindio!S216+[1]Risaralda!S216+'[1]San Anadrés'!S216+[1]Santander!S216+[1]Sucre!S216+[1]Tolima!S216+'[1]Valle del Cauca'!S216+[1]Vaupés!S216+[1]Vichada!S216</f>
        <v>0</v>
      </c>
      <c r="U216" s="83">
        <f>+[1]Amazonas!T216+[1]Antioquia!T216+[1]Atantico!T216+[1]Arauca!T216+[1]Bolivar!T216+[1]Boyacá!T216+[1]Caldas!T216+[1]Caquetá!T216+[1]Casanare!T216+[1]Cauca!T216+[1]Cesar!T216+[1]Chocó!T216+[1]Córdoba!T216+[1]Cundinamarca!T216+[1]Guainía!T216+[1]Guaviare!T216+[1]Huila!T216+'[1]La Guajira'!T216+[1]Magdalena!T216+[1]Meta!T216+[1]Nariño!T216+'[1]Norte de Santander'!T216+[1]Putumayo!T216+[1]Quindio!T216+[1]Risaralda!T216+'[1]San Anadrés'!T216+[1]Santander!T216+[1]Sucre!T216+[1]Tolima!T216+'[1]Valle del Cauca'!T216+[1]Vaupés!T216+[1]Vichada!T216</f>
        <v>0</v>
      </c>
      <c r="V216" s="148">
        <f t="shared" si="96"/>
        <v>123</v>
      </c>
      <c r="W216" s="148">
        <f t="shared" si="97"/>
        <v>0</v>
      </c>
      <c r="X216" s="148">
        <f>+'[1]Oficinas Nacionales'!Q216</f>
        <v>0</v>
      </c>
      <c r="Y216" s="148">
        <f>+'[1]Oficinas Nacionales'!R216</f>
        <v>0</v>
      </c>
      <c r="Z216" s="148">
        <f>+'[1]Oficinas Nacionales'!AG216</f>
        <v>0</v>
      </c>
      <c r="AA216" s="148">
        <f t="shared" si="98"/>
        <v>123</v>
      </c>
      <c r="AB216" s="148">
        <f t="shared" si="98"/>
        <v>0</v>
      </c>
      <c r="AC216" s="148">
        <f t="shared" si="98"/>
        <v>0</v>
      </c>
      <c r="AD216" s="148">
        <f>+[1]Amazonas!Q216</f>
        <v>1</v>
      </c>
      <c r="AE216" s="148">
        <f>+[1]Amazonas!R216</f>
        <v>0</v>
      </c>
      <c r="AF216" s="148">
        <f>+[1]Amazonas!AG216</f>
        <v>0</v>
      </c>
      <c r="AG216" s="148">
        <f>+[1]Antioquia!Q216</f>
        <v>16</v>
      </c>
      <c r="AH216" s="148">
        <f>+[1]Antioquia!R216</f>
        <v>0</v>
      </c>
      <c r="AI216" s="148">
        <f>+[1]Antioquia!AG216</f>
        <v>0</v>
      </c>
      <c r="AJ216" s="148">
        <f>+[1]Atantico!Q216</f>
        <v>2</v>
      </c>
      <c r="AK216" s="148">
        <f>+[1]Atantico!R216</f>
        <v>0</v>
      </c>
      <c r="AL216" s="148">
        <f>+[1]Atantico!AG216</f>
        <v>0</v>
      </c>
      <c r="AM216" s="148">
        <f>+[1]Arauca!Q216</f>
        <v>3</v>
      </c>
      <c r="AN216" s="148">
        <f>+[1]Arauca!R216</f>
        <v>0</v>
      </c>
      <c r="AO216" s="148">
        <f>+[1]Arauca!AG216</f>
        <v>0</v>
      </c>
      <c r="AP216" s="148">
        <f>+[1]Bolivar!Q216</f>
        <v>1</v>
      </c>
      <c r="AQ216" s="148">
        <f>+[1]Bolivar!R216</f>
        <v>0</v>
      </c>
      <c r="AR216" s="148">
        <f>+[1]Bolivar!AG216</f>
        <v>0</v>
      </c>
      <c r="AS216" s="148">
        <f>+[1]Boyacá!Q216</f>
        <v>10</v>
      </c>
      <c r="AT216" s="148">
        <f>+[1]Boyacá!R216</f>
        <v>0</v>
      </c>
      <c r="AU216" s="148">
        <f>+[1]Boyacá!AG216</f>
        <v>0</v>
      </c>
      <c r="AV216" s="148">
        <f>+[1]Caldas!Q216</f>
        <v>2</v>
      </c>
      <c r="AW216" s="148">
        <f>+[1]Caldas!R216</f>
        <v>0</v>
      </c>
      <c r="AX216" s="148">
        <f>+[1]Caldas!AG216</f>
        <v>0</v>
      </c>
      <c r="AY216" s="148">
        <f>+[1]Caquetá!Q216</f>
        <v>9</v>
      </c>
      <c r="AZ216" s="148">
        <f>+[1]Caquetá!R216</f>
        <v>0</v>
      </c>
      <c r="BA216" s="148">
        <f>+[1]Caquetá!AG216</f>
        <v>0</v>
      </c>
      <c r="BB216" s="148">
        <f>+[1]Casanare!Q216</f>
        <v>2</v>
      </c>
      <c r="BC216" s="148">
        <f>+[1]Casanare!R216</f>
        <v>0</v>
      </c>
      <c r="BD216" s="148">
        <f>+[1]Casanare!AG216</f>
        <v>0</v>
      </c>
      <c r="BE216" s="148">
        <f>+[1]Cauca!Q216</f>
        <v>1</v>
      </c>
      <c r="BF216" s="148">
        <f>+[1]Cauca!R216</f>
        <v>0</v>
      </c>
      <c r="BG216" s="148">
        <f>+[1]Cauca!AG216</f>
        <v>0</v>
      </c>
      <c r="BH216" s="148">
        <f>+[1]Cesar!Q216</f>
        <v>1</v>
      </c>
      <c r="BI216" s="148">
        <f>+[1]Cesar!R216</f>
        <v>0</v>
      </c>
      <c r="BJ216" s="148">
        <f>+[1]Cesar!AG216</f>
        <v>0</v>
      </c>
      <c r="BK216" s="148">
        <f>+[1]Chocó!Q216</f>
        <v>1</v>
      </c>
      <c r="BL216" s="148">
        <f>+[1]Chocó!R216</f>
        <v>0</v>
      </c>
      <c r="BM216" s="148">
        <f>+[1]Chocó!AG216</f>
        <v>0</v>
      </c>
      <c r="BN216" s="148">
        <f>+[1]Córdoba!Q216</f>
        <v>2</v>
      </c>
      <c r="BO216" s="148">
        <f>+[1]Córdoba!R216</f>
        <v>0</v>
      </c>
      <c r="BP216" s="148">
        <f>+[1]Córdoba!AG216</f>
        <v>0</v>
      </c>
      <c r="BQ216" s="148">
        <f>+[1]Cundinamarca!Q216</f>
        <v>2</v>
      </c>
      <c r="BR216" s="148">
        <f>+[1]Cundinamarca!R216</f>
        <v>0</v>
      </c>
      <c r="BS216" s="148">
        <f>+[1]Cundinamarca!AG216</f>
        <v>0</v>
      </c>
      <c r="BT216" s="148">
        <f>+[1]Guainía!Q216</f>
        <v>0</v>
      </c>
      <c r="BU216" s="148">
        <f>+[1]Guainía!R216</f>
        <v>0</v>
      </c>
      <c r="BV216" s="148">
        <f>+[1]Guainía!AG216</f>
        <v>0</v>
      </c>
      <c r="BW216" s="148">
        <f>+[1]Guaviare!Q216</f>
        <v>1</v>
      </c>
      <c r="BX216" s="148">
        <f>+[1]Guaviare!R216</f>
        <v>0</v>
      </c>
      <c r="BY216" s="148">
        <f>+[1]Guaviare!AG216</f>
        <v>0</v>
      </c>
      <c r="BZ216" s="148">
        <f>+[1]Huila!Q216</f>
        <v>3</v>
      </c>
      <c r="CA216" s="148">
        <f>+[1]Huila!R216</f>
        <v>0</v>
      </c>
      <c r="CB216" s="148">
        <f>+[1]Huila!AG216</f>
        <v>0</v>
      </c>
      <c r="CC216" s="148">
        <f>+'[1]La Guajira'!Q216</f>
        <v>1</v>
      </c>
      <c r="CD216" s="148">
        <f>+'[1]La Guajira'!R216</f>
        <v>0</v>
      </c>
      <c r="CE216" s="148">
        <f>+'[1]La Guajira'!AG216</f>
        <v>0</v>
      </c>
      <c r="CF216" s="148">
        <f>+[1]Magdalena!Q216</f>
        <v>1</v>
      </c>
      <c r="CG216" s="148">
        <f>+[1]Magdalena!R216</f>
        <v>0</v>
      </c>
      <c r="CH216" s="148">
        <f>+[1]Magdalena!AG216</f>
        <v>0</v>
      </c>
      <c r="CI216" s="148">
        <f>+[1]Meta!Q216</f>
        <v>2</v>
      </c>
      <c r="CJ216" s="148">
        <f>+[1]Meta!R216</f>
        <v>0</v>
      </c>
      <c r="CK216" s="148">
        <f>+[1]Meta!AG216</f>
        <v>0</v>
      </c>
      <c r="CL216" s="148">
        <f>+[1]Nariño!Q216</f>
        <v>39</v>
      </c>
      <c r="CM216" s="148">
        <f>+[1]Nariño!R216</f>
        <v>0</v>
      </c>
      <c r="CN216" s="148">
        <f>+[1]Nariño!AG216</f>
        <v>0</v>
      </c>
      <c r="CO216" s="148">
        <f>+'[1]Norte de Santander'!Q216</f>
        <v>1</v>
      </c>
      <c r="CP216" s="148">
        <f>+'[1]Norte de Santander'!R216</f>
        <v>0</v>
      </c>
      <c r="CQ216" s="148">
        <f>+'[1]Norte de Santander'!AG216</f>
        <v>0</v>
      </c>
      <c r="CR216" s="148">
        <f>+[1]Putumayo!Q216</f>
        <v>7</v>
      </c>
      <c r="CS216" s="148">
        <f>+[1]Putumayo!R216</f>
        <v>0</v>
      </c>
      <c r="CT216" s="148">
        <f>+[1]Putumayo!AG216</f>
        <v>0</v>
      </c>
      <c r="CU216" s="148">
        <f>+[1]Quindio!Q216</f>
        <v>1</v>
      </c>
      <c r="CV216" s="148">
        <f>+[1]Quindio!R216</f>
        <v>0</v>
      </c>
      <c r="CW216" s="148">
        <f>+[1]Quindio!AG216</f>
        <v>0</v>
      </c>
      <c r="CX216" s="148">
        <f>+[1]Risaralda!Q216</f>
        <v>5</v>
      </c>
      <c r="CY216" s="148">
        <f>+[1]Risaralda!R216</f>
        <v>0</v>
      </c>
      <c r="CZ216" s="148">
        <f>+[1]Risaralda!AG216</f>
        <v>0</v>
      </c>
      <c r="DA216" s="148">
        <f>+'[1]San Anadrés'!Q216</f>
        <v>0</v>
      </c>
      <c r="DB216" s="148">
        <f>+'[1]San Anadrés'!R216</f>
        <v>0</v>
      </c>
      <c r="DC216" s="148">
        <f>+'[1]San Anadrés'!AG216</f>
        <v>0</v>
      </c>
      <c r="DD216" s="148">
        <f>+[1]Santander!Q216</f>
        <v>1</v>
      </c>
      <c r="DE216" s="148">
        <f>+[1]Santander!R216</f>
        <v>0</v>
      </c>
      <c r="DF216" s="148">
        <f>+[1]Santander!AG216</f>
        <v>0</v>
      </c>
      <c r="DG216" s="148">
        <f>+[1]Sucre!Q216</f>
        <v>1</v>
      </c>
      <c r="DH216" s="148">
        <f>+[1]Sucre!R216</f>
        <v>0</v>
      </c>
      <c r="DI216" s="148">
        <f>+[1]Sucre!AG216</f>
        <v>0</v>
      </c>
      <c r="DJ216" s="148">
        <f>+[1]Tolima!Q216</f>
        <v>2</v>
      </c>
      <c r="DK216" s="148">
        <f>+[1]Tolima!R216</f>
        <v>0</v>
      </c>
      <c r="DL216" s="148">
        <f>+[1]Tolima!AG216</f>
        <v>0</v>
      </c>
      <c r="DM216" s="148">
        <f>+'[1]Valle del Cauca'!Q216</f>
        <v>5</v>
      </c>
      <c r="DN216" s="148">
        <f>+'[1]Valle del Cauca'!R216</f>
        <v>0</v>
      </c>
      <c r="DO216" s="148">
        <f>+'[1]Valle del Cauca'!AG216</f>
        <v>0</v>
      </c>
      <c r="DP216" s="148">
        <f>+[1]Vaupés!Q216</f>
        <v>0</v>
      </c>
      <c r="DQ216" s="148">
        <f>+[1]Vaupés!R216</f>
        <v>0</v>
      </c>
      <c r="DR216" s="148">
        <f>+[1]Vaupés!AG216</f>
        <v>0</v>
      </c>
      <c r="DS216" s="148">
        <f>+[1]Vichada!Q216</f>
        <v>0</v>
      </c>
      <c r="DT216" s="148">
        <f>+[1]Vichada!R216</f>
        <v>0</v>
      </c>
      <c r="DU216" s="148">
        <f>+[1]Vichada!AG216</f>
        <v>0</v>
      </c>
    </row>
    <row r="217" spans="1:125" ht="33.75" hidden="1" x14ac:dyDescent="0.2">
      <c r="A217" s="152" t="s">
        <v>718</v>
      </c>
      <c r="B217" s="149" t="str">
        <f t="shared" si="93"/>
        <v>5-0-5-10</v>
      </c>
      <c r="C217" s="182" t="s">
        <v>65</v>
      </c>
      <c r="D217" s="126" t="s">
        <v>55</v>
      </c>
      <c r="E217" s="182" t="s">
        <v>56</v>
      </c>
      <c r="F217" s="182" t="s">
        <v>126</v>
      </c>
      <c r="G217" s="182" t="s">
        <v>127</v>
      </c>
      <c r="H217" s="144" t="s">
        <v>162</v>
      </c>
      <c r="I217" s="431" t="s">
        <v>149</v>
      </c>
      <c r="J217" s="144">
        <v>285</v>
      </c>
      <c r="K217" s="450">
        <v>10</v>
      </c>
      <c r="L217" s="179" t="s">
        <v>150</v>
      </c>
      <c r="M217" s="193">
        <v>285</v>
      </c>
      <c r="N217" s="179" t="s">
        <v>151</v>
      </c>
      <c r="O217" s="182" t="s">
        <v>57</v>
      </c>
      <c r="P217" s="192" t="s">
        <v>60</v>
      </c>
      <c r="Q217" s="69">
        <f t="shared" si="94"/>
        <v>0</v>
      </c>
      <c r="R217" s="206">
        <f t="shared" si="95"/>
        <v>0</v>
      </c>
      <c r="S217" s="83" t="e">
        <f t="shared" si="87"/>
        <v>#DIV/0!</v>
      </c>
      <c r="T217" s="83">
        <f>+[1]Amazonas!S217+[1]Antioquia!S217+[1]Atantico!S217+[1]Arauca!S217+[1]Bolivar!S217+[1]Boyacá!S217+[1]Caldas!S217+[1]Caquetá!S217+[1]Casanare!S217+[1]Cauca!S217+[1]Cesar!S217+[1]Chocó!S217+[1]Córdoba!S217+[1]Cundinamarca!S217+[1]Guainía!S217+[1]Guaviare!S217+[1]Huila!S217+'[1]La Guajira'!S217+[1]Magdalena!S217+[1]Meta!S217+[1]Nariño!S217+'[1]Norte de Santander'!S217+[1]Putumayo!S217+[1]Quindio!S217+[1]Risaralda!S217+'[1]San Anadrés'!S217+[1]Santander!S217+[1]Sucre!S217+[1]Tolima!S217+'[1]Valle del Cauca'!S217+[1]Vaupés!S217+[1]Vichada!S217</f>
        <v>0</v>
      </c>
      <c r="U217" s="83">
        <f>+[1]Amazonas!T217+[1]Antioquia!T217+[1]Atantico!T217+[1]Arauca!T217+[1]Bolivar!T217+[1]Boyacá!T217+[1]Caldas!T217+[1]Caquetá!T217+[1]Casanare!T217+[1]Cauca!T217+[1]Cesar!T217+[1]Chocó!T217+[1]Córdoba!T217+[1]Cundinamarca!T217+[1]Guainía!T217+[1]Guaviare!T217+[1]Huila!T217+'[1]La Guajira'!T217+[1]Magdalena!T217+[1]Meta!T217+[1]Nariño!T217+'[1]Norte de Santander'!T217+[1]Putumayo!T217+[1]Quindio!T217+[1]Risaralda!T217+'[1]San Anadrés'!T217+[1]Santander!T217+[1]Sucre!T217+[1]Tolima!T217+'[1]Valle del Cauca'!T217+[1]Vaupés!T217+[1]Vichada!T217</f>
        <v>0</v>
      </c>
      <c r="V217" s="148">
        <f t="shared" si="96"/>
        <v>285</v>
      </c>
      <c r="W217" s="148">
        <f t="shared" si="97"/>
        <v>0</v>
      </c>
      <c r="X217" s="148">
        <f>+'[1]Oficinas Nacionales'!Q217</f>
        <v>0</v>
      </c>
      <c r="Y217" s="148">
        <f>+'[1]Oficinas Nacionales'!R217</f>
        <v>0</v>
      </c>
      <c r="Z217" s="148">
        <f>+'[1]Oficinas Nacionales'!AG217</f>
        <v>0</v>
      </c>
      <c r="AA217" s="148">
        <f t="shared" si="98"/>
        <v>285</v>
      </c>
      <c r="AB217" s="148">
        <f t="shared" si="98"/>
        <v>285</v>
      </c>
      <c r="AC217" s="148">
        <f t="shared" si="98"/>
        <v>0</v>
      </c>
      <c r="AD217" s="148">
        <f>+[1]Amazonas!Q217</f>
        <v>0</v>
      </c>
      <c r="AE217" s="148">
        <f>+[1]Amazonas!R217</f>
        <v>0</v>
      </c>
      <c r="AF217" s="148">
        <f>+[1]Amazonas!AG217</f>
        <v>0</v>
      </c>
      <c r="AG217" s="148">
        <f>+[1]Antioquia!Q217</f>
        <v>96</v>
      </c>
      <c r="AH217" s="148">
        <f>+[1]Antioquia!R217</f>
        <v>96</v>
      </c>
      <c r="AI217" s="148">
        <f>+[1]Antioquia!AG217</f>
        <v>0</v>
      </c>
      <c r="AJ217" s="148">
        <f>+[1]Atantico!Q217</f>
        <v>0</v>
      </c>
      <c r="AK217" s="148">
        <f>+[1]Atantico!R217</f>
        <v>0</v>
      </c>
      <c r="AL217" s="148">
        <f>+[1]Atantico!AG217</f>
        <v>0</v>
      </c>
      <c r="AM217" s="148">
        <f>+[1]Arauca!Q217</f>
        <v>0</v>
      </c>
      <c r="AN217" s="148">
        <f>+[1]Arauca!R217</f>
        <v>0</v>
      </c>
      <c r="AO217" s="148">
        <f>+[1]Arauca!AG217</f>
        <v>0</v>
      </c>
      <c r="AP217" s="148">
        <f>+[1]Bolivar!Q217</f>
        <v>0</v>
      </c>
      <c r="AQ217" s="148">
        <f>+[1]Bolivar!R217</f>
        <v>0</v>
      </c>
      <c r="AR217" s="148">
        <f>+[1]Bolivar!AG217</f>
        <v>0</v>
      </c>
      <c r="AS217" s="148">
        <f>+[1]Boyacá!Q217</f>
        <v>19</v>
      </c>
      <c r="AT217" s="148">
        <f>+[1]Boyacá!R217</f>
        <v>19</v>
      </c>
      <c r="AU217" s="148">
        <f>+[1]Boyacá!AG217</f>
        <v>0</v>
      </c>
      <c r="AV217" s="148">
        <f>+[1]Caldas!Q217</f>
        <v>0</v>
      </c>
      <c r="AW217" s="148">
        <f>+[1]Caldas!R217</f>
        <v>0</v>
      </c>
      <c r="AX217" s="148">
        <f>+[1]Caldas!AG217</f>
        <v>0</v>
      </c>
      <c r="AY217" s="148">
        <f>+[1]Caquetá!Q217</f>
        <v>8</v>
      </c>
      <c r="AZ217" s="148">
        <f>+[1]Caquetá!R217</f>
        <v>8</v>
      </c>
      <c r="BA217" s="148">
        <f>+[1]Caquetá!AG217</f>
        <v>0</v>
      </c>
      <c r="BB217" s="148">
        <f>+[1]Casanare!Q217</f>
        <v>82</v>
      </c>
      <c r="BC217" s="148">
        <f>+[1]Casanare!R217</f>
        <v>82</v>
      </c>
      <c r="BD217" s="148">
        <f>+[1]Casanare!AG217</f>
        <v>0</v>
      </c>
      <c r="BE217" s="148">
        <f>+[1]Cauca!Q217</f>
        <v>0</v>
      </c>
      <c r="BF217" s="148">
        <f>+[1]Cauca!R217</f>
        <v>0</v>
      </c>
      <c r="BG217" s="148">
        <f>+[1]Cauca!AG217</f>
        <v>0</v>
      </c>
      <c r="BH217" s="148">
        <f>+[1]Cesar!Q217</f>
        <v>0</v>
      </c>
      <c r="BI217" s="148">
        <f>+[1]Cesar!R217</f>
        <v>0</v>
      </c>
      <c r="BJ217" s="148">
        <f>+[1]Cesar!AG217</f>
        <v>0</v>
      </c>
      <c r="BK217" s="148">
        <f>+[1]Chocó!Q217</f>
        <v>0</v>
      </c>
      <c r="BL217" s="148">
        <f>+[1]Chocó!R217</f>
        <v>0</v>
      </c>
      <c r="BM217" s="148">
        <f>+[1]Chocó!AG217</f>
        <v>0</v>
      </c>
      <c r="BN217" s="148">
        <f>+[1]Córdoba!Q217</f>
        <v>0</v>
      </c>
      <c r="BO217" s="148">
        <f>+[1]Córdoba!R217</f>
        <v>0</v>
      </c>
      <c r="BP217" s="148">
        <f>+[1]Córdoba!AG217</f>
        <v>0</v>
      </c>
      <c r="BQ217" s="148">
        <f>+[1]Cundinamarca!Q217</f>
        <v>25</v>
      </c>
      <c r="BR217" s="148">
        <f>+[1]Cundinamarca!R217</f>
        <v>25</v>
      </c>
      <c r="BS217" s="148">
        <f>+[1]Cundinamarca!AG217</f>
        <v>0</v>
      </c>
      <c r="BT217" s="148">
        <f>+[1]Guainía!Q217</f>
        <v>0</v>
      </c>
      <c r="BU217" s="148">
        <f>+[1]Guainía!R217</f>
        <v>0</v>
      </c>
      <c r="BV217" s="148">
        <f>+[1]Guainía!AG217</f>
        <v>0</v>
      </c>
      <c r="BW217" s="148">
        <f>+[1]Guaviare!Q217</f>
        <v>0</v>
      </c>
      <c r="BX217" s="148">
        <f>+[1]Guaviare!R217</f>
        <v>0</v>
      </c>
      <c r="BY217" s="148">
        <f>+[1]Guaviare!AG217</f>
        <v>0</v>
      </c>
      <c r="BZ217" s="148">
        <f>+[1]Huila!Q217</f>
        <v>6</v>
      </c>
      <c r="CA217" s="148">
        <f>+[1]Huila!R217</f>
        <v>6</v>
      </c>
      <c r="CB217" s="148">
        <f>+[1]Huila!AG217</f>
        <v>0</v>
      </c>
      <c r="CC217" s="148">
        <f>+'[1]La Guajira'!Q217</f>
        <v>0</v>
      </c>
      <c r="CD217" s="148">
        <f>+'[1]La Guajira'!R217</f>
        <v>0</v>
      </c>
      <c r="CE217" s="148">
        <f>+'[1]La Guajira'!AG217</f>
        <v>0</v>
      </c>
      <c r="CF217" s="148">
        <f>+[1]Magdalena!Q217</f>
        <v>0</v>
      </c>
      <c r="CG217" s="148">
        <f>+[1]Magdalena!R217</f>
        <v>0</v>
      </c>
      <c r="CH217" s="148">
        <f>+[1]Magdalena!AG217</f>
        <v>0</v>
      </c>
      <c r="CI217" s="148">
        <f>+[1]Meta!Q217</f>
        <v>1</v>
      </c>
      <c r="CJ217" s="148">
        <f>+[1]Meta!R217</f>
        <v>1</v>
      </c>
      <c r="CK217" s="148">
        <f>+[1]Meta!AG217</f>
        <v>0</v>
      </c>
      <c r="CL217" s="148">
        <f>+[1]Nariño!Q217</f>
        <v>43</v>
      </c>
      <c r="CM217" s="148">
        <f>+[1]Nariño!R217</f>
        <v>43</v>
      </c>
      <c r="CN217" s="148">
        <f>+[1]Nariño!AG217</f>
        <v>0</v>
      </c>
      <c r="CO217" s="148">
        <f>+'[1]Norte de Santander'!Q217</f>
        <v>0</v>
      </c>
      <c r="CP217" s="148">
        <f>+'[1]Norte de Santander'!R217</f>
        <v>0</v>
      </c>
      <c r="CQ217" s="148">
        <f>+'[1]Norte de Santander'!AG217</f>
        <v>0</v>
      </c>
      <c r="CR217" s="148">
        <f>+[1]Putumayo!Q217</f>
        <v>0</v>
      </c>
      <c r="CS217" s="148">
        <f>+[1]Putumayo!R217</f>
        <v>0</v>
      </c>
      <c r="CT217" s="148">
        <f>+[1]Putumayo!AG217</f>
        <v>0</v>
      </c>
      <c r="CU217" s="148">
        <f>+[1]Quindio!Q217</f>
        <v>1</v>
      </c>
      <c r="CV217" s="148">
        <f>+[1]Quindio!R217</f>
        <v>1</v>
      </c>
      <c r="CW217" s="148">
        <f>+[1]Quindio!AG217</f>
        <v>0</v>
      </c>
      <c r="CX217" s="148">
        <f>+[1]Risaralda!Q217</f>
        <v>1</v>
      </c>
      <c r="CY217" s="148">
        <f>+[1]Risaralda!R217</f>
        <v>1</v>
      </c>
      <c r="CZ217" s="148">
        <f>+[1]Risaralda!AG217</f>
        <v>0</v>
      </c>
      <c r="DA217" s="148">
        <f>+'[1]San Anadrés'!Q217</f>
        <v>0</v>
      </c>
      <c r="DB217" s="148">
        <f>+'[1]San Anadrés'!R217</f>
        <v>0</v>
      </c>
      <c r="DC217" s="148">
        <f>+'[1]San Anadrés'!AG217</f>
        <v>0</v>
      </c>
      <c r="DD217" s="148">
        <f>+[1]Santander!Q217</f>
        <v>2</v>
      </c>
      <c r="DE217" s="148">
        <f>+[1]Santander!R217</f>
        <v>2</v>
      </c>
      <c r="DF217" s="148">
        <f>+[1]Santander!AG217</f>
        <v>0</v>
      </c>
      <c r="DG217" s="148">
        <f>+[1]Sucre!Q217</f>
        <v>0</v>
      </c>
      <c r="DH217" s="148">
        <f>+[1]Sucre!R217</f>
        <v>0</v>
      </c>
      <c r="DI217" s="148">
        <f>+[1]Sucre!AG217</f>
        <v>0</v>
      </c>
      <c r="DJ217" s="148">
        <f>+[1]Tolima!Q217</f>
        <v>1</v>
      </c>
      <c r="DK217" s="148">
        <f>+[1]Tolima!R217</f>
        <v>1</v>
      </c>
      <c r="DL217" s="148">
        <f>+[1]Tolima!AG217</f>
        <v>0</v>
      </c>
      <c r="DM217" s="148">
        <f>+'[1]Valle del Cauca'!Q217</f>
        <v>0</v>
      </c>
      <c r="DN217" s="148">
        <f>+'[1]Valle del Cauca'!R217</f>
        <v>0</v>
      </c>
      <c r="DO217" s="148">
        <f>+'[1]Valle del Cauca'!AG217</f>
        <v>0</v>
      </c>
      <c r="DP217" s="148">
        <f>+[1]Vaupés!Q217</f>
        <v>0</v>
      </c>
      <c r="DQ217" s="148">
        <f>+[1]Vaupés!R217</f>
        <v>0</v>
      </c>
      <c r="DR217" s="148">
        <f>+[1]Vaupés!AG217</f>
        <v>0</v>
      </c>
      <c r="DS217" s="148">
        <f>+[1]Vichada!Q217</f>
        <v>0</v>
      </c>
      <c r="DT217" s="148">
        <f>+[1]Vichada!R217</f>
        <v>0</v>
      </c>
      <c r="DU217" s="148">
        <f>+[1]Vichada!AG217</f>
        <v>0</v>
      </c>
    </row>
    <row r="218" spans="1:125" ht="33.75" hidden="1" x14ac:dyDescent="0.2">
      <c r="A218" s="152" t="s">
        <v>718</v>
      </c>
      <c r="B218" s="149" t="str">
        <f t="shared" si="93"/>
        <v>5-0-5-11</v>
      </c>
      <c r="C218" s="182" t="s">
        <v>65</v>
      </c>
      <c r="D218" s="126" t="s">
        <v>55</v>
      </c>
      <c r="E218" s="182" t="s">
        <v>56</v>
      </c>
      <c r="F218" s="182" t="s">
        <v>126</v>
      </c>
      <c r="G218" s="182" t="s">
        <v>127</v>
      </c>
      <c r="H218" s="144" t="s">
        <v>641</v>
      </c>
      <c r="I218" s="448"/>
      <c r="J218" s="144">
        <v>0</v>
      </c>
      <c r="K218" s="455"/>
      <c r="L218" s="179" t="s">
        <v>152</v>
      </c>
      <c r="M218" s="193"/>
      <c r="N218" s="179" t="s">
        <v>151</v>
      </c>
      <c r="O218" s="182" t="s">
        <v>57</v>
      </c>
      <c r="P218" s="192" t="s">
        <v>60</v>
      </c>
      <c r="Q218" s="69" t="e">
        <f t="shared" si="94"/>
        <v>#DIV/0!</v>
      </c>
      <c r="R218" s="206" t="e">
        <f t="shared" si="95"/>
        <v>#DIV/0!</v>
      </c>
      <c r="S218" s="83" t="e">
        <f t="shared" si="87"/>
        <v>#DIV/0!</v>
      </c>
      <c r="T218" s="83">
        <f>+[1]Amazonas!S218+[1]Antioquia!S218+[1]Atantico!S218+[1]Arauca!S218+[1]Bolivar!S218+[1]Boyacá!S218+[1]Caldas!S218+[1]Caquetá!S218+[1]Casanare!S218+[1]Cauca!S218+[1]Cesar!S218+[1]Chocó!S218+[1]Córdoba!S218+[1]Cundinamarca!S218+[1]Guainía!S218+[1]Guaviare!S218+[1]Huila!S218+'[1]La Guajira'!S218+[1]Magdalena!S218+[1]Meta!S218+[1]Nariño!S218+'[1]Norte de Santander'!S218+[1]Putumayo!S218+[1]Quindio!S218+[1]Risaralda!S218+'[1]San Anadrés'!S218+[1]Santander!S218+[1]Sucre!S218+[1]Tolima!S218+'[1]Valle del Cauca'!S218+[1]Vaupés!S218+[1]Vichada!S218</f>
        <v>0</v>
      </c>
      <c r="U218" s="83">
        <f>+[1]Amazonas!T218+[1]Antioquia!T218+[1]Atantico!T218+[1]Arauca!T218+[1]Bolivar!T218+[1]Boyacá!T218+[1]Caldas!T218+[1]Caquetá!T218+[1]Casanare!T218+[1]Cauca!T218+[1]Cesar!T218+[1]Chocó!T218+[1]Córdoba!T218+[1]Cundinamarca!T218+[1]Guainía!T218+[1]Guaviare!T218+[1]Huila!T218+'[1]La Guajira'!T218+[1]Magdalena!T218+[1]Meta!T218+[1]Nariño!T218+'[1]Norte de Santander'!T218+[1]Putumayo!T218+[1]Quindio!T218+[1]Risaralda!T218+'[1]San Anadrés'!T218+[1]Santander!T218+[1]Sucre!T218+[1]Tolima!T218+'[1]Valle del Cauca'!T218+[1]Vaupés!T218+[1]Vichada!T218</f>
        <v>0</v>
      </c>
      <c r="V218" s="148">
        <f t="shared" si="96"/>
        <v>0</v>
      </c>
      <c r="W218" s="148">
        <f t="shared" si="97"/>
        <v>0</v>
      </c>
      <c r="X218" s="148">
        <f>+'[1]Oficinas Nacionales'!Q218</f>
        <v>0</v>
      </c>
      <c r="Y218" s="148">
        <f>+'[1]Oficinas Nacionales'!R218</f>
        <v>0</v>
      </c>
      <c r="Z218" s="148">
        <f>+'[1]Oficinas Nacionales'!AG218</f>
        <v>0</v>
      </c>
      <c r="AA218" s="148">
        <f t="shared" si="98"/>
        <v>0</v>
      </c>
      <c r="AB218" s="148">
        <f t="shared" si="98"/>
        <v>0</v>
      </c>
      <c r="AC218" s="148">
        <f t="shared" si="98"/>
        <v>0</v>
      </c>
      <c r="AD218" s="148">
        <f>+[1]Amazonas!Q218</f>
        <v>0</v>
      </c>
      <c r="AE218" s="148">
        <f>+[1]Amazonas!R218</f>
        <v>0</v>
      </c>
      <c r="AF218" s="148">
        <f>+[1]Amazonas!AG218</f>
        <v>0</v>
      </c>
      <c r="AG218" s="148">
        <f>+[1]Antioquia!Q218</f>
        <v>0</v>
      </c>
      <c r="AH218" s="148">
        <f>+[1]Antioquia!R218</f>
        <v>0</v>
      </c>
      <c r="AI218" s="148">
        <f>+[1]Antioquia!AG218</f>
        <v>0</v>
      </c>
      <c r="AJ218" s="148">
        <f>+[1]Atantico!Q218</f>
        <v>0</v>
      </c>
      <c r="AK218" s="148">
        <f>+[1]Atantico!R218</f>
        <v>0</v>
      </c>
      <c r="AL218" s="148">
        <f>+[1]Atantico!AG218</f>
        <v>0</v>
      </c>
      <c r="AM218" s="148">
        <f>+[1]Arauca!Q218</f>
        <v>0</v>
      </c>
      <c r="AN218" s="148">
        <f>+[1]Arauca!R218</f>
        <v>0</v>
      </c>
      <c r="AO218" s="148">
        <f>+[1]Arauca!AG218</f>
        <v>0</v>
      </c>
      <c r="AP218" s="148">
        <f>+[1]Bolivar!Q218</f>
        <v>0</v>
      </c>
      <c r="AQ218" s="148">
        <f>+[1]Bolivar!R218</f>
        <v>0</v>
      </c>
      <c r="AR218" s="148">
        <f>+[1]Bolivar!AG218</f>
        <v>0</v>
      </c>
      <c r="AS218" s="148">
        <f>+[1]Boyacá!Q218</f>
        <v>0</v>
      </c>
      <c r="AT218" s="148">
        <f>+[1]Boyacá!R218</f>
        <v>0</v>
      </c>
      <c r="AU218" s="148">
        <f>+[1]Boyacá!AG218</f>
        <v>0</v>
      </c>
      <c r="AV218" s="148">
        <f>+[1]Caldas!Q218</f>
        <v>0</v>
      </c>
      <c r="AW218" s="148">
        <f>+[1]Caldas!R218</f>
        <v>0</v>
      </c>
      <c r="AX218" s="148">
        <f>+[1]Caldas!AG218</f>
        <v>0</v>
      </c>
      <c r="AY218" s="148">
        <f>+[1]Caquetá!Q218</f>
        <v>0</v>
      </c>
      <c r="AZ218" s="148">
        <f>+[1]Caquetá!R218</f>
        <v>0</v>
      </c>
      <c r="BA218" s="148">
        <f>+[1]Caquetá!AG218</f>
        <v>0</v>
      </c>
      <c r="BB218" s="148">
        <f>+[1]Casanare!Q218</f>
        <v>0</v>
      </c>
      <c r="BC218" s="148">
        <f>+[1]Casanare!R218</f>
        <v>0</v>
      </c>
      <c r="BD218" s="148">
        <f>+[1]Casanare!AG218</f>
        <v>0</v>
      </c>
      <c r="BE218" s="148">
        <f>+[1]Cauca!Q218</f>
        <v>0</v>
      </c>
      <c r="BF218" s="148">
        <f>+[1]Cauca!R218</f>
        <v>0</v>
      </c>
      <c r="BG218" s="148">
        <f>+[1]Cauca!AG218</f>
        <v>0</v>
      </c>
      <c r="BH218" s="148">
        <f>+[1]Cesar!Q218</f>
        <v>0</v>
      </c>
      <c r="BI218" s="148">
        <f>+[1]Cesar!R218</f>
        <v>0</v>
      </c>
      <c r="BJ218" s="148">
        <f>+[1]Cesar!AG218</f>
        <v>0</v>
      </c>
      <c r="BK218" s="148">
        <f>+[1]Chocó!Q218</f>
        <v>0</v>
      </c>
      <c r="BL218" s="148">
        <f>+[1]Chocó!R218</f>
        <v>0</v>
      </c>
      <c r="BM218" s="148">
        <f>+[1]Chocó!AG218</f>
        <v>0</v>
      </c>
      <c r="BN218" s="148">
        <f>+[1]Córdoba!Q218</f>
        <v>0</v>
      </c>
      <c r="BO218" s="148">
        <f>+[1]Córdoba!R218</f>
        <v>0</v>
      </c>
      <c r="BP218" s="148">
        <f>+[1]Córdoba!AG218</f>
        <v>0</v>
      </c>
      <c r="BQ218" s="148">
        <f>+[1]Cundinamarca!Q218</f>
        <v>0</v>
      </c>
      <c r="BR218" s="148">
        <f>+[1]Cundinamarca!R218</f>
        <v>0</v>
      </c>
      <c r="BS218" s="148">
        <f>+[1]Cundinamarca!AG218</f>
        <v>0</v>
      </c>
      <c r="BT218" s="148">
        <f>+[1]Guainía!Q218</f>
        <v>0</v>
      </c>
      <c r="BU218" s="148">
        <f>+[1]Guainía!R218</f>
        <v>0</v>
      </c>
      <c r="BV218" s="148">
        <f>+[1]Guainía!AG218</f>
        <v>0</v>
      </c>
      <c r="BW218" s="148">
        <f>+[1]Guaviare!Q218</f>
        <v>0</v>
      </c>
      <c r="BX218" s="148">
        <f>+[1]Guaviare!R218</f>
        <v>0</v>
      </c>
      <c r="BY218" s="148">
        <f>+[1]Guaviare!AG218</f>
        <v>0</v>
      </c>
      <c r="BZ218" s="148">
        <f>+[1]Huila!Q218</f>
        <v>0</v>
      </c>
      <c r="CA218" s="148">
        <f>+[1]Huila!R218</f>
        <v>0</v>
      </c>
      <c r="CB218" s="148">
        <f>+[1]Huila!AG218</f>
        <v>0</v>
      </c>
      <c r="CC218" s="148">
        <f>+'[1]La Guajira'!Q218</f>
        <v>0</v>
      </c>
      <c r="CD218" s="148">
        <f>+'[1]La Guajira'!R218</f>
        <v>0</v>
      </c>
      <c r="CE218" s="148">
        <f>+'[1]La Guajira'!AG218</f>
        <v>0</v>
      </c>
      <c r="CF218" s="148">
        <f>+[1]Magdalena!Q218</f>
        <v>0</v>
      </c>
      <c r="CG218" s="148">
        <f>+[1]Magdalena!R218</f>
        <v>0</v>
      </c>
      <c r="CH218" s="148">
        <f>+[1]Magdalena!AG218</f>
        <v>0</v>
      </c>
      <c r="CI218" s="148">
        <f>+[1]Meta!Q218</f>
        <v>0</v>
      </c>
      <c r="CJ218" s="148">
        <f>+[1]Meta!R218</f>
        <v>0</v>
      </c>
      <c r="CK218" s="148">
        <f>+[1]Meta!AG218</f>
        <v>0</v>
      </c>
      <c r="CL218" s="148">
        <f>+[1]Nariño!Q218</f>
        <v>0</v>
      </c>
      <c r="CM218" s="148">
        <f>+[1]Nariño!R218</f>
        <v>0</v>
      </c>
      <c r="CN218" s="148">
        <f>+[1]Nariño!AG218</f>
        <v>0</v>
      </c>
      <c r="CO218" s="148">
        <f>+'[1]Norte de Santander'!Q218</f>
        <v>0</v>
      </c>
      <c r="CP218" s="148">
        <f>+'[1]Norte de Santander'!R218</f>
        <v>0</v>
      </c>
      <c r="CQ218" s="148">
        <f>+'[1]Norte de Santander'!AG218</f>
        <v>0</v>
      </c>
      <c r="CR218" s="148">
        <f>+[1]Putumayo!Q218</f>
        <v>0</v>
      </c>
      <c r="CS218" s="148">
        <f>+[1]Putumayo!R218</f>
        <v>0</v>
      </c>
      <c r="CT218" s="148">
        <f>+[1]Putumayo!AG218</f>
        <v>0</v>
      </c>
      <c r="CU218" s="148">
        <f>+[1]Quindio!Q218</f>
        <v>0</v>
      </c>
      <c r="CV218" s="148">
        <f>+[1]Quindio!R218</f>
        <v>0</v>
      </c>
      <c r="CW218" s="148">
        <f>+[1]Quindio!AG218</f>
        <v>0</v>
      </c>
      <c r="CX218" s="148">
        <f>+[1]Risaralda!Q218</f>
        <v>0</v>
      </c>
      <c r="CY218" s="148">
        <f>+[1]Risaralda!R218</f>
        <v>0</v>
      </c>
      <c r="CZ218" s="148">
        <f>+[1]Risaralda!AG218</f>
        <v>0</v>
      </c>
      <c r="DA218" s="148">
        <f>+'[1]San Anadrés'!Q218</f>
        <v>0</v>
      </c>
      <c r="DB218" s="148">
        <f>+'[1]San Anadrés'!R218</f>
        <v>0</v>
      </c>
      <c r="DC218" s="148">
        <f>+'[1]San Anadrés'!AG218</f>
        <v>0</v>
      </c>
      <c r="DD218" s="148">
        <f>+[1]Santander!Q218</f>
        <v>0</v>
      </c>
      <c r="DE218" s="148">
        <f>+[1]Santander!R218</f>
        <v>0</v>
      </c>
      <c r="DF218" s="148">
        <f>+[1]Santander!AG218</f>
        <v>0</v>
      </c>
      <c r="DG218" s="148">
        <f>+[1]Sucre!Q218</f>
        <v>0</v>
      </c>
      <c r="DH218" s="148">
        <f>+[1]Sucre!R218</f>
        <v>0</v>
      </c>
      <c r="DI218" s="148">
        <f>+[1]Sucre!AG218</f>
        <v>0</v>
      </c>
      <c r="DJ218" s="148">
        <f>+[1]Tolima!Q218</f>
        <v>0</v>
      </c>
      <c r="DK218" s="148">
        <f>+[1]Tolima!R218</f>
        <v>0</v>
      </c>
      <c r="DL218" s="148">
        <f>+[1]Tolima!AG218</f>
        <v>0</v>
      </c>
      <c r="DM218" s="148">
        <f>+'[1]Valle del Cauca'!Q218</f>
        <v>0</v>
      </c>
      <c r="DN218" s="148">
        <f>+'[1]Valle del Cauca'!R218</f>
        <v>0</v>
      </c>
      <c r="DO218" s="148">
        <f>+'[1]Valle del Cauca'!AG218</f>
        <v>0</v>
      </c>
      <c r="DP218" s="148">
        <f>+[1]Vaupés!Q218</f>
        <v>0</v>
      </c>
      <c r="DQ218" s="148">
        <f>+[1]Vaupés!R218</f>
        <v>0</v>
      </c>
      <c r="DR218" s="148">
        <f>+[1]Vaupés!AG218</f>
        <v>0</v>
      </c>
      <c r="DS218" s="148">
        <f>+[1]Vichada!Q218</f>
        <v>0</v>
      </c>
      <c r="DT218" s="148">
        <f>+[1]Vichada!R218</f>
        <v>0</v>
      </c>
      <c r="DU218" s="148">
        <f>+[1]Vichada!AG218</f>
        <v>0</v>
      </c>
    </row>
    <row r="219" spans="1:125" ht="33.75" hidden="1" x14ac:dyDescent="0.2">
      <c r="A219" s="152" t="s">
        <v>718</v>
      </c>
      <c r="B219" s="149" t="str">
        <f t="shared" si="93"/>
        <v>5-0-5-12</v>
      </c>
      <c r="C219" s="182" t="s">
        <v>65</v>
      </c>
      <c r="D219" s="126" t="s">
        <v>55</v>
      </c>
      <c r="E219" s="182" t="s">
        <v>56</v>
      </c>
      <c r="F219" s="182" t="s">
        <v>126</v>
      </c>
      <c r="G219" s="182" t="s">
        <v>127</v>
      </c>
      <c r="H219" s="144" t="s">
        <v>642</v>
      </c>
      <c r="I219" s="432"/>
      <c r="J219" s="144">
        <v>0</v>
      </c>
      <c r="K219" s="451"/>
      <c r="L219" s="179" t="s">
        <v>153</v>
      </c>
      <c r="M219" s="193"/>
      <c r="N219" s="179" t="s">
        <v>151</v>
      </c>
      <c r="O219" s="182" t="s">
        <v>608</v>
      </c>
      <c r="P219" s="192" t="s">
        <v>60</v>
      </c>
      <c r="Q219" s="69" t="e">
        <f t="shared" si="94"/>
        <v>#DIV/0!</v>
      </c>
      <c r="R219" s="206" t="e">
        <f t="shared" si="95"/>
        <v>#DIV/0!</v>
      </c>
      <c r="S219" s="83" t="e">
        <f t="shared" si="87"/>
        <v>#DIV/0!</v>
      </c>
      <c r="T219" s="83">
        <f>+[1]Amazonas!S219+[1]Antioquia!S219+[1]Atantico!S219+[1]Arauca!S219+[1]Bolivar!S219+[1]Boyacá!S219+[1]Caldas!S219+[1]Caquetá!S219+[1]Casanare!S219+[1]Cauca!S219+[1]Cesar!S219+[1]Chocó!S219+[1]Córdoba!S219+[1]Cundinamarca!S219+[1]Guainía!S219+[1]Guaviare!S219+[1]Huila!S219+'[1]La Guajira'!S219+[1]Magdalena!S219+[1]Meta!S219+[1]Nariño!S219+'[1]Norte de Santander'!S219+[1]Putumayo!S219+[1]Quindio!S219+[1]Risaralda!S219+'[1]San Anadrés'!S219+[1]Santander!S219+[1]Sucre!S219+[1]Tolima!S219+'[1]Valle del Cauca'!S219+[1]Vaupés!S219+[1]Vichada!S219</f>
        <v>0</v>
      </c>
      <c r="U219" s="83">
        <f>+[1]Amazonas!T219+[1]Antioquia!T219+[1]Atantico!T219+[1]Arauca!T219+[1]Bolivar!T219+[1]Boyacá!T219+[1]Caldas!T219+[1]Caquetá!T219+[1]Casanare!T219+[1]Cauca!T219+[1]Cesar!T219+[1]Chocó!T219+[1]Córdoba!T219+[1]Cundinamarca!T219+[1]Guainía!T219+[1]Guaviare!T219+[1]Huila!T219+'[1]La Guajira'!T219+[1]Magdalena!T219+[1]Meta!T219+[1]Nariño!T219+'[1]Norte de Santander'!T219+[1]Putumayo!T219+[1]Quindio!T219+[1]Risaralda!T219+'[1]San Anadrés'!T219+[1]Santander!T219+[1]Sucre!T219+[1]Tolima!T219+'[1]Valle del Cauca'!T219+[1]Vaupés!T219+[1]Vichada!T219</f>
        <v>0</v>
      </c>
      <c r="V219" s="148">
        <f t="shared" si="96"/>
        <v>0</v>
      </c>
      <c r="W219" s="148">
        <f t="shared" si="97"/>
        <v>0</v>
      </c>
      <c r="X219" s="148">
        <f>+'[1]Oficinas Nacionales'!Q219</f>
        <v>0</v>
      </c>
      <c r="Y219" s="148">
        <f>+'[1]Oficinas Nacionales'!R219</f>
        <v>0</v>
      </c>
      <c r="Z219" s="148">
        <f>+'[1]Oficinas Nacionales'!AG219</f>
        <v>0</v>
      </c>
      <c r="AA219" s="148">
        <f t="shared" si="98"/>
        <v>0</v>
      </c>
      <c r="AB219" s="148">
        <f t="shared" si="98"/>
        <v>0</v>
      </c>
      <c r="AC219" s="148">
        <f t="shared" si="98"/>
        <v>0</v>
      </c>
      <c r="AD219" s="148">
        <f>+[1]Amazonas!Q219</f>
        <v>0</v>
      </c>
      <c r="AE219" s="148">
        <f>+[1]Amazonas!R219</f>
        <v>0</v>
      </c>
      <c r="AF219" s="148">
        <f>+[1]Amazonas!AG219</f>
        <v>0</v>
      </c>
      <c r="AG219" s="148">
        <f>+[1]Antioquia!Q219</f>
        <v>0</v>
      </c>
      <c r="AH219" s="148">
        <f>+[1]Antioquia!R219</f>
        <v>0</v>
      </c>
      <c r="AI219" s="148">
        <f>+[1]Antioquia!AG219</f>
        <v>0</v>
      </c>
      <c r="AJ219" s="148">
        <f>+[1]Atantico!Q219</f>
        <v>0</v>
      </c>
      <c r="AK219" s="148">
        <f>+[1]Atantico!R219</f>
        <v>0</v>
      </c>
      <c r="AL219" s="148">
        <f>+[1]Atantico!AG219</f>
        <v>0</v>
      </c>
      <c r="AM219" s="148">
        <f>+[1]Arauca!Q219</f>
        <v>0</v>
      </c>
      <c r="AN219" s="148">
        <f>+[1]Arauca!R219</f>
        <v>0</v>
      </c>
      <c r="AO219" s="148">
        <f>+[1]Arauca!AG219</f>
        <v>0</v>
      </c>
      <c r="AP219" s="148">
        <f>+[1]Bolivar!Q219</f>
        <v>0</v>
      </c>
      <c r="AQ219" s="148">
        <f>+[1]Bolivar!R219</f>
        <v>0</v>
      </c>
      <c r="AR219" s="148">
        <f>+[1]Bolivar!AG219</f>
        <v>0</v>
      </c>
      <c r="AS219" s="148">
        <f>+[1]Boyacá!Q219</f>
        <v>0</v>
      </c>
      <c r="AT219" s="148">
        <f>+[1]Boyacá!R219</f>
        <v>0</v>
      </c>
      <c r="AU219" s="148">
        <f>+[1]Boyacá!AG219</f>
        <v>0</v>
      </c>
      <c r="AV219" s="148">
        <f>+[1]Caldas!Q219</f>
        <v>0</v>
      </c>
      <c r="AW219" s="148">
        <f>+[1]Caldas!R219</f>
        <v>0</v>
      </c>
      <c r="AX219" s="148">
        <f>+[1]Caldas!AG219</f>
        <v>0</v>
      </c>
      <c r="AY219" s="148">
        <f>+[1]Caquetá!Q219</f>
        <v>0</v>
      </c>
      <c r="AZ219" s="148">
        <f>+[1]Caquetá!R219</f>
        <v>0</v>
      </c>
      <c r="BA219" s="148">
        <f>+[1]Caquetá!AG219</f>
        <v>0</v>
      </c>
      <c r="BB219" s="148">
        <f>+[1]Casanare!Q219</f>
        <v>0</v>
      </c>
      <c r="BC219" s="148">
        <f>+[1]Casanare!R219</f>
        <v>0</v>
      </c>
      <c r="BD219" s="148">
        <f>+[1]Casanare!AG219</f>
        <v>0</v>
      </c>
      <c r="BE219" s="148">
        <f>+[1]Cauca!Q219</f>
        <v>0</v>
      </c>
      <c r="BF219" s="148">
        <f>+[1]Cauca!R219</f>
        <v>0</v>
      </c>
      <c r="BG219" s="148">
        <f>+[1]Cauca!AG219</f>
        <v>0</v>
      </c>
      <c r="BH219" s="148">
        <f>+[1]Cesar!Q219</f>
        <v>0</v>
      </c>
      <c r="BI219" s="148">
        <f>+[1]Cesar!R219</f>
        <v>0</v>
      </c>
      <c r="BJ219" s="148">
        <f>+[1]Cesar!AG219</f>
        <v>0</v>
      </c>
      <c r="BK219" s="148">
        <f>+[1]Chocó!Q219</f>
        <v>0</v>
      </c>
      <c r="BL219" s="148">
        <f>+[1]Chocó!R219</f>
        <v>0</v>
      </c>
      <c r="BM219" s="148">
        <f>+[1]Chocó!AG219</f>
        <v>0</v>
      </c>
      <c r="BN219" s="148">
        <f>+[1]Córdoba!Q219</f>
        <v>0</v>
      </c>
      <c r="BO219" s="148">
        <f>+[1]Córdoba!R219</f>
        <v>0</v>
      </c>
      <c r="BP219" s="148">
        <f>+[1]Córdoba!AG219</f>
        <v>0</v>
      </c>
      <c r="BQ219" s="148">
        <f>+[1]Cundinamarca!Q219</f>
        <v>0</v>
      </c>
      <c r="BR219" s="148">
        <f>+[1]Cundinamarca!R219</f>
        <v>0</v>
      </c>
      <c r="BS219" s="148">
        <f>+[1]Cundinamarca!AG219</f>
        <v>0</v>
      </c>
      <c r="BT219" s="148">
        <f>+[1]Guainía!Q219</f>
        <v>0</v>
      </c>
      <c r="BU219" s="148">
        <f>+[1]Guainía!R219</f>
        <v>0</v>
      </c>
      <c r="BV219" s="148">
        <f>+[1]Guainía!AG219</f>
        <v>0</v>
      </c>
      <c r="BW219" s="148">
        <f>+[1]Guaviare!Q219</f>
        <v>0</v>
      </c>
      <c r="BX219" s="148">
        <f>+[1]Guaviare!R219</f>
        <v>0</v>
      </c>
      <c r="BY219" s="148">
        <f>+[1]Guaviare!AG219</f>
        <v>0</v>
      </c>
      <c r="BZ219" s="148">
        <f>+[1]Huila!Q219</f>
        <v>0</v>
      </c>
      <c r="CA219" s="148">
        <f>+[1]Huila!R219</f>
        <v>0</v>
      </c>
      <c r="CB219" s="148">
        <f>+[1]Huila!AG219</f>
        <v>0</v>
      </c>
      <c r="CC219" s="148">
        <f>+'[1]La Guajira'!Q219</f>
        <v>0</v>
      </c>
      <c r="CD219" s="148">
        <f>+'[1]La Guajira'!R219</f>
        <v>0</v>
      </c>
      <c r="CE219" s="148">
        <f>+'[1]La Guajira'!AG219</f>
        <v>0</v>
      </c>
      <c r="CF219" s="148">
        <f>+[1]Magdalena!Q219</f>
        <v>0</v>
      </c>
      <c r="CG219" s="148">
        <f>+[1]Magdalena!R219</f>
        <v>0</v>
      </c>
      <c r="CH219" s="148">
        <f>+[1]Magdalena!AG219</f>
        <v>0</v>
      </c>
      <c r="CI219" s="148">
        <f>+[1]Meta!Q219</f>
        <v>0</v>
      </c>
      <c r="CJ219" s="148">
        <f>+[1]Meta!R219</f>
        <v>0</v>
      </c>
      <c r="CK219" s="148">
        <f>+[1]Meta!AG219</f>
        <v>0</v>
      </c>
      <c r="CL219" s="148">
        <f>+[1]Nariño!Q219</f>
        <v>0</v>
      </c>
      <c r="CM219" s="148">
        <f>+[1]Nariño!R219</f>
        <v>0</v>
      </c>
      <c r="CN219" s="148">
        <f>+[1]Nariño!AG219</f>
        <v>0</v>
      </c>
      <c r="CO219" s="148">
        <f>+'[1]Norte de Santander'!Q219</f>
        <v>0</v>
      </c>
      <c r="CP219" s="148">
        <f>+'[1]Norte de Santander'!R219</f>
        <v>0</v>
      </c>
      <c r="CQ219" s="148">
        <f>+'[1]Norte de Santander'!AG219</f>
        <v>0</v>
      </c>
      <c r="CR219" s="148">
        <f>+[1]Putumayo!Q219</f>
        <v>0</v>
      </c>
      <c r="CS219" s="148">
        <f>+[1]Putumayo!R219</f>
        <v>0</v>
      </c>
      <c r="CT219" s="148">
        <f>+[1]Putumayo!AG219</f>
        <v>0</v>
      </c>
      <c r="CU219" s="148">
        <f>+[1]Quindio!Q219</f>
        <v>0</v>
      </c>
      <c r="CV219" s="148">
        <f>+[1]Quindio!R219</f>
        <v>0</v>
      </c>
      <c r="CW219" s="148">
        <f>+[1]Quindio!AG219</f>
        <v>0</v>
      </c>
      <c r="CX219" s="148">
        <f>+[1]Risaralda!Q219</f>
        <v>0</v>
      </c>
      <c r="CY219" s="148">
        <f>+[1]Risaralda!R219</f>
        <v>0</v>
      </c>
      <c r="CZ219" s="148">
        <f>+[1]Risaralda!AG219</f>
        <v>0</v>
      </c>
      <c r="DA219" s="148">
        <f>+'[1]San Anadrés'!Q219</f>
        <v>0</v>
      </c>
      <c r="DB219" s="148">
        <f>+'[1]San Anadrés'!R219</f>
        <v>0</v>
      </c>
      <c r="DC219" s="148">
        <f>+'[1]San Anadrés'!AG219</f>
        <v>0</v>
      </c>
      <c r="DD219" s="148">
        <f>+[1]Santander!Q219</f>
        <v>0</v>
      </c>
      <c r="DE219" s="148">
        <f>+[1]Santander!R219</f>
        <v>0</v>
      </c>
      <c r="DF219" s="148">
        <f>+[1]Santander!AG219</f>
        <v>0</v>
      </c>
      <c r="DG219" s="148">
        <f>+[1]Sucre!Q219</f>
        <v>0</v>
      </c>
      <c r="DH219" s="148">
        <f>+[1]Sucre!R219</f>
        <v>0</v>
      </c>
      <c r="DI219" s="148">
        <f>+[1]Sucre!AG219</f>
        <v>0</v>
      </c>
      <c r="DJ219" s="148">
        <f>+[1]Tolima!Q219</f>
        <v>0</v>
      </c>
      <c r="DK219" s="148">
        <f>+[1]Tolima!R219</f>
        <v>0</v>
      </c>
      <c r="DL219" s="148">
        <f>+[1]Tolima!AG219</f>
        <v>0</v>
      </c>
      <c r="DM219" s="148">
        <f>+'[1]Valle del Cauca'!Q219</f>
        <v>0</v>
      </c>
      <c r="DN219" s="148">
        <f>+'[1]Valle del Cauca'!R219</f>
        <v>0</v>
      </c>
      <c r="DO219" s="148">
        <f>+'[1]Valle del Cauca'!AG219</f>
        <v>0</v>
      </c>
      <c r="DP219" s="148">
        <f>+[1]Vaupés!Q219</f>
        <v>0</v>
      </c>
      <c r="DQ219" s="148">
        <f>+[1]Vaupés!R219</f>
        <v>0</v>
      </c>
      <c r="DR219" s="148">
        <f>+[1]Vaupés!AG219</f>
        <v>0</v>
      </c>
      <c r="DS219" s="148">
        <f>+[1]Vichada!Q219</f>
        <v>0</v>
      </c>
      <c r="DT219" s="148">
        <f>+[1]Vichada!R219</f>
        <v>0</v>
      </c>
      <c r="DU219" s="148">
        <f>+[1]Vichada!AG219</f>
        <v>0</v>
      </c>
    </row>
    <row r="220" spans="1:125" ht="45" hidden="1" x14ac:dyDescent="0.2">
      <c r="A220" s="152" t="s">
        <v>718</v>
      </c>
      <c r="B220" s="149" t="str">
        <f t="shared" si="93"/>
        <v>5-0-5-13</v>
      </c>
      <c r="C220" s="182" t="s">
        <v>65</v>
      </c>
      <c r="D220" s="126" t="s">
        <v>55</v>
      </c>
      <c r="E220" s="182" t="s">
        <v>56</v>
      </c>
      <c r="F220" s="182" t="s">
        <v>126</v>
      </c>
      <c r="G220" s="182" t="s">
        <v>127</v>
      </c>
      <c r="H220" s="144" t="s">
        <v>643</v>
      </c>
      <c r="I220" s="431" t="s">
        <v>606</v>
      </c>
      <c r="J220" s="144">
        <v>177</v>
      </c>
      <c r="K220" s="450">
        <v>15</v>
      </c>
      <c r="L220" s="179" t="s">
        <v>154</v>
      </c>
      <c r="M220" s="187">
        <v>153</v>
      </c>
      <c r="N220" s="179" t="s">
        <v>1327</v>
      </c>
      <c r="O220" s="180" t="s">
        <v>58</v>
      </c>
      <c r="P220" s="192" t="s">
        <v>60</v>
      </c>
      <c r="Q220" s="69">
        <f t="shared" si="94"/>
        <v>0</v>
      </c>
      <c r="R220" s="206">
        <f t="shared" si="95"/>
        <v>0</v>
      </c>
      <c r="S220" s="83" t="e">
        <f t="shared" si="87"/>
        <v>#DIV/0!</v>
      </c>
      <c r="T220" s="83">
        <f>+[1]Amazonas!S220+[1]Antioquia!S220+[1]Atantico!S220+[1]Arauca!S220+[1]Bolivar!S220+[1]Boyacá!S220+[1]Caldas!S220+[1]Caquetá!S220+[1]Casanare!S220+[1]Cauca!S220+[1]Cesar!S220+[1]Chocó!S220+[1]Córdoba!S220+[1]Cundinamarca!S220+[1]Guainía!S220+[1]Guaviare!S220+[1]Huila!S220+'[1]La Guajira'!S220+[1]Magdalena!S220+[1]Meta!S220+[1]Nariño!S220+'[1]Norte de Santander'!S220+[1]Putumayo!S220+[1]Quindio!S220+[1]Risaralda!S220+'[1]San Anadrés'!S220+[1]Santander!S220+[1]Sucre!S220+[1]Tolima!S220+'[1]Valle del Cauca'!S220+[1]Vaupés!S220+[1]Vichada!S220</f>
        <v>0</v>
      </c>
      <c r="U220" s="83">
        <f>+[1]Amazonas!T220+[1]Antioquia!T220+[1]Atantico!T220+[1]Arauca!T220+[1]Bolivar!T220+[1]Boyacá!T220+[1]Caldas!T220+[1]Caquetá!T220+[1]Casanare!T220+[1]Cauca!T220+[1]Cesar!T220+[1]Chocó!T220+[1]Córdoba!T220+[1]Cundinamarca!T220+[1]Guainía!T220+[1]Guaviare!T220+[1]Huila!T220+'[1]La Guajira'!T220+[1]Magdalena!T220+[1]Meta!T220+[1]Nariño!T220+'[1]Norte de Santander'!T220+[1]Putumayo!T220+[1]Quindio!T220+[1]Risaralda!T220+'[1]San Anadrés'!T220+[1]Santander!T220+[1]Sucre!T220+[1]Tolima!T220+'[1]Valle del Cauca'!T220+[1]Vaupés!T220+[1]Vichada!T220</f>
        <v>0</v>
      </c>
      <c r="V220" s="148">
        <f t="shared" si="96"/>
        <v>152</v>
      </c>
      <c r="W220" s="148">
        <f t="shared" si="97"/>
        <v>0</v>
      </c>
      <c r="X220" s="148">
        <f>+'[1]Oficinas Nacionales'!Q220</f>
        <v>0</v>
      </c>
      <c r="Y220" s="148">
        <f>+'[1]Oficinas Nacionales'!R220</f>
        <v>0</v>
      </c>
      <c r="Z220" s="148">
        <f>+'[1]Oficinas Nacionales'!AG220</f>
        <v>0</v>
      </c>
      <c r="AA220" s="148">
        <f t="shared" si="98"/>
        <v>152</v>
      </c>
      <c r="AB220" s="148">
        <f t="shared" si="98"/>
        <v>154</v>
      </c>
      <c r="AC220" s="148">
        <f t="shared" si="98"/>
        <v>0</v>
      </c>
      <c r="AD220" s="148">
        <f>+[1]Amazonas!Q220</f>
        <v>0</v>
      </c>
      <c r="AE220" s="148">
        <f>+[1]Amazonas!R220</f>
        <v>0</v>
      </c>
      <c r="AF220" s="148">
        <f>+[1]Amazonas!AG220</f>
        <v>0</v>
      </c>
      <c r="AG220" s="148">
        <f>+[1]Antioquia!Q220</f>
        <v>32</v>
      </c>
      <c r="AH220" s="148">
        <f>+[1]Antioquia!R220</f>
        <v>30</v>
      </c>
      <c r="AI220" s="148">
        <f>+[1]Antioquia!AG220</f>
        <v>0</v>
      </c>
      <c r="AJ220" s="148">
        <f>+[1]Atantico!Q220</f>
        <v>2</v>
      </c>
      <c r="AK220" s="148">
        <f>+[1]Atantico!R220</f>
        <v>2</v>
      </c>
      <c r="AL220" s="148">
        <f>+[1]Atantico!AG220</f>
        <v>0</v>
      </c>
      <c r="AM220" s="148">
        <f>+[1]Arauca!Q220</f>
        <v>10</v>
      </c>
      <c r="AN220" s="148">
        <f>+[1]Arauca!R220</f>
        <v>4</v>
      </c>
      <c r="AO220" s="148">
        <f>+[1]Arauca!AG220</f>
        <v>0</v>
      </c>
      <c r="AP220" s="148">
        <f>+[1]Bolivar!Q220</f>
        <v>0</v>
      </c>
      <c r="AQ220" s="148">
        <f>+[1]Bolivar!R220</f>
        <v>0</v>
      </c>
      <c r="AR220" s="148">
        <f>+[1]Bolivar!AG220</f>
        <v>0</v>
      </c>
      <c r="AS220" s="148">
        <f>+[1]Boyacá!Q220</f>
        <v>6</v>
      </c>
      <c r="AT220" s="148">
        <f>+[1]Boyacá!R220</f>
        <v>5</v>
      </c>
      <c r="AU220" s="148">
        <f>+[1]Boyacá!AG220</f>
        <v>0</v>
      </c>
      <c r="AV220" s="148">
        <f>+[1]Caldas!Q220</f>
        <v>6</v>
      </c>
      <c r="AW220" s="148">
        <f>+[1]Caldas!R220</f>
        <v>3</v>
      </c>
      <c r="AX220" s="148">
        <f>+[1]Caldas!AG220</f>
        <v>0</v>
      </c>
      <c r="AY220" s="148">
        <f>+[1]Caquetá!Q220</f>
        <v>6</v>
      </c>
      <c r="AZ220" s="148">
        <f>+[1]Caquetá!R220</f>
        <v>8</v>
      </c>
      <c r="BA220" s="148">
        <f>+[1]Caquetá!AG220</f>
        <v>0</v>
      </c>
      <c r="BB220" s="148">
        <f>+[1]Casanare!Q220</f>
        <v>6</v>
      </c>
      <c r="BC220" s="148">
        <f>+[1]Casanare!R220</f>
        <v>5</v>
      </c>
      <c r="BD220" s="148">
        <f>+[1]Casanare!AG220</f>
        <v>0</v>
      </c>
      <c r="BE220" s="148">
        <f>+[1]Cauca!Q220</f>
        <v>4</v>
      </c>
      <c r="BF220" s="148">
        <f>+[1]Cauca!R220</f>
        <v>2</v>
      </c>
      <c r="BG220" s="148">
        <f>+[1]Cauca!AG220</f>
        <v>0</v>
      </c>
      <c r="BH220" s="148">
        <f>+[1]Cesar!Q220</f>
        <v>2</v>
      </c>
      <c r="BI220" s="148">
        <f>+[1]Cesar!R220</f>
        <v>1</v>
      </c>
      <c r="BJ220" s="148">
        <f>+[1]Cesar!AG220</f>
        <v>0</v>
      </c>
      <c r="BK220" s="148">
        <f>+[1]Chocó!Q220</f>
        <v>0</v>
      </c>
      <c r="BL220" s="148">
        <f>+[1]Chocó!R220</f>
        <v>0</v>
      </c>
      <c r="BM220" s="148">
        <f>+[1]Chocó!AG220</f>
        <v>0</v>
      </c>
      <c r="BN220" s="148">
        <f>+[1]Córdoba!Q220</f>
        <v>6</v>
      </c>
      <c r="BO220" s="148">
        <f>+[1]Córdoba!R220</f>
        <v>6</v>
      </c>
      <c r="BP220" s="148">
        <f>+[1]Córdoba!AG220</f>
        <v>0</v>
      </c>
      <c r="BQ220" s="148">
        <f>+[1]Cundinamarca!Q220</f>
        <v>16</v>
      </c>
      <c r="BR220" s="148">
        <f>+[1]Cundinamarca!R220</f>
        <v>8</v>
      </c>
      <c r="BS220" s="148">
        <f>+[1]Cundinamarca!AG220</f>
        <v>0</v>
      </c>
      <c r="BT220" s="148">
        <f>+[1]Guainía!Q220</f>
        <v>0</v>
      </c>
      <c r="BU220" s="148">
        <f>+[1]Guainía!R220</f>
        <v>0</v>
      </c>
      <c r="BV220" s="148">
        <f>+[1]Guainía!AG220</f>
        <v>0</v>
      </c>
      <c r="BW220" s="148">
        <f>+[1]Guaviare!Q220</f>
        <v>0</v>
      </c>
      <c r="BX220" s="148">
        <f>+[1]Guaviare!R220</f>
        <v>0</v>
      </c>
      <c r="BY220" s="148">
        <f>+[1]Guaviare!AG220</f>
        <v>0</v>
      </c>
      <c r="BZ220" s="148">
        <f>+[1]Huila!Q220</f>
        <v>2</v>
      </c>
      <c r="CA220" s="148">
        <f>+[1]Huila!R220</f>
        <v>3</v>
      </c>
      <c r="CB220" s="148">
        <f>+[1]Huila!AG220</f>
        <v>0</v>
      </c>
      <c r="CC220" s="148">
        <f>+'[1]La Guajira'!Q220</f>
        <v>0</v>
      </c>
      <c r="CD220" s="148">
        <f>+'[1]La Guajira'!R220</f>
        <v>0</v>
      </c>
      <c r="CE220" s="148">
        <f>+'[1]La Guajira'!AG220</f>
        <v>0</v>
      </c>
      <c r="CF220" s="148">
        <f>+[1]Magdalena!Q220</f>
        <v>0</v>
      </c>
      <c r="CG220" s="148">
        <f>+[1]Magdalena!R220</f>
        <v>0</v>
      </c>
      <c r="CH220" s="148">
        <f>+[1]Magdalena!AG220</f>
        <v>0</v>
      </c>
      <c r="CI220" s="148">
        <f>+[1]Meta!Q220</f>
        <v>10</v>
      </c>
      <c r="CJ220" s="148">
        <f>+[1]Meta!R220</f>
        <v>8</v>
      </c>
      <c r="CK220" s="148">
        <f>+[1]Meta!AG220</f>
        <v>0</v>
      </c>
      <c r="CL220" s="148">
        <f>+[1]Nariño!Q220</f>
        <v>8</v>
      </c>
      <c r="CM220" s="148">
        <f>+[1]Nariño!R220</f>
        <v>24</v>
      </c>
      <c r="CN220" s="148">
        <f>+[1]Nariño!AG220</f>
        <v>0</v>
      </c>
      <c r="CO220" s="148">
        <f>+'[1]Norte de Santander'!Q220</f>
        <v>0</v>
      </c>
      <c r="CP220" s="148">
        <f>+'[1]Norte de Santander'!R220</f>
        <v>0</v>
      </c>
      <c r="CQ220" s="148">
        <f>+'[1]Norte de Santander'!AG220</f>
        <v>0</v>
      </c>
      <c r="CR220" s="148">
        <f>+[1]Putumayo!Q220</f>
        <v>2</v>
      </c>
      <c r="CS220" s="148">
        <f>+[1]Putumayo!R220</f>
        <v>30</v>
      </c>
      <c r="CT220" s="148">
        <f>+[1]Putumayo!AG220</f>
        <v>0</v>
      </c>
      <c r="CU220" s="148">
        <f>+[1]Quindio!Q220</f>
        <v>4</v>
      </c>
      <c r="CV220" s="148">
        <f>+[1]Quindio!R220</f>
        <v>3</v>
      </c>
      <c r="CW220" s="148">
        <f>+[1]Quindio!AG220</f>
        <v>0</v>
      </c>
      <c r="CX220" s="148">
        <f>+[1]Risaralda!Q220</f>
        <v>6</v>
      </c>
      <c r="CY220" s="148">
        <f>+[1]Risaralda!R220</f>
        <v>6</v>
      </c>
      <c r="CZ220" s="148">
        <f>+[1]Risaralda!AG220</f>
        <v>0</v>
      </c>
      <c r="DA220" s="148">
        <f>+'[1]San Anadrés'!Q220</f>
        <v>0</v>
      </c>
      <c r="DB220" s="148">
        <f>+'[1]San Anadrés'!R220</f>
        <v>0</v>
      </c>
      <c r="DC220" s="148">
        <f>+'[1]San Anadrés'!AG220</f>
        <v>0</v>
      </c>
      <c r="DD220" s="148">
        <f>+[1]Santander!Q220</f>
        <v>16</v>
      </c>
      <c r="DE220" s="148">
        <f>+[1]Santander!R220</f>
        <v>2</v>
      </c>
      <c r="DF220" s="148">
        <f>+[1]Santander!AG220</f>
        <v>0</v>
      </c>
      <c r="DG220" s="148">
        <f>+[1]Sucre!Q220</f>
        <v>0</v>
      </c>
      <c r="DH220" s="148">
        <f>+[1]Sucre!R220</f>
        <v>0</v>
      </c>
      <c r="DI220" s="148">
        <f>+[1]Sucre!AG220</f>
        <v>0</v>
      </c>
      <c r="DJ220" s="148">
        <f>+[1]Tolima!Q220</f>
        <v>2</v>
      </c>
      <c r="DK220" s="148">
        <f>+[1]Tolima!R220</f>
        <v>2</v>
      </c>
      <c r="DL220" s="148">
        <f>+[1]Tolima!AG220</f>
        <v>0</v>
      </c>
      <c r="DM220" s="148">
        <f>+'[1]Valle del Cauca'!Q220</f>
        <v>6</v>
      </c>
      <c r="DN220" s="148">
        <f>+'[1]Valle del Cauca'!R220</f>
        <v>2</v>
      </c>
      <c r="DO220" s="148">
        <f>+'[1]Valle del Cauca'!AG220</f>
        <v>0</v>
      </c>
      <c r="DP220" s="148">
        <f>+[1]Vaupés!Q220</f>
        <v>0</v>
      </c>
      <c r="DQ220" s="148">
        <f>+[1]Vaupés!R220</f>
        <v>0</v>
      </c>
      <c r="DR220" s="148">
        <f>+[1]Vaupés!AG220</f>
        <v>0</v>
      </c>
      <c r="DS220" s="148">
        <f>+[1]Vichada!Q220</f>
        <v>0</v>
      </c>
      <c r="DT220" s="148">
        <f>+[1]Vichada!R220</f>
        <v>0</v>
      </c>
      <c r="DU220" s="148">
        <f>+[1]Vichada!AG220</f>
        <v>0</v>
      </c>
    </row>
    <row r="221" spans="1:125" ht="45" hidden="1" x14ac:dyDescent="0.2">
      <c r="A221" s="152" t="s">
        <v>718</v>
      </c>
      <c r="B221" s="149" t="str">
        <f t="shared" si="93"/>
        <v>5-0-5-14</v>
      </c>
      <c r="C221" s="182" t="s">
        <v>65</v>
      </c>
      <c r="D221" s="126" t="s">
        <v>55</v>
      </c>
      <c r="E221" s="182" t="s">
        <v>56</v>
      </c>
      <c r="F221" s="182" t="s">
        <v>126</v>
      </c>
      <c r="G221" s="182" t="s">
        <v>127</v>
      </c>
      <c r="H221" s="144" t="s">
        <v>644</v>
      </c>
      <c r="I221" s="432"/>
      <c r="J221" s="144">
        <v>468</v>
      </c>
      <c r="K221" s="451"/>
      <c r="L221" s="179" t="s">
        <v>155</v>
      </c>
      <c r="M221" s="188"/>
      <c r="N221" s="179" t="s">
        <v>1327</v>
      </c>
      <c r="O221" s="182" t="s">
        <v>58</v>
      </c>
      <c r="P221" s="192" t="s">
        <v>60</v>
      </c>
      <c r="Q221" s="69">
        <f t="shared" si="94"/>
        <v>0</v>
      </c>
      <c r="R221" s="206">
        <f t="shared" si="95"/>
        <v>0</v>
      </c>
      <c r="S221" s="83" t="e">
        <f t="shared" si="87"/>
        <v>#DIV/0!</v>
      </c>
      <c r="T221" s="83">
        <f>+[1]Amazonas!S221+[1]Antioquia!S221+[1]Atantico!S221+[1]Arauca!S221+[1]Bolivar!S221+[1]Boyacá!S221+[1]Caldas!S221+[1]Caquetá!S221+[1]Casanare!S221+[1]Cauca!S221+[1]Cesar!S221+[1]Chocó!S221+[1]Córdoba!S221+[1]Cundinamarca!S221+[1]Guainía!S221+[1]Guaviare!S221+[1]Huila!S221+'[1]La Guajira'!S221+[1]Magdalena!S221+[1]Meta!S221+[1]Nariño!S221+'[1]Norte de Santander'!S221+[1]Putumayo!S221+[1]Quindio!S221+[1]Risaralda!S221+'[1]San Anadrés'!S221+[1]Santander!S221+[1]Sucre!S221+[1]Tolima!S221+'[1]Valle del Cauca'!S221+[1]Vaupés!S221+[1]Vichada!S221</f>
        <v>0</v>
      </c>
      <c r="U221" s="83">
        <f>+[1]Amazonas!T221+[1]Antioquia!T221+[1]Atantico!T221+[1]Arauca!T221+[1]Bolivar!T221+[1]Boyacá!T221+[1]Caldas!T221+[1]Caquetá!T221+[1]Casanare!T221+[1]Cauca!T221+[1]Cesar!T221+[1]Chocó!T221+[1]Córdoba!T221+[1]Cundinamarca!T221+[1]Guainía!T221+[1]Guaviare!T221+[1]Huila!T221+'[1]La Guajira'!T221+[1]Magdalena!T221+[1]Meta!T221+[1]Nariño!T221+'[1]Norte de Santander'!T221+[1]Putumayo!T221+[1]Quindio!T221+[1]Risaralda!T221+'[1]San Anadrés'!T221+[1]Santander!T221+[1]Sucre!T221+[1]Tolima!T221+'[1]Valle del Cauca'!T221+[1]Vaupés!T221+[1]Vichada!T221</f>
        <v>0</v>
      </c>
      <c r="V221" s="148">
        <f t="shared" si="96"/>
        <v>578</v>
      </c>
      <c r="W221" s="148">
        <f t="shared" si="97"/>
        <v>0</v>
      </c>
      <c r="X221" s="148">
        <f>+'[1]Oficinas Nacionales'!Q221</f>
        <v>0</v>
      </c>
      <c r="Y221" s="148">
        <f>+'[1]Oficinas Nacionales'!R221</f>
        <v>0</v>
      </c>
      <c r="Z221" s="148">
        <f>+'[1]Oficinas Nacionales'!AG221</f>
        <v>0</v>
      </c>
      <c r="AA221" s="148">
        <f t="shared" si="98"/>
        <v>578</v>
      </c>
      <c r="AB221" s="148">
        <f t="shared" si="98"/>
        <v>0</v>
      </c>
      <c r="AC221" s="148">
        <f t="shared" si="98"/>
        <v>0</v>
      </c>
      <c r="AD221" s="148">
        <f>+[1]Amazonas!Q221</f>
        <v>0</v>
      </c>
      <c r="AE221" s="148">
        <f>+[1]Amazonas!R221</f>
        <v>0</v>
      </c>
      <c r="AF221" s="148">
        <f>+[1]Amazonas!AG221</f>
        <v>0</v>
      </c>
      <c r="AG221" s="148">
        <f>+[1]Antioquia!Q221</f>
        <v>128</v>
      </c>
      <c r="AH221" s="148">
        <f>+[1]Antioquia!R221</f>
        <v>0</v>
      </c>
      <c r="AI221" s="148">
        <f>+[1]Antioquia!AG221</f>
        <v>0</v>
      </c>
      <c r="AJ221" s="148">
        <f>+[1]Atantico!Q221</f>
        <v>16</v>
      </c>
      <c r="AK221" s="148">
        <f>+[1]Atantico!R221</f>
        <v>0</v>
      </c>
      <c r="AL221" s="148">
        <f>+[1]Atantico!AG221</f>
        <v>0</v>
      </c>
      <c r="AM221" s="148">
        <f>+[1]Arauca!Q221</f>
        <v>40</v>
      </c>
      <c r="AN221" s="148">
        <f>+[1]Arauca!R221</f>
        <v>0</v>
      </c>
      <c r="AO221" s="148">
        <f>+[1]Arauca!AG221</f>
        <v>0</v>
      </c>
      <c r="AP221" s="148">
        <f>+[1]Bolivar!Q221</f>
        <v>0</v>
      </c>
      <c r="AQ221" s="148">
        <f>+[1]Bolivar!R221</f>
        <v>0</v>
      </c>
      <c r="AR221" s="148">
        <f>+[1]Bolivar!AG221</f>
        <v>0</v>
      </c>
      <c r="AS221" s="148">
        <f>+[1]Boyacá!Q221</f>
        <v>24</v>
      </c>
      <c r="AT221" s="148">
        <f>+[1]Boyacá!R221</f>
        <v>0</v>
      </c>
      <c r="AU221" s="148">
        <f>+[1]Boyacá!AG221</f>
        <v>0</v>
      </c>
      <c r="AV221" s="148">
        <f>+[1]Caldas!Q221</f>
        <v>24</v>
      </c>
      <c r="AW221" s="148">
        <f>+[1]Caldas!R221</f>
        <v>0</v>
      </c>
      <c r="AX221" s="148">
        <f>+[1]Caldas!AG221</f>
        <v>0</v>
      </c>
      <c r="AY221" s="148">
        <f>+[1]Caquetá!Q221</f>
        <v>24</v>
      </c>
      <c r="AZ221" s="148">
        <f>+[1]Caquetá!R221</f>
        <v>0</v>
      </c>
      <c r="BA221" s="148">
        <f>+[1]Caquetá!AG221</f>
        <v>0</v>
      </c>
      <c r="BB221" s="148">
        <f>+[1]Casanare!Q221</f>
        <v>24</v>
      </c>
      <c r="BC221" s="148">
        <f>+[1]Casanare!R221</f>
        <v>0</v>
      </c>
      <c r="BD221" s="148">
        <f>+[1]Casanare!AG221</f>
        <v>0</v>
      </c>
      <c r="BE221" s="148">
        <f>+[1]Cauca!Q221</f>
        <v>16</v>
      </c>
      <c r="BF221" s="148">
        <f>+[1]Cauca!R221</f>
        <v>0</v>
      </c>
      <c r="BG221" s="148">
        <f>+[1]Cauca!AG221</f>
        <v>0</v>
      </c>
      <c r="BH221" s="148">
        <f>+[1]Cesar!Q221</f>
        <v>8</v>
      </c>
      <c r="BI221" s="148">
        <f>+[1]Cesar!R221</f>
        <v>0</v>
      </c>
      <c r="BJ221" s="148">
        <f>+[1]Cesar!AG221</f>
        <v>0</v>
      </c>
      <c r="BK221" s="148">
        <f>+[1]Chocó!Q221</f>
        <v>0</v>
      </c>
      <c r="BL221" s="148">
        <f>+[1]Chocó!R221</f>
        <v>0</v>
      </c>
      <c r="BM221" s="148">
        <f>+[1]Chocó!AG221</f>
        <v>0</v>
      </c>
      <c r="BN221" s="148">
        <f>+[1]Córdoba!Q221</f>
        <v>24</v>
      </c>
      <c r="BO221" s="148">
        <f>+[1]Córdoba!R221</f>
        <v>0</v>
      </c>
      <c r="BP221" s="148">
        <f>+[1]Córdoba!AG221</f>
        <v>0</v>
      </c>
      <c r="BQ221" s="148">
        <f>+[1]Cundinamarca!Q221</f>
        <v>64</v>
      </c>
      <c r="BR221" s="148">
        <f>+[1]Cundinamarca!R221</f>
        <v>0</v>
      </c>
      <c r="BS221" s="148">
        <f>+[1]Cundinamarca!AG221</f>
        <v>0</v>
      </c>
      <c r="BT221" s="148">
        <f>+[1]Guainía!Q221</f>
        <v>0</v>
      </c>
      <c r="BU221" s="148">
        <f>+[1]Guainía!R221</f>
        <v>0</v>
      </c>
      <c r="BV221" s="148">
        <f>+[1]Guainía!AG221</f>
        <v>0</v>
      </c>
      <c r="BW221" s="148">
        <f>+[1]Guaviare!Q221</f>
        <v>0</v>
      </c>
      <c r="BX221" s="148">
        <f>+[1]Guaviare!R221</f>
        <v>0</v>
      </c>
      <c r="BY221" s="148">
        <f>+[1]Guaviare!AG221</f>
        <v>0</v>
      </c>
      <c r="BZ221" s="148">
        <f>+[1]Huila!Q221</f>
        <v>8</v>
      </c>
      <c r="CA221" s="148">
        <f>+[1]Huila!R221</f>
        <v>0</v>
      </c>
      <c r="CB221" s="148">
        <f>+[1]Huila!AG221</f>
        <v>0</v>
      </c>
      <c r="CC221" s="148">
        <f>+'[1]La Guajira'!Q221</f>
        <v>0</v>
      </c>
      <c r="CD221" s="148">
        <f>+'[1]La Guajira'!R221</f>
        <v>0</v>
      </c>
      <c r="CE221" s="148">
        <f>+'[1]La Guajira'!AG221</f>
        <v>0</v>
      </c>
      <c r="CF221" s="148">
        <f>+[1]Magdalena!Q221</f>
        <v>0</v>
      </c>
      <c r="CG221" s="148">
        <f>+[1]Magdalena!R221</f>
        <v>0</v>
      </c>
      <c r="CH221" s="148">
        <f>+[1]Magdalena!AG221</f>
        <v>0</v>
      </c>
      <c r="CI221" s="148">
        <f>+[1]Meta!Q221</f>
        <v>40</v>
      </c>
      <c r="CJ221" s="148">
        <f>+[1]Meta!R221</f>
        <v>0</v>
      </c>
      <c r="CK221" s="148">
        <f>+[1]Meta!AG221</f>
        <v>0</v>
      </c>
      <c r="CL221" s="148">
        <f>+[1]Nariño!Q221</f>
        <v>32</v>
      </c>
      <c r="CM221" s="148">
        <f>+[1]Nariño!R221</f>
        <v>0</v>
      </c>
      <c r="CN221" s="148">
        <f>+[1]Nariño!AG221</f>
        <v>0</v>
      </c>
      <c r="CO221" s="148">
        <f>+'[1]Norte de Santander'!Q221</f>
        <v>0</v>
      </c>
      <c r="CP221" s="148">
        <f>+'[1]Norte de Santander'!R221</f>
        <v>0</v>
      </c>
      <c r="CQ221" s="148">
        <f>+'[1]Norte de Santander'!AG221</f>
        <v>0</v>
      </c>
      <c r="CR221" s="148">
        <f>+[1]Putumayo!Q221</f>
        <v>8</v>
      </c>
      <c r="CS221" s="148">
        <f>+[1]Putumayo!R221</f>
        <v>0</v>
      </c>
      <c r="CT221" s="148">
        <f>+[1]Putumayo!AG221</f>
        <v>0</v>
      </c>
      <c r="CU221" s="148">
        <f>+[1]Quindio!Q221</f>
        <v>10</v>
      </c>
      <c r="CV221" s="148">
        <f>+[1]Quindio!R221</f>
        <v>0</v>
      </c>
      <c r="CW221" s="148">
        <f>+[1]Quindio!AG221</f>
        <v>0</v>
      </c>
      <c r="CX221" s="148">
        <f>+[1]Risaralda!Q221</f>
        <v>20</v>
      </c>
      <c r="CY221" s="148">
        <f>+[1]Risaralda!R221</f>
        <v>0</v>
      </c>
      <c r="CZ221" s="148">
        <f>+[1]Risaralda!AG221</f>
        <v>0</v>
      </c>
      <c r="DA221" s="148">
        <f>+'[1]San Anadrés'!Q221</f>
        <v>0</v>
      </c>
      <c r="DB221" s="148">
        <f>+'[1]San Anadrés'!R221</f>
        <v>0</v>
      </c>
      <c r="DC221" s="148">
        <f>+'[1]San Anadrés'!AG221</f>
        <v>0</v>
      </c>
      <c r="DD221" s="148">
        <f>+[1]Santander!Q221</f>
        <v>36</v>
      </c>
      <c r="DE221" s="148">
        <f>+[1]Santander!R221</f>
        <v>0</v>
      </c>
      <c r="DF221" s="148">
        <f>+[1]Santander!AG221</f>
        <v>0</v>
      </c>
      <c r="DG221" s="148">
        <f>+[1]Sucre!Q221</f>
        <v>0</v>
      </c>
      <c r="DH221" s="148">
        <f>+[1]Sucre!R221</f>
        <v>0</v>
      </c>
      <c r="DI221" s="148">
        <f>+[1]Sucre!AG221</f>
        <v>0</v>
      </c>
      <c r="DJ221" s="148">
        <f>+[1]Tolima!Q221</f>
        <v>8</v>
      </c>
      <c r="DK221" s="148">
        <f>+[1]Tolima!R221</f>
        <v>0</v>
      </c>
      <c r="DL221" s="148">
        <f>+[1]Tolima!AG221</f>
        <v>0</v>
      </c>
      <c r="DM221" s="148">
        <f>+'[1]Valle del Cauca'!Q221</f>
        <v>24</v>
      </c>
      <c r="DN221" s="148">
        <f>+'[1]Valle del Cauca'!R221</f>
        <v>0</v>
      </c>
      <c r="DO221" s="148">
        <f>+'[1]Valle del Cauca'!AG221</f>
        <v>0</v>
      </c>
      <c r="DP221" s="148">
        <f>+[1]Vaupés!Q221</f>
        <v>0</v>
      </c>
      <c r="DQ221" s="148">
        <f>+[1]Vaupés!R221</f>
        <v>0</v>
      </c>
      <c r="DR221" s="148">
        <f>+[1]Vaupés!AG221</f>
        <v>0</v>
      </c>
      <c r="DS221" s="148">
        <f>+[1]Vichada!Q221</f>
        <v>0</v>
      </c>
      <c r="DT221" s="148">
        <f>+[1]Vichada!R221</f>
        <v>0</v>
      </c>
      <c r="DU221" s="148">
        <f>+[1]Vichada!AG221</f>
        <v>0</v>
      </c>
    </row>
    <row r="222" spans="1:125" ht="33.75" hidden="1" x14ac:dyDescent="0.2">
      <c r="A222" s="152" t="s">
        <v>718</v>
      </c>
      <c r="B222" s="149" t="str">
        <f t="shared" si="93"/>
        <v>5-0-5-15</v>
      </c>
      <c r="C222" s="182" t="s">
        <v>65</v>
      </c>
      <c r="D222" s="126" t="s">
        <v>55</v>
      </c>
      <c r="E222" s="182" t="s">
        <v>56</v>
      </c>
      <c r="F222" s="182" t="s">
        <v>126</v>
      </c>
      <c r="G222" s="182" t="s">
        <v>127</v>
      </c>
      <c r="H222" s="144" t="s">
        <v>645</v>
      </c>
      <c r="I222" s="431" t="s">
        <v>157</v>
      </c>
      <c r="J222" s="144">
        <v>84</v>
      </c>
      <c r="K222" s="450">
        <v>5</v>
      </c>
      <c r="L222" s="182" t="s">
        <v>158</v>
      </c>
      <c r="M222" s="193"/>
      <c r="N222" s="182" t="s">
        <v>159</v>
      </c>
      <c r="O222" s="97" t="s">
        <v>57</v>
      </c>
      <c r="P222" s="182" t="s">
        <v>60</v>
      </c>
      <c r="Q222" s="69">
        <f t="shared" si="94"/>
        <v>0</v>
      </c>
      <c r="R222" s="206">
        <f t="shared" si="95"/>
        <v>0</v>
      </c>
      <c r="S222" s="83" t="e">
        <f t="shared" si="87"/>
        <v>#DIV/0!</v>
      </c>
      <c r="T222" s="83">
        <f>+[1]Amazonas!S222+[1]Antioquia!S222+[1]Atantico!S222+[1]Arauca!S222+[1]Bolivar!S222+[1]Boyacá!S222+[1]Caldas!S222+[1]Caquetá!S222+[1]Casanare!S222+[1]Cauca!S222+[1]Cesar!S222+[1]Chocó!S222+[1]Córdoba!S222+[1]Cundinamarca!S222+[1]Guainía!S222+[1]Guaviare!S222+[1]Huila!S222+'[1]La Guajira'!S222+[1]Magdalena!S222+[1]Meta!S222+[1]Nariño!S222+'[1]Norte de Santander'!S222+[1]Putumayo!S222+[1]Quindio!S222+[1]Risaralda!S222+'[1]San Anadrés'!S222+[1]Santander!S222+[1]Sucre!S222+[1]Tolima!S222+'[1]Valle del Cauca'!S222+[1]Vaupés!S222+[1]Vichada!S222</f>
        <v>0</v>
      </c>
      <c r="U222" s="83">
        <f>+[1]Amazonas!T222+[1]Antioquia!T222+[1]Atantico!T222+[1]Arauca!T222+[1]Bolivar!T222+[1]Boyacá!T222+[1]Caldas!T222+[1]Caquetá!T222+[1]Casanare!T222+[1]Cauca!T222+[1]Cesar!T222+[1]Chocó!T222+[1]Córdoba!T222+[1]Cundinamarca!T222+[1]Guainía!T222+[1]Guaviare!T222+[1]Huila!T222+'[1]La Guajira'!T222+[1]Magdalena!T222+[1]Meta!T222+[1]Nariño!T222+'[1]Norte de Santander'!T222+[1]Putumayo!T222+[1]Quindio!T222+[1]Risaralda!T222+'[1]San Anadrés'!T222+[1]Santander!T222+[1]Sucre!T222+[1]Tolima!T222+'[1]Valle del Cauca'!T222+[1]Vaupés!T222+[1]Vichada!T222</f>
        <v>0</v>
      </c>
      <c r="V222" s="148">
        <f t="shared" si="96"/>
        <v>39</v>
      </c>
      <c r="W222" s="148">
        <f t="shared" si="97"/>
        <v>0</v>
      </c>
      <c r="X222" s="148">
        <f>+'[1]Oficinas Nacionales'!Q222</f>
        <v>0</v>
      </c>
      <c r="Y222" s="148">
        <f>+'[1]Oficinas Nacionales'!R222</f>
        <v>0</v>
      </c>
      <c r="Z222" s="148">
        <f>+'[1]Oficinas Nacionales'!AG222</f>
        <v>0</v>
      </c>
      <c r="AA222" s="148">
        <f t="shared" si="98"/>
        <v>39</v>
      </c>
      <c r="AB222" s="148">
        <f t="shared" si="98"/>
        <v>0</v>
      </c>
      <c r="AC222" s="148">
        <f t="shared" si="98"/>
        <v>0</v>
      </c>
      <c r="AD222" s="148">
        <f>+[1]Amazonas!Q222</f>
        <v>1</v>
      </c>
      <c r="AE222" s="148">
        <f>+[1]Amazonas!R222</f>
        <v>0</v>
      </c>
      <c r="AF222" s="148">
        <f>+[1]Amazonas!AG222</f>
        <v>0</v>
      </c>
      <c r="AG222" s="148">
        <f>+[1]Antioquia!Q222</f>
        <v>2</v>
      </c>
      <c r="AH222" s="148">
        <f>+[1]Antioquia!R222</f>
        <v>0</v>
      </c>
      <c r="AI222" s="148">
        <f>+[1]Antioquia!AG222</f>
        <v>0</v>
      </c>
      <c r="AJ222" s="148">
        <f>+[1]Atantico!Q222</f>
        <v>1</v>
      </c>
      <c r="AK222" s="148">
        <f>+[1]Atantico!R222</f>
        <v>0</v>
      </c>
      <c r="AL222" s="148">
        <f>+[1]Atantico!AG222</f>
        <v>0</v>
      </c>
      <c r="AM222" s="148">
        <f>+[1]Arauca!Q222</f>
        <v>1</v>
      </c>
      <c r="AN222" s="148">
        <f>+[1]Arauca!R222</f>
        <v>0</v>
      </c>
      <c r="AO222" s="148">
        <f>+[1]Arauca!AG222</f>
        <v>0</v>
      </c>
      <c r="AP222" s="148">
        <f>+[1]Bolivar!Q222</f>
        <v>1</v>
      </c>
      <c r="AQ222" s="148">
        <f>+[1]Bolivar!R222</f>
        <v>0</v>
      </c>
      <c r="AR222" s="148">
        <f>+[1]Bolivar!AG222</f>
        <v>0</v>
      </c>
      <c r="AS222" s="148">
        <f>+[1]Boyacá!Q222</f>
        <v>2</v>
      </c>
      <c r="AT222" s="148">
        <f>+[1]Boyacá!R222</f>
        <v>0</v>
      </c>
      <c r="AU222" s="148">
        <f>+[1]Boyacá!AG222</f>
        <v>0</v>
      </c>
      <c r="AV222" s="148">
        <f>+[1]Caldas!Q222</f>
        <v>1</v>
      </c>
      <c r="AW222" s="148">
        <f>+[1]Caldas!R222</f>
        <v>0</v>
      </c>
      <c r="AX222" s="148">
        <f>+[1]Caldas!AG222</f>
        <v>0</v>
      </c>
      <c r="AY222" s="148">
        <f>+[1]Caquetá!Q222</f>
        <v>1</v>
      </c>
      <c r="AZ222" s="148">
        <f>+[1]Caquetá!R222</f>
        <v>0</v>
      </c>
      <c r="BA222" s="148">
        <f>+[1]Caquetá!AG222</f>
        <v>0</v>
      </c>
      <c r="BB222" s="148">
        <f>+[1]Casanare!Q222</f>
        <v>1</v>
      </c>
      <c r="BC222" s="148">
        <f>+[1]Casanare!R222</f>
        <v>0</v>
      </c>
      <c r="BD222" s="148">
        <f>+[1]Casanare!AG222</f>
        <v>0</v>
      </c>
      <c r="BE222" s="148">
        <f>+[1]Cauca!Q222</f>
        <v>1</v>
      </c>
      <c r="BF222" s="148">
        <f>+[1]Cauca!R222</f>
        <v>0</v>
      </c>
      <c r="BG222" s="148">
        <f>+[1]Cauca!AG222</f>
        <v>0</v>
      </c>
      <c r="BH222" s="148">
        <f>+[1]Cesar!Q222</f>
        <v>1</v>
      </c>
      <c r="BI222" s="148">
        <f>+[1]Cesar!R222</f>
        <v>0</v>
      </c>
      <c r="BJ222" s="148">
        <f>+[1]Cesar!AG222</f>
        <v>0</v>
      </c>
      <c r="BK222" s="148">
        <f>+[1]Chocó!Q222</f>
        <v>1</v>
      </c>
      <c r="BL222" s="148">
        <f>+[1]Chocó!R222</f>
        <v>0</v>
      </c>
      <c r="BM222" s="148">
        <f>+[1]Chocó!AG222</f>
        <v>0</v>
      </c>
      <c r="BN222" s="148">
        <f>+[1]Córdoba!Q222</f>
        <v>1</v>
      </c>
      <c r="BO222" s="148">
        <f>+[1]Córdoba!R222</f>
        <v>0</v>
      </c>
      <c r="BP222" s="148">
        <f>+[1]Córdoba!AG222</f>
        <v>0</v>
      </c>
      <c r="BQ222" s="148">
        <f>+[1]Cundinamarca!Q222</f>
        <v>2</v>
      </c>
      <c r="BR222" s="148">
        <f>+[1]Cundinamarca!R222</f>
        <v>0</v>
      </c>
      <c r="BS222" s="148">
        <f>+[1]Cundinamarca!AG222</f>
        <v>0</v>
      </c>
      <c r="BT222" s="148">
        <f>+[1]Guainía!Q222</f>
        <v>1</v>
      </c>
      <c r="BU222" s="148">
        <f>+[1]Guainía!R222</f>
        <v>0</v>
      </c>
      <c r="BV222" s="148">
        <f>+[1]Guainía!AG222</f>
        <v>0</v>
      </c>
      <c r="BW222" s="148">
        <f>+[1]Guaviare!Q222</f>
        <v>1</v>
      </c>
      <c r="BX222" s="148">
        <f>+[1]Guaviare!R222</f>
        <v>0</v>
      </c>
      <c r="BY222" s="148">
        <f>+[1]Guaviare!AG222</f>
        <v>0</v>
      </c>
      <c r="BZ222" s="148">
        <f>+[1]Huila!Q222</f>
        <v>1</v>
      </c>
      <c r="CA222" s="148">
        <f>+[1]Huila!R222</f>
        <v>0</v>
      </c>
      <c r="CB222" s="148">
        <f>+[1]Huila!AG222</f>
        <v>0</v>
      </c>
      <c r="CC222" s="148">
        <f>+'[1]La Guajira'!Q222</f>
        <v>1</v>
      </c>
      <c r="CD222" s="148">
        <f>+'[1]La Guajira'!R222</f>
        <v>0</v>
      </c>
      <c r="CE222" s="148">
        <f>+'[1]La Guajira'!AG222</f>
        <v>0</v>
      </c>
      <c r="CF222" s="148">
        <f>+[1]Magdalena!Q222</f>
        <v>2</v>
      </c>
      <c r="CG222" s="148">
        <f>+[1]Magdalena!R222</f>
        <v>0</v>
      </c>
      <c r="CH222" s="148">
        <f>+[1]Magdalena!AG222</f>
        <v>0</v>
      </c>
      <c r="CI222" s="148">
        <f>+[1]Meta!Q222</f>
        <v>2</v>
      </c>
      <c r="CJ222" s="148">
        <f>+[1]Meta!R222</f>
        <v>0</v>
      </c>
      <c r="CK222" s="148">
        <f>+[1]Meta!AG222</f>
        <v>0</v>
      </c>
      <c r="CL222" s="148">
        <f>+[1]Nariño!Q222</f>
        <v>1</v>
      </c>
      <c r="CM222" s="148">
        <f>+[1]Nariño!R222</f>
        <v>0</v>
      </c>
      <c r="CN222" s="148">
        <f>+[1]Nariño!AG222</f>
        <v>0</v>
      </c>
      <c r="CO222" s="148">
        <f>+'[1]Norte de Santander'!Q222</f>
        <v>1</v>
      </c>
      <c r="CP222" s="148">
        <f>+'[1]Norte de Santander'!R222</f>
        <v>0</v>
      </c>
      <c r="CQ222" s="148">
        <f>+'[1]Norte de Santander'!AG222</f>
        <v>0</v>
      </c>
      <c r="CR222" s="148">
        <f>+[1]Putumayo!Q222</f>
        <v>1</v>
      </c>
      <c r="CS222" s="148">
        <f>+[1]Putumayo!R222</f>
        <v>0</v>
      </c>
      <c r="CT222" s="148">
        <f>+[1]Putumayo!AG222</f>
        <v>0</v>
      </c>
      <c r="CU222" s="148">
        <f>+[1]Quindio!Q222</f>
        <v>1</v>
      </c>
      <c r="CV222" s="148">
        <f>+[1]Quindio!R222</f>
        <v>0</v>
      </c>
      <c r="CW222" s="148">
        <f>+[1]Quindio!AG222</f>
        <v>0</v>
      </c>
      <c r="CX222" s="148">
        <f>+[1]Risaralda!Q222</f>
        <v>1</v>
      </c>
      <c r="CY222" s="148">
        <f>+[1]Risaralda!R222</f>
        <v>0</v>
      </c>
      <c r="CZ222" s="148">
        <f>+[1]Risaralda!AG222</f>
        <v>0</v>
      </c>
      <c r="DA222" s="148">
        <f>+'[1]San Anadrés'!Q222</f>
        <v>1</v>
      </c>
      <c r="DB222" s="148">
        <f>+'[1]San Anadrés'!R222</f>
        <v>0</v>
      </c>
      <c r="DC222" s="148">
        <f>+'[1]San Anadrés'!AG222</f>
        <v>0</v>
      </c>
      <c r="DD222" s="148">
        <f>+[1]Santander!Q222</f>
        <v>2</v>
      </c>
      <c r="DE222" s="148">
        <f>+[1]Santander!R222</f>
        <v>0</v>
      </c>
      <c r="DF222" s="148">
        <f>+[1]Santander!AG222</f>
        <v>0</v>
      </c>
      <c r="DG222" s="148">
        <f>+[1]Sucre!Q222</f>
        <v>2</v>
      </c>
      <c r="DH222" s="148">
        <f>+[1]Sucre!R222</f>
        <v>0</v>
      </c>
      <c r="DI222" s="148">
        <f>+[1]Sucre!AG222</f>
        <v>0</v>
      </c>
      <c r="DJ222" s="148">
        <f>+[1]Tolima!Q222</f>
        <v>1</v>
      </c>
      <c r="DK222" s="148">
        <f>+[1]Tolima!R222</f>
        <v>0</v>
      </c>
      <c r="DL222" s="148">
        <f>+[1]Tolima!AG222</f>
        <v>0</v>
      </c>
      <c r="DM222" s="148">
        <f>+'[1]Valle del Cauca'!Q222</f>
        <v>1</v>
      </c>
      <c r="DN222" s="148">
        <f>+'[1]Valle del Cauca'!R222</f>
        <v>0</v>
      </c>
      <c r="DO222" s="148">
        <f>+'[1]Valle del Cauca'!AG222</f>
        <v>0</v>
      </c>
      <c r="DP222" s="148">
        <f>+[1]Vaupés!Q222</f>
        <v>1</v>
      </c>
      <c r="DQ222" s="148">
        <f>+[1]Vaupés!R222</f>
        <v>0</v>
      </c>
      <c r="DR222" s="148">
        <f>+[1]Vaupés!AG222</f>
        <v>0</v>
      </c>
      <c r="DS222" s="148">
        <f>+[1]Vichada!Q222</f>
        <v>1</v>
      </c>
      <c r="DT222" s="148">
        <f>+[1]Vichada!R222</f>
        <v>0</v>
      </c>
      <c r="DU222" s="148">
        <f>+[1]Vichada!AG222</f>
        <v>0</v>
      </c>
    </row>
    <row r="223" spans="1:125" ht="33.75" hidden="1" x14ac:dyDescent="0.2">
      <c r="A223" s="152" t="s">
        <v>718</v>
      </c>
      <c r="B223" s="149" t="str">
        <f t="shared" si="93"/>
        <v>5-0-5-16</v>
      </c>
      <c r="C223" s="182" t="s">
        <v>65</v>
      </c>
      <c r="D223" s="126" t="s">
        <v>55</v>
      </c>
      <c r="E223" s="182" t="s">
        <v>56</v>
      </c>
      <c r="F223" s="182" t="s">
        <v>126</v>
      </c>
      <c r="G223" s="182" t="s">
        <v>127</v>
      </c>
      <c r="H223" s="144" t="s">
        <v>646</v>
      </c>
      <c r="I223" s="432"/>
      <c r="J223" s="144">
        <v>535</v>
      </c>
      <c r="K223" s="451"/>
      <c r="L223" s="182" t="s">
        <v>160</v>
      </c>
      <c r="M223" s="193"/>
      <c r="N223" s="182" t="s">
        <v>161</v>
      </c>
      <c r="O223" s="97" t="s">
        <v>58</v>
      </c>
      <c r="P223" s="182" t="s">
        <v>60</v>
      </c>
      <c r="Q223" s="69">
        <f t="shared" si="94"/>
        <v>0</v>
      </c>
      <c r="R223" s="206">
        <f t="shared" si="95"/>
        <v>0</v>
      </c>
      <c r="S223" s="83" t="e">
        <f t="shared" si="87"/>
        <v>#DIV/0!</v>
      </c>
      <c r="T223" s="83">
        <f>+[1]Amazonas!S223+[1]Antioquia!S223+[1]Atantico!S223+[1]Arauca!S223+[1]Bolivar!S223+[1]Boyacá!S223+[1]Caldas!S223+[1]Caquetá!S223+[1]Casanare!S223+[1]Cauca!S223+[1]Cesar!S223+[1]Chocó!S223+[1]Córdoba!S223+[1]Cundinamarca!S223+[1]Guainía!S223+[1]Guaviare!S223+[1]Huila!S223+'[1]La Guajira'!S223+[1]Magdalena!S223+[1]Meta!S223+[1]Nariño!S223+'[1]Norte de Santander'!S223+[1]Putumayo!S223+[1]Quindio!S223+[1]Risaralda!S223+'[1]San Anadrés'!S223+[1]Santander!S223+[1]Sucre!S223+[1]Tolima!S223+'[1]Valle del Cauca'!S223+[1]Vaupés!S223+[1]Vichada!S223</f>
        <v>0</v>
      </c>
      <c r="U223" s="83">
        <f>+[1]Amazonas!T223+[1]Antioquia!T223+[1]Atantico!T223+[1]Arauca!T223+[1]Bolivar!T223+[1]Boyacá!T223+[1]Caldas!T223+[1]Caquetá!T223+[1]Casanare!T223+[1]Cauca!T223+[1]Cesar!T223+[1]Chocó!T223+[1]Córdoba!T223+[1]Cundinamarca!T223+[1]Guainía!T223+[1]Guaviare!T223+[1]Huila!T223+'[1]La Guajira'!T223+[1]Magdalena!T223+[1]Meta!T223+[1]Nariño!T223+'[1]Norte de Santander'!T223+[1]Putumayo!T223+[1]Quindio!T223+[1]Risaralda!T223+'[1]San Anadrés'!T223+[1]Santander!T223+[1]Sucre!T223+[1]Tolima!T223+'[1]Valle del Cauca'!T223+[1]Vaupés!T223+[1]Vichada!T223</f>
        <v>0</v>
      </c>
      <c r="V223" s="148">
        <f t="shared" si="96"/>
        <v>535</v>
      </c>
      <c r="W223" s="148">
        <f t="shared" si="97"/>
        <v>0</v>
      </c>
      <c r="X223" s="148">
        <f>+'[1]Oficinas Nacionales'!Q223</f>
        <v>0</v>
      </c>
      <c r="Y223" s="148">
        <f>+'[1]Oficinas Nacionales'!R223</f>
        <v>0</v>
      </c>
      <c r="Z223" s="148">
        <f>+'[1]Oficinas Nacionales'!AG223</f>
        <v>0</v>
      </c>
      <c r="AA223" s="148">
        <f t="shared" si="98"/>
        <v>535</v>
      </c>
      <c r="AB223" s="148">
        <f t="shared" si="98"/>
        <v>0</v>
      </c>
      <c r="AC223" s="148">
        <f t="shared" si="98"/>
        <v>0</v>
      </c>
      <c r="AD223" s="148">
        <f>+[1]Amazonas!Q223</f>
        <v>5</v>
      </c>
      <c r="AE223" s="148">
        <f>+[1]Amazonas!R223</f>
        <v>0</v>
      </c>
      <c r="AF223" s="148">
        <f>+[1]Amazonas!AG223</f>
        <v>0</v>
      </c>
      <c r="AG223" s="148">
        <f>+[1]Antioquia!Q223</f>
        <v>100</v>
      </c>
      <c r="AH223" s="148">
        <f>+[1]Antioquia!R223</f>
        <v>0</v>
      </c>
      <c r="AI223" s="148">
        <f>+[1]Antioquia!AG223</f>
        <v>0</v>
      </c>
      <c r="AJ223" s="148">
        <f>+[1]Atantico!Q223</f>
        <v>10</v>
      </c>
      <c r="AK223" s="148">
        <f>+[1]Atantico!R223</f>
        <v>0</v>
      </c>
      <c r="AL223" s="148">
        <f>+[1]Atantico!AG223</f>
        <v>0</v>
      </c>
      <c r="AM223" s="148">
        <f>+[1]Arauca!Q223</f>
        <v>30</v>
      </c>
      <c r="AN223" s="148">
        <f>+[1]Arauca!R223</f>
        <v>0</v>
      </c>
      <c r="AO223" s="148">
        <f>+[1]Arauca!AG223</f>
        <v>0</v>
      </c>
      <c r="AP223" s="148">
        <f>+[1]Bolivar!Q223</f>
        <v>20</v>
      </c>
      <c r="AQ223" s="148">
        <f>+[1]Bolivar!R223</f>
        <v>0</v>
      </c>
      <c r="AR223" s="148">
        <f>+[1]Bolivar!AG223</f>
        <v>0</v>
      </c>
      <c r="AS223" s="148">
        <f>+[1]Boyacá!Q223</f>
        <v>30</v>
      </c>
      <c r="AT223" s="148">
        <f>+[1]Boyacá!R223</f>
        <v>0</v>
      </c>
      <c r="AU223" s="148">
        <f>+[1]Boyacá!AG223</f>
        <v>0</v>
      </c>
      <c r="AV223" s="148">
        <f>+[1]Caldas!Q223</f>
        <v>8</v>
      </c>
      <c r="AW223" s="148">
        <f>+[1]Caldas!R223</f>
        <v>0</v>
      </c>
      <c r="AX223" s="148">
        <f>+[1]Caldas!AG223</f>
        <v>0</v>
      </c>
      <c r="AY223" s="148">
        <f>+[1]Caquetá!Q223</f>
        <v>8</v>
      </c>
      <c r="AZ223" s="148">
        <f>+[1]Caquetá!R223</f>
        <v>0</v>
      </c>
      <c r="BA223" s="148">
        <f>+[1]Caquetá!AG223</f>
        <v>0</v>
      </c>
      <c r="BB223" s="148">
        <f>+[1]Casanare!Q223</f>
        <v>12</v>
      </c>
      <c r="BC223" s="148">
        <f>+[1]Casanare!R223</f>
        <v>0</v>
      </c>
      <c r="BD223" s="148">
        <f>+[1]Casanare!AG223</f>
        <v>0</v>
      </c>
      <c r="BE223" s="148">
        <f>+[1]Cauca!Q223</f>
        <v>10</v>
      </c>
      <c r="BF223" s="148">
        <f>+[1]Cauca!R223</f>
        <v>0</v>
      </c>
      <c r="BG223" s="148">
        <f>+[1]Cauca!AG223</f>
        <v>0</v>
      </c>
      <c r="BH223" s="148">
        <f>+[1]Cesar!Q223</f>
        <v>10</v>
      </c>
      <c r="BI223" s="148">
        <f>+[1]Cesar!R223</f>
        <v>0</v>
      </c>
      <c r="BJ223" s="148">
        <f>+[1]Cesar!AG223</f>
        <v>0</v>
      </c>
      <c r="BK223" s="148">
        <f>+[1]Chocó!Q223</f>
        <v>6</v>
      </c>
      <c r="BL223" s="148">
        <f>+[1]Chocó!R223</f>
        <v>0</v>
      </c>
      <c r="BM223" s="148">
        <f>+[1]Chocó!AG223</f>
        <v>0</v>
      </c>
      <c r="BN223" s="148">
        <f>+[1]Córdoba!Q223</f>
        <v>30</v>
      </c>
      <c r="BO223" s="148">
        <f>+[1]Córdoba!R223</f>
        <v>0</v>
      </c>
      <c r="BP223" s="148">
        <f>+[1]Córdoba!AG223</f>
        <v>0</v>
      </c>
      <c r="BQ223" s="148">
        <f>+[1]Cundinamarca!Q223</f>
        <v>35</v>
      </c>
      <c r="BR223" s="148">
        <f>+[1]Cundinamarca!R223</f>
        <v>0</v>
      </c>
      <c r="BS223" s="148">
        <f>+[1]Cundinamarca!AG223</f>
        <v>0</v>
      </c>
      <c r="BT223" s="148">
        <f>+[1]Guainía!Q223</f>
        <v>4</v>
      </c>
      <c r="BU223" s="148">
        <f>+[1]Guainía!R223</f>
        <v>0</v>
      </c>
      <c r="BV223" s="148">
        <f>+[1]Guainía!AG223</f>
        <v>0</v>
      </c>
      <c r="BW223" s="148">
        <f>+[1]Guaviare!Q223</f>
        <v>5</v>
      </c>
      <c r="BX223" s="148">
        <f>+[1]Guaviare!R223</f>
        <v>0</v>
      </c>
      <c r="BY223" s="148">
        <f>+[1]Guaviare!AG223</f>
        <v>0</v>
      </c>
      <c r="BZ223" s="148">
        <f>+[1]Huila!Q223</f>
        <v>10</v>
      </c>
      <c r="CA223" s="148">
        <f>+[1]Huila!R223</f>
        <v>0</v>
      </c>
      <c r="CB223" s="148">
        <f>+[1]Huila!AG223</f>
        <v>0</v>
      </c>
      <c r="CC223" s="148">
        <f>+'[1]La Guajira'!Q223</f>
        <v>7</v>
      </c>
      <c r="CD223" s="148">
        <f>+'[1]La Guajira'!R223</f>
        <v>0</v>
      </c>
      <c r="CE223" s="148">
        <f>+'[1]La Guajira'!AG223</f>
        <v>0</v>
      </c>
      <c r="CF223" s="148">
        <f>+[1]Magdalena!Q223</f>
        <v>14</v>
      </c>
      <c r="CG223" s="148">
        <f>+[1]Magdalena!R223</f>
        <v>0</v>
      </c>
      <c r="CH223" s="148">
        <f>+[1]Magdalena!AG223</f>
        <v>0</v>
      </c>
      <c r="CI223" s="148">
        <f>+[1]Meta!Q223</f>
        <v>30</v>
      </c>
      <c r="CJ223" s="148">
        <f>+[1]Meta!R223</f>
        <v>0</v>
      </c>
      <c r="CK223" s="148">
        <f>+[1]Meta!AG223</f>
        <v>0</v>
      </c>
      <c r="CL223" s="148">
        <f>+[1]Nariño!Q223</f>
        <v>15</v>
      </c>
      <c r="CM223" s="148">
        <f>+[1]Nariño!R223</f>
        <v>0</v>
      </c>
      <c r="CN223" s="148">
        <f>+[1]Nariño!AG223</f>
        <v>0</v>
      </c>
      <c r="CO223" s="148">
        <f>+'[1]Norte de Santander'!Q223</f>
        <v>10</v>
      </c>
      <c r="CP223" s="148">
        <f>+'[1]Norte de Santander'!R223</f>
        <v>0</v>
      </c>
      <c r="CQ223" s="148">
        <f>+'[1]Norte de Santander'!AG223</f>
        <v>0</v>
      </c>
      <c r="CR223" s="148">
        <f>+[1]Putumayo!Q223</f>
        <v>15</v>
      </c>
      <c r="CS223" s="148">
        <f>+[1]Putumayo!R223</f>
        <v>0</v>
      </c>
      <c r="CT223" s="148">
        <f>+[1]Putumayo!AG223</f>
        <v>0</v>
      </c>
      <c r="CU223" s="148">
        <f>+[1]Quindio!Q223</f>
        <v>5</v>
      </c>
      <c r="CV223" s="148">
        <f>+[1]Quindio!R223</f>
        <v>0</v>
      </c>
      <c r="CW223" s="148">
        <f>+[1]Quindio!AG223</f>
        <v>0</v>
      </c>
      <c r="CX223" s="148">
        <f>+[1]Risaralda!Q223</f>
        <v>30</v>
      </c>
      <c r="CY223" s="148">
        <f>+[1]Risaralda!R223</f>
        <v>0</v>
      </c>
      <c r="CZ223" s="148">
        <f>+[1]Risaralda!AG223</f>
        <v>0</v>
      </c>
      <c r="DA223" s="148">
        <f>+'[1]San Anadrés'!Q223</f>
        <v>5</v>
      </c>
      <c r="DB223" s="148">
        <f>+'[1]San Anadrés'!R223</f>
        <v>0</v>
      </c>
      <c r="DC223" s="148">
        <f>+'[1]San Anadrés'!AG223</f>
        <v>0</v>
      </c>
      <c r="DD223" s="148">
        <f>+[1]Santander!Q223</f>
        <v>20</v>
      </c>
      <c r="DE223" s="148">
        <f>+[1]Santander!R223</f>
        <v>0</v>
      </c>
      <c r="DF223" s="148">
        <f>+[1]Santander!AG223</f>
        <v>0</v>
      </c>
      <c r="DG223" s="148">
        <f>+[1]Sucre!Q223</f>
        <v>20</v>
      </c>
      <c r="DH223" s="148">
        <f>+[1]Sucre!R223</f>
        <v>0</v>
      </c>
      <c r="DI223" s="148">
        <f>+[1]Sucre!AG223</f>
        <v>0</v>
      </c>
      <c r="DJ223" s="148">
        <f>+[1]Tolima!Q223</f>
        <v>10</v>
      </c>
      <c r="DK223" s="148">
        <f>+[1]Tolima!R223</f>
        <v>0</v>
      </c>
      <c r="DL223" s="148">
        <f>+[1]Tolima!AG223</f>
        <v>0</v>
      </c>
      <c r="DM223" s="148">
        <f>+'[1]Valle del Cauca'!Q223</f>
        <v>12</v>
      </c>
      <c r="DN223" s="148">
        <f>+'[1]Valle del Cauca'!R223</f>
        <v>0</v>
      </c>
      <c r="DO223" s="148">
        <f>+'[1]Valle del Cauca'!AG223</f>
        <v>0</v>
      </c>
      <c r="DP223" s="148">
        <f>+[1]Vaupés!Q223</f>
        <v>3</v>
      </c>
      <c r="DQ223" s="148">
        <f>+[1]Vaupés!R223</f>
        <v>0</v>
      </c>
      <c r="DR223" s="148">
        <f>+[1]Vaupés!AG223</f>
        <v>0</v>
      </c>
      <c r="DS223" s="148">
        <f>+[1]Vichada!Q223</f>
        <v>6</v>
      </c>
      <c r="DT223" s="148">
        <f>+[1]Vichada!R223</f>
        <v>0</v>
      </c>
      <c r="DU223" s="148">
        <f>+[1]Vichada!AG223</f>
        <v>0</v>
      </c>
    </row>
    <row r="224" spans="1:125" ht="33.75" hidden="1" x14ac:dyDescent="0.2">
      <c r="A224" s="152" t="s">
        <v>718</v>
      </c>
      <c r="B224" s="149" t="str">
        <f t="shared" si="93"/>
        <v>5-0-5-17</v>
      </c>
      <c r="C224" s="182" t="s">
        <v>65</v>
      </c>
      <c r="D224" s="126" t="s">
        <v>55</v>
      </c>
      <c r="E224" s="182" t="s">
        <v>56</v>
      </c>
      <c r="F224" s="182" t="s">
        <v>126</v>
      </c>
      <c r="G224" s="182" t="s">
        <v>127</v>
      </c>
      <c r="H224" s="144" t="s">
        <v>647</v>
      </c>
      <c r="I224" s="431" t="s">
        <v>163</v>
      </c>
      <c r="J224" s="144">
        <v>631</v>
      </c>
      <c r="K224" s="450">
        <v>5</v>
      </c>
      <c r="L224" s="182" t="s">
        <v>164</v>
      </c>
      <c r="M224" s="193">
        <v>571</v>
      </c>
      <c r="N224" s="182" t="s">
        <v>159</v>
      </c>
      <c r="O224" s="97" t="s">
        <v>57</v>
      </c>
      <c r="P224" s="182" t="s">
        <v>60</v>
      </c>
      <c r="Q224" s="69">
        <f t="shared" si="94"/>
        <v>0</v>
      </c>
      <c r="R224" s="206">
        <f t="shared" si="95"/>
        <v>0</v>
      </c>
      <c r="S224" s="83" t="e">
        <f t="shared" si="87"/>
        <v>#DIV/0!</v>
      </c>
      <c r="T224" s="83">
        <f>+[1]Amazonas!S224+[1]Antioquia!S224+[1]Atantico!S224+[1]Arauca!S224+[1]Bolivar!S224+[1]Boyacá!S224+[1]Caldas!S224+[1]Caquetá!S224+[1]Casanare!S224+[1]Cauca!S224+[1]Cesar!S224+[1]Chocó!S224+[1]Córdoba!S224+[1]Cundinamarca!S224+[1]Guainía!S224+[1]Guaviare!S224+[1]Huila!S224+'[1]La Guajira'!S224+[1]Magdalena!S224+[1]Meta!S224+[1]Nariño!S224+'[1]Norte de Santander'!S224+[1]Putumayo!S224+[1]Quindio!S224+[1]Risaralda!S224+'[1]San Anadrés'!S224+[1]Santander!S224+[1]Sucre!S224+[1]Tolima!S224+'[1]Valle del Cauca'!S224+[1]Vaupés!S224+[1]Vichada!S224</f>
        <v>0</v>
      </c>
      <c r="U224" s="83">
        <f>+[1]Amazonas!T224+[1]Antioquia!T224+[1]Atantico!T224+[1]Arauca!T224+[1]Bolivar!T224+[1]Boyacá!T224+[1]Caldas!T224+[1]Caquetá!T224+[1]Casanare!T224+[1]Cauca!T224+[1]Cesar!T224+[1]Chocó!T224+[1]Córdoba!T224+[1]Cundinamarca!T224+[1]Guainía!T224+[1]Guaviare!T224+[1]Huila!T224+'[1]La Guajira'!T224+[1]Magdalena!T224+[1]Meta!T224+[1]Nariño!T224+'[1]Norte de Santander'!T224+[1]Putumayo!T224+[1]Quindio!T224+[1]Risaralda!T224+'[1]San Anadrés'!T224+[1]Santander!T224+[1]Sucre!T224+[1]Tolima!T224+'[1]Valle del Cauca'!T224+[1]Vaupés!T224+[1]Vichada!T224</f>
        <v>0</v>
      </c>
      <c r="V224" s="148">
        <f t="shared" si="96"/>
        <v>643</v>
      </c>
      <c r="W224" s="148">
        <f t="shared" si="97"/>
        <v>0</v>
      </c>
      <c r="X224" s="148">
        <f>+'[1]Oficinas Nacionales'!Q224</f>
        <v>0</v>
      </c>
      <c r="Y224" s="148">
        <f>+'[1]Oficinas Nacionales'!R224</f>
        <v>0</v>
      </c>
      <c r="Z224" s="148">
        <f>+'[1]Oficinas Nacionales'!AG224</f>
        <v>0</v>
      </c>
      <c r="AA224" s="148">
        <f t="shared" si="98"/>
        <v>643</v>
      </c>
      <c r="AB224" s="148">
        <f t="shared" si="98"/>
        <v>571</v>
      </c>
      <c r="AC224" s="148">
        <f t="shared" si="98"/>
        <v>0</v>
      </c>
      <c r="AD224" s="148">
        <f>+[1]Amazonas!Q224</f>
        <v>14</v>
      </c>
      <c r="AE224" s="148">
        <f>+[1]Amazonas!R224</f>
        <v>9</v>
      </c>
      <c r="AF224" s="148">
        <f>+[1]Amazonas!AG224</f>
        <v>0</v>
      </c>
      <c r="AG224" s="148">
        <f>+[1]Antioquia!Q224</f>
        <v>80</v>
      </c>
      <c r="AH224" s="148">
        <f>+[1]Antioquia!R224</f>
        <v>71</v>
      </c>
      <c r="AI224" s="148">
        <f>+[1]Antioquia!AG224</f>
        <v>0</v>
      </c>
      <c r="AJ224" s="148">
        <f>+[1]Atantico!Q224</f>
        <v>12</v>
      </c>
      <c r="AK224" s="148">
        <f>+[1]Atantico!R224</f>
        <v>9</v>
      </c>
      <c r="AL224" s="148">
        <f>+[1]Atantico!AG224</f>
        <v>0</v>
      </c>
      <c r="AM224" s="148">
        <f>+[1]Arauca!Q224</f>
        <v>9</v>
      </c>
      <c r="AN224" s="148">
        <f>+[1]Arauca!R224</f>
        <v>9</v>
      </c>
      <c r="AO224" s="148">
        <f>+[1]Arauca!AG224</f>
        <v>0</v>
      </c>
      <c r="AP224" s="148">
        <f>+[1]Bolivar!Q224</f>
        <v>10</v>
      </c>
      <c r="AQ224" s="148">
        <f>+[1]Bolivar!R224</f>
        <v>7</v>
      </c>
      <c r="AR224" s="148">
        <f>+[1]Bolivar!AG224</f>
        <v>0</v>
      </c>
      <c r="AS224" s="148">
        <f>+[1]Boyacá!Q224</f>
        <v>45</v>
      </c>
      <c r="AT224" s="148">
        <f>+[1]Boyacá!R224</f>
        <v>44</v>
      </c>
      <c r="AU224" s="148">
        <f>+[1]Boyacá!AG224</f>
        <v>0</v>
      </c>
      <c r="AV224" s="148">
        <f>+[1]Caldas!Q224</f>
        <v>9</v>
      </c>
      <c r="AW224" s="148">
        <f>+[1]Caldas!R224</f>
        <v>9</v>
      </c>
      <c r="AX224" s="148">
        <f>+[1]Caldas!AG224</f>
        <v>0</v>
      </c>
      <c r="AY224" s="148">
        <f>+[1]Caquetá!Q224</f>
        <v>17</v>
      </c>
      <c r="AZ224" s="148">
        <f>+[1]Caquetá!R224</f>
        <v>13</v>
      </c>
      <c r="BA224" s="148">
        <f>+[1]Caquetá!AG224</f>
        <v>0</v>
      </c>
      <c r="BB224" s="148">
        <f>+[1]Casanare!Q224</f>
        <v>32</v>
      </c>
      <c r="BC224" s="148">
        <f>+[1]Casanare!R224</f>
        <v>29</v>
      </c>
      <c r="BD224" s="148">
        <f>+[1]Casanare!AG224</f>
        <v>0</v>
      </c>
      <c r="BE224" s="148">
        <f>+[1]Cauca!Q224</f>
        <v>23</v>
      </c>
      <c r="BF224" s="148">
        <f>+[1]Cauca!R224</f>
        <v>23</v>
      </c>
      <c r="BG224" s="148">
        <f>+[1]Cauca!AG224</f>
        <v>0</v>
      </c>
      <c r="BH224" s="148">
        <f>+[1]Cesar!Q224</f>
        <v>6</v>
      </c>
      <c r="BI224" s="148">
        <f>+[1]Cesar!R224</f>
        <v>5</v>
      </c>
      <c r="BJ224" s="148">
        <f>+[1]Cesar!AG224</f>
        <v>0</v>
      </c>
      <c r="BK224" s="148">
        <f>+[1]Chocó!Q224</f>
        <v>10</v>
      </c>
      <c r="BL224" s="148">
        <f>+[1]Chocó!R224</f>
        <v>10</v>
      </c>
      <c r="BM224" s="148">
        <f>+[1]Chocó!AG224</f>
        <v>0</v>
      </c>
      <c r="BN224" s="148">
        <f>+[1]Córdoba!Q224</f>
        <v>20</v>
      </c>
      <c r="BO224" s="148">
        <f>+[1]Córdoba!R224</f>
        <v>15</v>
      </c>
      <c r="BP224" s="148">
        <f>+[1]Córdoba!AG224</f>
        <v>0</v>
      </c>
      <c r="BQ224" s="148">
        <f>+[1]Cundinamarca!Q224</f>
        <v>10</v>
      </c>
      <c r="BR224" s="148">
        <f>+[1]Cundinamarca!R224</f>
        <v>6</v>
      </c>
      <c r="BS224" s="148">
        <f>+[1]Cundinamarca!AG224</f>
        <v>0</v>
      </c>
      <c r="BT224" s="148">
        <f>+[1]Guainía!Q224</f>
        <v>5</v>
      </c>
      <c r="BU224" s="148">
        <f>+[1]Guainía!R224</f>
        <v>4</v>
      </c>
      <c r="BV224" s="148">
        <f>+[1]Guainía!AG224</f>
        <v>0</v>
      </c>
      <c r="BW224" s="148">
        <f>+[1]Guaviare!Q224</f>
        <v>13</v>
      </c>
      <c r="BX224" s="148">
        <f>+[1]Guaviare!R224</f>
        <v>12</v>
      </c>
      <c r="BY224" s="148">
        <f>+[1]Guaviare!AG224</f>
        <v>0</v>
      </c>
      <c r="BZ224" s="148">
        <f>+[1]Huila!Q224</f>
        <v>15</v>
      </c>
      <c r="CA224" s="148">
        <f>+[1]Huila!R224</f>
        <v>15</v>
      </c>
      <c r="CB224" s="148">
        <f>+[1]Huila!AG224</f>
        <v>0</v>
      </c>
      <c r="CC224" s="148">
        <f>+'[1]La Guajira'!Q224</f>
        <v>6</v>
      </c>
      <c r="CD224" s="148">
        <f>+'[1]La Guajira'!R224</f>
        <v>6</v>
      </c>
      <c r="CE224" s="148">
        <f>+'[1]La Guajira'!AG224</f>
        <v>0</v>
      </c>
      <c r="CF224" s="148">
        <f>+[1]Magdalena!Q224</f>
        <v>20</v>
      </c>
      <c r="CG224" s="148">
        <f>+[1]Magdalena!R224</f>
        <v>15</v>
      </c>
      <c r="CH224" s="148">
        <f>+[1]Magdalena!AG224</f>
        <v>0</v>
      </c>
      <c r="CI224" s="148">
        <f>+[1]Meta!Q224</f>
        <v>12</v>
      </c>
      <c r="CJ224" s="148">
        <f>+[1]Meta!R224</f>
        <v>8</v>
      </c>
      <c r="CK224" s="148">
        <f>+[1]Meta!AG224</f>
        <v>0</v>
      </c>
      <c r="CL224" s="148">
        <f>+[1]Nariño!Q224</f>
        <v>127</v>
      </c>
      <c r="CM224" s="148">
        <f>+[1]Nariño!R224</f>
        <v>127</v>
      </c>
      <c r="CN224" s="148">
        <f>+[1]Nariño!AG224</f>
        <v>0</v>
      </c>
      <c r="CO224" s="148">
        <f>+'[1]Norte de Santander'!Q224</f>
        <v>38</v>
      </c>
      <c r="CP224" s="148">
        <f>+'[1]Norte de Santander'!R224</f>
        <v>38</v>
      </c>
      <c r="CQ224" s="148">
        <f>+'[1]Norte de Santander'!AG224</f>
        <v>0</v>
      </c>
      <c r="CR224" s="148">
        <f>+[1]Putumayo!Q224</f>
        <v>17</v>
      </c>
      <c r="CS224" s="148">
        <f>+[1]Putumayo!R224</f>
        <v>14</v>
      </c>
      <c r="CT224" s="148">
        <f>+[1]Putumayo!AG224</f>
        <v>0</v>
      </c>
      <c r="CU224" s="148">
        <f>+[1]Quindio!Q224</f>
        <v>2</v>
      </c>
      <c r="CV224" s="148">
        <f>+[1]Quindio!R224</f>
        <v>1</v>
      </c>
      <c r="CW224" s="148">
        <f>+[1]Quindio!AG224</f>
        <v>0</v>
      </c>
      <c r="CX224" s="148">
        <f>+[1]Risaralda!Q224</f>
        <v>20</v>
      </c>
      <c r="CY224" s="148">
        <f>+[1]Risaralda!R224</f>
        <v>14</v>
      </c>
      <c r="CZ224" s="148">
        <f>+[1]Risaralda!AG224</f>
        <v>0</v>
      </c>
      <c r="DA224" s="148">
        <f>+'[1]San Anadrés'!Q224</f>
        <v>5</v>
      </c>
      <c r="DB224" s="148">
        <f>+'[1]San Anadrés'!R224</f>
        <v>5</v>
      </c>
      <c r="DC224" s="148">
        <f>+'[1]San Anadrés'!AG224</f>
        <v>0</v>
      </c>
      <c r="DD224" s="148">
        <f>+[1]Santander!Q224</f>
        <v>20</v>
      </c>
      <c r="DE224" s="148">
        <f>+[1]Santander!R224</f>
        <v>14</v>
      </c>
      <c r="DF224" s="148">
        <f>+[1]Santander!AG224</f>
        <v>0</v>
      </c>
      <c r="DG224" s="148">
        <f>+[1]Sucre!Q224</f>
        <v>18</v>
      </c>
      <c r="DH224" s="148">
        <f>+[1]Sucre!R224</f>
        <v>16</v>
      </c>
      <c r="DI224" s="148">
        <f>+[1]Sucre!AG224</f>
        <v>0</v>
      </c>
      <c r="DJ224" s="148">
        <f>+[1]Tolima!Q224</f>
        <v>15</v>
      </c>
      <c r="DK224" s="148">
        <f>+[1]Tolima!R224</f>
        <v>12</v>
      </c>
      <c r="DL224" s="148">
        <f>+[1]Tolima!AG224</f>
        <v>0</v>
      </c>
      <c r="DM224" s="148">
        <f>+'[1]Valle del Cauca'!Q224</f>
        <v>7</v>
      </c>
      <c r="DN224" s="148">
        <f>+'[1]Valle del Cauca'!R224</f>
        <v>5</v>
      </c>
      <c r="DO224" s="148">
        <f>+'[1]Valle del Cauca'!AG224</f>
        <v>0</v>
      </c>
      <c r="DP224" s="148">
        <f>+[1]Vaupés!Q224</f>
        <v>1</v>
      </c>
      <c r="DQ224" s="148">
        <f>+[1]Vaupés!R224</f>
        <v>1</v>
      </c>
      <c r="DR224" s="148">
        <f>+[1]Vaupés!AG224</f>
        <v>0</v>
      </c>
      <c r="DS224" s="148">
        <f>+[1]Vichada!Q224</f>
        <v>5</v>
      </c>
      <c r="DT224" s="148">
        <f>+[1]Vichada!R224</f>
        <v>5</v>
      </c>
      <c r="DU224" s="148">
        <f>+[1]Vichada!AG224</f>
        <v>0</v>
      </c>
    </row>
    <row r="225" spans="1:125" ht="33.75" hidden="1" x14ac:dyDescent="0.2">
      <c r="A225" s="152" t="s">
        <v>718</v>
      </c>
      <c r="B225" s="149" t="str">
        <f t="shared" si="93"/>
        <v>5-0-5-18</v>
      </c>
      <c r="C225" s="182" t="s">
        <v>65</v>
      </c>
      <c r="D225" s="126" t="s">
        <v>55</v>
      </c>
      <c r="E225" s="182" t="s">
        <v>56</v>
      </c>
      <c r="F225" s="182" t="s">
        <v>126</v>
      </c>
      <c r="G225" s="182" t="s">
        <v>127</v>
      </c>
      <c r="H225" s="144" t="s">
        <v>648</v>
      </c>
      <c r="I225" s="462"/>
      <c r="J225" s="139">
        <v>15598</v>
      </c>
      <c r="K225" s="451"/>
      <c r="L225" s="182" t="s">
        <v>165</v>
      </c>
      <c r="M225" s="193">
        <v>14072</v>
      </c>
      <c r="N225" s="182" t="s">
        <v>161</v>
      </c>
      <c r="O225" s="97" t="s">
        <v>58</v>
      </c>
      <c r="P225" s="182" t="s">
        <v>60</v>
      </c>
      <c r="Q225" s="69">
        <f t="shared" si="94"/>
        <v>0</v>
      </c>
      <c r="R225" s="206">
        <f t="shared" si="95"/>
        <v>0</v>
      </c>
      <c r="S225" s="83" t="e">
        <f t="shared" si="87"/>
        <v>#DIV/0!</v>
      </c>
      <c r="T225" s="83">
        <f>+[1]Amazonas!S225+[1]Antioquia!S225+[1]Atantico!S225+[1]Arauca!S225+[1]Bolivar!S225+[1]Boyacá!S225+[1]Caldas!S225+[1]Caquetá!S225+[1]Casanare!S225+[1]Cauca!S225+[1]Cesar!S225+[1]Chocó!S225+[1]Córdoba!S225+[1]Cundinamarca!S225+[1]Guainía!S225+[1]Guaviare!S225+[1]Huila!S225+'[1]La Guajira'!S225+[1]Magdalena!S225+[1]Meta!S225+[1]Nariño!S225+'[1]Norte de Santander'!S225+[1]Putumayo!S225+[1]Quindio!S225+[1]Risaralda!S225+'[1]San Anadrés'!S225+[1]Santander!S225+[1]Sucre!S225+[1]Tolima!S225+'[1]Valle del Cauca'!S225+[1]Vaupés!S225+[1]Vichada!S225</f>
        <v>0</v>
      </c>
      <c r="U225" s="83">
        <f>+[1]Amazonas!T225+[1]Antioquia!T225+[1]Atantico!T225+[1]Arauca!T225+[1]Bolivar!T225+[1]Boyacá!T225+[1]Caldas!T225+[1]Caquetá!T225+[1]Casanare!T225+[1]Cauca!T225+[1]Cesar!T225+[1]Chocó!T225+[1]Córdoba!T225+[1]Cundinamarca!T225+[1]Guainía!T225+[1]Guaviare!T225+[1]Huila!T225+'[1]La Guajira'!T225+[1]Magdalena!T225+[1]Meta!T225+[1]Nariño!T225+'[1]Norte de Santander'!T225+[1]Putumayo!T225+[1]Quindio!T225+[1]Risaralda!T225+'[1]San Anadrés'!T225+[1]Santander!T225+[1]Sucre!T225+[1]Tolima!T225+'[1]Valle del Cauca'!T225+[1]Vaupés!T225+[1]Vichada!T225</f>
        <v>0</v>
      </c>
      <c r="V225" s="148">
        <f t="shared" si="96"/>
        <v>16189</v>
      </c>
      <c r="W225" s="148">
        <f t="shared" si="97"/>
        <v>0</v>
      </c>
      <c r="X225" s="148">
        <f>+'[1]Oficinas Nacionales'!Q225</f>
        <v>0</v>
      </c>
      <c r="Y225" s="148">
        <f>+'[1]Oficinas Nacionales'!R225</f>
        <v>0</v>
      </c>
      <c r="Z225" s="148">
        <f>+'[1]Oficinas Nacionales'!AG225</f>
        <v>0</v>
      </c>
      <c r="AA225" s="148">
        <f t="shared" si="98"/>
        <v>16189</v>
      </c>
      <c r="AB225" s="148">
        <f t="shared" si="98"/>
        <v>15259</v>
      </c>
      <c r="AC225" s="148">
        <f t="shared" si="98"/>
        <v>0</v>
      </c>
      <c r="AD225" s="148">
        <f>+[1]Amazonas!Q225</f>
        <v>133</v>
      </c>
      <c r="AE225" s="148">
        <f>+[1]Amazonas!R225</f>
        <v>86</v>
      </c>
      <c r="AF225" s="148">
        <f>+[1]Amazonas!AG225</f>
        <v>0</v>
      </c>
      <c r="AG225" s="148">
        <f>+[1]Antioquia!Q225</f>
        <v>1600</v>
      </c>
      <c r="AH225" s="148">
        <f>+[1]Antioquia!R225</f>
        <v>1591</v>
      </c>
      <c r="AI225" s="148">
        <f>+[1]Antioquia!AG225</f>
        <v>0</v>
      </c>
      <c r="AJ225" s="148">
        <f>+[1]Atantico!Q225</f>
        <v>400</v>
      </c>
      <c r="AK225" s="148">
        <f>+[1]Atantico!R225</f>
        <v>304</v>
      </c>
      <c r="AL225" s="148">
        <f>+[1]Atantico!AG225</f>
        <v>0</v>
      </c>
      <c r="AM225" s="148">
        <f>+[1]Arauca!Q225</f>
        <v>250</v>
      </c>
      <c r="AN225" s="148">
        <f>+[1]Arauca!R225</f>
        <v>240</v>
      </c>
      <c r="AO225" s="148">
        <f>+[1]Arauca!AG225</f>
        <v>0</v>
      </c>
      <c r="AP225" s="148">
        <f>+[1]Bolivar!Q225</f>
        <v>100</v>
      </c>
      <c r="AQ225" s="148">
        <f>+[1]Bolivar!R225</f>
        <v>91</v>
      </c>
      <c r="AR225" s="148">
        <f>+[1]Bolivar!AG225</f>
        <v>0</v>
      </c>
      <c r="AS225" s="148">
        <f>+[1]Boyacá!Q225</f>
        <v>1120</v>
      </c>
      <c r="AT225" s="148">
        <f>+[1]Boyacá!R225</f>
        <v>1180</v>
      </c>
      <c r="AU225" s="148">
        <f>+[1]Boyacá!AG225</f>
        <v>0</v>
      </c>
      <c r="AV225" s="148">
        <f>+[1]Caldas!Q225</f>
        <v>150</v>
      </c>
      <c r="AW225" s="148">
        <f>+[1]Caldas!R225</f>
        <v>149</v>
      </c>
      <c r="AX225" s="148">
        <f>+[1]Caldas!AG225</f>
        <v>0</v>
      </c>
      <c r="AY225" s="148">
        <f>+[1]Caquetá!Q225</f>
        <v>500</v>
      </c>
      <c r="AZ225" s="148">
        <f>+[1]Caquetá!R225</f>
        <v>369</v>
      </c>
      <c r="BA225" s="148">
        <f>+[1]Caquetá!AG225</f>
        <v>0</v>
      </c>
      <c r="BB225" s="148">
        <f>+[1]Casanare!Q225</f>
        <v>780</v>
      </c>
      <c r="BC225" s="148">
        <f>+[1]Casanare!R225</f>
        <v>751</v>
      </c>
      <c r="BD225" s="148">
        <f>+[1]Casanare!AG225</f>
        <v>0</v>
      </c>
      <c r="BE225" s="148">
        <f>+[1]Cauca!Q225</f>
        <v>956</v>
      </c>
      <c r="BF225" s="148">
        <f>+[1]Cauca!R225</f>
        <v>956</v>
      </c>
      <c r="BG225" s="148">
        <f>+[1]Cauca!AG225</f>
        <v>0</v>
      </c>
      <c r="BH225" s="148">
        <f>+[1]Cesar!Q225</f>
        <v>65</v>
      </c>
      <c r="BI225" s="148">
        <f>+[1]Cesar!R225</f>
        <v>59</v>
      </c>
      <c r="BJ225" s="148">
        <f>+[1]Cesar!AG225</f>
        <v>0</v>
      </c>
      <c r="BK225" s="148">
        <f>+[1]Chocó!Q225</f>
        <v>180</v>
      </c>
      <c r="BL225" s="148">
        <f>+[1]Chocó!R225</f>
        <v>173</v>
      </c>
      <c r="BM225" s="148">
        <f>+[1]Chocó!AG225</f>
        <v>0</v>
      </c>
      <c r="BN225" s="148">
        <f>+[1]Córdoba!Q225</f>
        <v>350</v>
      </c>
      <c r="BO225" s="148">
        <f>+[1]Córdoba!R225</f>
        <v>326</v>
      </c>
      <c r="BP225" s="148">
        <f>+[1]Córdoba!AG225</f>
        <v>0</v>
      </c>
      <c r="BQ225" s="148">
        <f>+[1]Cundinamarca!Q225</f>
        <v>500</v>
      </c>
      <c r="BR225" s="148">
        <f>+[1]Cundinamarca!R225</f>
        <v>369</v>
      </c>
      <c r="BS225" s="148">
        <f>+[1]Cundinamarca!AG225</f>
        <v>0</v>
      </c>
      <c r="BT225" s="148">
        <f>+[1]Guainía!Q225</f>
        <v>75</v>
      </c>
      <c r="BU225" s="148">
        <f>+[1]Guainía!R225</f>
        <v>64</v>
      </c>
      <c r="BV225" s="148">
        <f>+[1]Guainía!AG225</f>
        <v>0</v>
      </c>
      <c r="BW225" s="148">
        <f>+[1]Guaviare!Q225</f>
        <v>400</v>
      </c>
      <c r="BX225" s="148">
        <f>+[1]Guaviare!R225</f>
        <v>376</v>
      </c>
      <c r="BY225" s="148">
        <f>+[1]Guaviare!AG225</f>
        <v>0</v>
      </c>
      <c r="BZ225" s="148">
        <f>+[1]Huila!Q225</f>
        <v>550</v>
      </c>
      <c r="CA225" s="148">
        <f>+[1]Huila!R225</f>
        <v>540</v>
      </c>
      <c r="CB225" s="148">
        <f>+[1]Huila!AG225</f>
        <v>0</v>
      </c>
      <c r="CC225" s="148">
        <f>+'[1]La Guajira'!Q225</f>
        <v>90</v>
      </c>
      <c r="CD225" s="148">
        <f>+'[1]La Guajira'!R225</f>
        <v>85</v>
      </c>
      <c r="CE225" s="148">
        <f>+'[1]La Guajira'!AG225</f>
        <v>0</v>
      </c>
      <c r="CF225" s="148">
        <f>+[1]Magdalena!Q225</f>
        <v>250</v>
      </c>
      <c r="CG225" s="148">
        <f>+[1]Magdalena!R225</f>
        <v>209</v>
      </c>
      <c r="CH225" s="148">
        <f>+[1]Magdalena!AG225</f>
        <v>0</v>
      </c>
      <c r="CI225" s="148">
        <f>+[1]Meta!Q225</f>
        <v>270</v>
      </c>
      <c r="CJ225" s="148">
        <f>+[1]Meta!R225</f>
        <v>204</v>
      </c>
      <c r="CK225" s="148">
        <f>+[1]Meta!AG225</f>
        <v>0</v>
      </c>
      <c r="CL225" s="148">
        <f>+[1]Nariño!Q225</f>
        <v>4500</v>
      </c>
      <c r="CM225" s="148">
        <f>+[1]Nariño!R225</f>
        <v>4532</v>
      </c>
      <c r="CN225" s="148">
        <f>+[1]Nariño!AG225</f>
        <v>0</v>
      </c>
      <c r="CO225" s="148">
        <f>+'[1]Norte de Santander'!Q225</f>
        <v>750</v>
      </c>
      <c r="CP225" s="148">
        <f>+'[1]Norte de Santander'!R225</f>
        <v>739</v>
      </c>
      <c r="CQ225" s="148">
        <f>+'[1]Norte de Santander'!AG225</f>
        <v>0</v>
      </c>
      <c r="CR225" s="148">
        <f>+[1]Putumayo!Q225</f>
        <v>500</v>
      </c>
      <c r="CS225" s="148">
        <f>+[1]Putumayo!R225</f>
        <v>468</v>
      </c>
      <c r="CT225" s="148">
        <f>+[1]Putumayo!AG225</f>
        <v>0</v>
      </c>
      <c r="CU225" s="148">
        <f>+[1]Quindio!Q225</f>
        <v>50</v>
      </c>
      <c r="CV225" s="148">
        <f>+[1]Quindio!R225</f>
        <v>25</v>
      </c>
      <c r="CW225" s="148">
        <f>+[1]Quindio!AG225</f>
        <v>0</v>
      </c>
      <c r="CX225" s="148">
        <f>+[1]Risaralda!Q225</f>
        <v>250</v>
      </c>
      <c r="CY225" s="148">
        <f>+[1]Risaralda!R225</f>
        <v>208</v>
      </c>
      <c r="CZ225" s="148">
        <f>+[1]Risaralda!AG225</f>
        <v>0</v>
      </c>
      <c r="DA225" s="148">
        <f>+'[1]San Anadrés'!Q225</f>
        <v>100</v>
      </c>
      <c r="DB225" s="148">
        <f>+'[1]San Anadrés'!R225</f>
        <v>92</v>
      </c>
      <c r="DC225" s="148">
        <f>+'[1]San Anadrés'!AG225</f>
        <v>0</v>
      </c>
      <c r="DD225" s="148">
        <f>+[1]Santander!Q225</f>
        <v>450</v>
      </c>
      <c r="DE225" s="148">
        <f>+[1]Santander!R225</f>
        <v>313</v>
      </c>
      <c r="DF225" s="148">
        <f>+[1]Santander!AG225</f>
        <v>0</v>
      </c>
      <c r="DG225" s="148">
        <f>+[1]Sucre!Q225</f>
        <v>330</v>
      </c>
      <c r="DH225" s="148">
        <f>+[1]Sucre!R225</f>
        <v>318</v>
      </c>
      <c r="DI225" s="148">
        <f>+[1]Sucre!AG225</f>
        <v>0</v>
      </c>
      <c r="DJ225" s="148">
        <f>+[1]Tolima!Q225</f>
        <v>260</v>
      </c>
      <c r="DK225" s="148">
        <f>+[1]Tolima!R225</f>
        <v>245</v>
      </c>
      <c r="DL225" s="148">
        <f>+[1]Tolima!AG225</f>
        <v>0</v>
      </c>
      <c r="DM225" s="148">
        <f>+'[1]Valle del Cauca'!Q225</f>
        <v>200</v>
      </c>
      <c r="DN225" s="148">
        <f>+'[1]Valle del Cauca'!R225</f>
        <v>141</v>
      </c>
      <c r="DO225" s="148">
        <f>+'[1]Valle del Cauca'!AG225</f>
        <v>0</v>
      </c>
      <c r="DP225" s="148">
        <f>+[1]Vaupés!Q225</f>
        <v>10</v>
      </c>
      <c r="DQ225" s="148">
        <f>+[1]Vaupés!R225</f>
        <v>2</v>
      </c>
      <c r="DR225" s="148">
        <f>+[1]Vaupés!AG225</f>
        <v>0</v>
      </c>
      <c r="DS225" s="148">
        <f>+[1]Vichada!Q225</f>
        <v>70</v>
      </c>
      <c r="DT225" s="148">
        <f>+[1]Vichada!R225</f>
        <v>54</v>
      </c>
      <c r="DU225" s="148">
        <f>+[1]Vichada!AG225</f>
        <v>0</v>
      </c>
    </row>
    <row r="226" spans="1:125" ht="33.75" hidden="1" x14ac:dyDescent="0.2">
      <c r="A226" s="152" t="s">
        <v>718</v>
      </c>
      <c r="B226" s="2" t="str">
        <f t="shared" si="93"/>
        <v>5-0-1</v>
      </c>
      <c r="C226" s="1" t="s">
        <v>65</v>
      </c>
      <c r="D226" s="9" t="s">
        <v>55</v>
      </c>
      <c r="E226" s="1" t="s">
        <v>56</v>
      </c>
      <c r="F226" s="1" t="s">
        <v>166</v>
      </c>
      <c r="G226" s="1" t="s">
        <v>167</v>
      </c>
      <c r="H226" s="2" t="s">
        <v>168</v>
      </c>
      <c r="I226" s="146" t="s">
        <v>9</v>
      </c>
      <c r="J226" s="4"/>
      <c r="K226" s="4">
        <f>SUM(K227:K247)</f>
        <v>100</v>
      </c>
      <c r="L226" s="146"/>
      <c r="M226" s="4"/>
      <c r="N226" s="146"/>
      <c r="O226" s="146"/>
      <c r="P226" s="146"/>
      <c r="Q226" s="143"/>
      <c r="R226" s="143"/>
      <c r="S226" s="147"/>
      <c r="T226" s="147"/>
      <c r="U226" s="147"/>
      <c r="V226" s="103"/>
      <c r="W226" s="103"/>
      <c r="X226" s="103"/>
      <c r="Y226" s="103"/>
      <c r="Z226" s="103"/>
      <c r="AA226" s="104"/>
      <c r="AB226" s="104"/>
      <c r="AC226" s="136"/>
      <c r="AD226" s="147"/>
      <c r="AE226" s="147"/>
      <c r="AF226" s="147"/>
      <c r="AG226" s="147"/>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3"/>
      <c r="BC226" s="143"/>
      <c r="BD226" s="147"/>
      <c r="BE226" s="143"/>
      <c r="BF226" s="143"/>
      <c r="BG226" s="147"/>
      <c r="BH226" s="143"/>
      <c r="BI226" s="143"/>
      <c r="BJ226" s="147"/>
      <c r="BK226" s="143"/>
      <c r="BL226" s="143"/>
      <c r="BM226" s="147"/>
      <c r="BN226" s="147"/>
      <c r="BO226" s="147"/>
      <c r="BP226" s="147"/>
      <c r="BQ226" s="143"/>
      <c r="BR226" s="143"/>
      <c r="BS226" s="147"/>
      <c r="BT226" s="147"/>
      <c r="BU226" s="147"/>
      <c r="BV226" s="147"/>
      <c r="BW226" s="147"/>
      <c r="BX226" s="147"/>
      <c r="BY226" s="147"/>
      <c r="BZ226" s="143"/>
      <c r="CA226" s="143"/>
      <c r="CB226" s="147"/>
      <c r="CC226" s="143"/>
      <c r="CD226" s="143"/>
      <c r="CE226" s="147"/>
      <c r="CF226" s="143"/>
      <c r="CG226" s="143"/>
      <c r="CH226" s="147"/>
      <c r="CI226" s="143"/>
      <c r="CJ226" s="143"/>
      <c r="CK226" s="147"/>
      <c r="CL226" s="143"/>
      <c r="CM226" s="143"/>
      <c r="CN226" s="147"/>
      <c r="CO226" s="147"/>
      <c r="CP226" s="147"/>
      <c r="CQ226" s="147"/>
      <c r="CR226" s="143"/>
      <c r="CS226" s="143"/>
      <c r="CT226" s="147"/>
      <c r="CU226" s="143"/>
      <c r="CV226" s="143"/>
      <c r="CW226" s="147"/>
      <c r="CX226" s="143"/>
      <c r="CY226" s="143"/>
      <c r="CZ226" s="147"/>
      <c r="DA226" s="143"/>
      <c r="DB226" s="143"/>
      <c r="DC226" s="147"/>
      <c r="DD226" s="143"/>
      <c r="DE226" s="143"/>
      <c r="DF226" s="147"/>
      <c r="DG226" s="143"/>
      <c r="DH226" s="143"/>
      <c r="DI226" s="147"/>
      <c r="DJ226" s="147"/>
      <c r="DK226" s="147"/>
      <c r="DL226" s="147"/>
      <c r="DM226" s="143"/>
      <c r="DN226" s="143"/>
      <c r="DO226" s="147"/>
      <c r="DP226" s="143"/>
      <c r="DQ226" s="143"/>
      <c r="DR226" s="147"/>
      <c r="DS226" s="143"/>
      <c r="DT226" s="143"/>
      <c r="DU226" s="147"/>
    </row>
    <row r="227" spans="1:125" ht="33.75" hidden="1" x14ac:dyDescent="0.2">
      <c r="A227" s="152" t="s">
        <v>718</v>
      </c>
      <c r="B227" s="149" t="str">
        <f t="shared" si="93"/>
        <v>5-0-1-1</v>
      </c>
      <c r="C227" s="182" t="s">
        <v>65</v>
      </c>
      <c r="D227" s="126" t="s">
        <v>55</v>
      </c>
      <c r="E227" s="182" t="s">
        <v>56</v>
      </c>
      <c r="F227" s="182" t="s">
        <v>166</v>
      </c>
      <c r="G227" s="182" t="s">
        <v>167</v>
      </c>
      <c r="H227" s="144" t="s">
        <v>169</v>
      </c>
      <c r="I227" s="435" t="s">
        <v>170</v>
      </c>
      <c r="J227" s="139">
        <v>14413</v>
      </c>
      <c r="K227" s="452">
        <v>30</v>
      </c>
      <c r="L227" s="182" t="s">
        <v>136</v>
      </c>
      <c r="M227" s="149">
        <v>7220</v>
      </c>
      <c r="N227" s="182" t="s">
        <v>171</v>
      </c>
      <c r="O227" s="182" t="s">
        <v>57</v>
      </c>
      <c r="P227" s="182" t="s">
        <v>60</v>
      </c>
      <c r="Q227" s="69">
        <f t="shared" ref="Q227:Q247" si="99">W227/V227*100</f>
        <v>170.68137573004543</v>
      </c>
      <c r="R227" s="206">
        <f t="shared" ref="R227:R247" si="100">+(Q227*K227)/100</f>
        <v>51.204412719013625</v>
      </c>
      <c r="S227" s="83" t="e">
        <f t="shared" si="87"/>
        <v>#DIV/0!</v>
      </c>
      <c r="T227" s="83">
        <f>+[1]Amazonas!S227+[1]Antioquia!S227+[1]Atantico!S227+[1]Arauca!S227+[1]Bolivar!S227+[1]Boyacá!S227+[1]Caldas!S227+[1]Caquetá!S227+[1]Casanare!S227+[1]Cauca!S227+[1]Cesar!S227+[1]Chocó!S227+[1]Córdoba!S227+[1]Cundinamarca!S227+[1]Guainía!S227+[1]Guaviare!S227+[1]Huila!S227+'[1]La Guajira'!S227+[1]Magdalena!S227+[1]Meta!S227+[1]Nariño!S227+'[1]Norte de Santander'!S227+[1]Putumayo!S227+[1]Quindio!S227+[1]Risaralda!S227+'[1]San Anadrés'!S227+[1]Santander!S227+[1]Sucre!S227+[1]Tolima!S227+'[1]Valle del Cauca'!S227+[1]Vaupés!S227+[1]Vichada!S227</f>
        <v>0</v>
      </c>
      <c r="U227" s="83">
        <f>+[1]Amazonas!T227+[1]Antioquia!T227+[1]Atantico!T227+[1]Arauca!T227+[1]Bolivar!T227+[1]Boyacá!T227+[1]Caldas!T227+[1]Caquetá!T227+[1]Casanare!T227+[1]Cauca!T227+[1]Cesar!T227+[1]Chocó!T227+[1]Córdoba!T227+[1]Cundinamarca!T227+[1]Guainía!T227+[1]Guaviare!T227+[1]Huila!T227+'[1]La Guajira'!T227+[1]Magdalena!T227+[1]Meta!T227+[1]Nariño!T227+'[1]Norte de Santander'!T227+[1]Putumayo!T227+[1]Quindio!T227+[1]Risaralda!T227+'[1]San Anadrés'!T227+[1]Santander!T227+[1]Sucre!T227+[1]Tolima!T227+'[1]Valle del Cauca'!T227+[1]Vaupés!T227+[1]Vichada!T227</f>
        <v>0</v>
      </c>
      <c r="V227" s="148">
        <f t="shared" ref="V227:V247" si="101">+X227+AA227</f>
        <v>7705</v>
      </c>
      <c r="W227" s="148">
        <f t="shared" ref="W227:W269" si="102">Z227+AC227</f>
        <v>13151</v>
      </c>
      <c r="X227" s="148">
        <f>+'[1]Oficinas Nacionales'!Q227</f>
        <v>0</v>
      </c>
      <c r="Y227" s="148">
        <f>+'[1]Oficinas Nacionales'!R227</f>
        <v>0</v>
      </c>
      <c r="Z227" s="148">
        <f>+'[1]Oficinas Nacionales'!AG227</f>
        <v>0</v>
      </c>
      <c r="AA227" s="148">
        <f t="shared" ref="AA227:AC247" si="103">+AD227+AG227+AJ227+AM227+AP227+AS227+AV227+AY227+BB227+BE227+BH227+BK227+BN227+BQ227+BT227+BW227+BZ227+CC227+CF227+CI227+CL227+CO227+CR227+CU227+CX227+DA227+DD227+DG227+DJ227+DM227+DP227+DS227</f>
        <v>7705</v>
      </c>
      <c r="AB227" s="148">
        <f t="shared" si="103"/>
        <v>7352</v>
      </c>
      <c r="AC227" s="148">
        <f t="shared" si="103"/>
        <v>13151</v>
      </c>
      <c r="AD227" s="148">
        <f>+[1]Amazonas!Q227</f>
        <v>7</v>
      </c>
      <c r="AE227" s="148">
        <f>+[1]Amazonas!R227</f>
        <v>5</v>
      </c>
      <c r="AF227" s="148">
        <f>+[1]Amazonas!AG227</f>
        <v>0</v>
      </c>
      <c r="AG227" s="148">
        <f>+[1]Antioquia!Q227</f>
        <v>1800</v>
      </c>
      <c r="AH227" s="148">
        <f>+[1]Antioquia!R227</f>
        <v>1771</v>
      </c>
      <c r="AI227" s="148">
        <f>+[1]Antioquia!AG227</f>
        <v>1791</v>
      </c>
      <c r="AJ227" s="148">
        <f>+[1]Atantico!Q227</f>
        <v>30</v>
      </c>
      <c r="AK227" s="148">
        <f>+[1]Atantico!R227</f>
        <v>25</v>
      </c>
      <c r="AL227" s="148">
        <f>+[1]Atantico!AG227</f>
        <v>17</v>
      </c>
      <c r="AM227" s="148">
        <f>+[1]Arauca!Q227</f>
        <v>3</v>
      </c>
      <c r="AN227" s="148">
        <f>+[1]Arauca!R227</f>
        <v>1</v>
      </c>
      <c r="AO227" s="148">
        <f>+[1]Arauca!AG227</f>
        <v>3</v>
      </c>
      <c r="AP227" s="148">
        <f>+[1]Bolivar!Q227</f>
        <v>12</v>
      </c>
      <c r="AQ227" s="148">
        <f>+[1]Bolivar!R227</f>
        <v>10</v>
      </c>
      <c r="AR227" s="148">
        <f>+[1]Bolivar!AG227</f>
        <v>9</v>
      </c>
      <c r="AS227" s="148">
        <f>+[1]Boyacá!Q227</f>
        <v>600</v>
      </c>
      <c r="AT227" s="148">
        <f>+[1]Boyacá!R227</f>
        <v>564</v>
      </c>
      <c r="AU227" s="148">
        <f>+[1]Boyacá!AG227</f>
        <v>569</v>
      </c>
      <c r="AV227" s="148">
        <f>+[1]Caldas!Q227</f>
        <v>170</v>
      </c>
      <c r="AW227" s="148">
        <f>+[1]Caldas!R227</f>
        <v>163</v>
      </c>
      <c r="AX227" s="148">
        <f>+[1]Caldas!AG227</f>
        <v>141</v>
      </c>
      <c r="AY227" s="148">
        <f>+[1]Caquetá!Q227</f>
        <v>410</v>
      </c>
      <c r="AZ227" s="148">
        <f>+[1]Caquetá!R227</f>
        <v>406</v>
      </c>
      <c r="BA227" s="148">
        <f>+[1]Caquetá!AG227</f>
        <v>495</v>
      </c>
      <c r="BB227" s="148">
        <f>+[1]Casanare!Q227</f>
        <v>130</v>
      </c>
      <c r="BC227" s="148">
        <f>+[1]Casanare!R227</f>
        <v>123</v>
      </c>
      <c r="BD227" s="148">
        <f>+[1]Casanare!AG227</f>
        <v>179</v>
      </c>
      <c r="BE227" s="148">
        <f>+[1]Cauca!Q227</f>
        <v>36</v>
      </c>
      <c r="BF227" s="148">
        <f>+[1]Cauca!R227</f>
        <v>30</v>
      </c>
      <c r="BG227" s="148">
        <f>+[1]Cauca!AG227</f>
        <v>33</v>
      </c>
      <c r="BH227" s="148">
        <f>+[1]Cesar!Q227</f>
        <v>85</v>
      </c>
      <c r="BI227" s="148">
        <f>+[1]Cesar!R227</f>
        <v>79</v>
      </c>
      <c r="BJ227" s="148">
        <f>+[1]Cesar!AG227</f>
        <v>105</v>
      </c>
      <c r="BK227" s="148">
        <f>+[1]Chocó!Q227</f>
        <v>2</v>
      </c>
      <c r="BL227" s="148">
        <f>+[1]Chocó!R227</f>
        <v>0</v>
      </c>
      <c r="BM227" s="148">
        <f>+[1]Chocó!AG227</f>
        <v>0</v>
      </c>
      <c r="BN227" s="148">
        <f>+[1]Córdoba!Q227</f>
        <v>80</v>
      </c>
      <c r="BO227" s="148">
        <f>+[1]Córdoba!R227</f>
        <v>73</v>
      </c>
      <c r="BP227" s="148">
        <f>+[1]Córdoba!AG227</f>
        <v>78</v>
      </c>
      <c r="BQ227" s="148">
        <f>+[1]Cundinamarca!Q227</f>
        <v>2010</v>
      </c>
      <c r="BR227" s="148">
        <f>+[1]Cundinamarca!R227</f>
        <v>1964</v>
      </c>
      <c r="BS227" s="148">
        <f>+[1]Cundinamarca!AG227</f>
        <v>1523</v>
      </c>
      <c r="BT227" s="148">
        <f>+[1]Guainía!Q227</f>
        <v>2</v>
      </c>
      <c r="BU227" s="148">
        <f>+[1]Guainía!R227</f>
        <v>0</v>
      </c>
      <c r="BV227" s="148">
        <f>+[1]Guainía!AG227</f>
        <v>0</v>
      </c>
      <c r="BW227" s="148">
        <f>+[1]Guaviare!Q227</f>
        <v>2</v>
      </c>
      <c r="BX227" s="148">
        <f>+[1]Guaviare!R227</f>
        <v>0</v>
      </c>
      <c r="BY227" s="148">
        <f>+[1]Guaviare!AG227</f>
        <v>0</v>
      </c>
      <c r="BZ227" s="148">
        <f>+[1]Huila!Q227</f>
        <v>490</v>
      </c>
      <c r="CA227" s="148">
        <f>+[1]Huila!R227</f>
        <v>469</v>
      </c>
      <c r="CB227" s="148">
        <f>+[1]Huila!AG227</f>
        <v>374</v>
      </c>
      <c r="CC227" s="148">
        <f>+'[1]La Guajira'!Q227</f>
        <v>11</v>
      </c>
      <c r="CD227" s="148">
        <f>+'[1]La Guajira'!R227</f>
        <v>9</v>
      </c>
      <c r="CE227" s="148">
        <f>+'[1]La Guajira'!AG227</f>
        <v>0</v>
      </c>
      <c r="CF227" s="148">
        <f>+[1]Magdalena!Q227</f>
        <v>10</v>
      </c>
      <c r="CG227" s="148">
        <f>+[1]Magdalena!R227</f>
        <v>7</v>
      </c>
      <c r="CH227" s="148">
        <f>+[1]Magdalena!AG227</f>
        <v>6</v>
      </c>
      <c r="CI227" s="148">
        <f>+[1]Meta!Q227</f>
        <v>35</v>
      </c>
      <c r="CJ227" s="148">
        <f>+[1]Meta!R227</f>
        <v>30</v>
      </c>
      <c r="CK227" s="148">
        <f>+[1]Meta!AG227</f>
        <v>64</v>
      </c>
      <c r="CL227" s="148">
        <f>+[1]Nariño!Q227</f>
        <v>790</v>
      </c>
      <c r="CM227" s="148">
        <f>+[1]Nariño!R227</f>
        <v>687</v>
      </c>
      <c r="CN227" s="148">
        <f>+[1]Nariño!AG227</f>
        <v>6823</v>
      </c>
      <c r="CO227" s="148">
        <f>+'[1]Norte de Santander'!Q227</f>
        <v>10</v>
      </c>
      <c r="CP227" s="148">
        <f>+'[1]Norte de Santander'!R227</f>
        <v>5</v>
      </c>
      <c r="CQ227" s="148">
        <f>+'[1]Norte de Santander'!AG227</f>
        <v>21</v>
      </c>
      <c r="CR227" s="148">
        <f>+[1]Putumayo!Q227</f>
        <v>140</v>
      </c>
      <c r="CS227" s="148">
        <f>+[1]Putumayo!R227</f>
        <v>132</v>
      </c>
      <c r="CT227" s="148">
        <f>+[1]Putumayo!AG227</f>
        <v>98</v>
      </c>
      <c r="CU227" s="148">
        <f>+[1]Quindio!Q227</f>
        <v>335</v>
      </c>
      <c r="CV227" s="148">
        <f>+[1]Quindio!R227</f>
        <v>329</v>
      </c>
      <c r="CW227" s="148">
        <f>+[1]Quindio!AG227</f>
        <v>321</v>
      </c>
      <c r="CX227" s="148">
        <f>+[1]Risaralda!Q227</f>
        <v>195</v>
      </c>
      <c r="CY227" s="148">
        <f>+[1]Risaralda!R227</f>
        <v>189</v>
      </c>
      <c r="CZ227" s="148">
        <f>+[1]Risaralda!AG227</f>
        <v>200</v>
      </c>
      <c r="DA227" s="148">
        <f>+'[1]San Anadrés'!Q227</f>
        <v>0</v>
      </c>
      <c r="DB227" s="148">
        <f>+'[1]San Anadrés'!R227</f>
        <v>0</v>
      </c>
      <c r="DC227" s="148">
        <f>+'[1]San Anadrés'!AG227</f>
        <v>0</v>
      </c>
      <c r="DD227" s="148">
        <f>+[1]Santander!Q227</f>
        <v>100</v>
      </c>
      <c r="DE227" s="148">
        <f>+[1]Santander!R227</f>
        <v>92</v>
      </c>
      <c r="DF227" s="148">
        <f>+[1]Santander!AG227</f>
        <v>105</v>
      </c>
      <c r="DG227" s="148">
        <f>+[1]Sucre!Q227</f>
        <v>18</v>
      </c>
      <c r="DH227" s="148">
        <f>+[1]Sucre!R227</f>
        <v>13</v>
      </c>
      <c r="DI227" s="148">
        <f>+[1]Sucre!AG227</f>
        <v>12</v>
      </c>
      <c r="DJ227" s="148">
        <f>+[1]Tolima!Q227</f>
        <v>40</v>
      </c>
      <c r="DK227" s="148">
        <f>+[1]Tolima!R227</f>
        <v>33</v>
      </c>
      <c r="DL227" s="148">
        <f>+[1]Tolima!AG227</f>
        <v>45</v>
      </c>
      <c r="DM227" s="148">
        <f>+'[1]Valle del Cauca'!Q227</f>
        <v>143</v>
      </c>
      <c r="DN227" s="148">
        <f>+'[1]Valle del Cauca'!R227</f>
        <v>138</v>
      </c>
      <c r="DO227" s="148">
        <f>+'[1]Valle del Cauca'!AG227</f>
        <v>139</v>
      </c>
      <c r="DP227" s="148">
        <f>+[1]Vaupés!Q227</f>
        <v>7</v>
      </c>
      <c r="DQ227" s="148">
        <f>+[1]Vaupés!R227</f>
        <v>5</v>
      </c>
      <c r="DR227" s="148">
        <f>+[1]Vaupés!AG227</f>
        <v>0</v>
      </c>
      <c r="DS227" s="148">
        <f>+[1]Vichada!Q227</f>
        <v>2</v>
      </c>
      <c r="DT227" s="148">
        <f>+[1]Vichada!R227</f>
        <v>0</v>
      </c>
      <c r="DU227" s="148">
        <f>+[1]Vichada!AG227</f>
        <v>0</v>
      </c>
    </row>
    <row r="228" spans="1:125" ht="33.75" hidden="1" x14ac:dyDescent="0.2">
      <c r="A228" s="152" t="s">
        <v>718</v>
      </c>
      <c r="B228" s="149" t="str">
        <f t="shared" si="93"/>
        <v>5-0-1-2</v>
      </c>
      <c r="C228" s="182" t="s">
        <v>65</v>
      </c>
      <c r="D228" s="126" t="s">
        <v>55</v>
      </c>
      <c r="E228" s="182" t="s">
        <v>56</v>
      </c>
      <c r="F228" s="182" t="s">
        <v>166</v>
      </c>
      <c r="G228" s="182" t="s">
        <v>167</v>
      </c>
      <c r="H228" s="144" t="s">
        <v>173</v>
      </c>
      <c r="I228" s="435"/>
      <c r="J228" s="139">
        <v>4142</v>
      </c>
      <c r="K228" s="453"/>
      <c r="L228" s="182" t="s">
        <v>172</v>
      </c>
      <c r="M228" s="149">
        <v>774</v>
      </c>
      <c r="N228" s="182" t="s">
        <v>171</v>
      </c>
      <c r="O228" s="182" t="s">
        <v>57</v>
      </c>
      <c r="P228" s="182" t="s">
        <v>60</v>
      </c>
      <c r="Q228" s="69">
        <f t="shared" si="99"/>
        <v>0</v>
      </c>
      <c r="R228" s="206">
        <f t="shared" si="100"/>
        <v>0</v>
      </c>
      <c r="S228" s="83" t="e">
        <f t="shared" si="87"/>
        <v>#DIV/0!</v>
      </c>
      <c r="T228" s="83">
        <f>+[1]Amazonas!S228+[1]Antioquia!S228+[1]Atantico!S228+[1]Arauca!S228+[1]Bolivar!S228+[1]Boyacá!S228+[1]Caldas!S228+[1]Caquetá!S228+[1]Casanare!S228+[1]Cauca!S228+[1]Cesar!S228+[1]Chocó!S228+[1]Córdoba!S228+[1]Cundinamarca!S228+[1]Guainía!S228+[1]Guaviare!S228+[1]Huila!S228+'[1]La Guajira'!S228+[1]Magdalena!S228+[1]Meta!S228+[1]Nariño!S228+'[1]Norte de Santander'!S228+[1]Putumayo!S228+[1]Quindio!S228+[1]Risaralda!S228+'[1]San Anadrés'!S228+[1]Santander!S228+[1]Sucre!S228+[1]Tolima!S228+'[1]Valle del Cauca'!S228+[1]Vaupés!S228+[1]Vichada!S228</f>
        <v>0</v>
      </c>
      <c r="U228" s="83">
        <f>+[1]Amazonas!T228+[1]Antioquia!T228+[1]Atantico!T228+[1]Arauca!T228+[1]Bolivar!T228+[1]Boyacá!T228+[1]Caldas!T228+[1]Caquetá!T228+[1]Casanare!T228+[1]Cauca!T228+[1]Cesar!T228+[1]Chocó!T228+[1]Córdoba!T228+[1]Cundinamarca!T228+[1]Guainía!T228+[1]Guaviare!T228+[1]Huila!T228+'[1]La Guajira'!T228+[1]Magdalena!T228+[1]Meta!T228+[1]Nariño!T228+'[1]Norte de Santander'!T228+[1]Putumayo!T228+[1]Quindio!T228+[1]Risaralda!T228+'[1]San Anadrés'!T228+[1]Santander!T228+[1]Sucre!T228+[1]Tolima!T228+'[1]Valle del Cauca'!T228+[1]Vaupés!T228+[1]Vichada!T228</f>
        <v>0</v>
      </c>
      <c r="V228" s="148">
        <f t="shared" si="101"/>
        <v>3931</v>
      </c>
      <c r="W228" s="148">
        <f t="shared" si="102"/>
        <v>0</v>
      </c>
      <c r="X228" s="148">
        <f>+'[1]Oficinas Nacionales'!Q228</f>
        <v>0</v>
      </c>
      <c r="Y228" s="148">
        <f>+'[1]Oficinas Nacionales'!R228</f>
        <v>0</v>
      </c>
      <c r="Z228" s="148">
        <f>+'[1]Oficinas Nacionales'!AG228</f>
        <v>0</v>
      </c>
      <c r="AA228" s="148">
        <f t="shared" si="103"/>
        <v>3931</v>
      </c>
      <c r="AB228" s="148">
        <f t="shared" si="103"/>
        <v>3686</v>
      </c>
      <c r="AC228" s="148">
        <f t="shared" si="103"/>
        <v>0</v>
      </c>
      <c r="AD228" s="148">
        <f>+[1]Amazonas!Q228</f>
        <v>6</v>
      </c>
      <c r="AE228" s="148">
        <f>+[1]Amazonas!R228</f>
        <v>5</v>
      </c>
      <c r="AF228" s="148">
        <f>+[1]Amazonas!AG228</f>
        <v>0</v>
      </c>
      <c r="AG228" s="148">
        <f>+[1]Antioquia!Q228</f>
        <v>310</v>
      </c>
      <c r="AH228" s="148">
        <f>+[1]Antioquia!R228</f>
        <v>297</v>
      </c>
      <c r="AI228" s="148">
        <f>+[1]Antioquia!AG228</f>
        <v>0</v>
      </c>
      <c r="AJ228" s="148">
        <f>+[1]Atantico!Q228</f>
        <v>10</v>
      </c>
      <c r="AK228" s="148">
        <f>+[1]Atantico!R228</f>
        <v>7</v>
      </c>
      <c r="AL228" s="148">
        <f>+[1]Atantico!AG228</f>
        <v>0</v>
      </c>
      <c r="AM228" s="148">
        <f>+[1]Arauca!Q228</f>
        <v>2</v>
      </c>
      <c r="AN228" s="148">
        <f>+[1]Arauca!R228</f>
        <v>0</v>
      </c>
      <c r="AO228" s="148">
        <f>+[1]Arauca!AG228</f>
        <v>0</v>
      </c>
      <c r="AP228" s="148">
        <f>+[1]Bolivar!Q228</f>
        <v>4</v>
      </c>
      <c r="AQ228" s="148">
        <f>+[1]Bolivar!R228</f>
        <v>2</v>
      </c>
      <c r="AR228" s="148">
        <f>+[1]Bolivar!AG228</f>
        <v>0</v>
      </c>
      <c r="AS228" s="148">
        <f>+[1]Boyacá!Q228</f>
        <v>115</v>
      </c>
      <c r="AT228" s="148">
        <f>+[1]Boyacá!R228</f>
        <v>108</v>
      </c>
      <c r="AU228" s="148">
        <f>+[1]Boyacá!AG228</f>
        <v>0</v>
      </c>
      <c r="AV228" s="148">
        <f>+[1]Caldas!Q228</f>
        <v>35</v>
      </c>
      <c r="AW228" s="148">
        <f>+[1]Caldas!R228</f>
        <v>32</v>
      </c>
      <c r="AX228" s="148">
        <f>+[1]Caldas!AG228</f>
        <v>0</v>
      </c>
      <c r="AY228" s="148">
        <f>+[1]Caquetá!Q228</f>
        <v>46</v>
      </c>
      <c r="AZ228" s="148">
        <f>+[1]Caquetá!R228</f>
        <v>40</v>
      </c>
      <c r="BA228" s="148">
        <f>+[1]Caquetá!AG228</f>
        <v>0</v>
      </c>
      <c r="BB228" s="148">
        <f>+[1]Casanare!Q228</f>
        <v>100</v>
      </c>
      <c r="BC228" s="148">
        <f>+[1]Casanare!R228</f>
        <v>94</v>
      </c>
      <c r="BD228" s="148">
        <f>+[1]Casanare!AG228</f>
        <v>0</v>
      </c>
      <c r="BE228" s="148">
        <f>+[1]Cauca!Q228</f>
        <v>6</v>
      </c>
      <c r="BF228" s="148">
        <f>+[1]Cauca!R228</f>
        <v>4</v>
      </c>
      <c r="BG228" s="148">
        <f>+[1]Cauca!AG228</f>
        <v>0</v>
      </c>
      <c r="BH228" s="148">
        <f>+[1]Cesar!Q228</f>
        <v>60</v>
      </c>
      <c r="BI228" s="148">
        <f>+[1]Cesar!R228</f>
        <v>51</v>
      </c>
      <c r="BJ228" s="148">
        <f>+[1]Cesar!AG228</f>
        <v>0</v>
      </c>
      <c r="BK228" s="148">
        <f>+[1]Chocó!Q228</f>
        <v>2</v>
      </c>
      <c r="BL228" s="148">
        <f>+[1]Chocó!R228</f>
        <v>0</v>
      </c>
      <c r="BM228" s="148">
        <f>+[1]Chocó!AG228</f>
        <v>0</v>
      </c>
      <c r="BN228" s="148">
        <f>+[1]Córdoba!Q228</f>
        <v>40</v>
      </c>
      <c r="BO228" s="148">
        <f>+[1]Córdoba!R228</f>
        <v>35</v>
      </c>
      <c r="BP228" s="148">
        <f>+[1]Córdoba!AG228</f>
        <v>0</v>
      </c>
      <c r="BQ228" s="148">
        <f>+[1]Cundinamarca!Q228</f>
        <v>480</v>
      </c>
      <c r="BR228" s="148">
        <f>+[1]Cundinamarca!R228</f>
        <v>467</v>
      </c>
      <c r="BS228" s="148">
        <f>+[1]Cundinamarca!AG228</f>
        <v>0</v>
      </c>
      <c r="BT228" s="148">
        <f>+[1]Guainía!Q228</f>
        <v>2</v>
      </c>
      <c r="BU228" s="148">
        <f>+[1]Guainía!R228</f>
        <v>0</v>
      </c>
      <c r="BV228" s="148">
        <f>+[1]Guainía!AG228</f>
        <v>0</v>
      </c>
      <c r="BW228" s="148">
        <f>+[1]Guaviare!Q228</f>
        <v>2</v>
      </c>
      <c r="BX228" s="148">
        <f>+[1]Guaviare!R228</f>
        <v>0</v>
      </c>
      <c r="BY228" s="148">
        <f>+[1]Guaviare!AG228</f>
        <v>0</v>
      </c>
      <c r="BZ228" s="148">
        <f>+[1]Huila!Q228</f>
        <v>405</v>
      </c>
      <c r="CA228" s="148">
        <f>+[1]Huila!R228</f>
        <v>396</v>
      </c>
      <c r="CB228" s="148">
        <f>+[1]Huila!AG228</f>
        <v>0</v>
      </c>
      <c r="CC228" s="148">
        <f>+'[1]La Guajira'!Q228</f>
        <v>8</v>
      </c>
      <c r="CD228" s="148">
        <f>+'[1]La Guajira'!R228</f>
        <v>6</v>
      </c>
      <c r="CE228" s="148">
        <f>+'[1]La Guajira'!AG228</f>
        <v>0</v>
      </c>
      <c r="CF228" s="148">
        <f>+[1]Magdalena!Q228</f>
        <v>9</v>
      </c>
      <c r="CG228" s="148">
        <f>+[1]Magdalena!R228</f>
        <v>6</v>
      </c>
      <c r="CH228" s="148">
        <f>+[1]Magdalena!AG228</f>
        <v>0</v>
      </c>
      <c r="CI228" s="148">
        <f>+[1]Meta!Q228</f>
        <v>10</v>
      </c>
      <c r="CJ228" s="148">
        <f>+[1]Meta!R228</f>
        <v>6</v>
      </c>
      <c r="CK228" s="148">
        <f>+[1]Meta!AG228</f>
        <v>0</v>
      </c>
      <c r="CL228" s="148">
        <f>+[1]Nariño!Q228</f>
        <v>1878</v>
      </c>
      <c r="CM228" s="148">
        <f>+[1]Nariño!R228</f>
        <v>1775</v>
      </c>
      <c r="CN228" s="148">
        <f>+[1]Nariño!AG228</f>
        <v>0</v>
      </c>
      <c r="CO228" s="148">
        <f>+'[1]Norte de Santander'!Q228</f>
        <v>23</v>
      </c>
      <c r="CP228" s="148">
        <f>+'[1]Norte de Santander'!R228</f>
        <v>18</v>
      </c>
      <c r="CQ228" s="148">
        <f>+'[1]Norte de Santander'!AG228</f>
        <v>0</v>
      </c>
      <c r="CR228" s="148">
        <f>+[1]Putumayo!Q228</f>
        <v>18</v>
      </c>
      <c r="CS228" s="148">
        <f>+[1]Putumayo!R228</f>
        <v>11</v>
      </c>
      <c r="CT228" s="148">
        <f>+[1]Putumayo!AG228</f>
        <v>0</v>
      </c>
      <c r="CU228" s="148">
        <f>+[1]Quindio!Q228</f>
        <v>52</v>
      </c>
      <c r="CV228" s="148">
        <f>+[1]Quindio!R228</f>
        <v>48</v>
      </c>
      <c r="CW228" s="148">
        <f>+[1]Quindio!AG228</f>
        <v>0</v>
      </c>
      <c r="CX228" s="148">
        <f>+[1]Risaralda!Q228</f>
        <v>130</v>
      </c>
      <c r="CY228" s="148">
        <f>+[1]Risaralda!R228</f>
        <v>125</v>
      </c>
      <c r="CZ228" s="148">
        <f>+[1]Risaralda!AG228</f>
        <v>0</v>
      </c>
      <c r="DA228" s="148">
        <f>+'[1]San Anadrés'!Q228</f>
        <v>0</v>
      </c>
      <c r="DB228" s="148">
        <f>+'[1]San Anadrés'!R228</f>
        <v>0</v>
      </c>
      <c r="DC228" s="148">
        <f>+'[1]San Anadrés'!AG228</f>
        <v>0</v>
      </c>
      <c r="DD228" s="148">
        <f>+[1]Santander!Q228</f>
        <v>95</v>
      </c>
      <c r="DE228" s="148">
        <f>+[1]Santander!R228</f>
        <v>86</v>
      </c>
      <c r="DF228" s="148">
        <f>+[1]Santander!AG228</f>
        <v>0</v>
      </c>
      <c r="DG228" s="148">
        <f>+[1]Sucre!Q228</f>
        <v>6</v>
      </c>
      <c r="DH228" s="148">
        <f>+[1]Sucre!R228</f>
        <v>4</v>
      </c>
      <c r="DI228" s="148">
        <f>+[1]Sucre!AG228</f>
        <v>0</v>
      </c>
      <c r="DJ228" s="148">
        <f>+[1]Tolima!Q228</f>
        <v>28</v>
      </c>
      <c r="DK228" s="148">
        <f>+[1]Tolima!R228</f>
        <v>23</v>
      </c>
      <c r="DL228" s="148">
        <f>+[1]Tolima!AG228</f>
        <v>0</v>
      </c>
      <c r="DM228" s="148">
        <f>+'[1]Valle del Cauca'!Q228</f>
        <v>40</v>
      </c>
      <c r="DN228" s="148">
        <f>+'[1]Valle del Cauca'!R228</f>
        <v>35</v>
      </c>
      <c r="DO228" s="148">
        <f>+'[1]Valle del Cauca'!AG228</f>
        <v>0</v>
      </c>
      <c r="DP228" s="148">
        <f>+[1]Vaupés!Q228</f>
        <v>7</v>
      </c>
      <c r="DQ228" s="148">
        <f>+[1]Vaupés!R228</f>
        <v>5</v>
      </c>
      <c r="DR228" s="148">
        <f>+[1]Vaupés!AG228</f>
        <v>0</v>
      </c>
      <c r="DS228" s="148">
        <f>+[1]Vichada!Q228</f>
        <v>2</v>
      </c>
      <c r="DT228" s="148">
        <f>+[1]Vichada!R228</f>
        <v>0</v>
      </c>
      <c r="DU228" s="148">
        <f>+[1]Vichada!AG228</f>
        <v>0</v>
      </c>
    </row>
    <row r="229" spans="1:125" ht="33.75" hidden="1" x14ac:dyDescent="0.2">
      <c r="A229" s="152" t="s">
        <v>718</v>
      </c>
      <c r="B229" s="149" t="str">
        <f t="shared" si="93"/>
        <v>5-0-1-3</v>
      </c>
      <c r="C229" s="182" t="s">
        <v>65</v>
      </c>
      <c r="D229" s="126" t="s">
        <v>55</v>
      </c>
      <c r="E229" s="182" t="s">
        <v>56</v>
      </c>
      <c r="F229" s="182" t="s">
        <v>166</v>
      </c>
      <c r="G229" s="182" t="s">
        <v>167</v>
      </c>
      <c r="H229" s="144" t="s">
        <v>175</v>
      </c>
      <c r="I229" s="432"/>
      <c r="J229" s="139"/>
      <c r="K229" s="454"/>
      <c r="L229" s="180" t="s">
        <v>139</v>
      </c>
      <c r="M229" s="193">
        <v>1212</v>
      </c>
      <c r="N229" s="182" t="s">
        <v>1326</v>
      </c>
      <c r="O229" s="182" t="s">
        <v>608</v>
      </c>
      <c r="P229" s="192" t="s">
        <v>60</v>
      </c>
      <c r="Q229" s="69" t="e">
        <f t="shared" si="99"/>
        <v>#DIV/0!</v>
      </c>
      <c r="R229" s="206" t="e">
        <f t="shared" si="100"/>
        <v>#DIV/0!</v>
      </c>
      <c r="S229" s="83" t="e">
        <f t="shared" si="87"/>
        <v>#DIV/0!</v>
      </c>
      <c r="T229" s="83">
        <f>+[1]Amazonas!S229+[1]Antioquia!S229+[1]Atantico!S229+[1]Arauca!S229+[1]Bolivar!S229+[1]Boyacá!S229+[1]Caldas!S229+[1]Caquetá!S229+[1]Casanare!S229+[1]Cauca!S229+[1]Cesar!S229+[1]Chocó!S229+[1]Córdoba!S229+[1]Cundinamarca!S229+[1]Guainía!S229+[1]Guaviare!S229+[1]Huila!S229+'[1]La Guajira'!S229+[1]Magdalena!S229+[1]Meta!S229+[1]Nariño!S229+'[1]Norte de Santander'!S229+[1]Putumayo!S229+[1]Quindio!S229+[1]Risaralda!S229+'[1]San Anadrés'!S229+[1]Santander!S229+[1]Sucre!S229+[1]Tolima!S229+'[1]Valle del Cauca'!S229+[1]Vaupés!S229+[1]Vichada!S229</f>
        <v>0</v>
      </c>
      <c r="U229" s="83">
        <f>+[1]Amazonas!T229+[1]Antioquia!T229+[1]Atantico!T229+[1]Arauca!T229+[1]Bolivar!T229+[1]Boyacá!T229+[1]Caldas!T229+[1]Caquetá!T229+[1]Casanare!T229+[1]Cauca!T229+[1]Cesar!T229+[1]Chocó!T229+[1]Córdoba!T229+[1]Cundinamarca!T229+[1]Guainía!T229+[1]Guaviare!T229+[1]Huila!T229+'[1]La Guajira'!T229+[1]Magdalena!T229+[1]Meta!T229+[1]Nariño!T229+'[1]Norte de Santander'!T229+[1]Putumayo!T229+[1]Quindio!T229+[1]Risaralda!T229+'[1]San Anadrés'!T229+[1]Santander!T229+[1]Sucre!T229+[1]Tolima!T229+'[1]Valle del Cauca'!T229+[1]Vaupés!T229+[1]Vichada!T229</f>
        <v>0</v>
      </c>
      <c r="V229" s="148">
        <f t="shared" si="101"/>
        <v>0</v>
      </c>
      <c r="W229" s="148">
        <f t="shared" si="102"/>
        <v>0</v>
      </c>
      <c r="X229" s="148">
        <f>+'[1]Oficinas Nacionales'!Q229</f>
        <v>0</v>
      </c>
      <c r="Y229" s="148">
        <f>+'[1]Oficinas Nacionales'!R229</f>
        <v>0</v>
      </c>
      <c r="Z229" s="148">
        <f>+'[1]Oficinas Nacionales'!AG229</f>
        <v>0</v>
      </c>
      <c r="AA229" s="148">
        <f t="shared" si="103"/>
        <v>0</v>
      </c>
      <c r="AB229" s="148">
        <f t="shared" si="103"/>
        <v>0</v>
      </c>
      <c r="AC229" s="148">
        <f t="shared" si="103"/>
        <v>0</v>
      </c>
      <c r="AD229" s="148">
        <f>+[1]Amazonas!Q229</f>
        <v>0</v>
      </c>
      <c r="AE229" s="148">
        <f>+[1]Amazonas!R229</f>
        <v>0</v>
      </c>
      <c r="AF229" s="148">
        <f>+[1]Amazonas!AG229</f>
        <v>0</v>
      </c>
      <c r="AG229" s="148">
        <f>+[1]Antioquia!Q229</f>
        <v>0</v>
      </c>
      <c r="AH229" s="148">
        <f>+[1]Antioquia!R229</f>
        <v>0</v>
      </c>
      <c r="AI229" s="148">
        <f>+[1]Antioquia!AG229</f>
        <v>0</v>
      </c>
      <c r="AJ229" s="148">
        <f>+[1]Atantico!Q229</f>
        <v>0</v>
      </c>
      <c r="AK229" s="148">
        <f>+[1]Atantico!R229</f>
        <v>0</v>
      </c>
      <c r="AL229" s="148">
        <f>+[1]Atantico!AG229</f>
        <v>0</v>
      </c>
      <c r="AM229" s="148">
        <f>+[1]Arauca!Q229</f>
        <v>0</v>
      </c>
      <c r="AN229" s="148">
        <f>+[1]Arauca!R229</f>
        <v>0</v>
      </c>
      <c r="AO229" s="148">
        <f>+[1]Arauca!AG229</f>
        <v>0</v>
      </c>
      <c r="AP229" s="148">
        <f>+[1]Bolivar!Q229</f>
        <v>0</v>
      </c>
      <c r="AQ229" s="148">
        <f>+[1]Bolivar!R229</f>
        <v>0</v>
      </c>
      <c r="AR229" s="148">
        <f>+[1]Bolivar!AG229</f>
        <v>0</v>
      </c>
      <c r="AS229" s="148">
        <f>+[1]Boyacá!Q229</f>
        <v>0</v>
      </c>
      <c r="AT229" s="148">
        <f>+[1]Boyacá!R229</f>
        <v>0</v>
      </c>
      <c r="AU229" s="148">
        <f>+[1]Boyacá!AG229</f>
        <v>0</v>
      </c>
      <c r="AV229" s="148">
        <f>+[1]Caldas!Q229</f>
        <v>0</v>
      </c>
      <c r="AW229" s="148">
        <f>+[1]Caldas!R229</f>
        <v>0</v>
      </c>
      <c r="AX229" s="148">
        <f>+[1]Caldas!AG229</f>
        <v>0</v>
      </c>
      <c r="AY229" s="148">
        <f>+[1]Caquetá!Q229</f>
        <v>0</v>
      </c>
      <c r="AZ229" s="148">
        <f>+[1]Caquetá!R229</f>
        <v>0</v>
      </c>
      <c r="BA229" s="148">
        <f>+[1]Caquetá!AG229</f>
        <v>0</v>
      </c>
      <c r="BB229" s="148">
        <f>+[1]Casanare!Q229</f>
        <v>0</v>
      </c>
      <c r="BC229" s="148">
        <f>+[1]Casanare!R229</f>
        <v>0</v>
      </c>
      <c r="BD229" s="148">
        <f>+[1]Casanare!AG229</f>
        <v>0</v>
      </c>
      <c r="BE229" s="148">
        <f>+[1]Cauca!Q229</f>
        <v>0</v>
      </c>
      <c r="BF229" s="148">
        <f>+[1]Cauca!R229</f>
        <v>0</v>
      </c>
      <c r="BG229" s="148">
        <f>+[1]Cauca!AG229</f>
        <v>0</v>
      </c>
      <c r="BH229" s="148">
        <f>+[1]Cesar!Q229</f>
        <v>0</v>
      </c>
      <c r="BI229" s="148">
        <f>+[1]Cesar!R229</f>
        <v>0</v>
      </c>
      <c r="BJ229" s="148">
        <f>+[1]Cesar!AG229</f>
        <v>0</v>
      </c>
      <c r="BK229" s="148">
        <f>+[1]Chocó!Q229</f>
        <v>0</v>
      </c>
      <c r="BL229" s="148">
        <f>+[1]Chocó!R229</f>
        <v>0</v>
      </c>
      <c r="BM229" s="148">
        <f>+[1]Chocó!AG229</f>
        <v>0</v>
      </c>
      <c r="BN229" s="148">
        <f>+[1]Córdoba!Q229</f>
        <v>0</v>
      </c>
      <c r="BO229" s="148">
        <f>+[1]Córdoba!R229</f>
        <v>0</v>
      </c>
      <c r="BP229" s="148">
        <f>+[1]Córdoba!AG229</f>
        <v>0</v>
      </c>
      <c r="BQ229" s="148">
        <f>+[1]Cundinamarca!Q229</f>
        <v>0</v>
      </c>
      <c r="BR229" s="148">
        <f>+[1]Cundinamarca!R229</f>
        <v>0</v>
      </c>
      <c r="BS229" s="148">
        <f>+[1]Cundinamarca!AG229</f>
        <v>0</v>
      </c>
      <c r="BT229" s="148">
        <f>+[1]Guainía!Q229</f>
        <v>0</v>
      </c>
      <c r="BU229" s="148">
        <f>+[1]Guainía!R229</f>
        <v>0</v>
      </c>
      <c r="BV229" s="148">
        <f>+[1]Guainía!AG229</f>
        <v>0</v>
      </c>
      <c r="BW229" s="148">
        <f>+[1]Guaviare!Q229</f>
        <v>0</v>
      </c>
      <c r="BX229" s="148">
        <f>+[1]Guaviare!R229</f>
        <v>0</v>
      </c>
      <c r="BY229" s="148">
        <f>+[1]Guaviare!AG229</f>
        <v>0</v>
      </c>
      <c r="BZ229" s="148">
        <f>+[1]Huila!Q229</f>
        <v>0</v>
      </c>
      <c r="CA229" s="148">
        <f>+[1]Huila!R229</f>
        <v>0</v>
      </c>
      <c r="CB229" s="148">
        <f>+[1]Huila!AG229</f>
        <v>0</v>
      </c>
      <c r="CC229" s="148">
        <f>+'[1]La Guajira'!Q229</f>
        <v>0</v>
      </c>
      <c r="CD229" s="148">
        <f>+'[1]La Guajira'!R229</f>
        <v>0</v>
      </c>
      <c r="CE229" s="148">
        <f>+'[1]La Guajira'!AG229</f>
        <v>0</v>
      </c>
      <c r="CF229" s="148">
        <f>+[1]Magdalena!Q229</f>
        <v>0</v>
      </c>
      <c r="CG229" s="148">
        <f>+[1]Magdalena!R229</f>
        <v>0</v>
      </c>
      <c r="CH229" s="148">
        <f>+[1]Magdalena!AG229</f>
        <v>0</v>
      </c>
      <c r="CI229" s="148">
        <f>+[1]Meta!Q229</f>
        <v>0</v>
      </c>
      <c r="CJ229" s="148">
        <f>+[1]Meta!R229</f>
        <v>0</v>
      </c>
      <c r="CK229" s="148">
        <f>+[1]Meta!AG229</f>
        <v>0</v>
      </c>
      <c r="CL229" s="148">
        <f>+[1]Nariño!Q229</f>
        <v>0</v>
      </c>
      <c r="CM229" s="148">
        <f>+[1]Nariño!R229</f>
        <v>0</v>
      </c>
      <c r="CN229" s="148">
        <f>+[1]Nariño!AG229</f>
        <v>0</v>
      </c>
      <c r="CO229" s="148">
        <f>+'[1]Norte de Santander'!Q229</f>
        <v>0</v>
      </c>
      <c r="CP229" s="148">
        <f>+'[1]Norte de Santander'!R229</f>
        <v>0</v>
      </c>
      <c r="CQ229" s="148">
        <f>+'[1]Norte de Santander'!AG229</f>
        <v>0</v>
      </c>
      <c r="CR229" s="148">
        <f>+[1]Putumayo!Q229</f>
        <v>0</v>
      </c>
      <c r="CS229" s="148">
        <f>+[1]Putumayo!R229</f>
        <v>0</v>
      </c>
      <c r="CT229" s="148">
        <f>+[1]Putumayo!AG229</f>
        <v>0</v>
      </c>
      <c r="CU229" s="148">
        <f>+[1]Quindio!Q229</f>
        <v>0</v>
      </c>
      <c r="CV229" s="148">
        <f>+[1]Quindio!R229</f>
        <v>0</v>
      </c>
      <c r="CW229" s="148">
        <f>+[1]Quindio!AG229</f>
        <v>0</v>
      </c>
      <c r="CX229" s="148">
        <f>+[1]Risaralda!Q229</f>
        <v>0</v>
      </c>
      <c r="CY229" s="148">
        <f>+[1]Risaralda!R229</f>
        <v>0</v>
      </c>
      <c r="CZ229" s="148">
        <f>+[1]Risaralda!AG229</f>
        <v>0</v>
      </c>
      <c r="DA229" s="148">
        <f>+'[1]San Anadrés'!Q229</f>
        <v>0</v>
      </c>
      <c r="DB229" s="148">
        <f>+'[1]San Anadrés'!R229</f>
        <v>0</v>
      </c>
      <c r="DC229" s="148">
        <f>+'[1]San Anadrés'!AG229</f>
        <v>0</v>
      </c>
      <c r="DD229" s="148">
        <f>+[1]Santander!Q229</f>
        <v>0</v>
      </c>
      <c r="DE229" s="148">
        <f>+[1]Santander!R229</f>
        <v>0</v>
      </c>
      <c r="DF229" s="148">
        <f>+[1]Santander!AG229</f>
        <v>0</v>
      </c>
      <c r="DG229" s="148">
        <f>+[1]Sucre!Q229</f>
        <v>0</v>
      </c>
      <c r="DH229" s="148">
        <f>+[1]Sucre!R229</f>
        <v>0</v>
      </c>
      <c r="DI229" s="148">
        <f>+[1]Sucre!AG229</f>
        <v>0</v>
      </c>
      <c r="DJ229" s="148">
        <f>+[1]Tolima!Q229</f>
        <v>0</v>
      </c>
      <c r="DK229" s="148">
        <f>+[1]Tolima!R229</f>
        <v>0</v>
      </c>
      <c r="DL229" s="148">
        <f>+[1]Tolima!AG229</f>
        <v>0</v>
      </c>
      <c r="DM229" s="148">
        <f>+'[1]Valle del Cauca'!Q229</f>
        <v>0</v>
      </c>
      <c r="DN229" s="148">
        <f>+'[1]Valle del Cauca'!R229</f>
        <v>0</v>
      </c>
      <c r="DO229" s="148">
        <f>+'[1]Valle del Cauca'!AG229</f>
        <v>0</v>
      </c>
      <c r="DP229" s="148">
        <f>+[1]Vaupés!Q229</f>
        <v>0</v>
      </c>
      <c r="DQ229" s="148">
        <f>+[1]Vaupés!R229</f>
        <v>0</v>
      </c>
      <c r="DR229" s="148">
        <f>+[1]Vaupés!AG229</f>
        <v>0</v>
      </c>
      <c r="DS229" s="148">
        <f>+[1]Vichada!Q229</f>
        <v>0</v>
      </c>
      <c r="DT229" s="148">
        <f>+[1]Vichada!R229</f>
        <v>0</v>
      </c>
      <c r="DU229" s="148">
        <f>+[1]Vichada!AG229</f>
        <v>0</v>
      </c>
    </row>
    <row r="230" spans="1:125" ht="33.75" hidden="1" x14ac:dyDescent="0.2">
      <c r="A230" s="152" t="s">
        <v>718</v>
      </c>
      <c r="B230" s="149" t="str">
        <f t="shared" si="93"/>
        <v>5-0-1-4</v>
      </c>
      <c r="C230" s="182" t="s">
        <v>65</v>
      </c>
      <c r="D230" s="126" t="s">
        <v>55</v>
      </c>
      <c r="E230" s="182" t="s">
        <v>56</v>
      </c>
      <c r="F230" s="182" t="s">
        <v>166</v>
      </c>
      <c r="G230" s="182" t="s">
        <v>167</v>
      </c>
      <c r="H230" s="144" t="s">
        <v>177</v>
      </c>
      <c r="I230" s="182" t="s">
        <v>174</v>
      </c>
      <c r="J230" s="139">
        <v>10274</v>
      </c>
      <c r="K230" s="149">
        <v>15</v>
      </c>
      <c r="L230" s="182" t="s">
        <v>142</v>
      </c>
      <c r="M230" s="149">
        <v>4421</v>
      </c>
      <c r="N230" s="182" t="s">
        <v>171</v>
      </c>
      <c r="O230" s="182" t="s">
        <v>57</v>
      </c>
      <c r="P230" s="192" t="s">
        <v>60</v>
      </c>
      <c r="Q230" s="69">
        <f t="shared" si="99"/>
        <v>0</v>
      </c>
      <c r="R230" s="206">
        <f t="shared" si="100"/>
        <v>0</v>
      </c>
      <c r="S230" s="83" t="e">
        <f t="shared" si="87"/>
        <v>#DIV/0!</v>
      </c>
      <c r="T230" s="83">
        <f>+[1]Amazonas!S230+[1]Antioquia!S230+[1]Atantico!S230+[1]Arauca!S230+[1]Bolivar!S230+[1]Boyacá!S230+[1]Caldas!S230+[1]Caquetá!S230+[1]Casanare!S230+[1]Cauca!S230+[1]Cesar!S230+[1]Chocó!S230+[1]Córdoba!S230+[1]Cundinamarca!S230+[1]Guainía!S230+[1]Guaviare!S230+[1]Huila!S230+'[1]La Guajira'!S230+[1]Magdalena!S230+[1]Meta!S230+[1]Nariño!S230+'[1]Norte de Santander'!S230+[1]Putumayo!S230+[1]Quindio!S230+[1]Risaralda!S230+'[1]San Anadrés'!S230+[1]Santander!S230+[1]Sucre!S230+[1]Tolima!S230+'[1]Valle del Cauca'!S230+[1]Vaupés!S230+[1]Vichada!S230</f>
        <v>0</v>
      </c>
      <c r="U230" s="83">
        <f>+[1]Amazonas!T230+[1]Antioquia!T230+[1]Atantico!T230+[1]Arauca!T230+[1]Bolivar!T230+[1]Boyacá!T230+[1]Caldas!T230+[1]Caquetá!T230+[1]Casanare!T230+[1]Cauca!T230+[1]Cesar!T230+[1]Chocó!T230+[1]Córdoba!T230+[1]Cundinamarca!T230+[1]Guainía!T230+[1]Guaviare!T230+[1]Huila!T230+'[1]La Guajira'!T230+[1]Magdalena!T230+[1]Meta!T230+[1]Nariño!T230+'[1]Norte de Santander'!T230+[1]Putumayo!T230+[1]Quindio!T230+[1]Risaralda!T230+'[1]San Anadrés'!T230+[1]Santander!T230+[1]Sucre!T230+[1]Tolima!T230+'[1]Valle del Cauca'!T230+[1]Vaupés!T230+[1]Vichada!T230</f>
        <v>0</v>
      </c>
      <c r="V230" s="148">
        <f t="shared" si="101"/>
        <v>5753</v>
      </c>
      <c r="W230" s="148">
        <f t="shared" si="102"/>
        <v>0</v>
      </c>
      <c r="X230" s="148">
        <f>+'[1]Oficinas Nacionales'!Q230</f>
        <v>0</v>
      </c>
      <c r="Y230" s="148">
        <f>+'[1]Oficinas Nacionales'!R230</f>
        <v>0</v>
      </c>
      <c r="Z230" s="148">
        <f>+'[1]Oficinas Nacionales'!AG230</f>
        <v>0</v>
      </c>
      <c r="AA230" s="148">
        <f t="shared" si="103"/>
        <v>5753</v>
      </c>
      <c r="AB230" s="148">
        <f t="shared" si="103"/>
        <v>4421</v>
      </c>
      <c r="AC230" s="148">
        <f t="shared" si="103"/>
        <v>0</v>
      </c>
      <c r="AD230" s="148">
        <f>+[1]Amazonas!Q230</f>
        <v>5</v>
      </c>
      <c r="AE230" s="148">
        <f>+[1]Amazonas!R230</f>
        <v>0</v>
      </c>
      <c r="AF230" s="148">
        <f>+[1]Amazonas!AG230</f>
        <v>0</v>
      </c>
      <c r="AG230" s="148">
        <f>+[1]Antioquia!Q230</f>
        <v>820</v>
      </c>
      <c r="AH230" s="148">
        <f>+[1]Antioquia!R230</f>
        <v>951</v>
      </c>
      <c r="AI230" s="148">
        <f>+[1]Antioquia!AG230</f>
        <v>0</v>
      </c>
      <c r="AJ230" s="148">
        <f>+[1]Atantico!Q230</f>
        <v>16</v>
      </c>
      <c r="AK230" s="148">
        <f>+[1]Atantico!R230</f>
        <v>9</v>
      </c>
      <c r="AL230" s="148">
        <f>+[1]Atantico!AG230</f>
        <v>0</v>
      </c>
      <c r="AM230" s="148">
        <f>+[1]Arauca!Q230</f>
        <v>1</v>
      </c>
      <c r="AN230" s="148">
        <f>+[1]Arauca!R230</f>
        <v>1</v>
      </c>
      <c r="AO230" s="148">
        <f>+[1]Arauca!AG230</f>
        <v>0</v>
      </c>
      <c r="AP230" s="148">
        <f>+[1]Bolivar!Q230</f>
        <v>5</v>
      </c>
      <c r="AQ230" s="148">
        <f>+[1]Bolivar!R230</f>
        <v>5</v>
      </c>
      <c r="AR230" s="148">
        <f>+[1]Bolivar!AG230</f>
        <v>0</v>
      </c>
      <c r="AS230" s="148">
        <f>+[1]Boyacá!Q230</f>
        <v>315</v>
      </c>
      <c r="AT230" s="148">
        <f>+[1]Boyacá!R230</f>
        <v>249</v>
      </c>
      <c r="AU230" s="148">
        <f>+[1]Boyacá!AG230</f>
        <v>0</v>
      </c>
      <c r="AV230" s="148">
        <f>+[1]Caldas!Q230</f>
        <v>101</v>
      </c>
      <c r="AW230" s="148">
        <f>+[1]Caldas!R230</f>
        <v>62</v>
      </c>
      <c r="AX230" s="148">
        <f>+[1]Caldas!AG230</f>
        <v>0</v>
      </c>
      <c r="AY230" s="148">
        <f>+[1]Caquetá!Q230</f>
        <v>237</v>
      </c>
      <c r="AZ230" s="148">
        <f>+[1]Caquetá!R230</f>
        <v>169</v>
      </c>
      <c r="BA230" s="148">
        <f>+[1]Caquetá!AG230</f>
        <v>0</v>
      </c>
      <c r="BB230" s="148">
        <f>+[1]Casanare!Q230</f>
        <v>122</v>
      </c>
      <c r="BC230" s="148">
        <f>+[1]Casanare!R230</f>
        <v>1</v>
      </c>
      <c r="BD230" s="148">
        <f>+[1]Casanare!AG230</f>
        <v>0</v>
      </c>
      <c r="BE230" s="148">
        <f>+[1]Cauca!Q230</f>
        <v>15</v>
      </c>
      <c r="BF230" s="148">
        <f>+[1]Cauca!R230</f>
        <v>15</v>
      </c>
      <c r="BG230" s="148">
        <f>+[1]Cauca!AG230</f>
        <v>0</v>
      </c>
      <c r="BH230" s="148">
        <f>+[1]Cesar!Q230</f>
        <v>47</v>
      </c>
      <c r="BI230" s="148">
        <f>+[1]Cesar!R230</f>
        <v>32</v>
      </c>
      <c r="BJ230" s="148">
        <f>+[1]Cesar!AG230</f>
        <v>0</v>
      </c>
      <c r="BK230" s="148">
        <f>+[1]Chocó!Q230</f>
        <v>0</v>
      </c>
      <c r="BL230" s="148">
        <f>+[1]Chocó!R230</f>
        <v>0</v>
      </c>
      <c r="BM230" s="148">
        <f>+[1]Chocó!AG230</f>
        <v>0</v>
      </c>
      <c r="BN230" s="148">
        <f>+[1]Córdoba!Q230</f>
        <v>49</v>
      </c>
      <c r="BO230" s="148">
        <f>+[1]Córdoba!R230</f>
        <v>24</v>
      </c>
      <c r="BP230" s="148">
        <f>+[1]Córdoba!AG230</f>
        <v>0</v>
      </c>
      <c r="BQ230" s="148">
        <f>+[1]Cundinamarca!Q230</f>
        <v>1321</v>
      </c>
      <c r="BR230" s="148">
        <f>+[1]Cundinamarca!R230</f>
        <v>643</v>
      </c>
      <c r="BS230" s="148">
        <f>+[1]Cundinamarca!AG230</f>
        <v>0</v>
      </c>
      <c r="BT230" s="148">
        <f>+[1]Guainía!Q230</f>
        <v>0</v>
      </c>
      <c r="BU230" s="148">
        <f>+[1]Guainía!R230</f>
        <v>0</v>
      </c>
      <c r="BV230" s="148">
        <f>+[1]Guainía!AG230</f>
        <v>0</v>
      </c>
      <c r="BW230" s="148">
        <f>+[1]Guaviare!Q230</f>
        <v>0</v>
      </c>
      <c r="BX230" s="148">
        <f>+[1]Guaviare!R230</f>
        <v>0</v>
      </c>
      <c r="BY230" s="148">
        <f>+[1]Guaviare!AG230</f>
        <v>0</v>
      </c>
      <c r="BZ230" s="148">
        <f>+[1]Huila!Q230</f>
        <v>443</v>
      </c>
      <c r="CA230" s="148">
        <f>+[1]Huila!R230</f>
        <v>26</v>
      </c>
      <c r="CB230" s="148">
        <f>+[1]Huila!AG230</f>
        <v>0</v>
      </c>
      <c r="CC230" s="148">
        <f>+'[1]La Guajira'!Q230</f>
        <v>6</v>
      </c>
      <c r="CD230" s="148">
        <f>+'[1]La Guajira'!R230</f>
        <v>3</v>
      </c>
      <c r="CE230" s="148">
        <f>+'[1]La Guajira'!AG230</f>
        <v>0</v>
      </c>
      <c r="CF230" s="148">
        <f>+[1]Magdalena!Q230</f>
        <v>6</v>
      </c>
      <c r="CG230" s="148">
        <f>+[1]Magdalena!R230</f>
        <v>0</v>
      </c>
      <c r="CH230" s="148">
        <f>+[1]Magdalena!AG230</f>
        <v>0</v>
      </c>
      <c r="CI230" s="148">
        <f>+[1]Meta!Q230</f>
        <v>4</v>
      </c>
      <c r="CJ230" s="148">
        <f>+[1]Meta!R230</f>
        <v>26</v>
      </c>
      <c r="CK230" s="148">
        <f>+[1]Meta!AG230</f>
        <v>0</v>
      </c>
      <c r="CL230" s="148">
        <f>+[1]Nariño!Q230</f>
        <v>1775</v>
      </c>
      <c r="CM230" s="148">
        <f>+[1]Nariño!R230</f>
        <v>1843</v>
      </c>
      <c r="CN230" s="148">
        <f>+[1]Nariño!AG230</f>
        <v>0</v>
      </c>
      <c r="CO230" s="148">
        <f>+'[1]Norte de Santander'!Q230</f>
        <v>8</v>
      </c>
      <c r="CP230" s="148">
        <f>+'[1]Norte de Santander'!R230</f>
        <v>6</v>
      </c>
      <c r="CQ230" s="148">
        <f>+'[1]Norte de Santander'!AG230</f>
        <v>0</v>
      </c>
      <c r="CR230" s="148">
        <f>+[1]Putumayo!Q230</f>
        <v>11</v>
      </c>
      <c r="CS230" s="148">
        <f>+[1]Putumayo!R230</f>
        <v>3</v>
      </c>
      <c r="CT230" s="148">
        <f>+[1]Putumayo!AG230</f>
        <v>0</v>
      </c>
      <c r="CU230" s="148">
        <f>+[1]Quindio!Q230</f>
        <v>85</v>
      </c>
      <c r="CV230" s="148">
        <f>+[1]Quindio!R230</f>
        <v>244</v>
      </c>
      <c r="CW230" s="148">
        <f>+[1]Quindio!AG230</f>
        <v>0</v>
      </c>
      <c r="CX230" s="148">
        <f>+[1]Risaralda!Q230</f>
        <v>165</v>
      </c>
      <c r="CY230" s="148">
        <f>+[1]Risaralda!R230</f>
        <v>24</v>
      </c>
      <c r="CZ230" s="148">
        <f>+[1]Risaralda!AG230</f>
        <v>0</v>
      </c>
      <c r="DA230" s="148">
        <f>+'[1]San Anadrés'!Q230</f>
        <v>0</v>
      </c>
      <c r="DB230" s="148">
        <f>+'[1]San Anadrés'!R230</f>
        <v>0</v>
      </c>
      <c r="DC230" s="148">
        <f>+'[1]San Anadrés'!AG230</f>
        <v>0</v>
      </c>
      <c r="DD230" s="148">
        <f>+[1]Santander!Q230</f>
        <v>83</v>
      </c>
      <c r="DE230" s="148">
        <f>+[1]Santander!R230</f>
        <v>9</v>
      </c>
      <c r="DF230" s="148">
        <f>+[1]Santander!AG230</f>
        <v>0</v>
      </c>
      <c r="DG230" s="148">
        <f>+[1]Sucre!Q230</f>
        <v>9</v>
      </c>
      <c r="DH230" s="148">
        <f>+[1]Sucre!R230</f>
        <v>4</v>
      </c>
      <c r="DI230" s="148">
        <f>+[1]Sucre!AG230</f>
        <v>0</v>
      </c>
      <c r="DJ230" s="148">
        <f>+[1]Tolima!Q230</f>
        <v>22</v>
      </c>
      <c r="DK230" s="148">
        <f>+[1]Tolima!R230</f>
        <v>11</v>
      </c>
      <c r="DL230" s="148">
        <f>+[1]Tolima!AG230</f>
        <v>0</v>
      </c>
      <c r="DM230" s="148">
        <f>+'[1]Valle del Cauca'!Q230</f>
        <v>77</v>
      </c>
      <c r="DN230" s="148">
        <f>+'[1]Valle del Cauca'!R230</f>
        <v>61</v>
      </c>
      <c r="DO230" s="148">
        <f>+'[1]Valle del Cauca'!AG230</f>
        <v>0</v>
      </c>
      <c r="DP230" s="148">
        <f>+[1]Vaupés!Q230</f>
        <v>5</v>
      </c>
      <c r="DQ230" s="148">
        <f>+[1]Vaupés!R230</f>
        <v>0</v>
      </c>
      <c r="DR230" s="148">
        <f>+[1]Vaupés!AG230</f>
        <v>0</v>
      </c>
      <c r="DS230" s="148">
        <f>+[1]Vichada!Q230</f>
        <v>0</v>
      </c>
      <c r="DT230" s="148">
        <f>+[1]Vichada!R230</f>
        <v>0</v>
      </c>
      <c r="DU230" s="148">
        <f>+[1]Vichada!AG230</f>
        <v>0</v>
      </c>
    </row>
    <row r="231" spans="1:125" ht="33.75" hidden="1" x14ac:dyDescent="0.2">
      <c r="A231" s="152" t="s">
        <v>718</v>
      </c>
      <c r="B231" s="149" t="str">
        <f t="shared" si="93"/>
        <v>5-0-1-5</v>
      </c>
      <c r="C231" s="182" t="s">
        <v>65</v>
      </c>
      <c r="D231" s="126" t="s">
        <v>55</v>
      </c>
      <c r="E231" s="182" t="s">
        <v>56</v>
      </c>
      <c r="F231" s="182" t="s">
        <v>166</v>
      </c>
      <c r="G231" s="182" t="s">
        <v>167</v>
      </c>
      <c r="H231" s="144" t="s">
        <v>181</v>
      </c>
      <c r="I231" s="431" t="s">
        <v>176</v>
      </c>
      <c r="J231" s="139">
        <v>7578</v>
      </c>
      <c r="K231" s="452">
        <v>10</v>
      </c>
      <c r="L231" s="182" t="s">
        <v>145</v>
      </c>
      <c r="M231" s="184">
        <v>8093</v>
      </c>
      <c r="N231" s="179" t="s">
        <v>146</v>
      </c>
      <c r="O231" s="141" t="s">
        <v>58</v>
      </c>
      <c r="P231" s="192" t="s">
        <v>60</v>
      </c>
      <c r="Q231" s="69">
        <f t="shared" si="99"/>
        <v>0</v>
      </c>
      <c r="R231" s="206">
        <f t="shared" si="100"/>
        <v>0</v>
      </c>
      <c r="S231" s="83" t="e">
        <f t="shared" si="87"/>
        <v>#DIV/0!</v>
      </c>
      <c r="T231" s="83">
        <f>+[1]Amazonas!S231+[1]Antioquia!S231+[1]Atantico!S231+[1]Arauca!S231+[1]Bolivar!S231+[1]Boyacá!S231+[1]Caldas!S231+[1]Caquetá!S231+[1]Casanare!S231+[1]Cauca!S231+[1]Cesar!S231+[1]Chocó!S231+[1]Córdoba!S231+[1]Cundinamarca!S231+[1]Guainía!S231+[1]Guaviare!S231+[1]Huila!S231+'[1]La Guajira'!S231+[1]Magdalena!S231+[1]Meta!S231+[1]Nariño!S231+'[1]Norte de Santander'!S231+[1]Putumayo!S231+[1]Quindio!S231+[1]Risaralda!S231+'[1]San Anadrés'!S231+[1]Santander!S231+[1]Sucre!S231+[1]Tolima!S231+'[1]Valle del Cauca'!S231+[1]Vaupés!S231+[1]Vichada!S231</f>
        <v>0</v>
      </c>
      <c r="U231" s="83">
        <f>+[1]Amazonas!T231+[1]Antioquia!T231+[1]Atantico!T231+[1]Arauca!T231+[1]Bolivar!T231+[1]Boyacá!T231+[1]Caldas!T231+[1]Caquetá!T231+[1]Casanare!T231+[1]Cauca!T231+[1]Cesar!T231+[1]Chocó!T231+[1]Córdoba!T231+[1]Cundinamarca!T231+[1]Guainía!T231+[1]Guaviare!T231+[1]Huila!T231+'[1]La Guajira'!T231+[1]Magdalena!T231+[1]Meta!T231+[1]Nariño!T231+'[1]Norte de Santander'!T231+[1]Putumayo!T231+[1]Quindio!T231+[1]Risaralda!T231+'[1]San Anadrés'!T231+[1]Santander!T231+[1]Sucre!T231+[1]Tolima!T231+'[1]Valle del Cauca'!T231+[1]Vaupés!T231+[1]Vichada!T231</f>
        <v>0</v>
      </c>
      <c r="V231" s="148">
        <f t="shared" si="101"/>
        <v>8956</v>
      </c>
      <c r="W231" s="148">
        <f t="shared" si="102"/>
        <v>0</v>
      </c>
      <c r="X231" s="148">
        <f>+'[1]Oficinas Nacionales'!Q231</f>
        <v>0</v>
      </c>
      <c r="Y231" s="148">
        <f>+'[1]Oficinas Nacionales'!R231</f>
        <v>0</v>
      </c>
      <c r="Z231" s="148">
        <f>+'[1]Oficinas Nacionales'!AG231</f>
        <v>0</v>
      </c>
      <c r="AA231" s="148">
        <f t="shared" si="103"/>
        <v>8956</v>
      </c>
      <c r="AB231" s="148">
        <f t="shared" si="103"/>
        <v>8093</v>
      </c>
      <c r="AC231" s="148">
        <f t="shared" si="103"/>
        <v>0</v>
      </c>
      <c r="AD231" s="148">
        <f>+[1]Amazonas!Q231</f>
        <v>6</v>
      </c>
      <c r="AE231" s="148">
        <f>+[1]Amazonas!R231</f>
        <v>5</v>
      </c>
      <c r="AF231" s="148">
        <f>+[1]Amazonas!AG231</f>
        <v>0</v>
      </c>
      <c r="AG231" s="148">
        <f>+[1]Antioquia!Q231</f>
        <v>1200</v>
      </c>
      <c r="AH231" s="148">
        <f>+[1]Antioquia!R231</f>
        <v>1257</v>
      </c>
      <c r="AI231" s="148">
        <f>+[1]Antioquia!AG231</f>
        <v>0</v>
      </c>
      <c r="AJ231" s="148">
        <f>+[1]Atantico!Q231</f>
        <v>16</v>
      </c>
      <c r="AK231" s="148">
        <f>+[1]Atantico!R231</f>
        <v>16</v>
      </c>
      <c r="AL231" s="148">
        <f>+[1]Atantico!AG231</f>
        <v>0</v>
      </c>
      <c r="AM231" s="148">
        <f>+[1]Arauca!Q231</f>
        <v>1</v>
      </c>
      <c r="AN231" s="148">
        <f>+[1]Arauca!R231</f>
        <v>1</v>
      </c>
      <c r="AO231" s="148">
        <f>+[1]Arauca!AG231</f>
        <v>0</v>
      </c>
      <c r="AP231" s="148">
        <f>+[1]Bolivar!Q231</f>
        <v>6</v>
      </c>
      <c r="AQ231" s="148">
        <f>+[1]Bolivar!R231</f>
        <v>7</v>
      </c>
      <c r="AR231" s="148">
        <f>+[1]Bolivar!AG231</f>
        <v>0</v>
      </c>
      <c r="AS231" s="148">
        <f>+[1]Boyacá!Q231</f>
        <v>360</v>
      </c>
      <c r="AT231" s="148">
        <f>+[1]Boyacá!R231</f>
        <v>357</v>
      </c>
      <c r="AU231" s="148">
        <f>+[1]Boyacá!AG231</f>
        <v>0</v>
      </c>
      <c r="AV231" s="148">
        <f>+[1]Caldas!Q231</f>
        <v>90</v>
      </c>
      <c r="AW231" s="148">
        <f>+[1]Caldas!R231</f>
        <v>94</v>
      </c>
      <c r="AX231" s="148">
        <f>+[1]Caldas!AG231</f>
        <v>0</v>
      </c>
      <c r="AY231" s="148">
        <f>+[1]Caquetá!Q231</f>
        <v>210</v>
      </c>
      <c r="AZ231" s="148">
        <f>+[1]Caquetá!R231</f>
        <v>213</v>
      </c>
      <c r="BA231" s="148">
        <f>+[1]Caquetá!AG231</f>
        <v>0</v>
      </c>
      <c r="BB231" s="148">
        <f>+[1]Casanare!Q231</f>
        <v>95</v>
      </c>
      <c r="BC231" s="148">
        <f>+[1]Casanare!R231</f>
        <v>95</v>
      </c>
      <c r="BD231" s="148">
        <f>+[1]Casanare!AG231</f>
        <v>0</v>
      </c>
      <c r="BE231" s="148">
        <f>+[1]Cauca!Q231</f>
        <v>21</v>
      </c>
      <c r="BF231" s="148">
        <f>+[1]Cauca!R231</f>
        <v>19</v>
      </c>
      <c r="BG231" s="148">
        <f>+[1]Cauca!AG231</f>
        <v>0</v>
      </c>
      <c r="BH231" s="148">
        <f>+[1]Cesar!Q231</f>
        <v>68</v>
      </c>
      <c r="BI231" s="148">
        <f>+[1]Cesar!R231</f>
        <v>75</v>
      </c>
      <c r="BJ231" s="148">
        <f>+[1]Cesar!AG231</f>
        <v>0</v>
      </c>
      <c r="BK231" s="148">
        <f>+[1]Chocó!Q231</f>
        <v>2</v>
      </c>
      <c r="BL231" s="148">
        <f>+[1]Chocó!R231</f>
        <v>0</v>
      </c>
      <c r="BM231" s="148">
        <f>+[1]Chocó!AG231</f>
        <v>0</v>
      </c>
      <c r="BN231" s="148">
        <f>+[1]Córdoba!Q231</f>
        <v>52</v>
      </c>
      <c r="BO231" s="148">
        <f>+[1]Córdoba!R231</f>
        <v>59</v>
      </c>
      <c r="BP231" s="148">
        <f>+[1]Córdoba!AG231</f>
        <v>0</v>
      </c>
      <c r="BQ231" s="148">
        <f>+[1]Cundinamarca!Q231</f>
        <v>1105</v>
      </c>
      <c r="BR231" s="148">
        <f>+[1]Cundinamarca!R231</f>
        <v>1110</v>
      </c>
      <c r="BS231" s="148">
        <f>+[1]Cundinamarca!AG231</f>
        <v>0</v>
      </c>
      <c r="BT231" s="148">
        <f>+[1]Guainía!Q231</f>
        <v>1</v>
      </c>
      <c r="BU231" s="148">
        <f>+[1]Guainía!R231</f>
        <v>0</v>
      </c>
      <c r="BV231" s="148">
        <f>+[1]Guainía!AG231</f>
        <v>0</v>
      </c>
      <c r="BW231" s="148">
        <f>+[1]Guaviare!Q231</f>
        <v>1</v>
      </c>
      <c r="BX231" s="148">
        <f>+[1]Guaviare!R231</f>
        <v>0</v>
      </c>
      <c r="BY231" s="148">
        <f>+[1]Guaviare!AG231</f>
        <v>0</v>
      </c>
      <c r="BZ231" s="148">
        <f>+[1]Huila!Q231</f>
        <v>360</v>
      </c>
      <c r="CA231" s="148">
        <f>+[1]Huila!R231</f>
        <v>422</v>
      </c>
      <c r="CB231" s="148">
        <f>+[1]Huila!AG231</f>
        <v>0</v>
      </c>
      <c r="CC231" s="148">
        <f>+'[1]La Guajira'!Q231</f>
        <v>8</v>
      </c>
      <c r="CD231" s="148">
        <f>+'[1]La Guajira'!R231</f>
        <v>8</v>
      </c>
      <c r="CE231" s="148">
        <f>+'[1]La Guajira'!AG231</f>
        <v>0</v>
      </c>
      <c r="CF231" s="148">
        <f>+[1]Magdalena!Q231</f>
        <v>5</v>
      </c>
      <c r="CG231" s="148">
        <f>+[1]Magdalena!R231</f>
        <v>6</v>
      </c>
      <c r="CH231" s="148">
        <f>+[1]Magdalena!AG231</f>
        <v>0</v>
      </c>
      <c r="CI231" s="148">
        <f>+[1]Meta!Q231</f>
        <v>32</v>
      </c>
      <c r="CJ231" s="148">
        <f>+[1]Meta!R231</f>
        <v>32</v>
      </c>
      <c r="CK231" s="148">
        <f>+[1]Meta!AG231</f>
        <v>0</v>
      </c>
      <c r="CL231" s="148">
        <f>+[1]Nariño!Q231</f>
        <v>4616</v>
      </c>
      <c r="CM231" s="148">
        <f>+[1]Nariño!R231</f>
        <v>3616</v>
      </c>
      <c r="CN231" s="148">
        <f>+[1]Nariño!AG231</f>
        <v>0</v>
      </c>
      <c r="CO231" s="148">
        <f>+'[1]Norte de Santander'!Q231</f>
        <v>22</v>
      </c>
      <c r="CP231" s="148">
        <f>+'[1]Norte de Santander'!R231</f>
        <v>22</v>
      </c>
      <c r="CQ231" s="148">
        <f>+'[1]Norte de Santander'!AG231</f>
        <v>0</v>
      </c>
      <c r="CR231" s="148">
        <f>+[1]Putumayo!Q231</f>
        <v>9</v>
      </c>
      <c r="CS231" s="148">
        <f>+[1]Putumayo!R231</f>
        <v>8</v>
      </c>
      <c r="CT231" s="148">
        <f>+[1]Putumayo!AG231</f>
        <v>0</v>
      </c>
      <c r="CU231" s="148">
        <f>+[1]Quindio!Q231</f>
        <v>285</v>
      </c>
      <c r="CV231" s="148">
        <f>+[1]Quindio!R231</f>
        <v>281</v>
      </c>
      <c r="CW231" s="148">
        <f>+[1]Quindio!AG231</f>
        <v>0</v>
      </c>
      <c r="CX231" s="148">
        <f>+[1]Risaralda!Q231</f>
        <v>145</v>
      </c>
      <c r="CY231" s="148">
        <f>+[1]Risaralda!R231</f>
        <v>149</v>
      </c>
      <c r="CZ231" s="148">
        <f>+[1]Risaralda!AG231</f>
        <v>0</v>
      </c>
      <c r="DA231" s="148">
        <f>+'[1]San Anadrés'!Q231</f>
        <v>0</v>
      </c>
      <c r="DB231" s="148">
        <f>+'[1]San Anadrés'!R231</f>
        <v>0</v>
      </c>
      <c r="DC231" s="148">
        <f>+'[1]San Anadrés'!AG231</f>
        <v>0</v>
      </c>
      <c r="DD231" s="148">
        <f>+[1]Santander!Q231</f>
        <v>100</v>
      </c>
      <c r="DE231" s="148">
        <f>+[1]Santander!R231</f>
        <v>98</v>
      </c>
      <c r="DF231" s="148">
        <f>+[1]Santander!AG231</f>
        <v>0</v>
      </c>
      <c r="DG231" s="148">
        <f>+[1]Sucre!Q231</f>
        <v>8</v>
      </c>
      <c r="DH231" s="148">
        <f>+[1]Sucre!R231</f>
        <v>8</v>
      </c>
      <c r="DI231" s="148">
        <f>+[1]Sucre!AG231</f>
        <v>0</v>
      </c>
      <c r="DJ231" s="148">
        <f>+[1]Tolima!Q231</f>
        <v>31</v>
      </c>
      <c r="DK231" s="148">
        <f>+[1]Tolima!R231</f>
        <v>34</v>
      </c>
      <c r="DL231" s="148">
        <f>+[1]Tolima!AG231</f>
        <v>0</v>
      </c>
      <c r="DM231" s="148">
        <f>+'[1]Valle del Cauca'!Q231</f>
        <v>95</v>
      </c>
      <c r="DN231" s="148">
        <f>+'[1]Valle del Cauca'!R231</f>
        <v>96</v>
      </c>
      <c r="DO231" s="148">
        <f>+'[1]Valle del Cauca'!AG231</f>
        <v>0</v>
      </c>
      <c r="DP231" s="148">
        <f>+[1]Vaupés!Q231</f>
        <v>5</v>
      </c>
      <c r="DQ231" s="148">
        <f>+[1]Vaupés!R231</f>
        <v>5</v>
      </c>
      <c r="DR231" s="148">
        <f>+[1]Vaupés!AG231</f>
        <v>0</v>
      </c>
      <c r="DS231" s="148">
        <f>+[1]Vichada!Q231</f>
        <v>1</v>
      </c>
      <c r="DT231" s="148">
        <f>+[1]Vichada!R231</f>
        <v>0</v>
      </c>
      <c r="DU231" s="148">
        <f>+[1]Vichada!AG231</f>
        <v>0</v>
      </c>
    </row>
    <row r="232" spans="1:125" ht="33.75" hidden="1" x14ac:dyDescent="0.2">
      <c r="A232" s="152" t="s">
        <v>718</v>
      </c>
      <c r="B232" s="149" t="str">
        <f t="shared" si="93"/>
        <v>5-0-1-6</v>
      </c>
      <c r="C232" s="182" t="s">
        <v>65</v>
      </c>
      <c r="D232" s="126" t="s">
        <v>55</v>
      </c>
      <c r="E232" s="182" t="s">
        <v>56</v>
      </c>
      <c r="F232" s="182" t="s">
        <v>166</v>
      </c>
      <c r="G232" s="182" t="s">
        <v>167</v>
      </c>
      <c r="H232" s="144" t="s">
        <v>187</v>
      </c>
      <c r="I232" s="435"/>
      <c r="J232" s="139">
        <v>1447</v>
      </c>
      <c r="K232" s="453"/>
      <c r="L232" s="182" t="s">
        <v>147</v>
      </c>
      <c r="M232" s="185"/>
      <c r="N232" s="179" t="s">
        <v>146</v>
      </c>
      <c r="O232" s="141" t="s">
        <v>58</v>
      </c>
      <c r="P232" s="182" t="s">
        <v>60</v>
      </c>
      <c r="Q232" s="69">
        <f t="shared" si="99"/>
        <v>0</v>
      </c>
      <c r="R232" s="206">
        <f t="shared" si="100"/>
        <v>0</v>
      </c>
      <c r="S232" s="83" t="e">
        <f t="shared" si="87"/>
        <v>#DIV/0!</v>
      </c>
      <c r="T232" s="83">
        <f>+[1]Amazonas!S232+[1]Antioquia!S232+[1]Atantico!S232+[1]Arauca!S232+[1]Bolivar!S232+[1]Boyacá!S232+[1]Caldas!S232+[1]Caquetá!S232+[1]Casanare!S232+[1]Cauca!S232+[1]Cesar!S232+[1]Chocó!S232+[1]Córdoba!S232+[1]Cundinamarca!S232+[1]Guainía!S232+[1]Guaviare!S232+[1]Huila!S232+'[1]La Guajira'!S232+[1]Magdalena!S232+[1]Meta!S232+[1]Nariño!S232+'[1]Norte de Santander'!S232+[1]Putumayo!S232+[1]Quindio!S232+[1]Risaralda!S232+'[1]San Anadrés'!S232+[1]Santander!S232+[1]Sucre!S232+[1]Tolima!S232+'[1]Valle del Cauca'!S232+[1]Vaupés!S232+[1]Vichada!S232</f>
        <v>0</v>
      </c>
      <c r="U232" s="83">
        <f>+[1]Amazonas!T232+[1]Antioquia!T232+[1]Atantico!T232+[1]Arauca!T232+[1]Bolivar!T232+[1]Boyacá!T232+[1]Caldas!T232+[1]Caquetá!T232+[1]Casanare!T232+[1]Cauca!T232+[1]Cesar!T232+[1]Chocó!T232+[1]Córdoba!T232+[1]Cundinamarca!T232+[1]Guainía!T232+[1]Guaviare!T232+[1]Huila!T232+'[1]La Guajira'!T232+[1]Magdalena!T232+[1]Meta!T232+[1]Nariño!T232+'[1]Norte de Santander'!T232+[1]Putumayo!T232+[1]Quindio!T232+[1]Risaralda!T232+'[1]San Anadrés'!T232+[1]Santander!T232+[1]Sucre!T232+[1]Tolima!T232+'[1]Valle del Cauca'!T232+[1]Vaupés!T232+[1]Vichada!T232</f>
        <v>0</v>
      </c>
      <c r="V232" s="148">
        <f t="shared" si="101"/>
        <v>295</v>
      </c>
      <c r="W232" s="148">
        <f t="shared" si="102"/>
        <v>0</v>
      </c>
      <c r="X232" s="148">
        <f>+'[1]Oficinas Nacionales'!Q232</f>
        <v>0</v>
      </c>
      <c r="Y232" s="148">
        <f>+'[1]Oficinas Nacionales'!R232</f>
        <v>0</v>
      </c>
      <c r="Z232" s="148">
        <f>+'[1]Oficinas Nacionales'!AG232</f>
        <v>0</v>
      </c>
      <c r="AA232" s="148">
        <f t="shared" si="103"/>
        <v>295</v>
      </c>
      <c r="AB232" s="148">
        <f t="shared" si="103"/>
        <v>0</v>
      </c>
      <c r="AC232" s="148">
        <f t="shared" si="103"/>
        <v>0</v>
      </c>
      <c r="AD232" s="148">
        <f>+[1]Amazonas!Q232</f>
        <v>1</v>
      </c>
      <c r="AE232" s="148">
        <f>+[1]Amazonas!R232</f>
        <v>0</v>
      </c>
      <c r="AF232" s="148">
        <f>+[1]Amazonas!AG232</f>
        <v>0</v>
      </c>
      <c r="AG232" s="148">
        <f>+[1]Antioquia!Q232</f>
        <v>90</v>
      </c>
      <c r="AH232" s="148">
        <f>+[1]Antioquia!R232</f>
        <v>0</v>
      </c>
      <c r="AI232" s="148">
        <f>+[1]Antioquia!AG232</f>
        <v>0</v>
      </c>
      <c r="AJ232" s="148">
        <f>+[1]Atantico!Q232</f>
        <v>2</v>
      </c>
      <c r="AK232" s="148">
        <f>+[1]Atantico!R232</f>
        <v>0</v>
      </c>
      <c r="AL232" s="148">
        <f>+[1]Atantico!AG232</f>
        <v>0</v>
      </c>
      <c r="AM232" s="148">
        <f>+[1]Arauca!Q232</f>
        <v>1</v>
      </c>
      <c r="AN232" s="148">
        <f>+[1]Arauca!R232</f>
        <v>0</v>
      </c>
      <c r="AO232" s="148">
        <f>+[1]Arauca!AG232</f>
        <v>0</v>
      </c>
      <c r="AP232" s="148">
        <f>+[1]Bolivar!Q232</f>
        <v>2</v>
      </c>
      <c r="AQ232" s="148">
        <f>+[1]Bolivar!R232</f>
        <v>0</v>
      </c>
      <c r="AR232" s="148">
        <f>+[1]Bolivar!AG232</f>
        <v>0</v>
      </c>
      <c r="AS232" s="148">
        <f>+[1]Boyacá!Q232</f>
        <v>15</v>
      </c>
      <c r="AT232" s="148">
        <f>+[1]Boyacá!R232</f>
        <v>0</v>
      </c>
      <c r="AU232" s="148">
        <f>+[1]Boyacá!AG232</f>
        <v>0</v>
      </c>
      <c r="AV232" s="148">
        <f>+[1]Caldas!Q232</f>
        <v>8</v>
      </c>
      <c r="AW232" s="148">
        <f>+[1]Caldas!R232</f>
        <v>0</v>
      </c>
      <c r="AX232" s="148">
        <f>+[1]Caldas!AG232</f>
        <v>0</v>
      </c>
      <c r="AY232" s="148">
        <f>+[1]Caquetá!Q232</f>
        <v>18</v>
      </c>
      <c r="AZ232" s="148">
        <f>+[1]Caquetá!R232</f>
        <v>0</v>
      </c>
      <c r="BA232" s="148">
        <f>+[1]Caquetá!AG232</f>
        <v>0</v>
      </c>
      <c r="BB232" s="148">
        <f>+[1]Casanare!Q232</f>
        <v>4</v>
      </c>
      <c r="BC232" s="148">
        <f>+[1]Casanare!R232</f>
        <v>0</v>
      </c>
      <c r="BD232" s="148">
        <f>+[1]Casanare!AG232</f>
        <v>0</v>
      </c>
      <c r="BE232" s="148">
        <f>+[1]Cauca!Q232</f>
        <v>3</v>
      </c>
      <c r="BF232" s="148">
        <f>+[1]Cauca!R232</f>
        <v>0</v>
      </c>
      <c r="BG232" s="148">
        <f>+[1]Cauca!AG232</f>
        <v>0</v>
      </c>
      <c r="BH232" s="148">
        <f>+[1]Cesar!Q232</f>
        <v>10</v>
      </c>
      <c r="BI232" s="148">
        <f>+[1]Cesar!R232</f>
        <v>0</v>
      </c>
      <c r="BJ232" s="148">
        <f>+[1]Cesar!AG232</f>
        <v>0</v>
      </c>
      <c r="BK232" s="148">
        <f>+[1]Chocó!Q232</f>
        <v>1</v>
      </c>
      <c r="BL232" s="148">
        <f>+[1]Chocó!R232</f>
        <v>0</v>
      </c>
      <c r="BM232" s="148">
        <f>+[1]Chocó!AG232</f>
        <v>0</v>
      </c>
      <c r="BN232" s="148">
        <f>+[1]Córdoba!Q232</f>
        <v>10</v>
      </c>
      <c r="BO232" s="148">
        <f>+[1]Córdoba!R232</f>
        <v>0</v>
      </c>
      <c r="BP232" s="148">
        <f>+[1]Córdoba!AG232</f>
        <v>0</v>
      </c>
      <c r="BQ232" s="148">
        <f>+[1]Cundinamarca!Q232</f>
        <v>20</v>
      </c>
      <c r="BR232" s="148">
        <f>+[1]Cundinamarca!R232</f>
        <v>0</v>
      </c>
      <c r="BS232" s="148">
        <f>+[1]Cundinamarca!AG232</f>
        <v>0</v>
      </c>
      <c r="BT232" s="148">
        <f>+[1]Guainía!Q232</f>
        <v>1</v>
      </c>
      <c r="BU232" s="148">
        <f>+[1]Guainía!R232</f>
        <v>0</v>
      </c>
      <c r="BV232" s="148">
        <f>+[1]Guainía!AG232</f>
        <v>0</v>
      </c>
      <c r="BW232" s="148">
        <f>+[1]Guaviare!Q232</f>
        <v>1</v>
      </c>
      <c r="BX232" s="148">
        <f>+[1]Guaviare!R232</f>
        <v>0</v>
      </c>
      <c r="BY232" s="148">
        <f>+[1]Guaviare!AG232</f>
        <v>0</v>
      </c>
      <c r="BZ232" s="148">
        <f>+[1]Huila!Q232</f>
        <v>60</v>
      </c>
      <c r="CA232" s="148">
        <f>+[1]Huila!R232</f>
        <v>0</v>
      </c>
      <c r="CB232" s="148">
        <f>+[1]Huila!AG232</f>
        <v>0</v>
      </c>
      <c r="CC232" s="148">
        <f>+'[1]La Guajira'!Q232</f>
        <v>3</v>
      </c>
      <c r="CD232" s="148">
        <f>+'[1]La Guajira'!R232</f>
        <v>0</v>
      </c>
      <c r="CE232" s="148">
        <f>+'[1]La Guajira'!AG232</f>
        <v>0</v>
      </c>
      <c r="CF232" s="148">
        <f>+[1]Magdalena!Q232</f>
        <v>2</v>
      </c>
      <c r="CG232" s="148">
        <f>+[1]Magdalena!R232</f>
        <v>0</v>
      </c>
      <c r="CH232" s="148">
        <f>+[1]Magdalena!AG232</f>
        <v>0</v>
      </c>
      <c r="CI232" s="148">
        <f>+[1]Meta!Q232</f>
        <v>6</v>
      </c>
      <c r="CJ232" s="148">
        <f>+[1]Meta!R232</f>
        <v>0</v>
      </c>
      <c r="CK232" s="148">
        <f>+[1]Meta!AG232</f>
        <v>0</v>
      </c>
      <c r="CL232" s="148">
        <f>+[1]Nariño!Q232</f>
        <v>0</v>
      </c>
      <c r="CM232" s="148">
        <f>+[1]Nariño!R232</f>
        <v>0</v>
      </c>
      <c r="CN232" s="148">
        <f>+[1]Nariño!AG232</f>
        <v>0</v>
      </c>
      <c r="CO232" s="148">
        <f>+'[1]Norte de Santander'!Q232</f>
        <v>3</v>
      </c>
      <c r="CP232" s="148">
        <f>+'[1]Norte de Santander'!R232</f>
        <v>0</v>
      </c>
      <c r="CQ232" s="148">
        <f>+'[1]Norte de Santander'!AG232</f>
        <v>0</v>
      </c>
      <c r="CR232" s="148">
        <f>+[1]Putumayo!Q232</f>
        <v>2</v>
      </c>
      <c r="CS232" s="148">
        <f>+[1]Putumayo!R232</f>
        <v>0</v>
      </c>
      <c r="CT232" s="148">
        <f>+[1]Putumayo!AG232</f>
        <v>0</v>
      </c>
      <c r="CU232" s="148">
        <f>+[1]Quindio!Q232</f>
        <v>10</v>
      </c>
      <c r="CV232" s="148">
        <f>+[1]Quindio!R232</f>
        <v>0</v>
      </c>
      <c r="CW232" s="148">
        <f>+[1]Quindio!AG232</f>
        <v>0</v>
      </c>
      <c r="CX232" s="148">
        <f>+[1]Risaralda!Q232</f>
        <v>5</v>
      </c>
      <c r="CY232" s="148">
        <f>+[1]Risaralda!R232</f>
        <v>0</v>
      </c>
      <c r="CZ232" s="148">
        <f>+[1]Risaralda!AG232</f>
        <v>0</v>
      </c>
      <c r="DA232" s="148">
        <f>+'[1]San Anadrés'!Q232</f>
        <v>0</v>
      </c>
      <c r="DB232" s="148">
        <f>+'[1]San Anadrés'!R232</f>
        <v>0</v>
      </c>
      <c r="DC232" s="148">
        <f>+'[1]San Anadrés'!AG232</f>
        <v>0</v>
      </c>
      <c r="DD232" s="148">
        <f>+[1]Santander!Q232</f>
        <v>2</v>
      </c>
      <c r="DE232" s="148">
        <f>+[1]Santander!R232</f>
        <v>0</v>
      </c>
      <c r="DF232" s="148">
        <f>+[1]Santander!AG232</f>
        <v>0</v>
      </c>
      <c r="DG232" s="148">
        <f>+[1]Sucre!Q232</f>
        <v>1</v>
      </c>
      <c r="DH232" s="148">
        <f>+[1]Sucre!R232</f>
        <v>0</v>
      </c>
      <c r="DI232" s="148">
        <f>+[1]Sucre!AG232</f>
        <v>0</v>
      </c>
      <c r="DJ232" s="148">
        <f>+[1]Tolima!Q232</f>
        <v>7</v>
      </c>
      <c r="DK232" s="148">
        <f>+[1]Tolima!R232</f>
        <v>0</v>
      </c>
      <c r="DL232" s="148">
        <f>+[1]Tolima!AG232</f>
        <v>0</v>
      </c>
      <c r="DM232" s="148">
        <f>+'[1]Valle del Cauca'!Q232</f>
        <v>5</v>
      </c>
      <c r="DN232" s="148">
        <f>+'[1]Valle del Cauca'!R232</f>
        <v>0</v>
      </c>
      <c r="DO232" s="148">
        <f>+'[1]Valle del Cauca'!AG232</f>
        <v>0</v>
      </c>
      <c r="DP232" s="148">
        <f>+[1]Vaupés!Q232</f>
        <v>1</v>
      </c>
      <c r="DQ232" s="148">
        <f>+[1]Vaupés!R232</f>
        <v>0</v>
      </c>
      <c r="DR232" s="148">
        <f>+[1]Vaupés!AG232</f>
        <v>0</v>
      </c>
      <c r="DS232" s="148">
        <f>+[1]Vichada!Q232</f>
        <v>1</v>
      </c>
      <c r="DT232" s="148">
        <f>+[1]Vichada!R232</f>
        <v>0</v>
      </c>
      <c r="DU232" s="148">
        <f>+[1]Vichada!AG232</f>
        <v>0</v>
      </c>
    </row>
    <row r="233" spans="1:125" ht="33.75" hidden="1" x14ac:dyDescent="0.2">
      <c r="A233" s="152" t="s">
        <v>718</v>
      </c>
      <c r="B233" s="149" t="str">
        <f t="shared" si="93"/>
        <v>5-0-1-7</v>
      </c>
      <c r="C233" s="182" t="s">
        <v>65</v>
      </c>
      <c r="D233" s="126" t="s">
        <v>55</v>
      </c>
      <c r="E233" s="182" t="s">
        <v>56</v>
      </c>
      <c r="F233" s="182" t="s">
        <v>166</v>
      </c>
      <c r="G233" s="182" t="s">
        <v>167</v>
      </c>
      <c r="H233" s="144" t="s">
        <v>192</v>
      </c>
      <c r="I233" s="435"/>
      <c r="J233" s="139">
        <v>454</v>
      </c>
      <c r="K233" s="454"/>
      <c r="L233" s="182" t="s">
        <v>715</v>
      </c>
      <c r="M233" s="186"/>
      <c r="N233" s="179" t="s">
        <v>146</v>
      </c>
      <c r="O233" s="141" t="s">
        <v>58</v>
      </c>
      <c r="P233" s="182" t="s">
        <v>60</v>
      </c>
      <c r="Q233" s="69">
        <f t="shared" si="99"/>
        <v>0</v>
      </c>
      <c r="R233" s="206">
        <f t="shared" si="100"/>
        <v>0</v>
      </c>
      <c r="S233" s="83" t="e">
        <f t="shared" si="87"/>
        <v>#DIV/0!</v>
      </c>
      <c r="T233" s="83">
        <f>+[1]Amazonas!S233+[1]Antioquia!S233+[1]Atantico!S233+[1]Arauca!S233+[1]Bolivar!S233+[1]Boyacá!S233+[1]Caldas!S233+[1]Caquetá!S233+[1]Casanare!S233+[1]Cauca!S233+[1]Cesar!S233+[1]Chocó!S233+[1]Córdoba!S233+[1]Cundinamarca!S233+[1]Guainía!S233+[1]Guaviare!S233+[1]Huila!S233+'[1]La Guajira'!S233+[1]Magdalena!S233+[1]Meta!S233+[1]Nariño!S233+'[1]Norte de Santander'!S233+[1]Putumayo!S233+[1]Quindio!S233+[1]Risaralda!S233+'[1]San Anadrés'!S233+[1]Santander!S233+[1]Sucre!S233+[1]Tolima!S233+'[1]Valle del Cauca'!S233+[1]Vaupés!S233+[1]Vichada!S233</f>
        <v>0</v>
      </c>
      <c r="U233" s="83">
        <f>+[1]Amazonas!T233+[1]Antioquia!T233+[1]Atantico!T233+[1]Arauca!T233+[1]Bolivar!T233+[1]Boyacá!T233+[1]Caldas!T233+[1]Caquetá!T233+[1]Casanare!T233+[1]Cauca!T233+[1]Cesar!T233+[1]Chocó!T233+[1]Córdoba!T233+[1]Cundinamarca!T233+[1]Guainía!T233+[1]Guaviare!T233+[1]Huila!T233+'[1]La Guajira'!T233+[1]Magdalena!T233+[1]Meta!T233+[1]Nariño!T233+'[1]Norte de Santander'!T233+[1]Putumayo!T233+[1]Quindio!T233+[1]Risaralda!T233+'[1]San Anadrés'!T233+[1]Santander!T233+[1]Sucre!T233+[1]Tolima!T233+'[1]Valle del Cauca'!T233+[1]Vaupés!T233+[1]Vichada!T233</f>
        <v>0</v>
      </c>
      <c r="V233" s="148">
        <f t="shared" si="101"/>
        <v>95</v>
      </c>
      <c r="W233" s="148">
        <f t="shared" si="102"/>
        <v>0</v>
      </c>
      <c r="X233" s="148">
        <f>+'[1]Oficinas Nacionales'!Q233</f>
        <v>0</v>
      </c>
      <c r="Y233" s="148">
        <f>+'[1]Oficinas Nacionales'!R233</f>
        <v>0</v>
      </c>
      <c r="Z233" s="148">
        <f>+'[1]Oficinas Nacionales'!AG233</f>
        <v>0</v>
      </c>
      <c r="AA233" s="148">
        <f t="shared" si="103"/>
        <v>95</v>
      </c>
      <c r="AB233" s="148">
        <f t="shared" si="103"/>
        <v>0</v>
      </c>
      <c r="AC233" s="148">
        <f t="shared" si="103"/>
        <v>0</v>
      </c>
      <c r="AD233" s="148">
        <f>+[1]Amazonas!Q233</f>
        <v>1</v>
      </c>
      <c r="AE233" s="148">
        <f>+[1]Amazonas!R233</f>
        <v>0</v>
      </c>
      <c r="AF233" s="148">
        <f>+[1]Amazonas!AG233</f>
        <v>0</v>
      </c>
      <c r="AG233" s="148">
        <f>+[1]Antioquia!Q233</f>
        <v>14</v>
      </c>
      <c r="AH233" s="148">
        <f>+[1]Antioquia!R233</f>
        <v>0</v>
      </c>
      <c r="AI233" s="148">
        <f>+[1]Antioquia!AG233</f>
        <v>0</v>
      </c>
      <c r="AJ233" s="148">
        <f>+[1]Atantico!Q233</f>
        <v>2</v>
      </c>
      <c r="AK233" s="148">
        <f>+[1]Atantico!R233</f>
        <v>0</v>
      </c>
      <c r="AL233" s="148">
        <f>+[1]Atantico!AG233</f>
        <v>0</v>
      </c>
      <c r="AM233" s="148">
        <f>+[1]Arauca!Q233</f>
        <v>0</v>
      </c>
      <c r="AN233" s="148">
        <f>+[1]Arauca!R233</f>
        <v>0</v>
      </c>
      <c r="AO233" s="148">
        <f>+[1]Arauca!AG233</f>
        <v>0</v>
      </c>
      <c r="AP233" s="148">
        <f>+[1]Bolivar!Q233</f>
        <v>2</v>
      </c>
      <c r="AQ233" s="148">
        <f>+[1]Bolivar!R233</f>
        <v>0</v>
      </c>
      <c r="AR233" s="148">
        <f>+[1]Bolivar!AG233</f>
        <v>0</v>
      </c>
      <c r="AS233" s="148">
        <f>+[1]Boyacá!Q233</f>
        <v>8</v>
      </c>
      <c r="AT233" s="148">
        <f>+[1]Boyacá!R233</f>
        <v>0</v>
      </c>
      <c r="AU233" s="148">
        <f>+[1]Boyacá!AG233</f>
        <v>0</v>
      </c>
      <c r="AV233" s="148">
        <f>+[1]Caldas!Q233</f>
        <v>2</v>
      </c>
      <c r="AW233" s="148">
        <f>+[1]Caldas!R233</f>
        <v>0</v>
      </c>
      <c r="AX233" s="148">
        <f>+[1]Caldas!AG233</f>
        <v>0</v>
      </c>
      <c r="AY233" s="148">
        <f>+[1]Caquetá!Q233</f>
        <v>3</v>
      </c>
      <c r="AZ233" s="148">
        <f>+[1]Caquetá!R233</f>
        <v>0</v>
      </c>
      <c r="BA233" s="148">
        <f>+[1]Caquetá!AG233</f>
        <v>0</v>
      </c>
      <c r="BB233" s="148">
        <f>+[1]Casanare!Q233</f>
        <v>1</v>
      </c>
      <c r="BC233" s="148">
        <f>+[1]Casanare!R233</f>
        <v>0</v>
      </c>
      <c r="BD233" s="148">
        <f>+[1]Casanare!AG233</f>
        <v>0</v>
      </c>
      <c r="BE233" s="148">
        <f>+[1]Cauca!Q233</f>
        <v>1</v>
      </c>
      <c r="BF233" s="148">
        <f>+[1]Cauca!R233</f>
        <v>0</v>
      </c>
      <c r="BG233" s="148">
        <f>+[1]Cauca!AG233</f>
        <v>0</v>
      </c>
      <c r="BH233" s="148">
        <f>+[1]Cesar!Q233</f>
        <v>2</v>
      </c>
      <c r="BI233" s="148">
        <f>+[1]Cesar!R233</f>
        <v>0</v>
      </c>
      <c r="BJ233" s="148">
        <f>+[1]Cesar!AG233</f>
        <v>0</v>
      </c>
      <c r="BK233" s="148">
        <f>+[1]Chocó!Q233</f>
        <v>1</v>
      </c>
      <c r="BL233" s="148">
        <f>+[1]Chocó!R233</f>
        <v>0</v>
      </c>
      <c r="BM233" s="148">
        <f>+[1]Chocó!AG233</f>
        <v>0</v>
      </c>
      <c r="BN233" s="148">
        <f>+[1]Córdoba!Q233</f>
        <v>3</v>
      </c>
      <c r="BO233" s="148">
        <f>+[1]Córdoba!R233</f>
        <v>0</v>
      </c>
      <c r="BP233" s="148">
        <f>+[1]Córdoba!AG233</f>
        <v>0</v>
      </c>
      <c r="BQ233" s="148">
        <f>+[1]Cundinamarca!Q233</f>
        <v>5</v>
      </c>
      <c r="BR233" s="148">
        <f>+[1]Cundinamarca!R233</f>
        <v>0</v>
      </c>
      <c r="BS233" s="148">
        <f>+[1]Cundinamarca!AG233</f>
        <v>0</v>
      </c>
      <c r="BT233" s="148">
        <f>+[1]Guainía!Q233</f>
        <v>0</v>
      </c>
      <c r="BU233" s="148">
        <f>+[1]Guainía!R233</f>
        <v>0</v>
      </c>
      <c r="BV233" s="148">
        <f>+[1]Guainía!AG233</f>
        <v>0</v>
      </c>
      <c r="BW233" s="148">
        <f>+[1]Guaviare!Q233</f>
        <v>0</v>
      </c>
      <c r="BX233" s="148">
        <f>+[1]Guaviare!R233</f>
        <v>0</v>
      </c>
      <c r="BY233" s="148">
        <f>+[1]Guaviare!AG233</f>
        <v>0</v>
      </c>
      <c r="BZ233" s="148">
        <f>+[1]Huila!Q233</f>
        <v>30</v>
      </c>
      <c r="CA233" s="148">
        <f>+[1]Huila!R233</f>
        <v>0</v>
      </c>
      <c r="CB233" s="148">
        <f>+[1]Huila!AG233</f>
        <v>0</v>
      </c>
      <c r="CC233" s="148">
        <f>+'[1]La Guajira'!Q233</f>
        <v>1</v>
      </c>
      <c r="CD233" s="148">
        <f>+'[1]La Guajira'!R233</f>
        <v>0</v>
      </c>
      <c r="CE233" s="148">
        <f>+'[1]La Guajira'!AG233</f>
        <v>0</v>
      </c>
      <c r="CF233" s="148">
        <f>+[1]Magdalena!Q233</f>
        <v>1</v>
      </c>
      <c r="CG233" s="148">
        <f>+[1]Magdalena!R233</f>
        <v>0</v>
      </c>
      <c r="CH233" s="148">
        <f>+[1]Magdalena!AG233</f>
        <v>0</v>
      </c>
      <c r="CI233" s="148">
        <f>+[1]Meta!Q233</f>
        <v>2</v>
      </c>
      <c r="CJ233" s="148">
        <f>+[1]Meta!R233</f>
        <v>0</v>
      </c>
      <c r="CK233" s="148">
        <f>+[1]Meta!AG233</f>
        <v>0</v>
      </c>
      <c r="CL233" s="148">
        <f>+[1]Nariño!Q233</f>
        <v>0</v>
      </c>
      <c r="CM233" s="148">
        <f>+[1]Nariño!R233</f>
        <v>0</v>
      </c>
      <c r="CN233" s="148">
        <f>+[1]Nariño!AG233</f>
        <v>0</v>
      </c>
      <c r="CO233" s="148">
        <f>+'[1]Norte de Santander'!Q233</f>
        <v>2</v>
      </c>
      <c r="CP233" s="148">
        <f>+'[1]Norte de Santander'!R233</f>
        <v>0</v>
      </c>
      <c r="CQ233" s="148">
        <f>+'[1]Norte de Santander'!AG233</f>
        <v>0</v>
      </c>
      <c r="CR233" s="148">
        <f>+[1]Putumayo!Q233</f>
        <v>1</v>
      </c>
      <c r="CS233" s="148">
        <f>+[1]Putumayo!R233</f>
        <v>0</v>
      </c>
      <c r="CT233" s="148">
        <f>+[1]Putumayo!AG233</f>
        <v>0</v>
      </c>
      <c r="CU233" s="148">
        <f>+[1]Quindio!Q233</f>
        <v>5</v>
      </c>
      <c r="CV233" s="148">
        <f>+[1]Quindio!R233</f>
        <v>0</v>
      </c>
      <c r="CW233" s="148">
        <f>+[1]Quindio!AG233</f>
        <v>0</v>
      </c>
      <c r="CX233" s="148">
        <f>+[1]Risaralda!Q233</f>
        <v>5</v>
      </c>
      <c r="CY233" s="148">
        <f>+[1]Risaralda!R233</f>
        <v>0</v>
      </c>
      <c r="CZ233" s="148">
        <f>+[1]Risaralda!AG233</f>
        <v>0</v>
      </c>
      <c r="DA233" s="148">
        <f>+'[1]San Anadrés'!Q233</f>
        <v>0</v>
      </c>
      <c r="DB233" s="148">
        <f>+'[1]San Anadrés'!R233</f>
        <v>0</v>
      </c>
      <c r="DC233" s="148">
        <f>+'[1]San Anadrés'!AG233</f>
        <v>0</v>
      </c>
      <c r="DD233" s="148">
        <f>+[1]Santander!Q233</f>
        <v>0</v>
      </c>
      <c r="DE233" s="148">
        <f>+[1]Santander!R233</f>
        <v>0</v>
      </c>
      <c r="DF233" s="148">
        <f>+[1]Santander!AG233</f>
        <v>0</v>
      </c>
      <c r="DG233" s="148">
        <f>+[1]Sucre!Q233</f>
        <v>1</v>
      </c>
      <c r="DH233" s="148">
        <f>+[1]Sucre!R233</f>
        <v>0</v>
      </c>
      <c r="DI233" s="148">
        <f>+[1]Sucre!AG233</f>
        <v>0</v>
      </c>
      <c r="DJ233" s="148">
        <f>+[1]Tolima!Q233</f>
        <v>1</v>
      </c>
      <c r="DK233" s="148">
        <f>+[1]Tolima!R233</f>
        <v>0</v>
      </c>
      <c r="DL233" s="148">
        <f>+[1]Tolima!AG233</f>
        <v>0</v>
      </c>
      <c r="DM233" s="148">
        <f>+'[1]Valle del Cauca'!Q233</f>
        <v>1</v>
      </c>
      <c r="DN233" s="148">
        <f>+'[1]Valle del Cauca'!R233</f>
        <v>0</v>
      </c>
      <c r="DO233" s="148">
        <f>+'[1]Valle del Cauca'!AG233</f>
        <v>0</v>
      </c>
      <c r="DP233" s="148">
        <f>+[1]Vaupés!Q233</f>
        <v>0</v>
      </c>
      <c r="DQ233" s="148">
        <f>+[1]Vaupés!R233</f>
        <v>0</v>
      </c>
      <c r="DR233" s="148">
        <f>+[1]Vaupés!AG233</f>
        <v>0</v>
      </c>
      <c r="DS233" s="148">
        <f>+[1]Vichada!Q233</f>
        <v>0</v>
      </c>
      <c r="DT233" s="148">
        <f>+[1]Vichada!R233</f>
        <v>0</v>
      </c>
      <c r="DU233" s="148">
        <f>+[1]Vichada!AG233</f>
        <v>0</v>
      </c>
    </row>
    <row r="234" spans="1:125" ht="33.75" hidden="1" x14ac:dyDescent="0.2">
      <c r="A234" s="152" t="s">
        <v>718</v>
      </c>
      <c r="B234" s="149" t="str">
        <f t="shared" si="93"/>
        <v>5-0-1-8</v>
      </c>
      <c r="C234" s="182" t="s">
        <v>65</v>
      </c>
      <c r="D234" s="126" t="s">
        <v>55</v>
      </c>
      <c r="E234" s="182" t="s">
        <v>56</v>
      </c>
      <c r="F234" s="182" t="s">
        <v>166</v>
      </c>
      <c r="G234" s="182" t="s">
        <v>167</v>
      </c>
      <c r="H234" s="144" t="s">
        <v>649</v>
      </c>
      <c r="I234" s="463" t="s">
        <v>178</v>
      </c>
      <c r="J234" s="139">
        <v>21</v>
      </c>
      <c r="K234" s="450">
        <v>10</v>
      </c>
      <c r="L234" s="180" t="s">
        <v>179</v>
      </c>
      <c r="M234" s="193">
        <v>20</v>
      </c>
      <c r="N234" s="182" t="s">
        <v>728</v>
      </c>
      <c r="O234" s="182" t="s">
        <v>57</v>
      </c>
      <c r="P234" s="192" t="s">
        <v>60</v>
      </c>
      <c r="Q234" s="69">
        <f t="shared" si="99"/>
        <v>0</v>
      </c>
      <c r="R234" s="206">
        <f t="shared" si="100"/>
        <v>0</v>
      </c>
      <c r="S234" s="83" t="e">
        <f t="shared" si="87"/>
        <v>#DIV/0!</v>
      </c>
      <c r="T234" s="83">
        <f>+[1]Amazonas!S234+[1]Antioquia!S234+[1]Atantico!S234+[1]Arauca!S234+[1]Bolivar!S234+[1]Boyacá!S234+[1]Caldas!S234+[1]Caquetá!S234+[1]Casanare!S234+[1]Cauca!S234+[1]Cesar!S234+[1]Chocó!S234+[1]Córdoba!S234+[1]Cundinamarca!S234+[1]Guainía!S234+[1]Guaviare!S234+[1]Huila!S234+'[1]La Guajira'!S234+[1]Magdalena!S234+[1]Meta!S234+[1]Nariño!S234+'[1]Norte de Santander'!S234+[1]Putumayo!S234+[1]Quindio!S234+[1]Risaralda!S234+'[1]San Anadrés'!S234+[1]Santander!S234+[1]Sucre!S234+[1]Tolima!S234+'[1]Valle del Cauca'!S234+[1]Vaupés!S234+[1]Vichada!S234</f>
        <v>0</v>
      </c>
      <c r="U234" s="83">
        <f>+[1]Amazonas!T234+[1]Antioquia!T234+[1]Atantico!T234+[1]Arauca!T234+[1]Bolivar!T234+[1]Boyacá!T234+[1]Caldas!T234+[1]Caquetá!T234+[1]Casanare!T234+[1]Cauca!T234+[1]Cesar!T234+[1]Chocó!T234+[1]Córdoba!T234+[1]Cundinamarca!T234+[1]Guainía!T234+[1]Guaviare!T234+[1]Huila!T234+'[1]La Guajira'!T234+[1]Magdalena!T234+[1]Meta!T234+[1]Nariño!T234+'[1]Norte de Santander'!T234+[1]Putumayo!T234+[1]Quindio!T234+[1]Risaralda!T234+'[1]San Anadrés'!T234+[1]Santander!T234+[1]Sucre!T234+[1]Tolima!T234+'[1]Valle del Cauca'!T234+[1]Vaupés!T234+[1]Vichada!T234</f>
        <v>0</v>
      </c>
      <c r="V234" s="148">
        <f t="shared" si="101"/>
        <v>21</v>
      </c>
      <c r="W234" s="148">
        <f t="shared" si="102"/>
        <v>0</v>
      </c>
      <c r="X234" s="148">
        <f>+'[1]Oficinas Nacionales'!Q234</f>
        <v>0</v>
      </c>
      <c r="Y234" s="148">
        <f>+'[1]Oficinas Nacionales'!R234</f>
        <v>0</v>
      </c>
      <c r="Z234" s="148">
        <f>+'[1]Oficinas Nacionales'!AG234</f>
        <v>0</v>
      </c>
      <c r="AA234" s="148">
        <f t="shared" si="103"/>
        <v>21</v>
      </c>
      <c r="AB234" s="148">
        <f t="shared" si="103"/>
        <v>20</v>
      </c>
      <c r="AC234" s="148">
        <f t="shared" si="103"/>
        <v>0</v>
      </c>
      <c r="AD234" s="148">
        <f>+[1]Amazonas!Q234</f>
        <v>0</v>
      </c>
      <c r="AE234" s="148">
        <f>+[1]Amazonas!R234</f>
        <v>0</v>
      </c>
      <c r="AF234" s="148">
        <f>+[1]Amazonas!AG234</f>
        <v>0</v>
      </c>
      <c r="AG234" s="148">
        <f>+[1]Antioquia!Q234</f>
        <v>10</v>
      </c>
      <c r="AH234" s="148">
        <f>+[1]Antioquia!R234</f>
        <v>9</v>
      </c>
      <c r="AI234" s="148">
        <f>+[1]Antioquia!AG234</f>
        <v>0</v>
      </c>
      <c r="AJ234" s="148">
        <f>+[1]Atantico!Q234</f>
        <v>0</v>
      </c>
      <c r="AK234" s="148">
        <f>+[1]Atantico!R234</f>
        <v>0</v>
      </c>
      <c r="AL234" s="148">
        <f>+[1]Atantico!AG234</f>
        <v>0</v>
      </c>
      <c r="AM234" s="148">
        <f>+[1]Arauca!Q234</f>
        <v>0</v>
      </c>
      <c r="AN234" s="148">
        <f>+[1]Arauca!R234</f>
        <v>0</v>
      </c>
      <c r="AO234" s="148">
        <f>+[1]Arauca!AG234</f>
        <v>0</v>
      </c>
      <c r="AP234" s="148">
        <f>+[1]Bolivar!Q234</f>
        <v>0</v>
      </c>
      <c r="AQ234" s="148">
        <f>+[1]Bolivar!R234</f>
        <v>0</v>
      </c>
      <c r="AR234" s="148">
        <f>+[1]Bolivar!AG234</f>
        <v>0</v>
      </c>
      <c r="AS234" s="148">
        <f>+[1]Boyacá!Q234</f>
        <v>6</v>
      </c>
      <c r="AT234" s="148">
        <f>+[1]Boyacá!R234</f>
        <v>6</v>
      </c>
      <c r="AU234" s="148">
        <f>+[1]Boyacá!AG234</f>
        <v>0</v>
      </c>
      <c r="AV234" s="148">
        <f>+[1]Caldas!Q234</f>
        <v>0</v>
      </c>
      <c r="AW234" s="148">
        <f>+[1]Caldas!R234</f>
        <v>0</v>
      </c>
      <c r="AX234" s="148">
        <f>+[1]Caldas!AG234</f>
        <v>0</v>
      </c>
      <c r="AY234" s="148">
        <f>+[1]Caquetá!Q234</f>
        <v>0</v>
      </c>
      <c r="AZ234" s="148">
        <f>+[1]Caquetá!R234</f>
        <v>0</v>
      </c>
      <c r="BA234" s="148">
        <f>+[1]Caquetá!AG234</f>
        <v>0</v>
      </c>
      <c r="BB234" s="148">
        <f>+[1]Casanare!Q234</f>
        <v>0</v>
      </c>
      <c r="BC234" s="148">
        <f>+[1]Casanare!R234</f>
        <v>0</v>
      </c>
      <c r="BD234" s="148">
        <f>+[1]Casanare!AG234</f>
        <v>0</v>
      </c>
      <c r="BE234" s="148">
        <f>+[1]Cauca!Q234</f>
        <v>0</v>
      </c>
      <c r="BF234" s="148">
        <f>+[1]Cauca!R234</f>
        <v>0</v>
      </c>
      <c r="BG234" s="148">
        <f>+[1]Cauca!AG234</f>
        <v>0</v>
      </c>
      <c r="BH234" s="148">
        <f>+[1]Cesar!Q234</f>
        <v>0</v>
      </c>
      <c r="BI234" s="148">
        <f>+[1]Cesar!R234</f>
        <v>0</v>
      </c>
      <c r="BJ234" s="148">
        <f>+[1]Cesar!AG234</f>
        <v>0</v>
      </c>
      <c r="BK234" s="148">
        <f>+[1]Chocó!Q234</f>
        <v>0</v>
      </c>
      <c r="BL234" s="148">
        <f>+[1]Chocó!R234</f>
        <v>0</v>
      </c>
      <c r="BM234" s="148">
        <f>+[1]Chocó!AG234</f>
        <v>0</v>
      </c>
      <c r="BN234" s="148">
        <f>+[1]Córdoba!Q234</f>
        <v>1</v>
      </c>
      <c r="BO234" s="148">
        <f>+[1]Córdoba!R234</f>
        <v>1</v>
      </c>
      <c r="BP234" s="148">
        <f>+[1]Córdoba!AG234</f>
        <v>0</v>
      </c>
      <c r="BQ234" s="148">
        <f>+[1]Cundinamarca!Q234</f>
        <v>4</v>
      </c>
      <c r="BR234" s="148">
        <f>+[1]Cundinamarca!R234</f>
        <v>4</v>
      </c>
      <c r="BS234" s="148">
        <f>+[1]Cundinamarca!AG234</f>
        <v>0</v>
      </c>
      <c r="BT234" s="148">
        <f>+[1]Guainía!Q234</f>
        <v>0</v>
      </c>
      <c r="BU234" s="148">
        <f>+[1]Guainía!R234</f>
        <v>0</v>
      </c>
      <c r="BV234" s="148">
        <f>+[1]Guainía!AG234</f>
        <v>0</v>
      </c>
      <c r="BW234" s="148">
        <f>+[1]Guaviare!Q234</f>
        <v>0</v>
      </c>
      <c r="BX234" s="148">
        <f>+[1]Guaviare!R234</f>
        <v>0</v>
      </c>
      <c r="BY234" s="148">
        <f>+[1]Guaviare!AG234</f>
        <v>0</v>
      </c>
      <c r="BZ234" s="148">
        <f>+[1]Huila!Q234</f>
        <v>0</v>
      </c>
      <c r="CA234" s="148">
        <f>+[1]Huila!R234</f>
        <v>0</v>
      </c>
      <c r="CB234" s="148">
        <f>+[1]Huila!AG234</f>
        <v>0</v>
      </c>
      <c r="CC234" s="148">
        <f>+'[1]La Guajira'!Q234</f>
        <v>0</v>
      </c>
      <c r="CD234" s="148">
        <f>+'[1]La Guajira'!R234</f>
        <v>0</v>
      </c>
      <c r="CE234" s="148">
        <f>+'[1]La Guajira'!AG234</f>
        <v>0</v>
      </c>
      <c r="CF234" s="148">
        <f>+[1]Magdalena!Q234</f>
        <v>0</v>
      </c>
      <c r="CG234" s="148">
        <f>+[1]Magdalena!R234</f>
        <v>0</v>
      </c>
      <c r="CH234" s="148">
        <f>+[1]Magdalena!AG234</f>
        <v>0</v>
      </c>
      <c r="CI234" s="148">
        <f>+[1]Meta!Q234</f>
        <v>0</v>
      </c>
      <c r="CJ234" s="148">
        <f>+[1]Meta!R234</f>
        <v>0</v>
      </c>
      <c r="CK234" s="148">
        <f>+[1]Meta!AG234</f>
        <v>0</v>
      </c>
      <c r="CL234" s="148">
        <f>+[1]Nariño!Q234</f>
        <v>0</v>
      </c>
      <c r="CM234" s="148">
        <f>+[1]Nariño!R234</f>
        <v>0</v>
      </c>
      <c r="CN234" s="148">
        <f>+[1]Nariño!AG234</f>
        <v>0</v>
      </c>
      <c r="CO234" s="148">
        <f>+'[1]Norte de Santander'!Q234</f>
        <v>0</v>
      </c>
      <c r="CP234" s="148">
        <f>+'[1]Norte de Santander'!R234</f>
        <v>0</v>
      </c>
      <c r="CQ234" s="148">
        <f>+'[1]Norte de Santander'!AG234</f>
        <v>0</v>
      </c>
      <c r="CR234" s="148">
        <f>+[1]Putumayo!Q234</f>
        <v>0</v>
      </c>
      <c r="CS234" s="148">
        <f>+[1]Putumayo!R234</f>
        <v>0</v>
      </c>
      <c r="CT234" s="148">
        <f>+[1]Putumayo!AG234</f>
        <v>0</v>
      </c>
      <c r="CU234" s="148">
        <f>+[1]Quindio!Q234</f>
        <v>0</v>
      </c>
      <c r="CV234" s="148">
        <f>+[1]Quindio!R234</f>
        <v>0</v>
      </c>
      <c r="CW234" s="148">
        <f>+[1]Quindio!AG234</f>
        <v>0</v>
      </c>
      <c r="CX234" s="148">
        <f>+[1]Risaralda!Q234</f>
        <v>0</v>
      </c>
      <c r="CY234" s="148">
        <f>+[1]Risaralda!R234</f>
        <v>0</v>
      </c>
      <c r="CZ234" s="148">
        <f>+[1]Risaralda!AG234</f>
        <v>0</v>
      </c>
      <c r="DA234" s="148">
        <f>+'[1]San Anadrés'!Q234</f>
        <v>0</v>
      </c>
      <c r="DB234" s="148">
        <f>+'[1]San Anadrés'!R234</f>
        <v>0</v>
      </c>
      <c r="DC234" s="148">
        <f>+'[1]San Anadrés'!AG234</f>
        <v>0</v>
      </c>
      <c r="DD234" s="148">
        <f>+[1]Santander!Q234</f>
        <v>0</v>
      </c>
      <c r="DE234" s="148">
        <f>+[1]Santander!R234</f>
        <v>0</v>
      </c>
      <c r="DF234" s="148">
        <f>+[1]Santander!AG234</f>
        <v>0</v>
      </c>
      <c r="DG234" s="148">
        <f>+[1]Sucre!Q234</f>
        <v>0</v>
      </c>
      <c r="DH234" s="148">
        <f>+[1]Sucre!R234</f>
        <v>0</v>
      </c>
      <c r="DI234" s="148">
        <f>+[1]Sucre!AG234</f>
        <v>0</v>
      </c>
      <c r="DJ234" s="148">
        <f>+[1]Tolima!Q234</f>
        <v>0</v>
      </c>
      <c r="DK234" s="148">
        <f>+[1]Tolima!R234</f>
        <v>0</v>
      </c>
      <c r="DL234" s="148">
        <f>+[1]Tolima!AG234</f>
        <v>0</v>
      </c>
      <c r="DM234" s="148">
        <f>+'[1]Valle del Cauca'!Q234</f>
        <v>0</v>
      </c>
      <c r="DN234" s="148">
        <f>+'[1]Valle del Cauca'!R234</f>
        <v>0</v>
      </c>
      <c r="DO234" s="148">
        <f>+'[1]Valle del Cauca'!AG234</f>
        <v>0</v>
      </c>
      <c r="DP234" s="148">
        <f>+[1]Vaupés!Q234</f>
        <v>0</v>
      </c>
      <c r="DQ234" s="148">
        <f>+[1]Vaupés!R234</f>
        <v>0</v>
      </c>
      <c r="DR234" s="148">
        <f>+[1]Vaupés!AG234</f>
        <v>0</v>
      </c>
      <c r="DS234" s="148">
        <f>+[1]Vichada!Q234</f>
        <v>0</v>
      </c>
      <c r="DT234" s="148">
        <f>+[1]Vichada!R234</f>
        <v>0</v>
      </c>
      <c r="DU234" s="148">
        <f>+[1]Vichada!AG234</f>
        <v>0</v>
      </c>
    </row>
    <row r="235" spans="1:125" ht="33.75" hidden="1" x14ac:dyDescent="0.2">
      <c r="A235" s="152" t="s">
        <v>718</v>
      </c>
      <c r="B235" s="149" t="str">
        <f t="shared" si="93"/>
        <v>5-0-1-9</v>
      </c>
      <c r="C235" s="182" t="s">
        <v>65</v>
      </c>
      <c r="D235" s="126" t="s">
        <v>55</v>
      </c>
      <c r="E235" s="182" t="s">
        <v>56</v>
      </c>
      <c r="F235" s="182" t="s">
        <v>166</v>
      </c>
      <c r="G235" s="182" t="s">
        <v>167</v>
      </c>
      <c r="H235" s="144" t="s">
        <v>650</v>
      </c>
      <c r="I235" s="464"/>
      <c r="J235" s="139">
        <v>0</v>
      </c>
      <c r="K235" s="451"/>
      <c r="L235" s="180" t="s">
        <v>180</v>
      </c>
      <c r="M235" s="193">
        <v>0</v>
      </c>
      <c r="N235" s="182" t="s">
        <v>728</v>
      </c>
      <c r="O235" s="182" t="s">
        <v>57</v>
      </c>
      <c r="P235" s="192" t="s">
        <v>60</v>
      </c>
      <c r="Q235" s="69" t="e">
        <f t="shared" si="99"/>
        <v>#DIV/0!</v>
      </c>
      <c r="R235" s="206" t="e">
        <f t="shared" si="100"/>
        <v>#DIV/0!</v>
      </c>
      <c r="S235" s="83" t="e">
        <f t="shared" si="87"/>
        <v>#DIV/0!</v>
      </c>
      <c r="T235" s="83">
        <f>+[1]Amazonas!S235+[1]Antioquia!S235+[1]Atantico!S235+[1]Arauca!S235+[1]Bolivar!S235+[1]Boyacá!S235+[1]Caldas!S235+[1]Caquetá!S235+[1]Casanare!S235+[1]Cauca!S235+[1]Cesar!S235+[1]Chocó!S235+[1]Córdoba!S235+[1]Cundinamarca!S235+[1]Guainía!S235+[1]Guaviare!S235+[1]Huila!S235+'[1]La Guajira'!S235+[1]Magdalena!S235+[1]Meta!S235+[1]Nariño!S235+'[1]Norte de Santander'!S235+[1]Putumayo!S235+[1]Quindio!S235+[1]Risaralda!S235+'[1]San Anadrés'!S235+[1]Santander!S235+[1]Sucre!S235+[1]Tolima!S235+'[1]Valle del Cauca'!S235+[1]Vaupés!S235+[1]Vichada!S235</f>
        <v>0</v>
      </c>
      <c r="U235" s="83">
        <f>+[1]Amazonas!T235+[1]Antioquia!T235+[1]Atantico!T235+[1]Arauca!T235+[1]Bolivar!T235+[1]Boyacá!T235+[1]Caldas!T235+[1]Caquetá!T235+[1]Casanare!T235+[1]Cauca!T235+[1]Cesar!T235+[1]Chocó!T235+[1]Córdoba!T235+[1]Cundinamarca!T235+[1]Guainía!T235+[1]Guaviare!T235+[1]Huila!T235+'[1]La Guajira'!T235+[1]Magdalena!T235+[1]Meta!T235+[1]Nariño!T235+'[1]Norte de Santander'!T235+[1]Putumayo!T235+[1]Quindio!T235+[1]Risaralda!T235+'[1]San Anadrés'!T235+[1]Santander!T235+[1]Sucre!T235+[1]Tolima!T235+'[1]Valle del Cauca'!T235+[1]Vaupés!T235+[1]Vichada!T235</f>
        <v>0</v>
      </c>
      <c r="V235" s="148">
        <f t="shared" si="101"/>
        <v>0</v>
      </c>
      <c r="W235" s="148">
        <f t="shared" si="102"/>
        <v>0</v>
      </c>
      <c r="X235" s="148">
        <f>+'[1]Oficinas Nacionales'!Q235</f>
        <v>0</v>
      </c>
      <c r="Y235" s="148">
        <f>+'[1]Oficinas Nacionales'!R235</f>
        <v>0</v>
      </c>
      <c r="Z235" s="148">
        <f>+'[1]Oficinas Nacionales'!AG235</f>
        <v>0</v>
      </c>
      <c r="AA235" s="148">
        <f t="shared" si="103"/>
        <v>0</v>
      </c>
      <c r="AB235" s="148">
        <f t="shared" si="103"/>
        <v>0</v>
      </c>
      <c r="AC235" s="148">
        <f t="shared" si="103"/>
        <v>0</v>
      </c>
      <c r="AD235" s="148">
        <f>+[1]Amazonas!Q235</f>
        <v>0</v>
      </c>
      <c r="AE235" s="148">
        <f>+[1]Amazonas!R235</f>
        <v>0</v>
      </c>
      <c r="AF235" s="148">
        <f>+[1]Amazonas!AG235</f>
        <v>0</v>
      </c>
      <c r="AG235" s="148">
        <f>+[1]Antioquia!Q235</f>
        <v>0</v>
      </c>
      <c r="AH235" s="148">
        <f>+[1]Antioquia!R235</f>
        <v>0</v>
      </c>
      <c r="AI235" s="148">
        <f>+[1]Antioquia!AG235</f>
        <v>0</v>
      </c>
      <c r="AJ235" s="148">
        <f>+[1]Atantico!Q235</f>
        <v>0</v>
      </c>
      <c r="AK235" s="148">
        <f>+[1]Atantico!R235</f>
        <v>0</v>
      </c>
      <c r="AL235" s="148">
        <f>+[1]Atantico!AG235</f>
        <v>0</v>
      </c>
      <c r="AM235" s="148">
        <f>+[1]Arauca!Q235</f>
        <v>0</v>
      </c>
      <c r="AN235" s="148">
        <f>+[1]Arauca!R235</f>
        <v>0</v>
      </c>
      <c r="AO235" s="148">
        <f>+[1]Arauca!AG235</f>
        <v>0</v>
      </c>
      <c r="AP235" s="148">
        <f>+[1]Bolivar!Q235</f>
        <v>0</v>
      </c>
      <c r="AQ235" s="148">
        <f>+[1]Bolivar!R235</f>
        <v>0</v>
      </c>
      <c r="AR235" s="148">
        <f>+[1]Bolivar!AG235</f>
        <v>0</v>
      </c>
      <c r="AS235" s="148">
        <f>+[1]Boyacá!Q235</f>
        <v>0</v>
      </c>
      <c r="AT235" s="148">
        <f>+[1]Boyacá!R235</f>
        <v>0</v>
      </c>
      <c r="AU235" s="148">
        <f>+[1]Boyacá!AG235</f>
        <v>0</v>
      </c>
      <c r="AV235" s="148">
        <f>+[1]Caldas!Q235</f>
        <v>0</v>
      </c>
      <c r="AW235" s="148">
        <f>+[1]Caldas!R235</f>
        <v>0</v>
      </c>
      <c r="AX235" s="148">
        <f>+[1]Caldas!AG235</f>
        <v>0</v>
      </c>
      <c r="AY235" s="148">
        <f>+[1]Caquetá!Q235</f>
        <v>0</v>
      </c>
      <c r="AZ235" s="148">
        <f>+[1]Caquetá!R235</f>
        <v>0</v>
      </c>
      <c r="BA235" s="148">
        <f>+[1]Caquetá!AG235</f>
        <v>0</v>
      </c>
      <c r="BB235" s="148">
        <f>+[1]Casanare!Q235</f>
        <v>0</v>
      </c>
      <c r="BC235" s="148">
        <f>+[1]Casanare!R235</f>
        <v>0</v>
      </c>
      <c r="BD235" s="148">
        <f>+[1]Casanare!AG235</f>
        <v>0</v>
      </c>
      <c r="BE235" s="148">
        <f>+[1]Cauca!Q235</f>
        <v>0</v>
      </c>
      <c r="BF235" s="148">
        <f>+[1]Cauca!R235</f>
        <v>0</v>
      </c>
      <c r="BG235" s="148">
        <f>+[1]Cauca!AG235</f>
        <v>0</v>
      </c>
      <c r="BH235" s="148">
        <f>+[1]Cesar!Q235</f>
        <v>0</v>
      </c>
      <c r="BI235" s="148">
        <f>+[1]Cesar!R235</f>
        <v>0</v>
      </c>
      <c r="BJ235" s="148">
        <f>+[1]Cesar!AG235</f>
        <v>0</v>
      </c>
      <c r="BK235" s="148">
        <f>+[1]Chocó!Q235</f>
        <v>0</v>
      </c>
      <c r="BL235" s="148">
        <f>+[1]Chocó!R235</f>
        <v>0</v>
      </c>
      <c r="BM235" s="148">
        <f>+[1]Chocó!AG235</f>
        <v>0</v>
      </c>
      <c r="BN235" s="148">
        <f>+[1]Córdoba!Q235</f>
        <v>0</v>
      </c>
      <c r="BO235" s="148">
        <f>+[1]Córdoba!R235</f>
        <v>0</v>
      </c>
      <c r="BP235" s="148">
        <f>+[1]Córdoba!AG235</f>
        <v>0</v>
      </c>
      <c r="BQ235" s="148">
        <f>+[1]Cundinamarca!Q235</f>
        <v>0</v>
      </c>
      <c r="BR235" s="148">
        <f>+[1]Cundinamarca!R235</f>
        <v>0</v>
      </c>
      <c r="BS235" s="148">
        <f>+[1]Cundinamarca!AG235</f>
        <v>0</v>
      </c>
      <c r="BT235" s="148">
        <f>+[1]Guainía!Q235</f>
        <v>0</v>
      </c>
      <c r="BU235" s="148">
        <f>+[1]Guainía!R235</f>
        <v>0</v>
      </c>
      <c r="BV235" s="148">
        <f>+[1]Guainía!AG235</f>
        <v>0</v>
      </c>
      <c r="BW235" s="148">
        <f>+[1]Guaviare!Q235</f>
        <v>0</v>
      </c>
      <c r="BX235" s="148">
        <f>+[1]Guaviare!R235</f>
        <v>0</v>
      </c>
      <c r="BY235" s="148">
        <f>+[1]Guaviare!AG235</f>
        <v>0</v>
      </c>
      <c r="BZ235" s="148">
        <f>+[1]Huila!Q235</f>
        <v>0</v>
      </c>
      <c r="CA235" s="148">
        <f>+[1]Huila!R235</f>
        <v>0</v>
      </c>
      <c r="CB235" s="148">
        <f>+[1]Huila!AG235</f>
        <v>0</v>
      </c>
      <c r="CC235" s="148">
        <f>+'[1]La Guajira'!Q235</f>
        <v>0</v>
      </c>
      <c r="CD235" s="148">
        <f>+'[1]La Guajira'!R235</f>
        <v>0</v>
      </c>
      <c r="CE235" s="148">
        <f>+'[1]La Guajira'!AG235</f>
        <v>0</v>
      </c>
      <c r="CF235" s="148">
        <f>+[1]Magdalena!Q235</f>
        <v>0</v>
      </c>
      <c r="CG235" s="148">
        <f>+[1]Magdalena!R235</f>
        <v>0</v>
      </c>
      <c r="CH235" s="148">
        <f>+[1]Magdalena!AG235</f>
        <v>0</v>
      </c>
      <c r="CI235" s="148">
        <f>+[1]Meta!Q235</f>
        <v>0</v>
      </c>
      <c r="CJ235" s="148">
        <f>+[1]Meta!R235</f>
        <v>0</v>
      </c>
      <c r="CK235" s="148">
        <f>+[1]Meta!AG235</f>
        <v>0</v>
      </c>
      <c r="CL235" s="148">
        <f>+[1]Nariño!Q235</f>
        <v>0</v>
      </c>
      <c r="CM235" s="148">
        <f>+[1]Nariño!R235</f>
        <v>0</v>
      </c>
      <c r="CN235" s="148">
        <f>+[1]Nariño!AG235</f>
        <v>0</v>
      </c>
      <c r="CO235" s="148">
        <f>+'[1]Norte de Santander'!Q235</f>
        <v>0</v>
      </c>
      <c r="CP235" s="148">
        <f>+'[1]Norte de Santander'!R235</f>
        <v>0</v>
      </c>
      <c r="CQ235" s="148">
        <f>+'[1]Norte de Santander'!AG235</f>
        <v>0</v>
      </c>
      <c r="CR235" s="148">
        <f>+[1]Putumayo!Q235</f>
        <v>0</v>
      </c>
      <c r="CS235" s="148">
        <f>+[1]Putumayo!R235</f>
        <v>0</v>
      </c>
      <c r="CT235" s="148">
        <f>+[1]Putumayo!AG235</f>
        <v>0</v>
      </c>
      <c r="CU235" s="148">
        <f>+[1]Quindio!Q235</f>
        <v>0</v>
      </c>
      <c r="CV235" s="148">
        <f>+[1]Quindio!R235</f>
        <v>0</v>
      </c>
      <c r="CW235" s="148">
        <f>+[1]Quindio!AG235</f>
        <v>0</v>
      </c>
      <c r="CX235" s="148">
        <f>+[1]Risaralda!Q235</f>
        <v>0</v>
      </c>
      <c r="CY235" s="148">
        <f>+[1]Risaralda!R235</f>
        <v>0</v>
      </c>
      <c r="CZ235" s="148">
        <f>+[1]Risaralda!AG235</f>
        <v>0</v>
      </c>
      <c r="DA235" s="148">
        <f>+'[1]San Anadrés'!Q235</f>
        <v>0</v>
      </c>
      <c r="DB235" s="148">
        <f>+'[1]San Anadrés'!R235</f>
        <v>0</v>
      </c>
      <c r="DC235" s="148">
        <f>+'[1]San Anadrés'!AG235</f>
        <v>0</v>
      </c>
      <c r="DD235" s="148">
        <f>+[1]Santander!Q235</f>
        <v>0</v>
      </c>
      <c r="DE235" s="148">
        <f>+[1]Santander!R235</f>
        <v>0</v>
      </c>
      <c r="DF235" s="148">
        <f>+[1]Santander!AG235</f>
        <v>0</v>
      </c>
      <c r="DG235" s="148">
        <f>+[1]Sucre!Q235</f>
        <v>0</v>
      </c>
      <c r="DH235" s="148">
        <f>+[1]Sucre!R235</f>
        <v>0</v>
      </c>
      <c r="DI235" s="148">
        <f>+[1]Sucre!AG235</f>
        <v>0</v>
      </c>
      <c r="DJ235" s="148">
        <f>+[1]Tolima!Q235</f>
        <v>0</v>
      </c>
      <c r="DK235" s="148">
        <f>+[1]Tolima!R235</f>
        <v>0</v>
      </c>
      <c r="DL235" s="148">
        <f>+[1]Tolima!AG235</f>
        <v>0</v>
      </c>
      <c r="DM235" s="148">
        <f>+'[1]Valle del Cauca'!Q235</f>
        <v>0</v>
      </c>
      <c r="DN235" s="148">
        <f>+'[1]Valle del Cauca'!R235</f>
        <v>0</v>
      </c>
      <c r="DO235" s="148">
        <f>+'[1]Valle del Cauca'!AG235</f>
        <v>0</v>
      </c>
      <c r="DP235" s="148">
        <f>+[1]Vaupés!Q235</f>
        <v>0</v>
      </c>
      <c r="DQ235" s="148">
        <f>+[1]Vaupés!R235</f>
        <v>0</v>
      </c>
      <c r="DR235" s="148">
        <f>+[1]Vaupés!AG235</f>
        <v>0</v>
      </c>
      <c r="DS235" s="148">
        <f>+[1]Vichada!Q235</f>
        <v>0</v>
      </c>
      <c r="DT235" s="148">
        <f>+[1]Vichada!R235</f>
        <v>0</v>
      </c>
      <c r="DU235" s="148">
        <f>+[1]Vichada!AG235</f>
        <v>0</v>
      </c>
    </row>
    <row r="236" spans="1:125" ht="33.75" hidden="1" x14ac:dyDescent="0.2">
      <c r="A236" s="152" t="s">
        <v>718</v>
      </c>
      <c r="B236" s="149" t="str">
        <f t="shared" si="93"/>
        <v>5-0-1-10</v>
      </c>
      <c r="C236" s="182" t="s">
        <v>65</v>
      </c>
      <c r="D236" s="126" t="s">
        <v>55</v>
      </c>
      <c r="E236" s="182" t="s">
        <v>56</v>
      </c>
      <c r="F236" s="182" t="s">
        <v>166</v>
      </c>
      <c r="G236" s="182" t="s">
        <v>167</v>
      </c>
      <c r="H236" s="144" t="s">
        <v>651</v>
      </c>
      <c r="I236" s="431" t="s">
        <v>182</v>
      </c>
      <c r="J236" s="139">
        <v>26061</v>
      </c>
      <c r="K236" s="452">
        <v>5</v>
      </c>
      <c r="L236" s="182" t="s">
        <v>183</v>
      </c>
      <c r="M236" s="184">
        <v>120146</v>
      </c>
      <c r="N236" s="179" t="s">
        <v>146</v>
      </c>
      <c r="O236" s="141" t="s">
        <v>58</v>
      </c>
      <c r="P236" s="192" t="s">
        <v>60</v>
      </c>
      <c r="Q236" s="69">
        <f t="shared" si="99"/>
        <v>0</v>
      </c>
      <c r="R236" s="206">
        <f t="shared" si="100"/>
        <v>0</v>
      </c>
      <c r="S236" s="83" t="e">
        <f t="shared" si="87"/>
        <v>#DIV/0!</v>
      </c>
      <c r="T236" s="83">
        <f>+[1]Amazonas!S236+[1]Antioquia!S236+[1]Atantico!S236+[1]Arauca!S236+[1]Bolivar!S236+[1]Boyacá!S236+[1]Caldas!S236+[1]Caquetá!S236+[1]Casanare!S236+[1]Cauca!S236+[1]Cesar!S236+[1]Chocó!S236+[1]Córdoba!S236+[1]Cundinamarca!S236+[1]Guainía!S236+[1]Guaviare!S236+[1]Huila!S236+'[1]La Guajira'!S236+[1]Magdalena!S236+[1]Meta!S236+[1]Nariño!S236+'[1]Norte de Santander'!S236+[1]Putumayo!S236+[1]Quindio!S236+[1]Risaralda!S236+'[1]San Anadrés'!S236+[1]Santander!S236+[1]Sucre!S236+[1]Tolima!S236+'[1]Valle del Cauca'!S236+[1]Vaupés!S236+[1]Vichada!S236</f>
        <v>0</v>
      </c>
      <c r="U236" s="83">
        <f>+[1]Amazonas!T236+[1]Antioquia!T236+[1]Atantico!T236+[1]Arauca!T236+[1]Bolivar!T236+[1]Boyacá!T236+[1]Caldas!T236+[1]Caquetá!T236+[1]Casanare!T236+[1]Cauca!T236+[1]Cesar!T236+[1]Chocó!T236+[1]Córdoba!T236+[1]Cundinamarca!T236+[1]Guainía!T236+[1]Guaviare!T236+[1]Huila!T236+'[1]La Guajira'!T236+[1]Magdalena!T236+[1]Meta!T236+[1]Nariño!T236+'[1]Norte de Santander'!T236+[1]Putumayo!T236+[1]Quindio!T236+[1]Risaralda!T236+'[1]San Anadrés'!T236+[1]Santander!T236+[1]Sucre!T236+[1]Tolima!T236+'[1]Valle del Cauca'!T236+[1]Vaupés!T236+[1]Vichada!T236</f>
        <v>0</v>
      </c>
      <c r="V236" s="148">
        <f t="shared" si="101"/>
        <v>50750</v>
      </c>
      <c r="W236" s="148">
        <f t="shared" si="102"/>
        <v>0</v>
      </c>
      <c r="X236" s="148">
        <f>+'[1]Oficinas Nacionales'!Q236</f>
        <v>0</v>
      </c>
      <c r="Y236" s="148">
        <f>+'[1]Oficinas Nacionales'!R236</f>
        <v>0</v>
      </c>
      <c r="Z236" s="148">
        <f>+'[1]Oficinas Nacionales'!AG236</f>
        <v>0</v>
      </c>
      <c r="AA236" s="148">
        <f t="shared" si="103"/>
        <v>50750</v>
      </c>
      <c r="AB236" s="148">
        <f t="shared" si="103"/>
        <v>120146</v>
      </c>
      <c r="AC236" s="148">
        <f t="shared" si="103"/>
        <v>0</v>
      </c>
      <c r="AD236" s="148">
        <f>+[1]Amazonas!Q236</f>
        <v>140</v>
      </c>
      <c r="AE236" s="148">
        <f>+[1]Amazonas!R236</f>
        <v>135</v>
      </c>
      <c r="AF236" s="148">
        <f>+[1]Amazonas!AG236</f>
        <v>0</v>
      </c>
      <c r="AG236" s="148">
        <f>+[1]Antioquia!Q236</f>
        <v>0</v>
      </c>
      <c r="AH236" s="148">
        <f>+[1]Antioquia!R236</f>
        <v>6487</v>
      </c>
      <c r="AI236" s="148">
        <f>+[1]Antioquia!AG236</f>
        <v>0</v>
      </c>
      <c r="AJ236" s="148">
        <f>+[1]Atantico!Q236</f>
        <v>1250</v>
      </c>
      <c r="AK236" s="148">
        <f>+[1]Atantico!R236</f>
        <v>1297</v>
      </c>
      <c r="AL236" s="148">
        <f>+[1]Atantico!AG236</f>
        <v>0</v>
      </c>
      <c r="AM236" s="148">
        <f>+[1]Arauca!Q236</f>
        <v>0</v>
      </c>
      <c r="AN236" s="148">
        <f>+[1]Arauca!R236</f>
        <v>3448</v>
      </c>
      <c r="AO236" s="148">
        <f>+[1]Arauca!AG236</f>
        <v>0</v>
      </c>
      <c r="AP236" s="148">
        <f>+[1]Bolivar!Q236</f>
        <v>3500</v>
      </c>
      <c r="AQ236" s="148">
        <f>+[1]Bolivar!R236</f>
        <v>3434</v>
      </c>
      <c r="AR236" s="148">
        <f>+[1]Bolivar!AG236</f>
        <v>0</v>
      </c>
      <c r="AS236" s="148">
        <f>+[1]Boyacá!Q236</f>
        <v>0</v>
      </c>
      <c r="AT236" s="148">
        <f>+[1]Boyacá!R236</f>
        <v>4322</v>
      </c>
      <c r="AU236" s="148">
        <f>+[1]Boyacá!AG236</f>
        <v>0</v>
      </c>
      <c r="AV236" s="148">
        <f>+[1]Caldas!Q236</f>
        <v>0</v>
      </c>
      <c r="AW236" s="148">
        <f>+[1]Caldas!R236</f>
        <v>1941</v>
      </c>
      <c r="AX236" s="148">
        <f>+[1]Caldas!AG236</f>
        <v>0</v>
      </c>
      <c r="AY236" s="148">
        <f>+[1]Caquetá!Q236</f>
        <v>500</v>
      </c>
      <c r="AZ236" s="148">
        <f>+[1]Caquetá!R236</f>
        <v>3607</v>
      </c>
      <c r="BA236" s="148">
        <f>+[1]Caquetá!AG236</f>
        <v>0</v>
      </c>
      <c r="BB236" s="148">
        <f>+[1]Casanare!Q236</f>
        <v>100</v>
      </c>
      <c r="BC236" s="148">
        <f>+[1]Casanare!R236</f>
        <v>363</v>
      </c>
      <c r="BD236" s="148">
        <f>+[1]Casanare!AG236</f>
        <v>0</v>
      </c>
      <c r="BE236" s="148">
        <f>+[1]Cauca!Q236</f>
        <v>200</v>
      </c>
      <c r="BF236" s="148">
        <f>+[1]Cauca!R236</f>
        <v>1226</v>
      </c>
      <c r="BG236" s="148">
        <f>+[1]Cauca!AG236</f>
        <v>0</v>
      </c>
      <c r="BH236" s="148">
        <f>+[1]Cesar!Q236</f>
        <v>1200</v>
      </c>
      <c r="BI236" s="148">
        <f>+[1]Cesar!R236</f>
        <v>6592</v>
      </c>
      <c r="BJ236" s="148">
        <f>+[1]Cesar!AG236</f>
        <v>0</v>
      </c>
      <c r="BK236" s="148">
        <f>+[1]Chocó!Q236</f>
        <v>5</v>
      </c>
      <c r="BL236" s="148">
        <f>+[1]Chocó!R236</f>
        <v>0</v>
      </c>
      <c r="BM236" s="148">
        <f>+[1]Chocó!AG236</f>
        <v>0</v>
      </c>
      <c r="BN236" s="148">
        <f>+[1]Córdoba!Q236</f>
        <v>1000</v>
      </c>
      <c r="BO236" s="148">
        <f>+[1]Córdoba!R236</f>
        <v>8283</v>
      </c>
      <c r="BP236" s="148">
        <f>+[1]Córdoba!AG236</f>
        <v>0</v>
      </c>
      <c r="BQ236" s="148">
        <f>+[1]Cundinamarca!Q236</f>
        <v>350</v>
      </c>
      <c r="BR236" s="148">
        <f>+[1]Cundinamarca!R236</f>
        <v>2930</v>
      </c>
      <c r="BS236" s="148">
        <f>+[1]Cundinamarca!AG236</f>
        <v>0</v>
      </c>
      <c r="BT236" s="148">
        <f>+[1]Guainía!Q236</f>
        <v>5</v>
      </c>
      <c r="BU236" s="148">
        <f>+[1]Guainía!R236</f>
        <v>45</v>
      </c>
      <c r="BV236" s="148">
        <f>+[1]Guainía!AG236</f>
        <v>0</v>
      </c>
      <c r="BW236" s="148">
        <f>+[1]Guaviare!Q236</f>
        <v>5</v>
      </c>
      <c r="BX236" s="148">
        <f>+[1]Guaviare!R236</f>
        <v>0</v>
      </c>
      <c r="BY236" s="148">
        <f>+[1]Guaviare!AG236</f>
        <v>0</v>
      </c>
      <c r="BZ236" s="148">
        <f>+[1]Huila!Q236</f>
        <v>1000</v>
      </c>
      <c r="CA236" s="148">
        <f>+[1]Huila!R236</f>
        <v>8102</v>
      </c>
      <c r="CB236" s="148">
        <f>+[1]Huila!AG236</f>
        <v>0</v>
      </c>
      <c r="CC236" s="148">
        <f>+'[1]La Guajira'!Q236</f>
        <v>550</v>
      </c>
      <c r="CD236" s="148">
        <f>+'[1]La Guajira'!R236</f>
        <v>522</v>
      </c>
      <c r="CE236" s="148">
        <f>+'[1]La Guajira'!AG236</f>
        <v>0</v>
      </c>
      <c r="CF236" s="148">
        <f>+[1]Magdalena!Q236</f>
        <v>400</v>
      </c>
      <c r="CG236" s="148">
        <f>+[1]Magdalena!R236</f>
        <v>487</v>
      </c>
      <c r="CH236" s="148">
        <f>+[1]Magdalena!AG236</f>
        <v>0</v>
      </c>
      <c r="CI236" s="148">
        <f>+[1]Meta!Q236</f>
        <v>500</v>
      </c>
      <c r="CJ236" s="148">
        <f>+[1]Meta!R236</f>
        <v>2838</v>
      </c>
      <c r="CK236" s="148">
        <f>+[1]Meta!AG236</f>
        <v>0</v>
      </c>
      <c r="CL236" s="148">
        <f>+[1]Nariño!Q236</f>
        <v>32600</v>
      </c>
      <c r="CM236" s="148">
        <f>+[1]Nariño!R236</f>
        <v>41727</v>
      </c>
      <c r="CN236" s="148">
        <f>+[1]Nariño!AG236</f>
        <v>0</v>
      </c>
      <c r="CO236" s="148">
        <f>+'[1]Norte de Santander'!Q236</f>
        <v>150</v>
      </c>
      <c r="CP236" s="148">
        <f>+'[1]Norte de Santander'!R236</f>
        <v>856</v>
      </c>
      <c r="CQ236" s="148">
        <f>+'[1]Norte de Santander'!AG236</f>
        <v>0</v>
      </c>
      <c r="CR236" s="148">
        <f>+[1]Putumayo!Q236</f>
        <v>3550</v>
      </c>
      <c r="CS236" s="148">
        <f>+[1]Putumayo!R236</f>
        <v>3134</v>
      </c>
      <c r="CT236" s="148">
        <f>+[1]Putumayo!AG236</f>
        <v>0</v>
      </c>
      <c r="CU236" s="148">
        <f>+[1]Quindio!Q236</f>
        <v>1900</v>
      </c>
      <c r="CV236" s="148">
        <f>+[1]Quindio!R236</f>
        <v>9985</v>
      </c>
      <c r="CW236" s="148">
        <f>+[1]Quindio!AG236</f>
        <v>0</v>
      </c>
      <c r="CX236" s="148">
        <f>+[1]Risaralda!Q236</f>
        <v>25</v>
      </c>
      <c r="CY236" s="148">
        <f>+[1]Risaralda!R236</f>
        <v>135</v>
      </c>
      <c r="CZ236" s="148">
        <f>+[1]Risaralda!AG236</f>
        <v>0</v>
      </c>
      <c r="DA236" s="148">
        <f>+'[1]San Anadrés'!Q236</f>
        <v>0</v>
      </c>
      <c r="DB236" s="148">
        <f>+'[1]San Anadrés'!R236</f>
        <v>0</v>
      </c>
      <c r="DC236" s="148">
        <f>+'[1]San Anadrés'!AG236</f>
        <v>0</v>
      </c>
      <c r="DD236" s="148">
        <f>+[1]Santander!Q236</f>
        <v>675</v>
      </c>
      <c r="DE236" s="148">
        <f>+[1]Santander!R236</f>
        <v>3057</v>
      </c>
      <c r="DF236" s="148">
        <f>+[1]Santander!AG236</f>
        <v>0</v>
      </c>
      <c r="DG236" s="148">
        <f>+[1]Sucre!Q236</f>
        <v>150</v>
      </c>
      <c r="DH236" s="148">
        <f>+[1]Sucre!R236</f>
        <v>737</v>
      </c>
      <c r="DI236" s="148">
        <f>+[1]Sucre!AG236</f>
        <v>0</v>
      </c>
      <c r="DJ236" s="148">
        <f>+[1]Tolima!Q236</f>
        <v>500</v>
      </c>
      <c r="DK236" s="148">
        <f>+[1]Tolima!R236</f>
        <v>2728</v>
      </c>
      <c r="DL236" s="148">
        <f>+[1]Tolima!AG236</f>
        <v>0</v>
      </c>
      <c r="DM236" s="148">
        <f>+'[1]Valle del Cauca'!Q236</f>
        <v>330</v>
      </c>
      <c r="DN236" s="148">
        <f>+'[1]Valle del Cauca'!R236</f>
        <v>1574</v>
      </c>
      <c r="DO236" s="148">
        <f>+'[1]Valle del Cauca'!AG236</f>
        <v>0</v>
      </c>
      <c r="DP236" s="148">
        <f>+[1]Vaupés!Q236</f>
        <v>160</v>
      </c>
      <c r="DQ236" s="148">
        <f>+[1]Vaupés!R236</f>
        <v>154</v>
      </c>
      <c r="DR236" s="148">
        <f>+[1]Vaupés!AG236</f>
        <v>0</v>
      </c>
      <c r="DS236" s="148">
        <f>+[1]Vichada!Q236</f>
        <v>5</v>
      </c>
      <c r="DT236" s="148">
        <f>+[1]Vichada!R236</f>
        <v>0</v>
      </c>
      <c r="DU236" s="148">
        <f>+[1]Vichada!AG236</f>
        <v>0</v>
      </c>
    </row>
    <row r="237" spans="1:125" ht="33.75" hidden="1" x14ac:dyDescent="0.2">
      <c r="A237" s="152" t="s">
        <v>718</v>
      </c>
      <c r="B237" s="149" t="str">
        <f t="shared" si="93"/>
        <v>5-0-1-11</v>
      </c>
      <c r="C237" s="182" t="s">
        <v>65</v>
      </c>
      <c r="D237" s="126" t="s">
        <v>55</v>
      </c>
      <c r="E237" s="182" t="s">
        <v>56</v>
      </c>
      <c r="F237" s="182" t="s">
        <v>166</v>
      </c>
      <c r="G237" s="182" t="s">
        <v>167</v>
      </c>
      <c r="H237" s="144" t="s">
        <v>652</v>
      </c>
      <c r="I237" s="448"/>
      <c r="J237" s="139">
        <v>7301</v>
      </c>
      <c r="K237" s="453"/>
      <c r="L237" s="182" t="s">
        <v>184</v>
      </c>
      <c r="M237" s="185"/>
      <c r="N237" s="179" t="s">
        <v>146</v>
      </c>
      <c r="O237" s="141" t="s">
        <v>58</v>
      </c>
      <c r="P237" s="192" t="s">
        <v>60</v>
      </c>
      <c r="Q237" s="69">
        <f t="shared" si="99"/>
        <v>0</v>
      </c>
      <c r="R237" s="206">
        <f t="shared" si="100"/>
        <v>0</v>
      </c>
      <c r="S237" s="83" t="e">
        <f t="shared" si="87"/>
        <v>#DIV/0!</v>
      </c>
      <c r="T237" s="83">
        <f>+[1]Amazonas!S237+[1]Antioquia!S237+[1]Atantico!S237+[1]Arauca!S237+[1]Bolivar!S237+[1]Boyacá!S237+[1]Caldas!S237+[1]Caquetá!S237+[1]Casanare!S237+[1]Cauca!S237+[1]Cesar!S237+[1]Chocó!S237+[1]Córdoba!S237+[1]Cundinamarca!S237+[1]Guainía!S237+[1]Guaviare!S237+[1]Huila!S237+'[1]La Guajira'!S237+[1]Magdalena!S237+[1]Meta!S237+[1]Nariño!S237+'[1]Norte de Santander'!S237+[1]Putumayo!S237+[1]Quindio!S237+[1]Risaralda!S237+'[1]San Anadrés'!S237+[1]Santander!S237+[1]Sucre!S237+[1]Tolima!S237+'[1]Valle del Cauca'!S237+[1]Vaupés!S237+[1]Vichada!S237</f>
        <v>0</v>
      </c>
      <c r="U237" s="83">
        <f>+[1]Amazonas!T237+[1]Antioquia!T237+[1]Atantico!T237+[1]Arauca!T237+[1]Bolivar!T237+[1]Boyacá!T237+[1]Caldas!T237+[1]Caquetá!T237+[1]Casanare!T237+[1]Cauca!T237+[1]Cesar!T237+[1]Chocó!T237+[1]Córdoba!T237+[1]Cundinamarca!T237+[1]Guainía!T237+[1]Guaviare!T237+[1]Huila!T237+'[1]La Guajira'!T237+[1]Magdalena!T237+[1]Meta!T237+[1]Nariño!T237+'[1]Norte de Santander'!T237+[1]Putumayo!T237+[1]Quindio!T237+[1]Risaralda!T237+'[1]San Anadrés'!T237+[1]Santander!T237+[1]Sucre!T237+[1]Tolima!T237+'[1]Valle del Cauca'!T237+[1]Vaupés!T237+[1]Vichada!T237</f>
        <v>0</v>
      </c>
      <c r="V237" s="148">
        <f t="shared" si="101"/>
        <v>3463</v>
      </c>
      <c r="W237" s="148">
        <f t="shared" si="102"/>
        <v>0</v>
      </c>
      <c r="X237" s="148">
        <f>+'[1]Oficinas Nacionales'!Q237</f>
        <v>0</v>
      </c>
      <c r="Y237" s="148">
        <f>+'[1]Oficinas Nacionales'!R237</f>
        <v>0</v>
      </c>
      <c r="Z237" s="148">
        <f>+'[1]Oficinas Nacionales'!AG237</f>
        <v>0</v>
      </c>
      <c r="AA237" s="148">
        <f t="shared" si="103"/>
        <v>3463</v>
      </c>
      <c r="AB237" s="148">
        <f t="shared" si="103"/>
        <v>0</v>
      </c>
      <c r="AC237" s="148">
        <f t="shared" si="103"/>
        <v>0</v>
      </c>
      <c r="AD237" s="148">
        <f>+[1]Amazonas!Q237</f>
        <v>10</v>
      </c>
      <c r="AE237" s="148">
        <f>+[1]Amazonas!R237</f>
        <v>0</v>
      </c>
      <c r="AF237" s="148">
        <f>+[1]Amazonas!AG237</f>
        <v>0</v>
      </c>
      <c r="AG237" s="148">
        <f>+[1]Antioquia!Q237</f>
        <v>0</v>
      </c>
      <c r="AH237" s="148">
        <f>+[1]Antioquia!R237</f>
        <v>0</v>
      </c>
      <c r="AI237" s="148">
        <f>+[1]Antioquia!AG237</f>
        <v>0</v>
      </c>
      <c r="AJ237" s="148">
        <f>+[1]Atantico!Q237</f>
        <v>100</v>
      </c>
      <c r="AK237" s="148">
        <f>+[1]Atantico!R237</f>
        <v>0</v>
      </c>
      <c r="AL237" s="148">
        <f>+[1]Atantico!AG237</f>
        <v>0</v>
      </c>
      <c r="AM237" s="148">
        <f>+[1]Arauca!Q237</f>
        <v>0</v>
      </c>
      <c r="AN237" s="148">
        <f>+[1]Arauca!R237</f>
        <v>0</v>
      </c>
      <c r="AO237" s="148">
        <f>+[1]Arauca!AG237</f>
        <v>0</v>
      </c>
      <c r="AP237" s="148">
        <f>+[1]Bolivar!Q237</f>
        <v>500</v>
      </c>
      <c r="AQ237" s="148">
        <f>+[1]Bolivar!R237</f>
        <v>0</v>
      </c>
      <c r="AR237" s="148">
        <f>+[1]Bolivar!AG237</f>
        <v>0</v>
      </c>
      <c r="AS237" s="148">
        <f>+[1]Boyacá!Q237</f>
        <v>0</v>
      </c>
      <c r="AT237" s="148">
        <f>+[1]Boyacá!R237</f>
        <v>0</v>
      </c>
      <c r="AU237" s="148">
        <f>+[1]Boyacá!AG237</f>
        <v>0</v>
      </c>
      <c r="AV237" s="148">
        <f>+[1]Caldas!Q237</f>
        <v>0</v>
      </c>
      <c r="AW237" s="148">
        <f>+[1]Caldas!R237</f>
        <v>0</v>
      </c>
      <c r="AX237" s="148">
        <f>+[1]Caldas!AG237</f>
        <v>0</v>
      </c>
      <c r="AY237" s="148">
        <f>+[1]Caquetá!Q237</f>
        <v>400</v>
      </c>
      <c r="AZ237" s="148">
        <f>+[1]Caquetá!R237</f>
        <v>0</v>
      </c>
      <c r="BA237" s="148">
        <f>+[1]Caquetá!AG237</f>
        <v>0</v>
      </c>
      <c r="BB237" s="148">
        <f>+[1]Casanare!Q237</f>
        <v>50</v>
      </c>
      <c r="BC237" s="148">
        <f>+[1]Casanare!R237</f>
        <v>0</v>
      </c>
      <c r="BD237" s="148">
        <f>+[1]Casanare!AG237</f>
        <v>0</v>
      </c>
      <c r="BE237" s="148">
        <f>+[1]Cauca!Q237</f>
        <v>100</v>
      </c>
      <c r="BF237" s="148">
        <f>+[1]Cauca!R237</f>
        <v>0</v>
      </c>
      <c r="BG237" s="148">
        <f>+[1]Cauca!AG237</f>
        <v>0</v>
      </c>
      <c r="BH237" s="148">
        <f>+[1]Cesar!Q237</f>
        <v>160</v>
      </c>
      <c r="BI237" s="148">
        <f>+[1]Cesar!R237</f>
        <v>0</v>
      </c>
      <c r="BJ237" s="148">
        <f>+[1]Cesar!AG237</f>
        <v>0</v>
      </c>
      <c r="BK237" s="148">
        <f>+[1]Chocó!Q237</f>
        <v>2</v>
      </c>
      <c r="BL237" s="148">
        <f>+[1]Chocó!R237</f>
        <v>0</v>
      </c>
      <c r="BM237" s="148">
        <f>+[1]Chocó!AG237</f>
        <v>0</v>
      </c>
      <c r="BN237" s="148">
        <f>+[1]Córdoba!Q237</f>
        <v>700</v>
      </c>
      <c r="BO237" s="148">
        <f>+[1]Córdoba!R237</f>
        <v>0</v>
      </c>
      <c r="BP237" s="148">
        <f>+[1]Córdoba!AG237</f>
        <v>0</v>
      </c>
      <c r="BQ237" s="148">
        <f>+[1]Cundinamarca!Q237</f>
        <v>250</v>
      </c>
      <c r="BR237" s="148">
        <f>+[1]Cundinamarca!R237</f>
        <v>0</v>
      </c>
      <c r="BS237" s="148">
        <f>+[1]Cundinamarca!AG237</f>
        <v>0</v>
      </c>
      <c r="BT237" s="148">
        <f>+[1]Guainía!Q237</f>
        <v>2</v>
      </c>
      <c r="BU237" s="148">
        <f>+[1]Guainía!R237</f>
        <v>0</v>
      </c>
      <c r="BV237" s="148">
        <f>+[1]Guainía!AG237</f>
        <v>0</v>
      </c>
      <c r="BW237" s="148">
        <f>+[1]Guaviare!Q237</f>
        <v>2</v>
      </c>
      <c r="BX237" s="148">
        <f>+[1]Guaviare!R237</f>
        <v>0</v>
      </c>
      <c r="BY237" s="148">
        <f>+[1]Guaviare!AG237</f>
        <v>0</v>
      </c>
      <c r="BZ237" s="148">
        <f>+[1]Huila!Q237</f>
        <v>630</v>
      </c>
      <c r="CA237" s="148">
        <f>+[1]Huila!R237</f>
        <v>0</v>
      </c>
      <c r="CB237" s="148">
        <f>+[1]Huila!AG237</f>
        <v>0</v>
      </c>
      <c r="CC237" s="148">
        <f>+'[1]La Guajira'!Q237</f>
        <v>50</v>
      </c>
      <c r="CD237" s="148">
        <f>+'[1]La Guajira'!R237</f>
        <v>0</v>
      </c>
      <c r="CE237" s="148">
        <f>+'[1]La Guajira'!AG237</f>
        <v>0</v>
      </c>
      <c r="CF237" s="148">
        <f>+[1]Magdalena!Q237</f>
        <v>100</v>
      </c>
      <c r="CG237" s="148">
        <f>+[1]Magdalena!R237</f>
        <v>0</v>
      </c>
      <c r="CH237" s="148">
        <f>+[1]Magdalena!AG237</f>
        <v>0</v>
      </c>
      <c r="CI237" s="148">
        <f>+[1]Meta!Q237</f>
        <v>140</v>
      </c>
      <c r="CJ237" s="148">
        <f>+[1]Meta!R237</f>
        <v>0</v>
      </c>
      <c r="CK237" s="148">
        <f>+[1]Meta!AG237</f>
        <v>0</v>
      </c>
      <c r="CL237" s="148">
        <f>+[1]Nariño!Q237</f>
        <v>0</v>
      </c>
      <c r="CM237" s="148">
        <f>+[1]Nariño!R237</f>
        <v>0</v>
      </c>
      <c r="CN237" s="148">
        <f>+[1]Nariño!AG237</f>
        <v>0</v>
      </c>
      <c r="CO237" s="148">
        <f>+'[1]Norte de Santander'!Q237</f>
        <v>20</v>
      </c>
      <c r="CP237" s="148">
        <f>+'[1]Norte de Santander'!R237</f>
        <v>0</v>
      </c>
      <c r="CQ237" s="148">
        <f>+'[1]Norte de Santander'!AG237</f>
        <v>0</v>
      </c>
      <c r="CR237" s="148">
        <f>+[1]Putumayo!Q237</f>
        <v>50</v>
      </c>
      <c r="CS237" s="148">
        <f>+[1]Putumayo!R237</f>
        <v>0</v>
      </c>
      <c r="CT237" s="148">
        <f>+[1]Putumayo!AG237</f>
        <v>0</v>
      </c>
      <c r="CU237" s="148">
        <f>+[1]Quindio!Q237</f>
        <v>100</v>
      </c>
      <c r="CV237" s="148">
        <f>+[1]Quindio!R237</f>
        <v>0</v>
      </c>
      <c r="CW237" s="148">
        <f>+[1]Quindio!AG237</f>
        <v>0</v>
      </c>
      <c r="CX237" s="148">
        <f>+[1]Risaralda!Q237</f>
        <v>5</v>
      </c>
      <c r="CY237" s="148">
        <f>+[1]Risaralda!R237</f>
        <v>0</v>
      </c>
      <c r="CZ237" s="148">
        <f>+[1]Risaralda!AG237</f>
        <v>0</v>
      </c>
      <c r="DA237" s="148">
        <f>+'[1]San Anadrés'!Q237</f>
        <v>0</v>
      </c>
      <c r="DB237" s="148">
        <f>+'[1]San Anadrés'!R237</f>
        <v>0</v>
      </c>
      <c r="DC237" s="148">
        <f>+'[1]San Anadrés'!AG237</f>
        <v>0</v>
      </c>
      <c r="DD237" s="148">
        <f>+[1]Santander!Q237</f>
        <v>15</v>
      </c>
      <c r="DE237" s="148">
        <f>+[1]Santander!R237</f>
        <v>0</v>
      </c>
      <c r="DF237" s="148">
        <f>+[1]Santander!AG237</f>
        <v>0</v>
      </c>
      <c r="DG237" s="148">
        <f>+[1]Sucre!Q237</f>
        <v>10</v>
      </c>
      <c r="DH237" s="148">
        <f>+[1]Sucre!R237</f>
        <v>0</v>
      </c>
      <c r="DI237" s="148">
        <f>+[1]Sucre!AG237</f>
        <v>0</v>
      </c>
      <c r="DJ237" s="148">
        <f>+[1]Tolima!Q237</f>
        <v>50</v>
      </c>
      <c r="DK237" s="148">
        <f>+[1]Tolima!R237</f>
        <v>0</v>
      </c>
      <c r="DL237" s="148">
        <f>+[1]Tolima!AG237</f>
        <v>0</v>
      </c>
      <c r="DM237" s="148">
        <f>+'[1]Valle del Cauca'!Q237</f>
        <v>10</v>
      </c>
      <c r="DN237" s="148">
        <f>+'[1]Valle del Cauca'!R237</f>
        <v>0</v>
      </c>
      <c r="DO237" s="148">
        <f>+'[1]Valle del Cauca'!AG237</f>
        <v>0</v>
      </c>
      <c r="DP237" s="148">
        <f>+[1]Vaupés!Q237</f>
        <v>5</v>
      </c>
      <c r="DQ237" s="148">
        <f>+[1]Vaupés!R237</f>
        <v>0</v>
      </c>
      <c r="DR237" s="148">
        <f>+[1]Vaupés!AG237</f>
        <v>0</v>
      </c>
      <c r="DS237" s="148">
        <f>+[1]Vichada!Q237</f>
        <v>2</v>
      </c>
      <c r="DT237" s="148">
        <f>+[1]Vichada!R237</f>
        <v>0</v>
      </c>
      <c r="DU237" s="148">
        <f>+[1]Vichada!AG237</f>
        <v>0</v>
      </c>
    </row>
    <row r="238" spans="1:125" ht="45" hidden="1" x14ac:dyDescent="0.2">
      <c r="A238" s="152" t="s">
        <v>718</v>
      </c>
      <c r="B238" s="149" t="str">
        <f t="shared" si="93"/>
        <v>5-0-1-12</v>
      </c>
      <c r="C238" s="182" t="s">
        <v>65</v>
      </c>
      <c r="D238" s="126" t="s">
        <v>55</v>
      </c>
      <c r="E238" s="182" t="s">
        <v>56</v>
      </c>
      <c r="F238" s="182" t="s">
        <v>166</v>
      </c>
      <c r="G238" s="182" t="s">
        <v>167</v>
      </c>
      <c r="H238" s="144" t="s">
        <v>653</v>
      </c>
      <c r="I238" s="448"/>
      <c r="J238" s="139">
        <v>76773</v>
      </c>
      <c r="K238" s="453"/>
      <c r="L238" s="182" t="s">
        <v>185</v>
      </c>
      <c r="M238" s="185"/>
      <c r="N238" s="179" t="s">
        <v>146</v>
      </c>
      <c r="O238" s="141" t="s">
        <v>58</v>
      </c>
      <c r="P238" s="150" t="s">
        <v>60</v>
      </c>
      <c r="Q238" s="69">
        <f t="shared" si="99"/>
        <v>0</v>
      </c>
      <c r="R238" s="206">
        <f t="shared" si="100"/>
        <v>0</v>
      </c>
      <c r="S238" s="83" t="e">
        <f t="shared" si="87"/>
        <v>#DIV/0!</v>
      </c>
      <c r="T238" s="83">
        <f>+[1]Amazonas!S238+[1]Antioquia!S238+[1]Atantico!S238+[1]Arauca!S238+[1]Bolivar!S238+[1]Boyacá!S238+[1]Caldas!S238+[1]Caquetá!S238+[1]Casanare!S238+[1]Cauca!S238+[1]Cesar!S238+[1]Chocó!S238+[1]Córdoba!S238+[1]Cundinamarca!S238+[1]Guainía!S238+[1]Guaviare!S238+[1]Huila!S238+'[1]La Guajira'!S238+[1]Magdalena!S238+[1]Meta!S238+[1]Nariño!S238+'[1]Norte de Santander'!S238+[1]Putumayo!S238+[1]Quindio!S238+[1]Risaralda!S238+'[1]San Anadrés'!S238+[1]Santander!S238+[1]Sucre!S238+[1]Tolima!S238+'[1]Valle del Cauca'!S238+[1]Vaupés!S238+[1]Vichada!S238</f>
        <v>0</v>
      </c>
      <c r="U238" s="83">
        <f>+[1]Amazonas!T238+[1]Antioquia!T238+[1]Atantico!T238+[1]Arauca!T238+[1]Bolivar!T238+[1]Boyacá!T238+[1]Caldas!T238+[1]Caquetá!T238+[1]Casanare!T238+[1]Cauca!T238+[1]Cesar!T238+[1]Chocó!T238+[1]Córdoba!T238+[1]Cundinamarca!T238+[1]Guainía!T238+[1]Guaviare!T238+[1]Huila!T238+'[1]La Guajira'!T238+[1]Magdalena!T238+[1]Meta!T238+[1]Nariño!T238+'[1]Norte de Santander'!T238+[1]Putumayo!T238+[1]Quindio!T238+[1]Risaralda!T238+'[1]San Anadrés'!T238+[1]Santander!T238+[1]Sucre!T238+[1]Tolima!T238+'[1]Valle del Cauca'!T238+[1]Vaupés!T238+[1]Vichada!T238</f>
        <v>0</v>
      </c>
      <c r="V238" s="148">
        <f t="shared" si="101"/>
        <v>61035</v>
      </c>
      <c r="W238" s="148">
        <f t="shared" si="102"/>
        <v>0</v>
      </c>
      <c r="X238" s="148">
        <f>+'[1]Oficinas Nacionales'!Q238</f>
        <v>0</v>
      </c>
      <c r="Y238" s="148">
        <f>+'[1]Oficinas Nacionales'!R238</f>
        <v>0</v>
      </c>
      <c r="Z238" s="148">
        <f>+'[1]Oficinas Nacionales'!AG238</f>
        <v>0</v>
      </c>
      <c r="AA238" s="148">
        <f t="shared" si="103"/>
        <v>61035</v>
      </c>
      <c r="AB238" s="148">
        <f t="shared" si="103"/>
        <v>0</v>
      </c>
      <c r="AC238" s="148">
        <f t="shared" si="103"/>
        <v>0</v>
      </c>
      <c r="AD238" s="148">
        <f>+[1]Amazonas!Q238</f>
        <v>0</v>
      </c>
      <c r="AE238" s="148">
        <f>+[1]Amazonas!R238</f>
        <v>0</v>
      </c>
      <c r="AF238" s="148">
        <f>+[1]Amazonas!AG238</f>
        <v>0</v>
      </c>
      <c r="AG238" s="148">
        <f>+[1]Antioquia!Q238</f>
        <v>5500</v>
      </c>
      <c r="AH238" s="148">
        <f>+[1]Antioquia!R238</f>
        <v>0</v>
      </c>
      <c r="AI238" s="148">
        <f>+[1]Antioquia!AG238</f>
        <v>0</v>
      </c>
      <c r="AJ238" s="148">
        <f>+[1]Atantico!Q238</f>
        <v>0</v>
      </c>
      <c r="AK238" s="148">
        <f>+[1]Atantico!R238</f>
        <v>0</v>
      </c>
      <c r="AL238" s="148">
        <f>+[1]Atantico!AG238</f>
        <v>0</v>
      </c>
      <c r="AM238" s="148">
        <f>+[1]Arauca!Q238</f>
        <v>3300</v>
      </c>
      <c r="AN238" s="148">
        <f>+[1]Arauca!R238</f>
        <v>0</v>
      </c>
      <c r="AO238" s="148">
        <f>+[1]Arauca!AG238</f>
        <v>0</v>
      </c>
      <c r="AP238" s="148">
        <f>+[1]Bolivar!Q238</f>
        <v>0</v>
      </c>
      <c r="AQ238" s="148">
        <f>+[1]Bolivar!R238</f>
        <v>0</v>
      </c>
      <c r="AR238" s="148">
        <f>+[1]Bolivar!AG238</f>
        <v>0</v>
      </c>
      <c r="AS238" s="148">
        <f>+[1]Boyacá!Q238</f>
        <v>4300</v>
      </c>
      <c r="AT238" s="148">
        <f>+[1]Boyacá!R238</f>
        <v>0</v>
      </c>
      <c r="AU238" s="148">
        <f>+[1]Boyacá!AG238</f>
        <v>0</v>
      </c>
      <c r="AV238" s="148">
        <f>+[1]Caldas!Q238</f>
        <v>1800</v>
      </c>
      <c r="AW238" s="148">
        <f>+[1]Caldas!R238</f>
        <v>0</v>
      </c>
      <c r="AX238" s="148">
        <f>+[1]Caldas!AG238</f>
        <v>0</v>
      </c>
      <c r="AY238" s="148">
        <f>+[1]Caquetá!Q238</f>
        <v>2600</v>
      </c>
      <c r="AZ238" s="148">
        <f>+[1]Caquetá!R238</f>
        <v>0</v>
      </c>
      <c r="BA238" s="148">
        <f>+[1]Caquetá!AG238</f>
        <v>0</v>
      </c>
      <c r="BB238" s="148">
        <f>+[1]Casanare!Q238</f>
        <v>200</v>
      </c>
      <c r="BC238" s="148">
        <f>+[1]Casanare!R238</f>
        <v>0</v>
      </c>
      <c r="BD238" s="148">
        <f>+[1]Casanare!AG238</f>
        <v>0</v>
      </c>
      <c r="BE238" s="148">
        <f>+[1]Cauca!Q238</f>
        <v>800</v>
      </c>
      <c r="BF238" s="148">
        <f>+[1]Cauca!R238</f>
        <v>0</v>
      </c>
      <c r="BG238" s="148">
        <f>+[1]Cauca!AG238</f>
        <v>0</v>
      </c>
      <c r="BH238" s="148">
        <f>+[1]Cesar!Q238</f>
        <v>5200</v>
      </c>
      <c r="BI238" s="148">
        <f>+[1]Cesar!R238</f>
        <v>0</v>
      </c>
      <c r="BJ238" s="148">
        <f>+[1]Cesar!AG238</f>
        <v>0</v>
      </c>
      <c r="BK238" s="148">
        <f>+[1]Chocó!Q238</f>
        <v>0</v>
      </c>
      <c r="BL238" s="148">
        <f>+[1]Chocó!R238</f>
        <v>0</v>
      </c>
      <c r="BM238" s="148">
        <f>+[1]Chocó!AG238</f>
        <v>0</v>
      </c>
      <c r="BN238" s="148">
        <f>+[1]Córdoba!Q238</f>
        <v>5600</v>
      </c>
      <c r="BO238" s="148">
        <f>+[1]Córdoba!R238</f>
        <v>0</v>
      </c>
      <c r="BP238" s="148">
        <f>+[1]Córdoba!AG238</f>
        <v>0</v>
      </c>
      <c r="BQ238" s="148">
        <f>+[1]Cundinamarca!Q238</f>
        <v>1300</v>
      </c>
      <c r="BR238" s="148">
        <f>+[1]Cundinamarca!R238</f>
        <v>0</v>
      </c>
      <c r="BS238" s="148">
        <f>+[1]Cundinamarca!AG238</f>
        <v>0</v>
      </c>
      <c r="BT238" s="148">
        <f>+[1]Guainía!Q238</f>
        <v>0</v>
      </c>
      <c r="BU238" s="148">
        <f>+[1]Guainía!R238</f>
        <v>0</v>
      </c>
      <c r="BV238" s="148">
        <f>+[1]Guainía!AG238</f>
        <v>0</v>
      </c>
      <c r="BW238" s="148">
        <f>+[1]Guaviare!Q238</f>
        <v>0</v>
      </c>
      <c r="BX238" s="148">
        <f>+[1]Guaviare!R238</f>
        <v>0</v>
      </c>
      <c r="BY238" s="148">
        <f>+[1]Guaviare!AG238</f>
        <v>0</v>
      </c>
      <c r="BZ238" s="148">
        <f>+[1]Huila!Q238</f>
        <v>4900</v>
      </c>
      <c r="CA238" s="148">
        <f>+[1]Huila!R238</f>
        <v>0</v>
      </c>
      <c r="CB238" s="148">
        <f>+[1]Huila!AG238</f>
        <v>0</v>
      </c>
      <c r="CC238" s="148">
        <f>+'[1]La Guajira'!Q238</f>
        <v>0</v>
      </c>
      <c r="CD238" s="148">
        <f>+'[1]La Guajira'!R238</f>
        <v>0</v>
      </c>
      <c r="CE238" s="148">
        <f>+'[1]La Guajira'!AG238</f>
        <v>0</v>
      </c>
      <c r="CF238" s="148">
        <f>+[1]Magdalena!Q238</f>
        <v>0</v>
      </c>
      <c r="CG238" s="148">
        <f>+[1]Magdalena!R238</f>
        <v>0</v>
      </c>
      <c r="CH238" s="148">
        <f>+[1]Magdalena!AG238</f>
        <v>0</v>
      </c>
      <c r="CI238" s="148">
        <f>+[1]Meta!Q238</f>
        <v>1460</v>
      </c>
      <c r="CJ238" s="148">
        <f>+[1]Meta!R238</f>
        <v>0</v>
      </c>
      <c r="CK238" s="148">
        <f>+[1]Meta!AG238</f>
        <v>0</v>
      </c>
      <c r="CL238" s="148">
        <f>+[1]Nariño!Q238</f>
        <v>8400</v>
      </c>
      <c r="CM238" s="148">
        <f>+[1]Nariño!R238</f>
        <v>0</v>
      </c>
      <c r="CN238" s="148">
        <f>+[1]Nariño!AG238</f>
        <v>0</v>
      </c>
      <c r="CO238" s="148">
        <f>+'[1]Norte de Santander'!Q238</f>
        <v>800</v>
      </c>
      <c r="CP238" s="148">
        <f>+'[1]Norte de Santander'!R238</f>
        <v>0</v>
      </c>
      <c r="CQ238" s="148">
        <f>+'[1]Norte de Santander'!AG238</f>
        <v>0</v>
      </c>
      <c r="CR238" s="148">
        <f>+[1]Putumayo!Q238</f>
        <v>0</v>
      </c>
      <c r="CS238" s="148">
        <f>+[1]Putumayo!R238</f>
        <v>0</v>
      </c>
      <c r="CT238" s="148">
        <f>+[1]Putumayo!AG238</f>
        <v>0</v>
      </c>
      <c r="CU238" s="148">
        <f>+[1]Quindio!Q238</f>
        <v>8000</v>
      </c>
      <c r="CV238" s="148">
        <f>+[1]Quindio!R238</f>
        <v>0</v>
      </c>
      <c r="CW238" s="148">
        <f>+[1]Quindio!AG238</f>
        <v>0</v>
      </c>
      <c r="CX238" s="148">
        <f>+[1]Risaralda!Q238</f>
        <v>105</v>
      </c>
      <c r="CY238" s="148">
        <f>+[1]Risaralda!R238</f>
        <v>0</v>
      </c>
      <c r="CZ238" s="148">
        <f>+[1]Risaralda!AG238</f>
        <v>0</v>
      </c>
      <c r="DA238" s="148">
        <f>+'[1]San Anadrés'!Q238</f>
        <v>0</v>
      </c>
      <c r="DB238" s="148">
        <f>+'[1]San Anadrés'!R238</f>
        <v>0</v>
      </c>
      <c r="DC238" s="148">
        <f>+'[1]San Anadrés'!AG238</f>
        <v>0</v>
      </c>
      <c r="DD238" s="148">
        <f>+[1]Santander!Q238</f>
        <v>2780</v>
      </c>
      <c r="DE238" s="148">
        <f>+[1]Santander!R238</f>
        <v>0</v>
      </c>
      <c r="DF238" s="148">
        <f>+[1]Santander!AG238</f>
        <v>0</v>
      </c>
      <c r="DG238" s="148">
        <f>+[1]Sucre!Q238</f>
        <v>580</v>
      </c>
      <c r="DH238" s="148">
        <f>+[1]Sucre!R238</f>
        <v>0</v>
      </c>
      <c r="DI238" s="148">
        <f>+[1]Sucre!AG238</f>
        <v>0</v>
      </c>
      <c r="DJ238" s="148">
        <f>+[1]Tolima!Q238</f>
        <v>2200</v>
      </c>
      <c r="DK238" s="148">
        <f>+[1]Tolima!R238</f>
        <v>0</v>
      </c>
      <c r="DL238" s="148">
        <f>+[1]Tolima!AG238</f>
        <v>0</v>
      </c>
      <c r="DM238" s="148">
        <f>+'[1]Valle del Cauca'!Q238</f>
        <v>1210</v>
      </c>
      <c r="DN238" s="148">
        <f>+'[1]Valle del Cauca'!R238</f>
        <v>0</v>
      </c>
      <c r="DO238" s="148">
        <f>+'[1]Valle del Cauca'!AG238</f>
        <v>0</v>
      </c>
      <c r="DP238" s="148">
        <f>+[1]Vaupés!Q238</f>
        <v>0</v>
      </c>
      <c r="DQ238" s="148">
        <f>+[1]Vaupés!R238</f>
        <v>0</v>
      </c>
      <c r="DR238" s="148">
        <f>+[1]Vaupés!AG238</f>
        <v>0</v>
      </c>
      <c r="DS238" s="148">
        <f>+[1]Vichada!Q238</f>
        <v>0</v>
      </c>
      <c r="DT238" s="148">
        <f>+[1]Vichada!R238</f>
        <v>0</v>
      </c>
      <c r="DU238" s="148">
        <f>+[1]Vichada!AG238</f>
        <v>0</v>
      </c>
    </row>
    <row r="239" spans="1:125" ht="45" hidden="1" x14ac:dyDescent="0.2">
      <c r="A239" s="152" t="s">
        <v>718</v>
      </c>
      <c r="B239" s="149" t="str">
        <f t="shared" si="93"/>
        <v>5-0-1-13</v>
      </c>
      <c r="C239" s="182" t="s">
        <v>65</v>
      </c>
      <c r="D239" s="126" t="s">
        <v>55</v>
      </c>
      <c r="E239" s="182" t="s">
        <v>56</v>
      </c>
      <c r="F239" s="182" t="s">
        <v>166</v>
      </c>
      <c r="G239" s="182" t="s">
        <v>167</v>
      </c>
      <c r="H239" s="144" t="s">
        <v>654</v>
      </c>
      <c r="I239" s="432"/>
      <c r="J239" s="139">
        <v>13905</v>
      </c>
      <c r="K239" s="454"/>
      <c r="L239" s="182" t="s">
        <v>186</v>
      </c>
      <c r="M239" s="186"/>
      <c r="N239" s="179" t="s">
        <v>146</v>
      </c>
      <c r="O239" s="182" t="s">
        <v>57</v>
      </c>
      <c r="P239" s="150" t="s">
        <v>60</v>
      </c>
      <c r="Q239" s="69">
        <f t="shared" si="99"/>
        <v>0</v>
      </c>
      <c r="R239" s="206">
        <f t="shared" si="100"/>
        <v>0</v>
      </c>
      <c r="S239" s="83" t="e">
        <f t="shared" si="87"/>
        <v>#DIV/0!</v>
      </c>
      <c r="T239" s="83">
        <f>+[1]Amazonas!S239+[1]Antioquia!S239+[1]Atantico!S239+[1]Arauca!S239+[1]Bolivar!S239+[1]Boyacá!S239+[1]Caldas!S239+[1]Caquetá!S239+[1]Casanare!S239+[1]Cauca!S239+[1]Cesar!S239+[1]Chocó!S239+[1]Córdoba!S239+[1]Cundinamarca!S239+[1]Guainía!S239+[1]Guaviare!S239+[1]Huila!S239+'[1]La Guajira'!S239+[1]Magdalena!S239+[1]Meta!S239+[1]Nariño!S239+'[1]Norte de Santander'!S239+[1]Putumayo!S239+[1]Quindio!S239+[1]Risaralda!S239+'[1]San Anadrés'!S239+[1]Santander!S239+[1]Sucre!S239+[1]Tolima!S239+'[1]Valle del Cauca'!S239+[1]Vaupés!S239+[1]Vichada!S239</f>
        <v>0</v>
      </c>
      <c r="U239" s="83">
        <f>+[1]Amazonas!T239+[1]Antioquia!T239+[1]Atantico!T239+[1]Arauca!T239+[1]Bolivar!T239+[1]Boyacá!T239+[1]Caldas!T239+[1]Caquetá!T239+[1]Casanare!T239+[1]Cauca!T239+[1]Cesar!T239+[1]Chocó!T239+[1]Córdoba!T239+[1]Cundinamarca!T239+[1]Guainía!T239+[1]Guaviare!T239+[1]Huila!T239+'[1]La Guajira'!T239+[1]Magdalena!T239+[1]Meta!T239+[1]Nariño!T239+'[1]Norte de Santander'!T239+[1]Putumayo!T239+[1]Quindio!T239+[1]Risaralda!T239+'[1]San Anadrés'!T239+[1]Santander!T239+[1]Sucre!T239+[1]Tolima!T239+'[1]Valle del Cauca'!T239+[1]Vaupés!T239+[1]Vichada!T239</f>
        <v>0</v>
      </c>
      <c r="V239" s="148">
        <f t="shared" si="101"/>
        <v>8015</v>
      </c>
      <c r="W239" s="148">
        <f t="shared" si="102"/>
        <v>0</v>
      </c>
      <c r="X239" s="148">
        <f>+'[1]Oficinas Nacionales'!Q239</f>
        <v>0</v>
      </c>
      <c r="Y239" s="148">
        <f>+'[1]Oficinas Nacionales'!R239</f>
        <v>0</v>
      </c>
      <c r="Z239" s="148">
        <f>+'[1]Oficinas Nacionales'!AG239</f>
        <v>0</v>
      </c>
      <c r="AA239" s="148">
        <f t="shared" si="103"/>
        <v>8015</v>
      </c>
      <c r="AB239" s="148">
        <f t="shared" si="103"/>
        <v>0</v>
      </c>
      <c r="AC239" s="148">
        <f t="shared" si="103"/>
        <v>0</v>
      </c>
      <c r="AD239" s="148">
        <f>+[1]Amazonas!Q239</f>
        <v>0</v>
      </c>
      <c r="AE239" s="148">
        <f>+[1]Amazonas!R239</f>
        <v>0</v>
      </c>
      <c r="AF239" s="148">
        <f>+[1]Amazonas!AG239</f>
        <v>0</v>
      </c>
      <c r="AG239" s="148">
        <f>+[1]Antioquia!Q239</f>
        <v>1000</v>
      </c>
      <c r="AH239" s="148">
        <f>+[1]Antioquia!R239</f>
        <v>0</v>
      </c>
      <c r="AI239" s="148">
        <f>+[1]Antioquia!AG239</f>
        <v>0</v>
      </c>
      <c r="AJ239" s="148">
        <f>+[1]Atantico!Q239</f>
        <v>0</v>
      </c>
      <c r="AK239" s="148">
        <f>+[1]Atantico!R239</f>
        <v>0</v>
      </c>
      <c r="AL239" s="148">
        <f>+[1]Atantico!AG239</f>
        <v>0</v>
      </c>
      <c r="AM239" s="148">
        <f>+[1]Arauca!Q239</f>
        <v>200</v>
      </c>
      <c r="AN239" s="148">
        <f>+[1]Arauca!R239</f>
        <v>0</v>
      </c>
      <c r="AO239" s="148">
        <f>+[1]Arauca!AG239</f>
        <v>0</v>
      </c>
      <c r="AP239" s="148">
        <f>+[1]Bolivar!Q239</f>
        <v>0</v>
      </c>
      <c r="AQ239" s="148">
        <f>+[1]Bolivar!R239</f>
        <v>0</v>
      </c>
      <c r="AR239" s="148">
        <f>+[1]Bolivar!AG239</f>
        <v>0</v>
      </c>
      <c r="AS239" s="148">
        <f>+[1]Boyacá!Q239</f>
        <v>200</v>
      </c>
      <c r="AT239" s="148">
        <f>+[1]Boyacá!R239</f>
        <v>0</v>
      </c>
      <c r="AU239" s="148">
        <f>+[1]Boyacá!AG239</f>
        <v>0</v>
      </c>
      <c r="AV239" s="148">
        <f>+[1]Caldas!Q239</f>
        <v>300</v>
      </c>
      <c r="AW239" s="148">
        <f>+[1]Caldas!R239</f>
        <v>0</v>
      </c>
      <c r="AX239" s="148">
        <f>+[1]Caldas!AG239</f>
        <v>0</v>
      </c>
      <c r="AY239" s="148">
        <f>+[1]Caquetá!Q239</f>
        <v>500</v>
      </c>
      <c r="AZ239" s="148">
        <f>+[1]Caquetá!R239</f>
        <v>0</v>
      </c>
      <c r="BA239" s="148">
        <f>+[1]Caquetá!AG239</f>
        <v>0</v>
      </c>
      <c r="BB239" s="148">
        <f>+[1]Casanare!Q239</f>
        <v>50</v>
      </c>
      <c r="BC239" s="148">
        <f>+[1]Casanare!R239</f>
        <v>0</v>
      </c>
      <c r="BD239" s="148">
        <f>+[1]Casanare!AG239</f>
        <v>0</v>
      </c>
      <c r="BE239" s="148">
        <f>+[1]Cauca!Q239</f>
        <v>200</v>
      </c>
      <c r="BF239" s="148">
        <f>+[1]Cauca!R239</f>
        <v>0</v>
      </c>
      <c r="BG239" s="148">
        <f>+[1]Cauca!AG239</f>
        <v>0</v>
      </c>
      <c r="BH239" s="148">
        <f>+[1]Cesar!Q239</f>
        <v>240</v>
      </c>
      <c r="BI239" s="148">
        <f>+[1]Cesar!R239</f>
        <v>0</v>
      </c>
      <c r="BJ239" s="148">
        <f>+[1]Cesar!AG239</f>
        <v>0</v>
      </c>
      <c r="BK239" s="148">
        <f>+[1]Chocó!Q239</f>
        <v>0</v>
      </c>
      <c r="BL239" s="148">
        <f>+[1]Chocó!R239</f>
        <v>0</v>
      </c>
      <c r="BM239" s="148">
        <f>+[1]Chocó!AG239</f>
        <v>0</v>
      </c>
      <c r="BN239" s="148">
        <f>+[1]Córdoba!Q239</f>
        <v>1200</v>
      </c>
      <c r="BO239" s="148">
        <f>+[1]Córdoba!R239</f>
        <v>0</v>
      </c>
      <c r="BP239" s="148">
        <f>+[1]Córdoba!AG239</f>
        <v>0</v>
      </c>
      <c r="BQ239" s="148">
        <f>+[1]Cundinamarca!Q239</f>
        <v>1100</v>
      </c>
      <c r="BR239" s="148">
        <f>+[1]Cundinamarca!R239</f>
        <v>0</v>
      </c>
      <c r="BS239" s="148">
        <f>+[1]Cundinamarca!AG239</f>
        <v>0</v>
      </c>
      <c r="BT239" s="148">
        <f>+[1]Guainía!Q239</f>
        <v>0</v>
      </c>
      <c r="BU239" s="148">
        <f>+[1]Guainía!R239</f>
        <v>0</v>
      </c>
      <c r="BV239" s="148">
        <f>+[1]Guainía!AG239</f>
        <v>0</v>
      </c>
      <c r="BW239" s="148">
        <f>+[1]Guaviare!Q239</f>
        <v>0</v>
      </c>
      <c r="BX239" s="148">
        <f>+[1]Guaviare!R239</f>
        <v>0</v>
      </c>
      <c r="BY239" s="148">
        <f>+[1]Guaviare!AG239</f>
        <v>0</v>
      </c>
      <c r="BZ239" s="148">
        <f>+[1]Huila!Q239</f>
        <v>1620</v>
      </c>
      <c r="CA239" s="148">
        <f>+[1]Huila!R239</f>
        <v>0</v>
      </c>
      <c r="CB239" s="148">
        <f>+[1]Huila!AG239</f>
        <v>0</v>
      </c>
      <c r="CC239" s="148">
        <f>+'[1]La Guajira'!Q239</f>
        <v>0</v>
      </c>
      <c r="CD239" s="148">
        <f>+'[1]La Guajira'!R239</f>
        <v>0</v>
      </c>
      <c r="CE239" s="148">
        <f>+'[1]La Guajira'!AG239</f>
        <v>0</v>
      </c>
      <c r="CF239" s="148">
        <f>+[1]Magdalena!Q239</f>
        <v>0</v>
      </c>
      <c r="CG239" s="148">
        <f>+[1]Magdalena!R239</f>
        <v>0</v>
      </c>
      <c r="CH239" s="148">
        <f>+[1]Magdalena!AG239</f>
        <v>0</v>
      </c>
      <c r="CI239" s="148">
        <f>+[1]Meta!Q239</f>
        <v>1100</v>
      </c>
      <c r="CJ239" s="148">
        <f>+[1]Meta!R239</f>
        <v>0</v>
      </c>
      <c r="CK239" s="148">
        <f>+[1]Meta!AG239</f>
        <v>0</v>
      </c>
      <c r="CL239" s="148">
        <f>+[1]Nariño!Q239</f>
        <v>0</v>
      </c>
      <c r="CM239" s="148">
        <f>+[1]Nariño!R239</f>
        <v>0</v>
      </c>
      <c r="CN239" s="148">
        <f>+[1]Nariño!AG239</f>
        <v>0</v>
      </c>
      <c r="CO239" s="148">
        <f>+'[1]Norte de Santander'!Q239</f>
        <v>50</v>
      </c>
      <c r="CP239" s="148">
        <f>+'[1]Norte de Santander'!R239</f>
        <v>0</v>
      </c>
      <c r="CQ239" s="148">
        <f>+'[1]Norte de Santander'!AG239</f>
        <v>0</v>
      </c>
      <c r="CR239" s="148">
        <f>+[1]Putumayo!Q239</f>
        <v>0</v>
      </c>
      <c r="CS239" s="148">
        <f>+[1]Putumayo!R239</f>
        <v>0</v>
      </c>
      <c r="CT239" s="148">
        <f>+[1]Putumayo!AG239</f>
        <v>0</v>
      </c>
      <c r="CU239" s="148">
        <f>+[1]Quindio!Q239</f>
        <v>100</v>
      </c>
      <c r="CV239" s="148">
        <f>+[1]Quindio!R239</f>
        <v>0</v>
      </c>
      <c r="CW239" s="148">
        <f>+[1]Quindio!AG239</f>
        <v>0</v>
      </c>
      <c r="CX239" s="148">
        <f>+[1]Risaralda!Q239</f>
        <v>15</v>
      </c>
      <c r="CY239" s="148">
        <f>+[1]Risaralda!R239</f>
        <v>0</v>
      </c>
      <c r="CZ239" s="148">
        <f>+[1]Risaralda!AG239</f>
        <v>0</v>
      </c>
      <c r="DA239" s="148">
        <f>+'[1]San Anadrés'!Q239</f>
        <v>0</v>
      </c>
      <c r="DB239" s="148">
        <f>+'[1]San Anadrés'!R239</f>
        <v>0</v>
      </c>
      <c r="DC239" s="148">
        <f>+'[1]San Anadrés'!AG239</f>
        <v>0</v>
      </c>
      <c r="DD239" s="148">
        <f>+[1]Santander!Q239</f>
        <v>20</v>
      </c>
      <c r="DE239" s="148">
        <f>+[1]Santander!R239</f>
        <v>0</v>
      </c>
      <c r="DF239" s="148">
        <f>+[1]Santander!AG239</f>
        <v>0</v>
      </c>
      <c r="DG239" s="148">
        <f>+[1]Sucre!Q239</f>
        <v>20</v>
      </c>
      <c r="DH239" s="148">
        <f>+[1]Sucre!R239</f>
        <v>0</v>
      </c>
      <c r="DI239" s="148">
        <f>+[1]Sucre!AG239</f>
        <v>0</v>
      </c>
      <c r="DJ239" s="148">
        <f>+[1]Tolima!Q239</f>
        <v>50</v>
      </c>
      <c r="DK239" s="148">
        <f>+[1]Tolima!R239</f>
        <v>0</v>
      </c>
      <c r="DL239" s="148">
        <f>+[1]Tolima!AG239</f>
        <v>0</v>
      </c>
      <c r="DM239" s="148">
        <f>+'[1]Valle del Cauca'!Q239</f>
        <v>50</v>
      </c>
      <c r="DN239" s="148">
        <f>+'[1]Valle del Cauca'!R239</f>
        <v>0</v>
      </c>
      <c r="DO239" s="148">
        <f>+'[1]Valle del Cauca'!AG239</f>
        <v>0</v>
      </c>
      <c r="DP239" s="148">
        <f>+[1]Vaupés!Q239</f>
        <v>0</v>
      </c>
      <c r="DQ239" s="148">
        <f>+[1]Vaupés!R239</f>
        <v>0</v>
      </c>
      <c r="DR239" s="148">
        <f>+[1]Vaupés!AG239</f>
        <v>0</v>
      </c>
      <c r="DS239" s="148">
        <f>+[1]Vichada!Q239</f>
        <v>0</v>
      </c>
      <c r="DT239" s="148">
        <f>+[1]Vichada!R239</f>
        <v>0</v>
      </c>
      <c r="DU239" s="148">
        <f>+[1]Vichada!AG239</f>
        <v>0</v>
      </c>
    </row>
    <row r="240" spans="1:125" ht="33.75" hidden="1" x14ac:dyDescent="0.2">
      <c r="A240" s="152" t="s">
        <v>718</v>
      </c>
      <c r="B240" s="149" t="str">
        <f t="shared" si="93"/>
        <v>5-0-1-14</v>
      </c>
      <c r="C240" s="182" t="s">
        <v>65</v>
      </c>
      <c r="D240" s="126" t="s">
        <v>55</v>
      </c>
      <c r="E240" s="182" t="s">
        <v>56</v>
      </c>
      <c r="F240" s="182" t="s">
        <v>166</v>
      </c>
      <c r="G240" s="182" t="s">
        <v>167</v>
      </c>
      <c r="H240" s="144" t="s">
        <v>655</v>
      </c>
      <c r="I240" s="431" t="s">
        <v>188</v>
      </c>
      <c r="J240" s="139">
        <v>102900</v>
      </c>
      <c r="K240" s="450">
        <v>5</v>
      </c>
      <c r="L240" s="182" t="s">
        <v>189</v>
      </c>
      <c r="M240" s="193">
        <v>169550</v>
      </c>
      <c r="N240" s="182" t="s">
        <v>190</v>
      </c>
      <c r="O240" s="182" t="s">
        <v>58</v>
      </c>
      <c r="P240" s="192" t="s">
        <v>60</v>
      </c>
      <c r="Q240" s="69">
        <f t="shared" si="99"/>
        <v>85.105928085519921</v>
      </c>
      <c r="R240" s="206">
        <f t="shared" si="100"/>
        <v>4.2552964042759962</v>
      </c>
      <c r="S240" s="83" t="e">
        <f t="shared" si="87"/>
        <v>#DIV/0!</v>
      </c>
      <c r="T240" s="83">
        <f>+[1]Amazonas!S240+[1]Antioquia!S240+[1]Atantico!S240+[1]Arauca!S240+[1]Bolivar!S240+[1]Boyacá!S240+[1]Caldas!S240+[1]Caquetá!S240+[1]Casanare!S240+[1]Cauca!S240+[1]Cesar!S240+[1]Chocó!S240+[1]Córdoba!S240+[1]Cundinamarca!S240+[1]Guainía!S240+[1]Guaviare!S240+[1]Huila!S240+'[1]La Guajira'!S240+[1]Magdalena!S240+[1]Meta!S240+[1]Nariño!S240+'[1]Norte de Santander'!S240+[1]Putumayo!S240+[1]Quindio!S240+[1]Risaralda!S240+'[1]San Anadrés'!S240+[1]Santander!S240+[1]Sucre!S240+[1]Tolima!S240+'[1]Valle del Cauca'!S240+[1]Vaupés!S240+[1]Vichada!S240</f>
        <v>0</v>
      </c>
      <c r="U240" s="83">
        <f>+[1]Amazonas!T240+[1]Antioquia!T240+[1]Atantico!T240+[1]Arauca!T240+[1]Bolivar!T240+[1]Boyacá!T240+[1]Caldas!T240+[1]Caquetá!T240+[1]Casanare!T240+[1]Cauca!T240+[1]Cesar!T240+[1]Chocó!T240+[1]Córdoba!T240+[1]Cundinamarca!T240+[1]Guainía!T240+[1]Guaviare!T240+[1]Huila!T240+'[1]La Guajira'!T240+[1]Magdalena!T240+[1]Meta!T240+[1]Nariño!T240+'[1]Norte de Santander'!T240+[1]Putumayo!T240+[1]Quindio!T240+[1]Risaralda!T240+'[1]San Anadrés'!T240+[1]Santander!T240+[1]Sucre!T240+[1]Tolima!T240+'[1]Valle del Cauca'!T240+[1]Vaupés!T240+[1]Vichada!T240</f>
        <v>0</v>
      </c>
      <c r="V240" s="148">
        <f t="shared" si="101"/>
        <v>102900</v>
      </c>
      <c r="W240" s="148">
        <f t="shared" si="102"/>
        <v>87574</v>
      </c>
      <c r="X240" s="148">
        <f>+'[1]Oficinas Nacionales'!Q240</f>
        <v>0</v>
      </c>
      <c r="Y240" s="148">
        <f>+'[1]Oficinas Nacionales'!R240</f>
        <v>0</v>
      </c>
      <c r="Z240" s="148">
        <f>+'[1]Oficinas Nacionales'!AG240</f>
        <v>0</v>
      </c>
      <c r="AA240" s="148">
        <f t="shared" si="103"/>
        <v>102900</v>
      </c>
      <c r="AB240" s="148">
        <f t="shared" si="103"/>
        <v>101350</v>
      </c>
      <c r="AC240" s="148">
        <f t="shared" si="103"/>
        <v>87574</v>
      </c>
      <c r="AD240" s="148">
        <f>+[1]Amazonas!Q240</f>
        <v>150</v>
      </c>
      <c r="AE240" s="148">
        <f>+[1]Amazonas!R240</f>
        <v>0</v>
      </c>
      <c r="AF240" s="148">
        <f>+[1]Amazonas!AG240</f>
        <v>0</v>
      </c>
      <c r="AG240" s="148">
        <f>+[1]Antioquia!Q240</f>
        <v>5000</v>
      </c>
      <c r="AH240" s="148">
        <f>+[1]Antioquia!R240</f>
        <v>5000</v>
      </c>
      <c r="AI240" s="148">
        <f>+[1]Antioquia!AG240</f>
        <v>50</v>
      </c>
      <c r="AJ240" s="148">
        <f>+[1]Atantico!Q240</f>
        <v>2000</v>
      </c>
      <c r="AK240" s="148">
        <f>+[1]Atantico!R240</f>
        <v>2000</v>
      </c>
      <c r="AL240" s="148">
        <f>+[1]Atantico!AG240</f>
        <v>443</v>
      </c>
      <c r="AM240" s="148">
        <f>+[1]Arauca!Q240</f>
        <v>8000</v>
      </c>
      <c r="AN240" s="148">
        <f>+[1]Arauca!R240</f>
        <v>8000</v>
      </c>
      <c r="AO240" s="148">
        <f>+[1]Arauca!AG240</f>
        <v>8469</v>
      </c>
      <c r="AP240" s="148">
        <f>+[1]Bolivar!Q240</f>
        <v>800</v>
      </c>
      <c r="AQ240" s="148">
        <f>+[1]Bolivar!R240</f>
        <v>800</v>
      </c>
      <c r="AR240" s="148">
        <f>+[1]Bolivar!AG240</f>
        <v>418</v>
      </c>
      <c r="AS240" s="148">
        <f>+[1]Boyacá!Q240</f>
        <v>4000</v>
      </c>
      <c r="AT240" s="148">
        <f>+[1]Boyacá!R240</f>
        <v>4000</v>
      </c>
      <c r="AU240" s="148">
        <f>+[1]Boyacá!AG240</f>
        <v>3699</v>
      </c>
      <c r="AV240" s="148">
        <f>+[1]Caldas!Q240</f>
        <v>5000</v>
      </c>
      <c r="AW240" s="148">
        <f>+[1]Caldas!R240</f>
        <v>5000</v>
      </c>
      <c r="AX240" s="148">
        <f>+[1]Caldas!AG240</f>
        <v>6072</v>
      </c>
      <c r="AY240" s="148">
        <f>+[1]Caquetá!Q240</f>
        <v>5000</v>
      </c>
      <c r="AZ240" s="148">
        <f>+[1]Caquetá!R240</f>
        <v>5000</v>
      </c>
      <c r="BA240" s="148">
        <f>+[1]Caquetá!AG240</f>
        <v>1940</v>
      </c>
      <c r="BB240" s="148">
        <f>+[1]Casanare!Q240</f>
        <v>1000</v>
      </c>
      <c r="BC240" s="148">
        <f>+[1]Casanare!R240</f>
        <v>1000</v>
      </c>
      <c r="BD240" s="148">
        <f>+[1]Casanare!AG240</f>
        <v>550</v>
      </c>
      <c r="BE240" s="148">
        <f>+[1]Cauca!Q240</f>
        <v>1000</v>
      </c>
      <c r="BF240" s="148">
        <f>+[1]Cauca!R240</f>
        <v>1000</v>
      </c>
      <c r="BG240" s="148">
        <f>+[1]Cauca!AG240</f>
        <v>799</v>
      </c>
      <c r="BH240" s="148">
        <f>+[1]Cesar!Q240</f>
        <v>8000</v>
      </c>
      <c r="BI240" s="148">
        <f>+[1]Cesar!R240</f>
        <v>8000</v>
      </c>
      <c r="BJ240" s="148">
        <f>+[1]Cesar!AG240</f>
        <v>27098</v>
      </c>
      <c r="BK240" s="148">
        <f>+[1]Chocó!Q240</f>
        <v>10</v>
      </c>
      <c r="BL240" s="148">
        <f>+[1]Chocó!R240</f>
        <v>0</v>
      </c>
      <c r="BM240" s="148">
        <f>+[1]Chocó!AG240</f>
        <v>0</v>
      </c>
      <c r="BN240" s="148">
        <f>+[1]Córdoba!Q240</f>
        <v>10000</v>
      </c>
      <c r="BO240" s="148">
        <f>+[1]Córdoba!R240</f>
        <v>10000</v>
      </c>
      <c r="BP240" s="148">
        <f>+[1]Córdoba!AG240</f>
        <v>2205</v>
      </c>
      <c r="BQ240" s="148">
        <f>+[1]Cundinamarca!Q240</f>
        <v>3000</v>
      </c>
      <c r="BR240" s="148">
        <f>+[1]Cundinamarca!R240</f>
        <v>3000</v>
      </c>
      <c r="BS240" s="148">
        <f>+[1]Cundinamarca!AG240</f>
        <v>741</v>
      </c>
      <c r="BT240" s="148">
        <f>+[1]Guainía!Q240</f>
        <v>10</v>
      </c>
      <c r="BU240" s="148">
        <f>+[1]Guainía!R240</f>
        <v>0</v>
      </c>
      <c r="BV240" s="148">
        <f>+[1]Guainía!AG240</f>
        <v>0</v>
      </c>
      <c r="BW240" s="148">
        <f>+[1]Guaviare!Q240</f>
        <v>10</v>
      </c>
      <c r="BX240" s="148">
        <f>+[1]Guaviare!R240</f>
        <v>0</v>
      </c>
      <c r="BY240" s="148">
        <f>+[1]Guaviare!AG240</f>
        <v>0</v>
      </c>
      <c r="BZ240" s="148">
        <f>+[1]Huila!Q240</f>
        <v>5950</v>
      </c>
      <c r="CA240" s="148">
        <f>+[1]Huila!R240</f>
        <v>5950</v>
      </c>
      <c r="CB240" s="148">
        <f>+[1]Huila!AG240</f>
        <v>800</v>
      </c>
      <c r="CC240" s="148">
        <f>+'[1]La Guajira'!Q240</f>
        <v>550</v>
      </c>
      <c r="CD240" s="148">
        <f>+'[1]La Guajira'!R240</f>
        <v>0</v>
      </c>
      <c r="CE240" s="148">
        <f>+'[1]La Guajira'!AG240</f>
        <v>0</v>
      </c>
      <c r="CF240" s="148">
        <f>+[1]Magdalena!Q240</f>
        <v>500</v>
      </c>
      <c r="CG240" s="148">
        <f>+[1]Magdalena!R240</f>
        <v>0</v>
      </c>
      <c r="CH240" s="148">
        <f>+[1]Magdalena!AG240</f>
        <v>50</v>
      </c>
      <c r="CI240" s="148">
        <f>+[1]Meta!Q240</f>
        <v>1000</v>
      </c>
      <c r="CJ240" s="148">
        <f>+[1]Meta!R240</f>
        <v>1000</v>
      </c>
      <c r="CK240" s="148">
        <f>+[1]Meta!AG240</f>
        <v>4092</v>
      </c>
      <c r="CL240" s="148">
        <f>+[1]Nariño!Q240</f>
        <v>30000</v>
      </c>
      <c r="CM240" s="148">
        <f>+[1]Nariño!R240</f>
        <v>30000</v>
      </c>
      <c r="CN240" s="148">
        <f>+[1]Nariño!AG240</f>
        <v>11693</v>
      </c>
      <c r="CO240" s="148">
        <f>+'[1]Norte de Santander'!Q240</f>
        <v>1000</v>
      </c>
      <c r="CP240" s="148">
        <f>+'[1]Norte de Santander'!R240</f>
        <v>1000</v>
      </c>
      <c r="CQ240" s="148">
        <f>+'[1]Norte de Santander'!AG240</f>
        <v>10990</v>
      </c>
      <c r="CR240" s="148">
        <f>+[1]Putumayo!Q240</f>
        <v>600</v>
      </c>
      <c r="CS240" s="148">
        <f>+[1]Putumayo!R240</f>
        <v>600</v>
      </c>
      <c r="CT240" s="148">
        <f>+[1]Putumayo!AG240</f>
        <v>542</v>
      </c>
      <c r="CU240" s="148">
        <f>+[1]Quindio!Q240</f>
        <v>4000</v>
      </c>
      <c r="CV240" s="148">
        <f>+[1]Quindio!R240</f>
        <v>4000</v>
      </c>
      <c r="CW240" s="148">
        <f>+[1]Quindio!AG240</f>
        <v>2100</v>
      </c>
      <c r="CX240" s="148">
        <f>+[1]Risaralda!Q240</f>
        <v>150</v>
      </c>
      <c r="CY240" s="148">
        <f>+[1]Risaralda!R240</f>
        <v>0</v>
      </c>
      <c r="CZ240" s="148">
        <f>+[1]Risaralda!AG240</f>
        <v>309</v>
      </c>
      <c r="DA240" s="148">
        <f>+'[1]San Anadrés'!Q240</f>
        <v>10</v>
      </c>
      <c r="DB240" s="148">
        <f>+'[1]San Anadrés'!R240</f>
        <v>0</v>
      </c>
      <c r="DC240" s="148">
        <f>+'[1]San Anadrés'!AG240</f>
        <v>0</v>
      </c>
      <c r="DD240" s="148">
        <f>+[1]Santander!Q240</f>
        <v>1000</v>
      </c>
      <c r="DE240" s="148">
        <f>+[1]Santander!R240</f>
        <v>1000</v>
      </c>
      <c r="DF240" s="148">
        <f>+[1]Santander!AG240</f>
        <v>410</v>
      </c>
      <c r="DG240" s="148">
        <f>+[1]Sucre!Q240</f>
        <v>2000</v>
      </c>
      <c r="DH240" s="148">
        <f>+[1]Sucre!R240</f>
        <v>2000</v>
      </c>
      <c r="DI240" s="148">
        <f>+[1]Sucre!AG240</f>
        <v>636</v>
      </c>
      <c r="DJ240" s="148">
        <f>+[1]Tolima!Q240</f>
        <v>2500</v>
      </c>
      <c r="DK240" s="148">
        <f>+[1]Tolima!R240</f>
        <v>2500</v>
      </c>
      <c r="DL240" s="148">
        <f>+[1]Tolima!AG240</f>
        <v>3400</v>
      </c>
      <c r="DM240" s="148">
        <f>+'[1]Valle del Cauca'!Q240</f>
        <v>500</v>
      </c>
      <c r="DN240" s="148">
        <f>+'[1]Valle del Cauca'!R240</f>
        <v>500</v>
      </c>
      <c r="DO240" s="148">
        <f>+'[1]Valle del Cauca'!AG240</f>
        <v>68</v>
      </c>
      <c r="DP240" s="148">
        <f>+[1]Vaupés!Q240</f>
        <v>150</v>
      </c>
      <c r="DQ240" s="148">
        <f>+[1]Vaupés!R240</f>
        <v>0</v>
      </c>
      <c r="DR240" s="148">
        <f>+[1]Vaupés!AG240</f>
        <v>0</v>
      </c>
      <c r="DS240" s="148">
        <f>+[1]Vichada!Q240</f>
        <v>10</v>
      </c>
      <c r="DT240" s="148">
        <f>+[1]Vichada!R240</f>
        <v>0</v>
      </c>
      <c r="DU240" s="148">
        <f>+[1]Vichada!AG240</f>
        <v>0</v>
      </c>
    </row>
    <row r="241" spans="1:125" ht="33.75" hidden="1" x14ac:dyDescent="0.2">
      <c r="A241" s="152" t="s">
        <v>718</v>
      </c>
      <c r="B241" s="149" t="str">
        <f t="shared" si="93"/>
        <v>5-0-1-15</v>
      </c>
      <c r="C241" s="182" t="s">
        <v>65</v>
      </c>
      <c r="D241" s="126" t="s">
        <v>55</v>
      </c>
      <c r="E241" s="182" t="s">
        <v>56</v>
      </c>
      <c r="F241" s="182" t="s">
        <v>166</v>
      </c>
      <c r="G241" s="182" t="s">
        <v>167</v>
      </c>
      <c r="H241" s="144" t="s">
        <v>656</v>
      </c>
      <c r="I241" s="432"/>
      <c r="J241" s="139">
        <v>10290</v>
      </c>
      <c r="K241" s="451"/>
      <c r="L241" s="182" t="s">
        <v>191</v>
      </c>
      <c r="M241" s="193">
        <v>1880</v>
      </c>
      <c r="N241" s="182" t="s">
        <v>190</v>
      </c>
      <c r="O241" s="182" t="s">
        <v>58</v>
      </c>
      <c r="P241" s="192" t="s">
        <v>60</v>
      </c>
      <c r="Q241" s="69">
        <f t="shared" si="99"/>
        <v>25.374149659863949</v>
      </c>
      <c r="R241" s="206">
        <f t="shared" si="100"/>
        <v>0</v>
      </c>
      <c r="S241" s="83" t="e">
        <f t="shared" si="87"/>
        <v>#DIV/0!</v>
      </c>
      <c r="T241" s="83">
        <f>+[1]Amazonas!S241+[1]Antioquia!S241+[1]Atantico!S241+[1]Arauca!S241+[1]Bolivar!S241+[1]Boyacá!S241+[1]Caldas!S241+[1]Caquetá!S241+[1]Casanare!S241+[1]Cauca!S241+[1]Cesar!S241+[1]Chocó!S241+[1]Córdoba!S241+[1]Cundinamarca!S241+[1]Guainía!S241+[1]Guaviare!S241+[1]Huila!S241+'[1]La Guajira'!S241+[1]Magdalena!S241+[1]Meta!S241+[1]Nariño!S241+'[1]Norte de Santander'!S241+[1]Putumayo!S241+[1]Quindio!S241+[1]Risaralda!S241+'[1]San Anadrés'!S241+[1]Santander!S241+[1]Sucre!S241+[1]Tolima!S241+'[1]Valle del Cauca'!S241+[1]Vaupés!S241+[1]Vichada!S241</f>
        <v>0</v>
      </c>
      <c r="U241" s="83">
        <f>+[1]Amazonas!T241+[1]Antioquia!T241+[1]Atantico!T241+[1]Arauca!T241+[1]Bolivar!T241+[1]Boyacá!T241+[1]Caldas!T241+[1]Caquetá!T241+[1]Casanare!T241+[1]Cauca!T241+[1]Cesar!T241+[1]Chocó!T241+[1]Córdoba!T241+[1]Cundinamarca!T241+[1]Guainía!T241+[1]Guaviare!T241+[1]Huila!T241+'[1]La Guajira'!T241+[1]Magdalena!T241+[1]Meta!T241+[1]Nariño!T241+'[1]Norte de Santander'!T241+[1]Putumayo!T241+[1]Quindio!T241+[1]Risaralda!T241+'[1]San Anadrés'!T241+[1]Santander!T241+[1]Sucre!T241+[1]Tolima!T241+'[1]Valle del Cauca'!T241+[1]Vaupés!T241+[1]Vichada!T241</f>
        <v>0</v>
      </c>
      <c r="V241" s="148">
        <f t="shared" si="101"/>
        <v>10290</v>
      </c>
      <c r="W241" s="148">
        <f t="shared" si="102"/>
        <v>2611</v>
      </c>
      <c r="X241" s="148">
        <f>+'[1]Oficinas Nacionales'!Q241</f>
        <v>0</v>
      </c>
      <c r="Y241" s="148">
        <f>+'[1]Oficinas Nacionales'!R241</f>
        <v>0</v>
      </c>
      <c r="Z241" s="148">
        <f>+'[1]Oficinas Nacionales'!AG241</f>
        <v>0</v>
      </c>
      <c r="AA241" s="148">
        <f t="shared" si="103"/>
        <v>10290</v>
      </c>
      <c r="AB241" s="148">
        <f t="shared" si="103"/>
        <v>10135</v>
      </c>
      <c r="AC241" s="148">
        <f t="shared" si="103"/>
        <v>2611</v>
      </c>
      <c r="AD241" s="148">
        <f>+[1]Amazonas!Q241</f>
        <v>15</v>
      </c>
      <c r="AE241" s="148">
        <f>+[1]Amazonas!R241</f>
        <v>0</v>
      </c>
      <c r="AF241" s="148">
        <f>+[1]Amazonas!AG241</f>
        <v>0</v>
      </c>
      <c r="AG241" s="148">
        <f>+[1]Antioquia!Q241</f>
        <v>500</v>
      </c>
      <c r="AH241" s="148">
        <f>+[1]Antioquia!R241</f>
        <v>500</v>
      </c>
      <c r="AI241" s="148">
        <f>+[1]Antioquia!AG241</f>
        <v>50</v>
      </c>
      <c r="AJ241" s="148">
        <f>+[1]Atantico!Q241</f>
        <v>200</v>
      </c>
      <c r="AK241" s="148">
        <f>+[1]Atantico!R241</f>
        <v>200</v>
      </c>
      <c r="AL241" s="148">
        <f>+[1]Atantico!AG241</f>
        <v>0</v>
      </c>
      <c r="AM241" s="148">
        <f>+[1]Arauca!Q241</f>
        <v>800</v>
      </c>
      <c r="AN241" s="148">
        <f>+[1]Arauca!R241</f>
        <v>800</v>
      </c>
      <c r="AO241" s="148">
        <f>+[1]Arauca!AG241</f>
        <v>0</v>
      </c>
      <c r="AP241" s="148">
        <f>+[1]Bolivar!Q241</f>
        <v>80</v>
      </c>
      <c r="AQ241" s="148">
        <f>+[1]Bolivar!R241</f>
        <v>80</v>
      </c>
      <c r="AR241" s="148">
        <f>+[1]Bolivar!AG241</f>
        <v>0</v>
      </c>
      <c r="AS241" s="148">
        <f>+[1]Boyacá!Q241</f>
        <v>400</v>
      </c>
      <c r="AT241" s="148">
        <f>+[1]Boyacá!R241</f>
        <v>400</v>
      </c>
      <c r="AU241" s="148">
        <f>+[1]Boyacá!AG241</f>
        <v>90</v>
      </c>
      <c r="AV241" s="148">
        <f>+[1]Caldas!Q241</f>
        <v>500</v>
      </c>
      <c r="AW241" s="148">
        <f>+[1]Caldas!R241</f>
        <v>500</v>
      </c>
      <c r="AX241" s="148">
        <f>+[1]Caldas!AG241</f>
        <v>50</v>
      </c>
      <c r="AY241" s="148">
        <f>+[1]Caquetá!Q241</f>
        <v>500</v>
      </c>
      <c r="AZ241" s="148">
        <f>+[1]Caquetá!R241</f>
        <v>500</v>
      </c>
      <c r="BA241" s="148">
        <f>+[1]Caquetá!AG241</f>
        <v>0</v>
      </c>
      <c r="BB241" s="148">
        <f>+[1]Casanare!Q241</f>
        <v>100</v>
      </c>
      <c r="BC241" s="148">
        <f>+[1]Casanare!R241</f>
        <v>100</v>
      </c>
      <c r="BD241" s="148">
        <f>+[1]Casanare!AG241</f>
        <v>0</v>
      </c>
      <c r="BE241" s="148">
        <f>+[1]Cauca!Q241</f>
        <v>100</v>
      </c>
      <c r="BF241" s="148">
        <f>+[1]Cauca!R241</f>
        <v>100</v>
      </c>
      <c r="BG241" s="148">
        <f>+[1]Cauca!AG241</f>
        <v>38</v>
      </c>
      <c r="BH241" s="148">
        <f>+[1]Cesar!Q241</f>
        <v>800</v>
      </c>
      <c r="BI241" s="148">
        <f>+[1]Cesar!R241</f>
        <v>800</v>
      </c>
      <c r="BJ241" s="148">
        <f>+[1]Cesar!AG241</f>
        <v>20</v>
      </c>
      <c r="BK241" s="148">
        <f>+[1]Chocó!Q241</f>
        <v>1</v>
      </c>
      <c r="BL241" s="148">
        <f>+[1]Chocó!R241</f>
        <v>0</v>
      </c>
      <c r="BM241" s="148">
        <f>+[1]Chocó!AG241</f>
        <v>0</v>
      </c>
      <c r="BN241" s="148">
        <f>+[1]Córdoba!Q241</f>
        <v>1000</v>
      </c>
      <c r="BO241" s="148">
        <f>+[1]Córdoba!R241</f>
        <v>1000</v>
      </c>
      <c r="BP241" s="148">
        <f>+[1]Córdoba!AG241</f>
        <v>0</v>
      </c>
      <c r="BQ241" s="148">
        <f>+[1]Cundinamarca!Q241</f>
        <v>300</v>
      </c>
      <c r="BR241" s="148">
        <f>+[1]Cundinamarca!R241</f>
        <v>300</v>
      </c>
      <c r="BS241" s="148">
        <f>+[1]Cundinamarca!AG241</f>
        <v>245</v>
      </c>
      <c r="BT241" s="148">
        <f>+[1]Guainía!Q241</f>
        <v>1</v>
      </c>
      <c r="BU241" s="148">
        <f>+[1]Guainía!R241</f>
        <v>0</v>
      </c>
      <c r="BV241" s="148">
        <f>+[1]Guainía!AG241</f>
        <v>0</v>
      </c>
      <c r="BW241" s="148">
        <f>+[1]Guaviare!Q241</f>
        <v>1</v>
      </c>
      <c r="BX241" s="148">
        <f>+[1]Guaviare!R241</f>
        <v>0</v>
      </c>
      <c r="BY241" s="148">
        <f>+[1]Guaviare!AG241</f>
        <v>0</v>
      </c>
      <c r="BZ241" s="148">
        <f>+[1]Huila!Q241</f>
        <v>595</v>
      </c>
      <c r="CA241" s="148">
        <f>+[1]Huila!R241</f>
        <v>595</v>
      </c>
      <c r="CB241" s="148">
        <f>+[1]Huila!AG241</f>
        <v>0</v>
      </c>
      <c r="CC241" s="148">
        <f>+'[1]La Guajira'!Q241</f>
        <v>55</v>
      </c>
      <c r="CD241" s="148">
        <f>+'[1]La Guajira'!R241</f>
        <v>0</v>
      </c>
      <c r="CE241" s="148">
        <f>+'[1]La Guajira'!AG241</f>
        <v>0</v>
      </c>
      <c r="CF241" s="148">
        <f>+[1]Magdalena!Q241</f>
        <v>50</v>
      </c>
      <c r="CG241" s="148">
        <f>+[1]Magdalena!R241</f>
        <v>0</v>
      </c>
      <c r="CH241" s="148">
        <f>+[1]Magdalena!AG241</f>
        <v>0</v>
      </c>
      <c r="CI241" s="148">
        <f>+[1]Meta!Q241</f>
        <v>100</v>
      </c>
      <c r="CJ241" s="148">
        <f>+[1]Meta!R241</f>
        <v>100</v>
      </c>
      <c r="CK241" s="148">
        <f>+[1]Meta!AG241</f>
        <v>60</v>
      </c>
      <c r="CL241" s="148">
        <f>+[1]Nariño!Q241</f>
        <v>3000</v>
      </c>
      <c r="CM241" s="148">
        <f>+[1]Nariño!R241</f>
        <v>3000</v>
      </c>
      <c r="CN241" s="148">
        <f>+[1]Nariño!AG241</f>
        <v>1820</v>
      </c>
      <c r="CO241" s="148">
        <f>+'[1]Norte de Santander'!Q241</f>
        <v>100</v>
      </c>
      <c r="CP241" s="148">
        <f>+'[1]Norte de Santander'!R241</f>
        <v>100</v>
      </c>
      <c r="CQ241" s="148">
        <f>+'[1]Norte de Santander'!AG241</f>
        <v>50</v>
      </c>
      <c r="CR241" s="148">
        <f>+[1]Putumayo!Q241</f>
        <v>60</v>
      </c>
      <c r="CS241" s="148">
        <f>+[1]Putumayo!R241</f>
        <v>60</v>
      </c>
      <c r="CT241" s="148">
        <f>+[1]Putumayo!AG241</f>
        <v>20</v>
      </c>
      <c r="CU241" s="148">
        <f>+[1]Quindio!Q241</f>
        <v>400</v>
      </c>
      <c r="CV241" s="148">
        <f>+[1]Quindio!R241</f>
        <v>400</v>
      </c>
      <c r="CW241" s="148">
        <f>+[1]Quindio!AG241</f>
        <v>108</v>
      </c>
      <c r="CX241" s="148">
        <f>+[1]Risaralda!Q241</f>
        <v>15</v>
      </c>
      <c r="CY241" s="148">
        <f>+[1]Risaralda!R241</f>
        <v>0</v>
      </c>
      <c r="CZ241" s="148">
        <f>+[1]Risaralda!AG241</f>
        <v>0</v>
      </c>
      <c r="DA241" s="148">
        <f>+'[1]San Anadrés'!Q241</f>
        <v>1</v>
      </c>
      <c r="DB241" s="148">
        <f>+'[1]San Anadrés'!R241</f>
        <v>0</v>
      </c>
      <c r="DC241" s="148">
        <f>+'[1]San Anadrés'!AG241</f>
        <v>0</v>
      </c>
      <c r="DD241" s="148">
        <f>+[1]Santander!Q241</f>
        <v>100</v>
      </c>
      <c r="DE241" s="148">
        <f>+[1]Santander!R241</f>
        <v>100</v>
      </c>
      <c r="DF241" s="148">
        <f>+[1]Santander!AG241</f>
        <v>40</v>
      </c>
      <c r="DG241" s="148">
        <f>+[1]Sucre!Q241</f>
        <v>200</v>
      </c>
      <c r="DH241" s="148">
        <f>+[1]Sucre!R241</f>
        <v>200</v>
      </c>
      <c r="DI241" s="148">
        <f>+[1]Sucre!AG241</f>
        <v>0</v>
      </c>
      <c r="DJ241" s="148">
        <f>+[1]Tolima!Q241</f>
        <v>250</v>
      </c>
      <c r="DK241" s="148">
        <f>+[1]Tolima!R241</f>
        <v>250</v>
      </c>
      <c r="DL241" s="148">
        <f>+[1]Tolima!AG241</f>
        <v>20</v>
      </c>
      <c r="DM241" s="148">
        <f>+'[1]Valle del Cauca'!Q241</f>
        <v>50</v>
      </c>
      <c r="DN241" s="148">
        <f>+'[1]Valle del Cauca'!R241</f>
        <v>50</v>
      </c>
      <c r="DO241" s="148">
        <f>+'[1]Valle del Cauca'!AG241</f>
        <v>0</v>
      </c>
      <c r="DP241" s="148">
        <f>+[1]Vaupés!Q241</f>
        <v>15</v>
      </c>
      <c r="DQ241" s="148">
        <f>+[1]Vaupés!R241</f>
        <v>0</v>
      </c>
      <c r="DR241" s="148">
        <f>+[1]Vaupés!AG241</f>
        <v>0</v>
      </c>
      <c r="DS241" s="148">
        <f>+[1]Vichada!Q241</f>
        <v>1</v>
      </c>
      <c r="DT241" s="148">
        <f>+[1]Vichada!R241</f>
        <v>0</v>
      </c>
      <c r="DU241" s="148">
        <f>+[1]Vichada!AG241</f>
        <v>0</v>
      </c>
    </row>
    <row r="242" spans="1:125" ht="45" hidden="1" x14ac:dyDescent="0.2">
      <c r="A242" s="152" t="s">
        <v>718</v>
      </c>
      <c r="B242" s="149" t="str">
        <f t="shared" si="93"/>
        <v>5-0-1-16</v>
      </c>
      <c r="C242" s="182" t="s">
        <v>65</v>
      </c>
      <c r="D242" s="126" t="s">
        <v>55</v>
      </c>
      <c r="E242" s="182" t="s">
        <v>56</v>
      </c>
      <c r="F242" s="182" t="s">
        <v>166</v>
      </c>
      <c r="G242" s="182" t="s">
        <v>167</v>
      </c>
      <c r="H242" s="144" t="s">
        <v>657</v>
      </c>
      <c r="I242" s="431" t="s">
        <v>193</v>
      </c>
      <c r="J242" s="139">
        <v>68</v>
      </c>
      <c r="K242" s="450">
        <v>15</v>
      </c>
      <c r="L242" s="179" t="s">
        <v>194</v>
      </c>
      <c r="M242" s="187">
        <v>122</v>
      </c>
      <c r="N242" s="179" t="s">
        <v>1328</v>
      </c>
      <c r="O242" s="180" t="s">
        <v>58</v>
      </c>
      <c r="P242" s="192" t="s">
        <v>60</v>
      </c>
      <c r="Q242" s="69">
        <f t="shared" si="99"/>
        <v>0</v>
      </c>
      <c r="R242" s="206">
        <f t="shared" si="100"/>
        <v>0</v>
      </c>
      <c r="S242" s="83" t="e">
        <f t="shared" si="87"/>
        <v>#DIV/0!</v>
      </c>
      <c r="T242" s="83">
        <f>+[1]Amazonas!S242+[1]Antioquia!S242+[1]Atantico!S242+[1]Arauca!S242+[1]Bolivar!S242+[1]Boyacá!S242+[1]Caldas!S242+[1]Caquetá!S242+[1]Casanare!S242+[1]Cauca!S242+[1]Cesar!S242+[1]Chocó!S242+[1]Córdoba!S242+[1]Cundinamarca!S242+[1]Guainía!S242+[1]Guaviare!S242+[1]Huila!S242+'[1]La Guajira'!S242+[1]Magdalena!S242+[1]Meta!S242+[1]Nariño!S242+'[1]Norte de Santander'!S242+[1]Putumayo!S242+[1]Quindio!S242+[1]Risaralda!S242+'[1]San Anadrés'!S242+[1]Santander!S242+[1]Sucre!S242+[1]Tolima!S242+'[1]Valle del Cauca'!S242+[1]Vaupés!S242+[1]Vichada!S242</f>
        <v>0</v>
      </c>
      <c r="U242" s="83">
        <f>+[1]Amazonas!T242+[1]Antioquia!T242+[1]Atantico!T242+[1]Arauca!T242+[1]Bolivar!T242+[1]Boyacá!T242+[1]Caldas!T242+[1]Caquetá!T242+[1]Casanare!T242+[1]Cauca!T242+[1]Cesar!T242+[1]Chocó!T242+[1]Córdoba!T242+[1]Cundinamarca!T242+[1]Guainía!T242+[1]Guaviare!T242+[1]Huila!T242+'[1]La Guajira'!T242+[1]Magdalena!T242+[1]Meta!T242+[1]Nariño!T242+'[1]Norte de Santander'!T242+[1]Putumayo!T242+[1]Quindio!T242+[1]Risaralda!T242+'[1]San Anadrés'!T242+[1]Santander!T242+[1]Sucre!T242+[1]Tolima!T242+'[1]Valle del Cauca'!T242+[1]Vaupés!T242+[1]Vichada!T242</f>
        <v>0</v>
      </c>
      <c r="V242" s="148">
        <f t="shared" si="101"/>
        <v>68</v>
      </c>
      <c r="W242" s="148">
        <f t="shared" si="102"/>
        <v>0</v>
      </c>
      <c r="X242" s="148">
        <f>+'[1]Oficinas Nacionales'!Q242</f>
        <v>0</v>
      </c>
      <c r="Y242" s="148">
        <f>+'[1]Oficinas Nacionales'!R242</f>
        <v>0</v>
      </c>
      <c r="Z242" s="148">
        <f>+'[1]Oficinas Nacionales'!AG242</f>
        <v>0</v>
      </c>
      <c r="AA242" s="148">
        <f t="shared" si="103"/>
        <v>68</v>
      </c>
      <c r="AB242" s="148">
        <f t="shared" si="103"/>
        <v>122</v>
      </c>
      <c r="AC242" s="148">
        <f t="shared" si="103"/>
        <v>0</v>
      </c>
      <c r="AD242" s="148">
        <f>+[1]Amazonas!Q242</f>
        <v>0</v>
      </c>
      <c r="AE242" s="148">
        <f>+[1]Amazonas!R242</f>
        <v>0</v>
      </c>
      <c r="AF242" s="148">
        <f>+[1]Amazonas!AG242</f>
        <v>0</v>
      </c>
      <c r="AG242" s="148">
        <f>+[1]Antioquia!Q242</f>
        <v>10</v>
      </c>
      <c r="AH242" s="148">
        <f>+[1]Antioquia!R242</f>
        <v>12</v>
      </c>
      <c r="AI242" s="148">
        <f>+[1]Antioquia!AG242</f>
        <v>0</v>
      </c>
      <c r="AJ242" s="148">
        <f>+[1]Atantico!Q242</f>
        <v>3</v>
      </c>
      <c r="AK242" s="148">
        <f>+[1]Atantico!R242</f>
        <v>2</v>
      </c>
      <c r="AL242" s="148">
        <f>+[1]Atantico!AG242</f>
        <v>0</v>
      </c>
      <c r="AM242" s="148">
        <f>+[1]Arauca!Q242</f>
        <v>4</v>
      </c>
      <c r="AN242" s="148">
        <f>+[1]Arauca!R242</f>
        <v>4</v>
      </c>
      <c r="AO242" s="148">
        <f>+[1]Arauca!AG242</f>
        <v>0</v>
      </c>
      <c r="AP242" s="148">
        <f>+[1]Bolivar!Q242</f>
        <v>0</v>
      </c>
      <c r="AQ242" s="148">
        <f>+[1]Bolivar!R242</f>
        <v>0</v>
      </c>
      <c r="AR242" s="148">
        <f>+[1]Bolivar!AG242</f>
        <v>0</v>
      </c>
      <c r="AS242" s="148">
        <f>+[1]Boyacá!Q242</f>
        <v>6</v>
      </c>
      <c r="AT242" s="148">
        <f>+[1]Boyacá!R242</f>
        <v>5</v>
      </c>
      <c r="AU242" s="148">
        <f>+[1]Boyacá!AG242</f>
        <v>0</v>
      </c>
      <c r="AV242" s="148">
        <f>+[1]Caldas!Q242</f>
        <v>2</v>
      </c>
      <c r="AW242" s="148">
        <f>+[1]Caldas!R242</f>
        <v>2</v>
      </c>
      <c r="AX242" s="148">
        <f>+[1]Caldas!AG242</f>
        <v>0</v>
      </c>
      <c r="AY242" s="148">
        <f>+[1]Caquetá!Q242</f>
        <v>3</v>
      </c>
      <c r="AZ242" s="148">
        <f>+[1]Caquetá!R242</f>
        <v>8</v>
      </c>
      <c r="BA242" s="148">
        <f>+[1]Caquetá!AG242</f>
        <v>0</v>
      </c>
      <c r="BB242" s="148">
        <f>+[1]Casanare!Q242</f>
        <v>4</v>
      </c>
      <c r="BC242" s="148">
        <f>+[1]Casanare!R242</f>
        <v>4</v>
      </c>
      <c r="BD242" s="148">
        <f>+[1]Casanare!AG242</f>
        <v>0</v>
      </c>
      <c r="BE242" s="148">
        <f>+[1]Cauca!Q242</f>
        <v>0</v>
      </c>
      <c r="BF242" s="148">
        <f>+[1]Cauca!R242</f>
        <v>0</v>
      </c>
      <c r="BG242" s="148">
        <f>+[1]Cauca!AG242</f>
        <v>0</v>
      </c>
      <c r="BH242" s="148">
        <f>+[1]Cesar!Q242</f>
        <v>3</v>
      </c>
      <c r="BI242" s="148">
        <f>+[1]Cesar!R242</f>
        <v>22</v>
      </c>
      <c r="BJ242" s="148">
        <f>+[1]Cesar!AG242</f>
        <v>0</v>
      </c>
      <c r="BK242" s="148">
        <f>+[1]Chocó!Q242</f>
        <v>0</v>
      </c>
      <c r="BL242" s="148">
        <f>+[1]Chocó!R242</f>
        <v>0</v>
      </c>
      <c r="BM242" s="148">
        <f>+[1]Chocó!AG242</f>
        <v>0</v>
      </c>
      <c r="BN242" s="148">
        <f>+[1]Córdoba!Q242</f>
        <v>4</v>
      </c>
      <c r="BO242" s="148">
        <f>+[1]Córdoba!R242</f>
        <v>5</v>
      </c>
      <c r="BP242" s="148">
        <f>+[1]Córdoba!AG242</f>
        <v>0</v>
      </c>
      <c r="BQ242" s="148">
        <f>+[1]Cundinamarca!Q242</f>
        <v>6</v>
      </c>
      <c r="BR242" s="148">
        <f>+[1]Cundinamarca!R242</f>
        <v>9</v>
      </c>
      <c r="BS242" s="148">
        <f>+[1]Cundinamarca!AG242</f>
        <v>0</v>
      </c>
      <c r="BT242" s="148">
        <f>+[1]Guainía!Q242</f>
        <v>0</v>
      </c>
      <c r="BU242" s="148">
        <f>+[1]Guainía!R242</f>
        <v>0</v>
      </c>
      <c r="BV242" s="148">
        <f>+[1]Guainía!AG242</f>
        <v>0</v>
      </c>
      <c r="BW242" s="148">
        <f>+[1]Guaviare!Q242</f>
        <v>0</v>
      </c>
      <c r="BX242" s="148">
        <f>+[1]Guaviare!R242</f>
        <v>0</v>
      </c>
      <c r="BY242" s="148">
        <f>+[1]Guaviare!AG242</f>
        <v>0</v>
      </c>
      <c r="BZ242" s="148">
        <f>+[1]Huila!Q242</f>
        <v>3</v>
      </c>
      <c r="CA242" s="148">
        <f>+[1]Huila!R242</f>
        <v>3</v>
      </c>
      <c r="CB242" s="148">
        <f>+[1]Huila!AG242</f>
        <v>0</v>
      </c>
      <c r="CC242" s="148">
        <f>+'[1]La Guajira'!Q242</f>
        <v>0</v>
      </c>
      <c r="CD242" s="148">
        <f>+'[1]La Guajira'!R242</f>
        <v>0</v>
      </c>
      <c r="CE242" s="148">
        <f>+'[1]La Guajira'!AG242</f>
        <v>0</v>
      </c>
      <c r="CF242" s="148">
        <f>+[1]Magdalena!Q242</f>
        <v>0</v>
      </c>
      <c r="CG242" s="148">
        <f>+[1]Magdalena!R242</f>
        <v>0</v>
      </c>
      <c r="CH242" s="148">
        <f>+[1]Magdalena!AG242</f>
        <v>0</v>
      </c>
      <c r="CI242" s="148">
        <f>+[1]Meta!Q242</f>
        <v>3</v>
      </c>
      <c r="CJ242" s="148">
        <f>+[1]Meta!R242</f>
        <v>8</v>
      </c>
      <c r="CK242" s="148">
        <f>+[1]Meta!AG242</f>
        <v>0</v>
      </c>
      <c r="CL242" s="148">
        <f>+[1]Nariño!Q242</f>
        <v>4</v>
      </c>
      <c r="CM242" s="148">
        <f>+[1]Nariño!R242</f>
        <v>24</v>
      </c>
      <c r="CN242" s="148">
        <f>+[1]Nariño!AG242</f>
        <v>0</v>
      </c>
      <c r="CO242" s="148">
        <f>+'[1]Norte de Santander'!Q242</f>
        <v>0</v>
      </c>
      <c r="CP242" s="148">
        <f>+'[1]Norte de Santander'!R242</f>
        <v>0</v>
      </c>
      <c r="CQ242" s="148">
        <f>+'[1]Norte de Santander'!AG242</f>
        <v>0</v>
      </c>
      <c r="CR242" s="148">
        <f>+[1]Putumayo!Q242</f>
        <v>0</v>
      </c>
      <c r="CS242" s="148">
        <f>+[1]Putumayo!R242</f>
        <v>0</v>
      </c>
      <c r="CT242" s="148">
        <f>+[1]Putumayo!AG242</f>
        <v>0</v>
      </c>
      <c r="CU242" s="148">
        <f>+[1]Quindio!Q242</f>
        <v>3</v>
      </c>
      <c r="CV242" s="148">
        <f>+[1]Quindio!R242</f>
        <v>3</v>
      </c>
      <c r="CW242" s="148">
        <f>+[1]Quindio!AG242</f>
        <v>0</v>
      </c>
      <c r="CX242" s="148">
        <f>+[1]Risaralda!Q242</f>
        <v>3</v>
      </c>
      <c r="CY242" s="148">
        <f>+[1]Risaralda!R242</f>
        <v>5</v>
      </c>
      <c r="CZ242" s="148">
        <f>+[1]Risaralda!AG242</f>
        <v>0</v>
      </c>
      <c r="DA242" s="148">
        <f>+'[1]San Anadrés'!Q242</f>
        <v>0</v>
      </c>
      <c r="DB242" s="148">
        <f>+'[1]San Anadrés'!R242</f>
        <v>0</v>
      </c>
      <c r="DC242" s="148">
        <f>+'[1]San Anadrés'!AG242</f>
        <v>0</v>
      </c>
      <c r="DD242" s="148">
        <f>+[1]Santander!Q242</f>
        <v>4</v>
      </c>
      <c r="DE242" s="148">
        <f>+[1]Santander!R242</f>
        <v>4</v>
      </c>
      <c r="DF242" s="148">
        <f>+[1]Santander!AG242</f>
        <v>0</v>
      </c>
      <c r="DG242" s="148">
        <f>+[1]Sucre!Q242</f>
        <v>0</v>
      </c>
      <c r="DH242" s="148">
        <f>+[1]Sucre!R242</f>
        <v>0</v>
      </c>
      <c r="DI242" s="148">
        <f>+[1]Sucre!AG242</f>
        <v>0</v>
      </c>
      <c r="DJ242" s="148">
        <f>+[1]Tolima!Q242</f>
        <v>0</v>
      </c>
      <c r="DK242" s="148">
        <f>+[1]Tolima!R242</f>
        <v>0</v>
      </c>
      <c r="DL242" s="148">
        <f>+[1]Tolima!AG242</f>
        <v>0</v>
      </c>
      <c r="DM242" s="148">
        <f>+'[1]Valle del Cauca'!Q242</f>
        <v>3</v>
      </c>
      <c r="DN242" s="148">
        <f>+'[1]Valle del Cauca'!R242</f>
        <v>2</v>
      </c>
      <c r="DO242" s="148">
        <f>+'[1]Valle del Cauca'!AG242</f>
        <v>0</v>
      </c>
      <c r="DP242" s="148">
        <f>+[1]Vaupés!Q242</f>
        <v>0</v>
      </c>
      <c r="DQ242" s="148">
        <f>+[1]Vaupés!R242</f>
        <v>0</v>
      </c>
      <c r="DR242" s="148">
        <f>+[1]Vaupés!AG242</f>
        <v>0</v>
      </c>
      <c r="DS242" s="148">
        <f>+[1]Vichada!Q242</f>
        <v>0</v>
      </c>
      <c r="DT242" s="148">
        <f>+[1]Vichada!R242</f>
        <v>0</v>
      </c>
      <c r="DU242" s="148">
        <f>+[1]Vichada!AG242</f>
        <v>0</v>
      </c>
    </row>
    <row r="243" spans="1:125" ht="56.25" hidden="1" x14ac:dyDescent="0.2">
      <c r="A243" s="152" t="s">
        <v>718</v>
      </c>
      <c r="B243" s="149" t="str">
        <f t="shared" si="93"/>
        <v>5-0-1-17</v>
      </c>
      <c r="C243" s="182" t="s">
        <v>65</v>
      </c>
      <c r="D243" s="126" t="s">
        <v>55</v>
      </c>
      <c r="E243" s="182" t="s">
        <v>56</v>
      </c>
      <c r="F243" s="182" t="s">
        <v>166</v>
      </c>
      <c r="G243" s="182" t="s">
        <v>167</v>
      </c>
      <c r="H243" s="144" t="s">
        <v>658</v>
      </c>
      <c r="I243" s="432"/>
      <c r="J243" s="139">
        <v>158</v>
      </c>
      <c r="K243" s="451"/>
      <c r="L243" s="179" t="s">
        <v>195</v>
      </c>
      <c r="M243" s="188"/>
      <c r="N243" s="179" t="s">
        <v>1328</v>
      </c>
      <c r="O243" s="182" t="s">
        <v>58</v>
      </c>
      <c r="P243" s="192" t="s">
        <v>60</v>
      </c>
      <c r="Q243" s="69">
        <f t="shared" si="99"/>
        <v>0</v>
      </c>
      <c r="R243" s="206">
        <f t="shared" si="100"/>
        <v>0</v>
      </c>
      <c r="S243" s="83" t="e">
        <f t="shared" si="87"/>
        <v>#DIV/0!</v>
      </c>
      <c r="T243" s="83">
        <f>+[1]Amazonas!S243+[1]Antioquia!S243+[1]Atantico!S243+[1]Arauca!S243+[1]Bolivar!S243+[1]Boyacá!S243+[1]Caldas!S243+[1]Caquetá!S243+[1]Casanare!S243+[1]Cauca!S243+[1]Cesar!S243+[1]Chocó!S243+[1]Córdoba!S243+[1]Cundinamarca!S243+[1]Guainía!S243+[1]Guaviare!S243+[1]Huila!S243+'[1]La Guajira'!S243+[1]Magdalena!S243+[1]Meta!S243+[1]Nariño!S243+'[1]Norte de Santander'!S243+[1]Putumayo!S243+[1]Quindio!S243+[1]Risaralda!S243+'[1]San Anadrés'!S243+[1]Santander!S243+[1]Sucre!S243+[1]Tolima!S243+'[1]Valle del Cauca'!S243+[1]Vaupés!S243+[1]Vichada!S243</f>
        <v>0</v>
      </c>
      <c r="U243" s="83">
        <f>+[1]Amazonas!T243+[1]Antioquia!T243+[1]Atantico!T243+[1]Arauca!T243+[1]Bolivar!T243+[1]Boyacá!T243+[1]Caldas!T243+[1]Caquetá!T243+[1]Casanare!T243+[1]Cauca!T243+[1]Cesar!T243+[1]Chocó!T243+[1]Córdoba!T243+[1]Cundinamarca!T243+[1]Guainía!T243+[1]Guaviare!T243+[1]Huila!T243+'[1]La Guajira'!T243+[1]Magdalena!T243+[1]Meta!T243+[1]Nariño!T243+'[1]Norte de Santander'!T243+[1]Putumayo!T243+[1]Quindio!T243+[1]Risaralda!T243+'[1]San Anadrés'!T243+[1]Santander!T243+[1]Sucre!T243+[1]Tolima!T243+'[1]Valle del Cauca'!T243+[1]Vaupés!T243+[1]Vichada!T243</f>
        <v>0</v>
      </c>
      <c r="V243" s="148">
        <f t="shared" si="101"/>
        <v>159</v>
      </c>
      <c r="W243" s="148">
        <f t="shared" si="102"/>
        <v>0</v>
      </c>
      <c r="X243" s="148">
        <f>+'[1]Oficinas Nacionales'!Q243</f>
        <v>0</v>
      </c>
      <c r="Y243" s="148">
        <f>+'[1]Oficinas Nacionales'!R243</f>
        <v>0</v>
      </c>
      <c r="Z243" s="148">
        <f>+'[1]Oficinas Nacionales'!AG243</f>
        <v>0</v>
      </c>
      <c r="AA243" s="148">
        <f t="shared" si="103"/>
        <v>159</v>
      </c>
      <c r="AB243" s="148">
        <f t="shared" si="103"/>
        <v>0</v>
      </c>
      <c r="AC243" s="148">
        <f t="shared" si="103"/>
        <v>0</v>
      </c>
      <c r="AD243" s="148">
        <f>+[1]Amazonas!Q243</f>
        <v>0</v>
      </c>
      <c r="AE243" s="148">
        <f>+[1]Amazonas!R243</f>
        <v>0</v>
      </c>
      <c r="AF243" s="148">
        <f>+[1]Amazonas!AG243</f>
        <v>0</v>
      </c>
      <c r="AG243" s="148">
        <f>+[1]Antioquia!Q243</f>
        <v>12</v>
      </c>
      <c r="AH243" s="148">
        <f>+[1]Antioquia!R243</f>
        <v>0</v>
      </c>
      <c r="AI243" s="148">
        <f>+[1]Antioquia!AG243</f>
        <v>0</v>
      </c>
      <c r="AJ243" s="148">
        <f>+[1]Atantico!Q243</f>
        <v>5</v>
      </c>
      <c r="AK243" s="148">
        <f>+[1]Atantico!R243</f>
        <v>0</v>
      </c>
      <c r="AL243" s="148">
        <f>+[1]Atantico!AG243</f>
        <v>0</v>
      </c>
      <c r="AM243" s="148">
        <f>+[1]Arauca!Q243</f>
        <v>12</v>
      </c>
      <c r="AN243" s="148">
        <f>+[1]Arauca!R243</f>
        <v>0</v>
      </c>
      <c r="AO243" s="148">
        <f>+[1]Arauca!AG243</f>
        <v>0</v>
      </c>
      <c r="AP243" s="148">
        <f>+[1]Bolivar!Q243</f>
        <v>0</v>
      </c>
      <c r="AQ243" s="148">
        <f>+[1]Bolivar!R243</f>
        <v>0</v>
      </c>
      <c r="AR243" s="148">
        <f>+[1]Bolivar!AG243</f>
        <v>0</v>
      </c>
      <c r="AS243" s="148">
        <f>+[1]Boyacá!Q243</f>
        <v>14</v>
      </c>
      <c r="AT243" s="148">
        <f>+[1]Boyacá!R243</f>
        <v>0</v>
      </c>
      <c r="AU243" s="148">
        <f>+[1]Boyacá!AG243</f>
        <v>0</v>
      </c>
      <c r="AV243" s="148">
        <f>+[1]Caldas!Q243</f>
        <v>6</v>
      </c>
      <c r="AW243" s="148">
        <f>+[1]Caldas!R243</f>
        <v>0</v>
      </c>
      <c r="AX243" s="148">
        <f>+[1]Caldas!AG243</f>
        <v>0</v>
      </c>
      <c r="AY243" s="148">
        <f>+[1]Caquetá!Q243</f>
        <v>7</v>
      </c>
      <c r="AZ243" s="148">
        <f>+[1]Caquetá!R243</f>
        <v>0</v>
      </c>
      <c r="BA243" s="148">
        <f>+[1]Caquetá!AG243</f>
        <v>0</v>
      </c>
      <c r="BB243" s="148">
        <f>+[1]Casanare!Q243</f>
        <v>6</v>
      </c>
      <c r="BC243" s="148">
        <f>+[1]Casanare!R243</f>
        <v>0</v>
      </c>
      <c r="BD243" s="148">
        <f>+[1]Casanare!AG243</f>
        <v>0</v>
      </c>
      <c r="BE243" s="148">
        <f>+[1]Cauca!Q243</f>
        <v>0</v>
      </c>
      <c r="BF243" s="148">
        <f>+[1]Cauca!R243</f>
        <v>0</v>
      </c>
      <c r="BG243" s="148">
        <f>+[1]Cauca!AG243</f>
        <v>0</v>
      </c>
      <c r="BH243" s="148">
        <f>+[1]Cesar!Q243</f>
        <v>6</v>
      </c>
      <c r="BI243" s="148">
        <f>+[1]Cesar!R243</f>
        <v>0</v>
      </c>
      <c r="BJ243" s="148">
        <f>+[1]Cesar!AG243</f>
        <v>0</v>
      </c>
      <c r="BK243" s="148">
        <f>+[1]Chocó!Q243</f>
        <v>0</v>
      </c>
      <c r="BL243" s="148">
        <f>+[1]Chocó!R243</f>
        <v>0</v>
      </c>
      <c r="BM243" s="148">
        <f>+[1]Chocó!AG243</f>
        <v>0</v>
      </c>
      <c r="BN243" s="148">
        <f>+[1]Córdoba!Q243</f>
        <v>10</v>
      </c>
      <c r="BO243" s="148">
        <f>+[1]Córdoba!R243</f>
        <v>0</v>
      </c>
      <c r="BP243" s="148">
        <f>+[1]Córdoba!AG243</f>
        <v>0</v>
      </c>
      <c r="BQ243" s="148">
        <f>+[1]Cundinamarca!Q243</f>
        <v>14</v>
      </c>
      <c r="BR243" s="148">
        <f>+[1]Cundinamarca!R243</f>
        <v>0</v>
      </c>
      <c r="BS243" s="148">
        <f>+[1]Cundinamarca!AG243</f>
        <v>0</v>
      </c>
      <c r="BT243" s="148">
        <f>+[1]Guainía!Q243</f>
        <v>0</v>
      </c>
      <c r="BU243" s="148">
        <f>+[1]Guainía!R243</f>
        <v>0</v>
      </c>
      <c r="BV243" s="148">
        <f>+[1]Guainía!AG243</f>
        <v>0</v>
      </c>
      <c r="BW243" s="148">
        <f>+[1]Guaviare!Q243</f>
        <v>0</v>
      </c>
      <c r="BX243" s="148">
        <f>+[1]Guaviare!R243</f>
        <v>0</v>
      </c>
      <c r="BY243" s="148">
        <f>+[1]Guaviare!AG243</f>
        <v>0</v>
      </c>
      <c r="BZ243" s="148">
        <f>+[1]Huila!Q243</f>
        <v>7</v>
      </c>
      <c r="CA243" s="148">
        <f>+[1]Huila!R243</f>
        <v>0</v>
      </c>
      <c r="CB243" s="148">
        <f>+[1]Huila!AG243</f>
        <v>0</v>
      </c>
      <c r="CC243" s="148">
        <f>+'[1]La Guajira'!Q243</f>
        <v>0</v>
      </c>
      <c r="CD243" s="148">
        <f>+'[1]La Guajira'!R243</f>
        <v>0</v>
      </c>
      <c r="CE243" s="148">
        <f>+'[1]La Guajira'!AG243</f>
        <v>0</v>
      </c>
      <c r="CF243" s="148">
        <f>+[1]Magdalena!Q243</f>
        <v>0</v>
      </c>
      <c r="CG243" s="148">
        <f>+[1]Magdalena!R243</f>
        <v>0</v>
      </c>
      <c r="CH243" s="148">
        <f>+[1]Magdalena!AG243</f>
        <v>0</v>
      </c>
      <c r="CI243" s="148">
        <f>+[1]Meta!Q243</f>
        <v>7</v>
      </c>
      <c r="CJ243" s="148">
        <f>+[1]Meta!R243</f>
        <v>0</v>
      </c>
      <c r="CK243" s="148">
        <f>+[1]Meta!AG243</f>
        <v>0</v>
      </c>
      <c r="CL243" s="148">
        <f>+[1]Nariño!Q243</f>
        <v>26</v>
      </c>
      <c r="CM243" s="148">
        <f>+[1]Nariño!R243</f>
        <v>0</v>
      </c>
      <c r="CN243" s="148">
        <f>+[1]Nariño!AG243</f>
        <v>0</v>
      </c>
      <c r="CO243" s="148">
        <f>+'[1]Norte de Santander'!Q243</f>
        <v>0</v>
      </c>
      <c r="CP243" s="148">
        <f>+'[1]Norte de Santander'!R243</f>
        <v>0</v>
      </c>
      <c r="CQ243" s="148">
        <f>+'[1]Norte de Santander'!AG243</f>
        <v>0</v>
      </c>
      <c r="CR243" s="148">
        <f>+[1]Putumayo!Q243</f>
        <v>0</v>
      </c>
      <c r="CS243" s="148">
        <f>+[1]Putumayo!R243</f>
        <v>0</v>
      </c>
      <c r="CT243" s="148">
        <f>+[1]Putumayo!AG243</f>
        <v>0</v>
      </c>
      <c r="CU243" s="148">
        <f>+[1]Quindio!Q243</f>
        <v>5</v>
      </c>
      <c r="CV243" s="148">
        <f>+[1]Quindio!R243</f>
        <v>0</v>
      </c>
      <c r="CW243" s="148">
        <f>+[1]Quindio!AG243</f>
        <v>0</v>
      </c>
      <c r="CX243" s="148">
        <f>+[1]Risaralda!Q243</f>
        <v>6</v>
      </c>
      <c r="CY243" s="148">
        <f>+[1]Risaralda!R243</f>
        <v>0</v>
      </c>
      <c r="CZ243" s="148">
        <f>+[1]Risaralda!AG243</f>
        <v>0</v>
      </c>
      <c r="DA243" s="148">
        <f>+'[1]San Anadrés'!Q243</f>
        <v>0</v>
      </c>
      <c r="DB243" s="148">
        <f>+'[1]San Anadrés'!R243</f>
        <v>0</v>
      </c>
      <c r="DC243" s="148">
        <f>+'[1]San Anadrés'!AG243</f>
        <v>0</v>
      </c>
      <c r="DD243" s="148">
        <f>+[1]Santander!Q243</f>
        <v>10</v>
      </c>
      <c r="DE243" s="148">
        <f>+[1]Santander!R243</f>
        <v>0</v>
      </c>
      <c r="DF243" s="148">
        <f>+[1]Santander!AG243</f>
        <v>0</v>
      </c>
      <c r="DG243" s="148">
        <f>+[1]Sucre!Q243</f>
        <v>0</v>
      </c>
      <c r="DH243" s="148">
        <f>+[1]Sucre!R243</f>
        <v>0</v>
      </c>
      <c r="DI243" s="148">
        <f>+[1]Sucre!AG243</f>
        <v>0</v>
      </c>
      <c r="DJ243" s="148">
        <f>+[1]Tolima!Q243</f>
        <v>0</v>
      </c>
      <c r="DK243" s="148">
        <f>+[1]Tolima!R243</f>
        <v>0</v>
      </c>
      <c r="DL243" s="148">
        <f>+[1]Tolima!AG243</f>
        <v>0</v>
      </c>
      <c r="DM243" s="148">
        <f>+'[1]Valle del Cauca'!Q243</f>
        <v>6</v>
      </c>
      <c r="DN243" s="148">
        <f>+'[1]Valle del Cauca'!R243</f>
        <v>0</v>
      </c>
      <c r="DO243" s="148">
        <f>+'[1]Valle del Cauca'!AG243</f>
        <v>0</v>
      </c>
      <c r="DP243" s="148">
        <f>+[1]Vaupés!Q243</f>
        <v>0</v>
      </c>
      <c r="DQ243" s="148">
        <f>+[1]Vaupés!R243</f>
        <v>0</v>
      </c>
      <c r="DR243" s="148">
        <f>+[1]Vaupés!AG243</f>
        <v>0</v>
      </c>
      <c r="DS243" s="148">
        <f>+[1]Vichada!Q243</f>
        <v>0</v>
      </c>
      <c r="DT243" s="148">
        <f>+[1]Vichada!R243</f>
        <v>0</v>
      </c>
      <c r="DU243" s="148">
        <f>+[1]Vichada!AG243</f>
        <v>0</v>
      </c>
    </row>
    <row r="244" spans="1:125" ht="33.75" hidden="1" x14ac:dyDescent="0.2">
      <c r="A244" s="152" t="s">
        <v>718</v>
      </c>
      <c r="B244" s="149" t="str">
        <f t="shared" si="93"/>
        <v>5-0-1-18</v>
      </c>
      <c r="C244" s="182" t="s">
        <v>65</v>
      </c>
      <c r="D244" s="126" t="s">
        <v>55</v>
      </c>
      <c r="E244" s="182" t="s">
        <v>56</v>
      </c>
      <c r="F244" s="182" t="s">
        <v>166</v>
      </c>
      <c r="G244" s="182" t="s">
        <v>167</v>
      </c>
      <c r="H244" s="144" t="s">
        <v>659</v>
      </c>
      <c r="I244" s="431" t="s">
        <v>157</v>
      </c>
      <c r="J244" s="139">
        <v>34</v>
      </c>
      <c r="K244" s="450">
        <v>5</v>
      </c>
      <c r="L244" s="182" t="s">
        <v>197</v>
      </c>
      <c r="M244" s="193">
        <v>0</v>
      </c>
      <c r="N244" s="182" t="s">
        <v>159</v>
      </c>
      <c r="O244" s="97" t="s">
        <v>57</v>
      </c>
      <c r="P244" s="192" t="s">
        <v>60</v>
      </c>
      <c r="Q244" s="69">
        <f t="shared" si="99"/>
        <v>0</v>
      </c>
      <c r="R244" s="206">
        <f t="shared" si="100"/>
        <v>0</v>
      </c>
      <c r="S244" s="83" t="e">
        <f t="shared" si="87"/>
        <v>#DIV/0!</v>
      </c>
      <c r="T244" s="83">
        <f>+[1]Amazonas!S244+[1]Antioquia!S244+[1]Atantico!S244+[1]Arauca!S244+[1]Bolivar!S244+[1]Boyacá!S244+[1]Caldas!S244+[1]Caquetá!S244+[1]Casanare!S244+[1]Cauca!S244+[1]Cesar!S244+[1]Chocó!S244+[1]Córdoba!S244+[1]Cundinamarca!S244+[1]Guainía!S244+[1]Guaviare!S244+[1]Huila!S244+'[1]La Guajira'!S244+[1]Magdalena!S244+[1]Meta!S244+[1]Nariño!S244+'[1]Norte de Santander'!S244+[1]Putumayo!S244+[1]Quindio!S244+[1]Risaralda!S244+'[1]San Anadrés'!S244+[1]Santander!S244+[1]Sucre!S244+[1]Tolima!S244+'[1]Valle del Cauca'!S244+[1]Vaupés!S244+[1]Vichada!S244</f>
        <v>0</v>
      </c>
      <c r="U244" s="83">
        <f>+[1]Amazonas!T244+[1]Antioquia!T244+[1]Atantico!T244+[1]Arauca!T244+[1]Bolivar!T244+[1]Boyacá!T244+[1]Caldas!T244+[1]Caquetá!T244+[1]Casanare!T244+[1]Cauca!T244+[1]Cesar!T244+[1]Chocó!T244+[1]Córdoba!T244+[1]Cundinamarca!T244+[1]Guainía!T244+[1]Guaviare!T244+[1]Huila!T244+'[1]La Guajira'!T244+[1]Magdalena!T244+[1]Meta!T244+[1]Nariño!T244+'[1]Norte de Santander'!T244+[1]Putumayo!T244+[1]Quindio!T244+[1]Risaralda!T244+'[1]San Anadrés'!T244+[1]Santander!T244+[1]Sucre!T244+[1]Tolima!T244+'[1]Valle del Cauca'!T244+[1]Vaupés!T244+[1]Vichada!T244</f>
        <v>0</v>
      </c>
      <c r="V244" s="148">
        <f t="shared" si="101"/>
        <v>34</v>
      </c>
      <c r="W244" s="148">
        <f t="shared" si="102"/>
        <v>0</v>
      </c>
      <c r="X244" s="148">
        <f>+'[1]Oficinas Nacionales'!Q244</f>
        <v>0</v>
      </c>
      <c r="Y244" s="148">
        <f>+'[1]Oficinas Nacionales'!R244</f>
        <v>0</v>
      </c>
      <c r="Z244" s="148">
        <f>+'[1]Oficinas Nacionales'!AG244</f>
        <v>0</v>
      </c>
      <c r="AA244" s="148">
        <f t="shared" si="103"/>
        <v>34</v>
      </c>
      <c r="AB244" s="148">
        <f t="shared" si="103"/>
        <v>0</v>
      </c>
      <c r="AC244" s="148">
        <f t="shared" si="103"/>
        <v>0</v>
      </c>
      <c r="AD244" s="148">
        <f>+[1]Amazonas!Q244</f>
        <v>1</v>
      </c>
      <c r="AE244" s="148">
        <f>+[1]Amazonas!R244</f>
        <v>0</v>
      </c>
      <c r="AF244" s="148">
        <f>+[1]Amazonas!AG244</f>
        <v>0</v>
      </c>
      <c r="AG244" s="148">
        <f>+[1]Antioquia!Q244</f>
        <v>2</v>
      </c>
      <c r="AH244" s="148">
        <f>+[1]Antioquia!R244</f>
        <v>0</v>
      </c>
      <c r="AI244" s="148">
        <f>+[1]Antioquia!AG244</f>
        <v>0</v>
      </c>
      <c r="AJ244" s="148">
        <f>+[1]Atantico!Q244</f>
        <v>1</v>
      </c>
      <c r="AK244" s="148">
        <f>+[1]Atantico!R244</f>
        <v>0</v>
      </c>
      <c r="AL244" s="148">
        <f>+[1]Atantico!AG244</f>
        <v>0</v>
      </c>
      <c r="AM244" s="148">
        <f>+[1]Arauca!Q244</f>
        <v>1</v>
      </c>
      <c r="AN244" s="148">
        <f>+[1]Arauca!R244</f>
        <v>0</v>
      </c>
      <c r="AO244" s="148">
        <f>+[1]Arauca!AG244</f>
        <v>0</v>
      </c>
      <c r="AP244" s="148">
        <f>+[1]Bolivar!Q244</f>
        <v>1</v>
      </c>
      <c r="AQ244" s="148">
        <f>+[1]Bolivar!R244</f>
        <v>0</v>
      </c>
      <c r="AR244" s="148">
        <f>+[1]Bolivar!AG244</f>
        <v>0</v>
      </c>
      <c r="AS244" s="148">
        <f>+[1]Boyacá!Q244</f>
        <v>2</v>
      </c>
      <c r="AT244" s="148">
        <f>+[1]Boyacá!R244</f>
        <v>0</v>
      </c>
      <c r="AU244" s="148">
        <f>+[1]Boyacá!AG244</f>
        <v>0</v>
      </c>
      <c r="AV244" s="148">
        <f>+[1]Caldas!Q244</f>
        <v>1</v>
      </c>
      <c r="AW244" s="148">
        <f>+[1]Caldas!R244</f>
        <v>0</v>
      </c>
      <c r="AX244" s="148">
        <f>+[1]Caldas!AG244</f>
        <v>0</v>
      </c>
      <c r="AY244" s="148">
        <f>+[1]Caquetá!Q244</f>
        <v>1</v>
      </c>
      <c r="AZ244" s="148">
        <f>+[1]Caquetá!R244</f>
        <v>0</v>
      </c>
      <c r="BA244" s="148">
        <f>+[1]Caquetá!AG244</f>
        <v>0</v>
      </c>
      <c r="BB244" s="148">
        <f>+[1]Casanare!Q244</f>
        <v>1</v>
      </c>
      <c r="BC244" s="148">
        <f>+[1]Casanare!R244</f>
        <v>0</v>
      </c>
      <c r="BD244" s="148">
        <f>+[1]Casanare!AG244</f>
        <v>0</v>
      </c>
      <c r="BE244" s="148">
        <f>+[1]Cauca!Q244</f>
        <v>1</v>
      </c>
      <c r="BF244" s="148">
        <f>+[1]Cauca!R244</f>
        <v>0</v>
      </c>
      <c r="BG244" s="148">
        <f>+[1]Cauca!AG244</f>
        <v>0</v>
      </c>
      <c r="BH244" s="148">
        <f>+[1]Cesar!Q244</f>
        <v>1</v>
      </c>
      <c r="BI244" s="148">
        <f>+[1]Cesar!R244</f>
        <v>0</v>
      </c>
      <c r="BJ244" s="148">
        <f>+[1]Cesar!AG244</f>
        <v>0</v>
      </c>
      <c r="BK244" s="148">
        <f>+[1]Chocó!Q244</f>
        <v>1</v>
      </c>
      <c r="BL244" s="148">
        <f>+[1]Chocó!R244</f>
        <v>0</v>
      </c>
      <c r="BM244" s="148">
        <f>+[1]Chocó!AG244</f>
        <v>0</v>
      </c>
      <c r="BN244" s="148">
        <f>+[1]Córdoba!Q244</f>
        <v>1</v>
      </c>
      <c r="BO244" s="148">
        <f>+[1]Córdoba!R244</f>
        <v>0</v>
      </c>
      <c r="BP244" s="148">
        <f>+[1]Córdoba!AG244</f>
        <v>0</v>
      </c>
      <c r="BQ244" s="148">
        <f>+[1]Cundinamarca!Q244</f>
        <v>1</v>
      </c>
      <c r="BR244" s="148">
        <f>+[1]Cundinamarca!R244</f>
        <v>0</v>
      </c>
      <c r="BS244" s="148">
        <f>+[1]Cundinamarca!AG244</f>
        <v>0</v>
      </c>
      <c r="BT244" s="148">
        <f>+[1]Guainía!Q244</f>
        <v>1</v>
      </c>
      <c r="BU244" s="148">
        <f>+[1]Guainía!R244</f>
        <v>0</v>
      </c>
      <c r="BV244" s="148">
        <f>+[1]Guainía!AG244</f>
        <v>0</v>
      </c>
      <c r="BW244" s="148">
        <f>+[1]Guaviare!Q244</f>
        <v>1</v>
      </c>
      <c r="BX244" s="148">
        <f>+[1]Guaviare!R244</f>
        <v>0</v>
      </c>
      <c r="BY244" s="148">
        <f>+[1]Guaviare!AG244</f>
        <v>0</v>
      </c>
      <c r="BZ244" s="148">
        <f>+[1]Huila!Q244</f>
        <v>1</v>
      </c>
      <c r="CA244" s="148">
        <f>+[1]Huila!R244</f>
        <v>0</v>
      </c>
      <c r="CB244" s="148">
        <f>+[1]Huila!AG244</f>
        <v>0</v>
      </c>
      <c r="CC244" s="148">
        <f>+'[1]La Guajira'!Q244</f>
        <v>1</v>
      </c>
      <c r="CD244" s="148">
        <f>+'[1]La Guajira'!R244</f>
        <v>0</v>
      </c>
      <c r="CE244" s="148">
        <f>+'[1]La Guajira'!AG244</f>
        <v>0</v>
      </c>
      <c r="CF244" s="148">
        <f>+[1]Magdalena!Q244</f>
        <v>1</v>
      </c>
      <c r="CG244" s="148">
        <f>+[1]Magdalena!R244</f>
        <v>0</v>
      </c>
      <c r="CH244" s="148">
        <f>+[1]Magdalena!AG244</f>
        <v>0</v>
      </c>
      <c r="CI244" s="148">
        <f>+[1]Meta!Q244</f>
        <v>1</v>
      </c>
      <c r="CJ244" s="148">
        <f>+[1]Meta!R244</f>
        <v>0</v>
      </c>
      <c r="CK244" s="148">
        <f>+[1]Meta!AG244</f>
        <v>0</v>
      </c>
      <c r="CL244" s="148">
        <f>+[1]Nariño!Q244</f>
        <v>1</v>
      </c>
      <c r="CM244" s="148">
        <f>+[1]Nariño!R244</f>
        <v>0</v>
      </c>
      <c r="CN244" s="148">
        <f>+[1]Nariño!AG244</f>
        <v>0</v>
      </c>
      <c r="CO244" s="148">
        <f>+'[1]Norte de Santander'!Q244</f>
        <v>1</v>
      </c>
      <c r="CP244" s="148">
        <f>+'[1]Norte de Santander'!R244</f>
        <v>0</v>
      </c>
      <c r="CQ244" s="148">
        <f>+'[1]Norte de Santander'!AG244</f>
        <v>0</v>
      </c>
      <c r="CR244" s="148">
        <f>+[1]Putumayo!Q244</f>
        <v>1</v>
      </c>
      <c r="CS244" s="148">
        <f>+[1]Putumayo!R244</f>
        <v>0</v>
      </c>
      <c r="CT244" s="148">
        <f>+[1]Putumayo!AG244</f>
        <v>0</v>
      </c>
      <c r="CU244" s="148">
        <f>+[1]Quindio!Q244</f>
        <v>1</v>
      </c>
      <c r="CV244" s="148">
        <f>+[1]Quindio!R244</f>
        <v>0</v>
      </c>
      <c r="CW244" s="148">
        <f>+[1]Quindio!AG244</f>
        <v>0</v>
      </c>
      <c r="CX244" s="148">
        <f>+[1]Risaralda!Q244</f>
        <v>1</v>
      </c>
      <c r="CY244" s="148">
        <f>+[1]Risaralda!R244</f>
        <v>0</v>
      </c>
      <c r="CZ244" s="148">
        <f>+[1]Risaralda!AG244</f>
        <v>0</v>
      </c>
      <c r="DA244" s="148">
        <f>+'[1]San Anadrés'!Q244</f>
        <v>1</v>
      </c>
      <c r="DB244" s="148">
        <f>+'[1]San Anadrés'!R244</f>
        <v>0</v>
      </c>
      <c r="DC244" s="148">
        <f>+'[1]San Anadrés'!AG244</f>
        <v>0</v>
      </c>
      <c r="DD244" s="148">
        <f>+[1]Santander!Q244</f>
        <v>1</v>
      </c>
      <c r="DE244" s="148">
        <f>+[1]Santander!R244</f>
        <v>0</v>
      </c>
      <c r="DF244" s="148">
        <f>+[1]Santander!AG244</f>
        <v>0</v>
      </c>
      <c r="DG244" s="148">
        <f>+[1]Sucre!Q244</f>
        <v>1</v>
      </c>
      <c r="DH244" s="148">
        <f>+[1]Sucre!R244</f>
        <v>0</v>
      </c>
      <c r="DI244" s="148">
        <f>+[1]Sucre!AG244</f>
        <v>0</v>
      </c>
      <c r="DJ244" s="148">
        <f>+[1]Tolima!Q244</f>
        <v>1</v>
      </c>
      <c r="DK244" s="148">
        <f>+[1]Tolima!R244</f>
        <v>0</v>
      </c>
      <c r="DL244" s="148">
        <f>+[1]Tolima!AG244</f>
        <v>0</v>
      </c>
      <c r="DM244" s="148">
        <f>+'[1]Valle del Cauca'!Q244</f>
        <v>1</v>
      </c>
      <c r="DN244" s="148">
        <f>+'[1]Valle del Cauca'!R244</f>
        <v>0</v>
      </c>
      <c r="DO244" s="148">
        <f>+'[1]Valle del Cauca'!AG244</f>
        <v>0</v>
      </c>
      <c r="DP244" s="148">
        <f>+[1]Vaupés!Q244</f>
        <v>1</v>
      </c>
      <c r="DQ244" s="148">
        <f>+[1]Vaupés!R244</f>
        <v>0</v>
      </c>
      <c r="DR244" s="148">
        <f>+[1]Vaupés!AG244</f>
        <v>0</v>
      </c>
      <c r="DS244" s="148">
        <f>+[1]Vichada!Q244</f>
        <v>1</v>
      </c>
      <c r="DT244" s="148">
        <f>+[1]Vichada!R244</f>
        <v>0</v>
      </c>
      <c r="DU244" s="148">
        <f>+[1]Vichada!AG244</f>
        <v>0</v>
      </c>
    </row>
    <row r="245" spans="1:125" ht="33.75" hidden="1" x14ac:dyDescent="0.2">
      <c r="A245" s="152" t="s">
        <v>718</v>
      </c>
      <c r="B245" s="149" t="str">
        <f t="shared" si="93"/>
        <v>5-0-1-19</v>
      </c>
      <c r="C245" s="182" t="s">
        <v>65</v>
      </c>
      <c r="D245" s="126" t="s">
        <v>55</v>
      </c>
      <c r="E245" s="182" t="s">
        <v>56</v>
      </c>
      <c r="F245" s="182" t="s">
        <v>166</v>
      </c>
      <c r="G245" s="182" t="s">
        <v>167</v>
      </c>
      <c r="H245" s="144" t="s">
        <v>660</v>
      </c>
      <c r="I245" s="432"/>
      <c r="J245" s="139">
        <v>620</v>
      </c>
      <c r="K245" s="451"/>
      <c r="L245" s="182" t="s">
        <v>198</v>
      </c>
      <c r="M245" s="193">
        <v>0</v>
      </c>
      <c r="N245" s="182" t="s">
        <v>161</v>
      </c>
      <c r="O245" s="97" t="s">
        <v>58</v>
      </c>
      <c r="P245" s="192" t="s">
        <v>60</v>
      </c>
      <c r="Q245" s="69">
        <f t="shared" si="99"/>
        <v>0</v>
      </c>
      <c r="R245" s="206">
        <f t="shared" si="100"/>
        <v>0</v>
      </c>
      <c r="S245" s="83" t="e">
        <f t="shared" si="87"/>
        <v>#DIV/0!</v>
      </c>
      <c r="T245" s="83">
        <f>+[1]Amazonas!S245+[1]Antioquia!S245+[1]Atantico!S245+[1]Arauca!S245+[1]Bolivar!S245+[1]Boyacá!S245+[1]Caldas!S245+[1]Caquetá!S245+[1]Casanare!S245+[1]Cauca!S245+[1]Cesar!S245+[1]Chocó!S245+[1]Córdoba!S245+[1]Cundinamarca!S245+[1]Guainía!S245+[1]Guaviare!S245+[1]Huila!S245+'[1]La Guajira'!S245+[1]Magdalena!S245+[1]Meta!S245+[1]Nariño!S245+'[1]Norte de Santander'!S245+[1]Putumayo!S245+[1]Quindio!S245+[1]Risaralda!S245+'[1]San Anadrés'!S245+[1]Santander!S245+[1]Sucre!S245+[1]Tolima!S245+'[1]Valle del Cauca'!S245+[1]Vaupés!S245+[1]Vichada!S245</f>
        <v>0</v>
      </c>
      <c r="U245" s="83">
        <f>+[1]Amazonas!T245+[1]Antioquia!T245+[1]Atantico!T245+[1]Arauca!T245+[1]Bolivar!T245+[1]Boyacá!T245+[1]Caldas!T245+[1]Caquetá!T245+[1]Casanare!T245+[1]Cauca!T245+[1]Cesar!T245+[1]Chocó!T245+[1]Córdoba!T245+[1]Cundinamarca!T245+[1]Guainía!T245+[1]Guaviare!T245+[1]Huila!T245+'[1]La Guajira'!T245+[1]Magdalena!T245+[1]Meta!T245+[1]Nariño!T245+'[1]Norte de Santander'!T245+[1]Putumayo!T245+[1]Quindio!T245+[1]Risaralda!T245+'[1]San Anadrés'!T245+[1]Santander!T245+[1]Sucre!T245+[1]Tolima!T245+'[1]Valle del Cauca'!T245+[1]Vaupés!T245+[1]Vichada!T245</f>
        <v>0</v>
      </c>
      <c r="V245" s="148">
        <f t="shared" si="101"/>
        <v>620</v>
      </c>
      <c r="W245" s="148">
        <f t="shared" si="102"/>
        <v>0</v>
      </c>
      <c r="X245" s="148">
        <f>+'[1]Oficinas Nacionales'!Q245</f>
        <v>0</v>
      </c>
      <c r="Y245" s="148">
        <f>+'[1]Oficinas Nacionales'!R245</f>
        <v>0</v>
      </c>
      <c r="Z245" s="148">
        <f>+'[1]Oficinas Nacionales'!AG245</f>
        <v>0</v>
      </c>
      <c r="AA245" s="148">
        <f t="shared" si="103"/>
        <v>620</v>
      </c>
      <c r="AB245" s="148">
        <f t="shared" si="103"/>
        <v>0</v>
      </c>
      <c r="AC245" s="148">
        <f t="shared" si="103"/>
        <v>0</v>
      </c>
      <c r="AD245" s="148">
        <f>+[1]Amazonas!Q245</f>
        <v>10</v>
      </c>
      <c r="AE245" s="148">
        <f>+[1]Amazonas!R245</f>
        <v>0</v>
      </c>
      <c r="AF245" s="148">
        <f>+[1]Amazonas!AG245</f>
        <v>0</v>
      </c>
      <c r="AG245" s="148">
        <f>+[1]Antioquia!Q245</f>
        <v>30</v>
      </c>
      <c r="AH245" s="148">
        <f>+[1]Antioquia!R245</f>
        <v>0</v>
      </c>
      <c r="AI245" s="148">
        <f>+[1]Antioquia!AG245</f>
        <v>0</v>
      </c>
      <c r="AJ245" s="148">
        <f>+[1]Atantico!Q245</f>
        <v>15</v>
      </c>
      <c r="AK245" s="148">
        <f>+[1]Atantico!R245</f>
        <v>0</v>
      </c>
      <c r="AL245" s="148">
        <f>+[1]Atantico!AG245</f>
        <v>0</v>
      </c>
      <c r="AM245" s="148">
        <f>+[1]Arauca!Q245</f>
        <v>25</v>
      </c>
      <c r="AN245" s="148">
        <f>+[1]Arauca!R245</f>
        <v>0</v>
      </c>
      <c r="AO245" s="148">
        <f>+[1]Arauca!AG245</f>
        <v>0</v>
      </c>
      <c r="AP245" s="148">
        <f>+[1]Bolivar!Q245</f>
        <v>20</v>
      </c>
      <c r="AQ245" s="148">
        <f>+[1]Bolivar!R245</f>
        <v>0</v>
      </c>
      <c r="AR245" s="148">
        <f>+[1]Bolivar!AG245</f>
        <v>0</v>
      </c>
      <c r="AS245" s="148">
        <f>+[1]Boyacá!Q245</f>
        <v>30</v>
      </c>
      <c r="AT245" s="148">
        <f>+[1]Boyacá!R245</f>
        <v>0</v>
      </c>
      <c r="AU245" s="148">
        <f>+[1]Boyacá!AG245</f>
        <v>0</v>
      </c>
      <c r="AV245" s="148">
        <f>+[1]Caldas!Q245</f>
        <v>15</v>
      </c>
      <c r="AW245" s="148">
        <f>+[1]Caldas!R245</f>
        <v>0</v>
      </c>
      <c r="AX245" s="148">
        <f>+[1]Caldas!AG245</f>
        <v>0</v>
      </c>
      <c r="AY245" s="148">
        <f>+[1]Caquetá!Q245</f>
        <v>25</v>
      </c>
      <c r="AZ245" s="148">
        <f>+[1]Caquetá!R245</f>
        <v>0</v>
      </c>
      <c r="BA245" s="148">
        <f>+[1]Caquetá!AG245</f>
        <v>0</v>
      </c>
      <c r="BB245" s="148">
        <f>+[1]Casanare!Q245</f>
        <v>25</v>
      </c>
      <c r="BC245" s="148">
        <f>+[1]Casanare!R245</f>
        <v>0</v>
      </c>
      <c r="BD245" s="148">
        <f>+[1]Casanare!AG245</f>
        <v>0</v>
      </c>
      <c r="BE245" s="148">
        <f>+[1]Cauca!Q245</f>
        <v>15</v>
      </c>
      <c r="BF245" s="148">
        <f>+[1]Cauca!R245</f>
        <v>0</v>
      </c>
      <c r="BG245" s="148">
        <f>+[1]Cauca!AG245</f>
        <v>0</v>
      </c>
      <c r="BH245" s="148">
        <f>+[1]Cesar!Q245</f>
        <v>20</v>
      </c>
      <c r="BI245" s="148">
        <f>+[1]Cesar!R245</f>
        <v>0</v>
      </c>
      <c r="BJ245" s="148">
        <f>+[1]Cesar!AG245</f>
        <v>0</v>
      </c>
      <c r="BK245" s="148">
        <f>+[1]Chocó!Q245</f>
        <v>10</v>
      </c>
      <c r="BL245" s="148">
        <f>+[1]Chocó!R245</f>
        <v>0</v>
      </c>
      <c r="BM245" s="148">
        <f>+[1]Chocó!AG245</f>
        <v>0</v>
      </c>
      <c r="BN245" s="148">
        <f>+[1]Córdoba!Q245</f>
        <v>25</v>
      </c>
      <c r="BO245" s="148">
        <f>+[1]Córdoba!R245</f>
        <v>0</v>
      </c>
      <c r="BP245" s="148">
        <f>+[1]Córdoba!AG245</f>
        <v>0</v>
      </c>
      <c r="BQ245" s="148">
        <f>+[1]Cundinamarca!Q245</f>
        <v>35</v>
      </c>
      <c r="BR245" s="148">
        <f>+[1]Cundinamarca!R245</f>
        <v>0</v>
      </c>
      <c r="BS245" s="148">
        <f>+[1]Cundinamarca!AG245</f>
        <v>0</v>
      </c>
      <c r="BT245" s="148">
        <f>+[1]Guainía!Q245</f>
        <v>10</v>
      </c>
      <c r="BU245" s="148">
        <f>+[1]Guainía!R245</f>
        <v>0</v>
      </c>
      <c r="BV245" s="148">
        <f>+[1]Guainía!AG245</f>
        <v>0</v>
      </c>
      <c r="BW245" s="148">
        <f>+[1]Guaviare!Q245</f>
        <v>10</v>
      </c>
      <c r="BX245" s="148">
        <f>+[1]Guaviare!R245</f>
        <v>0</v>
      </c>
      <c r="BY245" s="148">
        <f>+[1]Guaviare!AG245</f>
        <v>0</v>
      </c>
      <c r="BZ245" s="148">
        <f>+[1]Huila!Q245</f>
        <v>20</v>
      </c>
      <c r="CA245" s="148">
        <f>+[1]Huila!R245</f>
        <v>0</v>
      </c>
      <c r="CB245" s="148">
        <f>+[1]Huila!AG245</f>
        <v>0</v>
      </c>
      <c r="CC245" s="148">
        <f>+'[1]La Guajira'!Q245</f>
        <v>15</v>
      </c>
      <c r="CD245" s="148">
        <f>+'[1]La Guajira'!R245</f>
        <v>0</v>
      </c>
      <c r="CE245" s="148">
        <f>+'[1]La Guajira'!AG245</f>
        <v>0</v>
      </c>
      <c r="CF245" s="148">
        <f>+[1]Magdalena!Q245</f>
        <v>15</v>
      </c>
      <c r="CG245" s="148">
        <f>+[1]Magdalena!R245</f>
        <v>0</v>
      </c>
      <c r="CH245" s="148">
        <f>+[1]Magdalena!AG245</f>
        <v>0</v>
      </c>
      <c r="CI245" s="148">
        <f>+[1]Meta!Q245</f>
        <v>25</v>
      </c>
      <c r="CJ245" s="148">
        <f>+[1]Meta!R245</f>
        <v>0</v>
      </c>
      <c r="CK245" s="148">
        <f>+[1]Meta!AG245</f>
        <v>0</v>
      </c>
      <c r="CL245" s="148">
        <f>+[1]Nariño!Q245</f>
        <v>25</v>
      </c>
      <c r="CM245" s="148">
        <f>+[1]Nariño!R245</f>
        <v>0</v>
      </c>
      <c r="CN245" s="148">
        <f>+[1]Nariño!AG245</f>
        <v>0</v>
      </c>
      <c r="CO245" s="148">
        <f>+'[1]Norte de Santander'!Q245</f>
        <v>20</v>
      </c>
      <c r="CP245" s="148">
        <f>+'[1]Norte de Santander'!R245</f>
        <v>0</v>
      </c>
      <c r="CQ245" s="148">
        <f>+'[1]Norte de Santander'!AG245</f>
        <v>0</v>
      </c>
      <c r="CR245" s="148">
        <f>+[1]Putumayo!Q245</f>
        <v>15</v>
      </c>
      <c r="CS245" s="148">
        <f>+[1]Putumayo!R245</f>
        <v>0</v>
      </c>
      <c r="CT245" s="148">
        <f>+[1]Putumayo!AG245</f>
        <v>0</v>
      </c>
      <c r="CU245" s="148">
        <f>+[1]Quindio!Q245</f>
        <v>15</v>
      </c>
      <c r="CV245" s="148">
        <f>+[1]Quindio!R245</f>
        <v>0</v>
      </c>
      <c r="CW245" s="148">
        <f>+[1]Quindio!AG245</f>
        <v>0</v>
      </c>
      <c r="CX245" s="148">
        <f>+[1]Risaralda!Q245</f>
        <v>20</v>
      </c>
      <c r="CY245" s="148">
        <f>+[1]Risaralda!R245</f>
        <v>0</v>
      </c>
      <c r="CZ245" s="148">
        <f>+[1]Risaralda!AG245</f>
        <v>0</v>
      </c>
      <c r="DA245" s="148">
        <f>+'[1]San Anadrés'!Q245</f>
        <v>5</v>
      </c>
      <c r="DB245" s="148">
        <f>+'[1]San Anadrés'!R245</f>
        <v>0</v>
      </c>
      <c r="DC245" s="148">
        <f>+'[1]San Anadrés'!AG245</f>
        <v>0</v>
      </c>
      <c r="DD245" s="148">
        <f>+[1]Santander!Q245</f>
        <v>35</v>
      </c>
      <c r="DE245" s="148">
        <f>+[1]Santander!R245</f>
        <v>0</v>
      </c>
      <c r="DF245" s="148">
        <f>+[1]Santander!AG245</f>
        <v>0</v>
      </c>
      <c r="DG245" s="148">
        <f>+[1]Sucre!Q245</f>
        <v>25</v>
      </c>
      <c r="DH245" s="148">
        <f>+[1]Sucre!R245</f>
        <v>0</v>
      </c>
      <c r="DI245" s="148">
        <f>+[1]Sucre!AG245</f>
        <v>0</v>
      </c>
      <c r="DJ245" s="148">
        <f>+[1]Tolima!Q245</f>
        <v>25</v>
      </c>
      <c r="DK245" s="148">
        <f>+[1]Tolima!R245</f>
        <v>0</v>
      </c>
      <c r="DL245" s="148">
        <f>+[1]Tolima!AG245</f>
        <v>0</v>
      </c>
      <c r="DM245" s="148">
        <f>+'[1]Valle del Cauca'!Q245</f>
        <v>20</v>
      </c>
      <c r="DN245" s="148">
        <f>+'[1]Valle del Cauca'!R245</f>
        <v>0</v>
      </c>
      <c r="DO245" s="148">
        <f>+'[1]Valle del Cauca'!AG245</f>
        <v>0</v>
      </c>
      <c r="DP245" s="148">
        <f>+[1]Vaupés!Q245</f>
        <v>10</v>
      </c>
      <c r="DQ245" s="148">
        <f>+[1]Vaupés!R245</f>
        <v>0</v>
      </c>
      <c r="DR245" s="148">
        <f>+[1]Vaupés!AG245</f>
        <v>0</v>
      </c>
      <c r="DS245" s="148">
        <f>+[1]Vichada!Q245</f>
        <v>10</v>
      </c>
      <c r="DT245" s="148">
        <f>+[1]Vichada!R245</f>
        <v>0</v>
      </c>
      <c r="DU245" s="148">
        <f>+[1]Vichada!AG245</f>
        <v>0</v>
      </c>
    </row>
    <row r="246" spans="1:125" ht="33.75" hidden="1" x14ac:dyDescent="0.2">
      <c r="A246" s="152" t="s">
        <v>718</v>
      </c>
      <c r="B246" s="149" t="str">
        <f t="shared" si="93"/>
        <v>5-0-1-20</v>
      </c>
      <c r="C246" s="182" t="s">
        <v>65</v>
      </c>
      <c r="D246" s="126" t="s">
        <v>55</v>
      </c>
      <c r="E246" s="182" t="s">
        <v>56</v>
      </c>
      <c r="F246" s="182" t="s">
        <v>166</v>
      </c>
      <c r="G246" s="182" t="s">
        <v>167</v>
      </c>
      <c r="H246" s="144" t="s">
        <v>661</v>
      </c>
      <c r="I246" s="431" t="s">
        <v>199</v>
      </c>
      <c r="J246" s="139">
        <v>612</v>
      </c>
      <c r="K246" s="450">
        <v>5</v>
      </c>
      <c r="L246" s="182" t="s">
        <v>200</v>
      </c>
      <c r="M246" s="193">
        <v>489</v>
      </c>
      <c r="N246" s="182" t="s">
        <v>159</v>
      </c>
      <c r="O246" s="97" t="s">
        <v>57</v>
      </c>
      <c r="P246" s="192" t="s">
        <v>60</v>
      </c>
      <c r="Q246" s="69">
        <f t="shared" si="99"/>
        <v>0</v>
      </c>
      <c r="R246" s="206">
        <f t="shared" si="100"/>
        <v>0</v>
      </c>
      <c r="S246" s="83" t="e">
        <f t="shared" ref="S246:S309" si="104">+T246/U246</f>
        <v>#DIV/0!</v>
      </c>
      <c r="T246" s="83">
        <f>+[1]Amazonas!S246+[1]Antioquia!S246+[1]Atantico!S246+[1]Arauca!S246+[1]Bolivar!S246+[1]Boyacá!S246+[1]Caldas!S246+[1]Caquetá!S246+[1]Casanare!S246+[1]Cauca!S246+[1]Cesar!S246+[1]Chocó!S246+[1]Córdoba!S246+[1]Cundinamarca!S246+[1]Guainía!S246+[1]Guaviare!S246+[1]Huila!S246+'[1]La Guajira'!S246+[1]Magdalena!S246+[1]Meta!S246+[1]Nariño!S246+'[1]Norte de Santander'!S246+[1]Putumayo!S246+[1]Quindio!S246+[1]Risaralda!S246+'[1]San Anadrés'!S246+[1]Santander!S246+[1]Sucre!S246+[1]Tolima!S246+'[1]Valle del Cauca'!S246+[1]Vaupés!S246+[1]Vichada!S246</f>
        <v>0</v>
      </c>
      <c r="U246" s="83">
        <f>+[1]Amazonas!T246+[1]Antioquia!T246+[1]Atantico!T246+[1]Arauca!T246+[1]Bolivar!T246+[1]Boyacá!T246+[1]Caldas!T246+[1]Caquetá!T246+[1]Casanare!T246+[1]Cauca!T246+[1]Cesar!T246+[1]Chocó!T246+[1]Córdoba!T246+[1]Cundinamarca!T246+[1]Guainía!T246+[1]Guaviare!T246+[1]Huila!T246+'[1]La Guajira'!T246+[1]Magdalena!T246+[1]Meta!T246+[1]Nariño!T246+'[1]Norte de Santander'!T246+[1]Putumayo!T246+[1]Quindio!T246+[1]Risaralda!T246+'[1]San Anadrés'!T246+[1]Santander!T246+[1]Sucre!T246+[1]Tolima!T246+'[1]Valle del Cauca'!T246+[1]Vaupés!T246+[1]Vichada!T246</f>
        <v>0</v>
      </c>
      <c r="V246" s="148">
        <f t="shared" si="101"/>
        <v>612</v>
      </c>
      <c r="W246" s="148">
        <f t="shared" si="102"/>
        <v>0</v>
      </c>
      <c r="X246" s="148">
        <f>+'[1]Oficinas Nacionales'!Q246</f>
        <v>0</v>
      </c>
      <c r="Y246" s="148">
        <f>+'[1]Oficinas Nacionales'!R246</f>
        <v>0</v>
      </c>
      <c r="Z246" s="148">
        <f>+'[1]Oficinas Nacionales'!AG246</f>
        <v>0</v>
      </c>
      <c r="AA246" s="148">
        <f t="shared" si="103"/>
        <v>612</v>
      </c>
      <c r="AB246" s="148">
        <f t="shared" si="103"/>
        <v>490</v>
      </c>
      <c r="AC246" s="148">
        <f t="shared" si="103"/>
        <v>0</v>
      </c>
      <c r="AD246" s="148">
        <f>+[1]Amazonas!Q246</f>
        <v>7</v>
      </c>
      <c r="AE246" s="148">
        <f>+[1]Amazonas!R246</f>
        <v>6</v>
      </c>
      <c r="AF246" s="148">
        <f>+[1]Amazonas!AG246</f>
        <v>0</v>
      </c>
      <c r="AG246" s="148">
        <f>+[1]Antioquia!Q246</f>
        <v>60</v>
      </c>
      <c r="AH246" s="148">
        <f>+[1]Antioquia!R246</f>
        <v>49</v>
      </c>
      <c r="AI246" s="148">
        <f>+[1]Antioquia!AG246</f>
        <v>0</v>
      </c>
      <c r="AJ246" s="148">
        <f>+[1]Atantico!Q246</f>
        <v>11</v>
      </c>
      <c r="AK246" s="148">
        <f>+[1]Atantico!R246</f>
        <v>9</v>
      </c>
      <c r="AL246" s="148">
        <f>+[1]Atantico!AG246</f>
        <v>0</v>
      </c>
      <c r="AM246" s="148">
        <f>+[1]Arauca!Q246</f>
        <v>8</v>
      </c>
      <c r="AN246" s="148">
        <f>+[1]Arauca!R246</f>
        <v>6</v>
      </c>
      <c r="AO246" s="148">
        <f>+[1]Arauca!AG246</f>
        <v>0</v>
      </c>
      <c r="AP246" s="148">
        <f>+[1]Bolivar!Q246</f>
        <v>9</v>
      </c>
      <c r="AQ246" s="148">
        <f>+[1]Bolivar!R246</f>
        <v>8</v>
      </c>
      <c r="AR246" s="148">
        <f>+[1]Bolivar!AG246</f>
        <v>0</v>
      </c>
      <c r="AS246" s="148">
        <f>+[1]Boyacá!Q246</f>
        <v>42</v>
      </c>
      <c r="AT246" s="148">
        <f>+[1]Boyacá!R246</f>
        <v>40</v>
      </c>
      <c r="AU246" s="148">
        <f>+[1]Boyacá!AG246</f>
        <v>0</v>
      </c>
      <c r="AV246" s="148">
        <f>+[1]Caldas!Q246</f>
        <v>11</v>
      </c>
      <c r="AW246" s="148">
        <f>+[1]Caldas!R246</f>
        <v>9</v>
      </c>
      <c r="AX246" s="148">
        <f>+[1]Caldas!AG246</f>
        <v>0</v>
      </c>
      <c r="AY246" s="148">
        <f>+[1]Caquetá!Q246</f>
        <v>15</v>
      </c>
      <c r="AZ246" s="148">
        <f>+[1]Caquetá!R246</f>
        <v>13</v>
      </c>
      <c r="BA246" s="148">
        <f>+[1]Caquetá!AG246</f>
        <v>0</v>
      </c>
      <c r="BB246" s="148">
        <f>+[1]Casanare!Q246</f>
        <v>30</v>
      </c>
      <c r="BC246" s="148">
        <f>+[1]Casanare!R246</f>
        <v>28</v>
      </c>
      <c r="BD246" s="148">
        <f>+[1]Casanare!AG246</f>
        <v>0</v>
      </c>
      <c r="BE246" s="148">
        <f>+[1]Cauca!Q246</f>
        <v>16</v>
      </c>
      <c r="BF246" s="148">
        <f>+[1]Cauca!R246</f>
        <v>14</v>
      </c>
      <c r="BG246" s="148">
        <f>+[1]Cauca!AG246</f>
        <v>0</v>
      </c>
      <c r="BH246" s="148">
        <f>+[1]Cesar!Q246</f>
        <v>12</v>
      </c>
      <c r="BI246" s="148">
        <f>+[1]Cesar!R246</f>
        <v>10</v>
      </c>
      <c r="BJ246" s="148">
        <f>+[1]Cesar!AG246</f>
        <v>0</v>
      </c>
      <c r="BK246" s="148">
        <f>+[1]Chocó!Q246</f>
        <v>11</v>
      </c>
      <c r="BL246" s="148">
        <f>+[1]Chocó!R246</f>
        <v>10</v>
      </c>
      <c r="BM246" s="148">
        <f>+[1]Chocó!AG246</f>
        <v>0</v>
      </c>
      <c r="BN246" s="148">
        <f>+[1]Córdoba!Q246</f>
        <v>9</v>
      </c>
      <c r="BO246" s="148">
        <f>+[1]Córdoba!R246</f>
        <v>7</v>
      </c>
      <c r="BP246" s="148">
        <f>+[1]Córdoba!AG246</f>
        <v>0</v>
      </c>
      <c r="BQ246" s="148">
        <f>+[1]Cundinamarca!Q246</f>
        <v>9</v>
      </c>
      <c r="BR246" s="148">
        <f>+[1]Cundinamarca!R246</f>
        <v>7</v>
      </c>
      <c r="BS246" s="148">
        <f>+[1]Cundinamarca!AG246</f>
        <v>0</v>
      </c>
      <c r="BT246" s="148">
        <f>+[1]Guainía!Q246</f>
        <v>4</v>
      </c>
      <c r="BU246" s="148">
        <f>+[1]Guainía!R246</f>
        <v>3</v>
      </c>
      <c r="BV246" s="148">
        <f>+[1]Guainía!AG246</f>
        <v>0</v>
      </c>
      <c r="BW246" s="148">
        <f>+[1]Guaviare!Q246</f>
        <v>7</v>
      </c>
      <c r="BX246" s="148">
        <f>+[1]Guaviare!R246</f>
        <v>5</v>
      </c>
      <c r="BY246" s="148">
        <f>+[1]Guaviare!AG246</f>
        <v>0</v>
      </c>
      <c r="BZ246" s="148">
        <f>+[1]Huila!Q246</f>
        <v>15</v>
      </c>
      <c r="CA246" s="148">
        <f>+[1]Huila!R246</f>
        <v>13</v>
      </c>
      <c r="CB246" s="148">
        <f>+[1]Huila!AG246</f>
        <v>0</v>
      </c>
      <c r="CC246" s="148">
        <f>+'[1]La Guajira'!Q246</f>
        <v>7</v>
      </c>
      <c r="CD246" s="148">
        <f>+'[1]La Guajira'!R246</f>
        <v>5</v>
      </c>
      <c r="CE246" s="148">
        <f>+'[1]La Guajira'!AG246</f>
        <v>0</v>
      </c>
      <c r="CF246" s="148">
        <f>+[1]Magdalena!Q246</f>
        <v>11</v>
      </c>
      <c r="CG246" s="148">
        <f>+[1]Magdalena!R246</f>
        <v>9</v>
      </c>
      <c r="CH246" s="148">
        <f>+[1]Magdalena!AG246</f>
        <v>0</v>
      </c>
      <c r="CI246" s="148">
        <f>+[1]Meta!Q246</f>
        <v>10</v>
      </c>
      <c r="CJ246" s="148">
        <f>+[1]Meta!R246</f>
        <v>9</v>
      </c>
      <c r="CK246" s="148">
        <f>+[1]Meta!AG246</f>
        <v>0</v>
      </c>
      <c r="CL246" s="148">
        <f>+[1]Nariño!Q246</f>
        <v>180</v>
      </c>
      <c r="CM246" s="148">
        <f>+[1]Nariño!R246</f>
        <v>127</v>
      </c>
      <c r="CN246" s="148">
        <f>+[1]Nariño!AG246</f>
        <v>0</v>
      </c>
      <c r="CO246" s="148">
        <f>+'[1]Norte de Santander'!Q246</f>
        <v>45</v>
      </c>
      <c r="CP246" s="148">
        <f>+'[1]Norte de Santander'!R246</f>
        <v>36</v>
      </c>
      <c r="CQ246" s="148">
        <f>+'[1]Norte de Santander'!AG246</f>
        <v>0</v>
      </c>
      <c r="CR246" s="148">
        <f>+[1]Putumayo!Q246</f>
        <v>15</v>
      </c>
      <c r="CS246" s="148">
        <f>+[1]Putumayo!R246</f>
        <v>12</v>
      </c>
      <c r="CT246" s="148">
        <f>+[1]Putumayo!AG246</f>
        <v>0</v>
      </c>
      <c r="CU246" s="148">
        <f>+[1]Quindio!Q246</f>
        <v>3</v>
      </c>
      <c r="CV246" s="148">
        <f>+[1]Quindio!R246</f>
        <v>1</v>
      </c>
      <c r="CW246" s="148">
        <f>+[1]Quindio!AG246</f>
        <v>0</v>
      </c>
      <c r="CX246" s="148">
        <f>+[1]Risaralda!Q246</f>
        <v>15</v>
      </c>
      <c r="CY246" s="148">
        <f>+[1]Risaralda!R246</f>
        <v>13</v>
      </c>
      <c r="CZ246" s="148">
        <f>+[1]Risaralda!AG246</f>
        <v>0</v>
      </c>
      <c r="DA246" s="148">
        <f>+'[1]San Anadrés'!Q246</f>
        <v>6</v>
      </c>
      <c r="DB246" s="148">
        <f>+'[1]San Anadrés'!R246</f>
        <v>5</v>
      </c>
      <c r="DC246" s="148">
        <f>+'[1]San Anadrés'!AG246</f>
        <v>0</v>
      </c>
      <c r="DD246" s="148">
        <f>+[1]Santander!Q246</f>
        <v>13</v>
      </c>
      <c r="DE246" s="148">
        <f>+[1]Santander!R246</f>
        <v>11</v>
      </c>
      <c r="DF246" s="148">
        <f>+[1]Santander!AG246</f>
        <v>0</v>
      </c>
      <c r="DG246" s="148">
        <f>+[1]Sucre!Q246</f>
        <v>6</v>
      </c>
      <c r="DH246" s="148">
        <f>+[1]Sucre!R246</f>
        <v>4</v>
      </c>
      <c r="DI246" s="148">
        <f>+[1]Sucre!AG246</f>
        <v>0</v>
      </c>
      <c r="DJ246" s="148">
        <f>+[1]Tolima!Q246</f>
        <v>13</v>
      </c>
      <c r="DK246" s="148">
        <f>+[1]Tolima!R246</f>
        <v>12</v>
      </c>
      <c r="DL246" s="148">
        <f>+[1]Tolima!AG246</f>
        <v>0</v>
      </c>
      <c r="DM246" s="148">
        <f>+'[1]Valle del Cauca'!Q246</f>
        <v>7</v>
      </c>
      <c r="DN246" s="148">
        <f>+'[1]Valle del Cauca'!R246</f>
        <v>5</v>
      </c>
      <c r="DO246" s="148">
        <f>+'[1]Valle del Cauca'!AG246</f>
        <v>0</v>
      </c>
      <c r="DP246" s="148">
        <f>+[1]Vaupés!Q246</f>
        <v>1</v>
      </c>
      <c r="DQ246" s="148">
        <f>+[1]Vaupés!R246</f>
        <v>1</v>
      </c>
      <c r="DR246" s="148">
        <f>+[1]Vaupés!AG246</f>
        <v>0</v>
      </c>
      <c r="DS246" s="148">
        <f>+[1]Vichada!Q246</f>
        <v>4</v>
      </c>
      <c r="DT246" s="148">
        <f>+[1]Vichada!R246</f>
        <v>3</v>
      </c>
      <c r="DU246" s="148">
        <f>+[1]Vichada!AG246</f>
        <v>0</v>
      </c>
    </row>
    <row r="247" spans="1:125" ht="33.75" hidden="1" x14ac:dyDescent="0.2">
      <c r="A247" s="152" t="s">
        <v>718</v>
      </c>
      <c r="B247" s="149" t="str">
        <f t="shared" si="93"/>
        <v>5-0-1-21</v>
      </c>
      <c r="C247" s="182" t="s">
        <v>65</v>
      </c>
      <c r="D247" s="126" t="s">
        <v>55</v>
      </c>
      <c r="E247" s="182" t="s">
        <v>56</v>
      </c>
      <c r="F247" s="182" t="s">
        <v>166</v>
      </c>
      <c r="G247" s="182" t="s">
        <v>167</v>
      </c>
      <c r="H247" s="144" t="s">
        <v>662</v>
      </c>
      <c r="I247" s="462"/>
      <c r="J247" s="139">
        <v>15755</v>
      </c>
      <c r="K247" s="451"/>
      <c r="L247" s="182" t="s">
        <v>201</v>
      </c>
      <c r="M247" s="193">
        <v>12731</v>
      </c>
      <c r="N247" s="182" t="s">
        <v>161</v>
      </c>
      <c r="O247" s="97" t="s">
        <v>58</v>
      </c>
      <c r="P247" s="192" t="s">
        <v>60</v>
      </c>
      <c r="Q247" s="69">
        <f t="shared" si="99"/>
        <v>0</v>
      </c>
      <c r="R247" s="206">
        <f t="shared" si="100"/>
        <v>0</v>
      </c>
      <c r="S247" s="83" t="e">
        <f t="shared" si="104"/>
        <v>#DIV/0!</v>
      </c>
      <c r="T247" s="83">
        <f>+[1]Amazonas!S247+[1]Antioquia!S247+[1]Atantico!S247+[1]Arauca!S247+[1]Bolivar!S247+[1]Boyacá!S247+[1]Caldas!S247+[1]Caquetá!S247+[1]Casanare!S247+[1]Cauca!S247+[1]Cesar!S247+[1]Chocó!S247+[1]Córdoba!S247+[1]Cundinamarca!S247+[1]Guainía!S247+[1]Guaviare!S247+[1]Huila!S247+'[1]La Guajira'!S247+[1]Magdalena!S247+[1]Meta!S247+[1]Nariño!S247+'[1]Norte de Santander'!S247+[1]Putumayo!S247+[1]Quindio!S247+[1]Risaralda!S247+'[1]San Anadrés'!S247+[1]Santander!S247+[1]Sucre!S247+[1]Tolima!S247+'[1]Valle del Cauca'!S247+[1]Vaupés!S247+[1]Vichada!S247</f>
        <v>0</v>
      </c>
      <c r="U247" s="83">
        <f>+[1]Amazonas!T247+[1]Antioquia!T247+[1]Atantico!T247+[1]Arauca!T247+[1]Bolivar!T247+[1]Boyacá!T247+[1]Caldas!T247+[1]Caquetá!T247+[1]Casanare!T247+[1]Cauca!T247+[1]Cesar!T247+[1]Chocó!T247+[1]Córdoba!T247+[1]Cundinamarca!T247+[1]Guainía!T247+[1]Guaviare!T247+[1]Huila!T247+'[1]La Guajira'!T247+[1]Magdalena!T247+[1]Meta!T247+[1]Nariño!T247+'[1]Norte de Santander'!T247+[1]Putumayo!T247+[1]Quindio!T247+[1]Risaralda!T247+'[1]San Anadrés'!T247+[1]Santander!T247+[1]Sucre!T247+[1]Tolima!T247+'[1]Valle del Cauca'!T247+[1]Vaupés!T247+[1]Vichada!T247</f>
        <v>0</v>
      </c>
      <c r="V247" s="148">
        <f t="shared" si="101"/>
        <v>15755</v>
      </c>
      <c r="W247" s="148">
        <f t="shared" si="102"/>
        <v>0</v>
      </c>
      <c r="X247" s="148">
        <f>+'[1]Oficinas Nacionales'!Q247</f>
        <v>0</v>
      </c>
      <c r="Y247" s="148">
        <f>+'[1]Oficinas Nacionales'!R247</f>
        <v>0</v>
      </c>
      <c r="Z247" s="148">
        <f>+'[1]Oficinas Nacionales'!AG247</f>
        <v>0</v>
      </c>
      <c r="AA247" s="148">
        <f t="shared" si="103"/>
        <v>15755</v>
      </c>
      <c r="AB247" s="148">
        <f t="shared" si="103"/>
        <v>13035</v>
      </c>
      <c r="AC247" s="148">
        <f t="shared" si="103"/>
        <v>0</v>
      </c>
      <c r="AD247" s="148">
        <f>+[1]Amazonas!Q247</f>
        <v>180</v>
      </c>
      <c r="AE247" s="148">
        <f>+[1]Amazonas!R247</f>
        <v>58</v>
      </c>
      <c r="AF247" s="148">
        <f>+[1]Amazonas!AG247</f>
        <v>0</v>
      </c>
      <c r="AG247" s="148">
        <f>+[1]Antioquia!Q247</f>
        <v>2000</v>
      </c>
      <c r="AH247" s="148">
        <f>+[1]Antioquia!R247</f>
        <v>1035</v>
      </c>
      <c r="AI247" s="148">
        <f>+[1]Antioquia!AG247</f>
        <v>0</v>
      </c>
      <c r="AJ247" s="148">
        <f>+[1]Atantico!Q247</f>
        <v>500</v>
      </c>
      <c r="AK247" s="148">
        <f>+[1]Atantico!R247</f>
        <v>304</v>
      </c>
      <c r="AL247" s="148">
        <f>+[1]Atantico!AG247</f>
        <v>0</v>
      </c>
      <c r="AM247" s="148">
        <f>+[1]Arauca!Q247</f>
        <v>165</v>
      </c>
      <c r="AN247" s="148">
        <f>+[1]Arauca!R247</f>
        <v>149</v>
      </c>
      <c r="AO247" s="148">
        <f>+[1]Arauca!AG247</f>
        <v>0</v>
      </c>
      <c r="AP247" s="148">
        <f>+[1]Bolivar!Q247</f>
        <v>190</v>
      </c>
      <c r="AQ247" s="148">
        <f>+[1]Bolivar!R247</f>
        <v>108</v>
      </c>
      <c r="AR247" s="148">
        <f>+[1]Bolivar!AG247</f>
        <v>0</v>
      </c>
      <c r="AS247" s="148">
        <f>+[1]Boyacá!Q247</f>
        <v>1250</v>
      </c>
      <c r="AT247" s="148">
        <f>+[1]Boyacá!R247</f>
        <v>1129</v>
      </c>
      <c r="AU247" s="148">
        <f>+[1]Boyacá!AG247</f>
        <v>0</v>
      </c>
      <c r="AV247" s="148">
        <f>+[1]Caldas!Q247</f>
        <v>160</v>
      </c>
      <c r="AW247" s="148">
        <f>+[1]Caldas!R247</f>
        <v>149</v>
      </c>
      <c r="AX247" s="148">
        <f>+[1]Caldas!AG247</f>
        <v>0</v>
      </c>
      <c r="AY247" s="148">
        <f>+[1]Caquetá!Q247</f>
        <v>390</v>
      </c>
      <c r="AZ247" s="148">
        <f>+[1]Caquetá!R247</f>
        <v>369</v>
      </c>
      <c r="BA247" s="148">
        <f>+[1]Caquetá!AG247</f>
        <v>0</v>
      </c>
      <c r="BB247" s="148">
        <f>+[1]Casanare!Q247</f>
        <v>600</v>
      </c>
      <c r="BC247" s="148">
        <f>+[1]Casanare!R247</f>
        <v>563</v>
      </c>
      <c r="BD247" s="148">
        <f>+[1]Casanare!AG247</f>
        <v>0</v>
      </c>
      <c r="BE247" s="148">
        <f>+[1]Cauca!Q247</f>
        <v>660</v>
      </c>
      <c r="BF247" s="148">
        <f>+[1]Cauca!R247</f>
        <v>609</v>
      </c>
      <c r="BG247" s="148">
        <f>+[1]Cauca!AG247</f>
        <v>0</v>
      </c>
      <c r="BH247" s="148">
        <f>+[1]Cesar!Q247</f>
        <v>150</v>
      </c>
      <c r="BI247" s="148">
        <f>+[1]Cesar!R247</f>
        <v>135</v>
      </c>
      <c r="BJ247" s="148">
        <f>+[1]Cesar!AG247</f>
        <v>0</v>
      </c>
      <c r="BK247" s="148">
        <f>+[1]Chocó!Q247</f>
        <v>180</v>
      </c>
      <c r="BL247" s="148">
        <f>+[1]Chocó!R247</f>
        <v>170</v>
      </c>
      <c r="BM247" s="148">
        <f>+[1]Chocó!AG247</f>
        <v>0</v>
      </c>
      <c r="BN247" s="148">
        <f>+[1]Córdoba!Q247</f>
        <v>200</v>
      </c>
      <c r="BO247" s="148">
        <f>+[1]Córdoba!R247</f>
        <v>189</v>
      </c>
      <c r="BP247" s="148">
        <f>+[1]Córdoba!AG247</f>
        <v>0</v>
      </c>
      <c r="BQ247" s="148">
        <f>+[1]Cundinamarca!Q247</f>
        <v>250</v>
      </c>
      <c r="BR247" s="148">
        <f>+[1]Cundinamarca!R247</f>
        <v>220</v>
      </c>
      <c r="BS247" s="148">
        <f>+[1]Cundinamarca!AG247</f>
        <v>0</v>
      </c>
      <c r="BT247" s="148">
        <f>+[1]Guainía!Q247</f>
        <v>30</v>
      </c>
      <c r="BU247" s="148">
        <f>+[1]Guainía!R247</f>
        <v>26</v>
      </c>
      <c r="BV247" s="148">
        <f>+[1]Guainía!AG247</f>
        <v>0</v>
      </c>
      <c r="BW247" s="148">
        <f>+[1]Guaviare!Q247</f>
        <v>260</v>
      </c>
      <c r="BX247" s="148">
        <f>+[1]Guaviare!R247</f>
        <v>226</v>
      </c>
      <c r="BY247" s="148">
        <f>+[1]Guaviare!AG247</f>
        <v>0</v>
      </c>
      <c r="BZ247" s="148">
        <f>+[1]Huila!Q247</f>
        <v>500</v>
      </c>
      <c r="CA247" s="148">
        <f>+[1]Huila!R247</f>
        <v>488</v>
      </c>
      <c r="CB247" s="148">
        <f>+[1]Huila!AG247</f>
        <v>0</v>
      </c>
      <c r="CC247" s="148">
        <f>+'[1]La Guajira'!Q247</f>
        <v>100</v>
      </c>
      <c r="CD247" s="148">
        <f>+'[1]La Guajira'!R247</f>
        <v>76</v>
      </c>
      <c r="CE247" s="148">
        <f>+'[1]La Guajira'!AG247</f>
        <v>0</v>
      </c>
      <c r="CF247" s="148">
        <f>+[1]Magdalena!Q247</f>
        <v>170</v>
      </c>
      <c r="CG247" s="148">
        <f>+[1]Magdalena!R247</f>
        <v>133</v>
      </c>
      <c r="CH247" s="148">
        <f>+[1]Magdalena!AG247</f>
        <v>0</v>
      </c>
      <c r="CI247" s="148">
        <f>+[1]Meta!Q247</f>
        <v>180</v>
      </c>
      <c r="CJ247" s="148">
        <f>+[1]Meta!R247</f>
        <v>160</v>
      </c>
      <c r="CK247" s="148">
        <f>+[1]Meta!AG247</f>
        <v>0</v>
      </c>
      <c r="CL247" s="148">
        <f>+[1]Nariño!Q247</f>
        <v>4950</v>
      </c>
      <c r="CM247" s="148">
        <f>+[1]Nariño!R247</f>
        <v>4523</v>
      </c>
      <c r="CN247" s="148">
        <f>+[1]Nariño!AG247</f>
        <v>0</v>
      </c>
      <c r="CO247" s="148">
        <f>+'[1]Norte de Santander'!Q247</f>
        <v>800</v>
      </c>
      <c r="CP247" s="148">
        <f>+'[1]Norte de Santander'!R247</f>
        <v>671</v>
      </c>
      <c r="CQ247" s="148">
        <f>+'[1]Norte de Santander'!AG247</f>
        <v>0</v>
      </c>
      <c r="CR247" s="148">
        <f>+[1]Putumayo!Q247</f>
        <v>650</v>
      </c>
      <c r="CS247" s="148">
        <f>+[1]Putumayo!R247</f>
        <v>506</v>
      </c>
      <c r="CT247" s="148">
        <f>+[1]Putumayo!AG247</f>
        <v>0</v>
      </c>
      <c r="CU247" s="148">
        <f>+[1]Quindio!Q247</f>
        <v>70</v>
      </c>
      <c r="CV247" s="148">
        <f>+[1]Quindio!R247</f>
        <v>25</v>
      </c>
      <c r="CW247" s="148">
        <f>+[1]Quindio!AG247</f>
        <v>0</v>
      </c>
      <c r="CX247" s="148">
        <f>+[1]Risaralda!Q247</f>
        <v>200</v>
      </c>
      <c r="CY247" s="148">
        <f>+[1]Risaralda!R247</f>
        <v>179</v>
      </c>
      <c r="CZ247" s="148">
        <f>+[1]Risaralda!AG247</f>
        <v>0</v>
      </c>
      <c r="DA247" s="148">
        <f>+'[1]San Anadrés'!Q247</f>
        <v>100</v>
      </c>
      <c r="DB247" s="148">
        <f>+'[1]San Anadrés'!R247</f>
        <v>92</v>
      </c>
      <c r="DC247" s="148">
        <f>+'[1]San Anadrés'!AG247</f>
        <v>0</v>
      </c>
      <c r="DD247" s="148">
        <f>+[1]Santander!Q247</f>
        <v>300</v>
      </c>
      <c r="DE247" s="148">
        <f>+[1]Santander!R247</f>
        <v>248</v>
      </c>
      <c r="DF247" s="148">
        <f>+[1]Santander!AG247</f>
        <v>0</v>
      </c>
      <c r="DG247" s="148">
        <f>+[1]Sucre!Q247</f>
        <v>160</v>
      </c>
      <c r="DH247" s="148">
        <f>+[1]Sucre!R247</f>
        <v>130</v>
      </c>
      <c r="DI247" s="148">
        <f>+[1]Sucre!AG247</f>
        <v>0</v>
      </c>
      <c r="DJ247" s="148">
        <f>+[1]Tolima!Q247</f>
        <v>195</v>
      </c>
      <c r="DK247" s="148">
        <f>+[1]Tolima!R247</f>
        <v>189</v>
      </c>
      <c r="DL247" s="148">
        <f>+[1]Tolima!AG247</f>
        <v>0</v>
      </c>
      <c r="DM247" s="148">
        <f>+'[1]Valle del Cauca'!Q247</f>
        <v>160</v>
      </c>
      <c r="DN247" s="148">
        <f>+'[1]Valle del Cauca'!R247</f>
        <v>141</v>
      </c>
      <c r="DO247" s="148">
        <f>+'[1]Valle del Cauca'!AG247</f>
        <v>0</v>
      </c>
      <c r="DP247" s="148">
        <f>+[1]Vaupés!Q247</f>
        <v>15</v>
      </c>
      <c r="DQ247" s="148">
        <f>+[1]Vaupés!R247</f>
        <v>2</v>
      </c>
      <c r="DR247" s="148">
        <f>+[1]Vaupés!AG247</f>
        <v>0</v>
      </c>
      <c r="DS247" s="148">
        <f>+[1]Vichada!Q247</f>
        <v>40</v>
      </c>
      <c r="DT247" s="148">
        <f>+[1]Vichada!R247</f>
        <v>33</v>
      </c>
      <c r="DU247" s="148">
        <f>+[1]Vichada!AG247</f>
        <v>0</v>
      </c>
    </row>
    <row r="248" spans="1:125" ht="33.75" hidden="1" x14ac:dyDescent="0.2">
      <c r="A248" s="152" t="s">
        <v>718</v>
      </c>
      <c r="B248" s="2" t="str">
        <f t="shared" si="93"/>
        <v>5-0-4</v>
      </c>
      <c r="C248" s="1" t="s">
        <v>65</v>
      </c>
      <c r="D248" s="9" t="s">
        <v>55</v>
      </c>
      <c r="E248" s="1" t="s">
        <v>56</v>
      </c>
      <c r="F248" s="1" t="s">
        <v>202</v>
      </c>
      <c r="G248" s="1" t="s">
        <v>203</v>
      </c>
      <c r="H248" s="2" t="s">
        <v>204</v>
      </c>
      <c r="I248" s="146" t="s">
        <v>9</v>
      </c>
      <c r="J248" s="4"/>
      <c r="K248" s="4">
        <f>SUM(K249:K269)</f>
        <v>100</v>
      </c>
      <c r="L248" s="146"/>
      <c r="M248" s="4"/>
      <c r="N248" s="36"/>
      <c r="O248" s="146"/>
      <c r="P248" s="146"/>
      <c r="Q248" s="143"/>
      <c r="R248" s="143"/>
      <c r="S248" s="147"/>
      <c r="T248" s="147"/>
      <c r="U248" s="147"/>
      <c r="V248" s="103">
        <f>X248+AA248</f>
        <v>168828</v>
      </c>
      <c r="W248" s="103">
        <f t="shared" si="102"/>
        <v>0</v>
      </c>
      <c r="X248" s="103">
        <v>0</v>
      </c>
      <c r="Y248" s="103">
        <v>0</v>
      </c>
      <c r="Z248" s="103">
        <v>0</v>
      </c>
      <c r="AA248" s="104">
        <f t="shared" ref="AA248:AB269" si="105">+AD248+AG248+AJ248+AM248+AP248+AS248+AV248+AY248+BB248+BE248+BH248+BK248+BN248+BQ248+BT248+BW248+BZ248+CC248+CF248+CI248+CL248+CO248+CR248+CU248+CX248+DA248+DD248+DG248+DJ248+DM248+DP248+DS248</f>
        <v>168828</v>
      </c>
      <c r="AB248" s="104">
        <f>+AE248+AH248+AL248+AN248+AQ248+AT248+AW248+AZ248+BC248+BF248+BI248+BL248+BO248+BR248+BU248+BX248+CA248+CD248+CG248+CJ248+CM248+CP248+CS248+CV248+CY248+DB248+DE248+DH248+DK248+DN248+DQ248+DT248</f>
        <v>168846</v>
      </c>
      <c r="AC248" s="136">
        <f t="shared" ref="AC248:AC269" si="106">+AF248+AI248+AL248+AO248+AR248+AU248+AX248+BA248+BD248+BG248+BJ248+BM248+BP248+BS248+BV248+BY248+CB248+CE248+CH248+CK248+CN248+CQ248+CT248+CW248+CZ248+DC248+DF248+DI248+DL248+DO248+DR248+DU248</f>
        <v>0</v>
      </c>
      <c r="AD248" s="136">
        <v>2</v>
      </c>
      <c r="AE248" s="136">
        <v>2</v>
      </c>
      <c r="AF248" s="136">
        <v>0</v>
      </c>
      <c r="AG248" s="136">
        <v>7</v>
      </c>
      <c r="AH248" s="136">
        <v>10</v>
      </c>
      <c r="AI248" s="136">
        <v>0</v>
      </c>
      <c r="AJ248" s="136">
        <v>8</v>
      </c>
      <c r="AK248" s="136">
        <v>10</v>
      </c>
      <c r="AL248" s="136">
        <v>0</v>
      </c>
      <c r="AM248" s="136">
        <v>2</v>
      </c>
      <c r="AN248" s="136">
        <v>2</v>
      </c>
      <c r="AO248" s="136">
        <v>0</v>
      </c>
      <c r="AP248" s="136">
        <v>8</v>
      </c>
      <c r="AQ248" s="136">
        <v>8</v>
      </c>
      <c r="AR248" s="136">
        <v>0</v>
      </c>
      <c r="AS248" s="136">
        <v>9</v>
      </c>
      <c r="AT248" s="136">
        <v>9</v>
      </c>
      <c r="AU248" s="136">
        <v>0</v>
      </c>
      <c r="AV248" s="136">
        <v>3</v>
      </c>
      <c r="AW248" s="136">
        <v>3</v>
      </c>
      <c r="AX248" s="136">
        <v>0</v>
      </c>
      <c r="AY248" s="136">
        <v>6</v>
      </c>
      <c r="AZ248" s="136">
        <v>6</v>
      </c>
      <c r="BA248" s="136">
        <v>0</v>
      </c>
      <c r="BB248" s="71">
        <v>10</v>
      </c>
      <c r="BC248" s="71">
        <v>15</v>
      </c>
      <c r="BD248" s="136">
        <v>0</v>
      </c>
      <c r="BE248" s="71">
        <v>25</v>
      </c>
      <c r="BF248" s="71">
        <v>26</v>
      </c>
      <c r="BG248" s="136">
        <v>0</v>
      </c>
      <c r="BH248" s="71">
        <v>20</v>
      </c>
      <c r="BI248" s="71">
        <v>25</v>
      </c>
      <c r="BJ248" s="136">
        <v>0</v>
      </c>
      <c r="BK248" s="71">
        <v>3</v>
      </c>
      <c r="BL248" s="71">
        <v>3</v>
      </c>
      <c r="BM248" s="136">
        <v>0</v>
      </c>
      <c r="BN248" s="136">
        <v>9</v>
      </c>
      <c r="BO248" s="136">
        <v>10</v>
      </c>
      <c r="BP248" s="136">
        <v>0</v>
      </c>
      <c r="BQ248" s="71">
        <v>30</v>
      </c>
      <c r="BR248" s="71">
        <v>30</v>
      </c>
      <c r="BS248" s="136">
        <v>0</v>
      </c>
      <c r="BT248" s="136">
        <v>1</v>
      </c>
      <c r="BU248" s="136">
        <v>1</v>
      </c>
      <c r="BV248" s="136">
        <v>0</v>
      </c>
      <c r="BW248" s="136">
        <v>1</v>
      </c>
      <c r="BX248" s="136">
        <v>1</v>
      </c>
      <c r="BY248" s="136">
        <v>0</v>
      </c>
      <c r="BZ248" s="71">
        <v>20</v>
      </c>
      <c r="CA248" s="71">
        <v>20</v>
      </c>
      <c r="CB248" s="136">
        <v>0</v>
      </c>
      <c r="CC248" s="71">
        <v>4</v>
      </c>
      <c r="CD248" s="71">
        <v>4</v>
      </c>
      <c r="CE248" s="136">
        <v>0</v>
      </c>
      <c r="CF248" s="71">
        <v>30</v>
      </c>
      <c r="CG248" s="71">
        <v>40</v>
      </c>
      <c r="CH248" s="136">
        <v>0</v>
      </c>
      <c r="CI248" s="71">
        <v>10</v>
      </c>
      <c r="CJ248" s="71">
        <v>11</v>
      </c>
      <c r="CK248" s="136">
        <v>0</v>
      </c>
      <c r="CL248" s="71">
        <v>30</v>
      </c>
      <c r="CM248" s="71">
        <v>30</v>
      </c>
      <c r="CN248" s="136">
        <v>0</v>
      </c>
      <c r="CO248" s="136">
        <v>22</v>
      </c>
      <c r="CP248" s="136">
        <v>22</v>
      </c>
      <c r="CQ248" s="136">
        <v>0</v>
      </c>
      <c r="CR248" s="71">
        <v>10</v>
      </c>
      <c r="CS248" s="71">
        <v>10</v>
      </c>
      <c r="CT248" s="136">
        <v>0</v>
      </c>
      <c r="CU248" s="71">
        <v>6</v>
      </c>
      <c r="CV248" s="71">
        <v>6</v>
      </c>
      <c r="CW248" s="136">
        <v>0</v>
      </c>
      <c r="CX248" s="71">
        <v>100000</v>
      </c>
      <c r="CY248" s="71">
        <v>100000</v>
      </c>
      <c r="CZ248" s="136">
        <v>0</v>
      </c>
      <c r="DA248" s="71">
        <v>2000</v>
      </c>
      <c r="DB248" s="71">
        <v>2000</v>
      </c>
      <c r="DC248" s="136">
        <v>0</v>
      </c>
      <c r="DD248" s="71">
        <v>0</v>
      </c>
      <c r="DE248" s="71">
        <v>0</v>
      </c>
      <c r="DF248" s="136">
        <v>0</v>
      </c>
      <c r="DG248" s="71">
        <v>0</v>
      </c>
      <c r="DH248" s="71">
        <v>0</v>
      </c>
      <c r="DI248" s="136">
        <v>0</v>
      </c>
      <c r="DJ248" s="136">
        <v>1500</v>
      </c>
      <c r="DK248" s="136">
        <v>1500</v>
      </c>
      <c r="DL248" s="136">
        <v>0</v>
      </c>
      <c r="DM248" s="71">
        <v>65000</v>
      </c>
      <c r="DN248" s="71">
        <v>65000</v>
      </c>
      <c r="DO248" s="136">
        <v>0</v>
      </c>
      <c r="DP248" s="71">
        <v>52</v>
      </c>
      <c r="DQ248" s="71">
        <v>52</v>
      </c>
      <c r="DR248" s="136">
        <v>0</v>
      </c>
      <c r="DS248" s="71">
        <v>0</v>
      </c>
      <c r="DT248" s="71">
        <v>0</v>
      </c>
      <c r="DU248" s="136">
        <v>0</v>
      </c>
    </row>
    <row r="249" spans="1:125" ht="33.75" hidden="1" x14ac:dyDescent="0.2">
      <c r="A249" s="152" t="s">
        <v>718</v>
      </c>
      <c r="B249" s="149" t="str">
        <f t="shared" si="93"/>
        <v>5-0-4-1</v>
      </c>
      <c r="C249" s="182" t="s">
        <v>65</v>
      </c>
      <c r="D249" s="126" t="s">
        <v>55</v>
      </c>
      <c r="E249" s="182" t="s">
        <v>56</v>
      </c>
      <c r="F249" s="182" t="s">
        <v>202</v>
      </c>
      <c r="G249" s="182" t="s">
        <v>205</v>
      </c>
      <c r="H249" s="144" t="s">
        <v>206</v>
      </c>
      <c r="I249" s="179" t="s">
        <v>207</v>
      </c>
      <c r="J249" s="144">
        <v>357</v>
      </c>
      <c r="K249" s="144">
        <v>12</v>
      </c>
      <c r="L249" s="182" t="s">
        <v>208</v>
      </c>
      <c r="M249" s="193"/>
      <c r="N249" s="141" t="s">
        <v>209</v>
      </c>
      <c r="O249" s="182" t="s">
        <v>58</v>
      </c>
      <c r="P249" s="182" t="s">
        <v>210</v>
      </c>
      <c r="Q249" s="69">
        <f t="shared" ref="Q249:Q269" si="107">W249/V249*100</f>
        <v>0</v>
      </c>
      <c r="R249" s="206">
        <f t="shared" ref="R249:R269" si="108">+(Q249*K249)/100</f>
        <v>0</v>
      </c>
      <c r="S249" s="83" t="e">
        <f t="shared" si="104"/>
        <v>#DIV/0!</v>
      </c>
      <c r="T249" s="83">
        <f>+[1]Amazonas!S249+[1]Antioquia!S249+[1]Atantico!S249+[1]Arauca!S249+[1]Bolivar!S249+[1]Boyacá!S249+[1]Caldas!S249+[1]Caquetá!S249+[1]Casanare!S249+[1]Cauca!S249+[1]Cesar!S249+[1]Chocó!S249+[1]Córdoba!S249+[1]Cundinamarca!S249+[1]Guainía!S249+[1]Guaviare!S249+[1]Huila!S249+'[1]La Guajira'!S249+[1]Magdalena!S249+[1]Meta!S249+[1]Nariño!S249+'[1]Norte de Santander'!S249+[1]Putumayo!S249+[1]Quindio!S249+[1]Risaralda!S249+'[1]San Anadrés'!S249+[1]Santander!S249+[1]Sucre!S249+[1]Tolima!S249+'[1]Valle del Cauca'!S249+[1]Vaupés!S249+[1]Vichada!S249</f>
        <v>0</v>
      </c>
      <c r="U249" s="83">
        <f>+[1]Amazonas!T249+[1]Antioquia!T249+[1]Atantico!T249+[1]Arauca!T249+[1]Bolivar!T249+[1]Boyacá!T249+[1]Caldas!T249+[1]Caquetá!T249+[1]Casanare!T249+[1]Cauca!T249+[1]Cesar!T249+[1]Chocó!T249+[1]Córdoba!T249+[1]Cundinamarca!T249+[1]Guainía!T249+[1]Guaviare!T249+[1]Huila!T249+'[1]La Guajira'!T249+[1]Magdalena!T249+[1]Meta!T249+[1]Nariño!T249+'[1]Norte de Santander'!T249+[1]Putumayo!T249+[1]Quindio!T249+[1]Risaralda!T249+'[1]San Anadrés'!T249+[1]Santander!T249+[1]Sucre!T249+[1]Tolima!T249+'[1]Valle del Cauca'!T249+[1]Vaupés!T249+[1]Vichada!T249</f>
        <v>0</v>
      </c>
      <c r="V249" s="148">
        <f t="shared" ref="V249:V269" si="109">+X249+AA249</f>
        <v>347</v>
      </c>
      <c r="W249" s="148">
        <f t="shared" si="102"/>
        <v>0</v>
      </c>
      <c r="X249" s="148">
        <f>+'[1]Oficinas Nacionales'!Q249</f>
        <v>0</v>
      </c>
      <c r="Y249" s="148">
        <f>+'[1]Oficinas Nacionales'!R249</f>
        <v>0</v>
      </c>
      <c r="Z249" s="148">
        <f>+'[1]Oficinas Nacionales'!AG249</f>
        <v>0</v>
      </c>
      <c r="AA249" s="148">
        <f t="shared" si="105"/>
        <v>347</v>
      </c>
      <c r="AB249" s="148">
        <f t="shared" si="105"/>
        <v>395</v>
      </c>
      <c r="AC249" s="148">
        <f t="shared" si="106"/>
        <v>0</v>
      </c>
      <c r="AD249" s="148">
        <f>+[1]Amazonas!Q249</f>
        <v>2</v>
      </c>
      <c r="AE249" s="148">
        <f>+[1]Amazonas!R249</f>
        <v>2</v>
      </c>
      <c r="AF249" s="148">
        <f>+[1]Amazonas!AG249</f>
        <v>0</v>
      </c>
      <c r="AG249" s="148">
        <f>+[1]Antioquia!Q249</f>
        <v>7</v>
      </c>
      <c r="AH249" s="148">
        <f>+[1]Antioquia!R249</f>
        <v>10</v>
      </c>
      <c r="AI249" s="148">
        <f>+[1]Antioquia!AG249</f>
        <v>0</v>
      </c>
      <c r="AJ249" s="148">
        <f>+[1]Atantico!Q249</f>
        <v>8</v>
      </c>
      <c r="AK249" s="148">
        <f>+[1]Atantico!R249</f>
        <v>10</v>
      </c>
      <c r="AL249" s="148">
        <f>+[1]Atantico!AG249</f>
        <v>0</v>
      </c>
      <c r="AM249" s="148">
        <f>+[1]Arauca!Q249</f>
        <v>2</v>
      </c>
      <c r="AN249" s="148">
        <f>+[1]Arauca!R249</f>
        <v>2</v>
      </c>
      <c r="AO249" s="148">
        <f>+[1]Arauca!AG249</f>
        <v>0</v>
      </c>
      <c r="AP249" s="148">
        <f>+[1]Bolivar!Q249</f>
        <v>8</v>
      </c>
      <c r="AQ249" s="148">
        <f>+[1]Bolivar!R249</f>
        <v>8</v>
      </c>
      <c r="AR249" s="148">
        <f>+[1]Bolivar!AG249</f>
        <v>0</v>
      </c>
      <c r="AS249" s="148">
        <f>+[1]Boyacá!Q249</f>
        <v>9</v>
      </c>
      <c r="AT249" s="148">
        <f>+[1]Boyacá!R249</f>
        <v>9</v>
      </c>
      <c r="AU249" s="148">
        <f>+[1]Boyacá!AG249</f>
        <v>0</v>
      </c>
      <c r="AV249" s="148">
        <f>+[1]Caldas!Q249</f>
        <v>3</v>
      </c>
      <c r="AW249" s="148">
        <f>+[1]Caldas!R249</f>
        <v>3</v>
      </c>
      <c r="AX249" s="148">
        <f>+[1]Caldas!AG249</f>
        <v>0</v>
      </c>
      <c r="AY249" s="148">
        <f>+[1]Caquetá!Q249</f>
        <v>6</v>
      </c>
      <c r="AZ249" s="148">
        <f>+[1]Caquetá!R249</f>
        <v>6</v>
      </c>
      <c r="BA249" s="148">
        <f>+[1]Caquetá!AG249</f>
        <v>0</v>
      </c>
      <c r="BB249" s="148">
        <f>+[1]Casanare!Q249</f>
        <v>10</v>
      </c>
      <c r="BC249" s="148">
        <f>+[1]Casanare!R249</f>
        <v>15</v>
      </c>
      <c r="BD249" s="148">
        <f>+[1]Casanare!AG249</f>
        <v>0</v>
      </c>
      <c r="BE249" s="148">
        <f>+[1]Cauca!Q249</f>
        <v>25</v>
      </c>
      <c r="BF249" s="148">
        <f>+[1]Cauca!R249</f>
        <v>26</v>
      </c>
      <c r="BG249" s="148">
        <f>+[1]Cauca!AG249</f>
        <v>0</v>
      </c>
      <c r="BH249" s="148">
        <f>+[1]Cesar!Q249</f>
        <v>20</v>
      </c>
      <c r="BI249" s="148">
        <f>+[1]Cesar!R249</f>
        <v>25</v>
      </c>
      <c r="BJ249" s="148">
        <f>+[1]Cesar!AG249</f>
        <v>0</v>
      </c>
      <c r="BK249" s="148">
        <f>+[1]Chocó!Q249</f>
        <v>3</v>
      </c>
      <c r="BL249" s="148">
        <f>+[1]Chocó!R249</f>
        <v>3</v>
      </c>
      <c r="BM249" s="148">
        <f>+[1]Chocó!AG249</f>
        <v>0</v>
      </c>
      <c r="BN249" s="148">
        <f>+[1]Córdoba!Q249</f>
        <v>9</v>
      </c>
      <c r="BO249" s="148">
        <f>+[1]Córdoba!R249</f>
        <v>10</v>
      </c>
      <c r="BP249" s="148">
        <f>+[1]Córdoba!AG249</f>
        <v>0</v>
      </c>
      <c r="BQ249" s="148">
        <f>+[1]Cundinamarca!Q249</f>
        <v>15</v>
      </c>
      <c r="BR249" s="148">
        <f>+[1]Cundinamarca!R249</f>
        <v>30</v>
      </c>
      <c r="BS249" s="148">
        <f>+[1]Cundinamarca!AG249</f>
        <v>0</v>
      </c>
      <c r="BT249" s="148">
        <f>+[1]Guainía!Q249</f>
        <v>1</v>
      </c>
      <c r="BU249" s="148">
        <f>+[1]Guainía!R249</f>
        <v>1</v>
      </c>
      <c r="BV249" s="148">
        <f>+[1]Guainía!AG249</f>
        <v>0</v>
      </c>
      <c r="BW249" s="148">
        <f>+[1]Guaviare!Q249</f>
        <v>1</v>
      </c>
      <c r="BX249" s="148">
        <f>+[1]Guaviare!R249</f>
        <v>1</v>
      </c>
      <c r="BY249" s="148">
        <f>+[1]Guaviare!AG249</f>
        <v>0</v>
      </c>
      <c r="BZ249" s="148">
        <f>+[1]Huila!Q249</f>
        <v>20</v>
      </c>
      <c r="CA249" s="148">
        <f>+[1]Huila!R249</f>
        <v>20</v>
      </c>
      <c r="CB249" s="148">
        <f>+[1]Huila!AG249</f>
        <v>0</v>
      </c>
      <c r="CC249" s="148">
        <f>+'[1]La Guajira'!Q249</f>
        <v>4</v>
      </c>
      <c r="CD249" s="148">
        <f>+'[1]La Guajira'!R249</f>
        <v>4</v>
      </c>
      <c r="CE249" s="148">
        <f>+'[1]La Guajira'!AG249</f>
        <v>0</v>
      </c>
      <c r="CF249" s="148">
        <f>+[1]Magdalena!Q249</f>
        <v>30</v>
      </c>
      <c r="CG249" s="148">
        <f>+[1]Magdalena!R249</f>
        <v>40</v>
      </c>
      <c r="CH249" s="148">
        <f>+[1]Magdalena!AG249</f>
        <v>0</v>
      </c>
      <c r="CI249" s="148">
        <f>+[1]Meta!Q249</f>
        <v>10</v>
      </c>
      <c r="CJ249" s="148">
        <f>+[1]Meta!R249</f>
        <v>11</v>
      </c>
      <c r="CK249" s="148">
        <f>+[1]Meta!AG249</f>
        <v>0</v>
      </c>
      <c r="CL249" s="148">
        <f>+[1]Nariño!Q249</f>
        <v>30</v>
      </c>
      <c r="CM249" s="148">
        <f>+[1]Nariño!R249</f>
        <v>30</v>
      </c>
      <c r="CN249" s="148">
        <f>+[1]Nariño!AG249</f>
        <v>0</v>
      </c>
      <c r="CO249" s="148">
        <f>+'[1]Norte de Santander'!Q249</f>
        <v>22</v>
      </c>
      <c r="CP249" s="148">
        <f>+'[1]Norte de Santander'!R249</f>
        <v>22</v>
      </c>
      <c r="CQ249" s="148">
        <f>+'[1]Norte de Santander'!AG249</f>
        <v>0</v>
      </c>
      <c r="CR249" s="148">
        <f>+[1]Putumayo!Q249</f>
        <v>10</v>
      </c>
      <c r="CS249" s="148">
        <f>+[1]Putumayo!R249</f>
        <v>10</v>
      </c>
      <c r="CT249" s="148">
        <f>+[1]Putumayo!AG249</f>
        <v>0</v>
      </c>
      <c r="CU249" s="148">
        <f>+[1]Quindio!Q249</f>
        <v>6</v>
      </c>
      <c r="CV249" s="148">
        <f>+[1]Quindio!R249</f>
        <v>6</v>
      </c>
      <c r="CW249" s="148">
        <f>+[1]Quindio!AG249</f>
        <v>0</v>
      </c>
      <c r="CX249" s="148">
        <f>+[1]Risaralda!Q249</f>
        <v>5</v>
      </c>
      <c r="CY249" s="148">
        <f>+[1]Risaralda!R249</f>
        <v>5</v>
      </c>
      <c r="CZ249" s="148">
        <f>+[1]Risaralda!AG249</f>
        <v>0</v>
      </c>
      <c r="DA249" s="148">
        <f>+'[1]San Anadrés'!Q249</f>
        <v>3</v>
      </c>
      <c r="DB249" s="148">
        <f>+'[1]San Anadrés'!R249</f>
        <v>3</v>
      </c>
      <c r="DC249" s="148">
        <f>+'[1]San Anadrés'!AG249</f>
        <v>0</v>
      </c>
      <c r="DD249" s="148">
        <f>+[1]Santander!Q249</f>
        <v>25</v>
      </c>
      <c r="DE249" s="148">
        <f>+[1]Santander!R249</f>
        <v>25</v>
      </c>
      <c r="DF249" s="148">
        <f>+[1]Santander!AG249</f>
        <v>0</v>
      </c>
      <c r="DG249" s="148">
        <f>+[1]Sucre!Q249</f>
        <v>15</v>
      </c>
      <c r="DH249" s="148">
        <f>+[1]Sucre!R249</f>
        <v>10</v>
      </c>
      <c r="DI249" s="148">
        <f>+[1]Sucre!AG249</f>
        <v>0</v>
      </c>
      <c r="DJ249" s="148">
        <f>+[1]Tolima!Q249</f>
        <v>25</v>
      </c>
      <c r="DK249" s="148">
        <f>+[1]Tolima!R249</f>
        <v>35</v>
      </c>
      <c r="DL249" s="148">
        <f>+[1]Tolima!AG249</f>
        <v>0</v>
      </c>
      <c r="DM249" s="148">
        <f>+'[1]Valle del Cauca'!Q249</f>
        <v>10</v>
      </c>
      <c r="DN249" s="148">
        <f>+'[1]Valle del Cauca'!R249</f>
        <v>10</v>
      </c>
      <c r="DO249" s="148">
        <f>+'[1]Valle del Cauca'!AG249</f>
        <v>0</v>
      </c>
      <c r="DP249" s="148">
        <f>+[1]Vaupés!Q249</f>
        <v>1</v>
      </c>
      <c r="DQ249" s="148">
        <f>+[1]Vaupés!R249</f>
        <v>1</v>
      </c>
      <c r="DR249" s="148">
        <f>+[1]Vaupés!AG249</f>
        <v>0</v>
      </c>
      <c r="DS249" s="148">
        <f>+[1]Vichada!Q249</f>
        <v>2</v>
      </c>
      <c r="DT249" s="148">
        <f>+[1]Vichada!R249</f>
        <v>2</v>
      </c>
      <c r="DU249" s="148">
        <f>+[1]Vichada!AG249</f>
        <v>0</v>
      </c>
    </row>
    <row r="250" spans="1:125" ht="33.75" hidden="1" x14ac:dyDescent="0.2">
      <c r="A250" s="152" t="s">
        <v>718</v>
      </c>
      <c r="B250" s="149" t="str">
        <f t="shared" si="93"/>
        <v>5-0-4-2</v>
      </c>
      <c r="C250" s="182" t="s">
        <v>65</v>
      </c>
      <c r="D250" s="126" t="s">
        <v>55</v>
      </c>
      <c r="E250" s="182" t="s">
        <v>56</v>
      </c>
      <c r="F250" s="182" t="s">
        <v>202</v>
      </c>
      <c r="G250" s="182" t="s">
        <v>203</v>
      </c>
      <c r="H250" s="144" t="s">
        <v>211</v>
      </c>
      <c r="I250" s="431" t="s">
        <v>212</v>
      </c>
      <c r="J250" s="144">
        <v>63</v>
      </c>
      <c r="K250" s="450">
        <v>12</v>
      </c>
      <c r="L250" s="182" t="s">
        <v>213</v>
      </c>
      <c r="M250" s="193"/>
      <c r="N250" s="182" t="s">
        <v>214</v>
      </c>
      <c r="O250" s="182" t="s">
        <v>58</v>
      </c>
      <c r="P250" s="182" t="s">
        <v>60</v>
      </c>
      <c r="Q250" s="69">
        <f t="shared" si="107"/>
        <v>0</v>
      </c>
      <c r="R250" s="206">
        <f t="shared" si="108"/>
        <v>0</v>
      </c>
      <c r="S250" s="83" t="e">
        <f t="shared" si="104"/>
        <v>#DIV/0!</v>
      </c>
      <c r="T250" s="83">
        <f>+[1]Amazonas!S250+[1]Antioquia!S250+[1]Atantico!S250+[1]Arauca!S250+[1]Bolivar!S250+[1]Boyacá!S250+[1]Caldas!S250+[1]Caquetá!S250+[1]Casanare!S250+[1]Cauca!S250+[1]Cesar!S250+[1]Chocó!S250+[1]Córdoba!S250+[1]Cundinamarca!S250+[1]Guainía!S250+[1]Guaviare!S250+[1]Huila!S250+'[1]La Guajira'!S250+[1]Magdalena!S250+[1]Meta!S250+[1]Nariño!S250+'[1]Norte de Santander'!S250+[1]Putumayo!S250+[1]Quindio!S250+[1]Risaralda!S250+'[1]San Anadrés'!S250+[1]Santander!S250+[1]Sucre!S250+[1]Tolima!S250+'[1]Valle del Cauca'!S250+[1]Vaupés!S250+[1]Vichada!S250</f>
        <v>0</v>
      </c>
      <c r="U250" s="83">
        <f>+[1]Amazonas!T250+[1]Antioquia!T250+[1]Atantico!T250+[1]Arauca!T250+[1]Bolivar!T250+[1]Boyacá!T250+[1]Caldas!T250+[1]Caquetá!T250+[1]Casanare!T250+[1]Cauca!T250+[1]Cesar!T250+[1]Chocó!T250+[1]Córdoba!T250+[1]Cundinamarca!T250+[1]Guainía!T250+[1]Guaviare!T250+[1]Huila!T250+'[1]La Guajira'!T250+[1]Magdalena!T250+[1]Meta!T250+[1]Nariño!T250+'[1]Norte de Santander'!T250+[1]Putumayo!T250+[1]Quindio!T250+[1]Risaralda!T250+'[1]San Anadrés'!T250+[1]Santander!T250+[1]Sucre!T250+[1]Tolima!T250+'[1]Valle del Cauca'!T250+[1]Vaupés!T250+[1]Vichada!T250</f>
        <v>0</v>
      </c>
      <c r="V250" s="148">
        <f t="shared" si="109"/>
        <v>63</v>
      </c>
      <c r="W250" s="148">
        <f t="shared" si="102"/>
        <v>0</v>
      </c>
      <c r="X250" s="148">
        <f>+'[1]Oficinas Nacionales'!Q250</f>
        <v>0</v>
      </c>
      <c r="Y250" s="148">
        <f>+'[1]Oficinas Nacionales'!R250</f>
        <v>0</v>
      </c>
      <c r="Z250" s="148">
        <f>+'[1]Oficinas Nacionales'!AG250</f>
        <v>0</v>
      </c>
      <c r="AA250" s="148">
        <f t="shared" si="105"/>
        <v>63</v>
      </c>
      <c r="AB250" s="148">
        <f t="shared" si="105"/>
        <v>70</v>
      </c>
      <c r="AC250" s="148">
        <f t="shared" si="106"/>
        <v>0</v>
      </c>
      <c r="AD250" s="148">
        <f>+[1]Amazonas!Q250</f>
        <v>0</v>
      </c>
      <c r="AE250" s="148">
        <f>+[1]Amazonas!R250</f>
        <v>0</v>
      </c>
      <c r="AF250" s="148">
        <f>+[1]Amazonas!AG250</f>
        <v>0</v>
      </c>
      <c r="AG250" s="148">
        <f>+[1]Antioquia!Q250</f>
        <v>4</v>
      </c>
      <c r="AH250" s="148">
        <f>+[1]Antioquia!R250</f>
        <v>7</v>
      </c>
      <c r="AI250" s="148">
        <f>+[1]Antioquia!AG250</f>
        <v>0</v>
      </c>
      <c r="AJ250" s="148">
        <f>+[1]Atantico!Q250</f>
        <v>4</v>
      </c>
      <c r="AK250" s="148">
        <f>+[1]Atantico!R250</f>
        <v>1</v>
      </c>
      <c r="AL250" s="148">
        <f>+[1]Atantico!AG250</f>
        <v>0</v>
      </c>
      <c r="AM250" s="148">
        <f>+[1]Arauca!Q250</f>
        <v>4</v>
      </c>
      <c r="AN250" s="148">
        <f>+[1]Arauca!R250</f>
        <v>4</v>
      </c>
      <c r="AO250" s="148">
        <f>+[1]Arauca!AG250</f>
        <v>0</v>
      </c>
      <c r="AP250" s="148">
        <f>+[1]Bolivar!Q250</f>
        <v>4</v>
      </c>
      <c r="AQ250" s="148">
        <f>+[1]Bolivar!R250</f>
        <v>4</v>
      </c>
      <c r="AR250" s="148">
        <f>+[1]Bolivar!AG250</f>
        <v>0</v>
      </c>
      <c r="AS250" s="148">
        <f>+[1]Boyacá!Q250</f>
        <v>4</v>
      </c>
      <c r="AT250" s="148">
        <f>+[1]Boyacá!R250</f>
        <v>4</v>
      </c>
      <c r="AU250" s="148">
        <f>+[1]Boyacá!AG250</f>
        <v>0</v>
      </c>
      <c r="AV250" s="148">
        <f>+[1]Caldas!Q250</f>
        <v>0</v>
      </c>
      <c r="AW250" s="148">
        <f>+[1]Caldas!R250</f>
        <v>0</v>
      </c>
      <c r="AX250" s="148">
        <f>+[1]Caldas!AG250</f>
        <v>0</v>
      </c>
      <c r="AY250" s="148">
        <f>+[1]Caquetá!Q250</f>
        <v>0</v>
      </c>
      <c r="AZ250" s="148">
        <f>+[1]Caquetá!R250</f>
        <v>0</v>
      </c>
      <c r="BA250" s="148">
        <f>+[1]Caquetá!AG250</f>
        <v>0</v>
      </c>
      <c r="BB250" s="148">
        <f>+[1]Casanare!Q250</f>
        <v>7</v>
      </c>
      <c r="BC250" s="148">
        <f>+[1]Casanare!R250</f>
        <v>8</v>
      </c>
      <c r="BD250" s="148">
        <f>+[1]Casanare!AG250</f>
        <v>0</v>
      </c>
      <c r="BE250" s="148">
        <f>+[1]Cauca!Q250</f>
        <v>4</v>
      </c>
      <c r="BF250" s="148">
        <f>+[1]Cauca!R250</f>
        <v>4</v>
      </c>
      <c r="BG250" s="148">
        <f>+[1]Cauca!AG250</f>
        <v>0</v>
      </c>
      <c r="BH250" s="148">
        <f>+[1]Cesar!Q250</f>
        <v>4</v>
      </c>
      <c r="BI250" s="148">
        <f>+[1]Cesar!R250</f>
        <v>4</v>
      </c>
      <c r="BJ250" s="148">
        <f>+[1]Cesar!AG250</f>
        <v>0</v>
      </c>
      <c r="BK250" s="148">
        <f>+[1]Chocó!Q250</f>
        <v>0</v>
      </c>
      <c r="BL250" s="148">
        <f>+[1]Chocó!R250</f>
        <v>0</v>
      </c>
      <c r="BM250" s="148">
        <f>+[1]Chocó!AG250</f>
        <v>0</v>
      </c>
      <c r="BN250" s="148">
        <f>+[1]Córdoba!Q250</f>
        <v>4</v>
      </c>
      <c r="BO250" s="148">
        <f>+[1]Córdoba!R250</f>
        <v>4</v>
      </c>
      <c r="BP250" s="148">
        <f>+[1]Córdoba!AG250</f>
        <v>0</v>
      </c>
      <c r="BQ250" s="148">
        <f>+[1]Cundinamarca!Q250</f>
        <v>0</v>
      </c>
      <c r="BR250" s="148">
        <f>+[1]Cundinamarca!R250</f>
        <v>0</v>
      </c>
      <c r="BS250" s="148">
        <f>+[1]Cundinamarca!AG250</f>
        <v>0</v>
      </c>
      <c r="BT250" s="148">
        <f>+[1]Guainía!Q250</f>
        <v>0</v>
      </c>
      <c r="BU250" s="148">
        <f>+[1]Guainía!R250</f>
        <v>0</v>
      </c>
      <c r="BV250" s="148">
        <f>+[1]Guainía!AG250</f>
        <v>0</v>
      </c>
      <c r="BW250" s="148">
        <f>+[1]Guaviare!Q250</f>
        <v>0</v>
      </c>
      <c r="BX250" s="148">
        <f>+[1]Guaviare!R250</f>
        <v>0</v>
      </c>
      <c r="BY250" s="148">
        <f>+[1]Guaviare!AG250</f>
        <v>0</v>
      </c>
      <c r="BZ250" s="148">
        <f>+[1]Huila!Q250</f>
        <v>0</v>
      </c>
      <c r="CA250" s="148">
        <f>+[1]Huila!R250</f>
        <v>0</v>
      </c>
      <c r="CB250" s="148">
        <f>+[1]Huila!AG250</f>
        <v>0</v>
      </c>
      <c r="CC250" s="148">
        <f>+'[1]La Guajira'!Q250</f>
        <v>4</v>
      </c>
      <c r="CD250" s="148">
        <f>+'[1]La Guajira'!R250</f>
        <v>4</v>
      </c>
      <c r="CE250" s="148">
        <f>+'[1]La Guajira'!AG250</f>
        <v>0</v>
      </c>
      <c r="CF250" s="148">
        <f>+[1]Magdalena!Q250</f>
        <v>4</v>
      </c>
      <c r="CG250" s="148">
        <f>+[1]Magdalena!R250</f>
        <v>4</v>
      </c>
      <c r="CH250" s="148">
        <f>+[1]Magdalena!AG250</f>
        <v>0</v>
      </c>
      <c r="CI250" s="148">
        <f>+[1]Meta!Q250</f>
        <v>0</v>
      </c>
      <c r="CJ250" s="148">
        <f>+[1]Meta!R250</f>
        <v>0</v>
      </c>
      <c r="CK250" s="148">
        <f>+[1]Meta!AG250</f>
        <v>0</v>
      </c>
      <c r="CL250" s="148">
        <f>+[1]Nariño!Q250</f>
        <v>4</v>
      </c>
      <c r="CM250" s="148">
        <f>+[1]Nariño!R250</f>
        <v>10</v>
      </c>
      <c r="CN250" s="148">
        <f>+[1]Nariño!AG250</f>
        <v>0</v>
      </c>
      <c r="CO250" s="148">
        <f>+'[1]Norte de Santander'!Q250</f>
        <v>4</v>
      </c>
      <c r="CP250" s="148">
        <f>+'[1]Norte de Santander'!R250</f>
        <v>4</v>
      </c>
      <c r="CQ250" s="148">
        <f>+'[1]Norte de Santander'!AG250</f>
        <v>0</v>
      </c>
      <c r="CR250" s="148">
        <f>+[1]Putumayo!Q250</f>
        <v>4</v>
      </c>
      <c r="CS250" s="148">
        <f>+[1]Putumayo!R250</f>
        <v>4</v>
      </c>
      <c r="CT250" s="148">
        <f>+[1]Putumayo!AG250</f>
        <v>0</v>
      </c>
      <c r="CU250" s="148">
        <f>+[1]Quindio!Q250</f>
        <v>0</v>
      </c>
      <c r="CV250" s="148">
        <f>+[1]Quindio!R250</f>
        <v>0</v>
      </c>
      <c r="CW250" s="148">
        <f>+[1]Quindio!AG250</f>
        <v>0</v>
      </c>
      <c r="CX250" s="148">
        <f>+[1]Risaralda!Q250</f>
        <v>0</v>
      </c>
      <c r="CY250" s="148">
        <f>+[1]Risaralda!R250</f>
        <v>0</v>
      </c>
      <c r="CZ250" s="148">
        <f>+[1]Risaralda!AG250</f>
        <v>0</v>
      </c>
      <c r="DA250" s="148">
        <f>+'[1]San Anadrés'!Q250</f>
        <v>0</v>
      </c>
      <c r="DB250" s="148">
        <f>+'[1]San Anadrés'!R250</f>
        <v>0</v>
      </c>
      <c r="DC250" s="148">
        <f>+'[1]San Anadrés'!AG250</f>
        <v>0</v>
      </c>
      <c r="DD250" s="148">
        <f>+[1]Santander!Q250</f>
        <v>0</v>
      </c>
      <c r="DE250" s="148">
        <f>+[1]Santander!R250</f>
        <v>0</v>
      </c>
      <c r="DF250" s="148">
        <f>+[1]Santander!AG250</f>
        <v>0</v>
      </c>
      <c r="DG250" s="148">
        <f>+[1]Sucre!Q250</f>
        <v>4</v>
      </c>
      <c r="DH250" s="148">
        <f>+[1]Sucre!R250</f>
        <v>4</v>
      </c>
      <c r="DI250" s="148">
        <f>+[1]Sucre!AG250</f>
        <v>0</v>
      </c>
      <c r="DJ250" s="148">
        <f>+[1]Tolima!Q250</f>
        <v>0</v>
      </c>
      <c r="DK250" s="148">
        <f>+[1]Tolima!R250</f>
        <v>0</v>
      </c>
      <c r="DL250" s="148">
        <f>+[1]Tolima!AG250</f>
        <v>0</v>
      </c>
      <c r="DM250" s="148">
        <f>+'[1]Valle del Cauca'!Q250</f>
        <v>0</v>
      </c>
      <c r="DN250" s="148">
        <f>+'[1]Valle del Cauca'!R250</f>
        <v>0</v>
      </c>
      <c r="DO250" s="148">
        <f>+'[1]Valle del Cauca'!AG250</f>
        <v>0</v>
      </c>
      <c r="DP250" s="148">
        <f>+[1]Vaupés!Q250</f>
        <v>0</v>
      </c>
      <c r="DQ250" s="148">
        <f>+[1]Vaupés!R250</f>
        <v>0</v>
      </c>
      <c r="DR250" s="148">
        <f>+[1]Vaupés!AG250</f>
        <v>0</v>
      </c>
      <c r="DS250" s="148">
        <f>+[1]Vichada!Q250</f>
        <v>0</v>
      </c>
      <c r="DT250" s="148">
        <f>+[1]Vichada!R250</f>
        <v>0</v>
      </c>
      <c r="DU250" s="148">
        <f>+[1]Vichada!AG250</f>
        <v>0</v>
      </c>
    </row>
    <row r="251" spans="1:125" ht="33.75" hidden="1" x14ac:dyDescent="0.2">
      <c r="A251" s="152" t="s">
        <v>718</v>
      </c>
      <c r="B251" s="149" t="str">
        <f t="shared" si="93"/>
        <v>5-0-4-3</v>
      </c>
      <c r="C251" s="182" t="s">
        <v>65</v>
      </c>
      <c r="D251" s="126" t="s">
        <v>55</v>
      </c>
      <c r="E251" s="182" t="s">
        <v>56</v>
      </c>
      <c r="F251" s="182" t="s">
        <v>202</v>
      </c>
      <c r="G251" s="182" t="s">
        <v>203</v>
      </c>
      <c r="H251" s="144" t="s">
        <v>217</v>
      </c>
      <c r="I251" s="432"/>
      <c r="J251" s="144">
        <v>60</v>
      </c>
      <c r="K251" s="451"/>
      <c r="L251" s="182" t="s">
        <v>215</v>
      </c>
      <c r="M251" s="193"/>
      <c r="N251" s="182" t="s">
        <v>216</v>
      </c>
      <c r="O251" s="182" t="s">
        <v>58</v>
      </c>
      <c r="P251" s="182" t="s">
        <v>60</v>
      </c>
      <c r="Q251" s="69">
        <f t="shared" si="107"/>
        <v>0</v>
      </c>
      <c r="R251" s="206">
        <f t="shared" si="108"/>
        <v>0</v>
      </c>
      <c r="S251" s="83" t="e">
        <f t="shared" si="104"/>
        <v>#DIV/0!</v>
      </c>
      <c r="T251" s="83">
        <f>+[1]Amazonas!S251+[1]Antioquia!S251+[1]Atantico!S251+[1]Arauca!S251+[1]Bolivar!S251+[1]Boyacá!S251+[1]Caldas!S251+[1]Caquetá!S251+[1]Casanare!S251+[1]Cauca!S251+[1]Cesar!S251+[1]Chocó!S251+[1]Córdoba!S251+[1]Cundinamarca!S251+[1]Guainía!S251+[1]Guaviare!S251+[1]Huila!S251+'[1]La Guajira'!S251+[1]Magdalena!S251+[1]Meta!S251+[1]Nariño!S251+'[1]Norte de Santander'!S251+[1]Putumayo!S251+[1]Quindio!S251+[1]Risaralda!S251+'[1]San Anadrés'!S251+[1]Santander!S251+[1]Sucre!S251+[1]Tolima!S251+'[1]Valle del Cauca'!S251+[1]Vaupés!S251+[1]Vichada!S251</f>
        <v>0</v>
      </c>
      <c r="U251" s="83">
        <f>+[1]Amazonas!T251+[1]Antioquia!T251+[1]Atantico!T251+[1]Arauca!T251+[1]Bolivar!T251+[1]Boyacá!T251+[1]Caldas!T251+[1]Caquetá!T251+[1]Casanare!T251+[1]Cauca!T251+[1]Cesar!T251+[1]Chocó!T251+[1]Córdoba!T251+[1]Cundinamarca!T251+[1]Guainía!T251+[1]Guaviare!T251+[1]Huila!T251+'[1]La Guajira'!T251+[1]Magdalena!T251+[1]Meta!T251+[1]Nariño!T251+'[1]Norte de Santander'!T251+[1]Putumayo!T251+[1]Quindio!T251+[1]Risaralda!T251+'[1]San Anadrés'!T251+[1]Santander!T251+[1]Sucre!T251+[1]Tolima!T251+'[1]Valle del Cauca'!T251+[1]Vaupés!T251+[1]Vichada!T251</f>
        <v>0</v>
      </c>
      <c r="V251" s="148">
        <f t="shared" si="109"/>
        <v>56</v>
      </c>
      <c r="W251" s="148">
        <f t="shared" si="102"/>
        <v>0</v>
      </c>
      <c r="X251" s="148">
        <f>+'[1]Oficinas Nacionales'!Q251</f>
        <v>0</v>
      </c>
      <c r="Y251" s="148">
        <f>+'[1]Oficinas Nacionales'!R251</f>
        <v>0</v>
      </c>
      <c r="Z251" s="148">
        <f>+'[1]Oficinas Nacionales'!AG251</f>
        <v>0</v>
      </c>
      <c r="AA251" s="148">
        <f t="shared" si="105"/>
        <v>56</v>
      </c>
      <c r="AB251" s="148">
        <f t="shared" si="105"/>
        <v>0</v>
      </c>
      <c r="AC251" s="148">
        <f t="shared" si="106"/>
        <v>0</v>
      </c>
      <c r="AD251" s="148">
        <f>+[1]Amazonas!Q251</f>
        <v>0</v>
      </c>
      <c r="AE251" s="148">
        <f>+[1]Amazonas!R251</f>
        <v>0</v>
      </c>
      <c r="AF251" s="148">
        <f>+[1]Amazonas!AG251</f>
        <v>0</v>
      </c>
      <c r="AG251" s="148">
        <f>+[1]Antioquia!Q251</f>
        <v>4</v>
      </c>
      <c r="AH251" s="148">
        <f>+[1]Antioquia!R251</f>
        <v>0</v>
      </c>
      <c r="AI251" s="148">
        <f>+[1]Antioquia!AG251</f>
        <v>0</v>
      </c>
      <c r="AJ251" s="148">
        <f>+[1]Atantico!Q251</f>
        <v>4</v>
      </c>
      <c r="AK251" s="148">
        <f>+[1]Atantico!R251</f>
        <v>0</v>
      </c>
      <c r="AL251" s="148">
        <f>+[1]Atantico!AG251</f>
        <v>0</v>
      </c>
      <c r="AM251" s="148">
        <f>+[1]Arauca!Q251</f>
        <v>4</v>
      </c>
      <c r="AN251" s="148">
        <f>+[1]Arauca!R251</f>
        <v>0</v>
      </c>
      <c r="AO251" s="148">
        <f>+[1]Arauca!AG251</f>
        <v>0</v>
      </c>
      <c r="AP251" s="148">
        <f>+[1]Bolivar!Q251</f>
        <v>4</v>
      </c>
      <c r="AQ251" s="148">
        <f>+[1]Bolivar!R251</f>
        <v>0</v>
      </c>
      <c r="AR251" s="148">
        <f>+[1]Bolivar!AG251</f>
        <v>0</v>
      </c>
      <c r="AS251" s="148">
        <f>+[1]Boyacá!Q251</f>
        <v>4</v>
      </c>
      <c r="AT251" s="148">
        <f>+[1]Boyacá!R251</f>
        <v>0</v>
      </c>
      <c r="AU251" s="148">
        <f>+[1]Boyacá!AG251</f>
        <v>0</v>
      </c>
      <c r="AV251" s="148">
        <f>+[1]Caldas!Q251</f>
        <v>0</v>
      </c>
      <c r="AW251" s="148">
        <f>+[1]Caldas!R251</f>
        <v>0</v>
      </c>
      <c r="AX251" s="148">
        <f>+[1]Caldas!AG251</f>
        <v>0</v>
      </c>
      <c r="AY251" s="148">
        <f>+[1]Caquetá!Q251</f>
        <v>0</v>
      </c>
      <c r="AZ251" s="148">
        <f>+[1]Caquetá!R251</f>
        <v>0</v>
      </c>
      <c r="BA251" s="148">
        <f>+[1]Caquetá!AG251</f>
        <v>0</v>
      </c>
      <c r="BB251" s="148">
        <f>+[1]Casanare!Q251</f>
        <v>4</v>
      </c>
      <c r="BC251" s="148">
        <f>+[1]Casanare!R251</f>
        <v>0</v>
      </c>
      <c r="BD251" s="148">
        <f>+[1]Casanare!AG251</f>
        <v>0</v>
      </c>
      <c r="BE251" s="148">
        <f>+[1]Cauca!Q251</f>
        <v>4</v>
      </c>
      <c r="BF251" s="148">
        <f>+[1]Cauca!R251</f>
        <v>0</v>
      </c>
      <c r="BG251" s="148">
        <f>+[1]Cauca!AG251</f>
        <v>0</v>
      </c>
      <c r="BH251" s="148">
        <f>+[1]Cesar!Q251</f>
        <v>4</v>
      </c>
      <c r="BI251" s="148">
        <f>+[1]Cesar!R251</f>
        <v>0</v>
      </c>
      <c r="BJ251" s="148">
        <f>+[1]Cesar!AG251</f>
        <v>0</v>
      </c>
      <c r="BK251" s="148">
        <f>+[1]Chocó!Q251</f>
        <v>0</v>
      </c>
      <c r="BL251" s="148">
        <f>+[1]Chocó!R251</f>
        <v>0</v>
      </c>
      <c r="BM251" s="148">
        <f>+[1]Chocó!AG251</f>
        <v>0</v>
      </c>
      <c r="BN251" s="148">
        <f>+[1]Córdoba!Q251</f>
        <v>4</v>
      </c>
      <c r="BO251" s="148">
        <f>+[1]Córdoba!R251</f>
        <v>0</v>
      </c>
      <c r="BP251" s="148">
        <f>+[1]Córdoba!AG251</f>
        <v>0</v>
      </c>
      <c r="BQ251" s="148">
        <f>+[1]Cundinamarca!Q251</f>
        <v>0</v>
      </c>
      <c r="BR251" s="148">
        <f>+[1]Cundinamarca!R251</f>
        <v>0</v>
      </c>
      <c r="BS251" s="148">
        <f>+[1]Cundinamarca!AG251</f>
        <v>0</v>
      </c>
      <c r="BT251" s="148">
        <f>+[1]Guainía!Q251</f>
        <v>0</v>
      </c>
      <c r="BU251" s="148">
        <f>+[1]Guainía!R251</f>
        <v>0</v>
      </c>
      <c r="BV251" s="148">
        <f>+[1]Guainía!AG251</f>
        <v>0</v>
      </c>
      <c r="BW251" s="148">
        <f>+[1]Guaviare!Q251</f>
        <v>0</v>
      </c>
      <c r="BX251" s="148">
        <f>+[1]Guaviare!R251</f>
        <v>0</v>
      </c>
      <c r="BY251" s="148">
        <f>+[1]Guaviare!AG251</f>
        <v>0</v>
      </c>
      <c r="BZ251" s="148">
        <f>+[1]Huila!Q251</f>
        <v>0</v>
      </c>
      <c r="CA251" s="148">
        <f>+[1]Huila!R251</f>
        <v>0</v>
      </c>
      <c r="CB251" s="148">
        <f>+[1]Huila!AG251</f>
        <v>0</v>
      </c>
      <c r="CC251" s="148">
        <f>+'[1]La Guajira'!Q251</f>
        <v>4</v>
      </c>
      <c r="CD251" s="148">
        <f>+'[1]La Guajira'!R251</f>
        <v>0</v>
      </c>
      <c r="CE251" s="148">
        <f>+'[1]La Guajira'!AG251</f>
        <v>0</v>
      </c>
      <c r="CF251" s="148">
        <f>+[1]Magdalena!Q251</f>
        <v>4</v>
      </c>
      <c r="CG251" s="148">
        <f>+[1]Magdalena!R251</f>
        <v>0</v>
      </c>
      <c r="CH251" s="148">
        <f>+[1]Magdalena!AG251</f>
        <v>0</v>
      </c>
      <c r="CI251" s="148">
        <f>+[1]Meta!Q251</f>
        <v>0</v>
      </c>
      <c r="CJ251" s="148">
        <f>+[1]Meta!R251</f>
        <v>0</v>
      </c>
      <c r="CK251" s="148">
        <f>+[1]Meta!AG251</f>
        <v>0</v>
      </c>
      <c r="CL251" s="148">
        <f>+[1]Nariño!Q251</f>
        <v>4</v>
      </c>
      <c r="CM251" s="148">
        <f>+[1]Nariño!R251</f>
        <v>0</v>
      </c>
      <c r="CN251" s="148">
        <f>+[1]Nariño!AG251</f>
        <v>0</v>
      </c>
      <c r="CO251" s="148">
        <f>+'[1]Norte de Santander'!Q251</f>
        <v>4</v>
      </c>
      <c r="CP251" s="148">
        <f>+'[1]Norte de Santander'!R251</f>
        <v>0</v>
      </c>
      <c r="CQ251" s="148">
        <f>+'[1]Norte de Santander'!AG251</f>
        <v>0</v>
      </c>
      <c r="CR251" s="148">
        <f>+[1]Putumayo!Q251</f>
        <v>0</v>
      </c>
      <c r="CS251" s="148">
        <f>+[1]Putumayo!R251</f>
        <v>0</v>
      </c>
      <c r="CT251" s="148">
        <f>+[1]Putumayo!AG251</f>
        <v>0</v>
      </c>
      <c r="CU251" s="148">
        <f>+[1]Quindio!Q251</f>
        <v>0</v>
      </c>
      <c r="CV251" s="148">
        <f>+[1]Quindio!R251</f>
        <v>0</v>
      </c>
      <c r="CW251" s="148">
        <f>+[1]Quindio!AG251</f>
        <v>0</v>
      </c>
      <c r="CX251" s="148">
        <f>+[1]Risaralda!Q251</f>
        <v>0</v>
      </c>
      <c r="CY251" s="148">
        <f>+[1]Risaralda!R251</f>
        <v>0</v>
      </c>
      <c r="CZ251" s="148">
        <f>+[1]Risaralda!AG251</f>
        <v>0</v>
      </c>
      <c r="DA251" s="148">
        <f>+'[1]San Anadrés'!Q251</f>
        <v>0</v>
      </c>
      <c r="DB251" s="148">
        <f>+'[1]San Anadrés'!R251</f>
        <v>0</v>
      </c>
      <c r="DC251" s="148">
        <f>+'[1]San Anadrés'!AG251</f>
        <v>0</v>
      </c>
      <c r="DD251" s="148">
        <f>+[1]Santander!Q251</f>
        <v>0</v>
      </c>
      <c r="DE251" s="148">
        <f>+[1]Santander!R251</f>
        <v>0</v>
      </c>
      <c r="DF251" s="148">
        <f>+[1]Santander!AG251</f>
        <v>0</v>
      </c>
      <c r="DG251" s="148">
        <f>+[1]Sucre!Q251</f>
        <v>4</v>
      </c>
      <c r="DH251" s="148">
        <f>+[1]Sucre!R251</f>
        <v>0</v>
      </c>
      <c r="DI251" s="148">
        <f>+[1]Sucre!AG251</f>
        <v>0</v>
      </c>
      <c r="DJ251" s="148">
        <f>+[1]Tolima!Q251</f>
        <v>0</v>
      </c>
      <c r="DK251" s="148">
        <f>+[1]Tolima!R251</f>
        <v>0</v>
      </c>
      <c r="DL251" s="148">
        <f>+[1]Tolima!AG251</f>
        <v>0</v>
      </c>
      <c r="DM251" s="148">
        <f>+'[1]Valle del Cauca'!Q251</f>
        <v>0</v>
      </c>
      <c r="DN251" s="148">
        <f>+'[1]Valle del Cauca'!R251</f>
        <v>0</v>
      </c>
      <c r="DO251" s="148">
        <f>+'[1]Valle del Cauca'!AG251</f>
        <v>0</v>
      </c>
      <c r="DP251" s="148">
        <f>+[1]Vaupés!Q251</f>
        <v>0</v>
      </c>
      <c r="DQ251" s="148">
        <f>+[1]Vaupés!R251</f>
        <v>0</v>
      </c>
      <c r="DR251" s="148">
        <f>+[1]Vaupés!AG251</f>
        <v>0</v>
      </c>
      <c r="DS251" s="148">
        <f>+[1]Vichada!Q251</f>
        <v>0</v>
      </c>
      <c r="DT251" s="148">
        <f>+[1]Vichada!R251</f>
        <v>0</v>
      </c>
      <c r="DU251" s="148">
        <f>+[1]Vichada!AG251</f>
        <v>0</v>
      </c>
    </row>
    <row r="252" spans="1:125" ht="33.75" hidden="1" x14ac:dyDescent="0.2">
      <c r="A252" s="152" t="s">
        <v>718</v>
      </c>
      <c r="B252" s="149" t="str">
        <f t="shared" si="93"/>
        <v>5-0-4-4</v>
      </c>
      <c r="C252" s="182" t="s">
        <v>65</v>
      </c>
      <c r="D252" s="126" t="s">
        <v>55</v>
      </c>
      <c r="E252" s="182" t="s">
        <v>56</v>
      </c>
      <c r="F252" s="182" t="s">
        <v>202</v>
      </c>
      <c r="G252" s="182" t="s">
        <v>205</v>
      </c>
      <c r="H252" s="144" t="s">
        <v>223</v>
      </c>
      <c r="I252" s="431" t="s">
        <v>218</v>
      </c>
      <c r="J252" s="144">
        <v>210100</v>
      </c>
      <c r="K252" s="450">
        <v>12</v>
      </c>
      <c r="L252" s="182" t="s">
        <v>219</v>
      </c>
      <c r="M252" s="193"/>
      <c r="N252" s="182" t="s">
        <v>220</v>
      </c>
      <c r="O252" s="182" t="s">
        <v>58</v>
      </c>
      <c r="P252" s="182" t="s">
        <v>60</v>
      </c>
      <c r="Q252" s="69">
        <f t="shared" si="107"/>
        <v>0</v>
      </c>
      <c r="R252" s="206">
        <f t="shared" si="108"/>
        <v>0</v>
      </c>
      <c r="S252" s="83" t="e">
        <f t="shared" si="104"/>
        <v>#DIV/0!</v>
      </c>
      <c r="T252" s="83">
        <f>+[1]Amazonas!S252+[1]Antioquia!S252+[1]Atantico!S252+[1]Arauca!S252+[1]Bolivar!S252+[1]Boyacá!S252+[1]Caldas!S252+[1]Caquetá!S252+[1]Casanare!S252+[1]Cauca!S252+[1]Cesar!S252+[1]Chocó!S252+[1]Córdoba!S252+[1]Cundinamarca!S252+[1]Guainía!S252+[1]Guaviare!S252+[1]Huila!S252+'[1]La Guajira'!S252+[1]Magdalena!S252+[1]Meta!S252+[1]Nariño!S252+'[1]Norte de Santander'!S252+[1]Putumayo!S252+[1]Quindio!S252+[1]Risaralda!S252+'[1]San Anadrés'!S252+[1]Santander!S252+[1]Sucre!S252+[1]Tolima!S252+'[1]Valle del Cauca'!S252+[1]Vaupés!S252+[1]Vichada!S252</f>
        <v>0</v>
      </c>
      <c r="U252" s="83">
        <f>+[1]Amazonas!T252+[1]Antioquia!T252+[1]Atantico!T252+[1]Arauca!T252+[1]Bolivar!T252+[1]Boyacá!T252+[1]Caldas!T252+[1]Caquetá!T252+[1]Casanare!T252+[1]Cauca!T252+[1]Cesar!T252+[1]Chocó!T252+[1]Córdoba!T252+[1]Cundinamarca!T252+[1]Guainía!T252+[1]Guaviare!T252+[1]Huila!T252+'[1]La Guajira'!T252+[1]Magdalena!T252+[1]Meta!T252+[1]Nariño!T252+'[1]Norte de Santander'!T252+[1]Putumayo!T252+[1]Quindio!T252+[1]Risaralda!T252+'[1]San Anadrés'!T252+[1]Santander!T252+[1]Sucre!T252+[1]Tolima!T252+'[1]Valle del Cauca'!T252+[1]Vaupés!T252+[1]Vichada!T252</f>
        <v>0</v>
      </c>
      <c r="V252" s="148">
        <f t="shared" si="109"/>
        <v>286452</v>
      </c>
      <c r="W252" s="148">
        <f t="shared" si="102"/>
        <v>0</v>
      </c>
      <c r="X252" s="148">
        <f>+'[1]Oficinas Nacionales'!Q252</f>
        <v>0</v>
      </c>
      <c r="Y252" s="148">
        <f>+'[1]Oficinas Nacionales'!R252</f>
        <v>0</v>
      </c>
      <c r="Z252" s="148">
        <f>+'[1]Oficinas Nacionales'!AG252</f>
        <v>0</v>
      </c>
      <c r="AA252" s="148">
        <f t="shared" si="105"/>
        <v>286452</v>
      </c>
      <c r="AB252" s="148">
        <f t="shared" si="105"/>
        <v>230375</v>
      </c>
      <c r="AC252" s="148">
        <f t="shared" si="106"/>
        <v>0</v>
      </c>
      <c r="AD252" s="148">
        <f>+[1]Amazonas!Q252</f>
        <v>0</v>
      </c>
      <c r="AE252" s="148">
        <f>+[1]Amazonas!R252</f>
        <v>0</v>
      </c>
      <c r="AF252" s="148">
        <f>+[1]Amazonas!AG252</f>
        <v>0</v>
      </c>
      <c r="AG252" s="148">
        <f>+[1]Antioquia!Q252</f>
        <v>1200</v>
      </c>
      <c r="AH252" s="148">
        <f>+[1]Antioquia!R252</f>
        <v>1600</v>
      </c>
      <c r="AI252" s="148">
        <f>+[1]Antioquia!AG252</f>
        <v>0</v>
      </c>
      <c r="AJ252" s="148">
        <f>+[1]Atantico!Q252</f>
        <v>0</v>
      </c>
      <c r="AK252" s="148">
        <f>+[1]Atantico!R252</f>
        <v>0</v>
      </c>
      <c r="AL252" s="148">
        <f>+[1]Atantico!AG252</f>
        <v>0</v>
      </c>
      <c r="AM252" s="148">
        <f>+[1]Arauca!Q252</f>
        <v>0</v>
      </c>
      <c r="AN252" s="148">
        <f>+[1]Arauca!R252</f>
        <v>0</v>
      </c>
      <c r="AO252" s="148">
        <f>+[1]Arauca!AG252</f>
        <v>0</v>
      </c>
      <c r="AP252" s="148">
        <f>+[1]Bolivar!Q252</f>
        <v>0</v>
      </c>
      <c r="AQ252" s="148">
        <f>+[1]Bolivar!R252</f>
        <v>0</v>
      </c>
      <c r="AR252" s="148">
        <f>+[1]Bolivar!AG252</f>
        <v>0</v>
      </c>
      <c r="AS252" s="148">
        <f>+[1]Boyacá!Q252</f>
        <v>277</v>
      </c>
      <c r="AT252" s="148">
        <f>+[1]Boyacá!R252</f>
        <v>0</v>
      </c>
      <c r="AU252" s="148">
        <f>+[1]Boyacá!AG252</f>
        <v>0</v>
      </c>
      <c r="AV252" s="148">
        <f>+[1]Caldas!Q252</f>
        <v>80</v>
      </c>
      <c r="AW252" s="148">
        <f>+[1]Caldas!R252</f>
        <v>80</v>
      </c>
      <c r="AX252" s="148">
        <f>+[1]Caldas!AG252</f>
        <v>0</v>
      </c>
      <c r="AY252" s="148">
        <f>+[1]Caquetá!Q252</f>
        <v>0</v>
      </c>
      <c r="AZ252" s="148">
        <f>+[1]Caquetá!R252</f>
        <v>0</v>
      </c>
      <c r="BA252" s="148">
        <f>+[1]Caquetá!AG252</f>
        <v>0</v>
      </c>
      <c r="BB252" s="148">
        <f>+[1]Casanare!Q252</f>
        <v>500</v>
      </c>
      <c r="BC252" s="148">
        <f>+[1]Casanare!R252</f>
        <v>500</v>
      </c>
      <c r="BD252" s="148">
        <f>+[1]Casanare!AG252</f>
        <v>0</v>
      </c>
      <c r="BE252" s="148">
        <f>+[1]Cauca!Q252</f>
        <v>4000</v>
      </c>
      <c r="BF252" s="148">
        <f>+[1]Cauca!R252</f>
        <v>4000</v>
      </c>
      <c r="BG252" s="148">
        <f>+[1]Cauca!AG252</f>
        <v>0</v>
      </c>
      <c r="BH252" s="148">
        <f>+[1]Cesar!Q252</f>
        <v>0</v>
      </c>
      <c r="BI252" s="148">
        <f>+[1]Cesar!R252</f>
        <v>0</v>
      </c>
      <c r="BJ252" s="148">
        <f>+[1]Cesar!AG252</f>
        <v>0</v>
      </c>
      <c r="BK252" s="148">
        <f>+[1]Chocó!Q252</f>
        <v>0</v>
      </c>
      <c r="BL252" s="148">
        <f>+[1]Chocó!R252</f>
        <v>0</v>
      </c>
      <c r="BM252" s="148">
        <f>+[1]Chocó!AG252</f>
        <v>0</v>
      </c>
      <c r="BN252" s="148">
        <f>+[1]Córdoba!Q252</f>
        <v>0</v>
      </c>
      <c r="BO252" s="148">
        <f>+[1]Córdoba!R252</f>
        <v>0</v>
      </c>
      <c r="BP252" s="148">
        <f>+[1]Córdoba!AG252</f>
        <v>0</v>
      </c>
      <c r="BQ252" s="148">
        <f>+[1]Cundinamarca!Q252</f>
        <v>0</v>
      </c>
      <c r="BR252" s="148">
        <f>+[1]Cundinamarca!R252</f>
        <v>0</v>
      </c>
      <c r="BS252" s="148">
        <f>+[1]Cundinamarca!AG252</f>
        <v>0</v>
      </c>
      <c r="BT252" s="148">
        <f>+[1]Guainía!Q252</f>
        <v>0</v>
      </c>
      <c r="BU252" s="148">
        <f>+[1]Guainía!R252</f>
        <v>0</v>
      </c>
      <c r="BV252" s="148">
        <f>+[1]Guainía!AG252</f>
        <v>0</v>
      </c>
      <c r="BW252" s="148">
        <f>+[1]Guaviare!Q252</f>
        <v>0</v>
      </c>
      <c r="BX252" s="148">
        <f>+[1]Guaviare!R252</f>
        <v>0</v>
      </c>
      <c r="BY252" s="148">
        <f>+[1]Guaviare!AG252</f>
        <v>0</v>
      </c>
      <c r="BZ252" s="148">
        <f>+[1]Huila!Q252</f>
        <v>0</v>
      </c>
      <c r="CA252" s="148">
        <f>+[1]Huila!R252</f>
        <v>0</v>
      </c>
      <c r="CB252" s="148">
        <f>+[1]Huila!AG252</f>
        <v>0</v>
      </c>
      <c r="CC252" s="148">
        <f>+'[1]La Guajira'!Q252</f>
        <v>0</v>
      </c>
      <c r="CD252" s="148">
        <f>+'[1]La Guajira'!R252</f>
        <v>0</v>
      </c>
      <c r="CE252" s="148">
        <f>+'[1]La Guajira'!AG252</f>
        <v>0</v>
      </c>
      <c r="CF252" s="148">
        <f>+[1]Magdalena!Q252</f>
        <v>0</v>
      </c>
      <c r="CG252" s="148">
        <f>+[1]Magdalena!R252</f>
        <v>0</v>
      </c>
      <c r="CH252" s="148">
        <f>+[1]Magdalena!AG252</f>
        <v>0</v>
      </c>
      <c r="CI252" s="148">
        <f>+[1]Meta!Q252</f>
        <v>276000</v>
      </c>
      <c r="CJ252" s="148">
        <f>+[1]Meta!R252</f>
        <v>220000</v>
      </c>
      <c r="CK252" s="148">
        <f>+[1]Meta!AG252</f>
        <v>0</v>
      </c>
      <c r="CL252" s="148">
        <f>+[1]Nariño!Q252</f>
        <v>0</v>
      </c>
      <c r="CM252" s="148">
        <f>+[1]Nariño!R252</f>
        <v>0</v>
      </c>
      <c r="CN252" s="148">
        <f>+[1]Nariño!AG252</f>
        <v>0</v>
      </c>
      <c r="CO252" s="148">
        <f>+'[1]Norte de Santander'!Q252</f>
        <v>25</v>
      </c>
      <c r="CP252" s="148">
        <f>+'[1]Norte de Santander'!R252</f>
        <v>25</v>
      </c>
      <c r="CQ252" s="148">
        <f>+'[1]Norte de Santander'!AG252</f>
        <v>0</v>
      </c>
      <c r="CR252" s="148">
        <f>+[1]Putumayo!Q252</f>
        <v>220</v>
      </c>
      <c r="CS252" s="148">
        <f>+[1]Putumayo!R252</f>
        <v>220</v>
      </c>
      <c r="CT252" s="148">
        <f>+[1]Putumayo!AG252</f>
        <v>0</v>
      </c>
      <c r="CU252" s="148">
        <f>+[1]Quindio!Q252</f>
        <v>1800</v>
      </c>
      <c r="CV252" s="148">
        <f>+[1]Quindio!R252</f>
        <v>1800</v>
      </c>
      <c r="CW252" s="148">
        <f>+[1]Quindio!AG252</f>
        <v>0</v>
      </c>
      <c r="CX252" s="148">
        <f>+[1]Risaralda!Q252</f>
        <v>1050</v>
      </c>
      <c r="CY252" s="148">
        <f>+[1]Risaralda!R252</f>
        <v>1050</v>
      </c>
      <c r="CZ252" s="148">
        <f>+[1]Risaralda!AG252</f>
        <v>0</v>
      </c>
      <c r="DA252" s="148">
        <f>+'[1]San Anadrés'!Q252</f>
        <v>0</v>
      </c>
      <c r="DB252" s="148">
        <f>+'[1]San Anadrés'!R252</f>
        <v>0</v>
      </c>
      <c r="DC252" s="148">
        <f>+'[1]San Anadrés'!AG252</f>
        <v>0</v>
      </c>
      <c r="DD252" s="148">
        <f>+[1]Santander!Q252</f>
        <v>290</v>
      </c>
      <c r="DE252" s="148">
        <f>+[1]Santander!R252</f>
        <v>290</v>
      </c>
      <c r="DF252" s="148">
        <f>+[1]Santander!AG252</f>
        <v>0</v>
      </c>
      <c r="DG252" s="148">
        <f>+[1]Sucre!Q252</f>
        <v>0</v>
      </c>
      <c r="DH252" s="148">
        <f>+[1]Sucre!R252</f>
        <v>0</v>
      </c>
      <c r="DI252" s="148">
        <f>+[1]Sucre!AG252</f>
        <v>0</v>
      </c>
      <c r="DJ252" s="148">
        <f>+[1]Tolima!Q252</f>
        <v>1000</v>
      </c>
      <c r="DK252" s="148">
        <f>+[1]Tolima!R252</f>
        <v>800</v>
      </c>
      <c r="DL252" s="148">
        <f>+[1]Tolima!AG252</f>
        <v>0</v>
      </c>
      <c r="DM252" s="148">
        <f>+'[1]Valle del Cauca'!Q252</f>
        <v>0</v>
      </c>
      <c r="DN252" s="148">
        <f>+'[1]Valle del Cauca'!R252</f>
        <v>0</v>
      </c>
      <c r="DO252" s="148">
        <f>+'[1]Valle del Cauca'!AG252</f>
        <v>0</v>
      </c>
      <c r="DP252" s="148">
        <f>+[1]Vaupés!Q252</f>
        <v>0</v>
      </c>
      <c r="DQ252" s="148">
        <f>+[1]Vaupés!R252</f>
        <v>0</v>
      </c>
      <c r="DR252" s="148">
        <f>+[1]Vaupés!AG252</f>
        <v>0</v>
      </c>
      <c r="DS252" s="148">
        <f>+[1]Vichada!Q252</f>
        <v>10</v>
      </c>
      <c r="DT252" s="148">
        <f>+[1]Vichada!R252</f>
        <v>10</v>
      </c>
      <c r="DU252" s="148">
        <f>+[1]Vichada!AG252</f>
        <v>0</v>
      </c>
    </row>
    <row r="253" spans="1:125" ht="33.75" hidden="1" x14ac:dyDescent="0.2">
      <c r="A253" s="152" t="s">
        <v>718</v>
      </c>
      <c r="B253" s="149" t="str">
        <f t="shared" si="93"/>
        <v>5-0-4-5</v>
      </c>
      <c r="C253" s="182" t="s">
        <v>65</v>
      </c>
      <c r="D253" s="126" t="s">
        <v>55</v>
      </c>
      <c r="E253" s="182" t="s">
        <v>56</v>
      </c>
      <c r="F253" s="182" t="s">
        <v>202</v>
      </c>
      <c r="G253" s="182" t="s">
        <v>221</v>
      </c>
      <c r="H253" s="144" t="s">
        <v>228</v>
      </c>
      <c r="I253" s="432"/>
      <c r="J253" s="144">
        <v>51692</v>
      </c>
      <c r="K253" s="451"/>
      <c r="L253" s="182" t="s">
        <v>222</v>
      </c>
      <c r="M253" s="193"/>
      <c r="N253" s="182" t="s">
        <v>220</v>
      </c>
      <c r="O253" s="182" t="s">
        <v>58</v>
      </c>
      <c r="P253" s="182" t="s">
        <v>60</v>
      </c>
      <c r="Q253" s="69">
        <f t="shared" si="107"/>
        <v>0</v>
      </c>
      <c r="R253" s="206">
        <f t="shared" si="108"/>
        <v>0</v>
      </c>
      <c r="S253" s="83" t="e">
        <f t="shared" si="104"/>
        <v>#DIV/0!</v>
      </c>
      <c r="T253" s="83">
        <f>+[1]Amazonas!S253+[1]Antioquia!S253+[1]Atantico!S253+[1]Arauca!S253+[1]Bolivar!S253+[1]Boyacá!S253+[1]Caldas!S253+[1]Caquetá!S253+[1]Casanare!S253+[1]Cauca!S253+[1]Cesar!S253+[1]Chocó!S253+[1]Córdoba!S253+[1]Cundinamarca!S253+[1]Guainía!S253+[1]Guaviare!S253+[1]Huila!S253+'[1]La Guajira'!S253+[1]Magdalena!S253+[1]Meta!S253+[1]Nariño!S253+'[1]Norte de Santander'!S253+[1]Putumayo!S253+[1]Quindio!S253+[1]Risaralda!S253+'[1]San Anadrés'!S253+[1]Santander!S253+[1]Sucre!S253+[1]Tolima!S253+'[1]Valle del Cauca'!S253+[1]Vaupés!S253+[1]Vichada!S253</f>
        <v>0</v>
      </c>
      <c r="U253" s="83">
        <f>+[1]Amazonas!T253+[1]Antioquia!T253+[1]Atantico!T253+[1]Arauca!T253+[1]Bolivar!T253+[1]Boyacá!T253+[1]Caldas!T253+[1]Caquetá!T253+[1]Casanare!T253+[1]Cauca!T253+[1]Cesar!T253+[1]Chocó!T253+[1]Córdoba!T253+[1]Cundinamarca!T253+[1]Guainía!T253+[1]Guaviare!T253+[1]Huila!T253+'[1]La Guajira'!T253+[1]Magdalena!T253+[1]Meta!T253+[1]Nariño!T253+'[1]Norte de Santander'!T253+[1]Putumayo!T253+[1]Quindio!T253+[1]Risaralda!T253+'[1]San Anadrés'!T253+[1]Santander!T253+[1]Sucre!T253+[1]Tolima!T253+'[1]Valle del Cauca'!T253+[1]Vaupés!T253+[1]Vichada!T253</f>
        <v>0</v>
      </c>
      <c r="V253" s="148">
        <f t="shared" si="109"/>
        <v>51707</v>
      </c>
      <c r="W253" s="148">
        <f t="shared" si="102"/>
        <v>0</v>
      </c>
      <c r="X253" s="148">
        <f>+'[1]Oficinas Nacionales'!Q253</f>
        <v>0</v>
      </c>
      <c r="Y253" s="148">
        <f>+'[1]Oficinas Nacionales'!R253</f>
        <v>0</v>
      </c>
      <c r="Z253" s="148">
        <f>+'[1]Oficinas Nacionales'!AG253</f>
        <v>0</v>
      </c>
      <c r="AA253" s="148">
        <f t="shared" si="105"/>
        <v>51707</v>
      </c>
      <c r="AB253" s="148">
        <f t="shared" si="105"/>
        <v>100797</v>
      </c>
      <c r="AC253" s="148">
        <f t="shared" si="106"/>
        <v>0</v>
      </c>
      <c r="AD253" s="148">
        <f>+[1]Amazonas!Q253</f>
        <v>0</v>
      </c>
      <c r="AE253" s="148">
        <f>+[1]Amazonas!R253</f>
        <v>0</v>
      </c>
      <c r="AF253" s="148">
        <f>+[1]Amazonas!AG253</f>
        <v>0</v>
      </c>
      <c r="AG253" s="148">
        <f>+[1]Antioquia!Q253</f>
        <v>1300</v>
      </c>
      <c r="AH253" s="148">
        <f>+[1]Antioquia!R253</f>
        <v>400</v>
      </c>
      <c r="AI253" s="148">
        <f>+[1]Antioquia!AG253</f>
        <v>0</v>
      </c>
      <c r="AJ253" s="148">
        <f>+[1]Atantico!Q253</f>
        <v>0</v>
      </c>
      <c r="AK253" s="148">
        <f>+[1]Atantico!R253</f>
        <v>0</v>
      </c>
      <c r="AL253" s="148">
        <f>+[1]Atantico!AG253</f>
        <v>0</v>
      </c>
      <c r="AM253" s="148">
        <f>+[1]Arauca!Q253</f>
        <v>0</v>
      </c>
      <c r="AN253" s="148">
        <f>+[1]Arauca!R253</f>
        <v>0</v>
      </c>
      <c r="AO253" s="148">
        <f>+[1]Arauca!AG253</f>
        <v>0</v>
      </c>
      <c r="AP253" s="148">
        <f>+[1]Bolivar!Q253</f>
        <v>0</v>
      </c>
      <c r="AQ253" s="148">
        <f>+[1]Bolivar!R253</f>
        <v>0</v>
      </c>
      <c r="AR253" s="148">
        <f>+[1]Bolivar!AG253</f>
        <v>0</v>
      </c>
      <c r="AS253" s="148">
        <f>+[1]Boyacá!Q253</f>
        <v>0</v>
      </c>
      <c r="AT253" s="148">
        <f>+[1]Boyacá!R253</f>
        <v>0</v>
      </c>
      <c r="AU253" s="148">
        <f>+[1]Boyacá!AG253</f>
        <v>0</v>
      </c>
      <c r="AV253" s="148">
        <f>+[1]Caldas!Q253</f>
        <v>0</v>
      </c>
      <c r="AW253" s="148">
        <f>+[1]Caldas!R253</f>
        <v>0</v>
      </c>
      <c r="AX253" s="148">
        <f>+[1]Caldas!AG253</f>
        <v>0</v>
      </c>
      <c r="AY253" s="148">
        <f>+[1]Caquetá!Q253</f>
        <v>0</v>
      </c>
      <c r="AZ253" s="148">
        <f>+[1]Caquetá!R253</f>
        <v>0</v>
      </c>
      <c r="BA253" s="148">
        <f>+[1]Caquetá!AG253</f>
        <v>0</v>
      </c>
      <c r="BB253" s="148">
        <f>+[1]Casanare!Q253</f>
        <v>0</v>
      </c>
      <c r="BC253" s="148">
        <f>+[1]Casanare!R253</f>
        <v>0</v>
      </c>
      <c r="BD253" s="148">
        <f>+[1]Casanare!AG253</f>
        <v>0</v>
      </c>
      <c r="BE253" s="148">
        <f>+[1]Cauca!Q253</f>
        <v>150</v>
      </c>
      <c r="BF253" s="148">
        <f>+[1]Cauca!R253</f>
        <v>150</v>
      </c>
      <c r="BG253" s="148">
        <f>+[1]Cauca!AG253</f>
        <v>0</v>
      </c>
      <c r="BH253" s="148">
        <f>+[1]Cesar!Q253</f>
        <v>0</v>
      </c>
      <c r="BI253" s="148">
        <f>+[1]Cesar!R253</f>
        <v>0</v>
      </c>
      <c r="BJ253" s="148">
        <f>+[1]Cesar!AG253</f>
        <v>0</v>
      </c>
      <c r="BK253" s="148">
        <f>+[1]Chocó!Q253</f>
        <v>0</v>
      </c>
      <c r="BL253" s="148">
        <f>+[1]Chocó!R253</f>
        <v>0</v>
      </c>
      <c r="BM253" s="148">
        <f>+[1]Chocó!AG253</f>
        <v>0</v>
      </c>
      <c r="BN253" s="148">
        <f>+[1]Córdoba!Q253</f>
        <v>0</v>
      </c>
      <c r="BO253" s="148">
        <f>+[1]Córdoba!R253</f>
        <v>0</v>
      </c>
      <c r="BP253" s="148">
        <f>+[1]Córdoba!AG253</f>
        <v>0</v>
      </c>
      <c r="BQ253" s="148">
        <f>+[1]Cundinamarca!Q253</f>
        <v>0</v>
      </c>
      <c r="BR253" s="148">
        <f>+[1]Cundinamarca!R253</f>
        <v>0</v>
      </c>
      <c r="BS253" s="148">
        <f>+[1]Cundinamarca!AG253</f>
        <v>0</v>
      </c>
      <c r="BT253" s="148">
        <f>+[1]Guainía!Q253</f>
        <v>0</v>
      </c>
      <c r="BU253" s="148">
        <f>+[1]Guainía!R253</f>
        <v>0</v>
      </c>
      <c r="BV253" s="148">
        <f>+[1]Guainía!AG253</f>
        <v>0</v>
      </c>
      <c r="BW253" s="148">
        <f>+[1]Guaviare!Q253</f>
        <v>0</v>
      </c>
      <c r="BX253" s="148">
        <f>+[1]Guaviare!R253</f>
        <v>0</v>
      </c>
      <c r="BY253" s="148">
        <f>+[1]Guaviare!AG253</f>
        <v>0</v>
      </c>
      <c r="BZ253" s="148">
        <f>+[1]Huila!Q253</f>
        <v>0</v>
      </c>
      <c r="CA253" s="148">
        <f>+[1]Huila!R253</f>
        <v>0</v>
      </c>
      <c r="CB253" s="148">
        <f>+[1]Huila!AG253</f>
        <v>0</v>
      </c>
      <c r="CC253" s="148">
        <f>+'[1]La Guajira'!Q253</f>
        <v>0</v>
      </c>
      <c r="CD253" s="148">
        <f>+'[1]La Guajira'!R253</f>
        <v>0</v>
      </c>
      <c r="CE253" s="148">
        <f>+'[1]La Guajira'!AG253</f>
        <v>0</v>
      </c>
      <c r="CF253" s="148">
        <f>+[1]Magdalena!Q253</f>
        <v>0</v>
      </c>
      <c r="CG253" s="148">
        <f>+[1]Magdalena!R253</f>
        <v>0</v>
      </c>
      <c r="CH253" s="148">
        <f>+[1]Magdalena!AG253</f>
        <v>0</v>
      </c>
      <c r="CI253" s="148">
        <f>+[1]Meta!Q253</f>
        <v>0</v>
      </c>
      <c r="CJ253" s="148">
        <f>+[1]Meta!R253</f>
        <v>0</v>
      </c>
      <c r="CK253" s="148">
        <f>+[1]Meta!AG253</f>
        <v>0</v>
      </c>
      <c r="CL253" s="148">
        <f>+[1]Nariño!Q253</f>
        <v>0</v>
      </c>
      <c r="CM253" s="148">
        <f>+[1]Nariño!R253</f>
        <v>0</v>
      </c>
      <c r="CN253" s="148">
        <f>+[1]Nariño!AG253</f>
        <v>0</v>
      </c>
      <c r="CO253" s="148">
        <f>+'[1]Norte de Santander'!Q253</f>
        <v>0</v>
      </c>
      <c r="CP253" s="148">
        <f>+'[1]Norte de Santander'!R253</f>
        <v>0</v>
      </c>
      <c r="CQ253" s="148">
        <f>+'[1]Norte de Santander'!AG253</f>
        <v>0</v>
      </c>
      <c r="CR253" s="148">
        <f>+[1]Putumayo!Q253</f>
        <v>240</v>
      </c>
      <c r="CS253" s="148">
        <f>+[1]Putumayo!R253</f>
        <v>230</v>
      </c>
      <c r="CT253" s="148">
        <f>+[1]Putumayo!AG253</f>
        <v>0</v>
      </c>
      <c r="CU253" s="148">
        <f>+[1]Quindio!Q253</f>
        <v>0</v>
      </c>
      <c r="CV253" s="148">
        <f>+[1]Quindio!R253</f>
        <v>0</v>
      </c>
      <c r="CW253" s="148">
        <f>+[1]Quindio!AG253</f>
        <v>0</v>
      </c>
      <c r="CX253" s="148">
        <f>+[1]Risaralda!Q253</f>
        <v>0</v>
      </c>
      <c r="CY253" s="148">
        <f>+[1]Risaralda!R253</f>
        <v>0</v>
      </c>
      <c r="CZ253" s="148">
        <f>+[1]Risaralda!AG253</f>
        <v>0</v>
      </c>
      <c r="DA253" s="148">
        <f>+'[1]San Anadrés'!Q253</f>
        <v>0</v>
      </c>
      <c r="DB253" s="148">
        <f>+'[1]San Anadrés'!R253</f>
        <v>0</v>
      </c>
      <c r="DC253" s="148">
        <f>+'[1]San Anadrés'!AG253</f>
        <v>0</v>
      </c>
      <c r="DD253" s="148">
        <f>+[1]Santander!Q253</f>
        <v>7</v>
      </c>
      <c r="DE253" s="148">
        <f>+[1]Santander!R253</f>
        <v>7</v>
      </c>
      <c r="DF253" s="148">
        <f>+[1]Santander!AG253</f>
        <v>0</v>
      </c>
      <c r="DG253" s="148">
        <f>+[1]Sucre!Q253</f>
        <v>0</v>
      </c>
      <c r="DH253" s="148">
        <f>+[1]Sucre!R253</f>
        <v>0</v>
      </c>
      <c r="DI253" s="148">
        <f>+[1]Sucre!AG253</f>
        <v>0</v>
      </c>
      <c r="DJ253" s="148">
        <f>+[1]Tolima!Q253</f>
        <v>50000</v>
      </c>
      <c r="DK253" s="148">
        <f>+[1]Tolima!R253</f>
        <v>100000</v>
      </c>
      <c r="DL253" s="148">
        <f>+[1]Tolima!AG253</f>
        <v>0</v>
      </c>
      <c r="DM253" s="148">
        <f>+'[1]Valle del Cauca'!Q253</f>
        <v>0</v>
      </c>
      <c r="DN253" s="148">
        <f>+'[1]Valle del Cauca'!R253</f>
        <v>0</v>
      </c>
      <c r="DO253" s="148">
        <f>+'[1]Valle del Cauca'!AG253</f>
        <v>0</v>
      </c>
      <c r="DP253" s="148">
        <f>+[1]Vaupés!Q253</f>
        <v>0</v>
      </c>
      <c r="DQ253" s="148">
        <f>+[1]Vaupés!R253</f>
        <v>0</v>
      </c>
      <c r="DR253" s="148">
        <f>+[1]Vaupés!AG253</f>
        <v>0</v>
      </c>
      <c r="DS253" s="148">
        <f>+[1]Vichada!Q253</f>
        <v>10</v>
      </c>
      <c r="DT253" s="148">
        <f>+[1]Vichada!R253</f>
        <v>10</v>
      </c>
      <c r="DU253" s="148">
        <f>+[1]Vichada!AG253</f>
        <v>0</v>
      </c>
    </row>
    <row r="254" spans="1:125" ht="33.75" hidden="1" x14ac:dyDescent="0.2">
      <c r="A254" s="152" t="s">
        <v>718</v>
      </c>
      <c r="B254" s="149" t="str">
        <f t="shared" si="93"/>
        <v>5-0-4-6</v>
      </c>
      <c r="C254" s="182" t="s">
        <v>65</v>
      </c>
      <c r="D254" s="126" t="s">
        <v>55</v>
      </c>
      <c r="E254" s="182" t="s">
        <v>56</v>
      </c>
      <c r="F254" s="182" t="s">
        <v>202</v>
      </c>
      <c r="G254" s="182" t="s">
        <v>203</v>
      </c>
      <c r="H254" s="144" t="s">
        <v>233</v>
      </c>
      <c r="I254" s="431" t="s">
        <v>224</v>
      </c>
      <c r="J254" s="144">
        <v>2301</v>
      </c>
      <c r="K254" s="450">
        <v>10</v>
      </c>
      <c r="L254" s="75" t="s">
        <v>225</v>
      </c>
      <c r="M254" s="193"/>
      <c r="N254" s="127" t="s">
        <v>226</v>
      </c>
      <c r="O254" s="182" t="s">
        <v>57</v>
      </c>
      <c r="P254" s="76" t="s">
        <v>97</v>
      </c>
      <c r="Q254" s="69">
        <f t="shared" si="107"/>
        <v>0</v>
      </c>
      <c r="R254" s="206">
        <f t="shared" si="108"/>
        <v>0</v>
      </c>
      <c r="S254" s="83" t="e">
        <f t="shared" si="104"/>
        <v>#DIV/0!</v>
      </c>
      <c r="T254" s="83">
        <f>+[1]Amazonas!S254+[1]Antioquia!S254+[1]Atantico!S254+[1]Arauca!S254+[1]Bolivar!S254+[1]Boyacá!S254+[1]Caldas!S254+[1]Caquetá!S254+[1]Casanare!S254+[1]Cauca!S254+[1]Cesar!S254+[1]Chocó!S254+[1]Córdoba!S254+[1]Cundinamarca!S254+[1]Guainía!S254+[1]Guaviare!S254+[1]Huila!S254+'[1]La Guajira'!S254+[1]Magdalena!S254+[1]Meta!S254+[1]Nariño!S254+'[1]Norte de Santander'!S254+[1]Putumayo!S254+[1]Quindio!S254+[1]Risaralda!S254+'[1]San Anadrés'!S254+[1]Santander!S254+[1]Sucre!S254+[1]Tolima!S254+'[1]Valle del Cauca'!S254+[1]Vaupés!S254+[1]Vichada!S254</f>
        <v>0</v>
      </c>
      <c r="U254" s="83">
        <f>+[1]Amazonas!T254+[1]Antioquia!T254+[1]Atantico!T254+[1]Arauca!T254+[1]Bolivar!T254+[1]Boyacá!T254+[1]Caldas!T254+[1]Caquetá!T254+[1]Casanare!T254+[1]Cauca!T254+[1]Cesar!T254+[1]Chocó!T254+[1]Córdoba!T254+[1]Cundinamarca!T254+[1]Guainía!T254+[1]Guaviare!T254+[1]Huila!T254+'[1]La Guajira'!T254+[1]Magdalena!T254+[1]Meta!T254+[1]Nariño!T254+'[1]Norte de Santander'!T254+[1]Putumayo!T254+[1]Quindio!T254+[1]Risaralda!T254+'[1]San Anadrés'!T254+[1]Santander!T254+[1]Sucre!T254+[1]Tolima!T254+'[1]Valle del Cauca'!T254+[1]Vaupés!T254+[1]Vichada!T254</f>
        <v>0</v>
      </c>
      <c r="V254" s="148">
        <f t="shared" si="109"/>
        <v>2301</v>
      </c>
      <c r="W254" s="148">
        <f t="shared" si="102"/>
        <v>0</v>
      </c>
      <c r="X254" s="148">
        <f>+'[1]Oficinas Nacionales'!Q254</f>
        <v>0</v>
      </c>
      <c r="Y254" s="148">
        <f>+'[1]Oficinas Nacionales'!R254</f>
        <v>0</v>
      </c>
      <c r="Z254" s="148">
        <f>+'[1]Oficinas Nacionales'!AG254</f>
        <v>0</v>
      </c>
      <c r="AA254" s="148">
        <f t="shared" si="105"/>
        <v>2301</v>
      </c>
      <c r="AB254" s="148">
        <f t="shared" si="105"/>
        <v>1921</v>
      </c>
      <c r="AC254" s="148">
        <f t="shared" si="106"/>
        <v>0</v>
      </c>
      <c r="AD254" s="148">
        <f>+[1]Amazonas!Q254</f>
        <v>25</v>
      </c>
      <c r="AE254" s="148">
        <f>+[1]Amazonas!R254</f>
        <v>25</v>
      </c>
      <c r="AF254" s="148">
        <f>+[1]Amazonas!AG254</f>
        <v>0</v>
      </c>
      <c r="AG254" s="148">
        <f>+[1]Antioquia!Q254</f>
        <v>800</v>
      </c>
      <c r="AH254" s="148">
        <f>+[1]Antioquia!R254</f>
        <v>400</v>
      </c>
      <c r="AI254" s="148">
        <f>+[1]Antioquia!AG254</f>
        <v>0</v>
      </c>
      <c r="AJ254" s="148">
        <f>+[1]Atantico!Q254</f>
        <v>0</v>
      </c>
      <c r="AK254" s="148">
        <f>+[1]Atantico!R254</f>
        <v>0</v>
      </c>
      <c r="AL254" s="148">
        <f>+[1]Atantico!AG254</f>
        <v>0</v>
      </c>
      <c r="AM254" s="148">
        <f>+[1]Arauca!Q254</f>
        <v>0</v>
      </c>
      <c r="AN254" s="148">
        <f>+[1]Arauca!R254</f>
        <v>0</v>
      </c>
      <c r="AO254" s="148">
        <f>+[1]Arauca!AG254</f>
        <v>0</v>
      </c>
      <c r="AP254" s="148">
        <f>+[1]Bolivar!Q254</f>
        <v>0</v>
      </c>
      <c r="AQ254" s="148">
        <f>+[1]Bolivar!R254</f>
        <v>0</v>
      </c>
      <c r="AR254" s="148">
        <f>+[1]Bolivar!AG254</f>
        <v>0</v>
      </c>
      <c r="AS254" s="148">
        <f>+[1]Boyacá!Q254</f>
        <v>0</v>
      </c>
      <c r="AT254" s="148">
        <f>+[1]Boyacá!R254</f>
        <v>0</v>
      </c>
      <c r="AU254" s="148">
        <f>+[1]Boyacá!AG254</f>
        <v>0</v>
      </c>
      <c r="AV254" s="148">
        <f>+[1]Caldas!Q254</f>
        <v>50</v>
      </c>
      <c r="AW254" s="148">
        <f>+[1]Caldas!R254</f>
        <v>50</v>
      </c>
      <c r="AX254" s="148">
        <f>+[1]Caldas!AG254</f>
        <v>0</v>
      </c>
      <c r="AY254" s="148">
        <f>+[1]Caquetá!Q254</f>
        <v>0</v>
      </c>
      <c r="AZ254" s="148">
        <f>+[1]Caquetá!R254</f>
        <v>0</v>
      </c>
      <c r="BA254" s="148">
        <f>+[1]Caquetá!AG254</f>
        <v>0</v>
      </c>
      <c r="BB254" s="148">
        <f>+[1]Casanare!Q254</f>
        <v>0</v>
      </c>
      <c r="BC254" s="148">
        <f>+[1]Casanare!R254</f>
        <v>0</v>
      </c>
      <c r="BD254" s="148">
        <f>+[1]Casanare!AG254</f>
        <v>0</v>
      </c>
      <c r="BE254" s="148">
        <f>+[1]Cauca!Q254</f>
        <v>87</v>
      </c>
      <c r="BF254" s="148">
        <f>+[1]Cauca!R254</f>
        <v>87</v>
      </c>
      <c r="BG254" s="148">
        <f>+[1]Cauca!AG254</f>
        <v>0</v>
      </c>
      <c r="BH254" s="148">
        <f>+[1]Cesar!Q254</f>
        <v>0</v>
      </c>
      <c r="BI254" s="148">
        <f>+[1]Cesar!R254</f>
        <v>0</v>
      </c>
      <c r="BJ254" s="148">
        <f>+[1]Cesar!AG254</f>
        <v>0</v>
      </c>
      <c r="BK254" s="148">
        <f>+[1]Chocó!Q254</f>
        <v>380</v>
      </c>
      <c r="BL254" s="148">
        <f>+[1]Chocó!R254</f>
        <v>380</v>
      </c>
      <c r="BM254" s="148">
        <f>+[1]Chocó!AG254</f>
        <v>0</v>
      </c>
      <c r="BN254" s="148">
        <f>+[1]Córdoba!Q254</f>
        <v>0</v>
      </c>
      <c r="BO254" s="148">
        <f>+[1]Córdoba!R254</f>
        <v>0</v>
      </c>
      <c r="BP254" s="148">
        <f>+[1]Córdoba!AG254</f>
        <v>0</v>
      </c>
      <c r="BQ254" s="148">
        <f>+[1]Cundinamarca!Q254</f>
        <v>0</v>
      </c>
      <c r="BR254" s="148">
        <f>+[1]Cundinamarca!R254</f>
        <v>0</v>
      </c>
      <c r="BS254" s="148">
        <f>+[1]Cundinamarca!AG254</f>
        <v>0</v>
      </c>
      <c r="BT254" s="148">
        <f>+[1]Guainía!Q254</f>
        <v>0</v>
      </c>
      <c r="BU254" s="148">
        <f>+[1]Guainía!R254</f>
        <v>0</v>
      </c>
      <c r="BV254" s="148">
        <f>+[1]Guainía!AG254</f>
        <v>0</v>
      </c>
      <c r="BW254" s="148">
        <f>+[1]Guaviare!Q254</f>
        <v>2</v>
      </c>
      <c r="BX254" s="148">
        <f>+[1]Guaviare!R254</f>
        <v>2</v>
      </c>
      <c r="BY254" s="148">
        <f>+[1]Guaviare!AG254</f>
        <v>0</v>
      </c>
      <c r="BZ254" s="148">
        <f>+[1]Huila!Q254</f>
        <v>0</v>
      </c>
      <c r="CA254" s="148">
        <f>+[1]Huila!R254</f>
        <v>0</v>
      </c>
      <c r="CB254" s="148">
        <f>+[1]Huila!AG254</f>
        <v>0</v>
      </c>
      <c r="CC254" s="148">
        <f>+'[1]La Guajira'!Q254</f>
        <v>0</v>
      </c>
      <c r="CD254" s="148">
        <f>+'[1]La Guajira'!R254</f>
        <v>0</v>
      </c>
      <c r="CE254" s="148">
        <f>+'[1]La Guajira'!AG254</f>
        <v>0</v>
      </c>
      <c r="CF254" s="148">
        <f>+[1]Magdalena!Q254</f>
        <v>0</v>
      </c>
      <c r="CG254" s="148">
        <f>+[1]Magdalena!R254</f>
        <v>0</v>
      </c>
      <c r="CH254" s="148">
        <f>+[1]Magdalena!AG254</f>
        <v>0</v>
      </c>
      <c r="CI254" s="148">
        <f>+[1]Meta!Q254</f>
        <v>0</v>
      </c>
      <c r="CJ254" s="148">
        <f>+[1]Meta!R254</f>
        <v>0</v>
      </c>
      <c r="CK254" s="148">
        <f>+[1]Meta!AG254</f>
        <v>0</v>
      </c>
      <c r="CL254" s="148">
        <f>+[1]Nariño!Q254</f>
        <v>0</v>
      </c>
      <c r="CM254" s="148">
        <f>+[1]Nariño!R254</f>
        <v>0</v>
      </c>
      <c r="CN254" s="148">
        <f>+[1]Nariño!AG254</f>
        <v>0</v>
      </c>
      <c r="CO254" s="148">
        <f>+'[1]Norte de Santander'!Q254</f>
        <v>0</v>
      </c>
      <c r="CP254" s="148">
        <f>+'[1]Norte de Santander'!R254</f>
        <v>0</v>
      </c>
      <c r="CQ254" s="148">
        <f>+'[1]Norte de Santander'!AG254</f>
        <v>0</v>
      </c>
      <c r="CR254" s="148">
        <f>+[1]Putumayo!Q254</f>
        <v>0</v>
      </c>
      <c r="CS254" s="148">
        <f>+[1]Putumayo!R254</f>
        <v>0</v>
      </c>
      <c r="CT254" s="148">
        <f>+[1]Putumayo!AG254</f>
        <v>0</v>
      </c>
      <c r="CU254" s="148">
        <f>+[1]Quindio!Q254</f>
        <v>230</v>
      </c>
      <c r="CV254" s="148">
        <f>+[1]Quindio!R254</f>
        <v>230</v>
      </c>
      <c r="CW254" s="148">
        <f>+[1]Quindio!AG254</f>
        <v>0</v>
      </c>
      <c r="CX254" s="148">
        <f>+[1]Risaralda!Q254</f>
        <v>125</v>
      </c>
      <c r="CY254" s="148">
        <f>+[1]Risaralda!R254</f>
        <v>125</v>
      </c>
      <c r="CZ254" s="148">
        <f>+[1]Risaralda!AG254</f>
        <v>0</v>
      </c>
      <c r="DA254" s="148">
        <f>+'[1]San Anadrés'!Q254</f>
        <v>200</v>
      </c>
      <c r="DB254" s="148">
        <f>+'[1]San Anadrés'!R254</f>
        <v>200</v>
      </c>
      <c r="DC254" s="148">
        <f>+'[1]San Anadrés'!AG254</f>
        <v>0</v>
      </c>
      <c r="DD254" s="148">
        <f>+[1]Santander!Q254</f>
        <v>0</v>
      </c>
      <c r="DE254" s="148">
        <f>+[1]Santander!R254</f>
        <v>0</v>
      </c>
      <c r="DF254" s="148">
        <f>+[1]Santander!AG254</f>
        <v>0</v>
      </c>
      <c r="DG254" s="148">
        <f>+[1]Sucre!Q254</f>
        <v>0</v>
      </c>
      <c r="DH254" s="148">
        <f>+[1]Sucre!R254</f>
        <v>0</v>
      </c>
      <c r="DI254" s="148">
        <f>+[1]Sucre!AG254</f>
        <v>0</v>
      </c>
      <c r="DJ254" s="148">
        <f>+[1]Tolima!Q254</f>
        <v>80</v>
      </c>
      <c r="DK254" s="148">
        <f>+[1]Tolima!R254</f>
        <v>80</v>
      </c>
      <c r="DL254" s="148">
        <f>+[1]Tolima!AG254</f>
        <v>0</v>
      </c>
      <c r="DM254" s="148">
        <f>+'[1]Valle del Cauca'!Q254</f>
        <v>60</v>
      </c>
      <c r="DN254" s="148">
        <f>+'[1]Valle del Cauca'!R254</f>
        <v>60</v>
      </c>
      <c r="DO254" s="148">
        <f>+'[1]Valle del Cauca'!AG254</f>
        <v>0</v>
      </c>
      <c r="DP254" s="148">
        <f>+[1]Vaupés!Q254</f>
        <v>12</v>
      </c>
      <c r="DQ254" s="148">
        <f>+[1]Vaupés!R254</f>
        <v>12</v>
      </c>
      <c r="DR254" s="148">
        <f>+[1]Vaupés!AG254</f>
        <v>0</v>
      </c>
      <c r="DS254" s="148">
        <f>+[1]Vichada!Q254</f>
        <v>250</v>
      </c>
      <c r="DT254" s="148">
        <f>+[1]Vichada!R254</f>
        <v>270</v>
      </c>
      <c r="DU254" s="148">
        <f>+[1]Vichada!AG254</f>
        <v>0</v>
      </c>
    </row>
    <row r="255" spans="1:125" ht="33.75" hidden="1" x14ac:dyDescent="0.2">
      <c r="A255" s="152" t="s">
        <v>718</v>
      </c>
      <c r="B255" s="149" t="str">
        <f t="shared" si="93"/>
        <v>5-0-4-7</v>
      </c>
      <c r="C255" s="182" t="s">
        <v>65</v>
      </c>
      <c r="D255" s="126" t="s">
        <v>55</v>
      </c>
      <c r="E255" s="182" t="s">
        <v>56</v>
      </c>
      <c r="F255" s="182" t="s">
        <v>202</v>
      </c>
      <c r="G255" s="182" t="s">
        <v>203</v>
      </c>
      <c r="H255" s="144" t="s">
        <v>237</v>
      </c>
      <c r="I255" s="432"/>
      <c r="J255" s="144">
        <v>471672</v>
      </c>
      <c r="K255" s="451"/>
      <c r="L255" s="78" t="s">
        <v>227</v>
      </c>
      <c r="M255" s="193"/>
      <c r="N255" s="127" t="s">
        <v>226</v>
      </c>
      <c r="O255" s="182" t="s">
        <v>57</v>
      </c>
      <c r="P255" s="76" t="s">
        <v>60</v>
      </c>
      <c r="Q255" s="69">
        <f t="shared" si="107"/>
        <v>0</v>
      </c>
      <c r="R255" s="206">
        <f t="shared" si="108"/>
        <v>0</v>
      </c>
      <c r="S255" s="83" t="e">
        <f t="shared" si="104"/>
        <v>#DIV/0!</v>
      </c>
      <c r="T255" s="83">
        <f>+[1]Amazonas!S255+[1]Antioquia!S255+[1]Atantico!S255+[1]Arauca!S255+[1]Bolivar!S255+[1]Boyacá!S255+[1]Caldas!S255+[1]Caquetá!S255+[1]Casanare!S255+[1]Cauca!S255+[1]Cesar!S255+[1]Chocó!S255+[1]Córdoba!S255+[1]Cundinamarca!S255+[1]Guainía!S255+[1]Guaviare!S255+[1]Huila!S255+'[1]La Guajira'!S255+[1]Magdalena!S255+[1]Meta!S255+[1]Nariño!S255+'[1]Norte de Santander'!S255+[1]Putumayo!S255+[1]Quindio!S255+[1]Risaralda!S255+'[1]San Anadrés'!S255+[1]Santander!S255+[1]Sucre!S255+[1]Tolima!S255+'[1]Valle del Cauca'!S255+[1]Vaupés!S255+[1]Vichada!S255</f>
        <v>0</v>
      </c>
      <c r="U255" s="83">
        <f>+[1]Amazonas!T255+[1]Antioquia!T255+[1]Atantico!T255+[1]Arauca!T255+[1]Bolivar!T255+[1]Boyacá!T255+[1]Caldas!T255+[1]Caquetá!T255+[1]Casanare!T255+[1]Cauca!T255+[1]Cesar!T255+[1]Chocó!T255+[1]Córdoba!T255+[1]Cundinamarca!T255+[1]Guainía!T255+[1]Guaviare!T255+[1]Huila!T255+'[1]La Guajira'!T255+[1]Magdalena!T255+[1]Meta!T255+[1]Nariño!T255+'[1]Norte de Santander'!T255+[1]Putumayo!T255+[1]Quindio!T255+[1]Risaralda!T255+'[1]San Anadrés'!T255+[1]Santander!T255+[1]Sucre!T255+[1]Tolima!T255+'[1]Valle del Cauca'!T255+[1]Vaupés!T255+[1]Vichada!T255</f>
        <v>0</v>
      </c>
      <c r="V255" s="148">
        <f t="shared" si="109"/>
        <v>471672</v>
      </c>
      <c r="W255" s="148">
        <f t="shared" si="102"/>
        <v>0</v>
      </c>
      <c r="X255" s="148">
        <f>+'[1]Oficinas Nacionales'!Q255</f>
        <v>0</v>
      </c>
      <c r="Y255" s="148">
        <f>+'[1]Oficinas Nacionales'!R255</f>
        <v>0</v>
      </c>
      <c r="Z255" s="148">
        <f>+'[1]Oficinas Nacionales'!AG255</f>
        <v>0</v>
      </c>
      <c r="AA255" s="148">
        <f t="shared" si="105"/>
        <v>471672</v>
      </c>
      <c r="AB255" s="148">
        <f t="shared" si="105"/>
        <v>442172</v>
      </c>
      <c r="AC255" s="148">
        <f t="shared" si="106"/>
        <v>0</v>
      </c>
      <c r="AD255" s="148">
        <f>+[1]Amazonas!Q255</f>
        <v>450</v>
      </c>
      <c r="AE255" s="148">
        <f>+[1]Amazonas!R255</f>
        <v>450</v>
      </c>
      <c r="AF255" s="148">
        <f>+[1]Amazonas!AG255</f>
        <v>0</v>
      </c>
      <c r="AG255" s="148">
        <f>+[1]Antioquia!Q255</f>
        <v>100000</v>
      </c>
      <c r="AH255" s="148">
        <f>+[1]Antioquia!R255</f>
        <v>70000</v>
      </c>
      <c r="AI255" s="148">
        <f>+[1]Antioquia!AG255</f>
        <v>0</v>
      </c>
      <c r="AJ255" s="148">
        <f>+[1]Atantico!Q255</f>
        <v>0</v>
      </c>
      <c r="AK255" s="148">
        <f>+[1]Atantico!R255</f>
        <v>0</v>
      </c>
      <c r="AL255" s="148">
        <f>+[1]Atantico!AG255</f>
        <v>0</v>
      </c>
      <c r="AM255" s="148">
        <f>+[1]Arauca!Q255</f>
        <v>0</v>
      </c>
      <c r="AN255" s="148">
        <f>+[1]Arauca!R255</f>
        <v>0</v>
      </c>
      <c r="AO255" s="148">
        <f>+[1]Arauca!AG255</f>
        <v>0</v>
      </c>
      <c r="AP255" s="148">
        <f>+[1]Bolivar!Q255</f>
        <v>0</v>
      </c>
      <c r="AQ255" s="148">
        <f>+[1]Bolivar!R255</f>
        <v>0</v>
      </c>
      <c r="AR255" s="148">
        <f>+[1]Bolivar!AG255</f>
        <v>0</v>
      </c>
      <c r="AS255" s="148">
        <f>+[1]Boyacá!Q255</f>
        <v>0</v>
      </c>
      <c r="AT255" s="148">
        <f>+[1]Boyacá!R255</f>
        <v>0</v>
      </c>
      <c r="AU255" s="148">
        <f>+[1]Boyacá!AG255</f>
        <v>0</v>
      </c>
      <c r="AV255" s="148">
        <f>+[1]Caldas!Q255</f>
        <v>36000</v>
      </c>
      <c r="AW255" s="148">
        <f>+[1]Caldas!R255</f>
        <v>35000</v>
      </c>
      <c r="AX255" s="148">
        <f>+[1]Caldas!AG255</f>
        <v>0</v>
      </c>
      <c r="AY255" s="148">
        <f>+[1]Caquetá!Q255</f>
        <v>0</v>
      </c>
      <c r="AZ255" s="148">
        <f>+[1]Caquetá!R255</f>
        <v>0</v>
      </c>
      <c r="BA255" s="148">
        <f>+[1]Caquetá!AG255</f>
        <v>0</v>
      </c>
      <c r="BB255" s="148">
        <f>+[1]Casanare!Q255</f>
        <v>0</v>
      </c>
      <c r="BC255" s="148">
        <f>+[1]Casanare!R255</f>
        <v>0</v>
      </c>
      <c r="BD255" s="148">
        <f>+[1]Casanare!AG255</f>
        <v>0</v>
      </c>
      <c r="BE255" s="148">
        <f>+[1]Cauca!Q255</f>
        <v>24000</v>
      </c>
      <c r="BF255" s="148">
        <f>+[1]Cauca!R255</f>
        <v>24000</v>
      </c>
      <c r="BG255" s="148">
        <f>+[1]Cauca!AG255</f>
        <v>0</v>
      </c>
      <c r="BH255" s="148">
        <f>+[1]Cesar!Q255</f>
        <v>0</v>
      </c>
      <c r="BI255" s="148">
        <f>+[1]Cesar!R255</f>
        <v>0</v>
      </c>
      <c r="BJ255" s="148">
        <f>+[1]Cesar!AG255</f>
        <v>0</v>
      </c>
      <c r="BK255" s="148">
        <f>+[1]Chocó!Q255</f>
        <v>7500</v>
      </c>
      <c r="BL255" s="148">
        <f>+[1]Chocó!R255</f>
        <v>8000</v>
      </c>
      <c r="BM255" s="148">
        <f>+[1]Chocó!AG255</f>
        <v>0</v>
      </c>
      <c r="BN255" s="148">
        <f>+[1]Córdoba!Q255</f>
        <v>0</v>
      </c>
      <c r="BO255" s="148">
        <f>+[1]Córdoba!R255</f>
        <v>0</v>
      </c>
      <c r="BP255" s="148">
        <f>+[1]Córdoba!AG255</f>
        <v>0</v>
      </c>
      <c r="BQ255" s="148">
        <f>+[1]Cundinamarca!Q255</f>
        <v>0</v>
      </c>
      <c r="BR255" s="148">
        <f>+[1]Cundinamarca!R255</f>
        <v>0</v>
      </c>
      <c r="BS255" s="148">
        <f>+[1]Cundinamarca!AG255</f>
        <v>0</v>
      </c>
      <c r="BT255" s="148">
        <f>+[1]Guainía!Q255</f>
        <v>0</v>
      </c>
      <c r="BU255" s="148">
        <f>+[1]Guainía!R255</f>
        <v>0</v>
      </c>
      <c r="BV255" s="148">
        <f>+[1]Guainía!AG255</f>
        <v>0</v>
      </c>
      <c r="BW255" s="148">
        <f>+[1]Guaviare!Q255</f>
        <v>170</v>
      </c>
      <c r="BX255" s="148">
        <f>+[1]Guaviare!R255</f>
        <v>170</v>
      </c>
      <c r="BY255" s="148">
        <f>+[1]Guaviare!AG255</f>
        <v>0</v>
      </c>
      <c r="BZ255" s="148">
        <f>+[1]Huila!Q255</f>
        <v>0</v>
      </c>
      <c r="CA255" s="148">
        <f>+[1]Huila!R255</f>
        <v>0</v>
      </c>
      <c r="CB255" s="148">
        <f>+[1]Huila!AG255</f>
        <v>0</v>
      </c>
      <c r="CC255" s="148">
        <f>+'[1]La Guajira'!Q255</f>
        <v>0</v>
      </c>
      <c r="CD255" s="148">
        <f>+'[1]La Guajira'!R255</f>
        <v>0</v>
      </c>
      <c r="CE255" s="148">
        <f>+'[1]La Guajira'!AG255</f>
        <v>0</v>
      </c>
      <c r="CF255" s="148">
        <f>+[1]Magdalena!Q255</f>
        <v>0</v>
      </c>
      <c r="CG255" s="148">
        <f>+[1]Magdalena!R255</f>
        <v>0</v>
      </c>
      <c r="CH255" s="148">
        <f>+[1]Magdalena!AG255</f>
        <v>0</v>
      </c>
      <c r="CI255" s="148">
        <f>+[1]Meta!Q255</f>
        <v>0</v>
      </c>
      <c r="CJ255" s="148">
        <f>+[1]Meta!R255</f>
        <v>0</v>
      </c>
      <c r="CK255" s="148">
        <f>+[1]Meta!AG255</f>
        <v>0</v>
      </c>
      <c r="CL255" s="148">
        <f>+[1]Nariño!Q255</f>
        <v>0</v>
      </c>
      <c r="CM255" s="148">
        <f>+[1]Nariño!R255</f>
        <v>0</v>
      </c>
      <c r="CN255" s="148">
        <f>+[1]Nariño!AG255</f>
        <v>0</v>
      </c>
      <c r="CO255" s="148">
        <f>+'[1]Norte de Santander'!Q255</f>
        <v>0</v>
      </c>
      <c r="CP255" s="148">
        <f>+'[1]Norte de Santander'!R255</f>
        <v>0</v>
      </c>
      <c r="CQ255" s="148">
        <f>+'[1]Norte de Santander'!AG255</f>
        <v>0</v>
      </c>
      <c r="CR255" s="148">
        <f>+[1]Putumayo!Q255</f>
        <v>0</v>
      </c>
      <c r="CS255" s="148">
        <f>+[1]Putumayo!R255</f>
        <v>0</v>
      </c>
      <c r="CT255" s="148">
        <f>+[1]Putumayo!AG255</f>
        <v>0</v>
      </c>
      <c r="CU255" s="148">
        <f>+[1]Quindio!Q255</f>
        <v>130000</v>
      </c>
      <c r="CV255" s="148">
        <f>+[1]Quindio!R255</f>
        <v>130000</v>
      </c>
      <c r="CW255" s="148">
        <f>+[1]Quindio!AG255</f>
        <v>0</v>
      </c>
      <c r="CX255" s="148">
        <f>+[1]Risaralda!Q255</f>
        <v>100000</v>
      </c>
      <c r="CY255" s="148">
        <f>+[1]Risaralda!R255</f>
        <v>100000</v>
      </c>
      <c r="CZ255" s="148">
        <f>+[1]Risaralda!AG255</f>
        <v>0</v>
      </c>
      <c r="DA255" s="148">
        <f>+'[1]San Anadrés'!Q255</f>
        <v>2000</v>
      </c>
      <c r="DB255" s="148">
        <f>+'[1]San Anadrés'!R255</f>
        <v>2000</v>
      </c>
      <c r="DC255" s="148">
        <f>+'[1]San Anadrés'!AG255</f>
        <v>0</v>
      </c>
      <c r="DD255" s="148">
        <f>+[1]Santander!Q255</f>
        <v>0</v>
      </c>
      <c r="DE255" s="148">
        <f>+[1]Santander!R255</f>
        <v>0</v>
      </c>
      <c r="DF255" s="148">
        <f>+[1]Santander!AG255</f>
        <v>0</v>
      </c>
      <c r="DG255" s="148">
        <f>+[1]Sucre!Q255</f>
        <v>0</v>
      </c>
      <c r="DH255" s="148">
        <f>+[1]Sucre!R255</f>
        <v>0</v>
      </c>
      <c r="DI255" s="148">
        <f>+[1]Sucre!AG255</f>
        <v>0</v>
      </c>
      <c r="DJ255" s="148">
        <f>+[1]Tolima!Q255</f>
        <v>1500</v>
      </c>
      <c r="DK255" s="148">
        <f>+[1]Tolima!R255</f>
        <v>1500</v>
      </c>
      <c r="DL255" s="148">
        <f>+[1]Tolima!AG255</f>
        <v>0</v>
      </c>
      <c r="DM255" s="148">
        <f>+'[1]Valle del Cauca'!Q255</f>
        <v>65000</v>
      </c>
      <c r="DN255" s="148">
        <f>+'[1]Valle del Cauca'!R255</f>
        <v>65000</v>
      </c>
      <c r="DO255" s="148">
        <f>+'[1]Valle del Cauca'!AG255</f>
        <v>0</v>
      </c>
      <c r="DP255" s="148">
        <f>+[1]Vaupés!Q255</f>
        <v>52</v>
      </c>
      <c r="DQ255" s="148">
        <f>+[1]Vaupés!R255</f>
        <v>52</v>
      </c>
      <c r="DR255" s="148">
        <f>+[1]Vaupés!AG255</f>
        <v>0</v>
      </c>
      <c r="DS255" s="148">
        <f>+[1]Vichada!Q255</f>
        <v>5000</v>
      </c>
      <c r="DT255" s="148">
        <f>+[1]Vichada!R255</f>
        <v>6000</v>
      </c>
      <c r="DU255" s="148">
        <f>+[1]Vichada!AG255</f>
        <v>0</v>
      </c>
    </row>
    <row r="256" spans="1:125" ht="33.75" hidden="1" x14ac:dyDescent="0.2">
      <c r="A256" s="152" t="s">
        <v>718</v>
      </c>
      <c r="B256" s="149" t="str">
        <f t="shared" si="93"/>
        <v>5-0-4-8</v>
      </c>
      <c r="C256" s="182" t="s">
        <v>65</v>
      </c>
      <c r="D256" s="126" t="s">
        <v>55</v>
      </c>
      <c r="E256" s="182" t="s">
        <v>56</v>
      </c>
      <c r="F256" s="182" t="s">
        <v>202</v>
      </c>
      <c r="G256" s="182" t="s">
        <v>203</v>
      </c>
      <c r="H256" s="144" t="s">
        <v>240</v>
      </c>
      <c r="I256" s="431" t="s">
        <v>229</v>
      </c>
      <c r="J256" s="144">
        <v>3723</v>
      </c>
      <c r="K256" s="450">
        <v>12</v>
      </c>
      <c r="L256" s="182" t="s">
        <v>230</v>
      </c>
      <c r="M256" s="193"/>
      <c r="N256" s="182" t="s">
        <v>231</v>
      </c>
      <c r="O256" s="182" t="s">
        <v>57</v>
      </c>
      <c r="P256" s="76" t="s">
        <v>60</v>
      </c>
      <c r="Q256" s="69">
        <f t="shared" si="107"/>
        <v>0</v>
      </c>
      <c r="R256" s="206">
        <f t="shared" si="108"/>
        <v>0</v>
      </c>
      <c r="S256" s="83" t="e">
        <f t="shared" si="104"/>
        <v>#DIV/0!</v>
      </c>
      <c r="T256" s="83">
        <f>+[1]Amazonas!S256+[1]Antioquia!S256+[1]Atantico!S256+[1]Arauca!S256+[1]Bolivar!S256+[1]Boyacá!S256+[1]Caldas!S256+[1]Caquetá!S256+[1]Casanare!S256+[1]Cauca!S256+[1]Cesar!S256+[1]Chocó!S256+[1]Córdoba!S256+[1]Cundinamarca!S256+[1]Guainía!S256+[1]Guaviare!S256+[1]Huila!S256+'[1]La Guajira'!S256+[1]Magdalena!S256+[1]Meta!S256+[1]Nariño!S256+'[1]Norte de Santander'!S256+[1]Putumayo!S256+[1]Quindio!S256+[1]Risaralda!S256+'[1]San Anadrés'!S256+[1]Santander!S256+[1]Sucre!S256+[1]Tolima!S256+'[1]Valle del Cauca'!S256+[1]Vaupés!S256+[1]Vichada!S256</f>
        <v>0</v>
      </c>
      <c r="U256" s="83">
        <f>+[1]Amazonas!T256+[1]Antioquia!T256+[1]Atantico!T256+[1]Arauca!T256+[1]Bolivar!T256+[1]Boyacá!T256+[1]Caldas!T256+[1]Caquetá!T256+[1]Casanare!T256+[1]Cauca!T256+[1]Cesar!T256+[1]Chocó!T256+[1]Córdoba!T256+[1]Cundinamarca!T256+[1]Guainía!T256+[1]Guaviare!T256+[1]Huila!T256+'[1]La Guajira'!T256+[1]Magdalena!T256+[1]Meta!T256+[1]Nariño!T256+'[1]Norte de Santander'!T256+[1]Putumayo!T256+[1]Quindio!T256+[1]Risaralda!T256+'[1]San Anadrés'!T256+[1]Santander!T256+[1]Sucre!T256+[1]Tolima!T256+'[1]Valle del Cauca'!T256+[1]Vaupés!T256+[1]Vichada!T256</f>
        <v>0</v>
      </c>
      <c r="V256" s="148">
        <f t="shared" si="109"/>
        <v>3723</v>
      </c>
      <c r="W256" s="148">
        <f t="shared" si="102"/>
        <v>0</v>
      </c>
      <c r="X256" s="148">
        <f>+'[1]Oficinas Nacionales'!Q256</f>
        <v>0</v>
      </c>
      <c r="Y256" s="148">
        <f>+'[1]Oficinas Nacionales'!R256</f>
        <v>0</v>
      </c>
      <c r="Z256" s="148">
        <f>+'[1]Oficinas Nacionales'!AG256</f>
        <v>0</v>
      </c>
      <c r="AA256" s="148">
        <f t="shared" si="105"/>
        <v>3723</v>
      </c>
      <c r="AB256" s="148">
        <f t="shared" si="105"/>
        <v>3823</v>
      </c>
      <c r="AC256" s="148">
        <f t="shared" si="106"/>
        <v>0</v>
      </c>
      <c r="AD256" s="148">
        <f>+[1]Amazonas!Q256</f>
        <v>0</v>
      </c>
      <c r="AE256" s="148">
        <f>+[1]Amazonas!R256</f>
        <v>0</v>
      </c>
      <c r="AF256" s="148">
        <f>+[1]Amazonas!AG256</f>
        <v>0</v>
      </c>
      <c r="AG256" s="148">
        <f>+[1]Antioquia!Q256</f>
        <v>0</v>
      </c>
      <c r="AH256" s="148">
        <f>+[1]Antioquia!R256</f>
        <v>0</v>
      </c>
      <c r="AI256" s="148">
        <f>+[1]Antioquia!AG256</f>
        <v>0</v>
      </c>
      <c r="AJ256" s="148">
        <f>+[1]Atantico!Q256</f>
        <v>0</v>
      </c>
      <c r="AK256" s="148">
        <f>+[1]Atantico!R256</f>
        <v>0</v>
      </c>
      <c r="AL256" s="148">
        <f>+[1]Atantico!AG256</f>
        <v>0</v>
      </c>
      <c r="AM256" s="148">
        <f>+[1]Arauca!Q256</f>
        <v>1000</v>
      </c>
      <c r="AN256" s="148">
        <f>+[1]Arauca!R256</f>
        <v>1000</v>
      </c>
      <c r="AO256" s="148">
        <f>+[1]Arauca!AG256</f>
        <v>0</v>
      </c>
      <c r="AP256" s="148">
        <f>+[1]Bolivar!Q256</f>
        <v>0</v>
      </c>
      <c r="AQ256" s="148">
        <f>+[1]Bolivar!R256</f>
        <v>0</v>
      </c>
      <c r="AR256" s="148">
        <f>+[1]Bolivar!AG256</f>
        <v>0</v>
      </c>
      <c r="AS256" s="148">
        <f>+[1]Boyacá!Q256</f>
        <v>0</v>
      </c>
      <c r="AT256" s="148">
        <f>+[1]Boyacá!R256</f>
        <v>0</v>
      </c>
      <c r="AU256" s="148">
        <f>+[1]Boyacá!AG256</f>
        <v>0</v>
      </c>
      <c r="AV256" s="148">
        <f>+[1]Caldas!Q256</f>
        <v>0</v>
      </c>
      <c r="AW256" s="148">
        <f>+[1]Caldas!R256</f>
        <v>0</v>
      </c>
      <c r="AX256" s="148">
        <f>+[1]Caldas!AG256</f>
        <v>0</v>
      </c>
      <c r="AY256" s="148">
        <f>+[1]Caquetá!Q256</f>
        <v>0</v>
      </c>
      <c r="AZ256" s="148">
        <f>+[1]Caquetá!R256</f>
        <v>0</v>
      </c>
      <c r="BA256" s="148">
        <f>+[1]Caquetá!AG256</f>
        <v>0</v>
      </c>
      <c r="BB256" s="148">
        <f>+[1]Casanare!Q256</f>
        <v>0</v>
      </c>
      <c r="BC256" s="148">
        <f>+[1]Casanare!R256</f>
        <v>0</v>
      </c>
      <c r="BD256" s="148">
        <f>+[1]Casanare!AG256</f>
        <v>0</v>
      </c>
      <c r="BE256" s="148">
        <f>+[1]Cauca!Q256</f>
        <v>0</v>
      </c>
      <c r="BF256" s="148">
        <f>+[1]Cauca!R256</f>
        <v>0</v>
      </c>
      <c r="BG256" s="148">
        <f>+[1]Cauca!AG256</f>
        <v>0</v>
      </c>
      <c r="BH256" s="148">
        <f>+[1]Cesar!Q256</f>
        <v>0</v>
      </c>
      <c r="BI256" s="148">
        <f>+[1]Cesar!R256</f>
        <v>0</v>
      </c>
      <c r="BJ256" s="148">
        <f>+[1]Cesar!AG256</f>
        <v>0</v>
      </c>
      <c r="BK256" s="148">
        <f>+[1]Chocó!Q256</f>
        <v>0</v>
      </c>
      <c r="BL256" s="148">
        <f>+[1]Chocó!R256</f>
        <v>0</v>
      </c>
      <c r="BM256" s="148">
        <f>+[1]Chocó!AG256</f>
        <v>0</v>
      </c>
      <c r="BN256" s="148">
        <f>+[1]Córdoba!Q256</f>
        <v>0</v>
      </c>
      <c r="BO256" s="148">
        <f>+[1]Córdoba!R256</f>
        <v>0</v>
      </c>
      <c r="BP256" s="148">
        <f>+[1]Córdoba!AG256</f>
        <v>0</v>
      </c>
      <c r="BQ256" s="148">
        <f>+[1]Cundinamarca!Q256</f>
        <v>0</v>
      </c>
      <c r="BR256" s="148">
        <f>+[1]Cundinamarca!R256</f>
        <v>0</v>
      </c>
      <c r="BS256" s="148">
        <f>+[1]Cundinamarca!AG256</f>
        <v>0</v>
      </c>
      <c r="BT256" s="148">
        <f>+[1]Guainía!Q256</f>
        <v>0</v>
      </c>
      <c r="BU256" s="148">
        <f>+[1]Guainía!R256</f>
        <v>0</v>
      </c>
      <c r="BV256" s="148">
        <f>+[1]Guainía!AG256</f>
        <v>0</v>
      </c>
      <c r="BW256" s="148">
        <f>+[1]Guaviare!Q256</f>
        <v>0</v>
      </c>
      <c r="BX256" s="148">
        <f>+[1]Guaviare!R256</f>
        <v>0</v>
      </c>
      <c r="BY256" s="148">
        <f>+[1]Guaviare!AG256</f>
        <v>0</v>
      </c>
      <c r="BZ256" s="148">
        <f>+[1]Huila!Q256</f>
        <v>0</v>
      </c>
      <c r="CA256" s="148">
        <f>+[1]Huila!R256</f>
        <v>0</v>
      </c>
      <c r="CB256" s="148">
        <f>+[1]Huila!AG256</f>
        <v>0</v>
      </c>
      <c r="CC256" s="148">
        <f>+'[1]La Guajira'!Q256</f>
        <v>320</v>
      </c>
      <c r="CD256" s="148">
        <f>+'[1]La Guajira'!R256</f>
        <v>320</v>
      </c>
      <c r="CE256" s="148">
        <f>+'[1]La Guajira'!AG256</f>
        <v>0</v>
      </c>
      <c r="CF256" s="148">
        <f>+[1]Magdalena!Q256</f>
        <v>0</v>
      </c>
      <c r="CG256" s="148">
        <f>+[1]Magdalena!R256</f>
        <v>0</v>
      </c>
      <c r="CH256" s="148">
        <f>+[1]Magdalena!AG256</f>
        <v>0</v>
      </c>
      <c r="CI256" s="148">
        <f>+[1]Meta!Q256</f>
        <v>0</v>
      </c>
      <c r="CJ256" s="148">
        <f>+[1]Meta!R256</f>
        <v>0</v>
      </c>
      <c r="CK256" s="148">
        <f>+[1]Meta!AG256</f>
        <v>0</v>
      </c>
      <c r="CL256" s="148">
        <f>+[1]Nariño!Q256</f>
        <v>1500</v>
      </c>
      <c r="CM256" s="148">
        <f>+[1]Nariño!R256</f>
        <v>1600</v>
      </c>
      <c r="CN256" s="148">
        <f>+[1]Nariño!AG256</f>
        <v>0</v>
      </c>
      <c r="CO256" s="148">
        <f>+'[1]Norte de Santander'!Q256</f>
        <v>200</v>
      </c>
      <c r="CP256" s="148">
        <f>+'[1]Norte de Santander'!R256</f>
        <v>200</v>
      </c>
      <c r="CQ256" s="148">
        <f>+'[1]Norte de Santander'!AG256</f>
        <v>0</v>
      </c>
      <c r="CR256" s="148">
        <f>+[1]Putumayo!Q256</f>
        <v>700</v>
      </c>
      <c r="CS256" s="148">
        <f>+[1]Putumayo!R256</f>
        <v>700</v>
      </c>
      <c r="CT256" s="148">
        <f>+[1]Putumayo!AG256</f>
        <v>0</v>
      </c>
      <c r="CU256" s="148">
        <f>+[1]Quindio!Q256</f>
        <v>0</v>
      </c>
      <c r="CV256" s="148">
        <f>+[1]Quindio!R256</f>
        <v>0</v>
      </c>
      <c r="CW256" s="148">
        <f>+[1]Quindio!AG256</f>
        <v>0</v>
      </c>
      <c r="CX256" s="148">
        <f>+[1]Risaralda!Q256</f>
        <v>0</v>
      </c>
      <c r="CY256" s="148">
        <f>+[1]Risaralda!R256</f>
        <v>0</v>
      </c>
      <c r="CZ256" s="148">
        <f>+[1]Risaralda!AG256</f>
        <v>0</v>
      </c>
      <c r="DA256" s="148">
        <f>+'[1]San Anadrés'!Q256</f>
        <v>0</v>
      </c>
      <c r="DB256" s="148">
        <f>+'[1]San Anadrés'!R256</f>
        <v>0</v>
      </c>
      <c r="DC256" s="148">
        <f>+'[1]San Anadrés'!AG256</f>
        <v>0</v>
      </c>
      <c r="DD256" s="148">
        <f>+[1]Santander!Q256</f>
        <v>0</v>
      </c>
      <c r="DE256" s="148">
        <f>+[1]Santander!R256</f>
        <v>0</v>
      </c>
      <c r="DF256" s="148">
        <f>+[1]Santander!AG256</f>
        <v>0</v>
      </c>
      <c r="DG256" s="148">
        <f>+[1]Sucre!Q256</f>
        <v>0</v>
      </c>
      <c r="DH256" s="148">
        <f>+[1]Sucre!R256</f>
        <v>0</v>
      </c>
      <c r="DI256" s="148">
        <f>+[1]Sucre!AG256</f>
        <v>0</v>
      </c>
      <c r="DJ256" s="148">
        <f>+[1]Tolima!Q256</f>
        <v>0</v>
      </c>
      <c r="DK256" s="148">
        <f>+[1]Tolima!R256</f>
        <v>0</v>
      </c>
      <c r="DL256" s="148">
        <f>+[1]Tolima!AG256</f>
        <v>0</v>
      </c>
      <c r="DM256" s="148">
        <f>+'[1]Valle del Cauca'!Q256</f>
        <v>0</v>
      </c>
      <c r="DN256" s="148">
        <f>+'[1]Valle del Cauca'!R256</f>
        <v>0</v>
      </c>
      <c r="DO256" s="148">
        <f>+'[1]Valle del Cauca'!AG256</f>
        <v>0</v>
      </c>
      <c r="DP256" s="148">
        <f>+[1]Vaupés!Q256</f>
        <v>2</v>
      </c>
      <c r="DQ256" s="148">
        <f>+[1]Vaupés!R256</f>
        <v>2</v>
      </c>
      <c r="DR256" s="148">
        <f>+[1]Vaupés!AG256</f>
        <v>0</v>
      </c>
      <c r="DS256" s="148">
        <f>+[1]Vichada!Q256</f>
        <v>1</v>
      </c>
      <c r="DT256" s="148">
        <f>+[1]Vichada!R256</f>
        <v>1</v>
      </c>
      <c r="DU256" s="148">
        <f>+[1]Vichada!AG256</f>
        <v>0</v>
      </c>
    </row>
    <row r="257" spans="1:125" ht="33.75" hidden="1" x14ac:dyDescent="0.2">
      <c r="A257" s="152" t="s">
        <v>718</v>
      </c>
      <c r="B257" s="149" t="str">
        <f t="shared" si="93"/>
        <v>5-0-4-9</v>
      </c>
      <c r="C257" s="182" t="s">
        <v>65</v>
      </c>
      <c r="D257" s="126" t="s">
        <v>55</v>
      </c>
      <c r="E257" s="182" t="s">
        <v>56</v>
      </c>
      <c r="F257" s="182" t="s">
        <v>202</v>
      </c>
      <c r="G257" s="182" t="s">
        <v>203</v>
      </c>
      <c r="H257" s="144" t="s">
        <v>244</v>
      </c>
      <c r="I257" s="432"/>
      <c r="J257" s="144">
        <v>96020</v>
      </c>
      <c r="K257" s="451"/>
      <c r="L257" s="182" t="s">
        <v>232</v>
      </c>
      <c r="M257" s="193"/>
      <c r="N257" s="182" t="s">
        <v>231</v>
      </c>
      <c r="O257" s="182" t="s">
        <v>57</v>
      </c>
      <c r="P257" s="182" t="s">
        <v>60</v>
      </c>
      <c r="Q257" s="69">
        <f t="shared" si="107"/>
        <v>0</v>
      </c>
      <c r="R257" s="206">
        <f t="shared" si="108"/>
        <v>0</v>
      </c>
      <c r="S257" s="83" t="e">
        <f t="shared" si="104"/>
        <v>#DIV/0!</v>
      </c>
      <c r="T257" s="83">
        <f>+[1]Amazonas!S257+[1]Antioquia!S257+[1]Atantico!S257+[1]Arauca!S257+[1]Bolivar!S257+[1]Boyacá!S257+[1]Caldas!S257+[1]Caquetá!S257+[1]Casanare!S257+[1]Cauca!S257+[1]Cesar!S257+[1]Chocó!S257+[1]Córdoba!S257+[1]Cundinamarca!S257+[1]Guainía!S257+[1]Guaviare!S257+[1]Huila!S257+'[1]La Guajira'!S257+[1]Magdalena!S257+[1]Meta!S257+[1]Nariño!S257+'[1]Norte de Santander'!S257+[1]Putumayo!S257+[1]Quindio!S257+[1]Risaralda!S257+'[1]San Anadrés'!S257+[1]Santander!S257+[1]Sucre!S257+[1]Tolima!S257+'[1]Valle del Cauca'!S257+[1]Vaupés!S257+[1]Vichada!S257</f>
        <v>0</v>
      </c>
      <c r="U257" s="83">
        <f>+[1]Amazonas!T257+[1]Antioquia!T257+[1]Atantico!T257+[1]Arauca!T257+[1]Bolivar!T257+[1]Boyacá!T257+[1]Caldas!T257+[1]Caquetá!T257+[1]Casanare!T257+[1]Cauca!T257+[1]Cesar!T257+[1]Chocó!T257+[1]Córdoba!T257+[1]Cundinamarca!T257+[1]Guainía!T257+[1]Guaviare!T257+[1]Huila!T257+'[1]La Guajira'!T257+[1]Magdalena!T257+[1]Meta!T257+[1]Nariño!T257+'[1]Norte de Santander'!T257+[1]Putumayo!T257+[1]Quindio!T257+[1]Risaralda!T257+'[1]San Anadrés'!T257+[1]Santander!T257+[1]Sucre!T257+[1]Tolima!T257+'[1]Valle del Cauca'!T257+[1]Vaupés!T257+[1]Vichada!T257</f>
        <v>0</v>
      </c>
      <c r="V257" s="148">
        <f t="shared" si="109"/>
        <v>96020</v>
      </c>
      <c r="W257" s="148">
        <f t="shared" si="102"/>
        <v>0</v>
      </c>
      <c r="X257" s="148">
        <f>+'[1]Oficinas Nacionales'!Q257</f>
        <v>0</v>
      </c>
      <c r="Y257" s="148">
        <f>+'[1]Oficinas Nacionales'!R257</f>
        <v>0</v>
      </c>
      <c r="Z257" s="148">
        <f>+'[1]Oficinas Nacionales'!AG257</f>
        <v>0</v>
      </c>
      <c r="AA257" s="148">
        <f t="shared" si="105"/>
        <v>96020</v>
      </c>
      <c r="AB257" s="148">
        <f t="shared" si="105"/>
        <v>90020</v>
      </c>
      <c r="AC257" s="148">
        <f t="shared" si="106"/>
        <v>0</v>
      </c>
      <c r="AD257" s="148">
        <f>+[1]Amazonas!Q257</f>
        <v>0</v>
      </c>
      <c r="AE257" s="148">
        <f>+[1]Amazonas!R257</f>
        <v>0</v>
      </c>
      <c r="AF257" s="148">
        <f>+[1]Amazonas!AG257</f>
        <v>0</v>
      </c>
      <c r="AG257" s="148">
        <f>+[1]Antioquia!Q257</f>
        <v>0</v>
      </c>
      <c r="AH257" s="148">
        <f>+[1]Antioquia!R257</f>
        <v>0</v>
      </c>
      <c r="AI257" s="148">
        <f>+[1]Antioquia!AG257</f>
        <v>0</v>
      </c>
      <c r="AJ257" s="148">
        <f>+[1]Atantico!Q257</f>
        <v>0</v>
      </c>
      <c r="AK257" s="148">
        <f>+[1]Atantico!R257</f>
        <v>0</v>
      </c>
      <c r="AL257" s="148">
        <f>+[1]Atantico!AG257</f>
        <v>0</v>
      </c>
      <c r="AM257" s="148">
        <f>+[1]Arauca!Q257</f>
        <v>25000</v>
      </c>
      <c r="AN257" s="148">
        <f>+[1]Arauca!R257</f>
        <v>20000</v>
      </c>
      <c r="AO257" s="148">
        <f>+[1]Arauca!AG257</f>
        <v>0</v>
      </c>
      <c r="AP257" s="148">
        <f>+[1]Bolivar!Q257</f>
        <v>0</v>
      </c>
      <c r="AQ257" s="148">
        <f>+[1]Bolivar!R257</f>
        <v>0</v>
      </c>
      <c r="AR257" s="148">
        <f>+[1]Bolivar!AG257</f>
        <v>0</v>
      </c>
      <c r="AS257" s="148">
        <f>+[1]Boyacá!Q257</f>
        <v>0</v>
      </c>
      <c r="AT257" s="148">
        <f>+[1]Boyacá!R257</f>
        <v>0</v>
      </c>
      <c r="AU257" s="148">
        <f>+[1]Boyacá!AG257</f>
        <v>0</v>
      </c>
      <c r="AV257" s="148">
        <f>+[1]Caldas!Q257</f>
        <v>0</v>
      </c>
      <c r="AW257" s="148">
        <f>+[1]Caldas!R257</f>
        <v>0</v>
      </c>
      <c r="AX257" s="148">
        <f>+[1]Caldas!AG257</f>
        <v>0</v>
      </c>
      <c r="AY257" s="148">
        <f>+[1]Caquetá!Q257</f>
        <v>0</v>
      </c>
      <c r="AZ257" s="148">
        <f>+[1]Caquetá!R257</f>
        <v>0</v>
      </c>
      <c r="BA257" s="148">
        <f>+[1]Caquetá!AG257</f>
        <v>0</v>
      </c>
      <c r="BB257" s="148">
        <f>+[1]Casanare!Q257</f>
        <v>0</v>
      </c>
      <c r="BC257" s="148">
        <f>+[1]Casanare!R257</f>
        <v>0</v>
      </c>
      <c r="BD257" s="148">
        <f>+[1]Casanare!AG257</f>
        <v>0</v>
      </c>
      <c r="BE257" s="148">
        <f>+[1]Cauca!Q257</f>
        <v>0</v>
      </c>
      <c r="BF257" s="148">
        <f>+[1]Cauca!R257</f>
        <v>0</v>
      </c>
      <c r="BG257" s="148">
        <f>+[1]Cauca!AG257</f>
        <v>0</v>
      </c>
      <c r="BH257" s="148">
        <f>+[1]Cesar!Q257</f>
        <v>0</v>
      </c>
      <c r="BI257" s="148">
        <f>+[1]Cesar!R257</f>
        <v>0</v>
      </c>
      <c r="BJ257" s="148">
        <f>+[1]Cesar!AG257</f>
        <v>0</v>
      </c>
      <c r="BK257" s="148">
        <f>+[1]Chocó!Q257</f>
        <v>0</v>
      </c>
      <c r="BL257" s="148">
        <f>+[1]Chocó!R257</f>
        <v>0</v>
      </c>
      <c r="BM257" s="148">
        <f>+[1]Chocó!AG257</f>
        <v>0</v>
      </c>
      <c r="BN257" s="148">
        <f>+[1]Córdoba!Q257</f>
        <v>0</v>
      </c>
      <c r="BO257" s="148">
        <f>+[1]Córdoba!R257</f>
        <v>0</v>
      </c>
      <c r="BP257" s="148">
        <f>+[1]Córdoba!AG257</f>
        <v>0</v>
      </c>
      <c r="BQ257" s="148">
        <f>+[1]Cundinamarca!Q257</f>
        <v>0</v>
      </c>
      <c r="BR257" s="148">
        <f>+[1]Cundinamarca!R257</f>
        <v>0</v>
      </c>
      <c r="BS257" s="148">
        <f>+[1]Cundinamarca!AG257</f>
        <v>0</v>
      </c>
      <c r="BT257" s="148">
        <f>+[1]Guainía!Q257</f>
        <v>0</v>
      </c>
      <c r="BU257" s="148">
        <f>+[1]Guainía!R257</f>
        <v>0</v>
      </c>
      <c r="BV257" s="148">
        <f>+[1]Guainía!AG257</f>
        <v>0</v>
      </c>
      <c r="BW257" s="148">
        <f>+[1]Guaviare!Q257</f>
        <v>0</v>
      </c>
      <c r="BX257" s="148">
        <f>+[1]Guaviare!R257</f>
        <v>0</v>
      </c>
      <c r="BY257" s="148">
        <f>+[1]Guaviare!AG257</f>
        <v>0</v>
      </c>
      <c r="BZ257" s="148">
        <f>+[1]Huila!Q257</f>
        <v>0</v>
      </c>
      <c r="CA257" s="148">
        <f>+[1]Huila!R257</f>
        <v>0</v>
      </c>
      <c r="CB257" s="148">
        <f>+[1]Huila!AG257</f>
        <v>0</v>
      </c>
      <c r="CC257" s="148">
        <f>+'[1]La Guajira'!Q257</f>
        <v>11000</v>
      </c>
      <c r="CD257" s="148">
        <f>+'[1]La Guajira'!R257</f>
        <v>10000</v>
      </c>
      <c r="CE257" s="148">
        <f>+'[1]La Guajira'!AG257</f>
        <v>0</v>
      </c>
      <c r="CF257" s="148">
        <f>+[1]Magdalena!Q257</f>
        <v>0</v>
      </c>
      <c r="CG257" s="148">
        <f>+[1]Magdalena!R257</f>
        <v>0</v>
      </c>
      <c r="CH257" s="148">
        <f>+[1]Magdalena!AG257</f>
        <v>0</v>
      </c>
      <c r="CI257" s="148">
        <f>+[1]Meta!Q257</f>
        <v>0</v>
      </c>
      <c r="CJ257" s="148">
        <f>+[1]Meta!R257</f>
        <v>0</v>
      </c>
      <c r="CK257" s="148">
        <f>+[1]Meta!AG257</f>
        <v>0</v>
      </c>
      <c r="CL257" s="148">
        <f>+[1]Nariño!Q257</f>
        <v>20000</v>
      </c>
      <c r="CM257" s="148">
        <f>+[1]Nariño!R257</f>
        <v>20000</v>
      </c>
      <c r="CN257" s="148">
        <f>+[1]Nariño!AG257</f>
        <v>0</v>
      </c>
      <c r="CO257" s="148">
        <f>+'[1]Norte de Santander'!Q257</f>
        <v>16000</v>
      </c>
      <c r="CP257" s="148">
        <f>+'[1]Norte de Santander'!R257</f>
        <v>16000</v>
      </c>
      <c r="CQ257" s="148">
        <f>+'[1]Norte de Santander'!AG257</f>
        <v>0</v>
      </c>
      <c r="CR257" s="148">
        <f>+[1]Putumayo!Q257</f>
        <v>24000</v>
      </c>
      <c r="CS257" s="148">
        <f>+[1]Putumayo!R257</f>
        <v>24000</v>
      </c>
      <c r="CT257" s="148">
        <f>+[1]Putumayo!AG257</f>
        <v>0</v>
      </c>
      <c r="CU257" s="148">
        <f>+[1]Quindio!Q257</f>
        <v>0</v>
      </c>
      <c r="CV257" s="148">
        <f>+[1]Quindio!R257</f>
        <v>0</v>
      </c>
      <c r="CW257" s="148">
        <f>+[1]Quindio!AG257</f>
        <v>0</v>
      </c>
      <c r="CX257" s="148">
        <f>+[1]Risaralda!Q257</f>
        <v>0</v>
      </c>
      <c r="CY257" s="148">
        <f>+[1]Risaralda!R257</f>
        <v>0</v>
      </c>
      <c r="CZ257" s="148">
        <f>+[1]Risaralda!AG257</f>
        <v>0</v>
      </c>
      <c r="DA257" s="148">
        <f>+'[1]San Anadrés'!Q257</f>
        <v>0</v>
      </c>
      <c r="DB257" s="148">
        <f>+'[1]San Anadrés'!R257</f>
        <v>0</v>
      </c>
      <c r="DC257" s="148">
        <f>+'[1]San Anadrés'!AG257</f>
        <v>0</v>
      </c>
      <c r="DD257" s="148">
        <f>+[1]Santander!Q257</f>
        <v>0</v>
      </c>
      <c r="DE257" s="148">
        <f>+[1]Santander!R257</f>
        <v>0</v>
      </c>
      <c r="DF257" s="148">
        <f>+[1]Santander!AG257</f>
        <v>0</v>
      </c>
      <c r="DG257" s="148">
        <f>+[1]Sucre!Q257</f>
        <v>0</v>
      </c>
      <c r="DH257" s="148">
        <f>+[1]Sucre!R257</f>
        <v>0</v>
      </c>
      <c r="DI257" s="148">
        <f>+[1]Sucre!AG257</f>
        <v>0</v>
      </c>
      <c r="DJ257" s="148">
        <f>+[1]Tolima!Q257</f>
        <v>0</v>
      </c>
      <c r="DK257" s="148">
        <f>+[1]Tolima!R257</f>
        <v>0</v>
      </c>
      <c r="DL257" s="148">
        <f>+[1]Tolima!AG257</f>
        <v>0</v>
      </c>
      <c r="DM257" s="148">
        <f>+'[1]Valle del Cauca'!Q257</f>
        <v>0</v>
      </c>
      <c r="DN257" s="148">
        <f>+'[1]Valle del Cauca'!R257</f>
        <v>0</v>
      </c>
      <c r="DO257" s="148">
        <f>+'[1]Valle del Cauca'!AG257</f>
        <v>0</v>
      </c>
      <c r="DP257" s="148">
        <f>+[1]Vaupés!Q257</f>
        <v>10</v>
      </c>
      <c r="DQ257" s="148">
        <f>+[1]Vaupés!R257</f>
        <v>10</v>
      </c>
      <c r="DR257" s="148">
        <f>+[1]Vaupés!AG257</f>
        <v>0</v>
      </c>
      <c r="DS257" s="148">
        <f>+[1]Vichada!Q257</f>
        <v>10</v>
      </c>
      <c r="DT257" s="148">
        <f>+[1]Vichada!R257</f>
        <v>10</v>
      </c>
      <c r="DU257" s="148">
        <f>+[1]Vichada!AG257</f>
        <v>0</v>
      </c>
    </row>
    <row r="258" spans="1:125" ht="33.75" hidden="1" x14ac:dyDescent="0.2">
      <c r="A258" s="152" t="s">
        <v>718</v>
      </c>
      <c r="B258" s="149" t="str">
        <f t="shared" si="93"/>
        <v>5-0-4-10</v>
      </c>
      <c r="C258" s="182" t="s">
        <v>65</v>
      </c>
      <c r="D258" s="126" t="s">
        <v>55</v>
      </c>
      <c r="E258" s="182" t="s">
        <v>56</v>
      </c>
      <c r="F258" s="182" t="s">
        <v>202</v>
      </c>
      <c r="G258" s="182" t="s">
        <v>203</v>
      </c>
      <c r="H258" s="144" t="s">
        <v>251</v>
      </c>
      <c r="I258" s="431" t="s">
        <v>234</v>
      </c>
      <c r="J258" s="144">
        <v>4235</v>
      </c>
      <c r="K258" s="450">
        <v>8</v>
      </c>
      <c r="L258" s="182" t="s">
        <v>1329</v>
      </c>
      <c r="M258" s="193"/>
      <c r="N258" s="182" t="s">
        <v>231</v>
      </c>
      <c r="O258" s="182" t="s">
        <v>57</v>
      </c>
      <c r="P258" s="76" t="s">
        <v>60</v>
      </c>
      <c r="Q258" s="69">
        <f t="shared" si="107"/>
        <v>0</v>
      </c>
      <c r="R258" s="206">
        <f t="shared" si="108"/>
        <v>0</v>
      </c>
      <c r="S258" s="83" t="e">
        <f t="shared" si="104"/>
        <v>#DIV/0!</v>
      </c>
      <c r="T258" s="83">
        <f>+[1]Amazonas!S258+[1]Antioquia!S258+[1]Atantico!S258+[1]Arauca!S258+[1]Bolivar!S258+[1]Boyacá!S258+[1]Caldas!S258+[1]Caquetá!S258+[1]Casanare!S258+[1]Cauca!S258+[1]Cesar!S258+[1]Chocó!S258+[1]Córdoba!S258+[1]Cundinamarca!S258+[1]Guainía!S258+[1]Guaviare!S258+[1]Huila!S258+'[1]La Guajira'!S258+[1]Magdalena!S258+[1]Meta!S258+[1]Nariño!S258+'[1]Norte de Santander'!S258+[1]Putumayo!S258+[1]Quindio!S258+[1]Risaralda!S258+'[1]San Anadrés'!S258+[1]Santander!S258+[1]Sucre!S258+[1]Tolima!S258+'[1]Valle del Cauca'!S258+[1]Vaupés!S258+[1]Vichada!S258</f>
        <v>0</v>
      </c>
      <c r="U258" s="83">
        <f>+[1]Amazonas!T258+[1]Antioquia!T258+[1]Atantico!T258+[1]Arauca!T258+[1]Bolivar!T258+[1]Boyacá!T258+[1]Caldas!T258+[1]Caquetá!T258+[1]Casanare!T258+[1]Cauca!T258+[1]Cesar!T258+[1]Chocó!T258+[1]Córdoba!T258+[1]Cundinamarca!T258+[1]Guainía!T258+[1]Guaviare!T258+[1]Huila!T258+'[1]La Guajira'!T258+[1]Magdalena!T258+[1]Meta!T258+[1]Nariño!T258+'[1]Norte de Santander'!T258+[1]Putumayo!T258+[1]Quindio!T258+[1]Risaralda!T258+'[1]San Anadrés'!T258+[1]Santander!T258+[1]Sucre!T258+[1]Tolima!T258+'[1]Valle del Cauca'!T258+[1]Vaupés!T258+[1]Vichada!T258</f>
        <v>0</v>
      </c>
      <c r="V258" s="148">
        <f t="shared" si="109"/>
        <v>4285</v>
      </c>
      <c r="W258" s="148">
        <f t="shared" si="102"/>
        <v>0</v>
      </c>
      <c r="X258" s="148">
        <f>+'[1]Oficinas Nacionales'!Q258</f>
        <v>0</v>
      </c>
      <c r="Y258" s="148">
        <f>+'[1]Oficinas Nacionales'!R258</f>
        <v>0</v>
      </c>
      <c r="Z258" s="148">
        <f>+'[1]Oficinas Nacionales'!AG258</f>
        <v>0</v>
      </c>
      <c r="AA258" s="148">
        <f t="shared" si="105"/>
        <v>4285</v>
      </c>
      <c r="AB258" s="148">
        <f t="shared" si="105"/>
        <v>4145</v>
      </c>
      <c r="AC258" s="148">
        <f t="shared" si="106"/>
        <v>0</v>
      </c>
      <c r="AD258" s="148">
        <f>+[1]Amazonas!Q258</f>
        <v>0</v>
      </c>
      <c r="AE258" s="148">
        <f>+[1]Amazonas!R258</f>
        <v>0</v>
      </c>
      <c r="AF258" s="148">
        <f>+[1]Amazonas!AG258</f>
        <v>0</v>
      </c>
      <c r="AG258" s="148">
        <f>+[1]Antioquia!Q258</f>
        <v>0</v>
      </c>
      <c r="AH258" s="148">
        <f>+[1]Antioquia!R258</f>
        <v>0</v>
      </c>
      <c r="AI258" s="148">
        <f>+[1]Antioquia!AG258</f>
        <v>0</v>
      </c>
      <c r="AJ258" s="148">
        <f>+[1]Atantico!Q258</f>
        <v>450</v>
      </c>
      <c r="AK258" s="148">
        <f>+[1]Atantico!R258</f>
        <v>400</v>
      </c>
      <c r="AL258" s="148">
        <f>+[1]Atantico!AG258</f>
        <v>0</v>
      </c>
      <c r="AM258" s="148">
        <f>+[1]Arauca!Q258</f>
        <v>0</v>
      </c>
      <c r="AN258" s="148">
        <f>+[1]Arauca!R258</f>
        <v>0</v>
      </c>
      <c r="AO258" s="148">
        <f>+[1]Arauca!AG258</f>
        <v>0</v>
      </c>
      <c r="AP258" s="148">
        <f>+[1]Bolivar!Q258</f>
        <v>85</v>
      </c>
      <c r="AQ258" s="148">
        <f>+[1]Bolivar!R258</f>
        <v>85</v>
      </c>
      <c r="AR258" s="148">
        <f>+[1]Bolivar!AG258</f>
        <v>0</v>
      </c>
      <c r="AS258" s="148">
        <f>+[1]Boyacá!Q258</f>
        <v>0</v>
      </c>
      <c r="AT258" s="148">
        <f>+[1]Boyacá!R258</f>
        <v>0</v>
      </c>
      <c r="AU258" s="148">
        <f>+[1]Boyacá!AG258</f>
        <v>0</v>
      </c>
      <c r="AV258" s="148">
        <f>+[1]Caldas!Q258</f>
        <v>0</v>
      </c>
      <c r="AW258" s="148">
        <f>+[1]Caldas!R258</f>
        <v>0</v>
      </c>
      <c r="AX258" s="148">
        <f>+[1]Caldas!AG258</f>
        <v>0</v>
      </c>
      <c r="AY258" s="148">
        <f>+[1]Caquetá!Q258</f>
        <v>0</v>
      </c>
      <c r="AZ258" s="148">
        <f>+[1]Caquetá!R258</f>
        <v>0</v>
      </c>
      <c r="BA258" s="148">
        <f>+[1]Caquetá!AG258</f>
        <v>0</v>
      </c>
      <c r="BB258" s="148">
        <f>+[1]Casanare!Q258</f>
        <v>0</v>
      </c>
      <c r="BC258" s="148">
        <f>+[1]Casanare!R258</f>
        <v>0</v>
      </c>
      <c r="BD258" s="148">
        <f>+[1]Casanare!AG258</f>
        <v>0</v>
      </c>
      <c r="BE258" s="148">
        <f>+[1]Cauca!Q258</f>
        <v>0</v>
      </c>
      <c r="BF258" s="148">
        <f>+[1]Cauca!R258</f>
        <v>0</v>
      </c>
      <c r="BG258" s="148">
        <f>+[1]Cauca!AG258</f>
        <v>0</v>
      </c>
      <c r="BH258" s="148">
        <f>+[1]Cesar!Q258</f>
        <v>1800</v>
      </c>
      <c r="BI258" s="148">
        <f>+[1]Cesar!R258</f>
        <v>1800</v>
      </c>
      <c r="BJ258" s="148">
        <f>+[1]Cesar!AG258</f>
        <v>0</v>
      </c>
      <c r="BK258" s="148">
        <f>+[1]Chocó!Q258</f>
        <v>0</v>
      </c>
      <c r="BL258" s="148">
        <f>+[1]Chocó!R258</f>
        <v>0</v>
      </c>
      <c r="BM258" s="148">
        <f>+[1]Chocó!AG258</f>
        <v>0</v>
      </c>
      <c r="BN258" s="148">
        <f>+[1]Córdoba!Q258</f>
        <v>1100</v>
      </c>
      <c r="BO258" s="148">
        <f>+[1]Córdoba!R258</f>
        <v>1060</v>
      </c>
      <c r="BP258" s="148">
        <f>+[1]Córdoba!AG258</f>
        <v>0</v>
      </c>
      <c r="BQ258" s="148">
        <f>+[1]Cundinamarca!Q258</f>
        <v>0</v>
      </c>
      <c r="BR258" s="148">
        <f>+[1]Cundinamarca!R258</f>
        <v>0</v>
      </c>
      <c r="BS258" s="148">
        <f>+[1]Cundinamarca!AG258</f>
        <v>0</v>
      </c>
      <c r="BT258" s="148">
        <f>+[1]Guainía!Q258</f>
        <v>0</v>
      </c>
      <c r="BU258" s="148">
        <f>+[1]Guainía!R258</f>
        <v>0</v>
      </c>
      <c r="BV258" s="148">
        <f>+[1]Guainía!AG258</f>
        <v>0</v>
      </c>
      <c r="BW258" s="148">
        <f>+[1]Guaviare!Q258</f>
        <v>0</v>
      </c>
      <c r="BX258" s="148">
        <f>+[1]Guaviare!R258</f>
        <v>0</v>
      </c>
      <c r="BY258" s="148">
        <f>+[1]Guaviare!AG258</f>
        <v>0</v>
      </c>
      <c r="BZ258" s="148">
        <f>+[1]Huila!Q258</f>
        <v>0</v>
      </c>
      <c r="CA258" s="148">
        <f>+[1]Huila!R258</f>
        <v>0</v>
      </c>
      <c r="CB258" s="148">
        <f>+[1]Huila!AG258</f>
        <v>0</v>
      </c>
      <c r="CC258" s="148">
        <f>+'[1]La Guajira'!Q258</f>
        <v>0</v>
      </c>
      <c r="CD258" s="148">
        <f>+'[1]La Guajira'!R258</f>
        <v>0</v>
      </c>
      <c r="CE258" s="148">
        <f>+'[1]La Guajira'!AG258</f>
        <v>0</v>
      </c>
      <c r="CF258" s="148">
        <f>+[1]Magdalena!Q258</f>
        <v>650</v>
      </c>
      <c r="CG258" s="148">
        <f>+[1]Magdalena!R258</f>
        <v>650</v>
      </c>
      <c r="CH258" s="148">
        <f>+[1]Magdalena!AG258</f>
        <v>0</v>
      </c>
      <c r="CI258" s="148">
        <f>+[1]Meta!Q258</f>
        <v>0</v>
      </c>
      <c r="CJ258" s="148">
        <f>+[1]Meta!R258</f>
        <v>0</v>
      </c>
      <c r="CK258" s="148">
        <f>+[1]Meta!AG258</f>
        <v>0</v>
      </c>
      <c r="CL258" s="148">
        <f>+[1]Nariño!Q258</f>
        <v>0</v>
      </c>
      <c r="CM258" s="148">
        <f>+[1]Nariño!R258</f>
        <v>0</v>
      </c>
      <c r="CN258" s="148">
        <f>+[1]Nariño!AG258</f>
        <v>0</v>
      </c>
      <c r="CO258" s="148">
        <f>+'[1]Norte de Santander'!Q258</f>
        <v>0</v>
      </c>
      <c r="CP258" s="148">
        <f>+'[1]Norte de Santander'!R258</f>
        <v>0</v>
      </c>
      <c r="CQ258" s="148">
        <f>+'[1]Norte de Santander'!AG258</f>
        <v>0</v>
      </c>
      <c r="CR258" s="148">
        <f>+[1]Putumayo!Q258</f>
        <v>0</v>
      </c>
      <c r="CS258" s="148">
        <f>+[1]Putumayo!R258</f>
        <v>0</v>
      </c>
      <c r="CT258" s="148">
        <f>+[1]Putumayo!AG258</f>
        <v>0</v>
      </c>
      <c r="CU258" s="148">
        <f>+[1]Quindio!Q258</f>
        <v>0</v>
      </c>
      <c r="CV258" s="148">
        <f>+[1]Quindio!R258</f>
        <v>0</v>
      </c>
      <c r="CW258" s="148">
        <f>+[1]Quindio!AG258</f>
        <v>0</v>
      </c>
      <c r="CX258" s="148">
        <f>+[1]Risaralda!Q258</f>
        <v>0</v>
      </c>
      <c r="CY258" s="148">
        <f>+[1]Risaralda!R258</f>
        <v>0</v>
      </c>
      <c r="CZ258" s="148">
        <f>+[1]Risaralda!AG258</f>
        <v>0</v>
      </c>
      <c r="DA258" s="148">
        <f>+'[1]San Anadrés'!Q258</f>
        <v>0</v>
      </c>
      <c r="DB258" s="148">
        <f>+'[1]San Anadrés'!R258</f>
        <v>0</v>
      </c>
      <c r="DC258" s="148">
        <f>+'[1]San Anadrés'!AG258</f>
        <v>0</v>
      </c>
      <c r="DD258" s="148">
        <f>+[1]Santander!Q258</f>
        <v>0</v>
      </c>
      <c r="DE258" s="148">
        <f>+[1]Santander!R258</f>
        <v>0</v>
      </c>
      <c r="DF258" s="148">
        <f>+[1]Santander!AG258</f>
        <v>0</v>
      </c>
      <c r="DG258" s="148">
        <f>+[1]Sucre!Q258</f>
        <v>200</v>
      </c>
      <c r="DH258" s="148">
        <f>+[1]Sucre!R258</f>
        <v>150</v>
      </c>
      <c r="DI258" s="148">
        <f>+[1]Sucre!AG258</f>
        <v>0</v>
      </c>
      <c r="DJ258" s="148">
        <f>+[1]Tolima!Q258</f>
        <v>0</v>
      </c>
      <c r="DK258" s="148">
        <f>+[1]Tolima!R258</f>
        <v>0</v>
      </c>
      <c r="DL258" s="148">
        <f>+[1]Tolima!AG258</f>
        <v>0</v>
      </c>
      <c r="DM258" s="148">
        <f>+'[1]Valle del Cauca'!Q258</f>
        <v>0</v>
      </c>
      <c r="DN258" s="148">
        <f>+'[1]Valle del Cauca'!R258</f>
        <v>0</v>
      </c>
      <c r="DO258" s="148">
        <f>+'[1]Valle del Cauca'!AG258</f>
        <v>0</v>
      </c>
      <c r="DP258" s="148">
        <f>+[1]Vaupés!Q258</f>
        <v>0</v>
      </c>
      <c r="DQ258" s="148">
        <f>+[1]Vaupés!R258</f>
        <v>0</v>
      </c>
      <c r="DR258" s="148">
        <f>+[1]Vaupés!AG258</f>
        <v>0</v>
      </c>
      <c r="DS258" s="148">
        <f>+[1]Vichada!Q258</f>
        <v>0</v>
      </c>
      <c r="DT258" s="148">
        <f>+[1]Vichada!R258</f>
        <v>0</v>
      </c>
      <c r="DU258" s="148">
        <f>+[1]Vichada!AG258</f>
        <v>0</v>
      </c>
    </row>
    <row r="259" spans="1:125" ht="33.75" hidden="1" x14ac:dyDescent="0.2">
      <c r="A259" s="152" t="s">
        <v>718</v>
      </c>
      <c r="B259" s="149" t="str">
        <f t="shared" si="93"/>
        <v>5-0-4-11</v>
      </c>
      <c r="C259" s="182" t="s">
        <v>65</v>
      </c>
      <c r="D259" s="126" t="s">
        <v>55</v>
      </c>
      <c r="E259" s="182" t="s">
        <v>56</v>
      </c>
      <c r="F259" s="182" t="s">
        <v>202</v>
      </c>
      <c r="G259" s="182" t="s">
        <v>203</v>
      </c>
      <c r="H259" s="144" t="s">
        <v>663</v>
      </c>
      <c r="I259" s="432"/>
      <c r="J259" s="144">
        <v>64000</v>
      </c>
      <c r="K259" s="451"/>
      <c r="L259" s="182" t="s">
        <v>236</v>
      </c>
      <c r="M259" s="193"/>
      <c r="N259" s="182" t="s">
        <v>231</v>
      </c>
      <c r="O259" s="182" t="s">
        <v>57</v>
      </c>
      <c r="P259" s="76" t="s">
        <v>60</v>
      </c>
      <c r="Q259" s="69">
        <f t="shared" si="107"/>
        <v>0</v>
      </c>
      <c r="R259" s="206">
        <f t="shared" si="108"/>
        <v>0</v>
      </c>
      <c r="S259" s="83" t="e">
        <f t="shared" si="104"/>
        <v>#DIV/0!</v>
      </c>
      <c r="T259" s="83">
        <f>+[1]Amazonas!S259+[1]Antioquia!S259+[1]Atantico!S259+[1]Arauca!S259+[1]Bolivar!S259+[1]Boyacá!S259+[1]Caldas!S259+[1]Caquetá!S259+[1]Casanare!S259+[1]Cauca!S259+[1]Cesar!S259+[1]Chocó!S259+[1]Córdoba!S259+[1]Cundinamarca!S259+[1]Guainía!S259+[1]Guaviare!S259+[1]Huila!S259+'[1]La Guajira'!S259+[1]Magdalena!S259+[1]Meta!S259+[1]Nariño!S259+'[1]Norte de Santander'!S259+[1]Putumayo!S259+[1]Quindio!S259+[1]Risaralda!S259+'[1]San Anadrés'!S259+[1]Santander!S259+[1]Sucre!S259+[1]Tolima!S259+'[1]Valle del Cauca'!S259+[1]Vaupés!S259+[1]Vichada!S259</f>
        <v>0</v>
      </c>
      <c r="U259" s="83">
        <f>+[1]Amazonas!T259+[1]Antioquia!T259+[1]Atantico!T259+[1]Arauca!T259+[1]Bolivar!T259+[1]Boyacá!T259+[1]Caldas!T259+[1]Caquetá!T259+[1]Casanare!T259+[1]Cauca!T259+[1]Cesar!T259+[1]Chocó!T259+[1]Córdoba!T259+[1]Cundinamarca!T259+[1]Guainía!T259+[1]Guaviare!T259+[1]Huila!T259+'[1]La Guajira'!T259+[1]Magdalena!T259+[1]Meta!T259+[1]Nariño!T259+'[1]Norte de Santander'!T259+[1]Putumayo!T259+[1]Quindio!T259+[1]Risaralda!T259+'[1]San Anadrés'!T259+[1]Santander!T259+[1]Sucre!T259+[1]Tolima!T259+'[1]Valle del Cauca'!T259+[1]Vaupés!T259+[1]Vichada!T259</f>
        <v>0</v>
      </c>
      <c r="V259" s="148">
        <f t="shared" si="109"/>
        <v>67000</v>
      </c>
      <c r="W259" s="148">
        <f t="shared" si="102"/>
        <v>0</v>
      </c>
      <c r="X259" s="148">
        <f>+'[1]Oficinas Nacionales'!Q259</f>
        <v>0</v>
      </c>
      <c r="Y259" s="148">
        <f>+'[1]Oficinas Nacionales'!R259</f>
        <v>0</v>
      </c>
      <c r="Z259" s="148">
        <f>+'[1]Oficinas Nacionales'!AG259</f>
        <v>0</v>
      </c>
      <c r="AA259" s="148">
        <f t="shared" si="105"/>
        <v>67000</v>
      </c>
      <c r="AB259" s="148">
        <f t="shared" si="105"/>
        <v>64000</v>
      </c>
      <c r="AC259" s="148">
        <f t="shared" si="106"/>
        <v>0</v>
      </c>
      <c r="AD259" s="148">
        <f>+[1]Amazonas!Q259</f>
        <v>0</v>
      </c>
      <c r="AE259" s="148">
        <f>+[1]Amazonas!R259</f>
        <v>0</v>
      </c>
      <c r="AF259" s="148">
        <f>+[1]Amazonas!AG259</f>
        <v>0</v>
      </c>
      <c r="AG259" s="148">
        <f>+[1]Antioquia!Q259</f>
        <v>0</v>
      </c>
      <c r="AH259" s="148">
        <f>+[1]Antioquia!R259</f>
        <v>0</v>
      </c>
      <c r="AI259" s="148">
        <f>+[1]Antioquia!AG259</f>
        <v>0</v>
      </c>
      <c r="AJ259" s="148">
        <f>+[1]Atantico!Q259</f>
        <v>7000</v>
      </c>
      <c r="AK259" s="148">
        <f>+[1]Atantico!R259</f>
        <v>8000</v>
      </c>
      <c r="AL259" s="148">
        <f>+[1]Atantico!AG259</f>
        <v>0</v>
      </c>
      <c r="AM259" s="148">
        <f>+[1]Arauca!Q259</f>
        <v>0</v>
      </c>
      <c r="AN259" s="148">
        <f>+[1]Arauca!R259</f>
        <v>0</v>
      </c>
      <c r="AO259" s="148">
        <f>+[1]Arauca!AG259</f>
        <v>0</v>
      </c>
      <c r="AP259" s="148">
        <f>+[1]Bolivar!Q259</f>
        <v>5000</v>
      </c>
      <c r="AQ259" s="148">
        <f>+[1]Bolivar!R259</f>
        <v>4000</v>
      </c>
      <c r="AR259" s="148">
        <f>+[1]Bolivar!AG259</f>
        <v>0</v>
      </c>
      <c r="AS259" s="148">
        <f>+[1]Boyacá!Q259</f>
        <v>0</v>
      </c>
      <c r="AT259" s="148">
        <f>+[1]Boyacá!R259</f>
        <v>0</v>
      </c>
      <c r="AU259" s="148">
        <f>+[1]Boyacá!AG259</f>
        <v>0</v>
      </c>
      <c r="AV259" s="148">
        <f>+[1]Caldas!Q259</f>
        <v>0</v>
      </c>
      <c r="AW259" s="148">
        <f>+[1]Caldas!R259</f>
        <v>0</v>
      </c>
      <c r="AX259" s="148">
        <f>+[1]Caldas!AG259</f>
        <v>0</v>
      </c>
      <c r="AY259" s="148">
        <f>+[1]Caquetá!Q259</f>
        <v>0</v>
      </c>
      <c r="AZ259" s="148">
        <f>+[1]Caquetá!R259</f>
        <v>0</v>
      </c>
      <c r="BA259" s="148">
        <f>+[1]Caquetá!AG259</f>
        <v>0</v>
      </c>
      <c r="BB259" s="148">
        <f>+[1]Casanare!Q259</f>
        <v>0</v>
      </c>
      <c r="BC259" s="148">
        <f>+[1]Casanare!R259</f>
        <v>0</v>
      </c>
      <c r="BD259" s="148">
        <f>+[1]Casanare!AG259</f>
        <v>0</v>
      </c>
      <c r="BE259" s="148">
        <f>+[1]Cauca!Q259</f>
        <v>0</v>
      </c>
      <c r="BF259" s="148">
        <f>+[1]Cauca!R259</f>
        <v>0</v>
      </c>
      <c r="BG259" s="148">
        <f>+[1]Cauca!AG259</f>
        <v>0</v>
      </c>
      <c r="BH259" s="148">
        <f>+[1]Cesar!Q259</f>
        <v>18300</v>
      </c>
      <c r="BI259" s="148">
        <f>+[1]Cesar!R259</f>
        <v>18300</v>
      </c>
      <c r="BJ259" s="148">
        <f>+[1]Cesar!AG259</f>
        <v>0</v>
      </c>
      <c r="BK259" s="148">
        <f>+[1]Chocó!Q259</f>
        <v>0</v>
      </c>
      <c r="BL259" s="148">
        <f>+[1]Chocó!R259</f>
        <v>0</v>
      </c>
      <c r="BM259" s="148">
        <f>+[1]Chocó!AG259</f>
        <v>0</v>
      </c>
      <c r="BN259" s="148">
        <f>+[1]Córdoba!Q259</f>
        <v>16000</v>
      </c>
      <c r="BO259" s="148">
        <f>+[1]Córdoba!R259</f>
        <v>16000</v>
      </c>
      <c r="BP259" s="148">
        <f>+[1]Córdoba!AG259</f>
        <v>0</v>
      </c>
      <c r="BQ259" s="148">
        <f>+[1]Cundinamarca!Q259</f>
        <v>0</v>
      </c>
      <c r="BR259" s="148">
        <f>+[1]Cundinamarca!R259</f>
        <v>0</v>
      </c>
      <c r="BS259" s="148">
        <f>+[1]Cundinamarca!AG259</f>
        <v>0</v>
      </c>
      <c r="BT259" s="148">
        <f>+[1]Guainía!Q259</f>
        <v>0</v>
      </c>
      <c r="BU259" s="148">
        <f>+[1]Guainía!R259</f>
        <v>0</v>
      </c>
      <c r="BV259" s="148">
        <f>+[1]Guainía!AG259</f>
        <v>0</v>
      </c>
      <c r="BW259" s="148">
        <f>+[1]Guaviare!Q259</f>
        <v>0</v>
      </c>
      <c r="BX259" s="148">
        <f>+[1]Guaviare!R259</f>
        <v>0</v>
      </c>
      <c r="BY259" s="148">
        <f>+[1]Guaviare!AG259</f>
        <v>0</v>
      </c>
      <c r="BZ259" s="148">
        <f>+[1]Huila!Q259</f>
        <v>0</v>
      </c>
      <c r="CA259" s="148">
        <f>+[1]Huila!R259</f>
        <v>0</v>
      </c>
      <c r="CB259" s="148">
        <f>+[1]Huila!AG259</f>
        <v>0</v>
      </c>
      <c r="CC259" s="148">
        <f>+'[1]La Guajira'!Q259</f>
        <v>0</v>
      </c>
      <c r="CD259" s="148">
        <f>+'[1]La Guajira'!R259</f>
        <v>0</v>
      </c>
      <c r="CE259" s="148">
        <f>+'[1]La Guajira'!AG259</f>
        <v>0</v>
      </c>
      <c r="CF259" s="148">
        <f>+[1]Magdalena!Q259</f>
        <v>5700</v>
      </c>
      <c r="CG259" s="148">
        <f>+[1]Magdalena!R259</f>
        <v>5700</v>
      </c>
      <c r="CH259" s="148">
        <f>+[1]Magdalena!AG259</f>
        <v>0</v>
      </c>
      <c r="CI259" s="148">
        <f>+[1]Meta!Q259</f>
        <v>0</v>
      </c>
      <c r="CJ259" s="148">
        <f>+[1]Meta!R259</f>
        <v>0</v>
      </c>
      <c r="CK259" s="148">
        <f>+[1]Meta!AG259</f>
        <v>0</v>
      </c>
      <c r="CL259" s="148">
        <f>+[1]Nariño!Q259</f>
        <v>0</v>
      </c>
      <c r="CM259" s="148">
        <f>+[1]Nariño!R259</f>
        <v>0</v>
      </c>
      <c r="CN259" s="148">
        <f>+[1]Nariño!AG259</f>
        <v>0</v>
      </c>
      <c r="CO259" s="148">
        <f>+'[1]Norte de Santander'!Q259</f>
        <v>0</v>
      </c>
      <c r="CP259" s="148">
        <f>+'[1]Norte de Santander'!R259</f>
        <v>0</v>
      </c>
      <c r="CQ259" s="148">
        <f>+'[1]Norte de Santander'!AG259</f>
        <v>0</v>
      </c>
      <c r="CR259" s="148">
        <f>+[1]Putumayo!Q259</f>
        <v>0</v>
      </c>
      <c r="CS259" s="148">
        <f>+[1]Putumayo!R259</f>
        <v>0</v>
      </c>
      <c r="CT259" s="148">
        <f>+[1]Putumayo!AG259</f>
        <v>0</v>
      </c>
      <c r="CU259" s="148">
        <f>+[1]Quindio!Q259</f>
        <v>0</v>
      </c>
      <c r="CV259" s="148">
        <f>+[1]Quindio!R259</f>
        <v>0</v>
      </c>
      <c r="CW259" s="148">
        <f>+[1]Quindio!AG259</f>
        <v>0</v>
      </c>
      <c r="CX259" s="148">
        <f>+[1]Risaralda!Q259</f>
        <v>0</v>
      </c>
      <c r="CY259" s="148">
        <f>+[1]Risaralda!R259</f>
        <v>0</v>
      </c>
      <c r="CZ259" s="148">
        <f>+[1]Risaralda!AG259</f>
        <v>0</v>
      </c>
      <c r="DA259" s="148">
        <f>+'[1]San Anadrés'!Q259</f>
        <v>0</v>
      </c>
      <c r="DB259" s="148">
        <f>+'[1]San Anadrés'!R259</f>
        <v>0</v>
      </c>
      <c r="DC259" s="148">
        <f>+'[1]San Anadrés'!AG259</f>
        <v>0</v>
      </c>
      <c r="DD259" s="148">
        <f>+[1]Santander!Q259</f>
        <v>0</v>
      </c>
      <c r="DE259" s="148">
        <f>+[1]Santander!R259</f>
        <v>0</v>
      </c>
      <c r="DF259" s="148">
        <f>+[1]Santander!AG259</f>
        <v>0</v>
      </c>
      <c r="DG259" s="148">
        <f>+[1]Sucre!Q259</f>
        <v>15000</v>
      </c>
      <c r="DH259" s="148">
        <f>+[1]Sucre!R259</f>
        <v>12000</v>
      </c>
      <c r="DI259" s="148">
        <f>+[1]Sucre!AG259</f>
        <v>0</v>
      </c>
      <c r="DJ259" s="148">
        <f>+[1]Tolima!Q259</f>
        <v>0</v>
      </c>
      <c r="DK259" s="148">
        <f>+[1]Tolima!R259</f>
        <v>0</v>
      </c>
      <c r="DL259" s="148">
        <f>+[1]Tolima!AG259</f>
        <v>0</v>
      </c>
      <c r="DM259" s="148">
        <f>+'[1]Valle del Cauca'!Q259</f>
        <v>0</v>
      </c>
      <c r="DN259" s="148">
        <f>+'[1]Valle del Cauca'!R259</f>
        <v>0</v>
      </c>
      <c r="DO259" s="148">
        <f>+'[1]Valle del Cauca'!AG259</f>
        <v>0</v>
      </c>
      <c r="DP259" s="148">
        <f>+[1]Vaupés!Q259</f>
        <v>0</v>
      </c>
      <c r="DQ259" s="148">
        <f>+[1]Vaupés!R259</f>
        <v>0</v>
      </c>
      <c r="DR259" s="148">
        <f>+[1]Vaupés!AG259</f>
        <v>0</v>
      </c>
      <c r="DS259" s="148">
        <f>+[1]Vichada!Q259</f>
        <v>0</v>
      </c>
      <c r="DT259" s="148">
        <f>+[1]Vichada!R259</f>
        <v>0</v>
      </c>
      <c r="DU259" s="148">
        <f>+[1]Vichada!AG259</f>
        <v>0</v>
      </c>
    </row>
    <row r="260" spans="1:125" ht="33.75" hidden="1" x14ac:dyDescent="0.2">
      <c r="A260" s="152" t="s">
        <v>718</v>
      </c>
      <c r="B260" s="149" t="str">
        <f t="shared" si="93"/>
        <v>5-0-4-12</v>
      </c>
      <c r="C260" s="182" t="s">
        <v>65</v>
      </c>
      <c r="D260" s="126" t="s">
        <v>55</v>
      </c>
      <c r="E260" s="182" t="s">
        <v>56</v>
      </c>
      <c r="F260" s="182" t="s">
        <v>202</v>
      </c>
      <c r="G260" s="182" t="s">
        <v>203</v>
      </c>
      <c r="H260" s="144" t="s">
        <v>664</v>
      </c>
      <c r="I260" s="431" t="s">
        <v>238</v>
      </c>
      <c r="J260" s="144">
        <v>1109</v>
      </c>
      <c r="K260" s="450">
        <v>10</v>
      </c>
      <c r="L260" s="182" t="s">
        <v>101</v>
      </c>
      <c r="M260" s="193"/>
      <c r="N260" s="128" t="s">
        <v>102</v>
      </c>
      <c r="O260" s="182" t="s">
        <v>58</v>
      </c>
      <c r="P260" s="76" t="s">
        <v>60</v>
      </c>
      <c r="Q260" s="69">
        <f t="shared" si="107"/>
        <v>4.3706293706293708</v>
      </c>
      <c r="R260" s="206">
        <f t="shared" si="108"/>
        <v>0.43706293706293708</v>
      </c>
      <c r="S260" s="83" t="e">
        <f t="shared" si="104"/>
        <v>#DIV/0!</v>
      </c>
      <c r="T260" s="83">
        <f>+[1]Amazonas!S260+[1]Antioquia!S260+[1]Atantico!S260+[1]Arauca!S260+[1]Bolivar!S260+[1]Boyacá!S260+[1]Caldas!S260+[1]Caquetá!S260+[1]Casanare!S260+[1]Cauca!S260+[1]Cesar!S260+[1]Chocó!S260+[1]Córdoba!S260+[1]Cundinamarca!S260+[1]Guainía!S260+[1]Guaviare!S260+[1]Huila!S260+'[1]La Guajira'!S260+[1]Magdalena!S260+[1]Meta!S260+[1]Nariño!S260+'[1]Norte de Santander'!S260+[1]Putumayo!S260+[1]Quindio!S260+[1]Risaralda!S260+'[1]San Anadrés'!S260+[1]Santander!S260+[1]Sucre!S260+[1]Tolima!S260+'[1]Valle del Cauca'!S260+[1]Vaupés!S260+[1]Vichada!S260</f>
        <v>0</v>
      </c>
      <c r="U260" s="83">
        <f>+[1]Amazonas!T260+[1]Antioquia!T260+[1]Atantico!T260+[1]Arauca!T260+[1]Bolivar!T260+[1]Boyacá!T260+[1]Caldas!T260+[1]Caquetá!T260+[1]Casanare!T260+[1]Cauca!T260+[1]Cesar!T260+[1]Chocó!T260+[1]Córdoba!T260+[1]Cundinamarca!T260+[1]Guainía!T260+[1]Guaviare!T260+[1]Huila!T260+'[1]La Guajira'!T260+[1]Magdalena!T260+[1]Meta!T260+[1]Nariño!T260+'[1]Norte de Santander'!T260+[1]Putumayo!T260+[1]Quindio!T260+[1]Risaralda!T260+'[1]San Anadrés'!T260+[1]Santander!T260+[1]Sucre!T260+[1]Tolima!T260+'[1]Valle del Cauca'!T260+[1]Vaupés!T260+[1]Vichada!T260</f>
        <v>0</v>
      </c>
      <c r="V260" s="148">
        <f t="shared" si="109"/>
        <v>1144</v>
      </c>
      <c r="W260" s="148">
        <f t="shared" si="102"/>
        <v>50</v>
      </c>
      <c r="X260" s="148">
        <f>+'[1]Oficinas Nacionales'!Q260</f>
        <v>0</v>
      </c>
      <c r="Y260" s="148">
        <f>+'[1]Oficinas Nacionales'!R260</f>
        <v>0</v>
      </c>
      <c r="Z260" s="148">
        <f>+'[1]Oficinas Nacionales'!AG260</f>
        <v>0</v>
      </c>
      <c r="AA260" s="148">
        <f t="shared" si="105"/>
        <v>1144</v>
      </c>
      <c r="AB260" s="148">
        <f t="shared" si="105"/>
        <v>1044</v>
      </c>
      <c r="AC260" s="148">
        <f t="shared" si="106"/>
        <v>50</v>
      </c>
      <c r="AD260" s="148">
        <f>+[1]Amazonas!Q260</f>
        <v>0</v>
      </c>
      <c r="AE260" s="148">
        <f>+[1]Amazonas!R260</f>
        <v>0</v>
      </c>
      <c r="AF260" s="148">
        <f>+[1]Amazonas!AG260</f>
        <v>0</v>
      </c>
      <c r="AG260" s="148">
        <f>+[1]Antioquia!Q260</f>
        <v>80</v>
      </c>
      <c r="AH260" s="148">
        <f>+[1]Antioquia!R260</f>
        <v>70</v>
      </c>
      <c r="AI260" s="148">
        <f>+[1]Antioquia!AG260</f>
        <v>1</v>
      </c>
      <c r="AJ260" s="148">
        <f>+[1]Atantico!Q260</f>
        <v>0</v>
      </c>
      <c r="AK260" s="148">
        <f>+[1]Atantico!R260</f>
        <v>0</v>
      </c>
      <c r="AL260" s="148">
        <f>+[1]Atantico!AG260</f>
        <v>0</v>
      </c>
      <c r="AM260" s="148">
        <f>+[1]Arauca!Q260</f>
        <v>3</v>
      </c>
      <c r="AN260" s="148">
        <f>+[1]Arauca!R260</f>
        <v>3</v>
      </c>
      <c r="AO260" s="148">
        <f>+[1]Arauca!AG260</f>
        <v>0</v>
      </c>
      <c r="AP260" s="148">
        <f>+[1]Bolivar!Q260</f>
        <v>0</v>
      </c>
      <c r="AQ260" s="148">
        <f>+[1]Bolivar!R260</f>
        <v>0</v>
      </c>
      <c r="AR260" s="148">
        <f>+[1]Bolivar!AG260</f>
        <v>0</v>
      </c>
      <c r="AS260" s="148">
        <f>+[1]Boyacá!Q260</f>
        <v>400</v>
      </c>
      <c r="AT260" s="148">
        <f>+[1]Boyacá!R260</f>
        <v>300</v>
      </c>
      <c r="AU260" s="148">
        <f>+[1]Boyacá!AG260</f>
        <v>0</v>
      </c>
      <c r="AV260" s="148">
        <f>+[1]Caldas!Q260</f>
        <v>35</v>
      </c>
      <c r="AW260" s="148">
        <f>+[1]Caldas!R260</f>
        <v>30</v>
      </c>
      <c r="AX260" s="148">
        <f>+[1]Caldas!AG260</f>
        <v>4</v>
      </c>
      <c r="AY260" s="148">
        <f>+[1]Caquetá!Q260</f>
        <v>50</v>
      </c>
      <c r="AZ260" s="148">
        <f>+[1]Caquetá!R260</f>
        <v>50</v>
      </c>
      <c r="BA260" s="148">
        <f>+[1]Caquetá!AG260</f>
        <v>6</v>
      </c>
      <c r="BB260" s="148">
        <f>+[1]Casanare!Q260</f>
        <v>0</v>
      </c>
      <c r="BC260" s="148">
        <f>+[1]Casanare!R260</f>
        <v>0</v>
      </c>
      <c r="BD260" s="148">
        <f>+[1]Casanare!AG260</f>
        <v>0</v>
      </c>
      <c r="BE260" s="148">
        <f>+[1]Cauca!Q260</f>
        <v>0</v>
      </c>
      <c r="BF260" s="148">
        <f>+[1]Cauca!R260</f>
        <v>0</v>
      </c>
      <c r="BG260" s="148">
        <f>+[1]Cauca!AG260</f>
        <v>0</v>
      </c>
      <c r="BH260" s="148">
        <f>+[1]Cesar!Q260</f>
        <v>0</v>
      </c>
      <c r="BI260" s="148">
        <f>+[1]Cesar!R260</f>
        <v>0</v>
      </c>
      <c r="BJ260" s="148">
        <f>+[1]Cesar!AG260</f>
        <v>1</v>
      </c>
      <c r="BK260" s="148">
        <f>+[1]Chocó!Q260</f>
        <v>0</v>
      </c>
      <c r="BL260" s="148">
        <f>+[1]Chocó!R260</f>
        <v>0</v>
      </c>
      <c r="BM260" s="148">
        <f>+[1]Chocó!AG260</f>
        <v>0</v>
      </c>
      <c r="BN260" s="148">
        <f>+[1]Córdoba!Q260</f>
        <v>0</v>
      </c>
      <c r="BO260" s="148">
        <f>+[1]Córdoba!R260</f>
        <v>0</v>
      </c>
      <c r="BP260" s="148">
        <f>+[1]Córdoba!AG260</f>
        <v>0</v>
      </c>
      <c r="BQ260" s="148">
        <f>+[1]Cundinamarca!Q260</f>
        <v>140</v>
      </c>
      <c r="BR260" s="148">
        <f>+[1]Cundinamarca!R260</f>
        <v>140</v>
      </c>
      <c r="BS260" s="148">
        <f>+[1]Cundinamarca!AG260</f>
        <v>4</v>
      </c>
      <c r="BT260" s="148">
        <f>+[1]Guainía!Q260</f>
        <v>0</v>
      </c>
      <c r="BU260" s="148">
        <f>+[1]Guainía!R260</f>
        <v>0</v>
      </c>
      <c r="BV260" s="148">
        <f>+[1]Guainía!AG260</f>
        <v>0</v>
      </c>
      <c r="BW260" s="148">
        <f>+[1]Guaviare!Q260</f>
        <v>0</v>
      </c>
      <c r="BX260" s="148">
        <f>+[1]Guaviare!R260</f>
        <v>0</v>
      </c>
      <c r="BY260" s="148">
        <f>+[1]Guaviare!AG260</f>
        <v>0</v>
      </c>
      <c r="BZ260" s="148">
        <f>+[1]Huila!Q260</f>
        <v>0</v>
      </c>
      <c r="CA260" s="148">
        <f>+[1]Huila!R260</f>
        <v>0</v>
      </c>
      <c r="CB260" s="148">
        <f>+[1]Huila!AG260</f>
        <v>0</v>
      </c>
      <c r="CC260" s="148">
        <f>+'[1]La Guajira'!Q260</f>
        <v>0</v>
      </c>
      <c r="CD260" s="148">
        <f>+'[1]La Guajira'!R260</f>
        <v>0</v>
      </c>
      <c r="CE260" s="148">
        <f>+'[1]La Guajira'!AG260</f>
        <v>0</v>
      </c>
      <c r="CF260" s="148">
        <f>+[1]Magdalena!Q260</f>
        <v>0</v>
      </c>
      <c r="CG260" s="148">
        <f>+[1]Magdalena!R260</f>
        <v>0</v>
      </c>
      <c r="CH260" s="148">
        <f>+[1]Magdalena!AG260</f>
        <v>0</v>
      </c>
      <c r="CI260" s="148">
        <f>+[1]Meta!Q260</f>
        <v>1</v>
      </c>
      <c r="CJ260" s="148">
        <f>+[1]Meta!R260</f>
        <v>1</v>
      </c>
      <c r="CK260" s="148">
        <f>+[1]Meta!AG260</f>
        <v>0</v>
      </c>
      <c r="CL260" s="148">
        <f>+[1]Nariño!Q260</f>
        <v>240</v>
      </c>
      <c r="CM260" s="148">
        <f>+[1]Nariño!R260</f>
        <v>250</v>
      </c>
      <c r="CN260" s="148">
        <f>+[1]Nariño!AG260</f>
        <v>21</v>
      </c>
      <c r="CO260" s="148">
        <f>+'[1]Norte de Santander'!Q260</f>
        <v>0</v>
      </c>
      <c r="CP260" s="148">
        <f>+'[1]Norte de Santander'!R260</f>
        <v>0</v>
      </c>
      <c r="CQ260" s="148">
        <f>+'[1]Norte de Santander'!AG260</f>
        <v>0</v>
      </c>
      <c r="CR260" s="148">
        <f>+[1]Putumayo!Q260</f>
        <v>0</v>
      </c>
      <c r="CS260" s="148">
        <f>+[1]Putumayo!R260</f>
        <v>0</v>
      </c>
      <c r="CT260" s="148">
        <f>+[1]Putumayo!AG260</f>
        <v>0</v>
      </c>
      <c r="CU260" s="148">
        <f>+[1]Quindio!Q260</f>
        <v>40</v>
      </c>
      <c r="CV260" s="148">
        <f>+[1]Quindio!R260</f>
        <v>40</v>
      </c>
      <c r="CW260" s="148">
        <f>+[1]Quindio!AG260</f>
        <v>3</v>
      </c>
      <c r="CX260" s="148">
        <f>+[1]Risaralda!Q260</f>
        <v>40</v>
      </c>
      <c r="CY260" s="148">
        <f>+[1]Risaralda!R260</f>
        <v>40</v>
      </c>
      <c r="CZ260" s="148">
        <f>+[1]Risaralda!AG260</f>
        <v>5</v>
      </c>
      <c r="DA260" s="148">
        <f>+'[1]San Anadrés'!Q260</f>
        <v>0</v>
      </c>
      <c r="DB260" s="148">
        <f>+'[1]San Anadrés'!R260</f>
        <v>0</v>
      </c>
      <c r="DC260" s="148">
        <f>+'[1]San Anadrés'!AG260</f>
        <v>0</v>
      </c>
      <c r="DD260" s="148">
        <f>+[1]Santander!Q260</f>
        <v>35</v>
      </c>
      <c r="DE260" s="148">
        <f>+[1]Santander!R260</f>
        <v>40</v>
      </c>
      <c r="DF260" s="148">
        <f>+[1]Santander!AG260</f>
        <v>1</v>
      </c>
      <c r="DG260" s="148">
        <f>+[1]Sucre!Q260</f>
        <v>0</v>
      </c>
      <c r="DH260" s="148">
        <f>+[1]Sucre!R260</f>
        <v>0</v>
      </c>
      <c r="DI260" s="148">
        <f>+[1]Sucre!AG260</f>
        <v>0</v>
      </c>
      <c r="DJ260" s="148">
        <f>+[1]Tolima!Q260</f>
        <v>55</v>
      </c>
      <c r="DK260" s="148">
        <f>+[1]Tolima!R260</f>
        <v>55</v>
      </c>
      <c r="DL260" s="148">
        <f>+[1]Tolima!AG260</f>
        <v>2</v>
      </c>
      <c r="DM260" s="148">
        <f>+'[1]Valle del Cauca'!Q260</f>
        <v>25</v>
      </c>
      <c r="DN260" s="148">
        <f>+'[1]Valle del Cauca'!R260</f>
        <v>25</v>
      </c>
      <c r="DO260" s="148">
        <f>+'[1]Valle del Cauca'!AG260</f>
        <v>2</v>
      </c>
      <c r="DP260" s="148">
        <f>+[1]Vaupés!Q260</f>
        <v>0</v>
      </c>
      <c r="DQ260" s="148">
        <f>+[1]Vaupés!R260</f>
        <v>0</v>
      </c>
      <c r="DR260" s="148">
        <f>+[1]Vaupés!AG260</f>
        <v>0</v>
      </c>
      <c r="DS260" s="148">
        <f>+[1]Vichada!Q260</f>
        <v>0</v>
      </c>
      <c r="DT260" s="148">
        <f>+[1]Vichada!R260</f>
        <v>0</v>
      </c>
      <c r="DU260" s="148">
        <f>+[1]Vichada!AG260</f>
        <v>0</v>
      </c>
    </row>
    <row r="261" spans="1:125" ht="45" hidden="1" x14ac:dyDescent="0.2">
      <c r="A261" s="152" t="s">
        <v>718</v>
      </c>
      <c r="B261" s="149" t="str">
        <f t="shared" si="93"/>
        <v>5-0-4-13</v>
      </c>
      <c r="C261" s="182" t="s">
        <v>65</v>
      </c>
      <c r="D261" s="126" t="s">
        <v>55</v>
      </c>
      <c r="E261" s="182" t="s">
        <v>56</v>
      </c>
      <c r="F261" s="182" t="s">
        <v>202</v>
      </c>
      <c r="G261" s="182" t="s">
        <v>203</v>
      </c>
      <c r="H261" s="144" t="s">
        <v>665</v>
      </c>
      <c r="I261" s="448"/>
      <c r="J261" s="144">
        <v>9109</v>
      </c>
      <c r="K261" s="455"/>
      <c r="L261" s="182" t="s">
        <v>239</v>
      </c>
      <c r="M261" s="193"/>
      <c r="N261" s="182" t="s">
        <v>104</v>
      </c>
      <c r="O261" s="182" t="s">
        <v>57</v>
      </c>
      <c r="P261" s="76" t="s">
        <v>60</v>
      </c>
      <c r="Q261" s="69">
        <f t="shared" si="107"/>
        <v>0</v>
      </c>
      <c r="R261" s="206">
        <f t="shared" si="108"/>
        <v>0</v>
      </c>
      <c r="S261" s="83" t="e">
        <f t="shared" si="104"/>
        <v>#DIV/0!</v>
      </c>
      <c r="T261" s="83">
        <f>+[1]Amazonas!S261+[1]Antioquia!S261+[1]Atantico!S261+[1]Arauca!S261+[1]Bolivar!S261+[1]Boyacá!S261+[1]Caldas!S261+[1]Caquetá!S261+[1]Casanare!S261+[1]Cauca!S261+[1]Cesar!S261+[1]Chocó!S261+[1]Córdoba!S261+[1]Cundinamarca!S261+[1]Guainía!S261+[1]Guaviare!S261+[1]Huila!S261+'[1]La Guajira'!S261+[1]Magdalena!S261+[1]Meta!S261+[1]Nariño!S261+'[1]Norte de Santander'!S261+[1]Putumayo!S261+[1]Quindio!S261+[1]Risaralda!S261+'[1]San Anadrés'!S261+[1]Santander!S261+[1]Sucre!S261+[1]Tolima!S261+'[1]Valle del Cauca'!S261+[1]Vaupés!S261+[1]Vichada!S261</f>
        <v>0</v>
      </c>
      <c r="U261" s="83">
        <f>+[1]Amazonas!T261+[1]Antioquia!T261+[1]Atantico!T261+[1]Arauca!T261+[1]Bolivar!T261+[1]Boyacá!T261+[1]Caldas!T261+[1]Caquetá!T261+[1]Casanare!T261+[1]Cauca!T261+[1]Cesar!T261+[1]Chocó!T261+[1]Córdoba!T261+[1]Cundinamarca!T261+[1]Guainía!T261+[1]Guaviare!T261+[1]Huila!T261+'[1]La Guajira'!T261+[1]Magdalena!T261+[1]Meta!T261+[1]Nariño!T261+'[1]Norte de Santander'!T261+[1]Putumayo!T261+[1]Quindio!T261+[1]Risaralda!T261+'[1]San Anadrés'!T261+[1]Santander!T261+[1]Sucre!T261+[1]Tolima!T261+'[1]Valle del Cauca'!T261+[1]Vaupés!T261+[1]Vichada!T261</f>
        <v>0</v>
      </c>
      <c r="V261" s="148">
        <f t="shared" si="109"/>
        <v>1144</v>
      </c>
      <c r="W261" s="148">
        <f t="shared" si="102"/>
        <v>0</v>
      </c>
      <c r="X261" s="148">
        <f>+'[1]Oficinas Nacionales'!Q261</f>
        <v>0</v>
      </c>
      <c r="Y261" s="148">
        <f>+'[1]Oficinas Nacionales'!R261</f>
        <v>0</v>
      </c>
      <c r="Z261" s="148">
        <f>+'[1]Oficinas Nacionales'!AG261</f>
        <v>0</v>
      </c>
      <c r="AA261" s="148">
        <f t="shared" si="105"/>
        <v>1144</v>
      </c>
      <c r="AB261" s="148">
        <f t="shared" si="105"/>
        <v>1044</v>
      </c>
      <c r="AC261" s="148">
        <f t="shared" si="106"/>
        <v>0</v>
      </c>
      <c r="AD261" s="148">
        <f>+[1]Amazonas!Q261</f>
        <v>0</v>
      </c>
      <c r="AE261" s="148">
        <f>+[1]Amazonas!R261</f>
        <v>0</v>
      </c>
      <c r="AF261" s="148">
        <f>+[1]Amazonas!AG261</f>
        <v>0</v>
      </c>
      <c r="AG261" s="148">
        <f>+[1]Antioquia!Q261</f>
        <v>80</v>
      </c>
      <c r="AH261" s="148">
        <f>+[1]Antioquia!R261</f>
        <v>70</v>
      </c>
      <c r="AI261" s="148">
        <f>+[1]Antioquia!AG261</f>
        <v>0</v>
      </c>
      <c r="AJ261" s="148">
        <f>+[1]Atantico!Q261</f>
        <v>0</v>
      </c>
      <c r="AK261" s="148">
        <f>+[1]Atantico!R261</f>
        <v>0</v>
      </c>
      <c r="AL261" s="148">
        <f>+[1]Atantico!AG261</f>
        <v>0</v>
      </c>
      <c r="AM261" s="148">
        <f>+[1]Arauca!Q261</f>
        <v>3</v>
      </c>
      <c r="AN261" s="148">
        <f>+[1]Arauca!R261</f>
        <v>3</v>
      </c>
      <c r="AO261" s="148">
        <f>+[1]Arauca!AG261</f>
        <v>0</v>
      </c>
      <c r="AP261" s="148">
        <f>+[1]Bolivar!Q261</f>
        <v>0</v>
      </c>
      <c r="AQ261" s="148">
        <f>+[1]Bolivar!R261</f>
        <v>0</v>
      </c>
      <c r="AR261" s="148">
        <f>+[1]Bolivar!AG261</f>
        <v>0</v>
      </c>
      <c r="AS261" s="148">
        <f>+[1]Boyacá!Q261</f>
        <v>400</v>
      </c>
      <c r="AT261" s="148">
        <f>+[1]Boyacá!R261</f>
        <v>300</v>
      </c>
      <c r="AU261" s="148">
        <f>+[1]Boyacá!AG261</f>
        <v>0</v>
      </c>
      <c r="AV261" s="148">
        <f>+[1]Caldas!Q261</f>
        <v>35</v>
      </c>
      <c r="AW261" s="148">
        <f>+[1]Caldas!R261</f>
        <v>30</v>
      </c>
      <c r="AX261" s="148">
        <f>+[1]Caldas!AG261</f>
        <v>0</v>
      </c>
      <c r="AY261" s="148">
        <f>+[1]Caquetá!Q261</f>
        <v>50</v>
      </c>
      <c r="AZ261" s="148">
        <f>+[1]Caquetá!R261</f>
        <v>50</v>
      </c>
      <c r="BA261" s="148">
        <f>+[1]Caquetá!AG261</f>
        <v>0</v>
      </c>
      <c r="BB261" s="148">
        <f>+[1]Casanare!Q261</f>
        <v>0</v>
      </c>
      <c r="BC261" s="148">
        <f>+[1]Casanare!R261</f>
        <v>0</v>
      </c>
      <c r="BD261" s="148">
        <f>+[1]Casanare!AG261</f>
        <v>0</v>
      </c>
      <c r="BE261" s="148">
        <f>+[1]Cauca!Q261</f>
        <v>0</v>
      </c>
      <c r="BF261" s="148">
        <f>+[1]Cauca!R261</f>
        <v>0</v>
      </c>
      <c r="BG261" s="148">
        <f>+[1]Cauca!AG261</f>
        <v>0</v>
      </c>
      <c r="BH261" s="148">
        <f>+[1]Cesar!Q261</f>
        <v>0</v>
      </c>
      <c r="BI261" s="148">
        <f>+[1]Cesar!R261</f>
        <v>0</v>
      </c>
      <c r="BJ261" s="148">
        <f>+[1]Cesar!AG261</f>
        <v>0</v>
      </c>
      <c r="BK261" s="148">
        <f>+[1]Chocó!Q261</f>
        <v>0</v>
      </c>
      <c r="BL261" s="148">
        <f>+[1]Chocó!R261</f>
        <v>0</v>
      </c>
      <c r="BM261" s="148">
        <f>+[1]Chocó!AG261</f>
        <v>0</v>
      </c>
      <c r="BN261" s="148">
        <f>+[1]Córdoba!Q261</f>
        <v>0</v>
      </c>
      <c r="BO261" s="148">
        <f>+[1]Córdoba!R261</f>
        <v>0</v>
      </c>
      <c r="BP261" s="148">
        <f>+[1]Córdoba!AG261</f>
        <v>0</v>
      </c>
      <c r="BQ261" s="148">
        <f>+[1]Cundinamarca!Q261</f>
        <v>140</v>
      </c>
      <c r="BR261" s="148">
        <f>+[1]Cundinamarca!R261</f>
        <v>140</v>
      </c>
      <c r="BS261" s="148">
        <f>+[1]Cundinamarca!AG261</f>
        <v>0</v>
      </c>
      <c r="BT261" s="148">
        <f>+[1]Guainía!Q261</f>
        <v>0</v>
      </c>
      <c r="BU261" s="148">
        <f>+[1]Guainía!R261</f>
        <v>0</v>
      </c>
      <c r="BV261" s="148">
        <f>+[1]Guainía!AG261</f>
        <v>0</v>
      </c>
      <c r="BW261" s="148">
        <f>+[1]Guaviare!Q261</f>
        <v>0</v>
      </c>
      <c r="BX261" s="148">
        <f>+[1]Guaviare!R261</f>
        <v>0</v>
      </c>
      <c r="BY261" s="148">
        <f>+[1]Guaviare!AG261</f>
        <v>0</v>
      </c>
      <c r="BZ261" s="148">
        <f>+[1]Huila!Q261</f>
        <v>0</v>
      </c>
      <c r="CA261" s="148">
        <f>+[1]Huila!R261</f>
        <v>0</v>
      </c>
      <c r="CB261" s="148">
        <f>+[1]Huila!AG261</f>
        <v>0</v>
      </c>
      <c r="CC261" s="148">
        <f>+'[1]La Guajira'!Q261</f>
        <v>0</v>
      </c>
      <c r="CD261" s="148">
        <f>+'[1]La Guajira'!R261</f>
        <v>0</v>
      </c>
      <c r="CE261" s="148">
        <f>+'[1]La Guajira'!AG261</f>
        <v>0</v>
      </c>
      <c r="CF261" s="148">
        <f>+[1]Magdalena!Q261</f>
        <v>0</v>
      </c>
      <c r="CG261" s="148">
        <f>+[1]Magdalena!R261</f>
        <v>0</v>
      </c>
      <c r="CH261" s="148">
        <f>+[1]Magdalena!AG261</f>
        <v>0</v>
      </c>
      <c r="CI261" s="148">
        <f>+[1]Meta!Q261</f>
        <v>1</v>
      </c>
      <c r="CJ261" s="148">
        <f>+[1]Meta!R261</f>
        <v>1</v>
      </c>
      <c r="CK261" s="148">
        <f>+[1]Meta!AG261</f>
        <v>0</v>
      </c>
      <c r="CL261" s="148">
        <f>+[1]Nariño!Q261</f>
        <v>240</v>
      </c>
      <c r="CM261" s="148">
        <f>+[1]Nariño!R261</f>
        <v>250</v>
      </c>
      <c r="CN261" s="148">
        <f>+[1]Nariño!AG261</f>
        <v>0</v>
      </c>
      <c r="CO261" s="148">
        <f>+'[1]Norte de Santander'!Q261</f>
        <v>0</v>
      </c>
      <c r="CP261" s="148">
        <f>+'[1]Norte de Santander'!R261</f>
        <v>0</v>
      </c>
      <c r="CQ261" s="148">
        <f>+'[1]Norte de Santander'!AG261</f>
        <v>0</v>
      </c>
      <c r="CR261" s="148">
        <f>+[1]Putumayo!Q261</f>
        <v>0</v>
      </c>
      <c r="CS261" s="148">
        <f>+[1]Putumayo!R261</f>
        <v>0</v>
      </c>
      <c r="CT261" s="148">
        <f>+[1]Putumayo!AG261</f>
        <v>0</v>
      </c>
      <c r="CU261" s="148">
        <f>+[1]Quindio!Q261</f>
        <v>40</v>
      </c>
      <c r="CV261" s="148">
        <f>+[1]Quindio!R261</f>
        <v>40</v>
      </c>
      <c r="CW261" s="148">
        <f>+[1]Quindio!AG261</f>
        <v>0</v>
      </c>
      <c r="CX261" s="148">
        <f>+[1]Risaralda!Q261</f>
        <v>40</v>
      </c>
      <c r="CY261" s="148">
        <f>+[1]Risaralda!R261</f>
        <v>40</v>
      </c>
      <c r="CZ261" s="148">
        <f>+[1]Risaralda!AG261</f>
        <v>0</v>
      </c>
      <c r="DA261" s="148">
        <f>+'[1]San Anadrés'!Q261</f>
        <v>0</v>
      </c>
      <c r="DB261" s="148">
        <f>+'[1]San Anadrés'!R261</f>
        <v>0</v>
      </c>
      <c r="DC261" s="148">
        <f>+'[1]San Anadrés'!AG261</f>
        <v>0</v>
      </c>
      <c r="DD261" s="148">
        <f>+[1]Santander!Q261</f>
        <v>35</v>
      </c>
      <c r="DE261" s="148">
        <f>+[1]Santander!R261</f>
        <v>40</v>
      </c>
      <c r="DF261" s="148">
        <f>+[1]Santander!AG261</f>
        <v>0</v>
      </c>
      <c r="DG261" s="148">
        <f>+[1]Sucre!Q261</f>
        <v>0</v>
      </c>
      <c r="DH261" s="148">
        <f>+[1]Sucre!R261</f>
        <v>0</v>
      </c>
      <c r="DI261" s="148">
        <f>+[1]Sucre!AG261</f>
        <v>0</v>
      </c>
      <c r="DJ261" s="148">
        <f>+[1]Tolima!Q261</f>
        <v>55</v>
      </c>
      <c r="DK261" s="148">
        <f>+[1]Tolima!R261</f>
        <v>55</v>
      </c>
      <c r="DL261" s="148">
        <f>+[1]Tolima!AG261</f>
        <v>0</v>
      </c>
      <c r="DM261" s="148">
        <f>+'[1]Valle del Cauca'!Q261</f>
        <v>25</v>
      </c>
      <c r="DN261" s="148">
        <f>+'[1]Valle del Cauca'!R261</f>
        <v>25</v>
      </c>
      <c r="DO261" s="148">
        <f>+'[1]Valle del Cauca'!AG261</f>
        <v>0</v>
      </c>
      <c r="DP261" s="148">
        <f>+[1]Vaupés!Q261</f>
        <v>0</v>
      </c>
      <c r="DQ261" s="148">
        <f>+[1]Vaupés!R261</f>
        <v>0</v>
      </c>
      <c r="DR261" s="148">
        <f>+[1]Vaupés!AG261</f>
        <v>0</v>
      </c>
      <c r="DS261" s="148">
        <f>+[1]Vichada!Q261</f>
        <v>0</v>
      </c>
      <c r="DT261" s="148">
        <f>+[1]Vichada!R261</f>
        <v>0</v>
      </c>
      <c r="DU261" s="148">
        <f>+[1]Vichada!AG261</f>
        <v>0</v>
      </c>
    </row>
    <row r="262" spans="1:125" ht="33.75" hidden="1" x14ac:dyDescent="0.2">
      <c r="A262" s="152" t="s">
        <v>718</v>
      </c>
      <c r="B262" s="149" t="str">
        <f t="shared" si="93"/>
        <v>5-0-4-14</v>
      </c>
      <c r="C262" s="182" t="s">
        <v>65</v>
      </c>
      <c r="D262" s="126" t="s">
        <v>55</v>
      </c>
      <c r="E262" s="182" t="s">
        <v>56</v>
      </c>
      <c r="F262" s="182" t="s">
        <v>202</v>
      </c>
      <c r="G262" s="182" t="s">
        <v>203</v>
      </c>
      <c r="H262" s="144" t="s">
        <v>666</v>
      </c>
      <c r="I262" s="432"/>
      <c r="J262" s="144">
        <v>148163</v>
      </c>
      <c r="K262" s="451"/>
      <c r="L262" s="75" t="s">
        <v>729</v>
      </c>
      <c r="M262" s="193"/>
      <c r="N262" s="182" t="s">
        <v>104</v>
      </c>
      <c r="O262" s="182" t="s">
        <v>57</v>
      </c>
      <c r="P262" s="76" t="s">
        <v>60</v>
      </c>
      <c r="Q262" s="69">
        <f t="shared" si="107"/>
        <v>0</v>
      </c>
      <c r="R262" s="206">
        <f t="shared" si="108"/>
        <v>0</v>
      </c>
      <c r="S262" s="83" t="e">
        <f t="shared" si="104"/>
        <v>#DIV/0!</v>
      </c>
      <c r="T262" s="83">
        <f>+[1]Amazonas!S262+[1]Antioquia!S262+[1]Atantico!S262+[1]Arauca!S262+[1]Bolivar!S262+[1]Boyacá!S262+[1]Caldas!S262+[1]Caquetá!S262+[1]Casanare!S262+[1]Cauca!S262+[1]Cesar!S262+[1]Chocó!S262+[1]Córdoba!S262+[1]Cundinamarca!S262+[1]Guainía!S262+[1]Guaviare!S262+[1]Huila!S262+'[1]La Guajira'!S262+[1]Magdalena!S262+[1]Meta!S262+[1]Nariño!S262+'[1]Norte de Santander'!S262+[1]Putumayo!S262+[1]Quindio!S262+[1]Risaralda!S262+'[1]San Anadrés'!S262+[1]Santander!S262+[1]Sucre!S262+[1]Tolima!S262+'[1]Valle del Cauca'!S262+[1]Vaupés!S262+[1]Vichada!S262</f>
        <v>0</v>
      </c>
      <c r="U262" s="83">
        <f>+[1]Amazonas!T262+[1]Antioquia!T262+[1]Atantico!T262+[1]Arauca!T262+[1]Bolivar!T262+[1]Boyacá!T262+[1]Caldas!T262+[1]Caquetá!T262+[1]Casanare!T262+[1]Cauca!T262+[1]Cesar!T262+[1]Chocó!T262+[1]Córdoba!T262+[1]Cundinamarca!T262+[1]Guainía!T262+[1]Guaviare!T262+[1]Huila!T262+'[1]La Guajira'!T262+[1]Magdalena!T262+[1]Meta!T262+[1]Nariño!T262+'[1]Norte de Santander'!T262+[1]Putumayo!T262+[1]Quindio!T262+[1]Risaralda!T262+'[1]San Anadrés'!T262+[1]Santander!T262+[1]Sucre!T262+[1]Tolima!T262+'[1]Valle del Cauca'!T262+[1]Vaupés!T262+[1]Vichada!T262</f>
        <v>0</v>
      </c>
      <c r="V262" s="148">
        <f t="shared" si="109"/>
        <v>156128</v>
      </c>
      <c r="W262" s="148">
        <f t="shared" si="102"/>
        <v>0</v>
      </c>
      <c r="X262" s="148">
        <f>+'[1]Oficinas Nacionales'!Q262</f>
        <v>0</v>
      </c>
      <c r="Y262" s="148">
        <f>+'[1]Oficinas Nacionales'!R262</f>
        <v>0</v>
      </c>
      <c r="Z262" s="148">
        <f>+'[1]Oficinas Nacionales'!AG262</f>
        <v>0</v>
      </c>
      <c r="AA262" s="148">
        <f t="shared" si="105"/>
        <v>156128</v>
      </c>
      <c r="AB262" s="148">
        <f t="shared" si="105"/>
        <v>150238</v>
      </c>
      <c r="AC262" s="148">
        <f t="shared" si="106"/>
        <v>0</v>
      </c>
      <c r="AD262" s="148">
        <f>+[1]Amazonas!Q262</f>
        <v>0</v>
      </c>
      <c r="AE262" s="148">
        <f>+[1]Amazonas!R262</f>
        <v>0</v>
      </c>
      <c r="AF262" s="148">
        <f>+[1]Amazonas!AG262</f>
        <v>0</v>
      </c>
      <c r="AG262" s="148">
        <f>+[1]Antioquia!Q262</f>
        <v>80000</v>
      </c>
      <c r="AH262" s="148">
        <f>+[1]Antioquia!R262</f>
        <v>70000</v>
      </c>
      <c r="AI262" s="148">
        <f>+[1]Antioquia!AG262</f>
        <v>0</v>
      </c>
      <c r="AJ262" s="148">
        <f>+[1]Atantico!Q262</f>
        <v>0</v>
      </c>
      <c r="AK262" s="148">
        <f>+[1]Atantico!R262</f>
        <v>0</v>
      </c>
      <c r="AL262" s="148">
        <f>+[1]Atantico!AG262</f>
        <v>0</v>
      </c>
      <c r="AM262" s="148">
        <f>+[1]Arauca!Q262</f>
        <v>40</v>
      </c>
      <c r="AN262" s="148">
        <f>+[1]Arauca!R262</f>
        <v>40</v>
      </c>
      <c r="AO262" s="148">
        <f>+[1]Arauca!AG262</f>
        <v>0</v>
      </c>
      <c r="AP262" s="148">
        <f>+[1]Bolivar!Q262</f>
        <v>0</v>
      </c>
      <c r="AQ262" s="148">
        <f>+[1]Bolivar!R262</f>
        <v>0</v>
      </c>
      <c r="AR262" s="148">
        <f>+[1]Bolivar!AG262</f>
        <v>0</v>
      </c>
      <c r="AS262" s="148">
        <f>+[1]Boyacá!Q262</f>
        <v>24000</v>
      </c>
      <c r="AT262" s="148">
        <f>+[1]Boyacá!R262</f>
        <v>26000</v>
      </c>
      <c r="AU262" s="148">
        <f>+[1]Boyacá!AG262</f>
        <v>0</v>
      </c>
      <c r="AV262" s="148">
        <f>+[1]Caldas!Q262</f>
        <v>5000</v>
      </c>
      <c r="AW262" s="148">
        <f>+[1]Caldas!R262</f>
        <v>4500</v>
      </c>
      <c r="AX262" s="148">
        <f>+[1]Caldas!AG262</f>
        <v>0</v>
      </c>
      <c r="AY262" s="148">
        <f>+[1]Caquetá!Q262</f>
        <v>8000</v>
      </c>
      <c r="AZ262" s="148">
        <f>+[1]Caquetá!R262</f>
        <v>9000</v>
      </c>
      <c r="BA262" s="148">
        <f>+[1]Caquetá!AG262</f>
        <v>0</v>
      </c>
      <c r="BB262" s="148">
        <f>+[1]Casanare!Q262</f>
        <v>0</v>
      </c>
      <c r="BC262" s="148">
        <f>+[1]Casanare!R262</f>
        <v>0</v>
      </c>
      <c r="BD262" s="148">
        <f>+[1]Casanare!AG262</f>
        <v>0</v>
      </c>
      <c r="BE262" s="148">
        <f>+[1]Cauca!Q262</f>
        <v>0</v>
      </c>
      <c r="BF262" s="148">
        <f>+[1]Cauca!R262</f>
        <v>0</v>
      </c>
      <c r="BG262" s="148">
        <f>+[1]Cauca!AG262</f>
        <v>0</v>
      </c>
      <c r="BH262" s="148">
        <f>+[1]Cesar!Q262</f>
        <v>0</v>
      </c>
      <c r="BI262" s="148">
        <f>+[1]Cesar!R262</f>
        <v>0</v>
      </c>
      <c r="BJ262" s="148">
        <f>+[1]Cesar!AG262</f>
        <v>0</v>
      </c>
      <c r="BK262" s="148">
        <f>+[1]Chocó!Q262</f>
        <v>0</v>
      </c>
      <c r="BL262" s="148">
        <f>+[1]Chocó!R262</f>
        <v>0</v>
      </c>
      <c r="BM262" s="148">
        <f>+[1]Chocó!AG262</f>
        <v>0</v>
      </c>
      <c r="BN262" s="148">
        <f>+[1]Córdoba!Q262</f>
        <v>0</v>
      </c>
      <c r="BO262" s="148">
        <f>+[1]Córdoba!R262</f>
        <v>0</v>
      </c>
      <c r="BP262" s="148">
        <f>+[1]Córdoba!AG262</f>
        <v>0</v>
      </c>
      <c r="BQ262" s="148">
        <f>+[1]Cundinamarca!Q262</f>
        <v>6000</v>
      </c>
      <c r="BR262" s="148">
        <f>+[1]Cundinamarca!R262</f>
        <v>6000</v>
      </c>
      <c r="BS262" s="148">
        <f>+[1]Cundinamarca!AG262</f>
        <v>0</v>
      </c>
      <c r="BT262" s="148">
        <f>+[1]Guainía!Q262</f>
        <v>0</v>
      </c>
      <c r="BU262" s="148">
        <f>+[1]Guainía!R262</f>
        <v>0</v>
      </c>
      <c r="BV262" s="148">
        <f>+[1]Guainía!AG262</f>
        <v>0</v>
      </c>
      <c r="BW262" s="148">
        <f>+[1]Guaviare!Q262</f>
        <v>0</v>
      </c>
      <c r="BX262" s="148">
        <f>+[1]Guaviare!R262</f>
        <v>0</v>
      </c>
      <c r="BY262" s="148">
        <f>+[1]Guaviare!AG262</f>
        <v>0</v>
      </c>
      <c r="BZ262" s="148">
        <f>+[1]Huila!Q262</f>
        <v>0</v>
      </c>
      <c r="CA262" s="148">
        <f>+[1]Huila!R262</f>
        <v>0</v>
      </c>
      <c r="CB262" s="148">
        <f>+[1]Huila!AG262</f>
        <v>0</v>
      </c>
      <c r="CC262" s="148">
        <f>+'[1]La Guajira'!Q262</f>
        <v>0</v>
      </c>
      <c r="CD262" s="148">
        <f>+'[1]La Guajira'!R262</f>
        <v>0</v>
      </c>
      <c r="CE262" s="148">
        <f>+'[1]La Guajira'!AG262</f>
        <v>0</v>
      </c>
      <c r="CF262" s="148">
        <f>+[1]Magdalena!Q262</f>
        <v>0</v>
      </c>
      <c r="CG262" s="148">
        <f>+[1]Magdalena!R262</f>
        <v>0</v>
      </c>
      <c r="CH262" s="148">
        <f>+[1]Magdalena!AG262</f>
        <v>0</v>
      </c>
      <c r="CI262" s="148">
        <f>+[1]Meta!Q262</f>
        <v>8</v>
      </c>
      <c r="CJ262" s="148">
        <f>+[1]Meta!R262</f>
        <v>8</v>
      </c>
      <c r="CK262" s="148">
        <f>+[1]Meta!AG262</f>
        <v>0</v>
      </c>
      <c r="CL262" s="148">
        <f>+[1]Nariño!Q262</f>
        <v>19000</v>
      </c>
      <c r="CM262" s="148">
        <f>+[1]Nariño!R262</f>
        <v>20000</v>
      </c>
      <c r="CN262" s="148">
        <f>+[1]Nariño!AG262</f>
        <v>0</v>
      </c>
      <c r="CO262" s="148">
        <f>+'[1]Norte de Santander'!Q262</f>
        <v>0</v>
      </c>
      <c r="CP262" s="148">
        <f>+'[1]Norte de Santander'!R262</f>
        <v>0</v>
      </c>
      <c r="CQ262" s="148">
        <f>+'[1]Norte de Santander'!AG262</f>
        <v>0</v>
      </c>
      <c r="CR262" s="148">
        <f>+[1]Putumayo!Q262</f>
        <v>0</v>
      </c>
      <c r="CS262" s="148">
        <f>+[1]Putumayo!R262</f>
        <v>0</v>
      </c>
      <c r="CT262" s="148">
        <f>+[1]Putumayo!AG262</f>
        <v>0</v>
      </c>
      <c r="CU262" s="148">
        <f>+[1]Quindio!Q262</f>
        <v>2400</v>
      </c>
      <c r="CV262" s="148">
        <f>+[1]Quindio!R262</f>
        <v>3000</v>
      </c>
      <c r="CW262" s="148">
        <f>+[1]Quindio!AG262</f>
        <v>0</v>
      </c>
      <c r="CX262" s="148">
        <f>+[1]Risaralda!Q262</f>
        <v>5000</v>
      </c>
      <c r="CY262" s="148">
        <f>+[1]Risaralda!R262</f>
        <v>5000</v>
      </c>
      <c r="CZ262" s="148">
        <f>+[1]Risaralda!AG262</f>
        <v>0</v>
      </c>
      <c r="DA262" s="148">
        <f>+'[1]San Anadrés'!Q262</f>
        <v>0</v>
      </c>
      <c r="DB262" s="148">
        <f>+'[1]San Anadrés'!R262</f>
        <v>0</v>
      </c>
      <c r="DC262" s="148">
        <f>+'[1]San Anadrés'!AG262</f>
        <v>0</v>
      </c>
      <c r="DD262" s="148">
        <f>+[1]Santander!Q262</f>
        <v>680</v>
      </c>
      <c r="DE262" s="148">
        <f>+[1]Santander!R262</f>
        <v>690</v>
      </c>
      <c r="DF262" s="148">
        <f>+[1]Santander!AG262</f>
        <v>0</v>
      </c>
      <c r="DG262" s="148">
        <f>+[1]Sucre!Q262</f>
        <v>0</v>
      </c>
      <c r="DH262" s="148">
        <f>+[1]Sucre!R262</f>
        <v>0</v>
      </c>
      <c r="DI262" s="148">
        <f>+[1]Sucre!AG262</f>
        <v>0</v>
      </c>
      <c r="DJ262" s="148">
        <f>+[1]Tolima!Q262</f>
        <v>3500</v>
      </c>
      <c r="DK262" s="148">
        <f>+[1]Tolima!R262</f>
        <v>3500</v>
      </c>
      <c r="DL262" s="148">
        <f>+[1]Tolima!AG262</f>
        <v>0</v>
      </c>
      <c r="DM262" s="148">
        <f>+'[1]Valle del Cauca'!Q262</f>
        <v>2500</v>
      </c>
      <c r="DN262" s="148">
        <f>+'[1]Valle del Cauca'!R262</f>
        <v>2500</v>
      </c>
      <c r="DO262" s="148">
        <f>+'[1]Valle del Cauca'!AG262</f>
        <v>0</v>
      </c>
      <c r="DP262" s="148">
        <f>+[1]Vaupés!Q262</f>
        <v>0</v>
      </c>
      <c r="DQ262" s="148">
        <f>+[1]Vaupés!R262</f>
        <v>0</v>
      </c>
      <c r="DR262" s="148">
        <f>+[1]Vaupés!AG262</f>
        <v>0</v>
      </c>
      <c r="DS262" s="148">
        <f>+[1]Vichada!Q262</f>
        <v>0</v>
      </c>
      <c r="DT262" s="148">
        <f>+[1]Vichada!R262</f>
        <v>0</v>
      </c>
      <c r="DU262" s="148">
        <f>+[1]Vichada!AG262</f>
        <v>0</v>
      </c>
    </row>
    <row r="263" spans="1:125" ht="33.75" hidden="1" x14ac:dyDescent="0.2">
      <c r="A263" s="152" t="s">
        <v>718</v>
      </c>
      <c r="B263" s="149" t="str">
        <f t="shared" si="93"/>
        <v>5-0-4-15</v>
      </c>
      <c r="C263" s="182" t="s">
        <v>65</v>
      </c>
      <c r="D263" s="126" t="s">
        <v>55</v>
      </c>
      <c r="E263" s="182" t="s">
        <v>56</v>
      </c>
      <c r="F263" s="182" t="s">
        <v>202</v>
      </c>
      <c r="G263" s="182" t="s">
        <v>203</v>
      </c>
      <c r="H263" s="144" t="s">
        <v>667</v>
      </c>
      <c r="I263" s="431" t="s">
        <v>241</v>
      </c>
      <c r="J263" s="144">
        <v>1607</v>
      </c>
      <c r="K263" s="450">
        <v>8</v>
      </c>
      <c r="L263" s="182" t="s">
        <v>107</v>
      </c>
      <c r="M263" s="193"/>
      <c r="N263" s="127" t="s">
        <v>242</v>
      </c>
      <c r="O263" s="182" t="s">
        <v>57</v>
      </c>
      <c r="P263" s="76" t="s">
        <v>60</v>
      </c>
      <c r="Q263" s="69">
        <f t="shared" si="107"/>
        <v>0</v>
      </c>
      <c r="R263" s="206">
        <f t="shared" si="108"/>
        <v>0</v>
      </c>
      <c r="S263" s="83" t="e">
        <f t="shared" si="104"/>
        <v>#DIV/0!</v>
      </c>
      <c r="T263" s="83">
        <f>+[1]Amazonas!S263+[1]Antioquia!S263+[1]Atantico!S263+[1]Arauca!S263+[1]Bolivar!S263+[1]Boyacá!S263+[1]Caldas!S263+[1]Caquetá!S263+[1]Casanare!S263+[1]Cauca!S263+[1]Cesar!S263+[1]Chocó!S263+[1]Córdoba!S263+[1]Cundinamarca!S263+[1]Guainía!S263+[1]Guaviare!S263+[1]Huila!S263+'[1]La Guajira'!S263+[1]Magdalena!S263+[1]Meta!S263+[1]Nariño!S263+'[1]Norte de Santander'!S263+[1]Putumayo!S263+[1]Quindio!S263+[1]Risaralda!S263+'[1]San Anadrés'!S263+[1]Santander!S263+[1]Sucre!S263+[1]Tolima!S263+'[1]Valle del Cauca'!S263+[1]Vaupés!S263+[1]Vichada!S263</f>
        <v>0</v>
      </c>
      <c r="U263" s="83">
        <f>+[1]Amazonas!T263+[1]Antioquia!T263+[1]Atantico!T263+[1]Arauca!T263+[1]Bolivar!T263+[1]Boyacá!T263+[1]Caldas!T263+[1]Caquetá!T263+[1]Casanare!T263+[1]Cauca!T263+[1]Cesar!T263+[1]Chocó!T263+[1]Córdoba!T263+[1]Cundinamarca!T263+[1]Guainía!T263+[1]Guaviare!T263+[1]Huila!T263+'[1]La Guajira'!T263+[1]Magdalena!T263+[1]Meta!T263+[1]Nariño!T263+'[1]Norte de Santander'!T263+[1]Putumayo!T263+[1]Quindio!T263+[1]Risaralda!T263+'[1]San Anadrés'!T263+[1]Santander!T263+[1]Sucre!T263+[1]Tolima!T263+'[1]Valle del Cauca'!T263+[1]Vaupés!T263+[1]Vichada!T263</f>
        <v>0</v>
      </c>
      <c r="V263" s="148">
        <f t="shared" si="109"/>
        <v>1718</v>
      </c>
      <c r="W263" s="148">
        <f t="shared" si="102"/>
        <v>0</v>
      </c>
      <c r="X263" s="148">
        <f>+'[1]Oficinas Nacionales'!Q263</f>
        <v>0</v>
      </c>
      <c r="Y263" s="148">
        <f>+'[1]Oficinas Nacionales'!R263</f>
        <v>0</v>
      </c>
      <c r="Z263" s="148">
        <f>+'[1]Oficinas Nacionales'!AG263</f>
        <v>0</v>
      </c>
      <c r="AA263" s="148">
        <f t="shared" si="105"/>
        <v>1718</v>
      </c>
      <c r="AB263" s="148">
        <f t="shared" si="105"/>
        <v>1672</v>
      </c>
      <c r="AC263" s="148">
        <f t="shared" si="106"/>
        <v>0</v>
      </c>
      <c r="AD263" s="148">
        <f>+[1]Amazonas!Q263</f>
        <v>130</v>
      </c>
      <c r="AE263" s="148">
        <f>+[1]Amazonas!R263</f>
        <v>120</v>
      </c>
      <c r="AF263" s="148">
        <f>+[1]Amazonas!AG263</f>
        <v>0</v>
      </c>
      <c r="AG263" s="148">
        <f>+[1]Antioquia!Q263</f>
        <v>350</v>
      </c>
      <c r="AH263" s="148">
        <f>+[1]Antioquia!R263</f>
        <v>340</v>
      </c>
      <c r="AI263" s="148">
        <f>+[1]Antioquia!AG263</f>
        <v>0</v>
      </c>
      <c r="AJ263" s="148">
        <f>+[1]Atantico!Q263</f>
        <v>24</v>
      </c>
      <c r="AK263" s="148">
        <f>+[1]Atantico!R263</f>
        <v>24</v>
      </c>
      <c r="AL263" s="148">
        <f>+[1]Atantico!AG263</f>
        <v>0</v>
      </c>
      <c r="AM263" s="148">
        <f>+[1]Arauca!Q263</f>
        <v>0</v>
      </c>
      <c r="AN263" s="148">
        <f>+[1]Arauca!R263</f>
        <v>0</v>
      </c>
      <c r="AO263" s="148">
        <f>+[1]Arauca!AG263</f>
        <v>0</v>
      </c>
      <c r="AP263" s="148">
        <f>+[1]Bolivar!Q263</f>
        <v>0</v>
      </c>
      <c r="AQ263" s="148">
        <f>+[1]Bolivar!R263</f>
        <v>0</v>
      </c>
      <c r="AR263" s="148">
        <f>+[1]Bolivar!AG263</f>
        <v>0</v>
      </c>
      <c r="AS263" s="148">
        <f>+[1]Boyacá!Q263</f>
        <v>44</v>
      </c>
      <c r="AT263" s="148">
        <f>+[1]Boyacá!R263</f>
        <v>23</v>
      </c>
      <c r="AU263" s="148">
        <f>+[1]Boyacá!AG263</f>
        <v>0</v>
      </c>
      <c r="AV263" s="148">
        <f>+[1]Caldas!Q263</f>
        <v>170</v>
      </c>
      <c r="AW263" s="148">
        <f>+[1]Caldas!R263</f>
        <v>170</v>
      </c>
      <c r="AX263" s="148">
        <f>+[1]Caldas!AG263</f>
        <v>0</v>
      </c>
      <c r="AY263" s="148">
        <f>+[1]Caquetá!Q263</f>
        <v>15</v>
      </c>
      <c r="AZ263" s="148">
        <f>+[1]Caquetá!R263</f>
        <v>15</v>
      </c>
      <c r="BA263" s="148">
        <f>+[1]Caquetá!AG263</f>
        <v>0</v>
      </c>
      <c r="BB263" s="148">
        <f>+[1]Casanare!Q263</f>
        <v>24</v>
      </c>
      <c r="BC263" s="148">
        <f>+[1]Casanare!R263</f>
        <v>24</v>
      </c>
      <c r="BD263" s="148">
        <f>+[1]Casanare!AG263</f>
        <v>0</v>
      </c>
      <c r="BE263" s="148">
        <f>+[1]Cauca!Q263</f>
        <v>6</v>
      </c>
      <c r="BF263" s="148">
        <f>+[1]Cauca!R263</f>
        <v>6</v>
      </c>
      <c r="BG263" s="148">
        <f>+[1]Cauca!AG263</f>
        <v>0</v>
      </c>
      <c r="BH263" s="148">
        <f>+[1]Cesar!Q263</f>
        <v>0</v>
      </c>
      <c r="BI263" s="148">
        <f>+[1]Cesar!R263</f>
        <v>0</v>
      </c>
      <c r="BJ263" s="148">
        <f>+[1]Cesar!AG263</f>
        <v>0</v>
      </c>
      <c r="BK263" s="148">
        <f>+[1]Chocó!Q263</f>
        <v>24</v>
      </c>
      <c r="BL263" s="148">
        <f>+[1]Chocó!R263</f>
        <v>24</v>
      </c>
      <c r="BM263" s="148">
        <f>+[1]Chocó!AG263</f>
        <v>0</v>
      </c>
      <c r="BN263" s="148">
        <f>+[1]Córdoba!Q263</f>
        <v>0</v>
      </c>
      <c r="BO263" s="148">
        <f>+[1]Córdoba!R263</f>
        <v>0</v>
      </c>
      <c r="BP263" s="148">
        <f>+[1]Córdoba!AG263</f>
        <v>0</v>
      </c>
      <c r="BQ263" s="148">
        <f>+[1]Cundinamarca!Q263</f>
        <v>147</v>
      </c>
      <c r="BR263" s="148">
        <f>+[1]Cundinamarca!R263</f>
        <v>147</v>
      </c>
      <c r="BS263" s="148">
        <f>+[1]Cundinamarca!AG263</f>
        <v>0</v>
      </c>
      <c r="BT263" s="148">
        <f>+[1]Guainía!Q263</f>
        <v>0</v>
      </c>
      <c r="BU263" s="148">
        <f>+[1]Guainía!R263</f>
        <v>0</v>
      </c>
      <c r="BV263" s="148">
        <f>+[1]Guainía!AG263</f>
        <v>0</v>
      </c>
      <c r="BW263" s="148">
        <f>+[1]Guaviare!Q263</f>
        <v>30</v>
      </c>
      <c r="BX263" s="148">
        <f>+[1]Guaviare!R263</f>
        <v>30</v>
      </c>
      <c r="BY263" s="148">
        <f>+[1]Guaviare!AG263</f>
        <v>0</v>
      </c>
      <c r="BZ263" s="148">
        <f>+[1]Huila!Q263</f>
        <v>110</v>
      </c>
      <c r="CA263" s="148">
        <f>+[1]Huila!R263</f>
        <v>110</v>
      </c>
      <c r="CB263" s="148">
        <f>+[1]Huila!AG263</f>
        <v>0</v>
      </c>
      <c r="CC263" s="148">
        <f>+'[1]La Guajira'!Q263</f>
        <v>0</v>
      </c>
      <c r="CD263" s="148">
        <f>+'[1]La Guajira'!R263</f>
        <v>0</v>
      </c>
      <c r="CE263" s="148">
        <f>+'[1]La Guajira'!AG263</f>
        <v>0</v>
      </c>
      <c r="CF263" s="148">
        <f>+[1]Magdalena!Q263</f>
        <v>0</v>
      </c>
      <c r="CG263" s="148">
        <f>+[1]Magdalena!R263</f>
        <v>0</v>
      </c>
      <c r="CH263" s="148">
        <f>+[1]Magdalena!AG263</f>
        <v>0</v>
      </c>
      <c r="CI263" s="148">
        <f>+[1]Meta!Q263</f>
        <v>25</v>
      </c>
      <c r="CJ263" s="148">
        <f>+[1]Meta!R263</f>
        <v>25</v>
      </c>
      <c r="CK263" s="148">
        <f>+[1]Meta!AG263</f>
        <v>0</v>
      </c>
      <c r="CL263" s="148">
        <f>+[1]Nariño!Q263</f>
        <v>220</v>
      </c>
      <c r="CM263" s="148">
        <f>+[1]Nariño!R263</f>
        <v>220</v>
      </c>
      <c r="CN263" s="148">
        <f>+[1]Nariño!AG263</f>
        <v>0</v>
      </c>
      <c r="CO263" s="148">
        <f>+'[1]Norte de Santander'!Q263</f>
        <v>47</v>
      </c>
      <c r="CP263" s="148">
        <f>+'[1]Norte de Santander'!R263</f>
        <v>47</v>
      </c>
      <c r="CQ263" s="148">
        <f>+'[1]Norte de Santander'!AG263</f>
        <v>0</v>
      </c>
      <c r="CR263" s="148">
        <f>+[1]Putumayo!Q263</f>
        <v>104</v>
      </c>
      <c r="CS263" s="148">
        <f>+[1]Putumayo!R263</f>
        <v>104</v>
      </c>
      <c r="CT263" s="148">
        <f>+[1]Putumayo!AG263</f>
        <v>0</v>
      </c>
      <c r="CU263" s="148">
        <f>+[1]Quindio!Q263</f>
        <v>45</v>
      </c>
      <c r="CV263" s="148">
        <f>+[1]Quindio!R263</f>
        <v>45</v>
      </c>
      <c r="CW263" s="148">
        <f>+[1]Quindio!AG263</f>
        <v>0</v>
      </c>
      <c r="CX263" s="148">
        <f>+[1]Risaralda!Q263</f>
        <v>66</v>
      </c>
      <c r="CY263" s="148">
        <f>+[1]Risaralda!R263</f>
        <v>66</v>
      </c>
      <c r="CZ263" s="148">
        <f>+[1]Risaralda!AG263</f>
        <v>0</v>
      </c>
      <c r="DA263" s="148">
        <f>+'[1]San Anadrés'!Q263</f>
        <v>0</v>
      </c>
      <c r="DB263" s="148">
        <f>+'[1]San Anadrés'!R263</f>
        <v>0</v>
      </c>
      <c r="DC263" s="148">
        <f>+'[1]San Anadrés'!AG263</f>
        <v>0</v>
      </c>
      <c r="DD263" s="148">
        <f>+[1]Santander!Q263</f>
        <v>70</v>
      </c>
      <c r="DE263" s="148">
        <f>+[1]Santander!R263</f>
        <v>65</v>
      </c>
      <c r="DF263" s="148">
        <f>+[1]Santander!AG263</f>
        <v>0</v>
      </c>
      <c r="DG263" s="148">
        <f>+[1]Sucre!Q263</f>
        <v>0</v>
      </c>
      <c r="DH263" s="148">
        <f>+[1]Sucre!R263</f>
        <v>0</v>
      </c>
      <c r="DI263" s="148">
        <f>+[1]Sucre!AG263</f>
        <v>0</v>
      </c>
      <c r="DJ263" s="148">
        <f>+[1]Tolima!Q263</f>
        <v>30</v>
      </c>
      <c r="DK263" s="148">
        <f>+[1]Tolima!R263</f>
        <v>30</v>
      </c>
      <c r="DL263" s="148">
        <f>+[1]Tolima!AG263</f>
        <v>0</v>
      </c>
      <c r="DM263" s="148">
        <f>+'[1]Valle del Cauca'!Q263</f>
        <v>37</v>
      </c>
      <c r="DN263" s="148">
        <f>+'[1]Valle del Cauca'!R263</f>
        <v>37</v>
      </c>
      <c r="DO263" s="148">
        <f>+'[1]Valle del Cauca'!AG263</f>
        <v>0</v>
      </c>
      <c r="DP263" s="148">
        <f>+[1]Vaupés!Q263</f>
        <v>0</v>
      </c>
      <c r="DQ263" s="148">
        <f>+[1]Vaupés!R263</f>
        <v>0</v>
      </c>
      <c r="DR263" s="148">
        <f>+[1]Vaupés!AG263</f>
        <v>0</v>
      </c>
      <c r="DS263" s="148">
        <f>+[1]Vichada!Q263</f>
        <v>0</v>
      </c>
      <c r="DT263" s="148">
        <f>+[1]Vichada!R263</f>
        <v>0</v>
      </c>
      <c r="DU263" s="148">
        <f>+[1]Vichada!AG263</f>
        <v>0</v>
      </c>
    </row>
    <row r="264" spans="1:125" ht="33.75" hidden="1" x14ac:dyDescent="0.2">
      <c r="A264" s="152" t="s">
        <v>718</v>
      </c>
      <c r="B264" s="149" t="str">
        <f t="shared" si="93"/>
        <v>5-0-4-16</v>
      </c>
      <c r="C264" s="182" t="s">
        <v>65</v>
      </c>
      <c r="D264" s="126" t="s">
        <v>55</v>
      </c>
      <c r="E264" s="182" t="s">
        <v>56</v>
      </c>
      <c r="F264" s="182" t="s">
        <v>202</v>
      </c>
      <c r="G264" s="182" t="s">
        <v>203</v>
      </c>
      <c r="H264" s="144" t="s">
        <v>668</v>
      </c>
      <c r="I264" s="448"/>
      <c r="J264" s="144">
        <v>3200</v>
      </c>
      <c r="K264" s="455"/>
      <c r="L264" s="182" t="s">
        <v>243</v>
      </c>
      <c r="M264" s="193"/>
      <c r="N264" s="127" t="s">
        <v>242</v>
      </c>
      <c r="O264" s="182" t="s">
        <v>57</v>
      </c>
      <c r="P264" s="76" t="s">
        <v>60</v>
      </c>
      <c r="Q264" s="69">
        <f t="shared" si="107"/>
        <v>0</v>
      </c>
      <c r="R264" s="206">
        <f t="shared" si="108"/>
        <v>0</v>
      </c>
      <c r="S264" s="83" t="e">
        <f t="shared" si="104"/>
        <v>#DIV/0!</v>
      </c>
      <c r="T264" s="83">
        <f>+[1]Amazonas!S264+[1]Antioquia!S264+[1]Atantico!S264+[1]Arauca!S264+[1]Bolivar!S264+[1]Boyacá!S264+[1]Caldas!S264+[1]Caquetá!S264+[1]Casanare!S264+[1]Cauca!S264+[1]Cesar!S264+[1]Chocó!S264+[1]Córdoba!S264+[1]Cundinamarca!S264+[1]Guainía!S264+[1]Guaviare!S264+[1]Huila!S264+'[1]La Guajira'!S264+[1]Magdalena!S264+[1]Meta!S264+[1]Nariño!S264+'[1]Norte de Santander'!S264+[1]Putumayo!S264+[1]Quindio!S264+[1]Risaralda!S264+'[1]San Anadrés'!S264+[1]Santander!S264+[1]Sucre!S264+[1]Tolima!S264+'[1]Valle del Cauca'!S264+[1]Vaupés!S264+[1]Vichada!S264</f>
        <v>0</v>
      </c>
      <c r="U264" s="83">
        <f>+[1]Amazonas!T264+[1]Antioquia!T264+[1]Atantico!T264+[1]Arauca!T264+[1]Bolivar!T264+[1]Boyacá!T264+[1]Caldas!T264+[1]Caquetá!T264+[1]Casanare!T264+[1]Cauca!T264+[1]Cesar!T264+[1]Chocó!T264+[1]Córdoba!T264+[1]Cundinamarca!T264+[1]Guainía!T264+[1]Guaviare!T264+[1]Huila!T264+'[1]La Guajira'!T264+[1]Magdalena!T264+[1]Meta!T264+[1]Nariño!T264+'[1]Norte de Santander'!T264+[1]Putumayo!T264+[1]Quindio!T264+[1]Risaralda!T264+'[1]San Anadrés'!T264+[1]Santander!T264+[1]Sucre!T264+[1]Tolima!T264+'[1]Valle del Cauca'!T264+[1]Vaupés!T264+[1]Vichada!T264</f>
        <v>0</v>
      </c>
      <c r="V264" s="148">
        <f t="shared" si="109"/>
        <v>667500</v>
      </c>
      <c r="W264" s="148">
        <f t="shared" si="102"/>
        <v>0</v>
      </c>
      <c r="X264" s="148">
        <f>+'[1]Oficinas Nacionales'!Q264</f>
        <v>0</v>
      </c>
      <c r="Y264" s="148">
        <f>+'[1]Oficinas Nacionales'!R264</f>
        <v>0</v>
      </c>
      <c r="Z264" s="148">
        <f>+'[1]Oficinas Nacionales'!AG264</f>
        <v>0</v>
      </c>
      <c r="AA264" s="148">
        <f t="shared" si="105"/>
        <v>667500</v>
      </c>
      <c r="AB264" s="148">
        <f t="shared" si="105"/>
        <v>0</v>
      </c>
      <c r="AC264" s="148">
        <f t="shared" si="106"/>
        <v>0</v>
      </c>
      <c r="AD264" s="148">
        <f>+[1]Amazonas!Q264</f>
        <v>100</v>
      </c>
      <c r="AE264" s="148">
        <f>+[1]Amazonas!R264</f>
        <v>0</v>
      </c>
      <c r="AF264" s="148">
        <f>+[1]Amazonas!AG264</f>
        <v>0</v>
      </c>
      <c r="AG264" s="148">
        <f>+[1]Antioquia!Q264</f>
        <v>100</v>
      </c>
      <c r="AH264" s="148">
        <f>+[1]Antioquia!R264</f>
        <v>0</v>
      </c>
      <c r="AI264" s="148">
        <f>+[1]Antioquia!AG264</f>
        <v>0</v>
      </c>
      <c r="AJ264" s="148">
        <f>+[1]Atantico!Q264</f>
        <v>100</v>
      </c>
      <c r="AK264" s="148">
        <f>+[1]Atantico!R264</f>
        <v>0</v>
      </c>
      <c r="AL264" s="148">
        <f>+[1]Atantico!AG264</f>
        <v>0</v>
      </c>
      <c r="AM264" s="148">
        <f>+[1]Arauca!Q264</f>
        <v>0</v>
      </c>
      <c r="AN264" s="148">
        <f>+[1]Arauca!R264</f>
        <v>0</v>
      </c>
      <c r="AO264" s="148">
        <f>+[1]Arauca!AG264</f>
        <v>0</v>
      </c>
      <c r="AP264" s="148">
        <f>+[1]Bolivar!Q264</f>
        <v>0</v>
      </c>
      <c r="AQ264" s="148">
        <f>+[1]Bolivar!R264</f>
        <v>0</v>
      </c>
      <c r="AR264" s="148">
        <f>+[1]Bolivar!AG264</f>
        <v>0</v>
      </c>
      <c r="AS264" s="148">
        <f>+[1]Boyacá!Q264</f>
        <v>15000</v>
      </c>
      <c r="AT264" s="148">
        <f>+[1]Boyacá!R264</f>
        <v>0</v>
      </c>
      <c r="AU264" s="148">
        <f>+[1]Boyacá!AG264</f>
        <v>0</v>
      </c>
      <c r="AV264" s="148">
        <f>+[1]Caldas!Q264</f>
        <v>100</v>
      </c>
      <c r="AW264" s="148">
        <f>+[1]Caldas!R264</f>
        <v>0</v>
      </c>
      <c r="AX264" s="148">
        <f>+[1]Caldas!AG264</f>
        <v>0</v>
      </c>
      <c r="AY264" s="148">
        <f>+[1]Caquetá!Q264</f>
        <v>100</v>
      </c>
      <c r="AZ264" s="148">
        <f>+[1]Caquetá!R264</f>
        <v>0</v>
      </c>
      <c r="BA264" s="148">
        <f>+[1]Caquetá!AG264</f>
        <v>0</v>
      </c>
      <c r="BB264" s="148">
        <f>+[1]Casanare!Q264</f>
        <v>100</v>
      </c>
      <c r="BC264" s="148">
        <f>+[1]Casanare!R264</f>
        <v>0</v>
      </c>
      <c r="BD264" s="148">
        <f>+[1]Casanare!AG264</f>
        <v>0</v>
      </c>
      <c r="BE264" s="148">
        <f>+[1]Cauca!Q264</f>
        <v>100</v>
      </c>
      <c r="BF264" s="148">
        <f>+[1]Cauca!R264</f>
        <v>0</v>
      </c>
      <c r="BG264" s="148">
        <f>+[1]Cauca!AG264</f>
        <v>0</v>
      </c>
      <c r="BH264" s="148">
        <f>+[1]Cesar!Q264</f>
        <v>0</v>
      </c>
      <c r="BI264" s="148">
        <f>+[1]Cesar!R264</f>
        <v>0</v>
      </c>
      <c r="BJ264" s="148">
        <f>+[1]Cesar!AG264</f>
        <v>0</v>
      </c>
      <c r="BK264" s="148">
        <f>+[1]Chocó!Q264</f>
        <v>100</v>
      </c>
      <c r="BL264" s="148">
        <f>+[1]Chocó!R264</f>
        <v>0</v>
      </c>
      <c r="BM264" s="148">
        <f>+[1]Chocó!AG264</f>
        <v>0</v>
      </c>
      <c r="BN264" s="148">
        <f>+[1]Córdoba!Q264</f>
        <v>0</v>
      </c>
      <c r="BO264" s="148">
        <f>+[1]Córdoba!R264</f>
        <v>0</v>
      </c>
      <c r="BP264" s="148">
        <f>+[1]Córdoba!AG264</f>
        <v>0</v>
      </c>
      <c r="BQ264" s="148">
        <f>+[1]Cundinamarca!Q264</f>
        <v>650000</v>
      </c>
      <c r="BR264" s="148">
        <f>+[1]Cundinamarca!R264</f>
        <v>0</v>
      </c>
      <c r="BS264" s="148">
        <f>+[1]Cundinamarca!AG264</f>
        <v>0</v>
      </c>
      <c r="BT264" s="148">
        <f>+[1]Guainía!Q264</f>
        <v>0</v>
      </c>
      <c r="BU264" s="148">
        <f>+[1]Guainía!R264</f>
        <v>0</v>
      </c>
      <c r="BV264" s="148">
        <f>+[1]Guainía!AG264</f>
        <v>0</v>
      </c>
      <c r="BW264" s="148">
        <f>+[1]Guaviare!Q264</f>
        <v>100</v>
      </c>
      <c r="BX264" s="148">
        <f>+[1]Guaviare!R264</f>
        <v>0</v>
      </c>
      <c r="BY264" s="148">
        <f>+[1]Guaviare!AG264</f>
        <v>0</v>
      </c>
      <c r="BZ264" s="148">
        <f>+[1]Huila!Q264</f>
        <v>100</v>
      </c>
      <c r="CA264" s="148">
        <f>+[1]Huila!R264</f>
        <v>0</v>
      </c>
      <c r="CB264" s="148">
        <f>+[1]Huila!AG264</f>
        <v>0</v>
      </c>
      <c r="CC264" s="148">
        <f>+'[1]La Guajira'!Q264</f>
        <v>0</v>
      </c>
      <c r="CD264" s="148">
        <f>+'[1]La Guajira'!R264</f>
        <v>0</v>
      </c>
      <c r="CE264" s="148">
        <f>+'[1]La Guajira'!AG264</f>
        <v>0</v>
      </c>
      <c r="CF264" s="148">
        <f>+[1]Magdalena!Q264</f>
        <v>0</v>
      </c>
      <c r="CG264" s="148">
        <f>+[1]Magdalena!R264</f>
        <v>0</v>
      </c>
      <c r="CH264" s="148">
        <f>+[1]Magdalena!AG264</f>
        <v>0</v>
      </c>
      <c r="CI264" s="148">
        <f>+[1]Meta!Q264</f>
        <v>700</v>
      </c>
      <c r="CJ264" s="148">
        <f>+[1]Meta!R264</f>
        <v>0</v>
      </c>
      <c r="CK264" s="148">
        <f>+[1]Meta!AG264</f>
        <v>0</v>
      </c>
      <c r="CL264" s="148">
        <f>+[1]Nariño!Q264</f>
        <v>100</v>
      </c>
      <c r="CM264" s="148">
        <f>+[1]Nariño!R264</f>
        <v>0</v>
      </c>
      <c r="CN264" s="148">
        <f>+[1]Nariño!AG264</f>
        <v>0</v>
      </c>
      <c r="CO264" s="148">
        <f>+'[1]Norte de Santander'!Q264</f>
        <v>100</v>
      </c>
      <c r="CP264" s="148">
        <f>+'[1]Norte de Santander'!R264</f>
        <v>0</v>
      </c>
      <c r="CQ264" s="148">
        <f>+'[1]Norte de Santander'!AG264</f>
        <v>0</v>
      </c>
      <c r="CR264" s="148">
        <f>+[1]Putumayo!Q264</f>
        <v>100</v>
      </c>
      <c r="CS264" s="148">
        <f>+[1]Putumayo!R264</f>
        <v>0</v>
      </c>
      <c r="CT264" s="148">
        <f>+[1]Putumayo!AG264</f>
        <v>0</v>
      </c>
      <c r="CU264" s="148">
        <f>+[1]Quindio!Q264</f>
        <v>100</v>
      </c>
      <c r="CV264" s="148">
        <f>+[1]Quindio!R264</f>
        <v>0</v>
      </c>
      <c r="CW264" s="148">
        <f>+[1]Quindio!AG264</f>
        <v>0</v>
      </c>
      <c r="CX264" s="148">
        <f>+[1]Risaralda!Q264</f>
        <v>100</v>
      </c>
      <c r="CY264" s="148">
        <f>+[1]Risaralda!R264</f>
        <v>0</v>
      </c>
      <c r="CZ264" s="148">
        <f>+[1]Risaralda!AG264</f>
        <v>0</v>
      </c>
      <c r="DA264" s="148">
        <f>+'[1]San Anadrés'!Q264</f>
        <v>0</v>
      </c>
      <c r="DB264" s="148">
        <f>+'[1]San Anadrés'!R264</f>
        <v>0</v>
      </c>
      <c r="DC264" s="148">
        <f>+'[1]San Anadrés'!AG264</f>
        <v>0</v>
      </c>
      <c r="DD264" s="148">
        <f>+[1]Santander!Q264</f>
        <v>100</v>
      </c>
      <c r="DE264" s="148">
        <f>+[1]Santander!R264</f>
        <v>0</v>
      </c>
      <c r="DF264" s="148">
        <f>+[1]Santander!AG264</f>
        <v>0</v>
      </c>
      <c r="DG264" s="148">
        <f>+[1]Sucre!Q264</f>
        <v>0</v>
      </c>
      <c r="DH264" s="148">
        <f>+[1]Sucre!R264</f>
        <v>0</v>
      </c>
      <c r="DI264" s="148">
        <f>+[1]Sucre!AG264</f>
        <v>0</v>
      </c>
      <c r="DJ264" s="148">
        <f>+[1]Tolima!Q264</f>
        <v>100</v>
      </c>
      <c r="DK264" s="148">
        <f>+[1]Tolima!R264</f>
        <v>0</v>
      </c>
      <c r="DL264" s="148">
        <f>+[1]Tolima!AG264</f>
        <v>0</v>
      </c>
      <c r="DM264" s="148">
        <f>+'[1]Valle del Cauca'!Q264</f>
        <v>100</v>
      </c>
      <c r="DN264" s="148">
        <f>+'[1]Valle del Cauca'!R264</f>
        <v>0</v>
      </c>
      <c r="DO264" s="148">
        <f>+'[1]Valle del Cauca'!AG264</f>
        <v>0</v>
      </c>
      <c r="DP264" s="148">
        <f>+[1]Vaupés!Q264</f>
        <v>0</v>
      </c>
      <c r="DQ264" s="148">
        <f>+[1]Vaupés!R264</f>
        <v>0</v>
      </c>
      <c r="DR264" s="148">
        <f>+[1]Vaupés!AG264</f>
        <v>0</v>
      </c>
      <c r="DS264" s="148">
        <f>+[1]Vichada!Q264</f>
        <v>0</v>
      </c>
      <c r="DT264" s="148">
        <f>+[1]Vichada!R264</f>
        <v>0</v>
      </c>
      <c r="DU264" s="148">
        <f>+[1]Vichada!AG264</f>
        <v>0</v>
      </c>
    </row>
    <row r="265" spans="1:125" ht="33.75" hidden="1" x14ac:dyDescent="0.2">
      <c r="A265" s="152" t="s">
        <v>718</v>
      </c>
      <c r="B265" s="149" t="str">
        <f t="shared" ref="B265:B328" si="110">+H265</f>
        <v>5-0-4-17</v>
      </c>
      <c r="C265" s="182" t="s">
        <v>65</v>
      </c>
      <c r="D265" s="126" t="s">
        <v>55</v>
      </c>
      <c r="E265" s="182" t="s">
        <v>56</v>
      </c>
      <c r="F265" s="182" t="s">
        <v>202</v>
      </c>
      <c r="G265" s="182" t="s">
        <v>203</v>
      </c>
      <c r="H265" s="144" t="s">
        <v>669</v>
      </c>
      <c r="I265" s="431" t="s">
        <v>245</v>
      </c>
      <c r="J265" s="144">
        <v>3</v>
      </c>
      <c r="K265" s="450">
        <v>8</v>
      </c>
      <c r="L265" s="182" t="s">
        <v>246</v>
      </c>
      <c r="M265" s="193"/>
      <c r="N265" s="127" t="s">
        <v>247</v>
      </c>
      <c r="O265" s="182" t="s">
        <v>58</v>
      </c>
      <c r="P265" s="76" t="s">
        <v>60</v>
      </c>
      <c r="Q265" s="69">
        <f t="shared" si="107"/>
        <v>0</v>
      </c>
      <c r="R265" s="206">
        <f t="shared" si="108"/>
        <v>0</v>
      </c>
      <c r="S265" s="83" t="e">
        <f t="shared" si="104"/>
        <v>#DIV/0!</v>
      </c>
      <c r="T265" s="83">
        <f>+[1]Amazonas!S265+[1]Antioquia!S265+[1]Atantico!S265+[1]Arauca!S265+[1]Bolivar!S265+[1]Boyacá!S265+[1]Caldas!S265+[1]Caquetá!S265+[1]Casanare!S265+[1]Cauca!S265+[1]Cesar!S265+[1]Chocó!S265+[1]Córdoba!S265+[1]Cundinamarca!S265+[1]Guainía!S265+[1]Guaviare!S265+[1]Huila!S265+'[1]La Guajira'!S265+[1]Magdalena!S265+[1]Meta!S265+[1]Nariño!S265+'[1]Norte de Santander'!S265+[1]Putumayo!S265+[1]Quindio!S265+[1]Risaralda!S265+'[1]San Anadrés'!S265+[1]Santander!S265+[1]Sucre!S265+[1]Tolima!S265+'[1]Valle del Cauca'!S265+[1]Vaupés!S265+[1]Vichada!S265</f>
        <v>0</v>
      </c>
      <c r="U265" s="83">
        <f>+[1]Amazonas!T265+[1]Antioquia!T265+[1]Atantico!T265+[1]Arauca!T265+[1]Bolivar!T265+[1]Boyacá!T265+[1]Caldas!T265+[1]Caquetá!T265+[1]Casanare!T265+[1]Cauca!T265+[1]Cesar!T265+[1]Chocó!T265+[1]Córdoba!T265+[1]Cundinamarca!T265+[1]Guainía!T265+[1]Guaviare!T265+[1]Huila!T265+'[1]La Guajira'!T265+[1]Magdalena!T265+[1]Meta!T265+[1]Nariño!T265+'[1]Norte de Santander'!T265+[1]Putumayo!T265+[1]Quindio!T265+[1]Risaralda!T265+'[1]San Anadrés'!T265+[1]Santander!T265+[1]Sucre!T265+[1]Tolima!T265+'[1]Valle del Cauca'!T265+[1]Vaupés!T265+[1]Vichada!T265</f>
        <v>0</v>
      </c>
      <c r="V265" s="148">
        <f t="shared" si="109"/>
        <v>3</v>
      </c>
      <c r="W265" s="148">
        <f t="shared" si="102"/>
        <v>0</v>
      </c>
      <c r="X265" s="148">
        <f>+'[1]Oficinas Nacionales'!Q265</f>
        <v>0</v>
      </c>
      <c r="Y265" s="148">
        <f>+'[1]Oficinas Nacionales'!R265</f>
        <v>0</v>
      </c>
      <c r="Z265" s="148">
        <f>+'[1]Oficinas Nacionales'!AG265</f>
        <v>0</v>
      </c>
      <c r="AA265" s="148">
        <f t="shared" si="105"/>
        <v>3</v>
      </c>
      <c r="AB265" s="148">
        <f t="shared" si="105"/>
        <v>0</v>
      </c>
      <c r="AC265" s="148">
        <f t="shared" si="106"/>
        <v>0</v>
      </c>
      <c r="AD265" s="148">
        <f>+[1]Amazonas!Q265</f>
        <v>0</v>
      </c>
      <c r="AE265" s="148">
        <f>+[1]Amazonas!R265</f>
        <v>0</v>
      </c>
      <c r="AF265" s="148">
        <f>+[1]Amazonas!AG265</f>
        <v>0</v>
      </c>
      <c r="AG265" s="148">
        <f>+[1]Antioquia!Q265</f>
        <v>0</v>
      </c>
      <c r="AH265" s="148">
        <f>+[1]Antioquia!R265</f>
        <v>0</v>
      </c>
      <c r="AI265" s="148">
        <f>+[1]Antioquia!AG265</f>
        <v>0</v>
      </c>
      <c r="AJ265" s="148">
        <f>+[1]Atantico!Q265</f>
        <v>0</v>
      </c>
      <c r="AK265" s="148">
        <f>+[1]Atantico!R265</f>
        <v>0</v>
      </c>
      <c r="AL265" s="148">
        <f>+[1]Atantico!AG265</f>
        <v>0</v>
      </c>
      <c r="AM265" s="148">
        <f>+[1]Arauca!Q265</f>
        <v>0</v>
      </c>
      <c r="AN265" s="148">
        <f>+[1]Arauca!R265</f>
        <v>0</v>
      </c>
      <c r="AO265" s="148">
        <f>+[1]Arauca!AG265</f>
        <v>0</v>
      </c>
      <c r="AP265" s="148">
        <f>+[1]Bolivar!Q265</f>
        <v>0</v>
      </c>
      <c r="AQ265" s="148">
        <f>+[1]Bolivar!R265</f>
        <v>0</v>
      </c>
      <c r="AR265" s="148">
        <f>+[1]Bolivar!AG265</f>
        <v>0</v>
      </c>
      <c r="AS265" s="148">
        <f>+[1]Boyacá!Q265</f>
        <v>0</v>
      </c>
      <c r="AT265" s="148">
        <f>+[1]Boyacá!R265</f>
        <v>0</v>
      </c>
      <c r="AU265" s="148">
        <f>+[1]Boyacá!AG265</f>
        <v>0</v>
      </c>
      <c r="AV265" s="148">
        <f>+[1]Caldas!Q265</f>
        <v>0</v>
      </c>
      <c r="AW265" s="148">
        <f>+[1]Caldas!R265</f>
        <v>0</v>
      </c>
      <c r="AX265" s="148">
        <f>+[1]Caldas!AG265</f>
        <v>0</v>
      </c>
      <c r="AY265" s="148">
        <f>+[1]Caquetá!Q265</f>
        <v>0</v>
      </c>
      <c r="AZ265" s="148">
        <f>+[1]Caquetá!R265</f>
        <v>0</v>
      </c>
      <c r="BA265" s="148">
        <f>+[1]Caquetá!AG265</f>
        <v>0</v>
      </c>
      <c r="BB265" s="148">
        <f>+[1]Casanare!Q265</f>
        <v>0</v>
      </c>
      <c r="BC265" s="148">
        <f>+[1]Casanare!R265</f>
        <v>0</v>
      </c>
      <c r="BD265" s="148">
        <f>+[1]Casanare!AG265</f>
        <v>0</v>
      </c>
      <c r="BE265" s="148">
        <f>+[1]Cauca!Q265</f>
        <v>0</v>
      </c>
      <c r="BF265" s="148">
        <f>+[1]Cauca!R265</f>
        <v>0</v>
      </c>
      <c r="BG265" s="148">
        <f>+[1]Cauca!AG265</f>
        <v>0</v>
      </c>
      <c r="BH265" s="148">
        <f>+[1]Cesar!Q265</f>
        <v>1</v>
      </c>
      <c r="BI265" s="148">
        <f>+[1]Cesar!R265</f>
        <v>0</v>
      </c>
      <c r="BJ265" s="148">
        <f>+[1]Cesar!AG265</f>
        <v>0</v>
      </c>
      <c r="BK265" s="148">
        <f>+[1]Chocó!Q265</f>
        <v>0</v>
      </c>
      <c r="BL265" s="148">
        <f>+[1]Chocó!R265</f>
        <v>0</v>
      </c>
      <c r="BM265" s="148">
        <f>+[1]Chocó!AG265</f>
        <v>0</v>
      </c>
      <c r="BN265" s="148">
        <f>+[1]Córdoba!Q265</f>
        <v>0</v>
      </c>
      <c r="BO265" s="148">
        <f>+[1]Córdoba!R265</f>
        <v>0</v>
      </c>
      <c r="BP265" s="148">
        <f>+[1]Córdoba!AG265</f>
        <v>0</v>
      </c>
      <c r="BQ265" s="148">
        <f>+[1]Cundinamarca!Q265</f>
        <v>0</v>
      </c>
      <c r="BR265" s="148">
        <f>+[1]Cundinamarca!R265</f>
        <v>0</v>
      </c>
      <c r="BS265" s="148">
        <f>+[1]Cundinamarca!AG265</f>
        <v>0</v>
      </c>
      <c r="BT265" s="148">
        <f>+[1]Guainía!Q265</f>
        <v>0</v>
      </c>
      <c r="BU265" s="148">
        <f>+[1]Guainía!R265</f>
        <v>0</v>
      </c>
      <c r="BV265" s="148">
        <f>+[1]Guainía!AG265</f>
        <v>0</v>
      </c>
      <c r="BW265" s="148">
        <f>+[1]Guaviare!Q265</f>
        <v>0</v>
      </c>
      <c r="BX265" s="148">
        <f>+[1]Guaviare!R265</f>
        <v>0</v>
      </c>
      <c r="BY265" s="148">
        <f>+[1]Guaviare!AG265</f>
        <v>0</v>
      </c>
      <c r="BZ265" s="148">
        <f>+[1]Huila!Q265</f>
        <v>0</v>
      </c>
      <c r="CA265" s="148">
        <f>+[1]Huila!R265</f>
        <v>0</v>
      </c>
      <c r="CB265" s="148">
        <f>+[1]Huila!AG265</f>
        <v>0</v>
      </c>
      <c r="CC265" s="148">
        <f>+'[1]La Guajira'!Q265</f>
        <v>0</v>
      </c>
      <c r="CD265" s="148">
        <f>+'[1]La Guajira'!R265</f>
        <v>0</v>
      </c>
      <c r="CE265" s="148">
        <f>+'[1]La Guajira'!AG265</f>
        <v>0</v>
      </c>
      <c r="CF265" s="148">
        <f>+[1]Magdalena!Q265</f>
        <v>0</v>
      </c>
      <c r="CG265" s="148">
        <f>+[1]Magdalena!R265</f>
        <v>0</v>
      </c>
      <c r="CH265" s="148">
        <f>+[1]Magdalena!AG265</f>
        <v>0</v>
      </c>
      <c r="CI265" s="148">
        <f>+[1]Meta!Q265</f>
        <v>1</v>
      </c>
      <c r="CJ265" s="148">
        <f>+[1]Meta!R265</f>
        <v>0</v>
      </c>
      <c r="CK265" s="148">
        <f>+[1]Meta!AG265</f>
        <v>0</v>
      </c>
      <c r="CL265" s="148">
        <f>+[1]Nariño!Q265</f>
        <v>0</v>
      </c>
      <c r="CM265" s="148">
        <f>+[1]Nariño!R265</f>
        <v>0</v>
      </c>
      <c r="CN265" s="148">
        <f>+[1]Nariño!AG265</f>
        <v>0</v>
      </c>
      <c r="CO265" s="148">
        <f>+'[1]Norte de Santander'!Q265</f>
        <v>0</v>
      </c>
      <c r="CP265" s="148">
        <f>+'[1]Norte de Santander'!R265</f>
        <v>0</v>
      </c>
      <c r="CQ265" s="148">
        <f>+'[1]Norte de Santander'!AG265</f>
        <v>0</v>
      </c>
      <c r="CR265" s="148">
        <f>+[1]Putumayo!Q265</f>
        <v>0</v>
      </c>
      <c r="CS265" s="148">
        <f>+[1]Putumayo!R265</f>
        <v>0</v>
      </c>
      <c r="CT265" s="148">
        <f>+[1]Putumayo!AG265</f>
        <v>0</v>
      </c>
      <c r="CU265" s="148">
        <f>+[1]Quindio!Q265</f>
        <v>1</v>
      </c>
      <c r="CV265" s="148">
        <f>+[1]Quindio!R265</f>
        <v>0</v>
      </c>
      <c r="CW265" s="148">
        <f>+[1]Quindio!AG265</f>
        <v>0</v>
      </c>
      <c r="CX265" s="148">
        <f>+[1]Risaralda!Q265</f>
        <v>0</v>
      </c>
      <c r="CY265" s="148">
        <f>+[1]Risaralda!R265</f>
        <v>0</v>
      </c>
      <c r="CZ265" s="148">
        <f>+[1]Risaralda!AG265</f>
        <v>0</v>
      </c>
      <c r="DA265" s="148">
        <f>+'[1]San Anadrés'!Q265</f>
        <v>0</v>
      </c>
      <c r="DB265" s="148">
        <f>+'[1]San Anadrés'!R265</f>
        <v>0</v>
      </c>
      <c r="DC265" s="148">
        <f>+'[1]San Anadrés'!AG265</f>
        <v>0</v>
      </c>
      <c r="DD265" s="148">
        <f>+[1]Santander!Q265</f>
        <v>0</v>
      </c>
      <c r="DE265" s="148">
        <f>+[1]Santander!R265</f>
        <v>0</v>
      </c>
      <c r="DF265" s="148">
        <f>+[1]Santander!AG265</f>
        <v>0</v>
      </c>
      <c r="DG265" s="148">
        <f>+[1]Sucre!Q265</f>
        <v>0</v>
      </c>
      <c r="DH265" s="148">
        <f>+[1]Sucre!R265</f>
        <v>0</v>
      </c>
      <c r="DI265" s="148">
        <f>+[1]Sucre!AG265</f>
        <v>0</v>
      </c>
      <c r="DJ265" s="148">
        <f>+[1]Tolima!Q265</f>
        <v>0</v>
      </c>
      <c r="DK265" s="148">
        <f>+[1]Tolima!R265</f>
        <v>0</v>
      </c>
      <c r="DL265" s="148">
        <f>+[1]Tolima!AG265</f>
        <v>0</v>
      </c>
      <c r="DM265" s="148">
        <f>+'[1]Valle del Cauca'!Q265</f>
        <v>0</v>
      </c>
      <c r="DN265" s="148">
        <f>+'[1]Valle del Cauca'!R265</f>
        <v>0</v>
      </c>
      <c r="DO265" s="148">
        <f>+'[1]Valle del Cauca'!AG265</f>
        <v>0</v>
      </c>
      <c r="DP265" s="148">
        <f>+[1]Vaupés!Q265</f>
        <v>0</v>
      </c>
      <c r="DQ265" s="148">
        <f>+[1]Vaupés!R265</f>
        <v>0</v>
      </c>
      <c r="DR265" s="148">
        <f>+[1]Vaupés!AG265</f>
        <v>0</v>
      </c>
      <c r="DS265" s="148">
        <f>+[1]Vichada!Q265</f>
        <v>0</v>
      </c>
      <c r="DT265" s="148">
        <f>+[1]Vichada!R265</f>
        <v>0</v>
      </c>
      <c r="DU265" s="148">
        <f>+[1]Vichada!AG265</f>
        <v>0</v>
      </c>
    </row>
    <row r="266" spans="1:125" ht="33.75" hidden="1" x14ac:dyDescent="0.2">
      <c r="A266" s="152" t="s">
        <v>718</v>
      </c>
      <c r="B266" s="149" t="str">
        <f t="shared" si="110"/>
        <v>5-0-4-18</v>
      </c>
      <c r="C266" s="182" t="s">
        <v>65</v>
      </c>
      <c r="D266" s="126" t="s">
        <v>55</v>
      </c>
      <c r="E266" s="182" t="s">
        <v>56</v>
      </c>
      <c r="F266" s="182" t="s">
        <v>202</v>
      </c>
      <c r="G266" s="182" t="s">
        <v>203</v>
      </c>
      <c r="H266" s="144" t="s">
        <v>670</v>
      </c>
      <c r="I266" s="448"/>
      <c r="J266" s="144">
        <v>105</v>
      </c>
      <c r="K266" s="455"/>
      <c r="L266" s="182" t="s">
        <v>248</v>
      </c>
      <c r="M266" s="193"/>
      <c r="N266" s="127" t="s">
        <v>119</v>
      </c>
      <c r="O266" s="182" t="s">
        <v>58</v>
      </c>
      <c r="P266" s="76" t="s">
        <v>60</v>
      </c>
      <c r="Q266" s="69">
        <f t="shared" si="107"/>
        <v>0</v>
      </c>
      <c r="R266" s="206">
        <f t="shared" si="108"/>
        <v>0</v>
      </c>
      <c r="S266" s="83" t="e">
        <f t="shared" si="104"/>
        <v>#DIV/0!</v>
      </c>
      <c r="T266" s="83">
        <f>+[1]Amazonas!S266+[1]Antioquia!S266+[1]Atantico!S266+[1]Arauca!S266+[1]Bolivar!S266+[1]Boyacá!S266+[1]Caldas!S266+[1]Caquetá!S266+[1]Casanare!S266+[1]Cauca!S266+[1]Cesar!S266+[1]Chocó!S266+[1]Córdoba!S266+[1]Cundinamarca!S266+[1]Guainía!S266+[1]Guaviare!S266+[1]Huila!S266+'[1]La Guajira'!S266+[1]Magdalena!S266+[1]Meta!S266+[1]Nariño!S266+'[1]Norte de Santander'!S266+[1]Putumayo!S266+[1]Quindio!S266+[1]Risaralda!S266+'[1]San Anadrés'!S266+[1]Santander!S266+[1]Sucre!S266+[1]Tolima!S266+'[1]Valle del Cauca'!S266+[1]Vaupés!S266+[1]Vichada!S266</f>
        <v>0</v>
      </c>
      <c r="U266" s="83">
        <f>+[1]Amazonas!T266+[1]Antioquia!T266+[1]Atantico!T266+[1]Arauca!T266+[1]Bolivar!T266+[1]Boyacá!T266+[1]Caldas!T266+[1]Caquetá!T266+[1]Casanare!T266+[1]Cauca!T266+[1]Cesar!T266+[1]Chocó!T266+[1]Córdoba!T266+[1]Cundinamarca!T266+[1]Guainía!T266+[1]Guaviare!T266+[1]Huila!T266+'[1]La Guajira'!T266+[1]Magdalena!T266+[1]Meta!T266+[1]Nariño!T266+'[1]Norte de Santander'!T266+[1]Putumayo!T266+[1]Quindio!T266+[1]Risaralda!T266+'[1]San Anadrés'!T266+[1]Santander!T266+[1]Sucre!T266+[1]Tolima!T266+'[1]Valle del Cauca'!T266+[1]Vaupés!T266+[1]Vichada!T266</f>
        <v>0</v>
      </c>
      <c r="V266" s="148">
        <f t="shared" si="109"/>
        <v>105</v>
      </c>
      <c r="W266" s="148">
        <f t="shared" si="102"/>
        <v>0</v>
      </c>
      <c r="X266" s="148">
        <f>+'[1]Oficinas Nacionales'!Q266</f>
        <v>0</v>
      </c>
      <c r="Y266" s="148">
        <f>+'[1]Oficinas Nacionales'!R266</f>
        <v>0</v>
      </c>
      <c r="Z266" s="148">
        <f>+'[1]Oficinas Nacionales'!AG266</f>
        <v>0</v>
      </c>
      <c r="AA266" s="148">
        <f t="shared" si="105"/>
        <v>105</v>
      </c>
      <c r="AB266" s="148">
        <f t="shared" si="105"/>
        <v>0</v>
      </c>
      <c r="AC266" s="148">
        <f t="shared" si="106"/>
        <v>0</v>
      </c>
      <c r="AD266" s="148">
        <f>+[1]Amazonas!Q266</f>
        <v>0</v>
      </c>
      <c r="AE266" s="148">
        <f>+[1]Amazonas!R266</f>
        <v>0</v>
      </c>
      <c r="AF266" s="148">
        <f>+[1]Amazonas!AG266</f>
        <v>0</v>
      </c>
      <c r="AG266" s="148">
        <f>+[1]Antioquia!Q266</f>
        <v>0</v>
      </c>
      <c r="AH266" s="148">
        <f>+[1]Antioquia!R266</f>
        <v>0</v>
      </c>
      <c r="AI266" s="148">
        <f>+[1]Antioquia!AG266</f>
        <v>0</v>
      </c>
      <c r="AJ266" s="148">
        <f>+[1]Atantico!Q266</f>
        <v>0</v>
      </c>
      <c r="AK266" s="148">
        <f>+[1]Atantico!R266</f>
        <v>0</v>
      </c>
      <c r="AL266" s="148">
        <f>+[1]Atantico!AG266</f>
        <v>0</v>
      </c>
      <c r="AM266" s="148">
        <f>+[1]Arauca!Q266</f>
        <v>0</v>
      </c>
      <c r="AN266" s="148">
        <f>+[1]Arauca!R266</f>
        <v>0</v>
      </c>
      <c r="AO266" s="148">
        <f>+[1]Arauca!AG266</f>
        <v>0</v>
      </c>
      <c r="AP266" s="148">
        <f>+[1]Bolivar!Q266</f>
        <v>0</v>
      </c>
      <c r="AQ266" s="148">
        <f>+[1]Bolivar!R266</f>
        <v>0</v>
      </c>
      <c r="AR266" s="148">
        <f>+[1]Bolivar!AG266</f>
        <v>0</v>
      </c>
      <c r="AS266" s="148">
        <f>+[1]Boyacá!Q266</f>
        <v>0</v>
      </c>
      <c r="AT266" s="148">
        <f>+[1]Boyacá!R266</f>
        <v>0</v>
      </c>
      <c r="AU266" s="148">
        <f>+[1]Boyacá!AG266</f>
        <v>0</v>
      </c>
      <c r="AV266" s="148">
        <f>+[1]Caldas!Q266</f>
        <v>0</v>
      </c>
      <c r="AW266" s="148">
        <f>+[1]Caldas!R266</f>
        <v>0</v>
      </c>
      <c r="AX266" s="148">
        <f>+[1]Caldas!AG266</f>
        <v>0</v>
      </c>
      <c r="AY266" s="148">
        <f>+[1]Caquetá!Q266</f>
        <v>0</v>
      </c>
      <c r="AZ266" s="148">
        <f>+[1]Caquetá!R266</f>
        <v>0</v>
      </c>
      <c r="BA266" s="148">
        <f>+[1]Caquetá!AG266</f>
        <v>0</v>
      </c>
      <c r="BB266" s="148">
        <f>+[1]Casanare!Q266</f>
        <v>0</v>
      </c>
      <c r="BC266" s="148">
        <f>+[1]Casanare!R266</f>
        <v>0</v>
      </c>
      <c r="BD266" s="148">
        <f>+[1]Casanare!AG266</f>
        <v>0</v>
      </c>
      <c r="BE266" s="148">
        <f>+[1]Cauca!Q266</f>
        <v>0</v>
      </c>
      <c r="BF266" s="148">
        <f>+[1]Cauca!R266</f>
        <v>0</v>
      </c>
      <c r="BG266" s="148">
        <f>+[1]Cauca!AG266</f>
        <v>0</v>
      </c>
      <c r="BH266" s="148">
        <f>+[1]Cesar!Q266</f>
        <v>35</v>
      </c>
      <c r="BI266" s="148">
        <f>+[1]Cesar!R266</f>
        <v>0</v>
      </c>
      <c r="BJ266" s="148">
        <f>+[1]Cesar!AG266</f>
        <v>0</v>
      </c>
      <c r="BK266" s="148">
        <f>+[1]Chocó!Q266</f>
        <v>0</v>
      </c>
      <c r="BL266" s="148">
        <f>+[1]Chocó!R266</f>
        <v>0</v>
      </c>
      <c r="BM266" s="148">
        <f>+[1]Chocó!AG266</f>
        <v>0</v>
      </c>
      <c r="BN266" s="148">
        <f>+[1]Córdoba!Q266</f>
        <v>0</v>
      </c>
      <c r="BO266" s="148">
        <f>+[1]Córdoba!R266</f>
        <v>0</v>
      </c>
      <c r="BP266" s="148">
        <f>+[1]Córdoba!AG266</f>
        <v>0</v>
      </c>
      <c r="BQ266" s="148">
        <f>+[1]Cundinamarca!Q266</f>
        <v>0</v>
      </c>
      <c r="BR266" s="148">
        <f>+[1]Cundinamarca!R266</f>
        <v>0</v>
      </c>
      <c r="BS266" s="148">
        <f>+[1]Cundinamarca!AG266</f>
        <v>0</v>
      </c>
      <c r="BT266" s="148">
        <f>+[1]Guainía!Q266</f>
        <v>0</v>
      </c>
      <c r="BU266" s="148">
        <f>+[1]Guainía!R266</f>
        <v>0</v>
      </c>
      <c r="BV266" s="148">
        <f>+[1]Guainía!AG266</f>
        <v>0</v>
      </c>
      <c r="BW266" s="148">
        <f>+[1]Guaviare!Q266</f>
        <v>0</v>
      </c>
      <c r="BX266" s="148">
        <f>+[1]Guaviare!R266</f>
        <v>0</v>
      </c>
      <c r="BY266" s="148">
        <f>+[1]Guaviare!AG266</f>
        <v>0</v>
      </c>
      <c r="BZ266" s="148">
        <f>+[1]Huila!Q266</f>
        <v>0</v>
      </c>
      <c r="CA266" s="148">
        <f>+[1]Huila!R266</f>
        <v>0</v>
      </c>
      <c r="CB266" s="148">
        <f>+[1]Huila!AG266</f>
        <v>0</v>
      </c>
      <c r="CC266" s="148">
        <f>+'[1]La Guajira'!Q266</f>
        <v>0</v>
      </c>
      <c r="CD266" s="148">
        <f>+'[1]La Guajira'!R266</f>
        <v>0</v>
      </c>
      <c r="CE266" s="148">
        <f>+'[1]La Guajira'!AG266</f>
        <v>0</v>
      </c>
      <c r="CF266" s="148">
        <f>+[1]Magdalena!Q266</f>
        <v>0</v>
      </c>
      <c r="CG266" s="148">
        <f>+[1]Magdalena!R266</f>
        <v>0</v>
      </c>
      <c r="CH266" s="148">
        <f>+[1]Magdalena!AG266</f>
        <v>0</v>
      </c>
      <c r="CI266" s="148">
        <f>+[1]Meta!Q266</f>
        <v>35</v>
      </c>
      <c r="CJ266" s="148">
        <f>+[1]Meta!R266</f>
        <v>0</v>
      </c>
      <c r="CK266" s="148">
        <f>+[1]Meta!AG266</f>
        <v>0</v>
      </c>
      <c r="CL266" s="148">
        <f>+[1]Nariño!Q266</f>
        <v>0</v>
      </c>
      <c r="CM266" s="148">
        <f>+[1]Nariño!R266</f>
        <v>0</v>
      </c>
      <c r="CN266" s="148">
        <f>+[1]Nariño!AG266</f>
        <v>0</v>
      </c>
      <c r="CO266" s="148">
        <f>+'[1]Norte de Santander'!Q266</f>
        <v>0</v>
      </c>
      <c r="CP266" s="148">
        <f>+'[1]Norte de Santander'!R266</f>
        <v>0</v>
      </c>
      <c r="CQ266" s="148">
        <f>+'[1]Norte de Santander'!AG266</f>
        <v>0</v>
      </c>
      <c r="CR266" s="148">
        <f>+[1]Putumayo!Q266</f>
        <v>0</v>
      </c>
      <c r="CS266" s="148">
        <f>+[1]Putumayo!R266</f>
        <v>0</v>
      </c>
      <c r="CT266" s="148">
        <f>+[1]Putumayo!AG266</f>
        <v>0</v>
      </c>
      <c r="CU266" s="148">
        <f>+[1]Quindio!Q266</f>
        <v>35</v>
      </c>
      <c r="CV266" s="148">
        <f>+[1]Quindio!R266</f>
        <v>0</v>
      </c>
      <c r="CW266" s="148">
        <f>+[1]Quindio!AG266</f>
        <v>0</v>
      </c>
      <c r="CX266" s="148">
        <f>+[1]Risaralda!Q266</f>
        <v>0</v>
      </c>
      <c r="CY266" s="148">
        <f>+[1]Risaralda!R266</f>
        <v>0</v>
      </c>
      <c r="CZ266" s="148">
        <f>+[1]Risaralda!AG266</f>
        <v>0</v>
      </c>
      <c r="DA266" s="148">
        <f>+'[1]San Anadrés'!Q266</f>
        <v>0</v>
      </c>
      <c r="DB266" s="148">
        <f>+'[1]San Anadrés'!R266</f>
        <v>0</v>
      </c>
      <c r="DC266" s="148">
        <f>+'[1]San Anadrés'!AG266</f>
        <v>0</v>
      </c>
      <c r="DD266" s="148">
        <f>+[1]Santander!Q266</f>
        <v>0</v>
      </c>
      <c r="DE266" s="148">
        <f>+[1]Santander!R266</f>
        <v>0</v>
      </c>
      <c r="DF266" s="148">
        <f>+[1]Santander!AG266</f>
        <v>0</v>
      </c>
      <c r="DG266" s="148">
        <f>+[1]Sucre!Q266</f>
        <v>0</v>
      </c>
      <c r="DH266" s="148">
        <f>+[1]Sucre!R266</f>
        <v>0</v>
      </c>
      <c r="DI266" s="148">
        <f>+[1]Sucre!AG266</f>
        <v>0</v>
      </c>
      <c r="DJ266" s="148">
        <f>+[1]Tolima!Q266</f>
        <v>0</v>
      </c>
      <c r="DK266" s="148">
        <f>+[1]Tolima!R266</f>
        <v>0</v>
      </c>
      <c r="DL266" s="148">
        <f>+[1]Tolima!AG266</f>
        <v>0</v>
      </c>
      <c r="DM266" s="148">
        <f>+'[1]Valle del Cauca'!Q266</f>
        <v>0</v>
      </c>
      <c r="DN266" s="148">
        <f>+'[1]Valle del Cauca'!R266</f>
        <v>0</v>
      </c>
      <c r="DO266" s="148">
        <f>+'[1]Valle del Cauca'!AG266</f>
        <v>0</v>
      </c>
      <c r="DP266" s="148">
        <f>+[1]Vaupés!Q266</f>
        <v>0</v>
      </c>
      <c r="DQ266" s="148">
        <f>+[1]Vaupés!R266</f>
        <v>0</v>
      </c>
      <c r="DR266" s="148">
        <f>+[1]Vaupés!AG266</f>
        <v>0</v>
      </c>
      <c r="DS266" s="148">
        <f>+[1]Vichada!Q266</f>
        <v>0</v>
      </c>
      <c r="DT266" s="148">
        <f>+[1]Vichada!R266</f>
        <v>0</v>
      </c>
      <c r="DU266" s="148">
        <f>+[1]Vichada!AG266</f>
        <v>0</v>
      </c>
    </row>
    <row r="267" spans="1:125" ht="33.75" hidden="1" x14ac:dyDescent="0.2">
      <c r="A267" s="152" t="s">
        <v>718</v>
      </c>
      <c r="B267" s="149" t="str">
        <f t="shared" si="110"/>
        <v>5-0-4-19</v>
      </c>
      <c r="C267" s="182" t="s">
        <v>65</v>
      </c>
      <c r="D267" s="126" t="s">
        <v>55</v>
      </c>
      <c r="E267" s="182" t="s">
        <v>56</v>
      </c>
      <c r="F267" s="182" t="s">
        <v>202</v>
      </c>
      <c r="G267" s="182" t="s">
        <v>203</v>
      </c>
      <c r="H267" s="144" t="s">
        <v>671</v>
      </c>
      <c r="I267" s="432"/>
      <c r="J267" s="144">
        <v>63</v>
      </c>
      <c r="K267" s="451"/>
      <c r="L267" s="182" t="s">
        <v>249</v>
      </c>
      <c r="M267" s="193"/>
      <c r="N267" s="127" t="s">
        <v>250</v>
      </c>
      <c r="O267" s="182" t="s">
        <v>58</v>
      </c>
      <c r="P267" s="76" t="s">
        <v>60</v>
      </c>
      <c r="Q267" s="69">
        <f t="shared" si="107"/>
        <v>0</v>
      </c>
      <c r="R267" s="206">
        <f t="shared" si="108"/>
        <v>0</v>
      </c>
      <c r="S267" s="83" t="e">
        <f t="shared" si="104"/>
        <v>#DIV/0!</v>
      </c>
      <c r="T267" s="83">
        <f>+[1]Amazonas!S267+[1]Antioquia!S267+[1]Atantico!S267+[1]Arauca!S267+[1]Bolivar!S267+[1]Boyacá!S267+[1]Caldas!S267+[1]Caquetá!S267+[1]Casanare!S267+[1]Cauca!S267+[1]Cesar!S267+[1]Chocó!S267+[1]Córdoba!S267+[1]Cundinamarca!S267+[1]Guainía!S267+[1]Guaviare!S267+[1]Huila!S267+'[1]La Guajira'!S267+[1]Magdalena!S267+[1]Meta!S267+[1]Nariño!S267+'[1]Norte de Santander'!S267+[1]Putumayo!S267+[1]Quindio!S267+[1]Risaralda!S267+'[1]San Anadrés'!S267+[1]Santander!S267+[1]Sucre!S267+[1]Tolima!S267+'[1]Valle del Cauca'!S267+[1]Vaupés!S267+[1]Vichada!S267</f>
        <v>0</v>
      </c>
      <c r="U267" s="83">
        <f>+[1]Amazonas!T267+[1]Antioquia!T267+[1]Atantico!T267+[1]Arauca!T267+[1]Bolivar!T267+[1]Boyacá!T267+[1]Caldas!T267+[1]Caquetá!T267+[1]Casanare!T267+[1]Cauca!T267+[1]Cesar!T267+[1]Chocó!T267+[1]Córdoba!T267+[1]Cundinamarca!T267+[1]Guainía!T267+[1]Guaviare!T267+[1]Huila!T267+'[1]La Guajira'!T267+[1]Magdalena!T267+[1]Meta!T267+[1]Nariño!T267+'[1]Norte de Santander'!T267+[1]Putumayo!T267+[1]Quindio!T267+[1]Risaralda!T267+'[1]San Anadrés'!T267+[1]Santander!T267+[1]Sucre!T267+[1]Tolima!T267+'[1]Valle del Cauca'!T267+[1]Vaupés!T267+[1]Vichada!T267</f>
        <v>0</v>
      </c>
      <c r="V267" s="148">
        <f t="shared" si="109"/>
        <v>63</v>
      </c>
      <c r="W267" s="148">
        <f t="shared" si="102"/>
        <v>0</v>
      </c>
      <c r="X267" s="148">
        <f>+'[1]Oficinas Nacionales'!Q267</f>
        <v>0</v>
      </c>
      <c r="Y267" s="148">
        <f>+'[1]Oficinas Nacionales'!R267</f>
        <v>0</v>
      </c>
      <c r="Z267" s="148">
        <f>+'[1]Oficinas Nacionales'!AG267</f>
        <v>0</v>
      </c>
      <c r="AA267" s="148">
        <f t="shared" si="105"/>
        <v>63</v>
      </c>
      <c r="AB267" s="148">
        <f t="shared" si="105"/>
        <v>0</v>
      </c>
      <c r="AC267" s="148">
        <f t="shared" si="106"/>
        <v>0</v>
      </c>
      <c r="AD267" s="148">
        <f>+[1]Amazonas!Q267</f>
        <v>1</v>
      </c>
      <c r="AE267" s="148">
        <f>+[1]Amazonas!R267</f>
        <v>0</v>
      </c>
      <c r="AF267" s="148">
        <f>+[1]Amazonas!AG267</f>
        <v>0</v>
      </c>
      <c r="AG267" s="148">
        <f>+[1]Antioquia!Q267</f>
        <v>3</v>
      </c>
      <c r="AH267" s="148">
        <f>+[1]Antioquia!R267</f>
        <v>0</v>
      </c>
      <c r="AI267" s="148">
        <f>+[1]Antioquia!AG267</f>
        <v>0</v>
      </c>
      <c r="AJ267" s="148">
        <f>+[1]Atantico!Q267</f>
        <v>2</v>
      </c>
      <c r="AK267" s="148">
        <f>+[1]Atantico!R267</f>
        <v>0</v>
      </c>
      <c r="AL267" s="148">
        <f>+[1]Atantico!AG267</f>
        <v>0</v>
      </c>
      <c r="AM267" s="148">
        <f>+[1]Arauca!Q267</f>
        <v>1</v>
      </c>
      <c r="AN267" s="148">
        <f>+[1]Arauca!R267</f>
        <v>0</v>
      </c>
      <c r="AO267" s="148">
        <f>+[1]Arauca!AG267</f>
        <v>0</v>
      </c>
      <c r="AP267" s="148">
        <f>+[1]Bolivar!Q267</f>
        <v>1</v>
      </c>
      <c r="AQ267" s="148">
        <f>+[1]Bolivar!R267</f>
        <v>0</v>
      </c>
      <c r="AR267" s="148">
        <f>+[1]Bolivar!AG267</f>
        <v>0</v>
      </c>
      <c r="AS267" s="148">
        <f>+[1]Boyacá!Q267</f>
        <v>2</v>
      </c>
      <c r="AT267" s="148">
        <f>+[1]Boyacá!R267</f>
        <v>0</v>
      </c>
      <c r="AU267" s="148">
        <f>+[1]Boyacá!AG267</f>
        <v>0</v>
      </c>
      <c r="AV267" s="148">
        <f>+[1]Caldas!Q267</f>
        <v>2</v>
      </c>
      <c r="AW267" s="148">
        <f>+[1]Caldas!R267</f>
        <v>0</v>
      </c>
      <c r="AX267" s="148">
        <f>+[1]Caldas!AG267</f>
        <v>0</v>
      </c>
      <c r="AY267" s="148">
        <f>+[1]Caquetá!Q267</f>
        <v>2</v>
      </c>
      <c r="AZ267" s="148">
        <f>+[1]Caquetá!R267</f>
        <v>0</v>
      </c>
      <c r="BA267" s="148">
        <f>+[1]Caquetá!AG267</f>
        <v>0</v>
      </c>
      <c r="BB267" s="148">
        <f>+[1]Casanare!Q267</f>
        <v>2</v>
      </c>
      <c r="BC267" s="148">
        <f>+[1]Casanare!R267</f>
        <v>0</v>
      </c>
      <c r="BD267" s="148">
        <f>+[1]Casanare!AG267</f>
        <v>0</v>
      </c>
      <c r="BE267" s="148">
        <f>+[1]Cauca!Q267</f>
        <v>2</v>
      </c>
      <c r="BF267" s="148">
        <f>+[1]Cauca!R267</f>
        <v>0</v>
      </c>
      <c r="BG267" s="148">
        <f>+[1]Cauca!AG267</f>
        <v>0</v>
      </c>
      <c r="BH267" s="148">
        <f>+[1]Cesar!Q267</f>
        <v>5</v>
      </c>
      <c r="BI267" s="148">
        <f>+[1]Cesar!R267</f>
        <v>0</v>
      </c>
      <c r="BJ267" s="148">
        <f>+[1]Cesar!AG267</f>
        <v>0</v>
      </c>
      <c r="BK267" s="148">
        <f>+[1]Chocó!Q267</f>
        <v>2</v>
      </c>
      <c r="BL267" s="148">
        <f>+[1]Chocó!R267</f>
        <v>0</v>
      </c>
      <c r="BM267" s="148">
        <f>+[1]Chocó!AG267</f>
        <v>0</v>
      </c>
      <c r="BN267" s="148">
        <f>+[1]Córdoba!Q267</f>
        <v>2</v>
      </c>
      <c r="BO267" s="148">
        <f>+[1]Córdoba!R267</f>
        <v>0</v>
      </c>
      <c r="BP267" s="148">
        <f>+[1]Córdoba!AG267</f>
        <v>0</v>
      </c>
      <c r="BQ267" s="148">
        <f>+[1]Cundinamarca!Q267</f>
        <v>2</v>
      </c>
      <c r="BR267" s="148">
        <f>+[1]Cundinamarca!R267</f>
        <v>0</v>
      </c>
      <c r="BS267" s="148">
        <f>+[1]Cundinamarca!AG267</f>
        <v>0</v>
      </c>
      <c r="BT267" s="148">
        <f>+[1]Guainía!Q267</f>
        <v>1</v>
      </c>
      <c r="BU267" s="148">
        <f>+[1]Guainía!R267</f>
        <v>0</v>
      </c>
      <c r="BV267" s="148">
        <f>+[1]Guainía!AG267</f>
        <v>0</v>
      </c>
      <c r="BW267" s="148">
        <f>+[1]Guaviare!Q267</f>
        <v>1</v>
      </c>
      <c r="BX267" s="148">
        <f>+[1]Guaviare!R267</f>
        <v>0</v>
      </c>
      <c r="BY267" s="148">
        <f>+[1]Guaviare!AG267</f>
        <v>0</v>
      </c>
      <c r="BZ267" s="148">
        <f>+[1]Huila!Q267</f>
        <v>2</v>
      </c>
      <c r="CA267" s="148">
        <f>+[1]Huila!R267</f>
        <v>0</v>
      </c>
      <c r="CB267" s="148">
        <f>+[1]Huila!AG267</f>
        <v>0</v>
      </c>
      <c r="CC267" s="148">
        <f>+'[1]La Guajira'!Q267</f>
        <v>1</v>
      </c>
      <c r="CD267" s="148">
        <f>+'[1]La Guajira'!R267</f>
        <v>0</v>
      </c>
      <c r="CE267" s="148">
        <f>+'[1]La Guajira'!AG267</f>
        <v>0</v>
      </c>
      <c r="CF267" s="148">
        <f>+[1]Magdalena!Q267</f>
        <v>2</v>
      </c>
      <c r="CG267" s="148">
        <f>+[1]Magdalena!R267</f>
        <v>0</v>
      </c>
      <c r="CH267" s="148">
        <f>+[1]Magdalena!AG267</f>
        <v>0</v>
      </c>
      <c r="CI267" s="148">
        <f>+[1]Meta!Q267</f>
        <v>5</v>
      </c>
      <c r="CJ267" s="148">
        <f>+[1]Meta!R267</f>
        <v>0</v>
      </c>
      <c r="CK267" s="148">
        <f>+[1]Meta!AG267</f>
        <v>0</v>
      </c>
      <c r="CL267" s="148">
        <f>+[1]Nariño!Q267</f>
        <v>2</v>
      </c>
      <c r="CM267" s="148">
        <f>+[1]Nariño!R267</f>
        <v>0</v>
      </c>
      <c r="CN267" s="148">
        <f>+[1]Nariño!AG267</f>
        <v>0</v>
      </c>
      <c r="CO267" s="148">
        <f>+'[1]Norte de Santander'!Q267</f>
        <v>2</v>
      </c>
      <c r="CP267" s="148">
        <f>+'[1]Norte de Santander'!R267</f>
        <v>0</v>
      </c>
      <c r="CQ267" s="148">
        <f>+'[1]Norte de Santander'!AG267</f>
        <v>0</v>
      </c>
      <c r="CR267" s="148">
        <f>+[1]Putumayo!Q267</f>
        <v>1</v>
      </c>
      <c r="CS267" s="148">
        <f>+[1]Putumayo!R267</f>
        <v>0</v>
      </c>
      <c r="CT267" s="148">
        <f>+[1]Putumayo!AG267</f>
        <v>0</v>
      </c>
      <c r="CU267" s="148">
        <f>+[1]Quindio!Q267</f>
        <v>5</v>
      </c>
      <c r="CV267" s="148">
        <f>+[1]Quindio!R267</f>
        <v>0</v>
      </c>
      <c r="CW267" s="148">
        <f>+[1]Quindio!AG267</f>
        <v>0</v>
      </c>
      <c r="CX267" s="148">
        <f>+[1]Risaralda!Q267</f>
        <v>1</v>
      </c>
      <c r="CY267" s="148">
        <f>+[1]Risaralda!R267</f>
        <v>0</v>
      </c>
      <c r="CZ267" s="148">
        <f>+[1]Risaralda!AG267</f>
        <v>0</v>
      </c>
      <c r="DA267" s="148">
        <f>+'[1]San Anadrés'!Q267</f>
        <v>1</v>
      </c>
      <c r="DB267" s="148">
        <f>+'[1]San Anadrés'!R267</f>
        <v>0</v>
      </c>
      <c r="DC267" s="148">
        <f>+'[1]San Anadrés'!AG267</f>
        <v>0</v>
      </c>
      <c r="DD267" s="148">
        <f>+[1]Santander!Q267</f>
        <v>2</v>
      </c>
      <c r="DE267" s="148">
        <f>+[1]Santander!R267</f>
        <v>0</v>
      </c>
      <c r="DF267" s="148">
        <f>+[1]Santander!AG267</f>
        <v>0</v>
      </c>
      <c r="DG267" s="148">
        <f>+[1]Sucre!Q267</f>
        <v>2</v>
      </c>
      <c r="DH267" s="148">
        <f>+[1]Sucre!R267</f>
        <v>0</v>
      </c>
      <c r="DI267" s="148">
        <f>+[1]Sucre!AG267</f>
        <v>0</v>
      </c>
      <c r="DJ267" s="148">
        <f>+[1]Tolima!Q267</f>
        <v>2</v>
      </c>
      <c r="DK267" s="148">
        <f>+[1]Tolima!R267</f>
        <v>0</v>
      </c>
      <c r="DL267" s="148">
        <f>+[1]Tolima!AG267</f>
        <v>0</v>
      </c>
      <c r="DM267" s="148">
        <f>+'[1]Valle del Cauca'!Q267</f>
        <v>2</v>
      </c>
      <c r="DN267" s="148">
        <f>+'[1]Valle del Cauca'!R267</f>
        <v>0</v>
      </c>
      <c r="DO267" s="148">
        <f>+'[1]Valle del Cauca'!AG267</f>
        <v>0</v>
      </c>
      <c r="DP267" s="148">
        <f>+[1]Vaupés!Q267</f>
        <v>1</v>
      </c>
      <c r="DQ267" s="148">
        <f>+[1]Vaupés!R267</f>
        <v>0</v>
      </c>
      <c r="DR267" s="148">
        <f>+[1]Vaupés!AG267</f>
        <v>0</v>
      </c>
      <c r="DS267" s="148">
        <f>+[1]Vichada!Q267</f>
        <v>1</v>
      </c>
      <c r="DT267" s="148">
        <f>+[1]Vichada!R267</f>
        <v>0</v>
      </c>
      <c r="DU267" s="148">
        <f>+[1]Vichada!AG267</f>
        <v>0</v>
      </c>
    </row>
    <row r="268" spans="1:125" ht="33.75" hidden="1" x14ac:dyDescent="0.2">
      <c r="A268" s="152" t="s">
        <v>718</v>
      </c>
      <c r="B268" s="149" t="str">
        <f t="shared" si="110"/>
        <v>5-0-4-20</v>
      </c>
      <c r="C268" s="182" t="s">
        <v>65</v>
      </c>
      <c r="D268" s="126" t="s">
        <v>55</v>
      </c>
      <c r="E268" s="182" t="s">
        <v>56</v>
      </c>
      <c r="F268" s="182" t="s">
        <v>202</v>
      </c>
      <c r="G268" s="182" t="s">
        <v>203</v>
      </c>
      <c r="H268" s="144" t="s">
        <v>672</v>
      </c>
      <c r="I268" s="435" t="s">
        <v>252</v>
      </c>
      <c r="J268" s="144">
        <v>254</v>
      </c>
      <c r="K268" s="450">
        <v>8</v>
      </c>
      <c r="L268" s="182" t="s">
        <v>124</v>
      </c>
      <c r="M268" s="193"/>
      <c r="N268" s="182" t="s">
        <v>1325</v>
      </c>
      <c r="O268" s="182" t="s">
        <v>57</v>
      </c>
      <c r="P268" s="76" t="s">
        <v>60</v>
      </c>
      <c r="Q268" s="69">
        <f t="shared" si="107"/>
        <v>0</v>
      </c>
      <c r="R268" s="206">
        <f t="shared" si="108"/>
        <v>0</v>
      </c>
      <c r="S268" s="83" t="e">
        <f t="shared" si="104"/>
        <v>#DIV/0!</v>
      </c>
      <c r="T268" s="83">
        <f>+[1]Amazonas!S268+[1]Antioquia!S268+[1]Atantico!S268+[1]Arauca!S268+[1]Bolivar!S268+[1]Boyacá!S268+[1]Caldas!S268+[1]Caquetá!S268+[1]Casanare!S268+[1]Cauca!S268+[1]Cesar!S268+[1]Chocó!S268+[1]Córdoba!S268+[1]Cundinamarca!S268+[1]Guainía!S268+[1]Guaviare!S268+[1]Huila!S268+'[1]La Guajira'!S268+[1]Magdalena!S268+[1]Meta!S268+[1]Nariño!S268+'[1]Norte de Santander'!S268+[1]Putumayo!S268+[1]Quindio!S268+[1]Risaralda!S268+'[1]San Anadrés'!S268+[1]Santander!S268+[1]Sucre!S268+[1]Tolima!S268+'[1]Valle del Cauca'!S268+[1]Vaupés!S268+[1]Vichada!S268</f>
        <v>0</v>
      </c>
      <c r="U268" s="83">
        <f>+[1]Amazonas!T268+[1]Antioquia!T268+[1]Atantico!T268+[1]Arauca!T268+[1]Bolivar!T268+[1]Boyacá!T268+[1]Caldas!T268+[1]Caquetá!T268+[1]Casanare!T268+[1]Cauca!T268+[1]Cesar!T268+[1]Chocó!T268+[1]Córdoba!T268+[1]Cundinamarca!T268+[1]Guainía!T268+[1]Guaviare!T268+[1]Huila!T268+'[1]La Guajira'!T268+[1]Magdalena!T268+[1]Meta!T268+[1]Nariño!T268+'[1]Norte de Santander'!T268+[1]Putumayo!T268+[1]Quindio!T268+[1]Risaralda!T268+'[1]San Anadrés'!T268+[1]Santander!T268+[1]Sucre!T268+[1]Tolima!T268+'[1]Valle del Cauca'!T268+[1]Vaupés!T268+[1]Vichada!T268</f>
        <v>0</v>
      </c>
      <c r="V268" s="148">
        <f t="shared" si="109"/>
        <v>265</v>
      </c>
      <c r="W268" s="148">
        <f t="shared" si="102"/>
        <v>0</v>
      </c>
      <c r="X268" s="148">
        <f>+'[1]Oficinas Nacionales'!Q268</f>
        <v>0</v>
      </c>
      <c r="Y268" s="148">
        <f>+'[1]Oficinas Nacionales'!R268</f>
        <v>0</v>
      </c>
      <c r="Z268" s="148">
        <f>+'[1]Oficinas Nacionales'!AG268</f>
        <v>0</v>
      </c>
      <c r="AA268" s="148">
        <f t="shared" si="105"/>
        <v>265</v>
      </c>
      <c r="AB268" s="148">
        <f t="shared" si="105"/>
        <v>261</v>
      </c>
      <c r="AC268" s="148">
        <f t="shared" si="106"/>
        <v>0</v>
      </c>
      <c r="AD268" s="148">
        <f>+[1]Amazonas!Q268</f>
        <v>6</v>
      </c>
      <c r="AE268" s="148">
        <f>+[1]Amazonas!R268</f>
        <v>6</v>
      </c>
      <c r="AF268" s="148">
        <f>+[1]Amazonas!AG268</f>
        <v>0</v>
      </c>
      <c r="AG268" s="148">
        <f>+[1]Antioquia!Q268</f>
        <v>20</v>
      </c>
      <c r="AH268" s="148">
        <f>+[1]Antioquia!R268</f>
        <v>13</v>
      </c>
      <c r="AI268" s="148">
        <f>+[1]Antioquia!AG268</f>
        <v>0</v>
      </c>
      <c r="AJ268" s="148">
        <f>+[1]Atantico!Q268</f>
        <v>7</v>
      </c>
      <c r="AK268" s="148">
        <f>+[1]Atantico!R268</f>
        <v>7</v>
      </c>
      <c r="AL268" s="148">
        <f>+[1]Atantico!AG268</f>
        <v>0</v>
      </c>
      <c r="AM268" s="148">
        <f>+[1]Arauca!Q268</f>
        <v>2</v>
      </c>
      <c r="AN268" s="148">
        <f>+[1]Arauca!R268</f>
        <v>2</v>
      </c>
      <c r="AO268" s="148">
        <f>+[1]Arauca!AG268</f>
        <v>0</v>
      </c>
      <c r="AP268" s="148">
        <f>+[1]Bolivar!Q268</f>
        <v>4</v>
      </c>
      <c r="AQ268" s="148">
        <f>+[1]Bolivar!R268</f>
        <v>4</v>
      </c>
      <c r="AR268" s="148">
        <f>+[1]Bolivar!AG268</f>
        <v>0</v>
      </c>
      <c r="AS268" s="148">
        <f>+[1]Boyacá!Q268</f>
        <v>9</v>
      </c>
      <c r="AT268" s="148">
        <f>+[1]Boyacá!R268</f>
        <v>9</v>
      </c>
      <c r="AU268" s="148">
        <f>+[1]Boyacá!AG268</f>
        <v>0</v>
      </c>
      <c r="AV268" s="148">
        <f>+[1]Caldas!Q268</f>
        <v>10</v>
      </c>
      <c r="AW268" s="148">
        <f>+[1]Caldas!R268</f>
        <v>10</v>
      </c>
      <c r="AX268" s="148">
        <f>+[1]Caldas!AG268</f>
        <v>0</v>
      </c>
      <c r="AY268" s="148">
        <f>+[1]Caquetá!Q268</f>
        <v>4</v>
      </c>
      <c r="AZ268" s="148">
        <f>+[1]Caquetá!R268</f>
        <v>4</v>
      </c>
      <c r="BA268" s="148">
        <f>+[1]Caquetá!AG268</f>
        <v>0</v>
      </c>
      <c r="BB268" s="148">
        <f>+[1]Casanare!Q268</f>
        <v>15</v>
      </c>
      <c r="BC268" s="148">
        <f>+[1]Casanare!R268</f>
        <v>18</v>
      </c>
      <c r="BD268" s="148">
        <f>+[1]Casanare!AG268</f>
        <v>0</v>
      </c>
      <c r="BE268" s="148">
        <f>+[1]Cauca!Q268</f>
        <v>3</v>
      </c>
      <c r="BF268" s="148">
        <f>+[1]Cauca!R268</f>
        <v>3</v>
      </c>
      <c r="BG268" s="148">
        <f>+[1]Cauca!AG268</f>
        <v>0</v>
      </c>
      <c r="BH268" s="148">
        <f>+[1]Cesar!Q268</f>
        <v>4</v>
      </c>
      <c r="BI268" s="148">
        <f>+[1]Cesar!R268</f>
        <v>4</v>
      </c>
      <c r="BJ268" s="148">
        <f>+[1]Cesar!AG268</f>
        <v>0</v>
      </c>
      <c r="BK268" s="148">
        <f>+[1]Chocó!Q268</f>
        <v>5</v>
      </c>
      <c r="BL268" s="148">
        <f>+[1]Chocó!R268</f>
        <v>5</v>
      </c>
      <c r="BM268" s="148">
        <f>+[1]Chocó!AG268</f>
        <v>0</v>
      </c>
      <c r="BN268" s="148">
        <f>+[1]Córdoba!Q268</f>
        <v>13</v>
      </c>
      <c r="BO268" s="148">
        <f>+[1]Córdoba!R268</f>
        <v>13</v>
      </c>
      <c r="BP268" s="148">
        <f>+[1]Córdoba!AG268</f>
        <v>0</v>
      </c>
      <c r="BQ268" s="148">
        <f>+[1]Cundinamarca!Q268</f>
        <v>4</v>
      </c>
      <c r="BR268" s="148">
        <f>+[1]Cundinamarca!R268</f>
        <v>4</v>
      </c>
      <c r="BS268" s="148">
        <f>+[1]Cundinamarca!AG268</f>
        <v>0</v>
      </c>
      <c r="BT268" s="148">
        <f>+[1]Guainía!Q268</f>
        <v>3</v>
      </c>
      <c r="BU268" s="148">
        <f>+[1]Guainía!R268</f>
        <v>3</v>
      </c>
      <c r="BV268" s="148">
        <f>+[1]Guainía!AG268</f>
        <v>0</v>
      </c>
      <c r="BW268" s="148">
        <f>+[1]Guaviare!Q268</f>
        <v>3</v>
      </c>
      <c r="BX268" s="148">
        <f>+[1]Guaviare!R268</f>
        <v>3</v>
      </c>
      <c r="BY268" s="148">
        <f>+[1]Guaviare!AG268</f>
        <v>0</v>
      </c>
      <c r="BZ268" s="148">
        <f>+[1]Huila!Q268</f>
        <v>10</v>
      </c>
      <c r="CA268" s="148">
        <f>+[1]Huila!R268</f>
        <v>10</v>
      </c>
      <c r="CB268" s="148">
        <f>+[1]Huila!AG268</f>
        <v>0</v>
      </c>
      <c r="CC268" s="148">
        <f>+'[1]La Guajira'!Q268</f>
        <v>6</v>
      </c>
      <c r="CD268" s="148">
        <f>+'[1]La Guajira'!R268</f>
        <v>6</v>
      </c>
      <c r="CE268" s="148">
        <f>+'[1]La Guajira'!AG268</f>
        <v>0</v>
      </c>
      <c r="CF268" s="148">
        <f>+[1]Magdalena!Q268</f>
        <v>11</v>
      </c>
      <c r="CG268" s="148">
        <f>+[1]Magdalena!R268</f>
        <v>11</v>
      </c>
      <c r="CH268" s="148">
        <f>+[1]Magdalena!AG268</f>
        <v>0</v>
      </c>
      <c r="CI268" s="148">
        <f>+[1]Meta!Q268</f>
        <v>8</v>
      </c>
      <c r="CJ268" s="148">
        <f>+[1]Meta!R268</f>
        <v>8</v>
      </c>
      <c r="CK268" s="148">
        <f>+[1]Meta!AG268</f>
        <v>0</v>
      </c>
      <c r="CL268" s="148">
        <f>+[1]Nariño!Q268</f>
        <v>8</v>
      </c>
      <c r="CM268" s="148">
        <f>+[1]Nariño!R268</f>
        <v>8</v>
      </c>
      <c r="CN268" s="148">
        <f>+[1]Nariño!AG268</f>
        <v>0</v>
      </c>
      <c r="CO268" s="148">
        <f>+'[1]Norte de Santander'!Q268</f>
        <v>20</v>
      </c>
      <c r="CP268" s="148">
        <f>+'[1]Norte de Santander'!R268</f>
        <v>20</v>
      </c>
      <c r="CQ268" s="148">
        <f>+'[1]Norte de Santander'!AG268</f>
        <v>0</v>
      </c>
      <c r="CR268" s="148">
        <f>+[1]Putumayo!Q268</f>
        <v>5</v>
      </c>
      <c r="CS268" s="148">
        <f>+[1]Putumayo!R268</f>
        <v>5</v>
      </c>
      <c r="CT268" s="148">
        <f>+[1]Putumayo!AG268</f>
        <v>0</v>
      </c>
      <c r="CU268" s="148">
        <f>+[1]Quindio!Q268</f>
        <v>13</v>
      </c>
      <c r="CV268" s="148">
        <f>+[1]Quindio!R268</f>
        <v>13</v>
      </c>
      <c r="CW268" s="148">
        <f>+[1]Quindio!AG268</f>
        <v>0</v>
      </c>
      <c r="CX268" s="148">
        <f>+[1]Risaralda!Q268</f>
        <v>20</v>
      </c>
      <c r="CY268" s="148">
        <f>+[1]Risaralda!R268</f>
        <v>20</v>
      </c>
      <c r="CZ268" s="148">
        <f>+[1]Risaralda!AG268</f>
        <v>0</v>
      </c>
      <c r="DA268" s="148">
        <f>+'[1]San Anadrés'!Q268</f>
        <v>6</v>
      </c>
      <c r="DB268" s="148">
        <f>+'[1]San Anadrés'!R268</f>
        <v>6</v>
      </c>
      <c r="DC268" s="148">
        <f>+'[1]San Anadrés'!AG268</f>
        <v>0</v>
      </c>
      <c r="DD268" s="148">
        <f>+[1]Santander!Q268</f>
        <v>6</v>
      </c>
      <c r="DE268" s="148">
        <f>+[1]Santander!R268</f>
        <v>6</v>
      </c>
      <c r="DF268" s="148">
        <f>+[1]Santander!AG268</f>
        <v>0</v>
      </c>
      <c r="DG268" s="148">
        <f>+[1]Sucre!Q268</f>
        <v>15</v>
      </c>
      <c r="DH268" s="148">
        <f>+[1]Sucre!R268</f>
        <v>15</v>
      </c>
      <c r="DI268" s="148">
        <f>+[1]Sucre!AG268</f>
        <v>0</v>
      </c>
      <c r="DJ268" s="148">
        <f>+[1]Tolima!Q268</f>
        <v>12</v>
      </c>
      <c r="DK268" s="148">
        <f>+[1]Tolima!R268</f>
        <v>12</v>
      </c>
      <c r="DL268" s="148">
        <f>+[1]Tolima!AG268</f>
        <v>0</v>
      </c>
      <c r="DM268" s="148">
        <f>+'[1]Valle del Cauca'!Q268</f>
        <v>10</v>
      </c>
      <c r="DN268" s="148">
        <f>+'[1]Valle del Cauca'!R268</f>
        <v>10</v>
      </c>
      <c r="DO268" s="148">
        <f>+'[1]Valle del Cauca'!AG268</f>
        <v>0</v>
      </c>
      <c r="DP268" s="148">
        <f>+[1]Vaupés!Q268</f>
        <v>1</v>
      </c>
      <c r="DQ268" s="148">
        <f>+[1]Vaupés!R268</f>
        <v>1</v>
      </c>
      <c r="DR268" s="148">
        <f>+[1]Vaupés!AG268</f>
        <v>0</v>
      </c>
      <c r="DS268" s="148">
        <f>+[1]Vichada!Q268</f>
        <v>2</v>
      </c>
      <c r="DT268" s="148">
        <f>+[1]Vichada!R268</f>
        <v>2</v>
      </c>
      <c r="DU268" s="148">
        <f>+[1]Vichada!AG268</f>
        <v>0</v>
      </c>
    </row>
    <row r="269" spans="1:125" ht="33.75" hidden="1" x14ac:dyDescent="0.2">
      <c r="A269" s="152" t="s">
        <v>718</v>
      </c>
      <c r="B269" s="149" t="str">
        <f t="shared" si="110"/>
        <v>5-0-4-21</v>
      </c>
      <c r="C269" s="182" t="s">
        <v>65</v>
      </c>
      <c r="D269" s="126" t="s">
        <v>55</v>
      </c>
      <c r="E269" s="182" t="s">
        <v>56</v>
      </c>
      <c r="F269" s="182" t="s">
        <v>202</v>
      </c>
      <c r="G269" s="182" t="s">
        <v>203</v>
      </c>
      <c r="H269" s="144" t="s">
        <v>673</v>
      </c>
      <c r="I269" s="435"/>
      <c r="J269" s="140">
        <v>320</v>
      </c>
      <c r="K269" s="451"/>
      <c r="L269" s="182" t="s">
        <v>253</v>
      </c>
      <c r="M269" s="193"/>
      <c r="N269" s="182" t="s">
        <v>1325</v>
      </c>
      <c r="O269" s="182" t="s">
        <v>58</v>
      </c>
      <c r="P269" s="76" t="s">
        <v>60</v>
      </c>
      <c r="Q269" s="69">
        <f t="shared" si="107"/>
        <v>0</v>
      </c>
      <c r="R269" s="206">
        <f t="shared" si="108"/>
        <v>0</v>
      </c>
      <c r="S269" s="83" t="e">
        <f t="shared" si="104"/>
        <v>#DIV/0!</v>
      </c>
      <c r="T269" s="83">
        <f>+[1]Amazonas!S269+[1]Antioquia!S269+[1]Atantico!S269+[1]Arauca!S269+[1]Bolivar!S269+[1]Boyacá!S269+[1]Caldas!S269+[1]Caquetá!S269+[1]Casanare!S269+[1]Cauca!S269+[1]Cesar!S269+[1]Chocó!S269+[1]Córdoba!S269+[1]Cundinamarca!S269+[1]Guainía!S269+[1]Guaviare!S269+[1]Huila!S269+'[1]La Guajira'!S269+[1]Magdalena!S269+[1]Meta!S269+[1]Nariño!S269+'[1]Norte de Santander'!S269+[1]Putumayo!S269+[1]Quindio!S269+[1]Risaralda!S269+'[1]San Anadrés'!S269+[1]Santander!S269+[1]Sucre!S269+[1]Tolima!S269+'[1]Valle del Cauca'!S269+[1]Vaupés!S269+[1]Vichada!S269</f>
        <v>0</v>
      </c>
      <c r="U269" s="83">
        <f>+[1]Amazonas!T269+[1]Antioquia!T269+[1]Atantico!T269+[1]Arauca!T269+[1]Bolivar!T269+[1]Boyacá!T269+[1]Caldas!T269+[1]Caquetá!T269+[1]Casanare!T269+[1]Cauca!T269+[1]Cesar!T269+[1]Chocó!T269+[1]Córdoba!T269+[1]Cundinamarca!T269+[1]Guainía!T269+[1]Guaviare!T269+[1]Huila!T269+'[1]La Guajira'!T269+[1]Magdalena!T269+[1]Meta!T269+[1]Nariño!T269+'[1]Norte de Santander'!T269+[1]Putumayo!T269+[1]Quindio!T269+[1]Risaralda!T269+'[1]San Anadrés'!T269+[1]Santander!T269+[1]Sucre!T269+[1]Tolima!T269+'[1]Valle del Cauca'!T269+[1]Vaupés!T269+[1]Vichada!T269</f>
        <v>0</v>
      </c>
      <c r="V269" s="148">
        <f t="shared" si="109"/>
        <v>900</v>
      </c>
      <c r="W269" s="148">
        <f t="shared" si="102"/>
        <v>0</v>
      </c>
      <c r="X269" s="148">
        <f>+'[1]Oficinas Nacionales'!Q269</f>
        <v>0</v>
      </c>
      <c r="Y269" s="148">
        <f>+'[1]Oficinas Nacionales'!R269</f>
        <v>0</v>
      </c>
      <c r="Z269" s="148">
        <f>+'[1]Oficinas Nacionales'!AG269</f>
        <v>0</v>
      </c>
      <c r="AA269" s="148">
        <f t="shared" si="105"/>
        <v>900</v>
      </c>
      <c r="AB269" s="148">
        <f t="shared" si="105"/>
        <v>320</v>
      </c>
      <c r="AC269" s="148">
        <f t="shared" si="106"/>
        <v>0</v>
      </c>
      <c r="AD269" s="148">
        <f>+[1]Amazonas!Q269</f>
        <v>10</v>
      </c>
      <c r="AE269" s="148">
        <f>+[1]Amazonas!R269</f>
        <v>10</v>
      </c>
      <c r="AF269" s="148">
        <f>+[1]Amazonas!AG269</f>
        <v>0</v>
      </c>
      <c r="AG269" s="148">
        <f>+[1]Antioquia!Q269</f>
        <v>10</v>
      </c>
      <c r="AH269" s="148">
        <f>+[1]Antioquia!R269</f>
        <v>10</v>
      </c>
      <c r="AI269" s="148">
        <f>+[1]Antioquia!AG269</f>
        <v>0</v>
      </c>
      <c r="AJ269" s="148">
        <f>+[1]Atantico!Q269</f>
        <v>10</v>
      </c>
      <c r="AK269" s="148">
        <f>+[1]Atantico!R269</f>
        <v>10</v>
      </c>
      <c r="AL269" s="148">
        <f>+[1]Atantico!AG269</f>
        <v>0</v>
      </c>
      <c r="AM269" s="148">
        <f>+[1]Arauca!Q269</f>
        <v>10</v>
      </c>
      <c r="AN269" s="148">
        <f>+[1]Arauca!R269</f>
        <v>10</v>
      </c>
      <c r="AO269" s="148">
        <f>+[1]Arauca!AG269</f>
        <v>0</v>
      </c>
      <c r="AP269" s="148">
        <f>+[1]Bolivar!Q269</f>
        <v>10</v>
      </c>
      <c r="AQ269" s="148">
        <f>+[1]Bolivar!R269</f>
        <v>10</v>
      </c>
      <c r="AR269" s="148">
        <f>+[1]Bolivar!AG269</f>
        <v>0</v>
      </c>
      <c r="AS269" s="148">
        <f>+[1]Boyacá!Q269</f>
        <v>150</v>
      </c>
      <c r="AT269" s="148">
        <f>+[1]Boyacá!R269</f>
        <v>10</v>
      </c>
      <c r="AU269" s="148">
        <f>+[1]Boyacá!AG269</f>
        <v>0</v>
      </c>
      <c r="AV269" s="148">
        <f>+[1]Caldas!Q269</f>
        <v>10</v>
      </c>
      <c r="AW269" s="148">
        <f>+[1]Caldas!R269</f>
        <v>10</v>
      </c>
      <c r="AX269" s="148">
        <f>+[1]Caldas!AG269</f>
        <v>0</v>
      </c>
      <c r="AY269" s="148">
        <f>+[1]Caquetá!Q269</f>
        <v>10</v>
      </c>
      <c r="AZ269" s="148">
        <f>+[1]Caquetá!R269</f>
        <v>10</v>
      </c>
      <c r="BA269" s="148">
        <f>+[1]Caquetá!AG269</f>
        <v>0</v>
      </c>
      <c r="BB269" s="148">
        <f>+[1]Casanare!Q269</f>
        <v>10</v>
      </c>
      <c r="BC269" s="148">
        <f>+[1]Casanare!R269</f>
        <v>10</v>
      </c>
      <c r="BD269" s="148">
        <f>+[1]Casanare!AG269</f>
        <v>0</v>
      </c>
      <c r="BE269" s="148">
        <f>+[1]Cauca!Q269</f>
        <v>10</v>
      </c>
      <c r="BF269" s="148">
        <f>+[1]Cauca!R269</f>
        <v>10</v>
      </c>
      <c r="BG269" s="148">
        <f>+[1]Cauca!AG269</f>
        <v>0</v>
      </c>
      <c r="BH269" s="148">
        <f>+[1]Cesar!Q269</f>
        <v>10</v>
      </c>
      <c r="BI269" s="148">
        <f>+[1]Cesar!R269</f>
        <v>10</v>
      </c>
      <c r="BJ269" s="148">
        <f>+[1]Cesar!AG269</f>
        <v>0</v>
      </c>
      <c r="BK269" s="148">
        <f>+[1]Chocó!Q269</f>
        <v>125</v>
      </c>
      <c r="BL269" s="148">
        <f>+[1]Chocó!R269</f>
        <v>10</v>
      </c>
      <c r="BM269" s="148">
        <f>+[1]Chocó!AG269</f>
        <v>0</v>
      </c>
      <c r="BN269" s="148">
        <f>+[1]Córdoba!Q269</f>
        <v>10</v>
      </c>
      <c r="BO269" s="148">
        <f>+[1]Córdoba!R269</f>
        <v>10</v>
      </c>
      <c r="BP269" s="148">
        <f>+[1]Córdoba!AG269</f>
        <v>0</v>
      </c>
      <c r="BQ269" s="148">
        <f>+[1]Cundinamarca!Q269</f>
        <v>10</v>
      </c>
      <c r="BR269" s="148">
        <f>+[1]Cundinamarca!R269</f>
        <v>10</v>
      </c>
      <c r="BS269" s="148">
        <f>+[1]Cundinamarca!AG269</f>
        <v>0</v>
      </c>
      <c r="BT269" s="148">
        <f>+[1]Guainía!Q269</f>
        <v>10</v>
      </c>
      <c r="BU269" s="148">
        <f>+[1]Guainía!R269</f>
        <v>10</v>
      </c>
      <c r="BV269" s="148">
        <f>+[1]Guainía!AG269</f>
        <v>0</v>
      </c>
      <c r="BW269" s="148">
        <f>+[1]Guaviare!Q269</f>
        <v>10</v>
      </c>
      <c r="BX269" s="148">
        <f>+[1]Guaviare!R269</f>
        <v>10</v>
      </c>
      <c r="BY269" s="148">
        <f>+[1]Guaviare!AG269</f>
        <v>0</v>
      </c>
      <c r="BZ269" s="148">
        <f>+[1]Huila!Q269</f>
        <v>10</v>
      </c>
      <c r="CA269" s="148">
        <f>+[1]Huila!R269</f>
        <v>10</v>
      </c>
      <c r="CB269" s="148">
        <f>+[1]Huila!AG269</f>
        <v>0</v>
      </c>
      <c r="CC269" s="148">
        <f>+'[1]La Guajira'!Q269</f>
        <v>10</v>
      </c>
      <c r="CD269" s="148">
        <f>+'[1]La Guajira'!R269</f>
        <v>10</v>
      </c>
      <c r="CE269" s="148">
        <f>+'[1]La Guajira'!AG269</f>
        <v>0</v>
      </c>
      <c r="CF269" s="148">
        <f>+[1]Magdalena!Q269</f>
        <v>10</v>
      </c>
      <c r="CG269" s="148">
        <f>+[1]Magdalena!R269</f>
        <v>10</v>
      </c>
      <c r="CH269" s="148">
        <f>+[1]Magdalena!AG269</f>
        <v>0</v>
      </c>
      <c r="CI269" s="148">
        <f>+[1]Meta!Q269</f>
        <v>120</v>
      </c>
      <c r="CJ269" s="148">
        <f>+[1]Meta!R269</f>
        <v>10</v>
      </c>
      <c r="CK269" s="148">
        <f>+[1]Meta!AG269</f>
        <v>0</v>
      </c>
      <c r="CL269" s="148">
        <f>+[1]Nariño!Q269</f>
        <v>10</v>
      </c>
      <c r="CM269" s="148">
        <f>+[1]Nariño!R269</f>
        <v>10</v>
      </c>
      <c r="CN269" s="148">
        <f>+[1]Nariño!AG269</f>
        <v>0</v>
      </c>
      <c r="CO269" s="148">
        <f>+'[1]Norte de Santander'!Q269</f>
        <v>10</v>
      </c>
      <c r="CP269" s="148">
        <f>+'[1]Norte de Santander'!R269</f>
        <v>10</v>
      </c>
      <c r="CQ269" s="148">
        <f>+'[1]Norte de Santander'!AG269</f>
        <v>0</v>
      </c>
      <c r="CR269" s="148">
        <f>+[1]Putumayo!Q269</f>
        <v>10</v>
      </c>
      <c r="CS269" s="148">
        <f>+[1]Putumayo!R269</f>
        <v>10</v>
      </c>
      <c r="CT269" s="148">
        <f>+[1]Putumayo!AG269</f>
        <v>0</v>
      </c>
      <c r="CU269" s="148">
        <f>+[1]Quindio!Q269</f>
        <v>10</v>
      </c>
      <c r="CV269" s="148">
        <f>+[1]Quindio!R269</f>
        <v>10</v>
      </c>
      <c r="CW269" s="148">
        <f>+[1]Quindio!AG269</f>
        <v>0</v>
      </c>
      <c r="CX269" s="148">
        <f>+[1]Risaralda!Q269</f>
        <v>10</v>
      </c>
      <c r="CY269" s="148">
        <f>+[1]Risaralda!R269</f>
        <v>10</v>
      </c>
      <c r="CZ269" s="148">
        <f>+[1]Risaralda!AG269</f>
        <v>0</v>
      </c>
      <c r="DA269" s="148">
        <f>+'[1]San Anadrés'!Q269</f>
        <v>10</v>
      </c>
      <c r="DB269" s="148">
        <f>+'[1]San Anadrés'!R269</f>
        <v>10</v>
      </c>
      <c r="DC269" s="148">
        <f>+'[1]San Anadrés'!AG269</f>
        <v>0</v>
      </c>
      <c r="DD269" s="148">
        <f>+[1]Santander!Q269</f>
        <v>10</v>
      </c>
      <c r="DE269" s="148">
        <f>+[1]Santander!R269</f>
        <v>10</v>
      </c>
      <c r="DF269" s="148">
        <f>+[1]Santander!AG269</f>
        <v>0</v>
      </c>
      <c r="DG269" s="148">
        <f>+[1]Sucre!Q269</f>
        <v>225</v>
      </c>
      <c r="DH269" s="148">
        <f>+[1]Sucre!R269</f>
        <v>10</v>
      </c>
      <c r="DI269" s="148">
        <f>+[1]Sucre!AG269</f>
        <v>0</v>
      </c>
      <c r="DJ269" s="148">
        <f>+[1]Tolima!Q269</f>
        <v>10</v>
      </c>
      <c r="DK269" s="148">
        <f>+[1]Tolima!R269</f>
        <v>10</v>
      </c>
      <c r="DL269" s="148">
        <f>+[1]Tolima!AG269</f>
        <v>0</v>
      </c>
      <c r="DM269" s="148">
        <f>+'[1]Valle del Cauca'!Q269</f>
        <v>10</v>
      </c>
      <c r="DN269" s="148">
        <f>+'[1]Valle del Cauca'!R269</f>
        <v>10</v>
      </c>
      <c r="DO269" s="148">
        <f>+'[1]Valle del Cauca'!AG269</f>
        <v>0</v>
      </c>
      <c r="DP269" s="148">
        <f>+[1]Vaupés!Q269</f>
        <v>10</v>
      </c>
      <c r="DQ269" s="148">
        <f>+[1]Vaupés!R269</f>
        <v>10</v>
      </c>
      <c r="DR269" s="148">
        <f>+[1]Vaupés!AG269</f>
        <v>0</v>
      </c>
      <c r="DS269" s="148">
        <f>+[1]Vichada!Q269</f>
        <v>10</v>
      </c>
      <c r="DT269" s="148">
        <f>+[1]Vichada!R269</f>
        <v>10</v>
      </c>
      <c r="DU269" s="148">
        <f>+[1]Vichada!AG269</f>
        <v>0</v>
      </c>
    </row>
    <row r="270" spans="1:125" ht="33.75" hidden="1" x14ac:dyDescent="0.2">
      <c r="A270" s="152" t="s">
        <v>718</v>
      </c>
      <c r="B270" s="2" t="str">
        <f t="shared" si="110"/>
        <v>5-0-6</v>
      </c>
      <c r="C270" s="1" t="s">
        <v>65</v>
      </c>
      <c r="D270" s="9" t="s">
        <v>55</v>
      </c>
      <c r="E270" s="1" t="s">
        <v>56</v>
      </c>
      <c r="F270" s="1" t="s">
        <v>254</v>
      </c>
      <c r="G270" s="1" t="s">
        <v>255</v>
      </c>
      <c r="H270" s="2" t="s">
        <v>256</v>
      </c>
      <c r="I270" s="146" t="s">
        <v>9</v>
      </c>
      <c r="J270" s="4"/>
      <c r="K270" s="4">
        <f>SUM(K271:K306)</f>
        <v>99.999333333333325</v>
      </c>
      <c r="L270" s="146"/>
      <c r="M270" s="4"/>
      <c r="N270" s="146"/>
      <c r="O270" s="146"/>
      <c r="P270" s="146"/>
      <c r="Q270" s="143"/>
      <c r="R270" s="143"/>
      <c r="S270" s="147"/>
      <c r="T270" s="147"/>
      <c r="U270" s="147"/>
      <c r="V270" s="103"/>
      <c r="W270" s="103"/>
      <c r="X270" s="103"/>
      <c r="Y270" s="103"/>
      <c r="Z270" s="103"/>
      <c r="AA270" s="104"/>
      <c r="AB270" s="104"/>
      <c r="AC270" s="136"/>
      <c r="AD270" s="147"/>
      <c r="AE270" s="147"/>
      <c r="AF270" s="147"/>
      <c r="AG270" s="147"/>
      <c r="AH270" s="147"/>
      <c r="AI270" s="147"/>
      <c r="AJ270" s="147"/>
      <c r="AK270" s="147"/>
      <c r="AL270" s="147"/>
      <c r="AM270" s="147"/>
      <c r="AN270" s="147"/>
      <c r="AO270" s="147"/>
      <c r="AP270" s="147"/>
      <c r="AQ270" s="147"/>
      <c r="AR270" s="147"/>
      <c r="AS270" s="147"/>
      <c r="AT270" s="147"/>
      <c r="AU270" s="147"/>
      <c r="AV270" s="147"/>
      <c r="AW270" s="147"/>
      <c r="AX270" s="147"/>
      <c r="AY270" s="147"/>
      <c r="AZ270" s="147"/>
      <c r="BA270" s="147"/>
      <c r="BB270" s="143"/>
      <c r="BC270" s="143"/>
      <c r="BD270" s="147"/>
      <c r="BE270" s="143"/>
      <c r="BF270" s="143"/>
      <c r="BG270" s="147"/>
      <c r="BH270" s="143"/>
      <c r="BI270" s="143"/>
      <c r="BJ270" s="147"/>
      <c r="BK270" s="143"/>
      <c r="BL270" s="143"/>
      <c r="BM270" s="147"/>
      <c r="BN270" s="147"/>
      <c r="BO270" s="147"/>
      <c r="BP270" s="147"/>
      <c r="BQ270" s="143"/>
      <c r="BR270" s="143"/>
      <c r="BS270" s="147"/>
      <c r="BT270" s="147"/>
      <c r="BU270" s="147"/>
      <c r="BV270" s="147"/>
      <c r="BW270" s="147"/>
      <c r="BX270" s="147"/>
      <c r="BY270" s="147"/>
      <c r="BZ270" s="143"/>
      <c r="CA270" s="143"/>
      <c r="CB270" s="147"/>
      <c r="CC270" s="143"/>
      <c r="CD270" s="143"/>
      <c r="CE270" s="147"/>
      <c r="CF270" s="143"/>
      <c r="CG270" s="143"/>
      <c r="CH270" s="147"/>
      <c r="CI270" s="143"/>
      <c r="CJ270" s="143"/>
      <c r="CK270" s="147"/>
      <c r="CL270" s="143"/>
      <c r="CM270" s="143"/>
      <c r="CN270" s="147"/>
      <c r="CO270" s="147"/>
      <c r="CP270" s="147"/>
      <c r="CQ270" s="147"/>
      <c r="CR270" s="143"/>
      <c r="CS270" s="143"/>
      <c r="CT270" s="147"/>
      <c r="CU270" s="143"/>
      <c r="CV270" s="143"/>
      <c r="CW270" s="147"/>
      <c r="CX270" s="143"/>
      <c r="CY270" s="143"/>
      <c r="CZ270" s="147"/>
      <c r="DA270" s="143"/>
      <c r="DB270" s="143"/>
      <c r="DC270" s="147"/>
      <c r="DD270" s="143"/>
      <c r="DE270" s="143"/>
      <c r="DF270" s="147"/>
      <c r="DG270" s="143"/>
      <c r="DH270" s="143"/>
      <c r="DI270" s="147"/>
      <c r="DJ270" s="147"/>
      <c r="DK270" s="147"/>
      <c r="DL270" s="147"/>
      <c r="DM270" s="143"/>
      <c r="DN270" s="143"/>
      <c r="DO270" s="147"/>
      <c r="DP270" s="143"/>
      <c r="DQ270" s="143"/>
      <c r="DR270" s="147"/>
      <c r="DS270" s="143"/>
      <c r="DT270" s="143"/>
      <c r="DU270" s="147"/>
    </row>
    <row r="271" spans="1:125" ht="33.75" hidden="1" x14ac:dyDescent="0.2">
      <c r="A271" s="152" t="s">
        <v>718</v>
      </c>
      <c r="B271" s="149" t="str">
        <f t="shared" si="110"/>
        <v>5-0-6-1</v>
      </c>
      <c r="C271" s="182" t="s">
        <v>65</v>
      </c>
      <c r="D271" s="126" t="s">
        <v>55</v>
      </c>
      <c r="E271" s="182" t="s">
        <v>56</v>
      </c>
      <c r="F271" s="182" t="s">
        <v>254</v>
      </c>
      <c r="G271" s="182" t="s">
        <v>257</v>
      </c>
      <c r="H271" s="144" t="s">
        <v>258</v>
      </c>
      <c r="I271" s="181" t="s">
        <v>259</v>
      </c>
      <c r="J271" s="30">
        <v>241</v>
      </c>
      <c r="K271" s="37">
        <v>4.166666666666667</v>
      </c>
      <c r="L271" s="181" t="s">
        <v>260</v>
      </c>
      <c r="M271" s="30">
        <v>383</v>
      </c>
      <c r="N271" s="141" t="s">
        <v>72</v>
      </c>
      <c r="O271" s="141" t="s">
        <v>58</v>
      </c>
      <c r="P271" s="76" t="s">
        <v>60</v>
      </c>
      <c r="Q271" s="69">
        <f t="shared" ref="Q271:Q306" si="111">W271/V271*100</f>
        <v>0</v>
      </c>
      <c r="R271" s="206">
        <f t="shared" ref="R271:R306" si="112">+(Q271*K271)/100</f>
        <v>0</v>
      </c>
      <c r="S271" s="83" t="e">
        <f t="shared" si="104"/>
        <v>#DIV/0!</v>
      </c>
      <c r="T271" s="83">
        <f>+[1]Amazonas!S271+[1]Antioquia!S271+[1]Atantico!S271+[1]Arauca!S271+[1]Bolivar!S271+[1]Boyacá!S271+[1]Caldas!S271+[1]Caquetá!S271+[1]Casanare!S271+[1]Cauca!S271+[1]Cesar!S271+[1]Chocó!S271+[1]Córdoba!S271+[1]Cundinamarca!S271+[1]Guainía!S271+[1]Guaviare!S271+[1]Huila!S271+'[1]La Guajira'!S271+[1]Magdalena!S271+[1]Meta!S271+[1]Nariño!S271+'[1]Norte de Santander'!S271+[1]Putumayo!S271+[1]Quindio!S271+[1]Risaralda!S271+'[1]San Anadrés'!S271+[1]Santander!S271+[1]Sucre!S271+[1]Tolima!S271+'[1]Valle del Cauca'!S271+[1]Vaupés!S271+[1]Vichada!S271</f>
        <v>0</v>
      </c>
      <c r="U271" s="83">
        <f>+[1]Amazonas!T271+[1]Antioquia!T271+[1]Atantico!T271+[1]Arauca!T271+[1]Bolivar!T271+[1]Boyacá!T271+[1]Caldas!T271+[1]Caquetá!T271+[1]Casanare!T271+[1]Cauca!T271+[1]Cesar!T271+[1]Chocó!T271+[1]Córdoba!T271+[1]Cundinamarca!T271+[1]Guainía!T271+[1]Guaviare!T271+[1]Huila!T271+'[1]La Guajira'!T271+[1]Magdalena!T271+[1]Meta!T271+[1]Nariño!T271+'[1]Norte de Santander'!T271+[1]Putumayo!T271+[1]Quindio!T271+[1]Risaralda!T271+'[1]San Anadrés'!T271+[1]Santander!T271+[1]Sucre!T271+[1]Tolima!T271+'[1]Valle del Cauca'!T271+[1]Vaupés!T271+[1]Vichada!T271</f>
        <v>0</v>
      </c>
      <c r="V271" s="148">
        <f t="shared" ref="V271:V306" si="113">+X271+AA271</f>
        <v>241</v>
      </c>
      <c r="W271" s="148">
        <f t="shared" ref="W271:W306" si="114">Z271+AC271</f>
        <v>0</v>
      </c>
      <c r="X271" s="148">
        <f>+'[1]Oficinas Nacionales'!Q271</f>
        <v>0</v>
      </c>
      <c r="Y271" s="148">
        <f>+'[1]Oficinas Nacionales'!R271</f>
        <v>0</v>
      </c>
      <c r="Z271" s="148">
        <f>+'[1]Oficinas Nacionales'!AG271</f>
        <v>0</v>
      </c>
      <c r="AA271" s="148">
        <f t="shared" ref="AA271:AC306" si="115">+AD271+AG271+AJ271+AM271+AP271+AS271+AV271+AY271+BB271+BE271+BH271+BK271+BN271+BQ271+BT271+BW271+BZ271+CC271+CF271+CI271+CL271+CO271+CR271+CU271+CX271+DA271+DD271+DG271+DJ271+DM271+DP271+DS271</f>
        <v>241</v>
      </c>
      <c r="AB271" s="148">
        <f t="shared" si="115"/>
        <v>390</v>
      </c>
      <c r="AC271" s="148">
        <f t="shared" si="115"/>
        <v>0</v>
      </c>
      <c r="AD271" s="148">
        <f>+[1]Amazonas!Q271</f>
        <v>1</v>
      </c>
      <c r="AE271" s="148">
        <f>+[1]Amazonas!R271</f>
        <v>1</v>
      </c>
      <c r="AF271" s="148">
        <f>+[1]Amazonas!AG271</f>
        <v>0</v>
      </c>
      <c r="AG271" s="148">
        <f>+[1]Antioquia!Q271</f>
        <v>15</v>
      </c>
      <c r="AH271" s="148">
        <f>+[1]Antioquia!R271</f>
        <v>13</v>
      </c>
      <c r="AI271" s="148">
        <f>+[1]Antioquia!AG271</f>
        <v>0</v>
      </c>
      <c r="AJ271" s="148">
        <f>+[1]Atantico!Q271</f>
        <v>8</v>
      </c>
      <c r="AK271" s="148">
        <f>+[1]Atantico!R271</f>
        <v>8</v>
      </c>
      <c r="AL271" s="148">
        <f>+[1]Atantico!AG271</f>
        <v>0</v>
      </c>
      <c r="AM271" s="148">
        <f>+[1]Arauca!Q271</f>
        <v>5</v>
      </c>
      <c r="AN271" s="148">
        <f>+[1]Arauca!R271</f>
        <v>1</v>
      </c>
      <c r="AO271" s="148">
        <f>+[1]Arauca!AG271</f>
        <v>0</v>
      </c>
      <c r="AP271" s="148">
        <f>+[1]Bolivar!Q271</f>
        <v>8</v>
      </c>
      <c r="AQ271" s="148">
        <f>+[1]Bolivar!R271</f>
        <v>7</v>
      </c>
      <c r="AR271" s="148">
        <f>+[1]Bolivar!AG271</f>
        <v>0</v>
      </c>
      <c r="AS271" s="148">
        <f>+[1]Boyacá!Q271</f>
        <v>12</v>
      </c>
      <c r="AT271" s="148">
        <f>+[1]Boyacá!R271</f>
        <v>15</v>
      </c>
      <c r="AU271" s="148">
        <f>+[1]Boyacá!AG271</f>
        <v>0</v>
      </c>
      <c r="AV271" s="148">
        <f>+[1]Caldas!Q271</f>
        <v>6</v>
      </c>
      <c r="AW271" s="148">
        <f>+[1]Caldas!R271</f>
        <v>4</v>
      </c>
      <c r="AX271" s="148">
        <f>+[1]Caldas!AG271</f>
        <v>0</v>
      </c>
      <c r="AY271" s="148">
        <f>+[1]Caquetá!Q271</f>
        <v>4</v>
      </c>
      <c r="AZ271" s="148">
        <f>+[1]Caquetá!R271</f>
        <v>3</v>
      </c>
      <c r="BA271" s="148">
        <f>+[1]Caquetá!AG271</f>
        <v>0</v>
      </c>
      <c r="BB271" s="148">
        <f>+[1]Casanare!Q271</f>
        <v>12</v>
      </c>
      <c r="BC271" s="148">
        <f>+[1]Casanare!R271</f>
        <v>18</v>
      </c>
      <c r="BD271" s="148">
        <f>+[1]Casanare!AG271</f>
        <v>0</v>
      </c>
      <c r="BE271" s="148">
        <f>+[1]Cauca!Q271</f>
        <v>8</v>
      </c>
      <c r="BF271" s="148">
        <f>+[1]Cauca!R271</f>
        <v>8</v>
      </c>
      <c r="BG271" s="148">
        <f>+[1]Cauca!AG271</f>
        <v>0</v>
      </c>
      <c r="BH271" s="148">
        <f>+[1]Cesar!Q271</f>
        <v>3</v>
      </c>
      <c r="BI271" s="148">
        <f>+[1]Cesar!R271</f>
        <v>3</v>
      </c>
      <c r="BJ271" s="148">
        <f>+[1]Cesar!AG271</f>
        <v>0</v>
      </c>
      <c r="BK271" s="148">
        <f>+[1]Chocó!Q271</f>
        <v>3</v>
      </c>
      <c r="BL271" s="148">
        <f>+[1]Chocó!R271</f>
        <v>3</v>
      </c>
      <c r="BM271" s="148">
        <f>+[1]Chocó!AG271</f>
        <v>0</v>
      </c>
      <c r="BN271" s="148">
        <f>+[1]Córdoba!Q271</f>
        <v>6</v>
      </c>
      <c r="BO271" s="148">
        <f>+[1]Córdoba!R271</f>
        <v>12</v>
      </c>
      <c r="BP271" s="148">
        <f>+[1]Córdoba!AG271</f>
        <v>0</v>
      </c>
      <c r="BQ271" s="148">
        <f>+[1]Cundinamarca!Q271</f>
        <v>12</v>
      </c>
      <c r="BR271" s="148">
        <f>+[1]Cundinamarca!R271</f>
        <v>17</v>
      </c>
      <c r="BS271" s="148">
        <f>+[1]Cundinamarca!AG271</f>
        <v>0</v>
      </c>
      <c r="BT271" s="148">
        <f>+[1]Guainía!Q271</f>
        <v>0</v>
      </c>
      <c r="BU271" s="148">
        <f>+[1]Guainía!R271</f>
        <v>0</v>
      </c>
      <c r="BV271" s="148">
        <f>+[1]Guainía!AG271</f>
        <v>0</v>
      </c>
      <c r="BW271" s="148">
        <f>+[1]Guaviare!Q271</f>
        <v>0</v>
      </c>
      <c r="BX271" s="148">
        <f>+[1]Guaviare!R271</f>
        <v>0</v>
      </c>
      <c r="BY271" s="148">
        <f>+[1]Guaviare!AG271</f>
        <v>0</v>
      </c>
      <c r="BZ271" s="148">
        <f>+[1]Huila!Q271</f>
        <v>8</v>
      </c>
      <c r="CA271" s="148">
        <f>+[1]Huila!R271</f>
        <v>8</v>
      </c>
      <c r="CB271" s="148">
        <f>+[1]Huila!AG271</f>
        <v>0</v>
      </c>
      <c r="CC271" s="148">
        <f>+'[1]La Guajira'!Q271</f>
        <v>6</v>
      </c>
      <c r="CD271" s="148">
        <f>+'[1]La Guajira'!R271</f>
        <v>7</v>
      </c>
      <c r="CE271" s="148">
        <f>+'[1]La Guajira'!AG271</f>
        <v>0</v>
      </c>
      <c r="CF271" s="148">
        <f>+[1]Magdalena!Q271</f>
        <v>6</v>
      </c>
      <c r="CG271" s="148">
        <f>+[1]Magdalena!R271</f>
        <v>7</v>
      </c>
      <c r="CH271" s="148">
        <f>+[1]Magdalena!AG271</f>
        <v>0</v>
      </c>
      <c r="CI271" s="148">
        <f>+[1]Meta!Q271</f>
        <v>10</v>
      </c>
      <c r="CJ271" s="148">
        <f>+[1]Meta!R271</f>
        <v>10</v>
      </c>
      <c r="CK271" s="148">
        <f>+[1]Meta!AG271</f>
        <v>0</v>
      </c>
      <c r="CL271" s="148">
        <f>+[1]Nariño!Q271</f>
        <v>12</v>
      </c>
      <c r="CM271" s="148">
        <f>+[1]Nariño!R271</f>
        <v>15</v>
      </c>
      <c r="CN271" s="148">
        <f>+[1]Nariño!AG271</f>
        <v>0</v>
      </c>
      <c r="CO271" s="148">
        <f>+'[1]Norte de Santander'!Q271</f>
        <v>24</v>
      </c>
      <c r="CP271" s="148">
        <f>+'[1]Norte de Santander'!R271</f>
        <v>34</v>
      </c>
      <c r="CQ271" s="148">
        <f>+'[1]Norte de Santander'!AG271</f>
        <v>0</v>
      </c>
      <c r="CR271" s="148">
        <f>+[1]Putumayo!Q271</f>
        <v>5</v>
      </c>
      <c r="CS271" s="148">
        <f>+[1]Putumayo!R271</f>
        <v>5</v>
      </c>
      <c r="CT271" s="148">
        <f>+[1]Putumayo!AG271</f>
        <v>0</v>
      </c>
      <c r="CU271" s="148">
        <f>+[1]Quindio!Q271</f>
        <v>6</v>
      </c>
      <c r="CV271" s="148">
        <f>+[1]Quindio!R271</f>
        <v>11</v>
      </c>
      <c r="CW271" s="148">
        <f>+[1]Quindio!AG271</f>
        <v>0</v>
      </c>
      <c r="CX271" s="148">
        <f>+[1]Risaralda!Q271</f>
        <v>8</v>
      </c>
      <c r="CY271" s="148">
        <f>+[1]Risaralda!R271</f>
        <v>8</v>
      </c>
      <c r="CZ271" s="148">
        <f>+[1]Risaralda!AG271</f>
        <v>0</v>
      </c>
      <c r="DA271" s="148">
        <f>+'[1]San Anadrés'!Q271</f>
        <v>0</v>
      </c>
      <c r="DB271" s="148">
        <f>+'[1]San Anadrés'!R271</f>
        <v>0</v>
      </c>
      <c r="DC271" s="148">
        <f>+'[1]San Anadrés'!AG271</f>
        <v>0</v>
      </c>
      <c r="DD271" s="148">
        <f>+[1]Santander!Q271</f>
        <v>24</v>
      </c>
      <c r="DE271" s="148">
        <f>+[1]Santander!R271</f>
        <v>139</v>
      </c>
      <c r="DF271" s="148">
        <f>+[1]Santander!AG271</f>
        <v>0</v>
      </c>
      <c r="DG271" s="148">
        <f>+[1]Sucre!Q271</f>
        <v>4</v>
      </c>
      <c r="DH271" s="148">
        <f>+[1]Sucre!R271</f>
        <v>4</v>
      </c>
      <c r="DI271" s="148">
        <f>+[1]Sucre!AG271</f>
        <v>0</v>
      </c>
      <c r="DJ271" s="148">
        <f>+[1]Tolima!Q271</f>
        <v>12</v>
      </c>
      <c r="DK271" s="148">
        <f>+[1]Tolima!R271</f>
        <v>12</v>
      </c>
      <c r="DL271" s="148">
        <f>+[1]Tolima!AG271</f>
        <v>0</v>
      </c>
      <c r="DM271" s="148">
        <f>+'[1]Valle del Cauca'!Q271</f>
        <v>12</v>
      </c>
      <c r="DN271" s="148">
        <f>+'[1]Valle del Cauca'!R271</f>
        <v>16</v>
      </c>
      <c r="DO271" s="148">
        <f>+'[1]Valle del Cauca'!AG271</f>
        <v>0</v>
      </c>
      <c r="DP271" s="148">
        <f>+[1]Vaupés!Q271</f>
        <v>1</v>
      </c>
      <c r="DQ271" s="148">
        <f>+[1]Vaupés!R271</f>
        <v>1</v>
      </c>
      <c r="DR271" s="148">
        <f>+[1]Vaupés!AG271</f>
        <v>0</v>
      </c>
      <c r="DS271" s="148">
        <f>+[1]Vichada!Q271</f>
        <v>0</v>
      </c>
      <c r="DT271" s="148">
        <f>+[1]Vichada!R271</f>
        <v>0</v>
      </c>
      <c r="DU271" s="148">
        <f>+[1]Vichada!AG271</f>
        <v>0</v>
      </c>
    </row>
    <row r="272" spans="1:125" ht="33.75" hidden="1" x14ac:dyDescent="0.2">
      <c r="A272" s="152" t="s">
        <v>718</v>
      </c>
      <c r="B272" s="149" t="str">
        <f t="shared" si="110"/>
        <v>5-0-6-2</v>
      </c>
      <c r="C272" s="182" t="s">
        <v>65</v>
      </c>
      <c r="D272" s="126" t="s">
        <v>55</v>
      </c>
      <c r="E272" s="182" t="s">
        <v>56</v>
      </c>
      <c r="F272" s="182" t="s">
        <v>254</v>
      </c>
      <c r="G272" s="182" t="s">
        <v>261</v>
      </c>
      <c r="H272" s="144" t="s">
        <v>262</v>
      </c>
      <c r="I272" s="465" t="s">
        <v>263</v>
      </c>
      <c r="J272" s="30">
        <v>606</v>
      </c>
      <c r="K272" s="37">
        <v>2.0833333333333335</v>
      </c>
      <c r="L272" s="181" t="s">
        <v>264</v>
      </c>
      <c r="M272" s="30">
        <v>588</v>
      </c>
      <c r="N272" s="97" t="s">
        <v>265</v>
      </c>
      <c r="O272" s="97" t="s">
        <v>58</v>
      </c>
      <c r="P272" s="76" t="s">
        <v>60</v>
      </c>
      <c r="Q272" s="69">
        <f t="shared" si="111"/>
        <v>0</v>
      </c>
      <c r="R272" s="206">
        <f t="shared" si="112"/>
        <v>0</v>
      </c>
      <c r="S272" s="83" t="e">
        <f t="shared" si="104"/>
        <v>#DIV/0!</v>
      </c>
      <c r="T272" s="83">
        <f>+[1]Amazonas!S272+[1]Antioquia!S272+[1]Atantico!S272+[1]Arauca!S272+[1]Bolivar!S272+[1]Boyacá!S272+[1]Caldas!S272+[1]Caquetá!S272+[1]Casanare!S272+[1]Cauca!S272+[1]Cesar!S272+[1]Chocó!S272+[1]Córdoba!S272+[1]Cundinamarca!S272+[1]Guainía!S272+[1]Guaviare!S272+[1]Huila!S272+'[1]La Guajira'!S272+[1]Magdalena!S272+[1]Meta!S272+[1]Nariño!S272+'[1]Norte de Santander'!S272+[1]Putumayo!S272+[1]Quindio!S272+[1]Risaralda!S272+'[1]San Anadrés'!S272+[1]Santander!S272+[1]Sucre!S272+[1]Tolima!S272+'[1]Valle del Cauca'!S272+[1]Vaupés!S272+[1]Vichada!S272</f>
        <v>0</v>
      </c>
      <c r="U272" s="83">
        <f>+[1]Amazonas!T272+[1]Antioquia!T272+[1]Atantico!T272+[1]Arauca!T272+[1]Bolivar!T272+[1]Boyacá!T272+[1]Caldas!T272+[1]Caquetá!T272+[1]Casanare!T272+[1]Cauca!T272+[1]Cesar!T272+[1]Chocó!T272+[1]Córdoba!T272+[1]Cundinamarca!T272+[1]Guainía!T272+[1]Guaviare!T272+[1]Huila!T272+'[1]La Guajira'!T272+[1]Magdalena!T272+[1]Meta!T272+[1]Nariño!T272+'[1]Norte de Santander'!T272+[1]Putumayo!T272+[1]Quindio!T272+[1]Risaralda!T272+'[1]San Anadrés'!T272+[1]Santander!T272+[1]Sucre!T272+[1]Tolima!T272+'[1]Valle del Cauca'!T272+[1]Vaupés!T272+[1]Vichada!T272</f>
        <v>0</v>
      </c>
      <c r="V272" s="148">
        <f t="shared" si="113"/>
        <v>606</v>
      </c>
      <c r="W272" s="148">
        <f t="shared" si="114"/>
        <v>0</v>
      </c>
      <c r="X272" s="148">
        <f>+'[1]Oficinas Nacionales'!Q272</f>
        <v>0</v>
      </c>
      <c r="Y272" s="148">
        <f>+'[1]Oficinas Nacionales'!R272</f>
        <v>0</v>
      </c>
      <c r="Z272" s="148">
        <f>+'[1]Oficinas Nacionales'!AG272</f>
        <v>0</v>
      </c>
      <c r="AA272" s="148">
        <f t="shared" si="115"/>
        <v>606</v>
      </c>
      <c r="AB272" s="148">
        <f t="shared" si="115"/>
        <v>600</v>
      </c>
      <c r="AC272" s="148">
        <f t="shared" si="115"/>
        <v>0</v>
      </c>
      <c r="AD272" s="148">
        <f>+[1]Amazonas!Q272</f>
        <v>0</v>
      </c>
      <c r="AE272" s="148">
        <f>+[1]Amazonas!R272</f>
        <v>0</v>
      </c>
      <c r="AF272" s="148">
        <f>+[1]Amazonas!AG272</f>
        <v>0</v>
      </c>
      <c r="AG272" s="148">
        <f>+[1]Antioquia!Q272</f>
        <v>32</v>
      </c>
      <c r="AH272" s="148">
        <f>+[1]Antioquia!R272</f>
        <v>32</v>
      </c>
      <c r="AI272" s="148">
        <f>+[1]Antioquia!AG272</f>
        <v>0</v>
      </c>
      <c r="AJ272" s="148">
        <f>+[1]Atantico!Q272</f>
        <v>12</v>
      </c>
      <c r="AK272" s="148">
        <f>+[1]Atantico!R272</f>
        <v>12</v>
      </c>
      <c r="AL272" s="148">
        <f>+[1]Atantico!AG272</f>
        <v>0</v>
      </c>
      <c r="AM272" s="148">
        <f>+[1]Arauca!Q272</f>
        <v>4</v>
      </c>
      <c r="AN272" s="148">
        <f>+[1]Arauca!R272</f>
        <v>4</v>
      </c>
      <c r="AO272" s="148">
        <f>+[1]Arauca!AG272</f>
        <v>0</v>
      </c>
      <c r="AP272" s="148">
        <f>+[1]Bolivar!Q272</f>
        <v>2</v>
      </c>
      <c r="AQ272" s="148">
        <f>+[1]Bolivar!R272</f>
        <v>2</v>
      </c>
      <c r="AR272" s="148">
        <f>+[1]Bolivar!AG272</f>
        <v>0</v>
      </c>
      <c r="AS272" s="148">
        <f>+[1]Boyacá!Q272</f>
        <v>24</v>
      </c>
      <c r="AT272" s="148">
        <f>+[1]Boyacá!R272</f>
        <v>24</v>
      </c>
      <c r="AU272" s="148">
        <f>+[1]Boyacá!AG272</f>
        <v>0</v>
      </c>
      <c r="AV272" s="148">
        <f>+[1]Caldas!Q272</f>
        <v>6</v>
      </c>
      <c r="AW272" s="148">
        <f>+[1]Caldas!R272</f>
        <v>5</v>
      </c>
      <c r="AX272" s="148">
        <f>+[1]Caldas!AG272</f>
        <v>0</v>
      </c>
      <c r="AY272" s="148">
        <f>+[1]Caquetá!Q272</f>
        <v>2</v>
      </c>
      <c r="AZ272" s="148">
        <f>+[1]Caquetá!R272</f>
        <v>2</v>
      </c>
      <c r="BA272" s="148">
        <f>+[1]Caquetá!AG272</f>
        <v>0</v>
      </c>
      <c r="BB272" s="148">
        <f>+[1]Casanare!Q272</f>
        <v>6</v>
      </c>
      <c r="BC272" s="148">
        <f>+[1]Casanare!R272</f>
        <v>6</v>
      </c>
      <c r="BD272" s="148">
        <f>+[1]Casanare!AG272</f>
        <v>0</v>
      </c>
      <c r="BE272" s="148">
        <f>+[1]Cauca!Q272</f>
        <v>20</v>
      </c>
      <c r="BF272" s="148">
        <f>+[1]Cauca!R272</f>
        <v>20</v>
      </c>
      <c r="BG272" s="148">
        <f>+[1]Cauca!AG272</f>
        <v>0</v>
      </c>
      <c r="BH272" s="148">
        <f>+[1]Cesar!Q272</f>
        <v>4</v>
      </c>
      <c r="BI272" s="148">
        <f>+[1]Cesar!R272</f>
        <v>4</v>
      </c>
      <c r="BJ272" s="148">
        <f>+[1]Cesar!AG272</f>
        <v>0</v>
      </c>
      <c r="BK272" s="148">
        <f>+[1]Chocó!Q272</f>
        <v>4</v>
      </c>
      <c r="BL272" s="148">
        <f>+[1]Chocó!R272</f>
        <v>4</v>
      </c>
      <c r="BM272" s="148">
        <f>+[1]Chocó!AG272</f>
        <v>0</v>
      </c>
      <c r="BN272" s="148">
        <f>+[1]Córdoba!Q272</f>
        <v>8</v>
      </c>
      <c r="BO272" s="148">
        <f>+[1]Córdoba!R272</f>
        <v>8</v>
      </c>
      <c r="BP272" s="148">
        <f>+[1]Córdoba!AG272</f>
        <v>0</v>
      </c>
      <c r="BQ272" s="148">
        <f>+[1]Cundinamarca!Q272</f>
        <v>148</v>
      </c>
      <c r="BR272" s="148">
        <f>+[1]Cundinamarca!R272</f>
        <v>148</v>
      </c>
      <c r="BS272" s="148">
        <f>+[1]Cundinamarca!AG272</f>
        <v>0</v>
      </c>
      <c r="BT272" s="148">
        <f>+[1]Guainía!Q272</f>
        <v>0</v>
      </c>
      <c r="BU272" s="148">
        <f>+[1]Guainía!R272</f>
        <v>0</v>
      </c>
      <c r="BV272" s="148">
        <f>+[1]Guainía!AG272</f>
        <v>0</v>
      </c>
      <c r="BW272" s="148">
        <f>+[1]Guaviare!Q272</f>
        <v>0</v>
      </c>
      <c r="BX272" s="148">
        <f>+[1]Guaviare!R272</f>
        <v>0</v>
      </c>
      <c r="BY272" s="148">
        <f>+[1]Guaviare!AG272</f>
        <v>0</v>
      </c>
      <c r="BZ272" s="148">
        <f>+[1]Huila!Q272</f>
        <v>18</v>
      </c>
      <c r="CA272" s="148">
        <f>+[1]Huila!R272</f>
        <v>18</v>
      </c>
      <c r="CB272" s="148">
        <f>+[1]Huila!AG272</f>
        <v>0</v>
      </c>
      <c r="CC272" s="148">
        <f>+'[1]La Guajira'!Q272</f>
        <v>4</v>
      </c>
      <c r="CD272" s="148">
        <f>+'[1]La Guajira'!R272</f>
        <v>4</v>
      </c>
      <c r="CE272" s="148">
        <f>+'[1]La Guajira'!AG272</f>
        <v>0</v>
      </c>
      <c r="CF272" s="148">
        <f>+[1]Magdalena!Q272</f>
        <v>2</v>
      </c>
      <c r="CG272" s="148">
        <f>+[1]Magdalena!R272</f>
        <v>2</v>
      </c>
      <c r="CH272" s="148">
        <f>+[1]Magdalena!AG272</f>
        <v>0</v>
      </c>
      <c r="CI272" s="148">
        <f>+[1]Meta!Q272</f>
        <v>12</v>
      </c>
      <c r="CJ272" s="148">
        <f>+[1]Meta!R272</f>
        <v>12</v>
      </c>
      <c r="CK272" s="148">
        <f>+[1]Meta!AG272</f>
        <v>0</v>
      </c>
      <c r="CL272" s="148">
        <f>+[1]Nariño!Q272</f>
        <v>22</v>
      </c>
      <c r="CM272" s="148">
        <f>+[1]Nariño!R272</f>
        <v>22</v>
      </c>
      <c r="CN272" s="148">
        <f>+[1]Nariño!AG272</f>
        <v>0</v>
      </c>
      <c r="CO272" s="148">
        <f>+'[1]Norte de Santander'!Q272</f>
        <v>16</v>
      </c>
      <c r="CP272" s="148">
        <f>+'[1]Norte de Santander'!R272</f>
        <v>16</v>
      </c>
      <c r="CQ272" s="148">
        <f>+'[1]Norte de Santander'!AG272</f>
        <v>0</v>
      </c>
      <c r="CR272" s="148">
        <f>+[1]Putumayo!Q272</f>
        <v>2</v>
      </c>
      <c r="CS272" s="148">
        <f>+[1]Putumayo!R272</f>
        <v>2</v>
      </c>
      <c r="CT272" s="148">
        <f>+[1]Putumayo!AG272</f>
        <v>0</v>
      </c>
      <c r="CU272" s="148">
        <f>+[1]Quindio!Q272</f>
        <v>18</v>
      </c>
      <c r="CV272" s="148">
        <f>+[1]Quindio!R272</f>
        <v>18</v>
      </c>
      <c r="CW272" s="148">
        <f>+[1]Quindio!AG272</f>
        <v>0</v>
      </c>
      <c r="CX272" s="148">
        <f>+[1]Risaralda!Q272</f>
        <v>10</v>
      </c>
      <c r="CY272" s="148">
        <f>+[1]Risaralda!R272</f>
        <v>10</v>
      </c>
      <c r="CZ272" s="148">
        <f>+[1]Risaralda!AG272</f>
        <v>0</v>
      </c>
      <c r="DA272" s="148">
        <f>+'[1]San Anadrés'!Q272</f>
        <v>0</v>
      </c>
      <c r="DB272" s="148">
        <f>+'[1]San Anadrés'!R272</f>
        <v>0</v>
      </c>
      <c r="DC272" s="148">
        <f>+'[1]San Anadrés'!AG272</f>
        <v>0</v>
      </c>
      <c r="DD272" s="148">
        <f>+[1]Santander!Q272</f>
        <v>134</v>
      </c>
      <c r="DE272" s="148">
        <f>+[1]Santander!R272</f>
        <v>136</v>
      </c>
      <c r="DF272" s="148">
        <f>+[1]Santander!AG272</f>
        <v>0</v>
      </c>
      <c r="DG272" s="148">
        <f>+[1]Sucre!Q272</f>
        <v>6</v>
      </c>
      <c r="DH272" s="148">
        <f>+[1]Sucre!R272</f>
        <v>6</v>
      </c>
      <c r="DI272" s="148">
        <f>+[1]Sucre!AG272</f>
        <v>0</v>
      </c>
      <c r="DJ272" s="148">
        <f>+[1]Tolima!Q272</f>
        <v>16</v>
      </c>
      <c r="DK272" s="148">
        <f>+[1]Tolima!R272</f>
        <v>16</v>
      </c>
      <c r="DL272" s="148">
        <f>+[1]Tolima!AG272</f>
        <v>0</v>
      </c>
      <c r="DM272" s="148">
        <f>+'[1]Valle del Cauca'!Q272</f>
        <v>74</v>
      </c>
      <c r="DN272" s="148">
        <f>+'[1]Valle del Cauca'!R272</f>
        <v>67</v>
      </c>
      <c r="DO272" s="148">
        <f>+'[1]Valle del Cauca'!AG272</f>
        <v>0</v>
      </c>
      <c r="DP272" s="148">
        <f>+[1]Vaupés!Q272</f>
        <v>0</v>
      </c>
      <c r="DQ272" s="148">
        <f>+[1]Vaupés!R272</f>
        <v>0</v>
      </c>
      <c r="DR272" s="148">
        <f>+[1]Vaupés!AG272</f>
        <v>0</v>
      </c>
      <c r="DS272" s="148">
        <f>+[1]Vichada!Q272</f>
        <v>0</v>
      </c>
      <c r="DT272" s="148">
        <f>+[1]Vichada!R272</f>
        <v>0</v>
      </c>
      <c r="DU272" s="148">
        <f>+[1]Vichada!AG272</f>
        <v>0</v>
      </c>
    </row>
    <row r="273" spans="1:125" ht="33.75" hidden="1" x14ac:dyDescent="0.2">
      <c r="A273" s="152" t="s">
        <v>718</v>
      </c>
      <c r="B273" s="149" t="str">
        <f t="shared" si="110"/>
        <v>5-0-6-3</v>
      </c>
      <c r="C273" s="182" t="s">
        <v>65</v>
      </c>
      <c r="D273" s="126" t="s">
        <v>55</v>
      </c>
      <c r="E273" s="182" t="s">
        <v>56</v>
      </c>
      <c r="F273" s="182" t="s">
        <v>254</v>
      </c>
      <c r="G273" s="182" t="s">
        <v>261</v>
      </c>
      <c r="H273" s="144" t="s">
        <v>267</v>
      </c>
      <c r="I273" s="465"/>
      <c r="J273" s="30">
        <v>27366</v>
      </c>
      <c r="K273" s="37">
        <v>2.0833333333333335</v>
      </c>
      <c r="L273" s="181" t="s">
        <v>266</v>
      </c>
      <c r="M273" s="30">
        <v>27720</v>
      </c>
      <c r="N273" s="97" t="s">
        <v>265</v>
      </c>
      <c r="O273" s="97" t="s">
        <v>58</v>
      </c>
      <c r="P273" s="76" t="s">
        <v>60</v>
      </c>
      <c r="Q273" s="69">
        <f t="shared" si="111"/>
        <v>0</v>
      </c>
      <c r="R273" s="206">
        <f t="shared" si="112"/>
        <v>0</v>
      </c>
      <c r="S273" s="83" t="e">
        <f t="shared" si="104"/>
        <v>#DIV/0!</v>
      </c>
      <c r="T273" s="83">
        <f>+[1]Amazonas!S273+[1]Antioquia!S273+[1]Atantico!S273+[1]Arauca!S273+[1]Bolivar!S273+[1]Boyacá!S273+[1]Caldas!S273+[1]Caquetá!S273+[1]Casanare!S273+[1]Cauca!S273+[1]Cesar!S273+[1]Chocó!S273+[1]Córdoba!S273+[1]Cundinamarca!S273+[1]Guainía!S273+[1]Guaviare!S273+[1]Huila!S273+'[1]La Guajira'!S273+[1]Magdalena!S273+[1]Meta!S273+[1]Nariño!S273+'[1]Norte de Santander'!S273+[1]Putumayo!S273+[1]Quindio!S273+[1]Risaralda!S273+'[1]San Anadrés'!S273+[1]Santander!S273+[1]Sucre!S273+[1]Tolima!S273+'[1]Valle del Cauca'!S273+[1]Vaupés!S273+[1]Vichada!S273</f>
        <v>0</v>
      </c>
      <c r="U273" s="83">
        <f>+[1]Amazonas!T273+[1]Antioquia!T273+[1]Atantico!T273+[1]Arauca!T273+[1]Bolivar!T273+[1]Boyacá!T273+[1]Caldas!T273+[1]Caquetá!T273+[1]Casanare!T273+[1]Cauca!T273+[1]Cesar!T273+[1]Chocó!T273+[1]Córdoba!T273+[1]Cundinamarca!T273+[1]Guainía!T273+[1]Guaviare!T273+[1]Huila!T273+'[1]La Guajira'!T273+[1]Magdalena!T273+[1]Meta!T273+[1]Nariño!T273+'[1]Norte de Santander'!T273+[1]Putumayo!T273+[1]Quindio!T273+[1]Risaralda!T273+'[1]San Anadrés'!T273+[1]Santander!T273+[1]Sucre!T273+[1]Tolima!T273+'[1]Valle del Cauca'!T273+[1]Vaupés!T273+[1]Vichada!T273</f>
        <v>0</v>
      </c>
      <c r="V273" s="148">
        <f t="shared" si="113"/>
        <v>27366</v>
      </c>
      <c r="W273" s="148">
        <f t="shared" si="114"/>
        <v>0</v>
      </c>
      <c r="X273" s="148">
        <f>+'[1]Oficinas Nacionales'!Q273</f>
        <v>0</v>
      </c>
      <c r="Y273" s="148">
        <f>+'[1]Oficinas Nacionales'!R273</f>
        <v>0</v>
      </c>
      <c r="Z273" s="148">
        <f>+'[1]Oficinas Nacionales'!AG273</f>
        <v>0</v>
      </c>
      <c r="AA273" s="148">
        <f t="shared" si="115"/>
        <v>27366</v>
      </c>
      <c r="AB273" s="148">
        <f t="shared" si="115"/>
        <v>28606</v>
      </c>
      <c r="AC273" s="148">
        <f t="shared" si="115"/>
        <v>0</v>
      </c>
      <c r="AD273" s="148">
        <f>+[1]Amazonas!Q273</f>
        <v>0</v>
      </c>
      <c r="AE273" s="148">
        <f>+[1]Amazonas!R273</f>
        <v>0</v>
      </c>
      <c r="AF273" s="148">
        <f>+[1]Amazonas!AG273</f>
        <v>0</v>
      </c>
      <c r="AG273" s="148">
        <f>+[1]Antioquia!Q273</f>
        <v>3700</v>
      </c>
      <c r="AH273" s="148">
        <f>+[1]Antioquia!R273</f>
        <v>3695</v>
      </c>
      <c r="AI273" s="148">
        <f>+[1]Antioquia!AG273</f>
        <v>0</v>
      </c>
      <c r="AJ273" s="148">
        <f>+[1]Atantico!Q273</f>
        <v>900</v>
      </c>
      <c r="AK273" s="148">
        <f>+[1]Atantico!R273</f>
        <v>886</v>
      </c>
      <c r="AL273" s="148">
        <f>+[1]Atantico!AG273</f>
        <v>0</v>
      </c>
      <c r="AM273" s="148">
        <f>+[1]Arauca!Q273</f>
        <v>44</v>
      </c>
      <c r="AN273" s="148">
        <f>+[1]Arauca!R273</f>
        <v>44</v>
      </c>
      <c r="AO273" s="148">
        <f>+[1]Arauca!AG273</f>
        <v>0</v>
      </c>
      <c r="AP273" s="148">
        <f>+[1]Bolivar!Q273</f>
        <v>180</v>
      </c>
      <c r="AQ273" s="148">
        <f>+[1]Bolivar!R273</f>
        <v>167</v>
      </c>
      <c r="AR273" s="148">
        <f>+[1]Bolivar!AG273</f>
        <v>0</v>
      </c>
      <c r="AS273" s="148">
        <f>+[1]Boyacá!Q273</f>
        <v>900</v>
      </c>
      <c r="AT273" s="148">
        <f>+[1]Boyacá!R273</f>
        <v>900</v>
      </c>
      <c r="AU273" s="148">
        <f>+[1]Boyacá!AG273</f>
        <v>0</v>
      </c>
      <c r="AV273" s="148">
        <f>+[1]Caldas!Q273</f>
        <v>500</v>
      </c>
      <c r="AW273" s="148">
        <f>+[1]Caldas!R273</f>
        <v>405</v>
      </c>
      <c r="AX273" s="148">
        <f>+[1]Caldas!AG273</f>
        <v>0</v>
      </c>
      <c r="AY273" s="148">
        <f>+[1]Caquetá!Q273</f>
        <v>50</v>
      </c>
      <c r="AZ273" s="148">
        <f>+[1]Caquetá!R273</f>
        <v>50</v>
      </c>
      <c r="BA273" s="148">
        <f>+[1]Caquetá!AG273</f>
        <v>0</v>
      </c>
      <c r="BB273" s="148">
        <f>+[1]Casanare!Q273</f>
        <v>180</v>
      </c>
      <c r="BC273" s="148">
        <f>+[1]Casanare!R273</f>
        <v>180</v>
      </c>
      <c r="BD273" s="148">
        <f>+[1]Casanare!AG273</f>
        <v>0</v>
      </c>
      <c r="BE273" s="148">
        <f>+[1]Cauca!Q273</f>
        <v>640</v>
      </c>
      <c r="BF273" s="148">
        <f>+[1]Cauca!R273</f>
        <v>637</v>
      </c>
      <c r="BG273" s="148">
        <f>+[1]Cauca!AG273</f>
        <v>0</v>
      </c>
      <c r="BH273" s="148">
        <f>+[1]Cesar!Q273</f>
        <v>120</v>
      </c>
      <c r="BI273" s="148">
        <f>+[1]Cesar!R273</f>
        <v>120</v>
      </c>
      <c r="BJ273" s="148">
        <f>+[1]Cesar!AG273</f>
        <v>0</v>
      </c>
      <c r="BK273" s="148">
        <f>+[1]Chocó!Q273</f>
        <v>88</v>
      </c>
      <c r="BL273" s="148">
        <f>+[1]Chocó!R273</f>
        <v>88</v>
      </c>
      <c r="BM273" s="148">
        <f>+[1]Chocó!AG273</f>
        <v>0</v>
      </c>
      <c r="BN273" s="148">
        <f>+[1]Córdoba!Q273</f>
        <v>126</v>
      </c>
      <c r="BO273" s="148">
        <f>+[1]Córdoba!R273</f>
        <v>126</v>
      </c>
      <c r="BP273" s="148">
        <f>+[1]Córdoba!AG273</f>
        <v>0</v>
      </c>
      <c r="BQ273" s="148">
        <f>+[1]Cundinamarca!Q273</f>
        <v>4200</v>
      </c>
      <c r="BR273" s="148">
        <f>+[1]Cundinamarca!R273</f>
        <v>4410</v>
      </c>
      <c r="BS273" s="148">
        <f>+[1]Cundinamarca!AG273</f>
        <v>0</v>
      </c>
      <c r="BT273" s="148">
        <f>+[1]Guainía!Q273</f>
        <v>0</v>
      </c>
      <c r="BU273" s="148">
        <f>+[1]Guainía!R273</f>
        <v>0</v>
      </c>
      <c r="BV273" s="148">
        <f>+[1]Guainía!AG273</f>
        <v>0</v>
      </c>
      <c r="BW273" s="148">
        <f>+[1]Guaviare!Q273</f>
        <v>0</v>
      </c>
      <c r="BX273" s="148">
        <f>+[1]Guaviare!R273</f>
        <v>0</v>
      </c>
      <c r="BY273" s="148">
        <f>+[1]Guaviare!AG273</f>
        <v>0</v>
      </c>
      <c r="BZ273" s="148">
        <f>+[1]Huila!Q273</f>
        <v>645</v>
      </c>
      <c r="CA273" s="148">
        <f>+[1]Huila!R273</f>
        <v>645</v>
      </c>
      <c r="CB273" s="148">
        <f>+[1]Huila!AG273</f>
        <v>0</v>
      </c>
      <c r="CC273" s="148">
        <f>+'[1]La Guajira'!Q273</f>
        <v>44</v>
      </c>
      <c r="CD273" s="148">
        <f>+'[1]La Guajira'!R273</f>
        <v>44</v>
      </c>
      <c r="CE273" s="148">
        <f>+'[1]La Guajira'!AG273</f>
        <v>0</v>
      </c>
      <c r="CF273" s="148">
        <f>+[1]Magdalena!Q273</f>
        <v>120</v>
      </c>
      <c r="CG273" s="148">
        <f>+[1]Magdalena!R273</f>
        <v>120</v>
      </c>
      <c r="CH273" s="148">
        <f>+[1]Magdalena!AG273</f>
        <v>0</v>
      </c>
      <c r="CI273" s="148">
        <f>+[1]Meta!Q273</f>
        <v>180</v>
      </c>
      <c r="CJ273" s="148">
        <f>+[1]Meta!R273</f>
        <v>180</v>
      </c>
      <c r="CK273" s="148">
        <f>+[1]Meta!AG273</f>
        <v>0</v>
      </c>
      <c r="CL273" s="148">
        <f>+[1]Nariño!Q273</f>
        <v>600</v>
      </c>
      <c r="CM273" s="148">
        <f>+[1]Nariño!R273</f>
        <v>600</v>
      </c>
      <c r="CN273" s="148">
        <f>+[1]Nariño!AG273</f>
        <v>0</v>
      </c>
      <c r="CO273" s="148">
        <f>+'[1]Norte de Santander'!Q273</f>
        <v>407</v>
      </c>
      <c r="CP273" s="148">
        <f>+'[1]Norte de Santander'!R273</f>
        <v>407</v>
      </c>
      <c r="CQ273" s="148">
        <f>+'[1]Norte de Santander'!AG273</f>
        <v>0</v>
      </c>
      <c r="CR273" s="148">
        <f>+[1]Putumayo!Q273</f>
        <v>40</v>
      </c>
      <c r="CS273" s="148">
        <f>+[1]Putumayo!R273</f>
        <v>40</v>
      </c>
      <c r="CT273" s="148">
        <f>+[1]Putumayo!AG273</f>
        <v>0</v>
      </c>
      <c r="CU273" s="148">
        <f>+[1]Quindio!Q273</f>
        <v>847</v>
      </c>
      <c r="CV273" s="148">
        <f>+[1]Quindio!R273</f>
        <v>847</v>
      </c>
      <c r="CW273" s="148">
        <f>+[1]Quindio!AG273</f>
        <v>0</v>
      </c>
      <c r="CX273" s="148">
        <f>+[1]Risaralda!Q273</f>
        <v>960</v>
      </c>
      <c r="CY273" s="148">
        <f>+[1]Risaralda!R273</f>
        <v>960</v>
      </c>
      <c r="CZ273" s="148">
        <f>+[1]Risaralda!AG273</f>
        <v>0</v>
      </c>
      <c r="DA273" s="148">
        <f>+'[1]San Anadrés'!Q273</f>
        <v>0</v>
      </c>
      <c r="DB273" s="148">
        <f>+'[1]San Anadrés'!R273</f>
        <v>0</v>
      </c>
      <c r="DC273" s="148">
        <f>+'[1]San Anadrés'!AG273</f>
        <v>0</v>
      </c>
      <c r="DD273" s="148">
        <f>+[1]Santander!Q273</f>
        <v>7000</v>
      </c>
      <c r="DE273" s="148">
        <f>+[1]Santander!R273</f>
        <v>7623</v>
      </c>
      <c r="DF273" s="148">
        <f>+[1]Santander!AG273</f>
        <v>0</v>
      </c>
      <c r="DG273" s="148">
        <f>+[1]Sucre!Q273</f>
        <v>135</v>
      </c>
      <c r="DH273" s="148">
        <f>+[1]Sucre!R273</f>
        <v>135</v>
      </c>
      <c r="DI273" s="148">
        <f>+[1]Sucre!AG273</f>
        <v>0</v>
      </c>
      <c r="DJ273" s="148">
        <f>+[1]Tolima!Q273</f>
        <v>960</v>
      </c>
      <c r="DK273" s="148">
        <f>+[1]Tolima!R273</f>
        <v>960</v>
      </c>
      <c r="DL273" s="148">
        <f>+[1]Tolima!AG273</f>
        <v>0</v>
      </c>
      <c r="DM273" s="148">
        <f>+'[1]Valle del Cauca'!Q273</f>
        <v>3800</v>
      </c>
      <c r="DN273" s="148">
        <f>+'[1]Valle del Cauca'!R273</f>
        <v>4337</v>
      </c>
      <c r="DO273" s="148">
        <f>+'[1]Valle del Cauca'!AG273</f>
        <v>0</v>
      </c>
      <c r="DP273" s="148">
        <f>+[1]Vaupés!Q273</f>
        <v>0</v>
      </c>
      <c r="DQ273" s="148">
        <f>+[1]Vaupés!R273</f>
        <v>0</v>
      </c>
      <c r="DR273" s="148">
        <f>+[1]Vaupés!AG273</f>
        <v>0</v>
      </c>
      <c r="DS273" s="148">
        <f>+[1]Vichada!Q273</f>
        <v>0</v>
      </c>
      <c r="DT273" s="148">
        <f>+[1]Vichada!R273</f>
        <v>0</v>
      </c>
      <c r="DU273" s="148">
        <f>+[1]Vichada!AG273</f>
        <v>0</v>
      </c>
    </row>
    <row r="274" spans="1:125" ht="33.75" hidden="1" x14ac:dyDescent="0.2">
      <c r="A274" s="152" t="s">
        <v>718</v>
      </c>
      <c r="B274" s="149" t="str">
        <f t="shared" si="110"/>
        <v>5-0-6-4</v>
      </c>
      <c r="C274" s="182" t="s">
        <v>65</v>
      </c>
      <c r="D274" s="126" t="s">
        <v>55</v>
      </c>
      <c r="E274" s="182" t="s">
        <v>56</v>
      </c>
      <c r="F274" s="182" t="s">
        <v>254</v>
      </c>
      <c r="G274" s="182" t="s">
        <v>257</v>
      </c>
      <c r="H274" s="144" t="s">
        <v>272</v>
      </c>
      <c r="I274" s="465" t="s">
        <v>268</v>
      </c>
      <c r="J274" s="30">
        <v>540</v>
      </c>
      <c r="K274" s="37">
        <v>2.0833333333333335</v>
      </c>
      <c r="L274" s="181" t="s">
        <v>269</v>
      </c>
      <c r="M274" s="30">
        <v>524</v>
      </c>
      <c r="N274" s="97" t="s">
        <v>265</v>
      </c>
      <c r="O274" s="97" t="s">
        <v>58</v>
      </c>
      <c r="P274" s="76" t="s">
        <v>60</v>
      </c>
      <c r="Q274" s="69">
        <f t="shared" si="111"/>
        <v>0</v>
      </c>
      <c r="R274" s="206">
        <f t="shared" si="112"/>
        <v>0</v>
      </c>
      <c r="S274" s="83" t="e">
        <f t="shared" si="104"/>
        <v>#DIV/0!</v>
      </c>
      <c r="T274" s="83">
        <f>+[1]Amazonas!S274+[1]Antioquia!S274+[1]Atantico!S274+[1]Arauca!S274+[1]Bolivar!S274+[1]Boyacá!S274+[1]Caldas!S274+[1]Caquetá!S274+[1]Casanare!S274+[1]Cauca!S274+[1]Cesar!S274+[1]Chocó!S274+[1]Córdoba!S274+[1]Cundinamarca!S274+[1]Guainía!S274+[1]Guaviare!S274+[1]Huila!S274+'[1]La Guajira'!S274+[1]Magdalena!S274+[1]Meta!S274+[1]Nariño!S274+'[1]Norte de Santander'!S274+[1]Putumayo!S274+[1]Quindio!S274+[1]Risaralda!S274+'[1]San Anadrés'!S274+[1]Santander!S274+[1]Sucre!S274+[1]Tolima!S274+'[1]Valle del Cauca'!S274+[1]Vaupés!S274+[1]Vichada!S274</f>
        <v>0</v>
      </c>
      <c r="U274" s="83">
        <f>+[1]Amazonas!T274+[1]Antioquia!T274+[1]Atantico!T274+[1]Arauca!T274+[1]Bolivar!T274+[1]Boyacá!T274+[1]Caldas!T274+[1]Caquetá!T274+[1]Casanare!T274+[1]Cauca!T274+[1]Cesar!T274+[1]Chocó!T274+[1]Córdoba!T274+[1]Cundinamarca!T274+[1]Guainía!T274+[1]Guaviare!T274+[1]Huila!T274+'[1]La Guajira'!T274+[1]Magdalena!T274+[1]Meta!T274+[1]Nariño!T274+'[1]Norte de Santander'!T274+[1]Putumayo!T274+[1]Quindio!T274+[1]Risaralda!T274+'[1]San Anadrés'!T274+[1]Santander!T274+[1]Sucre!T274+[1]Tolima!T274+'[1]Valle del Cauca'!T274+[1]Vaupés!T274+[1]Vichada!T274</f>
        <v>0</v>
      </c>
      <c r="V274" s="148">
        <f t="shared" si="113"/>
        <v>540</v>
      </c>
      <c r="W274" s="148">
        <f t="shared" si="114"/>
        <v>0</v>
      </c>
      <c r="X274" s="148">
        <f>+'[1]Oficinas Nacionales'!Q274</f>
        <v>0</v>
      </c>
      <c r="Y274" s="148">
        <f>+'[1]Oficinas Nacionales'!R274</f>
        <v>0</v>
      </c>
      <c r="Z274" s="148">
        <f>+'[1]Oficinas Nacionales'!AG274</f>
        <v>0</v>
      </c>
      <c r="AA274" s="148">
        <f t="shared" si="115"/>
        <v>540</v>
      </c>
      <c r="AB274" s="148">
        <f t="shared" si="115"/>
        <v>534</v>
      </c>
      <c r="AC274" s="148">
        <f t="shared" si="115"/>
        <v>0</v>
      </c>
      <c r="AD274" s="148">
        <f>+[1]Amazonas!Q274</f>
        <v>0</v>
      </c>
      <c r="AE274" s="148">
        <f>+[1]Amazonas!R274</f>
        <v>0</v>
      </c>
      <c r="AF274" s="148">
        <f>+[1]Amazonas!AG274</f>
        <v>0</v>
      </c>
      <c r="AG274" s="148">
        <f>+[1]Antioquia!Q274</f>
        <v>31</v>
      </c>
      <c r="AH274" s="148">
        <f>+[1]Antioquia!R274</f>
        <v>31</v>
      </c>
      <c r="AI274" s="148">
        <f>+[1]Antioquia!AG274</f>
        <v>0</v>
      </c>
      <c r="AJ274" s="148">
        <f>+[1]Atantico!Q274</f>
        <v>10</v>
      </c>
      <c r="AK274" s="148">
        <f>+[1]Atantico!R274</f>
        <v>10</v>
      </c>
      <c r="AL274" s="148">
        <f>+[1]Atantico!AG274</f>
        <v>0</v>
      </c>
      <c r="AM274" s="148">
        <f>+[1]Arauca!Q274</f>
        <v>0</v>
      </c>
      <c r="AN274" s="148">
        <f>+[1]Arauca!R274</f>
        <v>0</v>
      </c>
      <c r="AO274" s="148">
        <f>+[1]Arauca!AG274</f>
        <v>0</v>
      </c>
      <c r="AP274" s="148">
        <f>+[1]Bolivar!Q274</f>
        <v>0</v>
      </c>
      <c r="AQ274" s="148">
        <f>+[1]Bolivar!R274</f>
        <v>0</v>
      </c>
      <c r="AR274" s="148">
        <f>+[1]Bolivar!AG274</f>
        <v>0</v>
      </c>
      <c r="AS274" s="148">
        <f>+[1]Boyacá!Q274</f>
        <v>50</v>
      </c>
      <c r="AT274" s="148">
        <f>+[1]Boyacá!R274</f>
        <v>50</v>
      </c>
      <c r="AU274" s="148">
        <f>+[1]Boyacá!AG274</f>
        <v>0</v>
      </c>
      <c r="AV274" s="148">
        <f>+[1]Caldas!Q274</f>
        <v>0</v>
      </c>
      <c r="AW274" s="148">
        <f>+[1]Caldas!R274</f>
        <v>0</v>
      </c>
      <c r="AX274" s="148">
        <f>+[1]Caldas!AG274</f>
        <v>0</v>
      </c>
      <c r="AY274" s="148">
        <f>+[1]Caquetá!Q274</f>
        <v>0</v>
      </c>
      <c r="AZ274" s="148">
        <f>+[1]Caquetá!R274</f>
        <v>0</v>
      </c>
      <c r="BA274" s="148">
        <f>+[1]Caquetá!AG274</f>
        <v>0</v>
      </c>
      <c r="BB274" s="148">
        <f>+[1]Casanare!Q274</f>
        <v>0</v>
      </c>
      <c r="BC274" s="148">
        <f>+[1]Casanare!R274</f>
        <v>0</v>
      </c>
      <c r="BD274" s="148">
        <f>+[1]Casanare!AG274</f>
        <v>0</v>
      </c>
      <c r="BE274" s="148">
        <f>+[1]Cauca!Q274</f>
        <v>7</v>
      </c>
      <c r="BF274" s="148">
        <f>+[1]Cauca!R274</f>
        <v>7</v>
      </c>
      <c r="BG274" s="148">
        <f>+[1]Cauca!AG274</f>
        <v>0</v>
      </c>
      <c r="BH274" s="148">
        <f>+[1]Cesar!Q274</f>
        <v>0</v>
      </c>
      <c r="BI274" s="148">
        <f>+[1]Cesar!R274</f>
        <v>0</v>
      </c>
      <c r="BJ274" s="148">
        <f>+[1]Cesar!AG274</f>
        <v>0</v>
      </c>
      <c r="BK274" s="148">
        <f>+[1]Chocó!Q274</f>
        <v>0</v>
      </c>
      <c r="BL274" s="148">
        <f>+[1]Chocó!R274</f>
        <v>0</v>
      </c>
      <c r="BM274" s="148">
        <f>+[1]Chocó!AG274</f>
        <v>0</v>
      </c>
      <c r="BN274" s="148">
        <f>+[1]Córdoba!Q274</f>
        <v>0</v>
      </c>
      <c r="BO274" s="148">
        <f>+[1]Córdoba!R274</f>
        <v>0</v>
      </c>
      <c r="BP274" s="148">
        <f>+[1]Córdoba!AG274</f>
        <v>0</v>
      </c>
      <c r="BQ274" s="148">
        <f>+[1]Cundinamarca!Q274</f>
        <v>100</v>
      </c>
      <c r="BR274" s="148">
        <f>+[1]Cundinamarca!R274</f>
        <v>100</v>
      </c>
      <c r="BS274" s="148">
        <f>+[1]Cundinamarca!AG274</f>
        <v>0</v>
      </c>
      <c r="BT274" s="148">
        <f>+[1]Guainía!Q274</f>
        <v>0</v>
      </c>
      <c r="BU274" s="148">
        <f>+[1]Guainía!R274</f>
        <v>0</v>
      </c>
      <c r="BV274" s="148">
        <f>+[1]Guainía!AG274</f>
        <v>0</v>
      </c>
      <c r="BW274" s="148">
        <f>+[1]Guaviare!Q274</f>
        <v>0</v>
      </c>
      <c r="BX274" s="148">
        <f>+[1]Guaviare!R274</f>
        <v>0</v>
      </c>
      <c r="BY274" s="148">
        <f>+[1]Guaviare!AG274</f>
        <v>0</v>
      </c>
      <c r="BZ274" s="148">
        <f>+[1]Huila!Q274</f>
        <v>0</v>
      </c>
      <c r="CA274" s="148">
        <f>+[1]Huila!R274</f>
        <v>0</v>
      </c>
      <c r="CB274" s="148">
        <f>+[1]Huila!AG274</f>
        <v>0</v>
      </c>
      <c r="CC274" s="148">
        <f>+'[1]La Guajira'!Q274</f>
        <v>0</v>
      </c>
      <c r="CD274" s="148">
        <f>+'[1]La Guajira'!R274</f>
        <v>0</v>
      </c>
      <c r="CE274" s="148">
        <f>+'[1]La Guajira'!AG274</f>
        <v>0</v>
      </c>
      <c r="CF274" s="148">
        <f>+[1]Magdalena!Q274</f>
        <v>0</v>
      </c>
      <c r="CG274" s="148">
        <f>+[1]Magdalena!R274</f>
        <v>0</v>
      </c>
      <c r="CH274" s="148">
        <f>+[1]Magdalena!AG274</f>
        <v>0</v>
      </c>
      <c r="CI274" s="148">
        <f>+[1]Meta!Q274</f>
        <v>0</v>
      </c>
      <c r="CJ274" s="148">
        <f>+[1]Meta!R274</f>
        <v>0</v>
      </c>
      <c r="CK274" s="148">
        <f>+[1]Meta!AG274</f>
        <v>0</v>
      </c>
      <c r="CL274" s="148">
        <f>+[1]Nariño!Q274</f>
        <v>60</v>
      </c>
      <c r="CM274" s="148">
        <f>+[1]Nariño!R274</f>
        <v>60</v>
      </c>
      <c r="CN274" s="148">
        <f>+[1]Nariño!AG274</f>
        <v>0</v>
      </c>
      <c r="CO274" s="148">
        <f>+'[1]Norte de Santander'!Q274</f>
        <v>0</v>
      </c>
      <c r="CP274" s="148">
        <f>+'[1]Norte de Santander'!R274</f>
        <v>0</v>
      </c>
      <c r="CQ274" s="148">
        <f>+'[1]Norte de Santander'!AG274</f>
        <v>0</v>
      </c>
      <c r="CR274" s="148">
        <f>+[1]Putumayo!Q274</f>
        <v>0</v>
      </c>
      <c r="CS274" s="148">
        <f>+[1]Putumayo!R274</f>
        <v>0</v>
      </c>
      <c r="CT274" s="148">
        <f>+[1]Putumayo!AG274</f>
        <v>0</v>
      </c>
      <c r="CU274" s="148">
        <f>+[1]Quindio!Q274</f>
        <v>0</v>
      </c>
      <c r="CV274" s="148">
        <f>+[1]Quindio!R274</f>
        <v>0</v>
      </c>
      <c r="CW274" s="148">
        <f>+[1]Quindio!AG274</f>
        <v>0</v>
      </c>
      <c r="CX274" s="148">
        <f>+[1]Risaralda!Q274</f>
        <v>30</v>
      </c>
      <c r="CY274" s="148">
        <f>+[1]Risaralda!R274</f>
        <v>30</v>
      </c>
      <c r="CZ274" s="148">
        <f>+[1]Risaralda!AG274</f>
        <v>0</v>
      </c>
      <c r="DA274" s="148">
        <f>+'[1]San Anadrés'!Q274</f>
        <v>0</v>
      </c>
      <c r="DB274" s="148">
        <f>+'[1]San Anadrés'!R274</f>
        <v>0</v>
      </c>
      <c r="DC274" s="148">
        <f>+'[1]San Anadrés'!AG274</f>
        <v>0</v>
      </c>
      <c r="DD274" s="148">
        <f>+[1]Santander!Q274</f>
        <v>122</v>
      </c>
      <c r="DE274" s="148">
        <f>+[1]Santander!R274</f>
        <v>116</v>
      </c>
      <c r="DF274" s="148">
        <f>+[1]Santander!AG274</f>
        <v>0</v>
      </c>
      <c r="DG274" s="148">
        <f>+[1]Sucre!Q274</f>
        <v>0</v>
      </c>
      <c r="DH274" s="148">
        <f>+[1]Sucre!R274</f>
        <v>0</v>
      </c>
      <c r="DI274" s="148">
        <f>+[1]Sucre!AG274</f>
        <v>0</v>
      </c>
      <c r="DJ274" s="148">
        <f>+[1]Tolima!Q274</f>
        <v>100</v>
      </c>
      <c r="DK274" s="148">
        <f>+[1]Tolima!R274</f>
        <v>100</v>
      </c>
      <c r="DL274" s="148">
        <f>+[1]Tolima!AG274</f>
        <v>0</v>
      </c>
      <c r="DM274" s="148">
        <f>+'[1]Valle del Cauca'!Q274</f>
        <v>30</v>
      </c>
      <c r="DN274" s="148">
        <f>+'[1]Valle del Cauca'!R274</f>
        <v>30</v>
      </c>
      <c r="DO274" s="148">
        <f>+'[1]Valle del Cauca'!AG274</f>
        <v>0</v>
      </c>
      <c r="DP274" s="148">
        <f>+[1]Vaupés!Q274</f>
        <v>0</v>
      </c>
      <c r="DQ274" s="148">
        <f>+[1]Vaupés!R274</f>
        <v>0</v>
      </c>
      <c r="DR274" s="148">
        <f>+[1]Vaupés!AG274</f>
        <v>0</v>
      </c>
      <c r="DS274" s="148">
        <f>+[1]Vichada!Q274</f>
        <v>0</v>
      </c>
      <c r="DT274" s="148">
        <f>+[1]Vichada!R274</f>
        <v>0</v>
      </c>
      <c r="DU274" s="148">
        <f>+[1]Vichada!AG274</f>
        <v>0</v>
      </c>
    </row>
    <row r="275" spans="1:125" ht="33.75" hidden="1" x14ac:dyDescent="0.2">
      <c r="A275" s="152" t="s">
        <v>718</v>
      </c>
      <c r="B275" s="149" t="str">
        <f t="shared" si="110"/>
        <v>5-0-6-5</v>
      </c>
      <c r="C275" s="182" t="s">
        <v>65</v>
      </c>
      <c r="D275" s="126" t="s">
        <v>55</v>
      </c>
      <c r="E275" s="182" t="s">
        <v>56</v>
      </c>
      <c r="F275" s="182" t="s">
        <v>254</v>
      </c>
      <c r="G275" s="182" t="s">
        <v>257</v>
      </c>
      <c r="H275" s="144" t="s">
        <v>275</v>
      </c>
      <c r="I275" s="465"/>
      <c r="J275" s="30">
        <v>2962</v>
      </c>
      <c r="K275" s="37">
        <v>2.0833333333333335</v>
      </c>
      <c r="L275" s="181" t="s">
        <v>270</v>
      </c>
      <c r="M275" s="30">
        <v>2908</v>
      </c>
      <c r="N275" s="97" t="s">
        <v>265</v>
      </c>
      <c r="O275" s="97" t="s">
        <v>58</v>
      </c>
      <c r="P275" s="76" t="s">
        <v>60</v>
      </c>
      <c r="Q275" s="69">
        <f t="shared" si="111"/>
        <v>0</v>
      </c>
      <c r="R275" s="206">
        <f t="shared" si="112"/>
        <v>0</v>
      </c>
      <c r="S275" s="83" t="e">
        <f t="shared" si="104"/>
        <v>#DIV/0!</v>
      </c>
      <c r="T275" s="83">
        <f>+[1]Amazonas!S275+[1]Antioquia!S275+[1]Atantico!S275+[1]Arauca!S275+[1]Bolivar!S275+[1]Boyacá!S275+[1]Caldas!S275+[1]Caquetá!S275+[1]Casanare!S275+[1]Cauca!S275+[1]Cesar!S275+[1]Chocó!S275+[1]Córdoba!S275+[1]Cundinamarca!S275+[1]Guainía!S275+[1]Guaviare!S275+[1]Huila!S275+'[1]La Guajira'!S275+[1]Magdalena!S275+[1]Meta!S275+[1]Nariño!S275+'[1]Norte de Santander'!S275+[1]Putumayo!S275+[1]Quindio!S275+[1]Risaralda!S275+'[1]San Anadrés'!S275+[1]Santander!S275+[1]Sucre!S275+[1]Tolima!S275+'[1]Valle del Cauca'!S275+[1]Vaupés!S275+[1]Vichada!S275</f>
        <v>0</v>
      </c>
      <c r="U275" s="83">
        <f>+[1]Amazonas!T275+[1]Antioquia!T275+[1]Atantico!T275+[1]Arauca!T275+[1]Bolivar!T275+[1]Boyacá!T275+[1]Caldas!T275+[1]Caquetá!T275+[1]Casanare!T275+[1]Cauca!T275+[1]Cesar!T275+[1]Chocó!T275+[1]Córdoba!T275+[1]Cundinamarca!T275+[1]Guainía!T275+[1]Guaviare!T275+[1]Huila!T275+'[1]La Guajira'!T275+[1]Magdalena!T275+[1]Meta!T275+[1]Nariño!T275+'[1]Norte de Santander'!T275+[1]Putumayo!T275+[1]Quindio!T275+[1]Risaralda!T275+'[1]San Anadrés'!T275+[1]Santander!T275+[1]Sucre!T275+[1]Tolima!T275+'[1]Valle del Cauca'!T275+[1]Vaupés!T275+[1]Vichada!T275</f>
        <v>0</v>
      </c>
      <c r="V275" s="148">
        <f t="shared" si="113"/>
        <v>2962</v>
      </c>
      <c r="W275" s="148">
        <f t="shared" si="114"/>
        <v>0</v>
      </c>
      <c r="X275" s="148">
        <f>+'[1]Oficinas Nacionales'!Q275</f>
        <v>0</v>
      </c>
      <c r="Y275" s="148">
        <f>+'[1]Oficinas Nacionales'!R275</f>
        <v>0</v>
      </c>
      <c r="Z275" s="148">
        <f>+'[1]Oficinas Nacionales'!AG275</f>
        <v>0</v>
      </c>
      <c r="AA275" s="148">
        <f t="shared" si="115"/>
        <v>2962</v>
      </c>
      <c r="AB275" s="148">
        <f t="shared" si="115"/>
        <v>2958</v>
      </c>
      <c r="AC275" s="148">
        <f t="shared" si="115"/>
        <v>0</v>
      </c>
      <c r="AD275" s="148">
        <f>+[1]Amazonas!Q275</f>
        <v>0</v>
      </c>
      <c r="AE275" s="148">
        <f>+[1]Amazonas!R275</f>
        <v>0</v>
      </c>
      <c r="AF275" s="148">
        <f>+[1]Amazonas!AG275</f>
        <v>0</v>
      </c>
      <c r="AG275" s="148">
        <f>+[1]Antioquia!Q275</f>
        <v>200</v>
      </c>
      <c r="AH275" s="148">
        <f>+[1]Antioquia!R275</f>
        <v>203</v>
      </c>
      <c r="AI275" s="148">
        <f>+[1]Antioquia!AG275</f>
        <v>0</v>
      </c>
      <c r="AJ275" s="148">
        <f>+[1]Atantico!Q275</f>
        <v>50</v>
      </c>
      <c r="AK275" s="148">
        <f>+[1]Atantico!R275</f>
        <v>50</v>
      </c>
      <c r="AL275" s="148">
        <f>+[1]Atantico!AG275</f>
        <v>0</v>
      </c>
      <c r="AM275" s="148">
        <f>+[1]Arauca!Q275</f>
        <v>0</v>
      </c>
      <c r="AN275" s="148">
        <f>+[1]Arauca!R275</f>
        <v>0</v>
      </c>
      <c r="AO275" s="148">
        <f>+[1]Arauca!AG275</f>
        <v>0</v>
      </c>
      <c r="AP275" s="148">
        <f>+[1]Bolivar!Q275</f>
        <v>0</v>
      </c>
      <c r="AQ275" s="148">
        <f>+[1]Bolivar!R275</f>
        <v>0</v>
      </c>
      <c r="AR275" s="148">
        <f>+[1]Bolivar!AG275</f>
        <v>0</v>
      </c>
      <c r="AS275" s="148">
        <f>+[1]Boyacá!Q275</f>
        <v>250</v>
      </c>
      <c r="AT275" s="148">
        <f>+[1]Boyacá!R275</f>
        <v>250</v>
      </c>
      <c r="AU275" s="148">
        <f>+[1]Boyacá!AG275</f>
        <v>0</v>
      </c>
      <c r="AV275" s="148">
        <f>+[1]Caldas!Q275</f>
        <v>0</v>
      </c>
      <c r="AW275" s="148">
        <f>+[1]Caldas!R275</f>
        <v>0</v>
      </c>
      <c r="AX275" s="148">
        <f>+[1]Caldas!AG275</f>
        <v>0</v>
      </c>
      <c r="AY275" s="148">
        <f>+[1]Caquetá!Q275</f>
        <v>0</v>
      </c>
      <c r="AZ275" s="148">
        <f>+[1]Caquetá!R275</f>
        <v>0</v>
      </c>
      <c r="BA275" s="148">
        <f>+[1]Caquetá!AG275</f>
        <v>0</v>
      </c>
      <c r="BB275" s="148">
        <f>+[1]Casanare!Q275</f>
        <v>0</v>
      </c>
      <c r="BC275" s="148">
        <f>+[1]Casanare!R275</f>
        <v>0</v>
      </c>
      <c r="BD275" s="148">
        <f>+[1]Casanare!AG275</f>
        <v>0</v>
      </c>
      <c r="BE275" s="148">
        <f>+[1]Cauca!Q275</f>
        <v>52</v>
      </c>
      <c r="BF275" s="148">
        <f>+[1]Cauca!R275</f>
        <v>52</v>
      </c>
      <c r="BG275" s="148">
        <f>+[1]Cauca!AG275</f>
        <v>0</v>
      </c>
      <c r="BH275" s="148">
        <f>+[1]Cesar!Q275</f>
        <v>0</v>
      </c>
      <c r="BI275" s="148">
        <f>+[1]Cesar!R275</f>
        <v>0</v>
      </c>
      <c r="BJ275" s="148">
        <f>+[1]Cesar!AG275</f>
        <v>0</v>
      </c>
      <c r="BK275" s="148">
        <f>+[1]Chocó!Q275</f>
        <v>0</v>
      </c>
      <c r="BL275" s="148">
        <f>+[1]Chocó!R275</f>
        <v>0</v>
      </c>
      <c r="BM275" s="148">
        <f>+[1]Chocó!AG275</f>
        <v>0</v>
      </c>
      <c r="BN275" s="148">
        <f>+[1]Córdoba!Q275</f>
        <v>0</v>
      </c>
      <c r="BO275" s="148">
        <f>+[1]Córdoba!R275</f>
        <v>0</v>
      </c>
      <c r="BP275" s="148">
        <f>+[1]Córdoba!AG275</f>
        <v>0</v>
      </c>
      <c r="BQ275" s="148">
        <f>+[1]Cundinamarca!Q275</f>
        <v>500</v>
      </c>
      <c r="BR275" s="148">
        <f>+[1]Cundinamarca!R275</f>
        <v>500</v>
      </c>
      <c r="BS275" s="148">
        <f>+[1]Cundinamarca!AG275</f>
        <v>0</v>
      </c>
      <c r="BT275" s="148">
        <f>+[1]Guainía!Q275</f>
        <v>0</v>
      </c>
      <c r="BU275" s="148">
        <f>+[1]Guainía!R275</f>
        <v>0</v>
      </c>
      <c r="BV275" s="148">
        <f>+[1]Guainía!AG275</f>
        <v>0</v>
      </c>
      <c r="BW275" s="148">
        <f>+[1]Guaviare!Q275</f>
        <v>0</v>
      </c>
      <c r="BX275" s="148">
        <f>+[1]Guaviare!R275</f>
        <v>0</v>
      </c>
      <c r="BY275" s="148">
        <f>+[1]Guaviare!AG275</f>
        <v>0</v>
      </c>
      <c r="BZ275" s="148">
        <f>+[1]Huila!Q275</f>
        <v>0</v>
      </c>
      <c r="CA275" s="148">
        <f>+[1]Huila!R275</f>
        <v>0</v>
      </c>
      <c r="CB275" s="148">
        <f>+[1]Huila!AG275</f>
        <v>0</v>
      </c>
      <c r="CC275" s="148">
        <f>+'[1]La Guajira'!Q275</f>
        <v>0</v>
      </c>
      <c r="CD275" s="148">
        <f>+'[1]La Guajira'!R275</f>
        <v>0</v>
      </c>
      <c r="CE275" s="148">
        <f>+'[1]La Guajira'!AG275</f>
        <v>0</v>
      </c>
      <c r="CF275" s="148">
        <f>+[1]Magdalena!Q275</f>
        <v>0</v>
      </c>
      <c r="CG275" s="148">
        <f>+[1]Magdalena!R275</f>
        <v>0</v>
      </c>
      <c r="CH275" s="148">
        <f>+[1]Magdalena!AG275</f>
        <v>0</v>
      </c>
      <c r="CI275" s="148">
        <f>+[1]Meta!Q275</f>
        <v>0</v>
      </c>
      <c r="CJ275" s="148">
        <f>+[1]Meta!R275</f>
        <v>0</v>
      </c>
      <c r="CK275" s="148">
        <f>+[1]Meta!AG275</f>
        <v>0</v>
      </c>
      <c r="CL275" s="148">
        <f>+[1]Nariño!Q275</f>
        <v>180</v>
      </c>
      <c r="CM275" s="148">
        <f>+[1]Nariño!R275</f>
        <v>180</v>
      </c>
      <c r="CN275" s="148">
        <f>+[1]Nariño!AG275</f>
        <v>0</v>
      </c>
      <c r="CO275" s="148">
        <f>+'[1]Norte de Santander'!Q275</f>
        <v>0</v>
      </c>
      <c r="CP275" s="148">
        <f>+'[1]Norte de Santander'!R275</f>
        <v>0</v>
      </c>
      <c r="CQ275" s="148">
        <f>+'[1]Norte de Santander'!AG275</f>
        <v>0</v>
      </c>
      <c r="CR275" s="148">
        <f>+[1]Putumayo!Q275</f>
        <v>0</v>
      </c>
      <c r="CS275" s="148">
        <f>+[1]Putumayo!R275</f>
        <v>0</v>
      </c>
      <c r="CT275" s="148">
        <f>+[1]Putumayo!AG275</f>
        <v>0</v>
      </c>
      <c r="CU275" s="148">
        <f>+[1]Quindio!Q275</f>
        <v>0</v>
      </c>
      <c r="CV275" s="148">
        <f>+[1]Quindio!R275</f>
        <v>0</v>
      </c>
      <c r="CW275" s="148">
        <f>+[1]Quindio!AG275</f>
        <v>0</v>
      </c>
      <c r="CX275" s="148">
        <f>+[1]Risaralda!Q275</f>
        <v>72</v>
      </c>
      <c r="CY275" s="148">
        <f>+[1]Risaralda!R275</f>
        <v>72</v>
      </c>
      <c r="CZ275" s="148">
        <f>+[1]Risaralda!AG275</f>
        <v>0</v>
      </c>
      <c r="DA275" s="148">
        <f>+'[1]San Anadrés'!Q275</f>
        <v>0</v>
      </c>
      <c r="DB275" s="148">
        <f>+'[1]San Anadrés'!R275</f>
        <v>0</v>
      </c>
      <c r="DC275" s="148">
        <f>+'[1]San Anadrés'!AG275</f>
        <v>0</v>
      </c>
      <c r="DD275" s="148">
        <f>+[1]Santander!Q275</f>
        <v>508</v>
      </c>
      <c r="DE275" s="148">
        <f>+[1]Santander!R275</f>
        <v>501</v>
      </c>
      <c r="DF275" s="148">
        <f>+[1]Santander!AG275</f>
        <v>0</v>
      </c>
      <c r="DG275" s="148">
        <f>+[1]Sucre!Q275</f>
        <v>0</v>
      </c>
      <c r="DH275" s="148">
        <f>+[1]Sucre!R275</f>
        <v>0</v>
      </c>
      <c r="DI275" s="148">
        <f>+[1]Sucre!AG275</f>
        <v>0</v>
      </c>
      <c r="DJ275" s="148">
        <f>+[1]Tolima!Q275</f>
        <v>1000</v>
      </c>
      <c r="DK275" s="148">
        <f>+[1]Tolima!R275</f>
        <v>1000</v>
      </c>
      <c r="DL275" s="148">
        <f>+[1]Tolima!AG275</f>
        <v>0</v>
      </c>
      <c r="DM275" s="148">
        <f>+'[1]Valle del Cauca'!Q275</f>
        <v>150</v>
      </c>
      <c r="DN275" s="148">
        <f>+'[1]Valle del Cauca'!R275</f>
        <v>150</v>
      </c>
      <c r="DO275" s="148">
        <f>+'[1]Valle del Cauca'!AG275</f>
        <v>0</v>
      </c>
      <c r="DP275" s="148">
        <f>+[1]Vaupés!Q275</f>
        <v>0</v>
      </c>
      <c r="DQ275" s="148">
        <f>+[1]Vaupés!R275</f>
        <v>0</v>
      </c>
      <c r="DR275" s="148">
        <f>+[1]Vaupés!AG275</f>
        <v>0</v>
      </c>
      <c r="DS275" s="148">
        <f>+[1]Vichada!Q275</f>
        <v>0</v>
      </c>
      <c r="DT275" s="148">
        <f>+[1]Vichada!R275</f>
        <v>0</v>
      </c>
      <c r="DU275" s="148">
        <f>+[1]Vichada!AG275</f>
        <v>0</v>
      </c>
    </row>
    <row r="276" spans="1:125" ht="33.75" hidden="1" x14ac:dyDescent="0.2">
      <c r="A276" s="152" t="s">
        <v>718</v>
      </c>
      <c r="B276" s="149" t="str">
        <f t="shared" si="110"/>
        <v>5-0-6-6</v>
      </c>
      <c r="C276" s="182" t="s">
        <v>65</v>
      </c>
      <c r="D276" s="126" t="s">
        <v>55</v>
      </c>
      <c r="E276" s="182" t="s">
        <v>56</v>
      </c>
      <c r="F276" s="182" t="s">
        <v>254</v>
      </c>
      <c r="G276" s="182" t="s">
        <v>271</v>
      </c>
      <c r="H276" s="144" t="s">
        <v>278</v>
      </c>
      <c r="I276" s="465" t="s">
        <v>273</v>
      </c>
      <c r="J276" s="30">
        <v>644</v>
      </c>
      <c r="K276" s="37">
        <v>2.0833333333333335</v>
      </c>
      <c r="L276" s="181" t="s">
        <v>269</v>
      </c>
      <c r="M276" s="30">
        <v>639</v>
      </c>
      <c r="N276" s="97" t="s">
        <v>265</v>
      </c>
      <c r="O276" s="97" t="s">
        <v>58</v>
      </c>
      <c r="P276" s="76" t="s">
        <v>60</v>
      </c>
      <c r="Q276" s="69">
        <f t="shared" si="111"/>
        <v>0</v>
      </c>
      <c r="R276" s="206">
        <f t="shared" si="112"/>
        <v>0</v>
      </c>
      <c r="S276" s="83" t="e">
        <f t="shared" si="104"/>
        <v>#DIV/0!</v>
      </c>
      <c r="T276" s="83">
        <f>+[1]Amazonas!S276+[1]Antioquia!S276+[1]Atantico!S276+[1]Arauca!S276+[1]Bolivar!S276+[1]Boyacá!S276+[1]Caldas!S276+[1]Caquetá!S276+[1]Casanare!S276+[1]Cauca!S276+[1]Cesar!S276+[1]Chocó!S276+[1]Córdoba!S276+[1]Cundinamarca!S276+[1]Guainía!S276+[1]Guaviare!S276+[1]Huila!S276+'[1]La Guajira'!S276+[1]Magdalena!S276+[1]Meta!S276+[1]Nariño!S276+'[1]Norte de Santander'!S276+[1]Putumayo!S276+[1]Quindio!S276+[1]Risaralda!S276+'[1]San Anadrés'!S276+[1]Santander!S276+[1]Sucre!S276+[1]Tolima!S276+'[1]Valle del Cauca'!S276+[1]Vaupés!S276+[1]Vichada!S276</f>
        <v>0</v>
      </c>
      <c r="U276" s="83">
        <f>+[1]Amazonas!T276+[1]Antioquia!T276+[1]Atantico!T276+[1]Arauca!T276+[1]Bolivar!T276+[1]Boyacá!T276+[1]Caldas!T276+[1]Caquetá!T276+[1]Casanare!T276+[1]Cauca!T276+[1]Cesar!T276+[1]Chocó!T276+[1]Córdoba!T276+[1]Cundinamarca!T276+[1]Guainía!T276+[1]Guaviare!T276+[1]Huila!T276+'[1]La Guajira'!T276+[1]Magdalena!T276+[1]Meta!T276+[1]Nariño!T276+'[1]Norte de Santander'!T276+[1]Putumayo!T276+[1]Quindio!T276+[1]Risaralda!T276+'[1]San Anadrés'!T276+[1]Santander!T276+[1]Sucre!T276+[1]Tolima!T276+'[1]Valle del Cauca'!T276+[1]Vaupés!T276+[1]Vichada!T276</f>
        <v>0</v>
      </c>
      <c r="V276" s="148">
        <f t="shared" si="113"/>
        <v>644</v>
      </c>
      <c r="W276" s="148">
        <f t="shared" si="114"/>
        <v>0</v>
      </c>
      <c r="X276" s="148">
        <f>+'[1]Oficinas Nacionales'!Q276</f>
        <v>0</v>
      </c>
      <c r="Y276" s="148">
        <f>+'[1]Oficinas Nacionales'!R276</f>
        <v>0</v>
      </c>
      <c r="Z276" s="148">
        <f>+'[1]Oficinas Nacionales'!AG276</f>
        <v>0</v>
      </c>
      <c r="AA276" s="148">
        <f t="shared" si="115"/>
        <v>644</v>
      </c>
      <c r="AB276" s="148">
        <f t="shared" si="115"/>
        <v>639</v>
      </c>
      <c r="AC276" s="148">
        <f t="shared" si="115"/>
        <v>0</v>
      </c>
      <c r="AD276" s="148">
        <f>+[1]Amazonas!Q276</f>
        <v>20</v>
      </c>
      <c r="AE276" s="148">
        <f>+[1]Amazonas!R276</f>
        <v>23</v>
      </c>
      <c r="AF276" s="148">
        <f>+[1]Amazonas!AG276</f>
        <v>0</v>
      </c>
      <c r="AG276" s="148">
        <f>+[1]Antioquia!Q276</f>
        <v>50</v>
      </c>
      <c r="AH276" s="148">
        <f>+[1]Antioquia!R276</f>
        <v>49</v>
      </c>
      <c r="AI276" s="148">
        <f>+[1]Antioquia!AG276</f>
        <v>0</v>
      </c>
      <c r="AJ276" s="148">
        <f>+[1]Atantico!Q276</f>
        <v>0</v>
      </c>
      <c r="AK276" s="148">
        <f>+[1]Atantico!R276</f>
        <v>0</v>
      </c>
      <c r="AL276" s="148">
        <f>+[1]Atantico!AG276</f>
        <v>0</v>
      </c>
      <c r="AM276" s="148">
        <f>+[1]Arauca!Q276</f>
        <v>0</v>
      </c>
      <c r="AN276" s="148">
        <f>+[1]Arauca!R276</f>
        <v>0</v>
      </c>
      <c r="AO276" s="148">
        <f>+[1]Arauca!AG276</f>
        <v>0</v>
      </c>
      <c r="AP276" s="148">
        <f>+[1]Bolivar!Q276</f>
        <v>20</v>
      </c>
      <c r="AQ276" s="148">
        <f>+[1]Bolivar!R276</f>
        <v>20</v>
      </c>
      <c r="AR276" s="148">
        <f>+[1]Bolivar!AG276</f>
        <v>0</v>
      </c>
      <c r="AS276" s="148">
        <f>+[1]Boyacá!Q276</f>
        <v>40</v>
      </c>
      <c r="AT276" s="148">
        <f>+[1]Boyacá!R276</f>
        <v>40</v>
      </c>
      <c r="AU276" s="148">
        <f>+[1]Boyacá!AG276</f>
        <v>0</v>
      </c>
      <c r="AV276" s="148">
        <f>+[1]Caldas!Q276</f>
        <v>0</v>
      </c>
      <c r="AW276" s="148">
        <f>+[1]Caldas!R276</f>
        <v>0</v>
      </c>
      <c r="AX276" s="148">
        <f>+[1]Caldas!AG276</f>
        <v>0</v>
      </c>
      <c r="AY276" s="148">
        <f>+[1]Caquetá!Q276</f>
        <v>50</v>
      </c>
      <c r="AZ276" s="148">
        <f>+[1]Caquetá!R276</f>
        <v>47</v>
      </c>
      <c r="BA276" s="148">
        <f>+[1]Caquetá!AG276</f>
        <v>0</v>
      </c>
      <c r="BB276" s="148">
        <f>+[1]Casanare!Q276</f>
        <v>40</v>
      </c>
      <c r="BC276" s="148">
        <f>+[1]Casanare!R276</f>
        <v>36</v>
      </c>
      <c r="BD276" s="148">
        <f>+[1]Casanare!AG276</f>
        <v>0</v>
      </c>
      <c r="BE276" s="148">
        <f>+[1]Cauca!Q276</f>
        <v>24</v>
      </c>
      <c r="BF276" s="148">
        <f>+[1]Cauca!R276</f>
        <v>24</v>
      </c>
      <c r="BG276" s="148">
        <f>+[1]Cauca!AG276</f>
        <v>0</v>
      </c>
      <c r="BH276" s="148">
        <f>+[1]Cesar!Q276</f>
        <v>30</v>
      </c>
      <c r="BI276" s="148">
        <f>+[1]Cesar!R276</f>
        <v>30</v>
      </c>
      <c r="BJ276" s="148">
        <f>+[1]Cesar!AG276</f>
        <v>0</v>
      </c>
      <c r="BK276" s="148">
        <f>+[1]Chocó!Q276</f>
        <v>10</v>
      </c>
      <c r="BL276" s="148">
        <f>+[1]Chocó!R276</f>
        <v>10</v>
      </c>
      <c r="BM276" s="148">
        <f>+[1]Chocó!AG276</f>
        <v>0</v>
      </c>
      <c r="BN276" s="148">
        <f>+[1]Córdoba!Q276</f>
        <v>0</v>
      </c>
      <c r="BO276" s="148">
        <f>+[1]Córdoba!R276</f>
        <v>0</v>
      </c>
      <c r="BP276" s="148">
        <f>+[1]Córdoba!AG276</f>
        <v>0</v>
      </c>
      <c r="BQ276" s="148">
        <f>+[1]Cundinamarca!Q276</f>
        <v>120</v>
      </c>
      <c r="BR276" s="148">
        <f>+[1]Cundinamarca!R276</f>
        <v>120</v>
      </c>
      <c r="BS276" s="148">
        <f>+[1]Cundinamarca!AG276</f>
        <v>0</v>
      </c>
      <c r="BT276" s="148">
        <f>+[1]Guainía!Q276</f>
        <v>0</v>
      </c>
      <c r="BU276" s="148">
        <f>+[1]Guainía!R276</f>
        <v>0</v>
      </c>
      <c r="BV276" s="148">
        <f>+[1]Guainía!AG276</f>
        <v>0</v>
      </c>
      <c r="BW276" s="148">
        <f>+[1]Guaviare!Q276</f>
        <v>0</v>
      </c>
      <c r="BX276" s="148">
        <f>+[1]Guaviare!R276</f>
        <v>0</v>
      </c>
      <c r="BY276" s="148">
        <f>+[1]Guaviare!AG276</f>
        <v>0</v>
      </c>
      <c r="BZ276" s="148">
        <f>+[1]Huila!Q276</f>
        <v>40</v>
      </c>
      <c r="CA276" s="148">
        <f>+[1]Huila!R276</f>
        <v>40</v>
      </c>
      <c r="CB276" s="148">
        <f>+[1]Huila!AG276</f>
        <v>0</v>
      </c>
      <c r="CC276" s="148">
        <f>+'[1]La Guajira'!Q276</f>
        <v>20</v>
      </c>
      <c r="CD276" s="148">
        <f>+'[1]La Guajira'!R276</f>
        <v>20</v>
      </c>
      <c r="CE276" s="148">
        <f>+'[1]La Guajira'!AG276</f>
        <v>0</v>
      </c>
      <c r="CF276" s="148">
        <f>+[1]Magdalena!Q276</f>
        <v>20</v>
      </c>
      <c r="CG276" s="148">
        <f>+[1]Magdalena!R276</f>
        <v>20</v>
      </c>
      <c r="CH276" s="148">
        <f>+[1]Magdalena!AG276</f>
        <v>0</v>
      </c>
      <c r="CI276" s="148">
        <f>+[1]Meta!Q276</f>
        <v>60</v>
      </c>
      <c r="CJ276" s="148">
        <f>+[1]Meta!R276</f>
        <v>60</v>
      </c>
      <c r="CK276" s="148">
        <f>+[1]Meta!AG276</f>
        <v>0</v>
      </c>
      <c r="CL276" s="148">
        <f>+[1]Nariño!Q276</f>
        <v>20</v>
      </c>
      <c r="CM276" s="148">
        <f>+[1]Nariño!R276</f>
        <v>20</v>
      </c>
      <c r="CN276" s="148">
        <f>+[1]Nariño!AG276</f>
        <v>0</v>
      </c>
      <c r="CO276" s="148">
        <f>+'[1]Norte de Santander'!Q276</f>
        <v>0</v>
      </c>
      <c r="CP276" s="148">
        <f>+'[1]Norte de Santander'!R276</f>
        <v>0</v>
      </c>
      <c r="CQ276" s="148">
        <f>+'[1]Norte de Santander'!AG276</f>
        <v>0</v>
      </c>
      <c r="CR276" s="148">
        <f>+[1]Putumayo!Q276</f>
        <v>0</v>
      </c>
      <c r="CS276" s="148">
        <f>+[1]Putumayo!R276</f>
        <v>0</v>
      </c>
      <c r="CT276" s="148">
        <f>+[1]Putumayo!AG276</f>
        <v>0</v>
      </c>
      <c r="CU276" s="148">
        <f>+[1]Quindio!Q276</f>
        <v>0</v>
      </c>
      <c r="CV276" s="148">
        <f>+[1]Quindio!R276</f>
        <v>0</v>
      </c>
      <c r="CW276" s="148">
        <f>+[1]Quindio!AG276</f>
        <v>0</v>
      </c>
      <c r="CX276" s="148">
        <f>+[1]Risaralda!Q276</f>
        <v>0</v>
      </c>
      <c r="CY276" s="148">
        <f>+[1]Risaralda!R276</f>
        <v>0</v>
      </c>
      <c r="CZ276" s="148">
        <f>+[1]Risaralda!AG276</f>
        <v>0</v>
      </c>
      <c r="DA276" s="148">
        <f>+'[1]San Anadrés'!Q276</f>
        <v>10</v>
      </c>
      <c r="DB276" s="148">
        <f>+'[1]San Anadrés'!R276</f>
        <v>10</v>
      </c>
      <c r="DC276" s="148">
        <f>+'[1]San Anadrés'!AG276</f>
        <v>0</v>
      </c>
      <c r="DD276" s="148">
        <f>+[1]Santander!Q276</f>
        <v>20</v>
      </c>
      <c r="DE276" s="148">
        <f>+[1]Santander!R276</f>
        <v>20</v>
      </c>
      <c r="DF276" s="148">
        <f>+[1]Santander!AG276</f>
        <v>0</v>
      </c>
      <c r="DG276" s="148">
        <f>+[1]Sucre!Q276</f>
        <v>0</v>
      </c>
      <c r="DH276" s="148">
        <f>+[1]Sucre!R276</f>
        <v>0</v>
      </c>
      <c r="DI276" s="148">
        <f>+[1]Sucre!AG276</f>
        <v>0</v>
      </c>
      <c r="DJ276" s="148">
        <f>+[1]Tolima!Q276</f>
        <v>20</v>
      </c>
      <c r="DK276" s="148">
        <f>+[1]Tolima!R276</f>
        <v>20</v>
      </c>
      <c r="DL276" s="148">
        <f>+[1]Tolima!AG276</f>
        <v>0</v>
      </c>
      <c r="DM276" s="148">
        <f>+'[1]Valle del Cauca'!Q276</f>
        <v>30</v>
      </c>
      <c r="DN276" s="148">
        <f>+'[1]Valle del Cauca'!R276</f>
        <v>30</v>
      </c>
      <c r="DO276" s="148">
        <f>+'[1]Valle del Cauca'!AG276</f>
        <v>0</v>
      </c>
      <c r="DP276" s="148">
        <f>+[1]Vaupés!Q276</f>
        <v>0</v>
      </c>
      <c r="DQ276" s="148">
        <f>+[1]Vaupés!R276</f>
        <v>0</v>
      </c>
      <c r="DR276" s="148">
        <f>+[1]Vaupés!AG276</f>
        <v>0</v>
      </c>
      <c r="DS276" s="148">
        <f>+[1]Vichada!Q276</f>
        <v>0</v>
      </c>
      <c r="DT276" s="148">
        <f>+[1]Vichada!R276</f>
        <v>0</v>
      </c>
      <c r="DU276" s="148">
        <f>+[1]Vichada!AG276</f>
        <v>0</v>
      </c>
    </row>
    <row r="277" spans="1:125" ht="33.75" hidden="1" x14ac:dyDescent="0.2">
      <c r="A277" s="152" t="s">
        <v>718</v>
      </c>
      <c r="B277" s="149" t="str">
        <f t="shared" si="110"/>
        <v>5-0-6-7</v>
      </c>
      <c r="C277" s="182" t="s">
        <v>65</v>
      </c>
      <c r="D277" s="126" t="s">
        <v>55</v>
      </c>
      <c r="E277" s="182" t="s">
        <v>56</v>
      </c>
      <c r="F277" s="182" t="s">
        <v>254</v>
      </c>
      <c r="G277" s="182" t="s">
        <v>257</v>
      </c>
      <c r="H277" s="144" t="s">
        <v>281</v>
      </c>
      <c r="I277" s="465"/>
      <c r="J277" s="30">
        <v>3498</v>
      </c>
      <c r="K277" s="37">
        <v>2.0833333333333335</v>
      </c>
      <c r="L277" s="181" t="s">
        <v>274</v>
      </c>
      <c r="M277" s="30">
        <v>3516</v>
      </c>
      <c r="N277" s="97" t="s">
        <v>265</v>
      </c>
      <c r="O277" s="97" t="s">
        <v>58</v>
      </c>
      <c r="P277" s="76" t="s">
        <v>60</v>
      </c>
      <c r="Q277" s="69">
        <f t="shared" si="111"/>
        <v>0</v>
      </c>
      <c r="R277" s="206">
        <f t="shared" si="112"/>
        <v>0</v>
      </c>
      <c r="S277" s="83" t="e">
        <f t="shared" si="104"/>
        <v>#DIV/0!</v>
      </c>
      <c r="T277" s="83">
        <f>+[1]Amazonas!S277+[1]Antioquia!S277+[1]Atantico!S277+[1]Arauca!S277+[1]Bolivar!S277+[1]Boyacá!S277+[1]Caldas!S277+[1]Caquetá!S277+[1]Casanare!S277+[1]Cauca!S277+[1]Cesar!S277+[1]Chocó!S277+[1]Córdoba!S277+[1]Cundinamarca!S277+[1]Guainía!S277+[1]Guaviare!S277+[1]Huila!S277+'[1]La Guajira'!S277+[1]Magdalena!S277+[1]Meta!S277+[1]Nariño!S277+'[1]Norte de Santander'!S277+[1]Putumayo!S277+[1]Quindio!S277+[1]Risaralda!S277+'[1]San Anadrés'!S277+[1]Santander!S277+[1]Sucre!S277+[1]Tolima!S277+'[1]Valle del Cauca'!S277+[1]Vaupés!S277+[1]Vichada!S277</f>
        <v>0</v>
      </c>
      <c r="U277" s="83">
        <f>+[1]Amazonas!T277+[1]Antioquia!T277+[1]Atantico!T277+[1]Arauca!T277+[1]Bolivar!T277+[1]Boyacá!T277+[1]Caldas!T277+[1]Caquetá!T277+[1]Casanare!T277+[1]Cauca!T277+[1]Cesar!T277+[1]Chocó!T277+[1]Córdoba!T277+[1]Cundinamarca!T277+[1]Guainía!T277+[1]Guaviare!T277+[1]Huila!T277+'[1]La Guajira'!T277+[1]Magdalena!T277+[1]Meta!T277+[1]Nariño!T277+'[1]Norte de Santander'!T277+[1]Putumayo!T277+[1]Quindio!T277+[1]Risaralda!T277+'[1]San Anadrés'!T277+[1]Santander!T277+[1]Sucre!T277+[1]Tolima!T277+'[1]Valle del Cauca'!T277+[1]Vaupés!T277+[1]Vichada!T277</f>
        <v>0</v>
      </c>
      <c r="V277" s="148">
        <f t="shared" si="113"/>
        <v>3498</v>
      </c>
      <c r="W277" s="148">
        <f t="shared" si="114"/>
        <v>0</v>
      </c>
      <c r="X277" s="148">
        <f>+'[1]Oficinas Nacionales'!Q277</f>
        <v>0</v>
      </c>
      <c r="Y277" s="148">
        <f>+'[1]Oficinas Nacionales'!R277</f>
        <v>0</v>
      </c>
      <c r="Z277" s="148">
        <f>+'[1]Oficinas Nacionales'!AG277</f>
        <v>0</v>
      </c>
      <c r="AA277" s="148">
        <f t="shared" si="115"/>
        <v>3498</v>
      </c>
      <c r="AB277" s="148">
        <f t="shared" si="115"/>
        <v>3516</v>
      </c>
      <c r="AC277" s="148">
        <f t="shared" si="115"/>
        <v>0</v>
      </c>
      <c r="AD277" s="148">
        <f>+[1]Amazonas!Q277</f>
        <v>100</v>
      </c>
      <c r="AE277" s="148">
        <f>+[1]Amazonas!R277</f>
        <v>100</v>
      </c>
      <c r="AF277" s="148">
        <f>+[1]Amazonas!AG277</f>
        <v>0</v>
      </c>
      <c r="AG277" s="148">
        <f>+[1]Antioquia!Q277</f>
        <v>250</v>
      </c>
      <c r="AH277" s="148">
        <f>+[1]Antioquia!R277</f>
        <v>228</v>
      </c>
      <c r="AI277" s="148">
        <f>+[1]Antioquia!AG277</f>
        <v>0</v>
      </c>
      <c r="AJ277" s="148">
        <f>+[1]Atantico!Q277</f>
        <v>0</v>
      </c>
      <c r="AK277" s="148">
        <f>+[1]Atantico!R277</f>
        <v>0</v>
      </c>
      <c r="AL277" s="148">
        <f>+[1]Atantico!AG277</f>
        <v>0</v>
      </c>
      <c r="AM277" s="148">
        <f>+[1]Arauca!Q277</f>
        <v>0</v>
      </c>
      <c r="AN277" s="148">
        <f>+[1]Arauca!R277</f>
        <v>0</v>
      </c>
      <c r="AO277" s="148">
        <f>+[1]Arauca!AG277</f>
        <v>0</v>
      </c>
      <c r="AP277" s="148">
        <f>+[1]Bolivar!Q277</f>
        <v>100</v>
      </c>
      <c r="AQ277" s="148">
        <f>+[1]Bolivar!R277</f>
        <v>100</v>
      </c>
      <c r="AR277" s="148">
        <f>+[1]Bolivar!AG277</f>
        <v>0</v>
      </c>
      <c r="AS277" s="148">
        <f>+[1]Boyacá!Q277</f>
        <v>200</v>
      </c>
      <c r="AT277" s="148">
        <f>+[1]Boyacá!R277</f>
        <v>200</v>
      </c>
      <c r="AU277" s="148">
        <f>+[1]Boyacá!AG277</f>
        <v>0</v>
      </c>
      <c r="AV277" s="148">
        <f>+[1]Caldas!Q277</f>
        <v>0</v>
      </c>
      <c r="AW277" s="148">
        <f>+[1]Caldas!R277</f>
        <v>0</v>
      </c>
      <c r="AX277" s="148">
        <f>+[1]Caldas!AG277</f>
        <v>0</v>
      </c>
      <c r="AY277" s="148">
        <f>+[1]Caquetá!Q277</f>
        <v>250</v>
      </c>
      <c r="AZ277" s="148">
        <f>+[1]Caquetá!R277</f>
        <v>268</v>
      </c>
      <c r="BA277" s="148">
        <f>+[1]Caquetá!AG277</f>
        <v>0</v>
      </c>
      <c r="BB277" s="148">
        <f>+[1]Casanare!Q277</f>
        <v>200</v>
      </c>
      <c r="BC277" s="148">
        <f>+[1]Casanare!R277</f>
        <v>205</v>
      </c>
      <c r="BD277" s="148">
        <f>+[1]Casanare!AG277</f>
        <v>0</v>
      </c>
      <c r="BE277" s="148">
        <f>+[1]Cauca!Q277</f>
        <v>215</v>
      </c>
      <c r="BF277" s="148">
        <f>+[1]Cauca!R277</f>
        <v>215</v>
      </c>
      <c r="BG277" s="148">
        <f>+[1]Cauca!AG277</f>
        <v>0</v>
      </c>
      <c r="BH277" s="148">
        <f>+[1]Cesar!Q277</f>
        <v>225</v>
      </c>
      <c r="BI277" s="148">
        <f>+[1]Cesar!R277</f>
        <v>225</v>
      </c>
      <c r="BJ277" s="148">
        <f>+[1]Cesar!AG277</f>
        <v>0</v>
      </c>
      <c r="BK277" s="148">
        <f>+[1]Chocó!Q277</f>
        <v>50</v>
      </c>
      <c r="BL277" s="148">
        <f>+[1]Chocó!R277</f>
        <v>50</v>
      </c>
      <c r="BM277" s="148">
        <f>+[1]Chocó!AG277</f>
        <v>0</v>
      </c>
      <c r="BN277" s="148">
        <f>+[1]Córdoba!Q277</f>
        <v>0</v>
      </c>
      <c r="BO277" s="148">
        <f>+[1]Córdoba!R277</f>
        <v>0</v>
      </c>
      <c r="BP277" s="148">
        <f>+[1]Córdoba!AG277</f>
        <v>0</v>
      </c>
      <c r="BQ277" s="148">
        <f>+[1]Cundinamarca!Q277</f>
        <v>585</v>
      </c>
      <c r="BR277" s="148">
        <f>+[1]Cundinamarca!R277</f>
        <v>585</v>
      </c>
      <c r="BS277" s="148">
        <f>+[1]Cundinamarca!AG277</f>
        <v>0</v>
      </c>
      <c r="BT277" s="148">
        <f>+[1]Guainía!Q277</f>
        <v>0</v>
      </c>
      <c r="BU277" s="148">
        <f>+[1]Guainía!R277</f>
        <v>0</v>
      </c>
      <c r="BV277" s="148">
        <f>+[1]Guainía!AG277</f>
        <v>0</v>
      </c>
      <c r="BW277" s="148">
        <f>+[1]Guaviare!Q277</f>
        <v>0</v>
      </c>
      <c r="BX277" s="148">
        <f>+[1]Guaviare!R277</f>
        <v>0</v>
      </c>
      <c r="BY277" s="148">
        <f>+[1]Guaviare!AG277</f>
        <v>0</v>
      </c>
      <c r="BZ277" s="148">
        <f>+[1]Huila!Q277</f>
        <v>200</v>
      </c>
      <c r="CA277" s="148">
        <f>+[1]Huila!R277</f>
        <v>200</v>
      </c>
      <c r="CB277" s="148">
        <f>+[1]Huila!AG277</f>
        <v>0</v>
      </c>
      <c r="CC277" s="148">
        <f>+'[1]La Guajira'!Q277</f>
        <v>100</v>
      </c>
      <c r="CD277" s="148">
        <f>+'[1]La Guajira'!R277</f>
        <v>100</v>
      </c>
      <c r="CE277" s="148">
        <f>+'[1]La Guajira'!AG277</f>
        <v>0</v>
      </c>
      <c r="CF277" s="148">
        <f>+[1]Magdalena!Q277</f>
        <v>143</v>
      </c>
      <c r="CG277" s="148">
        <f>+[1]Magdalena!R277</f>
        <v>143</v>
      </c>
      <c r="CH277" s="148">
        <f>+[1]Magdalena!AG277</f>
        <v>0</v>
      </c>
      <c r="CI277" s="148">
        <f>+[1]Meta!Q277</f>
        <v>400</v>
      </c>
      <c r="CJ277" s="148">
        <f>+[1]Meta!R277</f>
        <v>417</v>
      </c>
      <c r="CK277" s="148">
        <f>+[1]Meta!AG277</f>
        <v>0</v>
      </c>
      <c r="CL277" s="148">
        <f>+[1]Nariño!Q277</f>
        <v>100</v>
      </c>
      <c r="CM277" s="148">
        <f>+[1]Nariño!R277</f>
        <v>100</v>
      </c>
      <c r="CN277" s="148">
        <f>+[1]Nariño!AG277</f>
        <v>0</v>
      </c>
      <c r="CO277" s="148">
        <f>+'[1]Norte de Santander'!Q277</f>
        <v>0</v>
      </c>
      <c r="CP277" s="148">
        <f>+'[1]Norte de Santander'!R277</f>
        <v>0</v>
      </c>
      <c r="CQ277" s="148">
        <f>+'[1]Norte de Santander'!AG277</f>
        <v>0</v>
      </c>
      <c r="CR277" s="148">
        <f>+[1]Putumayo!Q277</f>
        <v>0</v>
      </c>
      <c r="CS277" s="148">
        <f>+[1]Putumayo!R277</f>
        <v>0</v>
      </c>
      <c r="CT277" s="148">
        <f>+[1]Putumayo!AG277</f>
        <v>0</v>
      </c>
      <c r="CU277" s="148">
        <f>+[1]Quindio!Q277</f>
        <v>0</v>
      </c>
      <c r="CV277" s="148">
        <f>+[1]Quindio!R277</f>
        <v>0</v>
      </c>
      <c r="CW277" s="148">
        <f>+[1]Quindio!AG277</f>
        <v>0</v>
      </c>
      <c r="CX277" s="148">
        <f>+[1]Risaralda!Q277</f>
        <v>0</v>
      </c>
      <c r="CY277" s="148">
        <f>+[1]Risaralda!R277</f>
        <v>0</v>
      </c>
      <c r="CZ277" s="148">
        <f>+[1]Risaralda!AG277</f>
        <v>0</v>
      </c>
      <c r="DA277" s="148">
        <f>+'[1]San Anadrés'!Q277</f>
        <v>50</v>
      </c>
      <c r="DB277" s="148">
        <f>+'[1]San Anadrés'!R277</f>
        <v>50</v>
      </c>
      <c r="DC277" s="148">
        <f>+'[1]San Anadrés'!AG277</f>
        <v>0</v>
      </c>
      <c r="DD277" s="148">
        <f>+[1]Santander!Q277</f>
        <v>100</v>
      </c>
      <c r="DE277" s="148">
        <f>+[1]Santander!R277</f>
        <v>100</v>
      </c>
      <c r="DF277" s="148">
        <f>+[1]Santander!AG277</f>
        <v>0</v>
      </c>
      <c r="DG277" s="148">
        <f>+[1]Sucre!Q277</f>
        <v>0</v>
      </c>
      <c r="DH277" s="148">
        <f>+[1]Sucre!R277</f>
        <v>0</v>
      </c>
      <c r="DI277" s="148">
        <f>+[1]Sucre!AG277</f>
        <v>0</v>
      </c>
      <c r="DJ277" s="148">
        <f>+[1]Tolima!Q277</f>
        <v>80</v>
      </c>
      <c r="DK277" s="148">
        <f>+[1]Tolima!R277</f>
        <v>80</v>
      </c>
      <c r="DL277" s="148">
        <f>+[1]Tolima!AG277</f>
        <v>0</v>
      </c>
      <c r="DM277" s="148">
        <f>+'[1]Valle del Cauca'!Q277</f>
        <v>150</v>
      </c>
      <c r="DN277" s="148">
        <f>+'[1]Valle del Cauca'!R277</f>
        <v>150</v>
      </c>
      <c r="DO277" s="148">
        <f>+'[1]Valle del Cauca'!AG277</f>
        <v>0</v>
      </c>
      <c r="DP277" s="148">
        <f>+[1]Vaupés!Q277</f>
        <v>0</v>
      </c>
      <c r="DQ277" s="148">
        <f>+[1]Vaupés!R277</f>
        <v>0</v>
      </c>
      <c r="DR277" s="148">
        <f>+[1]Vaupés!AG277</f>
        <v>0</v>
      </c>
      <c r="DS277" s="148">
        <f>+[1]Vichada!Q277</f>
        <v>0</v>
      </c>
      <c r="DT277" s="148">
        <f>+[1]Vichada!R277</f>
        <v>0</v>
      </c>
      <c r="DU277" s="148">
        <f>+[1]Vichada!AG277</f>
        <v>0</v>
      </c>
    </row>
    <row r="278" spans="1:125" ht="33.75" hidden="1" x14ac:dyDescent="0.2">
      <c r="A278" s="152" t="s">
        <v>718</v>
      </c>
      <c r="B278" s="149" t="str">
        <f t="shared" si="110"/>
        <v>5-0-6-8</v>
      </c>
      <c r="C278" s="182" t="s">
        <v>65</v>
      </c>
      <c r="D278" s="126" t="s">
        <v>55</v>
      </c>
      <c r="E278" s="182" t="s">
        <v>56</v>
      </c>
      <c r="F278" s="182" t="s">
        <v>254</v>
      </c>
      <c r="G278" s="182" t="s">
        <v>257</v>
      </c>
      <c r="H278" s="144" t="s">
        <v>286</v>
      </c>
      <c r="I278" s="465" t="s">
        <v>276</v>
      </c>
      <c r="J278" s="30">
        <v>101</v>
      </c>
      <c r="K278" s="37">
        <v>2.0833333333333335</v>
      </c>
      <c r="L278" s="181" t="s">
        <v>277</v>
      </c>
      <c r="M278" s="30">
        <v>0</v>
      </c>
      <c r="N278" s="181" t="s">
        <v>265</v>
      </c>
      <c r="O278" s="97" t="s">
        <v>57</v>
      </c>
      <c r="P278" s="182" t="s">
        <v>60</v>
      </c>
      <c r="Q278" s="69">
        <f t="shared" si="111"/>
        <v>0</v>
      </c>
      <c r="R278" s="206">
        <f t="shared" si="112"/>
        <v>0</v>
      </c>
      <c r="S278" s="83" t="e">
        <f t="shared" si="104"/>
        <v>#DIV/0!</v>
      </c>
      <c r="T278" s="83">
        <f>+[1]Amazonas!S278+[1]Antioquia!S278+[1]Atantico!S278+[1]Arauca!S278+[1]Bolivar!S278+[1]Boyacá!S278+[1]Caldas!S278+[1]Caquetá!S278+[1]Casanare!S278+[1]Cauca!S278+[1]Cesar!S278+[1]Chocó!S278+[1]Córdoba!S278+[1]Cundinamarca!S278+[1]Guainía!S278+[1]Guaviare!S278+[1]Huila!S278+'[1]La Guajira'!S278+[1]Magdalena!S278+[1]Meta!S278+[1]Nariño!S278+'[1]Norte de Santander'!S278+[1]Putumayo!S278+[1]Quindio!S278+[1]Risaralda!S278+'[1]San Anadrés'!S278+[1]Santander!S278+[1]Sucre!S278+[1]Tolima!S278+'[1]Valle del Cauca'!S278+[1]Vaupés!S278+[1]Vichada!S278</f>
        <v>0</v>
      </c>
      <c r="U278" s="83">
        <f>+[1]Amazonas!T278+[1]Antioquia!T278+[1]Atantico!T278+[1]Arauca!T278+[1]Bolivar!T278+[1]Boyacá!T278+[1]Caldas!T278+[1]Caquetá!T278+[1]Casanare!T278+[1]Cauca!T278+[1]Cesar!T278+[1]Chocó!T278+[1]Córdoba!T278+[1]Cundinamarca!T278+[1]Guainía!T278+[1]Guaviare!T278+[1]Huila!T278+'[1]La Guajira'!T278+[1]Magdalena!T278+[1]Meta!T278+[1]Nariño!T278+'[1]Norte de Santander'!T278+[1]Putumayo!T278+[1]Quindio!T278+[1]Risaralda!T278+'[1]San Anadrés'!T278+[1]Santander!T278+[1]Sucre!T278+[1]Tolima!T278+'[1]Valle del Cauca'!T278+[1]Vaupés!T278+[1]Vichada!T278</f>
        <v>0</v>
      </c>
      <c r="V278" s="148">
        <f t="shared" si="113"/>
        <v>101</v>
      </c>
      <c r="W278" s="148">
        <f t="shared" si="114"/>
        <v>0</v>
      </c>
      <c r="X278" s="148">
        <f>+'[1]Oficinas Nacionales'!Q278</f>
        <v>0</v>
      </c>
      <c r="Y278" s="148">
        <f>+'[1]Oficinas Nacionales'!R278</f>
        <v>0</v>
      </c>
      <c r="Z278" s="148">
        <f>+'[1]Oficinas Nacionales'!AG278</f>
        <v>0</v>
      </c>
      <c r="AA278" s="148">
        <f t="shared" si="115"/>
        <v>101</v>
      </c>
      <c r="AB278" s="148">
        <f t="shared" si="115"/>
        <v>0</v>
      </c>
      <c r="AC278" s="148">
        <f t="shared" si="115"/>
        <v>0</v>
      </c>
      <c r="AD278" s="148">
        <f>+[1]Amazonas!Q278</f>
        <v>1</v>
      </c>
      <c r="AE278" s="148">
        <f>+[1]Amazonas!R278</f>
        <v>0</v>
      </c>
      <c r="AF278" s="148">
        <f>+[1]Amazonas!AG278</f>
        <v>0</v>
      </c>
      <c r="AG278" s="148">
        <f>+[1]Antioquia!Q278</f>
        <v>5</v>
      </c>
      <c r="AH278" s="148">
        <f>+[1]Antioquia!R278</f>
        <v>0</v>
      </c>
      <c r="AI278" s="148">
        <f>+[1]Antioquia!AG278</f>
        <v>0</v>
      </c>
      <c r="AJ278" s="148">
        <f>+[1]Atantico!Q278</f>
        <v>5</v>
      </c>
      <c r="AK278" s="148">
        <f>+[1]Atantico!R278</f>
        <v>0</v>
      </c>
      <c r="AL278" s="148">
        <f>+[1]Atantico!AG278</f>
        <v>0</v>
      </c>
      <c r="AM278" s="148">
        <f>+[1]Arauca!Q278</f>
        <v>5</v>
      </c>
      <c r="AN278" s="148">
        <f>+[1]Arauca!R278</f>
        <v>0</v>
      </c>
      <c r="AO278" s="148">
        <f>+[1]Arauca!AG278</f>
        <v>0</v>
      </c>
      <c r="AP278" s="148">
        <f>+[1]Bolivar!Q278</f>
        <v>5</v>
      </c>
      <c r="AQ278" s="148">
        <f>+[1]Bolivar!R278</f>
        <v>0</v>
      </c>
      <c r="AR278" s="148">
        <f>+[1]Bolivar!AG278</f>
        <v>0</v>
      </c>
      <c r="AS278" s="148">
        <f>+[1]Boyacá!Q278</f>
        <v>5</v>
      </c>
      <c r="AT278" s="148">
        <f>+[1]Boyacá!R278</f>
        <v>0</v>
      </c>
      <c r="AU278" s="148">
        <f>+[1]Boyacá!AG278</f>
        <v>0</v>
      </c>
      <c r="AV278" s="148">
        <f>+[1]Caldas!Q278</f>
        <v>2</v>
      </c>
      <c r="AW278" s="148">
        <f>+[1]Caldas!R278</f>
        <v>0</v>
      </c>
      <c r="AX278" s="148">
        <f>+[1]Caldas!AG278</f>
        <v>0</v>
      </c>
      <c r="AY278" s="148">
        <f>+[1]Caquetá!Q278</f>
        <v>1</v>
      </c>
      <c r="AZ278" s="148">
        <f>+[1]Caquetá!R278</f>
        <v>0</v>
      </c>
      <c r="BA278" s="148">
        <f>+[1]Caquetá!AG278</f>
        <v>0</v>
      </c>
      <c r="BB278" s="148">
        <f>+[1]Casanare!Q278</f>
        <v>1</v>
      </c>
      <c r="BC278" s="148">
        <f>+[1]Casanare!R278</f>
        <v>0</v>
      </c>
      <c r="BD278" s="148">
        <f>+[1]Casanare!AG278</f>
        <v>0</v>
      </c>
      <c r="BE278" s="148">
        <f>+[1]Cauca!Q278</f>
        <v>2</v>
      </c>
      <c r="BF278" s="148">
        <f>+[1]Cauca!R278</f>
        <v>0</v>
      </c>
      <c r="BG278" s="148">
        <f>+[1]Cauca!AG278</f>
        <v>0</v>
      </c>
      <c r="BH278" s="148">
        <f>+[1]Cesar!Q278</f>
        <v>2</v>
      </c>
      <c r="BI278" s="148">
        <f>+[1]Cesar!R278</f>
        <v>0</v>
      </c>
      <c r="BJ278" s="148">
        <f>+[1]Cesar!AG278</f>
        <v>0</v>
      </c>
      <c r="BK278" s="148">
        <f>+[1]Chocó!Q278</f>
        <v>2</v>
      </c>
      <c r="BL278" s="148">
        <f>+[1]Chocó!R278</f>
        <v>0</v>
      </c>
      <c r="BM278" s="148">
        <f>+[1]Chocó!AG278</f>
        <v>0</v>
      </c>
      <c r="BN278" s="148">
        <f>+[1]Córdoba!Q278</f>
        <v>2</v>
      </c>
      <c r="BO278" s="148">
        <f>+[1]Córdoba!R278</f>
        <v>0</v>
      </c>
      <c r="BP278" s="148">
        <f>+[1]Córdoba!AG278</f>
        <v>0</v>
      </c>
      <c r="BQ278" s="148">
        <f>+[1]Cundinamarca!Q278</f>
        <v>10</v>
      </c>
      <c r="BR278" s="148">
        <f>+[1]Cundinamarca!R278</f>
        <v>0</v>
      </c>
      <c r="BS278" s="148">
        <f>+[1]Cundinamarca!AG278</f>
        <v>0</v>
      </c>
      <c r="BT278" s="148">
        <f>+[1]Guainía!Q278</f>
        <v>1</v>
      </c>
      <c r="BU278" s="148">
        <f>+[1]Guainía!R278</f>
        <v>0</v>
      </c>
      <c r="BV278" s="148">
        <f>+[1]Guainía!AG278</f>
        <v>0</v>
      </c>
      <c r="BW278" s="148">
        <f>+[1]Guaviare!Q278</f>
        <v>1</v>
      </c>
      <c r="BX278" s="148">
        <f>+[1]Guaviare!R278</f>
        <v>0</v>
      </c>
      <c r="BY278" s="148">
        <f>+[1]Guaviare!AG278</f>
        <v>0</v>
      </c>
      <c r="BZ278" s="148">
        <f>+[1]Huila!Q278</f>
        <v>4</v>
      </c>
      <c r="CA278" s="148">
        <f>+[1]Huila!R278</f>
        <v>0</v>
      </c>
      <c r="CB278" s="148">
        <f>+[1]Huila!AG278</f>
        <v>0</v>
      </c>
      <c r="CC278" s="148">
        <f>+'[1]La Guajira'!Q278</f>
        <v>2</v>
      </c>
      <c r="CD278" s="148">
        <f>+'[1]La Guajira'!R278</f>
        <v>0</v>
      </c>
      <c r="CE278" s="148">
        <f>+'[1]La Guajira'!AG278</f>
        <v>0</v>
      </c>
      <c r="CF278" s="148">
        <f>+[1]Magdalena!Q278</f>
        <v>4</v>
      </c>
      <c r="CG278" s="148">
        <f>+[1]Magdalena!R278</f>
        <v>0</v>
      </c>
      <c r="CH278" s="148">
        <f>+[1]Magdalena!AG278</f>
        <v>0</v>
      </c>
      <c r="CI278" s="148">
        <f>+[1]Meta!Q278</f>
        <v>4</v>
      </c>
      <c r="CJ278" s="148">
        <f>+[1]Meta!R278</f>
        <v>0</v>
      </c>
      <c r="CK278" s="148">
        <f>+[1]Meta!AG278</f>
        <v>0</v>
      </c>
      <c r="CL278" s="148">
        <f>+[1]Nariño!Q278</f>
        <v>3</v>
      </c>
      <c r="CM278" s="148">
        <f>+[1]Nariño!R278</f>
        <v>0</v>
      </c>
      <c r="CN278" s="148">
        <f>+[1]Nariño!AG278</f>
        <v>0</v>
      </c>
      <c r="CO278" s="148">
        <f>+'[1]Norte de Santander'!Q278</f>
        <v>4</v>
      </c>
      <c r="CP278" s="148">
        <f>+'[1]Norte de Santander'!R278</f>
        <v>0</v>
      </c>
      <c r="CQ278" s="148">
        <f>+'[1]Norte de Santander'!AG278</f>
        <v>0</v>
      </c>
      <c r="CR278" s="148">
        <f>+[1]Putumayo!Q278</f>
        <v>3</v>
      </c>
      <c r="CS278" s="148">
        <f>+[1]Putumayo!R278</f>
        <v>0</v>
      </c>
      <c r="CT278" s="148">
        <f>+[1]Putumayo!AG278</f>
        <v>0</v>
      </c>
      <c r="CU278" s="148">
        <f>+[1]Quindio!Q278</f>
        <v>1</v>
      </c>
      <c r="CV278" s="148">
        <f>+[1]Quindio!R278</f>
        <v>0</v>
      </c>
      <c r="CW278" s="148">
        <f>+[1]Quindio!AG278</f>
        <v>0</v>
      </c>
      <c r="CX278" s="148">
        <f>+[1]Risaralda!Q278</f>
        <v>1</v>
      </c>
      <c r="CY278" s="148">
        <f>+[1]Risaralda!R278</f>
        <v>0</v>
      </c>
      <c r="CZ278" s="148">
        <f>+[1]Risaralda!AG278</f>
        <v>0</v>
      </c>
      <c r="DA278" s="148">
        <f>+'[1]San Anadrés'!Q278</f>
        <v>1</v>
      </c>
      <c r="DB278" s="148">
        <f>+'[1]San Anadrés'!R278</f>
        <v>0</v>
      </c>
      <c r="DC278" s="148">
        <f>+'[1]San Anadrés'!AG278</f>
        <v>0</v>
      </c>
      <c r="DD278" s="148">
        <f>+[1]Santander!Q278</f>
        <v>10</v>
      </c>
      <c r="DE278" s="148">
        <f>+[1]Santander!R278</f>
        <v>0</v>
      </c>
      <c r="DF278" s="148">
        <f>+[1]Santander!AG278</f>
        <v>0</v>
      </c>
      <c r="DG278" s="148">
        <f>+[1]Sucre!Q278</f>
        <v>1</v>
      </c>
      <c r="DH278" s="148">
        <f>+[1]Sucre!R278</f>
        <v>0</v>
      </c>
      <c r="DI278" s="148">
        <f>+[1]Sucre!AG278</f>
        <v>0</v>
      </c>
      <c r="DJ278" s="148">
        <f>+[1]Tolima!Q278</f>
        <v>5</v>
      </c>
      <c r="DK278" s="148">
        <f>+[1]Tolima!R278</f>
        <v>0</v>
      </c>
      <c r="DL278" s="148">
        <f>+[1]Tolima!AG278</f>
        <v>0</v>
      </c>
      <c r="DM278" s="148">
        <f>+'[1]Valle del Cauca'!Q278</f>
        <v>6</v>
      </c>
      <c r="DN278" s="148">
        <f>+'[1]Valle del Cauca'!R278</f>
        <v>0</v>
      </c>
      <c r="DO278" s="148">
        <f>+'[1]Valle del Cauca'!AG278</f>
        <v>0</v>
      </c>
      <c r="DP278" s="148">
        <f>+[1]Vaupés!Q278</f>
        <v>1</v>
      </c>
      <c r="DQ278" s="148">
        <f>+[1]Vaupés!R278</f>
        <v>0</v>
      </c>
      <c r="DR278" s="148">
        <f>+[1]Vaupés!AG278</f>
        <v>0</v>
      </c>
      <c r="DS278" s="148">
        <f>+[1]Vichada!Q278</f>
        <v>1</v>
      </c>
      <c r="DT278" s="148">
        <f>+[1]Vichada!R278</f>
        <v>0</v>
      </c>
      <c r="DU278" s="148">
        <f>+[1]Vichada!AG278</f>
        <v>0</v>
      </c>
    </row>
    <row r="279" spans="1:125" ht="33.75" hidden="1" x14ac:dyDescent="0.2">
      <c r="A279" s="152" t="s">
        <v>718</v>
      </c>
      <c r="B279" s="149" t="str">
        <f t="shared" si="110"/>
        <v>5-0-6-9</v>
      </c>
      <c r="C279" s="182" t="s">
        <v>65</v>
      </c>
      <c r="D279" s="126" t="s">
        <v>55</v>
      </c>
      <c r="E279" s="182" t="s">
        <v>56</v>
      </c>
      <c r="F279" s="182" t="s">
        <v>254</v>
      </c>
      <c r="G279" s="182" t="s">
        <v>257</v>
      </c>
      <c r="H279" s="144" t="s">
        <v>289</v>
      </c>
      <c r="I279" s="465"/>
      <c r="J279" s="30">
        <v>525</v>
      </c>
      <c r="K279" s="37">
        <v>2.0833333333333335</v>
      </c>
      <c r="L279" s="181" t="s">
        <v>274</v>
      </c>
      <c r="M279" s="30">
        <v>236</v>
      </c>
      <c r="N279" s="181" t="s">
        <v>265</v>
      </c>
      <c r="O279" s="97" t="s">
        <v>57</v>
      </c>
      <c r="P279" s="76" t="s">
        <v>60</v>
      </c>
      <c r="Q279" s="69">
        <f t="shared" si="111"/>
        <v>0</v>
      </c>
      <c r="R279" s="206">
        <f t="shared" si="112"/>
        <v>0</v>
      </c>
      <c r="S279" s="83" t="e">
        <f t="shared" si="104"/>
        <v>#DIV/0!</v>
      </c>
      <c r="T279" s="83">
        <f>+[1]Amazonas!S279+[1]Antioquia!S279+[1]Atantico!S279+[1]Arauca!S279+[1]Bolivar!S279+[1]Boyacá!S279+[1]Caldas!S279+[1]Caquetá!S279+[1]Casanare!S279+[1]Cauca!S279+[1]Cesar!S279+[1]Chocó!S279+[1]Córdoba!S279+[1]Cundinamarca!S279+[1]Guainía!S279+[1]Guaviare!S279+[1]Huila!S279+'[1]La Guajira'!S279+[1]Magdalena!S279+[1]Meta!S279+[1]Nariño!S279+'[1]Norte de Santander'!S279+[1]Putumayo!S279+[1]Quindio!S279+[1]Risaralda!S279+'[1]San Anadrés'!S279+[1]Santander!S279+[1]Sucre!S279+[1]Tolima!S279+'[1]Valle del Cauca'!S279+[1]Vaupés!S279+[1]Vichada!S279</f>
        <v>0</v>
      </c>
      <c r="U279" s="83">
        <f>+[1]Amazonas!T279+[1]Antioquia!T279+[1]Atantico!T279+[1]Arauca!T279+[1]Bolivar!T279+[1]Boyacá!T279+[1]Caldas!T279+[1]Caquetá!T279+[1]Casanare!T279+[1]Cauca!T279+[1]Cesar!T279+[1]Chocó!T279+[1]Córdoba!T279+[1]Cundinamarca!T279+[1]Guainía!T279+[1]Guaviare!T279+[1]Huila!T279+'[1]La Guajira'!T279+[1]Magdalena!T279+[1]Meta!T279+[1]Nariño!T279+'[1]Norte de Santander'!T279+[1]Putumayo!T279+[1]Quindio!T279+[1]Risaralda!T279+'[1]San Anadrés'!T279+[1]Santander!T279+[1]Sucre!T279+[1]Tolima!T279+'[1]Valle del Cauca'!T279+[1]Vaupés!T279+[1]Vichada!T279</f>
        <v>0</v>
      </c>
      <c r="V279" s="148">
        <f t="shared" si="113"/>
        <v>525</v>
      </c>
      <c r="W279" s="148">
        <f t="shared" si="114"/>
        <v>0</v>
      </c>
      <c r="X279" s="148">
        <f>+'[1]Oficinas Nacionales'!Q279</f>
        <v>0</v>
      </c>
      <c r="Y279" s="148">
        <f>+'[1]Oficinas Nacionales'!R279</f>
        <v>0</v>
      </c>
      <c r="Z279" s="148">
        <f>+'[1]Oficinas Nacionales'!AG279</f>
        <v>0</v>
      </c>
      <c r="AA279" s="148">
        <f t="shared" si="115"/>
        <v>525</v>
      </c>
      <c r="AB279" s="148">
        <f t="shared" si="115"/>
        <v>236</v>
      </c>
      <c r="AC279" s="148">
        <f t="shared" si="115"/>
        <v>0</v>
      </c>
      <c r="AD279" s="148">
        <f>+[1]Amazonas!Q279</f>
        <v>5</v>
      </c>
      <c r="AE279" s="148">
        <f>+[1]Amazonas!R279</f>
        <v>0</v>
      </c>
      <c r="AF279" s="148">
        <f>+[1]Amazonas!AG279</f>
        <v>0</v>
      </c>
      <c r="AG279" s="148">
        <f>+[1]Antioquia!Q279</f>
        <v>25</v>
      </c>
      <c r="AH279" s="148">
        <f>+[1]Antioquia!R279</f>
        <v>20</v>
      </c>
      <c r="AI279" s="148">
        <f>+[1]Antioquia!AG279</f>
        <v>0</v>
      </c>
      <c r="AJ279" s="148">
        <f>+[1]Atantico!Q279</f>
        <v>25</v>
      </c>
      <c r="AK279" s="148">
        <f>+[1]Atantico!R279</f>
        <v>0</v>
      </c>
      <c r="AL279" s="148">
        <f>+[1]Atantico!AG279</f>
        <v>0</v>
      </c>
      <c r="AM279" s="148">
        <f>+[1]Arauca!Q279</f>
        <v>25</v>
      </c>
      <c r="AN279" s="148">
        <f>+[1]Arauca!R279</f>
        <v>18</v>
      </c>
      <c r="AO279" s="148">
        <f>+[1]Arauca!AG279</f>
        <v>0</v>
      </c>
      <c r="AP279" s="148">
        <f>+[1]Bolivar!Q279</f>
        <v>25</v>
      </c>
      <c r="AQ279" s="148">
        <f>+[1]Bolivar!R279</f>
        <v>0</v>
      </c>
      <c r="AR279" s="148">
        <f>+[1]Bolivar!AG279</f>
        <v>0</v>
      </c>
      <c r="AS279" s="148">
        <f>+[1]Boyacá!Q279</f>
        <v>25</v>
      </c>
      <c r="AT279" s="148">
        <f>+[1]Boyacá!R279</f>
        <v>0</v>
      </c>
      <c r="AU279" s="148">
        <f>+[1]Boyacá!AG279</f>
        <v>0</v>
      </c>
      <c r="AV279" s="148">
        <f>+[1]Caldas!Q279</f>
        <v>10</v>
      </c>
      <c r="AW279" s="148">
        <f>+[1]Caldas!R279</f>
        <v>0</v>
      </c>
      <c r="AX279" s="148">
        <f>+[1]Caldas!AG279</f>
        <v>0</v>
      </c>
      <c r="AY279" s="148">
        <f>+[1]Caquetá!Q279</f>
        <v>5</v>
      </c>
      <c r="AZ279" s="148">
        <f>+[1]Caquetá!R279</f>
        <v>0</v>
      </c>
      <c r="BA279" s="148">
        <f>+[1]Caquetá!AG279</f>
        <v>0</v>
      </c>
      <c r="BB279" s="148">
        <f>+[1]Casanare!Q279</f>
        <v>5</v>
      </c>
      <c r="BC279" s="148">
        <f>+[1]Casanare!R279</f>
        <v>0</v>
      </c>
      <c r="BD279" s="148">
        <f>+[1]Casanare!AG279</f>
        <v>0</v>
      </c>
      <c r="BE279" s="148">
        <f>+[1]Cauca!Q279</f>
        <v>10</v>
      </c>
      <c r="BF279" s="148">
        <f>+[1]Cauca!R279</f>
        <v>0</v>
      </c>
      <c r="BG279" s="148">
        <f>+[1]Cauca!AG279</f>
        <v>0</v>
      </c>
      <c r="BH279" s="148">
        <f>+[1]Cesar!Q279</f>
        <v>10</v>
      </c>
      <c r="BI279" s="148">
        <f>+[1]Cesar!R279</f>
        <v>0</v>
      </c>
      <c r="BJ279" s="148">
        <f>+[1]Cesar!AG279</f>
        <v>0</v>
      </c>
      <c r="BK279" s="148">
        <f>+[1]Chocó!Q279</f>
        <v>10</v>
      </c>
      <c r="BL279" s="148">
        <f>+[1]Chocó!R279</f>
        <v>0</v>
      </c>
      <c r="BM279" s="148">
        <f>+[1]Chocó!AG279</f>
        <v>0</v>
      </c>
      <c r="BN279" s="148">
        <f>+[1]Córdoba!Q279</f>
        <v>10</v>
      </c>
      <c r="BO279" s="148">
        <f>+[1]Córdoba!R279</f>
        <v>0</v>
      </c>
      <c r="BP279" s="148">
        <f>+[1]Córdoba!AG279</f>
        <v>0</v>
      </c>
      <c r="BQ279" s="148">
        <f>+[1]Cundinamarca!Q279</f>
        <v>50</v>
      </c>
      <c r="BR279" s="148">
        <f>+[1]Cundinamarca!R279</f>
        <v>30</v>
      </c>
      <c r="BS279" s="148">
        <f>+[1]Cundinamarca!AG279</f>
        <v>0</v>
      </c>
      <c r="BT279" s="148">
        <f>+[1]Guainía!Q279</f>
        <v>5</v>
      </c>
      <c r="BU279" s="148">
        <f>+[1]Guainía!R279</f>
        <v>0</v>
      </c>
      <c r="BV279" s="148">
        <f>+[1]Guainía!AG279</f>
        <v>0</v>
      </c>
      <c r="BW279" s="148">
        <f>+[1]Guaviare!Q279</f>
        <v>5</v>
      </c>
      <c r="BX279" s="148">
        <f>+[1]Guaviare!R279</f>
        <v>0</v>
      </c>
      <c r="BY279" s="148">
        <f>+[1]Guaviare!AG279</f>
        <v>0</v>
      </c>
      <c r="BZ279" s="148">
        <f>+[1]Huila!Q279</f>
        <v>20</v>
      </c>
      <c r="CA279" s="148">
        <f>+[1]Huila!R279</f>
        <v>0</v>
      </c>
      <c r="CB279" s="148">
        <f>+[1]Huila!AG279</f>
        <v>0</v>
      </c>
      <c r="CC279" s="148">
        <f>+'[1]La Guajira'!Q279</f>
        <v>10</v>
      </c>
      <c r="CD279" s="148">
        <f>+'[1]La Guajira'!R279</f>
        <v>0</v>
      </c>
      <c r="CE279" s="148">
        <f>+'[1]La Guajira'!AG279</f>
        <v>0</v>
      </c>
      <c r="CF279" s="148">
        <f>+[1]Magdalena!Q279</f>
        <v>20</v>
      </c>
      <c r="CG279" s="148">
        <f>+[1]Magdalena!R279</f>
        <v>0</v>
      </c>
      <c r="CH279" s="148">
        <f>+[1]Magdalena!AG279</f>
        <v>0</v>
      </c>
      <c r="CI279" s="148">
        <f>+[1]Meta!Q279</f>
        <v>20</v>
      </c>
      <c r="CJ279" s="148">
        <f>+[1]Meta!R279</f>
        <v>0</v>
      </c>
      <c r="CK279" s="148">
        <f>+[1]Meta!AG279</f>
        <v>0</v>
      </c>
      <c r="CL279" s="148">
        <f>+[1]Nariño!Q279</f>
        <v>15</v>
      </c>
      <c r="CM279" s="148">
        <f>+[1]Nariño!R279</f>
        <v>3</v>
      </c>
      <c r="CN279" s="148">
        <f>+[1]Nariño!AG279</f>
        <v>0</v>
      </c>
      <c r="CO279" s="148">
        <f>+'[1]Norte de Santander'!Q279</f>
        <v>20</v>
      </c>
      <c r="CP279" s="148">
        <f>+'[1]Norte de Santander'!R279</f>
        <v>20</v>
      </c>
      <c r="CQ279" s="148">
        <f>+'[1]Norte de Santander'!AG279</f>
        <v>0</v>
      </c>
      <c r="CR279" s="148">
        <f>+[1]Putumayo!Q279</f>
        <v>15</v>
      </c>
      <c r="CS279" s="148">
        <f>+[1]Putumayo!R279</f>
        <v>90</v>
      </c>
      <c r="CT279" s="148">
        <f>+[1]Putumayo!AG279</f>
        <v>0</v>
      </c>
      <c r="CU279" s="148">
        <f>+[1]Quindio!Q279</f>
        <v>5</v>
      </c>
      <c r="CV279" s="148">
        <f>+[1]Quindio!R279</f>
        <v>0</v>
      </c>
      <c r="CW279" s="148">
        <f>+[1]Quindio!AG279</f>
        <v>0</v>
      </c>
      <c r="CX279" s="148">
        <f>+[1]Risaralda!Q279</f>
        <v>5</v>
      </c>
      <c r="CY279" s="148">
        <f>+[1]Risaralda!R279</f>
        <v>0</v>
      </c>
      <c r="CZ279" s="148">
        <f>+[1]Risaralda!AG279</f>
        <v>0</v>
      </c>
      <c r="DA279" s="148">
        <f>+'[1]San Anadrés'!Q279</f>
        <v>5</v>
      </c>
      <c r="DB279" s="148">
        <f>+'[1]San Anadrés'!R279</f>
        <v>0</v>
      </c>
      <c r="DC279" s="148">
        <f>+'[1]San Anadrés'!AG279</f>
        <v>0</v>
      </c>
      <c r="DD279" s="148">
        <f>+[1]Santander!Q279</f>
        <v>50</v>
      </c>
      <c r="DE279" s="148">
        <f>+[1]Santander!R279</f>
        <v>20</v>
      </c>
      <c r="DF279" s="148">
        <f>+[1]Santander!AG279</f>
        <v>0</v>
      </c>
      <c r="DG279" s="148">
        <f>+[1]Sucre!Q279</f>
        <v>25</v>
      </c>
      <c r="DH279" s="148">
        <f>+[1]Sucre!R279</f>
        <v>0</v>
      </c>
      <c r="DI279" s="148">
        <f>+[1]Sucre!AG279</f>
        <v>0</v>
      </c>
      <c r="DJ279" s="148">
        <f>+[1]Tolima!Q279</f>
        <v>25</v>
      </c>
      <c r="DK279" s="148">
        <f>+[1]Tolima!R279</f>
        <v>5</v>
      </c>
      <c r="DL279" s="148">
        <f>+[1]Tolima!AG279</f>
        <v>0</v>
      </c>
      <c r="DM279" s="148">
        <f>+'[1]Valle del Cauca'!Q279</f>
        <v>30</v>
      </c>
      <c r="DN279" s="148">
        <f>+'[1]Valle del Cauca'!R279</f>
        <v>30</v>
      </c>
      <c r="DO279" s="148">
        <f>+'[1]Valle del Cauca'!AG279</f>
        <v>0</v>
      </c>
      <c r="DP279" s="148">
        <f>+[1]Vaupés!Q279</f>
        <v>5</v>
      </c>
      <c r="DQ279" s="148">
        <f>+[1]Vaupés!R279</f>
        <v>0</v>
      </c>
      <c r="DR279" s="148">
        <f>+[1]Vaupés!AG279</f>
        <v>0</v>
      </c>
      <c r="DS279" s="148">
        <f>+[1]Vichada!Q279</f>
        <v>5</v>
      </c>
      <c r="DT279" s="148">
        <f>+[1]Vichada!R279</f>
        <v>0</v>
      </c>
      <c r="DU279" s="148">
        <f>+[1]Vichada!AG279</f>
        <v>0</v>
      </c>
    </row>
    <row r="280" spans="1:125" ht="33.75" hidden="1" x14ac:dyDescent="0.2">
      <c r="A280" s="152" t="s">
        <v>718</v>
      </c>
      <c r="B280" s="149" t="str">
        <f t="shared" si="110"/>
        <v>5-0-6-10</v>
      </c>
      <c r="C280" s="182" t="s">
        <v>65</v>
      </c>
      <c r="D280" s="126" t="s">
        <v>55</v>
      </c>
      <c r="E280" s="182" t="s">
        <v>56</v>
      </c>
      <c r="F280" s="182" t="s">
        <v>254</v>
      </c>
      <c r="G280" s="182" t="s">
        <v>257</v>
      </c>
      <c r="H280" s="144" t="s">
        <v>291</v>
      </c>
      <c r="I280" s="465" t="s">
        <v>279</v>
      </c>
      <c r="J280" s="30">
        <v>3215</v>
      </c>
      <c r="K280" s="37">
        <v>2.0833333333333335</v>
      </c>
      <c r="L280" s="181" t="s">
        <v>280</v>
      </c>
      <c r="M280" s="30">
        <v>0</v>
      </c>
      <c r="N280" s="181" t="s">
        <v>265</v>
      </c>
      <c r="O280" s="97" t="s">
        <v>58</v>
      </c>
      <c r="P280" s="76" t="s">
        <v>60</v>
      </c>
      <c r="Q280" s="69">
        <f t="shared" si="111"/>
        <v>0</v>
      </c>
      <c r="R280" s="206">
        <f t="shared" si="112"/>
        <v>0</v>
      </c>
      <c r="S280" s="83" t="e">
        <f t="shared" si="104"/>
        <v>#DIV/0!</v>
      </c>
      <c r="T280" s="83">
        <f>+[1]Amazonas!S280+[1]Antioquia!S280+[1]Atantico!S280+[1]Arauca!S280+[1]Bolivar!S280+[1]Boyacá!S280+[1]Caldas!S280+[1]Caquetá!S280+[1]Casanare!S280+[1]Cauca!S280+[1]Cesar!S280+[1]Chocó!S280+[1]Córdoba!S280+[1]Cundinamarca!S280+[1]Guainía!S280+[1]Guaviare!S280+[1]Huila!S280+'[1]La Guajira'!S280+[1]Magdalena!S280+[1]Meta!S280+[1]Nariño!S280+'[1]Norte de Santander'!S280+[1]Putumayo!S280+[1]Quindio!S280+[1]Risaralda!S280+'[1]San Anadrés'!S280+[1]Santander!S280+[1]Sucre!S280+[1]Tolima!S280+'[1]Valle del Cauca'!S280+[1]Vaupés!S280+[1]Vichada!S280</f>
        <v>0</v>
      </c>
      <c r="U280" s="83">
        <f>+[1]Amazonas!T280+[1]Antioquia!T280+[1]Atantico!T280+[1]Arauca!T280+[1]Bolivar!T280+[1]Boyacá!T280+[1]Caldas!T280+[1]Caquetá!T280+[1]Casanare!T280+[1]Cauca!T280+[1]Cesar!T280+[1]Chocó!T280+[1]Córdoba!T280+[1]Cundinamarca!T280+[1]Guainía!T280+[1]Guaviare!T280+[1]Huila!T280+'[1]La Guajira'!T280+[1]Magdalena!T280+[1]Meta!T280+[1]Nariño!T280+'[1]Norte de Santander'!T280+[1]Putumayo!T280+[1]Quindio!T280+[1]Risaralda!T280+'[1]San Anadrés'!T280+[1]Santander!T280+[1]Sucre!T280+[1]Tolima!T280+'[1]Valle del Cauca'!T280+[1]Vaupés!T280+[1]Vichada!T280</f>
        <v>0</v>
      </c>
      <c r="V280" s="148">
        <f t="shared" si="113"/>
        <v>3215</v>
      </c>
      <c r="W280" s="148">
        <f t="shared" si="114"/>
        <v>0</v>
      </c>
      <c r="X280" s="148">
        <f>+'[1]Oficinas Nacionales'!Q280</f>
        <v>0</v>
      </c>
      <c r="Y280" s="148">
        <f>+'[1]Oficinas Nacionales'!R280</f>
        <v>0</v>
      </c>
      <c r="Z280" s="148">
        <f>+'[1]Oficinas Nacionales'!AG280</f>
        <v>0</v>
      </c>
      <c r="AA280" s="148">
        <f t="shared" si="115"/>
        <v>3215</v>
      </c>
      <c r="AB280" s="148">
        <f t="shared" si="115"/>
        <v>0</v>
      </c>
      <c r="AC280" s="148">
        <f t="shared" si="115"/>
        <v>0</v>
      </c>
      <c r="AD280" s="148">
        <f>+[1]Amazonas!Q280</f>
        <v>5</v>
      </c>
      <c r="AE280" s="148">
        <f>+[1]Amazonas!R280</f>
        <v>0</v>
      </c>
      <c r="AF280" s="148">
        <f>+[1]Amazonas!AG280</f>
        <v>0</v>
      </c>
      <c r="AG280" s="148">
        <f>+[1]Antioquia!Q280</f>
        <v>650</v>
      </c>
      <c r="AH280" s="148">
        <f>+[1]Antioquia!R280</f>
        <v>0</v>
      </c>
      <c r="AI280" s="148">
        <f>+[1]Antioquia!AG280</f>
        <v>0</v>
      </c>
      <c r="AJ280" s="148">
        <f>+[1]Atantico!Q280</f>
        <v>150</v>
      </c>
      <c r="AK280" s="148">
        <f>+[1]Atantico!R280</f>
        <v>0</v>
      </c>
      <c r="AL280" s="148">
        <f>+[1]Atantico!AG280</f>
        <v>0</v>
      </c>
      <c r="AM280" s="148">
        <f>+[1]Arauca!Q280</f>
        <v>60</v>
      </c>
      <c r="AN280" s="148">
        <f>+[1]Arauca!R280</f>
        <v>0</v>
      </c>
      <c r="AO280" s="148">
        <f>+[1]Arauca!AG280</f>
        <v>0</v>
      </c>
      <c r="AP280" s="148">
        <f>+[1]Bolivar!Q280</f>
        <v>70</v>
      </c>
      <c r="AQ280" s="148">
        <f>+[1]Bolivar!R280</f>
        <v>0</v>
      </c>
      <c r="AR280" s="148">
        <f>+[1]Bolivar!AG280</f>
        <v>0</v>
      </c>
      <c r="AS280" s="148">
        <f>+[1]Boyacá!Q280</f>
        <v>80</v>
      </c>
      <c r="AT280" s="148">
        <f>+[1]Boyacá!R280</f>
        <v>0</v>
      </c>
      <c r="AU280" s="148">
        <f>+[1]Boyacá!AG280</f>
        <v>0</v>
      </c>
      <c r="AV280" s="148">
        <f>+[1]Caldas!Q280</f>
        <v>60</v>
      </c>
      <c r="AW280" s="148">
        <f>+[1]Caldas!R280</f>
        <v>0</v>
      </c>
      <c r="AX280" s="148">
        <f>+[1]Caldas!AG280</f>
        <v>0</v>
      </c>
      <c r="AY280" s="148">
        <f>+[1]Caquetá!Q280</f>
        <v>350</v>
      </c>
      <c r="AZ280" s="148">
        <f>+[1]Caquetá!R280</f>
        <v>0</v>
      </c>
      <c r="BA280" s="148">
        <f>+[1]Caquetá!AG280</f>
        <v>0</v>
      </c>
      <c r="BB280" s="148">
        <f>+[1]Casanare!Q280</f>
        <v>100</v>
      </c>
      <c r="BC280" s="148">
        <f>+[1]Casanare!R280</f>
        <v>0</v>
      </c>
      <c r="BD280" s="148">
        <f>+[1]Casanare!AG280</f>
        <v>0</v>
      </c>
      <c r="BE280" s="148">
        <f>+[1]Cauca!Q280</f>
        <v>60</v>
      </c>
      <c r="BF280" s="148">
        <f>+[1]Cauca!R280</f>
        <v>0</v>
      </c>
      <c r="BG280" s="148">
        <f>+[1]Cauca!AG280</f>
        <v>0</v>
      </c>
      <c r="BH280" s="148">
        <f>+[1]Cesar!Q280</f>
        <v>125</v>
      </c>
      <c r="BI280" s="148">
        <f>+[1]Cesar!R280</f>
        <v>0</v>
      </c>
      <c r="BJ280" s="148">
        <f>+[1]Cesar!AG280</f>
        <v>0</v>
      </c>
      <c r="BK280" s="148">
        <f>+[1]Chocó!Q280</f>
        <v>20</v>
      </c>
      <c r="BL280" s="148">
        <f>+[1]Chocó!R280</f>
        <v>0</v>
      </c>
      <c r="BM280" s="148">
        <f>+[1]Chocó!AG280</f>
        <v>0</v>
      </c>
      <c r="BN280" s="148">
        <f>+[1]Córdoba!Q280</f>
        <v>225</v>
      </c>
      <c r="BO280" s="148">
        <f>+[1]Córdoba!R280</f>
        <v>0</v>
      </c>
      <c r="BP280" s="148">
        <f>+[1]Córdoba!AG280</f>
        <v>0</v>
      </c>
      <c r="BQ280" s="148">
        <f>+[1]Cundinamarca!Q280</f>
        <v>50</v>
      </c>
      <c r="BR280" s="148">
        <f>+[1]Cundinamarca!R280</f>
        <v>0</v>
      </c>
      <c r="BS280" s="148">
        <f>+[1]Cundinamarca!AG280</f>
        <v>0</v>
      </c>
      <c r="BT280" s="148">
        <f>+[1]Guainía!Q280</f>
        <v>5</v>
      </c>
      <c r="BU280" s="148">
        <f>+[1]Guainía!R280</f>
        <v>0</v>
      </c>
      <c r="BV280" s="148">
        <f>+[1]Guainía!AG280</f>
        <v>0</v>
      </c>
      <c r="BW280" s="148">
        <f>+[1]Guaviare!Q280</f>
        <v>5</v>
      </c>
      <c r="BX280" s="148">
        <f>+[1]Guaviare!R280</f>
        <v>0</v>
      </c>
      <c r="BY280" s="148">
        <f>+[1]Guaviare!AG280</f>
        <v>0</v>
      </c>
      <c r="BZ280" s="148">
        <f>+[1]Huila!Q280</f>
        <v>50</v>
      </c>
      <c r="CA280" s="148">
        <f>+[1]Huila!R280</f>
        <v>0</v>
      </c>
      <c r="CB280" s="148">
        <f>+[1]Huila!AG280</f>
        <v>0</v>
      </c>
      <c r="CC280" s="148">
        <f>+'[1]La Guajira'!Q280</f>
        <v>45</v>
      </c>
      <c r="CD280" s="148">
        <f>+'[1]La Guajira'!R280</f>
        <v>0</v>
      </c>
      <c r="CE280" s="148">
        <f>+'[1]La Guajira'!AG280</f>
        <v>0</v>
      </c>
      <c r="CF280" s="148">
        <f>+[1]Magdalena!Q280</f>
        <v>30</v>
      </c>
      <c r="CG280" s="148">
        <f>+[1]Magdalena!R280</f>
        <v>0</v>
      </c>
      <c r="CH280" s="148">
        <f>+[1]Magdalena!AG280</f>
        <v>0</v>
      </c>
      <c r="CI280" s="148">
        <f>+[1]Meta!Q280</f>
        <v>80</v>
      </c>
      <c r="CJ280" s="148">
        <f>+[1]Meta!R280</f>
        <v>0</v>
      </c>
      <c r="CK280" s="148">
        <f>+[1]Meta!AG280</f>
        <v>0</v>
      </c>
      <c r="CL280" s="148">
        <f>+[1]Nariño!Q280</f>
        <v>200</v>
      </c>
      <c r="CM280" s="148">
        <f>+[1]Nariño!R280</f>
        <v>0</v>
      </c>
      <c r="CN280" s="148">
        <f>+[1]Nariño!AG280</f>
        <v>0</v>
      </c>
      <c r="CO280" s="148">
        <f>+'[1]Norte de Santander'!Q280</f>
        <v>75</v>
      </c>
      <c r="CP280" s="148">
        <f>+'[1]Norte de Santander'!R280</f>
        <v>0</v>
      </c>
      <c r="CQ280" s="148">
        <f>+'[1]Norte de Santander'!AG280</f>
        <v>0</v>
      </c>
      <c r="CR280" s="148">
        <f>+[1]Putumayo!Q280</f>
        <v>70</v>
      </c>
      <c r="CS280" s="148">
        <f>+[1]Putumayo!R280</f>
        <v>0</v>
      </c>
      <c r="CT280" s="148">
        <f>+[1]Putumayo!AG280</f>
        <v>0</v>
      </c>
      <c r="CU280" s="148">
        <f>+[1]Quindio!Q280</f>
        <v>20</v>
      </c>
      <c r="CV280" s="148">
        <f>+[1]Quindio!R280</f>
        <v>0</v>
      </c>
      <c r="CW280" s="148">
        <f>+[1]Quindio!AG280</f>
        <v>0</v>
      </c>
      <c r="CX280" s="148">
        <f>+[1]Risaralda!Q280</f>
        <v>30</v>
      </c>
      <c r="CY280" s="148">
        <f>+[1]Risaralda!R280</f>
        <v>0</v>
      </c>
      <c r="CZ280" s="148">
        <f>+[1]Risaralda!AG280</f>
        <v>0</v>
      </c>
      <c r="DA280" s="148">
        <f>+'[1]San Anadrés'!Q280</f>
        <v>5</v>
      </c>
      <c r="DB280" s="148">
        <f>+'[1]San Anadrés'!R280</f>
        <v>0</v>
      </c>
      <c r="DC280" s="148">
        <f>+'[1]San Anadrés'!AG280</f>
        <v>0</v>
      </c>
      <c r="DD280" s="148">
        <f>+[1]Santander!Q280</f>
        <v>315</v>
      </c>
      <c r="DE280" s="148">
        <f>+[1]Santander!R280</f>
        <v>0</v>
      </c>
      <c r="DF280" s="148">
        <f>+[1]Santander!AG280</f>
        <v>0</v>
      </c>
      <c r="DG280" s="148">
        <f>+[1]Sucre!Q280</f>
        <v>100</v>
      </c>
      <c r="DH280" s="148">
        <f>+[1]Sucre!R280</f>
        <v>0</v>
      </c>
      <c r="DI280" s="148">
        <f>+[1]Sucre!AG280</f>
        <v>0</v>
      </c>
      <c r="DJ280" s="148">
        <f>+[1]Tolima!Q280</f>
        <v>20</v>
      </c>
      <c r="DK280" s="148">
        <f>+[1]Tolima!R280</f>
        <v>0</v>
      </c>
      <c r="DL280" s="148">
        <f>+[1]Tolima!AG280</f>
        <v>0</v>
      </c>
      <c r="DM280" s="148">
        <f>+'[1]Valle del Cauca'!Q280</f>
        <v>150</v>
      </c>
      <c r="DN280" s="148">
        <f>+'[1]Valle del Cauca'!R280</f>
        <v>0</v>
      </c>
      <c r="DO280" s="148">
        <f>+'[1]Valle del Cauca'!AG280</f>
        <v>0</v>
      </c>
      <c r="DP280" s="148">
        <f>+[1]Vaupés!Q280</f>
        <v>5</v>
      </c>
      <c r="DQ280" s="148">
        <f>+[1]Vaupés!R280</f>
        <v>0</v>
      </c>
      <c r="DR280" s="148">
        <f>+[1]Vaupés!AG280</f>
        <v>0</v>
      </c>
      <c r="DS280" s="148">
        <f>+[1]Vichada!Q280</f>
        <v>5</v>
      </c>
      <c r="DT280" s="148">
        <f>+[1]Vichada!R280</f>
        <v>0</v>
      </c>
      <c r="DU280" s="148">
        <f>+[1]Vichada!AG280</f>
        <v>0</v>
      </c>
    </row>
    <row r="281" spans="1:125" ht="33.75" hidden="1" x14ac:dyDescent="0.2">
      <c r="A281" s="152" t="s">
        <v>718</v>
      </c>
      <c r="B281" s="149" t="str">
        <f t="shared" si="110"/>
        <v>5-0-6-11</v>
      </c>
      <c r="C281" s="182" t="s">
        <v>65</v>
      </c>
      <c r="D281" s="126" t="s">
        <v>55</v>
      </c>
      <c r="E281" s="182" t="s">
        <v>56</v>
      </c>
      <c r="F281" s="182" t="s">
        <v>254</v>
      </c>
      <c r="G281" s="182" t="s">
        <v>257</v>
      </c>
      <c r="H281" s="144" t="s">
        <v>296</v>
      </c>
      <c r="I281" s="465"/>
      <c r="J281" s="30">
        <v>3215</v>
      </c>
      <c r="K281" s="37">
        <v>2.0833333333333335</v>
      </c>
      <c r="L281" s="181" t="s">
        <v>274</v>
      </c>
      <c r="M281" s="30">
        <v>2776</v>
      </c>
      <c r="N281" s="181" t="s">
        <v>265</v>
      </c>
      <c r="O281" s="97" t="s">
        <v>58</v>
      </c>
      <c r="P281" s="76" t="s">
        <v>60</v>
      </c>
      <c r="Q281" s="69">
        <f t="shared" si="111"/>
        <v>0</v>
      </c>
      <c r="R281" s="206">
        <f t="shared" si="112"/>
        <v>0</v>
      </c>
      <c r="S281" s="83" t="e">
        <f t="shared" si="104"/>
        <v>#DIV/0!</v>
      </c>
      <c r="T281" s="83">
        <f>+[1]Amazonas!S281+[1]Antioquia!S281+[1]Atantico!S281+[1]Arauca!S281+[1]Bolivar!S281+[1]Boyacá!S281+[1]Caldas!S281+[1]Caquetá!S281+[1]Casanare!S281+[1]Cauca!S281+[1]Cesar!S281+[1]Chocó!S281+[1]Córdoba!S281+[1]Cundinamarca!S281+[1]Guainía!S281+[1]Guaviare!S281+[1]Huila!S281+'[1]La Guajira'!S281+[1]Magdalena!S281+[1]Meta!S281+[1]Nariño!S281+'[1]Norte de Santander'!S281+[1]Putumayo!S281+[1]Quindio!S281+[1]Risaralda!S281+'[1]San Anadrés'!S281+[1]Santander!S281+[1]Sucre!S281+[1]Tolima!S281+'[1]Valle del Cauca'!S281+[1]Vaupés!S281+[1]Vichada!S281</f>
        <v>0</v>
      </c>
      <c r="U281" s="83">
        <f>+[1]Amazonas!T281+[1]Antioquia!T281+[1]Atantico!T281+[1]Arauca!T281+[1]Bolivar!T281+[1]Boyacá!T281+[1]Caldas!T281+[1]Caquetá!T281+[1]Casanare!T281+[1]Cauca!T281+[1]Cesar!T281+[1]Chocó!T281+[1]Córdoba!T281+[1]Cundinamarca!T281+[1]Guainía!T281+[1]Guaviare!T281+[1]Huila!T281+'[1]La Guajira'!T281+[1]Magdalena!T281+[1]Meta!T281+[1]Nariño!T281+'[1]Norte de Santander'!T281+[1]Putumayo!T281+[1]Quindio!T281+[1]Risaralda!T281+'[1]San Anadrés'!T281+[1]Santander!T281+[1]Sucre!T281+[1]Tolima!T281+'[1]Valle del Cauca'!T281+[1]Vaupés!T281+[1]Vichada!T281</f>
        <v>0</v>
      </c>
      <c r="V281" s="148">
        <f t="shared" si="113"/>
        <v>3215</v>
      </c>
      <c r="W281" s="148">
        <f t="shared" si="114"/>
        <v>0</v>
      </c>
      <c r="X281" s="148">
        <f>+'[1]Oficinas Nacionales'!Q281</f>
        <v>0</v>
      </c>
      <c r="Y281" s="148">
        <f>+'[1]Oficinas Nacionales'!R281</f>
        <v>0</v>
      </c>
      <c r="Z281" s="148">
        <f>+'[1]Oficinas Nacionales'!AG281</f>
        <v>0</v>
      </c>
      <c r="AA281" s="148">
        <f t="shared" si="115"/>
        <v>3215</v>
      </c>
      <c r="AB281" s="148">
        <f t="shared" si="115"/>
        <v>2926</v>
      </c>
      <c r="AC281" s="148">
        <f t="shared" si="115"/>
        <v>0</v>
      </c>
      <c r="AD281" s="148">
        <f>+[1]Amazonas!Q281</f>
        <v>5</v>
      </c>
      <c r="AE281" s="148">
        <f>+[1]Amazonas!R281</f>
        <v>0</v>
      </c>
      <c r="AF281" s="148">
        <f>+[1]Amazonas!AG281</f>
        <v>0</v>
      </c>
      <c r="AG281" s="148">
        <f>+[1]Antioquia!Q281</f>
        <v>650</v>
      </c>
      <c r="AH281" s="148">
        <f>+[1]Antioquia!R281</f>
        <v>620</v>
      </c>
      <c r="AI281" s="148">
        <f>+[1]Antioquia!AG281</f>
        <v>0</v>
      </c>
      <c r="AJ281" s="148">
        <f>+[1]Atantico!Q281</f>
        <v>150</v>
      </c>
      <c r="AK281" s="148">
        <f>+[1]Atantico!R281</f>
        <v>150</v>
      </c>
      <c r="AL281" s="148">
        <f>+[1]Atantico!AG281</f>
        <v>0</v>
      </c>
      <c r="AM281" s="148">
        <f>+[1]Arauca!Q281</f>
        <v>60</v>
      </c>
      <c r="AN281" s="148">
        <f>+[1]Arauca!R281</f>
        <v>60</v>
      </c>
      <c r="AO281" s="148">
        <f>+[1]Arauca!AG281</f>
        <v>0</v>
      </c>
      <c r="AP281" s="148">
        <f>+[1]Bolivar!Q281</f>
        <v>70</v>
      </c>
      <c r="AQ281" s="148">
        <f>+[1]Bolivar!R281</f>
        <v>70</v>
      </c>
      <c r="AR281" s="148">
        <f>+[1]Bolivar!AG281</f>
        <v>0</v>
      </c>
      <c r="AS281" s="148">
        <f>+[1]Boyacá!Q281</f>
        <v>80</v>
      </c>
      <c r="AT281" s="148">
        <f>+[1]Boyacá!R281</f>
        <v>0</v>
      </c>
      <c r="AU281" s="148">
        <f>+[1]Boyacá!AG281</f>
        <v>0</v>
      </c>
      <c r="AV281" s="148">
        <f>+[1]Caldas!Q281</f>
        <v>60</v>
      </c>
      <c r="AW281" s="148">
        <f>+[1]Caldas!R281</f>
        <v>60</v>
      </c>
      <c r="AX281" s="148">
        <f>+[1]Caldas!AG281</f>
        <v>0</v>
      </c>
      <c r="AY281" s="148">
        <f>+[1]Caquetá!Q281</f>
        <v>350</v>
      </c>
      <c r="AZ281" s="148">
        <f>+[1]Caquetá!R281</f>
        <v>352</v>
      </c>
      <c r="BA281" s="148">
        <f>+[1]Caquetá!AG281</f>
        <v>0</v>
      </c>
      <c r="BB281" s="148">
        <f>+[1]Casanare!Q281</f>
        <v>100</v>
      </c>
      <c r="BC281" s="148">
        <f>+[1]Casanare!R281</f>
        <v>92</v>
      </c>
      <c r="BD281" s="148">
        <f>+[1]Casanare!AG281</f>
        <v>0</v>
      </c>
      <c r="BE281" s="148">
        <f>+[1]Cauca!Q281</f>
        <v>60</v>
      </c>
      <c r="BF281" s="148">
        <f>+[1]Cauca!R281</f>
        <v>60</v>
      </c>
      <c r="BG281" s="148">
        <f>+[1]Cauca!AG281</f>
        <v>0</v>
      </c>
      <c r="BH281" s="148">
        <f>+[1]Cesar!Q281</f>
        <v>125</v>
      </c>
      <c r="BI281" s="148">
        <f>+[1]Cesar!R281</f>
        <v>125</v>
      </c>
      <c r="BJ281" s="148">
        <f>+[1]Cesar!AG281</f>
        <v>0</v>
      </c>
      <c r="BK281" s="148">
        <f>+[1]Chocó!Q281</f>
        <v>20</v>
      </c>
      <c r="BL281" s="148">
        <f>+[1]Chocó!R281</f>
        <v>0</v>
      </c>
      <c r="BM281" s="148">
        <f>+[1]Chocó!AG281</f>
        <v>0</v>
      </c>
      <c r="BN281" s="148">
        <f>+[1]Córdoba!Q281</f>
        <v>225</v>
      </c>
      <c r="BO281" s="148">
        <f>+[1]Córdoba!R281</f>
        <v>225</v>
      </c>
      <c r="BP281" s="148">
        <f>+[1]Córdoba!AG281</f>
        <v>0</v>
      </c>
      <c r="BQ281" s="148">
        <f>+[1]Cundinamarca!Q281</f>
        <v>50</v>
      </c>
      <c r="BR281" s="148">
        <f>+[1]Cundinamarca!R281</f>
        <v>50</v>
      </c>
      <c r="BS281" s="148">
        <f>+[1]Cundinamarca!AG281</f>
        <v>0</v>
      </c>
      <c r="BT281" s="148">
        <f>+[1]Guainía!Q281</f>
        <v>5</v>
      </c>
      <c r="BU281" s="148">
        <f>+[1]Guainía!R281</f>
        <v>0</v>
      </c>
      <c r="BV281" s="148">
        <f>+[1]Guainía!AG281</f>
        <v>0</v>
      </c>
      <c r="BW281" s="148">
        <f>+[1]Guaviare!Q281</f>
        <v>5</v>
      </c>
      <c r="BX281" s="148">
        <f>+[1]Guaviare!R281</f>
        <v>0</v>
      </c>
      <c r="BY281" s="148">
        <f>+[1]Guaviare!AG281</f>
        <v>0</v>
      </c>
      <c r="BZ281" s="148">
        <f>+[1]Huila!Q281</f>
        <v>50</v>
      </c>
      <c r="CA281" s="148">
        <f>+[1]Huila!R281</f>
        <v>50</v>
      </c>
      <c r="CB281" s="148">
        <f>+[1]Huila!AG281</f>
        <v>0</v>
      </c>
      <c r="CC281" s="148">
        <f>+'[1]La Guajira'!Q281</f>
        <v>45</v>
      </c>
      <c r="CD281" s="148">
        <f>+'[1]La Guajira'!R281</f>
        <v>45</v>
      </c>
      <c r="CE281" s="148">
        <f>+'[1]La Guajira'!AG281</f>
        <v>0</v>
      </c>
      <c r="CF281" s="148">
        <f>+[1]Magdalena!Q281</f>
        <v>30</v>
      </c>
      <c r="CG281" s="148">
        <f>+[1]Magdalena!R281</f>
        <v>30</v>
      </c>
      <c r="CH281" s="148">
        <f>+[1]Magdalena!AG281</f>
        <v>0</v>
      </c>
      <c r="CI281" s="148">
        <f>+[1]Meta!Q281</f>
        <v>80</v>
      </c>
      <c r="CJ281" s="148">
        <f>+[1]Meta!R281</f>
        <v>80</v>
      </c>
      <c r="CK281" s="148">
        <f>+[1]Meta!AG281</f>
        <v>0</v>
      </c>
      <c r="CL281" s="148">
        <f>+[1]Nariño!Q281</f>
        <v>200</v>
      </c>
      <c r="CM281" s="148">
        <f>+[1]Nariño!R281</f>
        <v>200</v>
      </c>
      <c r="CN281" s="148">
        <f>+[1]Nariño!AG281</f>
        <v>0</v>
      </c>
      <c r="CO281" s="148">
        <f>+'[1]Norte de Santander'!Q281</f>
        <v>75</v>
      </c>
      <c r="CP281" s="148">
        <f>+'[1]Norte de Santander'!R281</f>
        <v>75</v>
      </c>
      <c r="CQ281" s="148">
        <f>+'[1]Norte de Santander'!AG281</f>
        <v>0</v>
      </c>
      <c r="CR281" s="148">
        <f>+[1]Putumayo!Q281</f>
        <v>70</v>
      </c>
      <c r="CS281" s="148">
        <f>+[1]Putumayo!R281</f>
        <v>70</v>
      </c>
      <c r="CT281" s="148">
        <f>+[1]Putumayo!AG281</f>
        <v>0</v>
      </c>
      <c r="CU281" s="148">
        <f>+[1]Quindio!Q281</f>
        <v>20</v>
      </c>
      <c r="CV281" s="148">
        <f>+[1]Quindio!R281</f>
        <v>0</v>
      </c>
      <c r="CW281" s="148">
        <f>+[1]Quindio!AG281</f>
        <v>0</v>
      </c>
      <c r="CX281" s="148">
        <f>+[1]Risaralda!Q281</f>
        <v>30</v>
      </c>
      <c r="CY281" s="148">
        <f>+[1]Risaralda!R281</f>
        <v>30</v>
      </c>
      <c r="CZ281" s="148">
        <f>+[1]Risaralda!AG281</f>
        <v>0</v>
      </c>
      <c r="DA281" s="148">
        <f>+'[1]San Anadrés'!Q281</f>
        <v>5</v>
      </c>
      <c r="DB281" s="148">
        <f>+'[1]San Anadrés'!R281</f>
        <v>0</v>
      </c>
      <c r="DC281" s="148">
        <f>+'[1]San Anadrés'!AG281</f>
        <v>0</v>
      </c>
      <c r="DD281" s="148">
        <f>+[1]Santander!Q281</f>
        <v>315</v>
      </c>
      <c r="DE281" s="148">
        <f>+[1]Santander!R281</f>
        <v>315</v>
      </c>
      <c r="DF281" s="148">
        <f>+[1]Santander!AG281</f>
        <v>0</v>
      </c>
      <c r="DG281" s="148">
        <f>+[1]Sucre!Q281</f>
        <v>100</v>
      </c>
      <c r="DH281" s="148">
        <f>+[1]Sucre!R281</f>
        <v>15</v>
      </c>
      <c r="DI281" s="148">
        <f>+[1]Sucre!AG281</f>
        <v>0</v>
      </c>
      <c r="DJ281" s="148">
        <f>+[1]Tolima!Q281</f>
        <v>20</v>
      </c>
      <c r="DK281" s="148">
        <f>+[1]Tolima!R281</f>
        <v>10</v>
      </c>
      <c r="DL281" s="148">
        <f>+[1]Tolima!AG281</f>
        <v>0</v>
      </c>
      <c r="DM281" s="148">
        <f>+'[1]Valle del Cauca'!Q281</f>
        <v>150</v>
      </c>
      <c r="DN281" s="148">
        <f>+'[1]Valle del Cauca'!R281</f>
        <v>142</v>
      </c>
      <c r="DO281" s="148">
        <f>+'[1]Valle del Cauca'!AG281</f>
        <v>0</v>
      </c>
      <c r="DP281" s="148">
        <f>+[1]Vaupés!Q281</f>
        <v>5</v>
      </c>
      <c r="DQ281" s="148">
        <f>+[1]Vaupés!R281</f>
        <v>0</v>
      </c>
      <c r="DR281" s="148">
        <f>+[1]Vaupés!AG281</f>
        <v>0</v>
      </c>
      <c r="DS281" s="148">
        <f>+[1]Vichada!Q281</f>
        <v>5</v>
      </c>
      <c r="DT281" s="148">
        <f>+[1]Vichada!R281</f>
        <v>0</v>
      </c>
      <c r="DU281" s="148">
        <f>+[1]Vichada!AG281</f>
        <v>0</v>
      </c>
    </row>
    <row r="282" spans="1:125" ht="33.75" hidden="1" x14ac:dyDescent="0.2">
      <c r="A282" s="152" t="s">
        <v>718</v>
      </c>
      <c r="B282" s="149" t="str">
        <f t="shared" si="110"/>
        <v>5-0-6-12</v>
      </c>
      <c r="C282" s="182" t="s">
        <v>65</v>
      </c>
      <c r="D282" s="126" t="s">
        <v>55</v>
      </c>
      <c r="E282" s="182" t="s">
        <v>56</v>
      </c>
      <c r="F282" s="182" t="s">
        <v>254</v>
      </c>
      <c r="G282" s="182" t="s">
        <v>257</v>
      </c>
      <c r="H282" s="144" t="s">
        <v>301</v>
      </c>
      <c r="I282" s="465" t="s">
        <v>115</v>
      </c>
      <c r="J282" s="30">
        <v>4</v>
      </c>
      <c r="K282" s="37">
        <v>1.3886666666666667</v>
      </c>
      <c r="L282" s="182" t="s">
        <v>282</v>
      </c>
      <c r="M282" s="30">
        <v>0</v>
      </c>
      <c r="N282" s="182" t="s">
        <v>283</v>
      </c>
      <c r="O282" s="97" t="s">
        <v>58</v>
      </c>
      <c r="P282" s="76" t="s">
        <v>60</v>
      </c>
      <c r="Q282" s="69">
        <f t="shared" si="111"/>
        <v>0</v>
      </c>
      <c r="R282" s="206">
        <f t="shared" si="112"/>
        <v>0</v>
      </c>
      <c r="S282" s="83" t="e">
        <f t="shared" si="104"/>
        <v>#DIV/0!</v>
      </c>
      <c r="T282" s="83">
        <f>+[1]Amazonas!S282+[1]Antioquia!S282+[1]Atantico!S282+[1]Arauca!S282+[1]Bolivar!S282+[1]Boyacá!S282+[1]Caldas!S282+[1]Caquetá!S282+[1]Casanare!S282+[1]Cauca!S282+[1]Cesar!S282+[1]Chocó!S282+[1]Córdoba!S282+[1]Cundinamarca!S282+[1]Guainía!S282+[1]Guaviare!S282+[1]Huila!S282+'[1]La Guajira'!S282+[1]Magdalena!S282+[1]Meta!S282+[1]Nariño!S282+'[1]Norte de Santander'!S282+[1]Putumayo!S282+[1]Quindio!S282+[1]Risaralda!S282+'[1]San Anadrés'!S282+[1]Santander!S282+[1]Sucre!S282+[1]Tolima!S282+'[1]Valle del Cauca'!S282+[1]Vaupés!S282+[1]Vichada!S282</f>
        <v>0</v>
      </c>
      <c r="U282" s="83">
        <f>+[1]Amazonas!T282+[1]Antioquia!T282+[1]Atantico!T282+[1]Arauca!T282+[1]Bolivar!T282+[1]Boyacá!T282+[1]Caldas!T282+[1]Caquetá!T282+[1]Casanare!T282+[1]Cauca!T282+[1]Cesar!T282+[1]Chocó!T282+[1]Córdoba!T282+[1]Cundinamarca!T282+[1]Guainía!T282+[1]Guaviare!T282+[1]Huila!T282+'[1]La Guajira'!T282+[1]Magdalena!T282+[1]Meta!T282+[1]Nariño!T282+'[1]Norte de Santander'!T282+[1]Putumayo!T282+[1]Quindio!T282+[1]Risaralda!T282+'[1]San Anadrés'!T282+[1]Santander!T282+[1]Sucre!T282+[1]Tolima!T282+'[1]Valle del Cauca'!T282+[1]Vaupés!T282+[1]Vichada!T282</f>
        <v>0</v>
      </c>
      <c r="V282" s="148">
        <f t="shared" si="113"/>
        <v>4</v>
      </c>
      <c r="W282" s="148">
        <f t="shared" si="114"/>
        <v>0</v>
      </c>
      <c r="X282" s="148">
        <f>+'[1]Oficinas Nacionales'!Q282</f>
        <v>0</v>
      </c>
      <c r="Y282" s="148">
        <f>+'[1]Oficinas Nacionales'!R282</f>
        <v>0</v>
      </c>
      <c r="Z282" s="148">
        <f>+'[1]Oficinas Nacionales'!AG282</f>
        <v>0</v>
      </c>
      <c r="AA282" s="148">
        <f t="shared" si="115"/>
        <v>4</v>
      </c>
      <c r="AB282" s="148">
        <f t="shared" si="115"/>
        <v>0</v>
      </c>
      <c r="AC282" s="148">
        <f t="shared" si="115"/>
        <v>0</v>
      </c>
      <c r="AD282" s="148">
        <f>+[1]Amazonas!Q282</f>
        <v>0</v>
      </c>
      <c r="AE282" s="148">
        <f>+[1]Amazonas!R282</f>
        <v>0</v>
      </c>
      <c r="AF282" s="148">
        <f>+[1]Amazonas!AG282</f>
        <v>0</v>
      </c>
      <c r="AG282" s="148">
        <f>+[1]Antioquia!Q282</f>
        <v>0</v>
      </c>
      <c r="AH282" s="148">
        <f>+[1]Antioquia!R282</f>
        <v>0</v>
      </c>
      <c r="AI282" s="148">
        <f>+[1]Antioquia!AG282</f>
        <v>0</v>
      </c>
      <c r="AJ282" s="148">
        <f>+[1]Atantico!Q282</f>
        <v>1</v>
      </c>
      <c r="AK282" s="148">
        <f>+[1]Atantico!R282</f>
        <v>0</v>
      </c>
      <c r="AL282" s="148">
        <f>+[1]Atantico!AG282</f>
        <v>0</v>
      </c>
      <c r="AM282" s="148">
        <f>+[1]Arauca!Q282</f>
        <v>0</v>
      </c>
      <c r="AN282" s="148">
        <f>+[1]Arauca!R282</f>
        <v>0</v>
      </c>
      <c r="AO282" s="148">
        <f>+[1]Arauca!AG282</f>
        <v>0</v>
      </c>
      <c r="AP282" s="148">
        <f>+[1]Bolivar!Q282</f>
        <v>0</v>
      </c>
      <c r="AQ282" s="148">
        <f>+[1]Bolivar!R282</f>
        <v>0</v>
      </c>
      <c r="AR282" s="148">
        <f>+[1]Bolivar!AG282</f>
        <v>0</v>
      </c>
      <c r="AS282" s="148">
        <f>+[1]Boyacá!Q282</f>
        <v>1</v>
      </c>
      <c r="AT282" s="148">
        <f>+[1]Boyacá!R282</f>
        <v>0</v>
      </c>
      <c r="AU282" s="148">
        <f>+[1]Boyacá!AG282</f>
        <v>0</v>
      </c>
      <c r="AV282" s="148">
        <f>+[1]Caldas!Q282</f>
        <v>0</v>
      </c>
      <c r="AW282" s="148">
        <f>+[1]Caldas!R282</f>
        <v>0</v>
      </c>
      <c r="AX282" s="148">
        <f>+[1]Caldas!AG282</f>
        <v>0</v>
      </c>
      <c r="AY282" s="148">
        <f>+[1]Caquetá!Q282</f>
        <v>0</v>
      </c>
      <c r="AZ282" s="148">
        <f>+[1]Caquetá!R282</f>
        <v>0</v>
      </c>
      <c r="BA282" s="148">
        <f>+[1]Caquetá!AG282</f>
        <v>0</v>
      </c>
      <c r="BB282" s="148">
        <f>+[1]Casanare!Q282</f>
        <v>0</v>
      </c>
      <c r="BC282" s="148">
        <f>+[1]Casanare!R282</f>
        <v>0</v>
      </c>
      <c r="BD282" s="148">
        <f>+[1]Casanare!AG282</f>
        <v>0</v>
      </c>
      <c r="BE282" s="148">
        <f>+[1]Cauca!Q282</f>
        <v>0</v>
      </c>
      <c r="BF282" s="148">
        <f>+[1]Cauca!R282</f>
        <v>0</v>
      </c>
      <c r="BG282" s="148">
        <f>+[1]Cauca!AG282</f>
        <v>0</v>
      </c>
      <c r="BH282" s="148">
        <f>+[1]Cesar!Q282</f>
        <v>0</v>
      </c>
      <c r="BI282" s="148">
        <f>+[1]Cesar!R282</f>
        <v>0</v>
      </c>
      <c r="BJ282" s="148">
        <f>+[1]Cesar!AG282</f>
        <v>0</v>
      </c>
      <c r="BK282" s="148">
        <f>+[1]Chocó!Q282</f>
        <v>0</v>
      </c>
      <c r="BL282" s="148">
        <f>+[1]Chocó!R282</f>
        <v>0</v>
      </c>
      <c r="BM282" s="148">
        <f>+[1]Chocó!AG282</f>
        <v>0</v>
      </c>
      <c r="BN282" s="148">
        <f>+[1]Córdoba!Q282</f>
        <v>0</v>
      </c>
      <c r="BO282" s="148">
        <f>+[1]Córdoba!R282</f>
        <v>0</v>
      </c>
      <c r="BP282" s="148">
        <f>+[1]Córdoba!AG282</f>
        <v>0</v>
      </c>
      <c r="BQ282" s="148">
        <f>+[1]Cundinamarca!Q282</f>
        <v>0</v>
      </c>
      <c r="BR282" s="148">
        <f>+[1]Cundinamarca!R282</f>
        <v>0</v>
      </c>
      <c r="BS282" s="148">
        <f>+[1]Cundinamarca!AG282</f>
        <v>0</v>
      </c>
      <c r="BT282" s="148">
        <f>+[1]Guainía!Q282</f>
        <v>0</v>
      </c>
      <c r="BU282" s="148">
        <f>+[1]Guainía!R282</f>
        <v>0</v>
      </c>
      <c r="BV282" s="148">
        <f>+[1]Guainía!AG282</f>
        <v>0</v>
      </c>
      <c r="BW282" s="148">
        <f>+[1]Guaviare!Q282</f>
        <v>0</v>
      </c>
      <c r="BX282" s="148">
        <f>+[1]Guaviare!R282</f>
        <v>0</v>
      </c>
      <c r="BY282" s="148">
        <f>+[1]Guaviare!AG282</f>
        <v>0</v>
      </c>
      <c r="BZ282" s="148">
        <f>+[1]Huila!Q282</f>
        <v>0</v>
      </c>
      <c r="CA282" s="148">
        <f>+[1]Huila!R282</f>
        <v>0</v>
      </c>
      <c r="CB282" s="148">
        <f>+[1]Huila!AG282</f>
        <v>0</v>
      </c>
      <c r="CC282" s="148">
        <f>+'[1]La Guajira'!Q282</f>
        <v>0</v>
      </c>
      <c r="CD282" s="148">
        <f>+'[1]La Guajira'!R282</f>
        <v>0</v>
      </c>
      <c r="CE282" s="148">
        <f>+'[1]La Guajira'!AG282</f>
        <v>0</v>
      </c>
      <c r="CF282" s="148">
        <f>+[1]Magdalena!Q282</f>
        <v>0</v>
      </c>
      <c r="CG282" s="148">
        <f>+[1]Magdalena!R282</f>
        <v>0</v>
      </c>
      <c r="CH282" s="148">
        <f>+[1]Magdalena!AG282</f>
        <v>0</v>
      </c>
      <c r="CI282" s="148">
        <f>+[1]Meta!Q282</f>
        <v>1</v>
      </c>
      <c r="CJ282" s="148">
        <f>+[1]Meta!R282</f>
        <v>0</v>
      </c>
      <c r="CK282" s="148">
        <f>+[1]Meta!AG282</f>
        <v>0</v>
      </c>
      <c r="CL282" s="148">
        <f>+[1]Nariño!Q282</f>
        <v>1</v>
      </c>
      <c r="CM282" s="148">
        <f>+[1]Nariño!R282</f>
        <v>0</v>
      </c>
      <c r="CN282" s="148">
        <f>+[1]Nariño!AG282</f>
        <v>0</v>
      </c>
      <c r="CO282" s="148">
        <f>+'[1]Norte de Santander'!Q282</f>
        <v>0</v>
      </c>
      <c r="CP282" s="148">
        <f>+'[1]Norte de Santander'!R282</f>
        <v>0</v>
      </c>
      <c r="CQ282" s="148">
        <f>+'[1]Norte de Santander'!AG282</f>
        <v>0</v>
      </c>
      <c r="CR282" s="148">
        <f>+[1]Putumayo!Q282</f>
        <v>0</v>
      </c>
      <c r="CS282" s="148">
        <f>+[1]Putumayo!R282</f>
        <v>0</v>
      </c>
      <c r="CT282" s="148">
        <f>+[1]Putumayo!AG282</f>
        <v>0</v>
      </c>
      <c r="CU282" s="148">
        <f>+[1]Quindio!Q282</f>
        <v>0</v>
      </c>
      <c r="CV282" s="148">
        <f>+[1]Quindio!R282</f>
        <v>0</v>
      </c>
      <c r="CW282" s="148">
        <f>+[1]Quindio!AG282</f>
        <v>0</v>
      </c>
      <c r="CX282" s="148">
        <f>+[1]Risaralda!Q282</f>
        <v>0</v>
      </c>
      <c r="CY282" s="148">
        <f>+[1]Risaralda!R282</f>
        <v>0</v>
      </c>
      <c r="CZ282" s="148">
        <f>+[1]Risaralda!AG282</f>
        <v>0</v>
      </c>
      <c r="DA282" s="148">
        <f>+'[1]San Anadrés'!Q282</f>
        <v>0</v>
      </c>
      <c r="DB282" s="148">
        <f>+'[1]San Anadrés'!R282</f>
        <v>0</v>
      </c>
      <c r="DC282" s="148">
        <f>+'[1]San Anadrés'!AG282</f>
        <v>0</v>
      </c>
      <c r="DD282" s="148">
        <f>+[1]Santander!Q282</f>
        <v>0</v>
      </c>
      <c r="DE282" s="148">
        <f>+[1]Santander!R282</f>
        <v>0</v>
      </c>
      <c r="DF282" s="148">
        <f>+[1]Santander!AG282</f>
        <v>0</v>
      </c>
      <c r="DG282" s="148">
        <f>+[1]Sucre!Q282</f>
        <v>0</v>
      </c>
      <c r="DH282" s="148">
        <f>+[1]Sucre!R282</f>
        <v>0</v>
      </c>
      <c r="DI282" s="148">
        <f>+[1]Sucre!AG282</f>
        <v>0</v>
      </c>
      <c r="DJ282" s="148">
        <f>+[1]Tolima!Q282</f>
        <v>0</v>
      </c>
      <c r="DK282" s="148">
        <f>+[1]Tolima!R282</f>
        <v>0</v>
      </c>
      <c r="DL282" s="148">
        <f>+[1]Tolima!AG282</f>
        <v>0</v>
      </c>
      <c r="DM282" s="148">
        <f>+'[1]Valle del Cauca'!Q282</f>
        <v>0</v>
      </c>
      <c r="DN282" s="148">
        <f>+'[1]Valle del Cauca'!R282</f>
        <v>0</v>
      </c>
      <c r="DO282" s="148">
        <f>+'[1]Valle del Cauca'!AG282</f>
        <v>0</v>
      </c>
      <c r="DP282" s="148">
        <f>+[1]Vaupés!Q282</f>
        <v>0</v>
      </c>
      <c r="DQ282" s="148">
        <f>+[1]Vaupés!R282</f>
        <v>0</v>
      </c>
      <c r="DR282" s="148">
        <f>+[1]Vaupés!AG282</f>
        <v>0</v>
      </c>
      <c r="DS282" s="148">
        <f>+[1]Vichada!Q282</f>
        <v>0</v>
      </c>
      <c r="DT282" s="148">
        <f>+[1]Vichada!R282</f>
        <v>0</v>
      </c>
      <c r="DU282" s="148">
        <f>+[1]Vichada!AG282</f>
        <v>0</v>
      </c>
    </row>
    <row r="283" spans="1:125" ht="33.75" hidden="1" x14ac:dyDescent="0.2">
      <c r="A283" s="152" t="s">
        <v>718</v>
      </c>
      <c r="B283" s="149" t="str">
        <f t="shared" si="110"/>
        <v>5-0-6-13</v>
      </c>
      <c r="C283" s="182" t="s">
        <v>65</v>
      </c>
      <c r="D283" s="126" t="s">
        <v>55</v>
      </c>
      <c r="E283" s="182" t="s">
        <v>56</v>
      </c>
      <c r="F283" s="182" t="s">
        <v>254</v>
      </c>
      <c r="G283" s="182" t="s">
        <v>257</v>
      </c>
      <c r="H283" s="144" t="s">
        <v>304</v>
      </c>
      <c r="I283" s="465"/>
      <c r="J283" s="30">
        <v>66</v>
      </c>
      <c r="K283" s="37">
        <v>1.3886666666666667</v>
      </c>
      <c r="L283" s="182" t="s">
        <v>284</v>
      </c>
      <c r="M283" s="30">
        <v>0</v>
      </c>
      <c r="N283" s="182" t="s">
        <v>119</v>
      </c>
      <c r="O283" s="97" t="s">
        <v>58</v>
      </c>
      <c r="P283" s="76" t="s">
        <v>60</v>
      </c>
      <c r="Q283" s="69">
        <f t="shared" si="111"/>
        <v>0</v>
      </c>
      <c r="R283" s="206">
        <f t="shared" si="112"/>
        <v>0</v>
      </c>
      <c r="S283" s="83" t="e">
        <f t="shared" si="104"/>
        <v>#DIV/0!</v>
      </c>
      <c r="T283" s="83">
        <f>+[1]Amazonas!S283+[1]Antioquia!S283+[1]Atantico!S283+[1]Arauca!S283+[1]Bolivar!S283+[1]Boyacá!S283+[1]Caldas!S283+[1]Caquetá!S283+[1]Casanare!S283+[1]Cauca!S283+[1]Cesar!S283+[1]Chocó!S283+[1]Córdoba!S283+[1]Cundinamarca!S283+[1]Guainía!S283+[1]Guaviare!S283+[1]Huila!S283+'[1]La Guajira'!S283+[1]Magdalena!S283+[1]Meta!S283+[1]Nariño!S283+'[1]Norte de Santander'!S283+[1]Putumayo!S283+[1]Quindio!S283+[1]Risaralda!S283+'[1]San Anadrés'!S283+[1]Santander!S283+[1]Sucre!S283+[1]Tolima!S283+'[1]Valle del Cauca'!S283+[1]Vaupés!S283+[1]Vichada!S283</f>
        <v>0</v>
      </c>
      <c r="U283" s="83">
        <f>+[1]Amazonas!T283+[1]Antioquia!T283+[1]Atantico!T283+[1]Arauca!T283+[1]Bolivar!T283+[1]Boyacá!T283+[1]Caldas!T283+[1]Caquetá!T283+[1]Casanare!T283+[1]Cauca!T283+[1]Cesar!T283+[1]Chocó!T283+[1]Córdoba!T283+[1]Cundinamarca!T283+[1]Guainía!T283+[1]Guaviare!T283+[1]Huila!T283+'[1]La Guajira'!T283+[1]Magdalena!T283+[1]Meta!T283+[1]Nariño!T283+'[1]Norte de Santander'!T283+[1]Putumayo!T283+[1]Quindio!T283+[1]Risaralda!T283+'[1]San Anadrés'!T283+[1]Santander!T283+[1]Sucre!T283+[1]Tolima!T283+'[1]Valle del Cauca'!T283+[1]Vaupés!T283+[1]Vichada!T283</f>
        <v>0</v>
      </c>
      <c r="V283" s="148">
        <f t="shared" si="113"/>
        <v>66</v>
      </c>
      <c r="W283" s="148">
        <f t="shared" si="114"/>
        <v>0</v>
      </c>
      <c r="X283" s="148">
        <f>+'[1]Oficinas Nacionales'!Q283</f>
        <v>0</v>
      </c>
      <c r="Y283" s="148">
        <f>+'[1]Oficinas Nacionales'!R283</f>
        <v>0</v>
      </c>
      <c r="Z283" s="148">
        <f>+'[1]Oficinas Nacionales'!AG283</f>
        <v>0</v>
      </c>
      <c r="AA283" s="148">
        <f t="shared" si="115"/>
        <v>66</v>
      </c>
      <c r="AB283" s="148">
        <f t="shared" si="115"/>
        <v>0</v>
      </c>
      <c r="AC283" s="148">
        <f t="shared" si="115"/>
        <v>0</v>
      </c>
      <c r="AD283" s="148">
        <f>+[1]Amazonas!Q283</f>
        <v>0</v>
      </c>
      <c r="AE283" s="148">
        <f>+[1]Amazonas!R283</f>
        <v>0</v>
      </c>
      <c r="AF283" s="148">
        <f>+[1]Amazonas!AG283</f>
        <v>0</v>
      </c>
      <c r="AG283" s="148">
        <f>+[1]Antioquia!Q283</f>
        <v>0</v>
      </c>
      <c r="AH283" s="148">
        <f>+[1]Antioquia!R283</f>
        <v>0</v>
      </c>
      <c r="AI283" s="148">
        <f>+[1]Antioquia!AG283</f>
        <v>0</v>
      </c>
      <c r="AJ283" s="148">
        <f>+[1]Atantico!Q283</f>
        <v>16</v>
      </c>
      <c r="AK283" s="148">
        <f>+[1]Atantico!R283</f>
        <v>0</v>
      </c>
      <c r="AL283" s="148">
        <f>+[1]Atantico!AG283</f>
        <v>0</v>
      </c>
      <c r="AM283" s="148">
        <f>+[1]Arauca!Q283</f>
        <v>0</v>
      </c>
      <c r="AN283" s="148">
        <f>+[1]Arauca!R283</f>
        <v>0</v>
      </c>
      <c r="AO283" s="148">
        <f>+[1]Arauca!AG283</f>
        <v>0</v>
      </c>
      <c r="AP283" s="148">
        <f>+[1]Bolivar!Q283</f>
        <v>0</v>
      </c>
      <c r="AQ283" s="148">
        <f>+[1]Bolivar!R283</f>
        <v>0</v>
      </c>
      <c r="AR283" s="148">
        <f>+[1]Bolivar!AG283</f>
        <v>0</v>
      </c>
      <c r="AS283" s="148">
        <f>+[1]Boyacá!Q283</f>
        <v>16</v>
      </c>
      <c r="AT283" s="148">
        <f>+[1]Boyacá!R283</f>
        <v>0</v>
      </c>
      <c r="AU283" s="148">
        <f>+[1]Boyacá!AG283</f>
        <v>0</v>
      </c>
      <c r="AV283" s="148">
        <f>+[1]Caldas!Q283</f>
        <v>0</v>
      </c>
      <c r="AW283" s="148">
        <f>+[1]Caldas!R283</f>
        <v>0</v>
      </c>
      <c r="AX283" s="148">
        <f>+[1]Caldas!AG283</f>
        <v>0</v>
      </c>
      <c r="AY283" s="148">
        <f>+[1]Caquetá!Q283</f>
        <v>0</v>
      </c>
      <c r="AZ283" s="148">
        <f>+[1]Caquetá!R283</f>
        <v>0</v>
      </c>
      <c r="BA283" s="148">
        <f>+[1]Caquetá!AG283</f>
        <v>0</v>
      </c>
      <c r="BB283" s="148">
        <f>+[1]Casanare!Q283</f>
        <v>0</v>
      </c>
      <c r="BC283" s="148">
        <f>+[1]Casanare!R283</f>
        <v>0</v>
      </c>
      <c r="BD283" s="148">
        <f>+[1]Casanare!AG283</f>
        <v>0</v>
      </c>
      <c r="BE283" s="148">
        <f>+[1]Cauca!Q283</f>
        <v>0</v>
      </c>
      <c r="BF283" s="148">
        <f>+[1]Cauca!R283</f>
        <v>0</v>
      </c>
      <c r="BG283" s="148">
        <f>+[1]Cauca!AG283</f>
        <v>0</v>
      </c>
      <c r="BH283" s="148">
        <f>+[1]Cesar!Q283</f>
        <v>0</v>
      </c>
      <c r="BI283" s="148">
        <f>+[1]Cesar!R283</f>
        <v>0</v>
      </c>
      <c r="BJ283" s="148">
        <f>+[1]Cesar!AG283</f>
        <v>0</v>
      </c>
      <c r="BK283" s="148">
        <f>+[1]Chocó!Q283</f>
        <v>0</v>
      </c>
      <c r="BL283" s="148">
        <f>+[1]Chocó!R283</f>
        <v>0</v>
      </c>
      <c r="BM283" s="148">
        <f>+[1]Chocó!AG283</f>
        <v>0</v>
      </c>
      <c r="BN283" s="148">
        <f>+[1]Córdoba!Q283</f>
        <v>0</v>
      </c>
      <c r="BO283" s="148">
        <f>+[1]Córdoba!R283</f>
        <v>0</v>
      </c>
      <c r="BP283" s="148">
        <f>+[1]Córdoba!AG283</f>
        <v>0</v>
      </c>
      <c r="BQ283" s="148">
        <f>+[1]Cundinamarca!Q283</f>
        <v>0</v>
      </c>
      <c r="BR283" s="148">
        <f>+[1]Cundinamarca!R283</f>
        <v>0</v>
      </c>
      <c r="BS283" s="148">
        <f>+[1]Cundinamarca!AG283</f>
        <v>0</v>
      </c>
      <c r="BT283" s="148">
        <f>+[1]Guainía!Q283</f>
        <v>0</v>
      </c>
      <c r="BU283" s="148">
        <f>+[1]Guainía!R283</f>
        <v>0</v>
      </c>
      <c r="BV283" s="148">
        <f>+[1]Guainía!AG283</f>
        <v>0</v>
      </c>
      <c r="BW283" s="148">
        <f>+[1]Guaviare!Q283</f>
        <v>0</v>
      </c>
      <c r="BX283" s="148">
        <f>+[1]Guaviare!R283</f>
        <v>0</v>
      </c>
      <c r="BY283" s="148">
        <f>+[1]Guaviare!AG283</f>
        <v>0</v>
      </c>
      <c r="BZ283" s="148">
        <f>+[1]Huila!Q283</f>
        <v>0</v>
      </c>
      <c r="CA283" s="148">
        <f>+[1]Huila!R283</f>
        <v>0</v>
      </c>
      <c r="CB283" s="148">
        <f>+[1]Huila!AG283</f>
        <v>0</v>
      </c>
      <c r="CC283" s="148">
        <f>+'[1]La Guajira'!Q283</f>
        <v>0</v>
      </c>
      <c r="CD283" s="148">
        <f>+'[1]La Guajira'!R283</f>
        <v>0</v>
      </c>
      <c r="CE283" s="148">
        <f>+'[1]La Guajira'!AG283</f>
        <v>0</v>
      </c>
      <c r="CF283" s="148">
        <f>+[1]Magdalena!Q283</f>
        <v>0</v>
      </c>
      <c r="CG283" s="148">
        <f>+[1]Magdalena!R283</f>
        <v>0</v>
      </c>
      <c r="CH283" s="148">
        <f>+[1]Magdalena!AG283</f>
        <v>0</v>
      </c>
      <c r="CI283" s="148">
        <f>+[1]Meta!Q283</f>
        <v>21</v>
      </c>
      <c r="CJ283" s="148">
        <f>+[1]Meta!R283</f>
        <v>0</v>
      </c>
      <c r="CK283" s="148">
        <f>+[1]Meta!AG283</f>
        <v>0</v>
      </c>
      <c r="CL283" s="148">
        <f>+[1]Nariño!Q283</f>
        <v>13</v>
      </c>
      <c r="CM283" s="148">
        <f>+[1]Nariño!R283</f>
        <v>0</v>
      </c>
      <c r="CN283" s="148">
        <f>+[1]Nariño!AG283</f>
        <v>0</v>
      </c>
      <c r="CO283" s="148">
        <f>+'[1]Norte de Santander'!Q283</f>
        <v>0</v>
      </c>
      <c r="CP283" s="148">
        <f>+'[1]Norte de Santander'!R283</f>
        <v>0</v>
      </c>
      <c r="CQ283" s="148">
        <f>+'[1]Norte de Santander'!AG283</f>
        <v>0</v>
      </c>
      <c r="CR283" s="148">
        <f>+[1]Putumayo!Q283</f>
        <v>0</v>
      </c>
      <c r="CS283" s="148">
        <f>+[1]Putumayo!R283</f>
        <v>0</v>
      </c>
      <c r="CT283" s="148">
        <f>+[1]Putumayo!AG283</f>
        <v>0</v>
      </c>
      <c r="CU283" s="148">
        <f>+[1]Quindio!Q283</f>
        <v>0</v>
      </c>
      <c r="CV283" s="148">
        <f>+[1]Quindio!R283</f>
        <v>0</v>
      </c>
      <c r="CW283" s="148">
        <f>+[1]Quindio!AG283</f>
        <v>0</v>
      </c>
      <c r="CX283" s="148">
        <f>+[1]Risaralda!Q283</f>
        <v>0</v>
      </c>
      <c r="CY283" s="148">
        <f>+[1]Risaralda!R283</f>
        <v>0</v>
      </c>
      <c r="CZ283" s="148">
        <f>+[1]Risaralda!AG283</f>
        <v>0</v>
      </c>
      <c r="DA283" s="148">
        <f>+'[1]San Anadrés'!Q283</f>
        <v>0</v>
      </c>
      <c r="DB283" s="148">
        <f>+'[1]San Anadrés'!R283</f>
        <v>0</v>
      </c>
      <c r="DC283" s="148">
        <f>+'[1]San Anadrés'!AG283</f>
        <v>0</v>
      </c>
      <c r="DD283" s="148">
        <f>+[1]Santander!Q283</f>
        <v>0</v>
      </c>
      <c r="DE283" s="148">
        <f>+[1]Santander!R283</f>
        <v>0</v>
      </c>
      <c r="DF283" s="148">
        <f>+[1]Santander!AG283</f>
        <v>0</v>
      </c>
      <c r="DG283" s="148">
        <f>+[1]Sucre!Q283</f>
        <v>0</v>
      </c>
      <c r="DH283" s="148">
        <f>+[1]Sucre!R283</f>
        <v>0</v>
      </c>
      <c r="DI283" s="148">
        <f>+[1]Sucre!AG283</f>
        <v>0</v>
      </c>
      <c r="DJ283" s="148">
        <f>+[1]Tolima!Q283</f>
        <v>0</v>
      </c>
      <c r="DK283" s="148">
        <f>+[1]Tolima!R283</f>
        <v>0</v>
      </c>
      <c r="DL283" s="148">
        <f>+[1]Tolima!AG283</f>
        <v>0</v>
      </c>
      <c r="DM283" s="148">
        <f>+'[1]Valle del Cauca'!Q283</f>
        <v>0</v>
      </c>
      <c r="DN283" s="148">
        <f>+'[1]Valle del Cauca'!R283</f>
        <v>0</v>
      </c>
      <c r="DO283" s="148">
        <f>+'[1]Valle del Cauca'!AG283</f>
        <v>0</v>
      </c>
      <c r="DP283" s="148">
        <f>+[1]Vaupés!Q283</f>
        <v>0</v>
      </c>
      <c r="DQ283" s="148">
        <f>+[1]Vaupés!R283</f>
        <v>0</v>
      </c>
      <c r="DR283" s="148">
        <f>+[1]Vaupés!AG283</f>
        <v>0</v>
      </c>
      <c r="DS283" s="148">
        <f>+[1]Vichada!Q283</f>
        <v>0</v>
      </c>
      <c r="DT283" s="148">
        <f>+[1]Vichada!R283</f>
        <v>0</v>
      </c>
      <c r="DU283" s="148">
        <f>+[1]Vichada!AG283</f>
        <v>0</v>
      </c>
    </row>
    <row r="284" spans="1:125" ht="33.75" hidden="1" x14ac:dyDescent="0.2">
      <c r="A284" s="152" t="s">
        <v>718</v>
      </c>
      <c r="B284" s="149" t="str">
        <f t="shared" si="110"/>
        <v>5-0-6-14</v>
      </c>
      <c r="C284" s="182" t="s">
        <v>65</v>
      </c>
      <c r="D284" s="126" t="s">
        <v>55</v>
      </c>
      <c r="E284" s="182" t="s">
        <v>56</v>
      </c>
      <c r="F284" s="182" t="s">
        <v>254</v>
      </c>
      <c r="G284" s="182" t="s">
        <v>257</v>
      </c>
      <c r="H284" s="144" t="s">
        <v>307</v>
      </c>
      <c r="I284" s="465"/>
      <c r="J284" s="30">
        <v>54</v>
      </c>
      <c r="K284" s="37">
        <v>1.3886666666666667</v>
      </c>
      <c r="L284" s="182" t="s">
        <v>285</v>
      </c>
      <c r="M284" s="30">
        <v>0</v>
      </c>
      <c r="N284" s="182" t="s">
        <v>121</v>
      </c>
      <c r="O284" s="97" t="s">
        <v>58</v>
      </c>
      <c r="P284" s="76" t="s">
        <v>60</v>
      </c>
      <c r="Q284" s="69">
        <f t="shared" si="111"/>
        <v>0</v>
      </c>
      <c r="R284" s="206">
        <f t="shared" si="112"/>
        <v>0</v>
      </c>
      <c r="S284" s="83" t="e">
        <f t="shared" si="104"/>
        <v>#DIV/0!</v>
      </c>
      <c r="T284" s="83">
        <f>+[1]Amazonas!S284+[1]Antioquia!S284+[1]Atantico!S284+[1]Arauca!S284+[1]Bolivar!S284+[1]Boyacá!S284+[1]Caldas!S284+[1]Caquetá!S284+[1]Casanare!S284+[1]Cauca!S284+[1]Cesar!S284+[1]Chocó!S284+[1]Córdoba!S284+[1]Cundinamarca!S284+[1]Guainía!S284+[1]Guaviare!S284+[1]Huila!S284+'[1]La Guajira'!S284+[1]Magdalena!S284+[1]Meta!S284+[1]Nariño!S284+'[1]Norte de Santander'!S284+[1]Putumayo!S284+[1]Quindio!S284+[1]Risaralda!S284+'[1]San Anadrés'!S284+[1]Santander!S284+[1]Sucre!S284+[1]Tolima!S284+'[1]Valle del Cauca'!S284+[1]Vaupés!S284+[1]Vichada!S284</f>
        <v>0</v>
      </c>
      <c r="U284" s="83">
        <f>+[1]Amazonas!T284+[1]Antioquia!T284+[1]Atantico!T284+[1]Arauca!T284+[1]Bolivar!T284+[1]Boyacá!T284+[1]Caldas!T284+[1]Caquetá!T284+[1]Casanare!T284+[1]Cauca!T284+[1]Cesar!T284+[1]Chocó!T284+[1]Córdoba!T284+[1]Cundinamarca!T284+[1]Guainía!T284+[1]Guaviare!T284+[1]Huila!T284+'[1]La Guajira'!T284+[1]Magdalena!T284+[1]Meta!T284+[1]Nariño!T284+'[1]Norte de Santander'!T284+[1]Putumayo!T284+[1]Quindio!T284+[1]Risaralda!T284+'[1]San Anadrés'!T284+[1]Santander!T284+[1]Sucre!T284+[1]Tolima!T284+'[1]Valle del Cauca'!T284+[1]Vaupés!T284+[1]Vichada!T284</f>
        <v>0</v>
      </c>
      <c r="V284" s="148">
        <f t="shared" si="113"/>
        <v>54</v>
      </c>
      <c r="W284" s="148">
        <f t="shared" si="114"/>
        <v>0</v>
      </c>
      <c r="X284" s="148">
        <f>+'[1]Oficinas Nacionales'!Q284</f>
        <v>0</v>
      </c>
      <c r="Y284" s="148">
        <f>+'[1]Oficinas Nacionales'!R284</f>
        <v>0</v>
      </c>
      <c r="Z284" s="148">
        <f>+'[1]Oficinas Nacionales'!AG284</f>
        <v>0</v>
      </c>
      <c r="AA284" s="148">
        <f t="shared" si="115"/>
        <v>54</v>
      </c>
      <c r="AB284" s="148">
        <f t="shared" si="115"/>
        <v>0</v>
      </c>
      <c r="AC284" s="148">
        <f t="shared" si="115"/>
        <v>0</v>
      </c>
      <c r="AD284" s="148">
        <f>+[1]Amazonas!Q284</f>
        <v>1</v>
      </c>
      <c r="AE284" s="148">
        <f>+[1]Amazonas!R284</f>
        <v>0</v>
      </c>
      <c r="AF284" s="148">
        <f>+[1]Amazonas!AG284</f>
        <v>0</v>
      </c>
      <c r="AG284" s="148">
        <f>+[1]Antioquia!Q284</f>
        <v>3</v>
      </c>
      <c r="AH284" s="148">
        <f>+[1]Antioquia!R284</f>
        <v>0</v>
      </c>
      <c r="AI284" s="148">
        <f>+[1]Antioquia!AG284</f>
        <v>0</v>
      </c>
      <c r="AJ284" s="148">
        <f>+[1]Atantico!Q284</f>
        <v>0</v>
      </c>
      <c r="AK284" s="148">
        <f>+[1]Atantico!R284</f>
        <v>0</v>
      </c>
      <c r="AL284" s="148">
        <f>+[1]Atantico!AG284</f>
        <v>0</v>
      </c>
      <c r="AM284" s="148">
        <f>+[1]Arauca!Q284</f>
        <v>2</v>
      </c>
      <c r="AN284" s="148">
        <f>+[1]Arauca!R284</f>
        <v>0</v>
      </c>
      <c r="AO284" s="148">
        <f>+[1]Arauca!AG284</f>
        <v>0</v>
      </c>
      <c r="AP284" s="148">
        <f>+[1]Bolivar!Q284</f>
        <v>2</v>
      </c>
      <c r="AQ284" s="148">
        <f>+[1]Bolivar!R284</f>
        <v>0</v>
      </c>
      <c r="AR284" s="148">
        <f>+[1]Bolivar!AG284</f>
        <v>0</v>
      </c>
      <c r="AS284" s="148">
        <f>+[1]Boyacá!Q284</f>
        <v>0</v>
      </c>
      <c r="AT284" s="148">
        <f>+[1]Boyacá!R284</f>
        <v>0</v>
      </c>
      <c r="AU284" s="148">
        <f>+[1]Boyacá!AG284</f>
        <v>0</v>
      </c>
      <c r="AV284" s="148">
        <f>+[1]Caldas!Q284</f>
        <v>2</v>
      </c>
      <c r="AW284" s="148">
        <f>+[1]Caldas!R284</f>
        <v>0</v>
      </c>
      <c r="AX284" s="148">
        <f>+[1]Caldas!AG284</f>
        <v>0</v>
      </c>
      <c r="AY284" s="148">
        <f>+[1]Caquetá!Q284</f>
        <v>2</v>
      </c>
      <c r="AZ284" s="148">
        <f>+[1]Caquetá!R284</f>
        <v>0</v>
      </c>
      <c r="BA284" s="148">
        <f>+[1]Caquetá!AG284</f>
        <v>0</v>
      </c>
      <c r="BB284" s="148">
        <f>+[1]Casanare!Q284</f>
        <v>2</v>
      </c>
      <c r="BC284" s="148">
        <f>+[1]Casanare!R284</f>
        <v>0</v>
      </c>
      <c r="BD284" s="148">
        <f>+[1]Casanare!AG284</f>
        <v>0</v>
      </c>
      <c r="BE284" s="148">
        <f>+[1]Cauca!Q284</f>
        <v>2</v>
      </c>
      <c r="BF284" s="148">
        <f>+[1]Cauca!R284</f>
        <v>0</v>
      </c>
      <c r="BG284" s="148">
        <f>+[1]Cauca!AG284</f>
        <v>0</v>
      </c>
      <c r="BH284" s="148">
        <f>+[1]Cesar!Q284</f>
        <v>2</v>
      </c>
      <c r="BI284" s="148">
        <f>+[1]Cesar!R284</f>
        <v>0</v>
      </c>
      <c r="BJ284" s="148">
        <f>+[1]Cesar!AG284</f>
        <v>0</v>
      </c>
      <c r="BK284" s="148">
        <f>+[1]Chocó!Q284</f>
        <v>2</v>
      </c>
      <c r="BL284" s="148">
        <f>+[1]Chocó!R284</f>
        <v>0</v>
      </c>
      <c r="BM284" s="148">
        <f>+[1]Chocó!AG284</f>
        <v>0</v>
      </c>
      <c r="BN284" s="148">
        <f>+[1]Córdoba!Q284</f>
        <v>2</v>
      </c>
      <c r="BO284" s="148">
        <f>+[1]Córdoba!R284</f>
        <v>0</v>
      </c>
      <c r="BP284" s="148">
        <f>+[1]Córdoba!AG284</f>
        <v>0</v>
      </c>
      <c r="BQ284" s="148">
        <f>+[1]Cundinamarca!Q284</f>
        <v>3</v>
      </c>
      <c r="BR284" s="148">
        <f>+[1]Cundinamarca!R284</f>
        <v>0</v>
      </c>
      <c r="BS284" s="148">
        <f>+[1]Cundinamarca!AG284</f>
        <v>0</v>
      </c>
      <c r="BT284" s="148">
        <f>+[1]Guainía!Q284</f>
        <v>1</v>
      </c>
      <c r="BU284" s="148">
        <f>+[1]Guainía!R284</f>
        <v>0</v>
      </c>
      <c r="BV284" s="148">
        <f>+[1]Guainía!AG284</f>
        <v>0</v>
      </c>
      <c r="BW284" s="148">
        <f>+[1]Guaviare!Q284</f>
        <v>1</v>
      </c>
      <c r="BX284" s="148">
        <f>+[1]Guaviare!R284</f>
        <v>0</v>
      </c>
      <c r="BY284" s="148">
        <f>+[1]Guaviare!AG284</f>
        <v>0</v>
      </c>
      <c r="BZ284" s="148">
        <f>+[1]Huila!Q284</f>
        <v>2</v>
      </c>
      <c r="CA284" s="148">
        <f>+[1]Huila!R284</f>
        <v>0</v>
      </c>
      <c r="CB284" s="148">
        <f>+[1]Huila!AG284</f>
        <v>0</v>
      </c>
      <c r="CC284" s="148">
        <f>+'[1]La Guajira'!Q284</f>
        <v>2</v>
      </c>
      <c r="CD284" s="148">
        <f>+'[1]La Guajira'!R284</f>
        <v>0</v>
      </c>
      <c r="CE284" s="148">
        <f>+'[1]La Guajira'!AG284</f>
        <v>0</v>
      </c>
      <c r="CF284" s="148">
        <f>+[1]Magdalena!Q284</f>
        <v>2</v>
      </c>
      <c r="CG284" s="148">
        <f>+[1]Magdalena!R284</f>
        <v>0</v>
      </c>
      <c r="CH284" s="148">
        <f>+[1]Magdalena!AG284</f>
        <v>0</v>
      </c>
      <c r="CI284" s="148">
        <f>+[1]Meta!Q284</f>
        <v>0</v>
      </c>
      <c r="CJ284" s="148">
        <f>+[1]Meta!R284</f>
        <v>0</v>
      </c>
      <c r="CK284" s="148">
        <f>+[1]Meta!AG284</f>
        <v>0</v>
      </c>
      <c r="CL284" s="148">
        <f>+[1]Nariño!Q284</f>
        <v>0</v>
      </c>
      <c r="CM284" s="148">
        <f>+[1]Nariño!R284</f>
        <v>0</v>
      </c>
      <c r="CN284" s="148">
        <f>+[1]Nariño!AG284</f>
        <v>0</v>
      </c>
      <c r="CO284" s="148">
        <f>+'[1]Norte de Santander'!Q284</f>
        <v>3</v>
      </c>
      <c r="CP284" s="148">
        <f>+'[1]Norte de Santander'!R284</f>
        <v>0</v>
      </c>
      <c r="CQ284" s="148">
        <f>+'[1]Norte de Santander'!AG284</f>
        <v>0</v>
      </c>
      <c r="CR284" s="148">
        <f>+[1]Putumayo!Q284</f>
        <v>1</v>
      </c>
      <c r="CS284" s="148">
        <f>+[1]Putumayo!R284</f>
        <v>0</v>
      </c>
      <c r="CT284" s="148">
        <f>+[1]Putumayo!AG284</f>
        <v>0</v>
      </c>
      <c r="CU284" s="148">
        <f>+[1]Quindio!Q284</f>
        <v>2</v>
      </c>
      <c r="CV284" s="148">
        <f>+[1]Quindio!R284</f>
        <v>0</v>
      </c>
      <c r="CW284" s="148">
        <f>+[1]Quindio!AG284</f>
        <v>0</v>
      </c>
      <c r="CX284" s="148">
        <f>+[1]Risaralda!Q284</f>
        <v>2</v>
      </c>
      <c r="CY284" s="148">
        <f>+[1]Risaralda!R284</f>
        <v>0</v>
      </c>
      <c r="CZ284" s="148">
        <f>+[1]Risaralda!AG284</f>
        <v>0</v>
      </c>
      <c r="DA284" s="148">
        <f>+'[1]San Anadrés'!Q284</f>
        <v>1</v>
      </c>
      <c r="DB284" s="148">
        <f>+'[1]San Anadrés'!R284</f>
        <v>0</v>
      </c>
      <c r="DC284" s="148">
        <f>+'[1]San Anadrés'!AG284</f>
        <v>0</v>
      </c>
      <c r="DD284" s="148">
        <f>+[1]Santander!Q284</f>
        <v>3</v>
      </c>
      <c r="DE284" s="148">
        <f>+[1]Santander!R284</f>
        <v>0</v>
      </c>
      <c r="DF284" s="148">
        <f>+[1]Santander!AG284</f>
        <v>0</v>
      </c>
      <c r="DG284" s="148">
        <f>+[1]Sucre!Q284</f>
        <v>2</v>
      </c>
      <c r="DH284" s="148">
        <f>+[1]Sucre!R284</f>
        <v>0</v>
      </c>
      <c r="DI284" s="148">
        <f>+[1]Sucre!AG284</f>
        <v>0</v>
      </c>
      <c r="DJ284" s="148">
        <f>+[1]Tolima!Q284</f>
        <v>3</v>
      </c>
      <c r="DK284" s="148">
        <f>+[1]Tolima!R284</f>
        <v>0</v>
      </c>
      <c r="DL284" s="148">
        <f>+[1]Tolima!AG284</f>
        <v>0</v>
      </c>
      <c r="DM284" s="148">
        <f>+'[1]Valle del Cauca'!Q284</f>
        <v>2</v>
      </c>
      <c r="DN284" s="148">
        <f>+'[1]Valle del Cauca'!R284</f>
        <v>0</v>
      </c>
      <c r="DO284" s="148">
        <f>+'[1]Valle del Cauca'!AG284</f>
        <v>0</v>
      </c>
      <c r="DP284" s="148">
        <f>+[1]Vaupés!Q284</f>
        <v>1</v>
      </c>
      <c r="DQ284" s="148">
        <f>+[1]Vaupés!R284</f>
        <v>0</v>
      </c>
      <c r="DR284" s="148">
        <f>+[1]Vaupés!AG284</f>
        <v>0</v>
      </c>
      <c r="DS284" s="148">
        <f>+[1]Vichada!Q284</f>
        <v>1</v>
      </c>
      <c r="DT284" s="148">
        <f>+[1]Vichada!R284</f>
        <v>0</v>
      </c>
      <c r="DU284" s="148">
        <f>+[1]Vichada!AG284</f>
        <v>0</v>
      </c>
    </row>
    <row r="285" spans="1:125" ht="33.75" hidden="1" x14ac:dyDescent="0.2">
      <c r="A285" s="152" t="s">
        <v>718</v>
      </c>
      <c r="B285" s="149" t="str">
        <f t="shared" si="110"/>
        <v>5-0-6-15</v>
      </c>
      <c r="C285" s="182" t="s">
        <v>65</v>
      </c>
      <c r="D285" s="126" t="s">
        <v>55</v>
      </c>
      <c r="E285" s="182" t="s">
        <v>56</v>
      </c>
      <c r="F285" s="182" t="s">
        <v>254</v>
      </c>
      <c r="G285" s="182" t="s">
        <v>257</v>
      </c>
      <c r="H285" s="144" t="s">
        <v>311</v>
      </c>
      <c r="I285" s="435" t="s">
        <v>287</v>
      </c>
      <c r="J285" s="30">
        <v>117</v>
      </c>
      <c r="K285" s="37">
        <v>2.0833333333333335</v>
      </c>
      <c r="L285" s="182" t="s">
        <v>124</v>
      </c>
      <c r="M285" s="30">
        <v>131</v>
      </c>
      <c r="N285" s="182" t="s">
        <v>1325</v>
      </c>
      <c r="O285" s="182" t="s">
        <v>57</v>
      </c>
      <c r="P285" s="76" t="s">
        <v>60</v>
      </c>
      <c r="Q285" s="69">
        <f t="shared" si="111"/>
        <v>0</v>
      </c>
      <c r="R285" s="206">
        <f t="shared" si="112"/>
        <v>0</v>
      </c>
      <c r="S285" s="83" t="e">
        <f t="shared" si="104"/>
        <v>#DIV/0!</v>
      </c>
      <c r="T285" s="83">
        <f>+[1]Amazonas!S285+[1]Antioquia!S285+[1]Atantico!S285+[1]Arauca!S285+[1]Bolivar!S285+[1]Boyacá!S285+[1]Caldas!S285+[1]Caquetá!S285+[1]Casanare!S285+[1]Cauca!S285+[1]Cesar!S285+[1]Chocó!S285+[1]Córdoba!S285+[1]Cundinamarca!S285+[1]Guainía!S285+[1]Guaviare!S285+[1]Huila!S285+'[1]La Guajira'!S285+[1]Magdalena!S285+[1]Meta!S285+[1]Nariño!S285+'[1]Norte de Santander'!S285+[1]Putumayo!S285+[1]Quindio!S285+[1]Risaralda!S285+'[1]San Anadrés'!S285+[1]Santander!S285+[1]Sucre!S285+[1]Tolima!S285+'[1]Valle del Cauca'!S285+[1]Vaupés!S285+[1]Vichada!S285</f>
        <v>0</v>
      </c>
      <c r="U285" s="83">
        <f>+[1]Amazonas!T285+[1]Antioquia!T285+[1]Atantico!T285+[1]Arauca!T285+[1]Bolivar!T285+[1]Boyacá!T285+[1]Caldas!T285+[1]Caquetá!T285+[1]Casanare!T285+[1]Cauca!T285+[1]Cesar!T285+[1]Chocó!T285+[1]Córdoba!T285+[1]Cundinamarca!T285+[1]Guainía!T285+[1]Guaviare!T285+[1]Huila!T285+'[1]La Guajira'!T285+[1]Magdalena!T285+[1]Meta!T285+[1]Nariño!T285+'[1]Norte de Santander'!T285+[1]Putumayo!T285+[1]Quindio!T285+[1]Risaralda!T285+'[1]San Anadrés'!T285+[1]Santander!T285+[1]Sucre!T285+[1]Tolima!T285+'[1]Valle del Cauca'!T285+[1]Vaupés!T285+[1]Vichada!T285</f>
        <v>0</v>
      </c>
      <c r="V285" s="148">
        <f t="shared" si="113"/>
        <v>117</v>
      </c>
      <c r="W285" s="148">
        <f t="shared" si="114"/>
        <v>0</v>
      </c>
      <c r="X285" s="148">
        <f>+'[1]Oficinas Nacionales'!Q285</f>
        <v>0</v>
      </c>
      <c r="Y285" s="148">
        <f>+'[1]Oficinas Nacionales'!R285</f>
        <v>0</v>
      </c>
      <c r="Z285" s="148">
        <f>+'[1]Oficinas Nacionales'!AG285</f>
        <v>0</v>
      </c>
      <c r="AA285" s="148">
        <f t="shared" si="115"/>
        <v>117</v>
      </c>
      <c r="AB285" s="148">
        <f t="shared" si="115"/>
        <v>135</v>
      </c>
      <c r="AC285" s="148">
        <f t="shared" si="115"/>
        <v>0</v>
      </c>
      <c r="AD285" s="148">
        <f>+[1]Amazonas!Q285</f>
        <v>6</v>
      </c>
      <c r="AE285" s="148">
        <f>+[1]Amazonas!R285</f>
        <v>5</v>
      </c>
      <c r="AF285" s="148">
        <f>+[1]Amazonas!AG285</f>
        <v>0</v>
      </c>
      <c r="AG285" s="148">
        <f>+[1]Antioquia!Q285</f>
        <v>6</v>
      </c>
      <c r="AH285" s="148">
        <f>+[1]Antioquia!R285</f>
        <v>12</v>
      </c>
      <c r="AI285" s="148">
        <f>+[1]Antioquia!AG285</f>
        <v>0</v>
      </c>
      <c r="AJ285" s="148">
        <f>+[1]Atantico!Q285</f>
        <v>4</v>
      </c>
      <c r="AK285" s="148">
        <f>+[1]Atantico!R285</f>
        <v>4</v>
      </c>
      <c r="AL285" s="148">
        <f>+[1]Atantico!AG285</f>
        <v>0</v>
      </c>
      <c r="AM285" s="148">
        <f>+[1]Arauca!Q285</f>
        <v>4</v>
      </c>
      <c r="AN285" s="148">
        <f>+[1]Arauca!R285</f>
        <v>4</v>
      </c>
      <c r="AO285" s="148">
        <f>+[1]Arauca!AG285</f>
        <v>0</v>
      </c>
      <c r="AP285" s="148">
        <f>+[1]Bolivar!Q285</f>
        <v>4</v>
      </c>
      <c r="AQ285" s="148">
        <f>+[1]Bolivar!R285</f>
        <v>3</v>
      </c>
      <c r="AR285" s="148">
        <f>+[1]Bolivar!AG285</f>
        <v>0</v>
      </c>
      <c r="AS285" s="148">
        <f>+[1]Boyacá!Q285</f>
        <v>4</v>
      </c>
      <c r="AT285" s="148">
        <f>+[1]Boyacá!R285</f>
        <v>2</v>
      </c>
      <c r="AU285" s="148">
        <f>+[1]Boyacá!AG285</f>
        <v>0</v>
      </c>
      <c r="AV285" s="148">
        <f>+[1]Caldas!Q285</f>
        <v>4</v>
      </c>
      <c r="AW285" s="148">
        <f>+[1]Caldas!R285</f>
        <v>9</v>
      </c>
      <c r="AX285" s="148">
        <f>+[1]Caldas!AG285</f>
        <v>0</v>
      </c>
      <c r="AY285" s="148">
        <f>+[1]Caquetá!Q285</f>
        <v>5</v>
      </c>
      <c r="AZ285" s="148">
        <f>+[1]Caquetá!R285</f>
        <v>5</v>
      </c>
      <c r="BA285" s="148">
        <f>+[1]Caquetá!AG285</f>
        <v>0</v>
      </c>
      <c r="BB285" s="148">
        <f>+[1]Casanare!Q285</f>
        <v>4</v>
      </c>
      <c r="BC285" s="148">
        <f>+[1]Casanare!R285</f>
        <v>12</v>
      </c>
      <c r="BD285" s="148">
        <f>+[1]Casanare!AG285</f>
        <v>0</v>
      </c>
      <c r="BE285" s="148">
        <f>+[1]Cauca!Q285</f>
        <v>3</v>
      </c>
      <c r="BF285" s="148">
        <f>+[1]Cauca!R285</f>
        <v>2</v>
      </c>
      <c r="BG285" s="148">
        <f>+[1]Cauca!AG285</f>
        <v>0</v>
      </c>
      <c r="BH285" s="148">
        <f>+[1]Cesar!Q285</f>
        <v>3</v>
      </c>
      <c r="BI285" s="148">
        <f>+[1]Cesar!R285</f>
        <v>3</v>
      </c>
      <c r="BJ285" s="148">
        <f>+[1]Cesar!AG285</f>
        <v>0</v>
      </c>
      <c r="BK285" s="148">
        <f>+[1]Chocó!Q285</f>
        <v>3</v>
      </c>
      <c r="BL285" s="148">
        <f>+[1]Chocó!R285</f>
        <v>7</v>
      </c>
      <c r="BM285" s="148">
        <f>+[1]Chocó!AG285</f>
        <v>0</v>
      </c>
      <c r="BN285" s="148">
        <f>+[1]Córdoba!Q285</f>
        <v>3</v>
      </c>
      <c r="BO285" s="148">
        <f>+[1]Córdoba!R285</f>
        <v>3</v>
      </c>
      <c r="BP285" s="148">
        <f>+[1]Córdoba!AG285</f>
        <v>0</v>
      </c>
      <c r="BQ285" s="148">
        <f>+[1]Cundinamarca!Q285</f>
        <v>6</v>
      </c>
      <c r="BR285" s="148">
        <f>+[1]Cundinamarca!R285</f>
        <v>6</v>
      </c>
      <c r="BS285" s="148">
        <f>+[1]Cundinamarca!AG285</f>
        <v>0</v>
      </c>
      <c r="BT285" s="148">
        <f>+[1]Guainía!Q285</f>
        <v>3</v>
      </c>
      <c r="BU285" s="148">
        <f>+[1]Guainía!R285</f>
        <v>3</v>
      </c>
      <c r="BV285" s="148">
        <f>+[1]Guainía!AG285</f>
        <v>0</v>
      </c>
      <c r="BW285" s="148">
        <f>+[1]Guaviare!Q285</f>
        <v>2</v>
      </c>
      <c r="BX285" s="148">
        <f>+[1]Guaviare!R285</f>
        <v>2</v>
      </c>
      <c r="BY285" s="148">
        <f>+[1]Guaviare!AG285</f>
        <v>0</v>
      </c>
      <c r="BZ285" s="148">
        <f>+[1]Huila!Q285</f>
        <v>3</v>
      </c>
      <c r="CA285" s="148">
        <f>+[1]Huila!R285</f>
        <v>3</v>
      </c>
      <c r="CB285" s="148">
        <f>+[1]Huila!AG285</f>
        <v>0</v>
      </c>
      <c r="CC285" s="148">
        <f>+'[1]La Guajira'!Q285</f>
        <v>3</v>
      </c>
      <c r="CD285" s="148">
        <f>+'[1]La Guajira'!R285</f>
        <v>3</v>
      </c>
      <c r="CE285" s="148">
        <f>+'[1]La Guajira'!AG285</f>
        <v>0</v>
      </c>
      <c r="CF285" s="148">
        <f>+[1]Magdalena!Q285</f>
        <v>4</v>
      </c>
      <c r="CG285" s="148">
        <f>+[1]Magdalena!R285</f>
        <v>4</v>
      </c>
      <c r="CH285" s="148">
        <f>+[1]Magdalena!AG285</f>
        <v>0</v>
      </c>
      <c r="CI285" s="148">
        <f>+[1]Meta!Q285</f>
        <v>4</v>
      </c>
      <c r="CJ285" s="148">
        <f>+[1]Meta!R285</f>
        <v>4</v>
      </c>
      <c r="CK285" s="148">
        <f>+[1]Meta!AG285</f>
        <v>0</v>
      </c>
      <c r="CL285" s="148">
        <f>+[1]Nariño!Q285</f>
        <v>3</v>
      </c>
      <c r="CM285" s="148">
        <f>+[1]Nariño!R285</f>
        <v>6</v>
      </c>
      <c r="CN285" s="148">
        <f>+[1]Nariño!AG285</f>
        <v>0</v>
      </c>
      <c r="CO285" s="148">
        <f>+'[1]Norte de Santander'!Q285</f>
        <v>4</v>
      </c>
      <c r="CP285" s="148">
        <f>+'[1]Norte de Santander'!R285</f>
        <v>3</v>
      </c>
      <c r="CQ285" s="148">
        <f>+'[1]Norte de Santander'!AG285</f>
        <v>0</v>
      </c>
      <c r="CR285" s="148">
        <f>+[1]Putumayo!Q285</f>
        <v>5</v>
      </c>
      <c r="CS285" s="148">
        <f>+[1]Putumayo!R285</f>
        <v>5</v>
      </c>
      <c r="CT285" s="148">
        <f>+[1]Putumayo!AG285</f>
        <v>0</v>
      </c>
      <c r="CU285" s="148">
        <f>+[1]Quindio!Q285</f>
        <v>3</v>
      </c>
      <c r="CV285" s="148">
        <f>+[1]Quindio!R285</f>
        <v>3</v>
      </c>
      <c r="CW285" s="148">
        <f>+[1]Quindio!AG285</f>
        <v>0</v>
      </c>
      <c r="CX285" s="148">
        <f>+[1]Risaralda!Q285</f>
        <v>3</v>
      </c>
      <c r="CY285" s="148">
        <f>+[1]Risaralda!R285</f>
        <v>3</v>
      </c>
      <c r="CZ285" s="148">
        <f>+[1]Risaralda!AG285</f>
        <v>0</v>
      </c>
      <c r="DA285" s="148">
        <f>+'[1]San Anadrés'!Q285</f>
        <v>4</v>
      </c>
      <c r="DB285" s="148">
        <f>+'[1]San Anadrés'!R285</f>
        <v>4</v>
      </c>
      <c r="DC285" s="148">
        <f>+'[1]San Anadrés'!AG285</f>
        <v>0</v>
      </c>
      <c r="DD285" s="148">
        <f>+[1]Santander!Q285</f>
        <v>3</v>
      </c>
      <c r="DE285" s="148">
        <f>+[1]Santander!R285</f>
        <v>3</v>
      </c>
      <c r="DF285" s="148">
        <f>+[1]Santander!AG285</f>
        <v>0</v>
      </c>
      <c r="DG285" s="148">
        <f>+[1]Sucre!Q285</f>
        <v>3</v>
      </c>
      <c r="DH285" s="148">
        <f>+[1]Sucre!R285</f>
        <v>3</v>
      </c>
      <c r="DI285" s="148">
        <f>+[1]Sucre!AG285</f>
        <v>0</v>
      </c>
      <c r="DJ285" s="148">
        <f>+[1]Tolima!Q285</f>
        <v>4</v>
      </c>
      <c r="DK285" s="148">
        <f>+[1]Tolima!R285</f>
        <v>4</v>
      </c>
      <c r="DL285" s="148">
        <f>+[1]Tolima!AG285</f>
        <v>0</v>
      </c>
      <c r="DM285" s="148">
        <f>+'[1]Valle del Cauca'!Q285</f>
        <v>5</v>
      </c>
      <c r="DN285" s="148">
        <f>+'[1]Valle del Cauca'!R285</f>
        <v>5</v>
      </c>
      <c r="DO285" s="148">
        <f>+'[1]Valle del Cauca'!AG285</f>
        <v>0</v>
      </c>
      <c r="DP285" s="148">
        <f>+[1]Vaupés!Q285</f>
        <v>1</v>
      </c>
      <c r="DQ285" s="148">
        <f>+[1]Vaupés!R285</f>
        <v>0</v>
      </c>
      <c r="DR285" s="148">
        <f>+[1]Vaupés!AG285</f>
        <v>0</v>
      </c>
      <c r="DS285" s="148">
        <f>+[1]Vichada!Q285</f>
        <v>1</v>
      </c>
      <c r="DT285" s="148">
        <f>+[1]Vichada!R285</f>
        <v>0</v>
      </c>
      <c r="DU285" s="148">
        <f>+[1]Vichada!AG285</f>
        <v>0</v>
      </c>
    </row>
    <row r="286" spans="1:125" ht="33.75" hidden="1" x14ac:dyDescent="0.2">
      <c r="A286" s="152" t="s">
        <v>718</v>
      </c>
      <c r="B286" s="149" t="str">
        <f t="shared" si="110"/>
        <v>5-0-6-16</v>
      </c>
      <c r="C286" s="182" t="s">
        <v>65</v>
      </c>
      <c r="D286" s="126" t="s">
        <v>55</v>
      </c>
      <c r="E286" s="182" t="s">
        <v>56</v>
      </c>
      <c r="F286" s="182" t="s">
        <v>254</v>
      </c>
      <c r="G286" s="182" t="s">
        <v>257</v>
      </c>
      <c r="H286" s="144" t="s">
        <v>314</v>
      </c>
      <c r="I286" s="435"/>
      <c r="J286" s="30">
        <v>3340</v>
      </c>
      <c r="K286" s="37">
        <v>2.0833333333333335</v>
      </c>
      <c r="L286" s="182" t="s">
        <v>288</v>
      </c>
      <c r="M286" s="30">
        <v>2618</v>
      </c>
      <c r="N286" s="182" t="s">
        <v>1325</v>
      </c>
      <c r="O286" s="182" t="s">
        <v>58</v>
      </c>
      <c r="P286" s="76" t="s">
        <v>60</v>
      </c>
      <c r="Q286" s="69">
        <f t="shared" si="111"/>
        <v>0</v>
      </c>
      <c r="R286" s="206">
        <f t="shared" si="112"/>
        <v>0</v>
      </c>
      <c r="S286" s="83" t="e">
        <f t="shared" si="104"/>
        <v>#DIV/0!</v>
      </c>
      <c r="T286" s="83">
        <f>+[1]Amazonas!S286+[1]Antioquia!S286+[1]Atantico!S286+[1]Arauca!S286+[1]Bolivar!S286+[1]Boyacá!S286+[1]Caldas!S286+[1]Caquetá!S286+[1]Casanare!S286+[1]Cauca!S286+[1]Cesar!S286+[1]Chocó!S286+[1]Córdoba!S286+[1]Cundinamarca!S286+[1]Guainía!S286+[1]Guaviare!S286+[1]Huila!S286+'[1]La Guajira'!S286+[1]Magdalena!S286+[1]Meta!S286+[1]Nariño!S286+'[1]Norte de Santander'!S286+[1]Putumayo!S286+[1]Quindio!S286+[1]Risaralda!S286+'[1]San Anadrés'!S286+[1]Santander!S286+[1]Sucre!S286+[1]Tolima!S286+'[1]Valle del Cauca'!S286+[1]Vaupés!S286+[1]Vichada!S286</f>
        <v>0</v>
      </c>
      <c r="U286" s="83">
        <f>+[1]Amazonas!T286+[1]Antioquia!T286+[1]Atantico!T286+[1]Arauca!T286+[1]Bolivar!T286+[1]Boyacá!T286+[1]Caldas!T286+[1]Caquetá!T286+[1]Casanare!T286+[1]Cauca!T286+[1]Cesar!T286+[1]Chocó!T286+[1]Córdoba!T286+[1]Cundinamarca!T286+[1]Guainía!T286+[1]Guaviare!T286+[1]Huila!T286+'[1]La Guajira'!T286+[1]Magdalena!T286+[1]Meta!T286+[1]Nariño!T286+'[1]Norte de Santander'!T286+[1]Putumayo!T286+[1]Quindio!T286+[1]Risaralda!T286+'[1]San Anadrés'!T286+[1]Santander!T286+[1]Sucre!T286+[1]Tolima!T286+'[1]Valle del Cauca'!T286+[1]Vaupés!T286+[1]Vichada!T286</f>
        <v>0</v>
      </c>
      <c r="V286" s="148">
        <f t="shared" si="113"/>
        <v>3340</v>
      </c>
      <c r="W286" s="148">
        <f t="shared" si="114"/>
        <v>0</v>
      </c>
      <c r="X286" s="148">
        <f>+'[1]Oficinas Nacionales'!Q286</f>
        <v>0</v>
      </c>
      <c r="Y286" s="148">
        <f>+'[1]Oficinas Nacionales'!R286</f>
        <v>0</v>
      </c>
      <c r="Z286" s="148">
        <f>+'[1]Oficinas Nacionales'!AG286</f>
        <v>0</v>
      </c>
      <c r="AA286" s="148">
        <f t="shared" si="115"/>
        <v>3340</v>
      </c>
      <c r="AB286" s="148">
        <f t="shared" si="115"/>
        <v>2651</v>
      </c>
      <c r="AC286" s="148">
        <f t="shared" si="115"/>
        <v>0</v>
      </c>
      <c r="AD286" s="148">
        <f>+[1]Amazonas!Q286</f>
        <v>180</v>
      </c>
      <c r="AE286" s="148">
        <f>+[1]Amazonas!R286</f>
        <v>125</v>
      </c>
      <c r="AF286" s="148">
        <f>+[1]Amazonas!AG286</f>
        <v>0</v>
      </c>
      <c r="AG286" s="148">
        <f>+[1]Antioquia!Q286</f>
        <v>300</v>
      </c>
      <c r="AH286" s="148">
        <f>+[1]Antioquia!R286</f>
        <v>245</v>
      </c>
      <c r="AI286" s="148">
        <f>+[1]Antioquia!AG286</f>
        <v>0</v>
      </c>
      <c r="AJ286" s="148">
        <f>+[1]Atantico!Q286</f>
        <v>100</v>
      </c>
      <c r="AK286" s="148">
        <f>+[1]Atantico!R286</f>
        <v>33</v>
      </c>
      <c r="AL286" s="148">
        <f>+[1]Atantico!AG286</f>
        <v>0</v>
      </c>
      <c r="AM286" s="148">
        <f>+[1]Arauca!Q286</f>
        <v>60</v>
      </c>
      <c r="AN286" s="148">
        <f>+[1]Arauca!R286</f>
        <v>41</v>
      </c>
      <c r="AO286" s="148">
        <f>+[1]Arauca!AG286</f>
        <v>0</v>
      </c>
      <c r="AP286" s="148">
        <f>+[1]Bolivar!Q286</f>
        <v>80</v>
      </c>
      <c r="AQ286" s="148">
        <f>+[1]Bolivar!R286</f>
        <v>60</v>
      </c>
      <c r="AR286" s="148">
        <f>+[1]Bolivar!AG286</f>
        <v>0</v>
      </c>
      <c r="AS286" s="148">
        <f>+[1]Boyacá!Q286</f>
        <v>120</v>
      </c>
      <c r="AT286" s="148">
        <f>+[1]Boyacá!R286</f>
        <v>47</v>
      </c>
      <c r="AU286" s="148">
        <f>+[1]Boyacá!AG286</f>
        <v>0</v>
      </c>
      <c r="AV286" s="148">
        <f>+[1]Caldas!Q286</f>
        <v>120</v>
      </c>
      <c r="AW286" s="148">
        <f>+[1]Caldas!R286</f>
        <v>206</v>
      </c>
      <c r="AX286" s="148">
        <f>+[1]Caldas!AG286</f>
        <v>0</v>
      </c>
      <c r="AY286" s="148">
        <f>+[1]Caquetá!Q286</f>
        <v>100</v>
      </c>
      <c r="AZ286" s="148">
        <f>+[1]Caquetá!R286</f>
        <v>100</v>
      </c>
      <c r="BA286" s="148">
        <f>+[1]Caquetá!AG286</f>
        <v>0</v>
      </c>
      <c r="BB286" s="148">
        <f>+[1]Casanare!Q286</f>
        <v>120</v>
      </c>
      <c r="BC286" s="148">
        <f>+[1]Casanare!R286</f>
        <v>60</v>
      </c>
      <c r="BD286" s="148">
        <f>+[1]Casanare!AG286</f>
        <v>0</v>
      </c>
      <c r="BE286" s="148">
        <f>+[1]Cauca!Q286</f>
        <v>60</v>
      </c>
      <c r="BF286" s="148">
        <f>+[1]Cauca!R286</f>
        <v>17</v>
      </c>
      <c r="BG286" s="148">
        <f>+[1]Cauca!AG286</f>
        <v>0</v>
      </c>
      <c r="BH286" s="148">
        <f>+[1]Cesar!Q286</f>
        <v>90</v>
      </c>
      <c r="BI286" s="148">
        <f>+[1]Cesar!R286</f>
        <v>65</v>
      </c>
      <c r="BJ286" s="148">
        <f>+[1]Cesar!AG286</f>
        <v>0</v>
      </c>
      <c r="BK286" s="148">
        <f>+[1]Chocó!Q286</f>
        <v>90</v>
      </c>
      <c r="BL286" s="148">
        <f>+[1]Chocó!R286</f>
        <v>87</v>
      </c>
      <c r="BM286" s="148">
        <f>+[1]Chocó!AG286</f>
        <v>0</v>
      </c>
      <c r="BN286" s="148">
        <f>+[1]Córdoba!Q286</f>
        <v>120</v>
      </c>
      <c r="BO286" s="148">
        <f>+[1]Córdoba!R286</f>
        <v>120</v>
      </c>
      <c r="BP286" s="148">
        <f>+[1]Córdoba!AG286</f>
        <v>0</v>
      </c>
      <c r="BQ286" s="148">
        <f>+[1]Cundinamarca!Q286</f>
        <v>180</v>
      </c>
      <c r="BR286" s="148">
        <f>+[1]Cundinamarca!R286</f>
        <v>137</v>
      </c>
      <c r="BS286" s="148">
        <f>+[1]Cundinamarca!AG286</f>
        <v>0</v>
      </c>
      <c r="BT286" s="148">
        <f>+[1]Guainía!Q286</f>
        <v>30</v>
      </c>
      <c r="BU286" s="148">
        <f>+[1]Guainía!R286</f>
        <v>27</v>
      </c>
      <c r="BV286" s="148">
        <f>+[1]Guainía!AG286</f>
        <v>0</v>
      </c>
      <c r="BW286" s="148">
        <f>+[1]Guaviare!Q286</f>
        <v>40</v>
      </c>
      <c r="BX286" s="148">
        <f>+[1]Guaviare!R286</f>
        <v>39</v>
      </c>
      <c r="BY286" s="148">
        <f>+[1]Guaviare!AG286</f>
        <v>0</v>
      </c>
      <c r="BZ286" s="148">
        <f>+[1]Huila!Q286</f>
        <v>90</v>
      </c>
      <c r="CA286" s="148">
        <f>+[1]Huila!R286</f>
        <v>50</v>
      </c>
      <c r="CB286" s="148">
        <f>+[1]Huila!AG286</f>
        <v>0</v>
      </c>
      <c r="CC286" s="148">
        <f>+'[1]La Guajira'!Q286</f>
        <v>90</v>
      </c>
      <c r="CD286" s="148">
        <f>+'[1]La Guajira'!R286</f>
        <v>64</v>
      </c>
      <c r="CE286" s="148">
        <f>+'[1]La Guajira'!AG286</f>
        <v>0</v>
      </c>
      <c r="CF286" s="148">
        <f>+[1]Magdalena!Q286</f>
        <v>120</v>
      </c>
      <c r="CG286" s="148">
        <f>+[1]Magdalena!R286</f>
        <v>119</v>
      </c>
      <c r="CH286" s="148">
        <f>+[1]Magdalena!AG286</f>
        <v>0</v>
      </c>
      <c r="CI286" s="148">
        <f>+[1]Meta!Q286</f>
        <v>120</v>
      </c>
      <c r="CJ286" s="148">
        <f>+[1]Meta!R286</f>
        <v>89</v>
      </c>
      <c r="CK286" s="148">
        <f>+[1]Meta!AG286</f>
        <v>0</v>
      </c>
      <c r="CL286" s="148">
        <f>+[1]Nariño!Q286</f>
        <v>90</v>
      </c>
      <c r="CM286" s="148">
        <f>+[1]Nariño!R286</f>
        <v>60</v>
      </c>
      <c r="CN286" s="148">
        <f>+[1]Nariño!AG286</f>
        <v>0</v>
      </c>
      <c r="CO286" s="148">
        <f>+'[1]Norte de Santander'!Q286</f>
        <v>120</v>
      </c>
      <c r="CP286" s="148">
        <f>+'[1]Norte de Santander'!R286</f>
        <v>90</v>
      </c>
      <c r="CQ286" s="148">
        <f>+'[1]Norte de Santander'!AG286</f>
        <v>0</v>
      </c>
      <c r="CR286" s="148">
        <f>+[1]Putumayo!Q286</f>
        <v>150</v>
      </c>
      <c r="CS286" s="148">
        <f>+[1]Putumayo!R286</f>
        <v>150</v>
      </c>
      <c r="CT286" s="148">
        <f>+[1]Putumayo!AG286</f>
        <v>0</v>
      </c>
      <c r="CU286" s="148">
        <f>+[1]Quindio!Q286</f>
        <v>90</v>
      </c>
      <c r="CV286" s="148">
        <f>+[1]Quindio!R286</f>
        <v>68</v>
      </c>
      <c r="CW286" s="148">
        <f>+[1]Quindio!AG286</f>
        <v>0</v>
      </c>
      <c r="CX286" s="148">
        <f>+[1]Risaralda!Q286</f>
        <v>90</v>
      </c>
      <c r="CY286" s="148">
        <f>+[1]Risaralda!R286</f>
        <v>48</v>
      </c>
      <c r="CZ286" s="148">
        <f>+[1]Risaralda!AG286</f>
        <v>0</v>
      </c>
      <c r="DA286" s="148">
        <f>+'[1]San Anadrés'!Q286</f>
        <v>80</v>
      </c>
      <c r="DB286" s="148">
        <f>+'[1]San Anadrés'!R286</f>
        <v>83</v>
      </c>
      <c r="DC286" s="148">
        <f>+'[1]San Anadrés'!AG286</f>
        <v>0</v>
      </c>
      <c r="DD286" s="148">
        <f>+[1]Santander!Q286</f>
        <v>90</v>
      </c>
      <c r="DE286" s="148">
        <f>+[1]Santander!R286</f>
        <v>61</v>
      </c>
      <c r="DF286" s="148">
        <f>+[1]Santander!AG286</f>
        <v>0</v>
      </c>
      <c r="DG286" s="148">
        <f>+[1]Sucre!Q286</f>
        <v>90</v>
      </c>
      <c r="DH286" s="148">
        <f>+[1]Sucre!R286</f>
        <v>87</v>
      </c>
      <c r="DI286" s="148">
        <f>+[1]Sucre!AG286</f>
        <v>0</v>
      </c>
      <c r="DJ286" s="148">
        <f>+[1]Tolima!Q286</f>
        <v>120</v>
      </c>
      <c r="DK286" s="148">
        <f>+[1]Tolima!R286</f>
        <v>89</v>
      </c>
      <c r="DL286" s="148">
        <f>+[1]Tolima!AG286</f>
        <v>0</v>
      </c>
      <c r="DM286" s="148">
        <f>+'[1]Valle del Cauca'!Q286</f>
        <v>150</v>
      </c>
      <c r="DN286" s="148">
        <f>+'[1]Valle del Cauca'!R286</f>
        <v>184</v>
      </c>
      <c r="DO286" s="148">
        <f>+'[1]Valle del Cauca'!AG286</f>
        <v>0</v>
      </c>
      <c r="DP286" s="148">
        <f>+[1]Vaupés!Q286</f>
        <v>30</v>
      </c>
      <c r="DQ286" s="148">
        <f>+[1]Vaupés!R286</f>
        <v>0</v>
      </c>
      <c r="DR286" s="148">
        <f>+[1]Vaupés!AG286</f>
        <v>0</v>
      </c>
      <c r="DS286" s="148">
        <f>+[1]Vichada!Q286</f>
        <v>30</v>
      </c>
      <c r="DT286" s="148">
        <f>+[1]Vichada!R286</f>
        <v>0</v>
      </c>
      <c r="DU286" s="148">
        <f>+[1]Vichada!AG286</f>
        <v>0</v>
      </c>
    </row>
    <row r="287" spans="1:125" ht="33.75" hidden="1" x14ac:dyDescent="0.2">
      <c r="A287" s="152" t="s">
        <v>718</v>
      </c>
      <c r="B287" s="149" t="str">
        <f t="shared" si="110"/>
        <v>5-0-6-17</v>
      </c>
      <c r="C287" s="182" t="s">
        <v>65</v>
      </c>
      <c r="D287" s="126" t="s">
        <v>55</v>
      </c>
      <c r="E287" s="182" t="s">
        <v>56</v>
      </c>
      <c r="F287" s="182" t="s">
        <v>254</v>
      </c>
      <c r="G287" s="182" t="s">
        <v>257</v>
      </c>
      <c r="H287" s="144" t="s">
        <v>318</v>
      </c>
      <c r="I287" s="183" t="s">
        <v>290</v>
      </c>
      <c r="J287" s="40">
        <v>241</v>
      </c>
      <c r="K287" s="37">
        <v>4.166666666666667</v>
      </c>
      <c r="L287" s="181" t="s">
        <v>260</v>
      </c>
      <c r="M287" s="30">
        <v>383</v>
      </c>
      <c r="N287" s="141" t="s">
        <v>72</v>
      </c>
      <c r="O287" s="141" t="s">
        <v>58</v>
      </c>
      <c r="P287" s="76" t="s">
        <v>60</v>
      </c>
      <c r="Q287" s="69">
        <f t="shared" si="111"/>
        <v>0</v>
      </c>
      <c r="R287" s="206">
        <f t="shared" si="112"/>
        <v>0</v>
      </c>
      <c r="S287" s="83" t="e">
        <f t="shared" si="104"/>
        <v>#DIV/0!</v>
      </c>
      <c r="T287" s="83">
        <f>+[1]Amazonas!S287+[1]Antioquia!S287+[1]Atantico!S287+[1]Arauca!S287+[1]Bolivar!S287+[1]Boyacá!S287+[1]Caldas!S287+[1]Caquetá!S287+[1]Casanare!S287+[1]Cauca!S287+[1]Cesar!S287+[1]Chocó!S287+[1]Córdoba!S287+[1]Cundinamarca!S287+[1]Guainía!S287+[1]Guaviare!S287+[1]Huila!S287+'[1]La Guajira'!S287+[1]Magdalena!S287+[1]Meta!S287+[1]Nariño!S287+'[1]Norte de Santander'!S287+[1]Putumayo!S287+[1]Quindio!S287+[1]Risaralda!S287+'[1]San Anadrés'!S287+[1]Santander!S287+[1]Sucre!S287+[1]Tolima!S287+'[1]Valle del Cauca'!S287+[1]Vaupés!S287+[1]Vichada!S287</f>
        <v>0</v>
      </c>
      <c r="U287" s="83">
        <f>+[1]Amazonas!T287+[1]Antioquia!T287+[1]Atantico!T287+[1]Arauca!T287+[1]Bolivar!T287+[1]Boyacá!T287+[1]Caldas!T287+[1]Caquetá!T287+[1]Casanare!T287+[1]Cauca!T287+[1]Cesar!T287+[1]Chocó!T287+[1]Córdoba!T287+[1]Cundinamarca!T287+[1]Guainía!T287+[1]Guaviare!T287+[1]Huila!T287+'[1]La Guajira'!T287+[1]Magdalena!T287+[1]Meta!T287+[1]Nariño!T287+'[1]Norte de Santander'!T287+[1]Putumayo!T287+[1]Quindio!T287+[1]Risaralda!T287+'[1]San Anadrés'!T287+[1]Santander!T287+[1]Sucre!T287+[1]Tolima!T287+'[1]Valle del Cauca'!T287+[1]Vaupés!T287+[1]Vichada!T287</f>
        <v>0</v>
      </c>
      <c r="V287" s="148">
        <f t="shared" si="113"/>
        <v>241</v>
      </c>
      <c r="W287" s="148">
        <f t="shared" si="114"/>
        <v>0</v>
      </c>
      <c r="X287" s="148">
        <f>+'[1]Oficinas Nacionales'!Q287</f>
        <v>0</v>
      </c>
      <c r="Y287" s="148">
        <f>+'[1]Oficinas Nacionales'!R287</f>
        <v>0</v>
      </c>
      <c r="Z287" s="148">
        <f>+'[1]Oficinas Nacionales'!AG287</f>
        <v>0</v>
      </c>
      <c r="AA287" s="148">
        <f t="shared" si="115"/>
        <v>241</v>
      </c>
      <c r="AB287" s="148">
        <f t="shared" si="115"/>
        <v>390</v>
      </c>
      <c r="AC287" s="148">
        <f t="shared" si="115"/>
        <v>0</v>
      </c>
      <c r="AD287" s="148">
        <f>+[1]Amazonas!Q287</f>
        <v>1</v>
      </c>
      <c r="AE287" s="148">
        <f>+[1]Amazonas!R287</f>
        <v>1</v>
      </c>
      <c r="AF287" s="148">
        <f>+[1]Amazonas!AG287</f>
        <v>0</v>
      </c>
      <c r="AG287" s="148">
        <f>+[1]Antioquia!Q287</f>
        <v>15</v>
      </c>
      <c r="AH287" s="148">
        <f>+[1]Antioquia!R287</f>
        <v>13</v>
      </c>
      <c r="AI287" s="148">
        <f>+[1]Antioquia!AG287</f>
        <v>0</v>
      </c>
      <c r="AJ287" s="148">
        <f>+[1]Atantico!Q287</f>
        <v>8</v>
      </c>
      <c r="AK287" s="148">
        <f>+[1]Atantico!R287</f>
        <v>8</v>
      </c>
      <c r="AL287" s="148">
        <f>+[1]Atantico!AG287</f>
        <v>0</v>
      </c>
      <c r="AM287" s="148">
        <f>+[1]Arauca!Q287</f>
        <v>5</v>
      </c>
      <c r="AN287" s="148">
        <f>+[1]Arauca!R287</f>
        <v>1</v>
      </c>
      <c r="AO287" s="148">
        <f>+[1]Arauca!AG287</f>
        <v>0</v>
      </c>
      <c r="AP287" s="148">
        <f>+[1]Bolivar!Q287</f>
        <v>8</v>
      </c>
      <c r="AQ287" s="148">
        <f>+[1]Bolivar!R287</f>
        <v>7</v>
      </c>
      <c r="AR287" s="148">
        <f>+[1]Bolivar!AG287</f>
        <v>0</v>
      </c>
      <c r="AS287" s="148">
        <f>+[1]Boyacá!Q287</f>
        <v>12</v>
      </c>
      <c r="AT287" s="148">
        <f>+[1]Boyacá!R287</f>
        <v>15</v>
      </c>
      <c r="AU287" s="148">
        <f>+[1]Boyacá!AG287</f>
        <v>0</v>
      </c>
      <c r="AV287" s="148">
        <f>+[1]Caldas!Q287</f>
        <v>6</v>
      </c>
      <c r="AW287" s="148">
        <f>+[1]Caldas!R287</f>
        <v>4</v>
      </c>
      <c r="AX287" s="148">
        <f>+[1]Caldas!AG287</f>
        <v>0</v>
      </c>
      <c r="AY287" s="148">
        <f>+[1]Caquetá!Q287</f>
        <v>4</v>
      </c>
      <c r="AZ287" s="148">
        <f>+[1]Caquetá!R287</f>
        <v>3</v>
      </c>
      <c r="BA287" s="148">
        <f>+[1]Caquetá!AG287</f>
        <v>0</v>
      </c>
      <c r="BB287" s="148">
        <f>+[1]Casanare!Q287</f>
        <v>12</v>
      </c>
      <c r="BC287" s="148">
        <f>+[1]Casanare!R287</f>
        <v>18</v>
      </c>
      <c r="BD287" s="148">
        <f>+[1]Casanare!AG287</f>
        <v>0</v>
      </c>
      <c r="BE287" s="148">
        <f>+[1]Cauca!Q287</f>
        <v>8</v>
      </c>
      <c r="BF287" s="148">
        <f>+[1]Cauca!R287</f>
        <v>8</v>
      </c>
      <c r="BG287" s="148">
        <f>+[1]Cauca!AG287</f>
        <v>0</v>
      </c>
      <c r="BH287" s="148">
        <f>+[1]Cesar!Q287</f>
        <v>3</v>
      </c>
      <c r="BI287" s="148">
        <f>+[1]Cesar!R287</f>
        <v>3</v>
      </c>
      <c r="BJ287" s="148">
        <f>+[1]Cesar!AG287</f>
        <v>0</v>
      </c>
      <c r="BK287" s="148">
        <f>+[1]Chocó!Q287</f>
        <v>3</v>
      </c>
      <c r="BL287" s="148">
        <f>+[1]Chocó!R287</f>
        <v>3</v>
      </c>
      <c r="BM287" s="148">
        <f>+[1]Chocó!AG287</f>
        <v>0</v>
      </c>
      <c r="BN287" s="148">
        <f>+[1]Córdoba!Q287</f>
        <v>6</v>
      </c>
      <c r="BO287" s="148">
        <f>+[1]Córdoba!R287</f>
        <v>12</v>
      </c>
      <c r="BP287" s="148">
        <f>+[1]Córdoba!AG287</f>
        <v>0</v>
      </c>
      <c r="BQ287" s="148">
        <f>+[1]Cundinamarca!Q287</f>
        <v>12</v>
      </c>
      <c r="BR287" s="148">
        <f>+[1]Cundinamarca!R287</f>
        <v>17</v>
      </c>
      <c r="BS287" s="148">
        <f>+[1]Cundinamarca!AG287</f>
        <v>0</v>
      </c>
      <c r="BT287" s="148">
        <f>+[1]Guainía!Q287</f>
        <v>0</v>
      </c>
      <c r="BU287" s="148">
        <f>+[1]Guainía!R287</f>
        <v>0</v>
      </c>
      <c r="BV287" s="148">
        <f>+[1]Guainía!AG287</f>
        <v>0</v>
      </c>
      <c r="BW287" s="148">
        <f>+[1]Guaviare!Q287</f>
        <v>0</v>
      </c>
      <c r="BX287" s="148">
        <f>+[1]Guaviare!R287</f>
        <v>0</v>
      </c>
      <c r="BY287" s="148">
        <f>+[1]Guaviare!AG287</f>
        <v>0</v>
      </c>
      <c r="BZ287" s="148">
        <f>+[1]Huila!Q287</f>
        <v>8</v>
      </c>
      <c r="CA287" s="148">
        <f>+[1]Huila!R287</f>
        <v>8</v>
      </c>
      <c r="CB287" s="148">
        <f>+[1]Huila!AG287</f>
        <v>0</v>
      </c>
      <c r="CC287" s="148">
        <f>+'[1]La Guajira'!Q287</f>
        <v>6</v>
      </c>
      <c r="CD287" s="148">
        <f>+'[1]La Guajira'!R287</f>
        <v>7</v>
      </c>
      <c r="CE287" s="148">
        <f>+'[1]La Guajira'!AG287</f>
        <v>0</v>
      </c>
      <c r="CF287" s="148">
        <f>+[1]Magdalena!Q287</f>
        <v>6</v>
      </c>
      <c r="CG287" s="148">
        <f>+[1]Magdalena!R287</f>
        <v>7</v>
      </c>
      <c r="CH287" s="148">
        <f>+[1]Magdalena!AG287</f>
        <v>0</v>
      </c>
      <c r="CI287" s="148">
        <f>+[1]Meta!Q287</f>
        <v>10</v>
      </c>
      <c r="CJ287" s="148">
        <f>+[1]Meta!R287</f>
        <v>10</v>
      </c>
      <c r="CK287" s="148">
        <f>+[1]Meta!AG287</f>
        <v>0</v>
      </c>
      <c r="CL287" s="148">
        <f>+[1]Nariño!Q287</f>
        <v>12</v>
      </c>
      <c r="CM287" s="148">
        <f>+[1]Nariño!R287</f>
        <v>15</v>
      </c>
      <c r="CN287" s="148">
        <f>+[1]Nariño!AG287</f>
        <v>0</v>
      </c>
      <c r="CO287" s="148">
        <f>+'[1]Norte de Santander'!Q287</f>
        <v>24</v>
      </c>
      <c r="CP287" s="148">
        <f>+'[1]Norte de Santander'!R287</f>
        <v>34</v>
      </c>
      <c r="CQ287" s="148">
        <f>+'[1]Norte de Santander'!AG287</f>
        <v>0</v>
      </c>
      <c r="CR287" s="148">
        <f>+[1]Putumayo!Q287</f>
        <v>5</v>
      </c>
      <c r="CS287" s="148">
        <f>+[1]Putumayo!R287</f>
        <v>5</v>
      </c>
      <c r="CT287" s="148">
        <f>+[1]Putumayo!AG287</f>
        <v>0</v>
      </c>
      <c r="CU287" s="148">
        <f>+[1]Quindio!Q287</f>
        <v>6</v>
      </c>
      <c r="CV287" s="148">
        <f>+[1]Quindio!R287</f>
        <v>11</v>
      </c>
      <c r="CW287" s="148">
        <f>+[1]Quindio!AG287</f>
        <v>0</v>
      </c>
      <c r="CX287" s="148">
        <f>+[1]Risaralda!Q287</f>
        <v>8</v>
      </c>
      <c r="CY287" s="148">
        <f>+[1]Risaralda!R287</f>
        <v>8</v>
      </c>
      <c r="CZ287" s="148">
        <f>+[1]Risaralda!AG287</f>
        <v>0</v>
      </c>
      <c r="DA287" s="148">
        <f>+'[1]San Anadrés'!Q287</f>
        <v>0</v>
      </c>
      <c r="DB287" s="148">
        <f>+'[1]San Anadrés'!R287</f>
        <v>0</v>
      </c>
      <c r="DC287" s="148">
        <f>+'[1]San Anadrés'!AG287</f>
        <v>0</v>
      </c>
      <c r="DD287" s="148">
        <f>+[1]Santander!Q287</f>
        <v>24</v>
      </c>
      <c r="DE287" s="148">
        <f>+[1]Santander!R287</f>
        <v>139</v>
      </c>
      <c r="DF287" s="148">
        <f>+[1]Santander!AG287</f>
        <v>0</v>
      </c>
      <c r="DG287" s="148">
        <f>+[1]Sucre!Q287</f>
        <v>4</v>
      </c>
      <c r="DH287" s="148">
        <f>+[1]Sucre!R287</f>
        <v>4</v>
      </c>
      <c r="DI287" s="148">
        <f>+[1]Sucre!AG287</f>
        <v>0</v>
      </c>
      <c r="DJ287" s="148">
        <f>+[1]Tolima!Q287</f>
        <v>12</v>
      </c>
      <c r="DK287" s="148">
        <f>+[1]Tolima!R287</f>
        <v>12</v>
      </c>
      <c r="DL287" s="148">
        <f>+[1]Tolima!AG287</f>
        <v>0</v>
      </c>
      <c r="DM287" s="148">
        <f>+'[1]Valle del Cauca'!Q287</f>
        <v>12</v>
      </c>
      <c r="DN287" s="148">
        <f>+'[1]Valle del Cauca'!R287</f>
        <v>16</v>
      </c>
      <c r="DO287" s="148">
        <f>+'[1]Valle del Cauca'!AG287</f>
        <v>0</v>
      </c>
      <c r="DP287" s="148">
        <f>+[1]Vaupés!Q287</f>
        <v>1</v>
      </c>
      <c r="DQ287" s="148">
        <f>+[1]Vaupés!R287</f>
        <v>1</v>
      </c>
      <c r="DR287" s="148">
        <f>+[1]Vaupés!AG287</f>
        <v>0</v>
      </c>
      <c r="DS287" s="148">
        <f>+[1]Vichada!Q287</f>
        <v>0</v>
      </c>
      <c r="DT287" s="148">
        <f>+[1]Vichada!R287</f>
        <v>0</v>
      </c>
      <c r="DU287" s="148">
        <f>+[1]Vichada!AG287</f>
        <v>0</v>
      </c>
    </row>
    <row r="288" spans="1:125" ht="33.75" hidden="1" x14ac:dyDescent="0.2">
      <c r="A288" s="152" t="s">
        <v>718</v>
      </c>
      <c r="B288" s="149" t="str">
        <f t="shared" si="110"/>
        <v>5-0-6-18</v>
      </c>
      <c r="C288" s="182" t="s">
        <v>65</v>
      </c>
      <c r="D288" s="126" t="s">
        <v>55</v>
      </c>
      <c r="E288" s="182" t="s">
        <v>56</v>
      </c>
      <c r="F288" s="182" t="s">
        <v>254</v>
      </c>
      <c r="G288" s="182" t="s">
        <v>257</v>
      </c>
      <c r="H288" s="144" t="s">
        <v>322</v>
      </c>
      <c r="I288" s="466" t="s">
        <v>292</v>
      </c>
      <c r="J288" s="40">
        <v>1320</v>
      </c>
      <c r="K288" s="37">
        <v>2.0833333333333335</v>
      </c>
      <c r="L288" s="181" t="s">
        <v>293</v>
      </c>
      <c r="M288" s="30">
        <v>1225</v>
      </c>
      <c r="N288" s="181" t="s">
        <v>294</v>
      </c>
      <c r="O288" s="141" t="s">
        <v>58</v>
      </c>
      <c r="P288" s="76" t="s">
        <v>60</v>
      </c>
      <c r="Q288" s="69">
        <f t="shared" si="111"/>
        <v>0</v>
      </c>
      <c r="R288" s="206">
        <f t="shared" si="112"/>
        <v>0</v>
      </c>
      <c r="S288" s="83" t="e">
        <f t="shared" si="104"/>
        <v>#DIV/0!</v>
      </c>
      <c r="T288" s="83">
        <f>+[1]Amazonas!S288+[1]Antioquia!S288+[1]Atantico!S288+[1]Arauca!S288+[1]Bolivar!S288+[1]Boyacá!S288+[1]Caldas!S288+[1]Caquetá!S288+[1]Casanare!S288+[1]Cauca!S288+[1]Cesar!S288+[1]Chocó!S288+[1]Córdoba!S288+[1]Cundinamarca!S288+[1]Guainía!S288+[1]Guaviare!S288+[1]Huila!S288+'[1]La Guajira'!S288+[1]Magdalena!S288+[1]Meta!S288+[1]Nariño!S288+'[1]Norte de Santander'!S288+[1]Putumayo!S288+[1]Quindio!S288+[1]Risaralda!S288+'[1]San Anadrés'!S288+[1]Santander!S288+[1]Sucre!S288+[1]Tolima!S288+'[1]Valle del Cauca'!S288+[1]Vaupés!S288+[1]Vichada!S288</f>
        <v>0</v>
      </c>
      <c r="U288" s="83">
        <f>+[1]Amazonas!T288+[1]Antioquia!T288+[1]Atantico!T288+[1]Arauca!T288+[1]Bolivar!T288+[1]Boyacá!T288+[1]Caldas!T288+[1]Caquetá!T288+[1]Casanare!T288+[1]Cauca!T288+[1]Cesar!T288+[1]Chocó!T288+[1]Córdoba!T288+[1]Cundinamarca!T288+[1]Guainía!T288+[1]Guaviare!T288+[1]Huila!T288+'[1]La Guajira'!T288+[1]Magdalena!T288+[1]Meta!T288+[1]Nariño!T288+'[1]Norte de Santander'!T288+[1]Putumayo!T288+[1]Quindio!T288+[1]Risaralda!T288+'[1]San Anadrés'!T288+[1]Santander!T288+[1]Sucre!T288+[1]Tolima!T288+'[1]Valle del Cauca'!T288+[1]Vaupés!T288+[1]Vichada!T288</f>
        <v>0</v>
      </c>
      <c r="V288" s="148">
        <f t="shared" si="113"/>
        <v>1320</v>
      </c>
      <c r="W288" s="148">
        <f t="shared" si="114"/>
        <v>0</v>
      </c>
      <c r="X288" s="148">
        <f>+'[1]Oficinas Nacionales'!Q288</f>
        <v>0</v>
      </c>
      <c r="Y288" s="148">
        <f>+'[1]Oficinas Nacionales'!R288</f>
        <v>0</v>
      </c>
      <c r="Z288" s="148">
        <f>+'[1]Oficinas Nacionales'!AG288</f>
        <v>0</v>
      </c>
      <c r="AA288" s="148">
        <f t="shared" si="115"/>
        <v>1320</v>
      </c>
      <c r="AB288" s="148">
        <f t="shared" si="115"/>
        <v>1225</v>
      </c>
      <c r="AC288" s="148">
        <f t="shared" si="115"/>
        <v>0</v>
      </c>
      <c r="AD288" s="148">
        <f>+[1]Amazonas!Q288</f>
        <v>40</v>
      </c>
      <c r="AE288" s="148">
        <f>+[1]Amazonas!R288</f>
        <v>39</v>
      </c>
      <c r="AF288" s="148">
        <f>+[1]Amazonas!AG288</f>
        <v>0</v>
      </c>
      <c r="AG288" s="148">
        <f>+[1]Antioquia!Q288</f>
        <v>0</v>
      </c>
      <c r="AH288" s="148">
        <f>+[1]Antioquia!R288</f>
        <v>0</v>
      </c>
      <c r="AI288" s="148">
        <f>+[1]Antioquia!AG288</f>
        <v>0</v>
      </c>
      <c r="AJ288" s="148">
        <f>+[1]Atantico!Q288</f>
        <v>0</v>
      </c>
      <c r="AK288" s="148">
        <f>+[1]Atantico!R288</f>
        <v>0</v>
      </c>
      <c r="AL288" s="148">
        <f>+[1]Atantico!AG288</f>
        <v>0</v>
      </c>
      <c r="AM288" s="148">
        <f>+[1]Arauca!Q288</f>
        <v>0</v>
      </c>
      <c r="AN288" s="148">
        <f>+[1]Arauca!R288</f>
        <v>0</v>
      </c>
      <c r="AO288" s="148">
        <f>+[1]Arauca!AG288</f>
        <v>0</v>
      </c>
      <c r="AP288" s="148">
        <f>+[1]Bolivar!Q288</f>
        <v>25</v>
      </c>
      <c r="AQ288" s="148">
        <f>+[1]Bolivar!R288</f>
        <v>26</v>
      </c>
      <c r="AR288" s="148">
        <f>+[1]Bolivar!AG288</f>
        <v>0</v>
      </c>
      <c r="AS288" s="148">
        <f>+[1]Boyacá!Q288</f>
        <v>15</v>
      </c>
      <c r="AT288" s="148">
        <f>+[1]Boyacá!R288</f>
        <v>3</v>
      </c>
      <c r="AU288" s="148">
        <f>+[1]Boyacá!AG288</f>
        <v>0</v>
      </c>
      <c r="AV288" s="148">
        <f>+[1]Caldas!Q288</f>
        <v>80</v>
      </c>
      <c r="AW288" s="148">
        <f>+[1]Caldas!R288</f>
        <v>80</v>
      </c>
      <c r="AX288" s="148">
        <f>+[1]Caldas!AG288</f>
        <v>0</v>
      </c>
      <c r="AY288" s="148">
        <f>+[1]Caquetá!Q288</f>
        <v>80</v>
      </c>
      <c r="AZ288" s="148">
        <f>+[1]Caquetá!R288</f>
        <v>81</v>
      </c>
      <c r="BA288" s="148">
        <f>+[1]Caquetá!AG288</f>
        <v>0</v>
      </c>
      <c r="BB288" s="148">
        <f>+[1]Casanare!Q288</f>
        <v>25</v>
      </c>
      <c r="BC288" s="148">
        <f>+[1]Casanare!R288</f>
        <v>26</v>
      </c>
      <c r="BD288" s="148">
        <f>+[1]Casanare!AG288</f>
        <v>0</v>
      </c>
      <c r="BE288" s="148">
        <f>+[1]Cauca!Q288</f>
        <v>5</v>
      </c>
      <c r="BF288" s="148">
        <f>+[1]Cauca!R288</f>
        <v>0</v>
      </c>
      <c r="BG288" s="148">
        <f>+[1]Cauca!AG288</f>
        <v>0</v>
      </c>
      <c r="BH288" s="148">
        <f>+[1]Cesar!Q288</f>
        <v>50</v>
      </c>
      <c r="BI288" s="148">
        <f>+[1]Cesar!R288</f>
        <v>45</v>
      </c>
      <c r="BJ288" s="148">
        <f>+[1]Cesar!AG288</f>
        <v>0</v>
      </c>
      <c r="BK288" s="148">
        <f>+[1]Chocó!Q288</f>
        <v>15</v>
      </c>
      <c r="BL288" s="148">
        <f>+[1]Chocó!R288</f>
        <v>4</v>
      </c>
      <c r="BM288" s="148">
        <f>+[1]Chocó!AG288</f>
        <v>0</v>
      </c>
      <c r="BN288" s="148">
        <f>+[1]Córdoba!Q288</f>
        <v>50</v>
      </c>
      <c r="BO288" s="148">
        <f>+[1]Córdoba!R288</f>
        <v>55</v>
      </c>
      <c r="BP288" s="148">
        <f>+[1]Córdoba!AG288</f>
        <v>0</v>
      </c>
      <c r="BQ288" s="148">
        <f>+[1]Cundinamarca!Q288</f>
        <v>280</v>
      </c>
      <c r="BR288" s="148">
        <f>+[1]Cundinamarca!R288</f>
        <v>0</v>
      </c>
      <c r="BS288" s="148">
        <f>+[1]Cundinamarca!AG288</f>
        <v>0</v>
      </c>
      <c r="BT288" s="148">
        <f>+[1]Guainía!Q288</f>
        <v>15</v>
      </c>
      <c r="BU288" s="148">
        <f>+[1]Guainía!R288</f>
        <v>14</v>
      </c>
      <c r="BV288" s="148">
        <f>+[1]Guainía!AG288</f>
        <v>0</v>
      </c>
      <c r="BW288" s="148">
        <f>+[1]Guaviare!Q288</f>
        <v>0</v>
      </c>
      <c r="BX288" s="148">
        <f>+[1]Guaviare!R288</f>
        <v>0</v>
      </c>
      <c r="BY288" s="148">
        <f>+[1]Guaviare!AG288</f>
        <v>0</v>
      </c>
      <c r="BZ288" s="148">
        <f>+[1]Huila!Q288</f>
        <v>50</v>
      </c>
      <c r="CA288" s="148">
        <f>+[1]Huila!R288</f>
        <v>50</v>
      </c>
      <c r="CB288" s="148">
        <f>+[1]Huila!AG288</f>
        <v>0</v>
      </c>
      <c r="CC288" s="148">
        <f>+'[1]La Guajira'!Q288</f>
        <v>10</v>
      </c>
      <c r="CD288" s="148">
        <f>+'[1]La Guajira'!R288</f>
        <v>9</v>
      </c>
      <c r="CE288" s="148">
        <f>+'[1]La Guajira'!AG288</f>
        <v>0</v>
      </c>
      <c r="CF288" s="148">
        <f>+[1]Magdalena!Q288</f>
        <v>15</v>
      </c>
      <c r="CG288" s="148">
        <f>+[1]Magdalena!R288</f>
        <v>17</v>
      </c>
      <c r="CH288" s="148">
        <f>+[1]Magdalena!AG288</f>
        <v>0</v>
      </c>
      <c r="CI288" s="148">
        <f>+[1]Meta!Q288</f>
        <v>80</v>
      </c>
      <c r="CJ288" s="148">
        <f>+[1]Meta!R288</f>
        <v>72</v>
      </c>
      <c r="CK288" s="148">
        <f>+[1]Meta!AG288</f>
        <v>0</v>
      </c>
      <c r="CL288" s="148">
        <f>+[1]Nariño!Q288</f>
        <v>100</v>
      </c>
      <c r="CM288" s="148">
        <f>+[1]Nariño!R288</f>
        <v>100</v>
      </c>
      <c r="CN288" s="148">
        <f>+[1]Nariño!AG288</f>
        <v>0</v>
      </c>
      <c r="CO288" s="148">
        <f>+'[1]Norte de Santander'!Q288</f>
        <v>50</v>
      </c>
      <c r="CP288" s="148">
        <f>+'[1]Norte de Santander'!R288</f>
        <v>125</v>
      </c>
      <c r="CQ288" s="148">
        <f>+'[1]Norte de Santander'!AG288</f>
        <v>0</v>
      </c>
      <c r="CR288" s="148">
        <f>+[1]Putumayo!Q288</f>
        <v>30</v>
      </c>
      <c r="CS288" s="148">
        <f>+[1]Putumayo!R288</f>
        <v>60</v>
      </c>
      <c r="CT288" s="148">
        <f>+[1]Putumayo!AG288</f>
        <v>0</v>
      </c>
      <c r="CU288" s="148">
        <f>+[1]Quindio!Q288</f>
        <v>50</v>
      </c>
      <c r="CV288" s="148">
        <f>+[1]Quindio!R288</f>
        <v>164</v>
      </c>
      <c r="CW288" s="148">
        <f>+[1]Quindio!AG288</f>
        <v>0</v>
      </c>
      <c r="CX288" s="148">
        <f>+[1]Risaralda!Q288</f>
        <v>50</v>
      </c>
      <c r="CY288" s="148">
        <f>+[1]Risaralda!R288</f>
        <v>35</v>
      </c>
      <c r="CZ288" s="148">
        <f>+[1]Risaralda!AG288</f>
        <v>0</v>
      </c>
      <c r="DA288" s="148">
        <f>+'[1]San Anadrés'!Q288</f>
        <v>0</v>
      </c>
      <c r="DB288" s="148">
        <f>+'[1]San Anadrés'!R288</f>
        <v>0</v>
      </c>
      <c r="DC288" s="148">
        <f>+'[1]San Anadrés'!AG288</f>
        <v>0</v>
      </c>
      <c r="DD288" s="148">
        <f>+[1]Santander!Q288</f>
        <v>100</v>
      </c>
      <c r="DE288" s="148">
        <f>+[1]Santander!R288</f>
        <v>112</v>
      </c>
      <c r="DF288" s="148">
        <f>+[1]Santander!AG288</f>
        <v>0</v>
      </c>
      <c r="DG288" s="148">
        <f>+[1]Sucre!Q288</f>
        <v>15</v>
      </c>
      <c r="DH288" s="148">
        <f>+[1]Sucre!R288</f>
        <v>68</v>
      </c>
      <c r="DI288" s="148">
        <f>+[1]Sucre!AG288</f>
        <v>0</v>
      </c>
      <c r="DJ288" s="148">
        <f>+[1]Tolima!Q288</f>
        <v>30</v>
      </c>
      <c r="DK288" s="148">
        <f>+[1]Tolima!R288</f>
        <v>40</v>
      </c>
      <c r="DL288" s="148">
        <f>+[1]Tolima!AG288</f>
        <v>0</v>
      </c>
      <c r="DM288" s="148">
        <f>+'[1]Valle del Cauca'!Q288</f>
        <v>60</v>
      </c>
      <c r="DN288" s="148">
        <f>+'[1]Valle del Cauca'!R288</f>
        <v>0</v>
      </c>
      <c r="DO288" s="148">
        <f>+'[1]Valle del Cauca'!AG288</f>
        <v>0</v>
      </c>
      <c r="DP288" s="148">
        <f>+[1]Vaupés!Q288</f>
        <v>0</v>
      </c>
      <c r="DQ288" s="148">
        <f>+[1]Vaupés!R288</f>
        <v>0</v>
      </c>
      <c r="DR288" s="148">
        <f>+[1]Vaupés!AG288</f>
        <v>0</v>
      </c>
      <c r="DS288" s="148">
        <f>+[1]Vichada!Q288</f>
        <v>0</v>
      </c>
      <c r="DT288" s="148">
        <f>+[1]Vichada!R288</f>
        <v>0</v>
      </c>
      <c r="DU288" s="148">
        <f>+[1]Vichada!AG288</f>
        <v>0</v>
      </c>
    </row>
    <row r="289" spans="1:125" ht="33.75" hidden="1" x14ac:dyDescent="0.2">
      <c r="A289" s="152" t="s">
        <v>718</v>
      </c>
      <c r="B289" s="149" t="str">
        <f t="shared" si="110"/>
        <v>5-0-6-19</v>
      </c>
      <c r="C289" s="182" t="s">
        <v>65</v>
      </c>
      <c r="D289" s="126" t="s">
        <v>55</v>
      </c>
      <c r="E289" s="182" t="s">
        <v>56</v>
      </c>
      <c r="F289" s="182" t="s">
        <v>254</v>
      </c>
      <c r="G289" s="182" t="s">
        <v>257</v>
      </c>
      <c r="H289" s="144" t="s">
        <v>326</v>
      </c>
      <c r="I289" s="467"/>
      <c r="J289" s="40">
        <v>474</v>
      </c>
      <c r="K289" s="37">
        <v>2.0833333333333335</v>
      </c>
      <c r="L289" s="181" t="s">
        <v>295</v>
      </c>
      <c r="M289" s="30">
        <v>60</v>
      </c>
      <c r="N289" s="181" t="s">
        <v>294</v>
      </c>
      <c r="O289" s="141" t="s">
        <v>58</v>
      </c>
      <c r="P289" s="76" t="s">
        <v>60</v>
      </c>
      <c r="Q289" s="69">
        <f t="shared" si="111"/>
        <v>0</v>
      </c>
      <c r="R289" s="206">
        <f t="shared" si="112"/>
        <v>0</v>
      </c>
      <c r="S289" s="83" t="e">
        <f t="shared" si="104"/>
        <v>#DIV/0!</v>
      </c>
      <c r="T289" s="83">
        <f>+[1]Amazonas!S289+[1]Antioquia!S289+[1]Atantico!S289+[1]Arauca!S289+[1]Bolivar!S289+[1]Boyacá!S289+[1]Caldas!S289+[1]Caquetá!S289+[1]Casanare!S289+[1]Cauca!S289+[1]Cesar!S289+[1]Chocó!S289+[1]Córdoba!S289+[1]Cundinamarca!S289+[1]Guainía!S289+[1]Guaviare!S289+[1]Huila!S289+'[1]La Guajira'!S289+[1]Magdalena!S289+[1]Meta!S289+[1]Nariño!S289+'[1]Norte de Santander'!S289+[1]Putumayo!S289+[1]Quindio!S289+[1]Risaralda!S289+'[1]San Anadrés'!S289+[1]Santander!S289+[1]Sucre!S289+[1]Tolima!S289+'[1]Valle del Cauca'!S289+[1]Vaupés!S289+[1]Vichada!S289</f>
        <v>0</v>
      </c>
      <c r="U289" s="83">
        <f>+[1]Amazonas!T289+[1]Antioquia!T289+[1]Atantico!T289+[1]Arauca!T289+[1]Bolivar!T289+[1]Boyacá!T289+[1]Caldas!T289+[1]Caquetá!T289+[1]Casanare!T289+[1]Cauca!T289+[1]Cesar!T289+[1]Chocó!T289+[1]Córdoba!T289+[1]Cundinamarca!T289+[1]Guainía!T289+[1]Guaviare!T289+[1]Huila!T289+'[1]La Guajira'!T289+[1]Magdalena!T289+[1]Meta!T289+[1]Nariño!T289+'[1]Norte de Santander'!T289+[1]Putumayo!T289+[1]Quindio!T289+[1]Risaralda!T289+'[1]San Anadrés'!T289+[1]Santander!T289+[1]Sucre!T289+[1]Tolima!T289+'[1]Valle del Cauca'!T289+[1]Vaupés!T289+[1]Vichada!T289</f>
        <v>0</v>
      </c>
      <c r="V289" s="148">
        <f t="shared" si="113"/>
        <v>474</v>
      </c>
      <c r="W289" s="148">
        <f t="shared" si="114"/>
        <v>0</v>
      </c>
      <c r="X289" s="148">
        <f>+'[1]Oficinas Nacionales'!Q289</f>
        <v>0</v>
      </c>
      <c r="Y289" s="148">
        <f>+'[1]Oficinas Nacionales'!R289</f>
        <v>0</v>
      </c>
      <c r="Z289" s="148">
        <f>+'[1]Oficinas Nacionales'!AG289</f>
        <v>0</v>
      </c>
      <c r="AA289" s="148">
        <f t="shared" si="115"/>
        <v>474</v>
      </c>
      <c r="AB289" s="148">
        <f t="shared" si="115"/>
        <v>60</v>
      </c>
      <c r="AC289" s="148">
        <f t="shared" si="115"/>
        <v>0</v>
      </c>
      <c r="AD289" s="148">
        <f>+[1]Amazonas!Q289</f>
        <v>13</v>
      </c>
      <c r="AE289" s="148">
        <f>+[1]Amazonas!R289</f>
        <v>2</v>
      </c>
      <c r="AF289" s="148">
        <f>+[1]Amazonas!AG289</f>
        <v>0</v>
      </c>
      <c r="AG289" s="148">
        <f>+[1]Antioquia!Q289</f>
        <v>0</v>
      </c>
      <c r="AH289" s="148">
        <f>+[1]Antioquia!R289</f>
        <v>0</v>
      </c>
      <c r="AI289" s="148">
        <f>+[1]Antioquia!AG289</f>
        <v>0</v>
      </c>
      <c r="AJ289" s="148">
        <f>+[1]Atantico!Q289</f>
        <v>0</v>
      </c>
      <c r="AK289" s="148">
        <f>+[1]Atantico!R289</f>
        <v>0</v>
      </c>
      <c r="AL289" s="148">
        <f>+[1]Atantico!AG289</f>
        <v>0</v>
      </c>
      <c r="AM289" s="148">
        <f>+[1]Arauca!Q289</f>
        <v>0</v>
      </c>
      <c r="AN289" s="148">
        <f>+[1]Arauca!R289</f>
        <v>0</v>
      </c>
      <c r="AO289" s="148">
        <f>+[1]Arauca!AG289</f>
        <v>0</v>
      </c>
      <c r="AP289" s="148">
        <f>+[1]Bolivar!Q289</f>
        <v>5</v>
      </c>
      <c r="AQ289" s="148">
        <f>+[1]Bolivar!R289</f>
        <v>0</v>
      </c>
      <c r="AR289" s="148">
        <f>+[1]Bolivar!AG289</f>
        <v>0</v>
      </c>
      <c r="AS289" s="148">
        <f>+[1]Boyacá!Q289</f>
        <v>5</v>
      </c>
      <c r="AT289" s="148">
        <f>+[1]Boyacá!R289</f>
        <v>0</v>
      </c>
      <c r="AU289" s="148">
        <f>+[1]Boyacá!AG289</f>
        <v>0</v>
      </c>
      <c r="AV289" s="148">
        <f>+[1]Caldas!Q289</f>
        <v>5</v>
      </c>
      <c r="AW289" s="148">
        <f>+[1]Caldas!R289</f>
        <v>0</v>
      </c>
      <c r="AX289" s="148">
        <f>+[1]Caldas!AG289</f>
        <v>0</v>
      </c>
      <c r="AY289" s="148">
        <f>+[1]Caquetá!Q289</f>
        <v>5</v>
      </c>
      <c r="AZ289" s="148">
        <f>+[1]Caquetá!R289</f>
        <v>1</v>
      </c>
      <c r="BA289" s="148">
        <f>+[1]Caquetá!AG289</f>
        <v>0</v>
      </c>
      <c r="BB289" s="148">
        <f>+[1]Casanare!Q289</f>
        <v>2</v>
      </c>
      <c r="BC289" s="148">
        <f>+[1]Casanare!R289</f>
        <v>0</v>
      </c>
      <c r="BD289" s="148">
        <f>+[1]Casanare!AG289</f>
        <v>0</v>
      </c>
      <c r="BE289" s="148">
        <f>+[1]Cauca!Q289</f>
        <v>1</v>
      </c>
      <c r="BF289" s="148">
        <f>+[1]Cauca!R289</f>
        <v>0</v>
      </c>
      <c r="BG289" s="148">
        <f>+[1]Cauca!AG289</f>
        <v>0</v>
      </c>
      <c r="BH289" s="148">
        <f>+[1]Cesar!Q289</f>
        <v>5</v>
      </c>
      <c r="BI289" s="148">
        <f>+[1]Cesar!R289</f>
        <v>0</v>
      </c>
      <c r="BJ289" s="148">
        <f>+[1]Cesar!AG289</f>
        <v>0</v>
      </c>
      <c r="BK289" s="148">
        <f>+[1]Chocó!Q289</f>
        <v>5</v>
      </c>
      <c r="BL289" s="148">
        <f>+[1]Chocó!R289</f>
        <v>0</v>
      </c>
      <c r="BM289" s="148">
        <f>+[1]Chocó!AG289</f>
        <v>0</v>
      </c>
      <c r="BN289" s="148">
        <f>+[1]Córdoba!Q289</f>
        <v>4</v>
      </c>
      <c r="BO289" s="148">
        <f>+[1]Córdoba!R289</f>
        <v>4</v>
      </c>
      <c r="BP289" s="148">
        <f>+[1]Córdoba!AG289</f>
        <v>0</v>
      </c>
      <c r="BQ289" s="148">
        <f>+[1]Cundinamarca!Q289</f>
        <v>140</v>
      </c>
      <c r="BR289" s="148">
        <f>+[1]Cundinamarca!R289</f>
        <v>0</v>
      </c>
      <c r="BS289" s="148">
        <f>+[1]Cundinamarca!AG289</f>
        <v>0</v>
      </c>
      <c r="BT289" s="148">
        <f>+[1]Guainía!Q289</f>
        <v>3</v>
      </c>
      <c r="BU289" s="148">
        <f>+[1]Guainía!R289</f>
        <v>1</v>
      </c>
      <c r="BV289" s="148">
        <f>+[1]Guainía!AG289</f>
        <v>0</v>
      </c>
      <c r="BW289" s="148">
        <f>+[1]Guaviare!Q289</f>
        <v>0</v>
      </c>
      <c r="BX289" s="148">
        <f>+[1]Guaviare!R289</f>
        <v>0</v>
      </c>
      <c r="BY289" s="148">
        <f>+[1]Guaviare!AG289</f>
        <v>0</v>
      </c>
      <c r="BZ289" s="148">
        <f>+[1]Huila!Q289</f>
        <v>25</v>
      </c>
      <c r="CA289" s="148">
        <f>+[1]Huila!R289</f>
        <v>0</v>
      </c>
      <c r="CB289" s="148">
        <f>+[1]Huila!AG289</f>
        <v>0</v>
      </c>
      <c r="CC289" s="148">
        <f>+'[1]La Guajira'!Q289</f>
        <v>5</v>
      </c>
      <c r="CD289" s="148">
        <f>+'[1]La Guajira'!R289</f>
        <v>0</v>
      </c>
      <c r="CE289" s="148">
        <f>+'[1]La Guajira'!AG289</f>
        <v>0</v>
      </c>
      <c r="CF289" s="148">
        <f>+[1]Magdalena!Q289</f>
        <v>3</v>
      </c>
      <c r="CG289" s="148">
        <f>+[1]Magdalena!R289</f>
        <v>7</v>
      </c>
      <c r="CH289" s="148">
        <f>+[1]Magdalena!AG289</f>
        <v>0</v>
      </c>
      <c r="CI289" s="148">
        <f>+[1]Meta!Q289</f>
        <v>40</v>
      </c>
      <c r="CJ289" s="148">
        <f>+[1]Meta!R289</f>
        <v>0</v>
      </c>
      <c r="CK289" s="148">
        <f>+[1]Meta!AG289</f>
        <v>0</v>
      </c>
      <c r="CL289" s="148">
        <f>+[1]Nariño!Q289</f>
        <v>25</v>
      </c>
      <c r="CM289" s="148">
        <f>+[1]Nariño!R289</f>
        <v>0</v>
      </c>
      <c r="CN289" s="148">
        <f>+[1]Nariño!AG289</f>
        <v>0</v>
      </c>
      <c r="CO289" s="148">
        <f>+'[1]Norte de Santander'!Q289</f>
        <v>25</v>
      </c>
      <c r="CP289" s="148">
        <f>+'[1]Norte de Santander'!R289</f>
        <v>0</v>
      </c>
      <c r="CQ289" s="148">
        <f>+'[1]Norte de Santander'!AG289</f>
        <v>0</v>
      </c>
      <c r="CR289" s="148">
        <f>+[1]Putumayo!Q289</f>
        <v>10</v>
      </c>
      <c r="CS289" s="148">
        <f>+[1]Putumayo!R289</f>
        <v>0</v>
      </c>
      <c r="CT289" s="148">
        <f>+[1]Putumayo!AG289</f>
        <v>0</v>
      </c>
      <c r="CU289" s="148">
        <f>+[1]Quindio!Q289</f>
        <v>25</v>
      </c>
      <c r="CV289" s="148">
        <f>+[1]Quindio!R289</f>
        <v>0</v>
      </c>
      <c r="CW289" s="148">
        <f>+[1]Quindio!AG289</f>
        <v>0</v>
      </c>
      <c r="CX289" s="148">
        <f>+[1]Risaralda!Q289</f>
        <v>25</v>
      </c>
      <c r="CY289" s="148">
        <f>+[1]Risaralda!R289</f>
        <v>0</v>
      </c>
      <c r="CZ289" s="148">
        <f>+[1]Risaralda!AG289</f>
        <v>0</v>
      </c>
      <c r="DA289" s="148">
        <f>+'[1]San Anadrés'!Q289</f>
        <v>0</v>
      </c>
      <c r="DB289" s="148">
        <f>+'[1]San Anadrés'!R289</f>
        <v>0</v>
      </c>
      <c r="DC289" s="148">
        <f>+'[1]San Anadrés'!AG289</f>
        <v>0</v>
      </c>
      <c r="DD289" s="148">
        <f>+[1]Santander!Q289</f>
        <v>50</v>
      </c>
      <c r="DE289" s="148">
        <f>+[1]Santander!R289</f>
        <v>45</v>
      </c>
      <c r="DF289" s="148">
        <f>+[1]Santander!AG289</f>
        <v>0</v>
      </c>
      <c r="DG289" s="148">
        <f>+[1]Sucre!Q289</f>
        <v>8</v>
      </c>
      <c r="DH289" s="148">
        <f>+[1]Sucre!R289</f>
        <v>0</v>
      </c>
      <c r="DI289" s="148">
        <f>+[1]Sucre!AG289</f>
        <v>0</v>
      </c>
      <c r="DJ289" s="148">
        <f>+[1]Tolima!Q289</f>
        <v>10</v>
      </c>
      <c r="DK289" s="148">
        <f>+[1]Tolima!R289</f>
        <v>0</v>
      </c>
      <c r="DL289" s="148">
        <f>+[1]Tolima!AG289</f>
        <v>0</v>
      </c>
      <c r="DM289" s="148">
        <f>+'[1]Valle del Cauca'!Q289</f>
        <v>30</v>
      </c>
      <c r="DN289" s="148">
        <f>+'[1]Valle del Cauca'!R289</f>
        <v>0</v>
      </c>
      <c r="DO289" s="148">
        <f>+'[1]Valle del Cauca'!AG289</f>
        <v>0</v>
      </c>
      <c r="DP289" s="148">
        <f>+[1]Vaupés!Q289</f>
        <v>0</v>
      </c>
      <c r="DQ289" s="148">
        <f>+[1]Vaupés!R289</f>
        <v>0</v>
      </c>
      <c r="DR289" s="148">
        <f>+[1]Vaupés!AG289</f>
        <v>0</v>
      </c>
      <c r="DS289" s="148">
        <f>+[1]Vichada!Q289</f>
        <v>0</v>
      </c>
      <c r="DT289" s="148">
        <f>+[1]Vichada!R289</f>
        <v>0</v>
      </c>
      <c r="DU289" s="148">
        <f>+[1]Vichada!AG289</f>
        <v>0</v>
      </c>
    </row>
    <row r="290" spans="1:125" ht="33.75" hidden="1" x14ac:dyDescent="0.2">
      <c r="A290" s="152" t="s">
        <v>718</v>
      </c>
      <c r="B290" s="149" t="str">
        <f t="shared" si="110"/>
        <v>5-0-6-20</v>
      </c>
      <c r="C290" s="182" t="s">
        <v>65</v>
      </c>
      <c r="D290" s="126" t="s">
        <v>55</v>
      </c>
      <c r="E290" s="182" t="s">
        <v>56</v>
      </c>
      <c r="F290" s="182" t="s">
        <v>254</v>
      </c>
      <c r="G290" s="182" t="s">
        <v>257</v>
      </c>
      <c r="H290" s="144" t="s">
        <v>329</v>
      </c>
      <c r="I290" s="466" t="s">
        <v>297</v>
      </c>
      <c r="J290" s="40">
        <v>753</v>
      </c>
      <c r="K290" s="37">
        <v>2.0833333333333335</v>
      </c>
      <c r="L290" s="181" t="s">
        <v>293</v>
      </c>
      <c r="M290" s="30">
        <v>0</v>
      </c>
      <c r="N290" s="181" t="s">
        <v>298</v>
      </c>
      <c r="O290" s="141" t="s">
        <v>58</v>
      </c>
      <c r="P290" s="76" t="s">
        <v>60</v>
      </c>
      <c r="Q290" s="69">
        <f t="shared" si="111"/>
        <v>0</v>
      </c>
      <c r="R290" s="206">
        <f t="shared" si="112"/>
        <v>0</v>
      </c>
      <c r="S290" s="83" t="e">
        <f t="shared" si="104"/>
        <v>#DIV/0!</v>
      </c>
      <c r="T290" s="83">
        <f>+[1]Amazonas!S290+[1]Antioquia!S290+[1]Atantico!S290+[1]Arauca!S290+[1]Bolivar!S290+[1]Boyacá!S290+[1]Caldas!S290+[1]Caquetá!S290+[1]Casanare!S290+[1]Cauca!S290+[1]Cesar!S290+[1]Chocó!S290+[1]Córdoba!S290+[1]Cundinamarca!S290+[1]Guainía!S290+[1]Guaviare!S290+[1]Huila!S290+'[1]La Guajira'!S290+[1]Magdalena!S290+[1]Meta!S290+[1]Nariño!S290+'[1]Norte de Santander'!S290+[1]Putumayo!S290+[1]Quindio!S290+[1]Risaralda!S290+'[1]San Anadrés'!S290+[1]Santander!S290+[1]Sucre!S290+[1]Tolima!S290+'[1]Valle del Cauca'!S290+[1]Vaupés!S290+[1]Vichada!S290</f>
        <v>0</v>
      </c>
      <c r="U290" s="83">
        <f>+[1]Amazonas!T290+[1]Antioquia!T290+[1]Atantico!T290+[1]Arauca!T290+[1]Bolivar!T290+[1]Boyacá!T290+[1]Caldas!T290+[1]Caquetá!T290+[1]Casanare!T290+[1]Cauca!T290+[1]Cesar!T290+[1]Chocó!T290+[1]Córdoba!T290+[1]Cundinamarca!T290+[1]Guainía!T290+[1]Guaviare!T290+[1]Huila!T290+'[1]La Guajira'!T290+[1]Magdalena!T290+[1]Meta!T290+[1]Nariño!T290+'[1]Norte de Santander'!T290+[1]Putumayo!T290+[1]Quindio!T290+[1]Risaralda!T290+'[1]San Anadrés'!T290+[1]Santander!T290+[1]Sucre!T290+[1]Tolima!T290+'[1]Valle del Cauca'!T290+[1]Vaupés!T290+[1]Vichada!T290</f>
        <v>0</v>
      </c>
      <c r="V290" s="148">
        <f t="shared" si="113"/>
        <v>753</v>
      </c>
      <c r="W290" s="148">
        <f t="shared" si="114"/>
        <v>0</v>
      </c>
      <c r="X290" s="148">
        <f>+'[1]Oficinas Nacionales'!Q290</f>
        <v>0</v>
      </c>
      <c r="Y290" s="148">
        <f>+'[1]Oficinas Nacionales'!R290</f>
        <v>0</v>
      </c>
      <c r="Z290" s="148">
        <f>+'[1]Oficinas Nacionales'!AG290</f>
        <v>0</v>
      </c>
      <c r="AA290" s="148">
        <f t="shared" si="115"/>
        <v>753</v>
      </c>
      <c r="AB290" s="148">
        <f t="shared" si="115"/>
        <v>0</v>
      </c>
      <c r="AC290" s="148">
        <f t="shared" si="115"/>
        <v>0</v>
      </c>
      <c r="AD290" s="148">
        <f>+[1]Amazonas!Q290</f>
        <v>0</v>
      </c>
      <c r="AE290" s="148">
        <f>+[1]Amazonas!R290</f>
        <v>0</v>
      </c>
      <c r="AF290" s="148">
        <f>+[1]Amazonas!AG290</f>
        <v>0</v>
      </c>
      <c r="AG290" s="148">
        <f>+[1]Antioquia!Q290</f>
        <v>100</v>
      </c>
      <c r="AH290" s="148">
        <f>+[1]Antioquia!R290</f>
        <v>0</v>
      </c>
      <c r="AI290" s="148">
        <f>+[1]Antioquia!AG290</f>
        <v>0</v>
      </c>
      <c r="AJ290" s="148">
        <f>+[1]Atantico!Q290</f>
        <v>25</v>
      </c>
      <c r="AK290" s="148">
        <f>+[1]Atantico!R290</f>
        <v>0</v>
      </c>
      <c r="AL290" s="148">
        <f>+[1]Atantico!AG290</f>
        <v>0</v>
      </c>
      <c r="AM290" s="148">
        <f>+[1]Arauca!Q290</f>
        <v>25</v>
      </c>
      <c r="AN290" s="148">
        <f>+[1]Arauca!R290</f>
        <v>0</v>
      </c>
      <c r="AO290" s="148">
        <f>+[1]Arauca!AG290</f>
        <v>0</v>
      </c>
      <c r="AP290" s="148">
        <f>+[1]Bolivar!Q290</f>
        <v>10</v>
      </c>
      <c r="AQ290" s="148">
        <f>+[1]Bolivar!R290</f>
        <v>0</v>
      </c>
      <c r="AR290" s="148">
        <f>+[1]Bolivar!AG290</f>
        <v>0</v>
      </c>
      <c r="AS290" s="148">
        <f>+[1]Boyacá!Q290</f>
        <v>50</v>
      </c>
      <c r="AT290" s="148">
        <f>+[1]Boyacá!R290</f>
        <v>0</v>
      </c>
      <c r="AU290" s="148">
        <f>+[1]Boyacá!AG290</f>
        <v>0</v>
      </c>
      <c r="AV290" s="148">
        <f>+[1]Caldas!Q290</f>
        <v>10</v>
      </c>
      <c r="AW290" s="148">
        <f>+[1]Caldas!R290</f>
        <v>0</v>
      </c>
      <c r="AX290" s="148">
        <f>+[1]Caldas!AG290</f>
        <v>0</v>
      </c>
      <c r="AY290" s="148">
        <f>+[1]Caquetá!Q290</f>
        <v>1</v>
      </c>
      <c r="AZ290" s="148">
        <f>+[1]Caquetá!R290</f>
        <v>0</v>
      </c>
      <c r="BA290" s="148">
        <f>+[1]Caquetá!AG290</f>
        <v>0</v>
      </c>
      <c r="BB290" s="148">
        <f>+[1]Casanare!Q290</f>
        <v>5</v>
      </c>
      <c r="BC290" s="148">
        <f>+[1]Casanare!R290</f>
        <v>0</v>
      </c>
      <c r="BD290" s="148">
        <f>+[1]Casanare!AG290</f>
        <v>0</v>
      </c>
      <c r="BE290" s="148">
        <f>+[1]Cauca!Q290</f>
        <v>25</v>
      </c>
      <c r="BF290" s="148">
        <f>+[1]Cauca!R290</f>
        <v>0</v>
      </c>
      <c r="BG290" s="148">
        <f>+[1]Cauca!AG290</f>
        <v>0</v>
      </c>
      <c r="BH290" s="148">
        <f>+[1]Cesar!Q290</f>
        <v>5</v>
      </c>
      <c r="BI290" s="148">
        <f>+[1]Cesar!R290</f>
        <v>0</v>
      </c>
      <c r="BJ290" s="148">
        <f>+[1]Cesar!AG290</f>
        <v>0</v>
      </c>
      <c r="BK290" s="148">
        <f>+[1]Chocó!Q290</f>
        <v>5</v>
      </c>
      <c r="BL290" s="148">
        <f>+[1]Chocó!R290</f>
        <v>0</v>
      </c>
      <c r="BM290" s="148">
        <f>+[1]Chocó!AG290</f>
        <v>0</v>
      </c>
      <c r="BN290" s="148">
        <f>+[1]Córdoba!Q290</f>
        <v>4</v>
      </c>
      <c r="BO290" s="148">
        <f>+[1]Córdoba!R290</f>
        <v>0</v>
      </c>
      <c r="BP290" s="148">
        <f>+[1]Córdoba!AG290</f>
        <v>0</v>
      </c>
      <c r="BQ290" s="148">
        <f>+[1]Cundinamarca!Q290</f>
        <v>100</v>
      </c>
      <c r="BR290" s="148">
        <f>+[1]Cundinamarca!R290</f>
        <v>0</v>
      </c>
      <c r="BS290" s="148">
        <f>+[1]Cundinamarca!AG290</f>
        <v>0</v>
      </c>
      <c r="BT290" s="148">
        <f>+[1]Guainía!Q290</f>
        <v>1</v>
      </c>
      <c r="BU290" s="148">
        <f>+[1]Guainía!R290</f>
        <v>0</v>
      </c>
      <c r="BV290" s="148">
        <f>+[1]Guainía!AG290</f>
        <v>0</v>
      </c>
      <c r="BW290" s="148">
        <f>+[1]Guaviare!Q290</f>
        <v>0</v>
      </c>
      <c r="BX290" s="148">
        <f>+[1]Guaviare!R290</f>
        <v>0</v>
      </c>
      <c r="BY290" s="148">
        <f>+[1]Guaviare!AG290</f>
        <v>0</v>
      </c>
      <c r="BZ290" s="148">
        <f>+[1]Huila!Q290</f>
        <v>25</v>
      </c>
      <c r="CA290" s="148">
        <f>+[1]Huila!R290</f>
        <v>0</v>
      </c>
      <c r="CB290" s="148">
        <f>+[1]Huila!AG290</f>
        <v>0</v>
      </c>
      <c r="CC290" s="148">
        <f>+'[1]La Guajira'!Q290</f>
        <v>15</v>
      </c>
      <c r="CD290" s="148">
        <f>+'[1]La Guajira'!R290</f>
        <v>0</v>
      </c>
      <c r="CE290" s="148">
        <f>+'[1]La Guajira'!AG290</f>
        <v>0</v>
      </c>
      <c r="CF290" s="148">
        <f>+[1]Magdalena!Q290</f>
        <v>7</v>
      </c>
      <c r="CG290" s="148">
        <f>+[1]Magdalena!R290</f>
        <v>0</v>
      </c>
      <c r="CH290" s="148">
        <f>+[1]Magdalena!AG290</f>
        <v>0</v>
      </c>
      <c r="CI290" s="148">
        <f>+[1]Meta!Q290</f>
        <v>20</v>
      </c>
      <c r="CJ290" s="148">
        <f>+[1]Meta!R290</f>
        <v>0</v>
      </c>
      <c r="CK290" s="148">
        <f>+[1]Meta!AG290</f>
        <v>0</v>
      </c>
      <c r="CL290" s="148">
        <f>+[1]Nariño!Q290</f>
        <v>20</v>
      </c>
      <c r="CM290" s="148">
        <f>+[1]Nariño!R290</f>
        <v>0</v>
      </c>
      <c r="CN290" s="148">
        <f>+[1]Nariño!AG290</f>
        <v>0</v>
      </c>
      <c r="CO290" s="148">
        <f>+'[1]Norte de Santander'!Q290</f>
        <v>50</v>
      </c>
      <c r="CP290" s="148">
        <f>+'[1]Norte de Santander'!R290</f>
        <v>0</v>
      </c>
      <c r="CQ290" s="148">
        <f>+'[1]Norte de Santander'!AG290</f>
        <v>0</v>
      </c>
      <c r="CR290" s="148">
        <f>+[1]Putumayo!Q290</f>
        <v>10</v>
      </c>
      <c r="CS290" s="148">
        <f>+[1]Putumayo!R290</f>
        <v>0</v>
      </c>
      <c r="CT290" s="148">
        <f>+[1]Putumayo!AG290</f>
        <v>0</v>
      </c>
      <c r="CU290" s="148">
        <f>+[1]Quindio!Q290</f>
        <v>20</v>
      </c>
      <c r="CV290" s="148">
        <f>+[1]Quindio!R290</f>
        <v>0</v>
      </c>
      <c r="CW290" s="148">
        <f>+[1]Quindio!AG290</f>
        <v>0</v>
      </c>
      <c r="CX290" s="148">
        <f>+[1]Risaralda!Q290</f>
        <v>10</v>
      </c>
      <c r="CY290" s="148">
        <f>+[1]Risaralda!R290</f>
        <v>0</v>
      </c>
      <c r="CZ290" s="148">
        <f>+[1]Risaralda!AG290</f>
        <v>0</v>
      </c>
      <c r="DA290" s="148">
        <f>+'[1]San Anadrés'!Q290</f>
        <v>0</v>
      </c>
      <c r="DB290" s="148">
        <f>+'[1]San Anadrés'!R290</f>
        <v>0</v>
      </c>
      <c r="DC290" s="148">
        <f>+'[1]San Anadrés'!AG290</f>
        <v>0</v>
      </c>
      <c r="DD290" s="148">
        <f>+[1]Santander!Q290</f>
        <v>100</v>
      </c>
      <c r="DE290" s="148">
        <f>+[1]Santander!R290</f>
        <v>0</v>
      </c>
      <c r="DF290" s="148">
        <f>+[1]Santander!AG290</f>
        <v>0</v>
      </c>
      <c r="DG290" s="148">
        <f>+[1]Sucre!Q290</f>
        <v>10</v>
      </c>
      <c r="DH290" s="148">
        <f>+[1]Sucre!R290</f>
        <v>0</v>
      </c>
      <c r="DI290" s="148">
        <f>+[1]Sucre!AG290</f>
        <v>0</v>
      </c>
      <c r="DJ290" s="148">
        <f>+[1]Tolima!Q290</f>
        <v>50</v>
      </c>
      <c r="DK290" s="148">
        <f>+[1]Tolima!R290</f>
        <v>0</v>
      </c>
      <c r="DL290" s="148">
        <f>+[1]Tolima!AG290</f>
        <v>0</v>
      </c>
      <c r="DM290" s="148">
        <f>+'[1]Valle del Cauca'!Q290</f>
        <v>50</v>
      </c>
      <c r="DN290" s="148">
        <f>+'[1]Valle del Cauca'!R290</f>
        <v>0</v>
      </c>
      <c r="DO290" s="148">
        <f>+'[1]Valle del Cauca'!AG290</f>
        <v>0</v>
      </c>
      <c r="DP290" s="148">
        <f>+[1]Vaupés!Q290</f>
        <v>0</v>
      </c>
      <c r="DQ290" s="148">
        <f>+[1]Vaupés!R290</f>
        <v>0</v>
      </c>
      <c r="DR290" s="148">
        <f>+[1]Vaupés!AG290</f>
        <v>0</v>
      </c>
      <c r="DS290" s="148">
        <f>+[1]Vichada!Q290</f>
        <v>0</v>
      </c>
      <c r="DT290" s="148">
        <f>+[1]Vichada!R290</f>
        <v>0</v>
      </c>
      <c r="DU290" s="148">
        <f>+[1]Vichada!AG290</f>
        <v>0</v>
      </c>
    </row>
    <row r="291" spans="1:125" ht="33.75" hidden="1" x14ac:dyDescent="0.2">
      <c r="A291" s="152" t="s">
        <v>718</v>
      </c>
      <c r="B291" s="149" t="str">
        <f t="shared" si="110"/>
        <v>5-0-6-21</v>
      </c>
      <c r="C291" s="182" t="s">
        <v>65</v>
      </c>
      <c r="D291" s="126" t="s">
        <v>55</v>
      </c>
      <c r="E291" s="182" t="s">
        <v>56</v>
      </c>
      <c r="F291" s="182" t="s">
        <v>254</v>
      </c>
      <c r="G291" s="182" t="s">
        <v>257</v>
      </c>
      <c r="H291" s="144" t="s">
        <v>332</v>
      </c>
      <c r="I291" s="467"/>
      <c r="J291" s="40">
        <v>753</v>
      </c>
      <c r="K291" s="37">
        <v>2.0833333333333335</v>
      </c>
      <c r="L291" s="181" t="s">
        <v>299</v>
      </c>
      <c r="M291" s="30">
        <v>250</v>
      </c>
      <c r="N291" s="181" t="s">
        <v>300</v>
      </c>
      <c r="O291" s="141" t="s">
        <v>58</v>
      </c>
      <c r="P291" s="76" t="s">
        <v>60</v>
      </c>
      <c r="Q291" s="69">
        <f t="shared" si="111"/>
        <v>0</v>
      </c>
      <c r="R291" s="206">
        <f t="shared" si="112"/>
        <v>0</v>
      </c>
      <c r="S291" s="83" t="e">
        <f t="shared" si="104"/>
        <v>#DIV/0!</v>
      </c>
      <c r="T291" s="83">
        <f>+[1]Amazonas!S291+[1]Antioquia!S291+[1]Atantico!S291+[1]Arauca!S291+[1]Bolivar!S291+[1]Boyacá!S291+[1]Caldas!S291+[1]Caquetá!S291+[1]Casanare!S291+[1]Cauca!S291+[1]Cesar!S291+[1]Chocó!S291+[1]Córdoba!S291+[1]Cundinamarca!S291+[1]Guainía!S291+[1]Guaviare!S291+[1]Huila!S291+'[1]La Guajira'!S291+[1]Magdalena!S291+[1]Meta!S291+[1]Nariño!S291+'[1]Norte de Santander'!S291+[1]Putumayo!S291+[1]Quindio!S291+[1]Risaralda!S291+'[1]San Anadrés'!S291+[1]Santander!S291+[1]Sucre!S291+[1]Tolima!S291+'[1]Valle del Cauca'!S291+[1]Vaupés!S291+[1]Vichada!S291</f>
        <v>0</v>
      </c>
      <c r="U291" s="83">
        <f>+[1]Amazonas!T291+[1]Antioquia!T291+[1]Atantico!T291+[1]Arauca!T291+[1]Bolivar!T291+[1]Boyacá!T291+[1]Caldas!T291+[1]Caquetá!T291+[1]Casanare!T291+[1]Cauca!T291+[1]Cesar!T291+[1]Chocó!T291+[1]Córdoba!T291+[1]Cundinamarca!T291+[1]Guainía!T291+[1]Guaviare!T291+[1]Huila!T291+'[1]La Guajira'!T291+[1]Magdalena!T291+[1]Meta!T291+[1]Nariño!T291+'[1]Norte de Santander'!T291+[1]Putumayo!T291+[1]Quindio!T291+[1]Risaralda!T291+'[1]San Anadrés'!T291+[1]Santander!T291+[1]Sucre!T291+[1]Tolima!T291+'[1]Valle del Cauca'!T291+[1]Vaupés!T291+[1]Vichada!T291</f>
        <v>0</v>
      </c>
      <c r="V291" s="148">
        <f t="shared" si="113"/>
        <v>753</v>
      </c>
      <c r="W291" s="148">
        <f t="shared" si="114"/>
        <v>0</v>
      </c>
      <c r="X291" s="148">
        <f>+'[1]Oficinas Nacionales'!Q291</f>
        <v>0</v>
      </c>
      <c r="Y291" s="148">
        <f>+'[1]Oficinas Nacionales'!R291</f>
        <v>0</v>
      </c>
      <c r="Z291" s="148">
        <f>+'[1]Oficinas Nacionales'!AG291</f>
        <v>0</v>
      </c>
      <c r="AA291" s="148">
        <f t="shared" si="115"/>
        <v>753</v>
      </c>
      <c r="AB291" s="148">
        <f t="shared" si="115"/>
        <v>0</v>
      </c>
      <c r="AC291" s="148">
        <f t="shared" si="115"/>
        <v>0</v>
      </c>
      <c r="AD291" s="148">
        <f>+[1]Amazonas!Q291</f>
        <v>0</v>
      </c>
      <c r="AE291" s="148">
        <f>+[1]Amazonas!R291</f>
        <v>0</v>
      </c>
      <c r="AF291" s="148">
        <f>+[1]Amazonas!AG291</f>
        <v>0</v>
      </c>
      <c r="AG291" s="148">
        <f>+[1]Antioquia!Q291</f>
        <v>100</v>
      </c>
      <c r="AH291" s="148">
        <f>+[1]Antioquia!R291</f>
        <v>0</v>
      </c>
      <c r="AI291" s="148">
        <f>+[1]Antioquia!AG291</f>
        <v>0</v>
      </c>
      <c r="AJ291" s="148">
        <f>+[1]Atantico!Q291</f>
        <v>25</v>
      </c>
      <c r="AK291" s="148">
        <f>+[1]Atantico!R291</f>
        <v>0</v>
      </c>
      <c r="AL291" s="148">
        <f>+[1]Atantico!AG291</f>
        <v>0</v>
      </c>
      <c r="AM291" s="148">
        <f>+[1]Arauca!Q291</f>
        <v>25</v>
      </c>
      <c r="AN291" s="148">
        <f>+[1]Arauca!R291</f>
        <v>0</v>
      </c>
      <c r="AO291" s="148">
        <f>+[1]Arauca!AG291</f>
        <v>0</v>
      </c>
      <c r="AP291" s="148">
        <f>+[1]Bolivar!Q291</f>
        <v>10</v>
      </c>
      <c r="AQ291" s="148">
        <f>+[1]Bolivar!R291</f>
        <v>0</v>
      </c>
      <c r="AR291" s="148">
        <f>+[1]Bolivar!AG291</f>
        <v>0</v>
      </c>
      <c r="AS291" s="148">
        <f>+[1]Boyacá!Q291</f>
        <v>50</v>
      </c>
      <c r="AT291" s="148">
        <f>+[1]Boyacá!R291</f>
        <v>0</v>
      </c>
      <c r="AU291" s="148">
        <f>+[1]Boyacá!AG291</f>
        <v>0</v>
      </c>
      <c r="AV291" s="148">
        <f>+[1]Caldas!Q291</f>
        <v>10</v>
      </c>
      <c r="AW291" s="148">
        <f>+[1]Caldas!R291</f>
        <v>0</v>
      </c>
      <c r="AX291" s="148">
        <f>+[1]Caldas!AG291</f>
        <v>0</v>
      </c>
      <c r="AY291" s="148">
        <f>+[1]Caquetá!Q291</f>
        <v>1</v>
      </c>
      <c r="AZ291" s="148">
        <f>+[1]Caquetá!R291</f>
        <v>0</v>
      </c>
      <c r="BA291" s="148">
        <f>+[1]Caquetá!AG291</f>
        <v>0</v>
      </c>
      <c r="BB291" s="148">
        <f>+[1]Casanare!Q291</f>
        <v>5</v>
      </c>
      <c r="BC291" s="148">
        <f>+[1]Casanare!R291</f>
        <v>0</v>
      </c>
      <c r="BD291" s="148">
        <f>+[1]Casanare!AG291</f>
        <v>0</v>
      </c>
      <c r="BE291" s="148">
        <f>+[1]Cauca!Q291</f>
        <v>25</v>
      </c>
      <c r="BF291" s="148">
        <f>+[1]Cauca!R291</f>
        <v>0</v>
      </c>
      <c r="BG291" s="148">
        <f>+[1]Cauca!AG291</f>
        <v>0</v>
      </c>
      <c r="BH291" s="148">
        <f>+[1]Cesar!Q291</f>
        <v>5</v>
      </c>
      <c r="BI291" s="148">
        <f>+[1]Cesar!R291</f>
        <v>0</v>
      </c>
      <c r="BJ291" s="148">
        <f>+[1]Cesar!AG291</f>
        <v>0</v>
      </c>
      <c r="BK291" s="148">
        <f>+[1]Chocó!Q291</f>
        <v>5</v>
      </c>
      <c r="BL291" s="148">
        <f>+[1]Chocó!R291</f>
        <v>0</v>
      </c>
      <c r="BM291" s="148">
        <f>+[1]Chocó!AG291</f>
        <v>0</v>
      </c>
      <c r="BN291" s="148">
        <f>+[1]Córdoba!Q291</f>
        <v>4</v>
      </c>
      <c r="BO291" s="148">
        <f>+[1]Córdoba!R291</f>
        <v>0</v>
      </c>
      <c r="BP291" s="148">
        <f>+[1]Córdoba!AG291</f>
        <v>0</v>
      </c>
      <c r="BQ291" s="148">
        <f>+[1]Cundinamarca!Q291</f>
        <v>100</v>
      </c>
      <c r="BR291" s="148">
        <f>+[1]Cundinamarca!R291</f>
        <v>0</v>
      </c>
      <c r="BS291" s="148">
        <f>+[1]Cundinamarca!AG291</f>
        <v>0</v>
      </c>
      <c r="BT291" s="148">
        <f>+[1]Guainía!Q291</f>
        <v>1</v>
      </c>
      <c r="BU291" s="148">
        <f>+[1]Guainía!R291</f>
        <v>0</v>
      </c>
      <c r="BV291" s="148">
        <f>+[1]Guainía!AG291</f>
        <v>0</v>
      </c>
      <c r="BW291" s="148">
        <f>+[1]Guaviare!Q291</f>
        <v>0</v>
      </c>
      <c r="BX291" s="148">
        <f>+[1]Guaviare!R291</f>
        <v>0</v>
      </c>
      <c r="BY291" s="148">
        <f>+[1]Guaviare!AG291</f>
        <v>0</v>
      </c>
      <c r="BZ291" s="148">
        <f>+[1]Huila!Q291</f>
        <v>25</v>
      </c>
      <c r="CA291" s="148">
        <f>+[1]Huila!R291</f>
        <v>0</v>
      </c>
      <c r="CB291" s="148">
        <f>+[1]Huila!AG291</f>
        <v>0</v>
      </c>
      <c r="CC291" s="148">
        <f>+'[1]La Guajira'!Q291</f>
        <v>15</v>
      </c>
      <c r="CD291" s="148">
        <f>+'[1]La Guajira'!R291</f>
        <v>0</v>
      </c>
      <c r="CE291" s="148">
        <f>+'[1]La Guajira'!AG291</f>
        <v>0</v>
      </c>
      <c r="CF291" s="148">
        <f>+[1]Magdalena!Q291</f>
        <v>7</v>
      </c>
      <c r="CG291" s="148">
        <f>+[1]Magdalena!R291</f>
        <v>0</v>
      </c>
      <c r="CH291" s="148">
        <f>+[1]Magdalena!AG291</f>
        <v>0</v>
      </c>
      <c r="CI291" s="148">
        <f>+[1]Meta!Q291</f>
        <v>20</v>
      </c>
      <c r="CJ291" s="148">
        <f>+[1]Meta!R291</f>
        <v>0</v>
      </c>
      <c r="CK291" s="148">
        <f>+[1]Meta!AG291</f>
        <v>0</v>
      </c>
      <c r="CL291" s="148">
        <f>+[1]Nariño!Q291</f>
        <v>20</v>
      </c>
      <c r="CM291" s="148">
        <f>+[1]Nariño!R291</f>
        <v>0</v>
      </c>
      <c r="CN291" s="148">
        <f>+[1]Nariño!AG291</f>
        <v>0</v>
      </c>
      <c r="CO291" s="148">
        <f>+'[1]Norte de Santander'!Q291</f>
        <v>50</v>
      </c>
      <c r="CP291" s="148">
        <f>+'[1]Norte de Santander'!R291</f>
        <v>0</v>
      </c>
      <c r="CQ291" s="148">
        <f>+'[1]Norte de Santander'!AG291</f>
        <v>0</v>
      </c>
      <c r="CR291" s="148">
        <f>+[1]Putumayo!Q291</f>
        <v>10</v>
      </c>
      <c r="CS291" s="148">
        <f>+[1]Putumayo!R291</f>
        <v>0</v>
      </c>
      <c r="CT291" s="148">
        <f>+[1]Putumayo!AG291</f>
        <v>0</v>
      </c>
      <c r="CU291" s="148">
        <f>+[1]Quindio!Q291</f>
        <v>20</v>
      </c>
      <c r="CV291" s="148">
        <f>+[1]Quindio!R291</f>
        <v>0</v>
      </c>
      <c r="CW291" s="148">
        <f>+[1]Quindio!AG291</f>
        <v>0</v>
      </c>
      <c r="CX291" s="148">
        <f>+[1]Risaralda!Q291</f>
        <v>10</v>
      </c>
      <c r="CY291" s="148">
        <f>+[1]Risaralda!R291</f>
        <v>0</v>
      </c>
      <c r="CZ291" s="148">
        <f>+[1]Risaralda!AG291</f>
        <v>0</v>
      </c>
      <c r="DA291" s="148">
        <f>+'[1]San Anadrés'!Q291</f>
        <v>0</v>
      </c>
      <c r="DB291" s="148">
        <f>+'[1]San Anadrés'!R291</f>
        <v>0</v>
      </c>
      <c r="DC291" s="148">
        <f>+'[1]San Anadrés'!AG291</f>
        <v>0</v>
      </c>
      <c r="DD291" s="148">
        <f>+[1]Santander!Q291</f>
        <v>100</v>
      </c>
      <c r="DE291" s="148">
        <f>+[1]Santander!R291</f>
        <v>0</v>
      </c>
      <c r="DF291" s="148">
        <f>+[1]Santander!AG291</f>
        <v>0</v>
      </c>
      <c r="DG291" s="148">
        <f>+[1]Sucre!Q291</f>
        <v>10</v>
      </c>
      <c r="DH291" s="148">
        <f>+[1]Sucre!R291</f>
        <v>0</v>
      </c>
      <c r="DI291" s="148">
        <f>+[1]Sucre!AG291</f>
        <v>0</v>
      </c>
      <c r="DJ291" s="148">
        <f>+[1]Tolima!Q291</f>
        <v>50</v>
      </c>
      <c r="DK291" s="148">
        <f>+[1]Tolima!R291</f>
        <v>0</v>
      </c>
      <c r="DL291" s="148">
        <f>+[1]Tolima!AG291</f>
        <v>0</v>
      </c>
      <c r="DM291" s="148">
        <f>+'[1]Valle del Cauca'!Q291</f>
        <v>50</v>
      </c>
      <c r="DN291" s="148">
        <f>+'[1]Valle del Cauca'!R291</f>
        <v>0</v>
      </c>
      <c r="DO291" s="148">
        <f>+'[1]Valle del Cauca'!AG291</f>
        <v>0</v>
      </c>
      <c r="DP291" s="148">
        <f>+[1]Vaupés!Q291</f>
        <v>0</v>
      </c>
      <c r="DQ291" s="148">
        <f>+[1]Vaupés!R291</f>
        <v>0</v>
      </c>
      <c r="DR291" s="148">
        <f>+[1]Vaupés!AG291</f>
        <v>0</v>
      </c>
      <c r="DS291" s="148">
        <f>+[1]Vichada!Q291</f>
        <v>0</v>
      </c>
      <c r="DT291" s="148">
        <f>+[1]Vichada!R291</f>
        <v>0</v>
      </c>
      <c r="DU291" s="148">
        <f>+[1]Vichada!AG291</f>
        <v>0</v>
      </c>
    </row>
    <row r="292" spans="1:125" ht="33.75" hidden="1" x14ac:dyDescent="0.2">
      <c r="A292" s="152" t="s">
        <v>718</v>
      </c>
      <c r="B292" s="149" t="str">
        <f t="shared" si="110"/>
        <v>5-0-6-22</v>
      </c>
      <c r="C292" s="182" t="s">
        <v>65</v>
      </c>
      <c r="D292" s="126" t="s">
        <v>55</v>
      </c>
      <c r="E292" s="182" t="s">
        <v>56</v>
      </c>
      <c r="F292" s="182" t="s">
        <v>254</v>
      </c>
      <c r="G292" s="182" t="s">
        <v>257</v>
      </c>
      <c r="H292" s="144" t="s">
        <v>674</v>
      </c>
      <c r="I292" s="466" t="s">
        <v>302</v>
      </c>
      <c r="J292" s="40">
        <v>1460</v>
      </c>
      <c r="K292" s="37">
        <v>2.0833333333333335</v>
      </c>
      <c r="L292" s="181" t="s">
        <v>293</v>
      </c>
      <c r="M292" s="30">
        <v>118</v>
      </c>
      <c r="N292" s="181" t="s">
        <v>294</v>
      </c>
      <c r="O292" s="141" t="s">
        <v>58</v>
      </c>
      <c r="P292" s="76" t="s">
        <v>60</v>
      </c>
      <c r="Q292" s="69">
        <f t="shared" si="111"/>
        <v>0</v>
      </c>
      <c r="R292" s="206">
        <f t="shared" si="112"/>
        <v>0</v>
      </c>
      <c r="S292" s="83" t="e">
        <f t="shared" si="104"/>
        <v>#DIV/0!</v>
      </c>
      <c r="T292" s="83">
        <f>+[1]Amazonas!S292+[1]Antioquia!S292+[1]Atantico!S292+[1]Arauca!S292+[1]Bolivar!S292+[1]Boyacá!S292+[1]Caldas!S292+[1]Caquetá!S292+[1]Casanare!S292+[1]Cauca!S292+[1]Cesar!S292+[1]Chocó!S292+[1]Córdoba!S292+[1]Cundinamarca!S292+[1]Guainía!S292+[1]Guaviare!S292+[1]Huila!S292+'[1]La Guajira'!S292+[1]Magdalena!S292+[1]Meta!S292+[1]Nariño!S292+'[1]Norte de Santander'!S292+[1]Putumayo!S292+[1]Quindio!S292+[1]Risaralda!S292+'[1]San Anadrés'!S292+[1]Santander!S292+[1]Sucre!S292+[1]Tolima!S292+'[1]Valle del Cauca'!S292+[1]Vaupés!S292+[1]Vichada!S292</f>
        <v>0</v>
      </c>
      <c r="U292" s="83">
        <f>+[1]Amazonas!T292+[1]Antioquia!T292+[1]Atantico!T292+[1]Arauca!T292+[1]Bolivar!T292+[1]Boyacá!T292+[1]Caldas!T292+[1]Caquetá!T292+[1]Casanare!T292+[1]Cauca!T292+[1]Cesar!T292+[1]Chocó!T292+[1]Córdoba!T292+[1]Cundinamarca!T292+[1]Guainía!T292+[1]Guaviare!T292+[1]Huila!T292+'[1]La Guajira'!T292+[1]Magdalena!T292+[1]Meta!T292+[1]Nariño!T292+'[1]Norte de Santander'!T292+[1]Putumayo!T292+[1]Quindio!T292+[1]Risaralda!T292+'[1]San Anadrés'!T292+[1]Santander!T292+[1]Sucre!T292+[1]Tolima!T292+'[1]Valle del Cauca'!T292+[1]Vaupés!T292+[1]Vichada!T292</f>
        <v>0</v>
      </c>
      <c r="V292" s="148">
        <f t="shared" si="113"/>
        <v>1460</v>
      </c>
      <c r="W292" s="148">
        <f t="shared" si="114"/>
        <v>0</v>
      </c>
      <c r="X292" s="148">
        <f>+'[1]Oficinas Nacionales'!Q292</f>
        <v>0</v>
      </c>
      <c r="Y292" s="148">
        <f>+'[1]Oficinas Nacionales'!R292</f>
        <v>0</v>
      </c>
      <c r="Z292" s="148">
        <f>+'[1]Oficinas Nacionales'!AG292</f>
        <v>0</v>
      </c>
      <c r="AA292" s="148">
        <f t="shared" si="115"/>
        <v>1460</v>
      </c>
      <c r="AB292" s="148">
        <f t="shared" si="115"/>
        <v>130</v>
      </c>
      <c r="AC292" s="148">
        <f t="shared" si="115"/>
        <v>0</v>
      </c>
      <c r="AD292" s="148">
        <f>+[1]Amazonas!Q292</f>
        <v>0</v>
      </c>
      <c r="AE292" s="148">
        <f>+[1]Amazonas!R292</f>
        <v>0</v>
      </c>
      <c r="AF292" s="148">
        <f>+[1]Amazonas!AG292</f>
        <v>0</v>
      </c>
      <c r="AG292" s="148">
        <f>+[1]Antioquia!Q292</f>
        <v>100</v>
      </c>
      <c r="AH292" s="148">
        <f>+[1]Antioquia!R292</f>
        <v>68</v>
      </c>
      <c r="AI292" s="148">
        <f>+[1]Antioquia!AG292</f>
        <v>0</v>
      </c>
      <c r="AJ292" s="148">
        <f>+[1]Atantico!Q292</f>
        <v>50</v>
      </c>
      <c r="AK292" s="148">
        <f>+[1]Atantico!R292</f>
        <v>12</v>
      </c>
      <c r="AL292" s="148">
        <f>+[1]Atantico!AG292</f>
        <v>0</v>
      </c>
      <c r="AM292" s="148">
        <f>+[1]Arauca!Q292</f>
        <v>50</v>
      </c>
      <c r="AN292" s="148">
        <f>+[1]Arauca!R292</f>
        <v>50</v>
      </c>
      <c r="AO292" s="148">
        <f>+[1]Arauca!AG292</f>
        <v>0</v>
      </c>
      <c r="AP292" s="148">
        <f>+[1]Bolivar!Q292</f>
        <v>15</v>
      </c>
      <c r="AQ292" s="148">
        <f>+[1]Bolivar!R292</f>
        <v>0</v>
      </c>
      <c r="AR292" s="148">
        <f>+[1]Bolivar!AG292</f>
        <v>0</v>
      </c>
      <c r="AS292" s="148">
        <f>+[1]Boyacá!Q292</f>
        <v>100</v>
      </c>
      <c r="AT292" s="148">
        <f>+[1]Boyacá!R292</f>
        <v>0</v>
      </c>
      <c r="AU292" s="148">
        <f>+[1]Boyacá!AG292</f>
        <v>0</v>
      </c>
      <c r="AV292" s="148">
        <f>+[1]Caldas!Q292</f>
        <v>30</v>
      </c>
      <c r="AW292" s="148">
        <f>+[1]Caldas!R292</f>
        <v>0</v>
      </c>
      <c r="AX292" s="148">
        <f>+[1]Caldas!AG292</f>
        <v>0</v>
      </c>
      <c r="AY292" s="148">
        <f>+[1]Caquetá!Q292</f>
        <v>0</v>
      </c>
      <c r="AZ292" s="148">
        <f>+[1]Caquetá!R292</f>
        <v>0</v>
      </c>
      <c r="BA292" s="148">
        <f>+[1]Caquetá!AG292</f>
        <v>0</v>
      </c>
      <c r="BB292" s="148">
        <f>+[1]Casanare!Q292</f>
        <v>10</v>
      </c>
      <c r="BC292" s="148">
        <f>+[1]Casanare!R292</f>
        <v>0</v>
      </c>
      <c r="BD292" s="148">
        <f>+[1]Casanare!AG292</f>
        <v>0</v>
      </c>
      <c r="BE292" s="148">
        <f>+[1]Cauca!Q292</f>
        <v>50</v>
      </c>
      <c r="BF292" s="148">
        <f>+[1]Cauca!R292</f>
        <v>0</v>
      </c>
      <c r="BG292" s="148">
        <f>+[1]Cauca!AG292</f>
        <v>0</v>
      </c>
      <c r="BH292" s="148">
        <f>+[1]Cesar!Q292</f>
        <v>15</v>
      </c>
      <c r="BI292" s="148">
        <f>+[1]Cesar!R292</f>
        <v>0</v>
      </c>
      <c r="BJ292" s="148">
        <f>+[1]Cesar!AG292</f>
        <v>0</v>
      </c>
      <c r="BK292" s="148">
        <f>+[1]Chocó!Q292</f>
        <v>0</v>
      </c>
      <c r="BL292" s="148">
        <f>+[1]Chocó!R292</f>
        <v>0</v>
      </c>
      <c r="BM292" s="148">
        <f>+[1]Chocó!AG292</f>
        <v>0</v>
      </c>
      <c r="BN292" s="148">
        <f>+[1]Córdoba!Q292</f>
        <v>15</v>
      </c>
      <c r="BO292" s="148">
        <f>+[1]Córdoba!R292</f>
        <v>0</v>
      </c>
      <c r="BP292" s="148">
        <f>+[1]Córdoba!AG292</f>
        <v>0</v>
      </c>
      <c r="BQ292" s="148">
        <f>+[1]Cundinamarca!Q292</f>
        <v>250</v>
      </c>
      <c r="BR292" s="148">
        <f>+[1]Cundinamarca!R292</f>
        <v>0</v>
      </c>
      <c r="BS292" s="148">
        <f>+[1]Cundinamarca!AG292</f>
        <v>0</v>
      </c>
      <c r="BT292" s="148">
        <f>+[1]Guainía!Q292</f>
        <v>0</v>
      </c>
      <c r="BU292" s="148">
        <f>+[1]Guainía!R292</f>
        <v>0</v>
      </c>
      <c r="BV292" s="148">
        <f>+[1]Guainía!AG292</f>
        <v>0</v>
      </c>
      <c r="BW292" s="148">
        <f>+[1]Guaviare!Q292</f>
        <v>0</v>
      </c>
      <c r="BX292" s="148">
        <f>+[1]Guaviare!R292</f>
        <v>0</v>
      </c>
      <c r="BY292" s="148">
        <f>+[1]Guaviare!AG292</f>
        <v>0</v>
      </c>
      <c r="BZ292" s="148">
        <f>+[1]Huila!Q292</f>
        <v>0</v>
      </c>
      <c r="CA292" s="148">
        <f>+[1]Huila!R292</f>
        <v>0</v>
      </c>
      <c r="CB292" s="148">
        <f>+[1]Huila!AG292</f>
        <v>0</v>
      </c>
      <c r="CC292" s="148">
        <f>+'[1]La Guajira'!Q292</f>
        <v>0</v>
      </c>
      <c r="CD292" s="148">
        <f>+'[1]La Guajira'!R292</f>
        <v>0</v>
      </c>
      <c r="CE292" s="148">
        <f>+'[1]La Guajira'!AG292</f>
        <v>0</v>
      </c>
      <c r="CF292" s="148">
        <f>+[1]Magdalena!Q292</f>
        <v>20</v>
      </c>
      <c r="CG292" s="148">
        <f>+[1]Magdalena!R292</f>
        <v>0</v>
      </c>
      <c r="CH292" s="148">
        <f>+[1]Magdalena!AG292</f>
        <v>0</v>
      </c>
      <c r="CI292" s="148">
        <f>+[1]Meta!Q292</f>
        <v>40</v>
      </c>
      <c r="CJ292" s="148">
        <f>+[1]Meta!R292</f>
        <v>0</v>
      </c>
      <c r="CK292" s="148">
        <f>+[1]Meta!AG292</f>
        <v>0</v>
      </c>
      <c r="CL292" s="148">
        <f>+[1]Nariño!Q292</f>
        <v>30</v>
      </c>
      <c r="CM292" s="148">
        <f>+[1]Nariño!R292</f>
        <v>0</v>
      </c>
      <c r="CN292" s="148">
        <f>+[1]Nariño!AG292</f>
        <v>0</v>
      </c>
      <c r="CO292" s="148">
        <f>+'[1]Norte de Santander'!Q292</f>
        <v>150</v>
      </c>
      <c r="CP292" s="148">
        <f>+'[1]Norte de Santander'!R292</f>
        <v>0</v>
      </c>
      <c r="CQ292" s="148">
        <f>+'[1]Norte de Santander'!AG292</f>
        <v>0</v>
      </c>
      <c r="CR292" s="148">
        <f>+[1]Putumayo!Q292</f>
        <v>20</v>
      </c>
      <c r="CS292" s="148">
        <f>+[1]Putumayo!R292</f>
        <v>0</v>
      </c>
      <c r="CT292" s="148">
        <f>+[1]Putumayo!AG292</f>
        <v>0</v>
      </c>
      <c r="CU292" s="148">
        <f>+[1]Quindio!Q292</f>
        <v>60</v>
      </c>
      <c r="CV292" s="148">
        <f>+[1]Quindio!R292</f>
        <v>0</v>
      </c>
      <c r="CW292" s="148">
        <f>+[1]Quindio!AG292</f>
        <v>0</v>
      </c>
      <c r="CX292" s="148">
        <f>+[1]Risaralda!Q292</f>
        <v>60</v>
      </c>
      <c r="CY292" s="148">
        <f>+[1]Risaralda!R292</f>
        <v>0</v>
      </c>
      <c r="CZ292" s="148">
        <f>+[1]Risaralda!AG292</f>
        <v>0</v>
      </c>
      <c r="DA292" s="148">
        <f>+'[1]San Anadrés'!Q292</f>
        <v>0</v>
      </c>
      <c r="DB292" s="148">
        <f>+'[1]San Anadrés'!R292</f>
        <v>0</v>
      </c>
      <c r="DC292" s="148">
        <f>+'[1]San Anadrés'!AG292</f>
        <v>0</v>
      </c>
      <c r="DD292" s="148">
        <f>+[1]Santander!Q292</f>
        <v>200</v>
      </c>
      <c r="DE292" s="148">
        <f>+[1]Santander!R292</f>
        <v>0</v>
      </c>
      <c r="DF292" s="148">
        <f>+[1]Santander!AG292</f>
        <v>0</v>
      </c>
      <c r="DG292" s="148">
        <f>+[1]Sucre!Q292</f>
        <v>65</v>
      </c>
      <c r="DH292" s="148">
        <f>+[1]Sucre!R292</f>
        <v>0</v>
      </c>
      <c r="DI292" s="148">
        <f>+[1]Sucre!AG292</f>
        <v>0</v>
      </c>
      <c r="DJ292" s="148">
        <f>+[1]Tolima!Q292</f>
        <v>30</v>
      </c>
      <c r="DK292" s="148">
        <f>+[1]Tolima!R292</f>
        <v>0</v>
      </c>
      <c r="DL292" s="148">
        <f>+[1]Tolima!AG292</f>
        <v>0</v>
      </c>
      <c r="DM292" s="148">
        <f>+'[1]Valle del Cauca'!Q292</f>
        <v>100</v>
      </c>
      <c r="DN292" s="148">
        <f>+'[1]Valle del Cauca'!R292</f>
        <v>0</v>
      </c>
      <c r="DO292" s="148">
        <f>+'[1]Valle del Cauca'!AG292</f>
        <v>0</v>
      </c>
      <c r="DP292" s="148">
        <f>+[1]Vaupés!Q292</f>
        <v>0</v>
      </c>
      <c r="DQ292" s="148">
        <f>+[1]Vaupés!R292</f>
        <v>0</v>
      </c>
      <c r="DR292" s="148">
        <f>+[1]Vaupés!AG292</f>
        <v>0</v>
      </c>
      <c r="DS292" s="148">
        <f>+[1]Vichada!Q292</f>
        <v>0</v>
      </c>
      <c r="DT292" s="148">
        <f>+[1]Vichada!R292</f>
        <v>0</v>
      </c>
      <c r="DU292" s="148">
        <f>+[1]Vichada!AG292</f>
        <v>0</v>
      </c>
    </row>
    <row r="293" spans="1:125" ht="33.75" hidden="1" x14ac:dyDescent="0.2">
      <c r="A293" s="152" t="s">
        <v>718</v>
      </c>
      <c r="B293" s="149" t="str">
        <f t="shared" si="110"/>
        <v>5-0-6-23</v>
      </c>
      <c r="C293" s="182" t="s">
        <v>65</v>
      </c>
      <c r="D293" s="126" t="s">
        <v>55</v>
      </c>
      <c r="E293" s="182" t="s">
        <v>56</v>
      </c>
      <c r="F293" s="182" t="s">
        <v>254</v>
      </c>
      <c r="G293" s="182" t="s">
        <v>257</v>
      </c>
      <c r="H293" s="144" t="s">
        <v>675</v>
      </c>
      <c r="I293" s="467"/>
      <c r="J293" s="40">
        <v>630</v>
      </c>
      <c r="K293" s="37">
        <v>2.0833333333333335</v>
      </c>
      <c r="L293" s="181" t="s">
        <v>303</v>
      </c>
      <c r="M293" s="30">
        <v>1</v>
      </c>
      <c r="N293" s="181" t="s">
        <v>300</v>
      </c>
      <c r="O293" s="141" t="s">
        <v>58</v>
      </c>
      <c r="P293" s="76" t="s">
        <v>60</v>
      </c>
      <c r="Q293" s="69">
        <f t="shared" si="111"/>
        <v>0</v>
      </c>
      <c r="R293" s="206">
        <f t="shared" si="112"/>
        <v>0</v>
      </c>
      <c r="S293" s="83" t="e">
        <f t="shared" si="104"/>
        <v>#DIV/0!</v>
      </c>
      <c r="T293" s="83">
        <f>+[1]Amazonas!S293+[1]Antioquia!S293+[1]Atantico!S293+[1]Arauca!S293+[1]Bolivar!S293+[1]Boyacá!S293+[1]Caldas!S293+[1]Caquetá!S293+[1]Casanare!S293+[1]Cauca!S293+[1]Cesar!S293+[1]Chocó!S293+[1]Córdoba!S293+[1]Cundinamarca!S293+[1]Guainía!S293+[1]Guaviare!S293+[1]Huila!S293+'[1]La Guajira'!S293+[1]Magdalena!S293+[1]Meta!S293+[1]Nariño!S293+'[1]Norte de Santander'!S293+[1]Putumayo!S293+[1]Quindio!S293+[1]Risaralda!S293+'[1]San Anadrés'!S293+[1]Santander!S293+[1]Sucre!S293+[1]Tolima!S293+'[1]Valle del Cauca'!S293+[1]Vaupés!S293+[1]Vichada!S293</f>
        <v>0</v>
      </c>
      <c r="U293" s="83">
        <f>+[1]Amazonas!T293+[1]Antioquia!T293+[1]Atantico!T293+[1]Arauca!T293+[1]Bolivar!T293+[1]Boyacá!T293+[1]Caldas!T293+[1]Caquetá!T293+[1]Casanare!T293+[1]Cauca!T293+[1]Cesar!T293+[1]Chocó!T293+[1]Córdoba!T293+[1]Cundinamarca!T293+[1]Guainía!T293+[1]Guaviare!T293+[1]Huila!T293+'[1]La Guajira'!T293+[1]Magdalena!T293+[1]Meta!T293+[1]Nariño!T293+'[1]Norte de Santander'!T293+[1]Putumayo!T293+[1]Quindio!T293+[1]Risaralda!T293+'[1]San Anadrés'!T293+[1]Santander!T293+[1]Sucre!T293+[1]Tolima!T293+'[1]Valle del Cauca'!T293+[1]Vaupés!T293+[1]Vichada!T293</f>
        <v>0</v>
      </c>
      <c r="V293" s="148">
        <f t="shared" si="113"/>
        <v>630</v>
      </c>
      <c r="W293" s="148">
        <f t="shared" si="114"/>
        <v>0</v>
      </c>
      <c r="X293" s="148">
        <f>+'[1]Oficinas Nacionales'!Q293</f>
        <v>0</v>
      </c>
      <c r="Y293" s="148">
        <f>+'[1]Oficinas Nacionales'!R293</f>
        <v>0</v>
      </c>
      <c r="Z293" s="148">
        <f>+'[1]Oficinas Nacionales'!AG293</f>
        <v>0</v>
      </c>
      <c r="AA293" s="148">
        <f t="shared" si="115"/>
        <v>630</v>
      </c>
      <c r="AB293" s="148">
        <f t="shared" si="115"/>
        <v>10</v>
      </c>
      <c r="AC293" s="148">
        <f t="shared" si="115"/>
        <v>0</v>
      </c>
      <c r="AD293" s="148">
        <f>+[1]Amazonas!Q293</f>
        <v>0</v>
      </c>
      <c r="AE293" s="148">
        <f>+[1]Amazonas!R293</f>
        <v>0</v>
      </c>
      <c r="AF293" s="148">
        <f>+[1]Amazonas!AG293</f>
        <v>0</v>
      </c>
      <c r="AG293" s="148">
        <f>+[1]Antioquia!Q293</f>
        <v>50</v>
      </c>
      <c r="AH293" s="148">
        <f>+[1]Antioquia!R293</f>
        <v>0</v>
      </c>
      <c r="AI293" s="148">
        <f>+[1]Antioquia!AG293</f>
        <v>0</v>
      </c>
      <c r="AJ293" s="148">
        <f>+[1]Atantico!Q293</f>
        <v>25</v>
      </c>
      <c r="AK293" s="148">
        <f>+[1]Atantico!R293</f>
        <v>9</v>
      </c>
      <c r="AL293" s="148">
        <f>+[1]Atantico!AG293</f>
        <v>0</v>
      </c>
      <c r="AM293" s="148">
        <f>+[1]Arauca!Q293</f>
        <v>25</v>
      </c>
      <c r="AN293" s="148">
        <f>+[1]Arauca!R293</f>
        <v>1</v>
      </c>
      <c r="AO293" s="148">
        <f>+[1]Arauca!AG293</f>
        <v>0</v>
      </c>
      <c r="AP293" s="148">
        <f>+[1]Bolivar!Q293</f>
        <v>5</v>
      </c>
      <c r="AQ293" s="148">
        <f>+[1]Bolivar!R293</f>
        <v>0</v>
      </c>
      <c r="AR293" s="148">
        <f>+[1]Bolivar!AG293</f>
        <v>0</v>
      </c>
      <c r="AS293" s="148">
        <f>+[1]Boyacá!Q293</f>
        <v>50</v>
      </c>
      <c r="AT293" s="148">
        <f>+[1]Boyacá!R293</f>
        <v>0</v>
      </c>
      <c r="AU293" s="148">
        <f>+[1]Boyacá!AG293</f>
        <v>0</v>
      </c>
      <c r="AV293" s="148">
        <f>+[1]Caldas!Q293</f>
        <v>10</v>
      </c>
      <c r="AW293" s="148">
        <f>+[1]Caldas!R293</f>
        <v>0</v>
      </c>
      <c r="AX293" s="148">
        <f>+[1]Caldas!AG293</f>
        <v>0</v>
      </c>
      <c r="AY293" s="148">
        <f>+[1]Caquetá!Q293</f>
        <v>0</v>
      </c>
      <c r="AZ293" s="148">
        <f>+[1]Caquetá!R293</f>
        <v>0</v>
      </c>
      <c r="BA293" s="148">
        <f>+[1]Caquetá!AG293</f>
        <v>0</v>
      </c>
      <c r="BB293" s="148">
        <f>+[1]Casanare!Q293</f>
        <v>5</v>
      </c>
      <c r="BC293" s="148">
        <f>+[1]Casanare!R293</f>
        <v>0</v>
      </c>
      <c r="BD293" s="148">
        <f>+[1]Casanare!AG293</f>
        <v>0</v>
      </c>
      <c r="BE293" s="148">
        <f>+[1]Cauca!Q293</f>
        <v>25</v>
      </c>
      <c r="BF293" s="148">
        <f>+[1]Cauca!R293</f>
        <v>0</v>
      </c>
      <c r="BG293" s="148">
        <f>+[1]Cauca!AG293</f>
        <v>0</v>
      </c>
      <c r="BH293" s="148">
        <f>+[1]Cesar!Q293</f>
        <v>5</v>
      </c>
      <c r="BI293" s="148">
        <f>+[1]Cesar!R293</f>
        <v>0</v>
      </c>
      <c r="BJ293" s="148">
        <f>+[1]Cesar!AG293</f>
        <v>0</v>
      </c>
      <c r="BK293" s="148">
        <f>+[1]Chocó!Q293</f>
        <v>0</v>
      </c>
      <c r="BL293" s="148">
        <f>+[1]Chocó!R293</f>
        <v>0</v>
      </c>
      <c r="BM293" s="148">
        <f>+[1]Chocó!AG293</f>
        <v>0</v>
      </c>
      <c r="BN293" s="148">
        <f>+[1]Córdoba!Q293</f>
        <v>5</v>
      </c>
      <c r="BO293" s="148">
        <f>+[1]Córdoba!R293</f>
        <v>0</v>
      </c>
      <c r="BP293" s="148">
        <f>+[1]Córdoba!AG293</f>
        <v>0</v>
      </c>
      <c r="BQ293" s="148">
        <f>+[1]Cundinamarca!Q293</f>
        <v>80</v>
      </c>
      <c r="BR293" s="148">
        <f>+[1]Cundinamarca!R293</f>
        <v>0</v>
      </c>
      <c r="BS293" s="148">
        <f>+[1]Cundinamarca!AG293</f>
        <v>0</v>
      </c>
      <c r="BT293" s="148">
        <f>+[1]Guainía!Q293</f>
        <v>0</v>
      </c>
      <c r="BU293" s="148">
        <f>+[1]Guainía!R293</f>
        <v>0</v>
      </c>
      <c r="BV293" s="148">
        <f>+[1]Guainía!AG293</f>
        <v>0</v>
      </c>
      <c r="BW293" s="148">
        <f>+[1]Guaviare!Q293</f>
        <v>0</v>
      </c>
      <c r="BX293" s="148">
        <f>+[1]Guaviare!R293</f>
        <v>0</v>
      </c>
      <c r="BY293" s="148">
        <f>+[1]Guaviare!AG293</f>
        <v>0</v>
      </c>
      <c r="BZ293" s="148">
        <f>+[1]Huila!Q293</f>
        <v>0</v>
      </c>
      <c r="CA293" s="148">
        <f>+[1]Huila!R293</f>
        <v>0</v>
      </c>
      <c r="CB293" s="148">
        <f>+[1]Huila!AG293</f>
        <v>0</v>
      </c>
      <c r="CC293" s="148">
        <f>+'[1]La Guajira'!Q293</f>
        <v>0</v>
      </c>
      <c r="CD293" s="148">
        <f>+'[1]La Guajira'!R293</f>
        <v>0</v>
      </c>
      <c r="CE293" s="148">
        <f>+'[1]La Guajira'!AG293</f>
        <v>0</v>
      </c>
      <c r="CF293" s="148">
        <f>+[1]Magdalena!Q293</f>
        <v>10</v>
      </c>
      <c r="CG293" s="148">
        <f>+[1]Magdalena!R293</f>
        <v>0</v>
      </c>
      <c r="CH293" s="148">
        <f>+[1]Magdalena!AG293</f>
        <v>0</v>
      </c>
      <c r="CI293" s="148">
        <f>+[1]Meta!Q293</f>
        <v>20</v>
      </c>
      <c r="CJ293" s="148">
        <f>+[1]Meta!R293</f>
        <v>0</v>
      </c>
      <c r="CK293" s="148">
        <f>+[1]Meta!AG293</f>
        <v>0</v>
      </c>
      <c r="CL293" s="148">
        <f>+[1]Nariño!Q293</f>
        <v>10</v>
      </c>
      <c r="CM293" s="148">
        <f>+[1]Nariño!R293</f>
        <v>0</v>
      </c>
      <c r="CN293" s="148">
        <f>+[1]Nariño!AG293</f>
        <v>0</v>
      </c>
      <c r="CO293" s="148">
        <f>+'[1]Norte de Santander'!Q293</f>
        <v>50</v>
      </c>
      <c r="CP293" s="148">
        <f>+'[1]Norte de Santander'!R293</f>
        <v>0</v>
      </c>
      <c r="CQ293" s="148">
        <f>+'[1]Norte de Santander'!AG293</f>
        <v>0</v>
      </c>
      <c r="CR293" s="148">
        <f>+[1]Putumayo!Q293</f>
        <v>10</v>
      </c>
      <c r="CS293" s="148">
        <f>+[1]Putumayo!R293</f>
        <v>0</v>
      </c>
      <c r="CT293" s="148">
        <f>+[1]Putumayo!AG293</f>
        <v>0</v>
      </c>
      <c r="CU293" s="148">
        <f>+[1]Quindio!Q293</f>
        <v>20</v>
      </c>
      <c r="CV293" s="148">
        <f>+[1]Quindio!R293</f>
        <v>0</v>
      </c>
      <c r="CW293" s="148">
        <f>+[1]Quindio!AG293</f>
        <v>0</v>
      </c>
      <c r="CX293" s="148">
        <f>+[1]Risaralda!Q293</f>
        <v>20</v>
      </c>
      <c r="CY293" s="148">
        <f>+[1]Risaralda!R293</f>
        <v>0</v>
      </c>
      <c r="CZ293" s="148">
        <f>+[1]Risaralda!AG293</f>
        <v>0</v>
      </c>
      <c r="DA293" s="148">
        <f>+'[1]San Anadrés'!Q293</f>
        <v>0</v>
      </c>
      <c r="DB293" s="148">
        <f>+'[1]San Anadrés'!R293</f>
        <v>0</v>
      </c>
      <c r="DC293" s="148">
        <f>+'[1]San Anadrés'!AG293</f>
        <v>0</v>
      </c>
      <c r="DD293" s="148">
        <f>+[1]Santander!Q293</f>
        <v>100</v>
      </c>
      <c r="DE293" s="148">
        <f>+[1]Santander!R293</f>
        <v>0</v>
      </c>
      <c r="DF293" s="148">
        <f>+[1]Santander!AG293</f>
        <v>0</v>
      </c>
      <c r="DG293" s="148">
        <f>+[1]Sucre!Q293</f>
        <v>45</v>
      </c>
      <c r="DH293" s="148">
        <f>+[1]Sucre!R293</f>
        <v>0</v>
      </c>
      <c r="DI293" s="148">
        <f>+[1]Sucre!AG293</f>
        <v>0</v>
      </c>
      <c r="DJ293" s="148">
        <f>+[1]Tolima!Q293</f>
        <v>10</v>
      </c>
      <c r="DK293" s="148">
        <f>+[1]Tolima!R293</f>
        <v>0</v>
      </c>
      <c r="DL293" s="148">
        <f>+[1]Tolima!AG293</f>
        <v>0</v>
      </c>
      <c r="DM293" s="148">
        <f>+'[1]Valle del Cauca'!Q293</f>
        <v>50</v>
      </c>
      <c r="DN293" s="148">
        <f>+'[1]Valle del Cauca'!R293</f>
        <v>0</v>
      </c>
      <c r="DO293" s="148">
        <f>+'[1]Valle del Cauca'!AG293</f>
        <v>0</v>
      </c>
      <c r="DP293" s="148">
        <f>+[1]Vaupés!Q293</f>
        <v>0</v>
      </c>
      <c r="DQ293" s="148">
        <f>+[1]Vaupés!R293</f>
        <v>0</v>
      </c>
      <c r="DR293" s="148">
        <f>+[1]Vaupés!AG293</f>
        <v>0</v>
      </c>
      <c r="DS293" s="148">
        <f>+[1]Vichada!Q293</f>
        <v>0</v>
      </c>
      <c r="DT293" s="148">
        <f>+[1]Vichada!R293</f>
        <v>0</v>
      </c>
      <c r="DU293" s="148">
        <f>+[1]Vichada!AG293</f>
        <v>0</v>
      </c>
    </row>
    <row r="294" spans="1:125" ht="33.75" hidden="1" x14ac:dyDescent="0.2">
      <c r="A294" s="152" t="s">
        <v>718</v>
      </c>
      <c r="B294" s="149" t="str">
        <f t="shared" si="110"/>
        <v>5-0-6-24</v>
      </c>
      <c r="C294" s="182" t="s">
        <v>65</v>
      </c>
      <c r="D294" s="126" t="s">
        <v>55</v>
      </c>
      <c r="E294" s="182" t="s">
        <v>56</v>
      </c>
      <c r="F294" s="182" t="s">
        <v>254</v>
      </c>
      <c r="G294" s="182" t="s">
        <v>257</v>
      </c>
      <c r="H294" s="144" t="s">
        <v>676</v>
      </c>
      <c r="I294" s="181" t="s">
        <v>305</v>
      </c>
      <c r="J294" s="40">
        <v>825</v>
      </c>
      <c r="K294" s="37">
        <v>4.166666666666667</v>
      </c>
      <c r="L294" s="181" t="s">
        <v>306</v>
      </c>
      <c r="M294" s="30">
        <v>0</v>
      </c>
      <c r="N294" s="181" t="s">
        <v>298</v>
      </c>
      <c r="O294" s="141" t="s">
        <v>58</v>
      </c>
      <c r="P294" s="76" t="s">
        <v>60</v>
      </c>
      <c r="Q294" s="69">
        <f t="shared" si="111"/>
        <v>0</v>
      </c>
      <c r="R294" s="206">
        <f t="shared" si="112"/>
        <v>0</v>
      </c>
      <c r="S294" s="83" t="e">
        <f t="shared" si="104"/>
        <v>#DIV/0!</v>
      </c>
      <c r="T294" s="83">
        <f>+[1]Amazonas!S294+[1]Antioquia!S294+[1]Atantico!S294+[1]Arauca!S294+[1]Bolivar!S294+[1]Boyacá!S294+[1]Caldas!S294+[1]Caquetá!S294+[1]Casanare!S294+[1]Cauca!S294+[1]Cesar!S294+[1]Chocó!S294+[1]Córdoba!S294+[1]Cundinamarca!S294+[1]Guainía!S294+[1]Guaviare!S294+[1]Huila!S294+'[1]La Guajira'!S294+[1]Magdalena!S294+[1]Meta!S294+[1]Nariño!S294+'[1]Norte de Santander'!S294+[1]Putumayo!S294+[1]Quindio!S294+[1]Risaralda!S294+'[1]San Anadrés'!S294+[1]Santander!S294+[1]Sucre!S294+[1]Tolima!S294+'[1]Valle del Cauca'!S294+[1]Vaupés!S294+[1]Vichada!S294</f>
        <v>0</v>
      </c>
      <c r="U294" s="83">
        <f>+[1]Amazonas!T294+[1]Antioquia!T294+[1]Atantico!T294+[1]Arauca!T294+[1]Bolivar!T294+[1]Boyacá!T294+[1]Caldas!T294+[1]Caquetá!T294+[1]Casanare!T294+[1]Cauca!T294+[1]Cesar!T294+[1]Chocó!T294+[1]Córdoba!T294+[1]Cundinamarca!T294+[1]Guainía!T294+[1]Guaviare!T294+[1]Huila!T294+'[1]La Guajira'!T294+[1]Magdalena!T294+[1]Meta!T294+[1]Nariño!T294+'[1]Norte de Santander'!T294+[1]Putumayo!T294+[1]Quindio!T294+[1]Risaralda!T294+'[1]San Anadrés'!T294+[1]Santander!T294+[1]Sucre!T294+[1]Tolima!T294+'[1]Valle del Cauca'!T294+[1]Vaupés!T294+[1]Vichada!T294</f>
        <v>0</v>
      </c>
      <c r="V294" s="148">
        <f t="shared" si="113"/>
        <v>825</v>
      </c>
      <c r="W294" s="148">
        <f t="shared" si="114"/>
        <v>0</v>
      </c>
      <c r="X294" s="148">
        <f>+'[1]Oficinas Nacionales'!Q294</f>
        <v>0</v>
      </c>
      <c r="Y294" s="148">
        <f>+'[1]Oficinas Nacionales'!R294</f>
        <v>0</v>
      </c>
      <c r="Z294" s="148">
        <f>+'[1]Oficinas Nacionales'!AG294</f>
        <v>0</v>
      </c>
      <c r="AA294" s="148">
        <f t="shared" si="115"/>
        <v>825</v>
      </c>
      <c r="AB294" s="148">
        <f t="shared" si="115"/>
        <v>0</v>
      </c>
      <c r="AC294" s="148">
        <f t="shared" si="115"/>
        <v>0</v>
      </c>
      <c r="AD294" s="148">
        <f>+[1]Amazonas!Q294</f>
        <v>25</v>
      </c>
      <c r="AE294" s="148">
        <f>+[1]Amazonas!R294</f>
        <v>0</v>
      </c>
      <c r="AF294" s="148">
        <f>+[1]Amazonas!AG294</f>
        <v>0</v>
      </c>
      <c r="AG294" s="148">
        <f>+[1]Antioquia!Q294</f>
        <v>25</v>
      </c>
      <c r="AH294" s="148">
        <f>+[1]Antioquia!R294</f>
        <v>0</v>
      </c>
      <c r="AI294" s="148">
        <f>+[1]Antioquia!AG294</f>
        <v>0</v>
      </c>
      <c r="AJ294" s="148">
        <f>+[1]Atantico!Q294</f>
        <v>25</v>
      </c>
      <c r="AK294" s="148">
        <f>+[1]Atantico!R294</f>
        <v>0</v>
      </c>
      <c r="AL294" s="148">
        <f>+[1]Atantico!AG294</f>
        <v>0</v>
      </c>
      <c r="AM294" s="148">
        <f>+[1]Arauca!Q294</f>
        <v>25</v>
      </c>
      <c r="AN294" s="148">
        <f>+[1]Arauca!R294</f>
        <v>0</v>
      </c>
      <c r="AO294" s="148">
        <f>+[1]Arauca!AG294</f>
        <v>0</v>
      </c>
      <c r="AP294" s="148">
        <f>+[1]Bolivar!Q294</f>
        <v>25</v>
      </c>
      <c r="AQ294" s="148">
        <f>+[1]Bolivar!R294</f>
        <v>0</v>
      </c>
      <c r="AR294" s="148">
        <f>+[1]Bolivar!AG294</f>
        <v>0</v>
      </c>
      <c r="AS294" s="148">
        <f>+[1]Boyacá!Q294</f>
        <v>25</v>
      </c>
      <c r="AT294" s="148">
        <f>+[1]Boyacá!R294</f>
        <v>0</v>
      </c>
      <c r="AU294" s="148">
        <f>+[1]Boyacá!AG294</f>
        <v>0</v>
      </c>
      <c r="AV294" s="148">
        <f>+[1]Caldas!Q294</f>
        <v>25</v>
      </c>
      <c r="AW294" s="148">
        <f>+[1]Caldas!R294</f>
        <v>0</v>
      </c>
      <c r="AX294" s="148">
        <f>+[1]Caldas!AG294</f>
        <v>0</v>
      </c>
      <c r="AY294" s="148">
        <f>+[1]Caquetá!Q294</f>
        <v>25</v>
      </c>
      <c r="AZ294" s="148">
        <f>+[1]Caquetá!R294</f>
        <v>0</v>
      </c>
      <c r="BA294" s="148">
        <f>+[1]Caquetá!AG294</f>
        <v>0</v>
      </c>
      <c r="BB294" s="148">
        <f>+[1]Casanare!Q294</f>
        <v>25</v>
      </c>
      <c r="BC294" s="148">
        <f>+[1]Casanare!R294</f>
        <v>0</v>
      </c>
      <c r="BD294" s="148">
        <f>+[1]Casanare!AG294</f>
        <v>0</v>
      </c>
      <c r="BE294" s="148">
        <f>+[1]Cauca!Q294</f>
        <v>25</v>
      </c>
      <c r="BF294" s="148">
        <f>+[1]Cauca!R294</f>
        <v>0</v>
      </c>
      <c r="BG294" s="148">
        <f>+[1]Cauca!AG294</f>
        <v>0</v>
      </c>
      <c r="BH294" s="148">
        <f>+[1]Cesar!Q294</f>
        <v>25</v>
      </c>
      <c r="BI294" s="148">
        <f>+[1]Cesar!R294</f>
        <v>0</v>
      </c>
      <c r="BJ294" s="148">
        <f>+[1]Cesar!AG294</f>
        <v>0</v>
      </c>
      <c r="BK294" s="148">
        <f>+[1]Chocó!Q294</f>
        <v>25</v>
      </c>
      <c r="BL294" s="148">
        <f>+[1]Chocó!R294</f>
        <v>0</v>
      </c>
      <c r="BM294" s="148">
        <f>+[1]Chocó!AG294</f>
        <v>0</v>
      </c>
      <c r="BN294" s="148">
        <f>+[1]Córdoba!Q294</f>
        <v>25</v>
      </c>
      <c r="BO294" s="148">
        <f>+[1]Córdoba!R294</f>
        <v>0</v>
      </c>
      <c r="BP294" s="148">
        <f>+[1]Córdoba!AG294</f>
        <v>0</v>
      </c>
      <c r="BQ294" s="148">
        <f>+[1]Cundinamarca!Q294</f>
        <v>25</v>
      </c>
      <c r="BR294" s="148">
        <f>+[1]Cundinamarca!R294</f>
        <v>0</v>
      </c>
      <c r="BS294" s="148">
        <f>+[1]Cundinamarca!AG294</f>
        <v>0</v>
      </c>
      <c r="BT294" s="148">
        <f>+[1]Guainía!Q294</f>
        <v>25</v>
      </c>
      <c r="BU294" s="148">
        <f>+[1]Guainía!R294</f>
        <v>0</v>
      </c>
      <c r="BV294" s="148">
        <f>+[1]Guainía!AG294</f>
        <v>0</v>
      </c>
      <c r="BW294" s="148">
        <f>+[1]Guaviare!Q294</f>
        <v>25</v>
      </c>
      <c r="BX294" s="148">
        <f>+[1]Guaviare!R294</f>
        <v>0</v>
      </c>
      <c r="BY294" s="148">
        <f>+[1]Guaviare!AG294</f>
        <v>0</v>
      </c>
      <c r="BZ294" s="148">
        <f>+[1]Huila!Q294</f>
        <v>25</v>
      </c>
      <c r="CA294" s="148">
        <f>+[1]Huila!R294</f>
        <v>0</v>
      </c>
      <c r="CB294" s="148">
        <f>+[1]Huila!AG294</f>
        <v>0</v>
      </c>
      <c r="CC294" s="148">
        <f>+'[1]La Guajira'!Q294</f>
        <v>25</v>
      </c>
      <c r="CD294" s="148">
        <f>+'[1]La Guajira'!R294</f>
        <v>0</v>
      </c>
      <c r="CE294" s="148">
        <f>+'[1]La Guajira'!AG294</f>
        <v>0</v>
      </c>
      <c r="CF294" s="148">
        <f>+[1]Magdalena!Q294</f>
        <v>25</v>
      </c>
      <c r="CG294" s="148">
        <f>+[1]Magdalena!R294</f>
        <v>0</v>
      </c>
      <c r="CH294" s="148">
        <f>+[1]Magdalena!AG294</f>
        <v>0</v>
      </c>
      <c r="CI294" s="148">
        <f>+[1]Meta!Q294</f>
        <v>25</v>
      </c>
      <c r="CJ294" s="148">
        <f>+[1]Meta!R294</f>
        <v>0</v>
      </c>
      <c r="CK294" s="148">
        <f>+[1]Meta!AG294</f>
        <v>0</v>
      </c>
      <c r="CL294" s="148">
        <f>+[1]Nariño!Q294</f>
        <v>25</v>
      </c>
      <c r="CM294" s="148">
        <f>+[1]Nariño!R294</f>
        <v>0</v>
      </c>
      <c r="CN294" s="148">
        <f>+[1]Nariño!AG294</f>
        <v>0</v>
      </c>
      <c r="CO294" s="148">
        <f>+'[1]Norte de Santander'!Q294</f>
        <v>25</v>
      </c>
      <c r="CP294" s="148">
        <f>+'[1]Norte de Santander'!R294</f>
        <v>0</v>
      </c>
      <c r="CQ294" s="148">
        <f>+'[1]Norte de Santander'!AG294</f>
        <v>0</v>
      </c>
      <c r="CR294" s="148">
        <f>+[1]Putumayo!Q294</f>
        <v>25</v>
      </c>
      <c r="CS294" s="148">
        <f>+[1]Putumayo!R294</f>
        <v>0</v>
      </c>
      <c r="CT294" s="148">
        <f>+[1]Putumayo!AG294</f>
        <v>0</v>
      </c>
      <c r="CU294" s="148">
        <f>+[1]Quindio!Q294</f>
        <v>25</v>
      </c>
      <c r="CV294" s="148">
        <f>+[1]Quindio!R294</f>
        <v>0</v>
      </c>
      <c r="CW294" s="148">
        <f>+[1]Quindio!AG294</f>
        <v>0</v>
      </c>
      <c r="CX294" s="148">
        <f>+[1]Risaralda!Q294</f>
        <v>25</v>
      </c>
      <c r="CY294" s="148">
        <f>+[1]Risaralda!R294</f>
        <v>0</v>
      </c>
      <c r="CZ294" s="148">
        <f>+[1]Risaralda!AG294</f>
        <v>0</v>
      </c>
      <c r="DA294" s="148">
        <f>+'[1]San Anadrés'!Q294</f>
        <v>25</v>
      </c>
      <c r="DB294" s="148">
        <f>+'[1]San Anadrés'!R294</f>
        <v>0</v>
      </c>
      <c r="DC294" s="148">
        <f>+'[1]San Anadrés'!AG294</f>
        <v>0</v>
      </c>
      <c r="DD294" s="148">
        <f>+[1]Santander!Q294</f>
        <v>50</v>
      </c>
      <c r="DE294" s="148">
        <f>+[1]Santander!R294</f>
        <v>0</v>
      </c>
      <c r="DF294" s="148">
        <f>+[1]Santander!AG294</f>
        <v>0</v>
      </c>
      <c r="DG294" s="148">
        <f>+[1]Sucre!Q294</f>
        <v>25</v>
      </c>
      <c r="DH294" s="148">
        <f>+[1]Sucre!R294</f>
        <v>0</v>
      </c>
      <c r="DI294" s="148">
        <f>+[1]Sucre!AG294</f>
        <v>0</v>
      </c>
      <c r="DJ294" s="148">
        <f>+[1]Tolima!Q294</f>
        <v>25</v>
      </c>
      <c r="DK294" s="148">
        <f>+[1]Tolima!R294</f>
        <v>0</v>
      </c>
      <c r="DL294" s="148">
        <f>+[1]Tolima!AG294</f>
        <v>0</v>
      </c>
      <c r="DM294" s="148">
        <f>+'[1]Valle del Cauca'!Q294</f>
        <v>25</v>
      </c>
      <c r="DN294" s="148">
        <f>+'[1]Valle del Cauca'!R294</f>
        <v>0</v>
      </c>
      <c r="DO294" s="148">
        <f>+'[1]Valle del Cauca'!AG294</f>
        <v>0</v>
      </c>
      <c r="DP294" s="148">
        <f>+[1]Vaupés!Q294</f>
        <v>25</v>
      </c>
      <c r="DQ294" s="148">
        <f>+[1]Vaupés!R294</f>
        <v>0</v>
      </c>
      <c r="DR294" s="148">
        <f>+[1]Vaupés!AG294</f>
        <v>0</v>
      </c>
      <c r="DS294" s="148">
        <f>+[1]Vichada!Q294</f>
        <v>25</v>
      </c>
      <c r="DT294" s="148">
        <f>+[1]Vichada!R294</f>
        <v>0</v>
      </c>
      <c r="DU294" s="148">
        <f>+[1]Vichada!AG294</f>
        <v>0</v>
      </c>
    </row>
    <row r="295" spans="1:125" ht="33.75" hidden="1" x14ac:dyDescent="0.2">
      <c r="A295" s="152" t="s">
        <v>718</v>
      </c>
      <c r="B295" s="149" t="str">
        <f t="shared" si="110"/>
        <v>5-0-6-25</v>
      </c>
      <c r="C295" s="182" t="s">
        <v>65</v>
      </c>
      <c r="D295" s="126" t="s">
        <v>55</v>
      </c>
      <c r="E295" s="182" t="s">
        <v>56</v>
      </c>
      <c r="F295" s="182" t="s">
        <v>254</v>
      </c>
      <c r="G295" s="182" t="s">
        <v>257</v>
      </c>
      <c r="H295" s="144" t="s">
        <v>677</v>
      </c>
      <c r="I295" s="41" t="s">
        <v>308</v>
      </c>
      <c r="J295" s="40">
        <v>73</v>
      </c>
      <c r="K295" s="37">
        <v>4.166666666666667</v>
      </c>
      <c r="L295" s="181" t="s">
        <v>309</v>
      </c>
      <c r="M295" s="30">
        <v>69</v>
      </c>
      <c r="N295" s="181" t="s">
        <v>310</v>
      </c>
      <c r="O295" s="97" t="s">
        <v>58</v>
      </c>
      <c r="P295" s="76" t="s">
        <v>60</v>
      </c>
      <c r="Q295" s="69">
        <f t="shared" si="111"/>
        <v>0</v>
      </c>
      <c r="R295" s="206">
        <f t="shared" si="112"/>
        <v>0</v>
      </c>
      <c r="S295" s="83" t="e">
        <f t="shared" si="104"/>
        <v>#DIV/0!</v>
      </c>
      <c r="T295" s="83">
        <f>+[1]Amazonas!S295+[1]Antioquia!S295+[1]Atantico!S295+[1]Arauca!S295+[1]Bolivar!S295+[1]Boyacá!S295+[1]Caldas!S295+[1]Caquetá!S295+[1]Casanare!S295+[1]Cauca!S295+[1]Cesar!S295+[1]Chocó!S295+[1]Córdoba!S295+[1]Cundinamarca!S295+[1]Guainía!S295+[1]Guaviare!S295+[1]Huila!S295+'[1]La Guajira'!S295+[1]Magdalena!S295+[1]Meta!S295+[1]Nariño!S295+'[1]Norte de Santander'!S295+[1]Putumayo!S295+[1]Quindio!S295+[1]Risaralda!S295+'[1]San Anadrés'!S295+[1]Santander!S295+[1]Sucre!S295+[1]Tolima!S295+'[1]Valle del Cauca'!S295+[1]Vaupés!S295+[1]Vichada!S295</f>
        <v>0</v>
      </c>
      <c r="U295" s="83">
        <f>+[1]Amazonas!T295+[1]Antioquia!T295+[1]Atantico!T295+[1]Arauca!T295+[1]Bolivar!T295+[1]Boyacá!T295+[1]Caldas!T295+[1]Caquetá!T295+[1]Casanare!T295+[1]Cauca!T295+[1]Cesar!T295+[1]Chocó!T295+[1]Córdoba!T295+[1]Cundinamarca!T295+[1]Guainía!T295+[1]Guaviare!T295+[1]Huila!T295+'[1]La Guajira'!T295+[1]Magdalena!T295+[1]Meta!T295+[1]Nariño!T295+'[1]Norte de Santander'!T295+[1]Putumayo!T295+[1]Quindio!T295+[1]Risaralda!T295+'[1]San Anadrés'!T295+[1]Santander!T295+[1]Sucre!T295+[1]Tolima!T295+'[1]Valle del Cauca'!T295+[1]Vaupés!T295+[1]Vichada!T295</f>
        <v>0</v>
      </c>
      <c r="V295" s="148">
        <f t="shared" si="113"/>
        <v>73</v>
      </c>
      <c r="W295" s="148">
        <f t="shared" si="114"/>
        <v>0</v>
      </c>
      <c r="X295" s="148">
        <f>+'[1]Oficinas Nacionales'!Q295</f>
        <v>0</v>
      </c>
      <c r="Y295" s="148">
        <f>+'[1]Oficinas Nacionales'!R295</f>
        <v>0</v>
      </c>
      <c r="Z295" s="148">
        <f>+'[1]Oficinas Nacionales'!AG295</f>
        <v>0</v>
      </c>
      <c r="AA295" s="148">
        <f t="shared" si="115"/>
        <v>73</v>
      </c>
      <c r="AB295" s="148">
        <f t="shared" si="115"/>
        <v>72</v>
      </c>
      <c r="AC295" s="148">
        <f t="shared" si="115"/>
        <v>0</v>
      </c>
      <c r="AD295" s="148">
        <f>+[1]Amazonas!Q295</f>
        <v>0</v>
      </c>
      <c r="AE295" s="148">
        <f>+[1]Amazonas!R295</f>
        <v>0</v>
      </c>
      <c r="AF295" s="148">
        <f>+[1]Amazonas!AG295</f>
        <v>0</v>
      </c>
      <c r="AG295" s="148">
        <f>+[1]Antioquia!Q295</f>
        <v>5</v>
      </c>
      <c r="AH295" s="148">
        <f>+[1]Antioquia!R295</f>
        <v>5</v>
      </c>
      <c r="AI295" s="148">
        <f>+[1]Antioquia!AG295</f>
        <v>0</v>
      </c>
      <c r="AJ295" s="148">
        <f>+[1]Atantico!Q295</f>
        <v>4</v>
      </c>
      <c r="AK295" s="148">
        <f>+[1]Atantico!R295</f>
        <v>3</v>
      </c>
      <c r="AL295" s="148">
        <f>+[1]Atantico!AG295</f>
        <v>0</v>
      </c>
      <c r="AM295" s="148">
        <f>+[1]Arauca!Q295</f>
        <v>1</v>
      </c>
      <c r="AN295" s="148">
        <f>+[1]Arauca!R295</f>
        <v>0</v>
      </c>
      <c r="AO295" s="148">
        <f>+[1]Arauca!AG295</f>
        <v>0</v>
      </c>
      <c r="AP295" s="148">
        <f>+[1]Bolivar!Q295</f>
        <v>6</v>
      </c>
      <c r="AQ295" s="148">
        <f>+[1]Bolivar!R295</f>
        <v>6</v>
      </c>
      <c r="AR295" s="148">
        <f>+[1]Bolivar!AG295</f>
        <v>0</v>
      </c>
      <c r="AS295" s="148">
        <f>+[1]Boyacá!Q295</f>
        <v>2</v>
      </c>
      <c r="AT295" s="148">
        <f>+[1]Boyacá!R295</f>
        <v>2</v>
      </c>
      <c r="AU295" s="148">
        <f>+[1]Boyacá!AG295</f>
        <v>0</v>
      </c>
      <c r="AV295" s="148">
        <f>+[1]Caldas!Q295</f>
        <v>4</v>
      </c>
      <c r="AW295" s="148">
        <f>+[1]Caldas!R295</f>
        <v>4</v>
      </c>
      <c r="AX295" s="148">
        <f>+[1]Caldas!AG295</f>
        <v>0</v>
      </c>
      <c r="AY295" s="148">
        <f>+[1]Caquetá!Q295</f>
        <v>0</v>
      </c>
      <c r="AZ295" s="148">
        <f>+[1]Caquetá!R295</f>
        <v>0</v>
      </c>
      <c r="BA295" s="148">
        <f>+[1]Caquetá!AG295</f>
        <v>0</v>
      </c>
      <c r="BB295" s="148">
        <f>+[1]Casanare!Q295</f>
        <v>0</v>
      </c>
      <c r="BC295" s="148">
        <f>+[1]Casanare!R295</f>
        <v>0</v>
      </c>
      <c r="BD295" s="148">
        <f>+[1]Casanare!AG295</f>
        <v>0</v>
      </c>
      <c r="BE295" s="148">
        <f>+[1]Cauca!Q295</f>
        <v>2</v>
      </c>
      <c r="BF295" s="148">
        <f>+[1]Cauca!R295</f>
        <v>2</v>
      </c>
      <c r="BG295" s="148">
        <f>+[1]Cauca!AG295</f>
        <v>0</v>
      </c>
      <c r="BH295" s="148">
        <f>+[1]Cesar!Q295</f>
        <v>2</v>
      </c>
      <c r="BI295" s="148">
        <f>+[1]Cesar!R295</f>
        <v>2</v>
      </c>
      <c r="BJ295" s="148">
        <f>+[1]Cesar!AG295</f>
        <v>0</v>
      </c>
      <c r="BK295" s="148">
        <f>+[1]Chocó!Q295</f>
        <v>0</v>
      </c>
      <c r="BL295" s="148">
        <f>+[1]Chocó!R295</f>
        <v>0</v>
      </c>
      <c r="BM295" s="148">
        <f>+[1]Chocó!AG295</f>
        <v>0</v>
      </c>
      <c r="BN295" s="148">
        <f>+[1]Córdoba!Q295</f>
        <v>3</v>
      </c>
      <c r="BO295" s="148">
        <f>+[1]Córdoba!R295</f>
        <v>3</v>
      </c>
      <c r="BP295" s="148">
        <f>+[1]Córdoba!AG295</f>
        <v>0</v>
      </c>
      <c r="BQ295" s="148">
        <f>+[1]Cundinamarca!Q295</f>
        <v>2</v>
      </c>
      <c r="BR295" s="148">
        <f>+[1]Cundinamarca!R295</f>
        <v>2</v>
      </c>
      <c r="BS295" s="148">
        <f>+[1]Cundinamarca!AG295</f>
        <v>0</v>
      </c>
      <c r="BT295" s="148">
        <f>+[1]Guainía!Q295</f>
        <v>0</v>
      </c>
      <c r="BU295" s="148">
        <f>+[1]Guainía!R295</f>
        <v>0</v>
      </c>
      <c r="BV295" s="148">
        <f>+[1]Guainía!AG295</f>
        <v>0</v>
      </c>
      <c r="BW295" s="148">
        <f>+[1]Guaviare!Q295</f>
        <v>0</v>
      </c>
      <c r="BX295" s="148">
        <f>+[1]Guaviare!R295</f>
        <v>0</v>
      </c>
      <c r="BY295" s="148">
        <f>+[1]Guaviare!AG295</f>
        <v>0</v>
      </c>
      <c r="BZ295" s="148">
        <f>+[1]Huila!Q295</f>
        <v>0</v>
      </c>
      <c r="CA295" s="148">
        <f>+[1]Huila!R295</f>
        <v>0</v>
      </c>
      <c r="CB295" s="148">
        <f>+[1]Huila!AG295</f>
        <v>0</v>
      </c>
      <c r="CC295" s="148">
        <f>+'[1]La Guajira'!Q295</f>
        <v>2</v>
      </c>
      <c r="CD295" s="148">
        <f>+'[1]La Guajira'!R295</f>
        <v>2</v>
      </c>
      <c r="CE295" s="148">
        <f>+'[1]La Guajira'!AG295</f>
        <v>0</v>
      </c>
      <c r="CF295" s="148">
        <f>+[1]Magdalena!Q295</f>
        <v>3</v>
      </c>
      <c r="CG295" s="148">
        <f>+[1]Magdalena!R295</f>
        <v>3</v>
      </c>
      <c r="CH295" s="148">
        <f>+[1]Magdalena!AG295</f>
        <v>0</v>
      </c>
      <c r="CI295" s="148">
        <f>+[1]Meta!Q295</f>
        <v>0</v>
      </c>
      <c r="CJ295" s="148">
        <f>+[1]Meta!R295</f>
        <v>0</v>
      </c>
      <c r="CK295" s="148">
        <f>+[1]Meta!AG295</f>
        <v>0</v>
      </c>
      <c r="CL295" s="148">
        <f>+[1]Nariño!Q295</f>
        <v>6</v>
      </c>
      <c r="CM295" s="148">
        <f>+[1]Nariño!R295</f>
        <v>6</v>
      </c>
      <c r="CN295" s="148">
        <f>+[1]Nariño!AG295</f>
        <v>0</v>
      </c>
      <c r="CO295" s="148">
        <f>+'[1]Norte de Santander'!Q295</f>
        <v>4</v>
      </c>
      <c r="CP295" s="148">
        <f>+'[1]Norte de Santander'!R295</f>
        <v>4</v>
      </c>
      <c r="CQ295" s="148">
        <f>+'[1]Norte de Santander'!AG295</f>
        <v>0</v>
      </c>
      <c r="CR295" s="148">
        <f>+[1]Putumayo!Q295</f>
        <v>0</v>
      </c>
      <c r="CS295" s="148">
        <f>+[1]Putumayo!R295</f>
        <v>0</v>
      </c>
      <c r="CT295" s="148">
        <f>+[1]Putumayo!AG295</f>
        <v>0</v>
      </c>
      <c r="CU295" s="148">
        <f>+[1]Quindio!Q295</f>
        <v>6</v>
      </c>
      <c r="CV295" s="148">
        <f>+[1]Quindio!R295</f>
        <v>6</v>
      </c>
      <c r="CW295" s="148">
        <f>+[1]Quindio!AG295</f>
        <v>0</v>
      </c>
      <c r="CX295" s="148">
        <f>+[1]Risaralda!Q295</f>
        <v>5</v>
      </c>
      <c r="CY295" s="148">
        <f>+[1]Risaralda!R295</f>
        <v>5</v>
      </c>
      <c r="CZ295" s="148">
        <f>+[1]Risaralda!AG295</f>
        <v>0</v>
      </c>
      <c r="DA295" s="148">
        <f>+'[1]San Anadrés'!Q295</f>
        <v>0</v>
      </c>
      <c r="DB295" s="148">
        <f>+'[1]San Anadrés'!R295</f>
        <v>0</v>
      </c>
      <c r="DC295" s="148">
        <f>+'[1]San Anadrés'!AG295</f>
        <v>0</v>
      </c>
      <c r="DD295" s="148">
        <f>+[1]Santander!Q295</f>
        <v>6</v>
      </c>
      <c r="DE295" s="148">
        <f>+[1]Santander!R295</f>
        <v>7</v>
      </c>
      <c r="DF295" s="148">
        <f>+[1]Santander!AG295</f>
        <v>0</v>
      </c>
      <c r="DG295" s="148">
        <f>+[1]Sucre!Q295</f>
        <v>4</v>
      </c>
      <c r="DH295" s="148">
        <f>+[1]Sucre!R295</f>
        <v>4</v>
      </c>
      <c r="DI295" s="148">
        <f>+[1]Sucre!AG295</f>
        <v>0</v>
      </c>
      <c r="DJ295" s="148">
        <f>+[1]Tolima!Q295</f>
        <v>2</v>
      </c>
      <c r="DK295" s="148">
        <f>+[1]Tolima!R295</f>
        <v>2</v>
      </c>
      <c r="DL295" s="148">
        <f>+[1]Tolima!AG295</f>
        <v>0</v>
      </c>
      <c r="DM295" s="148">
        <f>+'[1]Valle del Cauca'!Q295</f>
        <v>4</v>
      </c>
      <c r="DN295" s="148">
        <f>+'[1]Valle del Cauca'!R295</f>
        <v>4</v>
      </c>
      <c r="DO295" s="148">
        <f>+'[1]Valle del Cauca'!AG295</f>
        <v>0</v>
      </c>
      <c r="DP295" s="148">
        <f>+[1]Vaupés!Q295</f>
        <v>0</v>
      </c>
      <c r="DQ295" s="148">
        <f>+[1]Vaupés!R295</f>
        <v>0</v>
      </c>
      <c r="DR295" s="148">
        <f>+[1]Vaupés!AG295</f>
        <v>0</v>
      </c>
      <c r="DS295" s="148">
        <f>+[1]Vichada!Q295</f>
        <v>0</v>
      </c>
      <c r="DT295" s="148">
        <f>+[1]Vichada!R295</f>
        <v>0</v>
      </c>
      <c r="DU295" s="148">
        <f>+[1]Vichada!AG295</f>
        <v>0</v>
      </c>
    </row>
    <row r="296" spans="1:125" ht="33.75" hidden="1" x14ac:dyDescent="0.2">
      <c r="A296" s="152" t="s">
        <v>718</v>
      </c>
      <c r="B296" s="149" t="str">
        <f t="shared" si="110"/>
        <v>5-0-6-26</v>
      </c>
      <c r="C296" s="182" t="s">
        <v>65</v>
      </c>
      <c r="D296" s="126" t="s">
        <v>55</v>
      </c>
      <c r="E296" s="182" t="s">
        <v>56</v>
      </c>
      <c r="F296" s="182" t="s">
        <v>254</v>
      </c>
      <c r="G296" s="182" t="s">
        <v>257</v>
      </c>
      <c r="H296" s="144" t="s">
        <v>678</v>
      </c>
      <c r="I296" s="431" t="s">
        <v>157</v>
      </c>
      <c r="J296" s="40">
        <v>36</v>
      </c>
      <c r="K296" s="37">
        <v>2.0833333333333335</v>
      </c>
      <c r="L296" s="182" t="s">
        <v>312</v>
      </c>
      <c r="M296" s="30">
        <v>0</v>
      </c>
      <c r="N296" s="182" t="s">
        <v>159</v>
      </c>
      <c r="O296" s="97" t="s">
        <v>57</v>
      </c>
      <c r="P296" s="76" t="s">
        <v>60</v>
      </c>
      <c r="Q296" s="69">
        <f t="shared" si="111"/>
        <v>0</v>
      </c>
      <c r="R296" s="206">
        <f t="shared" si="112"/>
        <v>0</v>
      </c>
      <c r="S296" s="83" t="e">
        <f t="shared" si="104"/>
        <v>#DIV/0!</v>
      </c>
      <c r="T296" s="83">
        <f>+[1]Amazonas!S296+[1]Antioquia!S296+[1]Atantico!S296+[1]Arauca!S296+[1]Bolivar!S296+[1]Boyacá!S296+[1]Caldas!S296+[1]Caquetá!S296+[1]Casanare!S296+[1]Cauca!S296+[1]Cesar!S296+[1]Chocó!S296+[1]Córdoba!S296+[1]Cundinamarca!S296+[1]Guainía!S296+[1]Guaviare!S296+[1]Huila!S296+'[1]La Guajira'!S296+[1]Magdalena!S296+[1]Meta!S296+[1]Nariño!S296+'[1]Norte de Santander'!S296+[1]Putumayo!S296+[1]Quindio!S296+[1]Risaralda!S296+'[1]San Anadrés'!S296+[1]Santander!S296+[1]Sucre!S296+[1]Tolima!S296+'[1]Valle del Cauca'!S296+[1]Vaupés!S296+[1]Vichada!S296</f>
        <v>0</v>
      </c>
      <c r="U296" s="83">
        <f>+[1]Amazonas!T296+[1]Antioquia!T296+[1]Atantico!T296+[1]Arauca!T296+[1]Bolivar!T296+[1]Boyacá!T296+[1]Caldas!T296+[1]Caquetá!T296+[1]Casanare!T296+[1]Cauca!T296+[1]Cesar!T296+[1]Chocó!T296+[1]Córdoba!T296+[1]Cundinamarca!T296+[1]Guainía!T296+[1]Guaviare!T296+[1]Huila!T296+'[1]La Guajira'!T296+[1]Magdalena!T296+[1]Meta!T296+[1]Nariño!T296+'[1]Norte de Santander'!T296+[1]Putumayo!T296+[1]Quindio!T296+[1]Risaralda!T296+'[1]San Anadrés'!T296+[1]Santander!T296+[1]Sucre!T296+[1]Tolima!T296+'[1]Valle del Cauca'!T296+[1]Vaupés!T296+[1]Vichada!T296</f>
        <v>0</v>
      </c>
      <c r="V296" s="148">
        <f t="shared" si="113"/>
        <v>36</v>
      </c>
      <c r="W296" s="148">
        <f t="shared" si="114"/>
        <v>0</v>
      </c>
      <c r="X296" s="148">
        <f>+'[1]Oficinas Nacionales'!Q296</f>
        <v>0</v>
      </c>
      <c r="Y296" s="148">
        <f>+'[1]Oficinas Nacionales'!R296</f>
        <v>0</v>
      </c>
      <c r="Z296" s="148">
        <f>+'[1]Oficinas Nacionales'!AG296</f>
        <v>0</v>
      </c>
      <c r="AA296" s="148">
        <f t="shared" si="115"/>
        <v>36</v>
      </c>
      <c r="AB296" s="148">
        <f t="shared" si="115"/>
        <v>0</v>
      </c>
      <c r="AC296" s="148">
        <f t="shared" si="115"/>
        <v>0</v>
      </c>
      <c r="AD296" s="148">
        <f>+[1]Amazonas!Q296</f>
        <v>0</v>
      </c>
      <c r="AE296" s="148">
        <f>+[1]Amazonas!R296</f>
        <v>0</v>
      </c>
      <c r="AF296" s="148">
        <f>+[1]Amazonas!AG296</f>
        <v>0</v>
      </c>
      <c r="AG296" s="148">
        <f>+[1]Antioquia!Q296</f>
        <v>1</v>
      </c>
      <c r="AH296" s="148">
        <f>+[1]Antioquia!R296</f>
        <v>0</v>
      </c>
      <c r="AI296" s="148">
        <f>+[1]Antioquia!AG296</f>
        <v>0</v>
      </c>
      <c r="AJ296" s="148">
        <f>+[1]Atantico!Q296</f>
        <v>1</v>
      </c>
      <c r="AK296" s="148">
        <f>+[1]Atantico!R296</f>
        <v>0</v>
      </c>
      <c r="AL296" s="148">
        <f>+[1]Atantico!AG296</f>
        <v>0</v>
      </c>
      <c r="AM296" s="148">
        <f>+[1]Arauca!Q296</f>
        <v>1</v>
      </c>
      <c r="AN296" s="148">
        <f>+[1]Arauca!R296</f>
        <v>0</v>
      </c>
      <c r="AO296" s="148">
        <f>+[1]Arauca!AG296</f>
        <v>0</v>
      </c>
      <c r="AP296" s="148">
        <f>+[1]Bolivar!Q296</f>
        <v>1</v>
      </c>
      <c r="AQ296" s="148">
        <f>+[1]Bolivar!R296</f>
        <v>0</v>
      </c>
      <c r="AR296" s="148">
        <f>+[1]Bolivar!AG296</f>
        <v>0</v>
      </c>
      <c r="AS296" s="148">
        <f>+[1]Boyacá!Q296</f>
        <v>2</v>
      </c>
      <c r="AT296" s="148">
        <f>+[1]Boyacá!R296</f>
        <v>0</v>
      </c>
      <c r="AU296" s="148">
        <f>+[1]Boyacá!AG296</f>
        <v>0</v>
      </c>
      <c r="AV296" s="148">
        <f>+[1]Caldas!Q296</f>
        <v>1</v>
      </c>
      <c r="AW296" s="148">
        <f>+[1]Caldas!R296</f>
        <v>0</v>
      </c>
      <c r="AX296" s="148">
        <f>+[1]Caldas!AG296</f>
        <v>0</v>
      </c>
      <c r="AY296" s="148">
        <f>+[1]Caquetá!Q296</f>
        <v>1</v>
      </c>
      <c r="AZ296" s="148">
        <f>+[1]Caquetá!R296</f>
        <v>0</v>
      </c>
      <c r="BA296" s="148">
        <f>+[1]Caquetá!AG296</f>
        <v>0</v>
      </c>
      <c r="BB296" s="148">
        <f>+[1]Casanare!Q296</f>
        <v>1</v>
      </c>
      <c r="BC296" s="148">
        <f>+[1]Casanare!R296</f>
        <v>0</v>
      </c>
      <c r="BD296" s="148">
        <f>+[1]Casanare!AG296</f>
        <v>0</v>
      </c>
      <c r="BE296" s="148">
        <f>+[1]Cauca!Q296</f>
        <v>2</v>
      </c>
      <c r="BF296" s="148">
        <f>+[1]Cauca!R296</f>
        <v>0</v>
      </c>
      <c r="BG296" s="148">
        <f>+[1]Cauca!AG296</f>
        <v>0</v>
      </c>
      <c r="BH296" s="148">
        <f>+[1]Cesar!Q296</f>
        <v>1</v>
      </c>
      <c r="BI296" s="148">
        <f>+[1]Cesar!R296</f>
        <v>0</v>
      </c>
      <c r="BJ296" s="148">
        <f>+[1]Cesar!AG296</f>
        <v>0</v>
      </c>
      <c r="BK296" s="148">
        <f>+[1]Chocó!Q296</f>
        <v>1</v>
      </c>
      <c r="BL296" s="148">
        <f>+[1]Chocó!R296</f>
        <v>0</v>
      </c>
      <c r="BM296" s="148">
        <f>+[1]Chocó!AG296</f>
        <v>0</v>
      </c>
      <c r="BN296" s="148">
        <f>+[1]Córdoba!Q296</f>
        <v>1</v>
      </c>
      <c r="BO296" s="148">
        <f>+[1]Córdoba!R296</f>
        <v>0</v>
      </c>
      <c r="BP296" s="148">
        <f>+[1]Córdoba!AG296</f>
        <v>0</v>
      </c>
      <c r="BQ296" s="148">
        <f>+[1]Cundinamarca!Q296</f>
        <v>1</v>
      </c>
      <c r="BR296" s="148">
        <f>+[1]Cundinamarca!R296</f>
        <v>0</v>
      </c>
      <c r="BS296" s="148">
        <f>+[1]Cundinamarca!AG296</f>
        <v>0</v>
      </c>
      <c r="BT296" s="148">
        <f>+[1]Guainía!Q296</f>
        <v>1</v>
      </c>
      <c r="BU296" s="148">
        <f>+[1]Guainía!R296</f>
        <v>0</v>
      </c>
      <c r="BV296" s="148">
        <f>+[1]Guainía!AG296</f>
        <v>0</v>
      </c>
      <c r="BW296" s="148">
        <f>+[1]Guaviare!Q296</f>
        <v>1</v>
      </c>
      <c r="BX296" s="148">
        <f>+[1]Guaviare!R296</f>
        <v>0</v>
      </c>
      <c r="BY296" s="148">
        <f>+[1]Guaviare!AG296</f>
        <v>0</v>
      </c>
      <c r="BZ296" s="148">
        <f>+[1]Huila!Q296</f>
        <v>1</v>
      </c>
      <c r="CA296" s="148">
        <f>+[1]Huila!R296</f>
        <v>0</v>
      </c>
      <c r="CB296" s="148">
        <f>+[1]Huila!AG296</f>
        <v>0</v>
      </c>
      <c r="CC296" s="148">
        <f>+'[1]La Guajira'!Q296</f>
        <v>1</v>
      </c>
      <c r="CD296" s="148">
        <f>+'[1]La Guajira'!R296</f>
        <v>0</v>
      </c>
      <c r="CE296" s="148">
        <f>+'[1]La Guajira'!AG296</f>
        <v>0</v>
      </c>
      <c r="CF296" s="148">
        <f>+[1]Magdalena!Q296</f>
        <v>1</v>
      </c>
      <c r="CG296" s="148">
        <f>+[1]Magdalena!R296</f>
        <v>0</v>
      </c>
      <c r="CH296" s="148">
        <f>+[1]Magdalena!AG296</f>
        <v>0</v>
      </c>
      <c r="CI296" s="148">
        <f>+[1]Meta!Q296</f>
        <v>1</v>
      </c>
      <c r="CJ296" s="148">
        <f>+[1]Meta!R296</f>
        <v>0</v>
      </c>
      <c r="CK296" s="148">
        <f>+[1]Meta!AG296</f>
        <v>0</v>
      </c>
      <c r="CL296" s="148">
        <f>+[1]Nariño!Q296</f>
        <v>1</v>
      </c>
      <c r="CM296" s="148">
        <f>+[1]Nariño!R296</f>
        <v>0</v>
      </c>
      <c r="CN296" s="148">
        <f>+[1]Nariño!AG296</f>
        <v>0</v>
      </c>
      <c r="CO296" s="148">
        <f>+'[1]Norte de Santander'!Q296</f>
        <v>2</v>
      </c>
      <c r="CP296" s="148">
        <f>+'[1]Norte de Santander'!R296</f>
        <v>0</v>
      </c>
      <c r="CQ296" s="148">
        <f>+'[1]Norte de Santander'!AG296</f>
        <v>0</v>
      </c>
      <c r="CR296" s="148">
        <f>+[1]Putumayo!Q296</f>
        <v>1</v>
      </c>
      <c r="CS296" s="148">
        <f>+[1]Putumayo!R296</f>
        <v>0</v>
      </c>
      <c r="CT296" s="148">
        <f>+[1]Putumayo!AG296</f>
        <v>0</v>
      </c>
      <c r="CU296" s="148">
        <f>+[1]Quindio!Q296</f>
        <v>1</v>
      </c>
      <c r="CV296" s="148">
        <f>+[1]Quindio!R296</f>
        <v>0</v>
      </c>
      <c r="CW296" s="148">
        <f>+[1]Quindio!AG296</f>
        <v>0</v>
      </c>
      <c r="CX296" s="148">
        <f>+[1]Risaralda!Q296</f>
        <v>1</v>
      </c>
      <c r="CY296" s="148">
        <f>+[1]Risaralda!R296</f>
        <v>0</v>
      </c>
      <c r="CZ296" s="148">
        <f>+[1]Risaralda!AG296</f>
        <v>0</v>
      </c>
      <c r="DA296" s="148">
        <f>+'[1]San Anadrés'!Q296</f>
        <v>1</v>
      </c>
      <c r="DB296" s="148">
        <f>+'[1]San Anadrés'!R296</f>
        <v>0</v>
      </c>
      <c r="DC296" s="148">
        <f>+'[1]San Anadrés'!AG296</f>
        <v>0</v>
      </c>
      <c r="DD296" s="148">
        <f>+[1]Santander!Q296</f>
        <v>2</v>
      </c>
      <c r="DE296" s="148">
        <f>+[1]Santander!R296</f>
        <v>0</v>
      </c>
      <c r="DF296" s="148">
        <f>+[1]Santander!AG296</f>
        <v>0</v>
      </c>
      <c r="DG296" s="148">
        <f>+[1]Sucre!Q296</f>
        <v>1</v>
      </c>
      <c r="DH296" s="148">
        <f>+[1]Sucre!R296</f>
        <v>0</v>
      </c>
      <c r="DI296" s="148">
        <f>+[1]Sucre!AG296</f>
        <v>0</v>
      </c>
      <c r="DJ296" s="148">
        <f>+[1]Tolima!Q296</f>
        <v>1</v>
      </c>
      <c r="DK296" s="148">
        <f>+[1]Tolima!R296</f>
        <v>0</v>
      </c>
      <c r="DL296" s="148">
        <f>+[1]Tolima!AG296</f>
        <v>0</v>
      </c>
      <c r="DM296" s="148">
        <f>+'[1]Valle del Cauca'!Q296</f>
        <v>2</v>
      </c>
      <c r="DN296" s="148">
        <f>+'[1]Valle del Cauca'!R296</f>
        <v>0</v>
      </c>
      <c r="DO296" s="148">
        <f>+'[1]Valle del Cauca'!AG296</f>
        <v>0</v>
      </c>
      <c r="DP296" s="148">
        <f>+[1]Vaupés!Q296</f>
        <v>1</v>
      </c>
      <c r="DQ296" s="148">
        <f>+[1]Vaupés!R296</f>
        <v>0</v>
      </c>
      <c r="DR296" s="148">
        <f>+[1]Vaupés!AG296</f>
        <v>0</v>
      </c>
      <c r="DS296" s="148">
        <f>+[1]Vichada!Q296</f>
        <v>1</v>
      </c>
      <c r="DT296" s="148">
        <f>+[1]Vichada!R296</f>
        <v>0</v>
      </c>
      <c r="DU296" s="148">
        <f>+[1]Vichada!AG296</f>
        <v>0</v>
      </c>
    </row>
    <row r="297" spans="1:125" ht="33.75" hidden="1" x14ac:dyDescent="0.2">
      <c r="A297" s="152" t="s">
        <v>718</v>
      </c>
      <c r="B297" s="149" t="str">
        <f t="shared" si="110"/>
        <v>5-0-6-27</v>
      </c>
      <c r="C297" s="182" t="s">
        <v>65</v>
      </c>
      <c r="D297" s="126" t="s">
        <v>55</v>
      </c>
      <c r="E297" s="182" t="s">
        <v>56</v>
      </c>
      <c r="F297" s="182" t="s">
        <v>254</v>
      </c>
      <c r="G297" s="182" t="s">
        <v>257</v>
      </c>
      <c r="H297" s="144" t="s">
        <v>679</v>
      </c>
      <c r="I297" s="432"/>
      <c r="J297" s="40">
        <v>800</v>
      </c>
      <c r="K297" s="37">
        <v>2.0833333333333335</v>
      </c>
      <c r="L297" s="182" t="s">
        <v>313</v>
      </c>
      <c r="M297" s="30">
        <v>0</v>
      </c>
      <c r="N297" s="182" t="s">
        <v>161</v>
      </c>
      <c r="O297" s="97" t="s">
        <v>58</v>
      </c>
      <c r="P297" s="76" t="s">
        <v>60</v>
      </c>
      <c r="Q297" s="69">
        <f t="shared" si="111"/>
        <v>0</v>
      </c>
      <c r="R297" s="206">
        <f t="shared" si="112"/>
        <v>0</v>
      </c>
      <c r="S297" s="83" t="e">
        <f t="shared" si="104"/>
        <v>#DIV/0!</v>
      </c>
      <c r="T297" s="83">
        <f>+[1]Amazonas!S297+[1]Antioquia!S297+[1]Atantico!S297+[1]Arauca!S297+[1]Bolivar!S297+[1]Boyacá!S297+[1]Caldas!S297+[1]Caquetá!S297+[1]Casanare!S297+[1]Cauca!S297+[1]Cesar!S297+[1]Chocó!S297+[1]Córdoba!S297+[1]Cundinamarca!S297+[1]Guainía!S297+[1]Guaviare!S297+[1]Huila!S297+'[1]La Guajira'!S297+[1]Magdalena!S297+[1]Meta!S297+[1]Nariño!S297+'[1]Norte de Santander'!S297+[1]Putumayo!S297+[1]Quindio!S297+[1]Risaralda!S297+'[1]San Anadrés'!S297+[1]Santander!S297+[1]Sucre!S297+[1]Tolima!S297+'[1]Valle del Cauca'!S297+[1]Vaupés!S297+[1]Vichada!S297</f>
        <v>0</v>
      </c>
      <c r="U297" s="83">
        <f>+[1]Amazonas!T297+[1]Antioquia!T297+[1]Atantico!T297+[1]Arauca!T297+[1]Bolivar!T297+[1]Boyacá!T297+[1]Caldas!T297+[1]Caquetá!T297+[1]Casanare!T297+[1]Cauca!T297+[1]Cesar!T297+[1]Chocó!T297+[1]Córdoba!T297+[1]Cundinamarca!T297+[1]Guainía!T297+[1]Guaviare!T297+[1]Huila!T297+'[1]La Guajira'!T297+[1]Magdalena!T297+[1]Meta!T297+[1]Nariño!T297+'[1]Norte de Santander'!T297+[1]Putumayo!T297+[1]Quindio!T297+[1]Risaralda!T297+'[1]San Anadrés'!T297+[1]Santander!T297+[1]Sucre!T297+[1]Tolima!T297+'[1]Valle del Cauca'!T297+[1]Vaupés!T297+[1]Vichada!T297</f>
        <v>0</v>
      </c>
      <c r="V297" s="148">
        <f t="shared" si="113"/>
        <v>800</v>
      </c>
      <c r="W297" s="148">
        <f t="shared" si="114"/>
        <v>0</v>
      </c>
      <c r="X297" s="148">
        <f>+'[1]Oficinas Nacionales'!Q297</f>
        <v>0</v>
      </c>
      <c r="Y297" s="148">
        <f>+'[1]Oficinas Nacionales'!R297</f>
        <v>0</v>
      </c>
      <c r="Z297" s="148">
        <f>+'[1]Oficinas Nacionales'!AG297</f>
        <v>0</v>
      </c>
      <c r="AA297" s="148">
        <f t="shared" si="115"/>
        <v>800</v>
      </c>
      <c r="AB297" s="148">
        <f t="shared" si="115"/>
        <v>0</v>
      </c>
      <c r="AC297" s="148">
        <f t="shared" si="115"/>
        <v>0</v>
      </c>
      <c r="AD297" s="148">
        <f>+[1]Amazonas!Q297</f>
        <v>0</v>
      </c>
      <c r="AE297" s="148">
        <f>+[1]Amazonas!R297</f>
        <v>0</v>
      </c>
      <c r="AF297" s="148">
        <f>+[1]Amazonas!AG297</f>
        <v>0</v>
      </c>
      <c r="AG297" s="148">
        <f>+[1]Antioquia!Q297</f>
        <v>30</v>
      </c>
      <c r="AH297" s="148">
        <f>+[1]Antioquia!R297</f>
        <v>0</v>
      </c>
      <c r="AI297" s="148">
        <f>+[1]Antioquia!AG297</f>
        <v>0</v>
      </c>
      <c r="AJ297" s="148">
        <f>+[1]Atantico!Q297</f>
        <v>30</v>
      </c>
      <c r="AK297" s="148">
        <f>+[1]Atantico!R297</f>
        <v>0</v>
      </c>
      <c r="AL297" s="148">
        <f>+[1]Atantico!AG297</f>
        <v>0</v>
      </c>
      <c r="AM297" s="148">
        <f>+[1]Arauca!Q297</f>
        <v>30</v>
      </c>
      <c r="AN297" s="148">
        <f>+[1]Arauca!R297</f>
        <v>0</v>
      </c>
      <c r="AO297" s="148">
        <f>+[1]Arauca!AG297</f>
        <v>0</v>
      </c>
      <c r="AP297" s="148">
        <f>+[1]Bolivar!Q297</f>
        <v>30</v>
      </c>
      <c r="AQ297" s="148">
        <f>+[1]Bolivar!R297</f>
        <v>0</v>
      </c>
      <c r="AR297" s="148">
        <f>+[1]Bolivar!AG297</f>
        <v>0</v>
      </c>
      <c r="AS297" s="148">
        <f>+[1]Boyacá!Q297</f>
        <v>60</v>
      </c>
      <c r="AT297" s="148">
        <f>+[1]Boyacá!R297</f>
        <v>0</v>
      </c>
      <c r="AU297" s="148">
        <f>+[1]Boyacá!AG297</f>
        <v>0</v>
      </c>
      <c r="AV297" s="148">
        <f>+[1]Caldas!Q297</f>
        <v>30</v>
      </c>
      <c r="AW297" s="148">
        <f>+[1]Caldas!R297</f>
        <v>0</v>
      </c>
      <c r="AX297" s="148">
        <f>+[1]Caldas!AG297</f>
        <v>0</v>
      </c>
      <c r="AY297" s="148">
        <f>+[1]Caquetá!Q297</f>
        <v>10</v>
      </c>
      <c r="AZ297" s="148">
        <f>+[1]Caquetá!R297</f>
        <v>0</v>
      </c>
      <c r="BA297" s="148">
        <f>+[1]Caquetá!AG297</f>
        <v>0</v>
      </c>
      <c r="BB297" s="148">
        <f>+[1]Casanare!Q297</f>
        <v>10</v>
      </c>
      <c r="BC297" s="148">
        <f>+[1]Casanare!R297</f>
        <v>0</v>
      </c>
      <c r="BD297" s="148">
        <f>+[1]Casanare!AG297</f>
        <v>0</v>
      </c>
      <c r="BE297" s="148">
        <f>+[1]Cauca!Q297</f>
        <v>30</v>
      </c>
      <c r="BF297" s="148">
        <f>+[1]Cauca!R297</f>
        <v>0</v>
      </c>
      <c r="BG297" s="148">
        <f>+[1]Cauca!AG297</f>
        <v>0</v>
      </c>
      <c r="BH297" s="148">
        <f>+[1]Cesar!Q297</f>
        <v>15</v>
      </c>
      <c r="BI297" s="148">
        <f>+[1]Cesar!R297</f>
        <v>0</v>
      </c>
      <c r="BJ297" s="148">
        <f>+[1]Cesar!AG297</f>
        <v>0</v>
      </c>
      <c r="BK297" s="148">
        <f>+[1]Chocó!Q297</f>
        <v>15</v>
      </c>
      <c r="BL297" s="148">
        <f>+[1]Chocó!R297</f>
        <v>0</v>
      </c>
      <c r="BM297" s="148">
        <f>+[1]Chocó!AG297</f>
        <v>0</v>
      </c>
      <c r="BN297" s="148">
        <f>+[1]Córdoba!Q297</f>
        <v>15</v>
      </c>
      <c r="BO297" s="148">
        <f>+[1]Córdoba!R297</f>
        <v>0</v>
      </c>
      <c r="BP297" s="148">
        <f>+[1]Córdoba!AG297</f>
        <v>0</v>
      </c>
      <c r="BQ297" s="148">
        <f>+[1]Cundinamarca!Q297</f>
        <v>30</v>
      </c>
      <c r="BR297" s="148">
        <f>+[1]Cundinamarca!R297</f>
        <v>0</v>
      </c>
      <c r="BS297" s="148">
        <f>+[1]Cundinamarca!AG297</f>
        <v>0</v>
      </c>
      <c r="BT297" s="148">
        <f>+[1]Guainía!Q297</f>
        <v>10</v>
      </c>
      <c r="BU297" s="148">
        <f>+[1]Guainía!R297</f>
        <v>0</v>
      </c>
      <c r="BV297" s="148">
        <f>+[1]Guainía!AG297</f>
        <v>0</v>
      </c>
      <c r="BW297" s="148">
        <f>+[1]Guaviare!Q297</f>
        <v>10</v>
      </c>
      <c r="BX297" s="148">
        <f>+[1]Guaviare!R297</f>
        <v>0</v>
      </c>
      <c r="BY297" s="148">
        <f>+[1]Guaviare!AG297</f>
        <v>0</v>
      </c>
      <c r="BZ297" s="148">
        <f>+[1]Huila!Q297</f>
        <v>30</v>
      </c>
      <c r="CA297" s="148">
        <f>+[1]Huila!R297</f>
        <v>0</v>
      </c>
      <c r="CB297" s="148">
        <f>+[1]Huila!AG297</f>
        <v>0</v>
      </c>
      <c r="CC297" s="148">
        <f>+'[1]La Guajira'!Q297</f>
        <v>30</v>
      </c>
      <c r="CD297" s="148">
        <f>+'[1]La Guajira'!R297</f>
        <v>0</v>
      </c>
      <c r="CE297" s="148">
        <f>+'[1]La Guajira'!AG297</f>
        <v>0</v>
      </c>
      <c r="CF297" s="148">
        <f>+[1]Magdalena!Q297</f>
        <v>30</v>
      </c>
      <c r="CG297" s="148">
        <f>+[1]Magdalena!R297</f>
        <v>0</v>
      </c>
      <c r="CH297" s="148">
        <f>+[1]Magdalena!AG297</f>
        <v>0</v>
      </c>
      <c r="CI297" s="148">
        <f>+[1]Meta!Q297</f>
        <v>30</v>
      </c>
      <c r="CJ297" s="148">
        <f>+[1]Meta!R297</f>
        <v>0</v>
      </c>
      <c r="CK297" s="148">
        <f>+[1]Meta!AG297</f>
        <v>0</v>
      </c>
      <c r="CL297" s="148">
        <f>+[1]Nariño!Q297</f>
        <v>30</v>
      </c>
      <c r="CM297" s="148">
        <f>+[1]Nariño!R297</f>
        <v>0</v>
      </c>
      <c r="CN297" s="148">
        <f>+[1]Nariño!AG297</f>
        <v>0</v>
      </c>
      <c r="CO297" s="148">
        <f>+'[1]Norte de Santander'!Q297</f>
        <v>60</v>
      </c>
      <c r="CP297" s="148">
        <f>+'[1]Norte de Santander'!R297</f>
        <v>0</v>
      </c>
      <c r="CQ297" s="148">
        <f>+'[1]Norte de Santander'!AG297</f>
        <v>0</v>
      </c>
      <c r="CR297" s="148">
        <f>+[1]Putumayo!Q297</f>
        <v>10</v>
      </c>
      <c r="CS297" s="148">
        <f>+[1]Putumayo!R297</f>
        <v>0</v>
      </c>
      <c r="CT297" s="148">
        <f>+[1]Putumayo!AG297</f>
        <v>0</v>
      </c>
      <c r="CU297" s="148">
        <f>+[1]Quindio!Q297</f>
        <v>15</v>
      </c>
      <c r="CV297" s="148">
        <f>+[1]Quindio!R297</f>
        <v>0</v>
      </c>
      <c r="CW297" s="148">
        <f>+[1]Quindio!AG297</f>
        <v>0</v>
      </c>
      <c r="CX297" s="148">
        <f>+[1]Risaralda!Q297</f>
        <v>15</v>
      </c>
      <c r="CY297" s="148">
        <f>+[1]Risaralda!R297</f>
        <v>0</v>
      </c>
      <c r="CZ297" s="148">
        <f>+[1]Risaralda!AG297</f>
        <v>0</v>
      </c>
      <c r="DA297" s="148">
        <f>+'[1]San Anadrés'!Q297</f>
        <v>10</v>
      </c>
      <c r="DB297" s="148">
        <f>+'[1]San Anadrés'!R297</f>
        <v>0</v>
      </c>
      <c r="DC297" s="148">
        <f>+'[1]San Anadrés'!AG297</f>
        <v>0</v>
      </c>
      <c r="DD297" s="148">
        <f>+[1]Santander!Q297</f>
        <v>60</v>
      </c>
      <c r="DE297" s="148">
        <f>+[1]Santander!R297</f>
        <v>0</v>
      </c>
      <c r="DF297" s="148">
        <f>+[1]Santander!AG297</f>
        <v>0</v>
      </c>
      <c r="DG297" s="148">
        <f>+[1]Sucre!Q297</f>
        <v>15</v>
      </c>
      <c r="DH297" s="148">
        <f>+[1]Sucre!R297</f>
        <v>0</v>
      </c>
      <c r="DI297" s="148">
        <f>+[1]Sucre!AG297</f>
        <v>0</v>
      </c>
      <c r="DJ297" s="148">
        <f>+[1]Tolima!Q297</f>
        <v>30</v>
      </c>
      <c r="DK297" s="148">
        <f>+[1]Tolima!R297</f>
        <v>0</v>
      </c>
      <c r="DL297" s="148">
        <f>+[1]Tolima!AG297</f>
        <v>0</v>
      </c>
      <c r="DM297" s="148">
        <f>+'[1]Valle del Cauca'!Q297</f>
        <v>60</v>
      </c>
      <c r="DN297" s="148">
        <f>+'[1]Valle del Cauca'!R297</f>
        <v>0</v>
      </c>
      <c r="DO297" s="148">
        <f>+'[1]Valle del Cauca'!AG297</f>
        <v>0</v>
      </c>
      <c r="DP297" s="148">
        <f>+[1]Vaupés!Q297</f>
        <v>10</v>
      </c>
      <c r="DQ297" s="148">
        <f>+[1]Vaupés!R297</f>
        <v>0</v>
      </c>
      <c r="DR297" s="148">
        <f>+[1]Vaupés!AG297</f>
        <v>0</v>
      </c>
      <c r="DS297" s="148">
        <f>+[1]Vichada!Q297</f>
        <v>10</v>
      </c>
      <c r="DT297" s="148">
        <f>+[1]Vichada!R297</f>
        <v>0</v>
      </c>
      <c r="DU297" s="148">
        <f>+[1]Vichada!AG297</f>
        <v>0</v>
      </c>
    </row>
    <row r="298" spans="1:125" ht="33.75" hidden="1" x14ac:dyDescent="0.2">
      <c r="A298" s="152" t="s">
        <v>718</v>
      </c>
      <c r="B298" s="149" t="str">
        <f t="shared" si="110"/>
        <v>5-0-6-28</v>
      </c>
      <c r="C298" s="182" t="s">
        <v>65</v>
      </c>
      <c r="D298" s="126" t="s">
        <v>55</v>
      </c>
      <c r="E298" s="182" t="s">
        <v>56</v>
      </c>
      <c r="F298" s="182" t="s">
        <v>254</v>
      </c>
      <c r="G298" s="182" t="s">
        <v>255</v>
      </c>
      <c r="H298" s="144" t="s">
        <v>680</v>
      </c>
      <c r="I298" s="431" t="s">
        <v>315</v>
      </c>
      <c r="J298" s="40">
        <v>117</v>
      </c>
      <c r="K298" s="37">
        <v>2.0833333333333335</v>
      </c>
      <c r="L298" s="182" t="s">
        <v>316</v>
      </c>
      <c r="M298" s="30">
        <v>126</v>
      </c>
      <c r="N298" s="182" t="s">
        <v>159</v>
      </c>
      <c r="O298" s="97" t="s">
        <v>57</v>
      </c>
      <c r="P298" s="76" t="s">
        <v>60</v>
      </c>
      <c r="Q298" s="69">
        <f t="shared" si="111"/>
        <v>0</v>
      </c>
      <c r="R298" s="206">
        <f t="shared" si="112"/>
        <v>0</v>
      </c>
      <c r="S298" s="83" t="e">
        <f t="shared" si="104"/>
        <v>#DIV/0!</v>
      </c>
      <c r="T298" s="83">
        <f>+[1]Amazonas!S298+[1]Antioquia!S298+[1]Atantico!S298+[1]Arauca!S298+[1]Bolivar!S298+[1]Boyacá!S298+[1]Caldas!S298+[1]Caquetá!S298+[1]Casanare!S298+[1]Cauca!S298+[1]Cesar!S298+[1]Chocó!S298+[1]Córdoba!S298+[1]Cundinamarca!S298+[1]Guainía!S298+[1]Guaviare!S298+[1]Huila!S298+'[1]La Guajira'!S298+[1]Magdalena!S298+[1]Meta!S298+[1]Nariño!S298+'[1]Norte de Santander'!S298+[1]Putumayo!S298+[1]Quindio!S298+[1]Risaralda!S298+'[1]San Anadrés'!S298+[1]Santander!S298+[1]Sucre!S298+[1]Tolima!S298+'[1]Valle del Cauca'!S298+[1]Vaupés!S298+[1]Vichada!S298</f>
        <v>0</v>
      </c>
      <c r="U298" s="83">
        <f>+[1]Amazonas!T298+[1]Antioquia!T298+[1]Atantico!T298+[1]Arauca!T298+[1]Bolivar!T298+[1]Boyacá!T298+[1]Caldas!T298+[1]Caquetá!T298+[1]Casanare!T298+[1]Cauca!T298+[1]Cesar!T298+[1]Chocó!T298+[1]Córdoba!T298+[1]Cundinamarca!T298+[1]Guainía!T298+[1]Guaviare!T298+[1]Huila!T298+'[1]La Guajira'!T298+[1]Magdalena!T298+[1]Meta!T298+[1]Nariño!T298+'[1]Norte de Santander'!T298+[1]Putumayo!T298+[1]Quindio!T298+[1]Risaralda!T298+'[1]San Anadrés'!T298+[1]Santander!T298+[1]Sucre!T298+[1]Tolima!T298+'[1]Valle del Cauca'!T298+[1]Vaupés!T298+[1]Vichada!T298</f>
        <v>0</v>
      </c>
      <c r="V298" s="148">
        <f t="shared" si="113"/>
        <v>117</v>
      </c>
      <c r="W298" s="148">
        <f t="shared" si="114"/>
        <v>0</v>
      </c>
      <c r="X298" s="148">
        <f>+'[1]Oficinas Nacionales'!Q298</f>
        <v>0</v>
      </c>
      <c r="Y298" s="148">
        <f>+'[1]Oficinas Nacionales'!R298</f>
        <v>0</v>
      </c>
      <c r="Z298" s="148">
        <f>+'[1]Oficinas Nacionales'!AG298</f>
        <v>0</v>
      </c>
      <c r="AA298" s="148">
        <f t="shared" si="115"/>
        <v>117</v>
      </c>
      <c r="AB298" s="148">
        <f t="shared" si="115"/>
        <v>130</v>
      </c>
      <c r="AC298" s="148">
        <f t="shared" si="115"/>
        <v>0</v>
      </c>
      <c r="AD298" s="148">
        <f>+[1]Amazonas!Q298</f>
        <v>6</v>
      </c>
      <c r="AE298" s="148">
        <f>+[1]Amazonas!R298</f>
        <v>0</v>
      </c>
      <c r="AF298" s="148">
        <f>+[1]Amazonas!AG298</f>
        <v>0</v>
      </c>
      <c r="AG298" s="148">
        <f>+[1]Antioquia!Q298</f>
        <v>6</v>
      </c>
      <c r="AH298" s="148">
        <f>+[1]Antioquia!R298</f>
        <v>13</v>
      </c>
      <c r="AI298" s="148">
        <f>+[1]Antioquia!AG298</f>
        <v>0</v>
      </c>
      <c r="AJ298" s="148">
        <f>+[1]Atantico!Q298</f>
        <v>4</v>
      </c>
      <c r="AK298" s="148">
        <f>+[1]Atantico!R298</f>
        <v>4</v>
      </c>
      <c r="AL298" s="148">
        <f>+[1]Atantico!AG298</f>
        <v>0</v>
      </c>
      <c r="AM298" s="148">
        <f>+[1]Arauca!Q298</f>
        <v>4</v>
      </c>
      <c r="AN298" s="148">
        <f>+[1]Arauca!R298</f>
        <v>3</v>
      </c>
      <c r="AO298" s="148">
        <f>+[1]Arauca!AG298</f>
        <v>0</v>
      </c>
      <c r="AP298" s="148">
        <f>+[1]Bolivar!Q298</f>
        <v>4</v>
      </c>
      <c r="AQ298" s="148">
        <f>+[1]Bolivar!R298</f>
        <v>3</v>
      </c>
      <c r="AR298" s="148">
        <f>+[1]Bolivar!AG298</f>
        <v>0</v>
      </c>
      <c r="AS298" s="148">
        <f>+[1]Boyacá!Q298</f>
        <v>4</v>
      </c>
      <c r="AT298" s="148">
        <f>+[1]Boyacá!R298</f>
        <v>2</v>
      </c>
      <c r="AU298" s="148">
        <f>+[1]Boyacá!AG298</f>
        <v>0</v>
      </c>
      <c r="AV298" s="148">
        <f>+[1]Caldas!Q298</f>
        <v>4</v>
      </c>
      <c r="AW298" s="148">
        <f>+[1]Caldas!R298</f>
        <v>9</v>
      </c>
      <c r="AX298" s="148">
        <f>+[1]Caldas!AG298</f>
        <v>0</v>
      </c>
      <c r="AY298" s="148">
        <f>+[1]Caquetá!Q298</f>
        <v>5</v>
      </c>
      <c r="AZ298" s="148">
        <f>+[1]Caquetá!R298</f>
        <v>5</v>
      </c>
      <c r="BA298" s="148">
        <f>+[1]Caquetá!AG298</f>
        <v>0</v>
      </c>
      <c r="BB298" s="148">
        <f>+[1]Casanare!Q298</f>
        <v>4</v>
      </c>
      <c r="BC298" s="148">
        <f>+[1]Casanare!R298</f>
        <v>12</v>
      </c>
      <c r="BD298" s="148">
        <f>+[1]Casanare!AG298</f>
        <v>0</v>
      </c>
      <c r="BE298" s="148">
        <f>+[1]Cauca!Q298</f>
        <v>3</v>
      </c>
      <c r="BF298" s="148">
        <f>+[1]Cauca!R298</f>
        <v>2</v>
      </c>
      <c r="BG298" s="148">
        <f>+[1]Cauca!AG298</f>
        <v>0</v>
      </c>
      <c r="BH298" s="148">
        <f>+[1]Cesar!Q298</f>
        <v>3</v>
      </c>
      <c r="BI298" s="148">
        <f>+[1]Cesar!R298</f>
        <v>3</v>
      </c>
      <c r="BJ298" s="148">
        <f>+[1]Cesar!AG298</f>
        <v>0</v>
      </c>
      <c r="BK298" s="148">
        <f>+[1]Chocó!Q298</f>
        <v>3</v>
      </c>
      <c r="BL298" s="148">
        <f>+[1]Chocó!R298</f>
        <v>7</v>
      </c>
      <c r="BM298" s="148">
        <f>+[1]Chocó!AG298</f>
        <v>0</v>
      </c>
      <c r="BN298" s="148">
        <f>+[1]Córdoba!Q298</f>
        <v>3</v>
      </c>
      <c r="BO298" s="148">
        <f>+[1]Córdoba!R298</f>
        <v>3</v>
      </c>
      <c r="BP298" s="148">
        <f>+[1]Córdoba!AG298</f>
        <v>0</v>
      </c>
      <c r="BQ298" s="148">
        <f>+[1]Cundinamarca!Q298</f>
        <v>6</v>
      </c>
      <c r="BR298" s="148">
        <f>+[1]Cundinamarca!R298</f>
        <v>6</v>
      </c>
      <c r="BS298" s="148">
        <f>+[1]Cundinamarca!AG298</f>
        <v>0</v>
      </c>
      <c r="BT298" s="148">
        <f>+[1]Guainía!Q298</f>
        <v>3</v>
      </c>
      <c r="BU298" s="148">
        <f>+[1]Guainía!R298</f>
        <v>3</v>
      </c>
      <c r="BV298" s="148">
        <f>+[1]Guainía!AG298</f>
        <v>0</v>
      </c>
      <c r="BW298" s="148">
        <f>+[1]Guaviare!Q298</f>
        <v>2</v>
      </c>
      <c r="BX298" s="148">
        <f>+[1]Guaviare!R298</f>
        <v>2</v>
      </c>
      <c r="BY298" s="148">
        <f>+[1]Guaviare!AG298</f>
        <v>0</v>
      </c>
      <c r="BZ298" s="148">
        <f>+[1]Huila!Q298</f>
        <v>3</v>
      </c>
      <c r="CA298" s="148">
        <f>+[1]Huila!R298</f>
        <v>3</v>
      </c>
      <c r="CB298" s="148">
        <f>+[1]Huila!AG298</f>
        <v>0</v>
      </c>
      <c r="CC298" s="148">
        <f>+'[1]La Guajira'!Q298</f>
        <v>3</v>
      </c>
      <c r="CD298" s="148">
        <f>+'[1]La Guajira'!R298</f>
        <v>3</v>
      </c>
      <c r="CE298" s="148">
        <f>+'[1]La Guajira'!AG298</f>
        <v>0</v>
      </c>
      <c r="CF298" s="148">
        <f>+[1]Magdalena!Q298</f>
        <v>4</v>
      </c>
      <c r="CG298" s="148">
        <f>+[1]Magdalena!R298</f>
        <v>4</v>
      </c>
      <c r="CH298" s="148">
        <f>+[1]Magdalena!AG298</f>
        <v>0</v>
      </c>
      <c r="CI298" s="148">
        <f>+[1]Meta!Q298</f>
        <v>4</v>
      </c>
      <c r="CJ298" s="148">
        <f>+[1]Meta!R298</f>
        <v>4</v>
      </c>
      <c r="CK298" s="148">
        <f>+[1]Meta!AG298</f>
        <v>0</v>
      </c>
      <c r="CL298" s="148">
        <f>+[1]Nariño!Q298</f>
        <v>3</v>
      </c>
      <c r="CM298" s="148">
        <f>+[1]Nariño!R298</f>
        <v>6</v>
      </c>
      <c r="CN298" s="148">
        <f>+[1]Nariño!AG298</f>
        <v>0</v>
      </c>
      <c r="CO298" s="148">
        <f>+'[1]Norte de Santander'!Q298</f>
        <v>4</v>
      </c>
      <c r="CP298" s="148">
        <f>+'[1]Norte de Santander'!R298</f>
        <v>3</v>
      </c>
      <c r="CQ298" s="148">
        <f>+'[1]Norte de Santander'!AG298</f>
        <v>0</v>
      </c>
      <c r="CR298" s="148">
        <f>+[1]Putumayo!Q298</f>
        <v>5</v>
      </c>
      <c r="CS298" s="148">
        <f>+[1]Putumayo!R298</f>
        <v>5</v>
      </c>
      <c r="CT298" s="148">
        <f>+[1]Putumayo!AG298</f>
        <v>0</v>
      </c>
      <c r="CU298" s="148">
        <f>+[1]Quindio!Q298</f>
        <v>3</v>
      </c>
      <c r="CV298" s="148">
        <f>+[1]Quindio!R298</f>
        <v>3</v>
      </c>
      <c r="CW298" s="148">
        <f>+[1]Quindio!AG298</f>
        <v>0</v>
      </c>
      <c r="CX298" s="148">
        <f>+[1]Risaralda!Q298</f>
        <v>3</v>
      </c>
      <c r="CY298" s="148">
        <f>+[1]Risaralda!R298</f>
        <v>3</v>
      </c>
      <c r="CZ298" s="148">
        <f>+[1]Risaralda!AG298</f>
        <v>0</v>
      </c>
      <c r="DA298" s="148">
        <f>+'[1]San Anadrés'!Q298</f>
        <v>4</v>
      </c>
      <c r="DB298" s="148">
        <f>+'[1]San Anadrés'!R298</f>
        <v>4</v>
      </c>
      <c r="DC298" s="148">
        <f>+'[1]San Anadrés'!AG298</f>
        <v>0</v>
      </c>
      <c r="DD298" s="148">
        <f>+[1]Santander!Q298</f>
        <v>3</v>
      </c>
      <c r="DE298" s="148">
        <f>+[1]Santander!R298</f>
        <v>3</v>
      </c>
      <c r="DF298" s="148">
        <f>+[1]Santander!AG298</f>
        <v>0</v>
      </c>
      <c r="DG298" s="148">
        <f>+[1]Sucre!Q298</f>
        <v>3</v>
      </c>
      <c r="DH298" s="148">
        <f>+[1]Sucre!R298</f>
        <v>3</v>
      </c>
      <c r="DI298" s="148">
        <f>+[1]Sucre!AG298</f>
        <v>0</v>
      </c>
      <c r="DJ298" s="148">
        <f>+[1]Tolima!Q298</f>
        <v>4</v>
      </c>
      <c r="DK298" s="148">
        <f>+[1]Tolima!R298</f>
        <v>4</v>
      </c>
      <c r="DL298" s="148">
        <f>+[1]Tolima!AG298</f>
        <v>0</v>
      </c>
      <c r="DM298" s="148">
        <f>+'[1]Valle del Cauca'!Q298</f>
        <v>5</v>
      </c>
      <c r="DN298" s="148">
        <f>+'[1]Valle del Cauca'!R298</f>
        <v>5</v>
      </c>
      <c r="DO298" s="148">
        <f>+'[1]Valle del Cauca'!AG298</f>
        <v>0</v>
      </c>
      <c r="DP298" s="148">
        <f>+[1]Vaupés!Q298</f>
        <v>1</v>
      </c>
      <c r="DQ298" s="148">
        <f>+[1]Vaupés!R298</f>
        <v>0</v>
      </c>
      <c r="DR298" s="148">
        <f>+[1]Vaupés!AG298</f>
        <v>0</v>
      </c>
      <c r="DS298" s="148">
        <f>+[1]Vichada!Q298</f>
        <v>1</v>
      </c>
      <c r="DT298" s="148">
        <f>+[1]Vichada!R298</f>
        <v>0</v>
      </c>
      <c r="DU298" s="148">
        <f>+[1]Vichada!AG298</f>
        <v>0</v>
      </c>
    </row>
    <row r="299" spans="1:125" ht="33.75" hidden="1" x14ac:dyDescent="0.2">
      <c r="A299" s="152" t="s">
        <v>718</v>
      </c>
      <c r="B299" s="149" t="str">
        <f t="shared" si="110"/>
        <v>5-0-6-29</v>
      </c>
      <c r="C299" s="182" t="s">
        <v>65</v>
      </c>
      <c r="D299" s="126" t="s">
        <v>55</v>
      </c>
      <c r="E299" s="182" t="s">
        <v>56</v>
      </c>
      <c r="F299" s="182" t="s">
        <v>254</v>
      </c>
      <c r="G299" s="182" t="s">
        <v>255</v>
      </c>
      <c r="H299" s="144" t="s">
        <v>681</v>
      </c>
      <c r="I299" s="432"/>
      <c r="J299" s="40">
        <v>3340</v>
      </c>
      <c r="K299" s="37">
        <v>2.0833333333333335</v>
      </c>
      <c r="L299" s="182" t="s">
        <v>317</v>
      </c>
      <c r="M299" s="30">
        <v>2571</v>
      </c>
      <c r="N299" s="182" t="s">
        <v>161</v>
      </c>
      <c r="O299" s="97" t="s">
        <v>58</v>
      </c>
      <c r="P299" s="76" t="s">
        <v>60</v>
      </c>
      <c r="Q299" s="69">
        <f t="shared" si="111"/>
        <v>0</v>
      </c>
      <c r="R299" s="206">
        <f t="shared" si="112"/>
        <v>0</v>
      </c>
      <c r="S299" s="83" t="e">
        <f t="shared" si="104"/>
        <v>#DIV/0!</v>
      </c>
      <c r="T299" s="83">
        <f>+[1]Amazonas!S299+[1]Antioquia!S299+[1]Atantico!S299+[1]Arauca!S299+[1]Bolivar!S299+[1]Boyacá!S299+[1]Caldas!S299+[1]Caquetá!S299+[1]Casanare!S299+[1]Cauca!S299+[1]Cesar!S299+[1]Chocó!S299+[1]Córdoba!S299+[1]Cundinamarca!S299+[1]Guainía!S299+[1]Guaviare!S299+[1]Huila!S299+'[1]La Guajira'!S299+[1]Magdalena!S299+[1]Meta!S299+[1]Nariño!S299+'[1]Norte de Santander'!S299+[1]Putumayo!S299+[1]Quindio!S299+[1]Risaralda!S299+'[1]San Anadrés'!S299+[1]Santander!S299+[1]Sucre!S299+[1]Tolima!S299+'[1]Valle del Cauca'!S299+[1]Vaupés!S299+[1]Vichada!S299</f>
        <v>0</v>
      </c>
      <c r="U299" s="83">
        <f>+[1]Amazonas!T299+[1]Antioquia!T299+[1]Atantico!T299+[1]Arauca!T299+[1]Bolivar!T299+[1]Boyacá!T299+[1]Caldas!T299+[1]Caquetá!T299+[1]Casanare!T299+[1]Cauca!T299+[1]Cesar!T299+[1]Chocó!T299+[1]Córdoba!T299+[1]Cundinamarca!T299+[1]Guainía!T299+[1]Guaviare!T299+[1]Huila!T299+'[1]La Guajira'!T299+[1]Magdalena!T299+[1]Meta!T299+[1]Nariño!T299+'[1]Norte de Santander'!T299+[1]Putumayo!T299+[1]Quindio!T299+[1]Risaralda!T299+'[1]San Anadrés'!T299+[1]Santander!T299+[1]Sucre!T299+[1]Tolima!T299+'[1]Valle del Cauca'!T299+[1]Vaupés!T299+[1]Vichada!T299</f>
        <v>0</v>
      </c>
      <c r="V299" s="148">
        <f t="shared" si="113"/>
        <v>3340</v>
      </c>
      <c r="W299" s="148">
        <f t="shared" si="114"/>
        <v>0</v>
      </c>
      <c r="X299" s="148">
        <f>+'[1]Oficinas Nacionales'!Q299</f>
        <v>0</v>
      </c>
      <c r="Y299" s="148">
        <f>+'[1]Oficinas Nacionales'!R299</f>
        <v>0</v>
      </c>
      <c r="Z299" s="148">
        <f>+'[1]Oficinas Nacionales'!AG299</f>
        <v>0</v>
      </c>
      <c r="AA299" s="148">
        <f t="shared" si="115"/>
        <v>3340</v>
      </c>
      <c r="AB299" s="148">
        <f t="shared" si="115"/>
        <v>2604</v>
      </c>
      <c r="AC299" s="148">
        <f t="shared" si="115"/>
        <v>0</v>
      </c>
      <c r="AD299" s="148">
        <f>+[1]Amazonas!Q299</f>
        <v>180</v>
      </c>
      <c r="AE299" s="148">
        <f>+[1]Amazonas!R299</f>
        <v>0</v>
      </c>
      <c r="AF299" s="148">
        <f>+[1]Amazonas!AG299</f>
        <v>0</v>
      </c>
      <c r="AG299" s="148">
        <f>+[1]Antioquia!Q299</f>
        <v>300</v>
      </c>
      <c r="AH299" s="148">
        <f>+[1]Antioquia!R299</f>
        <v>324</v>
      </c>
      <c r="AI299" s="148">
        <f>+[1]Antioquia!AG299</f>
        <v>0</v>
      </c>
      <c r="AJ299" s="148">
        <f>+[1]Atantico!Q299</f>
        <v>100</v>
      </c>
      <c r="AK299" s="148">
        <f>+[1]Atantico!R299</f>
        <v>33</v>
      </c>
      <c r="AL299" s="148">
        <f>+[1]Atantico!AG299</f>
        <v>0</v>
      </c>
      <c r="AM299" s="148">
        <f>+[1]Arauca!Q299</f>
        <v>60</v>
      </c>
      <c r="AN299" s="148">
        <f>+[1]Arauca!R299</f>
        <v>40</v>
      </c>
      <c r="AO299" s="148">
        <f>+[1]Arauca!AG299</f>
        <v>0</v>
      </c>
      <c r="AP299" s="148">
        <f>+[1]Bolivar!Q299</f>
        <v>80</v>
      </c>
      <c r="AQ299" s="148">
        <f>+[1]Bolivar!R299</f>
        <v>60</v>
      </c>
      <c r="AR299" s="148">
        <f>+[1]Bolivar!AG299</f>
        <v>0</v>
      </c>
      <c r="AS299" s="148">
        <f>+[1]Boyacá!Q299</f>
        <v>120</v>
      </c>
      <c r="AT299" s="148">
        <f>+[1]Boyacá!R299</f>
        <v>47</v>
      </c>
      <c r="AU299" s="148">
        <f>+[1]Boyacá!AG299</f>
        <v>0</v>
      </c>
      <c r="AV299" s="148">
        <f>+[1]Caldas!Q299</f>
        <v>120</v>
      </c>
      <c r="AW299" s="148">
        <f>+[1]Caldas!R299</f>
        <v>206</v>
      </c>
      <c r="AX299" s="148">
        <f>+[1]Caldas!AG299</f>
        <v>0</v>
      </c>
      <c r="AY299" s="148">
        <f>+[1]Caquetá!Q299</f>
        <v>100</v>
      </c>
      <c r="AZ299" s="148">
        <f>+[1]Caquetá!R299</f>
        <v>100</v>
      </c>
      <c r="BA299" s="148">
        <f>+[1]Caquetá!AG299</f>
        <v>0</v>
      </c>
      <c r="BB299" s="148">
        <f>+[1]Casanare!Q299</f>
        <v>120</v>
      </c>
      <c r="BC299" s="148">
        <f>+[1]Casanare!R299</f>
        <v>60</v>
      </c>
      <c r="BD299" s="148">
        <f>+[1]Casanare!AG299</f>
        <v>0</v>
      </c>
      <c r="BE299" s="148">
        <f>+[1]Cauca!Q299</f>
        <v>60</v>
      </c>
      <c r="BF299" s="148">
        <f>+[1]Cauca!R299</f>
        <v>17</v>
      </c>
      <c r="BG299" s="148">
        <f>+[1]Cauca!AG299</f>
        <v>0</v>
      </c>
      <c r="BH299" s="148">
        <f>+[1]Cesar!Q299</f>
        <v>90</v>
      </c>
      <c r="BI299" s="148">
        <f>+[1]Cesar!R299</f>
        <v>65</v>
      </c>
      <c r="BJ299" s="148">
        <f>+[1]Cesar!AG299</f>
        <v>0</v>
      </c>
      <c r="BK299" s="148">
        <f>+[1]Chocó!Q299</f>
        <v>90</v>
      </c>
      <c r="BL299" s="148">
        <f>+[1]Chocó!R299</f>
        <v>87</v>
      </c>
      <c r="BM299" s="148">
        <f>+[1]Chocó!AG299</f>
        <v>0</v>
      </c>
      <c r="BN299" s="148">
        <f>+[1]Córdoba!Q299</f>
        <v>120</v>
      </c>
      <c r="BO299" s="148">
        <f>+[1]Córdoba!R299</f>
        <v>120</v>
      </c>
      <c r="BP299" s="148">
        <f>+[1]Córdoba!AG299</f>
        <v>0</v>
      </c>
      <c r="BQ299" s="148">
        <f>+[1]Cundinamarca!Q299</f>
        <v>180</v>
      </c>
      <c r="BR299" s="148">
        <f>+[1]Cundinamarca!R299</f>
        <v>137</v>
      </c>
      <c r="BS299" s="148">
        <f>+[1]Cundinamarca!AG299</f>
        <v>0</v>
      </c>
      <c r="BT299" s="148">
        <f>+[1]Guainía!Q299</f>
        <v>30</v>
      </c>
      <c r="BU299" s="148">
        <f>+[1]Guainía!R299</f>
        <v>27</v>
      </c>
      <c r="BV299" s="148">
        <f>+[1]Guainía!AG299</f>
        <v>0</v>
      </c>
      <c r="BW299" s="148">
        <f>+[1]Guaviare!Q299</f>
        <v>40</v>
      </c>
      <c r="BX299" s="148">
        <f>+[1]Guaviare!R299</f>
        <v>39</v>
      </c>
      <c r="BY299" s="148">
        <f>+[1]Guaviare!AG299</f>
        <v>0</v>
      </c>
      <c r="BZ299" s="148">
        <f>+[1]Huila!Q299</f>
        <v>90</v>
      </c>
      <c r="CA299" s="148">
        <f>+[1]Huila!R299</f>
        <v>50</v>
      </c>
      <c r="CB299" s="148">
        <f>+[1]Huila!AG299</f>
        <v>0</v>
      </c>
      <c r="CC299" s="148">
        <f>+'[1]La Guajira'!Q299</f>
        <v>90</v>
      </c>
      <c r="CD299" s="148">
        <f>+'[1]La Guajira'!R299</f>
        <v>64</v>
      </c>
      <c r="CE299" s="148">
        <f>+'[1]La Guajira'!AG299</f>
        <v>0</v>
      </c>
      <c r="CF299" s="148">
        <f>+[1]Magdalena!Q299</f>
        <v>120</v>
      </c>
      <c r="CG299" s="148">
        <f>+[1]Magdalena!R299</f>
        <v>119</v>
      </c>
      <c r="CH299" s="148">
        <f>+[1]Magdalena!AG299</f>
        <v>0</v>
      </c>
      <c r="CI299" s="148">
        <f>+[1]Meta!Q299</f>
        <v>120</v>
      </c>
      <c r="CJ299" s="148">
        <f>+[1]Meta!R299</f>
        <v>89</v>
      </c>
      <c r="CK299" s="148">
        <f>+[1]Meta!AG299</f>
        <v>0</v>
      </c>
      <c r="CL299" s="148">
        <f>+[1]Nariño!Q299</f>
        <v>90</v>
      </c>
      <c r="CM299" s="148">
        <f>+[1]Nariño!R299</f>
        <v>60</v>
      </c>
      <c r="CN299" s="148">
        <f>+[1]Nariño!AG299</f>
        <v>0</v>
      </c>
      <c r="CO299" s="148">
        <f>+'[1]Norte de Santander'!Q299</f>
        <v>120</v>
      </c>
      <c r="CP299" s="148">
        <f>+'[1]Norte de Santander'!R299</f>
        <v>90</v>
      </c>
      <c r="CQ299" s="148">
        <f>+'[1]Norte de Santander'!AG299</f>
        <v>0</v>
      </c>
      <c r="CR299" s="148">
        <f>+[1]Putumayo!Q299</f>
        <v>150</v>
      </c>
      <c r="CS299" s="148">
        <f>+[1]Putumayo!R299</f>
        <v>150</v>
      </c>
      <c r="CT299" s="148">
        <f>+[1]Putumayo!AG299</f>
        <v>0</v>
      </c>
      <c r="CU299" s="148">
        <f>+[1]Quindio!Q299</f>
        <v>90</v>
      </c>
      <c r="CV299" s="148">
        <f>+[1]Quindio!R299</f>
        <v>68</v>
      </c>
      <c r="CW299" s="148">
        <f>+[1]Quindio!AG299</f>
        <v>0</v>
      </c>
      <c r="CX299" s="148">
        <f>+[1]Risaralda!Q299</f>
        <v>90</v>
      </c>
      <c r="CY299" s="148">
        <f>+[1]Risaralda!R299</f>
        <v>48</v>
      </c>
      <c r="CZ299" s="148">
        <f>+[1]Risaralda!AG299</f>
        <v>0</v>
      </c>
      <c r="DA299" s="148">
        <f>+'[1]San Anadrés'!Q299</f>
        <v>80</v>
      </c>
      <c r="DB299" s="148">
        <f>+'[1]San Anadrés'!R299</f>
        <v>83</v>
      </c>
      <c r="DC299" s="148">
        <f>+'[1]San Anadrés'!AG299</f>
        <v>0</v>
      </c>
      <c r="DD299" s="148">
        <f>+[1]Santander!Q299</f>
        <v>90</v>
      </c>
      <c r="DE299" s="148">
        <f>+[1]Santander!R299</f>
        <v>61</v>
      </c>
      <c r="DF299" s="148">
        <f>+[1]Santander!AG299</f>
        <v>0</v>
      </c>
      <c r="DG299" s="148">
        <f>+[1]Sucre!Q299</f>
        <v>90</v>
      </c>
      <c r="DH299" s="148">
        <f>+[1]Sucre!R299</f>
        <v>87</v>
      </c>
      <c r="DI299" s="148">
        <f>+[1]Sucre!AG299</f>
        <v>0</v>
      </c>
      <c r="DJ299" s="148">
        <f>+[1]Tolima!Q299</f>
        <v>120</v>
      </c>
      <c r="DK299" s="148">
        <f>+[1]Tolima!R299</f>
        <v>89</v>
      </c>
      <c r="DL299" s="148">
        <f>+[1]Tolima!AG299</f>
        <v>0</v>
      </c>
      <c r="DM299" s="148">
        <f>+'[1]Valle del Cauca'!Q299</f>
        <v>150</v>
      </c>
      <c r="DN299" s="148">
        <f>+'[1]Valle del Cauca'!R299</f>
        <v>184</v>
      </c>
      <c r="DO299" s="148">
        <f>+'[1]Valle del Cauca'!AG299</f>
        <v>0</v>
      </c>
      <c r="DP299" s="148">
        <f>+[1]Vaupés!Q299</f>
        <v>30</v>
      </c>
      <c r="DQ299" s="148">
        <f>+[1]Vaupés!R299</f>
        <v>0</v>
      </c>
      <c r="DR299" s="148">
        <f>+[1]Vaupés!AG299</f>
        <v>0</v>
      </c>
      <c r="DS299" s="148">
        <f>+[1]Vichada!Q299</f>
        <v>30</v>
      </c>
      <c r="DT299" s="148">
        <f>+[1]Vichada!R299</f>
        <v>0</v>
      </c>
      <c r="DU299" s="148">
        <f>+[1]Vichada!AG299</f>
        <v>0</v>
      </c>
    </row>
    <row r="300" spans="1:125" ht="33.75" hidden="1" x14ac:dyDescent="0.2">
      <c r="A300" s="152" t="s">
        <v>718</v>
      </c>
      <c r="B300" s="149" t="str">
        <f t="shared" si="110"/>
        <v>5-0-6-30</v>
      </c>
      <c r="C300" s="182" t="s">
        <v>65</v>
      </c>
      <c r="D300" s="126" t="s">
        <v>55</v>
      </c>
      <c r="E300" s="182" t="s">
        <v>56</v>
      </c>
      <c r="F300" s="182" t="s">
        <v>254</v>
      </c>
      <c r="G300" s="182" t="s">
        <v>255</v>
      </c>
      <c r="H300" s="144" t="s">
        <v>682</v>
      </c>
      <c r="I300" s="181" t="s">
        <v>319</v>
      </c>
      <c r="J300" s="42">
        <v>24</v>
      </c>
      <c r="K300" s="37">
        <v>6.666666666666667</v>
      </c>
      <c r="L300" s="181" t="s">
        <v>320</v>
      </c>
      <c r="M300" s="39">
        <v>8</v>
      </c>
      <c r="N300" s="181" t="s">
        <v>321</v>
      </c>
      <c r="O300" s="97" t="s">
        <v>58</v>
      </c>
      <c r="P300" s="182" t="s">
        <v>60</v>
      </c>
      <c r="Q300" s="69">
        <f t="shared" si="111"/>
        <v>0</v>
      </c>
      <c r="R300" s="206">
        <f t="shared" si="112"/>
        <v>0</v>
      </c>
      <c r="S300" s="83" t="e">
        <f t="shared" si="104"/>
        <v>#DIV/0!</v>
      </c>
      <c r="T300" s="83">
        <f>+[1]Amazonas!S300+[1]Antioquia!S300+[1]Atantico!S300+[1]Arauca!S300+[1]Bolivar!S300+[1]Boyacá!S300+[1]Caldas!S300+[1]Caquetá!S300+[1]Casanare!S300+[1]Cauca!S300+[1]Cesar!S300+[1]Chocó!S300+[1]Córdoba!S300+[1]Cundinamarca!S300+[1]Guainía!S300+[1]Guaviare!S300+[1]Huila!S300+'[1]La Guajira'!S300+[1]Magdalena!S300+[1]Meta!S300+[1]Nariño!S300+'[1]Norte de Santander'!S300+[1]Putumayo!S300+[1]Quindio!S300+[1]Risaralda!S300+'[1]San Anadrés'!S300+[1]Santander!S300+[1]Sucre!S300+[1]Tolima!S300+'[1]Valle del Cauca'!S300+[1]Vaupés!S300+[1]Vichada!S300</f>
        <v>0</v>
      </c>
      <c r="U300" s="83">
        <f>+[1]Amazonas!T300+[1]Antioquia!T300+[1]Atantico!T300+[1]Arauca!T300+[1]Bolivar!T300+[1]Boyacá!T300+[1]Caldas!T300+[1]Caquetá!T300+[1]Casanare!T300+[1]Cauca!T300+[1]Cesar!T300+[1]Chocó!T300+[1]Córdoba!T300+[1]Cundinamarca!T300+[1]Guainía!T300+[1]Guaviare!T300+[1]Huila!T300+'[1]La Guajira'!T300+[1]Magdalena!T300+[1]Meta!T300+[1]Nariño!T300+'[1]Norte de Santander'!T300+[1]Putumayo!T300+[1]Quindio!T300+[1]Risaralda!T300+'[1]San Anadrés'!T300+[1]Santander!T300+[1]Sucre!T300+[1]Tolima!T300+'[1]Valle del Cauca'!T300+[1]Vaupés!T300+[1]Vichada!T300</f>
        <v>0</v>
      </c>
      <c r="V300" s="148">
        <f t="shared" si="113"/>
        <v>24</v>
      </c>
      <c r="W300" s="148">
        <f t="shared" si="114"/>
        <v>0</v>
      </c>
      <c r="X300" s="148">
        <f>+'[1]Oficinas Nacionales'!Q300</f>
        <v>0</v>
      </c>
      <c r="Y300" s="148">
        <f>+'[1]Oficinas Nacionales'!R300</f>
        <v>0</v>
      </c>
      <c r="Z300" s="148">
        <f>+'[1]Oficinas Nacionales'!AG300</f>
        <v>0</v>
      </c>
      <c r="AA300" s="148">
        <f t="shared" si="115"/>
        <v>24</v>
      </c>
      <c r="AB300" s="148">
        <f t="shared" si="115"/>
        <v>8</v>
      </c>
      <c r="AC300" s="148">
        <f t="shared" si="115"/>
        <v>0</v>
      </c>
      <c r="AD300" s="148">
        <f>+[1]Amazonas!Q300</f>
        <v>0</v>
      </c>
      <c r="AE300" s="148">
        <f>+[1]Amazonas!R300</f>
        <v>0</v>
      </c>
      <c r="AF300" s="148">
        <f>+[1]Amazonas!AG300</f>
        <v>0</v>
      </c>
      <c r="AG300" s="148">
        <f>+[1]Antioquia!Q300</f>
        <v>0</v>
      </c>
      <c r="AH300" s="148">
        <f>+[1]Antioquia!R300</f>
        <v>0</v>
      </c>
      <c r="AI300" s="148">
        <f>+[1]Antioquia!AG300</f>
        <v>0</v>
      </c>
      <c r="AJ300" s="148">
        <f>+[1]Atantico!Q300</f>
        <v>0</v>
      </c>
      <c r="AK300" s="148">
        <f>+[1]Atantico!R300</f>
        <v>0</v>
      </c>
      <c r="AL300" s="148">
        <f>+[1]Atantico!AG300</f>
        <v>0</v>
      </c>
      <c r="AM300" s="148">
        <f>+[1]Arauca!Q300</f>
        <v>0</v>
      </c>
      <c r="AN300" s="148">
        <f>+[1]Arauca!R300</f>
        <v>0</v>
      </c>
      <c r="AO300" s="148">
        <f>+[1]Arauca!AG300</f>
        <v>0</v>
      </c>
      <c r="AP300" s="148">
        <f>+[1]Bolivar!Q300</f>
        <v>0</v>
      </c>
      <c r="AQ300" s="148">
        <f>+[1]Bolivar!R300</f>
        <v>0</v>
      </c>
      <c r="AR300" s="148">
        <f>+[1]Bolivar!AG300</f>
        <v>0</v>
      </c>
      <c r="AS300" s="148">
        <f>+[1]Boyacá!Q300</f>
        <v>0</v>
      </c>
      <c r="AT300" s="148">
        <f>+[1]Boyacá!R300</f>
        <v>0</v>
      </c>
      <c r="AU300" s="148">
        <f>+[1]Boyacá!AG300</f>
        <v>0</v>
      </c>
      <c r="AV300" s="148">
        <f>+[1]Caldas!Q300</f>
        <v>0</v>
      </c>
      <c r="AW300" s="148">
        <f>+[1]Caldas!R300</f>
        <v>0</v>
      </c>
      <c r="AX300" s="148">
        <f>+[1]Caldas!AG300</f>
        <v>0</v>
      </c>
      <c r="AY300" s="148">
        <f>+[1]Caquetá!Q300</f>
        <v>0</v>
      </c>
      <c r="AZ300" s="148">
        <f>+[1]Caquetá!R300</f>
        <v>0</v>
      </c>
      <c r="BA300" s="148">
        <f>+[1]Caquetá!AG300</f>
        <v>0</v>
      </c>
      <c r="BB300" s="148">
        <f>+[1]Casanare!Q300</f>
        <v>0</v>
      </c>
      <c r="BC300" s="148">
        <f>+[1]Casanare!R300</f>
        <v>0</v>
      </c>
      <c r="BD300" s="148">
        <f>+[1]Casanare!AG300</f>
        <v>0</v>
      </c>
      <c r="BE300" s="148">
        <f>+[1]Cauca!Q300</f>
        <v>0</v>
      </c>
      <c r="BF300" s="148">
        <f>+[1]Cauca!R300</f>
        <v>0</v>
      </c>
      <c r="BG300" s="148">
        <f>+[1]Cauca!AG300</f>
        <v>0</v>
      </c>
      <c r="BH300" s="148">
        <f>+[1]Cesar!Q300</f>
        <v>0</v>
      </c>
      <c r="BI300" s="148">
        <f>+[1]Cesar!R300</f>
        <v>0</v>
      </c>
      <c r="BJ300" s="148">
        <f>+[1]Cesar!AG300</f>
        <v>0</v>
      </c>
      <c r="BK300" s="148">
        <f>+[1]Chocó!Q300</f>
        <v>0</v>
      </c>
      <c r="BL300" s="148">
        <f>+[1]Chocó!R300</f>
        <v>0</v>
      </c>
      <c r="BM300" s="148">
        <f>+[1]Chocó!AG300</f>
        <v>0</v>
      </c>
      <c r="BN300" s="148">
        <f>+[1]Córdoba!Q300</f>
        <v>0</v>
      </c>
      <c r="BO300" s="148">
        <f>+[1]Córdoba!R300</f>
        <v>0</v>
      </c>
      <c r="BP300" s="148">
        <f>+[1]Córdoba!AG300</f>
        <v>0</v>
      </c>
      <c r="BQ300" s="148">
        <f>+[1]Cundinamarca!Q300</f>
        <v>5</v>
      </c>
      <c r="BR300" s="148">
        <f>+[1]Cundinamarca!R300</f>
        <v>1</v>
      </c>
      <c r="BS300" s="148">
        <f>+[1]Cundinamarca!AG300</f>
        <v>0</v>
      </c>
      <c r="BT300" s="148">
        <f>+[1]Guainía!Q300</f>
        <v>0</v>
      </c>
      <c r="BU300" s="148">
        <f>+[1]Guainía!R300</f>
        <v>0</v>
      </c>
      <c r="BV300" s="148">
        <f>+[1]Guainía!AG300</f>
        <v>0</v>
      </c>
      <c r="BW300" s="148">
        <f>+[1]Guaviare!Q300</f>
        <v>0</v>
      </c>
      <c r="BX300" s="148">
        <f>+[1]Guaviare!R300</f>
        <v>0</v>
      </c>
      <c r="BY300" s="148">
        <f>+[1]Guaviare!AG300</f>
        <v>0</v>
      </c>
      <c r="BZ300" s="148">
        <f>+[1]Huila!Q300</f>
        <v>0</v>
      </c>
      <c r="CA300" s="148">
        <f>+[1]Huila!R300</f>
        <v>0</v>
      </c>
      <c r="CB300" s="148">
        <f>+[1]Huila!AG300</f>
        <v>0</v>
      </c>
      <c r="CC300" s="148">
        <f>+'[1]La Guajira'!Q300</f>
        <v>0</v>
      </c>
      <c r="CD300" s="148">
        <f>+'[1]La Guajira'!R300</f>
        <v>0</v>
      </c>
      <c r="CE300" s="148">
        <f>+'[1]La Guajira'!AG300</f>
        <v>0</v>
      </c>
      <c r="CF300" s="148">
        <f>+[1]Magdalena!Q300</f>
        <v>0</v>
      </c>
      <c r="CG300" s="148">
        <f>+[1]Magdalena!R300</f>
        <v>0</v>
      </c>
      <c r="CH300" s="148">
        <f>+[1]Magdalena!AG300</f>
        <v>0</v>
      </c>
      <c r="CI300" s="148">
        <f>+[1]Meta!Q300</f>
        <v>0</v>
      </c>
      <c r="CJ300" s="148">
        <f>+[1]Meta!R300</f>
        <v>0</v>
      </c>
      <c r="CK300" s="148">
        <f>+[1]Meta!AG300</f>
        <v>0</v>
      </c>
      <c r="CL300" s="148">
        <f>+[1]Nariño!Q300</f>
        <v>3</v>
      </c>
      <c r="CM300" s="148">
        <f>+[1]Nariño!R300</f>
        <v>3</v>
      </c>
      <c r="CN300" s="148">
        <f>+[1]Nariño!AG300</f>
        <v>0</v>
      </c>
      <c r="CO300" s="148">
        <f>+'[1]Norte de Santander'!Q300</f>
        <v>0</v>
      </c>
      <c r="CP300" s="148">
        <f>+'[1]Norte de Santander'!R300</f>
        <v>0</v>
      </c>
      <c r="CQ300" s="148">
        <f>+'[1]Norte de Santander'!AG300</f>
        <v>0</v>
      </c>
      <c r="CR300" s="148">
        <f>+[1]Putumayo!Q300</f>
        <v>0</v>
      </c>
      <c r="CS300" s="148">
        <f>+[1]Putumayo!R300</f>
        <v>0</v>
      </c>
      <c r="CT300" s="148">
        <f>+[1]Putumayo!AG300</f>
        <v>0</v>
      </c>
      <c r="CU300" s="148">
        <f>+[1]Quindio!Q300</f>
        <v>0</v>
      </c>
      <c r="CV300" s="148">
        <f>+[1]Quindio!R300</f>
        <v>0</v>
      </c>
      <c r="CW300" s="148">
        <f>+[1]Quindio!AG300</f>
        <v>0</v>
      </c>
      <c r="CX300" s="148">
        <f>+[1]Risaralda!Q300</f>
        <v>0</v>
      </c>
      <c r="CY300" s="148">
        <f>+[1]Risaralda!R300</f>
        <v>0</v>
      </c>
      <c r="CZ300" s="148">
        <f>+[1]Risaralda!AG300</f>
        <v>0</v>
      </c>
      <c r="DA300" s="148">
        <f>+'[1]San Anadrés'!Q300</f>
        <v>0</v>
      </c>
      <c r="DB300" s="148">
        <f>+'[1]San Anadrés'!R300</f>
        <v>0</v>
      </c>
      <c r="DC300" s="148">
        <f>+'[1]San Anadrés'!AG300</f>
        <v>0</v>
      </c>
      <c r="DD300" s="148">
        <f>+[1]Santander!Q300</f>
        <v>10</v>
      </c>
      <c r="DE300" s="148">
        <f>+[1]Santander!R300</f>
        <v>0</v>
      </c>
      <c r="DF300" s="148">
        <f>+[1]Santander!AG300</f>
        <v>0</v>
      </c>
      <c r="DG300" s="148">
        <f>+[1]Sucre!Q300</f>
        <v>0</v>
      </c>
      <c r="DH300" s="148">
        <f>+[1]Sucre!R300</f>
        <v>0</v>
      </c>
      <c r="DI300" s="148">
        <f>+[1]Sucre!AG300</f>
        <v>0</v>
      </c>
      <c r="DJ300" s="148">
        <f>+[1]Tolima!Q300</f>
        <v>4</v>
      </c>
      <c r="DK300" s="148">
        <f>+[1]Tolima!R300</f>
        <v>4</v>
      </c>
      <c r="DL300" s="148">
        <f>+[1]Tolima!AG300</f>
        <v>0</v>
      </c>
      <c r="DM300" s="148">
        <f>+'[1]Valle del Cauca'!Q300</f>
        <v>2</v>
      </c>
      <c r="DN300" s="148">
        <f>+'[1]Valle del Cauca'!R300</f>
        <v>0</v>
      </c>
      <c r="DO300" s="148">
        <f>+'[1]Valle del Cauca'!AG300</f>
        <v>0</v>
      </c>
      <c r="DP300" s="148">
        <f>+[1]Vaupés!Q300</f>
        <v>0</v>
      </c>
      <c r="DQ300" s="148">
        <f>+[1]Vaupés!R300</f>
        <v>0</v>
      </c>
      <c r="DR300" s="148">
        <f>+[1]Vaupés!AG300</f>
        <v>0</v>
      </c>
      <c r="DS300" s="148">
        <f>+[1]Vichada!Q300</f>
        <v>0</v>
      </c>
      <c r="DT300" s="148">
        <f>+[1]Vichada!R300</f>
        <v>0</v>
      </c>
      <c r="DU300" s="148">
        <f>+[1]Vichada!AG300</f>
        <v>0</v>
      </c>
    </row>
    <row r="301" spans="1:125" ht="33.75" hidden="1" x14ac:dyDescent="0.2">
      <c r="A301" s="152" t="s">
        <v>718</v>
      </c>
      <c r="B301" s="149" t="str">
        <f t="shared" si="110"/>
        <v>5-0-6-31</v>
      </c>
      <c r="C301" s="182" t="s">
        <v>65</v>
      </c>
      <c r="D301" s="126" t="s">
        <v>55</v>
      </c>
      <c r="E301" s="182" t="s">
        <v>56</v>
      </c>
      <c r="F301" s="182" t="s">
        <v>254</v>
      </c>
      <c r="G301" s="182" t="s">
        <v>255</v>
      </c>
      <c r="H301" s="144" t="s">
        <v>683</v>
      </c>
      <c r="I301" s="181" t="s">
        <v>323</v>
      </c>
      <c r="J301" s="42">
        <v>15</v>
      </c>
      <c r="K301" s="37">
        <v>6.666666666666667</v>
      </c>
      <c r="L301" s="181" t="s">
        <v>324</v>
      </c>
      <c r="M301" s="39">
        <v>9</v>
      </c>
      <c r="N301" s="181" t="s">
        <v>325</v>
      </c>
      <c r="O301" s="97" t="s">
        <v>58</v>
      </c>
      <c r="P301" s="182" t="s">
        <v>60</v>
      </c>
      <c r="Q301" s="69">
        <f t="shared" si="111"/>
        <v>0</v>
      </c>
      <c r="R301" s="206">
        <f t="shared" si="112"/>
        <v>0</v>
      </c>
      <c r="S301" s="83" t="e">
        <f t="shared" si="104"/>
        <v>#DIV/0!</v>
      </c>
      <c r="T301" s="83">
        <f>+[1]Amazonas!S301+[1]Antioquia!S301+[1]Atantico!S301+[1]Arauca!S301+[1]Bolivar!S301+[1]Boyacá!S301+[1]Caldas!S301+[1]Caquetá!S301+[1]Casanare!S301+[1]Cauca!S301+[1]Cesar!S301+[1]Chocó!S301+[1]Córdoba!S301+[1]Cundinamarca!S301+[1]Guainía!S301+[1]Guaviare!S301+[1]Huila!S301+'[1]La Guajira'!S301+[1]Magdalena!S301+[1]Meta!S301+[1]Nariño!S301+'[1]Norte de Santander'!S301+[1]Putumayo!S301+[1]Quindio!S301+[1]Risaralda!S301+'[1]San Anadrés'!S301+[1]Santander!S301+[1]Sucre!S301+[1]Tolima!S301+'[1]Valle del Cauca'!S301+[1]Vaupés!S301+[1]Vichada!S301</f>
        <v>0</v>
      </c>
      <c r="U301" s="83">
        <f>+[1]Amazonas!T301+[1]Antioquia!T301+[1]Atantico!T301+[1]Arauca!T301+[1]Bolivar!T301+[1]Boyacá!T301+[1]Caldas!T301+[1]Caquetá!T301+[1]Casanare!T301+[1]Cauca!T301+[1]Cesar!T301+[1]Chocó!T301+[1]Córdoba!T301+[1]Cundinamarca!T301+[1]Guainía!T301+[1]Guaviare!T301+[1]Huila!T301+'[1]La Guajira'!T301+[1]Magdalena!T301+[1]Meta!T301+[1]Nariño!T301+'[1]Norte de Santander'!T301+[1]Putumayo!T301+[1]Quindio!T301+[1]Risaralda!T301+'[1]San Anadrés'!T301+[1]Santander!T301+[1]Sucre!T301+[1]Tolima!T301+'[1]Valle del Cauca'!T301+[1]Vaupés!T301+[1]Vichada!T301</f>
        <v>0</v>
      </c>
      <c r="V301" s="148">
        <f t="shared" si="113"/>
        <v>15</v>
      </c>
      <c r="W301" s="148">
        <f t="shared" si="114"/>
        <v>0</v>
      </c>
      <c r="X301" s="148">
        <f>+'[1]Oficinas Nacionales'!Q301</f>
        <v>0</v>
      </c>
      <c r="Y301" s="148">
        <f>+'[1]Oficinas Nacionales'!R301</f>
        <v>0</v>
      </c>
      <c r="Z301" s="148">
        <f>+'[1]Oficinas Nacionales'!AG301</f>
        <v>0</v>
      </c>
      <c r="AA301" s="148">
        <f t="shared" si="115"/>
        <v>15</v>
      </c>
      <c r="AB301" s="148">
        <f t="shared" si="115"/>
        <v>9</v>
      </c>
      <c r="AC301" s="148">
        <f t="shared" si="115"/>
        <v>0</v>
      </c>
      <c r="AD301" s="148">
        <f>+[1]Amazonas!Q301</f>
        <v>0</v>
      </c>
      <c r="AE301" s="148">
        <f>+[1]Amazonas!R301</f>
        <v>0</v>
      </c>
      <c r="AF301" s="148">
        <f>+[1]Amazonas!AG301</f>
        <v>0</v>
      </c>
      <c r="AG301" s="148">
        <f>+[1]Antioquia!Q301</f>
        <v>0</v>
      </c>
      <c r="AH301" s="148">
        <f>+[1]Antioquia!R301</f>
        <v>0</v>
      </c>
      <c r="AI301" s="148">
        <f>+[1]Antioquia!AG301</f>
        <v>0</v>
      </c>
      <c r="AJ301" s="148">
        <f>+[1]Atantico!Q301</f>
        <v>0</v>
      </c>
      <c r="AK301" s="148">
        <f>+[1]Atantico!R301</f>
        <v>0</v>
      </c>
      <c r="AL301" s="148">
        <f>+[1]Atantico!AG301</f>
        <v>0</v>
      </c>
      <c r="AM301" s="148">
        <f>+[1]Arauca!Q301</f>
        <v>0</v>
      </c>
      <c r="AN301" s="148">
        <f>+[1]Arauca!R301</f>
        <v>0</v>
      </c>
      <c r="AO301" s="148">
        <f>+[1]Arauca!AG301</f>
        <v>0</v>
      </c>
      <c r="AP301" s="148">
        <f>+[1]Bolivar!Q301</f>
        <v>0</v>
      </c>
      <c r="AQ301" s="148">
        <f>+[1]Bolivar!R301</f>
        <v>0</v>
      </c>
      <c r="AR301" s="148">
        <f>+[1]Bolivar!AG301</f>
        <v>0</v>
      </c>
      <c r="AS301" s="148">
        <f>+[1]Boyacá!Q301</f>
        <v>0</v>
      </c>
      <c r="AT301" s="148">
        <f>+[1]Boyacá!R301</f>
        <v>0</v>
      </c>
      <c r="AU301" s="148">
        <f>+[1]Boyacá!AG301</f>
        <v>0</v>
      </c>
      <c r="AV301" s="148">
        <f>+[1]Caldas!Q301</f>
        <v>0</v>
      </c>
      <c r="AW301" s="148">
        <f>+[1]Caldas!R301</f>
        <v>0</v>
      </c>
      <c r="AX301" s="148">
        <f>+[1]Caldas!AG301</f>
        <v>0</v>
      </c>
      <c r="AY301" s="148">
        <f>+[1]Caquetá!Q301</f>
        <v>0</v>
      </c>
      <c r="AZ301" s="148">
        <f>+[1]Caquetá!R301</f>
        <v>0</v>
      </c>
      <c r="BA301" s="148">
        <f>+[1]Caquetá!AG301</f>
        <v>0</v>
      </c>
      <c r="BB301" s="148">
        <f>+[1]Casanare!Q301</f>
        <v>0</v>
      </c>
      <c r="BC301" s="148">
        <f>+[1]Casanare!R301</f>
        <v>0</v>
      </c>
      <c r="BD301" s="148">
        <f>+[1]Casanare!AG301</f>
        <v>0</v>
      </c>
      <c r="BE301" s="148">
        <f>+[1]Cauca!Q301</f>
        <v>0</v>
      </c>
      <c r="BF301" s="148">
        <f>+[1]Cauca!R301</f>
        <v>0</v>
      </c>
      <c r="BG301" s="148">
        <f>+[1]Cauca!AG301</f>
        <v>0</v>
      </c>
      <c r="BH301" s="148">
        <f>+[1]Cesar!Q301</f>
        <v>0</v>
      </c>
      <c r="BI301" s="148">
        <f>+[1]Cesar!R301</f>
        <v>0</v>
      </c>
      <c r="BJ301" s="148">
        <f>+[1]Cesar!AG301</f>
        <v>0</v>
      </c>
      <c r="BK301" s="148">
        <f>+[1]Chocó!Q301</f>
        <v>0</v>
      </c>
      <c r="BL301" s="148">
        <f>+[1]Chocó!R301</f>
        <v>0</v>
      </c>
      <c r="BM301" s="148">
        <f>+[1]Chocó!AG301</f>
        <v>0</v>
      </c>
      <c r="BN301" s="148">
        <f>+[1]Córdoba!Q301</f>
        <v>0</v>
      </c>
      <c r="BO301" s="148">
        <f>+[1]Córdoba!R301</f>
        <v>0</v>
      </c>
      <c r="BP301" s="148">
        <f>+[1]Córdoba!AG301</f>
        <v>0</v>
      </c>
      <c r="BQ301" s="148">
        <f>+[1]Cundinamarca!Q301</f>
        <v>5</v>
      </c>
      <c r="BR301" s="148">
        <f>+[1]Cundinamarca!R301</f>
        <v>2</v>
      </c>
      <c r="BS301" s="148">
        <f>+[1]Cundinamarca!AG301</f>
        <v>0</v>
      </c>
      <c r="BT301" s="148">
        <f>+[1]Guainía!Q301</f>
        <v>0</v>
      </c>
      <c r="BU301" s="148">
        <f>+[1]Guainía!R301</f>
        <v>0</v>
      </c>
      <c r="BV301" s="148">
        <f>+[1]Guainía!AG301</f>
        <v>0</v>
      </c>
      <c r="BW301" s="148">
        <f>+[1]Guaviare!Q301</f>
        <v>0</v>
      </c>
      <c r="BX301" s="148">
        <f>+[1]Guaviare!R301</f>
        <v>0</v>
      </c>
      <c r="BY301" s="148">
        <f>+[1]Guaviare!AG301</f>
        <v>0</v>
      </c>
      <c r="BZ301" s="148">
        <f>+[1]Huila!Q301</f>
        <v>0</v>
      </c>
      <c r="CA301" s="148">
        <f>+[1]Huila!R301</f>
        <v>0</v>
      </c>
      <c r="CB301" s="148">
        <f>+[1]Huila!AG301</f>
        <v>0</v>
      </c>
      <c r="CC301" s="148">
        <f>+'[1]La Guajira'!Q301</f>
        <v>0</v>
      </c>
      <c r="CD301" s="148">
        <f>+'[1]La Guajira'!R301</f>
        <v>0</v>
      </c>
      <c r="CE301" s="148">
        <f>+'[1]La Guajira'!AG301</f>
        <v>0</v>
      </c>
      <c r="CF301" s="148">
        <f>+[1]Magdalena!Q301</f>
        <v>0</v>
      </c>
      <c r="CG301" s="148">
        <f>+[1]Magdalena!R301</f>
        <v>0</v>
      </c>
      <c r="CH301" s="148">
        <f>+[1]Magdalena!AG301</f>
        <v>0</v>
      </c>
      <c r="CI301" s="148">
        <f>+[1]Meta!Q301</f>
        <v>0</v>
      </c>
      <c r="CJ301" s="148">
        <f>+[1]Meta!R301</f>
        <v>0</v>
      </c>
      <c r="CK301" s="148">
        <f>+[1]Meta!AG301</f>
        <v>0</v>
      </c>
      <c r="CL301" s="148">
        <f>+[1]Nariño!Q301</f>
        <v>2</v>
      </c>
      <c r="CM301" s="148">
        <f>+[1]Nariño!R301</f>
        <v>2</v>
      </c>
      <c r="CN301" s="148">
        <f>+[1]Nariño!AG301</f>
        <v>0</v>
      </c>
      <c r="CO301" s="148">
        <f>+'[1]Norte de Santander'!Q301</f>
        <v>0</v>
      </c>
      <c r="CP301" s="148">
        <f>+'[1]Norte de Santander'!R301</f>
        <v>0</v>
      </c>
      <c r="CQ301" s="148">
        <f>+'[1]Norte de Santander'!AG301</f>
        <v>0</v>
      </c>
      <c r="CR301" s="148">
        <f>+[1]Putumayo!Q301</f>
        <v>0</v>
      </c>
      <c r="CS301" s="148">
        <f>+[1]Putumayo!R301</f>
        <v>0</v>
      </c>
      <c r="CT301" s="148">
        <f>+[1]Putumayo!AG301</f>
        <v>0</v>
      </c>
      <c r="CU301" s="148">
        <f>+[1]Quindio!Q301</f>
        <v>0</v>
      </c>
      <c r="CV301" s="148">
        <f>+[1]Quindio!R301</f>
        <v>0</v>
      </c>
      <c r="CW301" s="148">
        <f>+[1]Quindio!AG301</f>
        <v>0</v>
      </c>
      <c r="CX301" s="148">
        <f>+[1]Risaralda!Q301</f>
        <v>0</v>
      </c>
      <c r="CY301" s="148">
        <f>+[1]Risaralda!R301</f>
        <v>0</v>
      </c>
      <c r="CZ301" s="148">
        <f>+[1]Risaralda!AG301</f>
        <v>0</v>
      </c>
      <c r="DA301" s="148">
        <f>+'[1]San Anadrés'!Q301</f>
        <v>0</v>
      </c>
      <c r="DB301" s="148">
        <f>+'[1]San Anadrés'!R301</f>
        <v>0</v>
      </c>
      <c r="DC301" s="148">
        <f>+'[1]San Anadrés'!AG301</f>
        <v>0</v>
      </c>
      <c r="DD301" s="148">
        <f>+[1]Santander!Q301</f>
        <v>3</v>
      </c>
      <c r="DE301" s="148">
        <f>+[1]Santander!R301</f>
        <v>0</v>
      </c>
      <c r="DF301" s="148">
        <f>+[1]Santander!AG301</f>
        <v>0</v>
      </c>
      <c r="DG301" s="148">
        <f>+[1]Sucre!Q301</f>
        <v>0</v>
      </c>
      <c r="DH301" s="148">
        <f>+[1]Sucre!R301</f>
        <v>0</v>
      </c>
      <c r="DI301" s="148">
        <f>+[1]Sucre!AG301</f>
        <v>0</v>
      </c>
      <c r="DJ301" s="148">
        <f>+[1]Tolima!Q301</f>
        <v>3</v>
      </c>
      <c r="DK301" s="148">
        <f>+[1]Tolima!R301</f>
        <v>3</v>
      </c>
      <c r="DL301" s="148">
        <f>+[1]Tolima!AG301</f>
        <v>0</v>
      </c>
      <c r="DM301" s="148">
        <f>+'[1]Valle del Cauca'!Q301</f>
        <v>2</v>
      </c>
      <c r="DN301" s="148">
        <f>+'[1]Valle del Cauca'!R301</f>
        <v>2</v>
      </c>
      <c r="DO301" s="148">
        <f>+'[1]Valle del Cauca'!AG301</f>
        <v>0</v>
      </c>
      <c r="DP301" s="148">
        <f>+[1]Vaupés!Q301</f>
        <v>0</v>
      </c>
      <c r="DQ301" s="148">
        <f>+[1]Vaupés!R301</f>
        <v>0</v>
      </c>
      <c r="DR301" s="148">
        <f>+[1]Vaupés!AG301</f>
        <v>0</v>
      </c>
      <c r="DS301" s="148">
        <f>+[1]Vichada!Q301</f>
        <v>0</v>
      </c>
      <c r="DT301" s="148">
        <f>+[1]Vichada!R301</f>
        <v>0</v>
      </c>
      <c r="DU301" s="148">
        <f>+[1]Vichada!AG301</f>
        <v>0</v>
      </c>
    </row>
    <row r="302" spans="1:125" ht="33.75" hidden="1" x14ac:dyDescent="0.2">
      <c r="A302" s="152" t="s">
        <v>718</v>
      </c>
      <c r="B302" s="149" t="str">
        <f t="shared" si="110"/>
        <v>5-0-6-32</v>
      </c>
      <c r="C302" s="182" t="s">
        <v>65</v>
      </c>
      <c r="D302" s="126" t="s">
        <v>55</v>
      </c>
      <c r="E302" s="182" t="s">
        <v>56</v>
      </c>
      <c r="F302" s="182" t="s">
        <v>254</v>
      </c>
      <c r="G302" s="182" t="s">
        <v>255</v>
      </c>
      <c r="H302" s="144" t="s">
        <v>684</v>
      </c>
      <c r="I302" s="181" t="s">
        <v>327</v>
      </c>
      <c r="J302" s="42">
        <v>5</v>
      </c>
      <c r="K302" s="37">
        <v>6.666666666666667</v>
      </c>
      <c r="L302" s="181" t="s">
        <v>328</v>
      </c>
      <c r="M302" s="39">
        <v>3</v>
      </c>
      <c r="N302" s="181" t="s">
        <v>321</v>
      </c>
      <c r="O302" s="97" t="s">
        <v>58</v>
      </c>
      <c r="P302" s="182" t="s">
        <v>60</v>
      </c>
      <c r="Q302" s="69">
        <f t="shared" si="111"/>
        <v>0</v>
      </c>
      <c r="R302" s="206">
        <f t="shared" si="112"/>
        <v>0</v>
      </c>
      <c r="S302" s="83" t="e">
        <f t="shared" si="104"/>
        <v>#DIV/0!</v>
      </c>
      <c r="T302" s="83">
        <f>+[1]Amazonas!S302+[1]Antioquia!S302+[1]Atantico!S302+[1]Arauca!S302+[1]Bolivar!S302+[1]Boyacá!S302+[1]Caldas!S302+[1]Caquetá!S302+[1]Casanare!S302+[1]Cauca!S302+[1]Cesar!S302+[1]Chocó!S302+[1]Córdoba!S302+[1]Cundinamarca!S302+[1]Guainía!S302+[1]Guaviare!S302+[1]Huila!S302+'[1]La Guajira'!S302+[1]Magdalena!S302+[1]Meta!S302+[1]Nariño!S302+'[1]Norte de Santander'!S302+[1]Putumayo!S302+[1]Quindio!S302+[1]Risaralda!S302+'[1]San Anadrés'!S302+[1]Santander!S302+[1]Sucre!S302+[1]Tolima!S302+'[1]Valle del Cauca'!S302+[1]Vaupés!S302+[1]Vichada!S302</f>
        <v>0</v>
      </c>
      <c r="U302" s="83">
        <f>+[1]Amazonas!T302+[1]Antioquia!T302+[1]Atantico!T302+[1]Arauca!T302+[1]Bolivar!T302+[1]Boyacá!T302+[1]Caldas!T302+[1]Caquetá!T302+[1]Casanare!T302+[1]Cauca!T302+[1]Cesar!T302+[1]Chocó!T302+[1]Córdoba!T302+[1]Cundinamarca!T302+[1]Guainía!T302+[1]Guaviare!T302+[1]Huila!T302+'[1]La Guajira'!T302+[1]Magdalena!T302+[1]Meta!T302+[1]Nariño!T302+'[1]Norte de Santander'!T302+[1]Putumayo!T302+[1]Quindio!T302+[1]Risaralda!T302+'[1]San Anadrés'!T302+[1]Santander!T302+[1]Sucre!T302+[1]Tolima!T302+'[1]Valle del Cauca'!T302+[1]Vaupés!T302+[1]Vichada!T302</f>
        <v>0</v>
      </c>
      <c r="V302" s="148">
        <f t="shared" si="113"/>
        <v>5</v>
      </c>
      <c r="W302" s="148">
        <f t="shared" si="114"/>
        <v>0</v>
      </c>
      <c r="X302" s="148">
        <f>+'[1]Oficinas Nacionales'!Q302</f>
        <v>0</v>
      </c>
      <c r="Y302" s="148">
        <f>+'[1]Oficinas Nacionales'!R302</f>
        <v>0</v>
      </c>
      <c r="Z302" s="148">
        <f>+'[1]Oficinas Nacionales'!AG302</f>
        <v>0</v>
      </c>
      <c r="AA302" s="148">
        <f t="shared" si="115"/>
        <v>5</v>
      </c>
      <c r="AB302" s="148">
        <f t="shared" si="115"/>
        <v>3</v>
      </c>
      <c r="AC302" s="148">
        <f t="shared" si="115"/>
        <v>0</v>
      </c>
      <c r="AD302" s="148">
        <f>+[1]Amazonas!Q302</f>
        <v>0</v>
      </c>
      <c r="AE302" s="148">
        <f>+[1]Amazonas!R302</f>
        <v>0</v>
      </c>
      <c r="AF302" s="148">
        <f>+[1]Amazonas!AG302</f>
        <v>0</v>
      </c>
      <c r="AG302" s="148">
        <f>+[1]Antioquia!Q302</f>
        <v>0</v>
      </c>
      <c r="AH302" s="148">
        <f>+[1]Antioquia!R302</f>
        <v>0</v>
      </c>
      <c r="AI302" s="148">
        <f>+[1]Antioquia!AG302</f>
        <v>0</v>
      </c>
      <c r="AJ302" s="148">
        <f>+[1]Atantico!Q302</f>
        <v>0</v>
      </c>
      <c r="AK302" s="148">
        <f>+[1]Atantico!R302</f>
        <v>0</v>
      </c>
      <c r="AL302" s="148">
        <f>+[1]Atantico!AG302</f>
        <v>0</v>
      </c>
      <c r="AM302" s="148">
        <f>+[1]Arauca!Q302</f>
        <v>0</v>
      </c>
      <c r="AN302" s="148">
        <f>+[1]Arauca!R302</f>
        <v>0</v>
      </c>
      <c r="AO302" s="148">
        <f>+[1]Arauca!AG302</f>
        <v>0</v>
      </c>
      <c r="AP302" s="148">
        <f>+[1]Bolivar!Q302</f>
        <v>0</v>
      </c>
      <c r="AQ302" s="148">
        <f>+[1]Bolivar!R302</f>
        <v>0</v>
      </c>
      <c r="AR302" s="148">
        <f>+[1]Bolivar!AG302</f>
        <v>0</v>
      </c>
      <c r="AS302" s="148">
        <f>+[1]Boyacá!Q302</f>
        <v>0</v>
      </c>
      <c r="AT302" s="148">
        <f>+[1]Boyacá!R302</f>
        <v>0</v>
      </c>
      <c r="AU302" s="148">
        <f>+[1]Boyacá!AG302</f>
        <v>0</v>
      </c>
      <c r="AV302" s="148">
        <f>+[1]Caldas!Q302</f>
        <v>0</v>
      </c>
      <c r="AW302" s="148">
        <f>+[1]Caldas!R302</f>
        <v>0</v>
      </c>
      <c r="AX302" s="148">
        <f>+[1]Caldas!AG302</f>
        <v>0</v>
      </c>
      <c r="AY302" s="148">
        <f>+[1]Caquetá!Q302</f>
        <v>0</v>
      </c>
      <c r="AZ302" s="148">
        <f>+[1]Caquetá!R302</f>
        <v>0</v>
      </c>
      <c r="BA302" s="148">
        <f>+[1]Caquetá!AG302</f>
        <v>0</v>
      </c>
      <c r="BB302" s="148">
        <f>+[1]Casanare!Q302</f>
        <v>0</v>
      </c>
      <c r="BC302" s="148">
        <f>+[1]Casanare!R302</f>
        <v>0</v>
      </c>
      <c r="BD302" s="148">
        <f>+[1]Casanare!AG302</f>
        <v>0</v>
      </c>
      <c r="BE302" s="148">
        <f>+[1]Cauca!Q302</f>
        <v>0</v>
      </c>
      <c r="BF302" s="148">
        <f>+[1]Cauca!R302</f>
        <v>0</v>
      </c>
      <c r="BG302" s="148">
        <f>+[1]Cauca!AG302</f>
        <v>0</v>
      </c>
      <c r="BH302" s="148">
        <f>+[1]Cesar!Q302</f>
        <v>0</v>
      </c>
      <c r="BI302" s="148">
        <f>+[1]Cesar!R302</f>
        <v>0</v>
      </c>
      <c r="BJ302" s="148">
        <f>+[1]Cesar!AG302</f>
        <v>0</v>
      </c>
      <c r="BK302" s="148">
        <f>+[1]Chocó!Q302</f>
        <v>0</v>
      </c>
      <c r="BL302" s="148">
        <f>+[1]Chocó!R302</f>
        <v>0</v>
      </c>
      <c r="BM302" s="148">
        <f>+[1]Chocó!AG302</f>
        <v>0</v>
      </c>
      <c r="BN302" s="148">
        <f>+[1]Córdoba!Q302</f>
        <v>0</v>
      </c>
      <c r="BO302" s="148">
        <f>+[1]Córdoba!R302</f>
        <v>0</v>
      </c>
      <c r="BP302" s="148">
        <f>+[1]Córdoba!AG302</f>
        <v>0</v>
      </c>
      <c r="BQ302" s="148">
        <f>+[1]Cundinamarca!Q302</f>
        <v>0</v>
      </c>
      <c r="BR302" s="148">
        <f>+[1]Cundinamarca!R302</f>
        <v>0</v>
      </c>
      <c r="BS302" s="148">
        <f>+[1]Cundinamarca!AG302</f>
        <v>0</v>
      </c>
      <c r="BT302" s="148">
        <f>+[1]Guainía!Q302</f>
        <v>0</v>
      </c>
      <c r="BU302" s="148">
        <f>+[1]Guainía!R302</f>
        <v>0</v>
      </c>
      <c r="BV302" s="148">
        <f>+[1]Guainía!AG302</f>
        <v>0</v>
      </c>
      <c r="BW302" s="148">
        <f>+[1]Guaviare!Q302</f>
        <v>0</v>
      </c>
      <c r="BX302" s="148">
        <f>+[1]Guaviare!R302</f>
        <v>0</v>
      </c>
      <c r="BY302" s="148">
        <f>+[1]Guaviare!AG302</f>
        <v>0</v>
      </c>
      <c r="BZ302" s="148">
        <f>+[1]Huila!Q302</f>
        <v>0</v>
      </c>
      <c r="CA302" s="148">
        <f>+[1]Huila!R302</f>
        <v>0</v>
      </c>
      <c r="CB302" s="148">
        <f>+[1]Huila!AG302</f>
        <v>0</v>
      </c>
      <c r="CC302" s="148">
        <f>+'[1]La Guajira'!Q302</f>
        <v>0</v>
      </c>
      <c r="CD302" s="148">
        <f>+'[1]La Guajira'!R302</f>
        <v>0</v>
      </c>
      <c r="CE302" s="148">
        <f>+'[1]La Guajira'!AG302</f>
        <v>0</v>
      </c>
      <c r="CF302" s="148">
        <f>+[1]Magdalena!Q302</f>
        <v>0</v>
      </c>
      <c r="CG302" s="148">
        <f>+[1]Magdalena!R302</f>
        <v>0</v>
      </c>
      <c r="CH302" s="148">
        <f>+[1]Magdalena!AG302</f>
        <v>0</v>
      </c>
      <c r="CI302" s="148">
        <f>+[1]Meta!Q302</f>
        <v>0</v>
      </c>
      <c r="CJ302" s="148">
        <f>+[1]Meta!R302</f>
        <v>0</v>
      </c>
      <c r="CK302" s="148">
        <f>+[1]Meta!AG302</f>
        <v>0</v>
      </c>
      <c r="CL302" s="148">
        <f>+[1]Nariño!Q302</f>
        <v>0</v>
      </c>
      <c r="CM302" s="148">
        <f>+[1]Nariño!R302</f>
        <v>0</v>
      </c>
      <c r="CN302" s="148">
        <f>+[1]Nariño!AG302</f>
        <v>0</v>
      </c>
      <c r="CO302" s="148">
        <f>+'[1]Norte de Santander'!Q302</f>
        <v>0</v>
      </c>
      <c r="CP302" s="148">
        <f>+'[1]Norte de Santander'!R302</f>
        <v>0</v>
      </c>
      <c r="CQ302" s="148">
        <f>+'[1]Norte de Santander'!AG302</f>
        <v>0</v>
      </c>
      <c r="CR302" s="148">
        <f>+[1]Putumayo!Q302</f>
        <v>0</v>
      </c>
      <c r="CS302" s="148">
        <f>+[1]Putumayo!R302</f>
        <v>0</v>
      </c>
      <c r="CT302" s="148">
        <f>+[1]Putumayo!AG302</f>
        <v>0</v>
      </c>
      <c r="CU302" s="148">
        <f>+[1]Quindio!Q302</f>
        <v>0</v>
      </c>
      <c r="CV302" s="148">
        <f>+[1]Quindio!R302</f>
        <v>0</v>
      </c>
      <c r="CW302" s="148">
        <f>+[1]Quindio!AG302</f>
        <v>0</v>
      </c>
      <c r="CX302" s="148">
        <f>+[1]Risaralda!Q302</f>
        <v>0</v>
      </c>
      <c r="CY302" s="148">
        <f>+[1]Risaralda!R302</f>
        <v>0</v>
      </c>
      <c r="CZ302" s="148">
        <f>+[1]Risaralda!AG302</f>
        <v>0</v>
      </c>
      <c r="DA302" s="148">
        <f>+'[1]San Anadrés'!Q302</f>
        <v>0</v>
      </c>
      <c r="DB302" s="148">
        <f>+'[1]San Anadrés'!R302</f>
        <v>0</v>
      </c>
      <c r="DC302" s="148">
        <f>+'[1]San Anadrés'!AG302</f>
        <v>0</v>
      </c>
      <c r="DD302" s="148">
        <f>+[1]Santander!Q302</f>
        <v>1</v>
      </c>
      <c r="DE302" s="148">
        <f>+[1]Santander!R302</f>
        <v>0</v>
      </c>
      <c r="DF302" s="148">
        <f>+[1]Santander!AG302</f>
        <v>0</v>
      </c>
      <c r="DG302" s="148">
        <f>+[1]Sucre!Q302</f>
        <v>0</v>
      </c>
      <c r="DH302" s="148">
        <f>+[1]Sucre!R302</f>
        <v>0</v>
      </c>
      <c r="DI302" s="148">
        <f>+[1]Sucre!AG302</f>
        <v>0</v>
      </c>
      <c r="DJ302" s="148">
        <f>+[1]Tolima!Q302</f>
        <v>3</v>
      </c>
      <c r="DK302" s="148">
        <f>+[1]Tolima!R302</f>
        <v>3</v>
      </c>
      <c r="DL302" s="148">
        <f>+[1]Tolima!AG302</f>
        <v>0</v>
      </c>
      <c r="DM302" s="148">
        <f>+'[1]Valle del Cauca'!Q302</f>
        <v>1</v>
      </c>
      <c r="DN302" s="148">
        <f>+'[1]Valle del Cauca'!R302</f>
        <v>0</v>
      </c>
      <c r="DO302" s="148">
        <f>+'[1]Valle del Cauca'!AG302</f>
        <v>0</v>
      </c>
      <c r="DP302" s="148">
        <f>+[1]Vaupés!Q302</f>
        <v>0</v>
      </c>
      <c r="DQ302" s="148">
        <f>+[1]Vaupés!R302</f>
        <v>0</v>
      </c>
      <c r="DR302" s="148">
        <f>+[1]Vaupés!AG302</f>
        <v>0</v>
      </c>
      <c r="DS302" s="148">
        <f>+[1]Vichada!Q302</f>
        <v>0</v>
      </c>
      <c r="DT302" s="148">
        <f>+[1]Vichada!R302</f>
        <v>0</v>
      </c>
      <c r="DU302" s="148">
        <f>+[1]Vichada!AG302</f>
        <v>0</v>
      </c>
    </row>
    <row r="303" spans="1:125" ht="33.75" hidden="1" x14ac:dyDescent="0.2">
      <c r="A303" s="152" t="s">
        <v>718</v>
      </c>
      <c r="B303" s="149" t="str">
        <f t="shared" si="110"/>
        <v>5-0-6-33</v>
      </c>
      <c r="C303" s="182" t="s">
        <v>65</v>
      </c>
      <c r="D303" s="126" t="s">
        <v>55</v>
      </c>
      <c r="E303" s="182" t="s">
        <v>56</v>
      </c>
      <c r="F303" s="182" t="s">
        <v>254</v>
      </c>
      <c r="G303" s="182" t="s">
        <v>255</v>
      </c>
      <c r="H303" s="144" t="s">
        <v>685</v>
      </c>
      <c r="I303" s="431" t="s">
        <v>157</v>
      </c>
      <c r="J303" s="42">
        <v>36</v>
      </c>
      <c r="K303" s="37">
        <v>3.3333333333333335</v>
      </c>
      <c r="L303" s="182" t="s">
        <v>330</v>
      </c>
      <c r="M303" s="39">
        <v>0</v>
      </c>
      <c r="N303" s="182" t="s">
        <v>159</v>
      </c>
      <c r="O303" s="97" t="s">
        <v>57</v>
      </c>
      <c r="P303" s="76" t="s">
        <v>60</v>
      </c>
      <c r="Q303" s="69">
        <f t="shared" si="111"/>
        <v>0</v>
      </c>
      <c r="R303" s="206">
        <f t="shared" si="112"/>
        <v>0</v>
      </c>
      <c r="S303" s="83" t="e">
        <f t="shared" si="104"/>
        <v>#DIV/0!</v>
      </c>
      <c r="T303" s="83">
        <f>+[1]Amazonas!S303+[1]Antioquia!S303+[1]Atantico!S303+[1]Arauca!S303+[1]Bolivar!S303+[1]Boyacá!S303+[1]Caldas!S303+[1]Caquetá!S303+[1]Casanare!S303+[1]Cauca!S303+[1]Cesar!S303+[1]Chocó!S303+[1]Córdoba!S303+[1]Cundinamarca!S303+[1]Guainía!S303+[1]Guaviare!S303+[1]Huila!S303+'[1]La Guajira'!S303+[1]Magdalena!S303+[1]Meta!S303+[1]Nariño!S303+'[1]Norte de Santander'!S303+[1]Putumayo!S303+[1]Quindio!S303+[1]Risaralda!S303+'[1]San Anadrés'!S303+[1]Santander!S303+[1]Sucre!S303+[1]Tolima!S303+'[1]Valle del Cauca'!S303+[1]Vaupés!S303+[1]Vichada!S303</f>
        <v>0</v>
      </c>
      <c r="U303" s="83">
        <f>+[1]Amazonas!T303+[1]Antioquia!T303+[1]Atantico!T303+[1]Arauca!T303+[1]Bolivar!T303+[1]Boyacá!T303+[1]Caldas!T303+[1]Caquetá!T303+[1]Casanare!T303+[1]Cauca!T303+[1]Cesar!T303+[1]Chocó!T303+[1]Córdoba!T303+[1]Cundinamarca!T303+[1]Guainía!T303+[1]Guaviare!T303+[1]Huila!T303+'[1]La Guajira'!T303+[1]Magdalena!T303+[1]Meta!T303+[1]Nariño!T303+'[1]Norte de Santander'!T303+[1]Putumayo!T303+[1]Quindio!T303+[1]Risaralda!T303+'[1]San Anadrés'!T303+[1]Santander!T303+[1]Sucre!T303+[1]Tolima!T303+'[1]Valle del Cauca'!T303+[1]Vaupés!T303+[1]Vichada!T303</f>
        <v>0</v>
      </c>
      <c r="V303" s="148">
        <f t="shared" si="113"/>
        <v>36</v>
      </c>
      <c r="W303" s="148">
        <f t="shared" si="114"/>
        <v>0</v>
      </c>
      <c r="X303" s="148">
        <f>+'[1]Oficinas Nacionales'!Q303</f>
        <v>0</v>
      </c>
      <c r="Y303" s="148">
        <f>+'[1]Oficinas Nacionales'!R303</f>
        <v>0</v>
      </c>
      <c r="Z303" s="148">
        <f>+'[1]Oficinas Nacionales'!AG303</f>
        <v>0</v>
      </c>
      <c r="AA303" s="148">
        <f t="shared" si="115"/>
        <v>36</v>
      </c>
      <c r="AB303" s="148">
        <f t="shared" si="115"/>
        <v>0</v>
      </c>
      <c r="AC303" s="148">
        <f t="shared" si="115"/>
        <v>0</v>
      </c>
      <c r="AD303" s="148">
        <f>+[1]Amazonas!Q303</f>
        <v>0</v>
      </c>
      <c r="AE303" s="148">
        <f>+[1]Amazonas!R303</f>
        <v>0</v>
      </c>
      <c r="AF303" s="148">
        <f>+[1]Amazonas!AG303</f>
        <v>0</v>
      </c>
      <c r="AG303" s="148">
        <f>+[1]Antioquia!Q303</f>
        <v>1</v>
      </c>
      <c r="AH303" s="148">
        <f>+[1]Antioquia!R303</f>
        <v>0</v>
      </c>
      <c r="AI303" s="148">
        <f>+[1]Antioquia!AG303</f>
        <v>0</v>
      </c>
      <c r="AJ303" s="148">
        <f>+[1]Atantico!Q303</f>
        <v>1</v>
      </c>
      <c r="AK303" s="148">
        <f>+[1]Atantico!R303</f>
        <v>0</v>
      </c>
      <c r="AL303" s="148">
        <f>+[1]Atantico!AG303</f>
        <v>0</v>
      </c>
      <c r="AM303" s="148">
        <f>+[1]Arauca!Q303</f>
        <v>1</v>
      </c>
      <c r="AN303" s="148">
        <f>+[1]Arauca!R303</f>
        <v>0</v>
      </c>
      <c r="AO303" s="148">
        <f>+[1]Arauca!AG303</f>
        <v>0</v>
      </c>
      <c r="AP303" s="148">
        <f>+[1]Bolivar!Q303</f>
        <v>1</v>
      </c>
      <c r="AQ303" s="148">
        <f>+[1]Bolivar!R303</f>
        <v>0</v>
      </c>
      <c r="AR303" s="148">
        <f>+[1]Bolivar!AG303</f>
        <v>0</v>
      </c>
      <c r="AS303" s="148">
        <f>+[1]Boyacá!Q303</f>
        <v>2</v>
      </c>
      <c r="AT303" s="148">
        <f>+[1]Boyacá!R303</f>
        <v>0</v>
      </c>
      <c r="AU303" s="148">
        <f>+[1]Boyacá!AG303</f>
        <v>0</v>
      </c>
      <c r="AV303" s="148">
        <f>+[1]Caldas!Q303</f>
        <v>1</v>
      </c>
      <c r="AW303" s="148">
        <f>+[1]Caldas!R303</f>
        <v>0</v>
      </c>
      <c r="AX303" s="148">
        <f>+[1]Caldas!AG303</f>
        <v>0</v>
      </c>
      <c r="AY303" s="148">
        <f>+[1]Caquetá!Q303</f>
        <v>1</v>
      </c>
      <c r="AZ303" s="148">
        <f>+[1]Caquetá!R303</f>
        <v>0</v>
      </c>
      <c r="BA303" s="148">
        <f>+[1]Caquetá!AG303</f>
        <v>0</v>
      </c>
      <c r="BB303" s="148">
        <f>+[1]Casanare!Q303</f>
        <v>1</v>
      </c>
      <c r="BC303" s="148">
        <f>+[1]Casanare!R303</f>
        <v>0</v>
      </c>
      <c r="BD303" s="148">
        <f>+[1]Casanare!AG303</f>
        <v>0</v>
      </c>
      <c r="BE303" s="148">
        <f>+[1]Cauca!Q303</f>
        <v>2</v>
      </c>
      <c r="BF303" s="148">
        <f>+[1]Cauca!R303</f>
        <v>0</v>
      </c>
      <c r="BG303" s="148">
        <f>+[1]Cauca!AG303</f>
        <v>0</v>
      </c>
      <c r="BH303" s="148">
        <f>+[1]Cesar!Q303</f>
        <v>1</v>
      </c>
      <c r="BI303" s="148">
        <f>+[1]Cesar!R303</f>
        <v>0</v>
      </c>
      <c r="BJ303" s="148">
        <f>+[1]Cesar!AG303</f>
        <v>0</v>
      </c>
      <c r="BK303" s="148">
        <f>+[1]Chocó!Q303</f>
        <v>1</v>
      </c>
      <c r="BL303" s="148">
        <f>+[1]Chocó!R303</f>
        <v>0</v>
      </c>
      <c r="BM303" s="148">
        <f>+[1]Chocó!AG303</f>
        <v>0</v>
      </c>
      <c r="BN303" s="148">
        <f>+[1]Córdoba!Q303</f>
        <v>1</v>
      </c>
      <c r="BO303" s="148">
        <f>+[1]Córdoba!R303</f>
        <v>0</v>
      </c>
      <c r="BP303" s="148">
        <f>+[1]Córdoba!AG303</f>
        <v>0</v>
      </c>
      <c r="BQ303" s="148">
        <f>+[1]Cundinamarca!Q303</f>
        <v>1</v>
      </c>
      <c r="BR303" s="148">
        <f>+[1]Cundinamarca!R303</f>
        <v>0</v>
      </c>
      <c r="BS303" s="148">
        <f>+[1]Cundinamarca!AG303</f>
        <v>0</v>
      </c>
      <c r="BT303" s="148">
        <f>+[1]Guainía!Q303</f>
        <v>1</v>
      </c>
      <c r="BU303" s="148">
        <f>+[1]Guainía!R303</f>
        <v>0</v>
      </c>
      <c r="BV303" s="148">
        <f>+[1]Guainía!AG303</f>
        <v>0</v>
      </c>
      <c r="BW303" s="148">
        <f>+[1]Guaviare!Q303</f>
        <v>1</v>
      </c>
      <c r="BX303" s="148">
        <f>+[1]Guaviare!R303</f>
        <v>0</v>
      </c>
      <c r="BY303" s="148">
        <f>+[1]Guaviare!AG303</f>
        <v>0</v>
      </c>
      <c r="BZ303" s="148">
        <f>+[1]Huila!Q303</f>
        <v>1</v>
      </c>
      <c r="CA303" s="148">
        <f>+[1]Huila!R303</f>
        <v>0</v>
      </c>
      <c r="CB303" s="148">
        <f>+[1]Huila!AG303</f>
        <v>0</v>
      </c>
      <c r="CC303" s="148">
        <f>+'[1]La Guajira'!Q303</f>
        <v>1</v>
      </c>
      <c r="CD303" s="148">
        <f>+'[1]La Guajira'!R303</f>
        <v>0</v>
      </c>
      <c r="CE303" s="148">
        <f>+'[1]La Guajira'!AG303</f>
        <v>0</v>
      </c>
      <c r="CF303" s="148">
        <f>+[1]Magdalena!Q303</f>
        <v>1</v>
      </c>
      <c r="CG303" s="148">
        <f>+[1]Magdalena!R303</f>
        <v>0</v>
      </c>
      <c r="CH303" s="148">
        <f>+[1]Magdalena!AG303</f>
        <v>0</v>
      </c>
      <c r="CI303" s="148">
        <f>+[1]Meta!Q303</f>
        <v>1</v>
      </c>
      <c r="CJ303" s="148">
        <f>+[1]Meta!R303</f>
        <v>0</v>
      </c>
      <c r="CK303" s="148">
        <f>+[1]Meta!AG303</f>
        <v>0</v>
      </c>
      <c r="CL303" s="148">
        <f>+[1]Nariño!Q303</f>
        <v>1</v>
      </c>
      <c r="CM303" s="148">
        <f>+[1]Nariño!R303</f>
        <v>0</v>
      </c>
      <c r="CN303" s="148">
        <f>+[1]Nariño!AG303</f>
        <v>0</v>
      </c>
      <c r="CO303" s="148">
        <f>+'[1]Norte de Santander'!Q303</f>
        <v>2</v>
      </c>
      <c r="CP303" s="148">
        <f>+'[1]Norte de Santander'!R303</f>
        <v>0</v>
      </c>
      <c r="CQ303" s="148">
        <f>+'[1]Norte de Santander'!AG303</f>
        <v>0</v>
      </c>
      <c r="CR303" s="148">
        <f>+[1]Putumayo!Q303</f>
        <v>1</v>
      </c>
      <c r="CS303" s="148">
        <f>+[1]Putumayo!R303</f>
        <v>0</v>
      </c>
      <c r="CT303" s="148">
        <f>+[1]Putumayo!AG303</f>
        <v>0</v>
      </c>
      <c r="CU303" s="148">
        <f>+[1]Quindio!Q303</f>
        <v>1</v>
      </c>
      <c r="CV303" s="148">
        <f>+[1]Quindio!R303</f>
        <v>0</v>
      </c>
      <c r="CW303" s="148">
        <f>+[1]Quindio!AG303</f>
        <v>0</v>
      </c>
      <c r="CX303" s="148">
        <f>+[1]Risaralda!Q303</f>
        <v>1</v>
      </c>
      <c r="CY303" s="148">
        <f>+[1]Risaralda!R303</f>
        <v>0</v>
      </c>
      <c r="CZ303" s="148">
        <f>+[1]Risaralda!AG303</f>
        <v>0</v>
      </c>
      <c r="DA303" s="148">
        <f>+'[1]San Anadrés'!Q303</f>
        <v>1</v>
      </c>
      <c r="DB303" s="148">
        <f>+'[1]San Anadrés'!R303</f>
        <v>0</v>
      </c>
      <c r="DC303" s="148">
        <f>+'[1]San Anadrés'!AG303</f>
        <v>0</v>
      </c>
      <c r="DD303" s="148">
        <f>+[1]Santander!Q303</f>
        <v>2</v>
      </c>
      <c r="DE303" s="148">
        <f>+[1]Santander!R303</f>
        <v>0</v>
      </c>
      <c r="DF303" s="148">
        <f>+[1]Santander!AG303</f>
        <v>0</v>
      </c>
      <c r="DG303" s="148">
        <f>+[1]Sucre!Q303</f>
        <v>1</v>
      </c>
      <c r="DH303" s="148">
        <f>+[1]Sucre!R303</f>
        <v>0</v>
      </c>
      <c r="DI303" s="148">
        <f>+[1]Sucre!AG303</f>
        <v>0</v>
      </c>
      <c r="DJ303" s="148">
        <f>+[1]Tolima!Q303</f>
        <v>1</v>
      </c>
      <c r="DK303" s="148">
        <f>+[1]Tolima!R303</f>
        <v>0</v>
      </c>
      <c r="DL303" s="148">
        <f>+[1]Tolima!AG303</f>
        <v>0</v>
      </c>
      <c r="DM303" s="148">
        <f>+'[1]Valle del Cauca'!Q303</f>
        <v>2</v>
      </c>
      <c r="DN303" s="148">
        <f>+'[1]Valle del Cauca'!R303</f>
        <v>0</v>
      </c>
      <c r="DO303" s="148">
        <f>+'[1]Valle del Cauca'!AG303</f>
        <v>0</v>
      </c>
      <c r="DP303" s="148">
        <f>+[1]Vaupés!Q303</f>
        <v>1</v>
      </c>
      <c r="DQ303" s="148">
        <f>+[1]Vaupés!R303</f>
        <v>0</v>
      </c>
      <c r="DR303" s="148">
        <f>+[1]Vaupés!AG303</f>
        <v>0</v>
      </c>
      <c r="DS303" s="148">
        <f>+[1]Vichada!Q303</f>
        <v>1</v>
      </c>
      <c r="DT303" s="148">
        <f>+[1]Vichada!R303</f>
        <v>0</v>
      </c>
      <c r="DU303" s="148">
        <f>+[1]Vichada!AG303</f>
        <v>0</v>
      </c>
    </row>
    <row r="304" spans="1:125" ht="33.75" hidden="1" x14ac:dyDescent="0.2">
      <c r="A304" s="152" t="s">
        <v>718</v>
      </c>
      <c r="B304" s="149" t="str">
        <f t="shared" si="110"/>
        <v>5-0-6-34</v>
      </c>
      <c r="C304" s="182" t="s">
        <v>65</v>
      </c>
      <c r="D304" s="126" t="s">
        <v>55</v>
      </c>
      <c r="E304" s="182" t="s">
        <v>56</v>
      </c>
      <c r="F304" s="182" t="s">
        <v>254</v>
      </c>
      <c r="G304" s="182" t="s">
        <v>255</v>
      </c>
      <c r="H304" s="144" t="s">
        <v>686</v>
      </c>
      <c r="I304" s="432"/>
      <c r="J304" s="42">
        <v>800</v>
      </c>
      <c r="K304" s="37">
        <v>3.3333333333333335</v>
      </c>
      <c r="L304" s="182" t="s">
        <v>331</v>
      </c>
      <c r="M304" s="39">
        <v>0</v>
      </c>
      <c r="N304" s="182" t="s">
        <v>161</v>
      </c>
      <c r="O304" s="97" t="s">
        <v>58</v>
      </c>
      <c r="P304" s="76" t="s">
        <v>60</v>
      </c>
      <c r="Q304" s="69">
        <f t="shared" si="111"/>
        <v>0</v>
      </c>
      <c r="R304" s="206">
        <f t="shared" si="112"/>
        <v>0</v>
      </c>
      <c r="S304" s="83" t="e">
        <f t="shared" si="104"/>
        <v>#DIV/0!</v>
      </c>
      <c r="T304" s="83">
        <f>+[1]Amazonas!S304+[1]Antioquia!S304+[1]Atantico!S304+[1]Arauca!S304+[1]Bolivar!S304+[1]Boyacá!S304+[1]Caldas!S304+[1]Caquetá!S304+[1]Casanare!S304+[1]Cauca!S304+[1]Cesar!S304+[1]Chocó!S304+[1]Córdoba!S304+[1]Cundinamarca!S304+[1]Guainía!S304+[1]Guaviare!S304+[1]Huila!S304+'[1]La Guajira'!S304+[1]Magdalena!S304+[1]Meta!S304+[1]Nariño!S304+'[1]Norte de Santander'!S304+[1]Putumayo!S304+[1]Quindio!S304+[1]Risaralda!S304+'[1]San Anadrés'!S304+[1]Santander!S304+[1]Sucre!S304+[1]Tolima!S304+'[1]Valle del Cauca'!S304+[1]Vaupés!S304+[1]Vichada!S304</f>
        <v>0</v>
      </c>
      <c r="U304" s="83">
        <f>+[1]Amazonas!T304+[1]Antioquia!T304+[1]Atantico!T304+[1]Arauca!T304+[1]Bolivar!T304+[1]Boyacá!T304+[1]Caldas!T304+[1]Caquetá!T304+[1]Casanare!T304+[1]Cauca!T304+[1]Cesar!T304+[1]Chocó!T304+[1]Córdoba!T304+[1]Cundinamarca!T304+[1]Guainía!T304+[1]Guaviare!T304+[1]Huila!T304+'[1]La Guajira'!T304+[1]Magdalena!T304+[1]Meta!T304+[1]Nariño!T304+'[1]Norte de Santander'!T304+[1]Putumayo!T304+[1]Quindio!T304+[1]Risaralda!T304+'[1]San Anadrés'!T304+[1]Santander!T304+[1]Sucre!T304+[1]Tolima!T304+'[1]Valle del Cauca'!T304+[1]Vaupés!T304+[1]Vichada!T304</f>
        <v>0</v>
      </c>
      <c r="V304" s="148">
        <f t="shared" si="113"/>
        <v>800</v>
      </c>
      <c r="W304" s="148">
        <f t="shared" si="114"/>
        <v>0</v>
      </c>
      <c r="X304" s="148">
        <f>+'[1]Oficinas Nacionales'!Q304</f>
        <v>0</v>
      </c>
      <c r="Y304" s="148">
        <f>+'[1]Oficinas Nacionales'!R304</f>
        <v>0</v>
      </c>
      <c r="Z304" s="148">
        <f>+'[1]Oficinas Nacionales'!AG304</f>
        <v>0</v>
      </c>
      <c r="AA304" s="148">
        <f t="shared" si="115"/>
        <v>800</v>
      </c>
      <c r="AB304" s="148">
        <f t="shared" si="115"/>
        <v>0</v>
      </c>
      <c r="AC304" s="148">
        <f t="shared" si="115"/>
        <v>0</v>
      </c>
      <c r="AD304" s="148">
        <f>+[1]Amazonas!Q304</f>
        <v>0</v>
      </c>
      <c r="AE304" s="148">
        <f>+[1]Amazonas!R304</f>
        <v>0</v>
      </c>
      <c r="AF304" s="148">
        <f>+[1]Amazonas!AG304</f>
        <v>0</v>
      </c>
      <c r="AG304" s="148">
        <f>+[1]Antioquia!Q304</f>
        <v>30</v>
      </c>
      <c r="AH304" s="148">
        <f>+[1]Antioquia!R304</f>
        <v>0</v>
      </c>
      <c r="AI304" s="148">
        <f>+[1]Antioquia!AG304</f>
        <v>0</v>
      </c>
      <c r="AJ304" s="148">
        <f>+[1]Atantico!Q304</f>
        <v>30</v>
      </c>
      <c r="AK304" s="148">
        <f>+[1]Atantico!R304</f>
        <v>0</v>
      </c>
      <c r="AL304" s="148">
        <f>+[1]Atantico!AG304</f>
        <v>0</v>
      </c>
      <c r="AM304" s="148">
        <f>+[1]Arauca!Q304</f>
        <v>30</v>
      </c>
      <c r="AN304" s="148">
        <f>+[1]Arauca!R304</f>
        <v>0</v>
      </c>
      <c r="AO304" s="148">
        <f>+[1]Arauca!AG304</f>
        <v>0</v>
      </c>
      <c r="AP304" s="148">
        <f>+[1]Bolivar!Q304</f>
        <v>30</v>
      </c>
      <c r="AQ304" s="148">
        <f>+[1]Bolivar!R304</f>
        <v>0</v>
      </c>
      <c r="AR304" s="148">
        <f>+[1]Bolivar!AG304</f>
        <v>0</v>
      </c>
      <c r="AS304" s="148">
        <f>+[1]Boyacá!Q304</f>
        <v>60</v>
      </c>
      <c r="AT304" s="148">
        <f>+[1]Boyacá!R304</f>
        <v>0</v>
      </c>
      <c r="AU304" s="148">
        <f>+[1]Boyacá!AG304</f>
        <v>0</v>
      </c>
      <c r="AV304" s="148">
        <f>+[1]Caldas!Q304</f>
        <v>30</v>
      </c>
      <c r="AW304" s="148">
        <f>+[1]Caldas!R304</f>
        <v>0</v>
      </c>
      <c r="AX304" s="148">
        <f>+[1]Caldas!AG304</f>
        <v>0</v>
      </c>
      <c r="AY304" s="148">
        <f>+[1]Caquetá!Q304</f>
        <v>10</v>
      </c>
      <c r="AZ304" s="148">
        <f>+[1]Caquetá!R304</f>
        <v>0</v>
      </c>
      <c r="BA304" s="148">
        <f>+[1]Caquetá!AG304</f>
        <v>0</v>
      </c>
      <c r="BB304" s="148">
        <f>+[1]Casanare!Q304</f>
        <v>10</v>
      </c>
      <c r="BC304" s="148">
        <f>+[1]Casanare!R304</f>
        <v>0</v>
      </c>
      <c r="BD304" s="148">
        <f>+[1]Casanare!AG304</f>
        <v>0</v>
      </c>
      <c r="BE304" s="148">
        <f>+[1]Cauca!Q304</f>
        <v>30</v>
      </c>
      <c r="BF304" s="148">
        <f>+[1]Cauca!R304</f>
        <v>0</v>
      </c>
      <c r="BG304" s="148">
        <f>+[1]Cauca!AG304</f>
        <v>0</v>
      </c>
      <c r="BH304" s="148">
        <f>+[1]Cesar!Q304</f>
        <v>15</v>
      </c>
      <c r="BI304" s="148">
        <f>+[1]Cesar!R304</f>
        <v>0</v>
      </c>
      <c r="BJ304" s="148">
        <f>+[1]Cesar!AG304</f>
        <v>0</v>
      </c>
      <c r="BK304" s="148">
        <f>+[1]Chocó!Q304</f>
        <v>15</v>
      </c>
      <c r="BL304" s="148">
        <f>+[1]Chocó!R304</f>
        <v>0</v>
      </c>
      <c r="BM304" s="148">
        <f>+[1]Chocó!AG304</f>
        <v>0</v>
      </c>
      <c r="BN304" s="148">
        <f>+[1]Córdoba!Q304</f>
        <v>15</v>
      </c>
      <c r="BO304" s="148">
        <f>+[1]Córdoba!R304</f>
        <v>0</v>
      </c>
      <c r="BP304" s="148">
        <f>+[1]Córdoba!AG304</f>
        <v>0</v>
      </c>
      <c r="BQ304" s="148">
        <f>+[1]Cundinamarca!Q304</f>
        <v>30</v>
      </c>
      <c r="BR304" s="148">
        <f>+[1]Cundinamarca!R304</f>
        <v>0</v>
      </c>
      <c r="BS304" s="148">
        <f>+[1]Cundinamarca!AG304</f>
        <v>0</v>
      </c>
      <c r="BT304" s="148">
        <f>+[1]Guainía!Q304</f>
        <v>10</v>
      </c>
      <c r="BU304" s="148">
        <f>+[1]Guainía!R304</f>
        <v>0</v>
      </c>
      <c r="BV304" s="148">
        <f>+[1]Guainía!AG304</f>
        <v>0</v>
      </c>
      <c r="BW304" s="148">
        <f>+[1]Guaviare!Q304</f>
        <v>10</v>
      </c>
      <c r="BX304" s="148">
        <f>+[1]Guaviare!R304</f>
        <v>0</v>
      </c>
      <c r="BY304" s="148">
        <f>+[1]Guaviare!AG304</f>
        <v>0</v>
      </c>
      <c r="BZ304" s="148">
        <f>+[1]Huila!Q304</f>
        <v>30</v>
      </c>
      <c r="CA304" s="148">
        <f>+[1]Huila!R304</f>
        <v>0</v>
      </c>
      <c r="CB304" s="148">
        <f>+[1]Huila!AG304</f>
        <v>0</v>
      </c>
      <c r="CC304" s="148">
        <f>+'[1]La Guajira'!Q304</f>
        <v>30</v>
      </c>
      <c r="CD304" s="148">
        <f>+'[1]La Guajira'!R304</f>
        <v>0</v>
      </c>
      <c r="CE304" s="148">
        <f>+'[1]La Guajira'!AG304</f>
        <v>0</v>
      </c>
      <c r="CF304" s="148">
        <f>+[1]Magdalena!Q304</f>
        <v>30</v>
      </c>
      <c r="CG304" s="148">
        <f>+[1]Magdalena!R304</f>
        <v>0</v>
      </c>
      <c r="CH304" s="148">
        <f>+[1]Magdalena!AG304</f>
        <v>0</v>
      </c>
      <c r="CI304" s="148">
        <f>+[1]Meta!Q304</f>
        <v>30</v>
      </c>
      <c r="CJ304" s="148">
        <f>+[1]Meta!R304</f>
        <v>0</v>
      </c>
      <c r="CK304" s="148">
        <f>+[1]Meta!AG304</f>
        <v>0</v>
      </c>
      <c r="CL304" s="148">
        <f>+[1]Nariño!Q304</f>
        <v>30</v>
      </c>
      <c r="CM304" s="148">
        <f>+[1]Nariño!R304</f>
        <v>0</v>
      </c>
      <c r="CN304" s="148">
        <f>+[1]Nariño!AG304</f>
        <v>0</v>
      </c>
      <c r="CO304" s="148">
        <f>+'[1]Norte de Santander'!Q304</f>
        <v>60</v>
      </c>
      <c r="CP304" s="148">
        <f>+'[1]Norte de Santander'!R304</f>
        <v>0</v>
      </c>
      <c r="CQ304" s="148">
        <f>+'[1]Norte de Santander'!AG304</f>
        <v>0</v>
      </c>
      <c r="CR304" s="148">
        <f>+[1]Putumayo!Q304</f>
        <v>10</v>
      </c>
      <c r="CS304" s="148">
        <f>+[1]Putumayo!R304</f>
        <v>0</v>
      </c>
      <c r="CT304" s="148">
        <f>+[1]Putumayo!AG304</f>
        <v>0</v>
      </c>
      <c r="CU304" s="148">
        <f>+[1]Quindio!Q304</f>
        <v>15</v>
      </c>
      <c r="CV304" s="148">
        <f>+[1]Quindio!R304</f>
        <v>0</v>
      </c>
      <c r="CW304" s="148">
        <f>+[1]Quindio!AG304</f>
        <v>0</v>
      </c>
      <c r="CX304" s="148">
        <f>+[1]Risaralda!Q304</f>
        <v>15</v>
      </c>
      <c r="CY304" s="148">
        <f>+[1]Risaralda!R304</f>
        <v>0</v>
      </c>
      <c r="CZ304" s="148">
        <f>+[1]Risaralda!AG304</f>
        <v>0</v>
      </c>
      <c r="DA304" s="148">
        <f>+'[1]San Anadrés'!Q304</f>
        <v>10</v>
      </c>
      <c r="DB304" s="148">
        <f>+'[1]San Anadrés'!R304</f>
        <v>0</v>
      </c>
      <c r="DC304" s="148">
        <f>+'[1]San Anadrés'!AG304</f>
        <v>0</v>
      </c>
      <c r="DD304" s="148">
        <f>+[1]Santander!Q304</f>
        <v>60</v>
      </c>
      <c r="DE304" s="148">
        <f>+[1]Santander!R304</f>
        <v>0</v>
      </c>
      <c r="DF304" s="148">
        <f>+[1]Santander!AG304</f>
        <v>0</v>
      </c>
      <c r="DG304" s="148">
        <f>+[1]Sucre!Q304</f>
        <v>15</v>
      </c>
      <c r="DH304" s="148">
        <f>+[1]Sucre!R304</f>
        <v>0</v>
      </c>
      <c r="DI304" s="148">
        <f>+[1]Sucre!AG304</f>
        <v>0</v>
      </c>
      <c r="DJ304" s="148">
        <f>+[1]Tolima!Q304</f>
        <v>30</v>
      </c>
      <c r="DK304" s="148">
        <f>+[1]Tolima!R304</f>
        <v>0</v>
      </c>
      <c r="DL304" s="148">
        <f>+[1]Tolima!AG304</f>
        <v>0</v>
      </c>
      <c r="DM304" s="148">
        <f>+'[1]Valle del Cauca'!Q304</f>
        <v>60</v>
      </c>
      <c r="DN304" s="148">
        <f>+'[1]Valle del Cauca'!R304</f>
        <v>0</v>
      </c>
      <c r="DO304" s="148">
        <f>+'[1]Valle del Cauca'!AG304</f>
        <v>0</v>
      </c>
      <c r="DP304" s="148">
        <f>+[1]Vaupés!Q304</f>
        <v>10</v>
      </c>
      <c r="DQ304" s="148">
        <f>+[1]Vaupés!R304</f>
        <v>0</v>
      </c>
      <c r="DR304" s="148">
        <f>+[1]Vaupés!AG304</f>
        <v>0</v>
      </c>
      <c r="DS304" s="148">
        <f>+[1]Vichada!Q304</f>
        <v>10</v>
      </c>
      <c r="DT304" s="148">
        <f>+[1]Vichada!R304</f>
        <v>0</v>
      </c>
      <c r="DU304" s="148">
        <f>+[1]Vichada!AG304</f>
        <v>0</v>
      </c>
    </row>
    <row r="305" spans="1:125" ht="33.75" hidden="1" x14ac:dyDescent="0.2">
      <c r="A305" s="152" t="s">
        <v>718</v>
      </c>
      <c r="B305" s="149" t="str">
        <f t="shared" si="110"/>
        <v>5-0-6-35</v>
      </c>
      <c r="C305" s="182" t="s">
        <v>65</v>
      </c>
      <c r="D305" s="126" t="s">
        <v>55</v>
      </c>
      <c r="E305" s="182" t="s">
        <v>56</v>
      </c>
      <c r="F305" s="182" t="s">
        <v>254</v>
      </c>
      <c r="G305" s="182" t="s">
        <v>255</v>
      </c>
      <c r="H305" s="144" t="s">
        <v>687</v>
      </c>
      <c r="I305" s="431" t="s">
        <v>333</v>
      </c>
      <c r="J305" s="42">
        <v>54</v>
      </c>
      <c r="K305" s="37">
        <v>3.3333333333333335</v>
      </c>
      <c r="L305" s="182" t="s">
        <v>334</v>
      </c>
      <c r="M305" s="39">
        <v>31</v>
      </c>
      <c r="N305" s="182" t="s">
        <v>159</v>
      </c>
      <c r="O305" s="97" t="s">
        <v>57</v>
      </c>
      <c r="P305" s="76" t="s">
        <v>60</v>
      </c>
      <c r="Q305" s="69">
        <f t="shared" si="111"/>
        <v>0</v>
      </c>
      <c r="R305" s="206">
        <f t="shared" si="112"/>
        <v>0</v>
      </c>
      <c r="S305" s="83" t="e">
        <f t="shared" si="104"/>
        <v>#DIV/0!</v>
      </c>
      <c r="T305" s="83">
        <f>+[1]Amazonas!S305+[1]Antioquia!S305+[1]Atantico!S305+[1]Arauca!S305+[1]Bolivar!S305+[1]Boyacá!S305+[1]Caldas!S305+[1]Caquetá!S305+[1]Casanare!S305+[1]Cauca!S305+[1]Cesar!S305+[1]Chocó!S305+[1]Córdoba!S305+[1]Cundinamarca!S305+[1]Guainía!S305+[1]Guaviare!S305+[1]Huila!S305+'[1]La Guajira'!S305+[1]Magdalena!S305+[1]Meta!S305+[1]Nariño!S305+'[1]Norte de Santander'!S305+[1]Putumayo!S305+[1]Quindio!S305+[1]Risaralda!S305+'[1]San Anadrés'!S305+[1]Santander!S305+[1]Sucre!S305+[1]Tolima!S305+'[1]Valle del Cauca'!S305+[1]Vaupés!S305+[1]Vichada!S305</f>
        <v>0</v>
      </c>
      <c r="U305" s="83">
        <f>+[1]Amazonas!T305+[1]Antioquia!T305+[1]Atantico!T305+[1]Arauca!T305+[1]Bolivar!T305+[1]Boyacá!T305+[1]Caldas!T305+[1]Caquetá!T305+[1]Casanare!T305+[1]Cauca!T305+[1]Cesar!T305+[1]Chocó!T305+[1]Córdoba!T305+[1]Cundinamarca!T305+[1]Guainía!T305+[1]Guaviare!T305+[1]Huila!T305+'[1]La Guajira'!T305+[1]Magdalena!T305+[1]Meta!T305+[1]Nariño!T305+'[1]Norte de Santander'!T305+[1]Putumayo!T305+[1]Quindio!T305+[1]Risaralda!T305+'[1]San Anadrés'!T305+[1]Santander!T305+[1]Sucre!T305+[1]Tolima!T305+'[1]Valle del Cauca'!T305+[1]Vaupés!T305+[1]Vichada!T305</f>
        <v>0</v>
      </c>
      <c r="V305" s="148">
        <f t="shared" si="113"/>
        <v>54</v>
      </c>
      <c r="W305" s="148">
        <f t="shared" si="114"/>
        <v>0</v>
      </c>
      <c r="X305" s="148">
        <f>+'[1]Oficinas Nacionales'!Q305</f>
        <v>0</v>
      </c>
      <c r="Y305" s="148">
        <f>+'[1]Oficinas Nacionales'!R305</f>
        <v>0</v>
      </c>
      <c r="Z305" s="148">
        <f>+'[1]Oficinas Nacionales'!AG305</f>
        <v>0</v>
      </c>
      <c r="AA305" s="148">
        <f t="shared" si="115"/>
        <v>54</v>
      </c>
      <c r="AB305" s="148">
        <f t="shared" si="115"/>
        <v>33</v>
      </c>
      <c r="AC305" s="148">
        <f t="shared" si="115"/>
        <v>0</v>
      </c>
      <c r="AD305" s="148">
        <f>+[1]Amazonas!Q305</f>
        <v>0</v>
      </c>
      <c r="AE305" s="148">
        <f>+[1]Amazonas!R305</f>
        <v>0</v>
      </c>
      <c r="AF305" s="148">
        <f>+[1]Amazonas!AG305</f>
        <v>0</v>
      </c>
      <c r="AG305" s="148">
        <f>+[1]Antioquia!Q305</f>
        <v>3</v>
      </c>
      <c r="AH305" s="148">
        <f>+[1]Antioquia!R305</f>
        <v>3</v>
      </c>
      <c r="AI305" s="148">
        <f>+[1]Antioquia!AG305</f>
        <v>0</v>
      </c>
      <c r="AJ305" s="148">
        <f>+[1]Atantico!Q305</f>
        <v>2</v>
      </c>
      <c r="AK305" s="148">
        <f>+[1]Atantico!R305</f>
        <v>2</v>
      </c>
      <c r="AL305" s="148">
        <f>+[1]Atantico!AG305</f>
        <v>0</v>
      </c>
      <c r="AM305" s="148">
        <f>+[1]Arauca!Q305</f>
        <v>1</v>
      </c>
      <c r="AN305" s="148">
        <f>+[1]Arauca!R305</f>
        <v>0</v>
      </c>
      <c r="AO305" s="148">
        <f>+[1]Arauca!AG305</f>
        <v>0</v>
      </c>
      <c r="AP305" s="148">
        <f>+[1]Bolivar!Q305</f>
        <v>1</v>
      </c>
      <c r="AQ305" s="148">
        <f>+[1]Bolivar!R305</f>
        <v>0</v>
      </c>
      <c r="AR305" s="148">
        <f>+[1]Bolivar!AG305</f>
        <v>0</v>
      </c>
      <c r="AS305" s="148">
        <f>+[1]Boyacá!Q305</f>
        <v>4</v>
      </c>
      <c r="AT305" s="148">
        <f>+[1]Boyacá!R305</f>
        <v>4</v>
      </c>
      <c r="AU305" s="148">
        <f>+[1]Boyacá!AG305</f>
        <v>0</v>
      </c>
      <c r="AV305" s="148">
        <f>+[1]Caldas!Q305</f>
        <v>1</v>
      </c>
      <c r="AW305" s="148">
        <f>+[1]Caldas!R305</f>
        <v>0</v>
      </c>
      <c r="AX305" s="148">
        <f>+[1]Caldas!AG305</f>
        <v>0</v>
      </c>
      <c r="AY305" s="148">
        <f>+[1]Caquetá!Q305</f>
        <v>1</v>
      </c>
      <c r="AZ305" s="148">
        <f>+[1]Caquetá!R305</f>
        <v>0</v>
      </c>
      <c r="BA305" s="148">
        <f>+[1]Caquetá!AG305</f>
        <v>0</v>
      </c>
      <c r="BB305" s="148">
        <f>+[1]Casanare!Q305</f>
        <v>1</v>
      </c>
      <c r="BC305" s="148">
        <f>+[1]Casanare!R305</f>
        <v>0</v>
      </c>
      <c r="BD305" s="148">
        <f>+[1]Casanare!AG305</f>
        <v>0</v>
      </c>
      <c r="BE305" s="148">
        <f>+[1]Cauca!Q305</f>
        <v>1</v>
      </c>
      <c r="BF305" s="148">
        <f>+[1]Cauca!R305</f>
        <v>0</v>
      </c>
      <c r="BG305" s="148">
        <f>+[1]Cauca!AG305</f>
        <v>0</v>
      </c>
      <c r="BH305" s="148">
        <f>+[1]Cesar!Q305</f>
        <v>1</v>
      </c>
      <c r="BI305" s="148">
        <f>+[1]Cesar!R305</f>
        <v>0</v>
      </c>
      <c r="BJ305" s="148">
        <f>+[1]Cesar!AG305</f>
        <v>0</v>
      </c>
      <c r="BK305" s="148">
        <f>+[1]Chocó!Q305</f>
        <v>1</v>
      </c>
      <c r="BL305" s="148">
        <f>+[1]Chocó!R305</f>
        <v>0</v>
      </c>
      <c r="BM305" s="148">
        <f>+[1]Chocó!AG305</f>
        <v>0</v>
      </c>
      <c r="BN305" s="148">
        <f>+[1]Córdoba!Q305</f>
        <v>1</v>
      </c>
      <c r="BO305" s="148">
        <f>+[1]Córdoba!R305</f>
        <v>0</v>
      </c>
      <c r="BP305" s="148">
        <f>+[1]Córdoba!AG305</f>
        <v>0</v>
      </c>
      <c r="BQ305" s="148">
        <f>+[1]Cundinamarca!Q305</f>
        <v>4</v>
      </c>
      <c r="BR305" s="148">
        <f>+[1]Cundinamarca!R305</f>
        <v>4</v>
      </c>
      <c r="BS305" s="148">
        <f>+[1]Cundinamarca!AG305</f>
        <v>0</v>
      </c>
      <c r="BT305" s="148">
        <f>+[1]Guainía!Q305</f>
        <v>1</v>
      </c>
      <c r="BU305" s="148">
        <f>+[1]Guainía!R305</f>
        <v>0</v>
      </c>
      <c r="BV305" s="148">
        <f>+[1]Guainía!AG305</f>
        <v>0</v>
      </c>
      <c r="BW305" s="148">
        <f>+[1]Guaviare!Q305</f>
        <v>1</v>
      </c>
      <c r="BX305" s="148">
        <f>+[1]Guaviare!R305</f>
        <v>0</v>
      </c>
      <c r="BY305" s="148">
        <f>+[1]Guaviare!AG305</f>
        <v>0</v>
      </c>
      <c r="BZ305" s="148">
        <f>+[1]Huila!Q305</f>
        <v>1</v>
      </c>
      <c r="CA305" s="148">
        <f>+[1]Huila!R305</f>
        <v>0</v>
      </c>
      <c r="CB305" s="148">
        <f>+[1]Huila!AG305</f>
        <v>0</v>
      </c>
      <c r="CC305" s="148">
        <f>+'[1]La Guajira'!Q305</f>
        <v>1</v>
      </c>
      <c r="CD305" s="148">
        <f>+'[1]La Guajira'!R305</f>
        <v>0</v>
      </c>
      <c r="CE305" s="148">
        <f>+'[1]La Guajira'!AG305</f>
        <v>0</v>
      </c>
      <c r="CF305" s="148">
        <f>+[1]Magdalena!Q305</f>
        <v>1</v>
      </c>
      <c r="CG305" s="148">
        <f>+[1]Magdalena!R305</f>
        <v>0</v>
      </c>
      <c r="CH305" s="148">
        <f>+[1]Magdalena!AG305</f>
        <v>0</v>
      </c>
      <c r="CI305" s="148">
        <f>+[1]Meta!Q305</f>
        <v>1</v>
      </c>
      <c r="CJ305" s="148">
        <f>+[1]Meta!R305</f>
        <v>0</v>
      </c>
      <c r="CK305" s="148">
        <f>+[1]Meta!AG305</f>
        <v>0</v>
      </c>
      <c r="CL305" s="148">
        <f>+[1]Nariño!Q305</f>
        <v>5</v>
      </c>
      <c r="CM305" s="148">
        <f>+[1]Nariño!R305</f>
        <v>5</v>
      </c>
      <c r="CN305" s="148">
        <f>+[1]Nariño!AG305</f>
        <v>0</v>
      </c>
      <c r="CO305" s="148">
        <f>+'[1]Norte de Santander'!Q305</f>
        <v>1</v>
      </c>
      <c r="CP305" s="148">
        <f>+'[1]Norte de Santander'!R305</f>
        <v>0</v>
      </c>
      <c r="CQ305" s="148">
        <f>+'[1]Norte de Santander'!AG305</f>
        <v>0</v>
      </c>
      <c r="CR305" s="148">
        <f>+[1]Putumayo!Q305</f>
        <v>1</v>
      </c>
      <c r="CS305" s="148">
        <f>+[1]Putumayo!R305</f>
        <v>0</v>
      </c>
      <c r="CT305" s="148">
        <f>+[1]Putumayo!AG305</f>
        <v>0</v>
      </c>
      <c r="CU305" s="148">
        <f>+[1]Quindio!Q305</f>
        <v>3</v>
      </c>
      <c r="CV305" s="148">
        <f>+[1]Quindio!R305</f>
        <v>3</v>
      </c>
      <c r="CW305" s="148">
        <f>+[1]Quindio!AG305</f>
        <v>0</v>
      </c>
      <c r="CX305" s="148">
        <f>+[1]Risaralda!Q305</f>
        <v>3</v>
      </c>
      <c r="CY305" s="148">
        <f>+[1]Risaralda!R305</f>
        <v>3</v>
      </c>
      <c r="CZ305" s="148">
        <f>+[1]Risaralda!AG305</f>
        <v>0</v>
      </c>
      <c r="DA305" s="148">
        <f>+'[1]San Anadrés'!Q305</f>
        <v>1</v>
      </c>
      <c r="DB305" s="148">
        <f>+'[1]San Anadrés'!R305</f>
        <v>0</v>
      </c>
      <c r="DC305" s="148">
        <f>+'[1]San Anadrés'!AG305</f>
        <v>0</v>
      </c>
      <c r="DD305" s="148">
        <f>+[1]Santander!Q305</f>
        <v>3</v>
      </c>
      <c r="DE305" s="148">
        <f>+[1]Santander!R305</f>
        <v>3</v>
      </c>
      <c r="DF305" s="148">
        <f>+[1]Santander!AG305</f>
        <v>0</v>
      </c>
      <c r="DG305" s="148">
        <f>+[1]Sucre!Q305</f>
        <v>1</v>
      </c>
      <c r="DH305" s="148">
        <f>+[1]Sucre!R305</f>
        <v>0</v>
      </c>
      <c r="DI305" s="148">
        <f>+[1]Sucre!AG305</f>
        <v>0</v>
      </c>
      <c r="DJ305" s="148">
        <f>+[1]Tolima!Q305</f>
        <v>3</v>
      </c>
      <c r="DK305" s="148">
        <f>+[1]Tolima!R305</f>
        <v>3</v>
      </c>
      <c r="DL305" s="148">
        <f>+[1]Tolima!AG305</f>
        <v>0</v>
      </c>
      <c r="DM305" s="148">
        <f>+'[1]Valle del Cauca'!Q305</f>
        <v>3</v>
      </c>
      <c r="DN305" s="148">
        <f>+'[1]Valle del Cauca'!R305</f>
        <v>3</v>
      </c>
      <c r="DO305" s="148">
        <f>+'[1]Valle del Cauca'!AG305</f>
        <v>0</v>
      </c>
      <c r="DP305" s="148">
        <f>+[1]Vaupés!Q305</f>
        <v>1</v>
      </c>
      <c r="DQ305" s="148">
        <f>+[1]Vaupés!R305</f>
        <v>0</v>
      </c>
      <c r="DR305" s="148">
        <f>+[1]Vaupés!AG305</f>
        <v>0</v>
      </c>
      <c r="DS305" s="148">
        <f>+[1]Vichada!Q305</f>
        <v>1</v>
      </c>
      <c r="DT305" s="148">
        <f>+[1]Vichada!R305</f>
        <v>0</v>
      </c>
      <c r="DU305" s="148">
        <f>+[1]Vichada!AG305</f>
        <v>0</v>
      </c>
    </row>
    <row r="306" spans="1:125" ht="33.75" hidden="1" x14ac:dyDescent="0.2">
      <c r="A306" s="152" t="s">
        <v>718</v>
      </c>
      <c r="B306" s="149" t="str">
        <f t="shared" si="110"/>
        <v>5-0-6-36</v>
      </c>
      <c r="C306" s="182" t="s">
        <v>65</v>
      </c>
      <c r="D306" s="126" t="s">
        <v>55</v>
      </c>
      <c r="E306" s="182" t="s">
        <v>56</v>
      </c>
      <c r="F306" s="182" t="s">
        <v>254</v>
      </c>
      <c r="G306" s="182" t="s">
        <v>255</v>
      </c>
      <c r="H306" s="144" t="s">
        <v>688</v>
      </c>
      <c r="I306" s="462"/>
      <c r="J306" s="42">
        <v>910</v>
      </c>
      <c r="K306" s="37">
        <v>3.3333333333333335</v>
      </c>
      <c r="L306" s="182" t="s">
        <v>335</v>
      </c>
      <c r="M306" s="39">
        <v>624</v>
      </c>
      <c r="N306" s="182" t="s">
        <v>161</v>
      </c>
      <c r="O306" s="97" t="s">
        <v>58</v>
      </c>
      <c r="P306" s="76" t="s">
        <v>60</v>
      </c>
      <c r="Q306" s="69">
        <f t="shared" si="111"/>
        <v>0</v>
      </c>
      <c r="R306" s="206">
        <f t="shared" si="112"/>
        <v>0</v>
      </c>
      <c r="S306" s="83" t="e">
        <f t="shared" si="104"/>
        <v>#DIV/0!</v>
      </c>
      <c r="T306" s="83">
        <f>+[1]Amazonas!S306+[1]Antioquia!S306+[1]Atantico!S306+[1]Arauca!S306+[1]Bolivar!S306+[1]Boyacá!S306+[1]Caldas!S306+[1]Caquetá!S306+[1]Casanare!S306+[1]Cauca!S306+[1]Cesar!S306+[1]Chocó!S306+[1]Córdoba!S306+[1]Cundinamarca!S306+[1]Guainía!S306+[1]Guaviare!S306+[1]Huila!S306+'[1]La Guajira'!S306+[1]Magdalena!S306+[1]Meta!S306+[1]Nariño!S306+'[1]Norte de Santander'!S306+[1]Putumayo!S306+[1]Quindio!S306+[1]Risaralda!S306+'[1]San Anadrés'!S306+[1]Santander!S306+[1]Sucre!S306+[1]Tolima!S306+'[1]Valle del Cauca'!S306+[1]Vaupés!S306+[1]Vichada!S306</f>
        <v>0</v>
      </c>
      <c r="U306" s="83">
        <f>+[1]Amazonas!T306+[1]Antioquia!T306+[1]Atantico!T306+[1]Arauca!T306+[1]Bolivar!T306+[1]Boyacá!T306+[1]Caldas!T306+[1]Caquetá!T306+[1]Casanare!T306+[1]Cauca!T306+[1]Cesar!T306+[1]Chocó!T306+[1]Córdoba!T306+[1]Cundinamarca!T306+[1]Guainía!T306+[1]Guaviare!T306+[1]Huila!T306+'[1]La Guajira'!T306+[1]Magdalena!T306+[1]Meta!T306+[1]Nariño!T306+'[1]Norte de Santander'!T306+[1]Putumayo!T306+[1]Quindio!T306+[1]Risaralda!T306+'[1]San Anadrés'!T306+[1]Santander!T306+[1]Sucre!T306+[1]Tolima!T306+'[1]Valle del Cauca'!T306+[1]Vaupés!T306+[1]Vichada!T306</f>
        <v>0</v>
      </c>
      <c r="V306" s="148">
        <f t="shared" si="113"/>
        <v>910</v>
      </c>
      <c r="W306" s="148">
        <f t="shared" si="114"/>
        <v>0</v>
      </c>
      <c r="X306" s="148">
        <f>+'[1]Oficinas Nacionales'!Q306</f>
        <v>0</v>
      </c>
      <c r="Y306" s="148">
        <f>+'[1]Oficinas Nacionales'!R306</f>
        <v>0</v>
      </c>
      <c r="Z306" s="148">
        <f>+'[1]Oficinas Nacionales'!AG306</f>
        <v>0</v>
      </c>
      <c r="AA306" s="148">
        <f t="shared" si="115"/>
        <v>910</v>
      </c>
      <c r="AB306" s="148">
        <f t="shared" si="115"/>
        <v>644</v>
      </c>
      <c r="AC306" s="148">
        <f t="shared" si="115"/>
        <v>0</v>
      </c>
      <c r="AD306" s="148">
        <f>+[1]Amazonas!Q306</f>
        <v>0</v>
      </c>
      <c r="AE306" s="148">
        <f>+[1]Amazonas!R306</f>
        <v>0</v>
      </c>
      <c r="AF306" s="148">
        <f>+[1]Amazonas!AG306</f>
        <v>0</v>
      </c>
      <c r="AG306" s="148">
        <f>+[1]Antioquia!Q306</f>
        <v>60</v>
      </c>
      <c r="AH306" s="148">
        <f>+[1]Antioquia!R306</f>
        <v>48</v>
      </c>
      <c r="AI306" s="148">
        <f>+[1]Antioquia!AG306</f>
        <v>0</v>
      </c>
      <c r="AJ306" s="148">
        <f>+[1]Atantico!Q306</f>
        <v>40</v>
      </c>
      <c r="AK306" s="148">
        <f>+[1]Atantico!R306</f>
        <v>20</v>
      </c>
      <c r="AL306" s="148">
        <f>+[1]Atantico!AG306</f>
        <v>0</v>
      </c>
      <c r="AM306" s="148">
        <f>+[1]Arauca!Q306</f>
        <v>10</v>
      </c>
      <c r="AN306" s="148">
        <f>+[1]Arauca!R306</f>
        <v>0</v>
      </c>
      <c r="AO306" s="148">
        <f>+[1]Arauca!AG306</f>
        <v>0</v>
      </c>
      <c r="AP306" s="148">
        <f>+[1]Bolivar!Q306</f>
        <v>10</v>
      </c>
      <c r="AQ306" s="148">
        <f>+[1]Bolivar!R306</f>
        <v>0</v>
      </c>
      <c r="AR306" s="148">
        <f>+[1]Bolivar!AG306</f>
        <v>0</v>
      </c>
      <c r="AS306" s="148">
        <f>+[1]Boyacá!Q306</f>
        <v>60</v>
      </c>
      <c r="AT306" s="148">
        <f>+[1]Boyacá!R306</f>
        <v>60</v>
      </c>
      <c r="AU306" s="148">
        <f>+[1]Boyacá!AG306</f>
        <v>0</v>
      </c>
      <c r="AV306" s="148">
        <f>+[1]Caldas!Q306</f>
        <v>10</v>
      </c>
      <c r="AW306" s="148">
        <f>+[1]Caldas!R306</f>
        <v>0</v>
      </c>
      <c r="AX306" s="148">
        <f>+[1]Caldas!AG306</f>
        <v>0</v>
      </c>
      <c r="AY306" s="148">
        <f>+[1]Caquetá!Q306</f>
        <v>10</v>
      </c>
      <c r="AZ306" s="148">
        <f>+[1]Caquetá!R306</f>
        <v>0</v>
      </c>
      <c r="BA306" s="148">
        <f>+[1]Caquetá!AG306</f>
        <v>0</v>
      </c>
      <c r="BB306" s="148">
        <f>+[1]Casanare!Q306</f>
        <v>10</v>
      </c>
      <c r="BC306" s="148">
        <f>+[1]Casanare!R306</f>
        <v>0</v>
      </c>
      <c r="BD306" s="148">
        <f>+[1]Casanare!AG306</f>
        <v>0</v>
      </c>
      <c r="BE306" s="148">
        <f>+[1]Cauca!Q306</f>
        <v>10</v>
      </c>
      <c r="BF306" s="148">
        <f>+[1]Cauca!R306</f>
        <v>0</v>
      </c>
      <c r="BG306" s="148">
        <f>+[1]Cauca!AG306</f>
        <v>0</v>
      </c>
      <c r="BH306" s="148">
        <f>+[1]Cesar!Q306</f>
        <v>10</v>
      </c>
      <c r="BI306" s="148">
        <f>+[1]Cesar!R306</f>
        <v>0</v>
      </c>
      <c r="BJ306" s="148">
        <f>+[1]Cesar!AG306</f>
        <v>0</v>
      </c>
      <c r="BK306" s="148">
        <f>+[1]Chocó!Q306</f>
        <v>10</v>
      </c>
      <c r="BL306" s="148">
        <f>+[1]Chocó!R306</f>
        <v>0</v>
      </c>
      <c r="BM306" s="148">
        <f>+[1]Chocó!AG306</f>
        <v>0</v>
      </c>
      <c r="BN306" s="148">
        <f>+[1]Córdoba!Q306</f>
        <v>10</v>
      </c>
      <c r="BO306" s="148">
        <f>+[1]Córdoba!R306</f>
        <v>0</v>
      </c>
      <c r="BP306" s="148">
        <f>+[1]Córdoba!AG306</f>
        <v>0</v>
      </c>
      <c r="BQ306" s="148">
        <f>+[1]Cundinamarca!Q306</f>
        <v>100</v>
      </c>
      <c r="BR306" s="148">
        <f>+[1]Cundinamarca!R306</f>
        <v>100</v>
      </c>
      <c r="BS306" s="148">
        <f>+[1]Cundinamarca!AG306</f>
        <v>0</v>
      </c>
      <c r="BT306" s="148">
        <f>+[1]Guainía!Q306</f>
        <v>10</v>
      </c>
      <c r="BU306" s="148">
        <f>+[1]Guainía!R306</f>
        <v>0</v>
      </c>
      <c r="BV306" s="148">
        <f>+[1]Guainía!AG306</f>
        <v>0</v>
      </c>
      <c r="BW306" s="148">
        <f>+[1]Guaviare!Q306</f>
        <v>10</v>
      </c>
      <c r="BX306" s="148">
        <f>+[1]Guaviare!R306</f>
        <v>0</v>
      </c>
      <c r="BY306" s="148">
        <f>+[1]Guaviare!AG306</f>
        <v>0</v>
      </c>
      <c r="BZ306" s="148">
        <f>+[1]Huila!Q306</f>
        <v>10</v>
      </c>
      <c r="CA306" s="148">
        <f>+[1]Huila!R306</f>
        <v>0</v>
      </c>
      <c r="CB306" s="148">
        <f>+[1]Huila!AG306</f>
        <v>0</v>
      </c>
      <c r="CC306" s="148">
        <f>+'[1]La Guajira'!Q306</f>
        <v>10</v>
      </c>
      <c r="CD306" s="148">
        <f>+'[1]La Guajira'!R306</f>
        <v>0</v>
      </c>
      <c r="CE306" s="148">
        <f>+'[1]La Guajira'!AG306</f>
        <v>0</v>
      </c>
      <c r="CF306" s="148">
        <f>+[1]Magdalena!Q306</f>
        <v>10</v>
      </c>
      <c r="CG306" s="148">
        <f>+[1]Magdalena!R306</f>
        <v>0</v>
      </c>
      <c r="CH306" s="148">
        <f>+[1]Magdalena!AG306</f>
        <v>0</v>
      </c>
      <c r="CI306" s="148">
        <f>+[1]Meta!Q306</f>
        <v>10</v>
      </c>
      <c r="CJ306" s="148">
        <f>+[1]Meta!R306</f>
        <v>0</v>
      </c>
      <c r="CK306" s="148">
        <f>+[1]Meta!AG306</f>
        <v>0</v>
      </c>
      <c r="CL306" s="148">
        <f>+[1]Nariño!Q306</f>
        <v>50</v>
      </c>
      <c r="CM306" s="148">
        <f>+[1]Nariño!R306</f>
        <v>46</v>
      </c>
      <c r="CN306" s="148">
        <f>+[1]Nariño!AG306</f>
        <v>0</v>
      </c>
      <c r="CO306" s="148">
        <f>+'[1]Norte de Santander'!Q306</f>
        <v>10</v>
      </c>
      <c r="CP306" s="148">
        <f>+'[1]Norte de Santander'!R306</f>
        <v>0</v>
      </c>
      <c r="CQ306" s="148">
        <f>+'[1]Norte de Santander'!AG306</f>
        <v>0</v>
      </c>
      <c r="CR306" s="148">
        <f>+[1]Putumayo!Q306</f>
        <v>10</v>
      </c>
      <c r="CS306" s="148">
        <f>+[1]Putumayo!R306</f>
        <v>0</v>
      </c>
      <c r="CT306" s="148">
        <f>+[1]Putumayo!AG306</f>
        <v>0</v>
      </c>
      <c r="CU306" s="148">
        <f>+[1]Quindio!Q306</f>
        <v>20</v>
      </c>
      <c r="CV306" s="148">
        <f>+[1]Quindio!R306</f>
        <v>50</v>
      </c>
      <c r="CW306" s="148">
        <f>+[1]Quindio!AG306</f>
        <v>0</v>
      </c>
      <c r="CX306" s="148">
        <f>+[1]Risaralda!Q306</f>
        <v>30</v>
      </c>
      <c r="CY306" s="148">
        <f>+[1]Risaralda!R306</f>
        <v>28</v>
      </c>
      <c r="CZ306" s="148">
        <f>+[1]Risaralda!AG306</f>
        <v>0</v>
      </c>
      <c r="DA306" s="148">
        <f>+'[1]San Anadrés'!Q306</f>
        <v>10</v>
      </c>
      <c r="DB306" s="148">
        <f>+'[1]San Anadrés'!R306</f>
        <v>0</v>
      </c>
      <c r="DC306" s="148">
        <f>+'[1]San Anadrés'!AG306</f>
        <v>0</v>
      </c>
      <c r="DD306" s="148">
        <f>+[1]Santander!Q306</f>
        <v>90</v>
      </c>
      <c r="DE306" s="148">
        <f>+[1]Santander!R306</f>
        <v>69</v>
      </c>
      <c r="DF306" s="148">
        <f>+[1]Santander!AG306</f>
        <v>0</v>
      </c>
      <c r="DG306" s="148">
        <f>+[1]Sucre!Q306</f>
        <v>10</v>
      </c>
      <c r="DH306" s="148">
        <f>+[1]Sucre!R306</f>
        <v>0</v>
      </c>
      <c r="DI306" s="148">
        <f>+[1]Sucre!AG306</f>
        <v>0</v>
      </c>
      <c r="DJ306" s="148">
        <f>+[1]Tolima!Q306</f>
        <v>60</v>
      </c>
      <c r="DK306" s="148">
        <f>+[1]Tolima!R306</f>
        <v>60</v>
      </c>
      <c r="DL306" s="148">
        <f>+[1]Tolima!AG306</f>
        <v>0</v>
      </c>
      <c r="DM306" s="148">
        <f>+'[1]Valle del Cauca'!Q306</f>
        <v>150</v>
      </c>
      <c r="DN306" s="148">
        <f>+'[1]Valle del Cauca'!R306</f>
        <v>163</v>
      </c>
      <c r="DO306" s="148">
        <f>+'[1]Valle del Cauca'!AG306</f>
        <v>0</v>
      </c>
      <c r="DP306" s="148">
        <f>+[1]Vaupés!Q306</f>
        <v>30</v>
      </c>
      <c r="DQ306" s="148">
        <f>+[1]Vaupés!R306</f>
        <v>0</v>
      </c>
      <c r="DR306" s="148">
        <f>+[1]Vaupés!AG306</f>
        <v>0</v>
      </c>
      <c r="DS306" s="148">
        <f>+[1]Vichada!Q306</f>
        <v>30</v>
      </c>
      <c r="DT306" s="148">
        <f>+[1]Vichada!R306</f>
        <v>0</v>
      </c>
      <c r="DU306" s="148">
        <f>+[1]Vichada!AG306</f>
        <v>0</v>
      </c>
    </row>
    <row r="307" spans="1:125" ht="33.75" hidden="1" x14ac:dyDescent="0.2">
      <c r="A307" s="152" t="s">
        <v>718</v>
      </c>
      <c r="B307" s="4" t="str">
        <f t="shared" si="110"/>
        <v>5-0-2</v>
      </c>
      <c r="C307" s="1" t="s">
        <v>65</v>
      </c>
      <c r="D307" s="9" t="s">
        <v>55</v>
      </c>
      <c r="E307" s="1" t="s">
        <v>56</v>
      </c>
      <c r="F307" s="1" t="s">
        <v>336</v>
      </c>
      <c r="G307" s="146" t="s">
        <v>337</v>
      </c>
      <c r="H307" s="4" t="s">
        <v>338</v>
      </c>
      <c r="I307" s="146" t="s">
        <v>9</v>
      </c>
      <c r="J307" s="4"/>
      <c r="K307" s="4">
        <f>SUM(K308:K317)</f>
        <v>100</v>
      </c>
      <c r="L307" s="146"/>
      <c r="M307" s="4"/>
      <c r="N307" s="146"/>
      <c r="O307" s="146"/>
      <c r="P307" s="146"/>
      <c r="Q307" s="143"/>
      <c r="R307" s="143"/>
      <c r="S307" s="147"/>
      <c r="T307" s="147"/>
      <c r="U307" s="147"/>
      <c r="V307" s="103"/>
      <c r="W307" s="103"/>
      <c r="X307" s="103"/>
      <c r="Y307" s="103"/>
      <c r="Z307" s="103"/>
      <c r="AA307" s="104"/>
      <c r="AB307" s="104"/>
      <c r="AC307" s="136"/>
      <c r="AD307" s="147"/>
      <c r="AE307" s="147"/>
      <c r="AF307" s="147"/>
      <c r="AG307" s="147"/>
      <c r="AH307" s="147"/>
      <c r="AI307" s="147"/>
      <c r="AJ307" s="147"/>
      <c r="AK307" s="147"/>
      <c r="AL307" s="147"/>
      <c r="AM307" s="147"/>
      <c r="AN307" s="147"/>
      <c r="AO307" s="147"/>
      <c r="AP307" s="147"/>
      <c r="AQ307" s="147"/>
      <c r="AR307" s="147"/>
      <c r="AS307" s="147"/>
      <c r="AT307" s="147"/>
      <c r="AU307" s="147"/>
      <c r="AV307" s="147"/>
      <c r="AW307" s="147"/>
      <c r="AX307" s="147"/>
      <c r="AY307" s="147"/>
      <c r="AZ307" s="147"/>
      <c r="BA307" s="147"/>
      <c r="BB307" s="143"/>
      <c r="BC307" s="143"/>
      <c r="BD307" s="147"/>
      <c r="BE307" s="143"/>
      <c r="BF307" s="143"/>
      <c r="BG307" s="147"/>
      <c r="BH307" s="143"/>
      <c r="BI307" s="143"/>
      <c r="BJ307" s="147"/>
      <c r="BK307" s="143"/>
      <c r="BL307" s="143"/>
      <c r="BM307" s="147"/>
      <c r="BN307" s="147"/>
      <c r="BO307" s="147"/>
      <c r="BP307" s="147"/>
      <c r="BQ307" s="143"/>
      <c r="BR307" s="143"/>
      <c r="BS307" s="147"/>
      <c r="BT307" s="147"/>
      <c r="BU307" s="147"/>
      <c r="BV307" s="147"/>
      <c r="BW307" s="147"/>
      <c r="BX307" s="147"/>
      <c r="BY307" s="147"/>
      <c r="BZ307" s="143"/>
      <c r="CA307" s="143"/>
      <c r="CB307" s="147"/>
      <c r="CC307" s="143"/>
      <c r="CD307" s="143"/>
      <c r="CE307" s="147"/>
      <c r="CF307" s="143"/>
      <c r="CG307" s="143"/>
      <c r="CH307" s="147"/>
      <c r="CI307" s="143"/>
      <c r="CJ307" s="143"/>
      <c r="CK307" s="147"/>
      <c r="CL307" s="143"/>
      <c r="CM307" s="143"/>
      <c r="CN307" s="147"/>
      <c r="CO307" s="147"/>
      <c r="CP307" s="147"/>
      <c r="CQ307" s="147"/>
      <c r="CR307" s="143"/>
      <c r="CS307" s="143"/>
      <c r="CT307" s="147"/>
      <c r="CU307" s="143"/>
      <c r="CV307" s="143"/>
      <c r="CW307" s="147"/>
      <c r="CX307" s="143"/>
      <c r="CY307" s="143"/>
      <c r="CZ307" s="147"/>
      <c r="DA307" s="143"/>
      <c r="DB307" s="143"/>
      <c r="DC307" s="147"/>
      <c r="DD307" s="143"/>
      <c r="DE307" s="143"/>
      <c r="DF307" s="147"/>
      <c r="DG307" s="143"/>
      <c r="DH307" s="143"/>
      <c r="DI307" s="147"/>
      <c r="DJ307" s="147"/>
      <c r="DK307" s="147"/>
      <c r="DL307" s="147"/>
      <c r="DM307" s="143"/>
      <c r="DN307" s="143"/>
      <c r="DO307" s="147"/>
      <c r="DP307" s="143"/>
      <c r="DQ307" s="143"/>
      <c r="DR307" s="147"/>
      <c r="DS307" s="143"/>
      <c r="DT307" s="143"/>
      <c r="DU307" s="147"/>
    </row>
    <row r="308" spans="1:125" ht="45" hidden="1" x14ac:dyDescent="0.2">
      <c r="A308" s="152" t="s">
        <v>718</v>
      </c>
      <c r="B308" s="149" t="str">
        <f t="shared" si="110"/>
        <v>5-0-2-1</v>
      </c>
      <c r="C308" s="182" t="s">
        <v>65</v>
      </c>
      <c r="D308" s="126" t="s">
        <v>55</v>
      </c>
      <c r="E308" s="182" t="s">
        <v>56</v>
      </c>
      <c r="F308" s="182" t="s">
        <v>336</v>
      </c>
      <c r="G308" s="182" t="s">
        <v>339</v>
      </c>
      <c r="H308" s="144" t="s">
        <v>340</v>
      </c>
      <c r="I308" s="192" t="s">
        <v>341</v>
      </c>
      <c r="J308" s="140">
        <v>144</v>
      </c>
      <c r="K308" s="135">
        <v>20</v>
      </c>
      <c r="L308" s="192" t="s">
        <v>342</v>
      </c>
      <c r="M308" s="148"/>
      <c r="N308" s="192" t="s">
        <v>343</v>
      </c>
      <c r="O308" s="192" t="s">
        <v>58</v>
      </c>
      <c r="P308" s="150" t="s">
        <v>60</v>
      </c>
      <c r="Q308" s="69">
        <f t="shared" ref="Q308:Q345" si="116">W308/V308*100</f>
        <v>0</v>
      </c>
      <c r="R308" s="206">
        <f t="shared" ref="R308:R317" si="117">+(Q308*K308)/100</f>
        <v>0</v>
      </c>
      <c r="S308" s="83" t="e">
        <f t="shared" si="104"/>
        <v>#DIV/0!</v>
      </c>
      <c r="T308" s="83">
        <f>+[1]Amazonas!S308+[1]Antioquia!S308+[1]Atantico!S308+[1]Arauca!S308+[1]Bolivar!S308+[1]Boyacá!S308+[1]Caldas!S308+[1]Caquetá!S308+[1]Casanare!S308+[1]Cauca!S308+[1]Cesar!S308+[1]Chocó!S308+[1]Córdoba!S308+[1]Cundinamarca!S308+[1]Guainía!S308+[1]Guaviare!S308+[1]Huila!S308+'[1]La Guajira'!S308+[1]Magdalena!S308+[1]Meta!S308+[1]Nariño!S308+'[1]Norte de Santander'!S308+[1]Putumayo!S308+[1]Quindio!S308+[1]Risaralda!S308+'[1]San Anadrés'!S308+[1]Santander!S308+[1]Sucre!S308+[1]Tolima!S308+'[1]Valle del Cauca'!S308+[1]Vaupés!S308+[1]Vichada!S308</f>
        <v>0</v>
      </c>
      <c r="U308" s="83">
        <f>+[1]Amazonas!T308+[1]Antioquia!T308+[1]Atantico!T308+[1]Arauca!T308+[1]Bolivar!T308+[1]Boyacá!T308+[1]Caldas!T308+[1]Caquetá!T308+[1]Casanare!T308+[1]Cauca!T308+[1]Cesar!T308+[1]Chocó!T308+[1]Córdoba!T308+[1]Cundinamarca!T308+[1]Guainía!T308+[1]Guaviare!T308+[1]Huila!T308+'[1]La Guajira'!T308+[1]Magdalena!T308+[1]Meta!T308+[1]Nariño!T308+'[1]Norte de Santander'!T308+[1]Putumayo!T308+[1]Quindio!T308+[1]Risaralda!T308+'[1]San Anadrés'!T308+[1]Santander!T308+[1]Sucre!T308+[1]Tolima!T308+'[1]Valle del Cauca'!T308+[1]Vaupés!T308+[1]Vichada!T308</f>
        <v>0</v>
      </c>
      <c r="V308" s="148">
        <f t="shared" ref="V308:V317" si="118">+X308+AA308</f>
        <v>144</v>
      </c>
      <c r="W308" s="148">
        <f t="shared" ref="W308:W317" si="119">Z308+AC308</f>
        <v>0</v>
      </c>
      <c r="X308" s="148">
        <f>+'[1]Oficinas Nacionales'!Q308</f>
        <v>0</v>
      </c>
      <c r="Y308" s="148">
        <f>+'[1]Oficinas Nacionales'!R308</f>
        <v>0</v>
      </c>
      <c r="Z308" s="148">
        <f>+'[1]Oficinas Nacionales'!AG308</f>
        <v>0</v>
      </c>
      <c r="AA308" s="148">
        <f t="shared" ref="AA308:AC317" si="120">+AD308+AG308+AJ308+AM308+AP308+AS308+AV308+AY308+BB308+BE308+BH308+BK308+BN308+BQ308+BT308+BW308+BZ308+CC308+CF308+CI308+CL308+CO308+CR308+CU308+CX308+DA308+DD308+DG308+DJ308+DM308+DP308+DS308</f>
        <v>144</v>
      </c>
      <c r="AB308" s="148">
        <f t="shared" si="120"/>
        <v>125</v>
      </c>
      <c r="AC308" s="148">
        <f t="shared" si="120"/>
        <v>0</v>
      </c>
      <c r="AD308" s="148">
        <f>+[1]Amazonas!Q308</f>
        <v>1</v>
      </c>
      <c r="AE308" s="148">
        <f>+[1]Amazonas!R308</f>
        <v>1</v>
      </c>
      <c r="AF308" s="148">
        <f>+[1]Amazonas!AG308</f>
        <v>0</v>
      </c>
      <c r="AG308" s="148">
        <f>+[1]Antioquia!Q308</f>
        <v>7</v>
      </c>
      <c r="AH308" s="148">
        <f>+[1]Antioquia!R308</f>
        <v>5</v>
      </c>
      <c r="AI308" s="148">
        <f>+[1]Antioquia!AG308</f>
        <v>0</v>
      </c>
      <c r="AJ308" s="148">
        <f>+[1]Atantico!Q308</f>
        <v>3</v>
      </c>
      <c r="AK308" s="148">
        <f>+[1]Atantico!R308</f>
        <v>3</v>
      </c>
      <c r="AL308" s="148">
        <f>+[1]Atantico!AG308</f>
        <v>0</v>
      </c>
      <c r="AM308" s="148">
        <f>+[1]Arauca!Q308</f>
        <v>4</v>
      </c>
      <c r="AN308" s="148">
        <f>+[1]Arauca!R308</f>
        <v>2</v>
      </c>
      <c r="AO308" s="148">
        <f>+[1]Arauca!AG308</f>
        <v>0</v>
      </c>
      <c r="AP308" s="148">
        <f>+[1]Bolivar!Q308</f>
        <v>1</v>
      </c>
      <c r="AQ308" s="148">
        <f>+[1]Bolivar!R308</f>
        <v>1</v>
      </c>
      <c r="AR308" s="148">
        <f>+[1]Bolivar!AG308</f>
        <v>0</v>
      </c>
      <c r="AS308" s="148">
        <f>+[1]Boyacá!Q308</f>
        <v>4</v>
      </c>
      <c r="AT308" s="148">
        <f>+[1]Boyacá!R308</f>
        <v>2</v>
      </c>
      <c r="AU308" s="148">
        <f>+[1]Boyacá!AG308</f>
        <v>0</v>
      </c>
      <c r="AV308" s="148">
        <f>+[1]Caldas!Q308</f>
        <v>2</v>
      </c>
      <c r="AW308" s="148">
        <f>+[1]Caldas!R308</f>
        <v>2</v>
      </c>
      <c r="AX308" s="148">
        <f>+[1]Caldas!AG308</f>
        <v>0</v>
      </c>
      <c r="AY308" s="148">
        <f>+[1]Caquetá!Q308</f>
        <v>10</v>
      </c>
      <c r="AZ308" s="148">
        <f>+[1]Caquetá!R308</f>
        <v>10</v>
      </c>
      <c r="BA308" s="148">
        <f>+[1]Caquetá!AG308</f>
        <v>0</v>
      </c>
      <c r="BB308" s="148">
        <f>+[1]Casanare!Q308</f>
        <v>10</v>
      </c>
      <c r="BC308" s="148">
        <f>+[1]Casanare!R308</f>
        <v>10</v>
      </c>
      <c r="BD308" s="148">
        <f>+[1]Casanare!AG308</f>
        <v>0</v>
      </c>
      <c r="BE308" s="148">
        <f>+[1]Cauca!Q308</f>
        <v>2</v>
      </c>
      <c r="BF308" s="148">
        <f>+[1]Cauca!R308</f>
        <v>0</v>
      </c>
      <c r="BG308" s="148">
        <f>+[1]Cauca!AG308</f>
        <v>0</v>
      </c>
      <c r="BH308" s="148">
        <f>+[1]Cesar!Q308</f>
        <v>8</v>
      </c>
      <c r="BI308" s="148">
        <f>+[1]Cesar!R308</f>
        <v>8</v>
      </c>
      <c r="BJ308" s="148">
        <f>+[1]Cesar!AG308</f>
        <v>0</v>
      </c>
      <c r="BK308" s="148">
        <f>+[1]Chocó!Q308</f>
        <v>2</v>
      </c>
      <c r="BL308" s="148">
        <f>+[1]Chocó!R308</f>
        <v>2</v>
      </c>
      <c r="BM308" s="148">
        <f>+[1]Chocó!AG308</f>
        <v>0</v>
      </c>
      <c r="BN308" s="148">
        <f>+[1]Córdoba!Q308</f>
        <v>8</v>
      </c>
      <c r="BO308" s="148">
        <f>+[1]Córdoba!R308</f>
        <v>7</v>
      </c>
      <c r="BP308" s="148">
        <f>+[1]Córdoba!AG308</f>
        <v>0</v>
      </c>
      <c r="BQ308" s="148">
        <f>+[1]Cundinamarca!Q308</f>
        <v>2</v>
      </c>
      <c r="BR308" s="148">
        <f>+[1]Cundinamarca!R308</f>
        <v>0</v>
      </c>
      <c r="BS308" s="148">
        <f>+[1]Cundinamarca!AG308</f>
        <v>0</v>
      </c>
      <c r="BT308" s="148">
        <f>+[1]Guainía!Q308</f>
        <v>1</v>
      </c>
      <c r="BU308" s="148">
        <f>+[1]Guainía!R308</f>
        <v>1</v>
      </c>
      <c r="BV308" s="148">
        <f>+[1]Guainía!AG308</f>
        <v>0</v>
      </c>
      <c r="BW308" s="148">
        <f>+[1]Guaviare!Q308</f>
        <v>5</v>
      </c>
      <c r="BX308" s="148">
        <f>+[1]Guaviare!R308</f>
        <v>2</v>
      </c>
      <c r="BY308" s="148">
        <f>+[1]Guaviare!AG308</f>
        <v>0</v>
      </c>
      <c r="BZ308" s="148">
        <f>+[1]Huila!Q308</f>
        <v>5</v>
      </c>
      <c r="CA308" s="148">
        <f>+[1]Huila!R308</f>
        <v>1</v>
      </c>
      <c r="CB308" s="148">
        <f>+[1]Huila!AG308</f>
        <v>0</v>
      </c>
      <c r="CC308" s="148">
        <f>+'[1]La Guajira'!Q308</f>
        <v>2</v>
      </c>
      <c r="CD308" s="148">
        <f>+'[1]La Guajira'!R308</f>
        <v>2</v>
      </c>
      <c r="CE308" s="148">
        <f>+'[1]La Guajira'!AG308</f>
        <v>0</v>
      </c>
      <c r="CF308" s="148">
        <f>+[1]Magdalena!Q308</f>
        <v>25</v>
      </c>
      <c r="CG308" s="148">
        <f>+[1]Magdalena!R308</f>
        <v>25</v>
      </c>
      <c r="CH308" s="148">
        <f>+[1]Magdalena!AG308</f>
        <v>0</v>
      </c>
      <c r="CI308" s="148">
        <f>+[1]Meta!Q308</f>
        <v>8</v>
      </c>
      <c r="CJ308" s="148">
        <f>+[1]Meta!R308</f>
        <v>7</v>
      </c>
      <c r="CK308" s="148">
        <f>+[1]Meta!AG308</f>
        <v>0</v>
      </c>
      <c r="CL308" s="148">
        <f>+[1]Nariño!Q308</f>
        <v>4</v>
      </c>
      <c r="CM308" s="148">
        <f>+[1]Nariño!R308</f>
        <v>4</v>
      </c>
      <c r="CN308" s="148">
        <f>+[1]Nariño!AG308</f>
        <v>0</v>
      </c>
      <c r="CO308" s="148">
        <f>+'[1]Norte de Santander'!Q308</f>
        <v>8</v>
      </c>
      <c r="CP308" s="148">
        <f>+'[1]Norte de Santander'!R308</f>
        <v>10</v>
      </c>
      <c r="CQ308" s="148">
        <f>+'[1]Norte de Santander'!AG308</f>
        <v>0</v>
      </c>
      <c r="CR308" s="148">
        <f>+[1]Putumayo!Q308</f>
        <v>3</v>
      </c>
      <c r="CS308" s="148">
        <f>+[1]Putumayo!R308</f>
        <v>3</v>
      </c>
      <c r="CT308" s="148">
        <f>+[1]Putumayo!AG308</f>
        <v>0</v>
      </c>
      <c r="CU308" s="148">
        <f>+[1]Quindio!Q308</f>
        <v>1</v>
      </c>
      <c r="CV308" s="148">
        <f>+[1]Quindio!R308</f>
        <v>1</v>
      </c>
      <c r="CW308" s="148">
        <f>+[1]Quindio!AG308</f>
        <v>0</v>
      </c>
      <c r="CX308" s="148">
        <f>+[1]Risaralda!Q308</f>
        <v>1</v>
      </c>
      <c r="CY308" s="148">
        <f>+[1]Risaralda!R308</f>
        <v>1</v>
      </c>
      <c r="CZ308" s="148">
        <f>+[1]Risaralda!AG308</f>
        <v>0</v>
      </c>
      <c r="DA308" s="148">
        <f>+'[1]San Anadrés'!Q308</f>
        <v>0</v>
      </c>
      <c r="DB308" s="148">
        <f>+'[1]San Anadrés'!R308</f>
        <v>0</v>
      </c>
      <c r="DC308" s="148">
        <f>+'[1]San Anadrés'!AG308</f>
        <v>0</v>
      </c>
      <c r="DD308" s="148">
        <f>+[1]Santander!Q308</f>
        <v>4</v>
      </c>
      <c r="DE308" s="148">
        <f>+[1]Santander!R308</f>
        <v>3</v>
      </c>
      <c r="DF308" s="148">
        <f>+[1]Santander!AG308</f>
        <v>0</v>
      </c>
      <c r="DG308" s="148">
        <f>+[1]Sucre!Q308</f>
        <v>5</v>
      </c>
      <c r="DH308" s="148">
        <f>+[1]Sucre!R308</f>
        <v>4</v>
      </c>
      <c r="DI308" s="148">
        <f>+[1]Sucre!AG308</f>
        <v>0</v>
      </c>
      <c r="DJ308" s="148">
        <f>+[1]Tolima!Q308</f>
        <v>5</v>
      </c>
      <c r="DK308" s="148">
        <f>+[1]Tolima!R308</f>
        <v>5</v>
      </c>
      <c r="DL308" s="148">
        <f>+[1]Tolima!AG308</f>
        <v>0</v>
      </c>
      <c r="DM308" s="148">
        <f>+'[1]Valle del Cauca'!Q308</f>
        <v>0</v>
      </c>
      <c r="DN308" s="148">
        <f>+'[1]Valle del Cauca'!R308</f>
        <v>0</v>
      </c>
      <c r="DO308" s="148">
        <f>+'[1]Valle del Cauca'!AG308</f>
        <v>0</v>
      </c>
      <c r="DP308" s="148">
        <f>+[1]Vaupés!Q308</f>
        <v>1</v>
      </c>
      <c r="DQ308" s="148">
        <f>+[1]Vaupés!R308</f>
        <v>1</v>
      </c>
      <c r="DR308" s="148">
        <f>+[1]Vaupés!AG308</f>
        <v>0</v>
      </c>
      <c r="DS308" s="148">
        <f>+[1]Vichada!Q308</f>
        <v>2</v>
      </c>
      <c r="DT308" s="148">
        <f>+[1]Vichada!R308</f>
        <v>2</v>
      </c>
      <c r="DU308" s="148">
        <f>+[1]Vichada!AG308</f>
        <v>0</v>
      </c>
    </row>
    <row r="309" spans="1:125" ht="56.25" hidden="1" x14ac:dyDescent="0.2">
      <c r="A309" s="152" t="s">
        <v>718</v>
      </c>
      <c r="B309" s="149" t="str">
        <f t="shared" si="110"/>
        <v>5-0-2-2</v>
      </c>
      <c r="C309" s="182" t="s">
        <v>65</v>
      </c>
      <c r="D309" s="126" t="s">
        <v>55</v>
      </c>
      <c r="E309" s="182" t="s">
        <v>56</v>
      </c>
      <c r="F309" s="182" t="s">
        <v>336</v>
      </c>
      <c r="G309" s="182" t="s">
        <v>339</v>
      </c>
      <c r="H309" s="144" t="s">
        <v>344</v>
      </c>
      <c r="I309" s="192" t="s">
        <v>1330</v>
      </c>
      <c r="J309" s="140">
        <v>445</v>
      </c>
      <c r="K309" s="135">
        <v>2</v>
      </c>
      <c r="L309" s="192" t="s">
        <v>346</v>
      </c>
      <c r="M309" s="148"/>
      <c r="N309" s="192" t="s">
        <v>343</v>
      </c>
      <c r="O309" s="192" t="s">
        <v>58</v>
      </c>
      <c r="P309" s="150" t="s">
        <v>60</v>
      </c>
      <c r="Q309" s="69">
        <f t="shared" si="116"/>
        <v>0</v>
      </c>
      <c r="R309" s="206">
        <f t="shared" si="117"/>
        <v>0</v>
      </c>
      <c r="S309" s="83" t="e">
        <f t="shared" si="104"/>
        <v>#DIV/0!</v>
      </c>
      <c r="T309" s="83">
        <f>+[1]Amazonas!S309+[1]Antioquia!S309+[1]Atantico!S309+[1]Arauca!S309+[1]Bolivar!S309+[1]Boyacá!S309+[1]Caldas!S309+[1]Caquetá!S309+[1]Casanare!S309+[1]Cauca!S309+[1]Cesar!S309+[1]Chocó!S309+[1]Córdoba!S309+[1]Cundinamarca!S309+[1]Guainía!S309+[1]Guaviare!S309+[1]Huila!S309+'[1]La Guajira'!S309+[1]Magdalena!S309+[1]Meta!S309+[1]Nariño!S309+'[1]Norte de Santander'!S309+[1]Putumayo!S309+[1]Quindio!S309+[1]Risaralda!S309+'[1]San Anadrés'!S309+[1]Santander!S309+[1]Sucre!S309+[1]Tolima!S309+'[1]Valle del Cauca'!S309+[1]Vaupés!S309+[1]Vichada!S309</f>
        <v>0</v>
      </c>
      <c r="U309" s="83">
        <f>+[1]Amazonas!T309+[1]Antioquia!T309+[1]Atantico!T309+[1]Arauca!T309+[1]Bolivar!T309+[1]Boyacá!T309+[1]Caldas!T309+[1]Caquetá!T309+[1]Casanare!T309+[1]Cauca!T309+[1]Cesar!T309+[1]Chocó!T309+[1]Córdoba!T309+[1]Cundinamarca!T309+[1]Guainía!T309+[1]Guaviare!T309+[1]Huila!T309+'[1]La Guajira'!T309+[1]Magdalena!T309+[1]Meta!T309+[1]Nariño!T309+'[1]Norte de Santander'!T309+[1]Putumayo!T309+[1]Quindio!T309+[1]Risaralda!T309+'[1]San Anadrés'!T309+[1]Santander!T309+[1]Sucre!T309+[1]Tolima!T309+'[1]Valle del Cauca'!T309+[1]Vaupés!T309+[1]Vichada!T309</f>
        <v>0</v>
      </c>
      <c r="V309" s="148">
        <f t="shared" si="118"/>
        <v>445</v>
      </c>
      <c r="W309" s="148">
        <f t="shared" si="119"/>
        <v>0</v>
      </c>
      <c r="X309" s="148">
        <f>+'[1]Oficinas Nacionales'!Q309</f>
        <v>0</v>
      </c>
      <c r="Y309" s="148">
        <f>+'[1]Oficinas Nacionales'!R309</f>
        <v>0</v>
      </c>
      <c r="Z309" s="148">
        <f>+'[1]Oficinas Nacionales'!AG309</f>
        <v>0</v>
      </c>
      <c r="AA309" s="148">
        <f t="shared" si="120"/>
        <v>445</v>
      </c>
      <c r="AB309" s="148">
        <f t="shared" si="120"/>
        <v>436</v>
      </c>
      <c r="AC309" s="148">
        <f t="shared" si="120"/>
        <v>0</v>
      </c>
      <c r="AD309" s="148">
        <f>+[1]Amazonas!Q309</f>
        <v>1</v>
      </c>
      <c r="AE309" s="148">
        <f>+[1]Amazonas!R309</f>
        <v>10</v>
      </c>
      <c r="AF309" s="148">
        <f>+[1]Amazonas!AG309</f>
        <v>0</v>
      </c>
      <c r="AG309" s="148">
        <f>+[1]Antioquia!Q309</f>
        <v>85</v>
      </c>
      <c r="AH309" s="148">
        <f>+[1]Antioquia!R309</f>
        <v>85</v>
      </c>
      <c r="AI309" s="148">
        <f>+[1]Antioquia!AG309</f>
        <v>0</v>
      </c>
      <c r="AJ309" s="148">
        <f>+[1]Atantico!Q309</f>
        <v>5</v>
      </c>
      <c r="AK309" s="148">
        <f>+[1]Atantico!R309</f>
        <v>5</v>
      </c>
      <c r="AL309" s="148">
        <f>+[1]Atantico!AG309</f>
        <v>0</v>
      </c>
      <c r="AM309" s="148">
        <f>+[1]Arauca!Q309</f>
        <v>8</v>
      </c>
      <c r="AN309" s="148">
        <f>+[1]Arauca!R309</f>
        <v>8</v>
      </c>
      <c r="AO309" s="148">
        <f>+[1]Arauca!AG309</f>
        <v>0</v>
      </c>
      <c r="AP309" s="148">
        <f>+[1]Bolivar!Q309</f>
        <v>5</v>
      </c>
      <c r="AQ309" s="148">
        <f>+[1]Bolivar!R309</f>
        <v>5</v>
      </c>
      <c r="AR309" s="148">
        <f>+[1]Bolivar!AG309</f>
        <v>0</v>
      </c>
      <c r="AS309" s="148">
        <f>+[1]Boyacá!Q309</f>
        <v>20</v>
      </c>
      <c r="AT309" s="148">
        <f>+[1]Boyacá!R309</f>
        <v>20</v>
      </c>
      <c r="AU309" s="148">
        <f>+[1]Boyacá!AG309</f>
        <v>0</v>
      </c>
      <c r="AV309" s="148">
        <f>+[1]Caldas!Q309</f>
        <v>5</v>
      </c>
      <c r="AW309" s="148">
        <f>+[1]Caldas!R309</f>
        <v>5</v>
      </c>
      <c r="AX309" s="148">
        <f>+[1]Caldas!AG309</f>
        <v>0</v>
      </c>
      <c r="AY309" s="148">
        <f>+[1]Caquetá!Q309</f>
        <v>12</v>
      </c>
      <c r="AZ309" s="148">
        <f>+[1]Caquetá!R309</f>
        <v>12</v>
      </c>
      <c r="BA309" s="148">
        <f>+[1]Caquetá!AG309</f>
        <v>0</v>
      </c>
      <c r="BB309" s="148">
        <f>+[1]Casanare!Q309</f>
        <v>16</v>
      </c>
      <c r="BC309" s="148">
        <f>+[1]Casanare!R309</f>
        <v>16</v>
      </c>
      <c r="BD309" s="148">
        <f>+[1]Casanare!AG309</f>
        <v>0</v>
      </c>
      <c r="BE309" s="148">
        <f>+[1]Cauca!Q309</f>
        <v>5</v>
      </c>
      <c r="BF309" s="148">
        <f>+[1]Cauca!R309</f>
        <v>5</v>
      </c>
      <c r="BG309" s="148">
        <f>+[1]Cauca!AG309</f>
        <v>0</v>
      </c>
      <c r="BH309" s="148">
        <f>+[1]Cesar!Q309</f>
        <v>30</v>
      </c>
      <c r="BI309" s="148">
        <f>+[1]Cesar!R309</f>
        <v>30</v>
      </c>
      <c r="BJ309" s="148">
        <f>+[1]Cesar!AG309</f>
        <v>0</v>
      </c>
      <c r="BK309" s="148">
        <f>+[1]Chocó!Q309</f>
        <v>6</v>
      </c>
      <c r="BL309" s="148">
        <f>+[1]Chocó!R309</f>
        <v>6</v>
      </c>
      <c r="BM309" s="148">
        <f>+[1]Chocó!AG309</f>
        <v>0</v>
      </c>
      <c r="BN309" s="148">
        <f>+[1]Córdoba!Q309</f>
        <v>24</v>
      </c>
      <c r="BO309" s="148">
        <f>+[1]Córdoba!R309</f>
        <v>24</v>
      </c>
      <c r="BP309" s="148">
        <f>+[1]Córdoba!AG309</f>
        <v>0</v>
      </c>
      <c r="BQ309" s="148">
        <f>+[1]Cundinamarca!Q309</f>
        <v>30</v>
      </c>
      <c r="BR309" s="148">
        <f>+[1]Cundinamarca!R309</f>
        <v>30</v>
      </c>
      <c r="BS309" s="148">
        <f>+[1]Cundinamarca!AG309</f>
        <v>0</v>
      </c>
      <c r="BT309" s="148">
        <f>+[1]Guainía!Q309</f>
        <v>5</v>
      </c>
      <c r="BU309" s="148">
        <f>+[1]Guainía!R309</f>
        <v>5</v>
      </c>
      <c r="BV309" s="148">
        <f>+[1]Guainía!AG309</f>
        <v>0</v>
      </c>
      <c r="BW309" s="148">
        <f>+[1]Guaviare!Q309</f>
        <v>5</v>
      </c>
      <c r="BX309" s="148">
        <f>+[1]Guaviare!R309</f>
        <v>5</v>
      </c>
      <c r="BY309" s="148">
        <f>+[1]Guaviare!AG309</f>
        <v>0</v>
      </c>
      <c r="BZ309" s="148">
        <f>+[1]Huila!Q309</f>
        <v>5</v>
      </c>
      <c r="CA309" s="148">
        <f>+[1]Huila!R309</f>
        <v>5</v>
      </c>
      <c r="CB309" s="148">
        <f>+[1]Huila!AG309</f>
        <v>0</v>
      </c>
      <c r="CC309" s="148">
        <f>+'[1]La Guajira'!Q309</f>
        <v>12</v>
      </c>
      <c r="CD309" s="148">
        <f>+'[1]La Guajira'!R309</f>
        <v>12</v>
      </c>
      <c r="CE309" s="148">
        <f>+'[1]La Guajira'!AG309</f>
        <v>0</v>
      </c>
      <c r="CF309" s="148">
        <f>+[1]Magdalena!Q309</f>
        <v>10</v>
      </c>
      <c r="CG309" s="148">
        <f>+[1]Magdalena!R309</f>
        <v>10</v>
      </c>
      <c r="CH309" s="148">
        <f>+[1]Magdalena!AG309</f>
        <v>0</v>
      </c>
      <c r="CI309" s="148">
        <f>+[1]Meta!Q309</f>
        <v>20</v>
      </c>
      <c r="CJ309" s="148">
        <f>+[1]Meta!R309</f>
        <v>20</v>
      </c>
      <c r="CK309" s="148">
        <f>+[1]Meta!AG309</f>
        <v>0</v>
      </c>
      <c r="CL309" s="148">
        <f>+[1]Nariño!Q309</f>
        <v>30</v>
      </c>
      <c r="CM309" s="148">
        <f>+[1]Nariño!R309</f>
        <v>30</v>
      </c>
      <c r="CN309" s="148">
        <f>+[1]Nariño!AG309</f>
        <v>0</v>
      </c>
      <c r="CO309" s="148">
        <f>+'[1]Norte de Santander'!Q309</f>
        <v>16</v>
      </c>
      <c r="CP309" s="148">
        <f>+'[1]Norte de Santander'!R309</f>
        <v>8</v>
      </c>
      <c r="CQ309" s="148">
        <f>+'[1]Norte de Santander'!AG309</f>
        <v>0</v>
      </c>
      <c r="CR309" s="148">
        <f>+[1]Putumayo!Q309</f>
        <v>25</v>
      </c>
      <c r="CS309" s="148">
        <f>+[1]Putumayo!R309</f>
        <v>25</v>
      </c>
      <c r="CT309" s="148">
        <f>+[1]Putumayo!AG309</f>
        <v>0</v>
      </c>
      <c r="CU309" s="148">
        <f>+[1]Quindio!Q309</f>
        <v>6</v>
      </c>
      <c r="CV309" s="148">
        <f>+[1]Quindio!R309</f>
        <v>6</v>
      </c>
      <c r="CW309" s="148">
        <f>+[1]Quindio!AG309</f>
        <v>0</v>
      </c>
      <c r="CX309" s="148">
        <f>+[1]Risaralda!Q309</f>
        <v>20</v>
      </c>
      <c r="CY309" s="148">
        <f>+[1]Risaralda!R309</f>
        <v>20</v>
      </c>
      <c r="CZ309" s="148">
        <f>+[1]Risaralda!AG309</f>
        <v>0</v>
      </c>
      <c r="DA309" s="148">
        <f>+'[1]San Anadrés'!Q309</f>
        <v>10</v>
      </c>
      <c r="DB309" s="148">
        <f>+'[1]San Anadrés'!R309</f>
        <v>0</v>
      </c>
      <c r="DC309" s="148">
        <f>+'[1]San Anadrés'!AG309</f>
        <v>0</v>
      </c>
      <c r="DD309" s="148">
        <f>+[1]Santander!Q309</f>
        <v>8</v>
      </c>
      <c r="DE309" s="148">
        <f>+[1]Santander!R309</f>
        <v>8</v>
      </c>
      <c r="DF309" s="148">
        <f>+[1]Santander!AG309</f>
        <v>0</v>
      </c>
      <c r="DG309" s="148">
        <f>+[1]Sucre!Q309</f>
        <v>5</v>
      </c>
      <c r="DH309" s="148">
        <f>+[1]Sucre!R309</f>
        <v>5</v>
      </c>
      <c r="DI309" s="148">
        <f>+[1]Sucre!AG309</f>
        <v>0</v>
      </c>
      <c r="DJ309" s="148">
        <f>+[1]Tolima!Q309</f>
        <v>10</v>
      </c>
      <c r="DK309" s="148">
        <f>+[1]Tolima!R309</f>
        <v>10</v>
      </c>
      <c r="DL309" s="148">
        <f>+[1]Tolima!AG309</f>
        <v>0</v>
      </c>
      <c r="DM309" s="148">
        <f>+'[1]Valle del Cauca'!Q309</f>
        <v>5</v>
      </c>
      <c r="DN309" s="148">
        <f>+'[1]Valle del Cauca'!R309</f>
        <v>5</v>
      </c>
      <c r="DO309" s="148">
        <f>+'[1]Valle del Cauca'!AG309</f>
        <v>0</v>
      </c>
      <c r="DP309" s="148">
        <f>+[1]Vaupés!Q309</f>
        <v>1</v>
      </c>
      <c r="DQ309" s="148">
        <f>+[1]Vaupés!R309</f>
        <v>1</v>
      </c>
      <c r="DR309" s="148">
        <f>+[1]Vaupés!AG309</f>
        <v>0</v>
      </c>
      <c r="DS309" s="148">
        <f>+[1]Vichada!Q309</f>
        <v>0</v>
      </c>
      <c r="DT309" s="148">
        <f>+[1]Vichada!R309</f>
        <v>0</v>
      </c>
      <c r="DU309" s="148">
        <f>+[1]Vichada!AG309</f>
        <v>0</v>
      </c>
    </row>
    <row r="310" spans="1:125" ht="33.75" hidden="1" x14ac:dyDescent="0.2">
      <c r="A310" s="152" t="s">
        <v>718</v>
      </c>
      <c r="B310" s="149" t="str">
        <f t="shared" si="110"/>
        <v>5-0-2-3</v>
      </c>
      <c r="C310" s="182" t="s">
        <v>65</v>
      </c>
      <c r="D310" s="126" t="s">
        <v>55</v>
      </c>
      <c r="E310" s="182" t="s">
        <v>56</v>
      </c>
      <c r="F310" s="182" t="s">
        <v>336</v>
      </c>
      <c r="G310" s="182" t="s">
        <v>339</v>
      </c>
      <c r="H310" s="144" t="s">
        <v>347</v>
      </c>
      <c r="I310" s="192" t="s">
        <v>348</v>
      </c>
      <c r="J310" s="140">
        <v>41</v>
      </c>
      <c r="K310" s="135">
        <v>15</v>
      </c>
      <c r="L310" s="192" t="s">
        <v>349</v>
      </c>
      <c r="M310" s="148"/>
      <c r="N310" s="192" t="s">
        <v>350</v>
      </c>
      <c r="O310" s="192" t="s">
        <v>58</v>
      </c>
      <c r="P310" s="76" t="s">
        <v>60</v>
      </c>
      <c r="Q310" s="69">
        <f t="shared" si="116"/>
        <v>0</v>
      </c>
      <c r="R310" s="206">
        <f t="shared" si="117"/>
        <v>0</v>
      </c>
      <c r="S310" s="83" t="e">
        <f t="shared" ref="S310:S373" si="121">+T310/U310</f>
        <v>#DIV/0!</v>
      </c>
      <c r="T310" s="83">
        <f>+[1]Amazonas!S310+[1]Antioquia!S310+[1]Atantico!S310+[1]Arauca!S310+[1]Bolivar!S310+[1]Boyacá!S310+[1]Caldas!S310+[1]Caquetá!S310+[1]Casanare!S310+[1]Cauca!S310+[1]Cesar!S310+[1]Chocó!S310+[1]Córdoba!S310+[1]Cundinamarca!S310+[1]Guainía!S310+[1]Guaviare!S310+[1]Huila!S310+'[1]La Guajira'!S310+[1]Magdalena!S310+[1]Meta!S310+[1]Nariño!S310+'[1]Norte de Santander'!S310+[1]Putumayo!S310+[1]Quindio!S310+[1]Risaralda!S310+'[1]San Anadrés'!S310+[1]Santander!S310+[1]Sucre!S310+[1]Tolima!S310+'[1]Valle del Cauca'!S310+[1]Vaupés!S310+[1]Vichada!S310</f>
        <v>0</v>
      </c>
      <c r="U310" s="83">
        <f>+[1]Amazonas!T310+[1]Antioquia!T310+[1]Atantico!T310+[1]Arauca!T310+[1]Bolivar!T310+[1]Boyacá!T310+[1]Caldas!T310+[1]Caquetá!T310+[1]Casanare!T310+[1]Cauca!T310+[1]Cesar!T310+[1]Chocó!T310+[1]Córdoba!T310+[1]Cundinamarca!T310+[1]Guainía!T310+[1]Guaviare!T310+[1]Huila!T310+'[1]La Guajira'!T310+[1]Magdalena!T310+[1]Meta!T310+[1]Nariño!T310+'[1]Norte de Santander'!T310+[1]Putumayo!T310+[1]Quindio!T310+[1]Risaralda!T310+'[1]San Anadrés'!T310+[1]Santander!T310+[1]Sucre!T310+[1]Tolima!T310+'[1]Valle del Cauca'!T310+[1]Vaupés!T310+[1]Vichada!T310</f>
        <v>0</v>
      </c>
      <c r="V310" s="148">
        <f t="shared" si="118"/>
        <v>41</v>
      </c>
      <c r="W310" s="148">
        <f t="shared" si="119"/>
        <v>0</v>
      </c>
      <c r="X310" s="148">
        <f>+'[1]Oficinas Nacionales'!Q310</f>
        <v>0</v>
      </c>
      <c r="Y310" s="148">
        <f>+'[1]Oficinas Nacionales'!R310</f>
        <v>0</v>
      </c>
      <c r="Z310" s="148">
        <f>+'[1]Oficinas Nacionales'!AG310</f>
        <v>0</v>
      </c>
      <c r="AA310" s="148">
        <f t="shared" si="120"/>
        <v>41</v>
      </c>
      <c r="AB310" s="148">
        <f t="shared" si="120"/>
        <v>39.03</v>
      </c>
      <c r="AC310" s="148">
        <f t="shared" si="120"/>
        <v>0</v>
      </c>
      <c r="AD310" s="148">
        <f>+[1]Amazonas!Q310</f>
        <v>0</v>
      </c>
      <c r="AE310" s="148">
        <f>+[1]Amazonas!R310</f>
        <v>0</v>
      </c>
      <c r="AF310" s="148">
        <f>+[1]Amazonas!AG310</f>
        <v>0</v>
      </c>
      <c r="AG310" s="148">
        <f>+[1]Antioquia!Q310</f>
        <v>7</v>
      </c>
      <c r="AH310" s="148">
        <f>+[1]Antioquia!R310</f>
        <v>7</v>
      </c>
      <c r="AI310" s="148">
        <f>+[1]Antioquia!AG310</f>
        <v>0</v>
      </c>
      <c r="AJ310" s="148">
        <f>+[1]Atantico!Q310</f>
        <v>3</v>
      </c>
      <c r="AK310" s="148">
        <f>+[1]Atantico!R310</f>
        <v>3</v>
      </c>
      <c r="AL310" s="148">
        <f>+[1]Atantico!AG310</f>
        <v>0</v>
      </c>
      <c r="AM310" s="148">
        <f>+[1]Arauca!Q310</f>
        <v>0</v>
      </c>
      <c r="AN310" s="148">
        <f>+[1]Arauca!R310</f>
        <v>0</v>
      </c>
      <c r="AO310" s="148">
        <f>+[1]Arauca!AG310</f>
        <v>0</v>
      </c>
      <c r="AP310" s="148">
        <f>+[1]Bolivar!Q310</f>
        <v>1</v>
      </c>
      <c r="AQ310" s="148">
        <f>+[1]Bolivar!R310</f>
        <v>1</v>
      </c>
      <c r="AR310" s="148">
        <f>+[1]Bolivar!AG310</f>
        <v>0</v>
      </c>
      <c r="AS310" s="148">
        <f>+[1]Boyacá!Q310</f>
        <v>0</v>
      </c>
      <c r="AT310" s="148">
        <f>+[1]Boyacá!R310</f>
        <v>0</v>
      </c>
      <c r="AU310" s="148">
        <f>+[1]Boyacá!AG310</f>
        <v>0</v>
      </c>
      <c r="AV310" s="148">
        <f>+[1]Caldas!Q310</f>
        <v>2</v>
      </c>
      <c r="AW310" s="148">
        <f>+[1]Caldas!R310</f>
        <v>2</v>
      </c>
      <c r="AX310" s="148">
        <f>+[1]Caldas!AG310</f>
        <v>0</v>
      </c>
      <c r="AY310" s="148">
        <f>+[1]Caquetá!Q310</f>
        <v>1</v>
      </c>
      <c r="AZ310" s="148">
        <f>+[1]Caquetá!R310</f>
        <v>1</v>
      </c>
      <c r="BA310" s="148">
        <f>+[1]Caquetá!AG310</f>
        <v>0</v>
      </c>
      <c r="BB310" s="148">
        <f>+[1]Casanare!Q310</f>
        <v>0</v>
      </c>
      <c r="BC310" s="148">
        <f>+[1]Casanare!R310</f>
        <v>0</v>
      </c>
      <c r="BD310" s="148">
        <f>+[1]Casanare!AG310</f>
        <v>0</v>
      </c>
      <c r="BE310" s="148">
        <f>+[1]Cauca!Q310</f>
        <v>0</v>
      </c>
      <c r="BF310" s="148">
        <f>+[1]Cauca!R310</f>
        <v>0</v>
      </c>
      <c r="BG310" s="148">
        <f>+[1]Cauca!AG310</f>
        <v>0</v>
      </c>
      <c r="BH310" s="148">
        <f>+[1]Cesar!Q310</f>
        <v>0</v>
      </c>
      <c r="BI310" s="148">
        <f>+[1]Cesar!R310</f>
        <v>0</v>
      </c>
      <c r="BJ310" s="148">
        <f>+[1]Cesar!AG310</f>
        <v>0</v>
      </c>
      <c r="BK310" s="148">
        <f>+[1]Chocó!Q310</f>
        <v>0</v>
      </c>
      <c r="BL310" s="148">
        <f>+[1]Chocó!R310</f>
        <v>0</v>
      </c>
      <c r="BM310" s="148">
        <f>+[1]Chocó!AG310</f>
        <v>0</v>
      </c>
      <c r="BN310" s="148">
        <f>+[1]Córdoba!Q310</f>
        <v>4</v>
      </c>
      <c r="BO310" s="148">
        <f>+[1]Córdoba!R310</f>
        <v>4</v>
      </c>
      <c r="BP310" s="148">
        <f>+[1]Córdoba!AG310</f>
        <v>0</v>
      </c>
      <c r="BQ310" s="148">
        <f>+[1]Cundinamarca!Q310</f>
        <v>10</v>
      </c>
      <c r="BR310" s="148">
        <f>+[1]Cundinamarca!R310</f>
        <v>10</v>
      </c>
      <c r="BS310" s="148">
        <f>+[1]Cundinamarca!AG310</f>
        <v>0</v>
      </c>
      <c r="BT310" s="148">
        <f>+[1]Guainía!Q310</f>
        <v>0</v>
      </c>
      <c r="BU310" s="148">
        <f>+[1]Guainía!R310</f>
        <v>0</v>
      </c>
      <c r="BV310" s="148">
        <f>+[1]Guainía!AG310</f>
        <v>0</v>
      </c>
      <c r="BW310" s="148">
        <f>+[1]Guaviare!Q310</f>
        <v>0</v>
      </c>
      <c r="BX310" s="148">
        <f>+[1]Guaviare!R310</f>
        <v>0</v>
      </c>
      <c r="BY310" s="148">
        <f>+[1]Guaviare!AG310</f>
        <v>0</v>
      </c>
      <c r="BZ310" s="148">
        <f>+[1]Huila!Q310</f>
        <v>1</v>
      </c>
      <c r="CA310" s="148">
        <f>+[1]Huila!R310</f>
        <v>1</v>
      </c>
      <c r="CB310" s="148">
        <f>+[1]Huila!AG310</f>
        <v>0</v>
      </c>
      <c r="CC310" s="148">
        <f>+'[1]La Guajira'!Q310</f>
        <v>0</v>
      </c>
      <c r="CD310" s="148">
        <f>+'[1]La Guajira'!R310</f>
        <v>0</v>
      </c>
      <c r="CE310" s="148">
        <f>+'[1]La Guajira'!AG310</f>
        <v>0</v>
      </c>
      <c r="CF310" s="148">
        <f>+[1]Magdalena!Q310</f>
        <v>1</v>
      </c>
      <c r="CG310" s="148">
        <f>+[1]Magdalena!R310</f>
        <v>1</v>
      </c>
      <c r="CH310" s="148">
        <f>+[1]Magdalena!AG310</f>
        <v>0</v>
      </c>
      <c r="CI310" s="148">
        <f>+[1]Meta!Q310</f>
        <v>2</v>
      </c>
      <c r="CJ310" s="148">
        <f>+[1]Meta!R310</f>
        <v>2</v>
      </c>
      <c r="CK310" s="148">
        <f>+[1]Meta!AG310</f>
        <v>0</v>
      </c>
      <c r="CL310" s="148">
        <f>+[1]Nariño!Q310</f>
        <v>1</v>
      </c>
      <c r="CM310" s="148">
        <f>+[1]Nariño!R310</f>
        <v>1</v>
      </c>
      <c r="CN310" s="148">
        <f>+[1]Nariño!AG310</f>
        <v>0</v>
      </c>
      <c r="CO310" s="148">
        <f>+'[1]Norte de Santander'!Q310</f>
        <v>1</v>
      </c>
      <c r="CP310" s="148">
        <f>+'[1]Norte de Santander'!R310</f>
        <v>2</v>
      </c>
      <c r="CQ310" s="148">
        <f>+'[1]Norte de Santander'!AG310</f>
        <v>0</v>
      </c>
      <c r="CR310" s="148">
        <f>+[1]Putumayo!Q310</f>
        <v>0</v>
      </c>
      <c r="CS310" s="148">
        <f>+[1]Putumayo!R310</f>
        <v>0</v>
      </c>
      <c r="CT310" s="148">
        <f>+[1]Putumayo!AG310</f>
        <v>0</v>
      </c>
      <c r="CU310" s="148">
        <f>+[1]Quindio!Q310</f>
        <v>0</v>
      </c>
      <c r="CV310" s="148">
        <f>+[1]Quindio!R310</f>
        <v>0</v>
      </c>
      <c r="CW310" s="148">
        <f>+[1]Quindio!AG310</f>
        <v>0</v>
      </c>
      <c r="CX310" s="148">
        <f>+[1]Risaralda!Q310</f>
        <v>0</v>
      </c>
      <c r="CY310" s="148">
        <f>+[1]Risaralda!R310</f>
        <v>0</v>
      </c>
      <c r="CZ310" s="148">
        <f>+[1]Risaralda!AG310</f>
        <v>0</v>
      </c>
      <c r="DA310" s="148">
        <f>+'[1]San Anadrés'!Q310</f>
        <v>0</v>
      </c>
      <c r="DB310" s="148">
        <f>+'[1]San Anadrés'!R310</f>
        <v>0</v>
      </c>
      <c r="DC310" s="148">
        <f>+'[1]San Anadrés'!AG310</f>
        <v>0</v>
      </c>
      <c r="DD310" s="148">
        <f>+[1]Santander!Q310</f>
        <v>4</v>
      </c>
      <c r="DE310" s="148">
        <f>+[1]Santander!R310</f>
        <v>4</v>
      </c>
      <c r="DF310" s="148">
        <f>+[1]Santander!AG310</f>
        <v>0</v>
      </c>
      <c r="DG310" s="148">
        <f>+[1]Sucre!Q310</f>
        <v>0</v>
      </c>
      <c r="DH310" s="148">
        <f>+[1]Sucre!R310</f>
        <v>0</v>
      </c>
      <c r="DI310" s="148">
        <f>+[1]Sucre!AG310</f>
        <v>0</v>
      </c>
      <c r="DJ310" s="148">
        <f>+[1]Tolima!Q310</f>
        <v>0</v>
      </c>
      <c r="DK310" s="148">
        <f>+[1]Tolima!R310</f>
        <v>0</v>
      </c>
      <c r="DL310" s="148">
        <f>+[1]Tolima!AG310</f>
        <v>0</v>
      </c>
      <c r="DM310" s="148">
        <f>+'[1]Valle del Cauca'!Q310</f>
        <v>3</v>
      </c>
      <c r="DN310" s="148">
        <f>+'[1]Valle del Cauca'!R310</f>
        <v>0.03</v>
      </c>
      <c r="DO310" s="148">
        <f>+'[1]Valle del Cauca'!AG310</f>
        <v>0</v>
      </c>
      <c r="DP310" s="148">
        <f>+[1]Vaupés!Q310</f>
        <v>0</v>
      </c>
      <c r="DQ310" s="148">
        <f>+[1]Vaupés!R310</f>
        <v>0</v>
      </c>
      <c r="DR310" s="148">
        <f>+[1]Vaupés!AG310</f>
        <v>0</v>
      </c>
      <c r="DS310" s="148">
        <f>+[1]Vichada!Q310</f>
        <v>0</v>
      </c>
      <c r="DT310" s="148">
        <f>+[1]Vichada!R310</f>
        <v>0</v>
      </c>
      <c r="DU310" s="148">
        <f>+[1]Vichada!AG310</f>
        <v>0</v>
      </c>
    </row>
    <row r="311" spans="1:125" ht="56.25" hidden="1" x14ac:dyDescent="0.2">
      <c r="A311" s="152" t="s">
        <v>718</v>
      </c>
      <c r="B311" s="149" t="str">
        <f t="shared" si="110"/>
        <v>5-0-2-4</v>
      </c>
      <c r="C311" s="182" t="s">
        <v>65</v>
      </c>
      <c r="D311" s="126" t="s">
        <v>55</v>
      </c>
      <c r="E311" s="182" t="s">
        <v>56</v>
      </c>
      <c r="F311" s="182" t="s">
        <v>336</v>
      </c>
      <c r="G311" s="182" t="s">
        <v>339</v>
      </c>
      <c r="H311" s="144" t="s">
        <v>351</v>
      </c>
      <c r="I311" s="192" t="s">
        <v>352</v>
      </c>
      <c r="J311" s="140">
        <v>494</v>
      </c>
      <c r="K311" s="135">
        <v>15</v>
      </c>
      <c r="L311" s="192" t="s">
        <v>353</v>
      </c>
      <c r="M311" s="148"/>
      <c r="N311" s="192" t="s">
        <v>354</v>
      </c>
      <c r="O311" s="192" t="s">
        <v>58</v>
      </c>
      <c r="P311" s="182" t="s">
        <v>60</v>
      </c>
      <c r="Q311" s="69">
        <f t="shared" si="116"/>
        <v>0</v>
      </c>
      <c r="R311" s="206">
        <f t="shared" si="117"/>
        <v>0</v>
      </c>
      <c r="S311" s="83" t="e">
        <f t="shared" si="121"/>
        <v>#DIV/0!</v>
      </c>
      <c r="T311" s="83">
        <f>+[1]Amazonas!S311+[1]Antioquia!S311+[1]Atantico!S311+[1]Arauca!S311+[1]Bolivar!S311+[1]Boyacá!S311+[1]Caldas!S311+[1]Caquetá!S311+[1]Casanare!S311+[1]Cauca!S311+[1]Cesar!S311+[1]Chocó!S311+[1]Córdoba!S311+[1]Cundinamarca!S311+[1]Guainía!S311+[1]Guaviare!S311+[1]Huila!S311+'[1]La Guajira'!S311+[1]Magdalena!S311+[1]Meta!S311+[1]Nariño!S311+'[1]Norte de Santander'!S311+[1]Putumayo!S311+[1]Quindio!S311+[1]Risaralda!S311+'[1]San Anadrés'!S311+[1]Santander!S311+[1]Sucre!S311+[1]Tolima!S311+'[1]Valle del Cauca'!S311+[1]Vaupés!S311+[1]Vichada!S311</f>
        <v>0</v>
      </c>
      <c r="U311" s="83">
        <f>+[1]Amazonas!T311+[1]Antioquia!T311+[1]Atantico!T311+[1]Arauca!T311+[1]Bolivar!T311+[1]Boyacá!T311+[1]Caldas!T311+[1]Caquetá!T311+[1]Casanare!T311+[1]Cauca!T311+[1]Cesar!T311+[1]Chocó!T311+[1]Córdoba!T311+[1]Cundinamarca!T311+[1]Guainía!T311+[1]Guaviare!T311+[1]Huila!T311+'[1]La Guajira'!T311+[1]Magdalena!T311+[1]Meta!T311+[1]Nariño!T311+'[1]Norte de Santander'!T311+[1]Putumayo!T311+[1]Quindio!T311+[1]Risaralda!T311+'[1]San Anadrés'!T311+[1]Santander!T311+[1]Sucre!T311+[1]Tolima!T311+'[1]Valle del Cauca'!T311+[1]Vaupés!T311+[1]Vichada!T311</f>
        <v>0</v>
      </c>
      <c r="V311" s="148">
        <f t="shared" si="118"/>
        <v>558</v>
      </c>
      <c r="W311" s="148">
        <f t="shared" si="119"/>
        <v>0</v>
      </c>
      <c r="X311" s="148">
        <f>+'[1]Oficinas Nacionales'!Q311</f>
        <v>0</v>
      </c>
      <c r="Y311" s="148">
        <f>+'[1]Oficinas Nacionales'!R311</f>
        <v>0</v>
      </c>
      <c r="Z311" s="148">
        <f>+'[1]Oficinas Nacionales'!AG311</f>
        <v>0</v>
      </c>
      <c r="AA311" s="148">
        <f t="shared" si="120"/>
        <v>558</v>
      </c>
      <c r="AB311" s="148">
        <f t="shared" si="120"/>
        <v>497</v>
      </c>
      <c r="AC311" s="148">
        <f t="shared" si="120"/>
        <v>0</v>
      </c>
      <c r="AD311" s="148">
        <f>+[1]Amazonas!Q311</f>
        <v>0</v>
      </c>
      <c r="AE311" s="148">
        <f>+[1]Amazonas!R311</f>
        <v>0</v>
      </c>
      <c r="AF311" s="148">
        <f>+[1]Amazonas!AG311</f>
        <v>0</v>
      </c>
      <c r="AG311" s="148">
        <f>+[1]Antioquia!Q311</f>
        <v>100</v>
      </c>
      <c r="AH311" s="148">
        <f>+[1]Antioquia!R311</f>
        <v>100</v>
      </c>
      <c r="AI311" s="148">
        <f>+[1]Antioquia!AG311</f>
        <v>0</v>
      </c>
      <c r="AJ311" s="148">
        <f>+[1]Atantico!Q311</f>
        <v>0</v>
      </c>
      <c r="AK311" s="148">
        <f>+[1]Atantico!R311</f>
        <v>0</v>
      </c>
      <c r="AL311" s="148">
        <f>+[1]Atantico!AG311</f>
        <v>0</v>
      </c>
      <c r="AM311" s="148">
        <f>+[1]Arauca!Q311</f>
        <v>0</v>
      </c>
      <c r="AN311" s="148">
        <f>+[1]Arauca!R311</f>
        <v>0</v>
      </c>
      <c r="AO311" s="148">
        <f>+[1]Arauca!AG311</f>
        <v>0</v>
      </c>
      <c r="AP311" s="148">
        <f>+[1]Bolivar!Q311</f>
        <v>0</v>
      </c>
      <c r="AQ311" s="148">
        <f>+[1]Bolivar!R311</f>
        <v>0</v>
      </c>
      <c r="AR311" s="148">
        <f>+[1]Bolivar!AG311</f>
        <v>0</v>
      </c>
      <c r="AS311" s="148">
        <f>+[1]Boyacá!Q311</f>
        <v>0</v>
      </c>
      <c r="AT311" s="148">
        <f>+[1]Boyacá!R311</f>
        <v>0</v>
      </c>
      <c r="AU311" s="148">
        <f>+[1]Boyacá!AG311</f>
        <v>0</v>
      </c>
      <c r="AV311" s="148">
        <f>+[1]Caldas!Q311</f>
        <v>2</v>
      </c>
      <c r="AW311" s="148">
        <f>+[1]Caldas!R311</f>
        <v>2</v>
      </c>
      <c r="AX311" s="148">
        <f>+[1]Caldas!AG311</f>
        <v>0</v>
      </c>
      <c r="AY311" s="148">
        <f>+[1]Caquetá!Q311</f>
        <v>0</v>
      </c>
      <c r="AZ311" s="148">
        <f>+[1]Caquetá!R311</f>
        <v>0</v>
      </c>
      <c r="BA311" s="148">
        <f>+[1]Caquetá!AG311</f>
        <v>0</v>
      </c>
      <c r="BB311" s="148">
        <f>+[1]Casanare!Q311</f>
        <v>5</v>
      </c>
      <c r="BC311" s="148">
        <f>+[1]Casanare!R311</f>
        <v>5</v>
      </c>
      <c r="BD311" s="148">
        <f>+[1]Casanare!AG311</f>
        <v>0</v>
      </c>
      <c r="BE311" s="148">
        <f>+[1]Cauca!Q311</f>
        <v>0</v>
      </c>
      <c r="BF311" s="148">
        <f>+[1]Cauca!R311</f>
        <v>0</v>
      </c>
      <c r="BG311" s="148">
        <f>+[1]Cauca!AG311</f>
        <v>0</v>
      </c>
      <c r="BH311" s="148">
        <f>+[1]Cesar!Q311</f>
        <v>0</v>
      </c>
      <c r="BI311" s="148">
        <f>+[1]Cesar!R311</f>
        <v>0</v>
      </c>
      <c r="BJ311" s="148">
        <f>+[1]Cesar!AG311</f>
        <v>0</v>
      </c>
      <c r="BK311" s="148">
        <f>+[1]Chocó!Q311</f>
        <v>0</v>
      </c>
      <c r="BL311" s="148">
        <f>+[1]Chocó!R311</f>
        <v>0</v>
      </c>
      <c r="BM311" s="148">
        <f>+[1]Chocó!AG311</f>
        <v>0</v>
      </c>
      <c r="BN311" s="148">
        <f>+[1]Córdoba!Q311</f>
        <v>7</v>
      </c>
      <c r="BO311" s="148">
        <f>+[1]Córdoba!R311</f>
        <v>7</v>
      </c>
      <c r="BP311" s="148">
        <f>+[1]Córdoba!AG311</f>
        <v>0</v>
      </c>
      <c r="BQ311" s="148">
        <f>+[1]Cundinamarca!Q311</f>
        <v>231</v>
      </c>
      <c r="BR311" s="148">
        <f>+[1]Cundinamarca!R311</f>
        <v>170</v>
      </c>
      <c r="BS311" s="148">
        <f>+[1]Cundinamarca!AG311</f>
        <v>0</v>
      </c>
      <c r="BT311" s="148">
        <f>+[1]Guainía!Q311</f>
        <v>0</v>
      </c>
      <c r="BU311" s="148">
        <f>+[1]Guainía!R311</f>
        <v>0</v>
      </c>
      <c r="BV311" s="148">
        <f>+[1]Guainía!AG311</f>
        <v>0</v>
      </c>
      <c r="BW311" s="148">
        <f>+[1]Guaviare!Q311</f>
        <v>0</v>
      </c>
      <c r="BX311" s="148">
        <f>+[1]Guaviare!R311</f>
        <v>0</v>
      </c>
      <c r="BY311" s="148">
        <f>+[1]Guaviare!AG311</f>
        <v>0</v>
      </c>
      <c r="BZ311" s="148">
        <f>+[1]Huila!Q311</f>
        <v>8</v>
      </c>
      <c r="CA311" s="148">
        <f>+[1]Huila!R311</f>
        <v>8</v>
      </c>
      <c r="CB311" s="148">
        <f>+[1]Huila!AG311</f>
        <v>0</v>
      </c>
      <c r="CC311" s="148">
        <f>+'[1]La Guajira'!Q311</f>
        <v>0</v>
      </c>
      <c r="CD311" s="148">
        <f>+'[1]La Guajira'!R311</f>
        <v>0</v>
      </c>
      <c r="CE311" s="148">
        <f>+'[1]La Guajira'!AG311</f>
        <v>0</v>
      </c>
      <c r="CF311" s="148">
        <f>+[1]Magdalena!Q311</f>
        <v>0</v>
      </c>
      <c r="CG311" s="148">
        <f>+[1]Magdalena!R311</f>
        <v>0</v>
      </c>
      <c r="CH311" s="148">
        <f>+[1]Magdalena!AG311</f>
        <v>0</v>
      </c>
      <c r="CI311" s="148">
        <f>+[1]Meta!Q311</f>
        <v>32</v>
      </c>
      <c r="CJ311" s="148">
        <f>+[1]Meta!R311</f>
        <v>32</v>
      </c>
      <c r="CK311" s="148">
        <f>+[1]Meta!AG311</f>
        <v>0</v>
      </c>
      <c r="CL311" s="148">
        <f>+[1]Nariño!Q311</f>
        <v>22</v>
      </c>
      <c r="CM311" s="148">
        <f>+[1]Nariño!R311</f>
        <v>22</v>
      </c>
      <c r="CN311" s="148">
        <f>+[1]Nariño!AG311</f>
        <v>0</v>
      </c>
      <c r="CO311" s="148">
        <f>+'[1]Norte de Santander'!Q311</f>
        <v>0</v>
      </c>
      <c r="CP311" s="148">
        <f>+'[1]Norte de Santander'!R311</f>
        <v>0</v>
      </c>
      <c r="CQ311" s="148">
        <f>+'[1]Norte de Santander'!AG311</f>
        <v>0</v>
      </c>
      <c r="CR311" s="148">
        <f>+[1]Putumayo!Q311</f>
        <v>1</v>
      </c>
      <c r="CS311" s="148">
        <f>+[1]Putumayo!R311</f>
        <v>1</v>
      </c>
      <c r="CT311" s="148">
        <f>+[1]Putumayo!AG311</f>
        <v>0</v>
      </c>
      <c r="CU311" s="148">
        <f>+[1]Quindio!Q311</f>
        <v>0</v>
      </c>
      <c r="CV311" s="148">
        <f>+[1]Quindio!R311</f>
        <v>0</v>
      </c>
      <c r="CW311" s="148">
        <f>+[1]Quindio!AG311</f>
        <v>0</v>
      </c>
      <c r="CX311" s="148">
        <f>+[1]Risaralda!Q311</f>
        <v>3</v>
      </c>
      <c r="CY311" s="148">
        <f>+[1]Risaralda!R311</f>
        <v>3</v>
      </c>
      <c r="CZ311" s="148">
        <f>+[1]Risaralda!AG311</f>
        <v>0</v>
      </c>
      <c r="DA311" s="148">
        <f>+'[1]San Anadrés'!Q311</f>
        <v>0</v>
      </c>
      <c r="DB311" s="148">
        <f>+'[1]San Anadrés'!R311</f>
        <v>0</v>
      </c>
      <c r="DC311" s="148">
        <f>+'[1]San Anadrés'!AG311</f>
        <v>0</v>
      </c>
      <c r="DD311" s="148">
        <f>+[1]Santander!Q311</f>
        <v>15</v>
      </c>
      <c r="DE311" s="148">
        <f>+[1]Santander!R311</f>
        <v>15</v>
      </c>
      <c r="DF311" s="148">
        <f>+[1]Santander!AG311</f>
        <v>0</v>
      </c>
      <c r="DG311" s="148">
        <f>+[1]Sucre!Q311</f>
        <v>0</v>
      </c>
      <c r="DH311" s="148">
        <f>+[1]Sucre!R311</f>
        <v>0</v>
      </c>
      <c r="DI311" s="148">
        <f>+[1]Sucre!AG311</f>
        <v>0</v>
      </c>
      <c r="DJ311" s="148">
        <f>+[1]Tolima!Q311</f>
        <v>12</v>
      </c>
      <c r="DK311" s="148">
        <f>+[1]Tolima!R311</f>
        <v>12</v>
      </c>
      <c r="DL311" s="148">
        <f>+[1]Tolima!AG311</f>
        <v>0</v>
      </c>
      <c r="DM311" s="148">
        <f>+'[1]Valle del Cauca'!Q311</f>
        <v>120</v>
      </c>
      <c r="DN311" s="148">
        <f>+'[1]Valle del Cauca'!R311</f>
        <v>120</v>
      </c>
      <c r="DO311" s="148">
        <f>+'[1]Valle del Cauca'!AG311</f>
        <v>0</v>
      </c>
      <c r="DP311" s="148">
        <f>+[1]Vaupés!Q311</f>
        <v>0</v>
      </c>
      <c r="DQ311" s="148">
        <f>+[1]Vaupés!R311</f>
        <v>0</v>
      </c>
      <c r="DR311" s="148">
        <f>+[1]Vaupés!AG311</f>
        <v>0</v>
      </c>
      <c r="DS311" s="148">
        <f>+[1]Vichada!Q311</f>
        <v>0</v>
      </c>
      <c r="DT311" s="148">
        <f>+[1]Vichada!R311</f>
        <v>0</v>
      </c>
      <c r="DU311" s="148">
        <f>+[1]Vichada!AG311</f>
        <v>0</v>
      </c>
    </row>
    <row r="312" spans="1:125" ht="45" hidden="1" x14ac:dyDescent="0.2">
      <c r="A312" s="152" t="s">
        <v>718</v>
      </c>
      <c r="B312" s="149" t="str">
        <f t="shared" si="110"/>
        <v>5-0-2-5</v>
      </c>
      <c r="C312" s="182" t="s">
        <v>65</v>
      </c>
      <c r="D312" s="126" t="s">
        <v>55</v>
      </c>
      <c r="E312" s="182" t="s">
        <v>56</v>
      </c>
      <c r="F312" s="182" t="s">
        <v>336</v>
      </c>
      <c r="G312" s="182" t="s">
        <v>339</v>
      </c>
      <c r="H312" s="144" t="s">
        <v>355</v>
      </c>
      <c r="I312" s="192" t="s">
        <v>356</v>
      </c>
      <c r="J312" s="140">
        <v>117</v>
      </c>
      <c r="K312" s="135">
        <v>15</v>
      </c>
      <c r="L312" s="192" t="s">
        <v>357</v>
      </c>
      <c r="M312" s="148"/>
      <c r="N312" s="192" t="s">
        <v>350</v>
      </c>
      <c r="O312" s="192" t="s">
        <v>58</v>
      </c>
      <c r="P312" s="150" t="s">
        <v>60</v>
      </c>
      <c r="Q312" s="69">
        <f t="shared" si="116"/>
        <v>0</v>
      </c>
      <c r="R312" s="206">
        <f t="shared" si="117"/>
        <v>0</v>
      </c>
      <c r="S312" s="83" t="e">
        <f t="shared" si="121"/>
        <v>#DIV/0!</v>
      </c>
      <c r="T312" s="83">
        <f>+[1]Amazonas!S312+[1]Antioquia!S312+[1]Atantico!S312+[1]Arauca!S312+[1]Bolivar!S312+[1]Boyacá!S312+[1]Caldas!S312+[1]Caquetá!S312+[1]Casanare!S312+[1]Cauca!S312+[1]Cesar!S312+[1]Chocó!S312+[1]Córdoba!S312+[1]Cundinamarca!S312+[1]Guainía!S312+[1]Guaviare!S312+[1]Huila!S312+'[1]La Guajira'!S312+[1]Magdalena!S312+[1]Meta!S312+[1]Nariño!S312+'[1]Norte de Santander'!S312+[1]Putumayo!S312+[1]Quindio!S312+[1]Risaralda!S312+'[1]San Anadrés'!S312+[1]Santander!S312+[1]Sucre!S312+[1]Tolima!S312+'[1]Valle del Cauca'!S312+[1]Vaupés!S312+[1]Vichada!S312</f>
        <v>0</v>
      </c>
      <c r="U312" s="83">
        <f>+[1]Amazonas!T312+[1]Antioquia!T312+[1]Atantico!T312+[1]Arauca!T312+[1]Bolivar!T312+[1]Boyacá!T312+[1]Caldas!T312+[1]Caquetá!T312+[1]Casanare!T312+[1]Cauca!T312+[1]Cesar!T312+[1]Chocó!T312+[1]Córdoba!T312+[1]Cundinamarca!T312+[1]Guainía!T312+[1]Guaviare!T312+[1]Huila!T312+'[1]La Guajira'!T312+[1]Magdalena!T312+[1]Meta!T312+[1]Nariño!T312+'[1]Norte de Santander'!T312+[1]Putumayo!T312+[1]Quindio!T312+[1]Risaralda!T312+'[1]San Anadrés'!T312+[1]Santander!T312+[1]Sucre!T312+[1]Tolima!T312+'[1]Valle del Cauca'!T312+[1]Vaupés!T312+[1]Vichada!T312</f>
        <v>0</v>
      </c>
      <c r="V312" s="148">
        <f t="shared" si="118"/>
        <v>117</v>
      </c>
      <c r="W312" s="148">
        <f t="shared" si="119"/>
        <v>0</v>
      </c>
      <c r="X312" s="148">
        <f>+'[1]Oficinas Nacionales'!Q312</f>
        <v>0</v>
      </c>
      <c r="Y312" s="148">
        <f>+'[1]Oficinas Nacionales'!R312</f>
        <v>0</v>
      </c>
      <c r="Z312" s="148">
        <f>+'[1]Oficinas Nacionales'!AG312</f>
        <v>0</v>
      </c>
      <c r="AA312" s="148">
        <f t="shared" si="120"/>
        <v>117</v>
      </c>
      <c r="AB312" s="148">
        <f t="shared" si="120"/>
        <v>108</v>
      </c>
      <c r="AC312" s="148">
        <f t="shared" si="120"/>
        <v>0</v>
      </c>
      <c r="AD312" s="148">
        <f>+[1]Amazonas!Q312</f>
        <v>0</v>
      </c>
      <c r="AE312" s="148">
        <f>+[1]Amazonas!R312</f>
        <v>0</v>
      </c>
      <c r="AF312" s="148">
        <f>+[1]Amazonas!AG312</f>
        <v>0</v>
      </c>
      <c r="AG312" s="148">
        <f>+[1]Antioquia!Q312</f>
        <v>20</v>
      </c>
      <c r="AH312" s="148">
        <f>+[1]Antioquia!R312</f>
        <v>20</v>
      </c>
      <c r="AI312" s="148">
        <f>+[1]Antioquia!AG312</f>
        <v>0</v>
      </c>
      <c r="AJ312" s="148">
        <f>+[1]Atantico!Q312</f>
        <v>3</v>
      </c>
      <c r="AK312" s="148">
        <f>+[1]Atantico!R312</f>
        <v>3</v>
      </c>
      <c r="AL312" s="148">
        <f>+[1]Atantico!AG312</f>
        <v>0</v>
      </c>
      <c r="AM312" s="148">
        <f>+[1]Arauca!Q312</f>
        <v>0</v>
      </c>
      <c r="AN312" s="148">
        <f>+[1]Arauca!R312</f>
        <v>0</v>
      </c>
      <c r="AO312" s="148">
        <f>+[1]Arauca!AG312</f>
        <v>0</v>
      </c>
      <c r="AP312" s="148">
        <f>+[1]Bolivar!Q312</f>
        <v>0</v>
      </c>
      <c r="AQ312" s="148">
        <f>+[1]Bolivar!R312</f>
        <v>0</v>
      </c>
      <c r="AR312" s="148">
        <f>+[1]Bolivar!AG312</f>
        <v>0</v>
      </c>
      <c r="AS312" s="148">
        <f>+[1]Boyacá!Q312</f>
        <v>0</v>
      </c>
      <c r="AT312" s="148">
        <f>+[1]Boyacá!R312</f>
        <v>0</v>
      </c>
      <c r="AU312" s="148">
        <f>+[1]Boyacá!AG312</f>
        <v>0</v>
      </c>
      <c r="AV312" s="148">
        <f>+[1]Caldas!Q312</f>
        <v>2</v>
      </c>
      <c r="AW312" s="148">
        <f>+[1]Caldas!R312</f>
        <v>2</v>
      </c>
      <c r="AX312" s="148">
        <f>+[1]Caldas!AG312</f>
        <v>0</v>
      </c>
      <c r="AY312" s="148">
        <f>+[1]Caquetá!Q312</f>
        <v>0</v>
      </c>
      <c r="AZ312" s="148">
        <f>+[1]Caquetá!R312</f>
        <v>0</v>
      </c>
      <c r="BA312" s="148">
        <f>+[1]Caquetá!AG312</f>
        <v>0</v>
      </c>
      <c r="BB312" s="148">
        <f>+[1]Casanare!Q312</f>
        <v>4</v>
      </c>
      <c r="BC312" s="148">
        <f>+[1]Casanare!R312</f>
        <v>4</v>
      </c>
      <c r="BD312" s="148">
        <f>+[1]Casanare!AG312</f>
        <v>0</v>
      </c>
      <c r="BE312" s="148">
        <f>+[1]Cauca!Q312</f>
        <v>0</v>
      </c>
      <c r="BF312" s="148">
        <f>+[1]Cauca!R312</f>
        <v>0</v>
      </c>
      <c r="BG312" s="148">
        <f>+[1]Cauca!AG312</f>
        <v>0</v>
      </c>
      <c r="BH312" s="148">
        <f>+[1]Cesar!Q312</f>
        <v>0</v>
      </c>
      <c r="BI312" s="148">
        <f>+[1]Cesar!R312</f>
        <v>0</v>
      </c>
      <c r="BJ312" s="148">
        <f>+[1]Cesar!AG312</f>
        <v>0</v>
      </c>
      <c r="BK312" s="148">
        <f>+[1]Chocó!Q312</f>
        <v>0</v>
      </c>
      <c r="BL312" s="148">
        <f>+[1]Chocó!R312</f>
        <v>0</v>
      </c>
      <c r="BM312" s="148">
        <f>+[1]Chocó!AG312</f>
        <v>0</v>
      </c>
      <c r="BN312" s="148">
        <f>+[1]Córdoba!Q312</f>
        <v>3</v>
      </c>
      <c r="BO312" s="148">
        <f>+[1]Córdoba!R312</f>
        <v>3</v>
      </c>
      <c r="BP312" s="148">
        <f>+[1]Córdoba!AG312</f>
        <v>0</v>
      </c>
      <c r="BQ312" s="148">
        <f>+[1]Cundinamarca!Q312</f>
        <v>31</v>
      </c>
      <c r="BR312" s="148">
        <f>+[1]Cundinamarca!R312</f>
        <v>31</v>
      </c>
      <c r="BS312" s="148">
        <f>+[1]Cundinamarca!AG312</f>
        <v>0</v>
      </c>
      <c r="BT312" s="148">
        <f>+[1]Guainía!Q312</f>
        <v>0</v>
      </c>
      <c r="BU312" s="148">
        <f>+[1]Guainía!R312</f>
        <v>0</v>
      </c>
      <c r="BV312" s="148">
        <f>+[1]Guainía!AG312</f>
        <v>0</v>
      </c>
      <c r="BW312" s="148">
        <f>+[1]Guaviare!Q312</f>
        <v>0</v>
      </c>
      <c r="BX312" s="148">
        <f>+[1]Guaviare!R312</f>
        <v>0</v>
      </c>
      <c r="BY312" s="148">
        <f>+[1]Guaviare!AG312</f>
        <v>0</v>
      </c>
      <c r="BZ312" s="148">
        <f>+[1]Huila!Q312</f>
        <v>4</v>
      </c>
      <c r="CA312" s="148">
        <f>+[1]Huila!R312</f>
        <v>3</v>
      </c>
      <c r="CB312" s="148">
        <f>+[1]Huila!AG312</f>
        <v>0</v>
      </c>
      <c r="CC312" s="148">
        <f>+'[1]La Guajira'!Q312</f>
        <v>0</v>
      </c>
      <c r="CD312" s="148">
        <f>+'[1]La Guajira'!R312</f>
        <v>0</v>
      </c>
      <c r="CE312" s="148">
        <f>+'[1]La Guajira'!AG312</f>
        <v>0</v>
      </c>
      <c r="CF312" s="148">
        <f>+[1]Magdalena!Q312</f>
        <v>0</v>
      </c>
      <c r="CG312" s="148">
        <f>+[1]Magdalena!R312</f>
        <v>0</v>
      </c>
      <c r="CH312" s="148">
        <f>+[1]Magdalena!AG312</f>
        <v>0</v>
      </c>
      <c r="CI312" s="148">
        <f>+[1]Meta!Q312</f>
        <v>13</v>
      </c>
      <c r="CJ312" s="148">
        <f>+[1]Meta!R312</f>
        <v>13</v>
      </c>
      <c r="CK312" s="148">
        <f>+[1]Meta!AG312</f>
        <v>0</v>
      </c>
      <c r="CL312" s="148">
        <f>+[1]Nariño!Q312</f>
        <v>5</v>
      </c>
      <c r="CM312" s="148">
        <f>+[1]Nariño!R312</f>
        <v>5</v>
      </c>
      <c r="CN312" s="148">
        <f>+[1]Nariño!AG312</f>
        <v>0</v>
      </c>
      <c r="CO312" s="148">
        <f>+'[1]Norte de Santander'!Q312</f>
        <v>0</v>
      </c>
      <c r="CP312" s="148">
        <f>+'[1]Norte de Santander'!R312</f>
        <v>0</v>
      </c>
      <c r="CQ312" s="148">
        <f>+'[1]Norte de Santander'!AG312</f>
        <v>0</v>
      </c>
      <c r="CR312" s="148">
        <f>+[1]Putumayo!Q312</f>
        <v>0</v>
      </c>
      <c r="CS312" s="148">
        <f>+[1]Putumayo!R312</f>
        <v>0</v>
      </c>
      <c r="CT312" s="148">
        <f>+[1]Putumayo!AG312</f>
        <v>0</v>
      </c>
      <c r="CU312" s="148">
        <f>+[1]Quindio!Q312</f>
        <v>0</v>
      </c>
      <c r="CV312" s="148">
        <f>+[1]Quindio!R312</f>
        <v>0</v>
      </c>
      <c r="CW312" s="148">
        <f>+[1]Quindio!AG312</f>
        <v>0</v>
      </c>
      <c r="CX312" s="148">
        <f>+[1]Risaralda!Q312</f>
        <v>0</v>
      </c>
      <c r="CY312" s="148">
        <f>+[1]Risaralda!R312</f>
        <v>0</v>
      </c>
      <c r="CZ312" s="148">
        <f>+[1]Risaralda!AG312</f>
        <v>0</v>
      </c>
      <c r="DA312" s="148">
        <f>+'[1]San Anadrés'!Q312</f>
        <v>0</v>
      </c>
      <c r="DB312" s="148">
        <f>+'[1]San Anadrés'!R312</f>
        <v>0</v>
      </c>
      <c r="DC312" s="148">
        <f>+'[1]San Anadrés'!AG312</f>
        <v>0</v>
      </c>
      <c r="DD312" s="148">
        <f>+[1]Santander!Q312</f>
        <v>7</v>
      </c>
      <c r="DE312" s="148">
        <f>+[1]Santander!R312</f>
        <v>7</v>
      </c>
      <c r="DF312" s="148">
        <f>+[1]Santander!AG312</f>
        <v>0</v>
      </c>
      <c r="DG312" s="148">
        <f>+[1]Sucre!Q312</f>
        <v>0</v>
      </c>
      <c r="DH312" s="148">
        <f>+[1]Sucre!R312</f>
        <v>0</v>
      </c>
      <c r="DI312" s="148">
        <f>+[1]Sucre!AG312</f>
        <v>0</v>
      </c>
      <c r="DJ312" s="148">
        <f>+[1]Tolima!Q312</f>
        <v>1</v>
      </c>
      <c r="DK312" s="148">
        <f>+[1]Tolima!R312</f>
        <v>1</v>
      </c>
      <c r="DL312" s="148">
        <f>+[1]Tolima!AG312</f>
        <v>0</v>
      </c>
      <c r="DM312" s="148">
        <f>+'[1]Valle del Cauca'!Q312</f>
        <v>24</v>
      </c>
      <c r="DN312" s="148">
        <f>+'[1]Valle del Cauca'!R312</f>
        <v>16</v>
      </c>
      <c r="DO312" s="148">
        <f>+'[1]Valle del Cauca'!AG312</f>
        <v>0</v>
      </c>
      <c r="DP312" s="148">
        <f>+[1]Vaupés!Q312</f>
        <v>0</v>
      </c>
      <c r="DQ312" s="148">
        <f>+[1]Vaupés!R312</f>
        <v>0</v>
      </c>
      <c r="DR312" s="148">
        <f>+[1]Vaupés!AG312</f>
        <v>0</v>
      </c>
      <c r="DS312" s="148">
        <f>+[1]Vichada!Q312</f>
        <v>0</v>
      </c>
      <c r="DT312" s="148">
        <f>+[1]Vichada!R312</f>
        <v>0</v>
      </c>
      <c r="DU312" s="148">
        <f>+[1]Vichada!AG312</f>
        <v>0</v>
      </c>
    </row>
    <row r="313" spans="1:125" ht="45" hidden="1" x14ac:dyDescent="0.2">
      <c r="A313" s="152" t="s">
        <v>718</v>
      </c>
      <c r="B313" s="149" t="str">
        <f t="shared" si="110"/>
        <v>5-0-2-6</v>
      </c>
      <c r="C313" s="182" t="s">
        <v>65</v>
      </c>
      <c r="D313" s="126" t="s">
        <v>55</v>
      </c>
      <c r="E313" s="182" t="s">
        <v>56</v>
      </c>
      <c r="F313" s="182" t="s">
        <v>336</v>
      </c>
      <c r="G313" s="182" t="s">
        <v>339</v>
      </c>
      <c r="H313" s="144" t="s">
        <v>358</v>
      </c>
      <c r="I313" s="192" t="s">
        <v>359</v>
      </c>
      <c r="J313" s="140">
        <v>60</v>
      </c>
      <c r="K313" s="135">
        <v>20</v>
      </c>
      <c r="L313" s="192" t="s">
        <v>360</v>
      </c>
      <c r="M313" s="148"/>
      <c r="N313" s="192" t="s">
        <v>361</v>
      </c>
      <c r="O313" s="192" t="s">
        <v>58</v>
      </c>
      <c r="P313" s="76" t="s">
        <v>60</v>
      </c>
      <c r="Q313" s="69">
        <f t="shared" si="116"/>
        <v>0</v>
      </c>
      <c r="R313" s="206">
        <f t="shared" si="117"/>
        <v>0</v>
      </c>
      <c r="S313" s="83" t="e">
        <f t="shared" si="121"/>
        <v>#DIV/0!</v>
      </c>
      <c r="T313" s="83">
        <f>+[1]Amazonas!S313+[1]Antioquia!S313+[1]Atantico!S313+[1]Arauca!S313+[1]Bolivar!S313+[1]Boyacá!S313+[1]Caldas!S313+[1]Caquetá!S313+[1]Casanare!S313+[1]Cauca!S313+[1]Cesar!S313+[1]Chocó!S313+[1]Córdoba!S313+[1]Cundinamarca!S313+[1]Guainía!S313+[1]Guaviare!S313+[1]Huila!S313+'[1]La Guajira'!S313+[1]Magdalena!S313+[1]Meta!S313+[1]Nariño!S313+'[1]Norte de Santander'!S313+[1]Putumayo!S313+[1]Quindio!S313+[1]Risaralda!S313+'[1]San Anadrés'!S313+[1]Santander!S313+[1]Sucre!S313+[1]Tolima!S313+'[1]Valle del Cauca'!S313+[1]Vaupés!S313+[1]Vichada!S313</f>
        <v>0</v>
      </c>
      <c r="U313" s="83">
        <f>+[1]Amazonas!T313+[1]Antioquia!T313+[1]Atantico!T313+[1]Arauca!T313+[1]Bolivar!T313+[1]Boyacá!T313+[1]Caldas!T313+[1]Caquetá!T313+[1]Casanare!T313+[1]Cauca!T313+[1]Cesar!T313+[1]Chocó!T313+[1]Córdoba!T313+[1]Cundinamarca!T313+[1]Guainía!T313+[1]Guaviare!T313+[1]Huila!T313+'[1]La Guajira'!T313+[1]Magdalena!T313+[1]Meta!T313+[1]Nariño!T313+'[1]Norte de Santander'!T313+[1]Putumayo!T313+[1]Quindio!T313+[1]Risaralda!T313+'[1]San Anadrés'!T313+[1]Santander!T313+[1]Sucre!T313+[1]Tolima!T313+'[1]Valle del Cauca'!T313+[1]Vaupés!T313+[1]Vichada!T313</f>
        <v>0</v>
      </c>
      <c r="V313" s="148">
        <f t="shared" si="118"/>
        <v>59</v>
      </c>
      <c r="W313" s="148">
        <f t="shared" si="119"/>
        <v>0</v>
      </c>
      <c r="X313" s="148">
        <f>+'[1]Oficinas Nacionales'!Q313</f>
        <v>0</v>
      </c>
      <c r="Y313" s="148">
        <f>+'[1]Oficinas Nacionales'!R313</f>
        <v>0</v>
      </c>
      <c r="Z313" s="148">
        <f>+'[1]Oficinas Nacionales'!AG313</f>
        <v>0</v>
      </c>
      <c r="AA313" s="148">
        <f t="shared" si="120"/>
        <v>59</v>
      </c>
      <c r="AB313" s="148">
        <f t="shared" si="120"/>
        <v>60</v>
      </c>
      <c r="AC313" s="148">
        <f t="shared" si="120"/>
        <v>0</v>
      </c>
      <c r="AD313" s="148">
        <f>+[1]Amazonas!Q313</f>
        <v>0</v>
      </c>
      <c r="AE313" s="148">
        <f>+[1]Amazonas!R313</f>
        <v>0</v>
      </c>
      <c r="AF313" s="148">
        <f>+[1]Amazonas!AG313</f>
        <v>0</v>
      </c>
      <c r="AG313" s="148">
        <f>+[1]Antioquia!Q313</f>
        <v>8</v>
      </c>
      <c r="AH313" s="148">
        <f>+[1]Antioquia!R313</f>
        <v>8</v>
      </c>
      <c r="AI313" s="148">
        <f>+[1]Antioquia!AG313</f>
        <v>0</v>
      </c>
      <c r="AJ313" s="148">
        <f>+[1]Atantico!Q313</f>
        <v>0</v>
      </c>
      <c r="AK313" s="148">
        <f>+[1]Atantico!R313</f>
        <v>0</v>
      </c>
      <c r="AL313" s="148">
        <f>+[1]Atantico!AG313</f>
        <v>0</v>
      </c>
      <c r="AM313" s="148">
        <f>+[1]Arauca!Q313</f>
        <v>0</v>
      </c>
      <c r="AN313" s="148">
        <f>+[1]Arauca!R313</f>
        <v>0</v>
      </c>
      <c r="AO313" s="148">
        <f>+[1]Arauca!AG313</f>
        <v>0</v>
      </c>
      <c r="AP313" s="148">
        <f>+[1]Bolivar!Q313</f>
        <v>0</v>
      </c>
      <c r="AQ313" s="148">
        <f>+[1]Bolivar!R313</f>
        <v>0</v>
      </c>
      <c r="AR313" s="148">
        <f>+[1]Bolivar!AG313</f>
        <v>0</v>
      </c>
      <c r="AS313" s="148">
        <f>+[1]Boyacá!Q313</f>
        <v>0</v>
      </c>
      <c r="AT313" s="148">
        <f>+[1]Boyacá!R313</f>
        <v>0</v>
      </c>
      <c r="AU313" s="148">
        <f>+[1]Boyacá!AG313</f>
        <v>0</v>
      </c>
      <c r="AV313" s="148">
        <f>+[1]Caldas!Q313</f>
        <v>0</v>
      </c>
      <c r="AW313" s="148">
        <f>+[1]Caldas!R313</f>
        <v>0</v>
      </c>
      <c r="AX313" s="148">
        <f>+[1]Caldas!AG313</f>
        <v>0</v>
      </c>
      <c r="AY313" s="148">
        <f>+[1]Caquetá!Q313</f>
        <v>0</v>
      </c>
      <c r="AZ313" s="148">
        <f>+[1]Caquetá!R313</f>
        <v>0</v>
      </c>
      <c r="BA313" s="148">
        <f>+[1]Caquetá!AG313</f>
        <v>0</v>
      </c>
      <c r="BB313" s="148">
        <f>+[1]Casanare!Q313</f>
        <v>0</v>
      </c>
      <c r="BC313" s="148">
        <f>+[1]Casanare!R313</f>
        <v>0</v>
      </c>
      <c r="BD313" s="148">
        <f>+[1]Casanare!AG313</f>
        <v>0</v>
      </c>
      <c r="BE313" s="148">
        <f>+[1]Cauca!Q313</f>
        <v>0</v>
      </c>
      <c r="BF313" s="148">
        <f>+[1]Cauca!R313</f>
        <v>0</v>
      </c>
      <c r="BG313" s="148">
        <f>+[1]Cauca!AG313</f>
        <v>0</v>
      </c>
      <c r="BH313" s="148">
        <f>+[1]Cesar!Q313</f>
        <v>2</v>
      </c>
      <c r="BI313" s="148">
        <f>+[1]Cesar!R313</f>
        <v>2</v>
      </c>
      <c r="BJ313" s="148">
        <f>+[1]Cesar!AG313</f>
        <v>0</v>
      </c>
      <c r="BK313" s="148">
        <f>+[1]Chocó!Q313</f>
        <v>0</v>
      </c>
      <c r="BL313" s="148">
        <f>+[1]Chocó!R313</f>
        <v>1</v>
      </c>
      <c r="BM313" s="148">
        <f>+[1]Chocó!AG313</f>
        <v>0</v>
      </c>
      <c r="BN313" s="148">
        <f>+[1]Córdoba!Q313</f>
        <v>12</v>
      </c>
      <c r="BO313" s="148">
        <f>+[1]Córdoba!R313</f>
        <v>12</v>
      </c>
      <c r="BP313" s="148">
        <f>+[1]Córdoba!AG313</f>
        <v>0</v>
      </c>
      <c r="BQ313" s="148">
        <f>+[1]Cundinamarca!Q313</f>
        <v>12</v>
      </c>
      <c r="BR313" s="148">
        <f>+[1]Cundinamarca!R313</f>
        <v>12</v>
      </c>
      <c r="BS313" s="148">
        <f>+[1]Cundinamarca!AG313</f>
        <v>0</v>
      </c>
      <c r="BT313" s="148">
        <f>+[1]Guainía!Q313</f>
        <v>0</v>
      </c>
      <c r="BU313" s="148">
        <f>+[1]Guainía!R313</f>
        <v>0</v>
      </c>
      <c r="BV313" s="148">
        <f>+[1]Guainía!AG313</f>
        <v>0</v>
      </c>
      <c r="BW313" s="148">
        <f>+[1]Guaviare!Q313</f>
        <v>0</v>
      </c>
      <c r="BX313" s="148">
        <f>+[1]Guaviare!R313</f>
        <v>0</v>
      </c>
      <c r="BY313" s="148">
        <f>+[1]Guaviare!AG313</f>
        <v>0</v>
      </c>
      <c r="BZ313" s="148">
        <f>+[1]Huila!Q313</f>
        <v>0</v>
      </c>
      <c r="CA313" s="148">
        <f>+[1]Huila!R313</f>
        <v>0</v>
      </c>
      <c r="CB313" s="148">
        <f>+[1]Huila!AG313</f>
        <v>0</v>
      </c>
      <c r="CC313" s="148">
        <f>+'[1]La Guajira'!Q313</f>
        <v>0</v>
      </c>
      <c r="CD313" s="148">
        <f>+'[1]La Guajira'!R313</f>
        <v>0</v>
      </c>
      <c r="CE313" s="148">
        <f>+'[1]La Guajira'!AG313</f>
        <v>0</v>
      </c>
      <c r="CF313" s="148">
        <f>+[1]Magdalena!Q313</f>
        <v>2</v>
      </c>
      <c r="CG313" s="148">
        <f>+[1]Magdalena!R313</f>
        <v>2</v>
      </c>
      <c r="CH313" s="148">
        <f>+[1]Magdalena!AG313</f>
        <v>0</v>
      </c>
      <c r="CI313" s="148">
        <f>+[1]Meta!Q313</f>
        <v>12</v>
      </c>
      <c r="CJ313" s="148">
        <f>+[1]Meta!R313</f>
        <v>12</v>
      </c>
      <c r="CK313" s="148">
        <f>+[1]Meta!AG313</f>
        <v>0</v>
      </c>
      <c r="CL313" s="148">
        <f>+[1]Nariño!Q313</f>
        <v>0</v>
      </c>
      <c r="CM313" s="148">
        <f>+[1]Nariño!R313</f>
        <v>0</v>
      </c>
      <c r="CN313" s="148">
        <f>+[1]Nariño!AG313</f>
        <v>0</v>
      </c>
      <c r="CO313" s="148">
        <f>+'[1]Norte de Santander'!Q313</f>
        <v>0</v>
      </c>
      <c r="CP313" s="148">
        <f>+'[1]Norte de Santander'!R313</f>
        <v>0</v>
      </c>
      <c r="CQ313" s="148">
        <f>+'[1]Norte de Santander'!AG313</f>
        <v>0</v>
      </c>
      <c r="CR313" s="148">
        <f>+[1]Putumayo!Q313</f>
        <v>0</v>
      </c>
      <c r="CS313" s="148">
        <f>+[1]Putumayo!R313</f>
        <v>0</v>
      </c>
      <c r="CT313" s="148">
        <f>+[1]Putumayo!AG313</f>
        <v>0</v>
      </c>
      <c r="CU313" s="148">
        <f>+[1]Quindio!Q313</f>
        <v>0</v>
      </c>
      <c r="CV313" s="148">
        <f>+[1]Quindio!R313</f>
        <v>0</v>
      </c>
      <c r="CW313" s="148">
        <f>+[1]Quindio!AG313</f>
        <v>0</v>
      </c>
      <c r="CX313" s="148">
        <f>+[1]Risaralda!Q313</f>
        <v>0</v>
      </c>
      <c r="CY313" s="148">
        <f>+[1]Risaralda!R313</f>
        <v>0</v>
      </c>
      <c r="CZ313" s="148">
        <f>+[1]Risaralda!AG313</f>
        <v>0</v>
      </c>
      <c r="DA313" s="148">
        <f>+'[1]San Anadrés'!Q313</f>
        <v>0</v>
      </c>
      <c r="DB313" s="148">
        <f>+'[1]San Anadrés'!R313</f>
        <v>0</v>
      </c>
      <c r="DC313" s="148">
        <f>+'[1]San Anadrés'!AG313</f>
        <v>0</v>
      </c>
      <c r="DD313" s="148">
        <f>+[1]Santander!Q313</f>
        <v>8</v>
      </c>
      <c r="DE313" s="148">
        <f>+[1]Santander!R313</f>
        <v>8</v>
      </c>
      <c r="DF313" s="148">
        <f>+[1]Santander!AG313</f>
        <v>0</v>
      </c>
      <c r="DG313" s="148">
        <f>+[1]Sucre!Q313</f>
        <v>0</v>
      </c>
      <c r="DH313" s="148">
        <f>+[1]Sucre!R313</f>
        <v>0</v>
      </c>
      <c r="DI313" s="148">
        <f>+[1]Sucre!AG313</f>
        <v>0</v>
      </c>
      <c r="DJ313" s="148">
        <f>+[1]Tolima!Q313</f>
        <v>2</v>
      </c>
      <c r="DK313" s="148">
        <f>+[1]Tolima!R313</f>
        <v>2</v>
      </c>
      <c r="DL313" s="148">
        <f>+[1]Tolima!AG313</f>
        <v>0</v>
      </c>
      <c r="DM313" s="148">
        <f>+'[1]Valle del Cauca'!Q313</f>
        <v>1</v>
      </c>
      <c r="DN313" s="148">
        <f>+'[1]Valle del Cauca'!R313</f>
        <v>1</v>
      </c>
      <c r="DO313" s="148">
        <f>+'[1]Valle del Cauca'!AG313</f>
        <v>0</v>
      </c>
      <c r="DP313" s="148">
        <f>+[1]Vaupés!Q313</f>
        <v>0</v>
      </c>
      <c r="DQ313" s="148">
        <f>+[1]Vaupés!R313</f>
        <v>0</v>
      </c>
      <c r="DR313" s="148">
        <f>+[1]Vaupés!AG313</f>
        <v>0</v>
      </c>
      <c r="DS313" s="148">
        <f>+[1]Vichada!Q313</f>
        <v>0</v>
      </c>
      <c r="DT313" s="148">
        <f>+[1]Vichada!R313</f>
        <v>0</v>
      </c>
      <c r="DU313" s="148">
        <f>+[1]Vichada!AG313</f>
        <v>0</v>
      </c>
    </row>
    <row r="314" spans="1:125" ht="33.75" hidden="1" x14ac:dyDescent="0.2">
      <c r="A314" s="152" t="s">
        <v>718</v>
      </c>
      <c r="B314" s="149" t="str">
        <f t="shared" si="110"/>
        <v>5-0-2-7</v>
      </c>
      <c r="C314" s="182" t="s">
        <v>65</v>
      </c>
      <c r="D314" s="126" t="s">
        <v>55</v>
      </c>
      <c r="E314" s="182" t="s">
        <v>56</v>
      </c>
      <c r="F314" s="182" t="s">
        <v>336</v>
      </c>
      <c r="G314" s="182" t="s">
        <v>339</v>
      </c>
      <c r="H314" s="144" t="s">
        <v>362</v>
      </c>
      <c r="I314" s="431" t="s">
        <v>157</v>
      </c>
      <c r="J314" s="140">
        <v>119</v>
      </c>
      <c r="K314" s="450">
        <v>10</v>
      </c>
      <c r="L314" s="182" t="s">
        <v>363</v>
      </c>
      <c r="M314" s="193"/>
      <c r="N314" s="182" t="s">
        <v>159</v>
      </c>
      <c r="O314" s="192" t="s">
        <v>57</v>
      </c>
      <c r="P314" s="76" t="s">
        <v>60</v>
      </c>
      <c r="Q314" s="69">
        <f t="shared" si="116"/>
        <v>0</v>
      </c>
      <c r="R314" s="206">
        <f t="shared" si="117"/>
        <v>0</v>
      </c>
      <c r="S314" s="83" t="e">
        <f t="shared" si="121"/>
        <v>#DIV/0!</v>
      </c>
      <c r="T314" s="83">
        <f>+[1]Amazonas!S314+[1]Antioquia!S314+[1]Atantico!S314+[1]Arauca!S314+[1]Bolivar!S314+[1]Boyacá!S314+[1]Caldas!S314+[1]Caquetá!S314+[1]Casanare!S314+[1]Cauca!S314+[1]Cesar!S314+[1]Chocó!S314+[1]Córdoba!S314+[1]Cundinamarca!S314+[1]Guainía!S314+[1]Guaviare!S314+[1]Huila!S314+'[1]La Guajira'!S314+[1]Magdalena!S314+[1]Meta!S314+[1]Nariño!S314+'[1]Norte de Santander'!S314+[1]Putumayo!S314+[1]Quindio!S314+[1]Risaralda!S314+'[1]San Anadrés'!S314+[1]Santander!S314+[1]Sucre!S314+[1]Tolima!S314+'[1]Valle del Cauca'!S314+[1]Vaupés!S314+[1]Vichada!S314</f>
        <v>0</v>
      </c>
      <c r="U314" s="83">
        <f>+[1]Amazonas!T314+[1]Antioquia!T314+[1]Atantico!T314+[1]Arauca!T314+[1]Bolivar!T314+[1]Boyacá!T314+[1]Caldas!T314+[1]Caquetá!T314+[1]Casanare!T314+[1]Cauca!T314+[1]Cesar!T314+[1]Chocó!T314+[1]Córdoba!T314+[1]Cundinamarca!T314+[1]Guainía!T314+[1]Guaviare!T314+[1]Huila!T314+'[1]La Guajira'!T314+[1]Magdalena!T314+[1]Meta!T314+[1]Nariño!T314+'[1]Norte de Santander'!T314+[1]Putumayo!T314+[1]Quindio!T314+[1]Risaralda!T314+'[1]San Anadrés'!T314+[1]Santander!T314+[1]Sucre!T314+[1]Tolima!T314+'[1]Valle del Cauca'!T314+[1]Vaupés!T314+[1]Vichada!T314</f>
        <v>0</v>
      </c>
      <c r="V314" s="148">
        <f t="shared" si="118"/>
        <v>110</v>
      </c>
      <c r="W314" s="148">
        <f t="shared" si="119"/>
        <v>0</v>
      </c>
      <c r="X314" s="148">
        <f>+'[1]Oficinas Nacionales'!Q314</f>
        <v>0</v>
      </c>
      <c r="Y314" s="148">
        <f>+'[1]Oficinas Nacionales'!R314</f>
        <v>0</v>
      </c>
      <c r="Z314" s="148">
        <f>+'[1]Oficinas Nacionales'!AG314</f>
        <v>0</v>
      </c>
      <c r="AA314" s="148">
        <f t="shared" si="120"/>
        <v>110</v>
      </c>
      <c r="AB314" s="148">
        <f t="shared" si="120"/>
        <v>112</v>
      </c>
      <c r="AC314" s="148">
        <f t="shared" si="120"/>
        <v>0</v>
      </c>
      <c r="AD314" s="148">
        <f>+[1]Amazonas!Q314</f>
        <v>1</v>
      </c>
      <c r="AE314" s="148">
        <f>+[1]Amazonas!R314</f>
        <v>1</v>
      </c>
      <c r="AF314" s="148">
        <f>+[1]Amazonas!AG314</f>
        <v>0</v>
      </c>
      <c r="AG314" s="148">
        <f>+[1]Antioquia!Q314</f>
        <v>4</v>
      </c>
      <c r="AH314" s="148">
        <f>+[1]Antioquia!R314</f>
        <v>3</v>
      </c>
      <c r="AI314" s="148">
        <f>+[1]Antioquia!AG314</f>
        <v>0</v>
      </c>
      <c r="AJ314" s="148">
        <f>+[1]Atantico!Q314</f>
        <v>2</v>
      </c>
      <c r="AK314" s="148">
        <f>+[1]Atantico!R314</f>
        <v>2</v>
      </c>
      <c r="AL314" s="148">
        <f>+[1]Atantico!AG314</f>
        <v>0</v>
      </c>
      <c r="AM314" s="148">
        <f>+[1]Arauca!Q314</f>
        <v>2</v>
      </c>
      <c r="AN314" s="148">
        <f>+[1]Arauca!R314</f>
        <v>2</v>
      </c>
      <c r="AO314" s="148">
        <f>+[1]Arauca!AG314</f>
        <v>0</v>
      </c>
      <c r="AP314" s="148">
        <f>+[1]Bolivar!Q314</f>
        <v>3</v>
      </c>
      <c r="AQ314" s="148">
        <f>+[1]Bolivar!R314</f>
        <v>3</v>
      </c>
      <c r="AR314" s="148">
        <f>+[1]Bolivar!AG314</f>
        <v>0</v>
      </c>
      <c r="AS314" s="148">
        <f>+[1]Boyacá!Q314</f>
        <v>3</v>
      </c>
      <c r="AT314" s="148">
        <f>+[1]Boyacá!R314</f>
        <v>3</v>
      </c>
      <c r="AU314" s="148">
        <f>+[1]Boyacá!AG314</f>
        <v>0</v>
      </c>
      <c r="AV314" s="148">
        <f>+[1]Caldas!Q314</f>
        <v>4</v>
      </c>
      <c r="AW314" s="148">
        <f>+[1]Caldas!R314</f>
        <v>4</v>
      </c>
      <c r="AX314" s="148">
        <f>+[1]Caldas!AG314</f>
        <v>0</v>
      </c>
      <c r="AY314" s="148">
        <f>+[1]Caquetá!Q314</f>
        <v>3</v>
      </c>
      <c r="AZ314" s="148">
        <f>+[1]Caquetá!R314</f>
        <v>3</v>
      </c>
      <c r="BA314" s="148">
        <f>+[1]Caquetá!AG314</f>
        <v>0</v>
      </c>
      <c r="BB314" s="148">
        <f>+[1]Casanare!Q314</f>
        <v>3</v>
      </c>
      <c r="BC314" s="148">
        <f>+[1]Casanare!R314</f>
        <v>3</v>
      </c>
      <c r="BD314" s="148">
        <f>+[1]Casanare!AG314</f>
        <v>0</v>
      </c>
      <c r="BE314" s="148">
        <f>+[1]Cauca!Q314</f>
        <v>1</v>
      </c>
      <c r="BF314" s="148">
        <f>+[1]Cauca!R314</f>
        <v>1</v>
      </c>
      <c r="BG314" s="148">
        <f>+[1]Cauca!AG314</f>
        <v>0</v>
      </c>
      <c r="BH314" s="148">
        <f>+[1]Cesar!Q314</f>
        <v>2</v>
      </c>
      <c r="BI314" s="148">
        <f>+[1]Cesar!R314</f>
        <v>2</v>
      </c>
      <c r="BJ314" s="148">
        <f>+[1]Cesar!AG314</f>
        <v>0</v>
      </c>
      <c r="BK314" s="148">
        <f>+[1]Chocó!Q314</f>
        <v>3</v>
      </c>
      <c r="BL314" s="148">
        <f>+[1]Chocó!R314</f>
        <v>3</v>
      </c>
      <c r="BM314" s="148">
        <f>+[1]Chocó!AG314</f>
        <v>0</v>
      </c>
      <c r="BN314" s="148">
        <f>+[1]Córdoba!Q314</f>
        <v>5</v>
      </c>
      <c r="BO314" s="148">
        <f>+[1]Córdoba!R314</f>
        <v>5</v>
      </c>
      <c r="BP314" s="148">
        <f>+[1]Córdoba!AG314</f>
        <v>0</v>
      </c>
      <c r="BQ314" s="148">
        <f>+[1]Cundinamarca!Q314</f>
        <v>2</v>
      </c>
      <c r="BR314" s="148">
        <f>+[1]Cundinamarca!R314</f>
        <v>3</v>
      </c>
      <c r="BS314" s="148">
        <f>+[1]Cundinamarca!AG314</f>
        <v>0</v>
      </c>
      <c r="BT314" s="148">
        <f>+[1]Guainía!Q314</f>
        <v>1</v>
      </c>
      <c r="BU314" s="148">
        <f>+[1]Guainía!R314</f>
        <v>3</v>
      </c>
      <c r="BV314" s="148">
        <f>+[1]Guainía!AG314</f>
        <v>0</v>
      </c>
      <c r="BW314" s="148">
        <f>+[1]Guaviare!Q314</f>
        <v>3</v>
      </c>
      <c r="BX314" s="148">
        <f>+[1]Guaviare!R314</f>
        <v>3</v>
      </c>
      <c r="BY314" s="148">
        <f>+[1]Guaviare!AG314</f>
        <v>0</v>
      </c>
      <c r="BZ314" s="148">
        <f>+[1]Huila!Q314</f>
        <v>2</v>
      </c>
      <c r="CA314" s="148">
        <f>+[1]Huila!R314</f>
        <v>2</v>
      </c>
      <c r="CB314" s="148">
        <f>+[1]Huila!AG314</f>
        <v>0</v>
      </c>
      <c r="CC314" s="148">
        <f>+'[1]La Guajira'!Q314</f>
        <v>1</v>
      </c>
      <c r="CD314" s="148">
        <f>+'[1]La Guajira'!R314</f>
        <v>1</v>
      </c>
      <c r="CE314" s="148">
        <f>+'[1]La Guajira'!AG314</f>
        <v>0</v>
      </c>
      <c r="CF314" s="148">
        <f>+[1]Magdalena!Q314</f>
        <v>3</v>
      </c>
      <c r="CG314" s="148">
        <f>+[1]Magdalena!R314</f>
        <v>1</v>
      </c>
      <c r="CH314" s="148">
        <f>+[1]Magdalena!AG314</f>
        <v>0</v>
      </c>
      <c r="CI314" s="148">
        <f>+[1]Meta!Q314</f>
        <v>1</v>
      </c>
      <c r="CJ314" s="148">
        <f>+[1]Meta!R314</f>
        <v>8</v>
      </c>
      <c r="CK314" s="148">
        <f>+[1]Meta!AG314</f>
        <v>0</v>
      </c>
      <c r="CL314" s="148">
        <f>+[1]Nariño!Q314</f>
        <v>15</v>
      </c>
      <c r="CM314" s="148">
        <f>+[1]Nariño!R314</f>
        <v>10</v>
      </c>
      <c r="CN314" s="148">
        <f>+[1]Nariño!AG314</f>
        <v>0</v>
      </c>
      <c r="CO314" s="148">
        <f>+'[1]Norte de Santander'!Q314</f>
        <v>2</v>
      </c>
      <c r="CP314" s="148">
        <f>+'[1]Norte de Santander'!R314</f>
        <v>4</v>
      </c>
      <c r="CQ314" s="148">
        <f>+'[1]Norte de Santander'!AG314</f>
        <v>0</v>
      </c>
      <c r="CR314" s="148">
        <f>+[1]Putumayo!Q314</f>
        <v>4</v>
      </c>
      <c r="CS314" s="148">
        <f>+[1]Putumayo!R314</f>
        <v>4</v>
      </c>
      <c r="CT314" s="148">
        <f>+[1]Putumayo!AG314</f>
        <v>0</v>
      </c>
      <c r="CU314" s="148">
        <f>+[1]Quindio!Q314</f>
        <v>2</v>
      </c>
      <c r="CV314" s="148">
        <f>+[1]Quindio!R314</f>
        <v>2</v>
      </c>
      <c r="CW314" s="148">
        <f>+[1]Quindio!AG314</f>
        <v>0</v>
      </c>
      <c r="CX314" s="148">
        <f>+[1]Risaralda!Q314</f>
        <v>14</v>
      </c>
      <c r="CY314" s="148">
        <f>+[1]Risaralda!R314</f>
        <v>14</v>
      </c>
      <c r="CZ314" s="148">
        <f>+[1]Risaralda!AG314</f>
        <v>0</v>
      </c>
      <c r="DA314" s="148">
        <f>+'[1]San Anadrés'!Q314</f>
        <v>1</v>
      </c>
      <c r="DB314" s="148">
        <f>+'[1]San Anadrés'!R314</f>
        <v>1</v>
      </c>
      <c r="DC314" s="148">
        <f>+'[1]San Anadrés'!AG314</f>
        <v>0</v>
      </c>
      <c r="DD314" s="148">
        <f>+[1]Santander!Q314</f>
        <v>1</v>
      </c>
      <c r="DE314" s="148">
        <f>+[1]Santander!R314</f>
        <v>1</v>
      </c>
      <c r="DF314" s="148">
        <f>+[1]Santander!AG314</f>
        <v>0</v>
      </c>
      <c r="DG314" s="148">
        <f>+[1]Sucre!Q314</f>
        <v>10</v>
      </c>
      <c r="DH314" s="148">
        <f>+[1]Sucre!R314</f>
        <v>10</v>
      </c>
      <c r="DI314" s="148">
        <f>+[1]Sucre!AG314</f>
        <v>0</v>
      </c>
      <c r="DJ314" s="148">
        <f>+[1]Tolima!Q314</f>
        <v>6</v>
      </c>
      <c r="DK314" s="148">
        <f>+[1]Tolima!R314</f>
        <v>5</v>
      </c>
      <c r="DL314" s="148">
        <f>+[1]Tolima!AG314</f>
        <v>0</v>
      </c>
      <c r="DM314" s="148">
        <f>+'[1]Valle del Cauca'!Q314</f>
        <v>2</v>
      </c>
      <c r="DN314" s="148">
        <f>+'[1]Valle del Cauca'!R314</f>
        <v>2</v>
      </c>
      <c r="DO314" s="148">
        <f>+'[1]Valle del Cauca'!AG314</f>
        <v>0</v>
      </c>
      <c r="DP314" s="148">
        <f>+[1]Vaupés!Q314</f>
        <v>2</v>
      </c>
      <c r="DQ314" s="148">
        <f>+[1]Vaupés!R314</f>
        <v>2</v>
      </c>
      <c r="DR314" s="148">
        <f>+[1]Vaupés!AG314</f>
        <v>0</v>
      </c>
      <c r="DS314" s="148">
        <f>+[1]Vichada!Q314</f>
        <v>2</v>
      </c>
      <c r="DT314" s="148">
        <f>+[1]Vichada!R314</f>
        <v>1</v>
      </c>
      <c r="DU314" s="148">
        <f>+[1]Vichada!AG314</f>
        <v>0</v>
      </c>
    </row>
    <row r="315" spans="1:125" ht="33.75" hidden="1" x14ac:dyDescent="0.2">
      <c r="A315" s="152" t="s">
        <v>718</v>
      </c>
      <c r="B315" s="149" t="str">
        <f t="shared" si="110"/>
        <v>5-0-2-8</v>
      </c>
      <c r="C315" s="182" t="s">
        <v>65</v>
      </c>
      <c r="D315" s="126" t="s">
        <v>55</v>
      </c>
      <c r="E315" s="182" t="s">
        <v>56</v>
      </c>
      <c r="F315" s="182" t="s">
        <v>336</v>
      </c>
      <c r="G315" s="182" t="s">
        <v>339</v>
      </c>
      <c r="H315" s="144" t="s">
        <v>365</v>
      </c>
      <c r="I315" s="432"/>
      <c r="J315" s="140">
        <v>836</v>
      </c>
      <c r="K315" s="451"/>
      <c r="L315" s="182" t="s">
        <v>364</v>
      </c>
      <c r="M315" s="193"/>
      <c r="N315" s="182" t="s">
        <v>161</v>
      </c>
      <c r="O315" s="192" t="s">
        <v>58</v>
      </c>
      <c r="P315" s="76" t="s">
        <v>60</v>
      </c>
      <c r="Q315" s="69">
        <f t="shared" si="116"/>
        <v>0</v>
      </c>
      <c r="R315" s="206">
        <f t="shared" si="117"/>
        <v>0</v>
      </c>
      <c r="S315" s="83" t="e">
        <f t="shared" si="121"/>
        <v>#DIV/0!</v>
      </c>
      <c r="T315" s="83">
        <f>+[1]Amazonas!S315+[1]Antioquia!S315+[1]Atantico!S315+[1]Arauca!S315+[1]Bolivar!S315+[1]Boyacá!S315+[1]Caldas!S315+[1]Caquetá!S315+[1]Casanare!S315+[1]Cauca!S315+[1]Cesar!S315+[1]Chocó!S315+[1]Córdoba!S315+[1]Cundinamarca!S315+[1]Guainía!S315+[1]Guaviare!S315+[1]Huila!S315+'[1]La Guajira'!S315+[1]Magdalena!S315+[1]Meta!S315+[1]Nariño!S315+'[1]Norte de Santander'!S315+[1]Putumayo!S315+[1]Quindio!S315+[1]Risaralda!S315+'[1]San Anadrés'!S315+[1]Santander!S315+[1]Sucre!S315+[1]Tolima!S315+'[1]Valle del Cauca'!S315+[1]Vaupés!S315+[1]Vichada!S315</f>
        <v>0</v>
      </c>
      <c r="U315" s="83">
        <f>+[1]Amazonas!T315+[1]Antioquia!T315+[1]Atantico!T315+[1]Arauca!T315+[1]Bolivar!T315+[1]Boyacá!T315+[1]Caldas!T315+[1]Caquetá!T315+[1]Casanare!T315+[1]Cauca!T315+[1]Cesar!T315+[1]Chocó!T315+[1]Córdoba!T315+[1]Cundinamarca!T315+[1]Guainía!T315+[1]Guaviare!T315+[1]Huila!T315+'[1]La Guajira'!T315+[1]Magdalena!T315+[1]Meta!T315+[1]Nariño!T315+'[1]Norte de Santander'!T315+[1]Putumayo!T315+[1]Quindio!T315+[1]Risaralda!T315+'[1]San Anadrés'!T315+[1]Santander!T315+[1]Sucre!T315+[1]Tolima!T315+'[1]Valle del Cauca'!T315+[1]Vaupés!T315+[1]Vichada!T315</f>
        <v>0</v>
      </c>
      <c r="V315" s="148">
        <f t="shared" si="118"/>
        <v>792</v>
      </c>
      <c r="W315" s="148">
        <f t="shared" si="119"/>
        <v>0</v>
      </c>
      <c r="X315" s="148">
        <f>+'[1]Oficinas Nacionales'!Q315</f>
        <v>0</v>
      </c>
      <c r="Y315" s="148">
        <f>+'[1]Oficinas Nacionales'!R315</f>
        <v>0</v>
      </c>
      <c r="Z315" s="148">
        <f>+'[1]Oficinas Nacionales'!AG315</f>
        <v>0</v>
      </c>
      <c r="AA315" s="148">
        <f t="shared" si="120"/>
        <v>792</v>
      </c>
      <c r="AB315" s="148">
        <f t="shared" si="120"/>
        <v>0</v>
      </c>
      <c r="AC315" s="148">
        <f t="shared" si="120"/>
        <v>0</v>
      </c>
      <c r="AD315" s="148">
        <f>+[1]Amazonas!Q315</f>
        <v>6</v>
      </c>
      <c r="AE315" s="148">
        <f>+[1]Amazonas!R315</f>
        <v>0</v>
      </c>
      <c r="AF315" s="148">
        <f>+[1]Amazonas!AG315</f>
        <v>0</v>
      </c>
      <c r="AG315" s="148">
        <f>+[1]Antioquia!Q315</f>
        <v>80</v>
      </c>
      <c r="AH315" s="148">
        <f>+[1]Antioquia!R315</f>
        <v>0</v>
      </c>
      <c r="AI315" s="148">
        <f>+[1]Antioquia!AG315</f>
        <v>0</v>
      </c>
      <c r="AJ315" s="148">
        <f>+[1]Atantico!Q315</f>
        <v>18</v>
      </c>
      <c r="AK315" s="148">
        <f>+[1]Atantico!R315</f>
        <v>0</v>
      </c>
      <c r="AL315" s="148">
        <f>+[1]Atantico!AG315</f>
        <v>0</v>
      </c>
      <c r="AM315" s="148">
        <f>+[1]Arauca!Q315</f>
        <v>10</v>
      </c>
      <c r="AN315" s="148">
        <f>+[1]Arauca!R315</f>
        <v>0</v>
      </c>
      <c r="AO315" s="148">
        <f>+[1]Arauca!AG315</f>
        <v>0</v>
      </c>
      <c r="AP315" s="148">
        <f>+[1]Bolivar!Q315</f>
        <v>28</v>
      </c>
      <c r="AQ315" s="148">
        <f>+[1]Bolivar!R315</f>
        <v>0</v>
      </c>
      <c r="AR315" s="148">
        <f>+[1]Bolivar!AG315</f>
        <v>0</v>
      </c>
      <c r="AS315" s="148">
        <f>+[1]Boyacá!Q315</f>
        <v>75</v>
      </c>
      <c r="AT315" s="148">
        <f>+[1]Boyacá!R315</f>
        <v>0</v>
      </c>
      <c r="AU315" s="148">
        <f>+[1]Boyacá!AG315</f>
        <v>0</v>
      </c>
      <c r="AV315" s="148">
        <f>+[1]Caldas!Q315</f>
        <v>24</v>
      </c>
      <c r="AW315" s="148">
        <f>+[1]Caldas!R315</f>
        <v>0</v>
      </c>
      <c r="AX315" s="148">
        <f>+[1]Caldas!AG315</f>
        <v>0</v>
      </c>
      <c r="AY315" s="148">
        <f>+[1]Caquetá!Q315</f>
        <v>15</v>
      </c>
      <c r="AZ315" s="148">
        <f>+[1]Caquetá!R315</f>
        <v>0</v>
      </c>
      <c r="BA315" s="148">
        <f>+[1]Caquetá!AG315</f>
        <v>0</v>
      </c>
      <c r="BB315" s="148">
        <f>+[1]Casanare!Q315</f>
        <v>15</v>
      </c>
      <c r="BC315" s="148">
        <f>+[1]Casanare!R315</f>
        <v>0</v>
      </c>
      <c r="BD315" s="148">
        <f>+[1]Casanare!AG315</f>
        <v>0</v>
      </c>
      <c r="BE315" s="148">
        <f>+[1]Cauca!Q315</f>
        <v>6</v>
      </c>
      <c r="BF315" s="148">
        <f>+[1]Cauca!R315</f>
        <v>0</v>
      </c>
      <c r="BG315" s="148">
        <f>+[1]Cauca!AG315</f>
        <v>0</v>
      </c>
      <c r="BH315" s="148">
        <f>+[1]Cesar!Q315</f>
        <v>14</v>
      </c>
      <c r="BI315" s="148">
        <f>+[1]Cesar!R315</f>
        <v>0</v>
      </c>
      <c r="BJ315" s="148">
        <f>+[1]Cesar!AG315</f>
        <v>0</v>
      </c>
      <c r="BK315" s="148">
        <f>+[1]Chocó!Q315</f>
        <v>6</v>
      </c>
      <c r="BL315" s="148">
        <f>+[1]Chocó!R315</f>
        <v>0</v>
      </c>
      <c r="BM315" s="148">
        <f>+[1]Chocó!AG315</f>
        <v>0</v>
      </c>
      <c r="BN315" s="148">
        <f>+[1]Córdoba!Q315</f>
        <v>40</v>
      </c>
      <c r="BO315" s="148">
        <f>+[1]Córdoba!R315</f>
        <v>0</v>
      </c>
      <c r="BP315" s="148">
        <f>+[1]Córdoba!AG315</f>
        <v>0</v>
      </c>
      <c r="BQ315" s="148">
        <f>+[1]Cundinamarca!Q315</f>
        <v>26</v>
      </c>
      <c r="BR315" s="148">
        <f>+[1]Cundinamarca!R315</f>
        <v>0</v>
      </c>
      <c r="BS315" s="148">
        <f>+[1]Cundinamarca!AG315</f>
        <v>0</v>
      </c>
      <c r="BT315" s="148">
        <f>+[1]Guainía!Q315</f>
        <v>6</v>
      </c>
      <c r="BU315" s="148">
        <f>+[1]Guainía!R315</f>
        <v>0</v>
      </c>
      <c r="BV315" s="148">
        <f>+[1]Guainía!AG315</f>
        <v>0</v>
      </c>
      <c r="BW315" s="148">
        <f>+[1]Guaviare!Q315</f>
        <v>6</v>
      </c>
      <c r="BX315" s="148">
        <f>+[1]Guaviare!R315</f>
        <v>0</v>
      </c>
      <c r="BY315" s="148">
        <f>+[1]Guaviare!AG315</f>
        <v>0</v>
      </c>
      <c r="BZ315" s="148">
        <f>+[1]Huila!Q315</f>
        <v>16</v>
      </c>
      <c r="CA315" s="148">
        <f>+[1]Huila!R315</f>
        <v>0</v>
      </c>
      <c r="CB315" s="148">
        <f>+[1]Huila!AG315</f>
        <v>0</v>
      </c>
      <c r="CC315" s="148">
        <f>+'[1]La Guajira'!Q315</f>
        <v>3</v>
      </c>
      <c r="CD315" s="148">
        <f>+'[1]La Guajira'!R315</f>
        <v>0</v>
      </c>
      <c r="CE315" s="148">
        <f>+'[1]La Guajira'!AG315</f>
        <v>0</v>
      </c>
      <c r="CF315" s="148">
        <f>+[1]Magdalena!Q315</f>
        <v>18</v>
      </c>
      <c r="CG315" s="148">
        <f>+[1]Magdalena!R315</f>
        <v>0</v>
      </c>
      <c r="CH315" s="148">
        <f>+[1]Magdalena!AG315</f>
        <v>0</v>
      </c>
      <c r="CI315" s="148">
        <f>+[1]Meta!Q315</f>
        <v>12</v>
      </c>
      <c r="CJ315" s="148">
        <f>+[1]Meta!R315</f>
        <v>0</v>
      </c>
      <c r="CK315" s="148">
        <f>+[1]Meta!AG315</f>
        <v>0</v>
      </c>
      <c r="CL315" s="148">
        <f>+[1]Nariño!Q315</f>
        <v>150</v>
      </c>
      <c r="CM315" s="148">
        <f>+[1]Nariño!R315</f>
        <v>0</v>
      </c>
      <c r="CN315" s="148">
        <f>+[1]Nariño!AG315</f>
        <v>0</v>
      </c>
      <c r="CO315" s="148">
        <f>+'[1]Norte de Santander'!Q315</f>
        <v>12</v>
      </c>
      <c r="CP315" s="148">
        <f>+'[1]Norte de Santander'!R315</f>
        <v>0</v>
      </c>
      <c r="CQ315" s="148">
        <f>+'[1]Norte de Santander'!AG315</f>
        <v>0</v>
      </c>
      <c r="CR315" s="148">
        <f>+[1]Putumayo!Q315</f>
        <v>8</v>
      </c>
      <c r="CS315" s="148">
        <f>+[1]Putumayo!R315</f>
        <v>0</v>
      </c>
      <c r="CT315" s="148">
        <f>+[1]Putumayo!AG315</f>
        <v>0</v>
      </c>
      <c r="CU315" s="148">
        <f>+[1]Quindio!Q315</f>
        <v>18</v>
      </c>
      <c r="CV315" s="148">
        <f>+[1]Quindio!R315</f>
        <v>0</v>
      </c>
      <c r="CW315" s="148">
        <f>+[1]Quindio!AG315</f>
        <v>0</v>
      </c>
      <c r="CX315" s="148">
        <f>+[1]Risaralda!Q315</f>
        <v>60</v>
      </c>
      <c r="CY315" s="148">
        <f>+[1]Risaralda!R315</f>
        <v>0</v>
      </c>
      <c r="CZ315" s="148">
        <f>+[1]Risaralda!AG315</f>
        <v>0</v>
      </c>
      <c r="DA315" s="148">
        <f>+'[1]San Anadrés'!Q315</f>
        <v>4</v>
      </c>
      <c r="DB315" s="148">
        <f>+'[1]San Anadrés'!R315</f>
        <v>0</v>
      </c>
      <c r="DC315" s="148">
        <f>+'[1]San Anadrés'!AG315</f>
        <v>0</v>
      </c>
      <c r="DD315" s="148">
        <f>+[1]Santander!Q315</f>
        <v>12</v>
      </c>
      <c r="DE315" s="148">
        <f>+[1]Santander!R315</f>
        <v>0</v>
      </c>
      <c r="DF315" s="148">
        <f>+[1]Santander!AG315</f>
        <v>0</v>
      </c>
      <c r="DG315" s="148">
        <f>+[1]Sucre!Q315</f>
        <v>60</v>
      </c>
      <c r="DH315" s="148">
        <f>+[1]Sucre!R315</f>
        <v>0</v>
      </c>
      <c r="DI315" s="148">
        <f>+[1]Sucre!AG315</f>
        <v>0</v>
      </c>
      <c r="DJ315" s="148">
        <f>+[1]Tolima!Q315</f>
        <v>30</v>
      </c>
      <c r="DK315" s="148">
        <f>+[1]Tolima!R315</f>
        <v>0</v>
      </c>
      <c r="DL315" s="148">
        <f>+[1]Tolima!AG315</f>
        <v>0</v>
      </c>
      <c r="DM315" s="148">
        <f>+'[1]Valle del Cauca'!Q315</f>
        <v>6</v>
      </c>
      <c r="DN315" s="148">
        <f>+'[1]Valle del Cauca'!R315</f>
        <v>0</v>
      </c>
      <c r="DO315" s="148">
        <f>+'[1]Valle del Cauca'!AG315</f>
        <v>0</v>
      </c>
      <c r="DP315" s="148">
        <f>+[1]Vaupés!Q315</f>
        <v>4</v>
      </c>
      <c r="DQ315" s="148">
        <f>+[1]Vaupés!R315</f>
        <v>0</v>
      </c>
      <c r="DR315" s="148">
        <f>+[1]Vaupés!AG315</f>
        <v>0</v>
      </c>
      <c r="DS315" s="148">
        <f>+[1]Vichada!Q315</f>
        <v>4</v>
      </c>
      <c r="DT315" s="148">
        <f>+[1]Vichada!R315</f>
        <v>0</v>
      </c>
      <c r="DU315" s="148">
        <f>+[1]Vichada!AG315</f>
        <v>0</v>
      </c>
    </row>
    <row r="316" spans="1:125" ht="33.75" hidden="1" x14ac:dyDescent="0.2">
      <c r="A316" s="152" t="s">
        <v>718</v>
      </c>
      <c r="B316" s="149" t="str">
        <f t="shared" si="110"/>
        <v>5-0-2-9</v>
      </c>
      <c r="C316" s="182" t="s">
        <v>65</v>
      </c>
      <c r="D316" s="126" t="s">
        <v>55</v>
      </c>
      <c r="E316" s="182" t="s">
        <v>56</v>
      </c>
      <c r="F316" s="182" t="s">
        <v>336</v>
      </c>
      <c r="G316" s="182" t="s">
        <v>339</v>
      </c>
      <c r="H316" s="144" t="s">
        <v>689</v>
      </c>
      <c r="I316" s="431" t="s">
        <v>366</v>
      </c>
      <c r="J316" s="140">
        <v>96</v>
      </c>
      <c r="K316" s="450">
        <v>3</v>
      </c>
      <c r="L316" s="182" t="s">
        <v>367</v>
      </c>
      <c r="M316" s="193"/>
      <c r="N316" s="182" t="s">
        <v>159</v>
      </c>
      <c r="O316" s="192" t="s">
        <v>57</v>
      </c>
      <c r="P316" s="76" t="s">
        <v>60</v>
      </c>
      <c r="Q316" s="69">
        <f t="shared" si="116"/>
        <v>0</v>
      </c>
      <c r="R316" s="206">
        <f t="shared" si="117"/>
        <v>0</v>
      </c>
      <c r="S316" s="83" t="e">
        <f t="shared" si="121"/>
        <v>#DIV/0!</v>
      </c>
      <c r="T316" s="83">
        <f>+[1]Amazonas!S316+[1]Antioquia!S316+[1]Atantico!S316+[1]Arauca!S316+[1]Bolivar!S316+[1]Boyacá!S316+[1]Caldas!S316+[1]Caquetá!S316+[1]Casanare!S316+[1]Cauca!S316+[1]Cesar!S316+[1]Chocó!S316+[1]Córdoba!S316+[1]Cundinamarca!S316+[1]Guainía!S316+[1]Guaviare!S316+[1]Huila!S316+'[1]La Guajira'!S316+[1]Magdalena!S316+[1]Meta!S316+[1]Nariño!S316+'[1]Norte de Santander'!S316+[1]Putumayo!S316+[1]Quindio!S316+[1]Risaralda!S316+'[1]San Anadrés'!S316+[1]Santander!S316+[1]Sucre!S316+[1]Tolima!S316+'[1]Valle del Cauca'!S316+[1]Vaupés!S316+[1]Vichada!S316</f>
        <v>0</v>
      </c>
      <c r="U316" s="83">
        <f>+[1]Amazonas!T316+[1]Antioquia!T316+[1]Atantico!T316+[1]Arauca!T316+[1]Bolivar!T316+[1]Boyacá!T316+[1]Caldas!T316+[1]Caquetá!T316+[1]Casanare!T316+[1]Cauca!T316+[1]Cesar!T316+[1]Chocó!T316+[1]Córdoba!T316+[1]Cundinamarca!T316+[1]Guainía!T316+[1]Guaviare!T316+[1]Huila!T316+'[1]La Guajira'!T316+[1]Magdalena!T316+[1]Meta!T316+[1]Nariño!T316+'[1]Norte de Santander'!T316+[1]Putumayo!T316+[1]Quindio!T316+[1]Risaralda!T316+'[1]San Anadrés'!T316+[1]Santander!T316+[1]Sucre!T316+[1]Tolima!T316+'[1]Valle del Cauca'!T316+[1]Vaupés!T316+[1]Vichada!T316</f>
        <v>0</v>
      </c>
      <c r="V316" s="148">
        <f t="shared" si="118"/>
        <v>95</v>
      </c>
      <c r="W316" s="148">
        <f t="shared" si="119"/>
        <v>0</v>
      </c>
      <c r="X316" s="148">
        <f>+'[1]Oficinas Nacionales'!Q316</f>
        <v>0</v>
      </c>
      <c r="Y316" s="148">
        <f>+'[1]Oficinas Nacionales'!R316</f>
        <v>0</v>
      </c>
      <c r="Z316" s="148">
        <f>+'[1]Oficinas Nacionales'!AG316</f>
        <v>0</v>
      </c>
      <c r="AA316" s="148">
        <f t="shared" si="120"/>
        <v>95</v>
      </c>
      <c r="AB316" s="148">
        <f t="shared" si="120"/>
        <v>22</v>
      </c>
      <c r="AC316" s="148">
        <f t="shared" si="120"/>
        <v>0</v>
      </c>
      <c r="AD316" s="148">
        <f>+[1]Amazonas!Q316</f>
        <v>2</v>
      </c>
      <c r="AE316" s="148">
        <f>+[1]Amazonas!R316</f>
        <v>0</v>
      </c>
      <c r="AF316" s="148">
        <f>+[1]Amazonas!AG316</f>
        <v>0</v>
      </c>
      <c r="AG316" s="148">
        <f>+[1]Antioquia!Q316</f>
        <v>4</v>
      </c>
      <c r="AH316" s="148">
        <f>+[1]Antioquia!R316</f>
        <v>0</v>
      </c>
      <c r="AI316" s="148">
        <f>+[1]Antioquia!AG316</f>
        <v>0</v>
      </c>
      <c r="AJ316" s="148">
        <f>+[1]Atantico!Q316</f>
        <v>4</v>
      </c>
      <c r="AK316" s="148">
        <f>+[1]Atantico!R316</f>
        <v>0</v>
      </c>
      <c r="AL316" s="148">
        <f>+[1]Atantico!AG316</f>
        <v>0</v>
      </c>
      <c r="AM316" s="148">
        <f>+[1]Arauca!Q316</f>
        <v>2</v>
      </c>
      <c r="AN316" s="148">
        <f>+[1]Arauca!R316</f>
        <v>0</v>
      </c>
      <c r="AO316" s="148">
        <f>+[1]Arauca!AG316</f>
        <v>0</v>
      </c>
      <c r="AP316" s="148">
        <f>+[1]Bolivar!Q316</f>
        <v>3</v>
      </c>
      <c r="AQ316" s="148">
        <f>+[1]Bolivar!R316</f>
        <v>3</v>
      </c>
      <c r="AR316" s="148">
        <f>+[1]Bolivar!AG316</f>
        <v>0</v>
      </c>
      <c r="AS316" s="148">
        <f>+[1]Boyacá!Q316</f>
        <v>3</v>
      </c>
      <c r="AT316" s="148">
        <f>+[1]Boyacá!R316</f>
        <v>3</v>
      </c>
      <c r="AU316" s="148">
        <f>+[1]Boyacá!AG316</f>
        <v>0</v>
      </c>
      <c r="AV316" s="148">
        <f>+[1]Caldas!Q316</f>
        <v>4</v>
      </c>
      <c r="AW316" s="148">
        <f>+[1]Caldas!R316</f>
        <v>0</v>
      </c>
      <c r="AX316" s="148">
        <f>+[1]Caldas!AG316</f>
        <v>0</v>
      </c>
      <c r="AY316" s="148">
        <f>+[1]Caquetá!Q316</f>
        <v>3</v>
      </c>
      <c r="AZ316" s="148">
        <f>+[1]Caquetá!R316</f>
        <v>3</v>
      </c>
      <c r="BA316" s="148">
        <f>+[1]Caquetá!AG316</f>
        <v>0</v>
      </c>
      <c r="BB316" s="148">
        <f>+[1]Casanare!Q316</f>
        <v>3</v>
      </c>
      <c r="BC316" s="148">
        <f>+[1]Casanare!R316</f>
        <v>0</v>
      </c>
      <c r="BD316" s="148">
        <f>+[1]Casanare!AG316</f>
        <v>0</v>
      </c>
      <c r="BE316" s="148">
        <f>+[1]Cauca!Q316</f>
        <v>3</v>
      </c>
      <c r="BF316" s="148">
        <f>+[1]Cauca!R316</f>
        <v>0</v>
      </c>
      <c r="BG316" s="148">
        <f>+[1]Cauca!AG316</f>
        <v>0</v>
      </c>
      <c r="BH316" s="148">
        <f>+[1]Cesar!Q316</f>
        <v>3</v>
      </c>
      <c r="BI316" s="148">
        <f>+[1]Cesar!R316</f>
        <v>0</v>
      </c>
      <c r="BJ316" s="148">
        <f>+[1]Cesar!AG316</f>
        <v>0</v>
      </c>
      <c r="BK316" s="148">
        <f>+[1]Chocó!Q316</f>
        <v>3</v>
      </c>
      <c r="BL316" s="148">
        <f>+[1]Chocó!R316</f>
        <v>0</v>
      </c>
      <c r="BM316" s="148">
        <f>+[1]Chocó!AG316</f>
        <v>0</v>
      </c>
      <c r="BN316" s="148">
        <f>+[1]Córdoba!Q316</f>
        <v>4</v>
      </c>
      <c r="BO316" s="148">
        <f>+[1]Córdoba!R316</f>
        <v>0</v>
      </c>
      <c r="BP316" s="148">
        <f>+[1]Córdoba!AG316</f>
        <v>0</v>
      </c>
      <c r="BQ316" s="148">
        <f>+[1]Cundinamarca!Q316</f>
        <v>4</v>
      </c>
      <c r="BR316" s="148">
        <f>+[1]Cundinamarca!R316</f>
        <v>0</v>
      </c>
      <c r="BS316" s="148">
        <f>+[1]Cundinamarca!AG316</f>
        <v>0</v>
      </c>
      <c r="BT316" s="148">
        <f>+[1]Guainía!Q316</f>
        <v>3</v>
      </c>
      <c r="BU316" s="148">
        <f>+[1]Guainía!R316</f>
        <v>0</v>
      </c>
      <c r="BV316" s="148">
        <f>+[1]Guainía!AG316</f>
        <v>0</v>
      </c>
      <c r="BW316" s="148">
        <f>+[1]Guaviare!Q316</f>
        <v>3</v>
      </c>
      <c r="BX316" s="148">
        <f>+[1]Guaviare!R316</f>
        <v>0</v>
      </c>
      <c r="BY316" s="148">
        <f>+[1]Guaviare!AG316</f>
        <v>0</v>
      </c>
      <c r="BZ316" s="148">
        <f>+[1]Huila!Q316</f>
        <v>2</v>
      </c>
      <c r="CA316" s="148">
        <f>+[1]Huila!R316</f>
        <v>2</v>
      </c>
      <c r="CB316" s="148">
        <f>+[1]Huila!AG316</f>
        <v>0</v>
      </c>
      <c r="CC316" s="148">
        <f>+'[1]La Guajira'!Q316</f>
        <v>2</v>
      </c>
      <c r="CD316" s="148">
        <f>+'[1]La Guajira'!R316</f>
        <v>0</v>
      </c>
      <c r="CE316" s="148">
        <f>+'[1]La Guajira'!AG316</f>
        <v>0</v>
      </c>
      <c r="CF316" s="148">
        <f>+[1]Magdalena!Q316</f>
        <v>3</v>
      </c>
      <c r="CG316" s="148">
        <f>+[1]Magdalena!R316</f>
        <v>0</v>
      </c>
      <c r="CH316" s="148">
        <f>+[1]Magdalena!AG316</f>
        <v>0</v>
      </c>
      <c r="CI316" s="148">
        <f>+[1]Meta!Q316</f>
        <v>2</v>
      </c>
      <c r="CJ316" s="148">
        <f>+[1]Meta!R316</f>
        <v>0</v>
      </c>
      <c r="CK316" s="148">
        <f>+[1]Meta!AG316</f>
        <v>0</v>
      </c>
      <c r="CL316" s="148">
        <f>+[1]Nariño!Q316</f>
        <v>6</v>
      </c>
      <c r="CM316" s="148">
        <f>+[1]Nariño!R316</f>
        <v>0</v>
      </c>
      <c r="CN316" s="148">
        <f>+[1]Nariño!AG316</f>
        <v>0</v>
      </c>
      <c r="CO316" s="148">
        <f>+'[1]Norte de Santander'!Q316</f>
        <v>4</v>
      </c>
      <c r="CP316" s="148">
        <f>+'[1]Norte de Santander'!R316</f>
        <v>4</v>
      </c>
      <c r="CQ316" s="148">
        <f>+'[1]Norte de Santander'!AG316</f>
        <v>0</v>
      </c>
      <c r="CR316" s="148">
        <f>+[1]Putumayo!Q316</f>
        <v>2</v>
      </c>
      <c r="CS316" s="148">
        <f>+[1]Putumayo!R316</f>
        <v>0</v>
      </c>
      <c r="CT316" s="148">
        <f>+[1]Putumayo!AG316</f>
        <v>0</v>
      </c>
      <c r="CU316" s="148">
        <f>+[1]Quindio!Q316</f>
        <v>2</v>
      </c>
      <c r="CV316" s="148">
        <f>+[1]Quindio!R316</f>
        <v>0</v>
      </c>
      <c r="CW316" s="148">
        <f>+[1]Quindio!AG316</f>
        <v>0</v>
      </c>
      <c r="CX316" s="148">
        <f>+[1]Risaralda!Q316</f>
        <v>4</v>
      </c>
      <c r="CY316" s="148">
        <f>+[1]Risaralda!R316</f>
        <v>4</v>
      </c>
      <c r="CZ316" s="148">
        <f>+[1]Risaralda!AG316</f>
        <v>0</v>
      </c>
      <c r="DA316" s="148">
        <f>+'[1]San Anadrés'!Q316</f>
        <v>1</v>
      </c>
      <c r="DB316" s="148">
        <f>+'[1]San Anadrés'!R316</f>
        <v>1</v>
      </c>
      <c r="DC316" s="148">
        <f>+'[1]San Anadrés'!AG316</f>
        <v>0</v>
      </c>
      <c r="DD316" s="148">
        <f>+[1]Santander!Q316</f>
        <v>2</v>
      </c>
      <c r="DE316" s="148">
        <f>+[1]Santander!R316</f>
        <v>0</v>
      </c>
      <c r="DF316" s="148">
        <f>+[1]Santander!AG316</f>
        <v>0</v>
      </c>
      <c r="DG316" s="148">
        <f>+[1]Sucre!Q316</f>
        <v>4</v>
      </c>
      <c r="DH316" s="148">
        <f>+[1]Sucre!R316</f>
        <v>0</v>
      </c>
      <c r="DI316" s="148">
        <f>+[1]Sucre!AG316</f>
        <v>0</v>
      </c>
      <c r="DJ316" s="148">
        <f>+[1]Tolima!Q316</f>
        <v>4</v>
      </c>
      <c r="DK316" s="148">
        <f>+[1]Tolima!R316</f>
        <v>0</v>
      </c>
      <c r="DL316" s="148">
        <f>+[1]Tolima!AG316</f>
        <v>0</v>
      </c>
      <c r="DM316" s="148">
        <f>+'[1]Valle del Cauca'!Q316</f>
        <v>4</v>
      </c>
      <c r="DN316" s="148">
        <f>+'[1]Valle del Cauca'!R316</f>
        <v>2</v>
      </c>
      <c r="DO316" s="148">
        <f>+'[1]Valle del Cauca'!AG316</f>
        <v>0</v>
      </c>
      <c r="DP316" s="148">
        <f>+[1]Vaupés!Q316</f>
        <v>1</v>
      </c>
      <c r="DQ316" s="148">
        <f>+[1]Vaupés!R316</f>
        <v>0</v>
      </c>
      <c r="DR316" s="148">
        <f>+[1]Vaupés!AG316</f>
        <v>0</v>
      </c>
      <c r="DS316" s="148">
        <f>+[1]Vichada!Q316</f>
        <v>1</v>
      </c>
      <c r="DT316" s="148">
        <f>+[1]Vichada!R316</f>
        <v>0</v>
      </c>
      <c r="DU316" s="148">
        <f>+[1]Vichada!AG316</f>
        <v>0</v>
      </c>
    </row>
    <row r="317" spans="1:125" ht="33.75" hidden="1" x14ac:dyDescent="0.2">
      <c r="A317" s="152" t="s">
        <v>718</v>
      </c>
      <c r="B317" s="149" t="str">
        <f t="shared" si="110"/>
        <v>5-0-2-10</v>
      </c>
      <c r="C317" s="182" t="s">
        <v>65</v>
      </c>
      <c r="D317" s="126" t="s">
        <v>55</v>
      </c>
      <c r="E317" s="182" t="s">
        <v>56</v>
      </c>
      <c r="F317" s="182" t="s">
        <v>336</v>
      </c>
      <c r="G317" s="182" t="s">
        <v>339</v>
      </c>
      <c r="H317" s="144" t="s">
        <v>690</v>
      </c>
      <c r="I317" s="462"/>
      <c r="J317" s="144">
        <v>2033</v>
      </c>
      <c r="K317" s="451"/>
      <c r="L317" s="182" t="s">
        <v>368</v>
      </c>
      <c r="M317" s="193"/>
      <c r="N317" s="182" t="s">
        <v>161</v>
      </c>
      <c r="O317" s="192" t="s">
        <v>58</v>
      </c>
      <c r="P317" s="76" t="s">
        <v>60</v>
      </c>
      <c r="Q317" s="69">
        <f t="shared" si="116"/>
        <v>0</v>
      </c>
      <c r="R317" s="206">
        <f t="shared" si="117"/>
        <v>0</v>
      </c>
      <c r="S317" s="83" t="e">
        <f t="shared" si="121"/>
        <v>#DIV/0!</v>
      </c>
      <c r="T317" s="83">
        <f>+[1]Amazonas!S317+[1]Antioquia!S317+[1]Atantico!S317+[1]Arauca!S317+[1]Bolivar!S317+[1]Boyacá!S317+[1]Caldas!S317+[1]Caquetá!S317+[1]Casanare!S317+[1]Cauca!S317+[1]Cesar!S317+[1]Chocó!S317+[1]Córdoba!S317+[1]Cundinamarca!S317+[1]Guainía!S317+[1]Guaviare!S317+[1]Huila!S317+'[1]La Guajira'!S317+[1]Magdalena!S317+[1]Meta!S317+[1]Nariño!S317+'[1]Norte de Santander'!S317+[1]Putumayo!S317+[1]Quindio!S317+[1]Risaralda!S317+'[1]San Anadrés'!S317+[1]Santander!S317+[1]Sucre!S317+[1]Tolima!S317+'[1]Valle del Cauca'!S317+[1]Vaupés!S317+[1]Vichada!S317</f>
        <v>0</v>
      </c>
      <c r="U317" s="83">
        <f>+[1]Amazonas!T317+[1]Antioquia!T317+[1]Atantico!T317+[1]Arauca!T317+[1]Bolivar!T317+[1]Boyacá!T317+[1]Caldas!T317+[1]Caquetá!T317+[1]Casanare!T317+[1]Cauca!T317+[1]Cesar!T317+[1]Chocó!T317+[1]Córdoba!T317+[1]Cundinamarca!T317+[1]Guainía!T317+[1]Guaviare!T317+[1]Huila!T317+'[1]La Guajira'!T317+[1]Magdalena!T317+[1]Meta!T317+[1]Nariño!T317+'[1]Norte de Santander'!T317+[1]Putumayo!T317+[1]Quindio!T317+[1]Risaralda!T317+'[1]San Anadrés'!T317+[1]Santander!T317+[1]Sucre!T317+[1]Tolima!T317+'[1]Valle del Cauca'!T317+[1]Vaupés!T317+[1]Vichada!T317</f>
        <v>0</v>
      </c>
      <c r="V317" s="148">
        <f t="shared" si="118"/>
        <v>2022</v>
      </c>
      <c r="W317" s="148">
        <f t="shared" si="119"/>
        <v>0</v>
      </c>
      <c r="X317" s="148">
        <f>+'[1]Oficinas Nacionales'!Q317</f>
        <v>0</v>
      </c>
      <c r="Y317" s="148">
        <f>+'[1]Oficinas Nacionales'!R317</f>
        <v>0</v>
      </c>
      <c r="Z317" s="148">
        <f>+'[1]Oficinas Nacionales'!AG317</f>
        <v>0</v>
      </c>
      <c r="AA317" s="148">
        <f t="shared" si="120"/>
        <v>2022</v>
      </c>
      <c r="AB317" s="148">
        <f t="shared" si="120"/>
        <v>0</v>
      </c>
      <c r="AC317" s="148">
        <f t="shared" si="120"/>
        <v>0</v>
      </c>
      <c r="AD317" s="148">
        <f>+[1]Amazonas!Q317</f>
        <v>20</v>
      </c>
      <c r="AE317" s="148">
        <f>+[1]Amazonas!R317</f>
        <v>0</v>
      </c>
      <c r="AF317" s="148">
        <f>+[1]Amazonas!AG317</f>
        <v>0</v>
      </c>
      <c r="AG317" s="148">
        <f>+[1]Antioquia!Q317</f>
        <v>250</v>
      </c>
      <c r="AH317" s="148">
        <f>+[1]Antioquia!R317</f>
        <v>0</v>
      </c>
      <c r="AI317" s="148">
        <f>+[1]Antioquia!AG317</f>
        <v>0</v>
      </c>
      <c r="AJ317" s="148">
        <f>+[1]Atantico!Q317</f>
        <v>200</v>
      </c>
      <c r="AK317" s="148">
        <f>+[1]Atantico!R317</f>
        <v>0</v>
      </c>
      <c r="AL317" s="148">
        <f>+[1]Atantico!AG317</f>
        <v>0</v>
      </c>
      <c r="AM317" s="148">
        <f>+[1]Arauca!Q317</f>
        <v>60</v>
      </c>
      <c r="AN317" s="148">
        <f>+[1]Arauca!R317</f>
        <v>0</v>
      </c>
      <c r="AO317" s="148">
        <f>+[1]Arauca!AG317</f>
        <v>0</v>
      </c>
      <c r="AP317" s="148">
        <f>+[1]Bolivar!Q317</f>
        <v>60</v>
      </c>
      <c r="AQ317" s="148">
        <f>+[1]Bolivar!R317</f>
        <v>0</v>
      </c>
      <c r="AR317" s="148">
        <f>+[1]Bolivar!AG317</f>
        <v>0</v>
      </c>
      <c r="AS317" s="148">
        <f>+[1]Boyacá!Q317</f>
        <v>150</v>
      </c>
      <c r="AT317" s="148">
        <f>+[1]Boyacá!R317</f>
        <v>0</v>
      </c>
      <c r="AU317" s="148">
        <f>+[1]Boyacá!AG317</f>
        <v>0</v>
      </c>
      <c r="AV317" s="148">
        <f>+[1]Caldas!Q317</f>
        <v>100</v>
      </c>
      <c r="AW317" s="148">
        <f>+[1]Caldas!R317</f>
        <v>0</v>
      </c>
      <c r="AX317" s="148">
        <f>+[1]Caldas!AG317</f>
        <v>0</v>
      </c>
      <c r="AY317" s="148">
        <f>+[1]Caquetá!Q317</f>
        <v>45</v>
      </c>
      <c r="AZ317" s="148">
        <f>+[1]Caquetá!R317</f>
        <v>0</v>
      </c>
      <c r="BA317" s="148">
        <f>+[1]Caquetá!AG317</f>
        <v>0</v>
      </c>
      <c r="BB317" s="148">
        <f>+[1]Casanare!Q317</f>
        <v>60</v>
      </c>
      <c r="BC317" s="148">
        <f>+[1]Casanare!R317</f>
        <v>0</v>
      </c>
      <c r="BD317" s="148">
        <f>+[1]Casanare!AG317</f>
        <v>0</v>
      </c>
      <c r="BE317" s="148">
        <f>+[1]Cauca!Q317</f>
        <v>45</v>
      </c>
      <c r="BF317" s="148">
        <f>+[1]Cauca!R317</f>
        <v>0</v>
      </c>
      <c r="BG317" s="148">
        <f>+[1]Cauca!AG317</f>
        <v>0</v>
      </c>
      <c r="BH317" s="148">
        <f>+[1]Cesar!Q317</f>
        <v>60</v>
      </c>
      <c r="BI317" s="148">
        <f>+[1]Cesar!R317</f>
        <v>0</v>
      </c>
      <c r="BJ317" s="148">
        <f>+[1]Cesar!AG317</f>
        <v>0</v>
      </c>
      <c r="BK317" s="148">
        <f>+[1]Chocó!Q317</f>
        <v>36</v>
      </c>
      <c r="BL317" s="148">
        <f>+[1]Chocó!R317</f>
        <v>0</v>
      </c>
      <c r="BM317" s="148">
        <f>+[1]Chocó!AG317</f>
        <v>0</v>
      </c>
      <c r="BN317" s="148">
        <f>+[1]Córdoba!Q317</f>
        <v>60</v>
      </c>
      <c r="BO317" s="148">
        <f>+[1]Córdoba!R317</f>
        <v>0</v>
      </c>
      <c r="BP317" s="148">
        <f>+[1]Córdoba!AG317</f>
        <v>0</v>
      </c>
      <c r="BQ317" s="148">
        <f>+[1]Cundinamarca!Q317</f>
        <v>80</v>
      </c>
      <c r="BR317" s="148">
        <f>+[1]Cundinamarca!R317</f>
        <v>0</v>
      </c>
      <c r="BS317" s="148">
        <f>+[1]Cundinamarca!AG317</f>
        <v>0</v>
      </c>
      <c r="BT317" s="148">
        <f>+[1]Guainía!Q317</f>
        <v>35</v>
      </c>
      <c r="BU317" s="148">
        <f>+[1]Guainía!R317</f>
        <v>0</v>
      </c>
      <c r="BV317" s="148">
        <f>+[1]Guainía!AG317</f>
        <v>0</v>
      </c>
      <c r="BW317" s="148">
        <f>+[1]Guaviare!Q317</f>
        <v>21</v>
      </c>
      <c r="BX317" s="148">
        <f>+[1]Guaviare!R317</f>
        <v>0</v>
      </c>
      <c r="BY317" s="148">
        <f>+[1]Guaviare!AG317</f>
        <v>0</v>
      </c>
      <c r="BZ317" s="148">
        <f>+[1]Huila!Q317</f>
        <v>40</v>
      </c>
      <c r="CA317" s="148">
        <f>+[1]Huila!R317</f>
        <v>0</v>
      </c>
      <c r="CB317" s="148">
        <f>+[1]Huila!AG317</f>
        <v>0</v>
      </c>
      <c r="CC317" s="148">
        <f>+'[1]La Guajira'!Q317</f>
        <v>16</v>
      </c>
      <c r="CD317" s="148">
        <f>+'[1]La Guajira'!R317</f>
        <v>0</v>
      </c>
      <c r="CE317" s="148">
        <f>+'[1]La Guajira'!AG317</f>
        <v>0</v>
      </c>
      <c r="CF317" s="148">
        <f>+[1]Magdalena!Q317</f>
        <v>60</v>
      </c>
      <c r="CG317" s="148">
        <f>+[1]Magdalena!R317</f>
        <v>0</v>
      </c>
      <c r="CH317" s="148">
        <f>+[1]Magdalena!AG317</f>
        <v>0</v>
      </c>
      <c r="CI317" s="148">
        <f>+[1]Meta!Q317</f>
        <v>30</v>
      </c>
      <c r="CJ317" s="148">
        <f>+[1]Meta!R317</f>
        <v>0</v>
      </c>
      <c r="CK317" s="148">
        <f>+[1]Meta!AG317</f>
        <v>0</v>
      </c>
      <c r="CL317" s="148">
        <f>+[1]Nariño!Q317</f>
        <v>150</v>
      </c>
      <c r="CM317" s="148">
        <f>+[1]Nariño!R317</f>
        <v>0</v>
      </c>
      <c r="CN317" s="148">
        <f>+[1]Nariño!AG317</f>
        <v>0</v>
      </c>
      <c r="CO317" s="148">
        <f>+'[1]Norte de Santander'!Q317</f>
        <v>60</v>
      </c>
      <c r="CP317" s="148">
        <f>+'[1]Norte de Santander'!R317</f>
        <v>0</v>
      </c>
      <c r="CQ317" s="148">
        <f>+'[1]Norte de Santander'!AG317</f>
        <v>0</v>
      </c>
      <c r="CR317" s="148">
        <f>+[1]Putumayo!Q317</f>
        <v>30</v>
      </c>
      <c r="CS317" s="148">
        <f>+[1]Putumayo!R317</f>
        <v>0</v>
      </c>
      <c r="CT317" s="148">
        <f>+[1]Putumayo!AG317</f>
        <v>0</v>
      </c>
      <c r="CU317" s="148">
        <f>+[1]Quindio!Q317</f>
        <v>45</v>
      </c>
      <c r="CV317" s="148">
        <f>+[1]Quindio!R317</f>
        <v>0</v>
      </c>
      <c r="CW317" s="148">
        <f>+[1]Quindio!AG317</f>
        <v>0</v>
      </c>
      <c r="CX317" s="148">
        <f>+[1]Risaralda!Q317</f>
        <v>60</v>
      </c>
      <c r="CY317" s="148">
        <f>+[1]Risaralda!R317</f>
        <v>0</v>
      </c>
      <c r="CZ317" s="148">
        <f>+[1]Risaralda!AG317</f>
        <v>0</v>
      </c>
      <c r="DA317" s="148">
        <f>+'[1]San Anadrés'!Q317</f>
        <v>25</v>
      </c>
      <c r="DB317" s="148">
        <f>+'[1]San Anadrés'!R317</f>
        <v>0</v>
      </c>
      <c r="DC317" s="148">
        <f>+'[1]San Anadrés'!AG317</f>
        <v>0</v>
      </c>
      <c r="DD317" s="148">
        <f>+[1]Santander!Q317</f>
        <v>40</v>
      </c>
      <c r="DE317" s="148">
        <f>+[1]Santander!R317</f>
        <v>0</v>
      </c>
      <c r="DF317" s="148">
        <f>+[1]Santander!AG317</f>
        <v>0</v>
      </c>
      <c r="DG317" s="148">
        <f>+[1]Sucre!Q317</f>
        <v>60</v>
      </c>
      <c r="DH317" s="148">
        <f>+[1]Sucre!R317</f>
        <v>0</v>
      </c>
      <c r="DI317" s="148">
        <f>+[1]Sucre!AG317</f>
        <v>0</v>
      </c>
      <c r="DJ317" s="148">
        <f>+[1]Tolima!Q317</f>
        <v>60</v>
      </c>
      <c r="DK317" s="148">
        <f>+[1]Tolima!R317</f>
        <v>0</v>
      </c>
      <c r="DL317" s="148">
        <f>+[1]Tolima!AG317</f>
        <v>0</v>
      </c>
      <c r="DM317" s="148">
        <f>+'[1]Valle del Cauca'!Q317</f>
        <v>40</v>
      </c>
      <c r="DN317" s="148">
        <f>+'[1]Valle del Cauca'!R317</f>
        <v>0</v>
      </c>
      <c r="DO317" s="148">
        <f>+'[1]Valle del Cauca'!AG317</f>
        <v>0</v>
      </c>
      <c r="DP317" s="148">
        <f>+[1]Vaupés!Q317</f>
        <v>12</v>
      </c>
      <c r="DQ317" s="148">
        <f>+[1]Vaupés!R317</f>
        <v>0</v>
      </c>
      <c r="DR317" s="148">
        <f>+[1]Vaupés!AG317</f>
        <v>0</v>
      </c>
      <c r="DS317" s="148">
        <f>+[1]Vichada!Q317</f>
        <v>12</v>
      </c>
      <c r="DT317" s="148">
        <f>+[1]Vichada!R317</f>
        <v>0</v>
      </c>
      <c r="DU317" s="148">
        <f>+[1]Vichada!AG317</f>
        <v>0</v>
      </c>
    </row>
    <row r="318" spans="1:125" ht="33.75" hidden="1" x14ac:dyDescent="0.2">
      <c r="A318" s="152" t="s">
        <v>718</v>
      </c>
      <c r="B318" s="2" t="str">
        <f t="shared" si="110"/>
        <v>5-0-5</v>
      </c>
      <c r="C318" s="1" t="s">
        <v>65</v>
      </c>
      <c r="D318" s="9" t="s">
        <v>55</v>
      </c>
      <c r="E318" s="1" t="s">
        <v>56</v>
      </c>
      <c r="F318" s="1" t="s">
        <v>126</v>
      </c>
      <c r="G318" s="1" t="s">
        <v>369</v>
      </c>
      <c r="H318" s="2" t="s">
        <v>128</v>
      </c>
      <c r="I318" s="146" t="s">
        <v>9</v>
      </c>
      <c r="J318" s="4"/>
      <c r="K318" s="249">
        <f>SUM(K319:K345)</f>
        <v>300</v>
      </c>
      <c r="L318" s="146"/>
      <c r="M318" s="4"/>
      <c r="N318" s="36"/>
      <c r="O318" s="146"/>
      <c r="P318" s="146"/>
      <c r="Q318" s="143"/>
      <c r="R318" s="143"/>
      <c r="S318" s="143"/>
      <c r="T318" s="143"/>
      <c r="U318" s="143"/>
      <c r="V318" s="143"/>
      <c r="W318" s="103"/>
      <c r="X318" s="103"/>
      <c r="Y318" s="103"/>
      <c r="Z318" s="103"/>
      <c r="AA318" s="104"/>
      <c r="AB318" s="104"/>
      <c r="AC318" s="136"/>
      <c r="AD318" s="147"/>
      <c r="AE318" s="147"/>
      <c r="AF318" s="147"/>
      <c r="AG318" s="147"/>
      <c r="AH318" s="147"/>
      <c r="AI318" s="147"/>
      <c r="AJ318" s="147"/>
      <c r="AK318" s="147"/>
      <c r="AL318" s="147"/>
      <c r="AM318" s="147"/>
      <c r="AN318" s="147"/>
      <c r="AO318" s="147"/>
      <c r="AP318" s="147"/>
      <c r="AQ318" s="147"/>
      <c r="AR318" s="147"/>
      <c r="AS318" s="147"/>
      <c r="AT318" s="147"/>
      <c r="AU318" s="147"/>
      <c r="AV318" s="147"/>
      <c r="AW318" s="147"/>
      <c r="AX318" s="147"/>
      <c r="AY318" s="147"/>
      <c r="AZ318" s="147"/>
      <c r="BA318" s="147"/>
      <c r="BB318" s="143"/>
      <c r="BC318" s="143"/>
      <c r="BD318" s="147"/>
      <c r="BE318" s="143"/>
      <c r="BF318" s="143"/>
      <c r="BG318" s="147"/>
      <c r="BH318" s="143"/>
      <c r="BI318" s="143"/>
      <c r="BJ318" s="147"/>
      <c r="BK318" s="143"/>
      <c r="BL318" s="143"/>
      <c r="BM318" s="147"/>
      <c r="BN318" s="147"/>
      <c r="BO318" s="147"/>
      <c r="BP318" s="147"/>
      <c r="BQ318" s="143"/>
      <c r="BR318" s="143"/>
      <c r="BS318" s="147"/>
      <c r="BT318" s="147"/>
      <c r="BU318" s="147"/>
      <c r="BV318" s="147"/>
      <c r="BW318" s="147"/>
      <c r="BX318" s="147"/>
      <c r="BY318" s="147"/>
      <c r="BZ318" s="143"/>
      <c r="CA318" s="143"/>
      <c r="CB318" s="147"/>
      <c r="CC318" s="143"/>
      <c r="CD318" s="143"/>
      <c r="CE318" s="147"/>
      <c r="CF318" s="143"/>
      <c r="CG318" s="143"/>
      <c r="CH318" s="147"/>
      <c r="CI318" s="143"/>
      <c r="CJ318" s="143"/>
      <c r="CK318" s="147"/>
      <c r="CL318" s="143"/>
      <c r="CM318" s="143"/>
      <c r="CN318" s="147"/>
      <c r="CO318" s="147"/>
      <c r="CP318" s="147"/>
      <c r="CQ318" s="147"/>
      <c r="CR318" s="143"/>
      <c r="CS318" s="143"/>
      <c r="CT318" s="147"/>
      <c r="CU318" s="143"/>
      <c r="CV318" s="143"/>
      <c r="CW318" s="147"/>
      <c r="CX318" s="143"/>
      <c r="CY318" s="143"/>
      <c r="CZ318" s="147"/>
      <c r="DA318" s="143"/>
      <c r="DB318" s="143"/>
      <c r="DC318" s="147"/>
      <c r="DD318" s="143"/>
      <c r="DE318" s="143"/>
      <c r="DF318" s="147"/>
      <c r="DG318" s="143"/>
      <c r="DH318" s="143"/>
      <c r="DI318" s="147"/>
      <c r="DJ318" s="147"/>
      <c r="DK318" s="147"/>
      <c r="DL318" s="147"/>
      <c r="DM318" s="143"/>
      <c r="DN318" s="143"/>
      <c r="DO318" s="147"/>
      <c r="DP318" s="143"/>
      <c r="DQ318" s="143"/>
      <c r="DR318" s="147"/>
      <c r="DS318" s="143"/>
      <c r="DT318" s="143"/>
      <c r="DU318" s="147"/>
    </row>
    <row r="319" spans="1:125" ht="33.75" hidden="1" x14ac:dyDescent="0.2">
      <c r="A319" s="152" t="s">
        <v>718</v>
      </c>
      <c r="B319" s="149" t="str">
        <f t="shared" si="110"/>
        <v>5-0-5-1</v>
      </c>
      <c r="C319" s="182" t="s">
        <v>65</v>
      </c>
      <c r="D319" s="126" t="s">
        <v>55</v>
      </c>
      <c r="E319" s="182" t="s">
        <v>56</v>
      </c>
      <c r="F319" s="182" t="s">
        <v>126</v>
      </c>
      <c r="G319" s="182" t="s">
        <v>370</v>
      </c>
      <c r="H319" s="130" t="s">
        <v>129</v>
      </c>
      <c r="I319" s="181" t="s">
        <v>371</v>
      </c>
      <c r="J319" s="130">
        <v>191</v>
      </c>
      <c r="K319" s="130">
        <v>20</v>
      </c>
      <c r="L319" s="181" t="s">
        <v>372</v>
      </c>
      <c r="M319" s="42"/>
      <c r="N319" s="141" t="s">
        <v>72</v>
      </c>
      <c r="O319" s="181" t="s">
        <v>58</v>
      </c>
      <c r="P319" s="76" t="s">
        <v>60</v>
      </c>
      <c r="Q319" s="69">
        <f t="shared" si="116"/>
        <v>0</v>
      </c>
      <c r="R319" s="206">
        <f t="shared" ref="R319:R345" si="122">+(Q319*K319)/100</f>
        <v>0</v>
      </c>
      <c r="S319" s="83" t="e">
        <f t="shared" si="121"/>
        <v>#DIV/0!</v>
      </c>
      <c r="T319" s="83">
        <f>+[1]Amazonas!S319+[1]Antioquia!S319+[1]Atantico!S319+[1]Arauca!S319+[1]Bolivar!S319+[1]Boyacá!S319+[1]Caldas!S319+[1]Caquetá!S319+[1]Casanare!S319+[1]Cauca!S319+[1]Cesar!S319+[1]Chocó!S319+[1]Córdoba!S319+[1]Cundinamarca!S319+[1]Guainía!S319+[1]Guaviare!S319+[1]Huila!S319+'[1]La Guajira'!S319+[1]Magdalena!S319+[1]Meta!S319+[1]Nariño!S319+'[1]Norte de Santander'!S319+[1]Putumayo!S319+[1]Quindio!S319+[1]Risaralda!S319+'[1]San Anadrés'!S319+[1]Santander!S319+[1]Sucre!S319+[1]Tolima!S319+'[1]Valle del Cauca'!S319+[1]Vaupés!S319+[1]Vichada!S319</f>
        <v>0</v>
      </c>
      <c r="U319" s="83">
        <f>+[1]Amazonas!T319+[1]Antioquia!T319+[1]Atantico!T319+[1]Arauca!T319+[1]Bolivar!T319+[1]Boyacá!T319+[1]Caldas!T319+[1]Caquetá!T319+[1]Casanare!T319+[1]Cauca!T319+[1]Cesar!T319+[1]Chocó!T319+[1]Córdoba!T319+[1]Cundinamarca!T319+[1]Guainía!T319+[1]Guaviare!T319+[1]Huila!T319+'[1]La Guajira'!T319+[1]Magdalena!T319+[1]Meta!T319+[1]Nariño!T319+'[1]Norte de Santander'!T319+[1]Putumayo!T319+[1]Quindio!T319+[1]Risaralda!T319+'[1]San Anadrés'!T319+[1]Santander!T319+[1]Sucre!T319+[1]Tolima!T319+'[1]Valle del Cauca'!T319+[1]Vaupés!T319+[1]Vichada!T319</f>
        <v>0</v>
      </c>
      <c r="V319" s="148">
        <f t="shared" ref="V319:V345" si="123">+X319+AA319</f>
        <v>194</v>
      </c>
      <c r="W319" s="148">
        <f t="shared" ref="W319:W345" si="124">Z319+AC319</f>
        <v>0</v>
      </c>
      <c r="X319" s="148">
        <f>+'[1]Oficinas Nacionales'!Q319</f>
        <v>0</v>
      </c>
      <c r="Y319" s="148">
        <f>+'[1]Oficinas Nacionales'!R319</f>
        <v>0</v>
      </c>
      <c r="Z319" s="148">
        <f>+'[1]Oficinas Nacionales'!AG319</f>
        <v>0</v>
      </c>
      <c r="AA319" s="148">
        <f t="shared" ref="AA319:AC345" si="125">+AD319+AG319+AJ319+AM319+AP319+AS319+AV319+AY319+BB319+BE319+BH319+BK319+BN319+BQ319+BT319+BW319+BZ319+CC319+CF319+CI319+CL319+CO319+CR319+CU319+CX319+DA319+DD319+DG319+DJ319+DM319+DP319+DS319</f>
        <v>194</v>
      </c>
      <c r="AB319" s="148">
        <f t="shared" si="125"/>
        <v>194</v>
      </c>
      <c r="AC319" s="148">
        <f t="shared" si="125"/>
        <v>0</v>
      </c>
      <c r="AD319" s="148">
        <f>+[1]Amazonas!Q319</f>
        <v>1</v>
      </c>
      <c r="AE319" s="148">
        <f>+[1]Amazonas!R319</f>
        <v>1</v>
      </c>
      <c r="AF319" s="148">
        <f>+[1]Amazonas!AG319</f>
        <v>0</v>
      </c>
      <c r="AG319" s="148">
        <f>+[1]Antioquia!Q319</f>
        <v>13</v>
      </c>
      <c r="AH319" s="148">
        <f>+[1]Antioquia!R319</f>
        <v>13</v>
      </c>
      <c r="AI319" s="148">
        <f>+[1]Antioquia!AG319</f>
        <v>0</v>
      </c>
      <c r="AJ319" s="148">
        <f>+[1]Atantico!Q319</f>
        <v>2</v>
      </c>
      <c r="AK319" s="148">
        <f>+[1]Atantico!R319</f>
        <v>2</v>
      </c>
      <c r="AL319" s="148">
        <f>+[1]Atantico!AG319</f>
        <v>0</v>
      </c>
      <c r="AM319" s="148">
        <f>+[1]Arauca!Q319</f>
        <v>10</v>
      </c>
      <c r="AN319" s="148">
        <f>+[1]Arauca!R319</f>
        <v>10</v>
      </c>
      <c r="AO319" s="148">
        <f>+[1]Arauca!AG319</f>
        <v>0</v>
      </c>
      <c r="AP319" s="148">
        <f>+[1]Bolivar!Q319</f>
        <v>6</v>
      </c>
      <c r="AQ319" s="148">
        <f>+[1]Bolivar!R319</f>
        <v>6</v>
      </c>
      <c r="AR319" s="148">
        <f>+[1]Bolivar!AG319</f>
        <v>0</v>
      </c>
      <c r="AS319" s="148">
        <f>+[1]Boyacá!Q319</f>
        <v>1</v>
      </c>
      <c r="AT319" s="148">
        <f>+[1]Boyacá!R319</f>
        <v>1</v>
      </c>
      <c r="AU319" s="148">
        <f>+[1]Boyacá!AG319</f>
        <v>0</v>
      </c>
      <c r="AV319" s="148">
        <f>+[1]Caldas!Q319</f>
        <v>2</v>
      </c>
      <c r="AW319" s="148">
        <f>+[1]Caldas!R319</f>
        <v>2</v>
      </c>
      <c r="AX319" s="148">
        <f>+[1]Caldas!AG319</f>
        <v>0</v>
      </c>
      <c r="AY319" s="148">
        <f>+[1]Caquetá!Q319</f>
        <v>4</v>
      </c>
      <c r="AZ319" s="148">
        <f>+[1]Caquetá!R319</f>
        <v>4</v>
      </c>
      <c r="BA319" s="148">
        <f>+[1]Caquetá!AG319</f>
        <v>0</v>
      </c>
      <c r="BB319" s="148">
        <f>+[1]Casanare!Q319</f>
        <v>8</v>
      </c>
      <c r="BC319" s="148">
        <f>+[1]Casanare!R319</f>
        <v>8</v>
      </c>
      <c r="BD319" s="148">
        <f>+[1]Casanare!AG319</f>
        <v>0</v>
      </c>
      <c r="BE319" s="148">
        <f>+[1]Cauca!Q319</f>
        <v>18</v>
      </c>
      <c r="BF319" s="148">
        <f>+[1]Cauca!R319</f>
        <v>18</v>
      </c>
      <c r="BG319" s="148">
        <f>+[1]Cauca!AG319</f>
        <v>0</v>
      </c>
      <c r="BH319" s="148">
        <f>+[1]Cesar!Q319</f>
        <v>15</v>
      </c>
      <c r="BI319" s="148">
        <f>+[1]Cesar!R319</f>
        <v>15</v>
      </c>
      <c r="BJ319" s="148">
        <f>+[1]Cesar!AG319</f>
        <v>0</v>
      </c>
      <c r="BK319" s="148">
        <f>+[1]Chocó!Q319</f>
        <v>6</v>
      </c>
      <c r="BL319" s="148">
        <f>+[1]Chocó!R319</f>
        <v>6</v>
      </c>
      <c r="BM319" s="148">
        <f>+[1]Chocó!AG319</f>
        <v>0</v>
      </c>
      <c r="BN319" s="148">
        <f>+[1]Córdoba!Q319</f>
        <v>4</v>
      </c>
      <c r="BO319" s="148">
        <f>+[1]Córdoba!R319</f>
        <v>4</v>
      </c>
      <c r="BP319" s="148">
        <f>+[1]Córdoba!AG319</f>
        <v>0</v>
      </c>
      <c r="BQ319" s="148">
        <f>+[1]Cundinamarca!Q319</f>
        <v>2</v>
      </c>
      <c r="BR319" s="148">
        <f>+[1]Cundinamarca!R319</f>
        <v>2</v>
      </c>
      <c r="BS319" s="148">
        <f>+[1]Cundinamarca!AG319</f>
        <v>0</v>
      </c>
      <c r="BT319" s="148">
        <f>+[1]Guainía!Q319</f>
        <v>0</v>
      </c>
      <c r="BU319" s="148">
        <f>+[1]Guainía!R319</f>
        <v>0</v>
      </c>
      <c r="BV319" s="148">
        <f>+[1]Guainía!AG319</f>
        <v>0</v>
      </c>
      <c r="BW319" s="148">
        <f>+[1]Guaviare!Q319</f>
        <v>0</v>
      </c>
      <c r="BX319" s="148">
        <f>+[1]Guaviare!R319</f>
        <v>0</v>
      </c>
      <c r="BY319" s="148">
        <f>+[1]Guaviare!AG319</f>
        <v>0</v>
      </c>
      <c r="BZ319" s="148">
        <f>+[1]Huila!Q319</f>
        <v>1</v>
      </c>
      <c r="CA319" s="148">
        <f>+[1]Huila!R319</f>
        <v>1</v>
      </c>
      <c r="CB319" s="148">
        <f>+[1]Huila!AG319</f>
        <v>0</v>
      </c>
      <c r="CC319" s="148">
        <f>+'[1]La Guajira'!Q319</f>
        <v>1</v>
      </c>
      <c r="CD319" s="148">
        <f>+'[1]La Guajira'!R319</f>
        <v>1</v>
      </c>
      <c r="CE319" s="148">
        <f>+'[1]La Guajira'!AG319</f>
        <v>0</v>
      </c>
      <c r="CF319" s="148">
        <f>+[1]Magdalena!Q319</f>
        <v>47</v>
      </c>
      <c r="CG319" s="148">
        <f>+[1]Magdalena!R319</f>
        <v>47</v>
      </c>
      <c r="CH319" s="148">
        <f>+[1]Magdalena!AG319</f>
        <v>0</v>
      </c>
      <c r="CI319" s="148">
        <f>+[1]Meta!Q319</f>
        <v>8</v>
      </c>
      <c r="CJ319" s="148">
        <f>+[1]Meta!R319</f>
        <v>8</v>
      </c>
      <c r="CK319" s="148">
        <f>+[1]Meta!AG319</f>
        <v>0</v>
      </c>
      <c r="CL319" s="148">
        <f>+[1]Nariño!Q319</f>
        <v>5</v>
      </c>
      <c r="CM319" s="148">
        <f>+[1]Nariño!R319</f>
        <v>5</v>
      </c>
      <c r="CN319" s="148">
        <f>+[1]Nariño!AG319</f>
        <v>0</v>
      </c>
      <c r="CO319" s="148">
        <f>+'[1]Norte de Santander'!Q319</f>
        <v>9</v>
      </c>
      <c r="CP319" s="148">
        <f>+'[1]Norte de Santander'!R319</f>
        <v>9</v>
      </c>
      <c r="CQ319" s="148">
        <f>+'[1]Norte de Santander'!AG319</f>
        <v>0</v>
      </c>
      <c r="CR319" s="148">
        <f>+[1]Putumayo!Q319</f>
        <v>1</v>
      </c>
      <c r="CS319" s="148">
        <f>+[1]Putumayo!R319</f>
        <v>1</v>
      </c>
      <c r="CT319" s="148">
        <f>+[1]Putumayo!AG319</f>
        <v>0</v>
      </c>
      <c r="CU319" s="148">
        <f>+[1]Quindio!Q319</f>
        <v>0</v>
      </c>
      <c r="CV319" s="148">
        <f>+[1]Quindio!R319</f>
        <v>0</v>
      </c>
      <c r="CW319" s="148">
        <f>+[1]Quindio!AG319</f>
        <v>0</v>
      </c>
      <c r="CX319" s="148">
        <f>+[1]Risaralda!Q319</f>
        <v>1</v>
      </c>
      <c r="CY319" s="148">
        <f>+[1]Risaralda!R319</f>
        <v>1</v>
      </c>
      <c r="CZ319" s="148">
        <f>+[1]Risaralda!AG319</f>
        <v>0</v>
      </c>
      <c r="DA319" s="148">
        <f>+'[1]San Anadrés'!Q319</f>
        <v>0</v>
      </c>
      <c r="DB319" s="148">
        <f>+'[1]San Anadrés'!R319</f>
        <v>0</v>
      </c>
      <c r="DC319" s="148">
        <f>+'[1]San Anadrés'!AG319</f>
        <v>0</v>
      </c>
      <c r="DD319" s="148">
        <f>+[1]Santander!Q319</f>
        <v>7</v>
      </c>
      <c r="DE319" s="148">
        <f>+[1]Santander!R319</f>
        <v>7</v>
      </c>
      <c r="DF319" s="148">
        <f>+[1]Santander!AG319</f>
        <v>0</v>
      </c>
      <c r="DG319" s="148">
        <f>+[1]Sucre!Q319</f>
        <v>5</v>
      </c>
      <c r="DH319" s="148">
        <f>+[1]Sucre!R319</f>
        <v>5</v>
      </c>
      <c r="DI319" s="148">
        <f>+[1]Sucre!AG319</f>
        <v>0</v>
      </c>
      <c r="DJ319" s="148">
        <f>+[1]Tolima!Q319</f>
        <v>6</v>
      </c>
      <c r="DK319" s="148">
        <f>+[1]Tolima!R319</f>
        <v>6</v>
      </c>
      <c r="DL319" s="148">
        <f>+[1]Tolima!AG319</f>
        <v>0</v>
      </c>
      <c r="DM319" s="148">
        <f>+'[1]Valle del Cauca'!Q319</f>
        <v>6</v>
      </c>
      <c r="DN319" s="148">
        <f>+'[1]Valle del Cauca'!R319</f>
        <v>6</v>
      </c>
      <c r="DO319" s="148">
        <f>+'[1]Valle del Cauca'!AG319</f>
        <v>0</v>
      </c>
      <c r="DP319" s="148">
        <f>+[1]Vaupés!Q319</f>
        <v>0</v>
      </c>
      <c r="DQ319" s="148">
        <f>+[1]Vaupés!R319</f>
        <v>0</v>
      </c>
      <c r="DR319" s="148">
        <f>+[1]Vaupés!AG319</f>
        <v>0</v>
      </c>
      <c r="DS319" s="148">
        <f>+[1]Vichada!Q319</f>
        <v>5</v>
      </c>
      <c r="DT319" s="148">
        <f>+[1]Vichada!R319</f>
        <v>5</v>
      </c>
      <c r="DU319" s="148">
        <f>+[1]Vichada!AG319</f>
        <v>0</v>
      </c>
    </row>
    <row r="320" spans="1:125" ht="33.75" hidden="1" x14ac:dyDescent="0.2">
      <c r="A320" s="152" t="s">
        <v>718</v>
      </c>
      <c r="B320" s="149" t="str">
        <f t="shared" si="110"/>
        <v>5-0-5-2</v>
      </c>
      <c r="C320" s="182" t="s">
        <v>65</v>
      </c>
      <c r="D320" s="126" t="s">
        <v>55</v>
      </c>
      <c r="E320" s="182" t="s">
        <v>56</v>
      </c>
      <c r="F320" s="182" t="s">
        <v>126</v>
      </c>
      <c r="G320" s="182" t="s">
        <v>370</v>
      </c>
      <c r="H320" s="130" t="s">
        <v>134</v>
      </c>
      <c r="I320" s="181" t="s">
        <v>373</v>
      </c>
      <c r="J320" s="130">
        <v>325200</v>
      </c>
      <c r="K320" s="130">
        <v>20</v>
      </c>
      <c r="L320" s="181" t="s">
        <v>374</v>
      </c>
      <c r="M320" s="42"/>
      <c r="N320" s="181" t="s">
        <v>375</v>
      </c>
      <c r="O320" s="181" t="s">
        <v>58</v>
      </c>
      <c r="P320" s="76" t="s">
        <v>60</v>
      </c>
      <c r="Q320" s="69">
        <f t="shared" si="116"/>
        <v>0</v>
      </c>
      <c r="R320" s="206">
        <f t="shared" si="122"/>
        <v>0</v>
      </c>
      <c r="S320" s="83" t="e">
        <f t="shared" si="121"/>
        <v>#DIV/0!</v>
      </c>
      <c r="T320" s="83">
        <f>+[1]Amazonas!S320+[1]Antioquia!S320+[1]Atantico!S320+[1]Arauca!S320+[1]Bolivar!S320+[1]Boyacá!S320+[1]Caldas!S320+[1]Caquetá!S320+[1]Casanare!S320+[1]Cauca!S320+[1]Cesar!S320+[1]Chocó!S320+[1]Córdoba!S320+[1]Cundinamarca!S320+[1]Guainía!S320+[1]Guaviare!S320+[1]Huila!S320+'[1]La Guajira'!S320+[1]Magdalena!S320+[1]Meta!S320+[1]Nariño!S320+'[1]Norte de Santander'!S320+[1]Putumayo!S320+[1]Quindio!S320+[1]Risaralda!S320+'[1]San Anadrés'!S320+[1]Santander!S320+[1]Sucre!S320+[1]Tolima!S320+'[1]Valle del Cauca'!S320+[1]Vaupés!S320+[1]Vichada!S320</f>
        <v>0</v>
      </c>
      <c r="U320" s="83">
        <f>+[1]Amazonas!T320+[1]Antioquia!T320+[1]Atantico!T320+[1]Arauca!T320+[1]Bolivar!T320+[1]Boyacá!T320+[1]Caldas!T320+[1]Caquetá!T320+[1]Casanare!T320+[1]Cauca!T320+[1]Cesar!T320+[1]Chocó!T320+[1]Córdoba!T320+[1]Cundinamarca!T320+[1]Guainía!T320+[1]Guaviare!T320+[1]Huila!T320+'[1]La Guajira'!T320+[1]Magdalena!T320+[1]Meta!T320+[1]Nariño!T320+'[1]Norte de Santander'!T320+[1]Putumayo!T320+[1]Quindio!T320+[1]Risaralda!T320+'[1]San Anadrés'!T320+[1]Santander!T320+[1]Sucre!T320+[1]Tolima!T320+'[1]Valle del Cauca'!T320+[1]Vaupés!T320+[1]Vichada!T320</f>
        <v>0</v>
      </c>
      <c r="V320" s="148">
        <f t="shared" si="123"/>
        <v>325200</v>
      </c>
      <c r="W320" s="148">
        <f t="shared" si="124"/>
        <v>0</v>
      </c>
      <c r="X320" s="148">
        <f>+'[1]Oficinas Nacionales'!Q320</f>
        <v>0</v>
      </c>
      <c r="Y320" s="148">
        <f>+'[1]Oficinas Nacionales'!R320</f>
        <v>0</v>
      </c>
      <c r="Z320" s="148">
        <f>+'[1]Oficinas Nacionales'!AG320</f>
        <v>0</v>
      </c>
      <c r="AA320" s="148">
        <f t="shared" si="125"/>
        <v>325200</v>
      </c>
      <c r="AB320" s="148">
        <f t="shared" si="125"/>
        <v>320339</v>
      </c>
      <c r="AC320" s="148">
        <f t="shared" si="125"/>
        <v>0</v>
      </c>
      <c r="AD320" s="148">
        <f>+[1]Amazonas!Q320</f>
        <v>30</v>
      </c>
      <c r="AE320" s="148">
        <f>+[1]Amazonas!R320</f>
        <v>6</v>
      </c>
      <c r="AF320" s="148">
        <f>+[1]Amazonas!AG320</f>
        <v>0</v>
      </c>
      <c r="AG320" s="148">
        <f>+[1]Antioquia!Q320</f>
        <v>53000</v>
      </c>
      <c r="AH320" s="148">
        <f>+[1]Antioquia!R320</f>
        <v>52459</v>
      </c>
      <c r="AI320" s="148">
        <f>+[1]Antioquia!AG320</f>
        <v>0</v>
      </c>
      <c r="AJ320" s="148">
        <f>+[1]Atantico!Q320</f>
        <v>4500</v>
      </c>
      <c r="AK320" s="148">
        <f>+[1]Atantico!R320</f>
        <v>4233</v>
      </c>
      <c r="AL320" s="148">
        <f>+[1]Atantico!AG320</f>
        <v>0</v>
      </c>
      <c r="AM320" s="148">
        <f>+[1]Arauca!Q320</f>
        <v>14000</v>
      </c>
      <c r="AN320" s="148">
        <f>+[1]Arauca!R320</f>
        <v>13396</v>
      </c>
      <c r="AO320" s="148">
        <f>+[1]Arauca!AG320</f>
        <v>0</v>
      </c>
      <c r="AP320" s="148">
        <f>+[1]Bolivar!Q320</f>
        <v>25000</v>
      </c>
      <c r="AQ320" s="148">
        <f>+[1]Bolivar!R320</f>
        <v>24535</v>
      </c>
      <c r="AR320" s="148">
        <f>+[1]Bolivar!AG320</f>
        <v>0</v>
      </c>
      <c r="AS320" s="148">
        <f>+[1]Boyacá!Q320</f>
        <v>10600</v>
      </c>
      <c r="AT320" s="148">
        <f>+[1]Boyacá!R320</f>
        <v>10513</v>
      </c>
      <c r="AU320" s="148">
        <f>+[1]Boyacá!AG320</f>
        <v>0</v>
      </c>
      <c r="AV320" s="148">
        <f>+[1]Caldas!Q320</f>
        <v>10500</v>
      </c>
      <c r="AW320" s="148">
        <f>+[1]Caldas!R320</f>
        <v>10367</v>
      </c>
      <c r="AX320" s="148">
        <f>+[1]Caldas!AG320</f>
        <v>0</v>
      </c>
      <c r="AY320" s="148">
        <f>+[1]Caquetá!Q320</f>
        <v>12000</v>
      </c>
      <c r="AZ320" s="148">
        <f>+[1]Caquetá!R320</f>
        <v>11899</v>
      </c>
      <c r="BA320" s="148">
        <f>+[1]Caquetá!AG320</f>
        <v>0</v>
      </c>
      <c r="BB320" s="148">
        <f>+[1]Casanare!Q320</f>
        <v>13000</v>
      </c>
      <c r="BC320" s="148">
        <f>+[1]Casanare!R320</f>
        <v>12600</v>
      </c>
      <c r="BD320" s="148">
        <f>+[1]Casanare!AG320</f>
        <v>0</v>
      </c>
      <c r="BE320" s="148">
        <f>+[1]Cauca!Q320</f>
        <v>5200</v>
      </c>
      <c r="BF320" s="148">
        <f>+[1]Cauca!R320</f>
        <v>5030</v>
      </c>
      <c r="BG320" s="148">
        <f>+[1]Cauca!AG320</f>
        <v>0</v>
      </c>
      <c r="BH320" s="148">
        <f>+[1]Cesar!Q320</f>
        <v>1200</v>
      </c>
      <c r="BI320" s="148">
        <f>+[1]Cesar!R320</f>
        <v>1092</v>
      </c>
      <c r="BJ320" s="148">
        <f>+[1]Cesar!AG320</f>
        <v>0</v>
      </c>
      <c r="BK320" s="148">
        <f>+[1]Chocó!Q320</f>
        <v>7200</v>
      </c>
      <c r="BL320" s="148">
        <f>+[1]Chocó!R320</f>
        <v>7074</v>
      </c>
      <c r="BM320" s="148">
        <f>+[1]Chocó!AG320</f>
        <v>0</v>
      </c>
      <c r="BN320" s="148">
        <f>+[1]Córdoba!Q320</f>
        <v>33300</v>
      </c>
      <c r="BO320" s="148">
        <f>+[1]Córdoba!R320</f>
        <v>33247</v>
      </c>
      <c r="BP320" s="148">
        <f>+[1]Córdoba!AG320</f>
        <v>0</v>
      </c>
      <c r="BQ320" s="148">
        <f>+[1]Cundinamarca!Q320</f>
        <v>6000</v>
      </c>
      <c r="BR320" s="148">
        <f>+[1]Cundinamarca!R320</f>
        <v>5400</v>
      </c>
      <c r="BS320" s="148">
        <f>+[1]Cundinamarca!AG320</f>
        <v>0</v>
      </c>
      <c r="BT320" s="148">
        <f>+[1]Guainía!Q320</f>
        <v>150</v>
      </c>
      <c r="BU320" s="148">
        <f>+[1]Guainía!R320</f>
        <v>140</v>
      </c>
      <c r="BV320" s="148">
        <f>+[1]Guainía!AG320</f>
        <v>0</v>
      </c>
      <c r="BW320" s="148">
        <f>+[1]Guaviare!Q320</f>
        <v>1500</v>
      </c>
      <c r="BX320" s="148">
        <f>+[1]Guaviare!R320</f>
        <v>1350</v>
      </c>
      <c r="BY320" s="148">
        <f>+[1]Guaviare!AG320</f>
        <v>0</v>
      </c>
      <c r="BZ320" s="148">
        <f>+[1]Huila!Q320</f>
        <v>7200</v>
      </c>
      <c r="CA320" s="148">
        <f>+[1]Huila!R320</f>
        <v>7140</v>
      </c>
      <c r="CB320" s="148">
        <f>+[1]Huila!AG320</f>
        <v>0</v>
      </c>
      <c r="CC320" s="148">
        <f>+'[1]La Guajira'!Q320</f>
        <v>8600</v>
      </c>
      <c r="CD320" s="148">
        <f>+'[1]La Guajira'!R320</f>
        <v>8589</v>
      </c>
      <c r="CE320" s="148">
        <f>+'[1]La Guajira'!AG320</f>
        <v>0</v>
      </c>
      <c r="CF320" s="148">
        <f>+[1]Magdalena!Q320</f>
        <v>17500</v>
      </c>
      <c r="CG320" s="148">
        <f>+[1]Magdalena!R320</f>
        <v>17290</v>
      </c>
      <c r="CH320" s="148">
        <f>+[1]Magdalena!AG320</f>
        <v>0</v>
      </c>
      <c r="CI320" s="148">
        <f>+[1]Meta!Q320</f>
        <v>10000</v>
      </c>
      <c r="CJ320" s="148">
        <f>+[1]Meta!R320</f>
        <v>10000</v>
      </c>
      <c r="CK320" s="148">
        <f>+[1]Meta!AG320</f>
        <v>0</v>
      </c>
      <c r="CL320" s="148">
        <f>+[1]Nariño!Q320</f>
        <v>10000</v>
      </c>
      <c r="CM320" s="148">
        <f>+[1]Nariño!R320</f>
        <v>9728</v>
      </c>
      <c r="CN320" s="148">
        <f>+[1]Nariño!AG320</f>
        <v>0</v>
      </c>
      <c r="CO320" s="148">
        <f>+'[1]Norte de Santander'!Q320</f>
        <v>7300</v>
      </c>
      <c r="CP320" s="148">
        <f>+'[1]Norte de Santander'!R320</f>
        <v>7219</v>
      </c>
      <c r="CQ320" s="148">
        <f>+'[1]Norte de Santander'!AG320</f>
        <v>0</v>
      </c>
      <c r="CR320" s="148">
        <f>+[1]Putumayo!Q320</f>
        <v>2900</v>
      </c>
      <c r="CS320" s="148">
        <f>+[1]Putumayo!R320</f>
        <v>2836</v>
      </c>
      <c r="CT320" s="148">
        <f>+[1]Putumayo!AG320</f>
        <v>0</v>
      </c>
      <c r="CU320" s="148">
        <f>+[1]Quindio!Q320</f>
        <v>2800</v>
      </c>
      <c r="CV320" s="148">
        <f>+[1]Quindio!R320</f>
        <v>2791</v>
      </c>
      <c r="CW320" s="148">
        <f>+[1]Quindio!AG320</f>
        <v>0</v>
      </c>
      <c r="CX320" s="148">
        <f>+[1]Risaralda!Q320</f>
        <v>3800</v>
      </c>
      <c r="CY320" s="148">
        <f>+[1]Risaralda!R320</f>
        <v>3800</v>
      </c>
      <c r="CZ320" s="148">
        <f>+[1]Risaralda!AG320</f>
        <v>0</v>
      </c>
      <c r="DA320" s="148">
        <f>+'[1]San Anadrés'!Q320</f>
        <v>0</v>
      </c>
      <c r="DB320" s="148">
        <f>+'[1]San Anadrés'!R320</f>
        <v>0</v>
      </c>
      <c r="DC320" s="148">
        <f>+'[1]San Anadrés'!AG320</f>
        <v>0</v>
      </c>
      <c r="DD320" s="148">
        <f>+[1]Santander!Q320</f>
        <v>12600</v>
      </c>
      <c r="DE320" s="148">
        <f>+[1]Santander!R320</f>
        <v>12505</v>
      </c>
      <c r="DF320" s="148">
        <f>+[1]Santander!AG320</f>
        <v>0</v>
      </c>
      <c r="DG320" s="148">
        <f>+[1]Sucre!Q320</f>
        <v>21700</v>
      </c>
      <c r="DH320" s="148">
        <f>+[1]Sucre!R320</f>
        <v>21624</v>
      </c>
      <c r="DI320" s="148">
        <f>+[1]Sucre!AG320</f>
        <v>0</v>
      </c>
      <c r="DJ320" s="148">
        <f>+[1]Tolima!Q320</f>
        <v>15000</v>
      </c>
      <c r="DK320" s="148">
        <f>+[1]Tolima!R320</f>
        <v>14945</v>
      </c>
      <c r="DL320" s="148">
        <f>+[1]Tolima!AG320</f>
        <v>0</v>
      </c>
      <c r="DM320" s="148">
        <f>+'[1]Valle del Cauca'!Q320</f>
        <v>7100</v>
      </c>
      <c r="DN320" s="148">
        <f>+'[1]Valle del Cauca'!R320</f>
        <v>7075</v>
      </c>
      <c r="DO320" s="148">
        <f>+'[1]Valle del Cauca'!AG320</f>
        <v>0</v>
      </c>
      <c r="DP320" s="148">
        <f>+[1]Vaupés!Q320</f>
        <v>20</v>
      </c>
      <c r="DQ320" s="148">
        <f>+[1]Vaupés!R320</f>
        <v>17</v>
      </c>
      <c r="DR320" s="148">
        <f>+[1]Vaupés!AG320</f>
        <v>0</v>
      </c>
      <c r="DS320" s="148">
        <f>+[1]Vichada!Q320</f>
        <v>1500</v>
      </c>
      <c r="DT320" s="148">
        <f>+[1]Vichada!R320</f>
        <v>1439</v>
      </c>
      <c r="DU320" s="148">
        <f>+[1]Vichada!AG320</f>
        <v>0</v>
      </c>
    </row>
    <row r="321" spans="1:125" ht="33.75" hidden="1" x14ac:dyDescent="0.2">
      <c r="A321" s="152" t="s">
        <v>718</v>
      </c>
      <c r="B321" s="149" t="str">
        <f t="shared" si="110"/>
        <v>5-0-5-3</v>
      </c>
      <c r="C321" s="182" t="s">
        <v>65</v>
      </c>
      <c r="D321" s="126" t="s">
        <v>55</v>
      </c>
      <c r="E321" s="182" t="s">
        <v>56</v>
      </c>
      <c r="F321" s="182" t="s">
        <v>126</v>
      </c>
      <c r="G321" s="182" t="s">
        <v>370</v>
      </c>
      <c r="H321" s="130" t="s">
        <v>140</v>
      </c>
      <c r="I321" s="181" t="s">
        <v>376</v>
      </c>
      <c r="J321" s="130">
        <v>372</v>
      </c>
      <c r="K321" s="130">
        <v>10</v>
      </c>
      <c r="L321" s="181" t="s">
        <v>377</v>
      </c>
      <c r="M321" s="42"/>
      <c r="N321" s="181" t="s">
        <v>378</v>
      </c>
      <c r="O321" s="181"/>
      <c r="P321" s="76" t="s">
        <v>60</v>
      </c>
      <c r="Q321" s="69">
        <f t="shared" si="116"/>
        <v>0</v>
      </c>
      <c r="R321" s="206">
        <f t="shared" si="122"/>
        <v>0</v>
      </c>
      <c r="S321" s="83" t="e">
        <f t="shared" si="121"/>
        <v>#DIV/0!</v>
      </c>
      <c r="T321" s="83">
        <f>+[1]Amazonas!S321+[1]Antioquia!S321+[1]Atantico!S321+[1]Arauca!S321+[1]Bolivar!S321+[1]Boyacá!S321+[1]Caldas!S321+[1]Caquetá!S321+[1]Casanare!S321+[1]Cauca!S321+[1]Cesar!S321+[1]Chocó!S321+[1]Córdoba!S321+[1]Cundinamarca!S321+[1]Guainía!S321+[1]Guaviare!S321+[1]Huila!S321+'[1]La Guajira'!S321+[1]Magdalena!S321+[1]Meta!S321+[1]Nariño!S321+'[1]Norte de Santander'!S321+[1]Putumayo!S321+[1]Quindio!S321+[1]Risaralda!S321+'[1]San Anadrés'!S321+[1]Santander!S321+[1]Sucre!S321+[1]Tolima!S321+'[1]Valle del Cauca'!S321+[1]Vaupés!S321+[1]Vichada!S321</f>
        <v>0</v>
      </c>
      <c r="U321" s="83">
        <f>+[1]Amazonas!T321+[1]Antioquia!T321+[1]Atantico!T321+[1]Arauca!T321+[1]Bolivar!T321+[1]Boyacá!T321+[1]Caldas!T321+[1]Caquetá!T321+[1]Casanare!T321+[1]Cauca!T321+[1]Cesar!T321+[1]Chocó!T321+[1]Córdoba!T321+[1]Cundinamarca!T321+[1]Guainía!T321+[1]Guaviare!T321+[1]Huila!T321+'[1]La Guajira'!T321+[1]Magdalena!T321+[1]Meta!T321+[1]Nariño!T321+'[1]Norte de Santander'!T321+[1]Putumayo!T321+[1]Quindio!T321+[1]Risaralda!T321+'[1]San Anadrés'!T321+[1]Santander!T321+[1]Sucre!T321+[1]Tolima!T321+'[1]Valle del Cauca'!T321+[1]Vaupés!T321+[1]Vichada!T321</f>
        <v>0</v>
      </c>
      <c r="V321" s="148">
        <f t="shared" si="123"/>
        <v>372</v>
      </c>
      <c r="W321" s="148">
        <f t="shared" si="124"/>
        <v>0</v>
      </c>
      <c r="X321" s="148">
        <f>+'[1]Oficinas Nacionales'!Q321</f>
        <v>0</v>
      </c>
      <c r="Y321" s="148">
        <f>+'[1]Oficinas Nacionales'!R321</f>
        <v>0</v>
      </c>
      <c r="Z321" s="148">
        <f>+'[1]Oficinas Nacionales'!AG321</f>
        <v>0</v>
      </c>
      <c r="AA321" s="148">
        <f t="shared" si="125"/>
        <v>372</v>
      </c>
      <c r="AB321" s="148">
        <f t="shared" si="125"/>
        <v>0</v>
      </c>
      <c r="AC321" s="148">
        <f t="shared" si="125"/>
        <v>0</v>
      </c>
      <c r="AD321" s="148">
        <f>+[1]Amazonas!Q321</f>
        <v>12</v>
      </c>
      <c r="AE321" s="148">
        <f>+[1]Amazonas!R321</f>
        <v>0</v>
      </c>
      <c r="AF321" s="148">
        <f>+[1]Amazonas!AG321</f>
        <v>0</v>
      </c>
      <c r="AG321" s="148">
        <f>+[1]Antioquia!Q321</f>
        <v>12</v>
      </c>
      <c r="AH321" s="148">
        <f>+[1]Antioquia!R321</f>
        <v>0</v>
      </c>
      <c r="AI321" s="148">
        <f>+[1]Antioquia!AG321</f>
        <v>0</v>
      </c>
      <c r="AJ321" s="148">
        <f>+[1]Atantico!Q321</f>
        <v>12</v>
      </c>
      <c r="AK321" s="148">
        <f>+[1]Atantico!R321</f>
        <v>0</v>
      </c>
      <c r="AL321" s="148">
        <f>+[1]Atantico!AG321</f>
        <v>0</v>
      </c>
      <c r="AM321" s="148">
        <f>+[1]Arauca!Q321</f>
        <v>12</v>
      </c>
      <c r="AN321" s="148">
        <f>+[1]Arauca!R321</f>
        <v>0</v>
      </c>
      <c r="AO321" s="148">
        <f>+[1]Arauca!AG321</f>
        <v>0</v>
      </c>
      <c r="AP321" s="148">
        <f>+[1]Bolivar!Q321</f>
        <v>12</v>
      </c>
      <c r="AQ321" s="148">
        <f>+[1]Bolivar!R321</f>
        <v>0</v>
      </c>
      <c r="AR321" s="148">
        <f>+[1]Bolivar!AG321</f>
        <v>0</v>
      </c>
      <c r="AS321" s="148">
        <f>+[1]Boyacá!Q321</f>
        <v>12</v>
      </c>
      <c r="AT321" s="148">
        <f>+[1]Boyacá!R321</f>
        <v>0</v>
      </c>
      <c r="AU321" s="148">
        <f>+[1]Boyacá!AG321</f>
        <v>0</v>
      </c>
      <c r="AV321" s="148">
        <f>+[1]Caldas!Q321</f>
        <v>12</v>
      </c>
      <c r="AW321" s="148">
        <f>+[1]Caldas!R321</f>
        <v>0</v>
      </c>
      <c r="AX321" s="148">
        <f>+[1]Caldas!AG321</f>
        <v>0</v>
      </c>
      <c r="AY321" s="148">
        <f>+[1]Caquetá!Q321</f>
        <v>12</v>
      </c>
      <c r="AZ321" s="148">
        <f>+[1]Caquetá!R321</f>
        <v>0</v>
      </c>
      <c r="BA321" s="148">
        <f>+[1]Caquetá!AG321</f>
        <v>0</v>
      </c>
      <c r="BB321" s="148">
        <f>+[1]Casanare!Q321</f>
        <v>12</v>
      </c>
      <c r="BC321" s="148">
        <f>+[1]Casanare!R321</f>
        <v>0</v>
      </c>
      <c r="BD321" s="148">
        <f>+[1]Casanare!AG321</f>
        <v>0</v>
      </c>
      <c r="BE321" s="148">
        <f>+[1]Cauca!Q321</f>
        <v>12</v>
      </c>
      <c r="BF321" s="148">
        <f>+[1]Cauca!R321</f>
        <v>0</v>
      </c>
      <c r="BG321" s="148">
        <f>+[1]Cauca!AG321</f>
        <v>0</v>
      </c>
      <c r="BH321" s="148">
        <f>+[1]Cesar!Q321</f>
        <v>12</v>
      </c>
      <c r="BI321" s="148">
        <f>+[1]Cesar!R321</f>
        <v>0</v>
      </c>
      <c r="BJ321" s="148">
        <f>+[1]Cesar!AG321</f>
        <v>0</v>
      </c>
      <c r="BK321" s="148">
        <f>+[1]Chocó!Q321</f>
        <v>12</v>
      </c>
      <c r="BL321" s="148">
        <f>+[1]Chocó!R321</f>
        <v>0</v>
      </c>
      <c r="BM321" s="148">
        <f>+[1]Chocó!AG321</f>
        <v>0</v>
      </c>
      <c r="BN321" s="148">
        <f>+[1]Córdoba!Q321</f>
        <v>12</v>
      </c>
      <c r="BO321" s="148">
        <f>+[1]Córdoba!R321</f>
        <v>0</v>
      </c>
      <c r="BP321" s="148">
        <f>+[1]Córdoba!AG321</f>
        <v>0</v>
      </c>
      <c r="BQ321" s="148">
        <f>+[1]Cundinamarca!Q321</f>
        <v>12</v>
      </c>
      <c r="BR321" s="148">
        <f>+[1]Cundinamarca!R321</f>
        <v>0</v>
      </c>
      <c r="BS321" s="148">
        <f>+[1]Cundinamarca!AG321</f>
        <v>0</v>
      </c>
      <c r="BT321" s="148">
        <f>+[1]Guainía!Q321</f>
        <v>12</v>
      </c>
      <c r="BU321" s="148">
        <f>+[1]Guainía!R321</f>
        <v>0</v>
      </c>
      <c r="BV321" s="148">
        <f>+[1]Guainía!AG321</f>
        <v>0</v>
      </c>
      <c r="BW321" s="148">
        <f>+[1]Guaviare!Q321</f>
        <v>12</v>
      </c>
      <c r="BX321" s="148">
        <f>+[1]Guaviare!R321</f>
        <v>0</v>
      </c>
      <c r="BY321" s="148">
        <f>+[1]Guaviare!AG321</f>
        <v>0</v>
      </c>
      <c r="BZ321" s="148">
        <f>+[1]Huila!Q321</f>
        <v>12</v>
      </c>
      <c r="CA321" s="148">
        <f>+[1]Huila!R321</f>
        <v>0</v>
      </c>
      <c r="CB321" s="148">
        <f>+[1]Huila!AG321</f>
        <v>0</v>
      </c>
      <c r="CC321" s="148">
        <f>+'[1]La Guajira'!Q321</f>
        <v>12</v>
      </c>
      <c r="CD321" s="148">
        <f>+'[1]La Guajira'!R321</f>
        <v>0</v>
      </c>
      <c r="CE321" s="148">
        <f>+'[1]La Guajira'!AG321</f>
        <v>0</v>
      </c>
      <c r="CF321" s="148">
        <f>+[1]Magdalena!Q321</f>
        <v>12</v>
      </c>
      <c r="CG321" s="148">
        <f>+[1]Magdalena!R321</f>
        <v>0</v>
      </c>
      <c r="CH321" s="148">
        <f>+[1]Magdalena!AG321</f>
        <v>0</v>
      </c>
      <c r="CI321" s="148">
        <f>+[1]Meta!Q321</f>
        <v>12</v>
      </c>
      <c r="CJ321" s="148">
        <f>+[1]Meta!R321</f>
        <v>0</v>
      </c>
      <c r="CK321" s="148">
        <f>+[1]Meta!AG321</f>
        <v>0</v>
      </c>
      <c r="CL321" s="148">
        <f>+[1]Nariño!Q321</f>
        <v>12</v>
      </c>
      <c r="CM321" s="148">
        <f>+[1]Nariño!R321</f>
        <v>0</v>
      </c>
      <c r="CN321" s="148">
        <f>+[1]Nariño!AG321</f>
        <v>0</v>
      </c>
      <c r="CO321" s="148">
        <f>+'[1]Norte de Santander'!Q321</f>
        <v>12</v>
      </c>
      <c r="CP321" s="148">
        <f>+'[1]Norte de Santander'!R321</f>
        <v>0</v>
      </c>
      <c r="CQ321" s="148">
        <f>+'[1]Norte de Santander'!AG321</f>
        <v>0</v>
      </c>
      <c r="CR321" s="148">
        <f>+[1]Putumayo!Q321</f>
        <v>12</v>
      </c>
      <c r="CS321" s="148">
        <f>+[1]Putumayo!R321</f>
        <v>0</v>
      </c>
      <c r="CT321" s="148">
        <f>+[1]Putumayo!AG321</f>
        <v>0</v>
      </c>
      <c r="CU321" s="148">
        <f>+[1]Quindio!Q321</f>
        <v>12</v>
      </c>
      <c r="CV321" s="148">
        <f>+[1]Quindio!R321</f>
        <v>0</v>
      </c>
      <c r="CW321" s="148">
        <f>+[1]Quindio!AG321</f>
        <v>0</v>
      </c>
      <c r="CX321" s="148">
        <f>+[1]Risaralda!Q321</f>
        <v>12</v>
      </c>
      <c r="CY321" s="148">
        <f>+[1]Risaralda!R321</f>
        <v>0</v>
      </c>
      <c r="CZ321" s="148">
        <f>+[1]Risaralda!AG321</f>
        <v>0</v>
      </c>
      <c r="DA321" s="148">
        <f>+'[1]San Anadrés'!Q321</f>
        <v>0</v>
      </c>
      <c r="DB321" s="148">
        <f>+'[1]San Anadrés'!R321</f>
        <v>0</v>
      </c>
      <c r="DC321" s="148">
        <f>+'[1]San Anadrés'!AG321</f>
        <v>0</v>
      </c>
      <c r="DD321" s="148">
        <f>+[1]Santander!Q321</f>
        <v>12</v>
      </c>
      <c r="DE321" s="148">
        <f>+[1]Santander!R321</f>
        <v>0</v>
      </c>
      <c r="DF321" s="148">
        <f>+[1]Santander!AG321</f>
        <v>0</v>
      </c>
      <c r="DG321" s="148">
        <f>+[1]Sucre!Q321</f>
        <v>12</v>
      </c>
      <c r="DH321" s="148">
        <f>+[1]Sucre!R321</f>
        <v>0</v>
      </c>
      <c r="DI321" s="148">
        <f>+[1]Sucre!AG321</f>
        <v>0</v>
      </c>
      <c r="DJ321" s="148">
        <f>+[1]Tolima!Q321</f>
        <v>12</v>
      </c>
      <c r="DK321" s="148">
        <f>+[1]Tolima!R321</f>
        <v>0</v>
      </c>
      <c r="DL321" s="148">
        <f>+[1]Tolima!AG321</f>
        <v>0</v>
      </c>
      <c r="DM321" s="148">
        <f>+'[1]Valle del Cauca'!Q321</f>
        <v>12</v>
      </c>
      <c r="DN321" s="148">
        <f>+'[1]Valle del Cauca'!R321</f>
        <v>0</v>
      </c>
      <c r="DO321" s="148">
        <f>+'[1]Valle del Cauca'!AG321</f>
        <v>0</v>
      </c>
      <c r="DP321" s="148">
        <f>+[1]Vaupés!Q321</f>
        <v>12</v>
      </c>
      <c r="DQ321" s="148">
        <f>+[1]Vaupés!R321</f>
        <v>0</v>
      </c>
      <c r="DR321" s="148">
        <f>+[1]Vaupés!AG321</f>
        <v>0</v>
      </c>
      <c r="DS321" s="148">
        <f>+[1]Vichada!Q321</f>
        <v>12</v>
      </c>
      <c r="DT321" s="148">
        <f>+[1]Vichada!R321</f>
        <v>0</v>
      </c>
      <c r="DU321" s="148">
        <f>+[1]Vichada!AG321</f>
        <v>0</v>
      </c>
    </row>
    <row r="322" spans="1:125" ht="33.75" hidden="1" x14ac:dyDescent="0.2">
      <c r="A322" s="152" t="s">
        <v>718</v>
      </c>
      <c r="B322" s="149" t="str">
        <f t="shared" si="110"/>
        <v>5-0-5-4</v>
      </c>
      <c r="C322" s="182" t="s">
        <v>65</v>
      </c>
      <c r="D322" s="126" t="s">
        <v>55</v>
      </c>
      <c r="E322" s="182" t="s">
        <v>56</v>
      </c>
      <c r="F322" s="182" t="s">
        <v>126</v>
      </c>
      <c r="G322" s="182" t="s">
        <v>370</v>
      </c>
      <c r="H322" s="130" t="s">
        <v>143</v>
      </c>
      <c r="I322" s="431" t="s">
        <v>379</v>
      </c>
      <c r="J322" s="140">
        <v>1034</v>
      </c>
      <c r="K322" s="459">
        <v>20</v>
      </c>
      <c r="L322" s="182" t="s">
        <v>101</v>
      </c>
      <c r="M322" s="193"/>
      <c r="N322" s="128" t="s">
        <v>102</v>
      </c>
      <c r="O322" s="182" t="s">
        <v>58</v>
      </c>
      <c r="P322" s="76" t="s">
        <v>60</v>
      </c>
      <c r="Q322" s="69">
        <f t="shared" si="116"/>
        <v>6.0810810810810816</v>
      </c>
      <c r="R322" s="206">
        <f t="shared" si="122"/>
        <v>1.2162162162162162</v>
      </c>
      <c r="S322" s="83" t="e">
        <f t="shared" si="121"/>
        <v>#DIV/0!</v>
      </c>
      <c r="T322" s="83">
        <f>+[1]Amazonas!S322+[1]Antioquia!S322+[1]Atantico!S322+[1]Arauca!S322+[1]Bolivar!S322+[1]Boyacá!S322+[1]Caldas!S322+[1]Caquetá!S322+[1]Casanare!S322+[1]Cauca!S322+[1]Cesar!S322+[1]Chocó!S322+[1]Córdoba!S322+[1]Cundinamarca!S322+[1]Guainía!S322+[1]Guaviare!S322+[1]Huila!S322+'[1]La Guajira'!S322+[1]Magdalena!S322+[1]Meta!S322+[1]Nariño!S322+'[1]Norte de Santander'!S322+[1]Putumayo!S322+[1]Quindio!S322+[1]Risaralda!S322+'[1]San Anadrés'!S322+[1]Santander!S322+[1]Sucre!S322+[1]Tolima!S322+'[1]Valle del Cauca'!S322+[1]Vaupés!S322+[1]Vichada!S322</f>
        <v>0</v>
      </c>
      <c r="U322" s="83">
        <f>+[1]Amazonas!T322+[1]Antioquia!T322+[1]Atantico!T322+[1]Arauca!T322+[1]Bolivar!T322+[1]Boyacá!T322+[1]Caldas!T322+[1]Caquetá!T322+[1]Casanare!T322+[1]Cauca!T322+[1]Cesar!T322+[1]Chocó!T322+[1]Córdoba!T322+[1]Cundinamarca!T322+[1]Guainía!T322+[1]Guaviare!T322+[1]Huila!T322+'[1]La Guajira'!T322+[1]Magdalena!T322+[1]Meta!T322+[1]Nariño!T322+'[1]Norte de Santander'!T322+[1]Putumayo!T322+[1]Quindio!T322+[1]Risaralda!T322+'[1]San Anadrés'!T322+[1]Santander!T322+[1]Sucre!T322+[1]Tolima!T322+'[1]Valle del Cauca'!T322+[1]Vaupés!T322+[1]Vichada!T322</f>
        <v>0</v>
      </c>
      <c r="V322" s="148">
        <f t="shared" si="123"/>
        <v>1036</v>
      </c>
      <c r="W322" s="148">
        <f t="shared" si="124"/>
        <v>63</v>
      </c>
      <c r="X322" s="148">
        <f>+'[1]Oficinas Nacionales'!Q322</f>
        <v>0</v>
      </c>
      <c r="Y322" s="148">
        <f>+'[1]Oficinas Nacionales'!R322</f>
        <v>0</v>
      </c>
      <c r="Z322" s="148">
        <f>+'[1]Oficinas Nacionales'!AG322</f>
        <v>0</v>
      </c>
      <c r="AA322" s="148">
        <f t="shared" si="125"/>
        <v>1036</v>
      </c>
      <c r="AB322" s="148">
        <f t="shared" si="125"/>
        <v>0</v>
      </c>
      <c r="AC322" s="148">
        <f t="shared" si="125"/>
        <v>63</v>
      </c>
      <c r="AD322" s="148">
        <f>+[1]Amazonas!Q322</f>
        <v>1</v>
      </c>
      <c r="AE322" s="148">
        <f>+[1]Amazonas!R322</f>
        <v>0</v>
      </c>
      <c r="AF322" s="148">
        <f>+[1]Amazonas!AG322</f>
        <v>0</v>
      </c>
      <c r="AG322" s="148">
        <f>+[1]Antioquia!Q322</f>
        <v>145</v>
      </c>
      <c r="AH322" s="148">
        <f>+[1]Antioquia!R322</f>
        <v>0</v>
      </c>
      <c r="AI322" s="148">
        <f>+[1]Antioquia!AG322</f>
        <v>3</v>
      </c>
      <c r="AJ322" s="148">
        <f>+[1]Atantico!Q322</f>
        <v>15</v>
      </c>
      <c r="AK322" s="148">
        <f>+[1]Atantico!R322</f>
        <v>0</v>
      </c>
      <c r="AL322" s="148">
        <f>+[1]Atantico!AG322</f>
        <v>1</v>
      </c>
      <c r="AM322" s="148">
        <f>+[1]Arauca!Q322</f>
        <v>30</v>
      </c>
      <c r="AN322" s="148">
        <f>+[1]Arauca!R322</f>
        <v>0</v>
      </c>
      <c r="AO322" s="148">
        <f>+[1]Arauca!AG322</f>
        <v>4</v>
      </c>
      <c r="AP322" s="148">
        <f>+[1]Bolivar!Q322</f>
        <v>20</v>
      </c>
      <c r="AQ322" s="148">
        <f>+[1]Bolivar!R322</f>
        <v>0</v>
      </c>
      <c r="AR322" s="148">
        <f>+[1]Bolivar!AG322</f>
        <v>0</v>
      </c>
      <c r="AS322" s="148">
        <f>+[1]Boyacá!Q322</f>
        <v>70</v>
      </c>
      <c r="AT322" s="148">
        <f>+[1]Boyacá!R322</f>
        <v>0</v>
      </c>
      <c r="AU322" s="148">
        <f>+[1]Boyacá!AG322</f>
        <v>4</v>
      </c>
      <c r="AV322" s="148">
        <f>+[1]Caldas!Q322</f>
        <v>65</v>
      </c>
      <c r="AW322" s="148">
        <f>+[1]Caldas!R322</f>
        <v>0</v>
      </c>
      <c r="AX322" s="148">
        <f>+[1]Caldas!AG322</f>
        <v>9</v>
      </c>
      <c r="AY322" s="148">
        <f>+[1]Caquetá!Q322</f>
        <v>10</v>
      </c>
      <c r="AZ322" s="148">
        <f>+[1]Caquetá!R322</f>
        <v>0</v>
      </c>
      <c r="BA322" s="148">
        <f>+[1]Caquetá!AG322</f>
        <v>1</v>
      </c>
      <c r="BB322" s="148">
        <f>+[1]Casanare!Q322</f>
        <v>80</v>
      </c>
      <c r="BC322" s="148">
        <f>+[1]Casanare!R322</f>
        <v>0</v>
      </c>
      <c r="BD322" s="148">
        <f>+[1]Casanare!AG322</f>
        <v>6</v>
      </c>
      <c r="BE322" s="148">
        <f>+[1]Cauca!Q322</f>
        <v>20</v>
      </c>
      <c r="BF322" s="148">
        <f>+[1]Cauca!R322</f>
        <v>0</v>
      </c>
      <c r="BG322" s="148">
        <f>+[1]Cauca!AG322</f>
        <v>3</v>
      </c>
      <c r="BH322" s="148">
        <f>+[1]Cesar!Q322</f>
        <v>6</v>
      </c>
      <c r="BI322" s="148">
        <f>+[1]Cesar!R322</f>
        <v>0</v>
      </c>
      <c r="BJ322" s="148">
        <f>+[1]Cesar!AG322</f>
        <v>0</v>
      </c>
      <c r="BK322" s="148">
        <f>+[1]Chocó!Q322</f>
        <v>0</v>
      </c>
      <c r="BL322" s="148">
        <f>+[1]Chocó!R322</f>
        <v>0</v>
      </c>
      <c r="BM322" s="148">
        <f>+[1]Chocó!AG322</f>
        <v>0</v>
      </c>
      <c r="BN322" s="148">
        <f>+[1]Córdoba!Q322</f>
        <v>5</v>
      </c>
      <c r="BO322" s="148">
        <f>+[1]Córdoba!R322</f>
        <v>0</v>
      </c>
      <c r="BP322" s="148">
        <f>+[1]Córdoba!AG322</f>
        <v>1</v>
      </c>
      <c r="BQ322" s="148">
        <f>+[1]Cundinamarca!Q322</f>
        <v>160</v>
      </c>
      <c r="BR322" s="148">
        <f>+[1]Cundinamarca!R322</f>
        <v>0</v>
      </c>
      <c r="BS322" s="148">
        <f>+[1]Cundinamarca!AG322</f>
        <v>11</v>
      </c>
      <c r="BT322" s="148">
        <f>+[1]Guainía!Q322</f>
        <v>1</v>
      </c>
      <c r="BU322" s="148">
        <f>+[1]Guainía!R322</f>
        <v>0</v>
      </c>
      <c r="BV322" s="148">
        <f>+[1]Guainía!AG322</f>
        <v>0</v>
      </c>
      <c r="BW322" s="148">
        <f>+[1]Guaviare!Q322</f>
        <v>15</v>
      </c>
      <c r="BX322" s="148">
        <f>+[1]Guaviare!R322</f>
        <v>0</v>
      </c>
      <c r="BY322" s="148">
        <f>+[1]Guaviare!AG322</f>
        <v>0</v>
      </c>
      <c r="BZ322" s="148">
        <f>+[1]Huila!Q322</f>
        <v>30</v>
      </c>
      <c r="CA322" s="148">
        <f>+[1]Huila!R322</f>
        <v>0</v>
      </c>
      <c r="CB322" s="148">
        <f>+[1]Huila!AG322</f>
        <v>1</v>
      </c>
      <c r="CC322" s="148">
        <f>+'[1]La Guajira'!Q322</f>
        <v>2</v>
      </c>
      <c r="CD322" s="148">
        <f>+'[1]La Guajira'!R322</f>
        <v>0</v>
      </c>
      <c r="CE322" s="148">
        <f>+'[1]La Guajira'!AG322</f>
        <v>0</v>
      </c>
      <c r="CF322" s="148">
        <f>+[1]Magdalena!Q322</f>
        <v>5</v>
      </c>
      <c r="CG322" s="148">
        <f>+[1]Magdalena!R322</f>
        <v>0</v>
      </c>
      <c r="CH322" s="148">
        <f>+[1]Magdalena!AG322</f>
        <v>0</v>
      </c>
      <c r="CI322" s="148">
        <f>+[1]Meta!Q322</f>
        <v>90</v>
      </c>
      <c r="CJ322" s="148">
        <f>+[1]Meta!R322</f>
        <v>0</v>
      </c>
      <c r="CK322" s="148">
        <f>+[1]Meta!AG322</f>
        <v>1</v>
      </c>
      <c r="CL322" s="148">
        <f>+[1]Nariño!Q322</f>
        <v>17</v>
      </c>
      <c r="CM322" s="148">
        <f>+[1]Nariño!R322</f>
        <v>0</v>
      </c>
      <c r="CN322" s="148">
        <f>+[1]Nariño!AG322</f>
        <v>0</v>
      </c>
      <c r="CO322" s="148">
        <f>+'[1]Norte de Santander'!Q322</f>
        <v>20</v>
      </c>
      <c r="CP322" s="148">
        <f>+'[1]Norte de Santander'!R322</f>
        <v>0</v>
      </c>
      <c r="CQ322" s="148">
        <f>+'[1]Norte de Santander'!AG322</f>
        <v>2</v>
      </c>
      <c r="CR322" s="148">
        <f>+[1]Putumayo!Q322</f>
        <v>5</v>
      </c>
      <c r="CS322" s="148">
        <f>+[1]Putumayo!R322</f>
        <v>0</v>
      </c>
      <c r="CT322" s="148">
        <f>+[1]Putumayo!AG322</f>
        <v>0</v>
      </c>
      <c r="CU322" s="148">
        <f>+[1]Quindio!Q322</f>
        <v>30</v>
      </c>
      <c r="CV322" s="148">
        <f>+[1]Quindio!R322</f>
        <v>0</v>
      </c>
      <c r="CW322" s="148">
        <f>+[1]Quindio!AG322</f>
        <v>3</v>
      </c>
      <c r="CX322" s="148">
        <f>+[1]Risaralda!Q322</f>
        <v>61</v>
      </c>
      <c r="CY322" s="148">
        <f>+[1]Risaralda!R322</f>
        <v>0</v>
      </c>
      <c r="CZ322" s="148">
        <f>+[1]Risaralda!AG322</f>
        <v>4</v>
      </c>
      <c r="DA322" s="148">
        <f>+'[1]San Anadrés'!Q322</f>
        <v>0</v>
      </c>
      <c r="DB322" s="148">
        <f>+'[1]San Anadrés'!R322</f>
        <v>0</v>
      </c>
      <c r="DC322" s="148">
        <f>+'[1]San Anadrés'!AG322</f>
        <v>0</v>
      </c>
      <c r="DD322" s="148">
        <f>+[1]Santander!Q322</f>
        <v>22</v>
      </c>
      <c r="DE322" s="148">
        <f>+[1]Santander!R322</f>
        <v>0</v>
      </c>
      <c r="DF322" s="148">
        <f>+[1]Santander!AG322</f>
        <v>1</v>
      </c>
      <c r="DG322" s="148">
        <f>+[1]Sucre!Q322</f>
        <v>12</v>
      </c>
      <c r="DH322" s="148">
        <f>+[1]Sucre!R322</f>
        <v>0</v>
      </c>
      <c r="DI322" s="148">
        <f>+[1]Sucre!AG322</f>
        <v>1</v>
      </c>
      <c r="DJ322" s="148">
        <f>+[1]Tolima!Q322</f>
        <v>17</v>
      </c>
      <c r="DK322" s="148">
        <f>+[1]Tolima!R322</f>
        <v>0</v>
      </c>
      <c r="DL322" s="148">
        <f>+[1]Tolima!AG322</f>
        <v>1</v>
      </c>
      <c r="DM322" s="148">
        <f>+'[1]Valle del Cauca'!Q322</f>
        <v>75</v>
      </c>
      <c r="DN322" s="148">
        <f>+'[1]Valle del Cauca'!R322</f>
        <v>0</v>
      </c>
      <c r="DO322" s="148">
        <f>+'[1]Valle del Cauca'!AG322</f>
        <v>6</v>
      </c>
      <c r="DP322" s="148">
        <f>+[1]Vaupés!Q322</f>
        <v>0</v>
      </c>
      <c r="DQ322" s="148">
        <f>+[1]Vaupés!R322</f>
        <v>0</v>
      </c>
      <c r="DR322" s="148">
        <f>+[1]Vaupés!AG322</f>
        <v>0</v>
      </c>
      <c r="DS322" s="148">
        <f>+[1]Vichada!Q322</f>
        <v>7</v>
      </c>
      <c r="DT322" s="148">
        <f>+[1]Vichada!R322</f>
        <v>0</v>
      </c>
      <c r="DU322" s="148">
        <f>+[1]Vichada!AG322</f>
        <v>0</v>
      </c>
    </row>
    <row r="323" spans="1:125" ht="45" hidden="1" x14ac:dyDescent="0.2">
      <c r="A323" s="152" t="s">
        <v>718</v>
      </c>
      <c r="B323" s="149" t="str">
        <f t="shared" si="110"/>
        <v>5-0-5-5</v>
      </c>
      <c r="C323" s="182" t="s">
        <v>65</v>
      </c>
      <c r="D323" s="126" t="s">
        <v>55</v>
      </c>
      <c r="E323" s="182" t="s">
        <v>56</v>
      </c>
      <c r="F323" s="182" t="s">
        <v>126</v>
      </c>
      <c r="G323" s="182" t="s">
        <v>370</v>
      </c>
      <c r="H323" s="130" t="s">
        <v>148</v>
      </c>
      <c r="I323" s="448"/>
      <c r="J323" s="140">
        <v>1034</v>
      </c>
      <c r="K323" s="460"/>
      <c r="L323" s="182" t="s">
        <v>380</v>
      </c>
      <c r="M323" s="193"/>
      <c r="N323" s="182" t="s">
        <v>104</v>
      </c>
      <c r="O323" s="182" t="s">
        <v>57</v>
      </c>
      <c r="P323" s="76" t="s">
        <v>60</v>
      </c>
      <c r="Q323" s="69">
        <f t="shared" si="116"/>
        <v>0</v>
      </c>
      <c r="R323" s="206">
        <f t="shared" si="122"/>
        <v>0</v>
      </c>
      <c r="S323" s="83" t="e">
        <f t="shared" si="121"/>
        <v>#DIV/0!</v>
      </c>
      <c r="T323" s="83">
        <f>+[1]Amazonas!S323+[1]Antioquia!S323+[1]Atantico!S323+[1]Arauca!S323+[1]Bolivar!S323+[1]Boyacá!S323+[1]Caldas!S323+[1]Caquetá!S323+[1]Casanare!S323+[1]Cauca!S323+[1]Cesar!S323+[1]Chocó!S323+[1]Córdoba!S323+[1]Cundinamarca!S323+[1]Guainía!S323+[1]Guaviare!S323+[1]Huila!S323+'[1]La Guajira'!S323+[1]Magdalena!S323+[1]Meta!S323+[1]Nariño!S323+'[1]Norte de Santander'!S323+[1]Putumayo!S323+[1]Quindio!S323+[1]Risaralda!S323+'[1]San Anadrés'!S323+[1]Santander!S323+[1]Sucre!S323+[1]Tolima!S323+'[1]Valle del Cauca'!S323+[1]Vaupés!S323+[1]Vichada!S323</f>
        <v>0</v>
      </c>
      <c r="U323" s="83">
        <f>+[1]Amazonas!T323+[1]Antioquia!T323+[1]Atantico!T323+[1]Arauca!T323+[1]Bolivar!T323+[1]Boyacá!T323+[1]Caldas!T323+[1]Caquetá!T323+[1]Casanare!T323+[1]Cauca!T323+[1]Cesar!T323+[1]Chocó!T323+[1]Córdoba!T323+[1]Cundinamarca!T323+[1]Guainía!T323+[1]Guaviare!T323+[1]Huila!T323+'[1]La Guajira'!T323+[1]Magdalena!T323+[1]Meta!T323+[1]Nariño!T323+'[1]Norte de Santander'!T323+[1]Putumayo!T323+[1]Quindio!T323+[1]Risaralda!T323+'[1]San Anadrés'!T323+[1]Santander!T323+[1]Sucre!T323+[1]Tolima!T323+'[1]Valle del Cauca'!T323+[1]Vaupés!T323+[1]Vichada!T323</f>
        <v>0</v>
      </c>
      <c r="V323" s="148">
        <f t="shared" si="123"/>
        <v>1036</v>
      </c>
      <c r="W323" s="148">
        <f t="shared" si="124"/>
        <v>0</v>
      </c>
      <c r="X323" s="148">
        <f>+'[1]Oficinas Nacionales'!Q323</f>
        <v>0</v>
      </c>
      <c r="Y323" s="148">
        <f>+'[1]Oficinas Nacionales'!R323</f>
        <v>0</v>
      </c>
      <c r="Z323" s="148">
        <f>+'[1]Oficinas Nacionales'!AG323</f>
        <v>0</v>
      </c>
      <c r="AA323" s="148">
        <f t="shared" si="125"/>
        <v>1036</v>
      </c>
      <c r="AB323" s="148">
        <f t="shared" si="125"/>
        <v>962</v>
      </c>
      <c r="AC323" s="148">
        <f t="shared" si="125"/>
        <v>0</v>
      </c>
      <c r="AD323" s="148">
        <f>+[1]Amazonas!Q323</f>
        <v>1</v>
      </c>
      <c r="AE323" s="148">
        <f>+[1]Amazonas!R323</f>
        <v>0</v>
      </c>
      <c r="AF323" s="148">
        <f>+[1]Amazonas!AG323</f>
        <v>0</v>
      </c>
      <c r="AG323" s="148">
        <f>+[1]Antioquia!Q323</f>
        <v>145</v>
      </c>
      <c r="AH323" s="148">
        <f>+[1]Antioquia!R323</f>
        <v>143</v>
      </c>
      <c r="AI323" s="148">
        <f>+[1]Antioquia!AG323</f>
        <v>0</v>
      </c>
      <c r="AJ323" s="148">
        <f>+[1]Atantico!Q323</f>
        <v>15</v>
      </c>
      <c r="AK323" s="148">
        <f>+[1]Atantico!R323</f>
        <v>6</v>
      </c>
      <c r="AL323" s="148">
        <f>+[1]Atantico!AG323</f>
        <v>0</v>
      </c>
      <c r="AM323" s="148">
        <f>+[1]Arauca!Q323</f>
        <v>30</v>
      </c>
      <c r="AN323" s="148">
        <f>+[1]Arauca!R323</f>
        <v>27</v>
      </c>
      <c r="AO323" s="148">
        <f>+[1]Arauca!AG323</f>
        <v>0</v>
      </c>
      <c r="AP323" s="148">
        <f>+[1]Bolivar!Q323</f>
        <v>20</v>
      </c>
      <c r="AQ323" s="148">
        <f>+[1]Bolivar!R323</f>
        <v>11</v>
      </c>
      <c r="AR323" s="148">
        <f>+[1]Bolivar!AG323</f>
        <v>0</v>
      </c>
      <c r="AS323" s="148">
        <f>+[1]Boyacá!Q323</f>
        <v>70</v>
      </c>
      <c r="AT323" s="148">
        <f>+[1]Boyacá!R323</f>
        <v>61</v>
      </c>
      <c r="AU323" s="148">
        <f>+[1]Boyacá!AG323</f>
        <v>0</v>
      </c>
      <c r="AV323" s="148">
        <f>+[1]Caldas!Q323</f>
        <v>65</v>
      </c>
      <c r="AW323" s="148">
        <f>+[1]Caldas!R323</f>
        <v>59</v>
      </c>
      <c r="AX323" s="148">
        <f>+[1]Caldas!AG323</f>
        <v>0</v>
      </c>
      <c r="AY323" s="148">
        <f>+[1]Caquetá!Q323</f>
        <v>10</v>
      </c>
      <c r="AZ323" s="148">
        <f>+[1]Caquetá!R323</f>
        <v>9</v>
      </c>
      <c r="BA323" s="148">
        <f>+[1]Caquetá!AG323</f>
        <v>0</v>
      </c>
      <c r="BB323" s="148">
        <f>+[1]Casanare!Q323</f>
        <v>80</v>
      </c>
      <c r="BC323" s="148">
        <f>+[1]Casanare!R323</f>
        <v>77</v>
      </c>
      <c r="BD323" s="148">
        <f>+[1]Casanare!AG323</f>
        <v>0</v>
      </c>
      <c r="BE323" s="148">
        <f>+[1]Cauca!Q323</f>
        <v>20</v>
      </c>
      <c r="BF323" s="148">
        <f>+[1]Cauca!R323</f>
        <v>16</v>
      </c>
      <c r="BG323" s="148">
        <f>+[1]Cauca!AG323</f>
        <v>0</v>
      </c>
      <c r="BH323" s="148">
        <f>+[1]Cesar!Q323</f>
        <v>6</v>
      </c>
      <c r="BI323" s="148">
        <f>+[1]Cesar!R323</f>
        <v>4</v>
      </c>
      <c r="BJ323" s="148">
        <f>+[1]Cesar!AG323</f>
        <v>0</v>
      </c>
      <c r="BK323" s="148">
        <f>+[1]Chocó!Q323</f>
        <v>0</v>
      </c>
      <c r="BL323" s="148">
        <f>+[1]Chocó!R323</f>
        <v>0</v>
      </c>
      <c r="BM323" s="148">
        <f>+[1]Chocó!AG323</f>
        <v>0</v>
      </c>
      <c r="BN323" s="148">
        <f>+[1]Córdoba!Q323</f>
        <v>5</v>
      </c>
      <c r="BO323" s="148">
        <f>+[1]Córdoba!R323</f>
        <v>3</v>
      </c>
      <c r="BP323" s="148">
        <f>+[1]Córdoba!AG323</f>
        <v>0</v>
      </c>
      <c r="BQ323" s="148">
        <f>+[1]Cundinamarca!Q323</f>
        <v>160</v>
      </c>
      <c r="BR323" s="148">
        <f>+[1]Cundinamarca!R323</f>
        <v>160</v>
      </c>
      <c r="BS323" s="148">
        <f>+[1]Cundinamarca!AG323</f>
        <v>0</v>
      </c>
      <c r="BT323" s="148">
        <f>+[1]Guainía!Q323</f>
        <v>1</v>
      </c>
      <c r="BU323" s="148">
        <f>+[1]Guainía!R323</f>
        <v>1</v>
      </c>
      <c r="BV323" s="148">
        <f>+[1]Guainía!AG323</f>
        <v>0</v>
      </c>
      <c r="BW323" s="148">
        <f>+[1]Guaviare!Q323</f>
        <v>15</v>
      </c>
      <c r="BX323" s="148">
        <f>+[1]Guaviare!R323</f>
        <v>14</v>
      </c>
      <c r="BY323" s="148">
        <f>+[1]Guaviare!AG323</f>
        <v>0</v>
      </c>
      <c r="BZ323" s="148">
        <f>+[1]Huila!Q323</f>
        <v>30</v>
      </c>
      <c r="CA323" s="148">
        <f>+[1]Huila!R323</f>
        <v>26</v>
      </c>
      <c r="CB323" s="148">
        <f>+[1]Huila!AG323</f>
        <v>0</v>
      </c>
      <c r="CC323" s="148">
        <f>+'[1]La Guajira'!Q323</f>
        <v>2</v>
      </c>
      <c r="CD323" s="148">
        <f>+'[1]La Guajira'!R323</f>
        <v>1</v>
      </c>
      <c r="CE323" s="148">
        <f>+'[1]La Guajira'!AG323</f>
        <v>0</v>
      </c>
      <c r="CF323" s="148">
        <f>+[1]Magdalena!Q323</f>
        <v>5</v>
      </c>
      <c r="CG323" s="148">
        <f>+[1]Magdalena!R323</f>
        <v>3</v>
      </c>
      <c r="CH323" s="148">
        <f>+[1]Magdalena!AG323</f>
        <v>0</v>
      </c>
      <c r="CI323" s="148">
        <f>+[1]Meta!Q323</f>
        <v>90</v>
      </c>
      <c r="CJ323" s="148">
        <f>+[1]Meta!R323</f>
        <v>87</v>
      </c>
      <c r="CK323" s="148">
        <f>+[1]Meta!AG323</f>
        <v>0</v>
      </c>
      <c r="CL323" s="148">
        <f>+[1]Nariño!Q323</f>
        <v>17</v>
      </c>
      <c r="CM323" s="148">
        <f>+[1]Nariño!R323</f>
        <v>16</v>
      </c>
      <c r="CN323" s="148">
        <f>+[1]Nariño!AG323</f>
        <v>0</v>
      </c>
      <c r="CO323" s="148">
        <f>+'[1]Norte de Santander'!Q323</f>
        <v>20</v>
      </c>
      <c r="CP323" s="148">
        <f>+'[1]Norte de Santander'!R323</f>
        <v>18</v>
      </c>
      <c r="CQ323" s="148">
        <f>+'[1]Norte de Santander'!AG323</f>
        <v>0</v>
      </c>
      <c r="CR323" s="148">
        <f>+[1]Putumayo!Q323</f>
        <v>5</v>
      </c>
      <c r="CS323" s="148">
        <f>+[1]Putumayo!R323</f>
        <v>3</v>
      </c>
      <c r="CT323" s="148">
        <f>+[1]Putumayo!AG323</f>
        <v>0</v>
      </c>
      <c r="CU323" s="148">
        <f>+[1]Quindio!Q323</f>
        <v>30</v>
      </c>
      <c r="CV323" s="148">
        <f>+[1]Quindio!R323</f>
        <v>28</v>
      </c>
      <c r="CW323" s="148">
        <f>+[1]Quindio!AG323</f>
        <v>0</v>
      </c>
      <c r="CX323" s="148">
        <f>+[1]Risaralda!Q323</f>
        <v>61</v>
      </c>
      <c r="CY323" s="148">
        <f>+[1]Risaralda!R323</f>
        <v>61</v>
      </c>
      <c r="CZ323" s="148">
        <f>+[1]Risaralda!AG323</f>
        <v>0</v>
      </c>
      <c r="DA323" s="148">
        <f>+'[1]San Anadrés'!Q323</f>
        <v>0</v>
      </c>
      <c r="DB323" s="148">
        <f>+'[1]San Anadrés'!R323</f>
        <v>0</v>
      </c>
      <c r="DC323" s="148">
        <f>+'[1]San Anadrés'!AG323</f>
        <v>0</v>
      </c>
      <c r="DD323" s="148">
        <f>+[1]Santander!Q323</f>
        <v>22</v>
      </c>
      <c r="DE323" s="148">
        <f>+[1]Santander!R323</f>
        <v>20</v>
      </c>
      <c r="DF323" s="148">
        <f>+[1]Santander!AG323</f>
        <v>0</v>
      </c>
      <c r="DG323" s="148">
        <f>+[1]Sucre!Q323</f>
        <v>12</v>
      </c>
      <c r="DH323" s="148">
        <f>+[1]Sucre!R323</f>
        <v>11</v>
      </c>
      <c r="DI323" s="148">
        <f>+[1]Sucre!AG323</f>
        <v>0</v>
      </c>
      <c r="DJ323" s="148">
        <f>+[1]Tolima!Q323</f>
        <v>17</v>
      </c>
      <c r="DK323" s="148">
        <f>+[1]Tolima!R323</f>
        <v>16</v>
      </c>
      <c r="DL323" s="148">
        <f>+[1]Tolima!AG323</f>
        <v>0</v>
      </c>
      <c r="DM323" s="148">
        <f>+'[1]Valle del Cauca'!Q323</f>
        <v>75</v>
      </c>
      <c r="DN323" s="148">
        <f>+'[1]Valle del Cauca'!R323</f>
        <v>74</v>
      </c>
      <c r="DO323" s="148">
        <f>+'[1]Valle del Cauca'!AG323</f>
        <v>0</v>
      </c>
      <c r="DP323" s="148">
        <f>+[1]Vaupés!Q323</f>
        <v>0</v>
      </c>
      <c r="DQ323" s="148">
        <f>+[1]Vaupés!R323</f>
        <v>0</v>
      </c>
      <c r="DR323" s="148">
        <f>+[1]Vaupés!AG323</f>
        <v>0</v>
      </c>
      <c r="DS323" s="148">
        <f>+[1]Vichada!Q323</f>
        <v>7</v>
      </c>
      <c r="DT323" s="148">
        <f>+[1]Vichada!R323</f>
        <v>7</v>
      </c>
      <c r="DU323" s="148">
        <f>+[1]Vichada!AG323</f>
        <v>0</v>
      </c>
    </row>
    <row r="324" spans="1:125" ht="33.75" hidden="1" x14ac:dyDescent="0.2">
      <c r="A324" s="152" t="s">
        <v>718</v>
      </c>
      <c r="B324" s="149" t="str">
        <f t="shared" si="110"/>
        <v>5-0-5-6</v>
      </c>
      <c r="C324" s="182" t="s">
        <v>65</v>
      </c>
      <c r="D324" s="126" t="s">
        <v>55</v>
      </c>
      <c r="E324" s="182" t="s">
        <v>56</v>
      </c>
      <c r="F324" s="182" t="s">
        <v>126</v>
      </c>
      <c r="G324" s="182" t="s">
        <v>370</v>
      </c>
      <c r="H324" s="130" t="s">
        <v>639</v>
      </c>
      <c r="I324" s="432"/>
      <c r="J324" s="140">
        <v>100985</v>
      </c>
      <c r="K324" s="461"/>
      <c r="L324" s="75" t="s">
        <v>381</v>
      </c>
      <c r="M324" s="193"/>
      <c r="N324" s="182" t="s">
        <v>104</v>
      </c>
      <c r="O324" s="182" t="s">
        <v>57</v>
      </c>
      <c r="P324" s="76" t="s">
        <v>60</v>
      </c>
      <c r="Q324" s="69">
        <f t="shared" si="116"/>
        <v>0</v>
      </c>
      <c r="R324" s="206">
        <f t="shared" si="122"/>
        <v>0</v>
      </c>
      <c r="S324" s="83" t="e">
        <f t="shared" si="121"/>
        <v>#DIV/0!</v>
      </c>
      <c r="T324" s="83">
        <f>+[1]Amazonas!S324+[1]Antioquia!S324+[1]Atantico!S324+[1]Arauca!S324+[1]Bolivar!S324+[1]Boyacá!S324+[1]Caldas!S324+[1]Caquetá!S324+[1]Casanare!S324+[1]Cauca!S324+[1]Cesar!S324+[1]Chocó!S324+[1]Córdoba!S324+[1]Cundinamarca!S324+[1]Guainía!S324+[1]Guaviare!S324+[1]Huila!S324+'[1]La Guajira'!S324+[1]Magdalena!S324+[1]Meta!S324+[1]Nariño!S324+'[1]Norte de Santander'!S324+[1]Putumayo!S324+[1]Quindio!S324+[1]Risaralda!S324+'[1]San Anadrés'!S324+[1]Santander!S324+[1]Sucre!S324+[1]Tolima!S324+'[1]Valle del Cauca'!S324+[1]Vaupés!S324+[1]Vichada!S324</f>
        <v>0</v>
      </c>
      <c r="U324" s="83">
        <f>+[1]Amazonas!T324+[1]Antioquia!T324+[1]Atantico!T324+[1]Arauca!T324+[1]Bolivar!T324+[1]Boyacá!T324+[1]Caldas!T324+[1]Caquetá!T324+[1]Casanare!T324+[1]Cauca!T324+[1]Cesar!T324+[1]Chocó!T324+[1]Córdoba!T324+[1]Cundinamarca!T324+[1]Guainía!T324+[1]Guaviare!T324+[1]Huila!T324+'[1]La Guajira'!T324+[1]Magdalena!T324+[1]Meta!T324+[1]Nariño!T324+'[1]Norte de Santander'!T324+[1]Putumayo!T324+[1]Quindio!T324+[1]Risaralda!T324+'[1]San Anadrés'!T324+[1]Santander!T324+[1]Sucre!T324+[1]Tolima!T324+'[1]Valle del Cauca'!T324+[1]Vaupés!T324+[1]Vichada!T324</f>
        <v>0</v>
      </c>
      <c r="V324" s="148">
        <f t="shared" si="123"/>
        <v>91135</v>
      </c>
      <c r="W324" s="148">
        <f t="shared" si="124"/>
        <v>0</v>
      </c>
      <c r="X324" s="148">
        <f>+'[1]Oficinas Nacionales'!Q324</f>
        <v>0</v>
      </c>
      <c r="Y324" s="148">
        <f>+'[1]Oficinas Nacionales'!R324</f>
        <v>0</v>
      </c>
      <c r="Z324" s="148">
        <f>+'[1]Oficinas Nacionales'!AG324</f>
        <v>0</v>
      </c>
      <c r="AA324" s="148">
        <f t="shared" si="125"/>
        <v>91135</v>
      </c>
      <c r="AB324" s="148">
        <f t="shared" si="125"/>
        <v>86791</v>
      </c>
      <c r="AC324" s="148">
        <f t="shared" si="125"/>
        <v>0</v>
      </c>
      <c r="AD324" s="148">
        <f>+[1]Amazonas!Q324</f>
        <v>5</v>
      </c>
      <c r="AE324" s="148">
        <f>+[1]Amazonas!R324</f>
        <v>0</v>
      </c>
      <c r="AF324" s="148">
        <f>+[1]Amazonas!AG324</f>
        <v>0</v>
      </c>
      <c r="AG324" s="148">
        <f>+[1]Antioquia!Q324</f>
        <v>15000</v>
      </c>
      <c r="AH324" s="148">
        <f>+[1]Antioquia!R324</f>
        <v>14372</v>
      </c>
      <c r="AI324" s="148">
        <f>+[1]Antioquia!AG324</f>
        <v>0</v>
      </c>
      <c r="AJ324" s="148">
        <f>+[1]Atantico!Q324</f>
        <v>1000</v>
      </c>
      <c r="AK324" s="148">
        <f>+[1]Atantico!R324</f>
        <v>633</v>
      </c>
      <c r="AL324" s="148">
        <f>+[1]Atantico!AG324</f>
        <v>0</v>
      </c>
      <c r="AM324" s="148">
        <f>+[1]Arauca!Q324</f>
        <v>1300</v>
      </c>
      <c r="AN324" s="148">
        <f>+[1]Arauca!R324</f>
        <v>1173</v>
      </c>
      <c r="AO324" s="148">
        <f>+[1]Arauca!AG324</f>
        <v>0</v>
      </c>
      <c r="AP324" s="148">
        <f>+[1]Bolivar!Q324</f>
        <v>2500</v>
      </c>
      <c r="AQ324" s="148">
        <f>+[1]Bolivar!R324</f>
        <v>2060</v>
      </c>
      <c r="AR324" s="148">
        <f>+[1]Bolivar!AG324</f>
        <v>0</v>
      </c>
      <c r="AS324" s="148">
        <f>+[1]Boyacá!Q324</f>
        <v>7500</v>
      </c>
      <c r="AT324" s="148">
        <f>+[1]Boyacá!R324</f>
        <v>7093</v>
      </c>
      <c r="AU324" s="148">
        <f>+[1]Boyacá!AG324</f>
        <v>0</v>
      </c>
      <c r="AV324" s="148">
        <f>+[1]Caldas!Q324</f>
        <v>3500</v>
      </c>
      <c r="AW324" s="148">
        <f>+[1]Caldas!R324</f>
        <v>3333</v>
      </c>
      <c r="AX324" s="148">
        <f>+[1]Caldas!AG324</f>
        <v>0</v>
      </c>
      <c r="AY324" s="148">
        <f>+[1]Caquetá!Q324</f>
        <v>1100</v>
      </c>
      <c r="AZ324" s="148">
        <f>+[1]Caquetá!R324</f>
        <v>1019</v>
      </c>
      <c r="BA324" s="148">
        <f>+[1]Caquetá!AG324</f>
        <v>0</v>
      </c>
      <c r="BB324" s="148">
        <f>+[1]Casanare!Q324</f>
        <v>5400</v>
      </c>
      <c r="BC324" s="148">
        <f>+[1]Casanare!R324</f>
        <v>5344</v>
      </c>
      <c r="BD324" s="148">
        <f>+[1]Casanare!AG324</f>
        <v>0</v>
      </c>
      <c r="BE324" s="148">
        <f>+[1]Cauca!Q324</f>
        <v>1700</v>
      </c>
      <c r="BF324" s="148">
        <f>+[1]Cauca!R324</f>
        <v>1546</v>
      </c>
      <c r="BG324" s="148">
        <f>+[1]Cauca!AG324</f>
        <v>0</v>
      </c>
      <c r="BH324" s="148">
        <f>+[1]Cesar!Q324</f>
        <v>500</v>
      </c>
      <c r="BI324" s="148">
        <f>+[1]Cesar!R324</f>
        <v>301</v>
      </c>
      <c r="BJ324" s="148">
        <f>+[1]Cesar!AG324</f>
        <v>0</v>
      </c>
      <c r="BK324" s="148">
        <f>+[1]Chocó!Q324</f>
        <v>0</v>
      </c>
      <c r="BL324" s="148">
        <f>+[1]Chocó!R324</f>
        <v>0</v>
      </c>
      <c r="BM324" s="148">
        <f>+[1]Chocó!AG324</f>
        <v>0</v>
      </c>
      <c r="BN324" s="148">
        <f>+[1]Córdoba!Q324</f>
        <v>800</v>
      </c>
      <c r="BO324" s="148">
        <f>+[1]Córdoba!R324</f>
        <v>617</v>
      </c>
      <c r="BP324" s="148">
        <f>+[1]Córdoba!AG324</f>
        <v>0</v>
      </c>
      <c r="BQ324" s="148">
        <f>+[1]Cundinamarca!Q324</f>
        <v>14500</v>
      </c>
      <c r="BR324" s="148">
        <f>+[1]Cundinamarca!R324</f>
        <v>13925</v>
      </c>
      <c r="BS324" s="148">
        <f>+[1]Cundinamarca!AG324</f>
        <v>0</v>
      </c>
      <c r="BT324" s="148">
        <f>+[1]Guainía!Q324</f>
        <v>20</v>
      </c>
      <c r="BU324" s="148">
        <f>+[1]Guainía!R324</f>
        <v>14</v>
      </c>
      <c r="BV324" s="148">
        <f>+[1]Guainía!AG324</f>
        <v>0</v>
      </c>
      <c r="BW324" s="148">
        <f>+[1]Guaviare!Q324</f>
        <v>900</v>
      </c>
      <c r="BX324" s="148">
        <f>+[1]Guaviare!R324</f>
        <v>846</v>
      </c>
      <c r="BY324" s="148">
        <f>+[1]Guaviare!AG324</f>
        <v>0</v>
      </c>
      <c r="BZ324" s="148">
        <f>+[1]Huila!Q324</f>
        <v>9000</v>
      </c>
      <c r="CA324" s="148">
        <f>+[1]Huila!R324</f>
        <v>8690</v>
      </c>
      <c r="CB324" s="148">
        <f>+[1]Huila!AG324</f>
        <v>0</v>
      </c>
      <c r="CC324" s="148">
        <f>+'[1]La Guajira'!Q324</f>
        <v>60</v>
      </c>
      <c r="CD324" s="148">
        <f>+'[1]La Guajira'!R324</f>
        <v>44</v>
      </c>
      <c r="CE324" s="148">
        <f>+'[1]La Guajira'!AG324</f>
        <v>0</v>
      </c>
      <c r="CF324" s="148">
        <f>+[1]Magdalena!Q324</f>
        <v>250</v>
      </c>
      <c r="CG324" s="148">
        <f>+[1]Magdalena!R324</f>
        <v>149</v>
      </c>
      <c r="CH324" s="148">
        <f>+[1]Magdalena!AG324</f>
        <v>0</v>
      </c>
      <c r="CI324" s="148">
        <f>+[1]Meta!Q324</f>
        <v>1500</v>
      </c>
      <c r="CJ324" s="148">
        <f>+[1]Meta!R324</f>
        <v>1499</v>
      </c>
      <c r="CK324" s="148">
        <f>+[1]Meta!AG324</f>
        <v>0</v>
      </c>
      <c r="CL324" s="148">
        <f>+[1]Nariño!Q324</f>
        <v>850</v>
      </c>
      <c r="CM324" s="148">
        <f>+[1]Nariño!R324</f>
        <v>817</v>
      </c>
      <c r="CN324" s="148">
        <f>+[1]Nariño!AG324</f>
        <v>0</v>
      </c>
      <c r="CO324" s="148">
        <f>+'[1]Norte de Santander'!Q324</f>
        <v>700</v>
      </c>
      <c r="CP324" s="148">
        <f>+'[1]Norte de Santander'!R324</f>
        <v>634</v>
      </c>
      <c r="CQ324" s="148">
        <f>+'[1]Norte de Santander'!AG324</f>
        <v>0</v>
      </c>
      <c r="CR324" s="148">
        <f>+[1]Putumayo!Q324</f>
        <v>200</v>
      </c>
      <c r="CS324" s="148">
        <f>+[1]Putumayo!R324</f>
        <v>191</v>
      </c>
      <c r="CT324" s="148">
        <f>+[1]Putumayo!AG324</f>
        <v>0</v>
      </c>
      <c r="CU324" s="148">
        <f>+[1]Quindio!Q324</f>
        <v>3300</v>
      </c>
      <c r="CV324" s="148">
        <f>+[1]Quindio!R324</f>
        <v>3290</v>
      </c>
      <c r="CW324" s="148">
        <f>+[1]Quindio!AG324</f>
        <v>0</v>
      </c>
      <c r="CX324" s="148">
        <f>+[1]Risaralda!Q324</f>
        <v>4900</v>
      </c>
      <c r="CY324" s="148">
        <f>+[1]Risaralda!R324</f>
        <v>4846</v>
      </c>
      <c r="CZ324" s="148">
        <f>+[1]Risaralda!AG324</f>
        <v>0</v>
      </c>
      <c r="DA324" s="148">
        <f>+'[1]San Anadrés'!Q324</f>
        <v>0</v>
      </c>
      <c r="DB324" s="148">
        <f>+'[1]San Anadrés'!R324</f>
        <v>0</v>
      </c>
      <c r="DC324" s="148">
        <f>+'[1]San Anadrés'!AG324</f>
        <v>0</v>
      </c>
      <c r="DD324" s="148">
        <f>+[1]Santander!Q324</f>
        <v>2700</v>
      </c>
      <c r="DE324" s="148">
        <f>+[1]Santander!R324</f>
        <v>2675</v>
      </c>
      <c r="DF324" s="148">
        <f>+[1]Santander!AG324</f>
        <v>0</v>
      </c>
      <c r="DG324" s="148">
        <f>+[1]Sucre!Q324</f>
        <v>3500</v>
      </c>
      <c r="DH324" s="148">
        <f>+[1]Sucre!R324</f>
        <v>3402</v>
      </c>
      <c r="DI324" s="148">
        <f>+[1]Sucre!AG324</f>
        <v>0</v>
      </c>
      <c r="DJ324" s="148">
        <f>+[1]Tolima!Q324</f>
        <v>1600</v>
      </c>
      <c r="DK324" s="148">
        <f>+[1]Tolima!R324</f>
        <v>1555</v>
      </c>
      <c r="DL324" s="148">
        <f>+[1]Tolima!AG324</f>
        <v>0</v>
      </c>
      <c r="DM324" s="148">
        <f>+'[1]Valle del Cauca'!Q324</f>
        <v>6600</v>
      </c>
      <c r="DN324" s="148">
        <f>+'[1]Valle del Cauca'!R324</f>
        <v>6513</v>
      </c>
      <c r="DO324" s="148">
        <f>+'[1]Valle del Cauca'!AG324</f>
        <v>0</v>
      </c>
      <c r="DP324" s="148">
        <f>+[1]Vaupés!Q324</f>
        <v>0</v>
      </c>
      <c r="DQ324" s="148">
        <f>+[1]Vaupés!R324</f>
        <v>0</v>
      </c>
      <c r="DR324" s="148">
        <f>+[1]Vaupés!AG324</f>
        <v>0</v>
      </c>
      <c r="DS324" s="148">
        <f>+[1]Vichada!Q324</f>
        <v>250</v>
      </c>
      <c r="DT324" s="148">
        <f>+[1]Vichada!R324</f>
        <v>210</v>
      </c>
      <c r="DU324" s="148">
        <f>+[1]Vichada!AG324</f>
        <v>0</v>
      </c>
    </row>
    <row r="325" spans="1:125" ht="33.75" hidden="1" x14ac:dyDescent="0.2">
      <c r="A325" s="152" t="s">
        <v>718</v>
      </c>
      <c r="B325" s="149" t="str">
        <f t="shared" si="110"/>
        <v>5-0-5-7</v>
      </c>
      <c r="C325" s="182" t="s">
        <v>65</v>
      </c>
      <c r="D325" s="126" t="s">
        <v>55</v>
      </c>
      <c r="E325" s="182" t="s">
        <v>56</v>
      </c>
      <c r="F325" s="182" t="s">
        <v>126</v>
      </c>
      <c r="G325" s="182" t="s">
        <v>370</v>
      </c>
      <c r="H325" s="130" t="s">
        <v>640</v>
      </c>
      <c r="I325" s="431" t="s">
        <v>382</v>
      </c>
      <c r="J325" s="144">
        <v>4</v>
      </c>
      <c r="K325" s="450">
        <v>15</v>
      </c>
      <c r="L325" s="182" t="s">
        <v>383</v>
      </c>
      <c r="M325" s="193"/>
      <c r="N325" s="127" t="s">
        <v>247</v>
      </c>
      <c r="O325" s="182" t="s">
        <v>58</v>
      </c>
      <c r="P325" s="76" t="s">
        <v>60</v>
      </c>
      <c r="Q325" s="69">
        <f t="shared" si="116"/>
        <v>0</v>
      </c>
      <c r="R325" s="206">
        <f t="shared" si="122"/>
        <v>0</v>
      </c>
      <c r="S325" s="83" t="e">
        <f t="shared" si="121"/>
        <v>#DIV/0!</v>
      </c>
      <c r="T325" s="83">
        <f>+[1]Amazonas!S325+[1]Antioquia!S325+[1]Atantico!S325+[1]Arauca!S325+[1]Bolivar!S325+[1]Boyacá!S325+[1]Caldas!S325+[1]Caquetá!S325+[1]Casanare!S325+[1]Cauca!S325+[1]Cesar!S325+[1]Chocó!S325+[1]Córdoba!S325+[1]Cundinamarca!S325+[1]Guainía!S325+[1]Guaviare!S325+[1]Huila!S325+'[1]La Guajira'!S325+[1]Magdalena!S325+[1]Meta!S325+[1]Nariño!S325+'[1]Norte de Santander'!S325+[1]Putumayo!S325+[1]Quindio!S325+[1]Risaralda!S325+'[1]San Anadrés'!S325+[1]Santander!S325+[1]Sucre!S325+[1]Tolima!S325+'[1]Valle del Cauca'!S325+[1]Vaupés!S325+[1]Vichada!S325</f>
        <v>0</v>
      </c>
      <c r="U325" s="83">
        <f>+[1]Amazonas!T325+[1]Antioquia!T325+[1]Atantico!T325+[1]Arauca!T325+[1]Bolivar!T325+[1]Boyacá!T325+[1]Caldas!T325+[1]Caquetá!T325+[1]Casanare!T325+[1]Cauca!T325+[1]Cesar!T325+[1]Chocó!T325+[1]Córdoba!T325+[1]Cundinamarca!T325+[1]Guainía!T325+[1]Guaviare!T325+[1]Huila!T325+'[1]La Guajira'!T325+[1]Magdalena!T325+[1]Meta!T325+[1]Nariño!T325+'[1]Norte de Santander'!T325+[1]Putumayo!T325+[1]Quindio!T325+[1]Risaralda!T325+'[1]San Anadrés'!T325+[1]Santander!T325+[1]Sucre!T325+[1]Tolima!T325+'[1]Valle del Cauca'!T325+[1]Vaupés!T325+[1]Vichada!T325</f>
        <v>0</v>
      </c>
      <c r="V325" s="148">
        <f t="shared" si="123"/>
        <v>4</v>
      </c>
      <c r="W325" s="148">
        <f t="shared" si="124"/>
        <v>0</v>
      </c>
      <c r="X325" s="148">
        <f>+'[1]Oficinas Nacionales'!Q325</f>
        <v>0</v>
      </c>
      <c r="Y325" s="148">
        <f>+'[1]Oficinas Nacionales'!R325</f>
        <v>0</v>
      </c>
      <c r="Z325" s="148">
        <f>+'[1]Oficinas Nacionales'!AG325</f>
        <v>0</v>
      </c>
      <c r="AA325" s="148">
        <f t="shared" si="125"/>
        <v>4</v>
      </c>
      <c r="AB325" s="148">
        <f t="shared" si="125"/>
        <v>0</v>
      </c>
      <c r="AC325" s="148">
        <f t="shared" si="125"/>
        <v>0</v>
      </c>
      <c r="AD325" s="148">
        <f>+[1]Amazonas!Q325</f>
        <v>0</v>
      </c>
      <c r="AE325" s="148">
        <f>+[1]Amazonas!R325</f>
        <v>0</v>
      </c>
      <c r="AF325" s="148">
        <f>+[1]Amazonas!AG325</f>
        <v>0</v>
      </c>
      <c r="AG325" s="148">
        <f>+[1]Antioquia!Q325</f>
        <v>1</v>
      </c>
      <c r="AH325" s="148">
        <f>+[1]Antioquia!R325</f>
        <v>0</v>
      </c>
      <c r="AI325" s="148">
        <f>+[1]Antioquia!AG325</f>
        <v>0</v>
      </c>
      <c r="AJ325" s="148">
        <f>+[1]Atantico!Q325</f>
        <v>0</v>
      </c>
      <c r="AK325" s="148">
        <f>+[1]Atantico!R325</f>
        <v>0</v>
      </c>
      <c r="AL325" s="148">
        <f>+[1]Atantico!AG325</f>
        <v>0</v>
      </c>
      <c r="AM325" s="148">
        <f>+[1]Arauca!Q325</f>
        <v>0</v>
      </c>
      <c r="AN325" s="148">
        <f>+[1]Arauca!R325</f>
        <v>0</v>
      </c>
      <c r="AO325" s="148">
        <f>+[1]Arauca!AG325</f>
        <v>0</v>
      </c>
      <c r="AP325" s="148">
        <f>+[1]Bolivar!Q325</f>
        <v>0</v>
      </c>
      <c r="AQ325" s="148">
        <f>+[1]Bolivar!R325</f>
        <v>0</v>
      </c>
      <c r="AR325" s="148">
        <f>+[1]Bolivar!AG325</f>
        <v>0</v>
      </c>
      <c r="AS325" s="148">
        <f>+[1]Boyacá!Q325</f>
        <v>0</v>
      </c>
      <c r="AT325" s="148">
        <f>+[1]Boyacá!R325</f>
        <v>0</v>
      </c>
      <c r="AU325" s="148">
        <f>+[1]Boyacá!AG325</f>
        <v>0</v>
      </c>
      <c r="AV325" s="148">
        <f>+[1]Caldas!Q325</f>
        <v>0</v>
      </c>
      <c r="AW325" s="148">
        <f>+[1]Caldas!R325</f>
        <v>0</v>
      </c>
      <c r="AX325" s="148">
        <f>+[1]Caldas!AG325</f>
        <v>0</v>
      </c>
      <c r="AY325" s="148">
        <f>+[1]Caquetá!Q325</f>
        <v>0</v>
      </c>
      <c r="AZ325" s="148">
        <f>+[1]Caquetá!R325</f>
        <v>0</v>
      </c>
      <c r="BA325" s="148">
        <f>+[1]Caquetá!AG325</f>
        <v>0</v>
      </c>
      <c r="BB325" s="148">
        <f>+[1]Casanare!Q325</f>
        <v>1</v>
      </c>
      <c r="BC325" s="148">
        <f>+[1]Casanare!R325</f>
        <v>0</v>
      </c>
      <c r="BD325" s="148">
        <f>+[1]Casanare!AG325</f>
        <v>0</v>
      </c>
      <c r="BE325" s="148">
        <f>+[1]Cauca!Q325</f>
        <v>0</v>
      </c>
      <c r="BF325" s="148">
        <f>+[1]Cauca!R325</f>
        <v>0</v>
      </c>
      <c r="BG325" s="148">
        <f>+[1]Cauca!AG325</f>
        <v>0</v>
      </c>
      <c r="BH325" s="148">
        <f>+[1]Cesar!Q325</f>
        <v>0</v>
      </c>
      <c r="BI325" s="148">
        <f>+[1]Cesar!R325</f>
        <v>0</v>
      </c>
      <c r="BJ325" s="148">
        <f>+[1]Cesar!AG325</f>
        <v>0</v>
      </c>
      <c r="BK325" s="148">
        <f>+[1]Chocó!Q325</f>
        <v>0</v>
      </c>
      <c r="BL325" s="148">
        <f>+[1]Chocó!R325</f>
        <v>0</v>
      </c>
      <c r="BM325" s="148">
        <f>+[1]Chocó!AG325</f>
        <v>0</v>
      </c>
      <c r="BN325" s="148">
        <f>+[1]Córdoba!Q325</f>
        <v>0</v>
      </c>
      <c r="BO325" s="148">
        <f>+[1]Córdoba!R325</f>
        <v>0</v>
      </c>
      <c r="BP325" s="148">
        <f>+[1]Córdoba!AG325</f>
        <v>0</v>
      </c>
      <c r="BQ325" s="148">
        <f>+[1]Cundinamarca!Q325</f>
        <v>0</v>
      </c>
      <c r="BR325" s="148">
        <f>+[1]Cundinamarca!R325</f>
        <v>0</v>
      </c>
      <c r="BS325" s="148">
        <f>+[1]Cundinamarca!AG325</f>
        <v>0</v>
      </c>
      <c r="BT325" s="148">
        <f>+[1]Guainía!Q325</f>
        <v>0</v>
      </c>
      <c r="BU325" s="148">
        <f>+[1]Guainía!R325</f>
        <v>0</v>
      </c>
      <c r="BV325" s="148">
        <f>+[1]Guainía!AG325</f>
        <v>0</v>
      </c>
      <c r="BW325" s="148">
        <f>+[1]Guaviare!Q325</f>
        <v>0</v>
      </c>
      <c r="BX325" s="148">
        <f>+[1]Guaviare!R325</f>
        <v>0</v>
      </c>
      <c r="BY325" s="148">
        <f>+[1]Guaviare!AG325</f>
        <v>0</v>
      </c>
      <c r="BZ325" s="148">
        <f>+[1]Huila!Q325</f>
        <v>0</v>
      </c>
      <c r="CA325" s="148">
        <f>+[1]Huila!R325</f>
        <v>0</v>
      </c>
      <c r="CB325" s="148">
        <f>+[1]Huila!AG325</f>
        <v>0</v>
      </c>
      <c r="CC325" s="148">
        <f>+'[1]La Guajira'!Q325</f>
        <v>0</v>
      </c>
      <c r="CD325" s="148">
        <f>+'[1]La Guajira'!R325</f>
        <v>0</v>
      </c>
      <c r="CE325" s="148">
        <f>+'[1]La Guajira'!AG325</f>
        <v>0</v>
      </c>
      <c r="CF325" s="148">
        <f>+[1]Magdalena!Q325</f>
        <v>1</v>
      </c>
      <c r="CG325" s="148">
        <f>+[1]Magdalena!R325</f>
        <v>0</v>
      </c>
      <c r="CH325" s="148">
        <f>+[1]Magdalena!AG325</f>
        <v>0</v>
      </c>
      <c r="CI325" s="148">
        <f>+[1]Meta!Q325</f>
        <v>0</v>
      </c>
      <c r="CJ325" s="148">
        <f>+[1]Meta!R325</f>
        <v>0</v>
      </c>
      <c r="CK325" s="148">
        <f>+[1]Meta!AG325</f>
        <v>0</v>
      </c>
      <c r="CL325" s="148">
        <f>+[1]Nariño!Q325</f>
        <v>0</v>
      </c>
      <c r="CM325" s="148">
        <f>+[1]Nariño!R325</f>
        <v>0</v>
      </c>
      <c r="CN325" s="148">
        <f>+[1]Nariño!AG325</f>
        <v>0</v>
      </c>
      <c r="CO325" s="148">
        <f>+'[1]Norte de Santander'!Q325</f>
        <v>0</v>
      </c>
      <c r="CP325" s="148">
        <f>+'[1]Norte de Santander'!R325</f>
        <v>0</v>
      </c>
      <c r="CQ325" s="148">
        <f>+'[1]Norte de Santander'!AG325</f>
        <v>0</v>
      </c>
      <c r="CR325" s="148">
        <f>+[1]Putumayo!Q325</f>
        <v>0</v>
      </c>
      <c r="CS325" s="148">
        <f>+[1]Putumayo!R325</f>
        <v>0</v>
      </c>
      <c r="CT325" s="148">
        <f>+[1]Putumayo!AG325</f>
        <v>0</v>
      </c>
      <c r="CU325" s="148">
        <f>+[1]Quindio!Q325</f>
        <v>0</v>
      </c>
      <c r="CV325" s="148">
        <f>+[1]Quindio!R325</f>
        <v>0</v>
      </c>
      <c r="CW325" s="148">
        <f>+[1]Quindio!AG325</f>
        <v>0</v>
      </c>
      <c r="CX325" s="148">
        <f>+[1]Risaralda!Q325</f>
        <v>0</v>
      </c>
      <c r="CY325" s="148">
        <f>+[1]Risaralda!R325</f>
        <v>0</v>
      </c>
      <c r="CZ325" s="148">
        <f>+[1]Risaralda!AG325</f>
        <v>0</v>
      </c>
      <c r="DA325" s="148">
        <f>+'[1]San Anadrés'!Q325</f>
        <v>0</v>
      </c>
      <c r="DB325" s="148">
        <f>+'[1]San Anadrés'!R325</f>
        <v>0</v>
      </c>
      <c r="DC325" s="148">
        <f>+'[1]San Anadrés'!AG325</f>
        <v>0</v>
      </c>
      <c r="DD325" s="148">
        <f>+[1]Santander!Q325</f>
        <v>0</v>
      </c>
      <c r="DE325" s="148">
        <f>+[1]Santander!R325</f>
        <v>0</v>
      </c>
      <c r="DF325" s="148">
        <f>+[1]Santander!AG325</f>
        <v>0</v>
      </c>
      <c r="DG325" s="148">
        <f>+[1]Sucre!Q325</f>
        <v>0</v>
      </c>
      <c r="DH325" s="148">
        <f>+[1]Sucre!R325</f>
        <v>0</v>
      </c>
      <c r="DI325" s="148">
        <f>+[1]Sucre!AG325</f>
        <v>0</v>
      </c>
      <c r="DJ325" s="148">
        <f>+[1]Tolima!Q325</f>
        <v>0</v>
      </c>
      <c r="DK325" s="148">
        <f>+[1]Tolima!R325</f>
        <v>0</v>
      </c>
      <c r="DL325" s="148">
        <f>+[1]Tolima!AG325</f>
        <v>0</v>
      </c>
      <c r="DM325" s="148">
        <f>+'[1]Valle del Cauca'!Q325</f>
        <v>1</v>
      </c>
      <c r="DN325" s="148">
        <f>+'[1]Valle del Cauca'!R325</f>
        <v>0</v>
      </c>
      <c r="DO325" s="148">
        <f>+'[1]Valle del Cauca'!AG325</f>
        <v>0</v>
      </c>
      <c r="DP325" s="148">
        <f>+[1]Vaupés!Q325</f>
        <v>0</v>
      </c>
      <c r="DQ325" s="148">
        <f>+[1]Vaupés!R325</f>
        <v>0</v>
      </c>
      <c r="DR325" s="148">
        <f>+[1]Vaupés!AG325</f>
        <v>0</v>
      </c>
      <c r="DS325" s="148">
        <f>+[1]Vichada!Q325</f>
        <v>0</v>
      </c>
      <c r="DT325" s="148">
        <f>+[1]Vichada!R325</f>
        <v>0</v>
      </c>
      <c r="DU325" s="148">
        <f>+[1]Vichada!AG325</f>
        <v>0</v>
      </c>
    </row>
    <row r="326" spans="1:125" ht="33.75" hidden="1" x14ac:dyDescent="0.2">
      <c r="A326" s="152" t="s">
        <v>718</v>
      </c>
      <c r="B326" s="149" t="str">
        <f t="shared" si="110"/>
        <v>5-0-5-8</v>
      </c>
      <c r="C326" s="182" t="s">
        <v>65</v>
      </c>
      <c r="D326" s="126" t="s">
        <v>55</v>
      </c>
      <c r="E326" s="182" t="s">
        <v>56</v>
      </c>
      <c r="F326" s="182" t="s">
        <v>126</v>
      </c>
      <c r="G326" s="182" t="s">
        <v>370</v>
      </c>
      <c r="H326" s="130" t="s">
        <v>196</v>
      </c>
      <c r="I326" s="448"/>
      <c r="J326" s="144">
        <v>121</v>
      </c>
      <c r="K326" s="455"/>
      <c r="L326" s="182" t="s">
        <v>384</v>
      </c>
      <c r="M326" s="193"/>
      <c r="N326" s="182" t="s">
        <v>119</v>
      </c>
      <c r="O326" s="97" t="s">
        <v>58</v>
      </c>
      <c r="P326" s="76" t="s">
        <v>60</v>
      </c>
      <c r="Q326" s="69">
        <f t="shared" si="116"/>
        <v>0</v>
      </c>
      <c r="R326" s="206">
        <f t="shared" si="122"/>
        <v>0</v>
      </c>
      <c r="S326" s="83" t="e">
        <f t="shared" si="121"/>
        <v>#DIV/0!</v>
      </c>
      <c r="T326" s="83">
        <f>+[1]Amazonas!S326+[1]Antioquia!S326+[1]Atantico!S326+[1]Arauca!S326+[1]Bolivar!S326+[1]Boyacá!S326+[1]Caldas!S326+[1]Caquetá!S326+[1]Casanare!S326+[1]Cauca!S326+[1]Cesar!S326+[1]Chocó!S326+[1]Córdoba!S326+[1]Cundinamarca!S326+[1]Guainía!S326+[1]Guaviare!S326+[1]Huila!S326+'[1]La Guajira'!S326+[1]Magdalena!S326+[1]Meta!S326+[1]Nariño!S326+'[1]Norte de Santander'!S326+[1]Putumayo!S326+[1]Quindio!S326+[1]Risaralda!S326+'[1]San Anadrés'!S326+[1]Santander!S326+[1]Sucre!S326+[1]Tolima!S326+'[1]Valle del Cauca'!S326+[1]Vaupés!S326+[1]Vichada!S326</f>
        <v>0</v>
      </c>
      <c r="U326" s="83">
        <f>+[1]Amazonas!T326+[1]Antioquia!T326+[1]Atantico!T326+[1]Arauca!T326+[1]Bolivar!T326+[1]Boyacá!T326+[1]Caldas!T326+[1]Caquetá!T326+[1]Casanare!T326+[1]Cauca!T326+[1]Cesar!T326+[1]Chocó!T326+[1]Córdoba!T326+[1]Cundinamarca!T326+[1]Guainía!T326+[1]Guaviare!T326+[1]Huila!T326+'[1]La Guajira'!T326+[1]Magdalena!T326+[1]Meta!T326+[1]Nariño!T326+'[1]Norte de Santander'!T326+[1]Putumayo!T326+[1]Quindio!T326+[1]Risaralda!T326+'[1]San Anadrés'!T326+[1]Santander!T326+[1]Sucre!T326+[1]Tolima!T326+'[1]Valle del Cauca'!T326+[1]Vaupés!T326+[1]Vichada!T326</f>
        <v>0</v>
      </c>
      <c r="V326" s="148">
        <f t="shared" si="123"/>
        <v>121</v>
      </c>
      <c r="W326" s="148">
        <f t="shared" si="124"/>
        <v>0</v>
      </c>
      <c r="X326" s="148">
        <f>+'[1]Oficinas Nacionales'!Q326</f>
        <v>0</v>
      </c>
      <c r="Y326" s="148">
        <f>+'[1]Oficinas Nacionales'!R326</f>
        <v>0</v>
      </c>
      <c r="Z326" s="148">
        <f>+'[1]Oficinas Nacionales'!AG326</f>
        <v>0</v>
      </c>
      <c r="AA326" s="148">
        <f t="shared" si="125"/>
        <v>121</v>
      </c>
      <c r="AB326" s="148">
        <f t="shared" si="125"/>
        <v>0</v>
      </c>
      <c r="AC326" s="148">
        <f t="shared" si="125"/>
        <v>0</v>
      </c>
      <c r="AD326" s="148">
        <f>+[1]Amazonas!Q326</f>
        <v>0</v>
      </c>
      <c r="AE326" s="148">
        <f>+[1]Amazonas!R326</f>
        <v>0</v>
      </c>
      <c r="AF326" s="148">
        <f>+[1]Amazonas!AG326</f>
        <v>0</v>
      </c>
      <c r="AG326" s="148">
        <f>+[1]Antioquia!Q326</f>
        <v>25</v>
      </c>
      <c r="AH326" s="148">
        <f>+[1]Antioquia!R326</f>
        <v>0</v>
      </c>
      <c r="AI326" s="148">
        <f>+[1]Antioquia!AG326</f>
        <v>0</v>
      </c>
      <c r="AJ326" s="148">
        <f>+[1]Atantico!Q326</f>
        <v>0</v>
      </c>
      <c r="AK326" s="148">
        <f>+[1]Atantico!R326</f>
        <v>0</v>
      </c>
      <c r="AL326" s="148">
        <f>+[1]Atantico!AG326</f>
        <v>0</v>
      </c>
      <c r="AM326" s="148">
        <f>+[1]Arauca!Q326</f>
        <v>0</v>
      </c>
      <c r="AN326" s="148">
        <f>+[1]Arauca!R326</f>
        <v>0</v>
      </c>
      <c r="AO326" s="148">
        <f>+[1]Arauca!AG326</f>
        <v>0</v>
      </c>
      <c r="AP326" s="148">
        <f>+[1]Bolivar!Q326</f>
        <v>0</v>
      </c>
      <c r="AQ326" s="148">
        <f>+[1]Bolivar!R326</f>
        <v>0</v>
      </c>
      <c r="AR326" s="148">
        <f>+[1]Bolivar!AG326</f>
        <v>0</v>
      </c>
      <c r="AS326" s="148">
        <f>+[1]Boyacá!Q326</f>
        <v>0</v>
      </c>
      <c r="AT326" s="148">
        <f>+[1]Boyacá!R326</f>
        <v>0</v>
      </c>
      <c r="AU326" s="148">
        <f>+[1]Boyacá!AG326</f>
        <v>0</v>
      </c>
      <c r="AV326" s="148">
        <f>+[1]Caldas!Q326</f>
        <v>0</v>
      </c>
      <c r="AW326" s="148">
        <f>+[1]Caldas!R326</f>
        <v>0</v>
      </c>
      <c r="AX326" s="148">
        <f>+[1]Caldas!AG326</f>
        <v>0</v>
      </c>
      <c r="AY326" s="148">
        <f>+[1]Caquetá!Q326</f>
        <v>0</v>
      </c>
      <c r="AZ326" s="148">
        <f>+[1]Caquetá!R326</f>
        <v>0</v>
      </c>
      <c r="BA326" s="148">
        <f>+[1]Caquetá!AG326</f>
        <v>0</v>
      </c>
      <c r="BB326" s="148">
        <f>+[1]Casanare!Q326</f>
        <v>34</v>
      </c>
      <c r="BC326" s="148">
        <f>+[1]Casanare!R326</f>
        <v>0</v>
      </c>
      <c r="BD326" s="148">
        <f>+[1]Casanare!AG326</f>
        <v>0</v>
      </c>
      <c r="BE326" s="148">
        <f>+[1]Cauca!Q326</f>
        <v>0</v>
      </c>
      <c r="BF326" s="148">
        <f>+[1]Cauca!R326</f>
        <v>0</v>
      </c>
      <c r="BG326" s="148">
        <f>+[1]Cauca!AG326</f>
        <v>0</v>
      </c>
      <c r="BH326" s="148">
        <f>+[1]Cesar!Q326</f>
        <v>0</v>
      </c>
      <c r="BI326" s="148">
        <f>+[1]Cesar!R326</f>
        <v>0</v>
      </c>
      <c r="BJ326" s="148">
        <f>+[1]Cesar!AG326</f>
        <v>0</v>
      </c>
      <c r="BK326" s="148">
        <f>+[1]Chocó!Q326</f>
        <v>0</v>
      </c>
      <c r="BL326" s="148">
        <f>+[1]Chocó!R326</f>
        <v>0</v>
      </c>
      <c r="BM326" s="148">
        <f>+[1]Chocó!AG326</f>
        <v>0</v>
      </c>
      <c r="BN326" s="148">
        <f>+[1]Córdoba!Q326</f>
        <v>0</v>
      </c>
      <c r="BO326" s="148">
        <f>+[1]Córdoba!R326</f>
        <v>0</v>
      </c>
      <c r="BP326" s="148">
        <f>+[1]Córdoba!AG326</f>
        <v>0</v>
      </c>
      <c r="BQ326" s="148">
        <f>+[1]Cundinamarca!Q326</f>
        <v>0</v>
      </c>
      <c r="BR326" s="148">
        <f>+[1]Cundinamarca!R326</f>
        <v>0</v>
      </c>
      <c r="BS326" s="148">
        <f>+[1]Cundinamarca!AG326</f>
        <v>0</v>
      </c>
      <c r="BT326" s="148">
        <f>+[1]Guainía!Q326</f>
        <v>0</v>
      </c>
      <c r="BU326" s="148">
        <f>+[1]Guainía!R326</f>
        <v>0</v>
      </c>
      <c r="BV326" s="148">
        <f>+[1]Guainía!AG326</f>
        <v>0</v>
      </c>
      <c r="BW326" s="148">
        <f>+[1]Guaviare!Q326</f>
        <v>0</v>
      </c>
      <c r="BX326" s="148">
        <f>+[1]Guaviare!R326</f>
        <v>0</v>
      </c>
      <c r="BY326" s="148">
        <f>+[1]Guaviare!AG326</f>
        <v>0</v>
      </c>
      <c r="BZ326" s="148">
        <f>+[1]Huila!Q326</f>
        <v>0</v>
      </c>
      <c r="CA326" s="148">
        <f>+[1]Huila!R326</f>
        <v>0</v>
      </c>
      <c r="CB326" s="148">
        <f>+[1]Huila!AG326</f>
        <v>0</v>
      </c>
      <c r="CC326" s="148">
        <f>+'[1]La Guajira'!Q326</f>
        <v>0</v>
      </c>
      <c r="CD326" s="148">
        <f>+'[1]La Guajira'!R326</f>
        <v>0</v>
      </c>
      <c r="CE326" s="148">
        <f>+'[1]La Guajira'!AG326</f>
        <v>0</v>
      </c>
      <c r="CF326" s="148">
        <f>+[1]Magdalena!Q326</f>
        <v>35</v>
      </c>
      <c r="CG326" s="148">
        <f>+[1]Magdalena!R326</f>
        <v>0</v>
      </c>
      <c r="CH326" s="148">
        <f>+[1]Magdalena!AG326</f>
        <v>0</v>
      </c>
      <c r="CI326" s="148">
        <f>+[1]Meta!Q326</f>
        <v>0</v>
      </c>
      <c r="CJ326" s="148">
        <f>+[1]Meta!R326</f>
        <v>0</v>
      </c>
      <c r="CK326" s="148">
        <f>+[1]Meta!AG326</f>
        <v>0</v>
      </c>
      <c r="CL326" s="148">
        <f>+[1]Nariño!Q326</f>
        <v>0</v>
      </c>
      <c r="CM326" s="148">
        <f>+[1]Nariño!R326</f>
        <v>0</v>
      </c>
      <c r="CN326" s="148">
        <f>+[1]Nariño!AG326</f>
        <v>0</v>
      </c>
      <c r="CO326" s="148">
        <f>+'[1]Norte de Santander'!Q326</f>
        <v>0</v>
      </c>
      <c r="CP326" s="148">
        <f>+'[1]Norte de Santander'!R326</f>
        <v>0</v>
      </c>
      <c r="CQ326" s="148">
        <f>+'[1]Norte de Santander'!AG326</f>
        <v>0</v>
      </c>
      <c r="CR326" s="148">
        <f>+[1]Putumayo!Q326</f>
        <v>0</v>
      </c>
      <c r="CS326" s="148">
        <f>+[1]Putumayo!R326</f>
        <v>0</v>
      </c>
      <c r="CT326" s="148">
        <f>+[1]Putumayo!AG326</f>
        <v>0</v>
      </c>
      <c r="CU326" s="148">
        <f>+[1]Quindio!Q326</f>
        <v>0</v>
      </c>
      <c r="CV326" s="148">
        <f>+[1]Quindio!R326</f>
        <v>0</v>
      </c>
      <c r="CW326" s="148">
        <f>+[1]Quindio!AG326</f>
        <v>0</v>
      </c>
      <c r="CX326" s="148">
        <f>+[1]Risaralda!Q326</f>
        <v>0</v>
      </c>
      <c r="CY326" s="148">
        <f>+[1]Risaralda!R326</f>
        <v>0</v>
      </c>
      <c r="CZ326" s="148">
        <f>+[1]Risaralda!AG326</f>
        <v>0</v>
      </c>
      <c r="DA326" s="148">
        <f>+'[1]San Anadrés'!Q326</f>
        <v>0</v>
      </c>
      <c r="DB326" s="148">
        <f>+'[1]San Anadrés'!R326</f>
        <v>0</v>
      </c>
      <c r="DC326" s="148">
        <f>+'[1]San Anadrés'!AG326</f>
        <v>0</v>
      </c>
      <c r="DD326" s="148">
        <f>+[1]Santander!Q326</f>
        <v>0</v>
      </c>
      <c r="DE326" s="148">
        <f>+[1]Santander!R326</f>
        <v>0</v>
      </c>
      <c r="DF326" s="148">
        <f>+[1]Santander!AG326</f>
        <v>0</v>
      </c>
      <c r="DG326" s="148">
        <f>+[1]Sucre!Q326</f>
        <v>0</v>
      </c>
      <c r="DH326" s="148">
        <f>+[1]Sucre!R326</f>
        <v>0</v>
      </c>
      <c r="DI326" s="148">
        <f>+[1]Sucre!AG326</f>
        <v>0</v>
      </c>
      <c r="DJ326" s="148">
        <f>+[1]Tolima!Q326</f>
        <v>0</v>
      </c>
      <c r="DK326" s="148">
        <f>+[1]Tolima!R326</f>
        <v>0</v>
      </c>
      <c r="DL326" s="148">
        <f>+[1]Tolima!AG326</f>
        <v>0</v>
      </c>
      <c r="DM326" s="148">
        <f>+'[1]Valle del Cauca'!Q326</f>
        <v>27</v>
      </c>
      <c r="DN326" s="148">
        <f>+'[1]Valle del Cauca'!R326</f>
        <v>0</v>
      </c>
      <c r="DO326" s="148">
        <f>+'[1]Valle del Cauca'!AG326</f>
        <v>0</v>
      </c>
      <c r="DP326" s="148">
        <f>+[1]Vaupés!Q326</f>
        <v>0</v>
      </c>
      <c r="DQ326" s="148">
        <f>+[1]Vaupés!R326</f>
        <v>0</v>
      </c>
      <c r="DR326" s="148">
        <f>+[1]Vaupés!AG326</f>
        <v>0</v>
      </c>
      <c r="DS326" s="148">
        <f>+[1]Vichada!Q326</f>
        <v>0</v>
      </c>
      <c r="DT326" s="148">
        <f>+[1]Vichada!R326</f>
        <v>0</v>
      </c>
      <c r="DU326" s="148">
        <f>+[1]Vichada!AG326</f>
        <v>0</v>
      </c>
    </row>
    <row r="327" spans="1:125" ht="33.75" hidden="1" x14ac:dyDescent="0.2">
      <c r="A327" s="152" t="s">
        <v>718</v>
      </c>
      <c r="B327" s="149" t="str">
        <f t="shared" si="110"/>
        <v>5-0-5-9</v>
      </c>
      <c r="C327" s="182" t="s">
        <v>65</v>
      </c>
      <c r="D327" s="126" t="s">
        <v>55</v>
      </c>
      <c r="E327" s="182" t="s">
        <v>56</v>
      </c>
      <c r="F327" s="182" t="s">
        <v>126</v>
      </c>
      <c r="G327" s="182" t="s">
        <v>370</v>
      </c>
      <c r="H327" s="130" t="s">
        <v>156</v>
      </c>
      <c r="I327" s="432"/>
      <c r="J327" s="144">
        <v>121</v>
      </c>
      <c r="K327" s="451"/>
      <c r="L327" s="182" t="s">
        <v>385</v>
      </c>
      <c r="M327" s="193"/>
      <c r="N327" s="182" t="s">
        <v>121</v>
      </c>
      <c r="O327" s="97" t="s">
        <v>58</v>
      </c>
      <c r="P327" s="76" t="s">
        <v>60</v>
      </c>
      <c r="Q327" s="69">
        <f t="shared" si="116"/>
        <v>0</v>
      </c>
      <c r="R327" s="206">
        <f t="shared" si="122"/>
        <v>0</v>
      </c>
      <c r="S327" s="83" t="e">
        <f t="shared" si="121"/>
        <v>#DIV/0!</v>
      </c>
      <c r="T327" s="83">
        <f>+[1]Amazonas!S327+[1]Antioquia!S327+[1]Atantico!S327+[1]Arauca!S327+[1]Bolivar!S327+[1]Boyacá!S327+[1]Caldas!S327+[1]Caquetá!S327+[1]Casanare!S327+[1]Cauca!S327+[1]Cesar!S327+[1]Chocó!S327+[1]Córdoba!S327+[1]Cundinamarca!S327+[1]Guainía!S327+[1]Guaviare!S327+[1]Huila!S327+'[1]La Guajira'!S327+[1]Magdalena!S327+[1]Meta!S327+[1]Nariño!S327+'[1]Norte de Santander'!S327+[1]Putumayo!S327+[1]Quindio!S327+[1]Risaralda!S327+'[1]San Anadrés'!S327+[1]Santander!S327+[1]Sucre!S327+[1]Tolima!S327+'[1]Valle del Cauca'!S327+[1]Vaupés!S327+[1]Vichada!S327</f>
        <v>0</v>
      </c>
      <c r="U327" s="83">
        <f>+[1]Amazonas!T327+[1]Antioquia!T327+[1]Atantico!T327+[1]Arauca!T327+[1]Bolivar!T327+[1]Boyacá!T327+[1]Caldas!T327+[1]Caquetá!T327+[1]Casanare!T327+[1]Cauca!T327+[1]Cesar!T327+[1]Chocó!T327+[1]Córdoba!T327+[1]Cundinamarca!T327+[1]Guainía!T327+[1]Guaviare!T327+[1]Huila!T327+'[1]La Guajira'!T327+[1]Magdalena!T327+[1]Meta!T327+[1]Nariño!T327+'[1]Norte de Santander'!T327+[1]Putumayo!T327+[1]Quindio!T327+[1]Risaralda!T327+'[1]San Anadrés'!T327+[1]Santander!T327+[1]Sucre!T327+[1]Tolima!T327+'[1]Valle del Cauca'!T327+[1]Vaupés!T327+[1]Vichada!T327</f>
        <v>0</v>
      </c>
      <c r="V327" s="148">
        <f t="shared" si="123"/>
        <v>121</v>
      </c>
      <c r="W327" s="148">
        <f t="shared" si="124"/>
        <v>0</v>
      </c>
      <c r="X327" s="148">
        <f>+'[1]Oficinas Nacionales'!Q327</f>
        <v>0</v>
      </c>
      <c r="Y327" s="148">
        <f>+'[1]Oficinas Nacionales'!R327</f>
        <v>0</v>
      </c>
      <c r="Z327" s="148">
        <f>+'[1]Oficinas Nacionales'!AG327</f>
        <v>0</v>
      </c>
      <c r="AA327" s="148">
        <f t="shared" si="125"/>
        <v>121</v>
      </c>
      <c r="AB327" s="148">
        <f t="shared" si="125"/>
        <v>0</v>
      </c>
      <c r="AC327" s="148">
        <f t="shared" si="125"/>
        <v>0</v>
      </c>
      <c r="AD327" s="148">
        <f>+[1]Amazonas!Q327</f>
        <v>2</v>
      </c>
      <c r="AE327" s="148">
        <f>+[1]Amazonas!R327</f>
        <v>0</v>
      </c>
      <c r="AF327" s="148">
        <f>+[1]Amazonas!AG327</f>
        <v>0</v>
      </c>
      <c r="AG327" s="148">
        <f>+[1]Antioquia!Q327</f>
        <v>8</v>
      </c>
      <c r="AH327" s="148">
        <f>+[1]Antioquia!R327</f>
        <v>0</v>
      </c>
      <c r="AI327" s="148">
        <f>+[1]Antioquia!AG327</f>
        <v>0</v>
      </c>
      <c r="AJ327" s="148">
        <f>+[1]Atantico!Q327</f>
        <v>3</v>
      </c>
      <c r="AK327" s="148">
        <f>+[1]Atantico!R327</f>
        <v>0</v>
      </c>
      <c r="AL327" s="148">
        <f>+[1]Atantico!AG327</f>
        <v>0</v>
      </c>
      <c r="AM327" s="148">
        <f>+[1]Arauca!Q327</f>
        <v>6</v>
      </c>
      <c r="AN327" s="148">
        <f>+[1]Arauca!R327</f>
        <v>0</v>
      </c>
      <c r="AO327" s="148">
        <f>+[1]Arauca!AG327</f>
        <v>0</v>
      </c>
      <c r="AP327" s="148">
        <f>+[1]Bolivar!Q327</f>
        <v>3</v>
      </c>
      <c r="AQ327" s="148">
        <f>+[1]Bolivar!R327</f>
        <v>0</v>
      </c>
      <c r="AR327" s="148">
        <f>+[1]Bolivar!AG327</f>
        <v>0</v>
      </c>
      <c r="AS327" s="148">
        <f>+[1]Boyacá!Q327</f>
        <v>4</v>
      </c>
      <c r="AT327" s="148">
        <f>+[1]Boyacá!R327</f>
        <v>0</v>
      </c>
      <c r="AU327" s="148">
        <f>+[1]Boyacá!AG327</f>
        <v>0</v>
      </c>
      <c r="AV327" s="148">
        <f>+[1]Caldas!Q327</f>
        <v>3</v>
      </c>
      <c r="AW327" s="148">
        <f>+[1]Caldas!R327</f>
        <v>0</v>
      </c>
      <c r="AX327" s="148">
        <f>+[1]Caldas!AG327</f>
        <v>0</v>
      </c>
      <c r="AY327" s="148">
        <f>+[1]Caquetá!Q327</f>
        <v>2</v>
      </c>
      <c r="AZ327" s="148">
        <f>+[1]Caquetá!R327</f>
        <v>0</v>
      </c>
      <c r="BA327" s="148">
        <f>+[1]Caquetá!AG327</f>
        <v>0</v>
      </c>
      <c r="BB327" s="148">
        <f>+[1]Casanare!Q327</f>
        <v>6</v>
      </c>
      <c r="BC327" s="148">
        <f>+[1]Casanare!R327</f>
        <v>0</v>
      </c>
      <c r="BD327" s="148">
        <f>+[1]Casanare!AG327</f>
        <v>0</v>
      </c>
      <c r="BE327" s="148">
        <f>+[1]Cauca!Q327</f>
        <v>6</v>
      </c>
      <c r="BF327" s="148">
        <f>+[1]Cauca!R327</f>
        <v>0</v>
      </c>
      <c r="BG327" s="148">
        <f>+[1]Cauca!AG327</f>
        <v>0</v>
      </c>
      <c r="BH327" s="148">
        <f>+[1]Cesar!Q327</f>
        <v>4</v>
      </c>
      <c r="BI327" s="148">
        <f>+[1]Cesar!R327</f>
        <v>0</v>
      </c>
      <c r="BJ327" s="148">
        <f>+[1]Cesar!AG327</f>
        <v>0</v>
      </c>
      <c r="BK327" s="148">
        <f>+[1]Chocó!Q327</f>
        <v>2</v>
      </c>
      <c r="BL327" s="148">
        <f>+[1]Chocó!R327</f>
        <v>0</v>
      </c>
      <c r="BM327" s="148">
        <f>+[1]Chocó!AG327</f>
        <v>0</v>
      </c>
      <c r="BN327" s="148">
        <f>+[1]Córdoba!Q327</f>
        <v>4</v>
      </c>
      <c r="BO327" s="148">
        <f>+[1]Córdoba!R327</f>
        <v>0</v>
      </c>
      <c r="BP327" s="148">
        <f>+[1]Córdoba!AG327</f>
        <v>0</v>
      </c>
      <c r="BQ327" s="148">
        <f>+[1]Cundinamarca!Q327</f>
        <v>6</v>
      </c>
      <c r="BR327" s="148">
        <f>+[1]Cundinamarca!R327</f>
        <v>0</v>
      </c>
      <c r="BS327" s="148">
        <f>+[1]Cundinamarca!AG327</f>
        <v>0</v>
      </c>
      <c r="BT327" s="148">
        <f>+[1]Guainía!Q327</f>
        <v>1</v>
      </c>
      <c r="BU327" s="148">
        <f>+[1]Guainía!R327</f>
        <v>0</v>
      </c>
      <c r="BV327" s="148">
        <f>+[1]Guainía!AG327</f>
        <v>0</v>
      </c>
      <c r="BW327" s="148">
        <f>+[1]Guaviare!Q327</f>
        <v>1</v>
      </c>
      <c r="BX327" s="148">
        <f>+[1]Guaviare!R327</f>
        <v>0</v>
      </c>
      <c r="BY327" s="148">
        <f>+[1]Guaviare!AG327</f>
        <v>0</v>
      </c>
      <c r="BZ327" s="148">
        <f>+[1]Huila!Q327</f>
        <v>5</v>
      </c>
      <c r="CA327" s="148">
        <f>+[1]Huila!R327</f>
        <v>0</v>
      </c>
      <c r="CB327" s="148">
        <f>+[1]Huila!AG327</f>
        <v>0</v>
      </c>
      <c r="CC327" s="148">
        <f>+'[1]La Guajira'!Q327</f>
        <v>3</v>
      </c>
      <c r="CD327" s="148">
        <f>+'[1]La Guajira'!R327</f>
        <v>0</v>
      </c>
      <c r="CE327" s="148">
        <f>+'[1]La Guajira'!AG327</f>
        <v>0</v>
      </c>
      <c r="CF327" s="148">
        <f>+[1]Magdalena!Q327</f>
        <v>5</v>
      </c>
      <c r="CG327" s="148">
        <f>+[1]Magdalena!R327</f>
        <v>0</v>
      </c>
      <c r="CH327" s="148">
        <f>+[1]Magdalena!AG327</f>
        <v>0</v>
      </c>
      <c r="CI327" s="148">
        <f>+[1]Meta!Q327</f>
        <v>6</v>
      </c>
      <c r="CJ327" s="148">
        <f>+[1]Meta!R327</f>
        <v>0</v>
      </c>
      <c r="CK327" s="148">
        <f>+[1]Meta!AG327</f>
        <v>0</v>
      </c>
      <c r="CL327" s="148">
        <f>+[1]Nariño!Q327</f>
        <v>6</v>
      </c>
      <c r="CM327" s="148">
        <f>+[1]Nariño!R327</f>
        <v>0</v>
      </c>
      <c r="CN327" s="148">
        <f>+[1]Nariño!AG327</f>
        <v>0</v>
      </c>
      <c r="CO327" s="148">
        <f>+'[1]Norte de Santander'!Q327</f>
        <v>5</v>
      </c>
      <c r="CP327" s="148">
        <f>+'[1]Norte de Santander'!R327</f>
        <v>0</v>
      </c>
      <c r="CQ327" s="148">
        <f>+'[1]Norte de Santander'!AG327</f>
        <v>0</v>
      </c>
      <c r="CR327" s="148">
        <f>+[1]Putumayo!Q327</f>
        <v>4</v>
      </c>
      <c r="CS327" s="148">
        <f>+[1]Putumayo!R327</f>
        <v>0</v>
      </c>
      <c r="CT327" s="148">
        <f>+[1]Putumayo!AG327</f>
        <v>0</v>
      </c>
      <c r="CU327" s="148">
        <f>+[1]Quindio!Q327</f>
        <v>3</v>
      </c>
      <c r="CV327" s="148">
        <f>+[1]Quindio!R327</f>
        <v>0</v>
      </c>
      <c r="CW327" s="148">
        <f>+[1]Quindio!AG327</f>
        <v>0</v>
      </c>
      <c r="CX327" s="148">
        <f>+[1]Risaralda!Q327</f>
        <v>4</v>
      </c>
      <c r="CY327" s="148">
        <f>+[1]Risaralda!R327</f>
        <v>0</v>
      </c>
      <c r="CZ327" s="148">
        <f>+[1]Risaralda!AG327</f>
        <v>0</v>
      </c>
      <c r="DA327" s="148">
        <f>+'[1]San Anadrés'!Q327</f>
        <v>0</v>
      </c>
      <c r="DB327" s="148">
        <f>+'[1]San Anadrés'!R327</f>
        <v>0</v>
      </c>
      <c r="DC327" s="148">
        <f>+'[1]San Anadrés'!AG327</f>
        <v>0</v>
      </c>
      <c r="DD327" s="148">
        <f>+[1]Santander!Q327</f>
        <v>5</v>
      </c>
      <c r="DE327" s="148">
        <f>+[1]Santander!R327</f>
        <v>0</v>
      </c>
      <c r="DF327" s="148">
        <f>+[1]Santander!AG327</f>
        <v>0</v>
      </c>
      <c r="DG327" s="148">
        <f>+[1]Sucre!Q327</f>
        <v>3</v>
      </c>
      <c r="DH327" s="148">
        <f>+[1]Sucre!R327</f>
        <v>0</v>
      </c>
      <c r="DI327" s="148">
        <f>+[1]Sucre!AG327</f>
        <v>0</v>
      </c>
      <c r="DJ327" s="148">
        <f>+[1]Tolima!Q327</f>
        <v>3</v>
      </c>
      <c r="DK327" s="148">
        <f>+[1]Tolima!R327</f>
        <v>0</v>
      </c>
      <c r="DL327" s="148">
        <f>+[1]Tolima!AG327</f>
        <v>0</v>
      </c>
      <c r="DM327" s="148">
        <f>+'[1]Valle del Cauca'!Q327</f>
        <v>6</v>
      </c>
      <c r="DN327" s="148">
        <f>+'[1]Valle del Cauca'!R327</f>
        <v>0</v>
      </c>
      <c r="DO327" s="148">
        <f>+'[1]Valle del Cauca'!AG327</f>
        <v>0</v>
      </c>
      <c r="DP327" s="148">
        <f>+[1]Vaupés!Q327</f>
        <v>1</v>
      </c>
      <c r="DQ327" s="148">
        <f>+[1]Vaupés!R327</f>
        <v>0</v>
      </c>
      <c r="DR327" s="148">
        <f>+[1]Vaupés!AG327</f>
        <v>0</v>
      </c>
      <c r="DS327" s="148">
        <f>+[1]Vichada!Q327</f>
        <v>1</v>
      </c>
      <c r="DT327" s="148">
        <f>+[1]Vichada!R327</f>
        <v>0</v>
      </c>
      <c r="DU327" s="148">
        <f>+[1]Vichada!AG327</f>
        <v>0</v>
      </c>
    </row>
    <row r="328" spans="1:125" ht="33.75" hidden="1" x14ac:dyDescent="0.2">
      <c r="A328" s="152" t="s">
        <v>718</v>
      </c>
      <c r="B328" s="149" t="str">
        <f t="shared" si="110"/>
        <v>5-0-5-10</v>
      </c>
      <c r="C328" s="182" t="s">
        <v>65</v>
      </c>
      <c r="D328" s="126" t="s">
        <v>55</v>
      </c>
      <c r="E328" s="182" t="s">
        <v>56</v>
      </c>
      <c r="F328" s="182" t="s">
        <v>126</v>
      </c>
      <c r="G328" s="182" t="s">
        <v>370</v>
      </c>
      <c r="H328" s="130" t="s">
        <v>162</v>
      </c>
      <c r="I328" s="431" t="s">
        <v>386</v>
      </c>
      <c r="J328" s="144">
        <v>426</v>
      </c>
      <c r="K328" s="450">
        <v>15</v>
      </c>
      <c r="L328" s="182" t="s">
        <v>124</v>
      </c>
      <c r="M328" s="193"/>
      <c r="N328" s="182" t="s">
        <v>1325</v>
      </c>
      <c r="O328" s="182" t="s">
        <v>57</v>
      </c>
      <c r="P328" s="76" t="s">
        <v>60</v>
      </c>
      <c r="Q328" s="69">
        <f t="shared" si="116"/>
        <v>0</v>
      </c>
      <c r="R328" s="206">
        <f t="shared" si="122"/>
        <v>0</v>
      </c>
      <c r="S328" s="83" t="e">
        <f t="shared" si="121"/>
        <v>#DIV/0!</v>
      </c>
      <c r="T328" s="83">
        <f>+[1]Amazonas!S328+[1]Antioquia!S328+[1]Atantico!S328+[1]Arauca!S328+[1]Bolivar!S328+[1]Boyacá!S328+[1]Caldas!S328+[1]Caquetá!S328+[1]Casanare!S328+[1]Cauca!S328+[1]Cesar!S328+[1]Chocó!S328+[1]Córdoba!S328+[1]Cundinamarca!S328+[1]Guainía!S328+[1]Guaviare!S328+[1]Huila!S328+'[1]La Guajira'!S328+[1]Magdalena!S328+[1]Meta!S328+[1]Nariño!S328+'[1]Norte de Santander'!S328+[1]Putumayo!S328+[1]Quindio!S328+[1]Risaralda!S328+'[1]San Anadrés'!S328+[1]Santander!S328+[1]Sucre!S328+[1]Tolima!S328+'[1]Valle del Cauca'!S328+[1]Vaupés!S328+[1]Vichada!S328</f>
        <v>0</v>
      </c>
      <c r="U328" s="83">
        <f>+[1]Amazonas!T328+[1]Antioquia!T328+[1]Atantico!T328+[1]Arauca!T328+[1]Bolivar!T328+[1]Boyacá!T328+[1]Caldas!T328+[1]Caquetá!T328+[1]Casanare!T328+[1]Cauca!T328+[1]Cesar!T328+[1]Chocó!T328+[1]Córdoba!T328+[1]Cundinamarca!T328+[1]Guainía!T328+[1]Guaviare!T328+[1]Huila!T328+'[1]La Guajira'!T328+[1]Magdalena!T328+[1]Meta!T328+[1]Nariño!T328+'[1]Norte de Santander'!T328+[1]Putumayo!T328+[1]Quindio!T328+[1]Risaralda!T328+'[1]San Anadrés'!T328+[1]Santander!T328+[1]Sucre!T328+[1]Tolima!T328+'[1]Valle del Cauca'!T328+[1]Vaupés!T328+[1]Vichada!T328</f>
        <v>0</v>
      </c>
      <c r="V328" s="148">
        <f t="shared" si="123"/>
        <v>426</v>
      </c>
      <c r="W328" s="148">
        <f t="shared" si="124"/>
        <v>0</v>
      </c>
      <c r="X328" s="148">
        <f>+'[1]Oficinas Nacionales'!Q328</f>
        <v>0</v>
      </c>
      <c r="Y328" s="148">
        <f>+'[1]Oficinas Nacionales'!R328</f>
        <v>0</v>
      </c>
      <c r="Z328" s="148">
        <f>+'[1]Oficinas Nacionales'!AG328</f>
        <v>0</v>
      </c>
      <c r="AA328" s="148">
        <f t="shared" si="125"/>
        <v>426</v>
      </c>
      <c r="AB328" s="148">
        <f t="shared" si="125"/>
        <v>324</v>
      </c>
      <c r="AC328" s="148">
        <f t="shared" si="125"/>
        <v>0</v>
      </c>
      <c r="AD328" s="148">
        <f>+[1]Amazonas!Q328</f>
        <v>2</v>
      </c>
      <c r="AE328" s="148">
        <f>+[1]Amazonas!R328</f>
        <v>2</v>
      </c>
      <c r="AF328" s="148">
        <f>+[1]Amazonas!AG328</f>
        <v>0</v>
      </c>
      <c r="AG328" s="148">
        <f>+[1]Antioquia!Q328</f>
        <v>60</v>
      </c>
      <c r="AH328" s="148">
        <f>+[1]Antioquia!R328</f>
        <v>53</v>
      </c>
      <c r="AI328" s="148">
        <f>+[1]Antioquia!AG328</f>
        <v>0</v>
      </c>
      <c r="AJ328" s="148">
        <f>+[1]Atantico!Q328</f>
        <v>6</v>
      </c>
      <c r="AK328" s="148">
        <f>+[1]Atantico!R328</f>
        <v>2</v>
      </c>
      <c r="AL328" s="148">
        <f>+[1]Atantico!AG328</f>
        <v>0</v>
      </c>
      <c r="AM328" s="148">
        <f>+[1]Arauca!Q328</f>
        <v>25</v>
      </c>
      <c r="AN328" s="148">
        <f>+[1]Arauca!R328</f>
        <v>20</v>
      </c>
      <c r="AO328" s="148">
        <f>+[1]Arauca!AG328</f>
        <v>0</v>
      </c>
      <c r="AP328" s="148">
        <f>+[1]Bolivar!Q328</f>
        <v>20</v>
      </c>
      <c r="AQ328" s="148">
        <f>+[1]Bolivar!R328</f>
        <v>16</v>
      </c>
      <c r="AR328" s="148">
        <f>+[1]Bolivar!AG328</f>
        <v>0</v>
      </c>
      <c r="AS328" s="148">
        <f>+[1]Boyacá!Q328</f>
        <v>15</v>
      </c>
      <c r="AT328" s="148">
        <f>+[1]Boyacá!R328</f>
        <v>10</v>
      </c>
      <c r="AU328" s="148">
        <f>+[1]Boyacá!AG328</f>
        <v>0</v>
      </c>
      <c r="AV328" s="148">
        <f>+[1]Caldas!Q328</f>
        <v>20</v>
      </c>
      <c r="AW328" s="148">
        <f>+[1]Caldas!R328</f>
        <v>14</v>
      </c>
      <c r="AX328" s="148">
        <f>+[1]Caldas!AG328</f>
        <v>0</v>
      </c>
      <c r="AY328" s="148">
        <f>+[1]Caquetá!Q328</f>
        <v>7</v>
      </c>
      <c r="AZ328" s="148">
        <f>+[1]Caquetá!R328</f>
        <v>5</v>
      </c>
      <c r="BA328" s="148">
        <f>+[1]Caquetá!AG328</f>
        <v>0</v>
      </c>
      <c r="BB328" s="148">
        <f>+[1]Casanare!Q328</f>
        <v>20</v>
      </c>
      <c r="BC328" s="148">
        <f>+[1]Casanare!R328</f>
        <v>12</v>
      </c>
      <c r="BD328" s="148">
        <f>+[1]Casanare!AG328</f>
        <v>0</v>
      </c>
      <c r="BE328" s="148">
        <f>+[1]Cauca!Q328</f>
        <v>10</v>
      </c>
      <c r="BF328" s="148">
        <f>+[1]Cauca!R328</f>
        <v>7</v>
      </c>
      <c r="BG328" s="148">
        <f>+[1]Cauca!AG328</f>
        <v>0</v>
      </c>
      <c r="BH328" s="148">
        <f>+[1]Cesar!Q328</f>
        <v>10</v>
      </c>
      <c r="BI328" s="148">
        <f>+[1]Cesar!R328</f>
        <v>6</v>
      </c>
      <c r="BJ328" s="148">
        <f>+[1]Cesar!AG328</f>
        <v>0</v>
      </c>
      <c r="BK328" s="148">
        <f>+[1]Chocó!Q328</f>
        <v>7</v>
      </c>
      <c r="BL328" s="148">
        <f>+[1]Chocó!R328</f>
        <v>5</v>
      </c>
      <c r="BM328" s="148">
        <f>+[1]Chocó!AG328</f>
        <v>0</v>
      </c>
      <c r="BN328" s="148">
        <f>+[1]Córdoba!Q328</f>
        <v>15</v>
      </c>
      <c r="BO328" s="148">
        <f>+[1]Córdoba!R328</f>
        <v>12</v>
      </c>
      <c r="BP328" s="148">
        <f>+[1]Córdoba!AG328</f>
        <v>0</v>
      </c>
      <c r="BQ328" s="148">
        <f>+[1]Cundinamarca!Q328</f>
        <v>10</v>
      </c>
      <c r="BR328" s="148">
        <f>+[1]Cundinamarca!R328</f>
        <v>1</v>
      </c>
      <c r="BS328" s="148">
        <f>+[1]Cundinamarca!AG328</f>
        <v>0</v>
      </c>
      <c r="BT328" s="148">
        <f>+[1]Guainía!Q328</f>
        <v>5</v>
      </c>
      <c r="BU328" s="148">
        <f>+[1]Guainía!R328</f>
        <v>3</v>
      </c>
      <c r="BV328" s="148">
        <f>+[1]Guainía!AG328</f>
        <v>0</v>
      </c>
      <c r="BW328" s="148">
        <f>+[1]Guaviare!Q328</f>
        <v>10</v>
      </c>
      <c r="BX328" s="148">
        <f>+[1]Guaviare!R328</f>
        <v>9</v>
      </c>
      <c r="BY328" s="148">
        <f>+[1]Guaviare!AG328</f>
        <v>0</v>
      </c>
      <c r="BZ328" s="148">
        <f>+[1]Huila!Q328</f>
        <v>7</v>
      </c>
      <c r="CA328" s="148">
        <f>+[1]Huila!R328</f>
        <v>5</v>
      </c>
      <c r="CB328" s="148">
        <f>+[1]Huila!AG328</f>
        <v>0</v>
      </c>
      <c r="CC328" s="148">
        <f>+'[1]La Guajira'!Q328</f>
        <v>7</v>
      </c>
      <c r="CD328" s="148">
        <f>+'[1]La Guajira'!R328</f>
        <v>5</v>
      </c>
      <c r="CE328" s="148">
        <f>+'[1]La Guajira'!AG328</f>
        <v>0</v>
      </c>
      <c r="CF328" s="148">
        <f>+[1]Magdalena!Q328</f>
        <v>17</v>
      </c>
      <c r="CG328" s="148">
        <f>+[1]Magdalena!R328</f>
        <v>15</v>
      </c>
      <c r="CH328" s="148">
        <f>+[1]Magdalena!AG328</f>
        <v>0</v>
      </c>
      <c r="CI328" s="148">
        <f>+[1]Meta!Q328</f>
        <v>20</v>
      </c>
      <c r="CJ328" s="148">
        <f>+[1]Meta!R328</f>
        <v>8</v>
      </c>
      <c r="CK328" s="148">
        <f>+[1]Meta!AG328</f>
        <v>0</v>
      </c>
      <c r="CL328" s="148">
        <f>+[1]Nariño!Q328</f>
        <v>20</v>
      </c>
      <c r="CM328" s="148">
        <f>+[1]Nariño!R328</f>
        <v>17</v>
      </c>
      <c r="CN328" s="148">
        <f>+[1]Nariño!AG328</f>
        <v>0</v>
      </c>
      <c r="CO328" s="148">
        <f>+'[1]Norte de Santander'!Q328</f>
        <v>35</v>
      </c>
      <c r="CP328" s="148">
        <f>+'[1]Norte de Santander'!R328</f>
        <v>35</v>
      </c>
      <c r="CQ328" s="148">
        <f>+'[1]Norte de Santander'!AG328</f>
        <v>0</v>
      </c>
      <c r="CR328" s="148">
        <f>+[1]Putumayo!Q328</f>
        <v>10</v>
      </c>
      <c r="CS328" s="148">
        <f>+[1]Putumayo!R328</f>
        <v>8</v>
      </c>
      <c r="CT328" s="148">
        <f>+[1]Putumayo!AG328</f>
        <v>0</v>
      </c>
      <c r="CU328" s="148">
        <f>+[1]Quindio!Q328</f>
        <v>5</v>
      </c>
      <c r="CV328" s="148">
        <f>+[1]Quindio!R328</f>
        <v>4</v>
      </c>
      <c r="CW328" s="148">
        <f>+[1]Quindio!AG328</f>
        <v>0</v>
      </c>
      <c r="CX328" s="148">
        <f>+[1]Risaralda!Q328</f>
        <v>16</v>
      </c>
      <c r="CY328" s="148">
        <f>+[1]Risaralda!R328</f>
        <v>14</v>
      </c>
      <c r="CZ328" s="148">
        <f>+[1]Risaralda!AG328</f>
        <v>0</v>
      </c>
      <c r="DA328" s="148">
        <f>+'[1]San Anadrés'!Q328</f>
        <v>0</v>
      </c>
      <c r="DB328" s="148">
        <f>+'[1]San Anadrés'!R328</f>
        <v>0</v>
      </c>
      <c r="DC328" s="148">
        <f>+'[1]San Anadrés'!AG328</f>
        <v>0</v>
      </c>
      <c r="DD328" s="148">
        <f>+[1]Santander!Q328</f>
        <v>15</v>
      </c>
      <c r="DE328" s="148">
        <f>+[1]Santander!R328</f>
        <v>10</v>
      </c>
      <c r="DF328" s="148">
        <f>+[1]Santander!AG328</f>
        <v>0</v>
      </c>
      <c r="DG328" s="148">
        <f>+[1]Sucre!Q328</f>
        <v>12</v>
      </c>
      <c r="DH328" s="148">
        <f>+[1]Sucre!R328</f>
        <v>10</v>
      </c>
      <c r="DI328" s="148">
        <f>+[1]Sucre!AG328</f>
        <v>0</v>
      </c>
      <c r="DJ328" s="148">
        <f>+[1]Tolima!Q328</f>
        <v>7</v>
      </c>
      <c r="DK328" s="148">
        <f>+[1]Tolima!R328</f>
        <v>5</v>
      </c>
      <c r="DL328" s="148">
        <f>+[1]Tolima!AG328</f>
        <v>0</v>
      </c>
      <c r="DM328" s="148">
        <f>+'[1]Valle del Cauca'!Q328</f>
        <v>7</v>
      </c>
      <c r="DN328" s="148">
        <f>+'[1]Valle del Cauca'!R328</f>
        <v>5</v>
      </c>
      <c r="DO328" s="148">
        <f>+'[1]Valle del Cauca'!AG328</f>
        <v>0</v>
      </c>
      <c r="DP328" s="148">
        <f>+[1]Vaupés!Q328</f>
        <v>2</v>
      </c>
      <c r="DQ328" s="148">
        <f>+[1]Vaupés!R328</f>
        <v>2</v>
      </c>
      <c r="DR328" s="148">
        <f>+[1]Vaupés!AG328</f>
        <v>0</v>
      </c>
      <c r="DS328" s="148">
        <f>+[1]Vichada!Q328</f>
        <v>4</v>
      </c>
      <c r="DT328" s="148">
        <f>+[1]Vichada!R328</f>
        <v>4</v>
      </c>
      <c r="DU328" s="148">
        <f>+[1]Vichada!AG328</f>
        <v>0</v>
      </c>
    </row>
    <row r="329" spans="1:125" ht="33.75" hidden="1" x14ac:dyDescent="0.2">
      <c r="A329" s="152" t="s">
        <v>718</v>
      </c>
      <c r="B329" s="149" t="str">
        <f t="shared" ref="B329:B398" si="126">+H329</f>
        <v>5-0-5-11</v>
      </c>
      <c r="C329" s="182" t="s">
        <v>65</v>
      </c>
      <c r="D329" s="126" t="s">
        <v>55</v>
      </c>
      <c r="E329" s="182" t="s">
        <v>56</v>
      </c>
      <c r="F329" s="182" t="s">
        <v>126</v>
      </c>
      <c r="G329" s="182" t="s">
        <v>370</v>
      </c>
      <c r="H329" s="130" t="s">
        <v>641</v>
      </c>
      <c r="I329" s="432"/>
      <c r="J329" s="144">
        <v>4320</v>
      </c>
      <c r="K329" s="451"/>
      <c r="L329" s="182" t="s">
        <v>387</v>
      </c>
      <c r="M329" s="193"/>
      <c r="N329" s="182" t="s">
        <v>1325</v>
      </c>
      <c r="O329" s="182" t="s">
        <v>58</v>
      </c>
      <c r="P329" s="76" t="s">
        <v>60</v>
      </c>
      <c r="Q329" s="69">
        <f t="shared" si="116"/>
        <v>0</v>
      </c>
      <c r="R329" s="206">
        <f t="shared" si="122"/>
        <v>0</v>
      </c>
      <c r="S329" s="83" t="e">
        <f t="shared" si="121"/>
        <v>#DIV/0!</v>
      </c>
      <c r="T329" s="83">
        <f>+[1]Amazonas!S329+[1]Antioquia!S329+[1]Atantico!S329+[1]Arauca!S329+[1]Bolivar!S329+[1]Boyacá!S329+[1]Caldas!S329+[1]Caquetá!S329+[1]Casanare!S329+[1]Cauca!S329+[1]Cesar!S329+[1]Chocó!S329+[1]Córdoba!S329+[1]Cundinamarca!S329+[1]Guainía!S329+[1]Guaviare!S329+[1]Huila!S329+'[1]La Guajira'!S329+[1]Magdalena!S329+[1]Meta!S329+[1]Nariño!S329+'[1]Norte de Santander'!S329+[1]Putumayo!S329+[1]Quindio!S329+[1]Risaralda!S329+'[1]San Anadrés'!S329+[1]Santander!S329+[1]Sucre!S329+[1]Tolima!S329+'[1]Valle del Cauca'!S329+[1]Vaupés!S329+[1]Vichada!S329</f>
        <v>0</v>
      </c>
      <c r="U329" s="83">
        <f>+[1]Amazonas!T329+[1]Antioquia!T329+[1]Atantico!T329+[1]Arauca!T329+[1]Bolivar!T329+[1]Boyacá!T329+[1]Caldas!T329+[1]Caquetá!T329+[1]Casanare!T329+[1]Cauca!T329+[1]Cesar!T329+[1]Chocó!T329+[1]Córdoba!T329+[1]Cundinamarca!T329+[1]Guainía!T329+[1]Guaviare!T329+[1]Huila!T329+'[1]La Guajira'!T329+[1]Magdalena!T329+[1]Meta!T329+[1]Nariño!T329+'[1]Norte de Santander'!T329+[1]Putumayo!T329+[1]Quindio!T329+[1]Risaralda!T329+'[1]San Anadrés'!T329+[1]Santander!T329+[1]Sucre!T329+[1]Tolima!T329+'[1]Valle del Cauca'!T329+[1]Vaupés!T329+[1]Vichada!T329</f>
        <v>0</v>
      </c>
      <c r="V329" s="148">
        <f t="shared" si="123"/>
        <v>4320</v>
      </c>
      <c r="W329" s="148">
        <f t="shared" si="124"/>
        <v>0</v>
      </c>
      <c r="X329" s="148">
        <f>+'[1]Oficinas Nacionales'!Q329</f>
        <v>0</v>
      </c>
      <c r="Y329" s="148">
        <f>+'[1]Oficinas Nacionales'!R329</f>
        <v>0</v>
      </c>
      <c r="Z329" s="148">
        <f>+'[1]Oficinas Nacionales'!AG329</f>
        <v>0</v>
      </c>
      <c r="AA329" s="148">
        <f t="shared" si="125"/>
        <v>4320</v>
      </c>
      <c r="AB329" s="148">
        <f t="shared" si="125"/>
        <v>0</v>
      </c>
      <c r="AC329" s="148">
        <f t="shared" si="125"/>
        <v>0</v>
      </c>
      <c r="AD329" s="148">
        <f>+[1]Amazonas!Q329</f>
        <v>30</v>
      </c>
      <c r="AE329" s="148">
        <f>+[1]Amazonas!R329</f>
        <v>0</v>
      </c>
      <c r="AF329" s="148">
        <f>+[1]Amazonas!AG329</f>
        <v>0</v>
      </c>
      <c r="AG329" s="148">
        <f>+[1]Antioquia!Q329</f>
        <v>600</v>
      </c>
      <c r="AH329" s="148">
        <f>+[1]Antioquia!R329</f>
        <v>0</v>
      </c>
      <c r="AI329" s="148">
        <f>+[1]Antioquia!AG329</f>
        <v>0</v>
      </c>
      <c r="AJ329" s="148">
        <f>+[1]Atantico!Q329</f>
        <v>60</v>
      </c>
      <c r="AK329" s="148">
        <f>+[1]Atantico!R329</f>
        <v>0</v>
      </c>
      <c r="AL329" s="148">
        <f>+[1]Atantico!AG329</f>
        <v>0</v>
      </c>
      <c r="AM329" s="148">
        <f>+[1]Arauca!Q329</f>
        <v>300</v>
      </c>
      <c r="AN329" s="148">
        <f>+[1]Arauca!R329</f>
        <v>0</v>
      </c>
      <c r="AO329" s="148">
        <f>+[1]Arauca!AG329</f>
        <v>0</v>
      </c>
      <c r="AP329" s="148">
        <f>+[1]Bolivar!Q329</f>
        <v>200</v>
      </c>
      <c r="AQ329" s="148">
        <f>+[1]Bolivar!R329</f>
        <v>0</v>
      </c>
      <c r="AR329" s="148">
        <f>+[1]Bolivar!AG329</f>
        <v>0</v>
      </c>
      <c r="AS329" s="148">
        <f>+[1]Boyacá!Q329</f>
        <v>150</v>
      </c>
      <c r="AT329" s="148">
        <f>+[1]Boyacá!R329</f>
        <v>0</v>
      </c>
      <c r="AU329" s="148">
        <f>+[1]Boyacá!AG329</f>
        <v>0</v>
      </c>
      <c r="AV329" s="148">
        <f>+[1]Caldas!Q329</f>
        <v>200</v>
      </c>
      <c r="AW329" s="148">
        <f>+[1]Caldas!R329</f>
        <v>0</v>
      </c>
      <c r="AX329" s="148">
        <f>+[1]Caldas!AG329</f>
        <v>0</v>
      </c>
      <c r="AY329" s="148">
        <f>+[1]Caquetá!Q329</f>
        <v>70</v>
      </c>
      <c r="AZ329" s="148">
        <f>+[1]Caquetá!R329</f>
        <v>0</v>
      </c>
      <c r="BA329" s="148">
        <f>+[1]Caquetá!AG329</f>
        <v>0</v>
      </c>
      <c r="BB329" s="148">
        <f>+[1]Casanare!Q329</f>
        <v>200</v>
      </c>
      <c r="BC329" s="148">
        <f>+[1]Casanare!R329</f>
        <v>0</v>
      </c>
      <c r="BD329" s="148">
        <f>+[1]Casanare!AG329</f>
        <v>0</v>
      </c>
      <c r="BE329" s="148">
        <f>+[1]Cauca!Q329</f>
        <v>100</v>
      </c>
      <c r="BF329" s="148">
        <f>+[1]Cauca!R329</f>
        <v>0</v>
      </c>
      <c r="BG329" s="148">
        <f>+[1]Cauca!AG329</f>
        <v>0</v>
      </c>
      <c r="BH329" s="148">
        <f>+[1]Cesar!Q329</f>
        <v>100</v>
      </c>
      <c r="BI329" s="148">
        <f>+[1]Cesar!R329</f>
        <v>0</v>
      </c>
      <c r="BJ329" s="148">
        <f>+[1]Cesar!AG329</f>
        <v>0</v>
      </c>
      <c r="BK329" s="148">
        <f>+[1]Chocó!Q329</f>
        <v>70</v>
      </c>
      <c r="BL329" s="148">
        <f>+[1]Chocó!R329</f>
        <v>0</v>
      </c>
      <c r="BM329" s="148">
        <f>+[1]Chocó!AG329</f>
        <v>0</v>
      </c>
      <c r="BN329" s="148">
        <f>+[1]Córdoba!Q329</f>
        <v>150</v>
      </c>
      <c r="BO329" s="148">
        <f>+[1]Córdoba!R329</f>
        <v>0</v>
      </c>
      <c r="BP329" s="148">
        <f>+[1]Córdoba!AG329</f>
        <v>0</v>
      </c>
      <c r="BQ329" s="148">
        <f>+[1]Cundinamarca!Q329</f>
        <v>100</v>
      </c>
      <c r="BR329" s="148">
        <f>+[1]Cundinamarca!R329</f>
        <v>0</v>
      </c>
      <c r="BS329" s="148">
        <f>+[1]Cundinamarca!AG329</f>
        <v>0</v>
      </c>
      <c r="BT329" s="148">
        <f>+[1]Guainía!Q329</f>
        <v>50</v>
      </c>
      <c r="BU329" s="148">
        <f>+[1]Guainía!R329</f>
        <v>0</v>
      </c>
      <c r="BV329" s="148">
        <f>+[1]Guainía!AG329</f>
        <v>0</v>
      </c>
      <c r="BW329" s="148">
        <f>+[1]Guaviare!Q329</f>
        <v>100</v>
      </c>
      <c r="BX329" s="148">
        <f>+[1]Guaviare!R329</f>
        <v>0</v>
      </c>
      <c r="BY329" s="148">
        <f>+[1]Guaviare!AG329</f>
        <v>0</v>
      </c>
      <c r="BZ329" s="148">
        <f>+[1]Huila!Q329</f>
        <v>70</v>
      </c>
      <c r="CA329" s="148">
        <f>+[1]Huila!R329</f>
        <v>0</v>
      </c>
      <c r="CB329" s="148">
        <f>+[1]Huila!AG329</f>
        <v>0</v>
      </c>
      <c r="CC329" s="148">
        <f>+'[1]La Guajira'!Q329</f>
        <v>70</v>
      </c>
      <c r="CD329" s="148">
        <f>+'[1]La Guajira'!R329</f>
        <v>0</v>
      </c>
      <c r="CE329" s="148">
        <f>+'[1]La Guajira'!AG329</f>
        <v>0</v>
      </c>
      <c r="CF329" s="148">
        <f>+[1]Magdalena!Q329</f>
        <v>170</v>
      </c>
      <c r="CG329" s="148">
        <f>+[1]Magdalena!R329</f>
        <v>0</v>
      </c>
      <c r="CH329" s="148">
        <f>+[1]Magdalena!AG329</f>
        <v>0</v>
      </c>
      <c r="CI329" s="148">
        <f>+[1]Meta!Q329</f>
        <v>200</v>
      </c>
      <c r="CJ329" s="148">
        <f>+[1]Meta!R329</f>
        <v>0</v>
      </c>
      <c r="CK329" s="148">
        <f>+[1]Meta!AG329</f>
        <v>0</v>
      </c>
      <c r="CL329" s="148">
        <f>+[1]Nariño!Q329</f>
        <v>200</v>
      </c>
      <c r="CM329" s="148">
        <f>+[1]Nariño!R329</f>
        <v>0</v>
      </c>
      <c r="CN329" s="148">
        <f>+[1]Nariño!AG329</f>
        <v>0</v>
      </c>
      <c r="CO329" s="148">
        <f>+'[1]Norte de Santander'!Q329</f>
        <v>350</v>
      </c>
      <c r="CP329" s="148">
        <f>+'[1]Norte de Santander'!R329</f>
        <v>0</v>
      </c>
      <c r="CQ329" s="148">
        <f>+'[1]Norte de Santander'!AG329</f>
        <v>0</v>
      </c>
      <c r="CR329" s="148">
        <f>+[1]Putumayo!Q329</f>
        <v>100</v>
      </c>
      <c r="CS329" s="148">
        <f>+[1]Putumayo!R329</f>
        <v>0</v>
      </c>
      <c r="CT329" s="148">
        <f>+[1]Putumayo!AG329</f>
        <v>0</v>
      </c>
      <c r="CU329" s="148">
        <f>+[1]Quindio!Q329</f>
        <v>50</v>
      </c>
      <c r="CV329" s="148">
        <f>+[1]Quindio!R329</f>
        <v>0</v>
      </c>
      <c r="CW329" s="148">
        <f>+[1]Quindio!AG329</f>
        <v>0</v>
      </c>
      <c r="CX329" s="148">
        <f>+[1]Risaralda!Q329</f>
        <v>160</v>
      </c>
      <c r="CY329" s="148">
        <f>+[1]Risaralda!R329</f>
        <v>0</v>
      </c>
      <c r="CZ329" s="148">
        <f>+[1]Risaralda!AG329</f>
        <v>0</v>
      </c>
      <c r="DA329" s="148">
        <f>+'[1]San Anadrés'!Q329</f>
        <v>0</v>
      </c>
      <c r="DB329" s="148">
        <f>+'[1]San Anadrés'!R329</f>
        <v>0</v>
      </c>
      <c r="DC329" s="148">
        <f>+'[1]San Anadrés'!AG329</f>
        <v>0</v>
      </c>
      <c r="DD329" s="148">
        <f>+[1]Santander!Q329</f>
        <v>150</v>
      </c>
      <c r="DE329" s="148">
        <f>+[1]Santander!R329</f>
        <v>0</v>
      </c>
      <c r="DF329" s="148">
        <f>+[1]Santander!AG329</f>
        <v>0</v>
      </c>
      <c r="DG329" s="148">
        <f>+[1]Sucre!Q329</f>
        <v>120</v>
      </c>
      <c r="DH329" s="148">
        <f>+[1]Sucre!R329</f>
        <v>0</v>
      </c>
      <c r="DI329" s="148">
        <f>+[1]Sucre!AG329</f>
        <v>0</v>
      </c>
      <c r="DJ329" s="148">
        <f>+[1]Tolima!Q329</f>
        <v>70</v>
      </c>
      <c r="DK329" s="148">
        <f>+[1]Tolima!R329</f>
        <v>0</v>
      </c>
      <c r="DL329" s="148">
        <f>+[1]Tolima!AG329</f>
        <v>0</v>
      </c>
      <c r="DM329" s="148">
        <f>+'[1]Valle del Cauca'!Q329</f>
        <v>70</v>
      </c>
      <c r="DN329" s="148">
        <f>+'[1]Valle del Cauca'!R329</f>
        <v>0</v>
      </c>
      <c r="DO329" s="148">
        <f>+'[1]Valle del Cauca'!AG329</f>
        <v>0</v>
      </c>
      <c r="DP329" s="148">
        <f>+[1]Vaupés!Q329</f>
        <v>20</v>
      </c>
      <c r="DQ329" s="148">
        <f>+[1]Vaupés!R329</f>
        <v>0</v>
      </c>
      <c r="DR329" s="148">
        <f>+[1]Vaupés!AG329</f>
        <v>0</v>
      </c>
      <c r="DS329" s="148">
        <f>+[1]Vichada!Q329</f>
        <v>40</v>
      </c>
      <c r="DT329" s="148">
        <f>+[1]Vichada!R329</f>
        <v>0</v>
      </c>
      <c r="DU329" s="148">
        <f>+[1]Vichada!AG329</f>
        <v>0</v>
      </c>
    </row>
    <row r="330" spans="1:125" ht="33.75" hidden="1" x14ac:dyDescent="0.2">
      <c r="A330" s="152" t="s">
        <v>718</v>
      </c>
      <c r="B330" s="149" t="str">
        <f t="shared" si="126"/>
        <v>5-0-5-12</v>
      </c>
      <c r="C330" s="182" t="s">
        <v>65</v>
      </c>
      <c r="D330" s="126" t="s">
        <v>55</v>
      </c>
      <c r="E330" s="182" t="s">
        <v>56</v>
      </c>
      <c r="F330" s="182" t="s">
        <v>126</v>
      </c>
      <c r="G330" s="182" t="s">
        <v>388</v>
      </c>
      <c r="H330" s="130" t="s">
        <v>642</v>
      </c>
      <c r="I330" s="181" t="s">
        <v>389</v>
      </c>
      <c r="J330" s="130">
        <v>512</v>
      </c>
      <c r="K330" s="130">
        <v>20</v>
      </c>
      <c r="L330" s="181" t="s">
        <v>390</v>
      </c>
      <c r="M330" s="42"/>
      <c r="N330" s="141" t="s">
        <v>72</v>
      </c>
      <c r="O330" s="181" t="s">
        <v>58</v>
      </c>
      <c r="P330" s="76" t="s">
        <v>60</v>
      </c>
      <c r="Q330" s="69">
        <f t="shared" si="116"/>
        <v>0</v>
      </c>
      <c r="R330" s="206">
        <f t="shared" si="122"/>
        <v>0</v>
      </c>
      <c r="S330" s="83" t="e">
        <f t="shared" si="121"/>
        <v>#DIV/0!</v>
      </c>
      <c r="T330" s="83">
        <f>+[1]Amazonas!S330+[1]Antioquia!S330+[1]Atantico!S330+[1]Arauca!S330+[1]Bolivar!S330+[1]Boyacá!S330+[1]Caldas!S330+[1]Caquetá!S330+[1]Casanare!S330+[1]Cauca!S330+[1]Cesar!S330+[1]Chocó!S330+[1]Córdoba!S330+[1]Cundinamarca!S330+[1]Guainía!S330+[1]Guaviare!S330+[1]Huila!S330+'[1]La Guajira'!S330+[1]Magdalena!S330+[1]Meta!S330+[1]Nariño!S330+'[1]Norte de Santander'!S330+[1]Putumayo!S330+[1]Quindio!S330+[1]Risaralda!S330+'[1]San Anadrés'!S330+[1]Santander!S330+[1]Sucre!S330+[1]Tolima!S330+'[1]Valle del Cauca'!S330+[1]Vaupés!S330+[1]Vichada!S330</f>
        <v>0</v>
      </c>
      <c r="U330" s="83">
        <f>+[1]Amazonas!T330+[1]Antioquia!T330+[1]Atantico!T330+[1]Arauca!T330+[1]Bolivar!T330+[1]Boyacá!T330+[1]Caldas!T330+[1]Caquetá!T330+[1]Casanare!T330+[1]Cauca!T330+[1]Cesar!T330+[1]Chocó!T330+[1]Córdoba!T330+[1]Cundinamarca!T330+[1]Guainía!T330+[1]Guaviare!T330+[1]Huila!T330+'[1]La Guajira'!T330+[1]Magdalena!T330+[1]Meta!T330+[1]Nariño!T330+'[1]Norte de Santander'!T330+[1]Putumayo!T330+[1]Quindio!T330+[1]Risaralda!T330+'[1]San Anadrés'!T330+[1]Santander!T330+[1]Sucre!T330+[1]Tolima!T330+'[1]Valle del Cauca'!T330+[1]Vaupés!T330+[1]Vichada!T330</f>
        <v>0</v>
      </c>
      <c r="V330" s="148">
        <f t="shared" si="123"/>
        <v>510</v>
      </c>
      <c r="W330" s="148">
        <f t="shared" si="124"/>
        <v>0</v>
      </c>
      <c r="X330" s="148">
        <f>+'[1]Oficinas Nacionales'!Q330</f>
        <v>0</v>
      </c>
      <c r="Y330" s="148">
        <f>+'[1]Oficinas Nacionales'!R330</f>
        <v>0</v>
      </c>
      <c r="Z330" s="148">
        <f>+'[1]Oficinas Nacionales'!AG330</f>
        <v>0</v>
      </c>
      <c r="AA330" s="148">
        <f t="shared" si="125"/>
        <v>510</v>
      </c>
      <c r="AB330" s="148">
        <f t="shared" si="125"/>
        <v>510</v>
      </c>
      <c r="AC330" s="148">
        <f t="shared" si="125"/>
        <v>0</v>
      </c>
      <c r="AD330" s="148">
        <f>+[1]Amazonas!Q330</f>
        <v>0</v>
      </c>
      <c r="AE330" s="148">
        <f>+[1]Amazonas!R330</f>
        <v>0</v>
      </c>
      <c r="AF330" s="148">
        <f>+[1]Amazonas!AG330</f>
        <v>0</v>
      </c>
      <c r="AG330" s="148">
        <f>+[1]Antioquia!Q330</f>
        <v>32</v>
      </c>
      <c r="AH330" s="148">
        <f>+[1]Antioquia!R330</f>
        <v>32</v>
      </c>
      <c r="AI330" s="148">
        <f>+[1]Antioquia!AG330</f>
        <v>0</v>
      </c>
      <c r="AJ330" s="148">
        <f>+[1]Atantico!Q330</f>
        <v>5</v>
      </c>
      <c r="AK330" s="148">
        <f>+[1]Atantico!R330</f>
        <v>5</v>
      </c>
      <c r="AL330" s="148">
        <f>+[1]Atantico!AG330</f>
        <v>0</v>
      </c>
      <c r="AM330" s="148">
        <f>+[1]Arauca!Q330</f>
        <v>26</v>
      </c>
      <c r="AN330" s="148">
        <f>+[1]Arauca!R330</f>
        <v>26</v>
      </c>
      <c r="AO330" s="148">
        <f>+[1]Arauca!AG330</f>
        <v>0</v>
      </c>
      <c r="AP330" s="148">
        <f>+[1]Bolivar!Q330</f>
        <v>4</v>
      </c>
      <c r="AQ330" s="148">
        <f>+[1]Bolivar!R330</f>
        <v>4</v>
      </c>
      <c r="AR330" s="148">
        <f>+[1]Bolivar!AG330</f>
        <v>0</v>
      </c>
      <c r="AS330" s="148">
        <f>+[1]Boyacá!Q330</f>
        <v>10</v>
      </c>
      <c r="AT330" s="148">
        <f>+[1]Boyacá!R330</f>
        <v>10</v>
      </c>
      <c r="AU330" s="148">
        <f>+[1]Boyacá!AG330</f>
        <v>0</v>
      </c>
      <c r="AV330" s="148">
        <f>+[1]Caldas!Q330</f>
        <v>4</v>
      </c>
      <c r="AW330" s="148">
        <f>+[1]Caldas!R330</f>
        <v>4</v>
      </c>
      <c r="AX330" s="148">
        <f>+[1]Caldas!AG330</f>
        <v>0</v>
      </c>
      <c r="AY330" s="148">
        <f>+[1]Caquetá!Q330</f>
        <v>13</v>
      </c>
      <c r="AZ330" s="148">
        <f>+[1]Caquetá!R330</f>
        <v>13</v>
      </c>
      <c r="BA330" s="148">
        <f>+[1]Caquetá!AG330</f>
        <v>0</v>
      </c>
      <c r="BB330" s="148">
        <f>+[1]Casanare!Q330</f>
        <v>39</v>
      </c>
      <c r="BC330" s="148">
        <f>+[1]Casanare!R330</f>
        <v>39</v>
      </c>
      <c r="BD330" s="148">
        <f>+[1]Casanare!AG330</f>
        <v>0</v>
      </c>
      <c r="BE330" s="148">
        <f>+[1]Cauca!Q330</f>
        <v>6</v>
      </c>
      <c r="BF330" s="148">
        <f>+[1]Cauca!R330</f>
        <v>6</v>
      </c>
      <c r="BG330" s="148">
        <f>+[1]Cauca!AG330</f>
        <v>0</v>
      </c>
      <c r="BH330" s="148">
        <f>+[1]Cesar!Q330</f>
        <v>76</v>
      </c>
      <c r="BI330" s="148">
        <f>+[1]Cesar!R330</f>
        <v>76</v>
      </c>
      <c r="BJ330" s="148">
        <f>+[1]Cesar!AG330</f>
        <v>0</v>
      </c>
      <c r="BK330" s="148">
        <f>+[1]Chocó!Q330</f>
        <v>7</v>
      </c>
      <c r="BL330" s="148">
        <f>+[1]Chocó!R330</f>
        <v>7</v>
      </c>
      <c r="BM330" s="148">
        <f>+[1]Chocó!AG330</f>
        <v>0</v>
      </c>
      <c r="BN330" s="148">
        <f>+[1]Córdoba!Q330</f>
        <v>17</v>
      </c>
      <c r="BO330" s="148">
        <f>+[1]Córdoba!R330</f>
        <v>17</v>
      </c>
      <c r="BP330" s="148">
        <f>+[1]Córdoba!AG330</f>
        <v>0</v>
      </c>
      <c r="BQ330" s="148">
        <f>+[1]Cundinamarca!Q330</f>
        <v>1</v>
      </c>
      <c r="BR330" s="148">
        <f>+[1]Cundinamarca!R330</f>
        <v>1</v>
      </c>
      <c r="BS330" s="148">
        <f>+[1]Cundinamarca!AG330</f>
        <v>0</v>
      </c>
      <c r="BT330" s="148">
        <f>+[1]Guainía!Q330</f>
        <v>7</v>
      </c>
      <c r="BU330" s="148">
        <f>+[1]Guainía!R330</f>
        <v>7</v>
      </c>
      <c r="BV330" s="148">
        <f>+[1]Guainía!AG330</f>
        <v>0</v>
      </c>
      <c r="BW330" s="148">
        <f>+[1]Guaviare!Q330</f>
        <v>3</v>
      </c>
      <c r="BX330" s="148">
        <f>+[1]Guaviare!R330</f>
        <v>3</v>
      </c>
      <c r="BY330" s="148">
        <f>+[1]Guaviare!AG330</f>
        <v>0</v>
      </c>
      <c r="BZ330" s="148">
        <f>+[1]Huila!Q330</f>
        <v>0</v>
      </c>
      <c r="CA330" s="148">
        <f>+[1]Huila!R330</f>
        <v>0</v>
      </c>
      <c r="CB330" s="148">
        <f>+[1]Huila!AG330</f>
        <v>0</v>
      </c>
      <c r="CC330" s="148">
        <f>+'[1]La Guajira'!Q330</f>
        <v>4</v>
      </c>
      <c r="CD330" s="148">
        <f>+'[1]La Guajira'!R330</f>
        <v>4</v>
      </c>
      <c r="CE330" s="148">
        <f>+'[1]La Guajira'!AG330</f>
        <v>0</v>
      </c>
      <c r="CF330" s="148">
        <f>+[1]Magdalena!Q330</f>
        <v>116</v>
      </c>
      <c r="CG330" s="148">
        <f>+[1]Magdalena!R330</f>
        <v>116</v>
      </c>
      <c r="CH330" s="148">
        <f>+[1]Magdalena!AG330</f>
        <v>0</v>
      </c>
      <c r="CI330" s="148">
        <f>+[1]Meta!Q330</f>
        <v>11</v>
      </c>
      <c r="CJ330" s="148">
        <f>+[1]Meta!R330</f>
        <v>11</v>
      </c>
      <c r="CK330" s="148">
        <f>+[1]Meta!AG330</f>
        <v>0</v>
      </c>
      <c r="CL330" s="148">
        <f>+[1]Nariño!Q330</f>
        <v>11</v>
      </c>
      <c r="CM330" s="148">
        <f>+[1]Nariño!R330</f>
        <v>11</v>
      </c>
      <c r="CN330" s="148">
        <f>+[1]Nariño!AG330</f>
        <v>0</v>
      </c>
      <c r="CO330" s="148">
        <f>+'[1]Norte de Santander'!Q330</f>
        <v>37</v>
      </c>
      <c r="CP330" s="148">
        <f>+'[1]Norte de Santander'!R330</f>
        <v>37</v>
      </c>
      <c r="CQ330" s="148">
        <f>+'[1]Norte de Santander'!AG330</f>
        <v>0</v>
      </c>
      <c r="CR330" s="148">
        <f>+[1]Putumayo!Q330</f>
        <v>19</v>
      </c>
      <c r="CS330" s="148">
        <f>+[1]Putumayo!R330</f>
        <v>19</v>
      </c>
      <c r="CT330" s="148">
        <f>+[1]Putumayo!AG330</f>
        <v>0</v>
      </c>
      <c r="CU330" s="148">
        <f>+[1]Quindio!Q330</f>
        <v>4</v>
      </c>
      <c r="CV330" s="148">
        <f>+[1]Quindio!R330</f>
        <v>4</v>
      </c>
      <c r="CW330" s="148">
        <f>+[1]Quindio!AG330</f>
        <v>0</v>
      </c>
      <c r="CX330" s="148">
        <f>+[1]Risaralda!Q330</f>
        <v>3</v>
      </c>
      <c r="CY330" s="148">
        <f>+[1]Risaralda!R330</f>
        <v>3</v>
      </c>
      <c r="CZ330" s="148">
        <f>+[1]Risaralda!AG330</f>
        <v>0</v>
      </c>
      <c r="DA330" s="148">
        <f>+'[1]San Anadrés'!Q330</f>
        <v>0</v>
      </c>
      <c r="DB330" s="148">
        <f>+'[1]San Anadrés'!R330</f>
        <v>0</v>
      </c>
      <c r="DC330" s="148">
        <f>+'[1]San Anadrés'!AG330</f>
        <v>0</v>
      </c>
      <c r="DD330" s="148">
        <f>+[1]Santander!Q330</f>
        <v>9</v>
      </c>
      <c r="DE330" s="148">
        <f>+[1]Santander!R330</f>
        <v>9</v>
      </c>
      <c r="DF330" s="148">
        <f>+[1]Santander!AG330</f>
        <v>0</v>
      </c>
      <c r="DG330" s="148">
        <f>+[1]Sucre!Q330</f>
        <v>21</v>
      </c>
      <c r="DH330" s="148">
        <f>+[1]Sucre!R330</f>
        <v>21</v>
      </c>
      <c r="DI330" s="148">
        <f>+[1]Sucre!AG330</f>
        <v>0</v>
      </c>
      <c r="DJ330" s="148">
        <f>+[1]Tolima!Q330</f>
        <v>5</v>
      </c>
      <c r="DK330" s="148">
        <f>+[1]Tolima!R330</f>
        <v>5</v>
      </c>
      <c r="DL330" s="148">
        <f>+[1]Tolima!AG330</f>
        <v>0</v>
      </c>
      <c r="DM330" s="148">
        <f>+'[1]Valle del Cauca'!Q330</f>
        <v>6</v>
      </c>
      <c r="DN330" s="148">
        <f>+'[1]Valle del Cauca'!R330</f>
        <v>6</v>
      </c>
      <c r="DO330" s="148">
        <f>+'[1]Valle del Cauca'!AG330</f>
        <v>0</v>
      </c>
      <c r="DP330" s="148">
        <f>+[1]Vaupés!Q330</f>
        <v>2</v>
      </c>
      <c r="DQ330" s="148">
        <f>+[1]Vaupés!R330</f>
        <v>2</v>
      </c>
      <c r="DR330" s="148">
        <f>+[1]Vaupés!AG330</f>
        <v>0</v>
      </c>
      <c r="DS330" s="148">
        <f>+[1]Vichada!Q330</f>
        <v>12</v>
      </c>
      <c r="DT330" s="148">
        <f>+[1]Vichada!R330</f>
        <v>12</v>
      </c>
      <c r="DU330" s="148">
        <f>+[1]Vichada!AG330</f>
        <v>0</v>
      </c>
    </row>
    <row r="331" spans="1:125" ht="33.75" hidden="1" x14ac:dyDescent="0.2">
      <c r="A331" s="152" t="s">
        <v>718</v>
      </c>
      <c r="B331" s="149" t="str">
        <f t="shared" si="126"/>
        <v>5-0-5-13</v>
      </c>
      <c r="C331" s="182" t="s">
        <v>65</v>
      </c>
      <c r="D331" s="126" t="s">
        <v>55</v>
      </c>
      <c r="E331" s="182" t="s">
        <v>56</v>
      </c>
      <c r="F331" s="182" t="s">
        <v>126</v>
      </c>
      <c r="G331" s="182" t="s">
        <v>388</v>
      </c>
      <c r="H331" s="130" t="s">
        <v>643</v>
      </c>
      <c r="I331" s="182" t="s">
        <v>391</v>
      </c>
      <c r="J331" s="144">
        <v>938</v>
      </c>
      <c r="K331" s="144">
        <v>12.5</v>
      </c>
      <c r="L331" s="181" t="s">
        <v>392</v>
      </c>
      <c r="M331" s="193"/>
      <c r="N331" s="181" t="s">
        <v>393</v>
      </c>
      <c r="O331" s="97" t="s">
        <v>58</v>
      </c>
      <c r="P331" s="76" t="s">
        <v>60</v>
      </c>
      <c r="Q331" s="69">
        <f t="shared" si="116"/>
        <v>0</v>
      </c>
      <c r="R331" s="206">
        <f t="shared" si="122"/>
        <v>0</v>
      </c>
      <c r="S331" s="83" t="e">
        <f t="shared" si="121"/>
        <v>#DIV/0!</v>
      </c>
      <c r="T331" s="83">
        <f>+[1]Amazonas!S331+[1]Antioquia!S331+[1]Atantico!S331+[1]Arauca!S331+[1]Bolivar!S331+[1]Boyacá!S331+[1]Caldas!S331+[1]Caquetá!S331+[1]Casanare!S331+[1]Cauca!S331+[1]Cesar!S331+[1]Chocó!S331+[1]Córdoba!S331+[1]Cundinamarca!S331+[1]Guainía!S331+[1]Guaviare!S331+[1]Huila!S331+'[1]La Guajira'!S331+[1]Magdalena!S331+[1]Meta!S331+[1]Nariño!S331+'[1]Norte de Santander'!S331+[1]Putumayo!S331+[1]Quindio!S331+[1]Risaralda!S331+'[1]San Anadrés'!S331+[1]Santander!S331+[1]Sucre!S331+[1]Tolima!S331+'[1]Valle del Cauca'!S331+[1]Vaupés!S331+[1]Vichada!S331</f>
        <v>0</v>
      </c>
      <c r="U331" s="83">
        <f>+[1]Amazonas!T331+[1]Antioquia!T331+[1]Atantico!T331+[1]Arauca!T331+[1]Bolivar!T331+[1]Boyacá!T331+[1]Caldas!T331+[1]Caquetá!T331+[1]Casanare!T331+[1]Cauca!T331+[1]Cesar!T331+[1]Chocó!T331+[1]Córdoba!T331+[1]Cundinamarca!T331+[1]Guainía!T331+[1]Guaviare!T331+[1]Huila!T331+'[1]La Guajira'!T331+[1]Magdalena!T331+[1]Meta!T331+[1]Nariño!T331+'[1]Norte de Santander'!T331+[1]Putumayo!T331+[1]Quindio!T331+[1]Risaralda!T331+'[1]San Anadrés'!T331+[1]Santander!T331+[1]Sucre!T331+[1]Tolima!T331+'[1]Valle del Cauca'!T331+[1]Vaupés!T331+[1]Vichada!T331</f>
        <v>0</v>
      </c>
      <c r="V331" s="148">
        <f t="shared" si="123"/>
        <v>948</v>
      </c>
      <c r="W331" s="148">
        <f t="shared" si="124"/>
        <v>0</v>
      </c>
      <c r="X331" s="148">
        <f>+'[1]Oficinas Nacionales'!Q331</f>
        <v>0</v>
      </c>
      <c r="Y331" s="148">
        <f>+'[1]Oficinas Nacionales'!R331</f>
        <v>0</v>
      </c>
      <c r="Z331" s="148">
        <f>+'[1]Oficinas Nacionales'!AG331</f>
        <v>0</v>
      </c>
      <c r="AA331" s="148">
        <f t="shared" si="125"/>
        <v>948</v>
      </c>
      <c r="AB331" s="148">
        <f t="shared" si="125"/>
        <v>1011</v>
      </c>
      <c r="AC331" s="148">
        <f t="shared" si="125"/>
        <v>0</v>
      </c>
      <c r="AD331" s="148">
        <f>+[1]Amazonas!Q331</f>
        <v>20</v>
      </c>
      <c r="AE331" s="148">
        <f>+[1]Amazonas!R331</f>
        <v>18</v>
      </c>
      <c r="AF331" s="148">
        <f>+[1]Amazonas!AG331</f>
        <v>0</v>
      </c>
      <c r="AG331" s="148">
        <f>+[1]Antioquia!Q331</f>
        <v>65</v>
      </c>
      <c r="AH331" s="148">
        <f>+[1]Antioquia!R331</f>
        <v>61</v>
      </c>
      <c r="AI331" s="148">
        <f>+[1]Antioquia!AG331</f>
        <v>0</v>
      </c>
      <c r="AJ331" s="148">
        <f>+[1]Atantico!Q331</f>
        <v>10</v>
      </c>
      <c r="AK331" s="148">
        <f>+[1]Atantico!R331</f>
        <v>9</v>
      </c>
      <c r="AL331" s="148">
        <f>+[1]Atantico!AG331</f>
        <v>0</v>
      </c>
      <c r="AM331" s="148">
        <f>+[1]Arauca!Q331</f>
        <v>55</v>
      </c>
      <c r="AN331" s="148">
        <f>+[1]Arauca!R331</f>
        <v>53</v>
      </c>
      <c r="AO331" s="148">
        <f>+[1]Arauca!AG331</f>
        <v>0</v>
      </c>
      <c r="AP331" s="148">
        <f>+[1]Bolivar!Q331</f>
        <v>6</v>
      </c>
      <c r="AQ331" s="148">
        <f>+[1]Bolivar!R331</f>
        <v>2</v>
      </c>
      <c r="AR331" s="148">
        <f>+[1]Bolivar!AG331</f>
        <v>0</v>
      </c>
      <c r="AS331" s="148">
        <f>+[1]Boyacá!Q331</f>
        <v>50</v>
      </c>
      <c r="AT331" s="148">
        <f>+[1]Boyacá!R331</f>
        <v>55</v>
      </c>
      <c r="AU331" s="148">
        <f>+[1]Boyacá!AG331</f>
        <v>0</v>
      </c>
      <c r="AV331" s="148">
        <f>+[1]Caldas!Q331</f>
        <v>7</v>
      </c>
      <c r="AW331" s="148">
        <f>+[1]Caldas!R331</f>
        <v>7</v>
      </c>
      <c r="AX331" s="148">
        <f>+[1]Caldas!AG331</f>
        <v>0</v>
      </c>
      <c r="AY331" s="148">
        <f>+[1]Caquetá!Q331</f>
        <v>50</v>
      </c>
      <c r="AZ331" s="148">
        <f>+[1]Caquetá!R331</f>
        <v>52</v>
      </c>
      <c r="BA331" s="148">
        <f>+[1]Caquetá!AG331</f>
        <v>0</v>
      </c>
      <c r="BB331" s="148">
        <f>+[1]Casanare!Q331</f>
        <v>60</v>
      </c>
      <c r="BC331" s="148">
        <f>+[1]Casanare!R331</f>
        <v>69</v>
      </c>
      <c r="BD331" s="148">
        <f>+[1]Casanare!AG331</f>
        <v>0</v>
      </c>
      <c r="BE331" s="148">
        <f>+[1]Cauca!Q331</f>
        <v>40</v>
      </c>
      <c r="BF331" s="148">
        <f>+[1]Cauca!R331</f>
        <v>41</v>
      </c>
      <c r="BG331" s="148">
        <f>+[1]Cauca!AG331</f>
        <v>0</v>
      </c>
      <c r="BH331" s="148">
        <f>+[1]Cesar!Q331</f>
        <v>60</v>
      </c>
      <c r="BI331" s="148">
        <f>+[1]Cesar!R331</f>
        <v>53</v>
      </c>
      <c r="BJ331" s="148">
        <f>+[1]Cesar!AG331</f>
        <v>0</v>
      </c>
      <c r="BK331" s="148">
        <f>+[1]Chocó!Q331</f>
        <v>30</v>
      </c>
      <c r="BL331" s="148">
        <f>+[1]Chocó!R331</f>
        <v>26</v>
      </c>
      <c r="BM331" s="148">
        <f>+[1]Chocó!AG331</f>
        <v>0</v>
      </c>
      <c r="BN331" s="148">
        <f>+[1]Córdoba!Q331</f>
        <v>50</v>
      </c>
      <c r="BO331" s="148">
        <f>+[1]Córdoba!R331</f>
        <v>55</v>
      </c>
      <c r="BP331" s="148">
        <f>+[1]Córdoba!AG331</f>
        <v>0</v>
      </c>
      <c r="BQ331" s="148">
        <f>+[1]Cundinamarca!Q331</f>
        <v>15</v>
      </c>
      <c r="BR331" s="148">
        <f>+[1]Cundinamarca!R331</f>
        <v>14</v>
      </c>
      <c r="BS331" s="148">
        <f>+[1]Cundinamarca!AG331</f>
        <v>0</v>
      </c>
      <c r="BT331" s="148">
        <f>+[1]Guainía!Q331</f>
        <v>20</v>
      </c>
      <c r="BU331" s="148">
        <f>+[1]Guainía!R331</f>
        <v>20</v>
      </c>
      <c r="BV331" s="148">
        <f>+[1]Guainía!AG331</f>
        <v>0</v>
      </c>
      <c r="BW331" s="148">
        <f>+[1]Guaviare!Q331</f>
        <v>10</v>
      </c>
      <c r="BX331" s="148">
        <f>+[1]Guaviare!R331</f>
        <v>8</v>
      </c>
      <c r="BY331" s="148">
        <f>+[1]Guaviare!AG331</f>
        <v>0</v>
      </c>
      <c r="BZ331" s="148">
        <f>+[1]Huila!Q331</f>
        <v>10</v>
      </c>
      <c r="CA331" s="148">
        <f>+[1]Huila!R331</f>
        <v>9</v>
      </c>
      <c r="CB331" s="148">
        <f>+[1]Huila!AG331</f>
        <v>0</v>
      </c>
      <c r="CC331" s="148">
        <f>+'[1]La Guajira'!Q331</f>
        <v>25</v>
      </c>
      <c r="CD331" s="148">
        <f>+'[1]La Guajira'!R331</f>
        <v>23</v>
      </c>
      <c r="CE331" s="148">
        <f>+'[1]La Guajira'!AG331</f>
        <v>0</v>
      </c>
      <c r="CF331" s="148">
        <f>+[1]Magdalena!Q331</f>
        <v>40</v>
      </c>
      <c r="CG331" s="148">
        <f>+[1]Magdalena!R331</f>
        <v>25</v>
      </c>
      <c r="CH331" s="148">
        <f>+[1]Magdalena!AG331</f>
        <v>0</v>
      </c>
      <c r="CI331" s="148">
        <f>+[1]Meta!Q331</f>
        <v>15</v>
      </c>
      <c r="CJ331" s="148">
        <f>+[1]Meta!R331</f>
        <v>16</v>
      </c>
      <c r="CK331" s="148">
        <f>+[1]Meta!AG331</f>
        <v>0</v>
      </c>
      <c r="CL331" s="148">
        <f>+[1]Nariño!Q331</f>
        <v>20</v>
      </c>
      <c r="CM331" s="148">
        <f>+[1]Nariño!R331</f>
        <v>30</v>
      </c>
      <c r="CN331" s="148">
        <f>+[1]Nariño!AG331</f>
        <v>0</v>
      </c>
      <c r="CO331" s="148">
        <f>+'[1]Norte de Santander'!Q331</f>
        <v>40</v>
      </c>
      <c r="CP331" s="148">
        <f>+'[1]Norte de Santander'!R331</f>
        <v>46</v>
      </c>
      <c r="CQ331" s="148">
        <f>+'[1]Norte de Santander'!AG331</f>
        <v>0</v>
      </c>
      <c r="CR331" s="148">
        <f>+[1]Putumayo!Q331</f>
        <v>15</v>
      </c>
      <c r="CS331" s="148">
        <f>+[1]Putumayo!R331</f>
        <v>10</v>
      </c>
      <c r="CT331" s="148">
        <f>+[1]Putumayo!AG331</f>
        <v>0</v>
      </c>
      <c r="CU331" s="148">
        <f>+[1]Quindio!Q331</f>
        <v>10</v>
      </c>
      <c r="CV331" s="148">
        <f>+[1]Quindio!R331</f>
        <v>8</v>
      </c>
      <c r="CW331" s="148">
        <f>+[1]Quindio!AG331</f>
        <v>0</v>
      </c>
      <c r="CX331" s="148">
        <f>+[1]Risaralda!Q331</f>
        <v>20</v>
      </c>
      <c r="CY331" s="148">
        <f>+[1]Risaralda!R331</f>
        <v>30</v>
      </c>
      <c r="CZ331" s="148">
        <f>+[1]Risaralda!AG331</f>
        <v>0</v>
      </c>
      <c r="DA331" s="148">
        <f>+'[1]San Anadrés'!Q331</f>
        <v>0</v>
      </c>
      <c r="DB331" s="148">
        <f>+'[1]San Anadrés'!R331</f>
        <v>0</v>
      </c>
      <c r="DC331" s="148">
        <f>+'[1]San Anadrés'!AG331</f>
        <v>0</v>
      </c>
      <c r="DD331" s="148">
        <f>+[1]Santander!Q331</f>
        <v>35</v>
      </c>
      <c r="DE331" s="148">
        <f>+[1]Santander!R331</f>
        <v>48</v>
      </c>
      <c r="DF331" s="148">
        <f>+[1]Santander!AG331</f>
        <v>0</v>
      </c>
      <c r="DG331" s="148">
        <f>+[1]Sucre!Q331</f>
        <v>50</v>
      </c>
      <c r="DH331" s="148">
        <f>+[1]Sucre!R331</f>
        <v>60</v>
      </c>
      <c r="DI331" s="148">
        <f>+[1]Sucre!AG331</f>
        <v>0</v>
      </c>
      <c r="DJ331" s="148">
        <f>+[1]Tolima!Q331</f>
        <v>25</v>
      </c>
      <c r="DK331" s="148">
        <f>+[1]Tolima!R331</f>
        <v>31</v>
      </c>
      <c r="DL331" s="148">
        <f>+[1]Tolima!AG331</f>
        <v>0</v>
      </c>
      <c r="DM331" s="148">
        <f>+'[1]Valle del Cauca'!Q331</f>
        <v>25</v>
      </c>
      <c r="DN331" s="148">
        <f>+'[1]Valle del Cauca'!R331</f>
        <v>24</v>
      </c>
      <c r="DO331" s="148">
        <f>+'[1]Valle del Cauca'!AG331</f>
        <v>0</v>
      </c>
      <c r="DP331" s="148">
        <f>+[1]Vaupés!Q331</f>
        <v>30</v>
      </c>
      <c r="DQ331" s="148">
        <f>+[1]Vaupés!R331</f>
        <v>50</v>
      </c>
      <c r="DR331" s="148">
        <f>+[1]Vaupés!AG331</f>
        <v>0</v>
      </c>
      <c r="DS331" s="148">
        <f>+[1]Vichada!Q331</f>
        <v>40</v>
      </c>
      <c r="DT331" s="148">
        <f>+[1]Vichada!R331</f>
        <v>58</v>
      </c>
      <c r="DU331" s="148">
        <f>+[1]Vichada!AG331</f>
        <v>0</v>
      </c>
    </row>
    <row r="332" spans="1:125" ht="33.75" hidden="1" x14ac:dyDescent="0.2">
      <c r="A332" s="152" t="s">
        <v>718</v>
      </c>
      <c r="B332" s="149" t="str">
        <f t="shared" si="126"/>
        <v>5-0-5-14</v>
      </c>
      <c r="C332" s="182" t="s">
        <v>65</v>
      </c>
      <c r="D332" s="126" t="s">
        <v>55</v>
      </c>
      <c r="E332" s="182" t="s">
        <v>56</v>
      </c>
      <c r="F332" s="182" t="s">
        <v>126</v>
      </c>
      <c r="G332" s="182" t="s">
        <v>388</v>
      </c>
      <c r="H332" s="130" t="s">
        <v>644</v>
      </c>
      <c r="I332" s="181" t="s">
        <v>1331</v>
      </c>
      <c r="J332" s="130">
        <v>450</v>
      </c>
      <c r="K332" s="130">
        <v>12.5</v>
      </c>
      <c r="L332" s="181" t="s">
        <v>395</v>
      </c>
      <c r="M332" s="42"/>
      <c r="N332" s="181" t="s">
        <v>393</v>
      </c>
      <c r="O332" s="97" t="s">
        <v>58</v>
      </c>
      <c r="P332" s="76" t="s">
        <v>60</v>
      </c>
      <c r="Q332" s="69">
        <f t="shared" si="116"/>
        <v>0</v>
      </c>
      <c r="R332" s="206">
        <f t="shared" si="122"/>
        <v>0</v>
      </c>
      <c r="S332" s="83" t="e">
        <f t="shared" si="121"/>
        <v>#DIV/0!</v>
      </c>
      <c r="T332" s="83">
        <f>+[1]Amazonas!S332+[1]Antioquia!S332+[1]Atantico!S332+[1]Arauca!S332+[1]Bolivar!S332+[1]Boyacá!S332+[1]Caldas!S332+[1]Caquetá!S332+[1]Casanare!S332+[1]Cauca!S332+[1]Cesar!S332+[1]Chocó!S332+[1]Córdoba!S332+[1]Cundinamarca!S332+[1]Guainía!S332+[1]Guaviare!S332+[1]Huila!S332+'[1]La Guajira'!S332+[1]Magdalena!S332+[1]Meta!S332+[1]Nariño!S332+'[1]Norte de Santander'!S332+[1]Putumayo!S332+[1]Quindio!S332+[1]Risaralda!S332+'[1]San Anadrés'!S332+[1]Santander!S332+[1]Sucre!S332+[1]Tolima!S332+'[1]Valle del Cauca'!S332+[1]Vaupés!S332+[1]Vichada!S332</f>
        <v>0</v>
      </c>
      <c r="U332" s="83">
        <f>+[1]Amazonas!T332+[1]Antioquia!T332+[1]Atantico!T332+[1]Arauca!T332+[1]Bolivar!T332+[1]Boyacá!T332+[1]Caldas!T332+[1]Caquetá!T332+[1]Casanare!T332+[1]Cauca!T332+[1]Cesar!T332+[1]Chocó!T332+[1]Córdoba!T332+[1]Cundinamarca!T332+[1]Guainía!T332+[1]Guaviare!T332+[1]Huila!T332+'[1]La Guajira'!T332+[1]Magdalena!T332+[1]Meta!T332+[1]Nariño!T332+'[1]Norte de Santander'!T332+[1]Putumayo!T332+[1]Quindio!T332+[1]Risaralda!T332+'[1]San Anadrés'!T332+[1]Santander!T332+[1]Sucre!T332+[1]Tolima!T332+'[1]Valle del Cauca'!T332+[1]Vaupés!T332+[1]Vichada!T332</f>
        <v>0</v>
      </c>
      <c r="V332" s="148">
        <f t="shared" si="123"/>
        <v>470</v>
      </c>
      <c r="W332" s="148">
        <f t="shared" si="124"/>
        <v>0</v>
      </c>
      <c r="X332" s="148">
        <f>+'[1]Oficinas Nacionales'!Q332</f>
        <v>0</v>
      </c>
      <c r="Y332" s="148">
        <f>+'[1]Oficinas Nacionales'!R332</f>
        <v>0</v>
      </c>
      <c r="Z332" s="148">
        <f>+'[1]Oficinas Nacionales'!AG332</f>
        <v>0</v>
      </c>
      <c r="AA332" s="148">
        <f t="shared" si="125"/>
        <v>470</v>
      </c>
      <c r="AB332" s="148">
        <f t="shared" si="125"/>
        <v>546</v>
      </c>
      <c r="AC332" s="148">
        <f t="shared" si="125"/>
        <v>0</v>
      </c>
      <c r="AD332" s="148">
        <f>+[1]Amazonas!Q332</f>
        <v>10</v>
      </c>
      <c r="AE332" s="148">
        <f>+[1]Amazonas!R332</f>
        <v>0</v>
      </c>
      <c r="AF332" s="148">
        <f>+[1]Amazonas!AG332</f>
        <v>0</v>
      </c>
      <c r="AG332" s="148">
        <f>+[1]Antioquia!Q332</f>
        <v>25</v>
      </c>
      <c r="AH332" s="148">
        <f>+[1]Antioquia!R332</f>
        <v>20</v>
      </c>
      <c r="AI332" s="148">
        <f>+[1]Antioquia!AG332</f>
        <v>0</v>
      </c>
      <c r="AJ332" s="148">
        <f>+[1]Atantico!Q332</f>
        <v>20</v>
      </c>
      <c r="AK332" s="148">
        <f>+[1]Atantico!R332</f>
        <v>19</v>
      </c>
      <c r="AL332" s="148">
        <f>+[1]Atantico!AG332</f>
        <v>0</v>
      </c>
      <c r="AM332" s="148">
        <f>+[1]Arauca!Q332</f>
        <v>20</v>
      </c>
      <c r="AN332" s="148">
        <f>+[1]Arauca!R332</f>
        <v>13</v>
      </c>
      <c r="AO332" s="148">
        <f>+[1]Arauca!AG332</f>
        <v>0</v>
      </c>
      <c r="AP332" s="148">
        <f>+[1]Bolivar!Q332</f>
        <v>4</v>
      </c>
      <c r="AQ332" s="148">
        <f>+[1]Bolivar!R332</f>
        <v>0</v>
      </c>
      <c r="AR332" s="148">
        <f>+[1]Bolivar!AG332</f>
        <v>0</v>
      </c>
      <c r="AS332" s="148">
        <f>+[1]Boyacá!Q332</f>
        <v>30</v>
      </c>
      <c r="AT332" s="148">
        <f>+[1]Boyacá!R332</f>
        <v>46</v>
      </c>
      <c r="AU332" s="148">
        <f>+[1]Boyacá!AG332</f>
        <v>0</v>
      </c>
      <c r="AV332" s="148">
        <f>+[1]Caldas!Q332</f>
        <v>2</v>
      </c>
      <c r="AW332" s="148">
        <f>+[1]Caldas!R332</f>
        <v>2</v>
      </c>
      <c r="AX332" s="148">
        <f>+[1]Caldas!AG332</f>
        <v>0</v>
      </c>
      <c r="AY332" s="148">
        <f>+[1]Caquetá!Q332</f>
        <v>10</v>
      </c>
      <c r="AZ332" s="148">
        <f>+[1]Caquetá!R332</f>
        <v>6</v>
      </c>
      <c r="BA332" s="148">
        <f>+[1]Caquetá!AG332</f>
        <v>0</v>
      </c>
      <c r="BB332" s="148">
        <f>+[1]Casanare!Q332</f>
        <v>20</v>
      </c>
      <c r="BC332" s="148">
        <f>+[1]Casanare!R332</f>
        <v>29</v>
      </c>
      <c r="BD332" s="148">
        <f>+[1]Casanare!AG332</f>
        <v>0</v>
      </c>
      <c r="BE332" s="148">
        <f>+[1]Cauca!Q332</f>
        <v>20</v>
      </c>
      <c r="BF332" s="148">
        <f>+[1]Cauca!R332</f>
        <v>30</v>
      </c>
      <c r="BG332" s="148">
        <f>+[1]Cauca!AG332</f>
        <v>0</v>
      </c>
      <c r="BH332" s="148">
        <f>+[1]Cesar!Q332</f>
        <v>30</v>
      </c>
      <c r="BI332" s="148">
        <f>+[1]Cesar!R332</f>
        <v>47</v>
      </c>
      <c r="BJ332" s="148">
        <f>+[1]Cesar!AG332</f>
        <v>0</v>
      </c>
      <c r="BK332" s="148">
        <f>+[1]Chocó!Q332</f>
        <v>10</v>
      </c>
      <c r="BL332" s="148">
        <f>+[1]Chocó!R332</f>
        <v>7</v>
      </c>
      <c r="BM332" s="148">
        <f>+[1]Chocó!AG332</f>
        <v>0</v>
      </c>
      <c r="BN332" s="148">
        <f>+[1]Córdoba!Q332</f>
        <v>15</v>
      </c>
      <c r="BO332" s="148">
        <f>+[1]Córdoba!R332</f>
        <v>12</v>
      </c>
      <c r="BP332" s="148">
        <f>+[1]Córdoba!AG332</f>
        <v>0</v>
      </c>
      <c r="BQ332" s="148">
        <f>+[1]Cundinamarca!Q332</f>
        <v>5</v>
      </c>
      <c r="BR332" s="148">
        <f>+[1]Cundinamarca!R332</f>
        <v>5</v>
      </c>
      <c r="BS332" s="148">
        <f>+[1]Cundinamarca!AG332</f>
        <v>0</v>
      </c>
      <c r="BT332" s="148">
        <f>+[1]Guainía!Q332</f>
        <v>10</v>
      </c>
      <c r="BU332" s="148">
        <f>+[1]Guainía!R332</f>
        <v>13</v>
      </c>
      <c r="BV332" s="148">
        <f>+[1]Guainía!AG332</f>
        <v>0</v>
      </c>
      <c r="BW332" s="148">
        <f>+[1]Guaviare!Q332</f>
        <v>5</v>
      </c>
      <c r="BX332" s="148">
        <f>+[1]Guaviare!R332</f>
        <v>0</v>
      </c>
      <c r="BY332" s="148">
        <f>+[1]Guaviare!AG332</f>
        <v>0</v>
      </c>
      <c r="BZ332" s="148">
        <f>+[1]Huila!Q332</f>
        <v>6</v>
      </c>
      <c r="CA332" s="148">
        <f>+[1]Huila!R332</f>
        <v>13</v>
      </c>
      <c r="CB332" s="148">
        <f>+[1]Huila!AG332</f>
        <v>0</v>
      </c>
      <c r="CC332" s="148">
        <f>+'[1]La Guajira'!Q332</f>
        <v>10</v>
      </c>
      <c r="CD332" s="148">
        <f>+'[1]La Guajira'!R332</f>
        <v>23</v>
      </c>
      <c r="CE332" s="148">
        <f>+'[1]La Guajira'!AG332</f>
        <v>0</v>
      </c>
      <c r="CF332" s="148">
        <f>+[1]Magdalena!Q332</f>
        <v>35</v>
      </c>
      <c r="CG332" s="148">
        <f>+[1]Magdalena!R332</f>
        <v>25</v>
      </c>
      <c r="CH332" s="148">
        <f>+[1]Magdalena!AG332</f>
        <v>0</v>
      </c>
      <c r="CI332" s="148">
        <f>+[1]Meta!Q332</f>
        <v>10</v>
      </c>
      <c r="CJ332" s="148">
        <f>+[1]Meta!R332</f>
        <v>4</v>
      </c>
      <c r="CK332" s="148">
        <f>+[1]Meta!AG332</f>
        <v>0</v>
      </c>
      <c r="CL332" s="148">
        <f>+[1]Nariño!Q332</f>
        <v>10</v>
      </c>
      <c r="CM332" s="148">
        <f>+[1]Nariño!R332</f>
        <v>15</v>
      </c>
      <c r="CN332" s="148">
        <f>+[1]Nariño!AG332</f>
        <v>0</v>
      </c>
      <c r="CO332" s="148">
        <f>+'[1]Norte de Santander'!Q332</f>
        <v>30</v>
      </c>
      <c r="CP332" s="148">
        <f>+'[1]Norte de Santander'!R332</f>
        <v>6</v>
      </c>
      <c r="CQ332" s="148">
        <f>+'[1]Norte de Santander'!AG332</f>
        <v>0</v>
      </c>
      <c r="CR332" s="148">
        <f>+[1]Putumayo!Q332</f>
        <v>8</v>
      </c>
      <c r="CS332" s="148">
        <f>+[1]Putumayo!R332</f>
        <v>3</v>
      </c>
      <c r="CT332" s="148">
        <f>+[1]Putumayo!AG332</f>
        <v>0</v>
      </c>
      <c r="CU332" s="148">
        <f>+[1]Quindio!Q332</f>
        <v>5</v>
      </c>
      <c r="CV332" s="148">
        <f>+[1]Quindio!R332</f>
        <v>4</v>
      </c>
      <c r="CW332" s="148">
        <f>+[1]Quindio!AG332</f>
        <v>0</v>
      </c>
      <c r="CX332" s="148">
        <f>+[1]Risaralda!Q332</f>
        <v>10</v>
      </c>
      <c r="CY332" s="148">
        <f>+[1]Risaralda!R332</f>
        <v>12</v>
      </c>
      <c r="CZ332" s="148">
        <f>+[1]Risaralda!AG332</f>
        <v>0</v>
      </c>
      <c r="DA332" s="148">
        <f>+'[1]San Anadrés'!Q332</f>
        <v>0</v>
      </c>
      <c r="DB332" s="148">
        <f>+'[1]San Anadrés'!R332</f>
        <v>0</v>
      </c>
      <c r="DC332" s="148">
        <f>+'[1]San Anadrés'!AG332</f>
        <v>0</v>
      </c>
      <c r="DD332" s="148">
        <f>+[1]Santander!Q332</f>
        <v>20</v>
      </c>
      <c r="DE332" s="148">
        <f>+[1]Santander!R332</f>
        <v>73</v>
      </c>
      <c r="DF332" s="148">
        <f>+[1]Santander!AG332</f>
        <v>0</v>
      </c>
      <c r="DG332" s="148">
        <f>+[1]Sucre!Q332</f>
        <v>25</v>
      </c>
      <c r="DH332" s="148">
        <f>+[1]Sucre!R332</f>
        <v>30</v>
      </c>
      <c r="DI332" s="148">
        <f>+[1]Sucre!AG332</f>
        <v>0</v>
      </c>
      <c r="DJ332" s="148">
        <f>+[1]Tolima!Q332</f>
        <v>20</v>
      </c>
      <c r="DK332" s="148">
        <f>+[1]Tolima!R332</f>
        <v>64</v>
      </c>
      <c r="DL332" s="148">
        <f>+[1]Tolima!AG332</f>
        <v>0</v>
      </c>
      <c r="DM332" s="148">
        <f>+'[1]Valle del Cauca'!Q332</f>
        <v>10</v>
      </c>
      <c r="DN332" s="148">
        <f>+'[1]Valle del Cauca'!R332</f>
        <v>7</v>
      </c>
      <c r="DO332" s="148">
        <f>+'[1]Valle del Cauca'!AG332</f>
        <v>0</v>
      </c>
      <c r="DP332" s="148">
        <f>+[1]Vaupés!Q332</f>
        <v>15</v>
      </c>
      <c r="DQ332" s="148">
        <f>+[1]Vaupés!R332</f>
        <v>17</v>
      </c>
      <c r="DR332" s="148">
        <f>+[1]Vaupés!AG332</f>
        <v>0</v>
      </c>
      <c r="DS332" s="148">
        <f>+[1]Vichada!Q332</f>
        <v>20</v>
      </c>
      <c r="DT332" s="148">
        <f>+[1]Vichada!R332</f>
        <v>1</v>
      </c>
      <c r="DU332" s="148">
        <f>+[1]Vichada!AG332</f>
        <v>0</v>
      </c>
    </row>
    <row r="333" spans="1:125" ht="33.75" hidden="1" x14ac:dyDescent="0.2">
      <c r="A333" s="152" t="s">
        <v>718</v>
      </c>
      <c r="B333" s="149" t="str">
        <f t="shared" si="126"/>
        <v>5-0-5-15</v>
      </c>
      <c r="C333" s="182" t="s">
        <v>65</v>
      </c>
      <c r="D333" s="126" t="s">
        <v>55</v>
      </c>
      <c r="E333" s="182" t="s">
        <v>56</v>
      </c>
      <c r="F333" s="182" t="s">
        <v>126</v>
      </c>
      <c r="G333" s="182" t="s">
        <v>388</v>
      </c>
      <c r="H333" s="130" t="s">
        <v>645</v>
      </c>
      <c r="I333" s="181" t="s">
        <v>396</v>
      </c>
      <c r="J333" s="130">
        <v>130</v>
      </c>
      <c r="K333" s="130">
        <v>15</v>
      </c>
      <c r="L333" s="181" t="s">
        <v>309</v>
      </c>
      <c r="M333" s="101"/>
      <c r="N333" s="181" t="s">
        <v>397</v>
      </c>
      <c r="O333" s="97" t="s">
        <v>58</v>
      </c>
      <c r="P333" s="76" t="s">
        <v>60</v>
      </c>
      <c r="Q333" s="69">
        <f t="shared" si="116"/>
        <v>0</v>
      </c>
      <c r="R333" s="206">
        <f t="shared" si="122"/>
        <v>0</v>
      </c>
      <c r="S333" s="83" t="e">
        <f t="shared" si="121"/>
        <v>#DIV/0!</v>
      </c>
      <c r="T333" s="83">
        <f>+[1]Amazonas!S333+[1]Antioquia!S333+[1]Atantico!S333+[1]Arauca!S333+[1]Bolivar!S333+[1]Boyacá!S333+[1]Caldas!S333+[1]Caquetá!S333+[1]Casanare!S333+[1]Cauca!S333+[1]Cesar!S333+[1]Chocó!S333+[1]Córdoba!S333+[1]Cundinamarca!S333+[1]Guainía!S333+[1]Guaviare!S333+[1]Huila!S333+'[1]La Guajira'!S333+[1]Magdalena!S333+[1]Meta!S333+[1]Nariño!S333+'[1]Norte de Santander'!S333+[1]Putumayo!S333+[1]Quindio!S333+[1]Risaralda!S333+'[1]San Anadrés'!S333+[1]Santander!S333+[1]Sucre!S333+[1]Tolima!S333+'[1]Valle del Cauca'!S333+[1]Vaupés!S333+[1]Vichada!S333</f>
        <v>0</v>
      </c>
      <c r="U333" s="83">
        <f>+[1]Amazonas!T333+[1]Antioquia!T333+[1]Atantico!T333+[1]Arauca!T333+[1]Bolivar!T333+[1]Boyacá!T333+[1]Caldas!T333+[1]Caquetá!T333+[1]Casanare!T333+[1]Cauca!T333+[1]Cesar!T333+[1]Chocó!T333+[1]Córdoba!T333+[1]Cundinamarca!T333+[1]Guainía!T333+[1]Guaviare!T333+[1]Huila!T333+'[1]La Guajira'!T333+[1]Magdalena!T333+[1]Meta!T333+[1]Nariño!T333+'[1]Norte de Santander'!T333+[1]Putumayo!T333+[1]Quindio!T333+[1]Risaralda!T333+'[1]San Anadrés'!T333+[1]Santander!T333+[1]Sucre!T333+[1]Tolima!T333+'[1]Valle del Cauca'!T333+[1]Vaupés!T333+[1]Vichada!T333</f>
        <v>0</v>
      </c>
      <c r="V333" s="148">
        <f t="shared" si="123"/>
        <v>134</v>
      </c>
      <c r="W333" s="148">
        <f t="shared" si="124"/>
        <v>0</v>
      </c>
      <c r="X333" s="148">
        <f>+'[1]Oficinas Nacionales'!Q333</f>
        <v>0</v>
      </c>
      <c r="Y333" s="148">
        <f>+'[1]Oficinas Nacionales'!R333</f>
        <v>0</v>
      </c>
      <c r="Z333" s="148">
        <f>+'[1]Oficinas Nacionales'!AG333</f>
        <v>0</v>
      </c>
      <c r="AA333" s="148">
        <f t="shared" si="125"/>
        <v>134</v>
      </c>
      <c r="AB333" s="148">
        <f t="shared" si="125"/>
        <v>105</v>
      </c>
      <c r="AC333" s="148">
        <f t="shared" si="125"/>
        <v>0</v>
      </c>
      <c r="AD333" s="148">
        <f>+[1]Amazonas!Q333</f>
        <v>1</v>
      </c>
      <c r="AE333" s="148">
        <f>+[1]Amazonas!R333</f>
        <v>1</v>
      </c>
      <c r="AF333" s="148">
        <f>+[1]Amazonas!AG333</f>
        <v>0</v>
      </c>
      <c r="AG333" s="148">
        <f>+[1]Antioquia!Q333</f>
        <v>4</v>
      </c>
      <c r="AH333" s="148">
        <f>+[1]Antioquia!R333</f>
        <v>2</v>
      </c>
      <c r="AI333" s="148">
        <f>+[1]Antioquia!AG333</f>
        <v>0</v>
      </c>
      <c r="AJ333" s="148">
        <f>+[1]Atantico!Q333</f>
        <v>2</v>
      </c>
      <c r="AK333" s="148">
        <f>+[1]Atantico!R333</f>
        <v>2</v>
      </c>
      <c r="AL333" s="148">
        <f>+[1]Atantico!AG333</f>
        <v>0</v>
      </c>
      <c r="AM333" s="148">
        <f>+[1]Arauca!Q333</f>
        <v>4</v>
      </c>
      <c r="AN333" s="148">
        <f>+[1]Arauca!R333</f>
        <v>0</v>
      </c>
      <c r="AO333" s="148">
        <f>+[1]Arauca!AG333</f>
        <v>0</v>
      </c>
      <c r="AP333" s="148">
        <f>+[1]Bolivar!Q333</f>
        <v>3</v>
      </c>
      <c r="AQ333" s="148">
        <f>+[1]Bolivar!R333</f>
        <v>1</v>
      </c>
      <c r="AR333" s="148">
        <f>+[1]Bolivar!AG333</f>
        <v>0</v>
      </c>
      <c r="AS333" s="148">
        <f>+[1]Boyacá!Q333</f>
        <v>4</v>
      </c>
      <c r="AT333" s="148">
        <f>+[1]Boyacá!R333</f>
        <v>4</v>
      </c>
      <c r="AU333" s="148">
        <f>+[1]Boyacá!AG333</f>
        <v>0</v>
      </c>
      <c r="AV333" s="148">
        <f>+[1]Caldas!Q333</f>
        <v>3</v>
      </c>
      <c r="AW333" s="148">
        <f>+[1]Caldas!R333</f>
        <v>3</v>
      </c>
      <c r="AX333" s="148">
        <f>+[1]Caldas!AG333</f>
        <v>0</v>
      </c>
      <c r="AY333" s="148">
        <f>+[1]Caquetá!Q333</f>
        <v>4</v>
      </c>
      <c r="AZ333" s="148">
        <f>+[1]Caquetá!R333</f>
        <v>5</v>
      </c>
      <c r="BA333" s="148">
        <f>+[1]Caquetá!AG333</f>
        <v>0</v>
      </c>
      <c r="BB333" s="148">
        <f>+[1]Casanare!Q333</f>
        <v>6</v>
      </c>
      <c r="BC333" s="148">
        <f>+[1]Casanare!R333</f>
        <v>7</v>
      </c>
      <c r="BD333" s="148">
        <f>+[1]Casanare!AG333</f>
        <v>0</v>
      </c>
      <c r="BE333" s="148">
        <f>+[1]Cauca!Q333</f>
        <v>2</v>
      </c>
      <c r="BF333" s="148">
        <f>+[1]Cauca!R333</f>
        <v>0</v>
      </c>
      <c r="BG333" s="148">
        <f>+[1]Cauca!AG333</f>
        <v>0</v>
      </c>
      <c r="BH333" s="148">
        <f>+[1]Cesar!Q333</f>
        <v>10</v>
      </c>
      <c r="BI333" s="148">
        <f>+[1]Cesar!R333</f>
        <v>7</v>
      </c>
      <c r="BJ333" s="148">
        <f>+[1]Cesar!AG333</f>
        <v>0</v>
      </c>
      <c r="BK333" s="148">
        <f>+[1]Chocó!Q333</f>
        <v>4</v>
      </c>
      <c r="BL333" s="148">
        <f>+[1]Chocó!R333</f>
        <v>0</v>
      </c>
      <c r="BM333" s="148">
        <f>+[1]Chocó!AG333</f>
        <v>0</v>
      </c>
      <c r="BN333" s="148">
        <f>+[1]Córdoba!Q333</f>
        <v>4</v>
      </c>
      <c r="BO333" s="148">
        <f>+[1]Córdoba!R333</f>
        <v>2</v>
      </c>
      <c r="BP333" s="148">
        <f>+[1]Córdoba!AG333</f>
        <v>0</v>
      </c>
      <c r="BQ333" s="148">
        <f>+[1]Cundinamarca!Q333</f>
        <v>4</v>
      </c>
      <c r="BR333" s="148">
        <f>+[1]Cundinamarca!R333</f>
        <v>1</v>
      </c>
      <c r="BS333" s="148">
        <f>+[1]Cundinamarca!AG333</f>
        <v>0</v>
      </c>
      <c r="BT333" s="148">
        <f>+[1]Guainía!Q333</f>
        <v>4</v>
      </c>
      <c r="BU333" s="148">
        <f>+[1]Guainía!R333</f>
        <v>4</v>
      </c>
      <c r="BV333" s="148">
        <f>+[1]Guainía!AG333</f>
        <v>0</v>
      </c>
      <c r="BW333" s="148">
        <f>+[1]Guaviare!Q333</f>
        <v>2</v>
      </c>
      <c r="BX333" s="148">
        <f>+[1]Guaviare!R333</f>
        <v>3</v>
      </c>
      <c r="BY333" s="148">
        <f>+[1]Guaviare!AG333</f>
        <v>0</v>
      </c>
      <c r="BZ333" s="148">
        <f>+[1]Huila!Q333</f>
        <v>3</v>
      </c>
      <c r="CA333" s="148">
        <f>+[1]Huila!R333</f>
        <v>2</v>
      </c>
      <c r="CB333" s="148">
        <f>+[1]Huila!AG333</f>
        <v>0</v>
      </c>
      <c r="CC333" s="148">
        <f>+'[1]La Guajira'!Q333</f>
        <v>4</v>
      </c>
      <c r="CD333" s="148">
        <f>+'[1]La Guajira'!R333</f>
        <v>4</v>
      </c>
      <c r="CE333" s="148">
        <f>+'[1]La Guajira'!AG333</f>
        <v>0</v>
      </c>
      <c r="CF333" s="148">
        <f>+[1]Magdalena!Q333</f>
        <v>10</v>
      </c>
      <c r="CG333" s="148">
        <f>+[1]Magdalena!R333</f>
        <v>4</v>
      </c>
      <c r="CH333" s="148">
        <f>+[1]Magdalena!AG333</f>
        <v>0</v>
      </c>
      <c r="CI333" s="148">
        <f>+[1]Meta!Q333</f>
        <v>4</v>
      </c>
      <c r="CJ333" s="148">
        <f>+[1]Meta!R333</f>
        <v>2</v>
      </c>
      <c r="CK333" s="148">
        <f>+[1]Meta!AG333</f>
        <v>0</v>
      </c>
      <c r="CL333" s="148">
        <f>+[1]Nariño!Q333</f>
        <v>4</v>
      </c>
      <c r="CM333" s="148">
        <f>+[1]Nariño!R333</f>
        <v>5</v>
      </c>
      <c r="CN333" s="148">
        <f>+[1]Nariño!AG333</f>
        <v>0</v>
      </c>
      <c r="CO333" s="148">
        <f>+'[1]Norte de Santander'!Q333</f>
        <v>6</v>
      </c>
      <c r="CP333" s="148">
        <f>+'[1]Norte de Santander'!R333</f>
        <v>4</v>
      </c>
      <c r="CQ333" s="148">
        <f>+'[1]Norte de Santander'!AG333</f>
        <v>0</v>
      </c>
      <c r="CR333" s="148">
        <f>+[1]Putumayo!Q333</f>
        <v>4</v>
      </c>
      <c r="CS333" s="148">
        <f>+[1]Putumayo!R333</f>
        <v>3</v>
      </c>
      <c r="CT333" s="148">
        <f>+[1]Putumayo!AG333</f>
        <v>0</v>
      </c>
      <c r="CU333" s="148">
        <f>+[1]Quindio!Q333</f>
        <v>4</v>
      </c>
      <c r="CV333" s="148">
        <f>+[1]Quindio!R333</f>
        <v>4</v>
      </c>
      <c r="CW333" s="148">
        <f>+[1]Quindio!AG333</f>
        <v>0</v>
      </c>
      <c r="CX333" s="148">
        <f>+[1]Risaralda!Q333</f>
        <v>4</v>
      </c>
      <c r="CY333" s="148">
        <f>+[1]Risaralda!R333</f>
        <v>5</v>
      </c>
      <c r="CZ333" s="148">
        <f>+[1]Risaralda!AG333</f>
        <v>0</v>
      </c>
      <c r="DA333" s="148">
        <f>+'[1]San Anadrés'!Q333</f>
        <v>0</v>
      </c>
      <c r="DB333" s="148">
        <f>+'[1]San Anadrés'!R333</f>
        <v>0</v>
      </c>
      <c r="DC333" s="148">
        <f>+'[1]San Anadrés'!AG333</f>
        <v>0</v>
      </c>
      <c r="DD333" s="148">
        <f>+[1]Santander!Q333</f>
        <v>4</v>
      </c>
      <c r="DE333" s="148">
        <f>+[1]Santander!R333</f>
        <v>0</v>
      </c>
      <c r="DF333" s="148">
        <f>+[1]Santander!AG333</f>
        <v>0</v>
      </c>
      <c r="DG333" s="148">
        <f>+[1]Sucre!Q333</f>
        <v>6</v>
      </c>
      <c r="DH333" s="148">
        <f>+[1]Sucre!R333</f>
        <v>6</v>
      </c>
      <c r="DI333" s="148">
        <f>+[1]Sucre!AG333</f>
        <v>0</v>
      </c>
      <c r="DJ333" s="148">
        <f>+[1]Tolima!Q333</f>
        <v>6</v>
      </c>
      <c r="DK333" s="148">
        <f>+[1]Tolima!R333</f>
        <v>8</v>
      </c>
      <c r="DL333" s="148">
        <f>+[1]Tolima!AG333</f>
        <v>0</v>
      </c>
      <c r="DM333" s="148">
        <f>+'[1]Valle del Cauca'!Q333</f>
        <v>4</v>
      </c>
      <c r="DN333" s="148">
        <f>+'[1]Valle del Cauca'!R333</f>
        <v>4</v>
      </c>
      <c r="DO333" s="148">
        <f>+'[1]Valle del Cauca'!AG333</f>
        <v>0</v>
      </c>
      <c r="DP333" s="148">
        <f>+[1]Vaupés!Q333</f>
        <v>4</v>
      </c>
      <c r="DQ333" s="148">
        <f>+[1]Vaupés!R333</f>
        <v>3</v>
      </c>
      <c r="DR333" s="148">
        <f>+[1]Vaupés!AG333</f>
        <v>0</v>
      </c>
      <c r="DS333" s="148">
        <f>+[1]Vichada!Q333</f>
        <v>6</v>
      </c>
      <c r="DT333" s="148">
        <f>+[1]Vichada!R333</f>
        <v>9</v>
      </c>
      <c r="DU333" s="148">
        <f>+[1]Vichada!AG333</f>
        <v>0</v>
      </c>
    </row>
    <row r="334" spans="1:125" ht="33.75" hidden="1" x14ac:dyDescent="0.2">
      <c r="A334" s="152" t="s">
        <v>718</v>
      </c>
      <c r="B334" s="149" t="str">
        <f t="shared" si="126"/>
        <v>5-0-5-16</v>
      </c>
      <c r="C334" s="182" t="s">
        <v>65</v>
      </c>
      <c r="D334" s="126" t="s">
        <v>55</v>
      </c>
      <c r="E334" s="182" t="s">
        <v>56</v>
      </c>
      <c r="F334" s="182" t="s">
        <v>126</v>
      </c>
      <c r="G334" s="182" t="s">
        <v>388</v>
      </c>
      <c r="H334" s="130" t="s">
        <v>646</v>
      </c>
      <c r="I334" s="431" t="s">
        <v>398</v>
      </c>
      <c r="J334" s="144">
        <v>4</v>
      </c>
      <c r="K334" s="450">
        <v>20</v>
      </c>
      <c r="L334" s="182" t="s">
        <v>399</v>
      </c>
      <c r="M334" s="193"/>
      <c r="N334" s="127" t="s">
        <v>247</v>
      </c>
      <c r="O334" s="182" t="s">
        <v>58</v>
      </c>
      <c r="P334" s="76" t="s">
        <v>60</v>
      </c>
      <c r="Q334" s="69">
        <f t="shared" si="116"/>
        <v>0</v>
      </c>
      <c r="R334" s="206">
        <f t="shared" si="122"/>
        <v>0</v>
      </c>
      <c r="S334" s="83" t="e">
        <f t="shared" si="121"/>
        <v>#DIV/0!</v>
      </c>
      <c r="T334" s="83">
        <f>+[1]Amazonas!S334+[1]Antioquia!S334+[1]Atantico!S334+[1]Arauca!S334+[1]Bolivar!S334+[1]Boyacá!S334+[1]Caldas!S334+[1]Caquetá!S334+[1]Casanare!S334+[1]Cauca!S334+[1]Cesar!S334+[1]Chocó!S334+[1]Córdoba!S334+[1]Cundinamarca!S334+[1]Guainía!S334+[1]Guaviare!S334+[1]Huila!S334+'[1]La Guajira'!S334+[1]Magdalena!S334+[1]Meta!S334+[1]Nariño!S334+'[1]Norte de Santander'!S334+[1]Putumayo!S334+[1]Quindio!S334+[1]Risaralda!S334+'[1]San Anadrés'!S334+[1]Santander!S334+[1]Sucre!S334+[1]Tolima!S334+'[1]Valle del Cauca'!S334+[1]Vaupés!S334+[1]Vichada!S334</f>
        <v>0</v>
      </c>
      <c r="U334" s="83">
        <f>+[1]Amazonas!T334+[1]Antioquia!T334+[1]Atantico!T334+[1]Arauca!T334+[1]Bolivar!T334+[1]Boyacá!T334+[1]Caldas!T334+[1]Caquetá!T334+[1]Casanare!T334+[1]Cauca!T334+[1]Cesar!T334+[1]Chocó!T334+[1]Córdoba!T334+[1]Cundinamarca!T334+[1]Guainía!T334+[1]Guaviare!T334+[1]Huila!T334+'[1]La Guajira'!T334+[1]Magdalena!T334+[1]Meta!T334+[1]Nariño!T334+'[1]Norte de Santander'!T334+[1]Putumayo!T334+[1]Quindio!T334+[1]Risaralda!T334+'[1]San Anadrés'!T334+[1]Santander!T334+[1]Sucre!T334+[1]Tolima!T334+'[1]Valle del Cauca'!T334+[1]Vaupés!T334+[1]Vichada!T334</f>
        <v>0</v>
      </c>
      <c r="V334" s="148">
        <f t="shared" si="123"/>
        <v>4</v>
      </c>
      <c r="W334" s="148">
        <f t="shared" si="124"/>
        <v>0</v>
      </c>
      <c r="X334" s="148">
        <f>+'[1]Oficinas Nacionales'!Q334</f>
        <v>0</v>
      </c>
      <c r="Y334" s="148">
        <f>+'[1]Oficinas Nacionales'!R334</f>
        <v>0</v>
      </c>
      <c r="Z334" s="148">
        <f>+'[1]Oficinas Nacionales'!AG334</f>
        <v>0</v>
      </c>
      <c r="AA334" s="148">
        <f t="shared" si="125"/>
        <v>4</v>
      </c>
      <c r="AB334" s="148">
        <f t="shared" si="125"/>
        <v>0</v>
      </c>
      <c r="AC334" s="148">
        <f t="shared" si="125"/>
        <v>0</v>
      </c>
      <c r="AD334" s="148">
        <f>+[1]Amazonas!Q334</f>
        <v>0</v>
      </c>
      <c r="AE334" s="148">
        <f>+[1]Amazonas!R334</f>
        <v>0</v>
      </c>
      <c r="AF334" s="148">
        <f>+[1]Amazonas!AG334</f>
        <v>0</v>
      </c>
      <c r="AG334" s="148">
        <f>+[1]Antioquia!Q334</f>
        <v>1</v>
      </c>
      <c r="AH334" s="148">
        <f>+[1]Antioquia!R334</f>
        <v>0</v>
      </c>
      <c r="AI334" s="148">
        <f>+[1]Antioquia!AG334</f>
        <v>0</v>
      </c>
      <c r="AJ334" s="148">
        <f>+[1]Atantico!Q334</f>
        <v>0</v>
      </c>
      <c r="AK334" s="148">
        <f>+[1]Atantico!R334</f>
        <v>0</v>
      </c>
      <c r="AL334" s="148">
        <f>+[1]Atantico!AG334</f>
        <v>0</v>
      </c>
      <c r="AM334" s="148">
        <f>+[1]Arauca!Q334</f>
        <v>0</v>
      </c>
      <c r="AN334" s="148">
        <f>+[1]Arauca!R334</f>
        <v>0</v>
      </c>
      <c r="AO334" s="148">
        <f>+[1]Arauca!AG334</f>
        <v>0</v>
      </c>
      <c r="AP334" s="148">
        <f>+[1]Bolivar!Q334</f>
        <v>0</v>
      </c>
      <c r="AQ334" s="148">
        <f>+[1]Bolivar!R334</f>
        <v>0</v>
      </c>
      <c r="AR334" s="148">
        <f>+[1]Bolivar!AG334</f>
        <v>0</v>
      </c>
      <c r="AS334" s="148">
        <f>+[1]Boyacá!Q334</f>
        <v>0</v>
      </c>
      <c r="AT334" s="148">
        <f>+[1]Boyacá!R334</f>
        <v>0</v>
      </c>
      <c r="AU334" s="148">
        <f>+[1]Boyacá!AG334</f>
        <v>0</v>
      </c>
      <c r="AV334" s="148">
        <f>+[1]Caldas!Q334</f>
        <v>0</v>
      </c>
      <c r="AW334" s="148">
        <f>+[1]Caldas!R334</f>
        <v>0</v>
      </c>
      <c r="AX334" s="148">
        <f>+[1]Caldas!AG334</f>
        <v>0</v>
      </c>
      <c r="AY334" s="148">
        <f>+[1]Caquetá!Q334</f>
        <v>0</v>
      </c>
      <c r="AZ334" s="148">
        <f>+[1]Caquetá!R334</f>
        <v>0</v>
      </c>
      <c r="BA334" s="148">
        <f>+[1]Caquetá!AG334</f>
        <v>0</v>
      </c>
      <c r="BB334" s="148">
        <f>+[1]Casanare!Q334</f>
        <v>1</v>
      </c>
      <c r="BC334" s="148">
        <f>+[1]Casanare!R334</f>
        <v>0</v>
      </c>
      <c r="BD334" s="148">
        <f>+[1]Casanare!AG334</f>
        <v>0</v>
      </c>
      <c r="BE334" s="148">
        <f>+[1]Cauca!Q334</f>
        <v>0</v>
      </c>
      <c r="BF334" s="148">
        <f>+[1]Cauca!R334</f>
        <v>0</v>
      </c>
      <c r="BG334" s="148">
        <f>+[1]Cauca!AG334</f>
        <v>0</v>
      </c>
      <c r="BH334" s="148">
        <f>+[1]Cesar!Q334</f>
        <v>0</v>
      </c>
      <c r="BI334" s="148">
        <f>+[1]Cesar!R334</f>
        <v>0</v>
      </c>
      <c r="BJ334" s="148">
        <f>+[1]Cesar!AG334</f>
        <v>0</v>
      </c>
      <c r="BK334" s="148">
        <f>+[1]Chocó!Q334</f>
        <v>0</v>
      </c>
      <c r="BL334" s="148">
        <f>+[1]Chocó!R334</f>
        <v>0</v>
      </c>
      <c r="BM334" s="148">
        <f>+[1]Chocó!AG334</f>
        <v>0</v>
      </c>
      <c r="BN334" s="148">
        <f>+[1]Córdoba!Q334</f>
        <v>0</v>
      </c>
      <c r="BO334" s="148">
        <f>+[1]Córdoba!R334</f>
        <v>0</v>
      </c>
      <c r="BP334" s="148">
        <f>+[1]Córdoba!AG334</f>
        <v>0</v>
      </c>
      <c r="BQ334" s="148">
        <f>+[1]Cundinamarca!Q334</f>
        <v>0</v>
      </c>
      <c r="BR334" s="148">
        <f>+[1]Cundinamarca!R334</f>
        <v>0</v>
      </c>
      <c r="BS334" s="148">
        <f>+[1]Cundinamarca!AG334</f>
        <v>0</v>
      </c>
      <c r="BT334" s="148">
        <f>+[1]Guainía!Q334</f>
        <v>0</v>
      </c>
      <c r="BU334" s="148">
        <f>+[1]Guainía!R334</f>
        <v>0</v>
      </c>
      <c r="BV334" s="148">
        <f>+[1]Guainía!AG334</f>
        <v>0</v>
      </c>
      <c r="BW334" s="148">
        <f>+[1]Guaviare!Q334</f>
        <v>0</v>
      </c>
      <c r="BX334" s="148">
        <f>+[1]Guaviare!R334</f>
        <v>0</v>
      </c>
      <c r="BY334" s="148">
        <f>+[1]Guaviare!AG334</f>
        <v>0</v>
      </c>
      <c r="BZ334" s="148">
        <f>+[1]Huila!Q334</f>
        <v>0</v>
      </c>
      <c r="CA334" s="148">
        <f>+[1]Huila!R334</f>
        <v>0</v>
      </c>
      <c r="CB334" s="148">
        <f>+[1]Huila!AG334</f>
        <v>0</v>
      </c>
      <c r="CC334" s="148">
        <f>+'[1]La Guajira'!Q334</f>
        <v>0</v>
      </c>
      <c r="CD334" s="148">
        <f>+'[1]La Guajira'!R334</f>
        <v>0</v>
      </c>
      <c r="CE334" s="148">
        <f>+'[1]La Guajira'!AG334</f>
        <v>0</v>
      </c>
      <c r="CF334" s="148">
        <f>+[1]Magdalena!Q334</f>
        <v>1</v>
      </c>
      <c r="CG334" s="148">
        <f>+[1]Magdalena!R334</f>
        <v>0</v>
      </c>
      <c r="CH334" s="148">
        <f>+[1]Magdalena!AG334</f>
        <v>0</v>
      </c>
      <c r="CI334" s="148">
        <f>+[1]Meta!Q334</f>
        <v>0</v>
      </c>
      <c r="CJ334" s="148">
        <f>+[1]Meta!R334</f>
        <v>0</v>
      </c>
      <c r="CK334" s="148">
        <f>+[1]Meta!AG334</f>
        <v>0</v>
      </c>
      <c r="CL334" s="148">
        <f>+[1]Nariño!Q334</f>
        <v>0</v>
      </c>
      <c r="CM334" s="148">
        <f>+[1]Nariño!R334</f>
        <v>0</v>
      </c>
      <c r="CN334" s="148">
        <f>+[1]Nariño!AG334</f>
        <v>0</v>
      </c>
      <c r="CO334" s="148">
        <f>+'[1]Norte de Santander'!Q334</f>
        <v>0</v>
      </c>
      <c r="CP334" s="148">
        <f>+'[1]Norte de Santander'!R334</f>
        <v>0</v>
      </c>
      <c r="CQ334" s="148">
        <f>+'[1]Norte de Santander'!AG334</f>
        <v>0</v>
      </c>
      <c r="CR334" s="148">
        <f>+[1]Putumayo!Q334</f>
        <v>0</v>
      </c>
      <c r="CS334" s="148">
        <f>+[1]Putumayo!R334</f>
        <v>0</v>
      </c>
      <c r="CT334" s="148">
        <f>+[1]Putumayo!AG334</f>
        <v>0</v>
      </c>
      <c r="CU334" s="148">
        <f>+[1]Quindio!Q334</f>
        <v>0</v>
      </c>
      <c r="CV334" s="148">
        <f>+[1]Quindio!R334</f>
        <v>0</v>
      </c>
      <c r="CW334" s="148">
        <f>+[1]Quindio!AG334</f>
        <v>0</v>
      </c>
      <c r="CX334" s="148">
        <f>+[1]Risaralda!Q334</f>
        <v>0</v>
      </c>
      <c r="CY334" s="148">
        <f>+[1]Risaralda!R334</f>
        <v>0</v>
      </c>
      <c r="CZ334" s="148">
        <f>+[1]Risaralda!AG334</f>
        <v>0</v>
      </c>
      <c r="DA334" s="148">
        <f>+'[1]San Anadrés'!Q334</f>
        <v>0</v>
      </c>
      <c r="DB334" s="148">
        <f>+'[1]San Anadrés'!R334</f>
        <v>0</v>
      </c>
      <c r="DC334" s="148">
        <f>+'[1]San Anadrés'!AG334</f>
        <v>0</v>
      </c>
      <c r="DD334" s="148">
        <f>+[1]Santander!Q334</f>
        <v>0</v>
      </c>
      <c r="DE334" s="148">
        <f>+[1]Santander!R334</f>
        <v>0</v>
      </c>
      <c r="DF334" s="148">
        <f>+[1]Santander!AG334</f>
        <v>0</v>
      </c>
      <c r="DG334" s="148">
        <f>+[1]Sucre!Q334</f>
        <v>0</v>
      </c>
      <c r="DH334" s="148">
        <f>+[1]Sucre!R334</f>
        <v>0</v>
      </c>
      <c r="DI334" s="148">
        <f>+[1]Sucre!AG334</f>
        <v>0</v>
      </c>
      <c r="DJ334" s="148">
        <f>+[1]Tolima!Q334</f>
        <v>0</v>
      </c>
      <c r="DK334" s="148">
        <f>+[1]Tolima!R334</f>
        <v>0</v>
      </c>
      <c r="DL334" s="148">
        <f>+[1]Tolima!AG334</f>
        <v>0</v>
      </c>
      <c r="DM334" s="148">
        <f>+'[1]Valle del Cauca'!Q334</f>
        <v>1</v>
      </c>
      <c r="DN334" s="148">
        <f>+'[1]Valle del Cauca'!R334</f>
        <v>0</v>
      </c>
      <c r="DO334" s="148">
        <f>+'[1]Valle del Cauca'!AG334</f>
        <v>0</v>
      </c>
      <c r="DP334" s="148">
        <f>+[1]Vaupés!Q334</f>
        <v>0</v>
      </c>
      <c r="DQ334" s="148">
        <f>+[1]Vaupés!R334</f>
        <v>0</v>
      </c>
      <c r="DR334" s="148">
        <f>+[1]Vaupés!AG334</f>
        <v>0</v>
      </c>
      <c r="DS334" s="148">
        <f>+[1]Vichada!Q334</f>
        <v>0</v>
      </c>
      <c r="DT334" s="148">
        <f>+[1]Vichada!R334</f>
        <v>0</v>
      </c>
      <c r="DU334" s="148">
        <f>+[1]Vichada!AG334</f>
        <v>0</v>
      </c>
    </row>
    <row r="335" spans="1:125" ht="33.75" hidden="1" x14ac:dyDescent="0.2">
      <c r="A335" s="152" t="s">
        <v>718</v>
      </c>
      <c r="B335" s="149" t="str">
        <f t="shared" si="126"/>
        <v>5-0-5-17</v>
      </c>
      <c r="C335" s="182" t="s">
        <v>65</v>
      </c>
      <c r="D335" s="126" t="s">
        <v>55</v>
      </c>
      <c r="E335" s="182" t="s">
        <v>56</v>
      </c>
      <c r="F335" s="182" t="s">
        <v>126</v>
      </c>
      <c r="G335" s="182" t="s">
        <v>388</v>
      </c>
      <c r="H335" s="130" t="s">
        <v>647</v>
      </c>
      <c r="I335" s="448"/>
      <c r="J335" s="144">
        <v>121</v>
      </c>
      <c r="K335" s="455"/>
      <c r="L335" s="182" t="s">
        <v>400</v>
      </c>
      <c r="M335" s="193"/>
      <c r="N335" s="182" t="s">
        <v>119</v>
      </c>
      <c r="O335" s="97" t="s">
        <v>58</v>
      </c>
      <c r="P335" s="76" t="s">
        <v>60</v>
      </c>
      <c r="Q335" s="69">
        <f t="shared" si="116"/>
        <v>0</v>
      </c>
      <c r="R335" s="206">
        <f t="shared" si="122"/>
        <v>0</v>
      </c>
      <c r="S335" s="83" t="e">
        <f t="shared" si="121"/>
        <v>#DIV/0!</v>
      </c>
      <c r="T335" s="83">
        <f>+[1]Amazonas!S335+[1]Antioquia!S335+[1]Atantico!S335+[1]Arauca!S335+[1]Bolivar!S335+[1]Boyacá!S335+[1]Caldas!S335+[1]Caquetá!S335+[1]Casanare!S335+[1]Cauca!S335+[1]Cesar!S335+[1]Chocó!S335+[1]Córdoba!S335+[1]Cundinamarca!S335+[1]Guainía!S335+[1]Guaviare!S335+[1]Huila!S335+'[1]La Guajira'!S335+[1]Magdalena!S335+[1]Meta!S335+[1]Nariño!S335+'[1]Norte de Santander'!S335+[1]Putumayo!S335+[1]Quindio!S335+[1]Risaralda!S335+'[1]San Anadrés'!S335+[1]Santander!S335+[1]Sucre!S335+[1]Tolima!S335+'[1]Valle del Cauca'!S335+[1]Vaupés!S335+[1]Vichada!S335</f>
        <v>0</v>
      </c>
      <c r="U335" s="83">
        <f>+[1]Amazonas!T335+[1]Antioquia!T335+[1]Atantico!T335+[1]Arauca!T335+[1]Bolivar!T335+[1]Boyacá!T335+[1]Caldas!T335+[1]Caquetá!T335+[1]Casanare!T335+[1]Cauca!T335+[1]Cesar!T335+[1]Chocó!T335+[1]Córdoba!T335+[1]Cundinamarca!T335+[1]Guainía!T335+[1]Guaviare!T335+[1]Huila!T335+'[1]La Guajira'!T335+[1]Magdalena!T335+[1]Meta!T335+[1]Nariño!T335+'[1]Norte de Santander'!T335+[1]Putumayo!T335+[1]Quindio!T335+[1]Risaralda!T335+'[1]San Anadrés'!T335+[1]Santander!T335+[1]Sucre!T335+[1]Tolima!T335+'[1]Valle del Cauca'!T335+[1]Vaupés!T335+[1]Vichada!T335</f>
        <v>0</v>
      </c>
      <c r="V335" s="148">
        <f t="shared" si="123"/>
        <v>121</v>
      </c>
      <c r="W335" s="148">
        <f t="shared" si="124"/>
        <v>0</v>
      </c>
      <c r="X335" s="148">
        <f>+'[1]Oficinas Nacionales'!Q335</f>
        <v>0</v>
      </c>
      <c r="Y335" s="148">
        <f>+'[1]Oficinas Nacionales'!R335</f>
        <v>0</v>
      </c>
      <c r="Z335" s="148">
        <f>+'[1]Oficinas Nacionales'!AG335</f>
        <v>0</v>
      </c>
      <c r="AA335" s="148">
        <f t="shared" si="125"/>
        <v>121</v>
      </c>
      <c r="AB335" s="148">
        <f t="shared" si="125"/>
        <v>0</v>
      </c>
      <c r="AC335" s="148">
        <f t="shared" si="125"/>
        <v>0</v>
      </c>
      <c r="AD335" s="148">
        <f>+[1]Amazonas!Q335</f>
        <v>0</v>
      </c>
      <c r="AE335" s="148">
        <f>+[1]Amazonas!R335</f>
        <v>0</v>
      </c>
      <c r="AF335" s="148">
        <f>+[1]Amazonas!AG335</f>
        <v>0</v>
      </c>
      <c r="AG335" s="148">
        <f>+[1]Antioquia!Q335</f>
        <v>25</v>
      </c>
      <c r="AH335" s="148">
        <f>+[1]Antioquia!R335</f>
        <v>0</v>
      </c>
      <c r="AI335" s="148">
        <f>+[1]Antioquia!AG335</f>
        <v>0</v>
      </c>
      <c r="AJ335" s="148">
        <f>+[1]Atantico!Q335</f>
        <v>0</v>
      </c>
      <c r="AK335" s="148">
        <f>+[1]Atantico!R335</f>
        <v>0</v>
      </c>
      <c r="AL335" s="148">
        <f>+[1]Atantico!AG335</f>
        <v>0</v>
      </c>
      <c r="AM335" s="148">
        <f>+[1]Arauca!Q335</f>
        <v>0</v>
      </c>
      <c r="AN335" s="148">
        <f>+[1]Arauca!R335</f>
        <v>0</v>
      </c>
      <c r="AO335" s="148">
        <f>+[1]Arauca!AG335</f>
        <v>0</v>
      </c>
      <c r="AP335" s="148">
        <f>+[1]Bolivar!Q335</f>
        <v>0</v>
      </c>
      <c r="AQ335" s="148">
        <f>+[1]Bolivar!R335</f>
        <v>0</v>
      </c>
      <c r="AR335" s="148">
        <f>+[1]Bolivar!AG335</f>
        <v>0</v>
      </c>
      <c r="AS335" s="148">
        <f>+[1]Boyacá!Q335</f>
        <v>0</v>
      </c>
      <c r="AT335" s="148">
        <f>+[1]Boyacá!R335</f>
        <v>0</v>
      </c>
      <c r="AU335" s="148">
        <f>+[1]Boyacá!AG335</f>
        <v>0</v>
      </c>
      <c r="AV335" s="148">
        <f>+[1]Caldas!Q335</f>
        <v>0</v>
      </c>
      <c r="AW335" s="148">
        <f>+[1]Caldas!R335</f>
        <v>0</v>
      </c>
      <c r="AX335" s="148">
        <f>+[1]Caldas!AG335</f>
        <v>0</v>
      </c>
      <c r="AY335" s="148">
        <f>+[1]Caquetá!Q335</f>
        <v>0</v>
      </c>
      <c r="AZ335" s="148">
        <f>+[1]Caquetá!R335</f>
        <v>0</v>
      </c>
      <c r="BA335" s="148">
        <f>+[1]Caquetá!AG335</f>
        <v>0</v>
      </c>
      <c r="BB335" s="148">
        <f>+[1]Casanare!Q335</f>
        <v>34</v>
      </c>
      <c r="BC335" s="148">
        <f>+[1]Casanare!R335</f>
        <v>0</v>
      </c>
      <c r="BD335" s="148">
        <f>+[1]Casanare!AG335</f>
        <v>0</v>
      </c>
      <c r="BE335" s="148">
        <f>+[1]Cauca!Q335</f>
        <v>0</v>
      </c>
      <c r="BF335" s="148">
        <f>+[1]Cauca!R335</f>
        <v>0</v>
      </c>
      <c r="BG335" s="148">
        <f>+[1]Cauca!AG335</f>
        <v>0</v>
      </c>
      <c r="BH335" s="148">
        <f>+[1]Cesar!Q335</f>
        <v>0</v>
      </c>
      <c r="BI335" s="148">
        <f>+[1]Cesar!R335</f>
        <v>0</v>
      </c>
      <c r="BJ335" s="148">
        <f>+[1]Cesar!AG335</f>
        <v>0</v>
      </c>
      <c r="BK335" s="148">
        <f>+[1]Chocó!Q335</f>
        <v>0</v>
      </c>
      <c r="BL335" s="148">
        <f>+[1]Chocó!R335</f>
        <v>0</v>
      </c>
      <c r="BM335" s="148">
        <f>+[1]Chocó!AG335</f>
        <v>0</v>
      </c>
      <c r="BN335" s="148">
        <f>+[1]Córdoba!Q335</f>
        <v>0</v>
      </c>
      <c r="BO335" s="148">
        <f>+[1]Córdoba!R335</f>
        <v>0</v>
      </c>
      <c r="BP335" s="148">
        <f>+[1]Córdoba!AG335</f>
        <v>0</v>
      </c>
      <c r="BQ335" s="148">
        <f>+[1]Cundinamarca!Q335</f>
        <v>0</v>
      </c>
      <c r="BR335" s="148">
        <f>+[1]Cundinamarca!R335</f>
        <v>0</v>
      </c>
      <c r="BS335" s="148">
        <f>+[1]Cundinamarca!AG335</f>
        <v>0</v>
      </c>
      <c r="BT335" s="148">
        <f>+[1]Guainía!Q335</f>
        <v>0</v>
      </c>
      <c r="BU335" s="148">
        <f>+[1]Guainía!R335</f>
        <v>0</v>
      </c>
      <c r="BV335" s="148">
        <f>+[1]Guainía!AG335</f>
        <v>0</v>
      </c>
      <c r="BW335" s="148">
        <f>+[1]Guaviare!Q335</f>
        <v>0</v>
      </c>
      <c r="BX335" s="148">
        <f>+[1]Guaviare!R335</f>
        <v>0</v>
      </c>
      <c r="BY335" s="148">
        <f>+[1]Guaviare!AG335</f>
        <v>0</v>
      </c>
      <c r="BZ335" s="148">
        <f>+[1]Huila!Q335</f>
        <v>0</v>
      </c>
      <c r="CA335" s="148">
        <f>+[1]Huila!R335</f>
        <v>0</v>
      </c>
      <c r="CB335" s="148">
        <f>+[1]Huila!AG335</f>
        <v>0</v>
      </c>
      <c r="CC335" s="148">
        <f>+'[1]La Guajira'!Q335</f>
        <v>0</v>
      </c>
      <c r="CD335" s="148">
        <f>+'[1]La Guajira'!R335</f>
        <v>0</v>
      </c>
      <c r="CE335" s="148">
        <f>+'[1]La Guajira'!AG335</f>
        <v>0</v>
      </c>
      <c r="CF335" s="148">
        <f>+[1]Magdalena!Q335</f>
        <v>35</v>
      </c>
      <c r="CG335" s="148">
        <f>+[1]Magdalena!R335</f>
        <v>0</v>
      </c>
      <c r="CH335" s="148">
        <f>+[1]Magdalena!AG335</f>
        <v>0</v>
      </c>
      <c r="CI335" s="148">
        <f>+[1]Meta!Q335</f>
        <v>0</v>
      </c>
      <c r="CJ335" s="148">
        <f>+[1]Meta!R335</f>
        <v>0</v>
      </c>
      <c r="CK335" s="148">
        <f>+[1]Meta!AG335</f>
        <v>0</v>
      </c>
      <c r="CL335" s="148">
        <f>+[1]Nariño!Q335</f>
        <v>0</v>
      </c>
      <c r="CM335" s="148">
        <f>+[1]Nariño!R335</f>
        <v>0</v>
      </c>
      <c r="CN335" s="148">
        <f>+[1]Nariño!AG335</f>
        <v>0</v>
      </c>
      <c r="CO335" s="148">
        <f>+'[1]Norte de Santander'!Q335</f>
        <v>0</v>
      </c>
      <c r="CP335" s="148">
        <f>+'[1]Norte de Santander'!R335</f>
        <v>0</v>
      </c>
      <c r="CQ335" s="148">
        <f>+'[1]Norte de Santander'!AG335</f>
        <v>0</v>
      </c>
      <c r="CR335" s="148">
        <f>+[1]Putumayo!Q335</f>
        <v>0</v>
      </c>
      <c r="CS335" s="148">
        <f>+[1]Putumayo!R335</f>
        <v>0</v>
      </c>
      <c r="CT335" s="148">
        <f>+[1]Putumayo!AG335</f>
        <v>0</v>
      </c>
      <c r="CU335" s="148">
        <f>+[1]Quindio!Q335</f>
        <v>0</v>
      </c>
      <c r="CV335" s="148">
        <f>+[1]Quindio!R335</f>
        <v>0</v>
      </c>
      <c r="CW335" s="148">
        <f>+[1]Quindio!AG335</f>
        <v>0</v>
      </c>
      <c r="CX335" s="148">
        <f>+[1]Risaralda!Q335</f>
        <v>0</v>
      </c>
      <c r="CY335" s="148">
        <f>+[1]Risaralda!R335</f>
        <v>0</v>
      </c>
      <c r="CZ335" s="148">
        <f>+[1]Risaralda!AG335</f>
        <v>0</v>
      </c>
      <c r="DA335" s="148">
        <f>+'[1]San Anadrés'!Q335</f>
        <v>0</v>
      </c>
      <c r="DB335" s="148">
        <f>+'[1]San Anadrés'!R335</f>
        <v>0</v>
      </c>
      <c r="DC335" s="148">
        <f>+'[1]San Anadrés'!AG335</f>
        <v>0</v>
      </c>
      <c r="DD335" s="148">
        <f>+[1]Santander!Q335</f>
        <v>0</v>
      </c>
      <c r="DE335" s="148">
        <f>+[1]Santander!R335</f>
        <v>0</v>
      </c>
      <c r="DF335" s="148">
        <f>+[1]Santander!AG335</f>
        <v>0</v>
      </c>
      <c r="DG335" s="148">
        <f>+[1]Sucre!Q335</f>
        <v>0</v>
      </c>
      <c r="DH335" s="148">
        <f>+[1]Sucre!R335</f>
        <v>0</v>
      </c>
      <c r="DI335" s="148">
        <f>+[1]Sucre!AG335</f>
        <v>0</v>
      </c>
      <c r="DJ335" s="148">
        <f>+[1]Tolima!Q335</f>
        <v>0</v>
      </c>
      <c r="DK335" s="148">
        <f>+[1]Tolima!R335</f>
        <v>0</v>
      </c>
      <c r="DL335" s="148">
        <f>+[1]Tolima!AG335</f>
        <v>0</v>
      </c>
      <c r="DM335" s="148">
        <f>+'[1]Valle del Cauca'!Q335</f>
        <v>27</v>
      </c>
      <c r="DN335" s="148">
        <f>+'[1]Valle del Cauca'!R335</f>
        <v>0</v>
      </c>
      <c r="DO335" s="148">
        <f>+'[1]Valle del Cauca'!AG335</f>
        <v>0</v>
      </c>
      <c r="DP335" s="148">
        <f>+[1]Vaupés!Q335</f>
        <v>0</v>
      </c>
      <c r="DQ335" s="148">
        <f>+[1]Vaupés!R335</f>
        <v>0</v>
      </c>
      <c r="DR335" s="148">
        <f>+[1]Vaupés!AG335</f>
        <v>0</v>
      </c>
      <c r="DS335" s="148">
        <f>+[1]Vichada!Q335</f>
        <v>0</v>
      </c>
      <c r="DT335" s="148">
        <f>+[1]Vichada!R335</f>
        <v>0</v>
      </c>
      <c r="DU335" s="148">
        <f>+[1]Vichada!AG335</f>
        <v>0</v>
      </c>
    </row>
    <row r="336" spans="1:125" ht="33.75" hidden="1" x14ac:dyDescent="0.2">
      <c r="A336" s="152" t="s">
        <v>718</v>
      </c>
      <c r="B336" s="149" t="str">
        <f t="shared" si="126"/>
        <v>5-0-5-18</v>
      </c>
      <c r="C336" s="182" t="s">
        <v>65</v>
      </c>
      <c r="D336" s="126" t="s">
        <v>55</v>
      </c>
      <c r="E336" s="182" t="s">
        <v>56</v>
      </c>
      <c r="F336" s="182" t="s">
        <v>126</v>
      </c>
      <c r="G336" s="182" t="s">
        <v>388</v>
      </c>
      <c r="H336" s="130" t="s">
        <v>648</v>
      </c>
      <c r="I336" s="432"/>
      <c r="J336" s="144">
        <v>121</v>
      </c>
      <c r="K336" s="451"/>
      <c r="L336" s="182" t="s">
        <v>401</v>
      </c>
      <c r="M336" s="193"/>
      <c r="N336" s="182" t="s">
        <v>121</v>
      </c>
      <c r="O336" s="97" t="s">
        <v>58</v>
      </c>
      <c r="P336" s="76" t="s">
        <v>60</v>
      </c>
      <c r="Q336" s="69">
        <f t="shared" si="116"/>
        <v>0</v>
      </c>
      <c r="R336" s="206">
        <f t="shared" si="122"/>
        <v>0</v>
      </c>
      <c r="S336" s="83" t="e">
        <f t="shared" si="121"/>
        <v>#DIV/0!</v>
      </c>
      <c r="T336" s="83">
        <f>+[1]Amazonas!S336+[1]Antioquia!S336+[1]Atantico!S336+[1]Arauca!S336+[1]Bolivar!S336+[1]Boyacá!S336+[1]Caldas!S336+[1]Caquetá!S336+[1]Casanare!S336+[1]Cauca!S336+[1]Cesar!S336+[1]Chocó!S336+[1]Córdoba!S336+[1]Cundinamarca!S336+[1]Guainía!S336+[1]Guaviare!S336+[1]Huila!S336+'[1]La Guajira'!S336+[1]Magdalena!S336+[1]Meta!S336+[1]Nariño!S336+'[1]Norte de Santander'!S336+[1]Putumayo!S336+[1]Quindio!S336+[1]Risaralda!S336+'[1]San Anadrés'!S336+[1]Santander!S336+[1]Sucre!S336+[1]Tolima!S336+'[1]Valle del Cauca'!S336+[1]Vaupés!S336+[1]Vichada!S336</f>
        <v>0</v>
      </c>
      <c r="U336" s="83">
        <f>+[1]Amazonas!T336+[1]Antioquia!T336+[1]Atantico!T336+[1]Arauca!T336+[1]Bolivar!T336+[1]Boyacá!T336+[1]Caldas!T336+[1]Caquetá!T336+[1]Casanare!T336+[1]Cauca!T336+[1]Cesar!T336+[1]Chocó!T336+[1]Córdoba!T336+[1]Cundinamarca!T336+[1]Guainía!T336+[1]Guaviare!T336+[1]Huila!T336+'[1]La Guajira'!T336+[1]Magdalena!T336+[1]Meta!T336+[1]Nariño!T336+'[1]Norte de Santander'!T336+[1]Putumayo!T336+[1]Quindio!T336+[1]Risaralda!T336+'[1]San Anadrés'!T336+[1]Santander!T336+[1]Sucre!T336+[1]Tolima!T336+'[1]Valle del Cauca'!T336+[1]Vaupés!T336+[1]Vichada!T336</f>
        <v>0</v>
      </c>
      <c r="V336" s="148">
        <f t="shared" si="123"/>
        <v>121</v>
      </c>
      <c r="W336" s="148">
        <f t="shared" si="124"/>
        <v>0</v>
      </c>
      <c r="X336" s="148">
        <f>+'[1]Oficinas Nacionales'!Q336</f>
        <v>0</v>
      </c>
      <c r="Y336" s="148">
        <f>+'[1]Oficinas Nacionales'!R336</f>
        <v>0</v>
      </c>
      <c r="Z336" s="148">
        <f>+'[1]Oficinas Nacionales'!AG336</f>
        <v>0</v>
      </c>
      <c r="AA336" s="148">
        <f t="shared" si="125"/>
        <v>121</v>
      </c>
      <c r="AB336" s="148">
        <f t="shared" si="125"/>
        <v>0</v>
      </c>
      <c r="AC336" s="148">
        <f t="shared" si="125"/>
        <v>0</v>
      </c>
      <c r="AD336" s="148">
        <f>+[1]Amazonas!Q336</f>
        <v>2</v>
      </c>
      <c r="AE336" s="148">
        <f>+[1]Amazonas!R336</f>
        <v>0</v>
      </c>
      <c r="AF336" s="148">
        <f>+[1]Amazonas!AG336</f>
        <v>0</v>
      </c>
      <c r="AG336" s="148">
        <f>+[1]Antioquia!Q336</f>
        <v>8</v>
      </c>
      <c r="AH336" s="148">
        <f>+[1]Antioquia!R336</f>
        <v>0</v>
      </c>
      <c r="AI336" s="148">
        <f>+[1]Antioquia!AG336</f>
        <v>0</v>
      </c>
      <c r="AJ336" s="148">
        <f>+[1]Atantico!Q336</f>
        <v>3</v>
      </c>
      <c r="AK336" s="148">
        <f>+[1]Atantico!R336</f>
        <v>0</v>
      </c>
      <c r="AL336" s="148">
        <f>+[1]Atantico!AG336</f>
        <v>0</v>
      </c>
      <c r="AM336" s="148">
        <f>+[1]Arauca!Q336</f>
        <v>6</v>
      </c>
      <c r="AN336" s="148">
        <f>+[1]Arauca!R336</f>
        <v>0</v>
      </c>
      <c r="AO336" s="148">
        <f>+[1]Arauca!AG336</f>
        <v>0</v>
      </c>
      <c r="AP336" s="148">
        <f>+[1]Bolivar!Q336</f>
        <v>3</v>
      </c>
      <c r="AQ336" s="148">
        <f>+[1]Bolivar!R336</f>
        <v>0</v>
      </c>
      <c r="AR336" s="148">
        <f>+[1]Bolivar!AG336</f>
        <v>0</v>
      </c>
      <c r="AS336" s="148">
        <f>+[1]Boyacá!Q336</f>
        <v>4</v>
      </c>
      <c r="AT336" s="148">
        <f>+[1]Boyacá!R336</f>
        <v>0</v>
      </c>
      <c r="AU336" s="148">
        <f>+[1]Boyacá!AG336</f>
        <v>0</v>
      </c>
      <c r="AV336" s="148">
        <f>+[1]Caldas!Q336</f>
        <v>3</v>
      </c>
      <c r="AW336" s="148">
        <f>+[1]Caldas!R336</f>
        <v>0</v>
      </c>
      <c r="AX336" s="148">
        <f>+[1]Caldas!AG336</f>
        <v>0</v>
      </c>
      <c r="AY336" s="148">
        <f>+[1]Caquetá!Q336</f>
        <v>2</v>
      </c>
      <c r="AZ336" s="148">
        <f>+[1]Caquetá!R336</f>
        <v>0</v>
      </c>
      <c r="BA336" s="148">
        <f>+[1]Caquetá!AG336</f>
        <v>0</v>
      </c>
      <c r="BB336" s="148">
        <f>+[1]Casanare!Q336</f>
        <v>6</v>
      </c>
      <c r="BC336" s="148">
        <f>+[1]Casanare!R336</f>
        <v>0</v>
      </c>
      <c r="BD336" s="148">
        <f>+[1]Casanare!AG336</f>
        <v>0</v>
      </c>
      <c r="BE336" s="148">
        <f>+[1]Cauca!Q336</f>
        <v>6</v>
      </c>
      <c r="BF336" s="148">
        <f>+[1]Cauca!R336</f>
        <v>0</v>
      </c>
      <c r="BG336" s="148">
        <f>+[1]Cauca!AG336</f>
        <v>0</v>
      </c>
      <c r="BH336" s="148">
        <f>+[1]Cesar!Q336</f>
        <v>4</v>
      </c>
      <c r="BI336" s="148">
        <f>+[1]Cesar!R336</f>
        <v>0</v>
      </c>
      <c r="BJ336" s="148">
        <f>+[1]Cesar!AG336</f>
        <v>0</v>
      </c>
      <c r="BK336" s="148">
        <f>+[1]Chocó!Q336</f>
        <v>2</v>
      </c>
      <c r="BL336" s="148">
        <f>+[1]Chocó!R336</f>
        <v>0</v>
      </c>
      <c r="BM336" s="148">
        <f>+[1]Chocó!AG336</f>
        <v>0</v>
      </c>
      <c r="BN336" s="148">
        <f>+[1]Córdoba!Q336</f>
        <v>4</v>
      </c>
      <c r="BO336" s="148">
        <f>+[1]Córdoba!R336</f>
        <v>0</v>
      </c>
      <c r="BP336" s="148">
        <f>+[1]Córdoba!AG336</f>
        <v>0</v>
      </c>
      <c r="BQ336" s="148">
        <f>+[1]Cundinamarca!Q336</f>
        <v>6</v>
      </c>
      <c r="BR336" s="148">
        <f>+[1]Cundinamarca!R336</f>
        <v>0</v>
      </c>
      <c r="BS336" s="148">
        <f>+[1]Cundinamarca!AG336</f>
        <v>0</v>
      </c>
      <c r="BT336" s="148">
        <f>+[1]Guainía!Q336</f>
        <v>1</v>
      </c>
      <c r="BU336" s="148">
        <f>+[1]Guainía!R336</f>
        <v>0</v>
      </c>
      <c r="BV336" s="148">
        <f>+[1]Guainía!AG336</f>
        <v>0</v>
      </c>
      <c r="BW336" s="148">
        <f>+[1]Guaviare!Q336</f>
        <v>1</v>
      </c>
      <c r="BX336" s="148">
        <f>+[1]Guaviare!R336</f>
        <v>0</v>
      </c>
      <c r="BY336" s="148">
        <f>+[1]Guaviare!AG336</f>
        <v>0</v>
      </c>
      <c r="BZ336" s="148">
        <f>+[1]Huila!Q336</f>
        <v>5</v>
      </c>
      <c r="CA336" s="148">
        <f>+[1]Huila!R336</f>
        <v>0</v>
      </c>
      <c r="CB336" s="148">
        <f>+[1]Huila!AG336</f>
        <v>0</v>
      </c>
      <c r="CC336" s="148">
        <f>+'[1]La Guajira'!Q336</f>
        <v>3</v>
      </c>
      <c r="CD336" s="148">
        <f>+'[1]La Guajira'!R336</f>
        <v>0</v>
      </c>
      <c r="CE336" s="148">
        <f>+'[1]La Guajira'!AG336</f>
        <v>0</v>
      </c>
      <c r="CF336" s="148">
        <f>+[1]Magdalena!Q336</f>
        <v>5</v>
      </c>
      <c r="CG336" s="148">
        <f>+[1]Magdalena!R336</f>
        <v>0</v>
      </c>
      <c r="CH336" s="148">
        <f>+[1]Magdalena!AG336</f>
        <v>0</v>
      </c>
      <c r="CI336" s="148">
        <f>+[1]Meta!Q336</f>
        <v>6</v>
      </c>
      <c r="CJ336" s="148">
        <f>+[1]Meta!R336</f>
        <v>0</v>
      </c>
      <c r="CK336" s="148">
        <f>+[1]Meta!AG336</f>
        <v>0</v>
      </c>
      <c r="CL336" s="148">
        <f>+[1]Nariño!Q336</f>
        <v>6</v>
      </c>
      <c r="CM336" s="148">
        <f>+[1]Nariño!R336</f>
        <v>0</v>
      </c>
      <c r="CN336" s="148">
        <f>+[1]Nariño!AG336</f>
        <v>0</v>
      </c>
      <c r="CO336" s="148">
        <f>+'[1]Norte de Santander'!Q336</f>
        <v>5</v>
      </c>
      <c r="CP336" s="148">
        <f>+'[1]Norte de Santander'!R336</f>
        <v>0</v>
      </c>
      <c r="CQ336" s="148">
        <f>+'[1]Norte de Santander'!AG336</f>
        <v>0</v>
      </c>
      <c r="CR336" s="148">
        <f>+[1]Putumayo!Q336</f>
        <v>4</v>
      </c>
      <c r="CS336" s="148">
        <f>+[1]Putumayo!R336</f>
        <v>0</v>
      </c>
      <c r="CT336" s="148">
        <f>+[1]Putumayo!AG336</f>
        <v>0</v>
      </c>
      <c r="CU336" s="148">
        <f>+[1]Quindio!Q336</f>
        <v>3</v>
      </c>
      <c r="CV336" s="148">
        <f>+[1]Quindio!R336</f>
        <v>0</v>
      </c>
      <c r="CW336" s="148">
        <f>+[1]Quindio!AG336</f>
        <v>0</v>
      </c>
      <c r="CX336" s="148">
        <f>+[1]Risaralda!Q336</f>
        <v>4</v>
      </c>
      <c r="CY336" s="148">
        <f>+[1]Risaralda!R336</f>
        <v>0</v>
      </c>
      <c r="CZ336" s="148">
        <f>+[1]Risaralda!AG336</f>
        <v>0</v>
      </c>
      <c r="DA336" s="148">
        <f>+'[1]San Anadrés'!Q336</f>
        <v>0</v>
      </c>
      <c r="DB336" s="148">
        <f>+'[1]San Anadrés'!R336</f>
        <v>0</v>
      </c>
      <c r="DC336" s="148">
        <f>+'[1]San Anadrés'!AG336</f>
        <v>0</v>
      </c>
      <c r="DD336" s="148">
        <f>+[1]Santander!Q336</f>
        <v>5</v>
      </c>
      <c r="DE336" s="148">
        <f>+[1]Santander!R336</f>
        <v>0</v>
      </c>
      <c r="DF336" s="148">
        <f>+[1]Santander!AG336</f>
        <v>0</v>
      </c>
      <c r="DG336" s="148">
        <f>+[1]Sucre!Q336</f>
        <v>3</v>
      </c>
      <c r="DH336" s="148">
        <f>+[1]Sucre!R336</f>
        <v>0</v>
      </c>
      <c r="DI336" s="148">
        <f>+[1]Sucre!AG336</f>
        <v>0</v>
      </c>
      <c r="DJ336" s="148">
        <f>+[1]Tolima!Q336</f>
        <v>3</v>
      </c>
      <c r="DK336" s="148">
        <f>+[1]Tolima!R336</f>
        <v>0</v>
      </c>
      <c r="DL336" s="148">
        <f>+[1]Tolima!AG336</f>
        <v>0</v>
      </c>
      <c r="DM336" s="148">
        <f>+'[1]Valle del Cauca'!Q336</f>
        <v>6</v>
      </c>
      <c r="DN336" s="148">
        <f>+'[1]Valle del Cauca'!R336</f>
        <v>0</v>
      </c>
      <c r="DO336" s="148">
        <f>+'[1]Valle del Cauca'!AG336</f>
        <v>0</v>
      </c>
      <c r="DP336" s="148">
        <f>+[1]Vaupés!Q336</f>
        <v>1</v>
      </c>
      <c r="DQ336" s="148">
        <f>+[1]Vaupés!R336</f>
        <v>0</v>
      </c>
      <c r="DR336" s="148">
        <f>+[1]Vaupés!AG336</f>
        <v>0</v>
      </c>
      <c r="DS336" s="148">
        <f>+[1]Vichada!Q336</f>
        <v>1</v>
      </c>
      <c r="DT336" s="148">
        <f>+[1]Vichada!R336</f>
        <v>0</v>
      </c>
      <c r="DU336" s="148">
        <f>+[1]Vichada!AG336</f>
        <v>0</v>
      </c>
    </row>
    <row r="337" spans="1:125" ht="33.75" hidden="1" x14ac:dyDescent="0.2">
      <c r="A337" s="152" t="s">
        <v>718</v>
      </c>
      <c r="B337" s="149" t="str">
        <f t="shared" si="126"/>
        <v>5-0-5-19</v>
      </c>
      <c r="C337" s="182" t="s">
        <v>65</v>
      </c>
      <c r="D337" s="126" t="s">
        <v>55</v>
      </c>
      <c r="E337" s="182" t="s">
        <v>56</v>
      </c>
      <c r="F337" s="182" t="s">
        <v>126</v>
      </c>
      <c r="G337" s="182" t="s">
        <v>388</v>
      </c>
      <c r="H337" s="130" t="s">
        <v>691</v>
      </c>
      <c r="I337" s="431" t="s">
        <v>402</v>
      </c>
      <c r="J337" s="144">
        <v>460</v>
      </c>
      <c r="K337" s="450">
        <v>20</v>
      </c>
      <c r="L337" s="182" t="s">
        <v>124</v>
      </c>
      <c r="M337" s="193"/>
      <c r="N337" s="182" t="s">
        <v>1325</v>
      </c>
      <c r="O337" s="182" t="s">
        <v>57</v>
      </c>
      <c r="P337" s="76" t="s">
        <v>60</v>
      </c>
      <c r="Q337" s="69">
        <f t="shared" si="116"/>
        <v>0</v>
      </c>
      <c r="R337" s="206">
        <f t="shared" si="122"/>
        <v>0</v>
      </c>
      <c r="S337" s="83" t="e">
        <f t="shared" si="121"/>
        <v>#DIV/0!</v>
      </c>
      <c r="T337" s="83">
        <f>+[1]Amazonas!S337+[1]Antioquia!S337+[1]Atantico!S337+[1]Arauca!S337+[1]Bolivar!S337+[1]Boyacá!S337+[1]Caldas!S337+[1]Caquetá!S337+[1]Casanare!S337+[1]Cauca!S337+[1]Cesar!S337+[1]Chocó!S337+[1]Córdoba!S337+[1]Cundinamarca!S337+[1]Guainía!S337+[1]Guaviare!S337+[1]Huila!S337+'[1]La Guajira'!S337+[1]Magdalena!S337+[1]Meta!S337+[1]Nariño!S337+'[1]Norte de Santander'!S337+[1]Putumayo!S337+[1]Quindio!S337+[1]Risaralda!S337+'[1]San Anadrés'!S337+[1]Santander!S337+[1]Sucre!S337+[1]Tolima!S337+'[1]Valle del Cauca'!S337+[1]Vaupés!S337+[1]Vichada!S337</f>
        <v>0</v>
      </c>
      <c r="U337" s="83">
        <f>+[1]Amazonas!T337+[1]Antioquia!T337+[1]Atantico!T337+[1]Arauca!T337+[1]Bolivar!T337+[1]Boyacá!T337+[1]Caldas!T337+[1]Caquetá!T337+[1]Casanare!T337+[1]Cauca!T337+[1]Cesar!T337+[1]Chocó!T337+[1]Córdoba!T337+[1]Cundinamarca!T337+[1]Guainía!T337+[1]Guaviare!T337+[1]Huila!T337+'[1]La Guajira'!T337+[1]Magdalena!T337+[1]Meta!T337+[1]Nariño!T337+'[1]Norte de Santander'!T337+[1]Putumayo!T337+[1]Quindio!T337+[1]Risaralda!T337+'[1]San Anadrés'!T337+[1]Santander!T337+[1]Sucre!T337+[1]Tolima!T337+'[1]Valle del Cauca'!T337+[1]Vaupés!T337+[1]Vichada!T337</f>
        <v>0</v>
      </c>
      <c r="V337" s="148">
        <f t="shared" si="123"/>
        <v>465</v>
      </c>
      <c r="W337" s="148">
        <f t="shared" si="124"/>
        <v>0</v>
      </c>
      <c r="X337" s="148">
        <f>+'[1]Oficinas Nacionales'!Q337</f>
        <v>0</v>
      </c>
      <c r="Y337" s="148">
        <f>+'[1]Oficinas Nacionales'!R337</f>
        <v>0</v>
      </c>
      <c r="Z337" s="148">
        <f>+'[1]Oficinas Nacionales'!AG337</f>
        <v>0</v>
      </c>
      <c r="AA337" s="148">
        <f t="shared" si="125"/>
        <v>465</v>
      </c>
      <c r="AB337" s="148">
        <f t="shared" si="125"/>
        <v>325</v>
      </c>
      <c r="AC337" s="148">
        <f t="shared" si="125"/>
        <v>0</v>
      </c>
      <c r="AD337" s="148">
        <f>+[1]Amazonas!Q337</f>
        <v>12</v>
      </c>
      <c r="AE337" s="148">
        <f>+[1]Amazonas!R337</f>
        <v>11</v>
      </c>
      <c r="AF337" s="148">
        <f>+[1]Amazonas!AG337</f>
        <v>0</v>
      </c>
      <c r="AG337" s="148">
        <f>+[1]Antioquia!Q337</f>
        <v>30</v>
      </c>
      <c r="AH337" s="148">
        <f>+[1]Antioquia!R337</f>
        <v>30</v>
      </c>
      <c r="AI337" s="148">
        <f>+[1]Antioquia!AG337</f>
        <v>0</v>
      </c>
      <c r="AJ337" s="148">
        <f>+[1]Atantico!Q337</f>
        <v>6</v>
      </c>
      <c r="AK337" s="148">
        <f>+[1]Atantico!R337</f>
        <v>4</v>
      </c>
      <c r="AL337" s="148">
        <f>+[1]Atantico!AG337</f>
        <v>0</v>
      </c>
      <c r="AM337" s="148">
        <f>+[1]Arauca!Q337</f>
        <v>25</v>
      </c>
      <c r="AN337" s="148">
        <f>+[1]Arauca!R337</f>
        <v>22</v>
      </c>
      <c r="AO337" s="148">
        <f>+[1]Arauca!AG337</f>
        <v>0</v>
      </c>
      <c r="AP337" s="148">
        <f>+[1]Bolivar!Q337</f>
        <v>10</v>
      </c>
      <c r="AQ337" s="148">
        <f>+[1]Bolivar!R337</f>
        <v>4</v>
      </c>
      <c r="AR337" s="148">
        <f>+[1]Bolivar!AG337</f>
        <v>0</v>
      </c>
      <c r="AS337" s="148">
        <f>+[1]Boyacá!Q337</f>
        <v>12</v>
      </c>
      <c r="AT337" s="148">
        <f>+[1]Boyacá!R337</f>
        <v>6</v>
      </c>
      <c r="AU337" s="148">
        <f>+[1]Boyacá!AG337</f>
        <v>0</v>
      </c>
      <c r="AV337" s="148">
        <f>+[1]Caldas!Q337</f>
        <v>7</v>
      </c>
      <c r="AW337" s="148">
        <f>+[1]Caldas!R337</f>
        <v>5</v>
      </c>
      <c r="AX337" s="148">
        <f>+[1]Caldas!AG337</f>
        <v>0</v>
      </c>
      <c r="AY337" s="148">
        <f>+[1]Caquetá!Q337</f>
        <v>7</v>
      </c>
      <c r="AZ337" s="148">
        <f>+[1]Caquetá!R337</f>
        <v>5</v>
      </c>
      <c r="BA337" s="148">
        <f>+[1]Caquetá!AG337</f>
        <v>0</v>
      </c>
      <c r="BB337" s="148">
        <f>+[1]Casanare!Q337</f>
        <v>20</v>
      </c>
      <c r="BC337" s="148">
        <f>+[1]Casanare!R337</f>
        <v>15</v>
      </c>
      <c r="BD337" s="148">
        <f>+[1]Casanare!AG337</f>
        <v>0</v>
      </c>
      <c r="BE337" s="148">
        <f>+[1]Cauca!Q337</f>
        <v>20</v>
      </c>
      <c r="BF337" s="148">
        <f>+[1]Cauca!R337</f>
        <v>20</v>
      </c>
      <c r="BG337" s="148">
        <f>+[1]Cauca!AG337</f>
        <v>0</v>
      </c>
      <c r="BH337" s="148">
        <f>+[1]Cesar!Q337</f>
        <v>20</v>
      </c>
      <c r="BI337" s="148">
        <f>+[1]Cesar!R337</f>
        <v>10</v>
      </c>
      <c r="BJ337" s="148">
        <f>+[1]Cesar!AG337</f>
        <v>0</v>
      </c>
      <c r="BK337" s="148">
        <f>+[1]Chocó!Q337</f>
        <v>15</v>
      </c>
      <c r="BL337" s="148">
        <f>+[1]Chocó!R337</f>
        <v>14</v>
      </c>
      <c r="BM337" s="148">
        <f>+[1]Chocó!AG337</f>
        <v>0</v>
      </c>
      <c r="BN337" s="148">
        <f>+[1]Córdoba!Q337</f>
        <v>12</v>
      </c>
      <c r="BO337" s="148">
        <f>+[1]Córdoba!R337</f>
        <v>8</v>
      </c>
      <c r="BP337" s="148">
        <f>+[1]Córdoba!AG337</f>
        <v>0</v>
      </c>
      <c r="BQ337" s="148">
        <f>+[1]Cundinamarca!Q337</f>
        <v>5</v>
      </c>
      <c r="BR337" s="148">
        <f>+[1]Cundinamarca!R337</f>
        <v>1</v>
      </c>
      <c r="BS337" s="148">
        <f>+[1]Cundinamarca!AG337</f>
        <v>0</v>
      </c>
      <c r="BT337" s="148">
        <f>+[1]Guainía!Q337</f>
        <v>5</v>
      </c>
      <c r="BU337" s="148">
        <f>+[1]Guainía!R337</f>
        <v>3</v>
      </c>
      <c r="BV337" s="148">
        <f>+[1]Guainía!AG337</f>
        <v>0</v>
      </c>
      <c r="BW337" s="148">
        <f>+[1]Guaviare!Q337</f>
        <v>5</v>
      </c>
      <c r="BX337" s="148">
        <f>+[1]Guaviare!R337</f>
        <v>4</v>
      </c>
      <c r="BY337" s="148">
        <f>+[1]Guaviare!AG337</f>
        <v>0</v>
      </c>
      <c r="BZ337" s="148">
        <f>+[1]Huila!Q337</f>
        <v>7</v>
      </c>
      <c r="CA337" s="148">
        <f>+[1]Huila!R337</f>
        <v>4</v>
      </c>
      <c r="CB337" s="148">
        <f>+[1]Huila!AG337</f>
        <v>0</v>
      </c>
      <c r="CC337" s="148">
        <f>+'[1]La Guajira'!Q337</f>
        <v>7</v>
      </c>
      <c r="CD337" s="148">
        <f>+'[1]La Guajira'!R337</f>
        <v>6</v>
      </c>
      <c r="CE337" s="148">
        <f>+'[1]La Guajira'!AG337</f>
        <v>0</v>
      </c>
      <c r="CF337" s="148">
        <f>+[1]Magdalena!Q337</f>
        <v>40</v>
      </c>
      <c r="CG337" s="148">
        <f>+[1]Magdalena!R337</f>
        <v>33</v>
      </c>
      <c r="CH337" s="148">
        <f>+[1]Magdalena!AG337</f>
        <v>0</v>
      </c>
      <c r="CI337" s="148">
        <f>+[1]Meta!Q337</f>
        <v>12</v>
      </c>
      <c r="CJ337" s="148">
        <f>+[1]Meta!R337</f>
        <v>7</v>
      </c>
      <c r="CK337" s="148">
        <f>+[1]Meta!AG337</f>
        <v>0</v>
      </c>
      <c r="CL337" s="148">
        <f>+[1]Nariño!Q337</f>
        <v>20</v>
      </c>
      <c r="CM337" s="148">
        <f>+[1]Nariño!R337</f>
        <v>17</v>
      </c>
      <c r="CN337" s="148">
        <f>+[1]Nariño!AG337</f>
        <v>0</v>
      </c>
      <c r="CO337" s="148">
        <f>+'[1]Norte de Santander'!Q337</f>
        <v>25</v>
      </c>
      <c r="CP337" s="148">
        <f>+'[1]Norte de Santander'!R337</f>
        <v>18</v>
      </c>
      <c r="CQ337" s="148">
        <f>+'[1]Norte de Santander'!AG337</f>
        <v>0</v>
      </c>
      <c r="CR337" s="148">
        <f>+[1]Putumayo!Q337</f>
        <v>15</v>
      </c>
      <c r="CS337" s="148">
        <f>+[1]Putumayo!R337</f>
        <v>10</v>
      </c>
      <c r="CT337" s="148">
        <f>+[1]Putumayo!AG337</f>
        <v>0</v>
      </c>
      <c r="CU337" s="148">
        <f>+[1]Quindio!Q337</f>
        <v>6</v>
      </c>
      <c r="CV337" s="148">
        <f>+[1]Quindio!R337</f>
        <v>2</v>
      </c>
      <c r="CW337" s="148">
        <f>+[1]Quindio!AG337</f>
        <v>0</v>
      </c>
      <c r="CX337" s="148">
        <f>+[1]Risaralda!Q337</f>
        <v>15</v>
      </c>
      <c r="CY337" s="148">
        <f>+[1]Risaralda!R337</f>
        <v>14</v>
      </c>
      <c r="CZ337" s="148">
        <f>+[1]Risaralda!AG337</f>
        <v>0</v>
      </c>
      <c r="DA337" s="148">
        <f>+'[1]San Anadrés'!Q337</f>
        <v>2</v>
      </c>
      <c r="DB337" s="148">
        <f>+'[1]San Anadrés'!R337</f>
        <v>0</v>
      </c>
      <c r="DC337" s="148">
        <f>+'[1]San Anadrés'!AG337</f>
        <v>0</v>
      </c>
      <c r="DD337" s="148">
        <f>+[1]Santander!Q337</f>
        <v>20</v>
      </c>
      <c r="DE337" s="148">
        <f>+[1]Santander!R337</f>
        <v>11</v>
      </c>
      <c r="DF337" s="148">
        <f>+[1]Santander!AG337</f>
        <v>0</v>
      </c>
      <c r="DG337" s="148">
        <f>+[1]Sucre!Q337</f>
        <v>20</v>
      </c>
      <c r="DH337" s="148">
        <f>+[1]Sucre!R337</f>
        <v>10</v>
      </c>
      <c r="DI337" s="148">
        <f>+[1]Sucre!AG337</f>
        <v>0</v>
      </c>
      <c r="DJ337" s="148">
        <f>+[1]Tolima!Q337</f>
        <v>20</v>
      </c>
      <c r="DK337" s="148">
        <f>+[1]Tolima!R337</f>
        <v>11</v>
      </c>
      <c r="DL337" s="148">
        <f>+[1]Tolima!AG337</f>
        <v>0</v>
      </c>
      <c r="DM337" s="148">
        <f>+'[1]Valle del Cauca'!Q337</f>
        <v>15</v>
      </c>
      <c r="DN337" s="148">
        <f>+'[1]Valle del Cauca'!R337</f>
        <v>8</v>
      </c>
      <c r="DO337" s="148">
        <f>+'[1]Valle del Cauca'!AG337</f>
        <v>0</v>
      </c>
      <c r="DP337" s="148">
        <f>+[1]Vaupés!Q337</f>
        <v>15</v>
      </c>
      <c r="DQ337" s="148">
        <f>+[1]Vaupés!R337</f>
        <v>9</v>
      </c>
      <c r="DR337" s="148">
        <f>+[1]Vaupés!AG337</f>
        <v>0</v>
      </c>
      <c r="DS337" s="148">
        <f>+[1]Vichada!Q337</f>
        <v>15</v>
      </c>
      <c r="DT337" s="148">
        <f>+[1]Vichada!R337</f>
        <v>3</v>
      </c>
      <c r="DU337" s="148">
        <f>+[1]Vichada!AG337</f>
        <v>0</v>
      </c>
    </row>
    <row r="338" spans="1:125" ht="33.75" hidden="1" x14ac:dyDescent="0.2">
      <c r="A338" s="152" t="s">
        <v>718</v>
      </c>
      <c r="B338" s="149" t="str">
        <f t="shared" si="126"/>
        <v>5-0-5-20</v>
      </c>
      <c r="C338" s="182" t="s">
        <v>65</v>
      </c>
      <c r="D338" s="126" t="s">
        <v>55</v>
      </c>
      <c r="E338" s="182" t="s">
        <v>56</v>
      </c>
      <c r="F338" s="182" t="s">
        <v>126</v>
      </c>
      <c r="G338" s="182" t="s">
        <v>388</v>
      </c>
      <c r="H338" s="130" t="s">
        <v>692</v>
      </c>
      <c r="I338" s="432"/>
      <c r="J338" s="144">
        <v>4600</v>
      </c>
      <c r="K338" s="451"/>
      <c r="L338" s="182" t="s">
        <v>403</v>
      </c>
      <c r="M338" s="193"/>
      <c r="N338" s="182" t="s">
        <v>1325</v>
      </c>
      <c r="O338" s="182" t="s">
        <v>58</v>
      </c>
      <c r="P338" s="76" t="s">
        <v>60</v>
      </c>
      <c r="Q338" s="69">
        <f t="shared" si="116"/>
        <v>0</v>
      </c>
      <c r="R338" s="206">
        <f t="shared" si="122"/>
        <v>0</v>
      </c>
      <c r="S338" s="83" t="e">
        <f t="shared" si="121"/>
        <v>#DIV/0!</v>
      </c>
      <c r="T338" s="83">
        <f>+[1]Amazonas!S338+[1]Antioquia!S338+[1]Atantico!S338+[1]Arauca!S338+[1]Bolivar!S338+[1]Boyacá!S338+[1]Caldas!S338+[1]Caquetá!S338+[1]Casanare!S338+[1]Cauca!S338+[1]Cesar!S338+[1]Chocó!S338+[1]Córdoba!S338+[1]Cundinamarca!S338+[1]Guainía!S338+[1]Guaviare!S338+[1]Huila!S338+'[1]La Guajira'!S338+[1]Magdalena!S338+[1]Meta!S338+[1]Nariño!S338+'[1]Norte de Santander'!S338+[1]Putumayo!S338+[1]Quindio!S338+[1]Risaralda!S338+'[1]San Anadrés'!S338+[1]Santander!S338+[1]Sucre!S338+[1]Tolima!S338+'[1]Valle del Cauca'!S338+[1]Vaupés!S338+[1]Vichada!S338</f>
        <v>0</v>
      </c>
      <c r="U338" s="83">
        <f>+[1]Amazonas!T338+[1]Antioquia!T338+[1]Atantico!T338+[1]Arauca!T338+[1]Bolivar!T338+[1]Boyacá!T338+[1]Caldas!T338+[1]Caquetá!T338+[1]Casanare!T338+[1]Cauca!T338+[1]Cesar!T338+[1]Chocó!T338+[1]Córdoba!T338+[1]Cundinamarca!T338+[1]Guainía!T338+[1]Guaviare!T338+[1]Huila!T338+'[1]La Guajira'!T338+[1]Magdalena!T338+[1]Meta!T338+[1]Nariño!T338+'[1]Norte de Santander'!T338+[1]Putumayo!T338+[1]Quindio!T338+[1]Risaralda!T338+'[1]San Anadrés'!T338+[1]Santander!T338+[1]Sucre!T338+[1]Tolima!T338+'[1]Valle del Cauca'!T338+[1]Vaupés!T338+[1]Vichada!T338</f>
        <v>0</v>
      </c>
      <c r="V338" s="148">
        <f t="shared" si="123"/>
        <v>4650</v>
      </c>
      <c r="W338" s="148">
        <f t="shared" si="124"/>
        <v>0</v>
      </c>
      <c r="X338" s="148">
        <f>+'[1]Oficinas Nacionales'!Q338</f>
        <v>0</v>
      </c>
      <c r="Y338" s="148">
        <f>+'[1]Oficinas Nacionales'!R338</f>
        <v>0</v>
      </c>
      <c r="Z338" s="148">
        <f>+'[1]Oficinas Nacionales'!AG338</f>
        <v>0</v>
      </c>
      <c r="AA338" s="148">
        <f t="shared" si="125"/>
        <v>4650</v>
      </c>
      <c r="AB338" s="148">
        <f t="shared" si="125"/>
        <v>0</v>
      </c>
      <c r="AC338" s="148">
        <f t="shared" si="125"/>
        <v>0</v>
      </c>
      <c r="AD338" s="148">
        <f>+[1]Amazonas!Q338</f>
        <v>120</v>
      </c>
      <c r="AE338" s="148">
        <f>+[1]Amazonas!R338</f>
        <v>0</v>
      </c>
      <c r="AF338" s="148">
        <f>+[1]Amazonas!AG338</f>
        <v>0</v>
      </c>
      <c r="AG338" s="148">
        <f>+[1]Antioquia!Q338</f>
        <v>300</v>
      </c>
      <c r="AH338" s="148">
        <f>+[1]Antioquia!R338</f>
        <v>0</v>
      </c>
      <c r="AI338" s="148">
        <f>+[1]Antioquia!AG338</f>
        <v>0</v>
      </c>
      <c r="AJ338" s="148">
        <f>+[1]Atantico!Q338</f>
        <v>60</v>
      </c>
      <c r="AK338" s="148">
        <f>+[1]Atantico!R338</f>
        <v>0</v>
      </c>
      <c r="AL338" s="148">
        <f>+[1]Atantico!AG338</f>
        <v>0</v>
      </c>
      <c r="AM338" s="148">
        <f>+[1]Arauca!Q338</f>
        <v>250</v>
      </c>
      <c r="AN338" s="148">
        <f>+[1]Arauca!R338</f>
        <v>0</v>
      </c>
      <c r="AO338" s="148">
        <f>+[1]Arauca!AG338</f>
        <v>0</v>
      </c>
      <c r="AP338" s="148">
        <f>+[1]Bolivar!Q338</f>
        <v>100</v>
      </c>
      <c r="AQ338" s="148">
        <f>+[1]Bolivar!R338</f>
        <v>0</v>
      </c>
      <c r="AR338" s="148">
        <f>+[1]Bolivar!AG338</f>
        <v>0</v>
      </c>
      <c r="AS338" s="148">
        <f>+[1]Boyacá!Q338</f>
        <v>120</v>
      </c>
      <c r="AT338" s="148">
        <f>+[1]Boyacá!R338</f>
        <v>0</v>
      </c>
      <c r="AU338" s="148">
        <f>+[1]Boyacá!AG338</f>
        <v>0</v>
      </c>
      <c r="AV338" s="148">
        <f>+[1]Caldas!Q338</f>
        <v>70</v>
      </c>
      <c r="AW338" s="148">
        <f>+[1]Caldas!R338</f>
        <v>0</v>
      </c>
      <c r="AX338" s="148">
        <f>+[1]Caldas!AG338</f>
        <v>0</v>
      </c>
      <c r="AY338" s="148">
        <f>+[1]Caquetá!Q338</f>
        <v>70</v>
      </c>
      <c r="AZ338" s="148">
        <f>+[1]Caquetá!R338</f>
        <v>0</v>
      </c>
      <c r="BA338" s="148">
        <f>+[1]Caquetá!AG338</f>
        <v>0</v>
      </c>
      <c r="BB338" s="148">
        <f>+[1]Casanare!Q338</f>
        <v>200</v>
      </c>
      <c r="BC338" s="148">
        <f>+[1]Casanare!R338</f>
        <v>0</v>
      </c>
      <c r="BD338" s="148">
        <f>+[1]Casanare!AG338</f>
        <v>0</v>
      </c>
      <c r="BE338" s="148">
        <f>+[1]Cauca!Q338</f>
        <v>200</v>
      </c>
      <c r="BF338" s="148">
        <f>+[1]Cauca!R338</f>
        <v>0</v>
      </c>
      <c r="BG338" s="148">
        <f>+[1]Cauca!AG338</f>
        <v>0</v>
      </c>
      <c r="BH338" s="148">
        <f>+[1]Cesar!Q338</f>
        <v>200</v>
      </c>
      <c r="BI338" s="148">
        <f>+[1]Cesar!R338</f>
        <v>0</v>
      </c>
      <c r="BJ338" s="148">
        <f>+[1]Cesar!AG338</f>
        <v>0</v>
      </c>
      <c r="BK338" s="148">
        <f>+[1]Chocó!Q338</f>
        <v>150</v>
      </c>
      <c r="BL338" s="148">
        <f>+[1]Chocó!R338</f>
        <v>0</v>
      </c>
      <c r="BM338" s="148">
        <f>+[1]Chocó!AG338</f>
        <v>0</v>
      </c>
      <c r="BN338" s="148">
        <f>+[1]Córdoba!Q338</f>
        <v>120</v>
      </c>
      <c r="BO338" s="148">
        <f>+[1]Córdoba!R338</f>
        <v>0</v>
      </c>
      <c r="BP338" s="148">
        <f>+[1]Córdoba!AG338</f>
        <v>0</v>
      </c>
      <c r="BQ338" s="148">
        <f>+[1]Cundinamarca!Q338</f>
        <v>50</v>
      </c>
      <c r="BR338" s="148">
        <f>+[1]Cundinamarca!R338</f>
        <v>0</v>
      </c>
      <c r="BS338" s="148">
        <f>+[1]Cundinamarca!AG338</f>
        <v>0</v>
      </c>
      <c r="BT338" s="148">
        <f>+[1]Guainía!Q338</f>
        <v>50</v>
      </c>
      <c r="BU338" s="148">
        <f>+[1]Guainía!R338</f>
        <v>0</v>
      </c>
      <c r="BV338" s="148">
        <f>+[1]Guainía!AG338</f>
        <v>0</v>
      </c>
      <c r="BW338" s="148">
        <f>+[1]Guaviare!Q338</f>
        <v>50</v>
      </c>
      <c r="BX338" s="148">
        <f>+[1]Guaviare!R338</f>
        <v>0</v>
      </c>
      <c r="BY338" s="148">
        <f>+[1]Guaviare!AG338</f>
        <v>0</v>
      </c>
      <c r="BZ338" s="148">
        <f>+[1]Huila!Q338</f>
        <v>70</v>
      </c>
      <c r="CA338" s="148">
        <f>+[1]Huila!R338</f>
        <v>0</v>
      </c>
      <c r="CB338" s="148">
        <f>+[1]Huila!AG338</f>
        <v>0</v>
      </c>
      <c r="CC338" s="148">
        <f>+'[1]La Guajira'!Q338</f>
        <v>70</v>
      </c>
      <c r="CD338" s="148">
        <f>+'[1]La Guajira'!R338</f>
        <v>0</v>
      </c>
      <c r="CE338" s="148">
        <f>+'[1]La Guajira'!AG338</f>
        <v>0</v>
      </c>
      <c r="CF338" s="148">
        <f>+[1]Magdalena!Q338</f>
        <v>400</v>
      </c>
      <c r="CG338" s="148">
        <f>+[1]Magdalena!R338</f>
        <v>0</v>
      </c>
      <c r="CH338" s="148">
        <f>+[1]Magdalena!AG338</f>
        <v>0</v>
      </c>
      <c r="CI338" s="148">
        <f>+[1]Meta!Q338</f>
        <v>120</v>
      </c>
      <c r="CJ338" s="148">
        <f>+[1]Meta!R338</f>
        <v>0</v>
      </c>
      <c r="CK338" s="148">
        <f>+[1]Meta!AG338</f>
        <v>0</v>
      </c>
      <c r="CL338" s="148">
        <f>+[1]Nariño!Q338</f>
        <v>200</v>
      </c>
      <c r="CM338" s="148">
        <f>+[1]Nariño!R338</f>
        <v>0</v>
      </c>
      <c r="CN338" s="148">
        <f>+[1]Nariño!AG338</f>
        <v>0</v>
      </c>
      <c r="CO338" s="148">
        <f>+'[1]Norte de Santander'!Q338</f>
        <v>250</v>
      </c>
      <c r="CP338" s="148">
        <f>+'[1]Norte de Santander'!R338</f>
        <v>0</v>
      </c>
      <c r="CQ338" s="148">
        <f>+'[1]Norte de Santander'!AG338</f>
        <v>0</v>
      </c>
      <c r="CR338" s="148">
        <f>+[1]Putumayo!Q338</f>
        <v>150</v>
      </c>
      <c r="CS338" s="148">
        <f>+[1]Putumayo!R338</f>
        <v>0</v>
      </c>
      <c r="CT338" s="148">
        <f>+[1]Putumayo!AG338</f>
        <v>0</v>
      </c>
      <c r="CU338" s="148">
        <f>+[1]Quindio!Q338</f>
        <v>60</v>
      </c>
      <c r="CV338" s="148">
        <f>+[1]Quindio!R338</f>
        <v>0</v>
      </c>
      <c r="CW338" s="148">
        <f>+[1]Quindio!AG338</f>
        <v>0</v>
      </c>
      <c r="CX338" s="148">
        <f>+[1]Risaralda!Q338</f>
        <v>150</v>
      </c>
      <c r="CY338" s="148">
        <f>+[1]Risaralda!R338</f>
        <v>0</v>
      </c>
      <c r="CZ338" s="148">
        <f>+[1]Risaralda!AG338</f>
        <v>0</v>
      </c>
      <c r="DA338" s="148">
        <f>+'[1]San Anadrés'!Q338</f>
        <v>20</v>
      </c>
      <c r="DB338" s="148">
        <f>+'[1]San Anadrés'!R338</f>
        <v>0</v>
      </c>
      <c r="DC338" s="148">
        <f>+'[1]San Anadrés'!AG338</f>
        <v>0</v>
      </c>
      <c r="DD338" s="148">
        <f>+[1]Santander!Q338</f>
        <v>200</v>
      </c>
      <c r="DE338" s="148">
        <f>+[1]Santander!R338</f>
        <v>0</v>
      </c>
      <c r="DF338" s="148">
        <f>+[1]Santander!AG338</f>
        <v>0</v>
      </c>
      <c r="DG338" s="148">
        <f>+[1]Sucre!Q338</f>
        <v>200</v>
      </c>
      <c r="DH338" s="148">
        <f>+[1]Sucre!R338</f>
        <v>0</v>
      </c>
      <c r="DI338" s="148">
        <f>+[1]Sucre!AG338</f>
        <v>0</v>
      </c>
      <c r="DJ338" s="148">
        <f>+[1]Tolima!Q338</f>
        <v>200</v>
      </c>
      <c r="DK338" s="148">
        <f>+[1]Tolima!R338</f>
        <v>0</v>
      </c>
      <c r="DL338" s="148">
        <f>+[1]Tolima!AG338</f>
        <v>0</v>
      </c>
      <c r="DM338" s="148">
        <f>+'[1]Valle del Cauca'!Q338</f>
        <v>150</v>
      </c>
      <c r="DN338" s="148">
        <f>+'[1]Valle del Cauca'!R338</f>
        <v>0</v>
      </c>
      <c r="DO338" s="148">
        <f>+'[1]Valle del Cauca'!AG338</f>
        <v>0</v>
      </c>
      <c r="DP338" s="148">
        <f>+[1]Vaupés!Q338</f>
        <v>150</v>
      </c>
      <c r="DQ338" s="148">
        <f>+[1]Vaupés!R338</f>
        <v>0</v>
      </c>
      <c r="DR338" s="148">
        <f>+[1]Vaupés!AG338</f>
        <v>0</v>
      </c>
      <c r="DS338" s="148">
        <f>+[1]Vichada!Q338</f>
        <v>150</v>
      </c>
      <c r="DT338" s="148">
        <f>+[1]Vichada!R338</f>
        <v>0</v>
      </c>
      <c r="DU338" s="148">
        <f>+[1]Vichada!AG338</f>
        <v>0</v>
      </c>
    </row>
    <row r="339" spans="1:125" ht="33.75" hidden="1" x14ac:dyDescent="0.2">
      <c r="A339" s="152" t="s">
        <v>718</v>
      </c>
      <c r="B339" s="149" t="str">
        <f t="shared" si="126"/>
        <v>5-0-5-21</v>
      </c>
      <c r="C339" s="182" t="s">
        <v>65</v>
      </c>
      <c r="D339" s="126" t="s">
        <v>55</v>
      </c>
      <c r="E339" s="182" t="s">
        <v>56</v>
      </c>
      <c r="F339" s="182" t="s">
        <v>126</v>
      </c>
      <c r="G339" s="182" t="s">
        <v>404</v>
      </c>
      <c r="H339" s="130" t="s">
        <v>693</v>
      </c>
      <c r="I339" s="182" t="s">
        <v>405</v>
      </c>
      <c r="J339" s="144">
        <v>2505</v>
      </c>
      <c r="K339" s="144">
        <v>15</v>
      </c>
      <c r="L339" s="182" t="s">
        <v>406</v>
      </c>
      <c r="M339" s="193"/>
      <c r="N339" s="182" t="s">
        <v>407</v>
      </c>
      <c r="O339" s="182" t="s">
        <v>58</v>
      </c>
      <c r="P339" s="76" t="s">
        <v>60</v>
      </c>
      <c r="Q339" s="69">
        <f t="shared" si="116"/>
        <v>0</v>
      </c>
      <c r="R339" s="206">
        <f t="shared" si="122"/>
        <v>0</v>
      </c>
      <c r="S339" s="83" t="e">
        <f t="shared" si="121"/>
        <v>#DIV/0!</v>
      </c>
      <c r="T339" s="83">
        <f>+[1]Amazonas!S339+[1]Antioquia!S339+[1]Atantico!S339+[1]Arauca!S339+[1]Bolivar!S339+[1]Boyacá!S339+[1]Caldas!S339+[1]Caquetá!S339+[1]Casanare!S339+[1]Cauca!S339+[1]Cesar!S339+[1]Chocó!S339+[1]Córdoba!S339+[1]Cundinamarca!S339+[1]Guainía!S339+[1]Guaviare!S339+[1]Huila!S339+'[1]La Guajira'!S339+[1]Magdalena!S339+[1]Meta!S339+[1]Nariño!S339+'[1]Norte de Santander'!S339+[1]Putumayo!S339+[1]Quindio!S339+[1]Risaralda!S339+'[1]San Anadrés'!S339+[1]Santander!S339+[1]Sucre!S339+[1]Tolima!S339+'[1]Valle del Cauca'!S339+[1]Vaupés!S339+[1]Vichada!S339</f>
        <v>0</v>
      </c>
      <c r="U339" s="83">
        <f>+[1]Amazonas!T339+[1]Antioquia!T339+[1]Atantico!T339+[1]Arauca!T339+[1]Bolivar!T339+[1]Boyacá!T339+[1]Caldas!T339+[1]Caquetá!T339+[1]Casanare!T339+[1]Cauca!T339+[1]Cesar!T339+[1]Chocó!T339+[1]Córdoba!T339+[1]Cundinamarca!T339+[1]Guainía!T339+[1]Guaviare!T339+[1]Huila!T339+'[1]La Guajira'!T339+[1]Magdalena!T339+[1]Meta!T339+[1]Nariño!T339+'[1]Norte de Santander'!T339+[1]Putumayo!T339+[1]Quindio!T339+[1]Risaralda!T339+'[1]San Anadrés'!T339+[1]Santander!T339+[1]Sucre!T339+[1]Tolima!T339+'[1]Valle del Cauca'!T339+[1]Vaupés!T339+[1]Vichada!T339</f>
        <v>0</v>
      </c>
      <c r="V339" s="148">
        <f t="shared" si="123"/>
        <v>2535</v>
      </c>
      <c r="W339" s="148">
        <f t="shared" si="124"/>
        <v>0</v>
      </c>
      <c r="X339" s="148">
        <f>+'[1]Oficinas Nacionales'!Q339</f>
        <v>0</v>
      </c>
      <c r="Y339" s="148">
        <f>+'[1]Oficinas Nacionales'!R339</f>
        <v>0</v>
      </c>
      <c r="Z339" s="148">
        <f>+'[1]Oficinas Nacionales'!AG339</f>
        <v>0</v>
      </c>
      <c r="AA339" s="148">
        <f t="shared" si="125"/>
        <v>2535</v>
      </c>
      <c r="AB339" s="148">
        <f t="shared" si="125"/>
        <v>2380</v>
      </c>
      <c r="AC339" s="148">
        <f t="shared" si="125"/>
        <v>0</v>
      </c>
      <c r="AD339" s="148">
        <f>+[1]Amazonas!Q339</f>
        <v>0</v>
      </c>
      <c r="AE339" s="148">
        <f>+[1]Amazonas!R339</f>
        <v>0</v>
      </c>
      <c r="AF339" s="148">
        <f>+[1]Amazonas!AG339</f>
        <v>0</v>
      </c>
      <c r="AG339" s="148">
        <f>+[1]Antioquia!Q339</f>
        <v>220</v>
      </c>
      <c r="AH339" s="148">
        <f>+[1]Antioquia!R339</f>
        <v>205</v>
      </c>
      <c r="AI339" s="148">
        <f>+[1]Antioquia!AG339</f>
        <v>0</v>
      </c>
      <c r="AJ339" s="148">
        <f>+[1]Atantico!Q339</f>
        <v>60</v>
      </c>
      <c r="AK339" s="148">
        <f>+[1]Atantico!R339</f>
        <v>62</v>
      </c>
      <c r="AL339" s="148">
        <f>+[1]Atantico!AG339</f>
        <v>0</v>
      </c>
      <c r="AM339" s="148">
        <f>+[1]Arauca!Q339</f>
        <v>0</v>
      </c>
      <c r="AN339" s="148">
        <f>+[1]Arauca!R339</f>
        <v>0</v>
      </c>
      <c r="AO339" s="148">
        <f>+[1]Arauca!AG339</f>
        <v>0</v>
      </c>
      <c r="AP339" s="148">
        <f>+[1]Bolivar!Q339</f>
        <v>100</v>
      </c>
      <c r="AQ339" s="148">
        <f>+[1]Bolivar!R339</f>
        <v>100</v>
      </c>
      <c r="AR339" s="148">
        <f>+[1]Bolivar!AG339</f>
        <v>0</v>
      </c>
      <c r="AS339" s="148">
        <f>+[1]Boyacá!Q339</f>
        <v>130</v>
      </c>
      <c r="AT339" s="148">
        <f>+[1]Boyacá!R339</f>
        <v>120</v>
      </c>
      <c r="AU339" s="148">
        <f>+[1]Boyacá!AG339</f>
        <v>0</v>
      </c>
      <c r="AV339" s="148">
        <f>+[1]Caldas!Q339</f>
        <v>0</v>
      </c>
      <c r="AW339" s="148">
        <f>+[1]Caldas!R339</f>
        <v>0</v>
      </c>
      <c r="AX339" s="148">
        <f>+[1]Caldas!AG339</f>
        <v>0</v>
      </c>
      <c r="AY339" s="148">
        <f>+[1]Caquetá!Q339</f>
        <v>110</v>
      </c>
      <c r="AZ339" s="148">
        <f>+[1]Caquetá!R339</f>
        <v>90</v>
      </c>
      <c r="BA339" s="148">
        <f>+[1]Caquetá!AG339</f>
        <v>0</v>
      </c>
      <c r="BB339" s="148">
        <f>+[1]Casanare!Q339</f>
        <v>100</v>
      </c>
      <c r="BC339" s="148">
        <f>+[1]Casanare!R339</f>
        <v>71</v>
      </c>
      <c r="BD339" s="148">
        <f>+[1]Casanare!AG339</f>
        <v>0</v>
      </c>
      <c r="BE339" s="148">
        <f>+[1]Cauca!Q339</f>
        <v>130</v>
      </c>
      <c r="BF339" s="148">
        <f>+[1]Cauca!R339</f>
        <v>22</v>
      </c>
      <c r="BG339" s="148">
        <f>+[1]Cauca!AG339</f>
        <v>0</v>
      </c>
      <c r="BH339" s="148">
        <f>+[1]Cesar!Q339</f>
        <v>0</v>
      </c>
      <c r="BI339" s="148">
        <f>+[1]Cesar!R339</f>
        <v>0</v>
      </c>
      <c r="BJ339" s="148">
        <f>+[1]Cesar!AG339</f>
        <v>0</v>
      </c>
      <c r="BK339" s="148">
        <f>+[1]Chocó!Q339</f>
        <v>80</v>
      </c>
      <c r="BL339" s="148">
        <f>+[1]Chocó!R339</f>
        <v>80</v>
      </c>
      <c r="BM339" s="148">
        <f>+[1]Chocó!AG339</f>
        <v>0</v>
      </c>
      <c r="BN339" s="148">
        <f>+[1]Córdoba!Q339</f>
        <v>180</v>
      </c>
      <c r="BO339" s="148">
        <f>+[1]Córdoba!R339</f>
        <v>150</v>
      </c>
      <c r="BP339" s="148">
        <f>+[1]Córdoba!AG339</f>
        <v>0</v>
      </c>
      <c r="BQ339" s="148">
        <f>+[1]Cundinamarca!Q339</f>
        <v>100</v>
      </c>
      <c r="BR339" s="148">
        <f>+[1]Cundinamarca!R339</f>
        <v>75</v>
      </c>
      <c r="BS339" s="148">
        <f>+[1]Cundinamarca!AG339</f>
        <v>0</v>
      </c>
      <c r="BT339" s="148">
        <f>+[1]Guainía!Q339</f>
        <v>0</v>
      </c>
      <c r="BU339" s="148">
        <f>+[1]Guainía!R339</f>
        <v>0</v>
      </c>
      <c r="BV339" s="148">
        <f>+[1]Guainía!AG339</f>
        <v>0</v>
      </c>
      <c r="BW339" s="148">
        <f>+[1]Guaviare!Q339</f>
        <v>0</v>
      </c>
      <c r="BX339" s="148">
        <f>+[1]Guaviare!R339</f>
        <v>0</v>
      </c>
      <c r="BY339" s="148">
        <f>+[1]Guaviare!AG339</f>
        <v>0</v>
      </c>
      <c r="BZ339" s="148">
        <f>+[1]Huila!Q339</f>
        <v>130</v>
      </c>
      <c r="CA339" s="148">
        <f>+[1]Huila!R339</f>
        <v>102</v>
      </c>
      <c r="CB339" s="148">
        <f>+[1]Huila!AG339</f>
        <v>0</v>
      </c>
      <c r="CC339" s="148">
        <f>+'[1]La Guajira'!Q339</f>
        <v>0</v>
      </c>
      <c r="CD339" s="148">
        <f>+'[1]La Guajira'!R339</f>
        <v>0</v>
      </c>
      <c r="CE339" s="148">
        <f>+'[1]La Guajira'!AG339</f>
        <v>0</v>
      </c>
      <c r="CF339" s="148">
        <f>+[1]Magdalena!Q339</f>
        <v>155</v>
      </c>
      <c r="CG339" s="148">
        <f>+[1]Magdalena!R339</f>
        <v>153</v>
      </c>
      <c r="CH339" s="148">
        <f>+[1]Magdalena!AG339</f>
        <v>0</v>
      </c>
      <c r="CI339" s="148">
        <f>+[1]Meta!Q339</f>
        <v>120</v>
      </c>
      <c r="CJ339" s="148">
        <f>+[1]Meta!R339</f>
        <v>120</v>
      </c>
      <c r="CK339" s="148">
        <f>+[1]Meta!AG339</f>
        <v>0</v>
      </c>
      <c r="CL339" s="148">
        <f>+[1]Nariño!Q339</f>
        <v>200</v>
      </c>
      <c r="CM339" s="148">
        <f>+[1]Nariño!R339</f>
        <v>210</v>
      </c>
      <c r="CN339" s="148">
        <f>+[1]Nariño!AG339</f>
        <v>0</v>
      </c>
      <c r="CO339" s="148">
        <f>+'[1]Norte de Santander'!Q339</f>
        <v>0</v>
      </c>
      <c r="CP339" s="148">
        <f>+'[1]Norte de Santander'!R339</f>
        <v>0</v>
      </c>
      <c r="CQ339" s="148">
        <f>+'[1]Norte de Santander'!AG339</f>
        <v>0</v>
      </c>
      <c r="CR339" s="148">
        <f>+[1]Putumayo!Q339</f>
        <v>200</v>
      </c>
      <c r="CS339" s="148">
        <f>+[1]Putumayo!R339</f>
        <v>201</v>
      </c>
      <c r="CT339" s="148">
        <f>+[1]Putumayo!AG339</f>
        <v>0</v>
      </c>
      <c r="CU339" s="148">
        <f>+[1]Quindio!Q339</f>
        <v>0</v>
      </c>
      <c r="CV339" s="148">
        <f>+[1]Quindio!R339</f>
        <v>0</v>
      </c>
      <c r="CW339" s="148">
        <f>+[1]Quindio!AG339</f>
        <v>0</v>
      </c>
      <c r="CX339" s="148">
        <f>+[1]Risaralda!Q339</f>
        <v>80</v>
      </c>
      <c r="CY339" s="148">
        <f>+[1]Risaralda!R339</f>
        <v>80</v>
      </c>
      <c r="CZ339" s="148">
        <f>+[1]Risaralda!AG339</f>
        <v>0</v>
      </c>
      <c r="DA339" s="148">
        <f>+'[1]San Anadrés'!Q339</f>
        <v>0</v>
      </c>
      <c r="DB339" s="148">
        <f>+'[1]San Anadrés'!R339</f>
        <v>0</v>
      </c>
      <c r="DC339" s="148">
        <f>+'[1]San Anadrés'!AG339</f>
        <v>0</v>
      </c>
      <c r="DD339" s="148">
        <f>+[1]Santander!Q339</f>
        <v>150</v>
      </c>
      <c r="DE339" s="148">
        <f>+[1]Santander!R339</f>
        <v>264</v>
      </c>
      <c r="DF339" s="148">
        <f>+[1]Santander!AG339</f>
        <v>0</v>
      </c>
      <c r="DG339" s="148">
        <f>+[1]Sucre!Q339</f>
        <v>90</v>
      </c>
      <c r="DH339" s="148">
        <f>+[1]Sucre!R339</f>
        <v>90</v>
      </c>
      <c r="DI339" s="148">
        <f>+[1]Sucre!AG339</f>
        <v>0</v>
      </c>
      <c r="DJ339" s="148">
        <f>+[1]Tolima!Q339</f>
        <v>100</v>
      </c>
      <c r="DK339" s="148">
        <f>+[1]Tolima!R339</f>
        <v>85</v>
      </c>
      <c r="DL339" s="148">
        <f>+[1]Tolima!AG339</f>
        <v>0</v>
      </c>
      <c r="DM339" s="148">
        <f>+'[1]Valle del Cauca'!Q339</f>
        <v>100</v>
      </c>
      <c r="DN339" s="148">
        <f>+'[1]Valle del Cauca'!R339</f>
        <v>100</v>
      </c>
      <c r="DO339" s="148">
        <f>+'[1]Valle del Cauca'!AG339</f>
        <v>0</v>
      </c>
      <c r="DP339" s="148">
        <f>+[1]Vaupés!Q339</f>
        <v>0</v>
      </c>
      <c r="DQ339" s="148">
        <f>+[1]Vaupés!R339</f>
        <v>0</v>
      </c>
      <c r="DR339" s="148">
        <f>+[1]Vaupés!AG339</f>
        <v>0</v>
      </c>
      <c r="DS339" s="148">
        <f>+[1]Vichada!Q339</f>
        <v>0</v>
      </c>
      <c r="DT339" s="148">
        <f>+[1]Vichada!R339</f>
        <v>0</v>
      </c>
      <c r="DU339" s="148">
        <f>+[1]Vichada!AG339</f>
        <v>0</v>
      </c>
    </row>
    <row r="340" spans="1:125" ht="33.75" hidden="1" x14ac:dyDescent="0.2">
      <c r="A340" s="152" t="s">
        <v>718</v>
      </c>
      <c r="B340" s="149" t="str">
        <f t="shared" si="126"/>
        <v>5-0-5-22</v>
      </c>
      <c r="C340" s="182" t="s">
        <v>65</v>
      </c>
      <c r="D340" s="126" t="s">
        <v>55</v>
      </c>
      <c r="E340" s="182" t="s">
        <v>56</v>
      </c>
      <c r="F340" s="182" t="s">
        <v>126</v>
      </c>
      <c r="G340" s="182" t="s">
        <v>408</v>
      </c>
      <c r="H340" s="130" t="s">
        <v>694</v>
      </c>
      <c r="I340" s="182" t="s">
        <v>409</v>
      </c>
      <c r="J340" s="144">
        <v>40</v>
      </c>
      <c r="K340" s="144">
        <v>15</v>
      </c>
      <c r="L340" s="182" t="s">
        <v>410</v>
      </c>
      <c r="M340" s="193"/>
      <c r="N340" s="182" t="s">
        <v>411</v>
      </c>
      <c r="O340" s="182" t="s">
        <v>58</v>
      </c>
      <c r="P340" s="76" t="s">
        <v>60</v>
      </c>
      <c r="Q340" s="69">
        <f t="shared" si="116"/>
        <v>0</v>
      </c>
      <c r="R340" s="206">
        <f t="shared" si="122"/>
        <v>0</v>
      </c>
      <c r="S340" s="83" t="e">
        <f t="shared" si="121"/>
        <v>#DIV/0!</v>
      </c>
      <c r="T340" s="83">
        <f>+[1]Amazonas!S340+[1]Antioquia!S340+[1]Atantico!S340+[1]Arauca!S340+[1]Bolivar!S340+[1]Boyacá!S340+[1]Caldas!S340+[1]Caquetá!S340+[1]Casanare!S340+[1]Cauca!S340+[1]Cesar!S340+[1]Chocó!S340+[1]Córdoba!S340+[1]Cundinamarca!S340+[1]Guainía!S340+[1]Guaviare!S340+[1]Huila!S340+'[1]La Guajira'!S340+[1]Magdalena!S340+[1]Meta!S340+[1]Nariño!S340+'[1]Norte de Santander'!S340+[1]Putumayo!S340+[1]Quindio!S340+[1]Risaralda!S340+'[1]San Anadrés'!S340+[1]Santander!S340+[1]Sucre!S340+[1]Tolima!S340+'[1]Valle del Cauca'!S340+[1]Vaupés!S340+[1]Vichada!S340</f>
        <v>0</v>
      </c>
      <c r="U340" s="83">
        <f>+[1]Amazonas!T340+[1]Antioquia!T340+[1]Atantico!T340+[1]Arauca!T340+[1]Bolivar!T340+[1]Boyacá!T340+[1]Caldas!T340+[1]Caquetá!T340+[1]Casanare!T340+[1]Cauca!T340+[1]Cesar!T340+[1]Chocó!T340+[1]Córdoba!T340+[1]Cundinamarca!T340+[1]Guainía!T340+[1]Guaviare!T340+[1]Huila!T340+'[1]La Guajira'!T340+[1]Magdalena!T340+[1]Meta!T340+[1]Nariño!T340+'[1]Norte de Santander'!T340+[1]Putumayo!T340+[1]Quindio!T340+[1]Risaralda!T340+'[1]San Anadrés'!T340+[1]Santander!T340+[1]Sucre!T340+[1]Tolima!T340+'[1]Valle del Cauca'!T340+[1]Vaupés!T340+[1]Vichada!T340</f>
        <v>0</v>
      </c>
      <c r="V340" s="148">
        <f t="shared" si="123"/>
        <v>40</v>
      </c>
      <c r="W340" s="148">
        <f t="shared" si="124"/>
        <v>0</v>
      </c>
      <c r="X340" s="148">
        <f>+'[1]Oficinas Nacionales'!Q340</f>
        <v>0</v>
      </c>
      <c r="Y340" s="148">
        <f>+'[1]Oficinas Nacionales'!R340</f>
        <v>0</v>
      </c>
      <c r="Z340" s="148">
        <f>+'[1]Oficinas Nacionales'!AG340</f>
        <v>0</v>
      </c>
      <c r="AA340" s="148">
        <f t="shared" si="125"/>
        <v>40</v>
      </c>
      <c r="AB340" s="148">
        <f t="shared" si="125"/>
        <v>36</v>
      </c>
      <c r="AC340" s="148">
        <f t="shared" si="125"/>
        <v>0</v>
      </c>
      <c r="AD340" s="148">
        <f>+[1]Amazonas!Q340</f>
        <v>0</v>
      </c>
      <c r="AE340" s="148">
        <f>+[1]Amazonas!R340</f>
        <v>0</v>
      </c>
      <c r="AF340" s="148">
        <f>+[1]Amazonas!AG340</f>
        <v>0</v>
      </c>
      <c r="AG340" s="148">
        <f>+[1]Antioquia!Q340</f>
        <v>4</v>
      </c>
      <c r="AH340" s="148">
        <f>+[1]Antioquia!R340</f>
        <v>4</v>
      </c>
      <c r="AI340" s="148">
        <f>+[1]Antioquia!AG340</f>
        <v>0</v>
      </c>
      <c r="AJ340" s="148">
        <f>+[1]Atantico!Q340</f>
        <v>8</v>
      </c>
      <c r="AK340" s="148">
        <f>+[1]Atantico!R340</f>
        <v>8</v>
      </c>
      <c r="AL340" s="148">
        <f>+[1]Atantico!AG340</f>
        <v>0</v>
      </c>
      <c r="AM340" s="148">
        <f>+[1]Arauca!Q340</f>
        <v>0</v>
      </c>
      <c r="AN340" s="148">
        <f>+[1]Arauca!R340</f>
        <v>0</v>
      </c>
      <c r="AO340" s="148">
        <f>+[1]Arauca!AG340</f>
        <v>0</v>
      </c>
      <c r="AP340" s="148">
        <f>+[1]Bolivar!Q340</f>
        <v>4</v>
      </c>
      <c r="AQ340" s="148">
        <f>+[1]Bolivar!R340</f>
        <v>4</v>
      </c>
      <c r="AR340" s="148">
        <f>+[1]Bolivar!AG340</f>
        <v>0</v>
      </c>
      <c r="AS340" s="148">
        <f>+[1]Boyacá!Q340</f>
        <v>2</v>
      </c>
      <c r="AT340" s="148">
        <f>+[1]Boyacá!R340</f>
        <v>2</v>
      </c>
      <c r="AU340" s="148">
        <f>+[1]Boyacá!AG340</f>
        <v>0</v>
      </c>
      <c r="AV340" s="148">
        <f>+[1]Caldas!Q340</f>
        <v>0</v>
      </c>
      <c r="AW340" s="148">
        <f>+[1]Caldas!R340</f>
        <v>0</v>
      </c>
      <c r="AX340" s="148">
        <f>+[1]Caldas!AG340</f>
        <v>0</v>
      </c>
      <c r="AY340" s="148">
        <f>+[1]Caquetá!Q340</f>
        <v>0</v>
      </c>
      <c r="AZ340" s="148">
        <f>+[1]Caquetá!R340</f>
        <v>0</v>
      </c>
      <c r="BA340" s="148">
        <f>+[1]Caquetá!AG340</f>
        <v>0</v>
      </c>
      <c r="BB340" s="148">
        <f>+[1]Casanare!Q340</f>
        <v>0</v>
      </c>
      <c r="BC340" s="148">
        <f>+[1]Casanare!R340</f>
        <v>0</v>
      </c>
      <c r="BD340" s="148">
        <f>+[1]Casanare!AG340</f>
        <v>0</v>
      </c>
      <c r="BE340" s="148">
        <f>+[1]Cauca!Q340</f>
        <v>2</v>
      </c>
      <c r="BF340" s="148">
        <f>+[1]Cauca!R340</f>
        <v>2</v>
      </c>
      <c r="BG340" s="148">
        <f>+[1]Cauca!AG340</f>
        <v>0</v>
      </c>
      <c r="BH340" s="148">
        <f>+[1]Cesar!Q340</f>
        <v>0</v>
      </c>
      <c r="BI340" s="148">
        <f>+[1]Cesar!R340</f>
        <v>0</v>
      </c>
      <c r="BJ340" s="148">
        <f>+[1]Cesar!AG340</f>
        <v>0</v>
      </c>
      <c r="BK340" s="148">
        <f>+[1]Chocó!Q340</f>
        <v>0</v>
      </c>
      <c r="BL340" s="148">
        <f>+[1]Chocó!R340</f>
        <v>0</v>
      </c>
      <c r="BM340" s="148">
        <f>+[1]Chocó!AG340</f>
        <v>0</v>
      </c>
      <c r="BN340" s="148">
        <f>+[1]Córdoba!Q340</f>
        <v>4</v>
      </c>
      <c r="BO340" s="148">
        <f>+[1]Córdoba!R340</f>
        <v>0</v>
      </c>
      <c r="BP340" s="148">
        <f>+[1]Córdoba!AG340</f>
        <v>0</v>
      </c>
      <c r="BQ340" s="148">
        <f>+[1]Cundinamarca!Q340</f>
        <v>0</v>
      </c>
      <c r="BR340" s="148">
        <f>+[1]Cundinamarca!R340</f>
        <v>0</v>
      </c>
      <c r="BS340" s="148">
        <f>+[1]Cundinamarca!AG340</f>
        <v>0</v>
      </c>
      <c r="BT340" s="148">
        <f>+[1]Guainía!Q340</f>
        <v>0</v>
      </c>
      <c r="BU340" s="148">
        <f>+[1]Guainía!R340</f>
        <v>0</v>
      </c>
      <c r="BV340" s="148">
        <f>+[1]Guainía!AG340</f>
        <v>0</v>
      </c>
      <c r="BW340" s="148">
        <f>+[1]Guaviare!Q340</f>
        <v>0</v>
      </c>
      <c r="BX340" s="148">
        <f>+[1]Guaviare!R340</f>
        <v>0</v>
      </c>
      <c r="BY340" s="148">
        <f>+[1]Guaviare!AG340</f>
        <v>0</v>
      </c>
      <c r="BZ340" s="148">
        <f>+[1]Huila!Q340</f>
        <v>12</v>
      </c>
      <c r="CA340" s="148">
        <f>+[1]Huila!R340</f>
        <v>12</v>
      </c>
      <c r="CB340" s="148">
        <f>+[1]Huila!AG340</f>
        <v>0</v>
      </c>
      <c r="CC340" s="148">
        <f>+'[1]La Guajira'!Q340</f>
        <v>0</v>
      </c>
      <c r="CD340" s="148">
        <f>+'[1]La Guajira'!R340</f>
        <v>0</v>
      </c>
      <c r="CE340" s="148">
        <f>+'[1]La Guajira'!AG340</f>
        <v>0</v>
      </c>
      <c r="CF340" s="148">
        <f>+[1]Magdalena!Q340</f>
        <v>0</v>
      </c>
      <c r="CG340" s="148">
        <f>+[1]Magdalena!R340</f>
        <v>0</v>
      </c>
      <c r="CH340" s="148">
        <f>+[1]Magdalena!AG340</f>
        <v>0</v>
      </c>
      <c r="CI340" s="148">
        <f>+[1]Meta!Q340</f>
        <v>0</v>
      </c>
      <c r="CJ340" s="148">
        <f>+[1]Meta!R340</f>
        <v>0</v>
      </c>
      <c r="CK340" s="148">
        <f>+[1]Meta!AG340</f>
        <v>0</v>
      </c>
      <c r="CL340" s="148">
        <f>+[1]Nariño!Q340</f>
        <v>0</v>
      </c>
      <c r="CM340" s="148">
        <f>+[1]Nariño!R340</f>
        <v>0</v>
      </c>
      <c r="CN340" s="148">
        <f>+[1]Nariño!AG340</f>
        <v>0</v>
      </c>
      <c r="CO340" s="148">
        <f>+'[1]Norte de Santander'!Q340</f>
        <v>0</v>
      </c>
      <c r="CP340" s="148">
        <f>+'[1]Norte de Santander'!R340</f>
        <v>0</v>
      </c>
      <c r="CQ340" s="148">
        <f>+'[1]Norte de Santander'!AG340</f>
        <v>0</v>
      </c>
      <c r="CR340" s="148">
        <f>+[1]Putumayo!Q340</f>
        <v>0</v>
      </c>
      <c r="CS340" s="148">
        <f>+[1]Putumayo!R340</f>
        <v>0</v>
      </c>
      <c r="CT340" s="148">
        <f>+[1]Putumayo!AG340</f>
        <v>0</v>
      </c>
      <c r="CU340" s="148">
        <f>+[1]Quindio!Q340</f>
        <v>0</v>
      </c>
      <c r="CV340" s="148">
        <f>+[1]Quindio!R340</f>
        <v>0</v>
      </c>
      <c r="CW340" s="148">
        <f>+[1]Quindio!AG340</f>
        <v>0</v>
      </c>
      <c r="CX340" s="148">
        <f>+[1]Risaralda!Q340</f>
        <v>2</v>
      </c>
      <c r="CY340" s="148">
        <f>+[1]Risaralda!R340</f>
        <v>2</v>
      </c>
      <c r="CZ340" s="148">
        <f>+[1]Risaralda!AG340</f>
        <v>0</v>
      </c>
      <c r="DA340" s="148">
        <f>+'[1]San Anadrés'!Q340</f>
        <v>0</v>
      </c>
      <c r="DB340" s="148">
        <f>+'[1]San Anadrés'!R340</f>
        <v>0</v>
      </c>
      <c r="DC340" s="148">
        <f>+'[1]San Anadrés'!AG340</f>
        <v>0</v>
      </c>
      <c r="DD340" s="148">
        <f>+[1]Santander!Q340</f>
        <v>0</v>
      </c>
      <c r="DE340" s="148">
        <f>+[1]Santander!R340</f>
        <v>0</v>
      </c>
      <c r="DF340" s="148">
        <f>+[1]Santander!AG340</f>
        <v>0</v>
      </c>
      <c r="DG340" s="148">
        <f>+[1]Sucre!Q340</f>
        <v>2</v>
      </c>
      <c r="DH340" s="148">
        <f>+[1]Sucre!R340</f>
        <v>2</v>
      </c>
      <c r="DI340" s="148">
        <f>+[1]Sucre!AG340</f>
        <v>0</v>
      </c>
      <c r="DJ340" s="148">
        <f>+[1]Tolima!Q340</f>
        <v>0</v>
      </c>
      <c r="DK340" s="148">
        <f>+[1]Tolima!R340</f>
        <v>0</v>
      </c>
      <c r="DL340" s="148">
        <f>+[1]Tolima!AG340</f>
        <v>0</v>
      </c>
      <c r="DM340" s="148">
        <f>+'[1]Valle del Cauca'!Q340</f>
        <v>0</v>
      </c>
      <c r="DN340" s="148">
        <f>+'[1]Valle del Cauca'!R340</f>
        <v>0</v>
      </c>
      <c r="DO340" s="148">
        <f>+'[1]Valle del Cauca'!AG340</f>
        <v>0</v>
      </c>
      <c r="DP340" s="148">
        <f>+[1]Vaupés!Q340</f>
        <v>0</v>
      </c>
      <c r="DQ340" s="148">
        <f>+[1]Vaupés!R340</f>
        <v>0</v>
      </c>
      <c r="DR340" s="148">
        <f>+[1]Vaupés!AG340</f>
        <v>0</v>
      </c>
      <c r="DS340" s="148">
        <f>+[1]Vichada!Q340</f>
        <v>0</v>
      </c>
      <c r="DT340" s="148">
        <f>+[1]Vichada!R340</f>
        <v>0</v>
      </c>
      <c r="DU340" s="148">
        <f>+[1]Vichada!AG340</f>
        <v>0</v>
      </c>
    </row>
    <row r="341" spans="1:125" ht="56.25" hidden="1" x14ac:dyDescent="0.2">
      <c r="A341" s="152" t="s">
        <v>718</v>
      </c>
      <c r="B341" s="149" t="str">
        <f t="shared" si="126"/>
        <v>5-0-5-23</v>
      </c>
      <c r="C341" s="182" t="s">
        <v>65</v>
      </c>
      <c r="D341" s="126" t="s">
        <v>55</v>
      </c>
      <c r="E341" s="182" t="s">
        <v>56</v>
      </c>
      <c r="F341" s="182" t="s">
        <v>126</v>
      </c>
      <c r="G341" s="182" t="s">
        <v>412</v>
      </c>
      <c r="H341" s="130" t="s">
        <v>695</v>
      </c>
      <c r="I341" s="182" t="s">
        <v>413</v>
      </c>
      <c r="J341" s="144">
        <v>5</v>
      </c>
      <c r="K341" s="144">
        <v>30</v>
      </c>
      <c r="L341" s="182" t="s">
        <v>414</v>
      </c>
      <c r="M341" s="193"/>
      <c r="N341" s="182" t="s">
        <v>415</v>
      </c>
      <c r="O341" s="182" t="s">
        <v>58</v>
      </c>
      <c r="P341" s="150" t="s">
        <v>60</v>
      </c>
      <c r="Q341" s="69">
        <f t="shared" si="116"/>
        <v>0</v>
      </c>
      <c r="R341" s="206">
        <f t="shared" si="122"/>
        <v>0</v>
      </c>
      <c r="S341" s="83" t="e">
        <f t="shared" si="121"/>
        <v>#DIV/0!</v>
      </c>
      <c r="T341" s="83">
        <f>+[1]Amazonas!S341+[1]Antioquia!S341+[1]Atantico!S341+[1]Arauca!S341+[1]Bolivar!S341+[1]Boyacá!S341+[1]Caldas!S341+[1]Caquetá!S341+[1]Casanare!S341+[1]Cauca!S341+[1]Cesar!S341+[1]Chocó!S341+[1]Córdoba!S341+[1]Cundinamarca!S341+[1]Guainía!S341+[1]Guaviare!S341+[1]Huila!S341+'[1]La Guajira'!S341+[1]Magdalena!S341+[1]Meta!S341+[1]Nariño!S341+'[1]Norte de Santander'!S341+[1]Putumayo!S341+[1]Quindio!S341+[1]Risaralda!S341+'[1]San Anadrés'!S341+[1]Santander!S341+[1]Sucre!S341+[1]Tolima!S341+'[1]Valle del Cauca'!S341+[1]Vaupés!S341+[1]Vichada!S341</f>
        <v>0</v>
      </c>
      <c r="U341" s="83">
        <f>+[1]Amazonas!T341+[1]Antioquia!T341+[1]Atantico!T341+[1]Arauca!T341+[1]Bolivar!T341+[1]Boyacá!T341+[1]Caldas!T341+[1]Caquetá!T341+[1]Casanare!T341+[1]Cauca!T341+[1]Cesar!T341+[1]Chocó!T341+[1]Córdoba!T341+[1]Cundinamarca!T341+[1]Guainía!T341+[1]Guaviare!T341+[1]Huila!T341+'[1]La Guajira'!T341+[1]Magdalena!T341+[1]Meta!T341+[1]Nariño!T341+'[1]Norte de Santander'!T341+[1]Putumayo!T341+[1]Quindio!T341+[1]Risaralda!T341+'[1]San Anadrés'!T341+[1]Santander!T341+[1]Sucre!T341+[1]Tolima!T341+'[1]Valle del Cauca'!T341+[1]Vaupés!T341+[1]Vichada!T341</f>
        <v>0</v>
      </c>
      <c r="V341" s="148">
        <f t="shared" si="123"/>
        <v>5</v>
      </c>
      <c r="W341" s="148">
        <f t="shared" si="124"/>
        <v>0</v>
      </c>
      <c r="X341" s="148">
        <f>+'[1]Oficinas Nacionales'!Q341</f>
        <v>0</v>
      </c>
      <c r="Y341" s="148">
        <f>+'[1]Oficinas Nacionales'!R341</f>
        <v>0</v>
      </c>
      <c r="Z341" s="148">
        <f>+'[1]Oficinas Nacionales'!AG341</f>
        <v>0</v>
      </c>
      <c r="AA341" s="148">
        <f t="shared" si="125"/>
        <v>5</v>
      </c>
      <c r="AB341" s="148">
        <f t="shared" si="125"/>
        <v>5</v>
      </c>
      <c r="AC341" s="148">
        <f t="shared" si="125"/>
        <v>0</v>
      </c>
      <c r="AD341" s="148">
        <f>+[1]Amazonas!Q341</f>
        <v>0</v>
      </c>
      <c r="AE341" s="148">
        <f>+[1]Amazonas!R341</f>
        <v>0</v>
      </c>
      <c r="AF341" s="148">
        <f>+[1]Amazonas!AG341</f>
        <v>0</v>
      </c>
      <c r="AG341" s="148">
        <f>+[1]Antioquia!Q341</f>
        <v>0</v>
      </c>
      <c r="AH341" s="148">
        <f>+[1]Antioquia!R341</f>
        <v>0</v>
      </c>
      <c r="AI341" s="148">
        <f>+[1]Antioquia!AG341</f>
        <v>0</v>
      </c>
      <c r="AJ341" s="148">
        <f>+[1]Atantico!Q341</f>
        <v>4</v>
      </c>
      <c r="AK341" s="148">
        <f>+[1]Atantico!R341</f>
        <v>4</v>
      </c>
      <c r="AL341" s="148">
        <f>+[1]Atantico!AG341</f>
        <v>0</v>
      </c>
      <c r="AM341" s="148">
        <f>+[1]Arauca!Q341</f>
        <v>0</v>
      </c>
      <c r="AN341" s="148">
        <f>+[1]Arauca!R341</f>
        <v>0</v>
      </c>
      <c r="AO341" s="148">
        <f>+[1]Arauca!AG341</f>
        <v>0</v>
      </c>
      <c r="AP341" s="148">
        <f>+[1]Bolivar!Q341</f>
        <v>1</v>
      </c>
      <c r="AQ341" s="148">
        <f>+[1]Bolivar!R341</f>
        <v>1</v>
      </c>
      <c r="AR341" s="148">
        <f>+[1]Bolivar!AG341</f>
        <v>0</v>
      </c>
      <c r="AS341" s="148">
        <f>+[1]Boyacá!Q341</f>
        <v>0</v>
      </c>
      <c r="AT341" s="148">
        <f>+[1]Boyacá!R341</f>
        <v>0</v>
      </c>
      <c r="AU341" s="148">
        <f>+[1]Boyacá!AG341</f>
        <v>0</v>
      </c>
      <c r="AV341" s="148">
        <f>+[1]Caldas!Q341</f>
        <v>0</v>
      </c>
      <c r="AW341" s="148">
        <f>+[1]Caldas!R341</f>
        <v>0</v>
      </c>
      <c r="AX341" s="148">
        <f>+[1]Caldas!AG341</f>
        <v>0</v>
      </c>
      <c r="AY341" s="148">
        <f>+[1]Caquetá!Q341</f>
        <v>0</v>
      </c>
      <c r="AZ341" s="148">
        <f>+[1]Caquetá!R341</f>
        <v>0</v>
      </c>
      <c r="BA341" s="148">
        <f>+[1]Caquetá!AG341</f>
        <v>0</v>
      </c>
      <c r="BB341" s="148">
        <f>+[1]Casanare!Q341</f>
        <v>0</v>
      </c>
      <c r="BC341" s="148">
        <f>+[1]Casanare!R341</f>
        <v>0</v>
      </c>
      <c r="BD341" s="148">
        <f>+[1]Casanare!AG341</f>
        <v>0</v>
      </c>
      <c r="BE341" s="148">
        <f>+[1]Cauca!Q341</f>
        <v>0</v>
      </c>
      <c r="BF341" s="148">
        <f>+[1]Cauca!R341</f>
        <v>0</v>
      </c>
      <c r="BG341" s="148">
        <f>+[1]Cauca!AG341</f>
        <v>0</v>
      </c>
      <c r="BH341" s="148">
        <f>+[1]Cesar!Q341</f>
        <v>0</v>
      </c>
      <c r="BI341" s="148">
        <f>+[1]Cesar!R341</f>
        <v>0</v>
      </c>
      <c r="BJ341" s="148">
        <f>+[1]Cesar!AG341</f>
        <v>0</v>
      </c>
      <c r="BK341" s="148">
        <f>+[1]Chocó!Q341</f>
        <v>0</v>
      </c>
      <c r="BL341" s="148">
        <f>+[1]Chocó!R341</f>
        <v>0</v>
      </c>
      <c r="BM341" s="148">
        <f>+[1]Chocó!AG341</f>
        <v>0</v>
      </c>
      <c r="BN341" s="148">
        <f>+[1]Córdoba!Q341</f>
        <v>0</v>
      </c>
      <c r="BO341" s="148">
        <f>+[1]Córdoba!R341</f>
        <v>0</v>
      </c>
      <c r="BP341" s="148">
        <f>+[1]Córdoba!AG341</f>
        <v>0</v>
      </c>
      <c r="BQ341" s="148">
        <f>+[1]Cundinamarca!Q341</f>
        <v>0</v>
      </c>
      <c r="BR341" s="148">
        <f>+[1]Cundinamarca!R341</f>
        <v>0</v>
      </c>
      <c r="BS341" s="148">
        <f>+[1]Cundinamarca!AG341</f>
        <v>0</v>
      </c>
      <c r="BT341" s="148">
        <f>+[1]Guainía!Q341</f>
        <v>0</v>
      </c>
      <c r="BU341" s="148">
        <f>+[1]Guainía!R341</f>
        <v>0</v>
      </c>
      <c r="BV341" s="148">
        <f>+[1]Guainía!AG341</f>
        <v>0</v>
      </c>
      <c r="BW341" s="148">
        <f>+[1]Guaviare!Q341</f>
        <v>0</v>
      </c>
      <c r="BX341" s="148">
        <f>+[1]Guaviare!R341</f>
        <v>0</v>
      </c>
      <c r="BY341" s="148">
        <f>+[1]Guaviare!AG341</f>
        <v>0</v>
      </c>
      <c r="BZ341" s="148">
        <f>+[1]Huila!Q341</f>
        <v>0</v>
      </c>
      <c r="CA341" s="148">
        <f>+[1]Huila!R341</f>
        <v>0</v>
      </c>
      <c r="CB341" s="148">
        <f>+[1]Huila!AG341</f>
        <v>0</v>
      </c>
      <c r="CC341" s="148">
        <f>+'[1]La Guajira'!Q341</f>
        <v>0</v>
      </c>
      <c r="CD341" s="148">
        <f>+'[1]La Guajira'!R341</f>
        <v>0</v>
      </c>
      <c r="CE341" s="148">
        <f>+'[1]La Guajira'!AG341</f>
        <v>0</v>
      </c>
      <c r="CF341" s="148">
        <f>+[1]Magdalena!Q341</f>
        <v>0</v>
      </c>
      <c r="CG341" s="148">
        <f>+[1]Magdalena!R341</f>
        <v>0</v>
      </c>
      <c r="CH341" s="148">
        <f>+[1]Magdalena!AG341</f>
        <v>0</v>
      </c>
      <c r="CI341" s="148">
        <f>+[1]Meta!Q341</f>
        <v>0</v>
      </c>
      <c r="CJ341" s="148">
        <f>+[1]Meta!R341</f>
        <v>0</v>
      </c>
      <c r="CK341" s="148">
        <f>+[1]Meta!AG341</f>
        <v>0</v>
      </c>
      <c r="CL341" s="148">
        <f>+[1]Nariño!Q341</f>
        <v>0</v>
      </c>
      <c r="CM341" s="148">
        <f>+[1]Nariño!R341</f>
        <v>0</v>
      </c>
      <c r="CN341" s="148">
        <f>+[1]Nariño!AG341</f>
        <v>0</v>
      </c>
      <c r="CO341" s="148">
        <f>+'[1]Norte de Santander'!Q341</f>
        <v>0</v>
      </c>
      <c r="CP341" s="148">
        <f>+'[1]Norte de Santander'!R341</f>
        <v>0</v>
      </c>
      <c r="CQ341" s="148">
        <f>+'[1]Norte de Santander'!AG341</f>
        <v>0</v>
      </c>
      <c r="CR341" s="148">
        <f>+[1]Putumayo!Q341</f>
        <v>0</v>
      </c>
      <c r="CS341" s="148">
        <f>+[1]Putumayo!R341</f>
        <v>0</v>
      </c>
      <c r="CT341" s="148">
        <f>+[1]Putumayo!AG341</f>
        <v>0</v>
      </c>
      <c r="CU341" s="148">
        <f>+[1]Quindio!Q341</f>
        <v>0</v>
      </c>
      <c r="CV341" s="148">
        <f>+[1]Quindio!R341</f>
        <v>0</v>
      </c>
      <c r="CW341" s="148">
        <f>+[1]Quindio!AG341</f>
        <v>0</v>
      </c>
      <c r="CX341" s="148">
        <f>+[1]Risaralda!Q341</f>
        <v>0</v>
      </c>
      <c r="CY341" s="148">
        <f>+[1]Risaralda!R341</f>
        <v>0</v>
      </c>
      <c r="CZ341" s="148">
        <f>+[1]Risaralda!AG341</f>
        <v>0</v>
      </c>
      <c r="DA341" s="148">
        <f>+'[1]San Anadrés'!Q341</f>
        <v>0</v>
      </c>
      <c r="DB341" s="148">
        <f>+'[1]San Anadrés'!R341</f>
        <v>0</v>
      </c>
      <c r="DC341" s="148">
        <f>+'[1]San Anadrés'!AG341</f>
        <v>0</v>
      </c>
      <c r="DD341" s="148">
        <f>+[1]Santander!Q341</f>
        <v>0</v>
      </c>
      <c r="DE341" s="148">
        <f>+[1]Santander!R341</f>
        <v>0</v>
      </c>
      <c r="DF341" s="148">
        <f>+[1]Santander!AG341</f>
        <v>0</v>
      </c>
      <c r="DG341" s="148">
        <f>+[1]Sucre!Q341</f>
        <v>0</v>
      </c>
      <c r="DH341" s="148">
        <f>+[1]Sucre!R341</f>
        <v>0</v>
      </c>
      <c r="DI341" s="148">
        <f>+[1]Sucre!AG341</f>
        <v>0</v>
      </c>
      <c r="DJ341" s="148">
        <f>+[1]Tolima!Q341</f>
        <v>0</v>
      </c>
      <c r="DK341" s="148">
        <f>+[1]Tolima!R341</f>
        <v>0</v>
      </c>
      <c r="DL341" s="148">
        <f>+[1]Tolima!AG341</f>
        <v>0</v>
      </c>
      <c r="DM341" s="148">
        <f>+'[1]Valle del Cauca'!Q341</f>
        <v>0</v>
      </c>
      <c r="DN341" s="148">
        <f>+'[1]Valle del Cauca'!R341</f>
        <v>0</v>
      </c>
      <c r="DO341" s="148">
        <f>+'[1]Valle del Cauca'!AG341</f>
        <v>0</v>
      </c>
      <c r="DP341" s="148">
        <f>+[1]Vaupés!Q341</f>
        <v>0</v>
      </c>
      <c r="DQ341" s="148">
        <f>+[1]Vaupés!R341</f>
        <v>0</v>
      </c>
      <c r="DR341" s="148">
        <f>+[1]Vaupés!AG341</f>
        <v>0</v>
      </c>
      <c r="DS341" s="148">
        <f>+[1]Vichada!Q341</f>
        <v>0</v>
      </c>
      <c r="DT341" s="148">
        <f>+[1]Vichada!R341</f>
        <v>0</v>
      </c>
      <c r="DU341" s="148">
        <f>+[1]Vichada!AG341</f>
        <v>0</v>
      </c>
    </row>
    <row r="342" spans="1:125" ht="33.75" hidden="1" x14ac:dyDescent="0.2">
      <c r="A342" s="152" t="s">
        <v>718</v>
      </c>
      <c r="B342" s="149" t="str">
        <f t="shared" si="126"/>
        <v>5-0-5-24</v>
      </c>
      <c r="C342" s="182" t="s">
        <v>65</v>
      </c>
      <c r="D342" s="126" t="s">
        <v>55</v>
      </c>
      <c r="E342" s="182" t="s">
        <v>56</v>
      </c>
      <c r="F342" s="182" t="s">
        <v>126</v>
      </c>
      <c r="G342" s="182" t="s">
        <v>412</v>
      </c>
      <c r="H342" s="130" t="s">
        <v>696</v>
      </c>
      <c r="I342" s="431" t="s">
        <v>416</v>
      </c>
      <c r="J342" s="144">
        <v>53</v>
      </c>
      <c r="K342" s="450">
        <v>20</v>
      </c>
      <c r="L342" s="182" t="s">
        <v>417</v>
      </c>
      <c r="M342" s="187"/>
      <c r="N342" s="182" t="s">
        <v>159</v>
      </c>
      <c r="O342" s="180" t="s">
        <v>57</v>
      </c>
      <c r="P342" s="76" t="s">
        <v>60</v>
      </c>
      <c r="Q342" s="69">
        <f t="shared" si="116"/>
        <v>0</v>
      </c>
      <c r="R342" s="206">
        <f t="shared" si="122"/>
        <v>0</v>
      </c>
      <c r="S342" s="83" t="e">
        <f t="shared" si="121"/>
        <v>#DIV/0!</v>
      </c>
      <c r="T342" s="83">
        <f>+[1]Amazonas!S342+[1]Antioquia!S342+[1]Atantico!S342+[1]Arauca!S342+[1]Bolivar!S342+[1]Boyacá!S342+[1]Caldas!S342+[1]Caquetá!S342+[1]Casanare!S342+[1]Cauca!S342+[1]Cesar!S342+[1]Chocó!S342+[1]Córdoba!S342+[1]Cundinamarca!S342+[1]Guainía!S342+[1]Guaviare!S342+[1]Huila!S342+'[1]La Guajira'!S342+[1]Magdalena!S342+[1]Meta!S342+[1]Nariño!S342+'[1]Norte de Santander'!S342+[1]Putumayo!S342+[1]Quindio!S342+[1]Risaralda!S342+'[1]San Anadrés'!S342+[1]Santander!S342+[1]Sucre!S342+[1]Tolima!S342+'[1]Valle del Cauca'!S342+[1]Vaupés!S342+[1]Vichada!S342</f>
        <v>0</v>
      </c>
      <c r="U342" s="83">
        <f>+[1]Amazonas!T342+[1]Antioquia!T342+[1]Atantico!T342+[1]Arauca!T342+[1]Bolivar!T342+[1]Boyacá!T342+[1]Caldas!T342+[1]Caquetá!T342+[1]Casanare!T342+[1]Cauca!T342+[1]Cesar!T342+[1]Chocó!T342+[1]Córdoba!T342+[1]Cundinamarca!T342+[1]Guainía!T342+[1]Guaviare!T342+[1]Huila!T342+'[1]La Guajira'!T342+[1]Magdalena!T342+[1]Meta!T342+[1]Nariño!T342+'[1]Norte de Santander'!T342+[1]Putumayo!T342+[1]Quindio!T342+[1]Risaralda!T342+'[1]San Anadrés'!T342+[1]Santander!T342+[1]Sucre!T342+[1]Tolima!T342+'[1]Valle del Cauca'!T342+[1]Vaupés!T342+[1]Vichada!T342</f>
        <v>0</v>
      </c>
      <c r="V342" s="148">
        <f t="shared" si="123"/>
        <v>53</v>
      </c>
      <c r="W342" s="148">
        <f t="shared" si="124"/>
        <v>0</v>
      </c>
      <c r="X342" s="148">
        <f>+'[1]Oficinas Nacionales'!Q342</f>
        <v>0</v>
      </c>
      <c r="Y342" s="148">
        <f>+'[1]Oficinas Nacionales'!R342</f>
        <v>0</v>
      </c>
      <c r="Z342" s="148">
        <f>+'[1]Oficinas Nacionales'!AG342</f>
        <v>0</v>
      </c>
      <c r="AA342" s="148">
        <f t="shared" si="125"/>
        <v>53</v>
      </c>
      <c r="AB342" s="148">
        <f t="shared" si="125"/>
        <v>47</v>
      </c>
      <c r="AC342" s="148">
        <f t="shared" si="125"/>
        <v>0</v>
      </c>
      <c r="AD342" s="148">
        <f>+[1]Amazonas!Q342</f>
        <v>0</v>
      </c>
      <c r="AE342" s="148">
        <f>+[1]Amazonas!R342</f>
        <v>0</v>
      </c>
      <c r="AF342" s="148">
        <f>+[1]Amazonas!AG342</f>
        <v>0</v>
      </c>
      <c r="AG342" s="148">
        <f>+[1]Antioquia!Q342</f>
        <v>6</v>
      </c>
      <c r="AH342" s="148">
        <f>+[1]Antioquia!R342</f>
        <v>6</v>
      </c>
      <c r="AI342" s="148">
        <f>+[1]Antioquia!AG342</f>
        <v>0</v>
      </c>
      <c r="AJ342" s="148">
        <f>+[1]Atantico!Q342</f>
        <v>2</v>
      </c>
      <c r="AK342" s="148">
        <f>+[1]Atantico!R342</f>
        <v>2</v>
      </c>
      <c r="AL342" s="148">
        <f>+[1]Atantico!AG342</f>
        <v>0</v>
      </c>
      <c r="AM342" s="148">
        <f>+[1]Arauca!Q342</f>
        <v>0</v>
      </c>
      <c r="AN342" s="148">
        <f>+[1]Arauca!R342</f>
        <v>0</v>
      </c>
      <c r="AO342" s="148">
        <f>+[1]Arauca!AG342</f>
        <v>0</v>
      </c>
      <c r="AP342" s="148">
        <f>+[1]Bolivar!Q342</f>
        <v>2</v>
      </c>
      <c r="AQ342" s="148">
        <f>+[1]Bolivar!R342</f>
        <v>1</v>
      </c>
      <c r="AR342" s="148">
        <f>+[1]Bolivar!AG342</f>
        <v>0</v>
      </c>
      <c r="AS342" s="148">
        <f>+[1]Boyacá!Q342</f>
        <v>2</v>
      </c>
      <c r="AT342" s="148">
        <f>+[1]Boyacá!R342</f>
        <v>1</v>
      </c>
      <c r="AU342" s="148">
        <f>+[1]Boyacá!AG342</f>
        <v>0</v>
      </c>
      <c r="AV342" s="148">
        <f>+[1]Caldas!Q342</f>
        <v>0</v>
      </c>
      <c r="AW342" s="148">
        <f>+[1]Caldas!R342</f>
        <v>0</v>
      </c>
      <c r="AX342" s="148">
        <f>+[1]Caldas!AG342</f>
        <v>0</v>
      </c>
      <c r="AY342" s="148">
        <f>+[1]Caquetá!Q342</f>
        <v>2</v>
      </c>
      <c r="AZ342" s="148">
        <f>+[1]Caquetá!R342</f>
        <v>1</v>
      </c>
      <c r="BA342" s="148">
        <f>+[1]Caquetá!AG342</f>
        <v>0</v>
      </c>
      <c r="BB342" s="148">
        <f>+[1]Casanare!Q342</f>
        <v>3</v>
      </c>
      <c r="BC342" s="148">
        <f>+[1]Casanare!R342</f>
        <v>3</v>
      </c>
      <c r="BD342" s="148">
        <f>+[1]Casanare!AG342</f>
        <v>0</v>
      </c>
      <c r="BE342" s="148">
        <f>+[1]Cauca!Q342</f>
        <v>1</v>
      </c>
      <c r="BF342" s="148">
        <f>+[1]Cauca!R342</f>
        <v>0</v>
      </c>
      <c r="BG342" s="148">
        <f>+[1]Cauca!AG342</f>
        <v>0</v>
      </c>
      <c r="BH342" s="148">
        <f>+[1]Cesar!Q342</f>
        <v>0</v>
      </c>
      <c r="BI342" s="148">
        <f>+[1]Cesar!R342</f>
        <v>0</v>
      </c>
      <c r="BJ342" s="148">
        <f>+[1]Cesar!AG342</f>
        <v>0</v>
      </c>
      <c r="BK342" s="148">
        <f>+[1]Chocó!Q342</f>
        <v>2</v>
      </c>
      <c r="BL342" s="148">
        <f>+[1]Chocó!R342</f>
        <v>2</v>
      </c>
      <c r="BM342" s="148">
        <f>+[1]Chocó!AG342</f>
        <v>0</v>
      </c>
      <c r="BN342" s="148">
        <f>+[1]Córdoba!Q342</f>
        <v>4</v>
      </c>
      <c r="BO342" s="148">
        <f>+[1]Córdoba!R342</f>
        <v>3</v>
      </c>
      <c r="BP342" s="148">
        <f>+[1]Córdoba!AG342</f>
        <v>0</v>
      </c>
      <c r="BQ342" s="148">
        <f>+[1]Cundinamarca!Q342</f>
        <v>1</v>
      </c>
      <c r="BR342" s="148">
        <f>+[1]Cundinamarca!R342</f>
        <v>1</v>
      </c>
      <c r="BS342" s="148">
        <f>+[1]Cundinamarca!AG342</f>
        <v>0</v>
      </c>
      <c r="BT342" s="148">
        <f>+[1]Guainía!Q342</f>
        <v>0</v>
      </c>
      <c r="BU342" s="148">
        <f>+[1]Guainía!R342</f>
        <v>0</v>
      </c>
      <c r="BV342" s="148">
        <f>+[1]Guainía!AG342</f>
        <v>0</v>
      </c>
      <c r="BW342" s="148">
        <f>+[1]Guaviare!Q342</f>
        <v>0</v>
      </c>
      <c r="BX342" s="148">
        <f>+[1]Guaviare!R342</f>
        <v>0</v>
      </c>
      <c r="BY342" s="148">
        <f>+[1]Guaviare!AG342</f>
        <v>0</v>
      </c>
      <c r="BZ342" s="148">
        <f>+[1]Huila!Q342</f>
        <v>2</v>
      </c>
      <c r="CA342" s="148">
        <f>+[1]Huila!R342</f>
        <v>2</v>
      </c>
      <c r="CB342" s="148">
        <f>+[1]Huila!AG342</f>
        <v>0</v>
      </c>
      <c r="CC342" s="148">
        <f>+'[1]La Guajira'!Q342</f>
        <v>0</v>
      </c>
      <c r="CD342" s="148">
        <f>+'[1]La Guajira'!R342</f>
        <v>0</v>
      </c>
      <c r="CE342" s="148">
        <f>+'[1]La Guajira'!AG342</f>
        <v>0</v>
      </c>
      <c r="CF342" s="148">
        <f>+[1]Magdalena!Q342</f>
        <v>3</v>
      </c>
      <c r="CG342" s="148">
        <f>+[1]Magdalena!R342</f>
        <v>3</v>
      </c>
      <c r="CH342" s="148">
        <f>+[1]Magdalena!AG342</f>
        <v>0</v>
      </c>
      <c r="CI342" s="148">
        <f>+[1]Meta!Q342</f>
        <v>2</v>
      </c>
      <c r="CJ342" s="148">
        <f>+[1]Meta!R342</f>
        <v>1</v>
      </c>
      <c r="CK342" s="148">
        <f>+[1]Meta!AG342</f>
        <v>0</v>
      </c>
      <c r="CL342" s="148">
        <f>+[1]Nariño!Q342</f>
        <v>3</v>
      </c>
      <c r="CM342" s="148">
        <f>+[1]Nariño!R342</f>
        <v>3</v>
      </c>
      <c r="CN342" s="148">
        <f>+[1]Nariño!AG342</f>
        <v>0</v>
      </c>
      <c r="CO342" s="148">
        <f>+'[1]Norte de Santander'!Q342</f>
        <v>0</v>
      </c>
      <c r="CP342" s="148">
        <f>+'[1]Norte de Santander'!R342</f>
        <v>0</v>
      </c>
      <c r="CQ342" s="148">
        <f>+'[1]Norte de Santander'!AG342</f>
        <v>0</v>
      </c>
      <c r="CR342" s="148">
        <f>+[1]Putumayo!Q342</f>
        <v>2</v>
      </c>
      <c r="CS342" s="148">
        <f>+[1]Putumayo!R342</f>
        <v>2</v>
      </c>
      <c r="CT342" s="148">
        <f>+[1]Putumayo!AG342</f>
        <v>0</v>
      </c>
      <c r="CU342" s="148">
        <f>+[1]Quindio!Q342</f>
        <v>0</v>
      </c>
      <c r="CV342" s="148">
        <f>+[1]Quindio!R342</f>
        <v>0</v>
      </c>
      <c r="CW342" s="148">
        <f>+[1]Quindio!AG342</f>
        <v>0</v>
      </c>
      <c r="CX342" s="148">
        <f>+[1]Risaralda!Q342</f>
        <v>3</v>
      </c>
      <c r="CY342" s="148">
        <f>+[1]Risaralda!R342</f>
        <v>3</v>
      </c>
      <c r="CZ342" s="148">
        <f>+[1]Risaralda!AG342</f>
        <v>0</v>
      </c>
      <c r="DA342" s="148">
        <f>+'[1]San Anadrés'!Q342</f>
        <v>0</v>
      </c>
      <c r="DB342" s="148">
        <f>+'[1]San Anadrés'!R342</f>
        <v>0</v>
      </c>
      <c r="DC342" s="148">
        <f>+'[1]San Anadrés'!AG342</f>
        <v>0</v>
      </c>
      <c r="DD342" s="148">
        <f>+[1]Santander!Q342</f>
        <v>2</v>
      </c>
      <c r="DE342" s="148">
        <f>+[1]Santander!R342</f>
        <v>3</v>
      </c>
      <c r="DF342" s="148">
        <f>+[1]Santander!AG342</f>
        <v>0</v>
      </c>
      <c r="DG342" s="148">
        <f>+[1]Sucre!Q342</f>
        <v>5</v>
      </c>
      <c r="DH342" s="148">
        <f>+[1]Sucre!R342</f>
        <v>5</v>
      </c>
      <c r="DI342" s="148">
        <f>+[1]Sucre!AG342</f>
        <v>0</v>
      </c>
      <c r="DJ342" s="148">
        <f>+[1]Tolima!Q342</f>
        <v>4</v>
      </c>
      <c r="DK342" s="148">
        <f>+[1]Tolima!R342</f>
        <v>4</v>
      </c>
      <c r="DL342" s="148">
        <f>+[1]Tolima!AG342</f>
        <v>0</v>
      </c>
      <c r="DM342" s="148">
        <f>+'[1]Valle del Cauca'!Q342</f>
        <v>2</v>
      </c>
      <c r="DN342" s="148">
        <f>+'[1]Valle del Cauca'!R342</f>
        <v>1</v>
      </c>
      <c r="DO342" s="148">
        <f>+'[1]Valle del Cauca'!AG342</f>
        <v>0</v>
      </c>
      <c r="DP342" s="148">
        <f>+[1]Vaupés!Q342</f>
        <v>0</v>
      </c>
      <c r="DQ342" s="148">
        <f>+[1]Vaupés!R342</f>
        <v>0</v>
      </c>
      <c r="DR342" s="148">
        <f>+[1]Vaupés!AG342</f>
        <v>0</v>
      </c>
      <c r="DS342" s="148">
        <f>+[1]Vichada!Q342</f>
        <v>0</v>
      </c>
      <c r="DT342" s="148">
        <f>+[1]Vichada!R342</f>
        <v>0</v>
      </c>
      <c r="DU342" s="148">
        <f>+[1]Vichada!AG342</f>
        <v>0</v>
      </c>
    </row>
    <row r="343" spans="1:125" ht="33.75" hidden="1" x14ac:dyDescent="0.2">
      <c r="A343" s="152" t="s">
        <v>718</v>
      </c>
      <c r="B343" s="149" t="str">
        <f t="shared" si="126"/>
        <v>5-0-5-25</v>
      </c>
      <c r="C343" s="182" t="s">
        <v>65</v>
      </c>
      <c r="D343" s="126" t="s">
        <v>55</v>
      </c>
      <c r="E343" s="182" t="s">
        <v>56</v>
      </c>
      <c r="F343" s="182" t="s">
        <v>126</v>
      </c>
      <c r="G343" s="182" t="s">
        <v>412</v>
      </c>
      <c r="H343" s="130" t="s">
        <v>697</v>
      </c>
      <c r="I343" s="432"/>
      <c r="J343" s="144">
        <v>505</v>
      </c>
      <c r="K343" s="451"/>
      <c r="L343" s="182" t="s">
        <v>418</v>
      </c>
      <c r="M343" s="187"/>
      <c r="N343" s="183" t="s">
        <v>397</v>
      </c>
      <c r="O343" s="180" t="s">
        <v>58</v>
      </c>
      <c r="P343" s="76" t="s">
        <v>60</v>
      </c>
      <c r="Q343" s="69">
        <f t="shared" si="116"/>
        <v>0</v>
      </c>
      <c r="R343" s="206">
        <f t="shared" si="122"/>
        <v>0</v>
      </c>
      <c r="S343" s="83" t="e">
        <f t="shared" si="121"/>
        <v>#DIV/0!</v>
      </c>
      <c r="T343" s="83">
        <f>+[1]Amazonas!S343+[1]Antioquia!S343+[1]Atantico!S343+[1]Arauca!S343+[1]Bolivar!S343+[1]Boyacá!S343+[1]Caldas!S343+[1]Caquetá!S343+[1]Casanare!S343+[1]Cauca!S343+[1]Cesar!S343+[1]Chocó!S343+[1]Córdoba!S343+[1]Cundinamarca!S343+[1]Guainía!S343+[1]Guaviare!S343+[1]Huila!S343+'[1]La Guajira'!S343+[1]Magdalena!S343+[1]Meta!S343+[1]Nariño!S343+'[1]Norte de Santander'!S343+[1]Putumayo!S343+[1]Quindio!S343+[1]Risaralda!S343+'[1]San Anadrés'!S343+[1]Santander!S343+[1]Sucre!S343+[1]Tolima!S343+'[1]Valle del Cauca'!S343+[1]Vaupés!S343+[1]Vichada!S343</f>
        <v>0</v>
      </c>
      <c r="U343" s="83">
        <f>+[1]Amazonas!T343+[1]Antioquia!T343+[1]Atantico!T343+[1]Arauca!T343+[1]Bolivar!T343+[1]Boyacá!T343+[1]Caldas!T343+[1]Caquetá!T343+[1]Casanare!T343+[1]Cauca!T343+[1]Cesar!T343+[1]Chocó!T343+[1]Córdoba!T343+[1]Cundinamarca!T343+[1]Guainía!T343+[1]Guaviare!T343+[1]Huila!T343+'[1]La Guajira'!T343+[1]Magdalena!T343+[1]Meta!T343+[1]Nariño!T343+'[1]Norte de Santander'!T343+[1]Putumayo!T343+[1]Quindio!T343+[1]Risaralda!T343+'[1]San Anadrés'!T343+[1]Santander!T343+[1]Sucre!T343+[1]Tolima!T343+'[1]Valle del Cauca'!T343+[1]Vaupés!T343+[1]Vichada!T343</f>
        <v>0</v>
      </c>
      <c r="V343" s="148">
        <f t="shared" si="123"/>
        <v>505</v>
      </c>
      <c r="W343" s="148">
        <f t="shared" si="124"/>
        <v>0</v>
      </c>
      <c r="X343" s="148">
        <f>+'[1]Oficinas Nacionales'!Q343</f>
        <v>0</v>
      </c>
      <c r="Y343" s="148">
        <f>+'[1]Oficinas Nacionales'!R343</f>
        <v>0</v>
      </c>
      <c r="Z343" s="148">
        <f>+'[1]Oficinas Nacionales'!AG343</f>
        <v>0</v>
      </c>
      <c r="AA343" s="148">
        <f t="shared" si="125"/>
        <v>505</v>
      </c>
      <c r="AB343" s="148">
        <f t="shared" si="125"/>
        <v>405</v>
      </c>
      <c r="AC343" s="148">
        <f t="shared" si="125"/>
        <v>0</v>
      </c>
      <c r="AD343" s="148">
        <f>+[1]Amazonas!Q343</f>
        <v>0</v>
      </c>
      <c r="AE343" s="148">
        <f>+[1]Amazonas!R343</f>
        <v>0</v>
      </c>
      <c r="AF343" s="148">
        <f>+[1]Amazonas!AG343</f>
        <v>0</v>
      </c>
      <c r="AG343" s="148">
        <f>+[1]Antioquia!Q343</f>
        <v>16</v>
      </c>
      <c r="AH343" s="148">
        <f>+[1]Antioquia!R343</f>
        <v>16</v>
      </c>
      <c r="AI343" s="148">
        <f>+[1]Antioquia!AG343</f>
        <v>0</v>
      </c>
      <c r="AJ343" s="148">
        <f>+[1]Atantico!Q343</f>
        <v>10</v>
      </c>
      <c r="AK343" s="148">
        <f>+[1]Atantico!R343</f>
        <v>10</v>
      </c>
      <c r="AL343" s="148">
        <f>+[1]Atantico!AG343</f>
        <v>0</v>
      </c>
      <c r="AM343" s="148">
        <f>+[1]Arauca!Q343</f>
        <v>0</v>
      </c>
      <c r="AN343" s="148">
        <f>+[1]Arauca!R343</f>
        <v>0</v>
      </c>
      <c r="AO343" s="148">
        <f>+[1]Arauca!AG343</f>
        <v>0</v>
      </c>
      <c r="AP343" s="148">
        <f>+[1]Bolivar!Q343</f>
        <v>20</v>
      </c>
      <c r="AQ343" s="148">
        <f>+[1]Bolivar!R343</f>
        <v>10</v>
      </c>
      <c r="AR343" s="148">
        <f>+[1]Bolivar!AG343</f>
        <v>0</v>
      </c>
      <c r="AS343" s="148">
        <f>+[1]Boyacá!Q343</f>
        <v>20</v>
      </c>
      <c r="AT343" s="148">
        <f>+[1]Boyacá!R343</f>
        <v>14</v>
      </c>
      <c r="AU343" s="148">
        <f>+[1]Boyacá!AG343</f>
        <v>0</v>
      </c>
      <c r="AV343" s="148">
        <f>+[1]Caldas!Q343</f>
        <v>0</v>
      </c>
      <c r="AW343" s="148">
        <f>+[1]Caldas!R343</f>
        <v>0</v>
      </c>
      <c r="AX343" s="148">
        <f>+[1]Caldas!AG343</f>
        <v>0</v>
      </c>
      <c r="AY343" s="148">
        <f>+[1]Caquetá!Q343</f>
        <v>20</v>
      </c>
      <c r="AZ343" s="148">
        <f>+[1]Caquetá!R343</f>
        <v>9</v>
      </c>
      <c r="BA343" s="148">
        <f>+[1]Caquetá!AG343</f>
        <v>0</v>
      </c>
      <c r="BB343" s="148">
        <f>+[1]Casanare!Q343</f>
        <v>33</v>
      </c>
      <c r="BC343" s="148">
        <f>+[1]Casanare!R343</f>
        <v>33</v>
      </c>
      <c r="BD343" s="148">
        <f>+[1]Casanare!AG343</f>
        <v>0</v>
      </c>
      <c r="BE343" s="148">
        <f>+[1]Cauca!Q343</f>
        <v>10</v>
      </c>
      <c r="BF343" s="148">
        <f>+[1]Cauca!R343</f>
        <v>0</v>
      </c>
      <c r="BG343" s="148">
        <f>+[1]Cauca!AG343</f>
        <v>0</v>
      </c>
      <c r="BH343" s="148">
        <f>+[1]Cesar!Q343</f>
        <v>0</v>
      </c>
      <c r="BI343" s="148">
        <f>+[1]Cesar!R343</f>
        <v>0</v>
      </c>
      <c r="BJ343" s="148">
        <f>+[1]Cesar!AG343</f>
        <v>0</v>
      </c>
      <c r="BK343" s="148">
        <f>+[1]Chocó!Q343</f>
        <v>30</v>
      </c>
      <c r="BL343" s="148">
        <f>+[1]Chocó!R343</f>
        <v>26</v>
      </c>
      <c r="BM343" s="148">
        <f>+[1]Chocó!AG343</f>
        <v>0</v>
      </c>
      <c r="BN343" s="148">
        <f>+[1]Córdoba!Q343</f>
        <v>15</v>
      </c>
      <c r="BO343" s="148">
        <f>+[1]Córdoba!R343</f>
        <v>12</v>
      </c>
      <c r="BP343" s="148">
        <f>+[1]Córdoba!AG343</f>
        <v>0</v>
      </c>
      <c r="BQ343" s="148">
        <f>+[1]Cundinamarca!Q343</f>
        <v>20</v>
      </c>
      <c r="BR343" s="148">
        <f>+[1]Cundinamarca!R343</f>
        <v>15</v>
      </c>
      <c r="BS343" s="148">
        <f>+[1]Cundinamarca!AG343</f>
        <v>0</v>
      </c>
      <c r="BT343" s="148">
        <f>+[1]Guainía!Q343</f>
        <v>0</v>
      </c>
      <c r="BU343" s="148">
        <f>+[1]Guainía!R343</f>
        <v>0</v>
      </c>
      <c r="BV343" s="148">
        <f>+[1]Guainía!AG343</f>
        <v>0</v>
      </c>
      <c r="BW343" s="148">
        <f>+[1]Guaviare!Q343</f>
        <v>0</v>
      </c>
      <c r="BX343" s="148">
        <f>+[1]Guaviare!R343</f>
        <v>0</v>
      </c>
      <c r="BY343" s="148">
        <f>+[1]Guaviare!AG343</f>
        <v>0</v>
      </c>
      <c r="BZ343" s="148">
        <f>+[1]Huila!Q343</f>
        <v>30</v>
      </c>
      <c r="CA343" s="148">
        <f>+[1]Huila!R343</f>
        <v>12</v>
      </c>
      <c r="CB343" s="148">
        <f>+[1]Huila!AG343</f>
        <v>0</v>
      </c>
      <c r="CC343" s="148">
        <f>+'[1]La Guajira'!Q343</f>
        <v>0</v>
      </c>
      <c r="CD343" s="148">
        <f>+'[1]La Guajira'!R343</f>
        <v>0</v>
      </c>
      <c r="CE343" s="148">
        <f>+'[1]La Guajira'!AG343</f>
        <v>0</v>
      </c>
      <c r="CF343" s="148">
        <f>+[1]Magdalena!Q343</f>
        <v>30</v>
      </c>
      <c r="CG343" s="148">
        <f>+[1]Magdalena!R343</f>
        <v>23</v>
      </c>
      <c r="CH343" s="148">
        <f>+[1]Magdalena!AG343</f>
        <v>0</v>
      </c>
      <c r="CI343" s="148">
        <f>+[1]Meta!Q343</f>
        <v>30</v>
      </c>
      <c r="CJ343" s="148">
        <f>+[1]Meta!R343</f>
        <v>15</v>
      </c>
      <c r="CK343" s="148">
        <f>+[1]Meta!AG343</f>
        <v>0</v>
      </c>
      <c r="CL343" s="148">
        <f>+[1]Nariño!Q343</f>
        <v>33</v>
      </c>
      <c r="CM343" s="148">
        <f>+[1]Nariño!R343</f>
        <v>33</v>
      </c>
      <c r="CN343" s="148">
        <f>+[1]Nariño!AG343</f>
        <v>0</v>
      </c>
      <c r="CO343" s="148">
        <f>+'[1]Norte de Santander'!Q343</f>
        <v>0</v>
      </c>
      <c r="CP343" s="148">
        <f>+'[1]Norte de Santander'!R343</f>
        <v>0</v>
      </c>
      <c r="CQ343" s="148">
        <f>+'[1]Norte de Santander'!AG343</f>
        <v>0</v>
      </c>
      <c r="CR343" s="148">
        <f>+[1]Putumayo!Q343</f>
        <v>20</v>
      </c>
      <c r="CS343" s="148">
        <f>+[1]Putumayo!R343</f>
        <v>20</v>
      </c>
      <c r="CT343" s="148">
        <f>+[1]Putumayo!AG343</f>
        <v>0</v>
      </c>
      <c r="CU343" s="148">
        <f>+[1]Quindio!Q343</f>
        <v>0</v>
      </c>
      <c r="CV343" s="148">
        <f>+[1]Quindio!R343</f>
        <v>0</v>
      </c>
      <c r="CW343" s="148">
        <f>+[1]Quindio!AG343</f>
        <v>0</v>
      </c>
      <c r="CX343" s="148">
        <f>+[1]Risaralda!Q343</f>
        <v>38</v>
      </c>
      <c r="CY343" s="148">
        <f>+[1]Risaralda!R343</f>
        <v>38</v>
      </c>
      <c r="CZ343" s="148">
        <f>+[1]Risaralda!AG343</f>
        <v>0</v>
      </c>
      <c r="DA343" s="148">
        <f>+'[1]San Anadrés'!Q343</f>
        <v>0</v>
      </c>
      <c r="DB343" s="148">
        <f>+'[1]San Anadrés'!R343</f>
        <v>0</v>
      </c>
      <c r="DC343" s="148">
        <f>+'[1]San Anadrés'!AG343</f>
        <v>0</v>
      </c>
      <c r="DD343" s="148">
        <f>+[1]Santander!Q343</f>
        <v>30</v>
      </c>
      <c r="DE343" s="148">
        <f>+[1]Santander!R343</f>
        <v>35</v>
      </c>
      <c r="DF343" s="148">
        <f>+[1]Santander!AG343</f>
        <v>0</v>
      </c>
      <c r="DG343" s="148">
        <f>+[1]Sucre!Q343</f>
        <v>40</v>
      </c>
      <c r="DH343" s="148">
        <f>+[1]Sucre!R343</f>
        <v>40</v>
      </c>
      <c r="DI343" s="148">
        <f>+[1]Sucre!AG343</f>
        <v>0</v>
      </c>
      <c r="DJ343" s="148">
        <f>+[1]Tolima!Q343</f>
        <v>40</v>
      </c>
      <c r="DK343" s="148">
        <f>+[1]Tolima!R343</f>
        <v>40</v>
      </c>
      <c r="DL343" s="148">
        <f>+[1]Tolima!AG343</f>
        <v>0</v>
      </c>
      <c r="DM343" s="148">
        <f>+'[1]Valle del Cauca'!Q343</f>
        <v>20</v>
      </c>
      <c r="DN343" s="148">
        <f>+'[1]Valle del Cauca'!R343</f>
        <v>4</v>
      </c>
      <c r="DO343" s="148">
        <f>+'[1]Valle del Cauca'!AG343</f>
        <v>0</v>
      </c>
      <c r="DP343" s="148">
        <f>+[1]Vaupés!Q343</f>
        <v>0</v>
      </c>
      <c r="DQ343" s="148">
        <f>+[1]Vaupés!R343</f>
        <v>0</v>
      </c>
      <c r="DR343" s="148">
        <f>+[1]Vaupés!AG343</f>
        <v>0</v>
      </c>
      <c r="DS343" s="148">
        <f>+[1]Vichada!Q343</f>
        <v>0</v>
      </c>
      <c r="DT343" s="148">
        <f>+[1]Vichada!R343</f>
        <v>0</v>
      </c>
      <c r="DU343" s="148">
        <f>+[1]Vichada!AG343</f>
        <v>0</v>
      </c>
    </row>
    <row r="344" spans="1:125" ht="33.75" hidden="1" x14ac:dyDescent="0.2">
      <c r="A344" s="152" t="s">
        <v>718</v>
      </c>
      <c r="B344" s="149" t="str">
        <f t="shared" si="126"/>
        <v>5-0-5-26</v>
      </c>
      <c r="C344" s="182" t="s">
        <v>65</v>
      </c>
      <c r="D344" s="126" t="s">
        <v>55</v>
      </c>
      <c r="E344" s="182" t="s">
        <v>56</v>
      </c>
      <c r="F344" s="182" t="s">
        <v>126</v>
      </c>
      <c r="G344" s="182" t="s">
        <v>412</v>
      </c>
      <c r="H344" s="130" t="s">
        <v>698</v>
      </c>
      <c r="I344" s="431" t="s">
        <v>419</v>
      </c>
      <c r="J344" s="144">
        <v>161</v>
      </c>
      <c r="K344" s="450">
        <v>20</v>
      </c>
      <c r="L344" s="182" t="s">
        <v>420</v>
      </c>
      <c r="M344" s="193"/>
      <c r="N344" s="182" t="s">
        <v>159</v>
      </c>
      <c r="O344" s="182" t="s">
        <v>57</v>
      </c>
      <c r="P344" s="76" t="s">
        <v>60</v>
      </c>
      <c r="Q344" s="69">
        <f t="shared" si="116"/>
        <v>0</v>
      </c>
      <c r="R344" s="206">
        <f t="shared" si="122"/>
        <v>0</v>
      </c>
      <c r="S344" s="83" t="e">
        <f t="shared" si="121"/>
        <v>#DIV/0!</v>
      </c>
      <c r="T344" s="83">
        <f>+[1]Amazonas!S344+[1]Antioquia!S344+[1]Atantico!S344+[1]Arauca!S344+[1]Bolivar!S344+[1]Boyacá!S344+[1]Caldas!S344+[1]Caquetá!S344+[1]Casanare!S344+[1]Cauca!S344+[1]Cesar!S344+[1]Chocó!S344+[1]Córdoba!S344+[1]Cundinamarca!S344+[1]Guainía!S344+[1]Guaviare!S344+[1]Huila!S344+'[1]La Guajira'!S344+[1]Magdalena!S344+[1]Meta!S344+[1]Nariño!S344+'[1]Norte de Santander'!S344+[1]Putumayo!S344+[1]Quindio!S344+[1]Risaralda!S344+'[1]San Anadrés'!S344+[1]Santander!S344+[1]Sucre!S344+[1]Tolima!S344+'[1]Valle del Cauca'!S344+[1]Vaupés!S344+[1]Vichada!S344</f>
        <v>0</v>
      </c>
      <c r="U344" s="83">
        <f>+[1]Amazonas!T344+[1]Antioquia!T344+[1]Atantico!T344+[1]Arauca!T344+[1]Bolivar!T344+[1]Boyacá!T344+[1]Caldas!T344+[1]Caquetá!T344+[1]Casanare!T344+[1]Cauca!T344+[1]Cesar!T344+[1]Chocó!T344+[1]Córdoba!T344+[1]Cundinamarca!T344+[1]Guainía!T344+[1]Guaviare!T344+[1]Huila!T344+'[1]La Guajira'!T344+[1]Magdalena!T344+[1]Meta!T344+[1]Nariño!T344+'[1]Norte de Santander'!T344+[1]Putumayo!T344+[1]Quindio!T344+[1]Risaralda!T344+'[1]San Anadrés'!T344+[1]Santander!T344+[1]Sucre!T344+[1]Tolima!T344+'[1]Valle del Cauca'!T344+[1]Vaupés!T344+[1]Vichada!T344</f>
        <v>0</v>
      </c>
      <c r="V344" s="148">
        <f t="shared" si="123"/>
        <v>161</v>
      </c>
      <c r="W344" s="148">
        <f t="shared" si="124"/>
        <v>0</v>
      </c>
      <c r="X344" s="148">
        <f>+'[1]Oficinas Nacionales'!Q344</f>
        <v>0</v>
      </c>
      <c r="Y344" s="148">
        <f>+'[1]Oficinas Nacionales'!R344</f>
        <v>0</v>
      </c>
      <c r="Z344" s="148">
        <f>+'[1]Oficinas Nacionales'!AG344</f>
        <v>0</v>
      </c>
      <c r="AA344" s="148">
        <f t="shared" si="125"/>
        <v>161</v>
      </c>
      <c r="AB344" s="148">
        <f t="shared" si="125"/>
        <v>133</v>
      </c>
      <c r="AC344" s="148">
        <f t="shared" si="125"/>
        <v>0</v>
      </c>
      <c r="AD344" s="148">
        <f>+[1]Amazonas!Q344</f>
        <v>0</v>
      </c>
      <c r="AE344" s="148">
        <f>+[1]Amazonas!R344</f>
        <v>0</v>
      </c>
      <c r="AF344" s="148">
        <f>+[1]Amazonas!AG344</f>
        <v>0</v>
      </c>
      <c r="AG344" s="148">
        <f>+[1]Antioquia!Q344</f>
        <v>10</v>
      </c>
      <c r="AH344" s="148">
        <f>+[1]Antioquia!R344</f>
        <v>8</v>
      </c>
      <c r="AI344" s="148">
        <f>+[1]Antioquia!AG344</f>
        <v>0</v>
      </c>
      <c r="AJ344" s="148">
        <f>+[1]Atantico!Q344</f>
        <v>5</v>
      </c>
      <c r="AK344" s="148">
        <f>+[1]Atantico!R344</f>
        <v>5</v>
      </c>
      <c r="AL344" s="148">
        <f>+[1]Atantico!AG344</f>
        <v>0</v>
      </c>
      <c r="AM344" s="148">
        <f>+[1]Arauca!Q344</f>
        <v>0</v>
      </c>
      <c r="AN344" s="148">
        <f>+[1]Arauca!R344</f>
        <v>0</v>
      </c>
      <c r="AO344" s="148">
        <f>+[1]Arauca!AG344</f>
        <v>0</v>
      </c>
      <c r="AP344" s="148">
        <f>+[1]Bolivar!Q344</f>
        <v>5</v>
      </c>
      <c r="AQ344" s="148">
        <f>+[1]Bolivar!R344</f>
        <v>0</v>
      </c>
      <c r="AR344" s="148">
        <f>+[1]Bolivar!AG344</f>
        <v>0</v>
      </c>
      <c r="AS344" s="148">
        <f>+[1]Boyacá!Q344</f>
        <v>5</v>
      </c>
      <c r="AT344" s="148">
        <f>+[1]Boyacá!R344</f>
        <v>4</v>
      </c>
      <c r="AU344" s="148">
        <f>+[1]Boyacá!AG344</f>
        <v>0</v>
      </c>
      <c r="AV344" s="148">
        <f>+[1]Caldas!Q344</f>
        <v>0</v>
      </c>
      <c r="AW344" s="148">
        <f>+[1]Caldas!R344</f>
        <v>0</v>
      </c>
      <c r="AX344" s="148">
        <f>+[1]Caldas!AG344</f>
        <v>0</v>
      </c>
      <c r="AY344" s="148">
        <f>+[1]Caquetá!Q344</f>
        <v>8</v>
      </c>
      <c r="AZ344" s="148">
        <f>+[1]Caquetá!R344</f>
        <v>5</v>
      </c>
      <c r="BA344" s="148">
        <f>+[1]Caquetá!AG344</f>
        <v>0</v>
      </c>
      <c r="BB344" s="148">
        <f>+[1]Casanare!Q344</f>
        <v>8</v>
      </c>
      <c r="BC344" s="148">
        <f>+[1]Casanare!R344</f>
        <v>7</v>
      </c>
      <c r="BD344" s="148">
        <f>+[1]Casanare!AG344</f>
        <v>0</v>
      </c>
      <c r="BE344" s="148">
        <f>+[1]Cauca!Q344</f>
        <v>8</v>
      </c>
      <c r="BF344" s="148">
        <f>+[1]Cauca!R344</f>
        <v>0</v>
      </c>
      <c r="BG344" s="148">
        <f>+[1]Cauca!AG344</f>
        <v>0</v>
      </c>
      <c r="BH344" s="148">
        <f>+[1]Cesar!Q344</f>
        <v>0</v>
      </c>
      <c r="BI344" s="148">
        <f>+[1]Cesar!R344</f>
        <v>0</v>
      </c>
      <c r="BJ344" s="148">
        <f>+[1]Cesar!AG344</f>
        <v>0</v>
      </c>
      <c r="BK344" s="148">
        <f>+[1]Chocó!Q344</f>
        <v>5</v>
      </c>
      <c r="BL344" s="148">
        <f>+[1]Chocó!R344</f>
        <v>4</v>
      </c>
      <c r="BM344" s="148">
        <f>+[1]Chocó!AG344</f>
        <v>0</v>
      </c>
      <c r="BN344" s="148">
        <f>+[1]Córdoba!Q344</f>
        <v>8</v>
      </c>
      <c r="BO344" s="148">
        <f>+[1]Córdoba!R344</f>
        <v>7</v>
      </c>
      <c r="BP344" s="148">
        <f>+[1]Córdoba!AG344</f>
        <v>0</v>
      </c>
      <c r="BQ344" s="148">
        <f>+[1]Cundinamarca!Q344</f>
        <v>7</v>
      </c>
      <c r="BR344" s="148">
        <f>+[1]Cundinamarca!R344</f>
        <v>1</v>
      </c>
      <c r="BS344" s="148">
        <f>+[1]Cundinamarca!AG344</f>
        <v>0</v>
      </c>
      <c r="BT344" s="148">
        <f>+[1]Guainía!Q344</f>
        <v>0</v>
      </c>
      <c r="BU344" s="148">
        <f>+[1]Guainía!R344</f>
        <v>0</v>
      </c>
      <c r="BV344" s="148">
        <f>+[1]Guainía!AG344</f>
        <v>0</v>
      </c>
      <c r="BW344" s="148">
        <f>+[1]Guaviare!Q344</f>
        <v>0</v>
      </c>
      <c r="BX344" s="148">
        <f>+[1]Guaviare!R344</f>
        <v>0</v>
      </c>
      <c r="BY344" s="148">
        <f>+[1]Guaviare!AG344</f>
        <v>0</v>
      </c>
      <c r="BZ344" s="148">
        <f>+[1]Huila!Q344</f>
        <v>8</v>
      </c>
      <c r="CA344" s="148">
        <f>+[1]Huila!R344</f>
        <v>4</v>
      </c>
      <c r="CB344" s="148">
        <f>+[1]Huila!AG344</f>
        <v>0</v>
      </c>
      <c r="CC344" s="148">
        <f>+'[1]La Guajira'!Q344</f>
        <v>0</v>
      </c>
      <c r="CD344" s="148">
        <f>+'[1]La Guajira'!R344</f>
        <v>0</v>
      </c>
      <c r="CE344" s="148">
        <f>+'[1]La Guajira'!AG344</f>
        <v>0</v>
      </c>
      <c r="CF344" s="148">
        <f>+[1]Magdalena!Q344</f>
        <v>8</v>
      </c>
      <c r="CG344" s="148">
        <f>+[1]Magdalena!R344</f>
        <v>5</v>
      </c>
      <c r="CH344" s="148">
        <f>+[1]Magdalena!AG344</f>
        <v>0</v>
      </c>
      <c r="CI344" s="148">
        <f>+[1]Meta!Q344</f>
        <v>8</v>
      </c>
      <c r="CJ344" s="148">
        <f>+[1]Meta!R344</f>
        <v>5</v>
      </c>
      <c r="CK344" s="148">
        <f>+[1]Meta!AG344</f>
        <v>0</v>
      </c>
      <c r="CL344" s="148">
        <f>+[1]Nariño!Q344</f>
        <v>8</v>
      </c>
      <c r="CM344" s="148">
        <f>+[1]Nariño!R344</f>
        <v>7</v>
      </c>
      <c r="CN344" s="148">
        <f>+[1]Nariño!AG344</f>
        <v>0</v>
      </c>
      <c r="CO344" s="148">
        <f>+'[1]Norte de Santander'!Q344</f>
        <v>0</v>
      </c>
      <c r="CP344" s="148">
        <f>+'[1]Norte de Santander'!R344</f>
        <v>0</v>
      </c>
      <c r="CQ344" s="148">
        <f>+'[1]Norte de Santander'!AG344</f>
        <v>0</v>
      </c>
      <c r="CR344" s="148">
        <f>+[1]Putumayo!Q344</f>
        <v>8</v>
      </c>
      <c r="CS344" s="148">
        <f>+[1]Putumayo!R344</f>
        <v>7</v>
      </c>
      <c r="CT344" s="148">
        <f>+[1]Putumayo!AG344</f>
        <v>0</v>
      </c>
      <c r="CU344" s="148">
        <f>+[1]Quindio!Q344</f>
        <v>0</v>
      </c>
      <c r="CV344" s="148">
        <f>+[1]Quindio!R344</f>
        <v>0</v>
      </c>
      <c r="CW344" s="148">
        <f>+[1]Quindio!AG344</f>
        <v>0</v>
      </c>
      <c r="CX344" s="148">
        <f>+[1]Risaralda!Q344</f>
        <v>8</v>
      </c>
      <c r="CY344" s="148">
        <f>+[1]Risaralda!R344</f>
        <v>18</v>
      </c>
      <c r="CZ344" s="148">
        <f>+[1]Risaralda!AG344</f>
        <v>0</v>
      </c>
      <c r="DA344" s="148">
        <f>+'[1]San Anadrés'!Q344</f>
        <v>0</v>
      </c>
      <c r="DB344" s="148">
        <f>+'[1]San Anadrés'!R344</f>
        <v>0</v>
      </c>
      <c r="DC344" s="148">
        <f>+'[1]San Anadrés'!AG344</f>
        <v>0</v>
      </c>
      <c r="DD344" s="148">
        <f>+[1]Santander!Q344</f>
        <v>8</v>
      </c>
      <c r="DE344" s="148">
        <f>+[1]Santander!R344</f>
        <v>4</v>
      </c>
      <c r="DF344" s="148">
        <f>+[1]Santander!AG344</f>
        <v>0</v>
      </c>
      <c r="DG344" s="148">
        <f>+[1]Sucre!Q344</f>
        <v>8</v>
      </c>
      <c r="DH344" s="148">
        <f>+[1]Sucre!R344</f>
        <v>8</v>
      </c>
      <c r="DI344" s="148">
        <f>+[1]Sucre!AG344</f>
        <v>0</v>
      </c>
      <c r="DJ344" s="148">
        <f>+[1]Tolima!Q344</f>
        <v>20</v>
      </c>
      <c r="DK344" s="148">
        <f>+[1]Tolima!R344</f>
        <v>30</v>
      </c>
      <c r="DL344" s="148">
        <f>+[1]Tolima!AG344</f>
        <v>0</v>
      </c>
      <c r="DM344" s="148">
        <f>+'[1]Valle del Cauca'!Q344</f>
        <v>8</v>
      </c>
      <c r="DN344" s="148">
        <f>+'[1]Valle del Cauca'!R344</f>
        <v>4</v>
      </c>
      <c r="DO344" s="148">
        <f>+'[1]Valle del Cauca'!AG344</f>
        <v>0</v>
      </c>
      <c r="DP344" s="148">
        <f>+[1]Vaupés!Q344</f>
        <v>0</v>
      </c>
      <c r="DQ344" s="148">
        <f>+[1]Vaupés!R344</f>
        <v>0</v>
      </c>
      <c r="DR344" s="148">
        <f>+[1]Vaupés!AG344</f>
        <v>0</v>
      </c>
      <c r="DS344" s="148">
        <f>+[1]Vichada!Q344</f>
        <v>0</v>
      </c>
      <c r="DT344" s="148">
        <f>+[1]Vichada!R344</f>
        <v>0</v>
      </c>
      <c r="DU344" s="148">
        <f>+[1]Vichada!AG344</f>
        <v>0</v>
      </c>
    </row>
    <row r="345" spans="1:125" ht="33.75" hidden="1" x14ac:dyDescent="0.2">
      <c r="A345" s="152" t="s">
        <v>718</v>
      </c>
      <c r="B345" s="149" t="str">
        <f t="shared" si="126"/>
        <v>5-0-5-27</v>
      </c>
      <c r="C345" s="182" t="s">
        <v>65</v>
      </c>
      <c r="D345" s="126" t="s">
        <v>55</v>
      </c>
      <c r="E345" s="182" t="s">
        <v>56</v>
      </c>
      <c r="F345" s="182" t="s">
        <v>126</v>
      </c>
      <c r="G345" s="182" t="s">
        <v>412</v>
      </c>
      <c r="H345" s="130" t="s">
        <v>699</v>
      </c>
      <c r="I345" s="432"/>
      <c r="J345" s="144">
        <v>1610</v>
      </c>
      <c r="K345" s="451"/>
      <c r="L345" s="182" t="s">
        <v>421</v>
      </c>
      <c r="M345" s="193"/>
      <c r="N345" s="181" t="s">
        <v>397</v>
      </c>
      <c r="O345" s="182" t="s">
        <v>58</v>
      </c>
      <c r="P345" s="76" t="s">
        <v>60</v>
      </c>
      <c r="Q345" s="69">
        <f t="shared" si="116"/>
        <v>0</v>
      </c>
      <c r="R345" s="206">
        <f t="shared" si="122"/>
        <v>0</v>
      </c>
      <c r="S345" s="83" t="e">
        <f t="shared" si="121"/>
        <v>#DIV/0!</v>
      </c>
      <c r="T345" s="83">
        <f>+[1]Amazonas!S345+[1]Antioquia!S345+[1]Atantico!S345+[1]Arauca!S345+[1]Bolivar!S345+[1]Boyacá!S345+[1]Caldas!S345+[1]Caquetá!S345+[1]Casanare!S345+[1]Cauca!S345+[1]Cesar!S345+[1]Chocó!S345+[1]Córdoba!S345+[1]Cundinamarca!S345+[1]Guainía!S345+[1]Guaviare!S345+[1]Huila!S345+'[1]La Guajira'!S345+[1]Magdalena!S345+[1]Meta!S345+[1]Nariño!S345+'[1]Norte de Santander'!S345+[1]Putumayo!S345+[1]Quindio!S345+[1]Risaralda!S345+'[1]San Anadrés'!S345+[1]Santander!S345+[1]Sucre!S345+[1]Tolima!S345+'[1]Valle del Cauca'!S345+[1]Vaupés!S345+[1]Vichada!S345</f>
        <v>0</v>
      </c>
      <c r="U345" s="83">
        <f>+[1]Amazonas!T345+[1]Antioquia!T345+[1]Atantico!T345+[1]Arauca!T345+[1]Bolivar!T345+[1]Boyacá!T345+[1]Caldas!T345+[1]Caquetá!T345+[1]Casanare!T345+[1]Cauca!T345+[1]Cesar!T345+[1]Chocó!T345+[1]Córdoba!T345+[1]Cundinamarca!T345+[1]Guainía!T345+[1]Guaviare!T345+[1]Huila!T345+'[1]La Guajira'!T345+[1]Magdalena!T345+[1]Meta!T345+[1]Nariño!T345+'[1]Norte de Santander'!T345+[1]Putumayo!T345+[1]Quindio!T345+[1]Risaralda!T345+'[1]San Anadrés'!T345+[1]Santander!T345+[1]Sucre!T345+[1]Tolima!T345+'[1]Valle del Cauca'!T345+[1]Vaupés!T345+[1]Vichada!T345</f>
        <v>0</v>
      </c>
      <c r="V345" s="148">
        <f t="shared" si="123"/>
        <v>1610</v>
      </c>
      <c r="W345" s="148">
        <f t="shared" si="124"/>
        <v>0</v>
      </c>
      <c r="X345" s="148">
        <f>+'[1]Oficinas Nacionales'!Q345</f>
        <v>0</v>
      </c>
      <c r="Y345" s="148">
        <f>+'[1]Oficinas Nacionales'!R345</f>
        <v>0</v>
      </c>
      <c r="Z345" s="148">
        <f>+'[1]Oficinas Nacionales'!AG345</f>
        <v>0</v>
      </c>
      <c r="AA345" s="148">
        <f t="shared" si="125"/>
        <v>1610</v>
      </c>
      <c r="AB345" s="148">
        <f t="shared" si="125"/>
        <v>0</v>
      </c>
      <c r="AC345" s="148">
        <f t="shared" si="125"/>
        <v>0</v>
      </c>
      <c r="AD345" s="148">
        <f>+[1]Amazonas!Q345</f>
        <v>0</v>
      </c>
      <c r="AE345" s="148">
        <f>+[1]Amazonas!R345</f>
        <v>0</v>
      </c>
      <c r="AF345" s="148">
        <f>+[1]Amazonas!AG345</f>
        <v>0</v>
      </c>
      <c r="AG345" s="148">
        <f>+[1]Antioquia!Q345</f>
        <v>100</v>
      </c>
      <c r="AH345" s="148">
        <f>+[1]Antioquia!R345</f>
        <v>0</v>
      </c>
      <c r="AI345" s="148">
        <f>+[1]Antioquia!AG345</f>
        <v>0</v>
      </c>
      <c r="AJ345" s="148">
        <f>+[1]Atantico!Q345</f>
        <v>50</v>
      </c>
      <c r="AK345" s="148">
        <f>+[1]Atantico!R345</f>
        <v>0</v>
      </c>
      <c r="AL345" s="148">
        <f>+[1]Atantico!AG345</f>
        <v>0</v>
      </c>
      <c r="AM345" s="148">
        <f>+[1]Arauca!Q345</f>
        <v>0</v>
      </c>
      <c r="AN345" s="148">
        <f>+[1]Arauca!R345</f>
        <v>0</v>
      </c>
      <c r="AO345" s="148">
        <f>+[1]Arauca!AG345</f>
        <v>0</v>
      </c>
      <c r="AP345" s="148">
        <f>+[1]Bolivar!Q345</f>
        <v>50</v>
      </c>
      <c r="AQ345" s="148">
        <f>+[1]Bolivar!R345</f>
        <v>0</v>
      </c>
      <c r="AR345" s="148">
        <f>+[1]Bolivar!AG345</f>
        <v>0</v>
      </c>
      <c r="AS345" s="148">
        <f>+[1]Boyacá!Q345</f>
        <v>50</v>
      </c>
      <c r="AT345" s="148">
        <f>+[1]Boyacá!R345</f>
        <v>0</v>
      </c>
      <c r="AU345" s="148">
        <f>+[1]Boyacá!AG345</f>
        <v>0</v>
      </c>
      <c r="AV345" s="148">
        <f>+[1]Caldas!Q345</f>
        <v>0</v>
      </c>
      <c r="AW345" s="148">
        <f>+[1]Caldas!R345</f>
        <v>0</v>
      </c>
      <c r="AX345" s="148">
        <f>+[1]Caldas!AG345</f>
        <v>0</v>
      </c>
      <c r="AY345" s="148">
        <f>+[1]Caquetá!Q345</f>
        <v>80</v>
      </c>
      <c r="AZ345" s="148">
        <f>+[1]Caquetá!R345</f>
        <v>0</v>
      </c>
      <c r="BA345" s="148">
        <f>+[1]Caquetá!AG345</f>
        <v>0</v>
      </c>
      <c r="BB345" s="148">
        <f>+[1]Casanare!Q345</f>
        <v>80</v>
      </c>
      <c r="BC345" s="148">
        <f>+[1]Casanare!R345</f>
        <v>0</v>
      </c>
      <c r="BD345" s="148">
        <f>+[1]Casanare!AG345</f>
        <v>0</v>
      </c>
      <c r="BE345" s="148">
        <f>+[1]Cauca!Q345</f>
        <v>80</v>
      </c>
      <c r="BF345" s="148">
        <f>+[1]Cauca!R345</f>
        <v>0</v>
      </c>
      <c r="BG345" s="148">
        <f>+[1]Cauca!AG345</f>
        <v>0</v>
      </c>
      <c r="BH345" s="148">
        <f>+[1]Cesar!Q345</f>
        <v>0</v>
      </c>
      <c r="BI345" s="148">
        <f>+[1]Cesar!R345</f>
        <v>0</v>
      </c>
      <c r="BJ345" s="148">
        <f>+[1]Cesar!AG345</f>
        <v>0</v>
      </c>
      <c r="BK345" s="148">
        <f>+[1]Chocó!Q345</f>
        <v>50</v>
      </c>
      <c r="BL345" s="148">
        <f>+[1]Chocó!R345</f>
        <v>0</v>
      </c>
      <c r="BM345" s="148">
        <f>+[1]Chocó!AG345</f>
        <v>0</v>
      </c>
      <c r="BN345" s="148">
        <f>+[1]Córdoba!Q345</f>
        <v>80</v>
      </c>
      <c r="BO345" s="148">
        <f>+[1]Córdoba!R345</f>
        <v>0</v>
      </c>
      <c r="BP345" s="148">
        <f>+[1]Córdoba!AG345</f>
        <v>0</v>
      </c>
      <c r="BQ345" s="148">
        <f>+[1]Cundinamarca!Q345</f>
        <v>70</v>
      </c>
      <c r="BR345" s="148">
        <f>+[1]Cundinamarca!R345</f>
        <v>0</v>
      </c>
      <c r="BS345" s="148">
        <f>+[1]Cundinamarca!AG345</f>
        <v>0</v>
      </c>
      <c r="BT345" s="148">
        <f>+[1]Guainía!Q345</f>
        <v>0</v>
      </c>
      <c r="BU345" s="148">
        <f>+[1]Guainía!R345</f>
        <v>0</v>
      </c>
      <c r="BV345" s="148">
        <f>+[1]Guainía!AG345</f>
        <v>0</v>
      </c>
      <c r="BW345" s="148">
        <f>+[1]Guaviare!Q345</f>
        <v>0</v>
      </c>
      <c r="BX345" s="148">
        <f>+[1]Guaviare!R345</f>
        <v>0</v>
      </c>
      <c r="BY345" s="148">
        <f>+[1]Guaviare!AG345</f>
        <v>0</v>
      </c>
      <c r="BZ345" s="148">
        <f>+[1]Huila!Q345</f>
        <v>80</v>
      </c>
      <c r="CA345" s="148">
        <f>+[1]Huila!R345</f>
        <v>0</v>
      </c>
      <c r="CB345" s="148">
        <f>+[1]Huila!AG345</f>
        <v>0</v>
      </c>
      <c r="CC345" s="148">
        <f>+'[1]La Guajira'!Q345</f>
        <v>0</v>
      </c>
      <c r="CD345" s="148">
        <f>+'[1]La Guajira'!R345</f>
        <v>0</v>
      </c>
      <c r="CE345" s="148">
        <f>+'[1]La Guajira'!AG345</f>
        <v>0</v>
      </c>
      <c r="CF345" s="148">
        <f>+[1]Magdalena!Q345</f>
        <v>80</v>
      </c>
      <c r="CG345" s="148">
        <f>+[1]Magdalena!R345</f>
        <v>0</v>
      </c>
      <c r="CH345" s="148">
        <f>+[1]Magdalena!AG345</f>
        <v>0</v>
      </c>
      <c r="CI345" s="148">
        <f>+[1]Meta!Q345</f>
        <v>80</v>
      </c>
      <c r="CJ345" s="148">
        <f>+[1]Meta!R345</f>
        <v>0</v>
      </c>
      <c r="CK345" s="148">
        <f>+[1]Meta!AG345</f>
        <v>0</v>
      </c>
      <c r="CL345" s="148">
        <f>+[1]Nariño!Q345</f>
        <v>80</v>
      </c>
      <c r="CM345" s="148">
        <f>+[1]Nariño!R345</f>
        <v>0</v>
      </c>
      <c r="CN345" s="148">
        <f>+[1]Nariño!AG345</f>
        <v>0</v>
      </c>
      <c r="CO345" s="148">
        <f>+'[1]Norte de Santander'!Q345</f>
        <v>0</v>
      </c>
      <c r="CP345" s="148">
        <f>+'[1]Norte de Santander'!R345</f>
        <v>0</v>
      </c>
      <c r="CQ345" s="148">
        <f>+'[1]Norte de Santander'!AG345</f>
        <v>0</v>
      </c>
      <c r="CR345" s="148">
        <f>+[1]Putumayo!Q345</f>
        <v>80</v>
      </c>
      <c r="CS345" s="148">
        <f>+[1]Putumayo!R345</f>
        <v>0</v>
      </c>
      <c r="CT345" s="148">
        <f>+[1]Putumayo!AG345</f>
        <v>0</v>
      </c>
      <c r="CU345" s="148">
        <f>+[1]Quindio!Q345</f>
        <v>0</v>
      </c>
      <c r="CV345" s="148">
        <f>+[1]Quindio!R345</f>
        <v>0</v>
      </c>
      <c r="CW345" s="148">
        <f>+[1]Quindio!AG345</f>
        <v>0</v>
      </c>
      <c r="CX345" s="148">
        <f>+[1]Risaralda!Q345</f>
        <v>80</v>
      </c>
      <c r="CY345" s="148">
        <f>+[1]Risaralda!R345</f>
        <v>0</v>
      </c>
      <c r="CZ345" s="148">
        <f>+[1]Risaralda!AG345</f>
        <v>0</v>
      </c>
      <c r="DA345" s="148">
        <f>+'[1]San Anadrés'!Q345</f>
        <v>0</v>
      </c>
      <c r="DB345" s="148">
        <f>+'[1]San Anadrés'!R345</f>
        <v>0</v>
      </c>
      <c r="DC345" s="148">
        <f>+'[1]San Anadrés'!AG345</f>
        <v>0</v>
      </c>
      <c r="DD345" s="148">
        <f>+[1]Santander!Q345</f>
        <v>80</v>
      </c>
      <c r="DE345" s="148">
        <f>+[1]Santander!R345</f>
        <v>0</v>
      </c>
      <c r="DF345" s="148">
        <f>+[1]Santander!AG345</f>
        <v>0</v>
      </c>
      <c r="DG345" s="148">
        <f>+[1]Sucre!Q345</f>
        <v>80</v>
      </c>
      <c r="DH345" s="148">
        <f>+[1]Sucre!R345</f>
        <v>0</v>
      </c>
      <c r="DI345" s="148">
        <f>+[1]Sucre!AG345</f>
        <v>0</v>
      </c>
      <c r="DJ345" s="148">
        <f>+[1]Tolima!Q345</f>
        <v>200</v>
      </c>
      <c r="DK345" s="148">
        <f>+[1]Tolima!R345</f>
        <v>0</v>
      </c>
      <c r="DL345" s="148">
        <f>+[1]Tolima!AG345</f>
        <v>0</v>
      </c>
      <c r="DM345" s="148">
        <f>+'[1]Valle del Cauca'!Q345</f>
        <v>80</v>
      </c>
      <c r="DN345" s="148">
        <f>+'[1]Valle del Cauca'!R345</f>
        <v>0</v>
      </c>
      <c r="DO345" s="148">
        <f>+'[1]Valle del Cauca'!AG345</f>
        <v>0</v>
      </c>
      <c r="DP345" s="148">
        <f>+[1]Vaupés!Q345</f>
        <v>0</v>
      </c>
      <c r="DQ345" s="148">
        <f>+[1]Vaupés!R345</f>
        <v>0</v>
      </c>
      <c r="DR345" s="148">
        <f>+[1]Vaupés!AG345</f>
        <v>0</v>
      </c>
      <c r="DS345" s="148">
        <f>+[1]Vichada!Q345</f>
        <v>0</v>
      </c>
      <c r="DT345" s="148">
        <f>+[1]Vichada!R345</f>
        <v>0</v>
      </c>
      <c r="DU345" s="148">
        <f>+[1]Vichada!AG345</f>
        <v>0</v>
      </c>
    </row>
    <row r="346" spans="1:125" ht="33.75" hidden="1" x14ac:dyDescent="0.2">
      <c r="A346" s="152" t="s">
        <v>718</v>
      </c>
      <c r="B346" s="2" t="str">
        <f t="shared" si="126"/>
        <v>5-0-8</v>
      </c>
      <c r="C346" s="1" t="s">
        <v>65</v>
      </c>
      <c r="D346" s="9" t="s">
        <v>55</v>
      </c>
      <c r="E346" s="1" t="s">
        <v>56</v>
      </c>
      <c r="F346" s="1" t="s">
        <v>422</v>
      </c>
      <c r="G346" s="1" t="s">
        <v>423</v>
      </c>
      <c r="H346" s="2" t="s">
        <v>424</v>
      </c>
      <c r="I346" s="146" t="s">
        <v>9</v>
      </c>
      <c r="J346" s="4"/>
      <c r="K346" s="4">
        <f>SUM(K347:K354)</f>
        <v>100</v>
      </c>
      <c r="L346" s="146"/>
      <c r="M346" s="4"/>
      <c r="N346" s="36"/>
      <c r="O346" s="146"/>
      <c r="P346" s="146"/>
      <c r="Q346" s="143"/>
      <c r="R346" s="143"/>
      <c r="S346" s="147"/>
      <c r="T346" s="147"/>
      <c r="U346" s="147"/>
      <c r="V346" s="103"/>
      <c r="W346" s="103"/>
      <c r="X346" s="103"/>
      <c r="Y346" s="103"/>
      <c r="Z346" s="103"/>
      <c r="AA346" s="104"/>
      <c r="AB346" s="104"/>
      <c r="AC346" s="136"/>
      <c r="AD346" s="147"/>
      <c r="AE346" s="147"/>
      <c r="AF346" s="147"/>
      <c r="AG346" s="72"/>
      <c r="AH346" s="72"/>
      <c r="AI346" s="72"/>
      <c r="AJ346" s="72"/>
      <c r="AK346" s="72"/>
      <c r="AL346" s="72"/>
      <c r="AM346" s="72"/>
      <c r="AN346" s="72"/>
      <c r="AO346" s="72"/>
      <c r="AP346" s="72"/>
      <c r="AQ346" s="72"/>
      <c r="AR346" s="72"/>
      <c r="AS346" s="72"/>
      <c r="AT346" s="72"/>
      <c r="AU346" s="72"/>
      <c r="AV346" s="72"/>
      <c r="AW346" s="72"/>
      <c r="AX346" s="72"/>
      <c r="AY346" s="72"/>
      <c r="AZ346" s="72"/>
      <c r="BA346" s="72"/>
      <c r="BB346" s="73"/>
      <c r="BC346" s="73"/>
      <c r="BD346" s="72"/>
      <c r="BE346" s="73"/>
      <c r="BF346" s="73"/>
      <c r="BG346" s="72"/>
      <c r="BH346" s="73"/>
      <c r="BI346" s="73"/>
      <c r="BJ346" s="72"/>
      <c r="BK346" s="73"/>
      <c r="BL346" s="73"/>
      <c r="BM346" s="72"/>
      <c r="BN346" s="72"/>
      <c r="BO346" s="72"/>
      <c r="BP346" s="72"/>
      <c r="BQ346" s="73"/>
      <c r="BR346" s="73"/>
      <c r="BS346" s="72"/>
      <c r="BT346" s="72"/>
      <c r="BU346" s="72"/>
      <c r="BV346" s="72"/>
      <c r="BW346" s="72"/>
      <c r="BX346" s="72"/>
      <c r="BY346" s="72"/>
      <c r="BZ346" s="73"/>
      <c r="CA346" s="73"/>
      <c r="CB346" s="72"/>
      <c r="CC346" s="73"/>
      <c r="CD346" s="73"/>
      <c r="CE346" s="72"/>
      <c r="CF346" s="73"/>
      <c r="CG346" s="73"/>
      <c r="CH346" s="72"/>
      <c r="CI346" s="73"/>
      <c r="CJ346" s="73"/>
      <c r="CK346" s="72"/>
      <c r="CL346" s="73"/>
      <c r="CM346" s="73"/>
      <c r="CN346" s="72"/>
      <c r="CO346" s="72"/>
      <c r="CP346" s="72"/>
      <c r="CQ346" s="72"/>
      <c r="CR346" s="73"/>
      <c r="CS346" s="73"/>
      <c r="CT346" s="72"/>
      <c r="CU346" s="73"/>
      <c r="CV346" s="73"/>
      <c r="CW346" s="72"/>
      <c r="CX346" s="73"/>
      <c r="CY346" s="73"/>
      <c r="CZ346" s="72"/>
      <c r="DA346" s="73"/>
      <c r="DB346" s="73"/>
      <c r="DC346" s="72"/>
      <c r="DD346" s="73"/>
      <c r="DE346" s="73"/>
      <c r="DF346" s="72"/>
      <c r="DG346" s="73"/>
      <c r="DH346" s="73"/>
      <c r="DI346" s="72"/>
      <c r="DJ346" s="72"/>
      <c r="DK346" s="72"/>
      <c r="DL346" s="72"/>
      <c r="DM346" s="73"/>
      <c r="DN346" s="73"/>
      <c r="DO346" s="72"/>
      <c r="DP346" s="73"/>
      <c r="DQ346" s="73"/>
      <c r="DR346" s="72"/>
      <c r="DS346" s="73"/>
      <c r="DT346" s="73"/>
      <c r="DU346" s="72"/>
    </row>
    <row r="347" spans="1:125" ht="67.5" hidden="1" x14ac:dyDescent="0.2">
      <c r="A347" s="152" t="s">
        <v>718</v>
      </c>
      <c r="B347" s="144" t="str">
        <f t="shared" si="126"/>
        <v>5-0-8-1</v>
      </c>
      <c r="C347" s="182" t="s">
        <v>65</v>
      </c>
      <c r="D347" s="108" t="s">
        <v>55</v>
      </c>
      <c r="E347" s="182" t="s">
        <v>56</v>
      </c>
      <c r="F347" s="88" t="s">
        <v>422</v>
      </c>
      <c r="G347" s="182" t="s">
        <v>423</v>
      </c>
      <c r="H347" s="144" t="s">
        <v>425</v>
      </c>
      <c r="I347" s="43" t="s">
        <v>1332</v>
      </c>
      <c r="J347" s="193">
        <v>2500000</v>
      </c>
      <c r="K347" s="193">
        <v>50</v>
      </c>
      <c r="L347" s="43" t="s">
        <v>427</v>
      </c>
      <c r="M347" s="193">
        <v>643045</v>
      </c>
      <c r="N347" s="6" t="s">
        <v>428</v>
      </c>
      <c r="O347" s="6" t="s">
        <v>58</v>
      </c>
      <c r="P347" s="150" t="s">
        <v>60</v>
      </c>
      <c r="Q347" s="69">
        <f t="shared" ref="Q347:Q354" si="127">W347/V347*100</f>
        <v>0</v>
      </c>
      <c r="R347" s="206">
        <f t="shared" ref="R347:R354" si="128">+(Q347*K347)/100</f>
        <v>0</v>
      </c>
      <c r="S347" s="83" t="e">
        <f t="shared" si="121"/>
        <v>#DIV/0!</v>
      </c>
      <c r="T347" s="83">
        <f>+[1]Amazonas!S347+[1]Antioquia!S347+[1]Atantico!S347+[1]Arauca!S347+[1]Bolivar!S347+[1]Boyacá!S347+[1]Caldas!S347+[1]Caquetá!S347+[1]Casanare!S347+[1]Cauca!S347+[1]Cesar!S347+[1]Chocó!S347+[1]Córdoba!S347+[1]Cundinamarca!S347+[1]Guainía!S347+[1]Guaviare!S347+[1]Huila!S347+'[1]La Guajira'!S347+[1]Magdalena!S347+[1]Meta!S347+[1]Nariño!S347+'[1]Norte de Santander'!S347+[1]Putumayo!S347+[1]Quindio!S347+[1]Risaralda!S347+'[1]San Anadrés'!S347+[1]Santander!S347+[1]Sucre!S347+[1]Tolima!S347+'[1]Valle del Cauca'!S347+[1]Vaupés!S347+[1]Vichada!S347</f>
        <v>0</v>
      </c>
      <c r="U347" s="83">
        <f>+[1]Amazonas!T347+[1]Antioquia!T347+[1]Atantico!T347+[1]Arauca!T347+[1]Bolivar!T347+[1]Boyacá!T347+[1]Caldas!T347+[1]Caquetá!T347+[1]Casanare!T347+[1]Cauca!T347+[1]Cesar!T347+[1]Chocó!T347+[1]Córdoba!T347+[1]Cundinamarca!T347+[1]Guainía!T347+[1]Guaviare!T347+[1]Huila!T347+'[1]La Guajira'!T347+[1]Magdalena!T347+[1]Meta!T347+[1]Nariño!T347+'[1]Norte de Santander'!T347+[1]Putumayo!T347+[1]Quindio!T347+[1]Risaralda!T347+'[1]San Anadrés'!T347+[1]Santander!T347+[1]Sucre!T347+[1]Tolima!T347+'[1]Valle del Cauca'!T347+[1]Vaupés!T347+[1]Vichada!T347</f>
        <v>0</v>
      </c>
      <c r="V347" s="148">
        <f t="shared" ref="V347:V354" si="129">+X347+AA347</f>
        <v>2500000</v>
      </c>
      <c r="W347" s="148">
        <f t="shared" ref="W347:W354" si="130">Z347+AC347</f>
        <v>0</v>
      </c>
      <c r="X347" s="148">
        <f>+'[1]Oficinas Nacionales'!Q347</f>
        <v>2500000</v>
      </c>
      <c r="Y347" s="148">
        <f>+'[1]Oficinas Nacionales'!R347</f>
        <v>643045</v>
      </c>
      <c r="Z347" s="148">
        <f>+'[1]Oficinas Nacionales'!AG347</f>
        <v>0</v>
      </c>
      <c r="AA347" s="148">
        <f t="shared" ref="AA347:AC354" si="131">+AD347+AG347+AJ347+AM347+AP347+AS347+AV347+AY347+BB347+BE347+BH347+BK347+BN347+BQ347+BT347+BW347+BZ347+CC347+CF347+CI347+CL347+CO347+CR347+CU347+CX347+DA347+DD347+DG347+DJ347+DM347+DP347+DS347</f>
        <v>0</v>
      </c>
      <c r="AB347" s="148">
        <f t="shared" si="131"/>
        <v>0</v>
      </c>
      <c r="AC347" s="148">
        <f t="shared" si="131"/>
        <v>0</v>
      </c>
      <c r="AD347" s="148">
        <f>+[1]Amazonas!Q347</f>
        <v>0</v>
      </c>
      <c r="AE347" s="148">
        <f>+[1]Amazonas!R347</f>
        <v>0</v>
      </c>
      <c r="AF347" s="148">
        <f>+[1]Amazonas!AG347</f>
        <v>0</v>
      </c>
      <c r="AG347" s="148">
        <f>+[1]Antioquia!Q347</f>
        <v>0</v>
      </c>
      <c r="AH347" s="148">
        <f>+[1]Antioquia!R347</f>
        <v>0</v>
      </c>
      <c r="AI347" s="148">
        <f>+[1]Antioquia!AG347</f>
        <v>0</v>
      </c>
      <c r="AJ347" s="148">
        <f>+[1]Atantico!Q347</f>
        <v>0</v>
      </c>
      <c r="AK347" s="148">
        <f>+[1]Atantico!R347</f>
        <v>0</v>
      </c>
      <c r="AL347" s="148">
        <f>+[1]Atantico!AG347</f>
        <v>0</v>
      </c>
      <c r="AM347" s="148">
        <f>+[1]Arauca!Q347</f>
        <v>0</v>
      </c>
      <c r="AN347" s="148">
        <f>+[1]Arauca!R347</f>
        <v>0</v>
      </c>
      <c r="AO347" s="148">
        <f>+[1]Arauca!AG347</f>
        <v>0</v>
      </c>
      <c r="AP347" s="148">
        <f>+[1]Bolivar!Q347</f>
        <v>0</v>
      </c>
      <c r="AQ347" s="148">
        <f>+[1]Bolivar!R347</f>
        <v>0</v>
      </c>
      <c r="AR347" s="148">
        <f>+[1]Bolivar!AG347</f>
        <v>0</v>
      </c>
      <c r="AS347" s="148">
        <f>+[1]Boyacá!Q347</f>
        <v>0</v>
      </c>
      <c r="AT347" s="148">
        <f>+[1]Boyacá!R347</f>
        <v>0</v>
      </c>
      <c r="AU347" s="148">
        <f>+[1]Boyacá!AG347</f>
        <v>0</v>
      </c>
      <c r="AV347" s="148">
        <f>+[1]Caldas!Q347</f>
        <v>0</v>
      </c>
      <c r="AW347" s="148">
        <f>+[1]Caldas!R347</f>
        <v>0</v>
      </c>
      <c r="AX347" s="148">
        <f>+[1]Caldas!AG347</f>
        <v>0</v>
      </c>
      <c r="AY347" s="148">
        <f>+[1]Caquetá!Q347</f>
        <v>0</v>
      </c>
      <c r="AZ347" s="148">
        <f>+[1]Caquetá!R347</f>
        <v>0</v>
      </c>
      <c r="BA347" s="148">
        <f>+[1]Caquetá!AG347</f>
        <v>0</v>
      </c>
      <c r="BB347" s="148">
        <f>+[1]Casanare!Q347</f>
        <v>0</v>
      </c>
      <c r="BC347" s="148">
        <f>+[1]Casanare!R347</f>
        <v>0</v>
      </c>
      <c r="BD347" s="148">
        <f>+[1]Casanare!AG347</f>
        <v>0</v>
      </c>
      <c r="BE347" s="148">
        <f>+[1]Cauca!Q347</f>
        <v>0</v>
      </c>
      <c r="BF347" s="148">
        <f>+[1]Cauca!R347</f>
        <v>0</v>
      </c>
      <c r="BG347" s="148">
        <f>+[1]Cauca!AG347</f>
        <v>0</v>
      </c>
      <c r="BH347" s="148">
        <f>+[1]Cesar!Q347</f>
        <v>0</v>
      </c>
      <c r="BI347" s="148">
        <f>+[1]Cesar!R347</f>
        <v>0</v>
      </c>
      <c r="BJ347" s="148">
        <f>+[1]Cesar!AG347</f>
        <v>0</v>
      </c>
      <c r="BK347" s="148">
        <f>+[1]Chocó!Q347</f>
        <v>0</v>
      </c>
      <c r="BL347" s="148">
        <f>+[1]Chocó!R347</f>
        <v>0</v>
      </c>
      <c r="BM347" s="148">
        <f>+[1]Chocó!AG347</f>
        <v>0</v>
      </c>
      <c r="BN347" s="148">
        <f>+[1]Córdoba!Q347</f>
        <v>0</v>
      </c>
      <c r="BO347" s="148">
        <f>+[1]Córdoba!R347</f>
        <v>0</v>
      </c>
      <c r="BP347" s="148">
        <f>+[1]Córdoba!AG347</f>
        <v>0</v>
      </c>
      <c r="BQ347" s="148">
        <f>+[1]Cundinamarca!Q347</f>
        <v>0</v>
      </c>
      <c r="BR347" s="148">
        <f>+[1]Cundinamarca!R347</f>
        <v>0</v>
      </c>
      <c r="BS347" s="148">
        <f>+[1]Cundinamarca!AG347</f>
        <v>0</v>
      </c>
      <c r="BT347" s="148">
        <f>+[1]Guainía!Q347</f>
        <v>0</v>
      </c>
      <c r="BU347" s="148">
        <f>+[1]Guainía!R347</f>
        <v>0</v>
      </c>
      <c r="BV347" s="148">
        <f>+[1]Guainía!AG347</f>
        <v>0</v>
      </c>
      <c r="BW347" s="148">
        <f>+[1]Guaviare!Q347</f>
        <v>0</v>
      </c>
      <c r="BX347" s="148">
        <f>+[1]Guaviare!R347</f>
        <v>0</v>
      </c>
      <c r="BY347" s="148">
        <f>+[1]Guaviare!AG347</f>
        <v>0</v>
      </c>
      <c r="BZ347" s="148">
        <f>+[1]Huila!Q347</f>
        <v>0</v>
      </c>
      <c r="CA347" s="148">
        <f>+[1]Huila!R347</f>
        <v>0</v>
      </c>
      <c r="CB347" s="148">
        <f>+[1]Huila!AG347</f>
        <v>0</v>
      </c>
      <c r="CC347" s="148">
        <f>+'[1]La Guajira'!Q347</f>
        <v>0</v>
      </c>
      <c r="CD347" s="148">
        <f>+'[1]La Guajira'!R347</f>
        <v>0</v>
      </c>
      <c r="CE347" s="148">
        <f>+'[1]La Guajira'!AG347</f>
        <v>0</v>
      </c>
      <c r="CF347" s="148">
        <f>+[1]Magdalena!Q347</f>
        <v>0</v>
      </c>
      <c r="CG347" s="148">
        <f>+[1]Magdalena!R347</f>
        <v>0</v>
      </c>
      <c r="CH347" s="148">
        <f>+[1]Magdalena!AG347</f>
        <v>0</v>
      </c>
      <c r="CI347" s="148">
        <f>+[1]Meta!Q347</f>
        <v>0</v>
      </c>
      <c r="CJ347" s="148">
        <f>+[1]Meta!R347</f>
        <v>0</v>
      </c>
      <c r="CK347" s="148">
        <f>+[1]Meta!AG347</f>
        <v>0</v>
      </c>
      <c r="CL347" s="148">
        <f>+[1]Nariño!Q347</f>
        <v>0</v>
      </c>
      <c r="CM347" s="148">
        <f>+[1]Nariño!R347</f>
        <v>0</v>
      </c>
      <c r="CN347" s="148">
        <f>+[1]Nariño!AG347</f>
        <v>0</v>
      </c>
      <c r="CO347" s="148">
        <f>+'[1]Norte de Santander'!Q347</f>
        <v>0</v>
      </c>
      <c r="CP347" s="148">
        <f>+'[1]Norte de Santander'!R347</f>
        <v>0</v>
      </c>
      <c r="CQ347" s="148">
        <f>+'[1]Norte de Santander'!AG347</f>
        <v>0</v>
      </c>
      <c r="CR347" s="148">
        <f>+[1]Putumayo!Q347</f>
        <v>0</v>
      </c>
      <c r="CS347" s="148">
        <f>+[1]Putumayo!R347</f>
        <v>0</v>
      </c>
      <c r="CT347" s="148">
        <f>+[1]Putumayo!AG347</f>
        <v>0</v>
      </c>
      <c r="CU347" s="148">
        <f>+[1]Quindio!Q347</f>
        <v>0</v>
      </c>
      <c r="CV347" s="148">
        <f>+[1]Quindio!R347</f>
        <v>0</v>
      </c>
      <c r="CW347" s="148">
        <f>+[1]Quindio!AG347</f>
        <v>0</v>
      </c>
      <c r="CX347" s="148">
        <f>+[1]Risaralda!Q347</f>
        <v>0</v>
      </c>
      <c r="CY347" s="148">
        <f>+[1]Risaralda!R347</f>
        <v>0</v>
      </c>
      <c r="CZ347" s="148">
        <f>+[1]Risaralda!AG347</f>
        <v>0</v>
      </c>
      <c r="DA347" s="148">
        <f>+'[1]San Anadrés'!Q347</f>
        <v>0</v>
      </c>
      <c r="DB347" s="148">
        <f>+'[1]San Anadrés'!R347</f>
        <v>0</v>
      </c>
      <c r="DC347" s="148">
        <f>+'[1]San Anadrés'!AG347</f>
        <v>0</v>
      </c>
      <c r="DD347" s="148">
        <f>+[1]Santander!Q347</f>
        <v>0</v>
      </c>
      <c r="DE347" s="148">
        <f>+[1]Santander!R347</f>
        <v>0</v>
      </c>
      <c r="DF347" s="148">
        <f>+[1]Santander!AG347</f>
        <v>0</v>
      </c>
      <c r="DG347" s="148">
        <f>+[1]Sucre!Q347</f>
        <v>0</v>
      </c>
      <c r="DH347" s="148">
        <f>+[1]Sucre!R347</f>
        <v>0</v>
      </c>
      <c r="DI347" s="148">
        <f>+[1]Sucre!AG347</f>
        <v>0</v>
      </c>
      <c r="DJ347" s="148">
        <f>+[1]Tolima!Q347</f>
        <v>0</v>
      </c>
      <c r="DK347" s="148">
        <f>+[1]Tolima!R347</f>
        <v>0</v>
      </c>
      <c r="DL347" s="148">
        <f>+[1]Tolima!AG347</f>
        <v>0</v>
      </c>
      <c r="DM347" s="148">
        <f>+'[1]Valle del Cauca'!Q347</f>
        <v>0</v>
      </c>
      <c r="DN347" s="148">
        <f>+'[1]Valle del Cauca'!R347</f>
        <v>0</v>
      </c>
      <c r="DO347" s="148">
        <f>+'[1]Valle del Cauca'!AG347</f>
        <v>0</v>
      </c>
      <c r="DP347" s="148">
        <f>+[1]Vaupés!Q347</f>
        <v>0</v>
      </c>
      <c r="DQ347" s="148">
        <f>+[1]Vaupés!R347</f>
        <v>0</v>
      </c>
      <c r="DR347" s="148">
        <f>+[1]Vaupés!AG347</f>
        <v>0</v>
      </c>
      <c r="DS347" s="148">
        <f>+[1]Vichada!Q347</f>
        <v>0</v>
      </c>
      <c r="DT347" s="148">
        <f>+[1]Vichada!R347</f>
        <v>0</v>
      </c>
      <c r="DU347" s="148">
        <f>+[1]Vichada!AG347</f>
        <v>0</v>
      </c>
    </row>
    <row r="348" spans="1:125" ht="33.75" hidden="1" x14ac:dyDescent="0.2">
      <c r="A348" s="152" t="s">
        <v>718</v>
      </c>
      <c r="B348" s="144" t="str">
        <f t="shared" si="126"/>
        <v>5-0-8-2</v>
      </c>
      <c r="C348" s="182" t="s">
        <v>65</v>
      </c>
      <c r="D348" s="108" t="s">
        <v>55</v>
      </c>
      <c r="E348" s="182" t="s">
        <v>56</v>
      </c>
      <c r="F348" s="88" t="s">
        <v>422</v>
      </c>
      <c r="G348" s="182" t="s">
        <v>423</v>
      </c>
      <c r="H348" s="144" t="s">
        <v>429</v>
      </c>
      <c r="I348" s="43" t="s">
        <v>430</v>
      </c>
      <c r="J348" s="193">
        <v>30</v>
      </c>
      <c r="K348" s="193">
        <v>25</v>
      </c>
      <c r="L348" s="6" t="s">
        <v>716</v>
      </c>
      <c r="M348" s="193">
        <v>23</v>
      </c>
      <c r="N348" s="6" t="s">
        <v>428</v>
      </c>
      <c r="O348" s="6" t="s">
        <v>57</v>
      </c>
      <c r="P348" s="43" t="s">
        <v>60</v>
      </c>
      <c r="Q348" s="69">
        <f t="shared" si="127"/>
        <v>0</v>
      </c>
      <c r="R348" s="206">
        <f t="shared" si="128"/>
        <v>0</v>
      </c>
      <c r="S348" s="83" t="e">
        <f t="shared" si="121"/>
        <v>#DIV/0!</v>
      </c>
      <c r="T348" s="83">
        <f>+[1]Amazonas!S348+[1]Antioquia!S348+[1]Atantico!S348+[1]Arauca!S348+[1]Bolivar!S348+[1]Boyacá!S348+[1]Caldas!S348+[1]Caquetá!S348+[1]Casanare!S348+[1]Cauca!S348+[1]Cesar!S348+[1]Chocó!S348+[1]Córdoba!S348+[1]Cundinamarca!S348+[1]Guainía!S348+[1]Guaviare!S348+[1]Huila!S348+'[1]La Guajira'!S348+[1]Magdalena!S348+[1]Meta!S348+[1]Nariño!S348+'[1]Norte de Santander'!S348+[1]Putumayo!S348+[1]Quindio!S348+[1]Risaralda!S348+'[1]San Anadrés'!S348+[1]Santander!S348+[1]Sucre!S348+[1]Tolima!S348+'[1]Valle del Cauca'!S348+[1]Vaupés!S348+[1]Vichada!S348</f>
        <v>0</v>
      </c>
      <c r="U348" s="83">
        <f>+[1]Amazonas!T348+[1]Antioquia!T348+[1]Atantico!T348+[1]Arauca!T348+[1]Bolivar!T348+[1]Boyacá!T348+[1]Caldas!T348+[1]Caquetá!T348+[1]Casanare!T348+[1]Cauca!T348+[1]Cesar!T348+[1]Chocó!T348+[1]Córdoba!T348+[1]Cundinamarca!T348+[1]Guainía!T348+[1]Guaviare!T348+[1]Huila!T348+'[1]La Guajira'!T348+[1]Magdalena!T348+[1]Meta!T348+[1]Nariño!T348+'[1]Norte de Santander'!T348+[1]Putumayo!T348+[1]Quindio!T348+[1]Risaralda!T348+'[1]San Anadrés'!T348+[1]Santander!T348+[1]Sucre!T348+[1]Tolima!T348+'[1]Valle del Cauca'!T348+[1]Vaupés!T348+[1]Vichada!T348</f>
        <v>0</v>
      </c>
      <c r="V348" s="148">
        <f t="shared" si="129"/>
        <v>30</v>
      </c>
      <c r="W348" s="148">
        <f t="shared" si="130"/>
        <v>0</v>
      </c>
      <c r="X348" s="148">
        <f>+'[1]Oficinas Nacionales'!Q348</f>
        <v>30</v>
      </c>
      <c r="Y348" s="148">
        <f>+'[1]Oficinas Nacionales'!R348</f>
        <v>23</v>
      </c>
      <c r="Z348" s="148">
        <f>+'[1]Oficinas Nacionales'!AG348</f>
        <v>0</v>
      </c>
      <c r="AA348" s="148">
        <f t="shared" si="131"/>
        <v>0</v>
      </c>
      <c r="AB348" s="148">
        <f t="shared" si="131"/>
        <v>0</v>
      </c>
      <c r="AC348" s="148">
        <f t="shared" si="131"/>
        <v>0</v>
      </c>
      <c r="AD348" s="148">
        <f>+[1]Amazonas!Q348</f>
        <v>0</v>
      </c>
      <c r="AE348" s="148">
        <f>+[1]Amazonas!R348</f>
        <v>0</v>
      </c>
      <c r="AF348" s="148">
        <f>+[1]Amazonas!AG348</f>
        <v>0</v>
      </c>
      <c r="AG348" s="148">
        <f>+[1]Antioquia!Q348</f>
        <v>0</v>
      </c>
      <c r="AH348" s="148">
        <f>+[1]Antioquia!R348</f>
        <v>0</v>
      </c>
      <c r="AI348" s="148">
        <f>+[1]Antioquia!AG348</f>
        <v>0</v>
      </c>
      <c r="AJ348" s="148">
        <f>+[1]Atantico!Q348</f>
        <v>0</v>
      </c>
      <c r="AK348" s="148">
        <f>+[1]Atantico!R348</f>
        <v>0</v>
      </c>
      <c r="AL348" s="148">
        <f>+[1]Atantico!AG348</f>
        <v>0</v>
      </c>
      <c r="AM348" s="148">
        <f>+[1]Arauca!Q348</f>
        <v>0</v>
      </c>
      <c r="AN348" s="148">
        <f>+[1]Arauca!R348</f>
        <v>0</v>
      </c>
      <c r="AO348" s="148">
        <f>+[1]Arauca!AG348</f>
        <v>0</v>
      </c>
      <c r="AP348" s="148">
        <f>+[1]Bolivar!Q348</f>
        <v>0</v>
      </c>
      <c r="AQ348" s="148">
        <f>+[1]Bolivar!R348</f>
        <v>0</v>
      </c>
      <c r="AR348" s="148">
        <f>+[1]Bolivar!AG348</f>
        <v>0</v>
      </c>
      <c r="AS348" s="148">
        <f>+[1]Boyacá!Q348</f>
        <v>0</v>
      </c>
      <c r="AT348" s="148">
        <f>+[1]Boyacá!R348</f>
        <v>0</v>
      </c>
      <c r="AU348" s="148">
        <f>+[1]Boyacá!AG348</f>
        <v>0</v>
      </c>
      <c r="AV348" s="148">
        <f>+[1]Caldas!Q348</f>
        <v>0</v>
      </c>
      <c r="AW348" s="148">
        <f>+[1]Caldas!R348</f>
        <v>0</v>
      </c>
      <c r="AX348" s="148">
        <f>+[1]Caldas!AG348</f>
        <v>0</v>
      </c>
      <c r="AY348" s="148">
        <f>+[1]Caquetá!Q348</f>
        <v>0</v>
      </c>
      <c r="AZ348" s="148">
        <f>+[1]Caquetá!R348</f>
        <v>0</v>
      </c>
      <c r="BA348" s="148">
        <f>+[1]Caquetá!AG348</f>
        <v>0</v>
      </c>
      <c r="BB348" s="148">
        <f>+[1]Casanare!Q348</f>
        <v>0</v>
      </c>
      <c r="BC348" s="148">
        <f>+[1]Casanare!R348</f>
        <v>0</v>
      </c>
      <c r="BD348" s="148">
        <f>+[1]Casanare!AG348</f>
        <v>0</v>
      </c>
      <c r="BE348" s="148">
        <f>+[1]Cauca!Q348</f>
        <v>0</v>
      </c>
      <c r="BF348" s="148">
        <f>+[1]Cauca!R348</f>
        <v>0</v>
      </c>
      <c r="BG348" s="148">
        <f>+[1]Cauca!AG348</f>
        <v>0</v>
      </c>
      <c r="BH348" s="148">
        <f>+[1]Cesar!Q348</f>
        <v>0</v>
      </c>
      <c r="BI348" s="148">
        <f>+[1]Cesar!R348</f>
        <v>0</v>
      </c>
      <c r="BJ348" s="148">
        <f>+[1]Cesar!AG348</f>
        <v>0</v>
      </c>
      <c r="BK348" s="148">
        <f>+[1]Chocó!Q348</f>
        <v>0</v>
      </c>
      <c r="BL348" s="148">
        <f>+[1]Chocó!R348</f>
        <v>0</v>
      </c>
      <c r="BM348" s="148">
        <f>+[1]Chocó!AG348</f>
        <v>0</v>
      </c>
      <c r="BN348" s="148">
        <f>+[1]Córdoba!Q348</f>
        <v>0</v>
      </c>
      <c r="BO348" s="148">
        <f>+[1]Córdoba!R348</f>
        <v>0</v>
      </c>
      <c r="BP348" s="148">
        <f>+[1]Córdoba!AG348</f>
        <v>0</v>
      </c>
      <c r="BQ348" s="148">
        <f>+[1]Cundinamarca!Q348</f>
        <v>0</v>
      </c>
      <c r="BR348" s="148">
        <f>+[1]Cundinamarca!R348</f>
        <v>0</v>
      </c>
      <c r="BS348" s="148">
        <f>+[1]Cundinamarca!AG348</f>
        <v>0</v>
      </c>
      <c r="BT348" s="148">
        <f>+[1]Guainía!Q348</f>
        <v>0</v>
      </c>
      <c r="BU348" s="148">
        <f>+[1]Guainía!R348</f>
        <v>0</v>
      </c>
      <c r="BV348" s="148">
        <f>+[1]Guainía!AG348</f>
        <v>0</v>
      </c>
      <c r="BW348" s="148">
        <f>+[1]Guaviare!Q348</f>
        <v>0</v>
      </c>
      <c r="BX348" s="148">
        <f>+[1]Guaviare!R348</f>
        <v>0</v>
      </c>
      <c r="BY348" s="148">
        <f>+[1]Guaviare!AG348</f>
        <v>0</v>
      </c>
      <c r="BZ348" s="148">
        <f>+[1]Huila!Q348</f>
        <v>0</v>
      </c>
      <c r="CA348" s="148">
        <f>+[1]Huila!R348</f>
        <v>0</v>
      </c>
      <c r="CB348" s="148">
        <f>+[1]Huila!AG348</f>
        <v>0</v>
      </c>
      <c r="CC348" s="148">
        <f>+'[1]La Guajira'!Q348</f>
        <v>0</v>
      </c>
      <c r="CD348" s="148">
        <f>+'[1]La Guajira'!R348</f>
        <v>0</v>
      </c>
      <c r="CE348" s="148">
        <f>+'[1]La Guajira'!AG348</f>
        <v>0</v>
      </c>
      <c r="CF348" s="148">
        <f>+[1]Magdalena!Q348</f>
        <v>0</v>
      </c>
      <c r="CG348" s="148">
        <f>+[1]Magdalena!R348</f>
        <v>0</v>
      </c>
      <c r="CH348" s="148">
        <f>+[1]Magdalena!AG348</f>
        <v>0</v>
      </c>
      <c r="CI348" s="148">
        <f>+[1]Meta!Q348</f>
        <v>0</v>
      </c>
      <c r="CJ348" s="148">
        <f>+[1]Meta!R348</f>
        <v>0</v>
      </c>
      <c r="CK348" s="148">
        <f>+[1]Meta!AG348</f>
        <v>0</v>
      </c>
      <c r="CL348" s="148">
        <f>+[1]Nariño!Q348</f>
        <v>0</v>
      </c>
      <c r="CM348" s="148">
        <f>+[1]Nariño!R348</f>
        <v>0</v>
      </c>
      <c r="CN348" s="148">
        <f>+[1]Nariño!AG348</f>
        <v>0</v>
      </c>
      <c r="CO348" s="148">
        <f>+'[1]Norte de Santander'!Q348</f>
        <v>0</v>
      </c>
      <c r="CP348" s="148">
        <f>+'[1]Norte de Santander'!R348</f>
        <v>0</v>
      </c>
      <c r="CQ348" s="148">
        <f>+'[1]Norte de Santander'!AG348</f>
        <v>0</v>
      </c>
      <c r="CR348" s="148">
        <f>+[1]Putumayo!Q348</f>
        <v>0</v>
      </c>
      <c r="CS348" s="148">
        <f>+[1]Putumayo!R348</f>
        <v>0</v>
      </c>
      <c r="CT348" s="148">
        <f>+[1]Putumayo!AG348</f>
        <v>0</v>
      </c>
      <c r="CU348" s="148">
        <f>+[1]Quindio!Q348</f>
        <v>0</v>
      </c>
      <c r="CV348" s="148">
        <f>+[1]Quindio!R348</f>
        <v>0</v>
      </c>
      <c r="CW348" s="148">
        <f>+[1]Quindio!AG348</f>
        <v>0</v>
      </c>
      <c r="CX348" s="148">
        <f>+[1]Risaralda!Q348</f>
        <v>0</v>
      </c>
      <c r="CY348" s="148">
        <f>+[1]Risaralda!R348</f>
        <v>0</v>
      </c>
      <c r="CZ348" s="148">
        <f>+[1]Risaralda!AG348</f>
        <v>0</v>
      </c>
      <c r="DA348" s="148">
        <f>+'[1]San Anadrés'!Q348</f>
        <v>0</v>
      </c>
      <c r="DB348" s="148">
        <f>+'[1]San Anadrés'!R348</f>
        <v>0</v>
      </c>
      <c r="DC348" s="148">
        <f>+'[1]San Anadrés'!AG348</f>
        <v>0</v>
      </c>
      <c r="DD348" s="148">
        <f>+[1]Santander!Q348</f>
        <v>0</v>
      </c>
      <c r="DE348" s="148">
        <f>+[1]Santander!R348</f>
        <v>0</v>
      </c>
      <c r="DF348" s="148">
        <f>+[1]Santander!AG348</f>
        <v>0</v>
      </c>
      <c r="DG348" s="148">
        <f>+[1]Sucre!Q348</f>
        <v>0</v>
      </c>
      <c r="DH348" s="148">
        <f>+[1]Sucre!R348</f>
        <v>0</v>
      </c>
      <c r="DI348" s="148">
        <f>+[1]Sucre!AG348</f>
        <v>0</v>
      </c>
      <c r="DJ348" s="148">
        <f>+[1]Tolima!Q348</f>
        <v>0</v>
      </c>
      <c r="DK348" s="148">
        <f>+[1]Tolima!R348</f>
        <v>0</v>
      </c>
      <c r="DL348" s="148">
        <f>+[1]Tolima!AG348</f>
        <v>0</v>
      </c>
      <c r="DM348" s="148">
        <f>+'[1]Valle del Cauca'!Q348</f>
        <v>0</v>
      </c>
      <c r="DN348" s="148">
        <f>+'[1]Valle del Cauca'!R348</f>
        <v>0</v>
      </c>
      <c r="DO348" s="148">
        <f>+'[1]Valle del Cauca'!AG348</f>
        <v>0</v>
      </c>
      <c r="DP348" s="148">
        <f>+[1]Vaupés!Q348</f>
        <v>0</v>
      </c>
      <c r="DQ348" s="148">
        <f>+[1]Vaupés!R348</f>
        <v>0</v>
      </c>
      <c r="DR348" s="148">
        <f>+[1]Vaupés!AG348</f>
        <v>0</v>
      </c>
      <c r="DS348" s="148">
        <f>+[1]Vichada!Q348</f>
        <v>0</v>
      </c>
      <c r="DT348" s="148">
        <f>+[1]Vichada!R348</f>
        <v>0</v>
      </c>
      <c r="DU348" s="148">
        <f>+[1]Vichada!AG348</f>
        <v>0</v>
      </c>
    </row>
    <row r="349" spans="1:125" ht="33.75" hidden="1" x14ac:dyDescent="0.2">
      <c r="A349" s="152" t="s">
        <v>718</v>
      </c>
      <c r="B349" s="144" t="str">
        <f>+H349</f>
        <v>5-0-8-3</v>
      </c>
      <c r="C349" s="182" t="s">
        <v>65</v>
      </c>
      <c r="D349" s="108" t="s">
        <v>55</v>
      </c>
      <c r="E349" s="182" t="s">
        <v>56</v>
      </c>
      <c r="F349" s="88" t="s">
        <v>422</v>
      </c>
      <c r="G349" s="182" t="s">
        <v>423</v>
      </c>
      <c r="H349" s="144" t="s">
        <v>614</v>
      </c>
      <c r="I349" s="43" t="s">
        <v>620</v>
      </c>
      <c r="J349" s="193"/>
      <c r="K349" s="193">
        <v>3</v>
      </c>
      <c r="L349" s="6" t="s">
        <v>735</v>
      </c>
      <c r="M349" s="193"/>
      <c r="N349" s="6" t="s">
        <v>428</v>
      </c>
      <c r="O349" s="6" t="s">
        <v>57</v>
      </c>
      <c r="P349" s="150" t="s">
        <v>60</v>
      </c>
      <c r="Q349" s="69" t="e">
        <f t="shared" si="127"/>
        <v>#DIV/0!</v>
      </c>
      <c r="R349" s="206" t="e">
        <f t="shared" si="128"/>
        <v>#DIV/0!</v>
      </c>
      <c r="S349" s="83" t="e">
        <f t="shared" si="121"/>
        <v>#DIV/0!</v>
      </c>
      <c r="T349" s="83">
        <f>+[1]Amazonas!S349+[1]Antioquia!S349+[1]Atantico!S349+[1]Arauca!S349+[1]Bolivar!S349+[1]Boyacá!S349+[1]Caldas!S349+[1]Caquetá!S349+[1]Casanare!S349+[1]Cauca!S349+[1]Cesar!S349+[1]Chocó!S349+[1]Córdoba!S349+[1]Cundinamarca!S349+[1]Guainía!S349+[1]Guaviare!S349+[1]Huila!S349+'[1]La Guajira'!S349+[1]Magdalena!S349+[1]Meta!S349+[1]Nariño!S349+'[1]Norte de Santander'!S349+[1]Putumayo!S349+[1]Quindio!S349+[1]Risaralda!S349+'[1]San Anadrés'!S349+[1]Santander!S349+[1]Sucre!S349+[1]Tolima!S349+'[1]Valle del Cauca'!S349+[1]Vaupés!S349+[1]Vichada!S349</f>
        <v>0</v>
      </c>
      <c r="U349" s="83">
        <f>+[1]Amazonas!T349+[1]Antioquia!T349+[1]Atantico!T349+[1]Arauca!T349+[1]Bolivar!T349+[1]Boyacá!T349+[1]Caldas!T349+[1]Caquetá!T349+[1]Casanare!T349+[1]Cauca!T349+[1]Cesar!T349+[1]Chocó!T349+[1]Córdoba!T349+[1]Cundinamarca!T349+[1]Guainía!T349+[1]Guaviare!T349+[1]Huila!T349+'[1]La Guajira'!T349+[1]Magdalena!T349+[1]Meta!T349+[1]Nariño!T349+'[1]Norte de Santander'!T349+[1]Putumayo!T349+[1]Quindio!T349+[1]Risaralda!T349+'[1]San Anadrés'!T349+[1]Santander!T349+[1]Sucre!T349+[1]Tolima!T349+'[1]Valle del Cauca'!T349+[1]Vaupés!T349+[1]Vichada!T349</f>
        <v>0</v>
      </c>
      <c r="V349" s="148">
        <f t="shared" si="129"/>
        <v>0</v>
      </c>
      <c r="W349" s="148">
        <f t="shared" si="130"/>
        <v>0</v>
      </c>
      <c r="X349" s="148">
        <f>+'[1]Oficinas Nacionales'!Q349</f>
        <v>0</v>
      </c>
      <c r="Y349" s="148">
        <f>+'[1]Oficinas Nacionales'!R349</f>
        <v>0</v>
      </c>
      <c r="Z349" s="148">
        <f>+'[1]Oficinas Nacionales'!AG349</f>
        <v>0</v>
      </c>
      <c r="AA349" s="148">
        <f t="shared" si="131"/>
        <v>0</v>
      </c>
      <c r="AB349" s="148">
        <f t="shared" si="131"/>
        <v>0</v>
      </c>
      <c r="AC349" s="148">
        <f t="shared" si="131"/>
        <v>0</v>
      </c>
      <c r="AD349" s="148">
        <f>+[1]Amazonas!Q349</f>
        <v>0</v>
      </c>
      <c r="AE349" s="148">
        <f>+[1]Amazonas!R349</f>
        <v>0</v>
      </c>
      <c r="AF349" s="148">
        <f>+[1]Amazonas!AG349</f>
        <v>0</v>
      </c>
      <c r="AG349" s="148">
        <f>+[1]Antioquia!Q349</f>
        <v>0</v>
      </c>
      <c r="AH349" s="148">
        <f>+[1]Antioquia!R349</f>
        <v>0</v>
      </c>
      <c r="AI349" s="148">
        <f>+[1]Antioquia!AG349</f>
        <v>0</v>
      </c>
      <c r="AJ349" s="148">
        <f>+[1]Atantico!Q349</f>
        <v>0</v>
      </c>
      <c r="AK349" s="148">
        <f>+[1]Atantico!R349</f>
        <v>0</v>
      </c>
      <c r="AL349" s="148">
        <f>+[1]Atantico!AG349</f>
        <v>0</v>
      </c>
      <c r="AM349" s="148">
        <f>+[1]Arauca!Q349</f>
        <v>0</v>
      </c>
      <c r="AN349" s="148">
        <f>+[1]Arauca!R349</f>
        <v>0</v>
      </c>
      <c r="AO349" s="148">
        <f>+[1]Arauca!AG349</f>
        <v>0</v>
      </c>
      <c r="AP349" s="148">
        <f>+[1]Bolivar!Q349</f>
        <v>0</v>
      </c>
      <c r="AQ349" s="148">
        <f>+[1]Bolivar!R349</f>
        <v>0</v>
      </c>
      <c r="AR349" s="148">
        <f>+[1]Bolivar!AG349</f>
        <v>0</v>
      </c>
      <c r="AS349" s="148">
        <f>+[1]Boyacá!Q349</f>
        <v>0</v>
      </c>
      <c r="AT349" s="148">
        <f>+[1]Boyacá!R349</f>
        <v>0</v>
      </c>
      <c r="AU349" s="148">
        <f>+[1]Boyacá!AG349</f>
        <v>0</v>
      </c>
      <c r="AV349" s="148">
        <f>+[1]Caldas!Q349</f>
        <v>0</v>
      </c>
      <c r="AW349" s="148">
        <f>+[1]Caldas!R349</f>
        <v>0</v>
      </c>
      <c r="AX349" s="148">
        <f>+[1]Caldas!AG349</f>
        <v>0</v>
      </c>
      <c r="AY349" s="148">
        <f>+[1]Caquetá!Q349</f>
        <v>0</v>
      </c>
      <c r="AZ349" s="148">
        <f>+[1]Caquetá!R349</f>
        <v>0</v>
      </c>
      <c r="BA349" s="148">
        <f>+[1]Caquetá!AG349</f>
        <v>0</v>
      </c>
      <c r="BB349" s="148">
        <f>+[1]Casanare!Q349</f>
        <v>0</v>
      </c>
      <c r="BC349" s="148">
        <f>+[1]Casanare!R349</f>
        <v>0</v>
      </c>
      <c r="BD349" s="148">
        <f>+[1]Casanare!AG349</f>
        <v>0</v>
      </c>
      <c r="BE349" s="148">
        <f>+[1]Cauca!Q349</f>
        <v>0</v>
      </c>
      <c r="BF349" s="148">
        <f>+[1]Cauca!R349</f>
        <v>0</v>
      </c>
      <c r="BG349" s="148">
        <f>+[1]Cauca!AG349</f>
        <v>0</v>
      </c>
      <c r="BH349" s="148">
        <f>+[1]Cesar!Q349</f>
        <v>0</v>
      </c>
      <c r="BI349" s="148">
        <f>+[1]Cesar!R349</f>
        <v>0</v>
      </c>
      <c r="BJ349" s="148">
        <f>+[1]Cesar!AG349</f>
        <v>0</v>
      </c>
      <c r="BK349" s="148">
        <f>+[1]Chocó!Q349</f>
        <v>0</v>
      </c>
      <c r="BL349" s="148">
        <f>+[1]Chocó!R349</f>
        <v>0</v>
      </c>
      <c r="BM349" s="148">
        <f>+[1]Chocó!AG349</f>
        <v>0</v>
      </c>
      <c r="BN349" s="148">
        <f>+[1]Córdoba!Q349</f>
        <v>0</v>
      </c>
      <c r="BO349" s="148">
        <f>+[1]Córdoba!R349</f>
        <v>0</v>
      </c>
      <c r="BP349" s="148">
        <f>+[1]Córdoba!AG349</f>
        <v>0</v>
      </c>
      <c r="BQ349" s="148">
        <f>+[1]Cundinamarca!Q349</f>
        <v>0</v>
      </c>
      <c r="BR349" s="148">
        <f>+[1]Cundinamarca!R349</f>
        <v>0</v>
      </c>
      <c r="BS349" s="148">
        <f>+[1]Cundinamarca!AG349</f>
        <v>0</v>
      </c>
      <c r="BT349" s="148">
        <f>+[1]Guainía!Q349</f>
        <v>0</v>
      </c>
      <c r="BU349" s="148">
        <f>+[1]Guainía!R349</f>
        <v>0</v>
      </c>
      <c r="BV349" s="148">
        <f>+[1]Guainía!AG349</f>
        <v>0</v>
      </c>
      <c r="BW349" s="148">
        <f>+[1]Guaviare!Q349</f>
        <v>0</v>
      </c>
      <c r="BX349" s="148">
        <f>+[1]Guaviare!R349</f>
        <v>0</v>
      </c>
      <c r="BY349" s="148">
        <f>+[1]Guaviare!AG349</f>
        <v>0</v>
      </c>
      <c r="BZ349" s="148">
        <f>+[1]Huila!Q349</f>
        <v>0</v>
      </c>
      <c r="CA349" s="148">
        <f>+[1]Huila!R349</f>
        <v>0</v>
      </c>
      <c r="CB349" s="148">
        <f>+[1]Huila!AG349</f>
        <v>0</v>
      </c>
      <c r="CC349" s="148">
        <f>+'[1]La Guajira'!Q349</f>
        <v>0</v>
      </c>
      <c r="CD349" s="148">
        <f>+'[1]La Guajira'!R349</f>
        <v>0</v>
      </c>
      <c r="CE349" s="148">
        <f>+'[1]La Guajira'!AG349</f>
        <v>0</v>
      </c>
      <c r="CF349" s="148">
        <f>+[1]Magdalena!Q349</f>
        <v>0</v>
      </c>
      <c r="CG349" s="148">
        <f>+[1]Magdalena!R349</f>
        <v>0</v>
      </c>
      <c r="CH349" s="148">
        <f>+[1]Magdalena!AG349</f>
        <v>0</v>
      </c>
      <c r="CI349" s="148">
        <f>+[1]Meta!Q349</f>
        <v>0</v>
      </c>
      <c r="CJ349" s="148">
        <f>+[1]Meta!R349</f>
        <v>0</v>
      </c>
      <c r="CK349" s="148">
        <f>+[1]Meta!AG349</f>
        <v>0</v>
      </c>
      <c r="CL349" s="148">
        <f>+[1]Nariño!Q349</f>
        <v>0</v>
      </c>
      <c r="CM349" s="148">
        <f>+[1]Nariño!R349</f>
        <v>0</v>
      </c>
      <c r="CN349" s="148">
        <f>+[1]Nariño!AG349</f>
        <v>0</v>
      </c>
      <c r="CO349" s="148">
        <f>+'[1]Norte de Santander'!Q349</f>
        <v>0</v>
      </c>
      <c r="CP349" s="148">
        <f>+'[1]Norte de Santander'!R349</f>
        <v>0</v>
      </c>
      <c r="CQ349" s="148">
        <f>+'[1]Norte de Santander'!AG349</f>
        <v>0</v>
      </c>
      <c r="CR349" s="148">
        <f>+[1]Putumayo!Q349</f>
        <v>0</v>
      </c>
      <c r="CS349" s="148">
        <f>+[1]Putumayo!R349</f>
        <v>0</v>
      </c>
      <c r="CT349" s="148">
        <f>+[1]Putumayo!AG349</f>
        <v>0</v>
      </c>
      <c r="CU349" s="148">
        <f>+[1]Quindio!Q349</f>
        <v>0</v>
      </c>
      <c r="CV349" s="148">
        <f>+[1]Quindio!R349</f>
        <v>0</v>
      </c>
      <c r="CW349" s="148">
        <f>+[1]Quindio!AG349</f>
        <v>0</v>
      </c>
      <c r="CX349" s="148">
        <f>+[1]Risaralda!Q349</f>
        <v>0</v>
      </c>
      <c r="CY349" s="148">
        <f>+[1]Risaralda!R349</f>
        <v>0</v>
      </c>
      <c r="CZ349" s="148">
        <f>+[1]Risaralda!AG349</f>
        <v>0</v>
      </c>
      <c r="DA349" s="148">
        <f>+'[1]San Anadrés'!Q349</f>
        <v>0</v>
      </c>
      <c r="DB349" s="148">
        <f>+'[1]San Anadrés'!R349</f>
        <v>0</v>
      </c>
      <c r="DC349" s="148">
        <f>+'[1]San Anadrés'!AG349</f>
        <v>0</v>
      </c>
      <c r="DD349" s="148">
        <f>+[1]Santander!Q349</f>
        <v>0</v>
      </c>
      <c r="DE349" s="148">
        <f>+[1]Santander!R349</f>
        <v>0</v>
      </c>
      <c r="DF349" s="148">
        <f>+[1]Santander!AG349</f>
        <v>0</v>
      </c>
      <c r="DG349" s="148">
        <f>+[1]Sucre!Q349</f>
        <v>0</v>
      </c>
      <c r="DH349" s="148">
        <f>+[1]Sucre!R349</f>
        <v>0</v>
      </c>
      <c r="DI349" s="148">
        <f>+[1]Sucre!AG349</f>
        <v>0</v>
      </c>
      <c r="DJ349" s="148">
        <f>+[1]Tolima!Q349</f>
        <v>0</v>
      </c>
      <c r="DK349" s="148">
        <f>+[1]Tolima!R349</f>
        <v>0</v>
      </c>
      <c r="DL349" s="148">
        <f>+[1]Tolima!AG349</f>
        <v>0</v>
      </c>
      <c r="DM349" s="148">
        <f>+'[1]Valle del Cauca'!Q349</f>
        <v>0</v>
      </c>
      <c r="DN349" s="148">
        <f>+'[1]Valle del Cauca'!R349</f>
        <v>0</v>
      </c>
      <c r="DO349" s="148">
        <f>+'[1]Valle del Cauca'!AG349</f>
        <v>0</v>
      </c>
      <c r="DP349" s="148">
        <f>+[1]Vaupés!Q349</f>
        <v>0</v>
      </c>
      <c r="DQ349" s="148">
        <f>+[1]Vaupés!R349</f>
        <v>0</v>
      </c>
      <c r="DR349" s="148">
        <f>+[1]Vaupés!AG349</f>
        <v>0</v>
      </c>
      <c r="DS349" s="148">
        <f>+[1]Vichada!Q349</f>
        <v>0</v>
      </c>
      <c r="DT349" s="148">
        <f>+[1]Vichada!R349</f>
        <v>0</v>
      </c>
      <c r="DU349" s="148">
        <f>+[1]Vichada!AG349</f>
        <v>0</v>
      </c>
    </row>
    <row r="350" spans="1:125" ht="33.75" hidden="1" x14ac:dyDescent="0.2">
      <c r="A350" s="152" t="s">
        <v>718</v>
      </c>
      <c r="B350" s="144" t="str">
        <f t="shared" ref="B350:B354" si="132">+H350</f>
        <v>5-0-8-4</v>
      </c>
      <c r="C350" s="182" t="s">
        <v>65</v>
      </c>
      <c r="D350" s="108" t="s">
        <v>55</v>
      </c>
      <c r="E350" s="182" t="s">
        <v>56</v>
      </c>
      <c r="F350" s="88" t="s">
        <v>422</v>
      </c>
      <c r="G350" s="182" t="s">
        <v>423</v>
      </c>
      <c r="H350" s="144" t="s">
        <v>615</v>
      </c>
      <c r="I350" s="43" t="s">
        <v>1333</v>
      </c>
      <c r="J350" s="193"/>
      <c r="K350" s="193">
        <v>3</v>
      </c>
      <c r="L350" s="6" t="s">
        <v>734</v>
      </c>
      <c r="M350" s="193"/>
      <c r="N350" s="6" t="s">
        <v>428</v>
      </c>
      <c r="O350" s="6" t="s">
        <v>57</v>
      </c>
      <c r="P350" s="150" t="s">
        <v>60</v>
      </c>
      <c r="Q350" s="69" t="e">
        <f t="shared" si="127"/>
        <v>#DIV/0!</v>
      </c>
      <c r="R350" s="206" t="e">
        <f t="shared" si="128"/>
        <v>#DIV/0!</v>
      </c>
      <c r="S350" s="83" t="e">
        <f t="shared" si="121"/>
        <v>#DIV/0!</v>
      </c>
      <c r="T350" s="83">
        <f>+[1]Amazonas!S350+[1]Antioquia!S350+[1]Atantico!S350+[1]Arauca!S350+[1]Bolivar!S350+[1]Boyacá!S350+[1]Caldas!S350+[1]Caquetá!S350+[1]Casanare!S350+[1]Cauca!S350+[1]Cesar!S350+[1]Chocó!S350+[1]Córdoba!S350+[1]Cundinamarca!S350+[1]Guainía!S350+[1]Guaviare!S350+[1]Huila!S350+'[1]La Guajira'!S350+[1]Magdalena!S350+[1]Meta!S350+[1]Nariño!S350+'[1]Norte de Santander'!S350+[1]Putumayo!S350+[1]Quindio!S350+[1]Risaralda!S350+'[1]San Anadrés'!S350+[1]Santander!S350+[1]Sucre!S350+[1]Tolima!S350+'[1]Valle del Cauca'!S350+[1]Vaupés!S350+[1]Vichada!S350</f>
        <v>0</v>
      </c>
      <c r="U350" s="83">
        <f>+[1]Amazonas!T350+[1]Antioquia!T350+[1]Atantico!T350+[1]Arauca!T350+[1]Bolivar!T350+[1]Boyacá!T350+[1]Caldas!T350+[1]Caquetá!T350+[1]Casanare!T350+[1]Cauca!T350+[1]Cesar!T350+[1]Chocó!T350+[1]Córdoba!T350+[1]Cundinamarca!T350+[1]Guainía!T350+[1]Guaviare!T350+[1]Huila!T350+'[1]La Guajira'!T350+[1]Magdalena!T350+[1]Meta!T350+[1]Nariño!T350+'[1]Norte de Santander'!T350+[1]Putumayo!T350+[1]Quindio!T350+[1]Risaralda!T350+'[1]San Anadrés'!T350+[1]Santander!T350+[1]Sucre!T350+[1]Tolima!T350+'[1]Valle del Cauca'!T350+[1]Vaupés!T350+[1]Vichada!T350</f>
        <v>0</v>
      </c>
      <c r="V350" s="148">
        <f t="shared" si="129"/>
        <v>0</v>
      </c>
      <c r="W350" s="148">
        <f t="shared" si="130"/>
        <v>0</v>
      </c>
      <c r="X350" s="148">
        <f>+'[1]Oficinas Nacionales'!Q350</f>
        <v>0</v>
      </c>
      <c r="Y350" s="148">
        <f>+'[1]Oficinas Nacionales'!R350</f>
        <v>0</v>
      </c>
      <c r="Z350" s="148">
        <f>+'[1]Oficinas Nacionales'!AG350</f>
        <v>0</v>
      </c>
      <c r="AA350" s="148">
        <f t="shared" si="131"/>
        <v>0</v>
      </c>
      <c r="AB350" s="148">
        <f t="shared" si="131"/>
        <v>0</v>
      </c>
      <c r="AC350" s="148">
        <f t="shared" si="131"/>
        <v>0</v>
      </c>
      <c r="AD350" s="148">
        <f>+[1]Amazonas!Q350</f>
        <v>0</v>
      </c>
      <c r="AE350" s="148">
        <f>+[1]Amazonas!R350</f>
        <v>0</v>
      </c>
      <c r="AF350" s="148">
        <f>+[1]Amazonas!AG350</f>
        <v>0</v>
      </c>
      <c r="AG350" s="148">
        <f>+[1]Antioquia!Q350</f>
        <v>0</v>
      </c>
      <c r="AH350" s="148">
        <f>+[1]Antioquia!R350</f>
        <v>0</v>
      </c>
      <c r="AI350" s="148">
        <f>+[1]Antioquia!AG350</f>
        <v>0</v>
      </c>
      <c r="AJ350" s="148">
        <f>+[1]Atantico!Q350</f>
        <v>0</v>
      </c>
      <c r="AK350" s="148">
        <f>+[1]Atantico!R350</f>
        <v>0</v>
      </c>
      <c r="AL350" s="148">
        <f>+[1]Atantico!AG350</f>
        <v>0</v>
      </c>
      <c r="AM350" s="148">
        <f>+[1]Arauca!Q350</f>
        <v>0</v>
      </c>
      <c r="AN350" s="148">
        <f>+[1]Arauca!R350</f>
        <v>0</v>
      </c>
      <c r="AO350" s="148">
        <f>+[1]Arauca!AG350</f>
        <v>0</v>
      </c>
      <c r="AP350" s="148">
        <f>+[1]Bolivar!Q350</f>
        <v>0</v>
      </c>
      <c r="AQ350" s="148">
        <f>+[1]Bolivar!R350</f>
        <v>0</v>
      </c>
      <c r="AR350" s="148">
        <f>+[1]Bolivar!AG350</f>
        <v>0</v>
      </c>
      <c r="AS350" s="148">
        <f>+[1]Boyacá!Q350</f>
        <v>0</v>
      </c>
      <c r="AT350" s="148">
        <f>+[1]Boyacá!R350</f>
        <v>0</v>
      </c>
      <c r="AU350" s="148">
        <f>+[1]Boyacá!AG350</f>
        <v>0</v>
      </c>
      <c r="AV350" s="148">
        <f>+[1]Caldas!Q350</f>
        <v>0</v>
      </c>
      <c r="AW350" s="148">
        <f>+[1]Caldas!R350</f>
        <v>0</v>
      </c>
      <c r="AX350" s="148">
        <f>+[1]Caldas!AG350</f>
        <v>0</v>
      </c>
      <c r="AY350" s="148">
        <f>+[1]Caquetá!Q350</f>
        <v>0</v>
      </c>
      <c r="AZ350" s="148">
        <f>+[1]Caquetá!R350</f>
        <v>0</v>
      </c>
      <c r="BA350" s="148">
        <f>+[1]Caquetá!AG350</f>
        <v>0</v>
      </c>
      <c r="BB350" s="148">
        <f>+[1]Casanare!Q350</f>
        <v>0</v>
      </c>
      <c r="BC350" s="148">
        <f>+[1]Casanare!R350</f>
        <v>0</v>
      </c>
      <c r="BD350" s="148">
        <f>+[1]Casanare!AG350</f>
        <v>0</v>
      </c>
      <c r="BE350" s="148">
        <f>+[1]Cauca!Q350</f>
        <v>0</v>
      </c>
      <c r="BF350" s="148">
        <f>+[1]Cauca!R350</f>
        <v>0</v>
      </c>
      <c r="BG350" s="148">
        <f>+[1]Cauca!AG350</f>
        <v>0</v>
      </c>
      <c r="BH350" s="148">
        <f>+[1]Cesar!Q350</f>
        <v>0</v>
      </c>
      <c r="BI350" s="148">
        <f>+[1]Cesar!R350</f>
        <v>0</v>
      </c>
      <c r="BJ350" s="148">
        <f>+[1]Cesar!AG350</f>
        <v>0</v>
      </c>
      <c r="BK350" s="148">
        <f>+[1]Chocó!Q350</f>
        <v>0</v>
      </c>
      <c r="BL350" s="148">
        <f>+[1]Chocó!R350</f>
        <v>0</v>
      </c>
      <c r="BM350" s="148">
        <f>+[1]Chocó!AG350</f>
        <v>0</v>
      </c>
      <c r="BN350" s="148">
        <f>+[1]Córdoba!Q350</f>
        <v>0</v>
      </c>
      <c r="BO350" s="148">
        <f>+[1]Córdoba!R350</f>
        <v>0</v>
      </c>
      <c r="BP350" s="148">
        <f>+[1]Córdoba!AG350</f>
        <v>0</v>
      </c>
      <c r="BQ350" s="148">
        <f>+[1]Cundinamarca!Q350</f>
        <v>0</v>
      </c>
      <c r="BR350" s="148">
        <f>+[1]Cundinamarca!R350</f>
        <v>0</v>
      </c>
      <c r="BS350" s="148">
        <f>+[1]Cundinamarca!AG350</f>
        <v>0</v>
      </c>
      <c r="BT350" s="148">
        <f>+[1]Guainía!Q350</f>
        <v>0</v>
      </c>
      <c r="BU350" s="148">
        <f>+[1]Guainía!R350</f>
        <v>0</v>
      </c>
      <c r="BV350" s="148">
        <f>+[1]Guainía!AG350</f>
        <v>0</v>
      </c>
      <c r="BW350" s="148">
        <f>+[1]Guaviare!Q350</f>
        <v>0</v>
      </c>
      <c r="BX350" s="148">
        <f>+[1]Guaviare!R350</f>
        <v>0</v>
      </c>
      <c r="BY350" s="148">
        <f>+[1]Guaviare!AG350</f>
        <v>0</v>
      </c>
      <c r="BZ350" s="148">
        <f>+[1]Huila!Q350</f>
        <v>0</v>
      </c>
      <c r="CA350" s="148">
        <f>+[1]Huila!R350</f>
        <v>0</v>
      </c>
      <c r="CB350" s="148">
        <f>+[1]Huila!AG350</f>
        <v>0</v>
      </c>
      <c r="CC350" s="148">
        <f>+'[1]La Guajira'!Q350</f>
        <v>0</v>
      </c>
      <c r="CD350" s="148">
        <f>+'[1]La Guajira'!R350</f>
        <v>0</v>
      </c>
      <c r="CE350" s="148">
        <f>+'[1]La Guajira'!AG350</f>
        <v>0</v>
      </c>
      <c r="CF350" s="148">
        <f>+[1]Magdalena!Q350</f>
        <v>0</v>
      </c>
      <c r="CG350" s="148">
        <f>+[1]Magdalena!R350</f>
        <v>0</v>
      </c>
      <c r="CH350" s="148">
        <f>+[1]Magdalena!AG350</f>
        <v>0</v>
      </c>
      <c r="CI350" s="148">
        <f>+[1]Meta!Q350</f>
        <v>0</v>
      </c>
      <c r="CJ350" s="148">
        <f>+[1]Meta!R350</f>
        <v>0</v>
      </c>
      <c r="CK350" s="148">
        <f>+[1]Meta!AG350</f>
        <v>0</v>
      </c>
      <c r="CL350" s="148">
        <f>+[1]Nariño!Q350</f>
        <v>0</v>
      </c>
      <c r="CM350" s="148">
        <f>+[1]Nariño!R350</f>
        <v>0</v>
      </c>
      <c r="CN350" s="148">
        <f>+[1]Nariño!AG350</f>
        <v>0</v>
      </c>
      <c r="CO350" s="148">
        <f>+'[1]Norte de Santander'!Q350</f>
        <v>0</v>
      </c>
      <c r="CP350" s="148">
        <f>+'[1]Norte de Santander'!R350</f>
        <v>0</v>
      </c>
      <c r="CQ350" s="148">
        <f>+'[1]Norte de Santander'!AG350</f>
        <v>0</v>
      </c>
      <c r="CR350" s="148">
        <f>+[1]Putumayo!Q350</f>
        <v>0</v>
      </c>
      <c r="CS350" s="148">
        <f>+[1]Putumayo!R350</f>
        <v>0</v>
      </c>
      <c r="CT350" s="148">
        <f>+[1]Putumayo!AG350</f>
        <v>0</v>
      </c>
      <c r="CU350" s="148">
        <f>+[1]Quindio!Q350</f>
        <v>0</v>
      </c>
      <c r="CV350" s="148">
        <f>+[1]Quindio!R350</f>
        <v>0</v>
      </c>
      <c r="CW350" s="148">
        <f>+[1]Quindio!AG350</f>
        <v>0</v>
      </c>
      <c r="CX350" s="148">
        <f>+[1]Risaralda!Q350</f>
        <v>0</v>
      </c>
      <c r="CY350" s="148">
        <f>+[1]Risaralda!R350</f>
        <v>0</v>
      </c>
      <c r="CZ350" s="148">
        <f>+[1]Risaralda!AG350</f>
        <v>0</v>
      </c>
      <c r="DA350" s="148">
        <f>+'[1]San Anadrés'!Q350</f>
        <v>0</v>
      </c>
      <c r="DB350" s="148">
        <f>+'[1]San Anadrés'!R350</f>
        <v>0</v>
      </c>
      <c r="DC350" s="148">
        <f>+'[1]San Anadrés'!AG350</f>
        <v>0</v>
      </c>
      <c r="DD350" s="148">
        <f>+[1]Santander!Q350</f>
        <v>0</v>
      </c>
      <c r="DE350" s="148">
        <f>+[1]Santander!R350</f>
        <v>0</v>
      </c>
      <c r="DF350" s="148">
        <f>+[1]Santander!AG350</f>
        <v>0</v>
      </c>
      <c r="DG350" s="148">
        <f>+[1]Sucre!Q350</f>
        <v>0</v>
      </c>
      <c r="DH350" s="148">
        <f>+[1]Sucre!R350</f>
        <v>0</v>
      </c>
      <c r="DI350" s="148">
        <f>+[1]Sucre!AG350</f>
        <v>0</v>
      </c>
      <c r="DJ350" s="148">
        <f>+[1]Tolima!Q350</f>
        <v>0</v>
      </c>
      <c r="DK350" s="148">
        <f>+[1]Tolima!R350</f>
        <v>0</v>
      </c>
      <c r="DL350" s="148">
        <f>+[1]Tolima!AG350</f>
        <v>0</v>
      </c>
      <c r="DM350" s="148">
        <f>+'[1]Valle del Cauca'!Q350</f>
        <v>0</v>
      </c>
      <c r="DN350" s="148">
        <f>+'[1]Valle del Cauca'!R350</f>
        <v>0</v>
      </c>
      <c r="DO350" s="148">
        <f>+'[1]Valle del Cauca'!AG350</f>
        <v>0</v>
      </c>
      <c r="DP350" s="148">
        <f>+[1]Vaupés!Q350</f>
        <v>0</v>
      </c>
      <c r="DQ350" s="148">
        <f>+[1]Vaupés!R350</f>
        <v>0</v>
      </c>
      <c r="DR350" s="148">
        <f>+[1]Vaupés!AG350</f>
        <v>0</v>
      </c>
      <c r="DS350" s="148">
        <f>+[1]Vichada!Q350</f>
        <v>0</v>
      </c>
      <c r="DT350" s="148">
        <f>+[1]Vichada!R350</f>
        <v>0</v>
      </c>
      <c r="DU350" s="148">
        <f>+[1]Vichada!AG350</f>
        <v>0</v>
      </c>
    </row>
    <row r="351" spans="1:125" ht="33.75" hidden="1" x14ac:dyDescent="0.2">
      <c r="A351" s="152" t="s">
        <v>718</v>
      </c>
      <c r="B351" s="144" t="str">
        <f t="shared" si="132"/>
        <v>5-0-8-5</v>
      </c>
      <c r="C351" s="182" t="s">
        <v>65</v>
      </c>
      <c r="D351" s="108" t="s">
        <v>55</v>
      </c>
      <c r="E351" s="182" t="s">
        <v>56</v>
      </c>
      <c r="F351" s="88" t="s">
        <v>422</v>
      </c>
      <c r="G351" s="182" t="s">
        <v>423</v>
      </c>
      <c r="H351" s="144" t="s">
        <v>616</v>
      </c>
      <c r="I351" s="43" t="s">
        <v>622</v>
      </c>
      <c r="J351" s="193"/>
      <c r="K351" s="193">
        <v>8</v>
      </c>
      <c r="L351" s="6" t="s">
        <v>1334</v>
      </c>
      <c r="M351" s="193"/>
      <c r="N351" s="6" t="s">
        <v>428</v>
      </c>
      <c r="O351" s="6" t="s">
        <v>57</v>
      </c>
      <c r="P351" s="150" t="s">
        <v>60</v>
      </c>
      <c r="Q351" s="69" t="e">
        <f t="shared" si="127"/>
        <v>#DIV/0!</v>
      </c>
      <c r="R351" s="206" t="e">
        <f t="shared" si="128"/>
        <v>#DIV/0!</v>
      </c>
      <c r="S351" s="83" t="e">
        <f t="shared" si="121"/>
        <v>#DIV/0!</v>
      </c>
      <c r="T351" s="83">
        <f>+[1]Amazonas!S351+[1]Antioquia!S351+[1]Atantico!S351+[1]Arauca!S351+[1]Bolivar!S351+[1]Boyacá!S351+[1]Caldas!S351+[1]Caquetá!S351+[1]Casanare!S351+[1]Cauca!S351+[1]Cesar!S351+[1]Chocó!S351+[1]Córdoba!S351+[1]Cundinamarca!S351+[1]Guainía!S351+[1]Guaviare!S351+[1]Huila!S351+'[1]La Guajira'!S351+[1]Magdalena!S351+[1]Meta!S351+[1]Nariño!S351+'[1]Norte de Santander'!S351+[1]Putumayo!S351+[1]Quindio!S351+[1]Risaralda!S351+'[1]San Anadrés'!S351+[1]Santander!S351+[1]Sucre!S351+[1]Tolima!S351+'[1]Valle del Cauca'!S351+[1]Vaupés!S351+[1]Vichada!S351</f>
        <v>0</v>
      </c>
      <c r="U351" s="83">
        <f>+[1]Amazonas!T351+[1]Antioquia!T351+[1]Atantico!T351+[1]Arauca!T351+[1]Bolivar!T351+[1]Boyacá!T351+[1]Caldas!T351+[1]Caquetá!T351+[1]Casanare!T351+[1]Cauca!T351+[1]Cesar!T351+[1]Chocó!T351+[1]Córdoba!T351+[1]Cundinamarca!T351+[1]Guainía!T351+[1]Guaviare!T351+[1]Huila!T351+'[1]La Guajira'!T351+[1]Magdalena!T351+[1]Meta!T351+[1]Nariño!T351+'[1]Norte de Santander'!T351+[1]Putumayo!T351+[1]Quindio!T351+[1]Risaralda!T351+'[1]San Anadrés'!T351+[1]Santander!T351+[1]Sucre!T351+[1]Tolima!T351+'[1]Valle del Cauca'!T351+[1]Vaupés!T351+[1]Vichada!T351</f>
        <v>0</v>
      </c>
      <c r="V351" s="148">
        <f t="shared" si="129"/>
        <v>0</v>
      </c>
      <c r="W351" s="148">
        <f t="shared" si="130"/>
        <v>0</v>
      </c>
      <c r="X351" s="148">
        <f>+'[1]Oficinas Nacionales'!Q351</f>
        <v>0</v>
      </c>
      <c r="Y351" s="148">
        <f>+'[1]Oficinas Nacionales'!R351</f>
        <v>0</v>
      </c>
      <c r="Z351" s="148">
        <f>+'[1]Oficinas Nacionales'!AG351</f>
        <v>0</v>
      </c>
      <c r="AA351" s="148">
        <f t="shared" si="131"/>
        <v>0</v>
      </c>
      <c r="AB351" s="148">
        <f t="shared" si="131"/>
        <v>0</v>
      </c>
      <c r="AC351" s="148">
        <f t="shared" si="131"/>
        <v>0</v>
      </c>
      <c r="AD351" s="148">
        <f>+[1]Amazonas!Q351</f>
        <v>0</v>
      </c>
      <c r="AE351" s="148">
        <f>+[1]Amazonas!R351</f>
        <v>0</v>
      </c>
      <c r="AF351" s="148">
        <f>+[1]Amazonas!AG351</f>
        <v>0</v>
      </c>
      <c r="AG351" s="148">
        <f>+[1]Antioquia!Q351</f>
        <v>0</v>
      </c>
      <c r="AH351" s="148">
        <f>+[1]Antioquia!R351</f>
        <v>0</v>
      </c>
      <c r="AI351" s="148">
        <f>+[1]Antioquia!AG351</f>
        <v>0</v>
      </c>
      <c r="AJ351" s="148">
        <f>+[1]Atantico!Q351</f>
        <v>0</v>
      </c>
      <c r="AK351" s="148">
        <f>+[1]Atantico!R351</f>
        <v>0</v>
      </c>
      <c r="AL351" s="148">
        <f>+[1]Atantico!AG351</f>
        <v>0</v>
      </c>
      <c r="AM351" s="148">
        <f>+[1]Arauca!Q351</f>
        <v>0</v>
      </c>
      <c r="AN351" s="148">
        <f>+[1]Arauca!R351</f>
        <v>0</v>
      </c>
      <c r="AO351" s="148">
        <f>+[1]Arauca!AG351</f>
        <v>0</v>
      </c>
      <c r="AP351" s="148">
        <f>+[1]Bolivar!Q351</f>
        <v>0</v>
      </c>
      <c r="AQ351" s="148">
        <f>+[1]Bolivar!R351</f>
        <v>0</v>
      </c>
      <c r="AR351" s="148">
        <f>+[1]Bolivar!AG351</f>
        <v>0</v>
      </c>
      <c r="AS351" s="148">
        <f>+[1]Boyacá!Q351</f>
        <v>0</v>
      </c>
      <c r="AT351" s="148">
        <f>+[1]Boyacá!R351</f>
        <v>0</v>
      </c>
      <c r="AU351" s="148">
        <f>+[1]Boyacá!AG351</f>
        <v>0</v>
      </c>
      <c r="AV351" s="148">
        <f>+[1]Caldas!Q351</f>
        <v>0</v>
      </c>
      <c r="AW351" s="148">
        <f>+[1]Caldas!R351</f>
        <v>0</v>
      </c>
      <c r="AX351" s="148">
        <f>+[1]Caldas!AG351</f>
        <v>0</v>
      </c>
      <c r="AY351" s="148">
        <f>+[1]Caquetá!Q351</f>
        <v>0</v>
      </c>
      <c r="AZ351" s="148">
        <f>+[1]Caquetá!R351</f>
        <v>0</v>
      </c>
      <c r="BA351" s="148">
        <f>+[1]Caquetá!AG351</f>
        <v>0</v>
      </c>
      <c r="BB351" s="148">
        <f>+[1]Casanare!Q351</f>
        <v>0</v>
      </c>
      <c r="BC351" s="148">
        <f>+[1]Casanare!R351</f>
        <v>0</v>
      </c>
      <c r="BD351" s="148">
        <f>+[1]Casanare!AG351</f>
        <v>0</v>
      </c>
      <c r="BE351" s="148">
        <f>+[1]Cauca!Q351</f>
        <v>0</v>
      </c>
      <c r="BF351" s="148">
        <f>+[1]Cauca!R351</f>
        <v>0</v>
      </c>
      <c r="BG351" s="148">
        <f>+[1]Cauca!AG351</f>
        <v>0</v>
      </c>
      <c r="BH351" s="148">
        <f>+[1]Cesar!Q351</f>
        <v>0</v>
      </c>
      <c r="BI351" s="148">
        <f>+[1]Cesar!R351</f>
        <v>0</v>
      </c>
      <c r="BJ351" s="148">
        <f>+[1]Cesar!AG351</f>
        <v>0</v>
      </c>
      <c r="BK351" s="148">
        <f>+[1]Chocó!Q351</f>
        <v>0</v>
      </c>
      <c r="BL351" s="148">
        <f>+[1]Chocó!R351</f>
        <v>0</v>
      </c>
      <c r="BM351" s="148">
        <f>+[1]Chocó!AG351</f>
        <v>0</v>
      </c>
      <c r="BN351" s="148">
        <f>+[1]Córdoba!Q351</f>
        <v>0</v>
      </c>
      <c r="BO351" s="148">
        <f>+[1]Córdoba!R351</f>
        <v>0</v>
      </c>
      <c r="BP351" s="148">
        <f>+[1]Córdoba!AG351</f>
        <v>0</v>
      </c>
      <c r="BQ351" s="148">
        <f>+[1]Cundinamarca!Q351</f>
        <v>0</v>
      </c>
      <c r="BR351" s="148">
        <f>+[1]Cundinamarca!R351</f>
        <v>0</v>
      </c>
      <c r="BS351" s="148">
        <f>+[1]Cundinamarca!AG351</f>
        <v>0</v>
      </c>
      <c r="BT351" s="148">
        <f>+[1]Guainía!Q351</f>
        <v>0</v>
      </c>
      <c r="BU351" s="148">
        <f>+[1]Guainía!R351</f>
        <v>0</v>
      </c>
      <c r="BV351" s="148">
        <f>+[1]Guainía!AG351</f>
        <v>0</v>
      </c>
      <c r="BW351" s="148">
        <f>+[1]Guaviare!Q351</f>
        <v>0</v>
      </c>
      <c r="BX351" s="148">
        <f>+[1]Guaviare!R351</f>
        <v>0</v>
      </c>
      <c r="BY351" s="148">
        <f>+[1]Guaviare!AG351</f>
        <v>0</v>
      </c>
      <c r="BZ351" s="148">
        <f>+[1]Huila!Q351</f>
        <v>0</v>
      </c>
      <c r="CA351" s="148">
        <f>+[1]Huila!R351</f>
        <v>0</v>
      </c>
      <c r="CB351" s="148">
        <f>+[1]Huila!AG351</f>
        <v>0</v>
      </c>
      <c r="CC351" s="148">
        <f>+'[1]La Guajira'!Q351</f>
        <v>0</v>
      </c>
      <c r="CD351" s="148">
        <f>+'[1]La Guajira'!R351</f>
        <v>0</v>
      </c>
      <c r="CE351" s="148">
        <f>+'[1]La Guajira'!AG351</f>
        <v>0</v>
      </c>
      <c r="CF351" s="148">
        <f>+[1]Magdalena!Q351</f>
        <v>0</v>
      </c>
      <c r="CG351" s="148">
        <f>+[1]Magdalena!R351</f>
        <v>0</v>
      </c>
      <c r="CH351" s="148">
        <f>+[1]Magdalena!AG351</f>
        <v>0</v>
      </c>
      <c r="CI351" s="148">
        <f>+[1]Meta!Q351</f>
        <v>0</v>
      </c>
      <c r="CJ351" s="148">
        <f>+[1]Meta!R351</f>
        <v>0</v>
      </c>
      <c r="CK351" s="148">
        <f>+[1]Meta!AG351</f>
        <v>0</v>
      </c>
      <c r="CL351" s="148">
        <f>+[1]Nariño!Q351</f>
        <v>0</v>
      </c>
      <c r="CM351" s="148">
        <f>+[1]Nariño!R351</f>
        <v>0</v>
      </c>
      <c r="CN351" s="148">
        <f>+[1]Nariño!AG351</f>
        <v>0</v>
      </c>
      <c r="CO351" s="148">
        <f>+'[1]Norte de Santander'!Q351</f>
        <v>0</v>
      </c>
      <c r="CP351" s="148">
        <f>+'[1]Norte de Santander'!R351</f>
        <v>0</v>
      </c>
      <c r="CQ351" s="148">
        <f>+'[1]Norte de Santander'!AG351</f>
        <v>0</v>
      </c>
      <c r="CR351" s="148">
        <f>+[1]Putumayo!Q351</f>
        <v>0</v>
      </c>
      <c r="CS351" s="148">
        <f>+[1]Putumayo!R351</f>
        <v>0</v>
      </c>
      <c r="CT351" s="148">
        <f>+[1]Putumayo!AG351</f>
        <v>0</v>
      </c>
      <c r="CU351" s="148">
        <f>+[1]Quindio!Q351</f>
        <v>0</v>
      </c>
      <c r="CV351" s="148">
        <f>+[1]Quindio!R351</f>
        <v>0</v>
      </c>
      <c r="CW351" s="148">
        <f>+[1]Quindio!AG351</f>
        <v>0</v>
      </c>
      <c r="CX351" s="148">
        <f>+[1]Risaralda!Q351</f>
        <v>0</v>
      </c>
      <c r="CY351" s="148">
        <f>+[1]Risaralda!R351</f>
        <v>0</v>
      </c>
      <c r="CZ351" s="148">
        <f>+[1]Risaralda!AG351</f>
        <v>0</v>
      </c>
      <c r="DA351" s="148">
        <f>+'[1]San Anadrés'!Q351</f>
        <v>0</v>
      </c>
      <c r="DB351" s="148">
        <f>+'[1]San Anadrés'!R351</f>
        <v>0</v>
      </c>
      <c r="DC351" s="148">
        <f>+'[1]San Anadrés'!AG351</f>
        <v>0</v>
      </c>
      <c r="DD351" s="148">
        <f>+[1]Santander!Q351</f>
        <v>0</v>
      </c>
      <c r="DE351" s="148">
        <f>+[1]Santander!R351</f>
        <v>0</v>
      </c>
      <c r="DF351" s="148">
        <f>+[1]Santander!AG351</f>
        <v>0</v>
      </c>
      <c r="DG351" s="148">
        <f>+[1]Sucre!Q351</f>
        <v>0</v>
      </c>
      <c r="DH351" s="148">
        <f>+[1]Sucre!R351</f>
        <v>0</v>
      </c>
      <c r="DI351" s="148">
        <f>+[1]Sucre!AG351</f>
        <v>0</v>
      </c>
      <c r="DJ351" s="148">
        <f>+[1]Tolima!Q351</f>
        <v>0</v>
      </c>
      <c r="DK351" s="148">
        <f>+[1]Tolima!R351</f>
        <v>0</v>
      </c>
      <c r="DL351" s="148">
        <f>+[1]Tolima!AG351</f>
        <v>0</v>
      </c>
      <c r="DM351" s="148">
        <f>+'[1]Valle del Cauca'!Q351</f>
        <v>0</v>
      </c>
      <c r="DN351" s="148">
        <f>+'[1]Valle del Cauca'!R351</f>
        <v>0</v>
      </c>
      <c r="DO351" s="148">
        <f>+'[1]Valle del Cauca'!AG351</f>
        <v>0</v>
      </c>
      <c r="DP351" s="148">
        <f>+[1]Vaupés!Q351</f>
        <v>0</v>
      </c>
      <c r="DQ351" s="148">
        <f>+[1]Vaupés!R351</f>
        <v>0</v>
      </c>
      <c r="DR351" s="148">
        <f>+[1]Vaupés!AG351</f>
        <v>0</v>
      </c>
      <c r="DS351" s="148">
        <f>+[1]Vichada!Q351</f>
        <v>0</v>
      </c>
      <c r="DT351" s="148">
        <f>+[1]Vichada!R351</f>
        <v>0</v>
      </c>
      <c r="DU351" s="148">
        <f>+[1]Vichada!AG351</f>
        <v>0</v>
      </c>
    </row>
    <row r="352" spans="1:125" ht="33.75" hidden="1" x14ac:dyDescent="0.2">
      <c r="A352" s="152" t="s">
        <v>718</v>
      </c>
      <c r="B352" s="144" t="str">
        <f t="shared" si="132"/>
        <v>5-0-8-6</v>
      </c>
      <c r="C352" s="182" t="s">
        <v>65</v>
      </c>
      <c r="D352" s="108" t="s">
        <v>55</v>
      </c>
      <c r="E352" s="182" t="s">
        <v>56</v>
      </c>
      <c r="F352" s="88" t="s">
        <v>422</v>
      </c>
      <c r="G352" s="182" t="s">
        <v>423</v>
      </c>
      <c r="H352" s="144" t="s">
        <v>617</v>
      </c>
      <c r="I352" s="43" t="s">
        <v>623</v>
      </c>
      <c r="J352" s="193"/>
      <c r="K352" s="193">
        <v>6</v>
      </c>
      <c r="L352" s="6" t="s">
        <v>732</v>
      </c>
      <c r="M352" s="193"/>
      <c r="N352" s="6" t="s">
        <v>428</v>
      </c>
      <c r="O352" s="6" t="s">
        <v>57</v>
      </c>
      <c r="P352" s="150" t="s">
        <v>60</v>
      </c>
      <c r="Q352" s="69" t="e">
        <f t="shared" si="127"/>
        <v>#DIV/0!</v>
      </c>
      <c r="R352" s="206" t="e">
        <f t="shared" si="128"/>
        <v>#DIV/0!</v>
      </c>
      <c r="S352" s="83" t="e">
        <f t="shared" si="121"/>
        <v>#DIV/0!</v>
      </c>
      <c r="T352" s="83">
        <f>+[1]Amazonas!S352+[1]Antioquia!S352+[1]Atantico!S352+[1]Arauca!S352+[1]Bolivar!S352+[1]Boyacá!S352+[1]Caldas!S352+[1]Caquetá!S352+[1]Casanare!S352+[1]Cauca!S352+[1]Cesar!S352+[1]Chocó!S352+[1]Córdoba!S352+[1]Cundinamarca!S352+[1]Guainía!S352+[1]Guaviare!S352+[1]Huila!S352+'[1]La Guajira'!S352+[1]Magdalena!S352+[1]Meta!S352+[1]Nariño!S352+'[1]Norte de Santander'!S352+[1]Putumayo!S352+[1]Quindio!S352+[1]Risaralda!S352+'[1]San Anadrés'!S352+[1]Santander!S352+[1]Sucre!S352+[1]Tolima!S352+'[1]Valle del Cauca'!S352+[1]Vaupés!S352+[1]Vichada!S352</f>
        <v>0</v>
      </c>
      <c r="U352" s="83">
        <f>+[1]Amazonas!T352+[1]Antioquia!T352+[1]Atantico!T352+[1]Arauca!T352+[1]Bolivar!T352+[1]Boyacá!T352+[1]Caldas!T352+[1]Caquetá!T352+[1]Casanare!T352+[1]Cauca!T352+[1]Cesar!T352+[1]Chocó!T352+[1]Córdoba!T352+[1]Cundinamarca!T352+[1]Guainía!T352+[1]Guaviare!T352+[1]Huila!T352+'[1]La Guajira'!T352+[1]Magdalena!T352+[1]Meta!T352+[1]Nariño!T352+'[1]Norte de Santander'!T352+[1]Putumayo!T352+[1]Quindio!T352+[1]Risaralda!T352+'[1]San Anadrés'!T352+[1]Santander!T352+[1]Sucre!T352+[1]Tolima!T352+'[1]Valle del Cauca'!T352+[1]Vaupés!T352+[1]Vichada!T352</f>
        <v>0</v>
      </c>
      <c r="V352" s="148">
        <f t="shared" si="129"/>
        <v>0</v>
      </c>
      <c r="W352" s="148">
        <f t="shared" si="130"/>
        <v>0</v>
      </c>
      <c r="X352" s="148">
        <f>+'[1]Oficinas Nacionales'!Q352</f>
        <v>0</v>
      </c>
      <c r="Y352" s="148">
        <f>+'[1]Oficinas Nacionales'!R352</f>
        <v>0</v>
      </c>
      <c r="Z352" s="148">
        <f>+'[1]Oficinas Nacionales'!AG352</f>
        <v>0</v>
      </c>
      <c r="AA352" s="148">
        <f t="shared" si="131"/>
        <v>0</v>
      </c>
      <c r="AB352" s="148">
        <f t="shared" si="131"/>
        <v>0</v>
      </c>
      <c r="AC352" s="148">
        <f t="shared" si="131"/>
        <v>0</v>
      </c>
      <c r="AD352" s="148">
        <f>+[1]Amazonas!Q352</f>
        <v>0</v>
      </c>
      <c r="AE352" s="148">
        <f>+[1]Amazonas!R352</f>
        <v>0</v>
      </c>
      <c r="AF352" s="148">
        <f>+[1]Amazonas!AG352</f>
        <v>0</v>
      </c>
      <c r="AG352" s="148">
        <f>+[1]Antioquia!Q352</f>
        <v>0</v>
      </c>
      <c r="AH352" s="148">
        <f>+[1]Antioquia!R352</f>
        <v>0</v>
      </c>
      <c r="AI352" s="148">
        <f>+[1]Antioquia!AG352</f>
        <v>0</v>
      </c>
      <c r="AJ352" s="148">
        <f>+[1]Atantico!Q352</f>
        <v>0</v>
      </c>
      <c r="AK352" s="148">
        <f>+[1]Atantico!R352</f>
        <v>0</v>
      </c>
      <c r="AL352" s="148">
        <f>+[1]Atantico!AG352</f>
        <v>0</v>
      </c>
      <c r="AM352" s="148">
        <f>+[1]Arauca!Q352</f>
        <v>0</v>
      </c>
      <c r="AN352" s="148">
        <f>+[1]Arauca!R352</f>
        <v>0</v>
      </c>
      <c r="AO352" s="148">
        <f>+[1]Arauca!AG352</f>
        <v>0</v>
      </c>
      <c r="AP352" s="148">
        <f>+[1]Bolivar!Q352</f>
        <v>0</v>
      </c>
      <c r="AQ352" s="148">
        <f>+[1]Bolivar!R352</f>
        <v>0</v>
      </c>
      <c r="AR352" s="148">
        <f>+[1]Bolivar!AG352</f>
        <v>0</v>
      </c>
      <c r="AS352" s="148">
        <f>+[1]Boyacá!Q352</f>
        <v>0</v>
      </c>
      <c r="AT352" s="148">
        <f>+[1]Boyacá!R352</f>
        <v>0</v>
      </c>
      <c r="AU352" s="148">
        <f>+[1]Boyacá!AG352</f>
        <v>0</v>
      </c>
      <c r="AV352" s="148">
        <f>+[1]Caldas!Q352</f>
        <v>0</v>
      </c>
      <c r="AW352" s="148">
        <f>+[1]Caldas!R352</f>
        <v>0</v>
      </c>
      <c r="AX352" s="148">
        <f>+[1]Caldas!AG352</f>
        <v>0</v>
      </c>
      <c r="AY352" s="148">
        <f>+[1]Caquetá!Q352</f>
        <v>0</v>
      </c>
      <c r="AZ352" s="148">
        <f>+[1]Caquetá!R352</f>
        <v>0</v>
      </c>
      <c r="BA352" s="148">
        <f>+[1]Caquetá!AG352</f>
        <v>0</v>
      </c>
      <c r="BB352" s="148">
        <f>+[1]Casanare!Q352</f>
        <v>0</v>
      </c>
      <c r="BC352" s="148">
        <f>+[1]Casanare!R352</f>
        <v>0</v>
      </c>
      <c r="BD352" s="148">
        <f>+[1]Casanare!AG352</f>
        <v>0</v>
      </c>
      <c r="BE352" s="148">
        <f>+[1]Cauca!Q352</f>
        <v>0</v>
      </c>
      <c r="BF352" s="148">
        <f>+[1]Cauca!R352</f>
        <v>0</v>
      </c>
      <c r="BG352" s="148">
        <f>+[1]Cauca!AG352</f>
        <v>0</v>
      </c>
      <c r="BH352" s="148">
        <f>+[1]Cesar!Q352</f>
        <v>0</v>
      </c>
      <c r="BI352" s="148">
        <f>+[1]Cesar!R352</f>
        <v>0</v>
      </c>
      <c r="BJ352" s="148">
        <f>+[1]Cesar!AG352</f>
        <v>0</v>
      </c>
      <c r="BK352" s="148">
        <f>+[1]Chocó!Q352</f>
        <v>0</v>
      </c>
      <c r="BL352" s="148">
        <f>+[1]Chocó!R352</f>
        <v>0</v>
      </c>
      <c r="BM352" s="148">
        <f>+[1]Chocó!AG352</f>
        <v>0</v>
      </c>
      <c r="BN352" s="148">
        <f>+[1]Córdoba!Q352</f>
        <v>0</v>
      </c>
      <c r="BO352" s="148">
        <f>+[1]Córdoba!R352</f>
        <v>0</v>
      </c>
      <c r="BP352" s="148">
        <f>+[1]Córdoba!AG352</f>
        <v>0</v>
      </c>
      <c r="BQ352" s="148">
        <f>+[1]Cundinamarca!Q352</f>
        <v>0</v>
      </c>
      <c r="BR352" s="148">
        <f>+[1]Cundinamarca!R352</f>
        <v>0</v>
      </c>
      <c r="BS352" s="148">
        <f>+[1]Cundinamarca!AG352</f>
        <v>0</v>
      </c>
      <c r="BT352" s="148">
        <f>+[1]Guainía!Q352</f>
        <v>0</v>
      </c>
      <c r="BU352" s="148">
        <f>+[1]Guainía!R352</f>
        <v>0</v>
      </c>
      <c r="BV352" s="148">
        <f>+[1]Guainía!AG352</f>
        <v>0</v>
      </c>
      <c r="BW352" s="148">
        <f>+[1]Guaviare!Q352</f>
        <v>0</v>
      </c>
      <c r="BX352" s="148">
        <f>+[1]Guaviare!R352</f>
        <v>0</v>
      </c>
      <c r="BY352" s="148">
        <f>+[1]Guaviare!AG352</f>
        <v>0</v>
      </c>
      <c r="BZ352" s="148">
        <f>+[1]Huila!Q352</f>
        <v>0</v>
      </c>
      <c r="CA352" s="148">
        <f>+[1]Huila!R352</f>
        <v>0</v>
      </c>
      <c r="CB352" s="148">
        <f>+[1]Huila!AG352</f>
        <v>0</v>
      </c>
      <c r="CC352" s="148">
        <f>+'[1]La Guajira'!Q352</f>
        <v>0</v>
      </c>
      <c r="CD352" s="148">
        <f>+'[1]La Guajira'!R352</f>
        <v>0</v>
      </c>
      <c r="CE352" s="148">
        <f>+'[1]La Guajira'!AG352</f>
        <v>0</v>
      </c>
      <c r="CF352" s="148">
        <f>+[1]Magdalena!Q352</f>
        <v>0</v>
      </c>
      <c r="CG352" s="148">
        <f>+[1]Magdalena!R352</f>
        <v>0</v>
      </c>
      <c r="CH352" s="148">
        <f>+[1]Magdalena!AG352</f>
        <v>0</v>
      </c>
      <c r="CI352" s="148">
        <f>+[1]Meta!Q352</f>
        <v>0</v>
      </c>
      <c r="CJ352" s="148">
        <f>+[1]Meta!R352</f>
        <v>0</v>
      </c>
      <c r="CK352" s="148">
        <f>+[1]Meta!AG352</f>
        <v>0</v>
      </c>
      <c r="CL352" s="148">
        <f>+[1]Nariño!Q352</f>
        <v>0</v>
      </c>
      <c r="CM352" s="148">
        <f>+[1]Nariño!R352</f>
        <v>0</v>
      </c>
      <c r="CN352" s="148">
        <f>+[1]Nariño!AG352</f>
        <v>0</v>
      </c>
      <c r="CO352" s="148">
        <f>+'[1]Norte de Santander'!Q352</f>
        <v>0</v>
      </c>
      <c r="CP352" s="148">
        <f>+'[1]Norte de Santander'!R352</f>
        <v>0</v>
      </c>
      <c r="CQ352" s="148">
        <f>+'[1]Norte de Santander'!AG352</f>
        <v>0</v>
      </c>
      <c r="CR352" s="148">
        <f>+[1]Putumayo!Q352</f>
        <v>0</v>
      </c>
      <c r="CS352" s="148">
        <f>+[1]Putumayo!R352</f>
        <v>0</v>
      </c>
      <c r="CT352" s="148">
        <f>+[1]Putumayo!AG352</f>
        <v>0</v>
      </c>
      <c r="CU352" s="148">
        <f>+[1]Quindio!Q352</f>
        <v>0</v>
      </c>
      <c r="CV352" s="148">
        <f>+[1]Quindio!R352</f>
        <v>0</v>
      </c>
      <c r="CW352" s="148">
        <f>+[1]Quindio!AG352</f>
        <v>0</v>
      </c>
      <c r="CX352" s="148">
        <f>+[1]Risaralda!Q352</f>
        <v>0</v>
      </c>
      <c r="CY352" s="148">
        <f>+[1]Risaralda!R352</f>
        <v>0</v>
      </c>
      <c r="CZ352" s="148">
        <f>+[1]Risaralda!AG352</f>
        <v>0</v>
      </c>
      <c r="DA352" s="148">
        <f>+'[1]San Anadrés'!Q352</f>
        <v>0</v>
      </c>
      <c r="DB352" s="148">
        <f>+'[1]San Anadrés'!R352</f>
        <v>0</v>
      </c>
      <c r="DC352" s="148">
        <f>+'[1]San Anadrés'!AG352</f>
        <v>0</v>
      </c>
      <c r="DD352" s="148">
        <f>+[1]Santander!Q352</f>
        <v>0</v>
      </c>
      <c r="DE352" s="148">
        <f>+[1]Santander!R352</f>
        <v>0</v>
      </c>
      <c r="DF352" s="148">
        <f>+[1]Santander!AG352</f>
        <v>0</v>
      </c>
      <c r="DG352" s="148">
        <f>+[1]Sucre!Q352</f>
        <v>0</v>
      </c>
      <c r="DH352" s="148">
        <f>+[1]Sucre!R352</f>
        <v>0</v>
      </c>
      <c r="DI352" s="148">
        <f>+[1]Sucre!AG352</f>
        <v>0</v>
      </c>
      <c r="DJ352" s="148">
        <f>+[1]Tolima!Q352</f>
        <v>0</v>
      </c>
      <c r="DK352" s="148">
        <f>+[1]Tolima!R352</f>
        <v>0</v>
      </c>
      <c r="DL352" s="148">
        <f>+[1]Tolima!AG352</f>
        <v>0</v>
      </c>
      <c r="DM352" s="148">
        <f>+'[1]Valle del Cauca'!Q352</f>
        <v>0</v>
      </c>
      <c r="DN352" s="148">
        <f>+'[1]Valle del Cauca'!R352</f>
        <v>0</v>
      </c>
      <c r="DO352" s="148">
        <f>+'[1]Valle del Cauca'!AG352</f>
        <v>0</v>
      </c>
      <c r="DP352" s="148">
        <f>+[1]Vaupés!Q352</f>
        <v>0</v>
      </c>
      <c r="DQ352" s="148">
        <f>+[1]Vaupés!R352</f>
        <v>0</v>
      </c>
      <c r="DR352" s="148">
        <f>+[1]Vaupés!AG352</f>
        <v>0</v>
      </c>
      <c r="DS352" s="148">
        <f>+[1]Vichada!Q352</f>
        <v>0</v>
      </c>
      <c r="DT352" s="148">
        <f>+[1]Vichada!R352</f>
        <v>0</v>
      </c>
      <c r="DU352" s="148">
        <f>+[1]Vichada!AG352</f>
        <v>0</v>
      </c>
    </row>
    <row r="353" spans="1:125" ht="33.75" hidden="1" x14ac:dyDescent="0.2">
      <c r="A353" s="152" t="s">
        <v>718</v>
      </c>
      <c r="B353" s="144" t="str">
        <f t="shared" si="132"/>
        <v>5-0-8-7</v>
      </c>
      <c r="C353" s="182" t="s">
        <v>65</v>
      </c>
      <c r="D353" s="108" t="s">
        <v>55</v>
      </c>
      <c r="E353" s="182" t="s">
        <v>56</v>
      </c>
      <c r="F353" s="88" t="s">
        <v>422</v>
      </c>
      <c r="G353" s="182" t="s">
        <v>423</v>
      </c>
      <c r="H353" s="144" t="s">
        <v>618</v>
      </c>
      <c r="I353" s="43" t="s">
        <v>624</v>
      </c>
      <c r="J353" s="193"/>
      <c r="K353" s="193">
        <v>3</v>
      </c>
      <c r="L353" s="6" t="s">
        <v>731</v>
      </c>
      <c r="M353" s="193"/>
      <c r="N353" s="6" t="s">
        <v>428</v>
      </c>
      <c r="O353" s="6" t="s">
        <v>57</v>
      </c>
      <c r="P353" s="150" t="s">
        <v>60</v>
      </c>
      <c r="Q353" s="69" t="e">
        <f t="shared" si="127"/>
        <v>#DIV/0!</v>
      </c>
      <c r="R353" s="206" t="e">
        <f t="shared" si="128"/>
        <v>#DIV/0!</v>
      </c>
      <c r="S353" s="83" t="e">
        <f t="shared" si="121"/>
        <v>#DIV/0!</v>
      </c>
      <c r="T353" s="83">
        <f>+[1]Amazonas!S353+[1]Antioquia!S353+[1]Atantico!S353+[1]Arauca!S353+[1]Bolivar!S353+[1]Boyacá!S353+[1]Caldas!S353+[1]Caquetá!S353+[1]Casanare!S353+[1]Cauca!S353+[1]Cesar!S353+[1]Chocó!S353+[1]Córdoba!S353+[1]Cundinamarca!S353+[1]Guainía!S353+[1]Guaviare!S353+[1]Huila!S353+'[1]La Guajira'!S353+[1]Magdalena!S353+[1]Meta!S353+[1]Nariño!S353+'[1]Norte de Santander'!S353+[1]Putumayo!S353+[1]Quindio!S353+[1]Risaralda!S353+'[1]San Anadrés'!S353+[1]Santander!S353+[1]Sucre!S353+[1]Tolima!S353+'[1]Valle del Cauca'!S353+[1]Vaupés!S353+[1]Vichada!S353</f>
        <v>0</v>
      </c>
      <c r="U353" s="83">
        <f>+[1]Amazonas!T353+[1]Antioquia!T353+[1]Atantico!T353+[1]Arauca!T353+[1]Bolivar!T353+[1]Boyacá!T353+[1]Caldas!T353+[1]Caquetá!T353+[1]Casanare!T353+[1]Cauca!T353+[1]Cesar!T353+[1]Chocó!T353+[1]Córdoba!T353+[1]Cundinamarca!T353+[1]Guainía!T353+[1]Guaviare!T353+[1]Huila!T353+'[1]La Guajira'!T353+[1]Magdalena!T353+[1]Meta!T353+[1]Nariño!T353+'[1]Norte de Santander'!T353+[1]Putumayo!T353+[1]Quindio!T353+[1]Risaralda!T353+'[1]San Anadrés'!T353+[1]Santander!T353+[1]Sucre!T353+[1]Tolima!T353+'[1]Valle del Cauca'!T353+[1]Vaupés!T353+[1]Vichada!T353</f>
        <v>0</v>
      </c>
      <c r="V353" s="148">
        <f t="shared" si="129"/>
        <v>0</v>
      </c>
      <c r="W353" s="148">
        <f t="shared" si="130"/>
        <v>0</v>
      </c>
      <c r="X353" s="148">
        <f>+'[1]Oficinas Nacionales'!Q353</f>
        <v>0</v>
      </c>
      <c r="Y353" s="148">
        <f>+'[1]Oficinas Nacionales'!R353</f>
        <v>0</v>
      </c>
      <c r="Z353" s="148">
        <f>+'[1]Oficinas Nacionales'!AG353</f>
        <v>0</v>
      </c>
      <c r="AA353" s="148">
        <f t="shared" si="131"/>
        <v>0</v>
      </c>
      <c r="AB353" s="148">
        <f t="shared" si="131"/>
        <v>0</v>
      </c>
      <c r="AC353" s="148">
        <f t="shared" si="131"/>
        <v>0</v>
      </c>
      <c r="AD353" s="148">
        <f>+[1]Amazonas!Q353</f>
        <v>0</v>
      </c>
      <c r="AE353" s="148">
        <f>+[1]Amazonas!R353</f>
        <v>0</v>
      </c>
      <c r="AF353" s="148">
        <f>+[1]Amazonas!AG353</f>
        <v>0</v>
      </c>
      <c r="AG353" s="148">
        <f>+[1]Antioquia!Q353</f>
        <v>0</v>
      </c>
      <c r="AH353" s="148">
        <f>+[1]Antioquia!R353</f>
        <v>0</v>
      </c>
      <c r="AI353" s="148">
        <f>+[1]Antioquia!AG353</f>
        <v>0</v>
      </c>
      <c r="AJ353" s="148">
        <f>+[1]Atantico!Q353</f>
        <v>0</v>
      </c>
      <c r="AK353" s="148">
        <f>+[1]Atantico!R353</f>
        <v>0</v>
      </c>
      <c r="AL353" s="148">
        <f>+[1]Atantico!AG353</f>
        <v>0</v>
      </c>
      <c r="AM353" s="148">
        <f>+[1]Arauca!Q353</f>
        <v>0</v>
      </c>
      <c r="AN353" s="148">
        <f>+[1]Arauca!R353</f>
        <v>0</v>
      </c>
      <c r="AO353" s="148">
        <f>+[1]Arauca!AG353</f>
        <v>0</v>
      </c>
      <c r="AP353" s="148">
        <f>+[1]Bolivar!Q353</f>
        <v>0</v>
      </c>
      <c r="AQ353" s="148">
        <f>+[1]Bolivar!R353</f>
        <v>0</v>
      </c>
      <c r="AR353" s="148">
        <f>+[1]Bolivar!AG353</f>
        <v>0</v>
      </c>
      <c r="AS353" s="148">
        <f>+[1]Boyacá!Q353</f>
        <v>0</v>
      </c>
      <c r="AT353" s="148">
        <f>+[1]Boyacá!R353</f>
        <v>0</v>
      </c>
      <c r="AU353" s="148">
        <f>+[1]Boyacá!AG353</f>
        <v>0</v>
      </c>
      <c r="AV353" s="148">
        <f>+[1]Caldas!Q353</f>
        <v>0</v>
      </c>
      <c r="AW353" s="148">
        <f>+[1]Caldas!R353</f>
        <v>0</v>
      </c>
      <c r="AX353" s="148">
        <f>+[1]Caldas!AG353</f>
        <v>0</v>
      </c>
      <c r="AY353" s="148">
        <f>+[1]Caquetá!Q353</f>
        <v>0</v>
      </c>
      <c r="AZ353" s="148">
        <f>+[1]Caquetá!R353</f>
        <v>0</v>
      </c>
      <c r="BA353" s="148">
        <f>+[1]Caquetá!AG353</f>
        <v>0</v>
      </c>
      <c r="BB353" s="148">
        <f>+[1]Casanare!Q353</f>
        <v>0</v>
      </c>
      <c r="BC353" s="148">
        <f>+[1]Casanare!R353</f>
        <v>0</v>
      </c>
      <c r="BD353" s="148">
        <f>+[1]Casanare!AG353</f>
        <v>0</v>
      </c>
      <c r="BE353" s="148">
        <f>+[1]Cauca!Q353</f>
        <v>0</v>
      </c>
      <c r="BF353" s="148">
        <f>+[1]Cauca!R353</f>
        <v>0</v>
      </c>
      <c r="BG353" s="148">
        <f>+[1]Cauca!AG353</f>
        <v>0</v>
      </c>
      <c r="BH353" s="148">
        <f>+[1]Cesar!Q353</f>
        <v>0</v>
      </c>
      <c r="BI353" s="148">
        <f>+[1]Cesar!R353</f>
        <v>0</v>
      </c>
      <c r="BJ353" s="148">
        <f>+[1]Cesar!AG353</f>
        <v>0</v>
      </c>
      <c r="BK353" s="148">
        <f>+[1]Chocó!Q353</f>
        <v>0</v>
      </c>
      <c r="BL353" s="148">
        <f>+[1]Chocó!R353</f>
        <v>0</v>
      </c>
      <c r="BM353" s="148">
        <f>+[1]Chocó!AG353</f>
        <v>0</v>
      </c>
      <c r="BN353" s="148">
        <f>+[1]Córdoba!Q353</f>
        <v>0</v>
      </c>
      <c r="BO353" s="148">
        <f>+[1]Córdoba!R353</f>
        <v>0</v>
      </c>
      <c r="BP353" s="148">
        <f>+[1]Córdoba!AG353</f>
        <v>0</v>
      </c>
      <c r="BQ353" s="148">
        <f>+[1]Cundinamarca!Q353</f>
        <v>0</v>
      </c>
      <c r="BR353" s="148">
        <f>+[1]Cundinamarca!R353</f>
        <v>0</v>
      </c>
      <c r="BS353" s="148">
        <f>+[1]Cundinamarca!AG353</f>
        <v>0</v>
      </c>
      <c r="BT353" s="148">
        <f>+[1]Guainía!Q353</f>
        <v>0</v>
      </c>
      <c r="BU353" s="148">
        <f>+[1]Guainía!R353</f>
        <v>0</v>
      </c>
      <c r="BV353" s="148">
        <f>+[1]Guainía!AG353</f>
        <v>0</v>
      </c>
      <c r="BW353" s="148">
        <f>+[1]Guaviare!Q353</f>
        <v>0</v>
      </c>
      <c r="BX353" s="148">
        <f>+[1]Guaviare!R353</f>
        <v>0</v>
      </c>
      <c r="BY353" s="148">
        <f>+[1]Guaviare!AG353</f>
        <v>0</v>
      </c>
      <c r="BZ353" s="148">
        <f>+[1]Huila!Q353</f>
        <v>0</v>
      </c>
      <c r="CA353" s="148">
        <f>+[1]Huila!R353</f>
        <v>0</v>
      </c>
      <c r="CB353" s="148">
        <f>+[1]Huila!AG353</f>
        <v>0</v>
      </c>
      <c r="CC353" s="148">
        <f>+'[1]La Guajira'!Q353</f>
        <v>0</v>
      </c>
      <c r="CD353" s="148">
        <f>+'[1]La Guajira'!R353</f>
        <v>0</v>
      </c>
      <c r="CE353" s="148">
        <f>+'[1]La Guajira'!AG353</f>
        <v>0</v>
      </c>
      <c r="CF353" s="148">
        <f>+[1]Magdalena!Q353</f>
        <v>0</v>
      </c>
      <c r="CG353" s="148">
        <f>+[1]Magdalena!R353</f>
        <v>0</v>
      </c>
      <c r="CH353" s="148">
        <f>+[1]Magdalena!AG353</f>
        <v>0</v>
      </c>
      <c r="CI353" s="148">
        <f>+[1]Meta!Q353</f>
        <v>0</v>
      </c>
      <c r="CJ353" s="148">
        <f>+[1]Meta!R353</f>
        <v>0</v>
      </c>
      <c r="CK353" s="148">
        <f>+[1]Meta!AG353</f>
        <v>0</v>
      </c>
      <c r="CL353" s="148">
        <f>+[1]Nariño!Q353</f>
        <v>0</v>
      </c>
      <c r="CM353" s="148">
        <f>+[1]Nariño!R353</f>
        <v>0</v>
      </c>
      <c r="CN353" s="148">
        <f>+[1]Nariño!AG353</f>
        <v>0</v>
      </c>
      <c r="CO353" s="148">
        <f>+'[1]Norte de Santander'!Q353</f>
        <v>0</v>
      </c>
      <c r="CP353" s="148">
        <f>+'[1]Norte de Santander'!R353</f>
        <v>0</v>
      </c>
      <c r="CQ353" s="148">
        <f>+'[1]Norte de Santander'!AG353</f>
        <v>0</v>
      </c>
      <c r="CR353" s="148">
        <f>+[1]Putumayo!Q353</f>
        <v>0</v>
      </c>
      <c r="CS353" s="148">
        <f>+[1]Putumayo!R353</f>
        <v>0</v>
      </c>
      <c r="CT353" s="148">
        <f>+[1]Putumayo!AG353</f>
        <v>0</v>
      </c>
      <c r="CU353" s="148">
        <f>+[1]Quindio!Q353</f>
        <v>0</v>
      </c>
      <c r="CV353" s="148">
        <f>+[1]Quindio!R353</f>
        <v>0</v>
      </c>
      <c r="CW353" s="148">
        <f>+[1]Quindio!AG353</f>
        <v>0</v>
      </c>
      <c r="CX353" s="148">
        <f>+[1]Risaralda!Q353</f>
        <v>0</v>
      </c>
      <c r="CY353" s="148">
        <f>+[1]Risaralda!R353</f>
        <v>0</v>
      </c>
      <c r="CZ353" s="148">
        <f>+[1]Risaralda!AG353</f>
        <v>0</v>
      </c>
      <c r="DA353" s="148">
        <f>+'[1]San Anadrés'!Q353</f>
        <v>0</v>
      </c>
      <c r="DB353" s="148">
        <f>+'[1]San Anadrés'!R353</f>
        <v>0</v>
      </c>
      <c r="DC353" s="148">
        <f>+'[1]San Anadrés'!AG353</f>
        <v>0</v>
      </c>
      <c r="DD353" s="148">
        <f>+[1]Santander!Q353</f>
        <v>0</v>
      </c>
      <c r="DE353" s="148">
        <f>+[1]Santander!R353</f>
        <v>0</v>
      </c>
      <c r="DF353" s="148">
        <f>+[1]Santander!AG353</f>
        <v>0</v>
      </c>
      <c r="DG353" s="148">
        <f>+[1]Sucre!Q353</f>
        <v>0</v>
      </c>
      <c r="DH353" s="148">
        <f>+[1]Sucre!R353</f>
        <v>0</v>
      </c>
      <c r="DI353" s="148">
        <f>+[1]Sucre!AG353</f>
        <v>0</v>
      </c>
      <c r="DJ353" s="148">
        <f>+[1]Tolima!Q353</f>
        <v>0</v>
      </c>
      <c r="DK353" s="148">
        <f>+[1]Tolima!R353</f>
        <v>0</v>
      </c>
      <c r="DL353" s="148">
        <f>+[1]Tolima!AG353</f>
        <v>0</v>
      </c>
      <c r="DM353" s="148">
        <f>+'[1]Valle del Cauca'!Q353</f>
        <v>0</v>
      </c>
      <c r="DN353" s="148">
        <f>+'[1]Valle del Cauca'!R353</f>
        <v>0</v>
      </c>
      <c r="DO353" s="148">
        <f>+'[1]Valle del Cauca'!AG353</f>
        <v>0</v>
      </c>
      <c r="DP353" s="148">
        <f>+[1]Vaupés!Q353</f>
        <v>0</v>
      </c>
      <c r="DQ353" s="148">
        <f>+[1]Vaupés!R353</f>
        <v>0</v>
      </c>
      <c r="DR353" s="148">
        <f>+[1]Vaupés!AG353</f>
        <v>0</v>
      </c>
      <c r="DS353" s="148">
        <f>+[1]Vichada!Q353</f>
        <v>0</v>
      </c>
      <c r="DT353" s="148">
        <f>+[1]Vichada!R353</f>
        <v>0</v>
      </c>
      <c r="DU353" s="148">
        <f>+[1]Vichada!AG353</f>
        <v>0</v>
      </c>
    </row>
    <row r="354" spans="1:125" ht="33.75" hidden="1" x14ac:dyDescent="0.2">
      <c r="A354" s="152" t="s">
        <v>718</v>
      </c>
      <c r="B354" s="144" t="str">
        <f t="shared" si="132"/>
        <v>5-0-8-8</v>
      </c>
      <c r="C354" s="182" t="s">
        <v>65</v>
      </c>
      <c r="D354" s="108" t="s">
        <v>55</v>
      </c>
      <c r="E354" s="182" t="s">
        <v>56</v>
      </c>
      <c r="F354" s="88" t="s">
        <v>422</v>
      </c>
      <c r="G354" s="182" t="s">
        <v>423</v>
      </c>
      <c r="H354" s="144" t="s">
        <v>619</v>
      </c>
      <c r="I354" s="43" t="s">
        <v>625</v>
      </c>
      <c r="J354" s="193"/>
      <c r="K354" s="193">
        <v>2</v>
      </c>
      <c r="L354" s="6" t="s">
        <v>730</v>
      </c>
      <c r="M354" s="193"/>
      <c r="N354" s="6" t="s">
        <v>428</v>
      </c>
      <c r="O354" s="6" t="s">
        <v>57</v>
      </c>
      <c r="P354" s="150" t="s">
        <v>60</v>
      </c>
      <c r="Q354" s="69" t="e">
        <f t="shared" si="127"/>
        <v>#DIV/0!</v>
      </c>
      <c r="R354" s="206" t="e">
        <f t="shared" si="128"/>
        <v>#DIV/0!</v>
      </c>
      <c r="S354" s="83" t="e">
        <f t="shared" si="121"/>
        <v>#DIV/0!</v>
      </c>
      <c r="T354" s="83">
        <f>+[1]Amazonas!S354+[1]Antioquia!S354+[1]Atantico!S354+[1]Arauca!S354+[1]Bolivar!S354+[1]Boyacá!S354+[1]Caldas!S354+[1]Caquetá!S354+[1]Casanare!S354+[1]Cauca!S354+[1]Cesar!S354+[1]Chocó!S354+[1]Córdoba!S354+[1]Cundinamarca!S354+[1]Guainía!S354+[1]Guaviare!S354+[1]Huila!S354+'[1]La Guajira'!S354+[1]Magdalena!S354+[1]Meta!S354+[1]Nariño!S354+'[1]Norte de Santander'!S354+[1]Putumayo!S354+[1]Quindio!S354+[1]Risaralda!S354+'[1]San Anadrés'!S354+[1]Santander!S354+[1]Sucre!S354+[1]Tolima!S354+'[1]Valle del Cauca'!S354+[1]Vaupés!S354+[1]Vichada!S354</f>
        <v>0</v>
      </c>
      <c r="U354" s="83">
        <f>+[1]Amazonas!T354+[1]Antioquia!T354+[1]Atantico!T354+[1]Arauca!T354+[1]Bolivar!T354+[1]Boyacá!T354+[1]Caldas!T354+[1]Caquetá!T354+[1]Casanare!T354+[1]Cauca!T354+[1]Cesar!T354+[1]Chocó!T354+[1]Córdoba!T354+[1]Cundinamarca!T354+[1]Guainía!T354+[1]Guaviare!T354+[1]Huila!T354+'[1]La Guajira'!T354+[1]Magdalena!T354+[1]Meta!T354+[1]Nariño!T354+'[1]Norte de Santander'!T354+[1]Putumayo!T354+[1]Quindio!T354+[1]Risaralda!T354+'[1]San Anadrés'!T354+[1]Santander!T354+[1]Sucre!T354+[1]Tolima!T354+'[1]Valle del Cauca'!T354+[1]Vaupés!T354+[1]Vichada!T354</f>
        <v>0</v>
      </c>
      <c r="V354" s="148">
        <f t="shared" si="129"/>
        <v>0</v>
      </c>
      <c r="W354" s="148">
        <f t="shared" si="130"/>
        <v>0</v>
      </c>
      <c r="X354" s="148">
        <f>+'[1]Oficinas Nacionales'!Q354</f>
        <v>0</v>
      </c>
      <c r="Y354" s="148">
        <f>+'[1]Oficinas Nacionales'!R354</f>
        <v>0</v>
      </c>
      <c r="Z354" s="148">
        <f>+'[1]Oficinas Nacionales'!AG354</f>
        <v>0</v>
      </c>
      <c r="AA354" s="148">
        <f t="shared" si="131"/>
        <v>0</v>
      </c>
      <c r="AB354" s="148">
        <f t="shared" si="131"/>
        <v>0</v>
      </c>
      <c r="AC354" s="148">
        <f t="shared" si="131"/>
        <v>0</v>
      </c>
      <c r="AD354" s="148">
        <f>+[1]Amazonas!Q354</f>
        <v>0</v>
      </c>
      <c r="AE354" s="148">
        <f>+[1]Amazonas!R354</f>
        <v>0</v>
      </c>
      <c r="AF354" s="148">
        <f>+[1]Amazonas!AG354</f>
        <v>0</v>
      </c>
      <c r="AG354" s="148">
        <f>+[1]Antioquia!Q354</f>
        <v>0</v>
      </c>
      <c r="AH354" s="148">
        <f>+[1]Antioquia!R354</f>
        <v>0</v>
      </c>
      <c r="AI354" s="148">
        <f>+[1]Antioquia!AG354</f>
        <v>0</v>
      </c>
      <c r="AJ354" s="148">
        <f>+[1]Atantico!Q354</f>
        <v>0</v>
      </c>
      <c r="AK354" s="148">
        <f>+[1]Atantico!R354</f>
        <v>0</v>
      </c>
      <c r="AL354" s="148">
        <f>+[1]Atantico!AG354</f>
        <v>0</v>
      </c>
      <c r="AM354" s="148">
        <f>+[1]Arauca!Q354</f>
        <v>0</v>
      </c>
      <c r="AN354" s="148">
        <f>+[1]Arauca!R354</f>
        <v>0</v>
      </c>
      <c r="AO354" s="148">
        <f>+[1]Arauca!AG354</f>
        <v>0</v>
      </c>
      <c r="AP354" s="148">
        <f>+[1]Bolivar!Q354</f>
        <v>0</v>
      </c>
      <c r="AQ354" s="148">
        <f>+[1]Bolivar!R354</f>
        <v>0</v>
      </c>
      <c r="AR354" s="148">
        <f>+[1]Bolivar!AG354</f>
        <v>0</v>
      </c>
      <c r="AS354" s="148">
        <f>+[1]Boyacá!Q354</f>
        <v>0</v>
      </c>
      <c r="AT354" s="148">
        <f>+[1]Boyacá!R354</f>
        <v>0</v>
      </c>
      <c r="AU354" s="148">
        <f>+[1]Boyacá!AG354</f>
        <v>0</v>
      </c>
      <c r="AV354" s="148">
        <f>+[1]Caldas!Q354</f>
        <v>0</v>
      </c>
      <c r="AW354" s="148">
        <f>+[1]Caldas!R354</f>
        <v>0</v>
      </c>
      <c r="AX354" s="148">
        <f>+[1]Caldas!AG354</f>
        <v>0</v>
      </c>
      <c r="AY354" s="148">
        <f>+[1]Caquetá!Q354</f>
        <v>0</v>
      </c>
      <c r="AZ354" s="148">
        <f>+[1]Caquetá!R354</f>
        <v>0</v>
      </c>
      <c r="BA354" s="148">
        <f>+[1]Caquetá!AG354</f>
        <v>0</v>
      </c>
      <c r="BB354" s="148">
        <f>+[1]Casanare!Q354</f>
        <v>0</v>
      </c>
      <c r="BC354" s="148">
        <f>+[1]Casanare!R354</f>
        <v>0</v>
      </c>
      <c r="BD354" s="148">
        <f>+[1]Casanare!AG354</f>
        <v>0</v>
      </c>
      <c r="BE354" s="148">
        <f>+[1]Cauca!Q354</f>
        <v>0</v>
      </c>
      <c r="BF354" s="148">
        <f>+[1]Cauca!R354</f>
        <v>0</v>
      </c>
      <c r="BG354" s="148">
        <f>+[1]Cauca!AG354</f>
        <v>0</v>
      </c>
      <c r="BH354" s="148">
        <f>+[1]Cesar!Q354</f>
        <v>0</v>
      </c>
      <c r="BI354" s="148">
        <f>+[1]Cesar!R354</f>
        <v>0</v>
      </c>
      <c r="BJ354" s="148">
        <f>+[1]Cesar!AG354</f>
        <v>0</v>
      </c>
      <c r="BK354" s="148">
        <f>+[1]Chocó!Q354</f>
        <v>0</v>
      </c>
      <c r="BL354" s="148">
        <f>+[1]Chocó!R354</f>
        <v>0</v>
      </c>
      <c r="BM354" s="148">
        <f>+[1]Chocó!AG354</f>
        <v>0</v>
      </c>
      <c r="BN354" s="148">
        <f>+[1]Córdoba!Q354</f>
        <v>0</v>
      </c>
      <c r="BO354" s="148">
        <f>+[1]Córdoba!R354</f>
        <v>0</v>
      </c>
      <c r="BP354" s="148">
        <f>+[1]Córdoba!AG354</f>
        <v>0</v>
      </c>
      <c r="BQ354" s="148">
        <f>+[1]Cundinamarca!Q354</f>
        <v>0</v>
      </c>
      <c r="BR354" s="148">
        <f>+[1]Cundinamarca!R354</f>
        <v>0</v>
      </c>
      <c r="BS354" s="148">
        <f>+[1]Cundinamarca!AG354</f>
        <v>0</v>
      </c>
      <c r="BT354" s="148">
        <f>+[1]Guainía!Q354</f>
        <v>0</v>
      </c>
      <c r="BU354" s="148">
        <f>+[1]Guainía!R354</f>
        <v>0</v>
      </c>
      <c r="BV354" s="148">
        <f>+[1]Guainía!AG354</f>
        <v>0</v>
      </c>
      <c r="BW354" s="148">
        <f>+[1]Guaviare!Q354</f>
        <v>0</v>
      </c>
      <c r="BX354" s="148">
        <f>+[1]Guaviare!R354</f>
        <v>0</v>
      </c>
      <c r="BY354" s="148">
        <f>+[1]Guaviare!AG354</f>
        <v>0</v>
      </c>
      <c r="BZ354" s="148">
        <f>+[1]Huila!Q354</f>
        <v>0</v>
      </c>
      <c r="CA354" s="148">
        <f>+[1]Huila!R354</f>
        <v>0</v>
      </c>
      <c r="CB354" s="148">
        <f>+[1]Huila!AG354</f>
        <v>0</v>
      </c>
      <c r="CC354" s="148">
        <f>+'[1]La Guajira'!Q354</f>
        <v>0</v>
      </c>
      <c r="CD354" s="148">
        <f>+'[1]La Guajira'!R354</f>
        <v>0</v>
      </c>
      <c r="CE354" s="148">
        <f>+'[1]La Guajira'!AG354</f>
        <v>0</v>
      </c>
      <c r="CF354" s="148">
        <f>+[1]Magdalena!Q354</f>
        <v>0</v>
      </c>
      <c r="CG354" s="148">
        <f>+[1]Magdalena!R354</f>
        <v>0</v>
      </c>
      <c r="CH354" s="148">
        <f>+[1]Magdalena!AG354</f>
        <v>0</v>
      </c>
      <c r="CI354" s="148">
        <f>+[1]Meta!Q354</f>
        <v>0</v>
      </c>
      <c r="CJ354" s="148">
        <f>+[1]Meta!R354</f>
        <v>0</v>
      </c>
      <c r="CK354" s="148">
        <f>+[1]Meta!AG354</f>
        <v>0</v>
      </c>
      <c r="CL354" s="148">
        <f>+[1]Nariño!Q354</f>
        <v>0</v>
      </c>
      <c r="CM354" s="148">
        <f>+[1]Nariño!R354</f>
        <v>0</v>
      </c>
      <c r="CN354" s="148">
        <f>+[1]Nariño!AG354</f>
        <v>0</v>
      </c>
      <c r="CO354" s="148">
        <f>+'[1]Norte de Santander'!Q354</f>
        <v>0</v>
      </c>
      <c r="CP354" s="148">
        <f>+'[1]Norte de Santander'!R354</f>
        <v>0</v>
      </c>
      <c r="CQ354" s="148">
        <f>+'[1]Norte de Santander'!AG354</f>
        <v>0</v>
      </c>
      <c r="CR354" s="148">
        <f>+[1]Putumayo!Q354</f>
        <v>0</v>
      </c>
      <c r="CS354" s="148">
        <f>+[1]Putumayo!R354</f>
        <v>0</v>
      </c>
      <c r="CT354" s="148">
        <f>+[1]Putumayo!AG354</f>
        <v>0</v>
      </c>
      <c r="CU354" s="148">
        <f>+[1]Quindio!Q354</f>
        <v>0</v>
      </c>
      <c r="CV354" s="148">
        <f>+[1]Quindio!R354</f>
        <v>0</v>
      </c>
      <c r="CW354" s="148">
        <f>+[1]Quindio!AG354</f>
        <v>0</v>
      </c>
      <c r="CX354" s="148">
        <f>+[1]Risaralda!Q354</f>
        <v>0</v>
      </c>
      <c r="CY354" s="148">
        <f>+[1]Risaralda!R354</f>
        <v>0</v>
      </c>
      <c r="CZ354" s="148">
        <f>+[1]Risaralda!AG354</f>
        <v>0</v>
      </c>
      <c r="DA354" s="148">
        <f>+'[1]San Anadrés'!Q354</f>
        <v>0</v>
      </c>
      <c r="DB354" s="148">
        <f>+'[1]San Anadrés'!R354</f>
        <v>0</v>
      </c>
      <c r="DC354" s="148">
        <f>+'[1]San Anadrés'!AG354</f>
        <v>0</v>
      </c>
      <c r="DD354" s="148">
        <f>+[1]Santander!Q354</f>
        <v>0</v>
      </c>
      <c r="DE354" s="148">
        <f>+[1]Santander!R354</f>
        <v>0</v>
      </c>
      <c r="DF354" s="148">
        <f>+[1]Santander!AG354</f>
        <v>0</v>
      </c>
      <c r="DG354" s="148">
        <f>+[1]Sucre!Q354</f>
        <v>0</v>
      </c>
      <c r="DH354" s="148">
        <f>+[1]Sucre!R354</f>
        <v>0</v>
      </c>
      <c r="DI354" s="148">
        <f>+[1]Sucre!AG354</f>
        <v>0</v>
      </c>
      <c r="DJ354" s="148">
        <f>+[1]Tolima!Q354</f>
        <v>0</v>
      </c>
      <c r="DK354" s="148">
        <f>+[1]Tolima!R354</f>
        <v>0</v>
      </c>
      <c r="DL354" s="148">
        <f>+[1]Tolima!AG354</f>
        <v>0</v>
      </c>
      <c r="DM354" s="148">
        <f>+'[1]Valle del Cauca'!Q354</f>
        <v>0</v>
      </c>
      <c r="DN354" s="148">
        <f>+'[1]Valle del Cauca'!R354</f>
        <v>0</v>
      </c>
      <c r="DO354" s="148">
        <f>+'[1]Valle del Cauca'!AG354</f>
        <v>0</v>
      </c>
      <c r="DP354" s="148">
        <f>+[1]Vaupés!Q354</f>
        <v>0</v>
      </c>
      <c r="DQ354" s="148">
        <f>+[1]Vaupés!R354</f>
        <v>0</v>
      </c>
      <c r="DR354" s="148">
        <f>+[1]Vaupés!AG354</f>
        <v>0</v>
      </c>
      <c r="DS354" s="148">
        <f>+[1]Vichada!Q354</f>
        <v>0</v>
      </c>
      <c r="DT354" s="148">
        <f>+[1]Vichada!R354</f>
        <v>0</v>
      </c>
      <c r="DU354" s="148">
        <f>+[1]Vichada!AG354</f>
        <v>0</v>
      </c>
    </row>
    <row r="355" spans="1:125" ht="22.5" hidden="1" x14ac:dyDescent="0.2">
      <c r="A355" s="152" t="s">
        <v>718</v>
      </c>
      <c r="B355" s="2" t="str">
        <f t="shared" si="126"/>
        <v>8-0-3</v>
      </c>
      <c r="C355" s="1" t="s">
        <v>65</v>
      </c>
      <c r="D355" s="9" t="s">
        <v>431</v>
      </c>
      <c r="E355" s="142" t="s">
        <v>432</v>
      </c>
      <c r="F355" s="142" t="s">
        <v>433</v>
      </c>
      <c r="G355" s="142" t="s">
        <v>434</v>
      </c>
      <c r="H355" s="143" t="s">
        <v>435</v>
      </c>
      <c r="I355" s="146" t="s">
        <v>9</v>
      </c>
      <c r="J355" s="2"/>
      <c r="K355" s="2">
        <f>SUM(K356:K365)</f>
        <v>100</v>
      </c>
      <c r="L355" s="1"/>
      <c r="M355" s="4"/>
      <c r="N355" s="1"/>
      <c r="O355" s="146"/>
      <c r="P355" s="146"/>
      <c r="Q355" s="143"/>
      <c r="R355" s="143"/>
      <c r="S355" s="147"/>
      <c r="T355" s="147"/>
      <c r="U355" s="147"/>
      <c r="V355" s="103"/>
      <c r="W355" s="103"/>
      <c r="X355" s="103"/>
      <c r="Y355" s="103"/>
      <c r="Z355" s="103"/>
      <c r="AA355" s="104"/>
      <c r="AB355" s="104"/>
      <c r="AC355" s="136"/>
      <c r="AD355" s="147"/>
      <c r="AE355" s="147"/>
      <c r="AF355" s="147"/>
      <c r="AG355" s="147"/>
      <c r="AH355" s="147"/>
      <c r="AI355" s="147"/>
      <c r="AJ355" s="147"/>
      <c r="AK355" s="147"/>
      <c r="AL355" s="147"/>
      <c r="AM355" s="147"/>
      <c r="AN355" s="147"/>
      <c r="AO355" s="147"/>
      <c r="AP355" s="147"/>
      <c r="AQ355" s="147"/>
      <c r="AR355" s="147"/>
      <c r="AS355" s="147"/>
      <c r="AT355" s="147"/>
      <c r="AU355" s="147"/>
      <c r="AV355" s="147"/>
      <c r="AW355" s="147"/>
      <c r="AX355" s="147"/>
      <c r="AY355" s="147"/>
      <c r="AZ355" s="147"/>
      <c r="BA355" s="147"/>
      <c r="BB355" s="143"/>
      <c r="BC355" s="143"/>
      <c r="BD355" s="147"/>
      <c r="BE355" s="143"/>
      <c r="BF355" s="143"/>
      <c r="BG355" s="147"/>
      <c r="BH355" s="143"/>
      <c r="BI355" s="143"/>
      <c r="BJ355" s="147"/>
      <c r="BK355" s="143"/>
      <c r="BL355" s="143"/>
      <c r="BM355" s="147"/>
      <c r="BN355" s="147"/>
      <c r="BO355" s="147"/>
      <c r="BP355" s="147"/>
      <c r="BQ355" s="143"/>
      <c r="BR355" s="143"/>
      <c r="BS355" s="147"/>
      <c r="BT355" s="147"/>
      <c r="BU355" s="147"/>
      <c r="BV355" s="147"/>
      <c r="BW355" s="147"/>
      <c r="BX355" s="147"/>
      <c r="BY355" s="147"/>
      <c r="BZ355" s="143"/>
      <c r="CA355" s="143"/>
      <c r="CB355" s="147"/>
      <c r="CC355" s="143"/>
      <c r="CD355" s="143"/>
      <c r="CE355" s="147"/>
      <c r="CF355" s="143"/>
      <c r="CG355" s="143"/>
      <c r="CH355" s="147"/>
      <c r="CI355" s="143"/>
      <c r="CJ355" s="143"/>
      <c r="CK355" s="147"/>
      <c r="CL355" s="143"/>
      <c r="CM355" s="143"/>
      <c r="CN355" s="147"/>
      <c r="CO355" s="147"/>
      <c r="CP355" s="147"/>
      <c r="CQ355" s="147"/>
      <c r="CR355" s="143"/>
      <c r="CS355" s="143"/>
      <c r="CT355" s="147"/>
      <c r="CU355" s="143"/>
      <c r="CV355" s="143"/>
      <c r="CW355" s="147"/>
      <c r="CX355" s="143"/>
      <c r="CY355" s="143"/>
      <c r="CZ355" s="147"/>
      <c r="DA355" s="143"/>
      <c r="DB355" s="143"/>
      <c r="DC355" s="147"/>
      <c r="DD355" s="143"/>
      <c r="DE355" s="143"/>
      <c r="DF355" s="147"/>
      <c r="DG355" s="143"/>
      <c r="DH355" s="143"/>
      <c r="DI355" s="147"/>
      <c r="DJ355" s="147"/>
      <c r="DK355" s="147"/>
      <c r="DL355" s="147"/>
      <c r="DM355" s="143"/>
      <c r="DN355" s="143"/>
      <c r="DO355" s="147"/>
      <c r="DP355" s="143"/>
      <c r="DQ355" s="143"/>
      <c r="DR355" s="147"/>
      <c r="DS355" s="143"/>
      <c r="DT355" s="143"/>
      <c r="DU355" s="147"/>
    </row>
    <row r="356" spans="1:125" ht="33.75" hidden="1" x14ac:dyDescent="0.2">
      <c r="A356" s="152" t="s">
        <v>718</v>
      </c>
      <c r="B356" s="144" t="str">
        <f t="shared" si="126"/>
        <v>8-0-3-1</v>
      </c>
      <c r="C356" s="182" t="s">
        <v>65</v>
      </c>
      <c r="D356" s="126" t="s">
        <v>431</v>
      </c>
      <c r="E356" s="192" t="s">
        <v>432</v>
      </c>
      <c r="F356" s="192" t="s">
        <v>433</v>
      </c>
      <c r="G356" s="192" t="s">
        <v>436</v>
      </c>
      <c r="H356" s="138" t="s">
        <v>437</v>
      </c>
      <c r="I356" s="426" t="s">
        <v>438</v>
      </c>
      <c r="J356" s="144">
        <v>1122</v>
      </c>
      <c r="K356" s="144">
        <v>10</v>
      </c>
      <c r="L356" s="182" t="s">
        <v>439</v>
      </c>
      <c r="M356" s="193">
        <v>1105</v>
      </c>
      <c r="N356" s="192" t="s">
        <v>440</v>
      </c>
      <c r="O356" s="6" t="s">
        <v>58</v>
      </c>
      <c r="P356" s="6" t="s">
        <v>59</v>
      </c>
      <c r="Q356" s="69">
        <f t="shared" ref="Q356:Q419" si="133">W356/V356*100</f>
        <v>98.573975044563284</v>
      </c>
      <c r="R356" s="206">
        <f t="shared" ref="R356:R365" si="134">+(Q356*K356)/100</f>
        <v>9.857397504456328</v>
      </c>
      <c r="S356" s="83" t="e">
        <f t="shared" si="121"/>
        <v>#DIV/0!</v>
      </c>
      <c r="T356" s="83">
        <f>+[1]Amazonas!S356+[1]Antioquia!S356+[1]Atantico!S356+[1]Arauca!S356+[1]Bolivar!S356+[1]Boyacá!S356+[1]Caldas!S356+[1]Caquetá!S356+[1]Casanare!S356+[1]Cauca!S356+[1]Cesar!S356+[1]Chocó!S356+[1]Córdoba!S356+[1]Cundinamarca!S356+[1]Guainía!S356+[1]Guaviare!S356+[1]Huila!S356+'[1]La Guajira'!S356+[1]Magdalena!S356+[1]Meta!S356+[1]Nariño!S356+'[1]Norte de Santander'!S356+[1]Putumayo!S356+[1]Quindio!S356+[1]Risaralda!S356+'[1]San Anadrés'!S356+[1]Santander!S356+[1]Sucre!S356+[1]Tolima!S356+'[1]Valle del Cauca'!S356+[1]Vaupés!S356+[1]Vichada!S356</f>
        <v>0</v>
      </c>
      <c r="U356" s="83">
        <f>+[1]Amazonas!T356+[1]Antioquia!T356+[1]Atantico!T356+[1]Arauca!T356+[1]Bolivar!T356+[1]Boyacá!T356+[1]Caldas!T356+[1]Caquetá!T356+[1]Casanare!T356+[1]Cauca!T356+[1]Cesar!T356+[1]Chocó!T356+[1]Córdoba!T356+[1]Cundinamarca!T356+[1]Guainía!T356+[1]Guaviare!T356+[1]Huila!T356+'[1]La Guajira'!T356+[1]Magdalena!T356+[1]Meta!T356+[1]Nariño!T356+'[1]Norte de Santander'!T356+[1]Putumayo!T356+[1]Quindio!T356+[1]Risaralda!T356+'[1]San Anadrés'!T356+[1]Santander!T356+[1]Sucre!T356+[1]Tolima!T356+'[1]Valle del Cauca'!T356+[1]Vaupés!T356+[1]Vichada!T356</f>
        <v>0</v>
      </c>
      <c r="V356" s="148">
        <f t="shared" ref="V356:V365" si="135">+X356+AA356</f>
        <v>1122</v>
      </c>
      <c r="W356" s="148">
        <f t="shared" ref="W356:W365" si="136">Z356+AC356</f>
        <v>1106</v>
      </c>
      <c r="X356" s="148">
        <f>+'[1]Oficinas Nacionales'!Q356</f>
        <v>0</v>
      </c>
      <c r="Y356" s="148">
        <f>+'[1]Oficinas Nacionales'!R356</f>
        <v>0</v>
      </c>
      <c r="Z356" s="148">
        <f>+'[1]Oficinas Nacionales'!AG356</f>
        <v>0</v>
      </c>
      <c r="AA356" s="148">
        <f t="shared" ref="AA356:AC365" si="137">+AD356+AG356+AJ356+AM356+AP356+AS356+AV356+AY356+BB356+BE356+BH356+BK356+BN356+BQ356+BT356+BW356+BZ356+CC356+CF356+CI356+CL356+CO356+CR356+CU356+CX356+DA356+DD356+DG356+DJ356+DM356+DP356+DS356</f>
        <v>1122</v>
      </c>
      <c r="AB356" s="148">
        <f t="shared" si="137"/>
        <v>1105</v>
      </c>
      <c r="AC356" s="148">
        <f t="shared" si="137"/>
        <v>1106</v>
      </c>
      <c r="AD356" s="148">
        <f>+[1]Amazonas!Q356</f>
        <v>11</v>
      </c>
      <c r="AE356" s="148">
        <f>+[1]Amazonas!R356</f>
        <v>9</v>
      </c>
      <c r="AF356" s="148">
        <f>+[1]Amazonas!AG356</f>
        <v>1</v>
      </c>
      <c r="AG356" s="148">
        <f>+[1]Antioquia!Q356</f>
        <v>125</v>
      </c>
      <c r="AH356" s="148">
        <f>+[1]Antioquia!R356</f>
        <v>125</v>
      </c>
      <c r="AI356" s="148">
        <f>+[1]Antioquia!AG356</f>
        <v>111</v>
      </c>
      <c r="AJ356" s="148">
        <f>+[1]Atantico!Q356</f>
        <v>23</v>
      </c>
      <c r="AK356" s="148">
        <f>+[1]Atantico!R356</f>
        <v>22</v>
      </c>
      <c r="AL356" s="148">
        <f>+[1]Atantico!AG356</f>
        <v>22</v>
      </c>
      <c r="AM356" s="148">
        <f>+[1]Arauca!Q356</f>
        <v>7</v>
      </c>
      <c r="AN356" s="148">
        <f>+[1]Arauca!R356</f>
        <v>7</v>
      </c>
      <c r="AO356" s="148">
        <f>+[1]Arauca!AG356</f>
        <v>7</v>
      </c>
      <c r="AP356" s="148">
        <f>+[1]Bolivar!Q356</f>
        <v>46</v>
      </c>
      <c r="AQ356" s="148">
        <f>+[1]Bolivar!R356</f>
        <v>44</v>
      </c>
      <c r="AR356" s="148">
        <f>+[1]Bolivar!AG356</f>
        <v>46</v>
      </c>
      <c r="AS356" s="148">
        <f>+[1]Boyacá!Q356</f>
        <v>123</v>
      </c>
      <c r="AT356" s="148">
        <f>+[1]Boyacá!R356</f>
        <v>123</v>
      </c>
      <c r="AU356" s="148">
        <f>+[1]Boyacá!AG356</f>
        <v>123</v>
      </c>
      <c r="AV356" s="148">
        <f>+[1]Caldas!Q356</f>
        <v>27</v>
      </c>
      <c r="AW356" s="148">
        <f>+[1]Caldas!R356</f>
        <v>27</v>
      </c>
      <c r="AX356" s="148">
        <f>+[1]Caldas!AG356</f>
        <v>27</v>
      </c>
      <c r="AY356" s="148">
        <f>+[1]Caquetá!Q356</f>
        <v>16</v>
      </c>
      <c r="AZ356" s="148">
        <f>+[1]Caquetá!R356</f>
        <v>16</v>
      </c>
      <c r="BA356" s="148">
        <f>+[1]Caquetá!AG356</f>
        <v>16</v>
      </c>
      <c r="BB356" s="148">
        <f>+[1]Casanare!Q356</f>
        <v>19</v>
      </c>
      <c r="BC356" s="148">
        <f>+[1]Casanare!R356</f>
        <v>19</v>
      </c>
      <c r="BD356" s="148">
        <f>+[1]Casanare!AG356</f>
        <v>19</v>
      </c>
      <c r="BE356" s="148">
        <f>+[1]Cauca!Q356</f>
        <v>42</v>
      </c>
      <c r="BF356" s="148">
        <f>+[1]Cauca!R356</f>
        <v>41</v>
      </c>
      <c r="BG356" s="148">
        <f>+[1]Cauca!AG356</f>
        <v>41</v>
      </c>
      <c r="BH356" s="148">
        <f>+[1]Cesar!Q356</f>
        <v>25</v>
      </c>
      <c r="BI356" s="148">
        <f>+[1]Cesar!R356</f>
        <v>23</v>
      </c>
      <c r="BJ356" s="148">
        <f>+[1]Cesar!AG356</f>
        <v>24</v>
      </c>
      <c r="BK356" s="148">
        <f>+[1]Chocó!Q356</f>
        <v>30</v>
      </c>
      <c r="BL356" s="148">
        <f>+[1]Chocó!R356</f>
        <v>30</v>
      </c>
      <c r="BM356" s="148">
        <f>+[1]Chocó!AG356</f>
        <v>30</v>
      </c>
      <c r="BN356" s="148">
        <f>+[1]Córdoba!Q356</f>
        <v>30</v>
      </c>
      <c r="BO356" s="148">
        <f>+[1]Córdoba!R356</f>
        <v>30</v>
      </c>
      <c r="BP356" s="148">
        <f>+[1]Córdoba!AG356</f>
        <v>30</v>
      </c>
      <c r="BQ356" s="148">
        <f>+[1]Cundinamarca!Q356</f>
        <v>117</v>
      </c>
      <c r="BR356" s="148">
        <f>+[1]Cundinamarca!R356</f>
        <v>110</v>
      </c>
      <c r="BS356" s="148">
        <f>+[1]Cundinamarca!AG356</f>
        <v>114</v>
      </c>
      <c r="BT356" s="148">
        <f>+[1]Guainía!Q356</f>
        <v>9</v>
      </c>
      <c r="BU356" s="148">
        <f>+[1]Guainía!R356</f>
        <v>9</v>
      </c>
      <c r="BV356" s="148">
        <f>+[1]Guainía!AG356</f>
        <v>9</v>
      </c>
      <c r="BW356" s="148">
        <f>+[1]Guaviare!Q356</f>
        <v>4</v>
      </c>
      <c r="BX356" s="148">
        <f>+[1]Guaviare!R356</f>
        <v>4</v>
      </c>
      <c r="BY356" s="148">
        <f>+[1]Guaviare!AG356</f>
        <v>4</v>
      </c>
      <c r="BZ356" s="148">
        <f>+[1]Huila!Q356</f>
        <v>37</v>
      </c>
      <c r="CA356" s="148">
        <f>+[1]Huila!R356</f>
        <v>37</v>
      </c>
      <c r="CB356" s="148">
        <f>+[1]Huila!AG356</f>
        <v>37</v>
      </c>
      <c r="CC356" s="148">
        <f>+'[1]La Guajira'!Q356</f>
        <v>15</v>
      </c>
      <c r="CD356" s="148">
        <f>+'[1]La Guajira'!R356</f>
        <v>15</v>
      </c>
      <c r="CE356" s="148">
        <f>+'[1]La Guajira'!AG356</f>
        <v>15</v>
      </c>
      <c r="CF356" s="148">
        <f>+[1]Magdalena!Q356</f>
        <v>30</v>
      </c>
      <c r="CG356" s="148">
        <f>+[1]Magdalena!R356</f>
        <v>28</v>
      </c>
      <c r="CH356" s="148">
        <f>+[1]Magdalena!AG356</f>
        <v>46</v>
      </c>
      <c r="CI356" s="148">
        <f>+[1]Meta!Q356</f>
        <v>29</v>
      </c>
      <c r="CJ356" s="148">
        <f>+[1]Meta!R356</f>
        <v>29</v>
      </c>
      <c r="CK356" s="148">
        <f>+[1]Meta!AG356</f>
        <v>29</v>
      </c>
      <c r="CL356" s="148">
        <f>+[1]Nariño!Q356</f>
        <v>64</v>
      </c>
      <c r="CM356" s="148">
        <f>+[1]Nariño!R356</f>
        <v>64</v>
      </c>
      <c r="CN356" s="148">
        <f>+[1]Nariño!AG356</f>
        <v>64</v>
      </c>
      <c r="CO356" s="148">
        <f>+'[1]Norte de Santander'!Q356</f>
        <v>40</v>
      </c>
      <c r="CP356" s="148">
        <f>+'[1]Norte de Santander'!R356</f>
        <v>40</v>
      </c>
      <c r="CQ356" s="148">
        <f>+'[1]Norte de Santander'!AG356</f>
        <v>40</v>
      </c>
      <c r="CR356" s="148">
        <f>+[1]Putumayo!Q356</f>
        <v>13</v>
      </c>
      <c r="CS356" s="148">
        <f>+[1]Putumayo!R356</f>
        <v>13</v>
      </c>
      <c r="CT356" s="148">
        <f>+[1]Putumayo!AG356</f>
        <v>13</v>
      </c>
      <c r="CU356" s="148">
        <f>+[1]Quindio!Q356</f>
        <v>12</v>
      </c>
      <c r="CV356" s="148">
        <f>+[1]Quindio!R356</f>
        <v>12</v>
      </c>
      <c r="CW356" s="148">
        <f>+[1]Quindio!AG356</f>
        <v>12</v>
      </c>
      <c r="CX356" s="148">
        <f>+[1]Risaralda!Q356</f>
        <v>14</v>
      </c>
      <c r="CY356" s="148">
        <f>+[1]Risaralda!R356</f>
        <v>14</v>
      </c>
      <c r="CZ356" s="148">
        <f>+[1]Risaralda!AG356</f>
        <v>14</v>
      </c>
      <c r="DA356" s="148">
        <f>+'[1]San Anadrés'!Q356</f>
        <v>2</v>
      </c>
      <c r="DB356" s="148">
        <f>+'[1]San Anadrés'!R356</f>
        <v>2</v>
      </c>
      <c r="DC356" s="148">
        <f>+'[1]San Anadrés'!AG356</f>
        <v>2</v>
      </c>
      <c r="DD356" s="148">
        <f>+[1]Santander!Q356</f>
        <v>87</v>
      </c>
      <c r="DE356" s="148">
        <f>+[1]Santander!R356</f>
        <v>87</v>
      </c>
      <c r="DF356" s="148">
        <f>+[1]Santander!AG356</f>
        <v>87</v>
      </c>
      <c r="DG356" s="148">
        <f>+[1]Sucre!Q356</f>
        <v>26</v>
      </c>
      <c r="DH356" s="148">
        <f>+[1]Sucre!R356</f>
        <v>26</v>
      </c>
      <c r="DI356" s="148">
        <f>+[1]Sucre!AG356</f>
        <v>26</v>
      </c>
      <c r="DJ356" s="148">
        <f>+[1]Tolima!Q356</f>
        <v>47</v>
      </c>
      <c r="DK356" s="148">
        <f>+[1]Tolima!R356</f>
        <v>47</v>
      </c>
      <c r="DL356" s="148">
        <f>+[1]Tolima!AG356</f>
        <v>45</v>
      </c>
      <c r="DM356" s="148">
        <f>+'[1]Valle del Cauca'!Q356</f>
        <v>42</v>
      </c>
      <c r="DN356" s="148">
        <f>+'[1]Valle del Cauca'!R356</f>
        <v>42</v>
      </c>
      <c r="DO356" s="148">
        <f>+'[1]Valle del Cauca'!AG356</f>
        <v>42</v>
      </c>
      <c r="DP356" s="148">
        <f>+[1]Vaupés!Q356</f>
        <v>6</v>
      </c>
      <c r="DQ356" s="148">
        <f>+[1]Vaupés!R356</f>
        <v>6</v>
      </c>
      <c r="DR356" s="148">
        <f>+[1]Vaupés!AG356</f>
        <v>6</v>
      </c>
      <c r="DS356" s="148">
        <f>+[1]Vichada!Q356</f>
        <v>4</v>
      </c>
      <c r="DT356" s="148">
        <f>+[1]Vichada!R356</f>
        <v>4</v>
      </c>
      <c r="DU356" s="148">
        <f>+[1]Vichada!AG356</f>
        <v>4</v>
      </c>
    </row>
    <row r="357" spans="1:125" ht="33.75" hidden="1" x14ac:dyDescent="0.2">
      <c r="A357" s="152" t="s">
        <v>718</v>
      </c>
      <c r="B357" s="144" t="str">
        <f t="shared" si="126"/>
        <v>8-0-3-2</v>
      </c>
      <c r="C357" s="182" t="s">
        <v>65</v>
      </c>
      <c r="D357" s="126" t="s">
        <v>431</v>
      </c>
      <c r="E357" s="192" t="s">
        <v>432</v>
      </c>
      <c r="F357" s="192" t="s">
        <v>433</v>
      </c>
      <c r="G357" s="192" t="s">
        <v>434</v>
      </c>
      <c r="H357" s="135" t="s">
        <v>442</v>
      </c>
      <c r="I357" s="427"/>
      <c r="J357" s="135">
        <v>4500</v>
      </c>
      <c r="K357" s="144">
        <v>10</v>
      </c>
      <c r="L357" s="192" t="s">
        <v>441</v>
      </c>
      <c r="M357" s="193">
        <v>4682</v>
      </c>
      <c r="N357" s="192" t="s">
        <v>440</v>
      </c>
      <c r="O357" s="192" t="s">
        <v>57</v>
      </c>
      <c r="P357" s="192" t="s">
        <v>60</v>
      </c>
      <c r="Q357" s="69">
        <f t="shared" si="133"/>
        <v>107.55555555555556</v>
      </c>
      <c r="R357" s="206">
        <f t="shared" si="134"/>
        <v>10.755555555555556</v>
      </c>
      <c r="S357" s="83" t="e">
        <f t="shared" si="121"/>
        <v>#DIV/0!</v>
      </c>
      <c r="T357" s="83">
        <f>+[1]Amazonas!S357+[1]Antioquia!S357+[1]Atantico!S357+[1]Arauca!S357+[1]Bolivar!S357+[1]Boyacá!S357+[1]Caldas!S357+[1]Caquetá!S357+[1]Casanare!S357+[1]Cauca!S357+[1]Cesar!S357+[1]Chocó!S357+[1]Córdoba!S357+[1]Cundinamarca!S357+[1]Guainía!S357+[1]Guaviare!S357+[1]Huila!S357+'[1]La Guajira'!S357+[1]Magdalena!S357+[1]Meta!S357+[1]Nariño!S357+'[1]Norte de Santander'!S357+[1]Putumayo!S357+[1]Quindio!S357+[1]Risaralda!S357+'[1]San Anadrés'!S357+[1]Santander!S357+[1]Sucre!S357+[1]Tolima!S357+'[1]Valle del Cauca'!S357+[1]Vaupés!S357+[1]Vichada!S357</f>
        <v>0</v>
      </c>
      <c r="U357" s="83">
        <f>+[1]Amazonas!T357+[1]Antioquia!T357+[1]Atantico!T357+[1]Arauca!T357+[1]Bolivar!T357+[1]Boyacá!T357+[1]Caldas!T357+[1]Caquetá!T357+[1]Casanare!T357+[1]Cauca!T357+[1]Cesar!T357+[1]Chocó!T357+[1]Córdoba!T357+[1]Cundinamarca!T357+[1]Guainía!T357+[1]Guaviare!T357+[1]Huila!T357+'[1]La Guajira'!T357+[1]Magdalena!T357+[1]Meta!T357+[1]Nariño!T357+'[1]Norte de Santander'!T357+[1]Putumayo!T357+[1]Quindio!T357+[1]Risaralda!T357+'[1]San Anadrés'!T357+[1]Santander!T357+[1]Sucre!T357+[1]Tolima!T357+'[1]Valle del Cauca'!T357+[1]Vaupés!T357+[1]Vichada!T357</f>
        <v>0</v>
      </c>
      <c r="V357" s="148">
        <f t="shared" si="135"/>
        <v>4500</v>
      </c>
      <c r="W357" s="148">
        <f t="shared" si="136"/>
        <v>4840</v>
      </c>
      <c r="X357" s="148">
        <f>+'[1]Oficinas Nacionales'!Q357</f>
        <v>0</v>
      </c>
      <c r="Y357" s="148">
        <f>+'[1]Oficinas Nacionales'!R357</f>
        <v>0</v>
      </c>
      <c r="Z357" s="148">
        <f>+'[1]Oficinas Nacionales'!AG357</f>
        <v>0</v>
      </c>
      <c r="AA357" s="148">
        <f t="shared" si="137"/>
        <v>4500</v>
      </c>
      <c r="AB357" s="148">
        <f t="shared" si="137"/>
        <v>4679</v>
      </c>
      <c r="AC357" s="148">
        <f t="shared" si="137"/>
        <v>4840</v>
      </c>
      <c r="AD357" s="148">
        <f>+[1]Amazonas!Q357</f>
        <v>57</v>
      </c>
      <c r="AE357" s="148">
        <f>+[1]Amazonas!R357</f>
        <v>56</v>
      </c>
      <c r="AF357" s="148">
        <f>+[1]Amazonas!AG357</f>
        <v>5</v>
      </c>
      <c r="AG357" s="148">
        <f>+[1]Antioquia!Q357</f>
        <v>437</v>
      </c>
      <c r="AH357" s="148">
        <f>+[1]Antioquia!R357</f>
        <v>386</v>
      </c>
      <c r="AI357" s="148">
        <f>+[1]Antioquia!AG357</f>
        <v>365</v>
      </c>
      <c r="AJ357" s="148">
        <f>+[1]Atantico!Q357</f>
        <v>70</v>
      </c>
      <c r="AK357" s="148">
        <f>+[1]Atantico!R357</f>
        <v>62</v>
      </c>
      <c r="AL357" s="148">
        <f>+[1]Atantico!AG357</f>
        <v>65</v>
      </c>
      <c r="AM357" s="148">
        <f>+[1]Arauca!Q357</f>
        <v>34</v>
      </c>
      <c r="AN357" s="148">
        <f>+[1]Arauca!R357</f>
        <v>34</v>
      </c>
      <c r="AO357" s="148">
        <f>+[1]Arauca!AG357</f>
        <v>35</v>
      </c>
      <c r="AP357" s="148">
        <f>+[1]Bolivar!Q357</f>
        <v>163</v>
      </c>
      <c r="AQ357" s="148">
        <f>+[1]Bolivar!R357</f>
        <v>142</v>
      </c>
      <c r="AR357" s="148">
        <f>+[1]Bolivar!AG357</f>
        <v>143</v>
      </c>
      <c r="AS357" s="148">
        <f>+[1]Boyacá!Q357</f>
        <v>614</v>
      </c>
      <c r="AT357" s="148">
        <f>+[1]Boyacá!R357</f>
        <v>650</v>
      </c>
      <c r="AU357" s="148">
        <f>+[1]Boyacá!AG357</f>
        <v>642</v>
      </c>
      <c r="AV357" s="148">
        <f>+[1]Caldas!Q357</f>
        <v>110</v>
      </c>
      <c r="AW357" s="148">
        <f>+[1]Caldas!R357</f>
        <v>136</v>
      </c>
      <c r="AX357" s="148">
        <f>+[1]Caldas!AG357</f>
        <v>163</v>
      </c>
      <c r="AY357" s="148">
        <f>+[1]Caquetá!Q357</f>
        <v>60</v>
      </c>
      <c r="AZ357" s="148">
        <f>+[1]Caquetá!R357</f>
        <v>55</v>
      </c>
      <c r="BA357" s="148">
        <f>+[1]Caquetá!AG357</f>
        <v>60</v>
      </c>
      <c r="BB357" s="148">
        <f>+[1]Casanare!Q357</f>
        <v>57</v>
      </c>
      <c r="BC357" s="148">
        <f>+[1]Casanare!R357</f>
        <v>43</v>
      </c>
      <c r="BD357" s="148">
        <f>+[1]Casanare!AG357</f>
        <v>61</v>
      </c>
      <c r="BE357" s="148">
        <f>+[1]Cauca!Q357</f>
        <v>157</v>
      </c>
      <c r="BF357" s="148">
        <f>+[1]Cauca!R357</f>
        <v>168</v>
      </c>
      <c r="BG357" s="148">
        <f>+[1]Cauca!AG357</f>
        <v>150</v>
      </c>
      <c r="BH357" s="148">
        <f>+[1]Cesar!Q357</f>
        <v>142</v>
      </c>
      <c r="BI357" s="148">
        <f>+[1]Cesar!R357</f>
        <v>157</v>
      </c>
      <c r="BJ357" s="148">
        <f>+[1]Cesar!AG357</f>
        <v>122</v>
      </c>
      <c r="BK357" s="148">
        <f>+[1]Chocó!Q357</f>
        <v>93</v>
      </c>
      <c r="BL357" s="148">
        <f>+[1]Chocó!R357</f>
        <v>82</v>
      </c>
      <c r="BM357" s="148">
        <f>+[1]Chocó!AG357</f>
        <v>82</v>
      </c>
      <c r="BN357" s="148">
        <f>+[1]Córdoba!Q357</f>
        <v>202</v>
      </c>
      <c r="BO357" s="148">
        <f>+[1]Córdoba!R357</f>
        <v>250</v>
      </c>
      <c r="BP357" s="148">
        <f>+[1]Córdoba!AG357</f>
        <v>246</v>
      </c>
      <c r="BQ357" s="148">
        <f>+[1]Cundinamarca!Q357</f>
        <v>305</v>
      </c>
      <c r="BR357" s="148">
        <f>+[1]Cundinamarca!R357</f>
        <v>309</v>
      </c>
      <c r="BS357" s="148">
        <f>+[1]Cundinamarca!AG357</f>
        <v>331</v>
      </c>
      <c r="BT357" s="148">
        <f>+[1]Guainía!Q357</f>
        <v>18</v>
      </c>
      <c r="BU357" s="148">
        <f>+[1]Guainía!R357</f>
        <v>25</v>
      </c>
      <c r="BV357" s="148">
        <f>+[1]Guainía!AG357</f>
        <v>43</v>
      </c>
      <c r="BW357" s="148">
        <f>+[1]Guaviare!Q357</f>
        <v>10</v>
      </c>
      <c r="BX357" s="148">
        <f>+[1]Guaviare!R357</f>
        <v>10</v>
      </c>
      <c r="BY357" s="148">
        <f>+[1]Guaviare!AG357</f>
        <v>9</v>
      </c>
      <c r="BZ357" s="148">
        <f>+[1]Huila!Q357</f>
        <v>210</v>
      </c>
      <c r="CA357" s="148">
        <f>+[1]Huila!R357</f>
        <v>192</v>
      </c>
      <c r="CB357" s="148">
        <f>+[1]Huila!AG357</f>
        <v>177</v>
      </c>
      <c r="CC357" s="148">
        <f>+'[1]La Guajira'!Q357</f>
        <v>72</v>
      </c>
      <c r="CD357" s="148">
        <f>+'[1]La Guajira'!R357</f>
        <v>70</v>
      </c>
      <c r="CE357" s="148">
        <f>+'[1]La Guajira'!AG357</f>
        <v>69</v>
      </c>
      <c r="CF357" s="148">
        <f>+[1]Magdalena!Q357</f>
        <v>113</v>
      </c>
      <c r="CG357" s="148">
        <f>+[1]Magdalena!R357</f>
        <v>128</v>
      </c>
      <c r="CH357" s="148">
        <f>+[1]Magdalena!AG357</f>
        <v>143</v>
      </c>
      <c r="CI357" s="148">
        <f>+[1]Meta!Q357</f>
        <v>82</v>
      </c>
      <c r="CJ357" s="148">
        <f>+[1]Meta!R357</f>
        <v>100</v>
      </c>
      <c r="CK357" s="148">
        <f>+[1]Meta!AG357</f>
        <v>138</v>
      </c>
      <c r="CL357" s="148">
        <f>+[1]Nariño!Q357</f>
        <v>291</v>
      </c>
      <c r="CM357" s="148">
        <f>+[1]Nariño!R357</f>
        <v>309</v>
      </c>
      <c r="CN357" s="148">
        <f>+[1]Nariño!AG357</f>
        <v>405</v>
      </c>
      <c r="CO357" s="148">
        <f>+'[1]Norte de Santander'!Q357</f>
        <v>170</v>
      </c>
      <c r="CP357" s="148">
        <f>+'[1]Norte de Santander'!R357</f>
        <v>181</v>
      </c>
      <c r="CQ357" s="148">
        <f>+'[1]Norte de Santander'!AG357</f>
        <v>185</v>
      </c>
      <c r="CR357" s="148">
        <f>+[1]Putumayo!Q357</f>
        <v>98</v>
      </c>
      <c r="CS357" s="148">
        <f>+[1]Putumayo!R357</f>
        <v>122</v>
      </c>
      <c r="CT357" s="148">
        <f>+[1]Putumayo!AG357</f>
        <v>134</v>
      </c>
      <c r="CU357" s="148">
        <f>+[1]Quindio!Q357</f>
        <v>74</v>
      </c>
      <c r="CV357" s="148">
        <f>+[1]Quindio!R357</f>
        <v>97</v>
      </c>
      <c r="CW357" s="148">
        <f>+[1]Quindio!AG357</f>
        <v>105</v>
      </c>
      <c r="CX357" s="148">
        <f>+[1]Risaralda!Q357</f>
        <v>98</v>
      </c>
      <c r="CY357" s="148">
        <f>+[1]Risaralda!R357</f>
        <v>90</v>
      </c>
      <c r="CZ357" s="148">
        <f>+[1]Risaralda!AG357</f>
        <v>91</v>
      </c>
      <c r="DA357" s="148">
        <f>+'[1]San Anadrés'!Q357</f>
        <v>16</v>
      </c>
      <c r="DB357" s="148">
        <f>+'[1]San Anadrés'!R357</f>
        <v>18</v>
      </c>
      <c r="DC357" s="148">
        <f>+'[1]San Anadrés'!AG357</f>
        <v>18</v>
      </c>
      <c r="DD357" s="148">
        <f>+[1]Santander!Q357</f>
        <v>261</v>
      </c>
      <c r="DE357" s="148">
        <f>+[1]Santander!R357</f>
        <v>282</v>
      </c>
      <c r="DF357" s="148">
        <f>+[1]Santander!AG357</f>
        <v>310</v>
      </c>
      <c r="DG357" s="148">
        <f>+[1]Sucre!Q357</f>
        <v>101</v>
      </c>
      <c r="DH357" s="148">
        <f>+[1]Sucre!R357</f>
        <v>114</v>
      </c>
      <c r="DI357" s="148">
        <f>+[1]Sucre!AG357</f>
        <v>114</v>
      </c>
      <c r="DJ357" s="148">
        <f>+[1]Tolima!Q357</f>
        <v>246</v>
      </c>
      <c r="DK357" s="148">
        <f>+[1]Tolima!R357</f>
        <v>249</v>
      </c>
      <c r="DL357" s="148">
        <f>+[1]Tolima!AG357</f>
        <v>274</v>
      </c>
      <c r="DM357" s="148">
        <f>+'[1]Valle del Cauca'!Q357</f>
        <v>111</v>
      </c>
      <c r="DN357" s="148">
        <f>+'[1]Valle del Cauca'!R357</f>
        <v>133</v>
      </c>
      <c r="DO357" s="148">
        <f>+'[1]Valle del Cauca'!AG357</f>
        <v>116</v>
      </c>
      <c r="DP357" s="148">
        <f>+[1]Vaupés!Q357</f>
        <v>12</v>
      </c>
      <c r="DQ357" s="148">
        <f>+[1]Vaupés!R357</f>
        <v>12</v>
      </c>
      <c r="DR357" s="148">
        <f>+[1]Vaupés!AG357</f>
        <v>22</v>
      </c>
      <c r="DS357" s="148">
        <f>+[1]Vichada!Q357</f>
        <v>16</v>
      </c>
      <c r="DT357" s="148">
        <f>+[1]Vichada!R357</f>
        <v>17</v>
      </c>
      <c r="DU357" s="148">
        <f>+[1]Vichada!AG357</f>
        <v>17</v>
      </c>
    </row>
    <row r="358" spans="1:125" ht="33.75" hidden="1" x14ac:dyDescent="0.2">
      <c r="A358" s="152" t="s">
        <v>718</v>
      </c>
      <c r="B358" s="144" t="str">
        <f t="shared" si="126"/>
        <v>8-0-3-3</v>
      </c>
      <c r="C358" s="182" t="s">
        <v>65</v>
      </c>
      <c r="D358" s="126" t="s">
        <v>431</v>
      </c>
      <c r="E358" s="192" t="s">
        <v>432</v>
      </c>
      <c r="F358" s="192" t="s">
        <v>433</v>
      </c>
      <c r="G358" s="192" t="s">
        <v>434</v>
      </c>
      <c r="H358" s="138" t="s">
        <v>445</v>
      </c>
      <c r="I358" s="192" t="s">
        <v>443</v>
      </c>
      <c r="J358" s="135">
        <v>1873</v>
      </c>
      <c r="K358" s="144">
        <v>20</v>
      </c>
      <c r="L358" s="192" t="s">
        <v>444</v>
      </c>
      <c r="M358" s="193">
        <v>1978</v>
      </c>
      <c r="N358" s="192" t="s">
        <v>72</v>
      </c>
      <c r="O358" s="192" t="s">
        <v>57</v>
      </c>
      <c r="P358" s="192" t="s">
        <v>60</v>
      </c>
      <c r="Q358" s="69">
        <f t="shared" si="133"/>
        <v>0</v>
      </c>
      <c r="R358" s="206">
        <f t="shared" si="134"/>
        <v>0</v>
      </c>
      <c r="S358" s="83" t="e">
        <f t="shared" si="121"/>
        <v>#DIV/0!</v>
      </c>
      <c r="T358" s="83">
        <f>+[1]Amazonas!S358+[1]Antioquia!S358+[1]Atantico!S358+[1]Arauca!S358+[1]Bolivar!S358+[1]Boyacá!S358+[1]Caldas!S358+[1]Caquetá!S358+[1]Casanare!S358+[1]Cauca!S358+[1]Cesar!S358+[1]Chocó!S358+[1]Córdoba!S358+[1]Cundinamarca!S358+[1]Guainía!S358+[1]Guaviare!S358+[1]Huila!S358+'[1]La Guajira'!S358+[1]Magdalena!S358+[1]Meta!S358+[1]Nariño!S358+'[1]Norte de Santander'!S358+[1]Putumayo!S358+[1]Quindio!S358+[1]Risaralda!S358+'[1]San Anadrés'!S358+[1]Santander!S358+[1]Sucre!S358+[1]Tolima!S358+'[1]Valle del Cauca'!S358+[1]Vaupés!S358+[1]Vichada!S358</f>
        <v>0</v>
      </c>
      <c r="U358" s="83">
        <f>+[1]Amazonas!T358+[1]Antioquia!T358+[1]Atantico!T358+[1]Arauca!T358+[1]Bolivar!T358+[1]Boyacá!T358+[1]Caldas!T358+[1]Caquetá!T358+[1]Casanare!T358+[1]Cauca!T358+[1]Cesar!T358+[1]Chocó!T358+[1]Córdoba!T358+[1]Cundinamarca!T358+[1]Guainía!T358+[1]Guaviare!T358+[1]Huila!T358+'[1]La Guajira'!T358+[1]Magdalena!T358+[1]Meta!T358+[1]Nariño!T358+'[1]Norte de Santander'!T358+[1]Putumayo!T358+[1]Quindio!T358+[1]Risaralda!T358+'[1]San Anadrés'!T358+[1]Santander!T358+[1]Sucre!T358+[1]Tolima!T358+'[1]Valle del Cauca'!T358+[1]Vaupés!T358+[1]Vichada!T358</f>
        <v>0</v>
      </c>
      <c r="V358" s="148">
        <f t="shared" si="135"/>
        <v>1873</v>
      </c>
      <c r="W358" s="148">
        <f t="shared" si="136"/>
        <v>0</v>
      </c>
      <c r="X358" s="148">
        <f>+'[1]Oficinas Nacionales'!Q358</f>
        <v>0</v>
      </c>
      <c r="Y358" s="148">
        <f>+'[1]Oficinas Nacionales'!R358</f>
        <v>0</v>
      </c>
      <c r="Z358" s="148">
        <f>+'[1]Oficinas Nacionales'!AG358</f>
        <v>0</v>
      </c>
      <c r="AA358" s="148">
        <f t="shared" si="137"/>
        <v>1873</v>
      </c>
      <c r="AB358" s="148">
        <f t="shared" si="137"/>
        <v>1997</v>
      </c>
      <c r="AC358" s="148">
        <f t="shared" si="137"/>
        <v>0</v>
      </c>
      <c r="AD358" s="148">
        <f>+[1]Amazonas!Q358</f>
        <v>6</v>
      </c>
      <c r="AE358" s="148">
        <f>+[1]Amazonas!R358</f>
        <v>0</v>
      </c>
      <c r="AF358" s="148">
        <f>+[1]Amazonas!AG358</f>
        <v>0</v>
      </c>
      <c r="AG358" s="148">
        <f>+[1]Antioquia!Q358</f>
        <v>150</v>
      </c>
      <c r="AH358" s="148">
        <f>+[1]Antioquia!R358</f>
        <v>149</v>
      </c>
      <c r="AI358" s="148">
        <f>+[1]Antioquia!AG358</f>
        <v>0</v>
      </c>
      <c r="AJ358" s="148">
        <f>+[1]Atantico!Q358</f>
        <v>25</v>
      </c>
      <c r="AK358" s="148">
        <f>+[1]Atantico!R358</f>
        <v>24</v>
      </c>
      <c r="AL358" s="148">
        <f>+[1]Atantico!AG358</f>
        <v>0</v>
      </c>
      <c r="AM358" s="148">
        <f>+[1]Arauca!Q358</f>
        <v>70</v>
      </c>
      <c r="AN358" s="148">
        <f>+[1]Arauca!R358</f>
        <v>46</v>
      </c>
      <c r="AO358" s="148">
        <f>+[1]Arauca!AG358</f>
        <v>0</v>
      </c>
      <c r="AP358" s="148">
        <f>+[1]Bolivar!Q358</f>
        <v>27</v>
      </c>
      <c r="AQ358" s="148">
        <f>+[1]Bolivar!R358</f>
        <v>46</v>
      </c>
      <c r="AR358" s="148">
        <f>+[1]Bolivar!AG358</f>
        <v>0</v>
      </c>
      <c r="AS358" s="148">
        <f>+[1]Boyacá!Q358</f>
        <v>45</v>
      </c>
      <c r="AT358" s="148">
        <f>+[1]Boyacá!R358</f>
        <v>61</v>
      </c>
      <c r="AU358" s="148">
        <f>+[1]Boyacá!AG358</f>
        <v>0</v>
      </c>
      <c r="AV358" s="148">
        <f>+[1]Caldas!Q358</f>
        <v>17</v>
      </c>
      <c r="AW358" s="148">
        <f>+[1]Caldas!R358</f>
        <v>18</v>
      </c>
      <c r="AX358" s="148">
        <f>+[1]Caldas!AG358</f>
        <v>0</v>
      </c>
      <c r="AY358" s="148">
        <f>+[1]Caquetá!Q358</f>
        <v>32</v>
      </c>
      <c r="AZ358" s="148">
        <f>+[1]Caquetá!R358</f>
        <v>36</v>
      </c>
      <c r="BA358" s="148">
        <f>+[1]Caquetá!AG358</f>
        <v>0</v>
      </c>
      <c r="BB358" s="148">
        <f>+[1]Casanare!Q358</f>
        <v>58</v>
      </c>
      <c r="BC358" s="148">
        <f>+[1]Casanare!R358</f>
        <v>77</v>
      </c>
      <c r="BD358" s="148">
        <f>+[1]Casanare!AG358</f>
        <v>0</v>
      </c>
      <c r="BE358" s="148">
        <f>+[1]Cauca!Q358</f>
        <v>90</v>
      </c>
      <c r="BF358" s="148">
        <f>+[1]Cauca!R358</f>
        <v>89</v>
      </c>
      <c r="BG358" s="148">
        <f>+[1]Cauca!AG358</f>
        <v>0</v>
      </c>
      <c r="BH358" s="148">
        <f>+[1]Cesar!Q358</f>
        <v>140</v>
      </c>
      <c r="BI358" s="148">
        <f>+[1]Cesar!R358</f>
        <v>135</v>
      </c>
      <c r="BJ358" s="148">
        <f>+[1]Cesar!AG358</f>
        <v>0</v>
      </c>
      <c r="BK358" s="148">
        <f>+[1]Chocó!Q358</f>
        <v>28</v>
      </c>
      <c r="BL358" s="148">
        <f>+[1]Chocó!R358</f>
        <v>21</v>
      </c>
      <c r="BM358" s="148">
        <f>+[1]Chocó!AG358</f>
        <v>0</v>
      </c>
      <c r="BN358" s="148">
        <f>+[1]Córdoba!Q358</f>
        <v>60</v>
      </c>
      <c r="BO358" s="148">
        <f>+[1]Córdoba!R358</f>
        <v>65</v>
      </c>
      <c r="BP358" s="148">
        <f>+[1]Córdoba!AG358</f>
        <v>0</v>
      </c>
      <c r="BQ358" s="148">
        <f>+[1]Cundinamarca!Q358</f>
        <v>120</v>
      </c>
      <c r="BR358" s="148">
        <f>+[1]Cundinamarca!R358</f>
        <v>126</v>
      </c>
      <c r="BS358" s="148">
        <f>+[1]Cundinamarca!AG358</f>
        <v>0</v>
      </c>
      <c r="BT358" s="148">
        <f>+[1]Guainía!Q358</f>
        <v>2</v>
      </c>
      <c r="BU358" s="148">
        <f>+[1]Guainía!R358</f>
        <v>3</v>
      </c>
      <c r="BV358" s="148">
        <f>+[1]Guainía!AG358</f>
        <v>0</v>
      </c>
      <c r="BW358" s="148">
        <f>+[1]Guaviare!Q358</f>
        <v>8</v>
      </c>
      <c r="BX358" s="148">
        <f>+[1]Guaviare!R358</f>
        <v>7</v>
      </c>
      <c r="BY358" s="148">
        <f>+[1]Guaviare!AG358</f>
        <v>0</v>
      </c>
      <c r="BZ358" s="148">
        <f>+[1]Huila!Q358</f>
        <v>75</v>
      </c>
      <c r="CA358" s="148">
        <f>+[1]Huila!R358</f>
        <v>79</v>
      </c>
      <c r="CB358" s="148">
        <f>+[1]Huila!AG358</f>
        <v>0</v>
      </c>
      <c r="CC358" s="148">
        <f>+'[1]La Guajira'!Q358</f>
        <v>20</v>
      </c>
      <c r="CD358" s="148">
        <f>+'[1]La Guajira'!R358</f>
        <v>28</v>
      </c>
      <c r="CE358" s="148">
        <f>+'[1]La Guajira'!AG358</f>
        <v>0</v>
      </c>
      <c r="CF358" s="148">
        <f>+[1]Magdalena!Q358</f>
        <v>176</v>
      </c>
      <c r="CG358" s="148">
        <f>+[1]Magdalena!R358</f>
        <v>176</v>
      </c>
      <c r="CH358" s="148">
        <f>+[1]Magdalena!AG358</f>
        <v>0</v>
      </c>
      <c r="CI358" s="148">
        <f>+[1]Meta!Q358</f>
        <v>40</v>
      </c>
      <c r="CJ358" s="148">
        <f>+[1]Meta!R358</f>
        <v>46</v>
      </c>
      <c r="CK358" s="148">
        <f>+[1]Meta!AG358</f>
        <v>0</v>
      </c>
      <c r="CL358" s="148">
        <f>+[1]Nariño!Q358</f>
        <v>115</v>
      </c>
      <c r="CM358" s="148">
        <f>+[1]Nariño!R358</f>
        <v>86</v>
      </c>
      <c r="CN358" s="148">
        <f>+[1]Nariño!AG358</f>
        <v>0</v>
      </c>
      <c r="CO358" s="148">
        <f>+'[1]Norte de Santander'!Q358</f>
        <v>100</v>
      </c>
      <c r="CP358" s="148">
        <f>+'[1]Norte de Santander'!R358</f>
        <v>111</v>
      </c>
      <c r="CQ358" s="148">
        <f>+'[1]Norte de Santander'!AG358</f>
        <v>0</v>
      </c>
      <c r="CR358" s="148">
        <f>+[1]Putumayo!Q358</f>
        <v>35</v>
      </c>
      <c r="CS358" s="148">
        <f>+[1]Putumayo!R358</f>
        <v>38</v>
      </c>
      <c r="CT358" s="148">
        <f>+[1]Putumayo!AG358</f>
        <v>0</v>
      </c>
      <c r="CU358" s="148">
        <f>+[1]Quindio!Q358</f>
        <v>45</v>
      </c>
      <c r="CV358" s="148">
        <f>+[1]Quindio!R358</f>
        <v>45</v>
      </c>
      <c r="CW358" s="148">
        <f>+[1]Quindio!AG358</f>
        <v>0</v>
      </c>
      <c r="CX358" s="148">
        <f>+[1]Risaralda!Q358</f>
        <v>25</v>
      </c>
      <c r="CY358" s="148">
        <f>+[1]Risaralda!R358</f>
        <v>25</v>
      </c>
      <c r="CZ358" s="148">
        <f>+[1]Risaralda!AG358</f>
        <v>0</v>
      </c>
      <c r="DA358" s="148">
        <f>+'[1]San Anadrés'!Q358</f>
        <v>4</v>
      </c>
      <c r="DB358" s="148">
        <f>+'[1]San Anadrés'!R358</f>
        <v>5</v>
      </c>
      <c r="DC358" s="148">
        <f>+'[1]San Anadrés'!AG358</f>
        <v>0</v>
      </c>
      <c r="DD358" s="148">
        <f>+[1]Santander!Q358</f>
        <v>57</v>
      </c>
      <c r="DE358" s="148">
        <f>+[1]Santander!R358</f>
        <v>193</v>
      </c>
      <c r="DF358" s="148">
        <f>+[1]Santander!AG358</f>
        <v>0</v>
      </c>
      <c r="DG358" s="148">
        <f>+[1]Sucre!Q358</f>
        <v>80</v>
      </c>
      <c r="DH358" s="148">
        <f>+[1]Sucre!R358</f>
        <v>50</v>
      </c>
      <c r="DI358" s="148">
        <f>+[1]Sucre!AG358</f>
        <v>0</v>
      </c>
      <c r="DJ358" s="148">
        <f>+[1]Tolima!Q358</f>
        <v>110</v>
      </c>
      <c r="DK358" s="148">
        <f>+[1]Tolima!R358</f>
        <v>96</v>
      </c>
      <c r="DL358" s="148">
        <f>+[1]Tolima!AG358</f>
        <v>0</v>
      </c>
      <c r="DM358" s="148">
        <f>+'[1]Valle del Cauca'!Q358</f>
        <v>91</v>
      </c>
      <c r="DN358" s="148">
        <f>+'[1]Valle del Cauca'!R358</f>
        <v>90</v>
      </c>
      <c r="DO358" s="148">
        <f>+'[1]Valle del Cauca'!AG358</f>
        <v>0</v>
      </c>
      <c r="DP358" s="148">
        <f>+[1]Vaupés!Q358</f>
        <v>2</v>
      </c>
      <c r="DQ358" s="148">
        <f>+[1]Vaupés!R358</f>
        <v>3</v>
      </c>
      <c r="DR358" s="148">
        <f>+[1]Vaupés!AG358</f>
        <v>0</v>
      </c>
      <c r="DS358" s="148">
        <f>+[1]Vichada!Q358</f>
        <v>20</v>
      </c>
      <c r="DT358" s="148">
        <f>+[1]Vichada!R358</f>
        <v>23</v>
      </c>
      <c r="DU358" s="148">
        <f>+[1]Vichada!AG358</f>
        <v>0</v>
      </c>
    </row>
    <row r="359" spans="1:125" ht="22.5" hidden="1" x14ac:dyDescent="0.2">
      <c r="A359" s="152" t="s">
        <v>718</v>
      </c>
      <c r="B359" s="144" t="str">
        <f t="shared" si="126"/>
        <v>8-0-3-4</v>
      </c>
      <c r="C359" s="182" t="s">
        <v>65</v>
      </c>
      <c r="D359" s="126" t="s">
        <v>431</v>
      </c>
      <c r="E359" s="192" t="s">
        <v>432</v>
      </c>
      <c r="F359" s="192" t="s">
        <v>433</v>
      </c>
      <c r="G359" s="192" t="s">
        <v>434</v>
      </c>
      <c r="H359" s="135" t="s">
        <v>449</v>
      </c>
      <c r="I359" s="192" t="s">
        <v>446</v>
      </c>
      <c r="J359" s="135">
        <v>479</v>
      </c>
      <c r="K359" s="144">
        <v>16</v>
      </c>
      <c r="L359" s="192" t="s">
        <v>1335</v>
      </c>
      <c r="M359" s="193">
        <v>439</v>
      </c>
      <c r="N359" s="192" t="s">
        <v>448</v>
      </c>
      <c r="O359" s="192" t="s">
        <v>57</v>
      </c>
      <c r="P359" s="192" t="s">
        <v>60</v>
      </c>
      <c r="Q359" s="69">
        <f t="shared" si="133"/>
        <v>0</v>
      </c>
      <c r="R359" s="206">
        <f t="shared" si="134"/>
        <v>0</v>
      </c>
      <c r="S359" s="83" t="e">
        <f t="shared" si="121"/>
        <v>#DIV/0!</v>
      </c>
      <c r="T359" s="83">
        <f>+[1]Amazonas!S359+[1]Antioquia!S359+[1]Atantico!S359+[1]Arauca!S359+[1]Bolivar!S359+[1]Boyacá!S359+[1]Caldas!S359+[1]Caquetá!S359+[1]Casanare!S359+[1]Cauca!S359+[1]Cesar!S359+[1]Chocó!S359+[1]Córdoba!S359+[1]Cundinamarca!S359+[1]Guainía!S359+[1]Guaviare!S359+[1]Huila!S359+'[1]La Guajira'!S359+[1]Magdalena!S359+[1]Meta!S359+[1]Nariño!S359+'[1]Norte de Santander'!S359+[1]Putumayo!S359+[1]Quindio!S359+[1]Risaralda!S359+'[1]San Anadrés'!S359+[1]Santander!S359+[1]Sucre!S359+[1]Tolima!S359+'[1]Valle del Cauca'!S359+[1]Vaupés!S359+[1]Vichada!S359</f>
        <v>0</v>
      </c>
      <c r="U359" s="83">
        <f>+[1]Amazonas!T359+[1]Antioquia!T359+[1]Atantico!T359+[1]Arauca!T359+[1]Bolivar!T359+[1]Boyacá!T359+[1]Caldas!T359+[1]Caquetá!T359+[1]Casanare!T359+[1]Cauca!T359+[1]Cesar!T359+[1]Chocó!T359+[1]Córdoba!T359+[1]Cundinamarca!T359+[1]Guainía!T359+[1]Guaviare!T359+[1]Huila!T359+'[1]La Guajira'!T359+[1]Magdalena!T359+[1]Meta!T359+[1]Nariño!T359+'[1]Norte de Santander'!T359+[1]Putumayo!T359+[1]Quindio!T359+[1]Risaralda!T359+'[1]San Anadrés'!T359+[1]Santander!T359+[1]Sucre!T359+[1]Tolima!T359+'[1]Valle del Cauca'!T359+[1]Vaupés!T359+[1]Vichada!T359</f>
        <v>0</v>
      </c>
      <c r="V359" s="148">
        <f t="shared" si="135"/>
        <v>479</v>
      </c>
      <c r="W359" s="148">
        <f t="shared" si="136"/>
        <v>0</v>
      </c>
      <c r="X359" s="148">
        <f>+'[1]Oficinas Nacionales'!Q359</f>
        <v>0</v>
      </c>
      <c r="Y359" s="148">
        <f>+'[1]Oficinas Nacionales'!R359</f>
        <v>0</v>
      </c>
      <c r="Z359" s="148">
        <f>+'[1]Oficinas Nacionales'!AG359</f>
        <v>0</v>
      </c>
      <c r="AA359" s="148">
        <f t="shared" si="137"/>
        <v>479</v>
      </c>
      <c r="AB359" s="148">
        <f t="shared" si="137"/>
        <v>444</v>
      </c>
      <c r="AC359" s="148">
        <f t="shared" si="137"/>
        <v>0</v>
      </c>
      <c r="AD359" s="148">
        <f>+[1]Amazonas!Q359</f>
        <v>6</v>
      </c>
      <c r="AE359" s="148">
        <f>+[1]Amazonas!R359</f>
        <v>6</v>
      </c>
      <c r="AF359" s="148">
        <f>+[1]Amazonas!AG359</f>
        <v>0</v>
      </c>
      <c r="AG359" s="148">
        <f>+[1]Antioquia!Q359</f>
        <v>22</v>
      </c>
      <c r="AH359" s="148">
        <f>+[1]Antioquia!R359</f>
        <v>20</v>
      </c>
      <c r="AI359" s="148">
        <f>+[1]Antioquia!AG359</f>
        <v>0</v>
      </c>
      <c r="AJ359" s="148">
        <f>+[1]Atantico!Q359</f>
        <v>6</v>
      </c>
      <c r="AK359" s="148">
        <f>+[1]Atantico!R359</f>
        <v>5</v>
      </c>
      <c r="AL359" s="148">
        <f>+[1]Atantico!AG359</f>
        <v>0</v>
      </c>
      <c r="AM359" s="148">
        <f>+[1]Arauca!Q359</f>
        <v>8</v>
      </c>
      <c r="AN359" s="148">
        <f>+[1]Arauca!R359</f>
        <v>9</v>
      </c>
      <c r="AO359" s="148">
        <f>+[1]Arauca!AG359</f>
        <v>0</v>
      </c>
      <c r="AP359" s="148">
        <f>+[1]Bolivar!Q359</f>
        <v>7</v>
      </c>
      <c r="AQ359" s="148">
        <f>+[1]Bolivar!R359</f>
        <v>5</v>
      </c>
      <c r="AR359" s="148">
        <f>+[1]Bolivar!AG359</f>
        <v>0</v>
      </c>
      <c r="AS359" s="148">
        <f>+[1]Boyacá!Q359</f>
        <v>16</v>
      </c>
      <c r="AT359" s="148">
        <f>+[1]Boyacá!R359</f>
        <v>16</v>
      </c>
      <c r="AU359" s="148">
        <f>+[1]Boyacá!AG359</f>
        <v>0</v>
      </c>
      <c r="AV359" s="148">
        <f>+[1]Caldas!Q359</f>
        <v>10</v>
      </c>
      <c r="AW359" s="148">
        <f>+[1]Caldas!R359</f>
        <v>2</v>
      </c>
      <c r="AX359" s="148">
        <f>+[1]Caldas!AG359</f>
        <v>0</v>
      </c>
      <c r="AY359" s="148">
        <f>+[1]Caquetá!Q359</f>
        <v>18</v>
      </c>
      <c r="AZ359" s="148">
        <f>+[1]Caquetá!R359</f>
        <v>12</v>
      </c>
      <c r="BA359" s="148">
        <f>+[1]Caquetá!AG359</f>
        <v>0</v>
      </c>
      <c r="BB359" s="148">
        <f>+[1]Casanare!Q359</f>
        <v>15</v>
      </c>
      <c r="BC359" s="148">
        <f>+[1]Casanare!R359</f>
        <v>14</v>
      </c>
      <c r="BD359" s="148">
        <f>+[1]Casanare!AG359</f>
        <v>0</v>
      </c>
      <c r="BE359" s="148">
        <f>+[1]Cauca!Q359</f>
        <v>28</v>
      </c>
      <c r="BF359" s="148">
        <f>+[1]Cauca!R359</f>
        <v>31</v>
      </c>
      <c r="BG359" s="148">
        <f>+[1]Cauca!AG359</f>
        <v>0</v>
      </c>
      <c r="BH359" s="148">
        <f>+[1]Cesar!Q359</f>
        <v>31</v>
      </c>
      <c r="BI359" s="148">
        <f>+[1]Cesar!R359</f>
        <v>27</v>
      </c>
      <c r="BJ359" s="148">
        <f>+[1]Cesar!AG359</f>
        <v>0</v>
      </c>
      <c r="BK359" s="148">
        <f>+[1]Chocó!Q359</f>
        <v>10</v>
      </c>
      <c r="BL359" s="148">
        <f>+[1]Chocó!R359</f>
        <v>0</v>
      </c>
      <c r="BM359" s="148">
        <f>+[1]Chocó!AG359</f>
        <v>0</v>
      </c>
      <c r="BN359" s="148">
        <f>+[1]Córdoba!Q359</f>
        <v>15</v>
      </c>
      <c r="BO359" s="148">
        <f>+[1]Córdoba!R359</f>
        <v>15</v>
      </c>
      <c r="BP359" s="148">
        <f>+[1]Córdoba!AG359</f>
        <v>0</v>
      </c>
      <c r="BQ359" s="148">
        <f>+[1]Cundinamarca!Q359</f>
        <v>18</v>
      </c>
      <c r="BR359" s="148">
        <f>+[1]Cundinamarca!R359</f>
        <v>18</v>
      </c>
      <c r="BS359" s="148">
        <f>+[1]Cundinamarca!AG359</f>
        <v>0</v>
      </c>
      <c r="BT359" s="148">
        <f>+[1]Guainía!Q359</f>
        <v>1</v>
      </c>
      <c r="BU359" s="148">
        <f>+[1]Guainía!R359</f>
        <v>0</v>
      </c>
      <c r="BV359" s="148">
        <f>+[1]Guainía!AG359</f>
        <v>0</v>
      </c>
      <c r="BW359" s="148">
        <f>+[1]Guaviare!Q359</f>
        <v>2</v>
      </c>
      <c r="BX359" s="148">
        <f>+[1]Guaviare!R359</f>
        <v>2</v>
      </c>
      <c r="BY359" s="148">
        <f>+[1]Guaviare!AG359</f>
        <v>0</v>
      </c>
      <c r="BZ359" s="148">
        <f>+[1]Huila!Q359</f>
        <v>30</v>
      </c>
      <c r="CA359" s="148">
        <f>+[1]Huila!R359</f>
        <v>32</v>
      </c>
      <c r="CB359" s="148">
        <f>+[1]Huila!AG359</f>
        <v>0</v>
      </c>
      <c r="CC359" s="148">
        <f>+'[1]La Guajira'!Q359</f>
        <v>11</v>
      </c>
      <c r="CD359" s="148">
        <f>+'[1]La Guajira'!R359</f>
        <v>4</v>
      </c>
      <c r="CE359" s="148">
        <f>+'[1]La Guajira'!AG359</f>
        <v>0</v>
      </c>
      <c r="CF359" s="148">
        <f>+[1]Magdalena!Q359</f>
        <v>26</v>
      </c>
      <c r="CG359" s="148">
        <f>+[1]Magdalena!R359</f>
        <v>14</v>
      </c>
      <c r="CH359" s="148">
        <f>+[1]Magdalena!AG359</f>
        <v>0</v>
      </c>
      <c r="CI359" s="148">
        <f>+[1]Meta!Q359</f>
        <v>10</v>
      </c>
      <c r="CJ359" s="148">
        <f>+[1]Meta!R359</f>
        <v>10</v>
      </c>
      <c r="CK359" s="148">
        <f>+[1]Meta!AG359</f>
        <v>0</v>
      </c>
      <c r="CL359" s="148">
        <f>+[1]Nariño!Q359</f>
        <v>30</v>
      </c>
      <c r="CM359" s="148">
        <f>+[1]Nariño!R359</f>
        <v>31</v>
      </c>
      <c r="CN359" s="148">
        <f>+[1]Nariño!AG359</f>
        <v>0</v>
      </c>
      <c r="CO359" s="148">
        <f>+'[1]Norte de Santander'!Q359</f>
        <v>33</v>
      </c>
      <c r="CP359" s="148">
        <f>+'[1]Norte de Santander'!R359</f>
        <v>36</v>
      </c>
      <c r="CQ359" s="148">
        <f>+'[1]Norte de Santander'!AG359</f>
        <v>0</v>
      </c>
      <c r="CR359" s="148">
        <f>+[1]Putumayo!Q359</f>
        <v>5</v>
      </c>
      <c r="CS359" s="148">
        <f>+[1]Putumayo!R359</f>
        <v>2</v>
      </c>
      <c r="CT359" s="148">
        <f>+[1]Putumayo!AG359</f>
        <v>0</v>
      </c>
      <c r="CU359" s="148">
        <f>+[1]Quindio!Q359</f>
        <v>20</v>
      </c>
      <c r="CV359" s="148">
        <f>+[1]Quindio!R359</f>
        <v>17</v>
      </c>
      <c r="CW359" s="148">
        <f>+[1]Quindio!AG359</f>
        <v>0</v>
      </c>
      <c r="CX359" s="148">
        <f>+[1]Risaralda!Q359</f>
        <v>5</v>
      </c>
      <c r="CY359" s="148">
        <f>+[1]Risaralda!R359</f>
        <v>5</v>
      </c>
      <c r="CZ359" s="148">
        <f>+[1]Risaralda!AG359</f>
        <v>0</v>
      </c>
      <c r="DA359" s="148">
        <f>+'[1]San Anadrés'!Q359</f>
        <v>0</v>
      </c>
      <c r="DB359" s="148">
        <f>+'[1]San Anadrés'!R359</f>
        <v>0</v>
      </c>
      <c r="DC359" s="148">
        <f>+'[1]San Anadrés'!AG359</f>
        <v>0</v>
      </c>
      <c r="DD359" s="148">
        <f>+[1]Santander!Q359</f>
        <v>15</v>
      </c>
      <c r="DE359" s="148">
        <f>+[1]Santander!R359</f>
        <v>22</v>
      </c>
      <c r="DF359" s="148">
        <f>+[1]Santander!AG359</f>
        <v>0</v>
      </c>
      <c r="DG359" s="148">
        <f>+[1]Sucre!Q359</f>
        <v>15</v>
      </c>
      <c r="DH359" s="148">
        <f>+[1]Sucre!R359</f>
        <v>14</v>
      </c>
      <c r="DI359" s="148">
        <f>+[1]Sucre!AG359</f>
        <v>0</v>
      </c>
      <c r="DJ359" s="148">
        <f>+[1]Tolima!Q359</f>
        <v>50</v>
      </c>
      <c r="DK359" s="148">
        <f>+[1]Tolima!R359</f>
        <v>58</v>
      </c>
      <c r="DL359" s="148">
        <f>+[1]Tolima!AG359</f>
        <v>0</v>
      </c>
      <c r="DM359" s="148">
        <f>+'[1]Valle del Cauca'!Q359</f>
        <v>10</v>
      </c>
      <c r="DN359" s="148">
        <f>+'[1]Valle del Cauca'!R359</f>
        <v>11</v>
      </c>
      <c r="DO359" s="148">
        <f>+'[1]Valle del Cauca'!AG359</f>
        <v>0</v>
      </c>
      <c r="DP359" s="148">
        <f>+[1]Vaupés!Q359</f>
        <v>1</v>
      </c>
      <c r="DQ359" s="148">
        <f>+[1]Vaupés!R359</f>
        <v>1</v>
      </c>
      <c r="DR359" s="148">
        <f>+[1]Vaupés!AG359</f>
        <v>0</v>
      </c>
      <c r="DS359" s="148">
        <f>+[1]Vichada!Q359</f>
        <v>5</v>
      </c>
      <c r="DT359" s="148">
        <f>+[1]Vichada!R359</f>
        <v>5</v>
      </c>
      <c r="DU359" s="148">
        <f>+[1]Vichada!AG359</f>
        <v>0</v>
      </c>
    </row>
    <row r="360" spans="1:125" ht="22.5" hidden="1" x14ac:dyDescent="0.2">
      <c r="A360" s="152" t="s">
        <v>718</v>
      </c>
      <c r="B360" s="144" t="str">
        <f t="shared" si="126"/>
        <v>8-0-3-5</v>
      </c>
      <c r="C360" s="182" t="s">
        <v>65</v>
      </c>
      <c r="D360" s="126" t="s">
        <v>431</v>
      </c>
      <c r="E360" s="192" t="s">
        <v>432</v>
      </c>
      <c r="F360" s="192" t="s">
        <v>433</v>
      </c>
      <c r="G360" s="192" t="s">
        <v>434</v>
      </c>
      <c r="H360" s="138" t="s">
        <v>453</v>
      </c>
      <c r="I360" s="192" t="s">
        <v>450</v>
      </c>
      <c r="J360" s="135">
        <v>329</v>
      </c>
      <c r="K360" s="144">
        <v>5</v>
      </c>
      <c r="L360" s="192" t="s">
        <v>451</v>
      </c>
      <c r="M360" s="193">
        <v>229</v>
      </c>
      <c r="N360" s="192" t="s">
        <v>452</v>
      </c>
      <c r="O360" s="192" t="s">
        <v>58</v>
      </c>
      <c r="P360" s="192" t="s">
        <v>60</v>
      </c>
      <c r="Q360" s="69">
        <f t="shared" si="133"/>
        <v>0</v>
      </c>
      <c r="R360" s="206">
        <f t="shared" si="134"/>
        <v>0</v>
      </c>
      <c r="S360" s="83" t="e">
        <f t="shared" si="121"/>
        <v>#DIV/0!</v>
      </c>
      <c r="T360" s="83">
        <f>+[1]Amazonas!S360+[1]Antioquia!S360+[1]Atantico!S360+[1]Arauca!S360+[1]Bolivar!S360+[1]Boyacá!S360+[1]Caldas!S360+[1]Caquetá!S360+[1]Casanare!S360+[1]Cauca!S360+[1]Cesar!S360+[1]Chocó!S360+[1]Córdoba!S360+[1]Cundinamarca!S360+[1]Guainía!S360+[1]Guaviare!S360+[1]Huila!S360+'[1]La Guajira'!S360+[1]Magdalena!S360+[1]Meta!S360+[1]Nariño!S360+'[1]Norte de Santander'!S360+[1]Putumayo!S360+[1]Quindio!S360+[1]Risaralda!S360+'[1]San Anadrés'!S360+[1]Santander!S360+[1]Sucre!S360+[1]Tolima!S360+'[1]Valle del Cauca'!S360+[1]Vaupés!S360+[1]Vichada!S360</f>
        <v>0</v>
      </c>
      <c r="U360" s="83">
        <f>+[1]Amazonas!T360+[1]Antioquia!T360+[1]Atantico!T360+[1]Arauca!T360+[1]Bolivar!T360+[1]Boyacá!T360+[1]Caldas!T360+[1]Caquetá!T360+[1]Casanare!T360+[1]Cauca!T360+[1]Cesar!T360+[1]Chocó!T360+[1]Córdoba!T360+[1]Cundinamarca!T360+[1]Guainía!T360+[1]Guaviare!T360+[1]Huila!T360+'[1]La Guajira'!T360+[1]Magdalena!T360+[1]Meta!T360+[1]Nariño!T360+'[1]Norte de Santander'!T360+[1]Putumayo!T360+[1]Quindio!T360+[1]Risaralda!T360+'[1]San Anadrés'!T360+[1]Santander!T360+[1]Sucre!T360+[1]Tolima!T360+'[1]Valle del Cauca'!T360+[1]Vaupés!T360+[1]Vichada!T360</f>
        <v>0</v>
      </c>
      <c r="V360" s="148">
        <f t="shared" si="135"/>
        <v>533</v>
      </c>
      <c r="W360" s="148">
        <f t="shared" si="136"/>
        <v>0</v>
      </c>
      <c r="X360" s="148">
        <f>+'[1]Oficinas Nacionales'!Q360</f>
        <v>270</v>
      </c>
      <c r="Y360" s="148">
        <f>+'[1]Oficinas Nacionales'!R360</f>
        <v>66</v>
      </c>
      <c r="Z360" s="148">
        <f>+'[1]Oficinas Nacionales'!AG360</f>
        <v>0</v>
      </c>
      <c r="AA360" s="148">
        <f t="shared" si="137"/>
        <v>263</v>
      </c>
      <c r="AB360" s="148">
        <f t="shared" si="137"/>
        <v>248</v>
      </c>
      <c r="AC360" s="148">
        <f t="shared" si="137"/>
        <v>0</v>
      </c>
      <c r="AD360" s="148">
        <f>+[1]Amazonas!Q360</f>
        <v>0</v>
      </c>
      <c r="AE360" s="148">
        <f>+[1]Amazonas!R360</f>
        <v>0</v>
      </c>
      <c r="AF360" s="148">
        <f>+[1]Amazonas!AG360</f>
        <v>0</v>
      </c>
      <c r="AG360" s="148">
        <f>+[1]Antioquia!Q360</f>
        <v>23</v>
      </c>
      <c r="AH360" s="148">
        <f>+[1]Antioquia!R360</f>
        <v>22</v>
      </c>
      <c r="AI360" s="148">
        <f>+[1]Antioquia!AG360</f>
        <v>0</v>
      </c>
      <c r="AJ360" s="148">
        <f>+[1]Atantico!Q360</f>
        <v>23</v>
      </c>
      <c r="AK360" s="148">
        <f>+[1]Atantico!R360</f>
        <v>23</v>
      </c>
      <c r="AL360" s="148">
        <f>+[1]Atantico!AG360</f>
        <v>0</v>
      </c>
      <c r="AM360" s="148">
        <f>+[1]Arauca!Q360</f>
        <v>0</v>
      </c>
      <c r="AN360" s="148">
        <f>+[1]Arauca!R360</f>
        <v>0</v>
      </c>
      <c r="AO360" s="148">
        <f>+[1]Arauca!AG360</f>
        <v>0</v>
      </c>
      <c r="AP360" s="148">
        <f>+[1]Bolivar!Q360</f>
        <v>0</v>
      </c>
      <c r="AQ360" s="148">
        <f>+[1]Bolivar!R360</f>
        <v>0</v>
      </c>
      <c r="AR360" s="148">
        <f>+[1]Bolivar!AG360</f>
        <v>0</v>
      </c>
      <c r="AS360" s="148">
        <f>+[1]Boyacá!Q360</f>
        <v>0</v>
      </c>
      <c r="AT360" s="148">
        <f>+[1]Boyacá!R360</f>
        <v>0</v>
      </c>
      <c r="AU360" s="148">
        <f>+[1]Boyacá!AG360</f>
        <v>0</v>
      </c>
      <c r="AV360" s="148">
        <f>+[1]Caldas!Q360</f>
        <v>0</v>
      </c>
      <c r="AW360" s="148">
        <f>+[1]Caldas!R360</f>
        <v>0</v>
      </c>
      <c r="AX360" s="148">
        <f>+[1]Caldas!AG360</f>
        <v>0</v>
      </c>
      <c r="AY360" s="148">
        <f>+[1]Caquetá!Q360</f>
        <v>23</v>
      </c>
      <c r="AZ360" s="148">
        <f>+[1]Caquetá!R360</f>
        <v>22</v>
      </c>
      <c r="BA360" s="148">
        <f>+[1]Caquetá!AG360</f>
        <v>0</v>
      </c>
      <c r="BB360" s="148">
        <f>+[1]Casanare!Q360</f>
        <v>0</v>
      </c>
      <c r="BC360" s="148">
        <f>+[1]Casanare!R360</f>
        <v>0</v>
      </c>
      <c r="BD360" s="148">
        <f>+[1]Casanare!AG360</f>
        <v>0</v>
      </c>
      <c r="BE360" s="148">
        <f>+[1]Cauca!Q360</f>
        <v>23</v>
      </c>
      <c r="BF360" s="148">
        <f>+[1]Cauca!R360</f>
        <v>11</v>
      </c>
      <c r="BG360" s="148">
        <f>+[1]Cauca!AG360</f>
        <v>0</v>
      </c>
      <c r="BH360" s="148">
        <f>+[1]Cesar!Q360</f>
        <v>27</v>
      </c>
      <c r="BI360" s="148">
        <f>+[1]Cesar!R360</f>
        <v>27</v>
      </c>
      <c r="BJ360" s="148">
        <f>+[1]Cesar!AG360</f>
        <v>0</v>
      </c>
      <c r="BK360" s="148">
        <f>+[1]Chocó!Q360</f>
        <v>0</v>
      </c>
      <c r="BL360" s="148">
        <f>+[1]Chocó!R360</f>
        <v>0</v>
      </c>
      <c r="BM360" s="148">
        <f>+[1]Chocó!AG360</f>
        <v>0</v>
      </c>
      <c r="BN360" s="148">
        <f>+[1]Córdoba!Q360</f>
        <v>23</v>
      </c>
      <c r="BO360" s="148">
        <f>+[1]Córdoba!R360</f>
        <v>23</v>
      </c>
      <c r="BP360" s="148">
        <f>+[1]Córdoba!AG360</f>
        <v>0</v>
      </c>
      <c r="BQ360" s="148">
        <f>+[1]Cundinamarca!Q360</f>
        <v>23</v>
      </c>
      <c r="BR360" s="148">
        <f>+[1]Cundinamarca!R360</f>
        <v>22</v>
      </c>
      <c r="BS360" s="148">
        <f>+[1]Cundinamarca!AG360</f>
        <v>0</v>
      </c>
      <c r="BT360" s="148">
        <f>+[1]Guainía!Q360</f>
        <v>0</v>
      </c>
      <c r="BU360" s="148">
        <f>+[1]Guainía!R360</f>
        <v>0</v>
      </c>
      <c r="BV360" s="148">
        <f>+[1]Guainía!AG360</f>
        <v>0</v>
      </c>
      <c r="BW360" s="148">
        <f>+[1]Guaviare!Q360</f>
        <v>0</v>
      </c>
      <c r="BX360" s="148">
        <f>+[1]Guaviare!R360</f>
        <v>0</v>
      </c>
      <c r="BY360" s="148">
        <f>+[1]Guaviare!AG360</f>
        <v>0</v>
      </c>
      <c r="BZ360" s="148">
        <f>+[1]Huila!Q360</f>
        <v>0</v>
      </c>
      <c r="CA360" s="148">
        <f>+[1]Huila!R360</f>
        <v>0</v>
      </c>
      <c r="CB360" s="148">
        <f>+[1]Huila!AG360</f>
        <v>0</v>
      </c>
      <c r="CC360" s="148">
        <f>+'[1]La Guajira'!Q360</f>
        <v>0</v>
      </c>
      <c r="CD360" s="148">
        <f>+'[1]La Guajira'!R360</f>
        <v>0</v>
      </c>
      <c r="CE360" s="148">
        <f>+'[1]La Guajira'!AG360</f>
        <v>0</v>
      </c>
      <c r="CF360" s="148">
        <f>+[1]Magdalena!Q360</f>
        <v>0</v>
      </c>
      <c r="CG360" s="148">
        <f>+[1]Magdalena!R360</f>
        <v>0</v>
      </c>
      <c r="CH360" s="148">
        <f>+[1]Magdalena!AG360</f>
        <v>0</v>
      </c>
      <c r="CI360" s="148">
        <f>+[1]Meta!Q360</f>
        <v>23</v>
      </c>
      <c r="CJ360" s="148">
        <f>+[1]Meta!R360</f>
        <v>23</v>
      </c>
      <c r="CK360" s="148">
        <f>+[1]Meta!AG360</f>
        <v>0</v>
      </c>
      <c r="CL360" s="148">
        <f>+[1]Nariño!Q360</f>
        <v>0</v>
      </c>
      <c r="CM360" s="148">
        <f>+[1]Nariño!R360</f>
        <v>0</v>
      </c>
      <c r="CN360" s="148">
        <f>+[1]Nariño!AG360</f>
        <v>0</v>
      </c>
      <c r="CO360" s="148">
        <f>+'[1]Norte de Santander'!Q360</f>
        <v>23</v>
      </c>
      <c r="CP360" s="148">
        <f>+'[1]Norte de Santander'!R360</f>
        <v>23</v>
      </c>
      <c r="CQ360" s="148">
        <f>+'[1]Norte de Santander'!AG360</f>
        <v>0</v>
      </c>
      <c r="CR360" s="148">
        <f>+[1]Putumayo!Q360</f>
        <v>1</v>
      </c>
      <c r="CS360" s="148">
        <f>+[1]Putumayo!R360</f>
        <v>1</v>
      </c>
      <c r="CT360" s="148">
        <f>+[1]Putumayo!AG360</f>
        <v>0</v>
      </c>
      <c r="CU360" s="148">
        <f>+[1]Quindio!Q360</f>
        <v>23</v>
      </c>
      <c r="CV360" s="148">
        <f>+[1]Quindio!R360</f>
        <v>23</v>
      </c>
      <c r="CW360" s="148">
        <f>+[1]Quindio!AG360</f>
        <v>0</v>
      </c>
      <c r="CX360" s="148">
        <f>+[1]Risaralda!Q360</f>
        <v>0</v>
      </c>
      <c r="CY360" s="148">
        <f>+[1]Risaralda!R360</f>
        <v>0</v>
      </c>
      <c r="CZ360" s="148">
        <f>+[1]Risaralda!AG360</f>
        <v>0</v>
      </c>
      <c r="DA360" s="148">
        <f>+'[1]San Anadrés'!Q360</f>
        <v>0</v>
      </c>
      <c r="DB360" s="148">
        <f>+'[1]San Anadrés'!R360</f>
        <v>0</v>
      </c>
      <c r="DC360" s="148">
        <f>+'[1]San Anadrés'!AG360</f>
        <v>0</v>
      </c>
      <c r="DD360" s="148">
        <f>+[1]Santander!Q360</f>
        <v>23</v>
      </c>
      <c r="DE360" s="148">
        <f>+[1]Santander!R360</f>
        <v>23</v>
      </c>
      <c r="DF360" s="148">
        <f>+[1]Santander!AG360</f>
        <v>0</v>
      </c>
      <c r="DG360" s="148">
        <f>+[1]Sucre!Q360</f>
        <v>0</v>
      </c>
      <c r="DH360" s="148">
        <f>+[1]Sucre!R360</f>
        <v>0</v>
      </c>
      <c r="DI360" s="148">
        <f>+[1]Sucre!AG360</f>
        <v>0</v>
      </c>
      <c r="DJ360" s="148">
        <f>+[1]Tolima!Q360</f>
        <v>5</v>
      </c>
      <c r="DK360" s="148">
        <f>+[1]Tolima!R360</f>
        <v>5</v>
      </c>
      <c r="DL360" s="148">
        <f>+[1]Tolima!AG360</f>
        <v>0</v>
      </c>
      <c r="DM360" s="148">
        <f>+'[1]Valle del Cauca'!Q360</f>
        <v>0</v>
      </c>
      <c r="DN360" s="148">
        <f>+'[1]Valle del Cauca'!R360</f>
        <v>0</v>
      </c>
      <c r="DO360" s="148">
        <f>+'[1]Valle del Cauca'!AG360</f>
        <v>0</v>
      </c>
      <c r="DP360" s="148">
        <f>+[1]Vaupés!Q360</f>
        <v>0</v>
      </c>
      <c r="DQ360" s="148">
        <f>+[1]Vaupés!R360</f>
        <v>0</v>
      </c>
      <c r="DR360" s="148">
        <f>+[1]Vaupés!AG360</f>
        <v>0</v>
      </c>
      <c r="DS360" s="148">
        <f>+[1]Vichada!Q360</f>
        <v>0</v>
      </c>
      <c r="DT360" s="148">
        <f>+[1]Vichada!R360</f>
        <v>0</v>
      </c>
      <c r="DU360" s="148">
        <f>+[1]Vichada!AG360</f>
        <v>0</v>
      </c>
    </row>
    <row r="361" spans="1:125" ht="22.5" hidden="1" x14ac:dyDescent="0.2">
      <c r="A361" s="152" t="s">
        <v>718</v>
      </c>
      <c r="B361" s="144" t="str">
        <f t="shared" si="126"/>
        <v>8-0-3-6</v>
      </c>
      <c r="C361" s="182" t="s">
        <v>65</v>
      </c>
      <c r="D361" s="126" t="s">
        <v>431</v>
      </c>
      <c r="E361" s="192" t="s">
        <v>432</v>
      </c>
      <c r="F361" s="192" t="s">
        <v>433</v>
      </c>
      <c r="G361" s="192" t="s">
        <v>434</v>
      </c>
      <c r="H361" s="135" t="s">
        <v>456</v>
      </c>
      <c r="I361" s="192" t="s">
        <v>454</v>
      </c>
      <c r="J361" s="135">
        <v>54</v>
      </c>
      <c r="K361" s="144">
        <v>9</v>
      </c>
      <c r="L361" s="192" t="s">
        <v>455</v>
      </c>
      <c r="M361" s="193">
        <v>49</v>
      </c>
      <c r="N361" s="192" t="s">
        <v>61</v>
      </c>
      <c r="O361" s="192" t="s">
        <v>58</v>
      </c>
      <c r="P361" s="192" t="s">
        <v>60</v>
      </c>
      <c r="Q361" s="69">
        <f t="shared" si="133"/>
        <v>0</v>
      </c>
      <c r="R361" s="206">
        <f t="shared" si="134"/>
        <v>0</v>
      </c>
      <c r="S361" s="83" t="e">
        <f t="shared" si="121"/>
        <v>#DIV/0!</v>
      </c>
      <c r="T361" s="83">
        <f>+[1]Amazonas!S361+[1]Antioquia!S361+[1]Atantico!S361+[1]Arauca!S361+[1]Bolivar!S361+[1]Boyacá!S361+[1]Caldas!S361+[1]Caquetá!S361+[1]Casanare!S361+[1]Cauca!S361+[1]Cesar!S361+[1]Chocó!S361+[1]Córdoba!S361+[1]Cundinamarca!S361+[1]Guainía!S361+[1]Guaviare!S361+[1]Huila!S361+'[1]La Guajira'!S361+[1]Magdalena!S361+[1]Meta!S361+[1]Nariño!S361+'[1]Norte de Santander'!S361+[1]Putumayo!S361+[1]Quindio!S361+[1]Risaralda!S361+'[1]San Anadrés'!S361+[1]Santander!S361+[1]Sucre!S361+[1]Tolima!S361+'[1]Valle del Cauca'!S361+[1]Vaupés!S361+[1]Vichada!S361</f>
        <v>0</v>
      </c>
      <c r="U361" s="83">
        <f>+[1]Amazonas!T361+[1]Antioquia!T361+[1]Atantico!T361+[1]Arauca!T361+[1]Bolivar!T361+[1]Boyacá!T361+[1]Caldas!T361+[1]Caquetá!T361+[1]Casanare!T361+[1]Cauca!T361+[1]Cesar!T361+[1]Chocó!T361+[1]Córdoba!T361+[1]Cundinamarca!T361+[1]Guainía!T361+[1]Guaviare!T361+[1]Huila!T361+'[1]La Guajira'!T361+[1]Magdalena!T361+[1]Meta!T361+[1]Nariño!T361+'[1]Norte de Santander'!T361+[1]Putumayo!T361+[1]Quindio!T361+[1]Risaralda!T361+'[1]San Anadrés'!T361+[1]Santander!T361+[1]Sucre!T361+[1]Tolima!T361+'[1]Valle del Cauca'!T361+[1]Vaupés!T361+[1]Vichada!T361</f>
        <v>0</v>
      </c>
      <c r="V361" s="148">
        <f t="shared" si="135"/>
        <v>52</v>
      </c>
      <c r="W361" s="148">
        <f t="shared" si="136"/>
        <v>0</v>
      </c>
      <c r="X361" s="148">
        <f>+'[1]Oficinas Nacionales'!Q361</f>
        <v>0</v>
      </c>
      <c r="Y361" s="148">
        <f>+'[1]Oficinas Nacionales'!R361</f>
        <v>0</v>
      </c>
      <c r="Z361" s="148">
        <f>+'[1]Oficinas Nacionales'!AG361</f>
        <v>0</v>
      </c>
      <c r="AA361" s="148">
        <f t="shared" si="137"/>
        <v>52</v>
      </c>
      <c r="AB361" s="148">
        <f t="shared" si="137"/>
        <v>52</v>
      </c>
      <c r="AC361" s="148">
        <f t="shared" si="137"/>
        <v>0</v>
      </c>
      <c r="AD361" s="148">
        <f>+[1]Amazonas!Q361</f>
        <v>0</v>
      </c>
      <c r="AE361" s="148">
        <f>+[1]Amazonas!R361</f>
        <v>0</v>
      </c>
      <c r="AF361" s="148">
        <f>+[1]Amazonas!AG361</f>
        <v>0</v>
      </c>
      <c r="AG361" s="148">
        <f>+[1]Antioquia!Q361</f>
        <v>4</v>
      </c>
      <c r="AH361" s="148">
        <f>+[1]Antioquia!R361</f>
        <v>4</v>
      </c>
      <c r="AI361" s="148">
        <f>+[1]Antioquia!AG361</f>
        <v>0</v>
      </c>
      <c r="AJ361" s="148">
        <f>+[1]Atantico!Q361</f>
        <v>4</v>
      </c>
      <c r="AK361" s="148">
        <f>+[1]Atantico!R361</f>
        <v>4</v>
      </c>
      <c r="AL361" s="148">
        <f>+[1]Atantico!AG361</f>
        <v>0</v>
      </c>
      <c r="AM361" s="148">
        <f>+[1]Arauca!Q361</f>
        <v>0</v>
      </c>
      <c r="AN361" s="148">
        <f>+[1]Arauca!R361</f>
        <v>0</v>
      </c>
      <c r="AO361" s="148">
        <f>+[1]Arauca!AG361</f>
        <v>0</v>
      </c>
      <c r="AP361" s="148">
        <f>+[1]Bolivar!Q361</f>
        <v>0</v>
      </c>
      <c r="AQ361" s="148">
        <f>+[1]Bolivar!R361</f>
        <v>0</v>
      </c>
      <c r="AR361" s="148">
        <f>+[1]Bolivar!AG361</f>
        <v>0</v>
      </c>
      <c r="AS361" s="148">
        <f>+[1]Boyacá!Q361</f>
        <v>0</v>
      </c>
      <c r="AT361" s="148">
        <f>+[1]Boyacá!R361</f>
        <v>0</v>
      </c>
      <c r="AU361" s="148">
        <f>+[1]Boyacá!AG361</f>
        <v>0</v>
      </c>
      <c r="AV361" s="148">
        <f>+[1]Caldas!Q361</f>
        <v>0</v>
      </c>
      <c r="AW361" s="148">
        <f>+[1]Caldas!R361</f>
        <v>0</v>
      </c>
      <c r="AX361" s="148">
        <f>+[1]Caldas!AG361</f>
        <v>0</v>
      </c>
      <c r="AY361" s="148">
        <f>+[1]Caquetá!Q361</f>
        <v>4</v>
      </c>
      <c r="AZ361" s="148">
        <f>+[1]Caquetá!R361</f>
        <v>4</v>
      </c>
      <c r="BA361" s="148">
        <f>+[1]Caquetá!AG361</f>
        <v>0</v>
      </c>
      <c r="BB361" s="148">
        <f>+[1]Casanare!Q361</f>
        <v>0</v>
      </c>
      <c r="BC361" s="148">
        <f>+[1]Casanare!R361</f>
        <v>0</v>
      </c>
      <c r="BD361" s="148">
        <f>+[1]Casanare!AG361</f>
        <v>0</v>
      </c>
      <c r="BE361" s="148">
        <f>+[1]Cauca!Q361</f>
        <v>4</v>
      </c>
      <c r="BF361" s="148">
        <f>+[1]Cauca!R361</f>
        <v>4</v>
      </c>
      <c r="BG361" s="148">
        <f>+[1]Cauca!AG361</f>
        <v>0</v>
      </c>
      <c r="BH361" s="148">
        <f>+[1]Cesar!Q361</f>
        <v>4</v>
      </c>
      <c r="BI361" s="148">
        <f>+[1]Cesar!R361</f>
        <v>4</v>
      </c>
      <c r="BJ361" s="148">
        <f>+[1]Cesar!AG361</f>
        <v>0</v>
      </c>
      <c r="BK361" s="148">
        <f>+[1]Chocó!Q361</f>
        <v>0</v>
      </c>
      <c r="BL361" s="148">
        <f>+[1]Chocó!R361</f>
        <v>0</v>
      </c>
      <c r="BM361" s="148">
        <f>+[1]Chocó!AG361</f>
        <v>0</v>
      </c>
      <c r="BN361" s="148">
        <f>+[1]Córdoba!Q361</f>
        <v>0</v>
      </c>
      <c r="BO361" s="148">
        <f>+[1]Córdoba!R361</f>
        <v>0</v>
      </c>
      <c r="BP361" s="148">
        <f>+[1]Córdoba!AG361</f>
        <v>0</v>
      </c>
      <c r="BQ361" s="148">
        <f>+[1]Cundinamarca!Q361</f>
        <v>4</v>
      </c>
      <c r="BR361" s="148">
        <f>+[1]Cundinamarca!R361</f>
        <v>4</v>
      </c>
      <c r="BS361" s="148">
        <f>+[1]Cundinamarca!AG361</f>
        <v>0</v>
      </c>
      <c r="BT361" s="148">
        <f>+[1]Guainía!Q361</f>
        <v>0</v>
      </c>
      <c r="BU361" s="148">
        <f>+[1]Guainía!R361</f>
        <v>0</v>
      </c>
      <c r="BV361" s="148">
        <f>+[1]Guainía!AG361</f>
        <v>0</v>
      </c>
      <c r="BW361" s="148">
        <f>+[1]Guaviare!Q361</f>
        <v>0</v>
      </c>
      <c r="BX361" s="148">
        <f>+[1]Guaviare!R361</f>
        <v>0</v>
      </c>
      <c r="BY361" s="148">
        <f>+[1]Guaviare!AG361</f>
        <v>0</v>
      </c>
      <c r="BZ361" s="148">
        <f>+[1]Huila!Q361</f>
        <v>0</v>
      </c>
      <c r="CA361" s="148">
        <f>+[1]Huila!R361</f>
        <v>0</v>
      </c>
      <c r="CB361" s="148">
        <f>+[1]Huila!AG361</f>
        <v>0</v>
      </c>
      <c r="CC361" s="148">
        <f>+'[1]La Guajira'!Q361</f>
        <v>0</v>
      </c>
      <c r="CD361" s="148">
        <f>+'[1]La Guajira'!R361</f>
        <v>0</v>
      </c>
      <c r="CE361" s="148">
        <f>+'[1]La Guajira'!AG361</f>
        <v>0</v>
      </c>
      <c r="CF361" s="148">
        <f>+[1]Magdalena!Q361</f>
        <v>0</v>
      </c>
      <c r="CG361" s="148">
        <f>+[1]Magdalena!R361</f>
        <v>0</v>
      </c>
      <c r="CH361" s="148">
        <f>+[1]Magdalena!AG361</f>
        <v>0</v>
      </c>
      <c r="CI361" s="148">
        <f>+[1]Meta!Q361</f>
        <v>4</v>
      </c>
      <c r="CJ361" s="148">
        <f>+[1]Meta!R361</f>
        <v>4</v>
      </c>
      <c r="CK361" s="148">
        <f>+[1]Meta!AG361</f>
        <v>0</v>
      </c>
      <c r="CL361" s="148">
        <f>+[1]Nariño!Q361</f>
        <v>4</v>
      </c>
      <c r="CM361" s="148">
        <f>+[1]Nariño!R361</f>
        <v>4</v>
      </c>
      <c r="CN361" s="148">
        <f>+[1]Nariño!AG361</f>
        <v>0</v>
      </c>
      <c r="CO361" s="148">
        <f>+'[1]Norte de Santander'!Q361</f>
        <v>4</v>
      </c>
      <c r="CP361" s="148">
        <f>+'[1]Norte de Santander'!R361</f>
        <v>4</v>
      </c>
      <c r="CQ361" s="148">
        <f>+'[1]Norte de Santander'!AG361</f>
        <v>0</v>
      </c>
      <c r="CR361" s="148">
        <f>+[1]Putumayo!Q361</f>
        <v>0</v>
      </c>
      <c r="CS361" s="148">
        <f>+[1]Putumayo!R361</f>
        <v>0</v>
      </c>
      <c r="CT361" s="148">
        <f>+[1]Putumayo!AG361</f>
        <v>0</v>
      </c>
      <c r="CU361" s="148">
        <f>+[1]Quindio!Q361</f>
        <v>4</v>
      </c>
      <c r="CV361" s="148">
        <f>+[1]Quindio!R361</f>
        <v>4</v>
      </c>
      <c r="CW361" s="148">
        <f>+[1]Quindio!AG361</f>
        <v>0</v>
      </c>
      <c r="CX361" s="148">
        <f>+[1]Risaralda!Q361</f>
        <v>0</v>
      </c>
      <c r="CY361" s="148">
        <f>+[1]Risaralda!R361</f>
        <v>0</v>
      </c>
      <c r="CZ361" s="148">
        <f>+[1]Risaralda!AG361</f>
        <v>0</v>
      </c>
      <c r="DA361" s="148">
        <f>+'[1]San Anadrés'!Q361</f>
        <v>0</v>
      </c>
      <c r="DB361" s="148">
        <f>+'[1]San Anadrés'!R361</f>
        <v>0</v>
      </c>
      <c r="DC361" s="148">
        <f>+'[1]San Anadrés'!AG361</f>
        <v>0</v>
      </c>
      <c r="DD361" s="148">
        <f>+[1]Santander!Q361</f>
        <v>4</v>
      </c>
      <c r="DE361" s="148">
        <f>+[1]Santander!R361</f>
        <v>4</v>
      </c>
      <c r="DF361" s="148">
        <f>+[1]Santander!AG361</f>
        <v>0</v>
      </c>
      <c r="DG361" s="148">
        <f>+[1]Sucre!Q361</f>
        <v>4</v>
      </c>
      <c r="DH361" s="148">
        <f>+[1]Sucre!R361</f>
        <v>4</v>
      </c>
      <c r="DI361" s="148">
        <f>+[1]Sucre!AG361</f>
        <v>0</v>
      </c>
      <c r="DJ361" s="148">
        <f>+[1]Tolima!Q361</f>
        <v>4</v>
      </c>
      <c r="DK361" s="148">
        <f>+[1]Tolima!R361</f>
        <v>4</v>
      </c>
      <c r="DL361" s="148">
        <f>+[1]Tolima!AG361</f>
        <v>0</v>
      </c>
      <c r="DM361" s="148">
        <f>+'[1]Valle del Cauca'!Q361</f>
        <v>0</v>
      </c>
      <c r="DN361" s="148">
        <f>+'[1]Valle del Cauca'!R361</f>
        <v>0</v>
      </c>
      <c r="DO361" s="148">
        <f>+'[1]Valle del Cauca'!AG361</f>
        <v>0</v>
      </c>
      <c r="DP361" s="148">
        <f>+[1]Vaupés!Q361</f>
        <v>0</v>
      </c>
      <c r="DQ361" s="148">
        <f>+[1]Vaupés!R361</f>
        <v>0</v>
      </c>
      <c r="DR361" s="148">
        <f>+[1]Vaupés!AG361</f>
        <v>0</v>
      </c>
      <c r="DS361" s="148">
        <f>+[1]Vichada!Q361</f>
        <v>0</v>
      </c>
      <c r="DT361" s="148">
        <f>+[1]Vichada!R361</f>
        <v>0</v>
      </c>
      <c r="DU361" s="148">
        <f>+[1]Vichada!AG361</f>
        <v>0</v>
      </c>
    </row>
    <row r="362" spans="1:125" ht="22.5" hidden="1" x14ac:dyDescent="0.2">
      <c r="A362" s="152" t="s">
        <v>718</v>
      </c>
      <c r="B362" s="144" t="str">
        <f t="shared" si="126"/>
        <v>8-0-3-7</v>
      </c>
      <c r="C362" s="182" t="s">
        <v>65</v>
      </c>
      <c r="D362" s="126" t="s">
        <v>431</v>
      </c>
      <c r="E362" s="192" t="s">
        <v>432</v>
      </c>
      <c r="F362" s="192" t="s">
        <v>433</v>
      </c>
      <c r="G362" s="192" t="s">
        <v>434</v>
      </c>
      <c r="H362" s="138" t="s">
        <v>459</v>
      </c>
      <c r="I362" s="428" t="s">
        <v>457</v>
      </c>
      <c r="J362" s="135">
        <v>2</v>
      </c>
      <c r="K362" s="144">
        <v>5</v>
      </c>
      <c r="L362" s="192" t="s">
        <v>458</v>
      </c>
      <c r="M362" s="193">
        <v>0</v>
      </c>
      <c r="N362" s="192" t="s">
        <v>61</v>
      </c>
      <c r="O362" s="192" t="s">
        <v>58</v>
      </c>
      <c r="P362" s="192" t="s">
        <v>60</v>
      </c>
      <c r="Q362" s="69">
        <f t="shared" si="133"/>
        <v>0</v>
      </c>
      <c r="R362" s="206">
        <f t="shared" si="134"/>
        <v>0</v>
      </c>
      <c r="S362" s="83" t="e">
        <f t="shared" si="121"/>
        <v>#DIV/0!</v>
      </c>
      <c r="T362" s="83">
        <f>+[1]Amazonas!S362+[1]Antioquia!S362+[1]Atantico!S362+[1]Arauca!S362+[1]Bolivar!S362+[1]Boyacá!S362+[1]Caldas!S362+[1]Caquetá!S362+[1]Casanare!S362+[1]Cauca!S362+[1]Cesar!S362+[1]Chocó!S362+[1]Córdoba!S362+[1]Cundinamarca!S362+[1]Guainía!S362+[1]Guaviare!S362+[1]Huila!S362+'[1]La Guajira'!S362+[1]Magdalena!S362+[1]Meta!S362+[1]Nariño!S362+'[1]Norte de Santander'!S362+[1]Putumayo!S362+[1]Quindio!S362+[1]Risaralda!S362+'[1]San Anadrés'!S362+[1]Santander!S362+[1]Sucre!S362+[1]Tolima!S362+'[1]Valle del Cauca'!S362+[1]Vaupés!S362+[1]Vichada!S362</f>
        <v>0</v>
      </c>
      <c r="U362" s="83">
        <f>+[1]Amazonas!T362+[1]Antioquia!T362+[1]Atantico!T362+[1]Arauca!T362+[1]Bolivar!T362+[1]Boyacá!T362+[1]Caldas!T362+[1]Caquetá!T362+[1]Casanare!T362+[1]Cauca!T362+[1]Cesar!T362+[1]Chocó!T362+[1]Córdoba!T362+[1]Cundinamarca!T362+[1]Guainía!T362+[1]Guaviare!T362+[1]Huila!T362+'[1]La Guajira'!T362+[1]Magdalena!T362+[1]Meta!T362+[1]Nariño!T362+'[1]Norte de Santander'!T362+[1]Putumayo!T362+[1]Quindio!T362+[1]Risaralda!T362+'[1]San Anadrés'!T362+[1]Santander!T362+[1]Sucre!T362+[1]Tolima!T362+'[1]Valle del Cauca'!T362+[1]Vaupés!T362+[1]Vichada!T362</f>
        <v>0</v>
      </c>
      <c r="V362" s="148">
        <f t="shared" si="135"/>
        <v>2</v>
      </c>
      <c r="W362" s="148">
        <f t="shared" si="136"/>
        <v>0</v>
      </c>
      <c r="X362" s="148">
        <f>+'[1]Oficinas Nacionales'!Q362</f>
        <v>2</v>
      </c>
      <c r="Y362" s="148">
        <f>+'[1]Oficinas Nacionales'!R362</f>
        <v>2</v>
      </c>
      <c r="Z362" s="148">
        <f>+'[1]Oficinas Nacionales'!AG362</f>
        <v>0</v>
      </c>
      <c r="AA362" s="148">
        <f t="shared" si="137"/>
        <v>0</v>
      </c>
      <c r="AB362" s="148">
        <f t="shared" si="137"/>
        <v>0</v>
      </c>
      <c r="AC362" s="148">
        <f t="shared" si="137"/>
        <v>0</v>
      </c>
      <c r="AD362" s="148">
        <f>+[1]Amazonas!Q362</f>
        <v>0</v>
      </c>
      <c r="AE362" s="148">
        <f>+[1]Amazonas!R362</f>
        <v>0</v>
      </c>
      <c r="AF362" s="148">
        <f>+[1]Amazonas!AG362</f>
        <v>0</v>
      </c>
      <c r="AG362" s="148">
        <f>+[1]Antioquia!Q362</f>
        <v>0</v>
      </c>
      <c r="AH362" s="148">
        <f>+[1]Antioquia!R362</f>
        <v>0</v>
      </c>
      <c r="AI362" s="148">
        <f>+[1]Antioquia!AG362</f>
        <v>0</v>
      </c>
      <c r="AJ362" s="148">
        <f>+[1]Atantico!Q362</f>
        <v>0</v>
      </c>
      <c r="AK362" s="148">
        <f>+[1]Atantico!R362</f>
        <v>0</v>
      </c>
      <c r="AL362" s="148">
        <f>+[1]Atantico!AG362</f>
        <v>0</v>
      </c>
      <c r="AM362" s="148">
        <f>+[1]Arauca!Q362</f>
        <v>0</v>
      </c>
      <c r="AN362" s="148">
        <f>+[1]Arauca!R362</f>
        <v>0</v>
      </c>
      <c r="AO362" s="148">
        <f>+[1]Arauca!AG362</f>
        <v>0</v>
      </c>
      <c r="AP362" s="148">
        <f>+[1]Bolivar!Q362</f>
        <v>0</v>
      </c>
      <c r="AQ362" s="148">
        <f>+[1]Bolivar!R362</f>
        <v>0</v>
      </c>
      <c r="AR362" s="148">
        <f>+[1]Bolivar!AG362</f>
        <v>0</v>
      </c>
      <c r="AS362" s="148">
        <f>+[1]Boyacá!Q362</f>
        <v>0</v>
      </c>
      <c r="AT362" s="148">
        <f>+[1]Boyacá!R362</f>
        <v>0</v>
      </c>
      <c r="AU362" s="148">
        <f>+[1]Boyacá!AG362</f>
        <v>0</v>
      </c>
      <c r="AV362" s="148">
        <f>+[1]Caldas!Q362</f>
        <v>0</v>
      </c>
      <c r="AW362" s="148">
        <f>+[1]Caldas!R362</f>
        <v>0</v>
      </c>
      <c r="AX362" s="148">
        <f>+[1]Caldas!AG362</f>
        <v>0</v>
      </c>
      <c r="AY362" s="148">
        <f>+[1]Caquetá!Q362</f>
        <v>0</v>
      </c>
      <c r="AZ362" s="148">
        <f>+[1]Caquetá!R362</f>
        <v>0</v>
      </c>
      <c r="BA362" s="148">
        <f>+[1]Caquetá!AG362</f>
        <v>0</v>
      </c>
      <c r="BB362" s="148">
        <f>+[1]Casanare!Q362</f>
        <v>0</v>
      </c>
      <c r="BC362" s="148">
        <f>+[1]Casanare!R362</f>
        <v>0</v>
      </c>
      <c r="BD362" s="148">
        <f>+[1]Casanare!AG362</f>
        <v>0</v>
      </c>
      <c r="BE362" s="148">
        <f>+[1]Cauca!Q362</f>
        <v>0</v>
      </c>
      <c r="BF362" s="148">
        <f>+[1]Cauca!R362</f>
        <v>0</v>
      </c>
      <c r="BG362" s="148">
        <f>+[1]Cauca!AG362</f>
        <v>0</v>
      </c>
      <c r="BH362" s="148">
        <f>+[1]Cesar!Q362</f>
        <v>0</v>
      </c>
      <c r="BI362" s="148">
        <f>+[1]Cesar!R362</f>
        <v>0</v>
      </c>
      <c r="BJ362" s="148">
        <f>+[1]Cesar!AG362</f>
        <v>0</v>
      </c>
      <c r="BK362" s="148">
        <f>+[1]Chocó!Q362</f>
        <v>0</v>
      </c>
      <c r="BL362" s="148">
        <f>+[1]Chocó!R362</f>
        <v>0</v>
      </c>
      <c r="BM362" s="148">
        <f>+[1]Chocó!AG362</f>
        <v>0</v>
      </c>
      <c r="BN362" s="148">
        <f>+[1]Córdoba!Q362</f>
        <v>0</v>
      </c>
      <c r="BO362" s="148">
        <f>+[1]Córdoba!R362</f>
        <v>0</v>
      </c>
      <c r="BP362" s="148">
        <f>+[1]Córdoba!AG362</f>
        <v>0</v>
      </c>
      <c r="BQ362" s="148">
        <f>+[1]Cundinamarca!Q362</f>
        <v>0</v>
      </c>
      <c r="BR362" s="148">
        <f>+[1]Cundinamarca!R362</f>
        <v>0</v>
      </c>
      <c r="BS362" s="148">
        <f>+[1]Cundinamarca!AG362</f>
        <v>0</v>
      </c>
      <c r="BT362" s="148">
        <f>+[1]Guainía!Q362</f>
        <v>0</v>
      </c>
      <c r="BU362" s="148">
        <f>+[1]Guainía!R362</f>
        <v>0</v>
      </c>
      <c r="BV362" s="148">
        <f>+[1]Guainía!AG362</f>
        <v>0</v>
      </c>
      <c r="BW362" s="148">
        <f>+[1]Guaviare!Q362</f>
        <v>0</v>
      </c>
      <c r="BX362" s="148">
        <f>+[1]Guaviare!R362</f>
        <v>0</v>
      </c>
      <c r="BY362" s="148">
        <f>+[1]Guaviare!AG362</f>
        <v>0</v>
      </c>
      <c r="BZ362" s="148">
        <f>+[1]Huila!Q362</f>
        <v>0</v>
      </c>
      <c r="CA362" s="148">
        <f>+[1]Huila!R362</f>
        <v>0</v>
      </c>
      <c r="CB362" s="148">
        <f>+[1]Huila!AG362</f>
        <v>0</v>
      </c>
      <c r="CC362" s="148">
        <f>+'[1]La Guajira'!Q362</f>
        <v>0</v>
      </c>
      <c r="CD362" s="148">
        <f>+'[1]La Guajira'!R362</f>
        <v>0</v>
      </c>
      <c r="CE362" s="148">
        <f>+'[1]La Guajira'!AG362</f>
        <v>0</v>
      </c>
      <c r="CF362" s="148">
        <f>+[1]Magdalena!Q362</f>
        <v>0</v>
      </c>
      <c r="CG362" s="148">
        <f>+[1]Magdalena!R362</f>
        <v>0</v>
      </c>
      <c r="CH362" s="148">
        <f>+[1]Magdalena!AG362</f>
        <v>0</v>
      </c>
      <c r="CI362" s="148">
        <f>+[1]Meta!Q362</f>
        <v>0</v>
      </c>
      <c r="CJ362" s="148">
        <f>+[1]Meta!R362</f>
        <v>0</v>
      </c>
      <c r="CK362" s="148">
        <f>+[1]Meta!AG362</f>
        <v>0</v>
      </c>
      <c r="CL362" s="148">
        <f>+[1]Nariño!Q362</f>
        <v>0</v>
      </c>
      <c r="CM362" s="148">
        <f>+[1]Nariño!R362</f>
        <v>0</v>
      </c>
      <c r="CN362" s="148">
        <f>+[1]Nariño!AG362</f>
        <v>0</v>
      </c>
      <c r="CO362" s="148">
        <f>+'[1]Norte de Santander'!Q362</f>
        <v>0</v>
      </c>
      <c r="CP362" s="148">
        <f>+'[1]Norte de Santander'!R362</f>
        <v>0</v>
      </c>
      <c r="CQ362" s="148">
        <f>+'[1]Norte de Santander'!AG362</f>
        <v>0</v>
      </c>
      <c r="CR362" s="148">
        <f>+[1]Putumayo!Q362</f>
        <v>0</v>
      </c>
      <c r="CS362" s="148">
        <f>+[1]Putumayo!R362</f>
        <v>0</v>
      </c>
      <c r="CT362" s="148">
        <f>+[1]Putumayo!AG362</f>
        <v>0</v>
      </c>
      <c r="CU362" s="148">
        <f>+[1]Quindio!Q362</f>
        <v>0</v>
      </c>
      <c r="CV362" s="148">
        <f>+[1]Quindio!R362</f>
        <v>0</v>
      </c>
      <c r="CW362" s="148">
        <f>+[1]Quindio!AG362</f>
        <v>0</v>
      </c>
      <c r="CX362" s="148">
        <f>+[1]Risaralda!Q362</f>
        <v>0</v>
      </c>
      <c r="CY362" s="148">
        <f>+[1]Risaralda!R362</f>
        <v>0</v>
      </c>
      <c r="CZ362" s="148">
        <f>+[1]Risaralda!AG362</f>
        <v>0</v>
      </c>
      <c r="DA362" s="148">
        <f>+'[1]San Anadrés'!Q362</f>
        <v>0</v>
      </c>
      <c r="DB362" s="148">
        <f>+'[1]San Anadrés'!R362</f>
        <v>0</v>
      </c>
      <c r="DC362" s="148">
        <f>+'[1]San Anadrés'!AG362</f>
        <v>0</v>
      </c>
      <c r="DD362" s="148">
        <f>+[1]Santander!Q362</f>
        <v>0</v>
      </c>
      <c r="DE362" s="148">
        <f>+[1]Santander!R362</f>
        <v>0</v>
      </c>
      <c r="DF362" s="148">
        <f>+[1]Santander!AG362</f>
        <v>0</v>
      </c>
      <c r="DG362" s="148">
        <f>+[1]Sucre!Q362</f>
        <v>0</v>
      </c>
      <c r="DH362" s="148">
        <f>+[1]Sucre!R362</f>
        <v>0</v>
      </c>
      <c r="DI362" s="148">
        <f>+[1]Sucre!AG362</f>
        <v>0</v>
      </c>
      <c r="DJ362" s="148">
        <f>+[1]Tolima!Q362</f>
        <v>0</v>
      </c>
      <c r="DK362" s="148">
        <f>+[1]Tolima!R362</f>
        <v>0</v>
      </c>
      <c r="DL362" s="148">
        <f>+[1]Tolima!AG362</f>
        <v>0</v>
      </c>
      <c r="DM362" s="148">
        <f>+'[1]Valle del Cauca'!Q362</f>
        <v>0</v>
      </c>
      <c r="DN362" s="148">
        <f>+'[1]Valle del Cauca'!R362</f>
        <v>0</v>
      </c>
      <c r="DO362" s="148">
        <f>+'[1]Valle del Cauca'!AG362</f>
        <v>0</v>
      </c>
      <c r="DP362" s="148">
        <f>+[1]Vaupés!Q362</f>
        <v>0</v>
      </c>
      <c r="DQ362" s="148">
        <f>+[1]Vaupés!R362</f>
        <v>0</v>
      </c>
      <c r="DR362" s="148">
        <f>+[1]Vaupés!AG362</f>
        <v>0</v>
      </c>
      <c r="DS362" s="148">
        <f>+[1]Vichada!Q362</f>
        <v>0</v>
      </c>
      <c r="DT362" s="148">
        <f>+[1]Vichada!R362</f>
        <v>0</v>
      </c>
      <c r="DU362" s="148">
        <f>+[1]Vichada!AG362</f>
        <v>0</v>
      </c>
    </row>
    <row r="363" spans="1:125" ht="22.5" hidden="1" x14ac:dyDescent="0.2">
      <c r="A363" s="152" t="s">
        <v>718</v>
      </c>
      <c r="B363" s="144" t="str">
        <f t="shared" si="126"/>
        <v>8-0-3-8</v>
      </c>
      <c r="C363" s="182" t="s">
        <v>65</v>
      </c>
      <c r="D363" s="126" t="s">
        <v>431</v>
      </c>
      <c r="E363" s="192" t="s">
        <v>432</v>
      </c>
      <c r="F363" s="192" t="s">
        <v>433</v>
      </c>
      <c r="G363" s="192" t="s">
        <v>434</v>
      </c>
      <c r="H363" s="135" t="s">
        <v>461</v>
      </c>
      <c r="I363" s="428"/>
      <c r="J363" s="135">
        <v>1</v>
      </c>
      <c r="K363" s="144">
        <v>5</v>
      </c>
      <c r="L363" s="192" t="s">
        <v>460</v>
      </c>
      <c r="M363" s="193">
        <v>0</v>
      </c>
      <c r="N363" s="192" t="s">
        <v>61</v>
      </c>
      <c r="O363" s="192" t="s">
        <v>58</v>
      </c>
      <c r="P363" s="192" t="s">
        <v>60</v>
      </c>
      <c r="Q363" s="69">
        <f t="shared" si="133"/>
        <v>0</v>
      </c>
      <c r="R363" s="206">
        <f t="shared" si="134"/>
        <v>0</v>
      </c>
      <c r="S363" s="83" t="e">
        <f t="shared" si="121"/>
        <v>#DIV/0!</v>
      </c>
      <c r="T363" s="83">
        <f>+[1]Amazonas!S363+[1]Antioquia!S363+[1]Atantico!S363+[1]Arauca!S363+[1]Bolivar!S363+[1]Boyacá!S363+[1]Caldas!S363+[1]Caquetá!S363+[1]Casanare!S363+[1]Cauca!S363+[1]Cesar!S363+[1]Chocó!S363+[1]Córdoba!S363+[1]Cundinamarca!S363+[1]Guainía!S363+[1]Guaviare!S363+[1]Huila!S363+'[1]La Guajira'!S363+[1]Magdalena!S363+[1]Meta!S363+[1]Nariño!S363+'[1]Norte de Santander'!S363+[1]Putumayo!S363+[1]Quindio!S363+[1]Risaralda!S363+'[1]San Anadrés'!S363+[1]Santander!S363+[1]Sucre!S363+[1]Tolima!S363+'[1]Valle del Cauca'!S363+[1]Vaupés!S363+[1]Vichada!S363</f>
        <v>0</v>
      </c>
      <c r="U363" s="83">
        <f>+[1]Amazonas!T363+[1]Antioquia!T363+[1]Atantico!T363+[1]Arauca!T363+[1]Bolivar!T363+[1]Boyacá!T363+[1]Caldas!T363+[1]Caquetá!T363+[1]Casanare!T363+[1]Cauca!T363+[1]Cesar!T363+[1]Chocó!T363+[1]Córdoba!T363+[1]Cundinamarca!T363+[1]Guainía!T363+[1]Guaviare!T363+[1]Huila!T363+'[1]La Guajira'!T363+[1]Magdalena!T363+[1]Meta!T363+[1]Nariño!T363+'[1]Norte de Santander'!T363+[1]Putumayo!T363+[1]Quindio!T363+[1]Risaralda!T363+'[1]San Anadrés'!T363+[1]Santander!T363+[1]Sucre!T363+[1]Tolima!T363+'[1]Valle del Cauca'!T363+[1]Vaupés!T363+[1]Vichada!T363</f>
        <v>0</v>
      </c>
      <c r="V363" s="148">
        <f t="shared" si="135"/>
        <v>1</v>
      </c>
      <c r="W363" s="148">
        <f t="shared" si="136"/>
        <v>0</v>
      </c>
      <c r="X363" s="148">
        <f>+'[1]Oficinas Nacionales'!Q363</f>
        <v>1</v>
      </c>
      <c r="Y363" s="148">
        <f>+'[1]Oficinas Nacionales'!R363</f>
        <v>1</v>
      </c>
      <c r="Z363" s="148">
        <f>+'[1]Oficinas Nacionales'!AG363</f>
        <v>0</v>
      </c>
      <c r="AA363" s="148">
        <f t="shared" si="137"/>
        <v>0</v>
      </c>
      <c r="AB363" s="148">
        <f t="shared" si="137"/>
        <v>0</v>
      </c>
      <c r="AC363" s="148">
        <f t="shared" si="137"/>
        <v>0</v>
      </c>
      <c r="AD363" s="148">
        <f>+[1]Amazonas!Q363</f>
        <v>0</v>
      </c>
      <c r="AE363" s="148">
        <f>+[1]Amazonas!R363</f>
        <v>0</v>
      </c>
      <c r="AF363" s="148">
        <f>+[1]Amazonas!AG363</f>
        <v>0</v>
      </c>
      <c r="AG363" s="148">
        <f>+[1]Antioquia!Q363</f>
        <v>0</v>
      </c>
      <c r="AH363" s="148">
        <f>+[1]Antioquia!R363</f>
        <v>0</v>
      </c>
      <c r="AI363" s="148">
        <f>+[1]Antioquia!AG363</f>
        <v>0</v>
      </c>
      <c r="AJ363" s="148">
        <f>+[1]Atantico!Q363</f>
        <v>0</v>
      </c>
      <c r="AK363" s="148">
        <f>+[1]Atantico!R363</f>
        <v>0</v>
      </c>
      <c r="AL363" s="148">
        <f>+[1]Atantico!AG363</f>
        <v>0</v>
      </c>
      <c r="AM363" s="148">
        <f>+[1]Arauca!Q363</f>
        <v>0</v>
      </c>
      <c r="AN363" s="148">
        <f>+[1]Arauca!R363</f>
        <v>0</v>
      </c>
      <c r="AO363" s="148">
        <f>+[1]Arauca!AG363</f>
        <v>0</v>
      </c>
      <c r="AP363" s="148">
        <f>+[1]Bolivar!Q363</f>
        <v>0</v>
      </c>
      <c r="AQ363" s="148">
        <f>+[1]Bolivar!R363</f>
        <v>0</v>
      </c>
      <c r="AR363" s="148">
        <f>+[1]Bolivar!AG363</f>
        <v>0</v>
      </c>
      <c r="AS363" s="148">
        <f>+[1]Boyacá!Q363</f>
        <v>0</v>
      </c>
      <c r="AT363" s="148">
        <f>+[1]Boyacá!R363</f>
        <v>0</v>
      </c>
      <c r="AU363" s="148">
        <f>+[1]Boyacá!AG363</f>
        <v>0</v>
      </c>
      <c r="AV363" s="148">
        <f>+[1]Caldas!Q363</f>
        <v>0</v>
      </c>
      <c r="AW363" s="148">
        <f>+[1]Caldas!R363</f>
        <v>0</v>
      </c>
      <c r="AX363" s="148">
        <f>+[1]Caldas!AG363</f>
        <v>0</v>
      </c>
      <c r="AY363" s="148">
        <f>+[1]Caquetá!Q363</f>
        <v>0</v>
      </c>
      <c r="AZ363" s="148">
        <f>+[1]Caquetá!R363</f>
        <v>0</v>
      </c>
      <c r="BA363" s="148">
        <f>+[1]Caquetá!AG363</f>
        <v>0</v>
      </c>
      <c r="BB363" s="148">
        <f>+[1]Casanare!Q363</f>
        <v>0</v>
      </c>
      <c r="BC363" s="148">
        <f>+[1]Casanare!R363</f>
        <v>0</v>
      </c>
      <c r="BD363" s="148">
        <f>+[1]Casanare!AG363</f>
        <v>0</v>
      </c>
      <c r="BE363" s="148">
        <f>+[1]Cauca!Q363</f>
        <v>0</v>
      </c>
      <c r="BF363" s="148">
        <f>+[1]Cauca!R363</f>
        <v>0</v>
      </c>
      <c r="BG363" s="148">
        <f>+[1]Cauca!AG363</f>
        <v>0</v>
      </c>
      <c r="BH363" s="148">
        <f>+[1]Cesar!Q363</f>
        <v>0</v>
      </c>
      <c r="BI363" s="148">
        <f>+[1]Cesar!R363</f>
        <v>0</v>
      </c>
      <c r="BJ363" s="148">
        <f>+[1]Cesar!AG363</f>
        <v>0</v>
      </c>
      <c r="BK363" s="148">
        <f>+[1]Chocó!Q363</f>
        <v>0</v>
      </c>
      <c r="BL363" s="148">
        <f>+[1]Chocó!R363</f>
        <v>0</v>
      </c>
      <c r="BM363" s="148">
        <f>+[1]Chocó!AG363</f>
        <v>0</v>
      </c>
      <c r="BN363" s="148">
        <f>+[1]Córdoba!Q363</f>
        <v>0</v>
      </c>
      <c r="BO363" s="148">
        <f>+[1]Córdoba!R363</f>
        <v>0</v>
      </c>
      <c r="BP363" s="148">
        <f>+[1]Córdoba!AG363</f>
        <v>0</v>
      </c>
      <c r="BQ363" s="148">
        <f>+[1]Cundinamarca!Q363</f>
        <v>0</v>
      </c>
      <c r="BR363" s="148">
        <f>+[1]Cundinamarca!R363</f>
        <v>0</v>
      </c>
      <c r="BS363" s="148">
        <f>+[1]Cundinamarca!AG363</f>
        <v>0</v>
      </c>
      <c r="BT363" s="148">
        <f>+[1]Guainía!Q363</f>
        <v>0</v>
      </c>
      <c r="BU363" s="148">
        <f>+[1]Guainía!R363</f>
        <v>0</v>
      </c>
      <c r="BV363" s="148">
        <f>+[1]Guainía!AG363</f>
        <v>0</v>
      </c>
      <c r="BW363" s="148">
        <f>+[1]Guaviare!Q363</f>
        <v>0</v>
      </c>
      <c r="BX363" s="148">
        <f>+[1]Guaviare!R363</f>
        <v>0</v>
      </c>
      <c r="BY363" s="148">
        <f>+[1]Guaviare!AG363</f>
        <v>0</v>
      </c>
      <c r="BZ363" s="148">
        <f>+[1]Huila!Q363</f>
        <v>0</v>
      </c>
      <c r="CA363" s="148">
        <f>+[1]Huila!R363</f>
        <v>0</v>
      </c>
      <c r="CB363" s="148">
        <f>+[1]Huila!AG363</f>
        <v>0</v>
      </c>
      <c r="CC363" s="148">
        <f>+'[1]La Guajira'!Q363</f>
        <v>0</v>
      </c>
      <c r="CD363" s="148">
        <f>+'[1]La Guajira'!R363</f>
        <v>0</v>
      </c>
      <c r="CE363" s="148">
        <f>+'[1]La Guajira'!AG363</f>
        <v>0</v>
      </c>
      <c r="CF363" s="148">
        <f>+[1]Magdalena!Q363</f>
        <v>0</v>
      </c>
      <c r="CG363" s="148">
        <f>+[1]Magdalena!R363</f>
        <v>0</v>
      </c>
      <c r="CH363" s="148">
        <f>+[1]Magdalena!AG363</f>
        <v>0</v>
      </c>
      <c r="CI363" s="148">
        <f>+[1]Meta!Q363</f>
        <v>0</v>
      </c>
      <c r="CJ363" s="148">
        <f>+[1]Meta!R363</f>
        <v>0</v>
      </c>
      <c r="CK363" s="148">
        <f>+[1]Meta!AG363</f>
        <v>0</v>
      </c>
      <c r="CL363" s="148">
        <f>+[1]Nariño!Q363</f>
        <v>0</v>
      </c>
      <c r="CM363" s="148">
        <f>+[1]Nariño!R363</f>
        <v>0</v>
      </c>
      <c r="CN363" s="148">
        <f>+[1]Nariño!AG363</f>
        <v>0</v>
      </c>
      <c r="CO363" s="148">
        <f>+'[1]Norte de Santander'!Q363</f>
        <v>0</v>
      </c>
      <c r="CP363" s="148">
        <f>+'[1]Norte de Santander'!R363</f>
        <v>0</v>
      </c>
      <c r="CQ363" s="148">
        <f>+'[1]Norte de Santander'!AG363</f>
        <v>0</v>
      </c>
      <c r="CR363" s="148">
        <f>+[1]Putumayo!Q363</f>
        <v>0</v>
      </c>
      <c r="CS363" s="148">
        <f>+[1]Putumayo!R363</f>
        <v>0</v>
      </c>
      <c r="CT363" s="148">
        <f>+[1]Putumayo!AG363</f>
        <v>0</v>
      </c>
      <c r="CU363" s="148">
        <f>+[1]Quindio!Q363</f>
        <v>0</v>
      </c>
      <c r="CV363" s="148">
        <f>+[1]Quindio!R363</f>
        <v>0</v>
      </c>
      <c r="CW363" s="148">
        <f>+[1]Quindio!AG363</f>
        <v>0</v>
      </c>
      <c r="CX363" s="148">
        <f>+[1]Risaralda!Q363</f>
        <v>0</v>
      </c>
      <c r="CY363" s="148">
        <f>+[1]Risaralda!R363</f>
        <v>0</v>
      </c>
      <c r="CZ363" s="148">
        <f>+[1]Risaralda!AG363</f>
        <v>0</v>
      </c>
      <c r="DA363" s="148">
        <f>+'[1]San Anadrés'!Q363</f>
        <v>0</v>
      </c>
      <c r="DB363" s="148">
        <f>+'[1]San Anadrés'!R363</f>
        <v>0</v>
      </c>
      <c r="DC363" s="148">
        <f>+'[1]San Anadrés'!AG363</f>
        <v>0</v>
      </c>
      <c r="DD363" s="148">
        <f>+[1]Santander!Q363</f>
        <v>0</v>
      </c>
      <c r="DE363" s="148">
        <f>+[1]Santander!R363</f>
        <v>0</v>
      </c>
      <c r="DF363" s="148">
        <f>+[1]Santander!AG363</f>
        <v>0</v>
      </c>
      <c r="DG363" s="148">
        <f>+[1]Sucre!Q363</f>
        <v>0</v>
      </c>
      <c r="DH363" s="148">
        <f>+[1]Sucre!R363</f>
        <v>0</v>
      </c>
      <c r="DI363" s="148">
        <f>+[1]Sucre!AG363</f>
        <v>0</v>
      </c>
      <c r="DJ363" s="148">
        <f>+[1]Tolima!Q363</f>
        <v>0</v>
      </c>
      <c r="DK363" s="148">
        <f>+[1]Tolima!R363</f>
        <v>0</v>
      </c>
      <c r="DL363" s="148">
        <f>+[1]Tolima!AG363</f>
        <v>0</v>
      </c>
      <c r="DM363" s="148">
        <f>+'[1]Valle del Cauca'!Q363</f>
        <v>0</v>
      </c>
      <c r="DN363" s="148">
        <f>+'[1]Valle del Cauca'!R363</f>
        <v>0</v>
      </c>
      <c r="DO363" s="148">
        <f>+'[1]Valle del Cauca'!AG363</f>
        <v>0</v>
      </c>
      <c r="DP363" s="148">
        <f>+[1]Vaupés!Q363</f>
        <v>0</v>
      </c>
      <c r="DQ363" s="148">
        <f>+[1]Vaupés!R363</f>
        <v>0</v>
      </c>
      <c r="DR363" s="148">
        <f>+[1]Vaupés!AG363</f>
        <v>0</v>
      </c>
      <c r="DS363" s="148">
        <f>+[1]Vichada!Q363</f>
        <v>0</v>
      </c>
      <c r="DT363" s="148">
        <f>+[1]Vichada!R363</f>
        <v>0</v>
      </c>
      <c r="DU363" s="148">
        <f>+[1]Vichada!AG363</f>
        <v>0</v>
      </c>
    </row>
    <row r="364" spans="1:125" ht="33.75" hidden="1" x14ac:dyDescent="0.2">
      <c r="A364" s="152" t="s">
        <v>718</v>
      </c>
      <c r="B364" s="144" t="str">
        <f t="shared" si="126"/>
        <v>8-0-3-9</v>
      </c>
      <c r="C364" s="182" t="s">
        <v>65</v>
      </c>
      <c r="D364" s="126" t="s">
        <v>431</v>
      </c>
      <c r="E364" s="192" t="s">
        <v>432</v>
      </c>
      <c r="F364" s="192" t="s">
        <v>433</v>
      </c>
      <c r="G364" s="192" t="s">
        <v>434</v>
      </c>
      <c r="H364" s="138" t="s">
        <v>464</v>
      </c>
      <c r="I364" s="192" t="s">
        <v>462</v>
      </c>
      <c r="J364" s="135">
        <v>52</v>
      </c>
      <c r="K364" s="144">
        <v>10</v>
      </c>
      <c r="L364" s="192" t="s">
        <v>463</v>
      </c>
      <c r="M364" s="193">
        <v>0</v>
      </c>
      <c r="N364" s="192" t="s">
        <v>61</v>
      </c>
      <c r="O364" s="192" t="s">
        <v>58</v>
      </c>
      <c r="P364" s="192" t="s">
        <v>60</v>
      </c>
      <c r="Q364" s="69">
        <f t="shared" si="133"/>
        <v>0</v>
      </c>
      <c r="R364" s="206">
        <f t="shared" si="134"/>
        <v>0</v>
      </c>
      <c r="S364" s="83" t="e">
        <f t="shared" si="121"/>
        <v>#DIV/0!</v>
      </c>
      <c r="T364" s="83">
        <f>+[1]Amazonas!S364+[1]Antioquia!S364+[1]Atantico!S364+[1]Arauca!S364+[1]Bolivar!S364+[1]Boyacá!S364+[1]Caldas!S364+[1]Caquetá!S364+[1]Casanare!S364+[1]Cauca!S364+[1]Cesar!S364+[1]Chocó!S364+[1]Córdoba!S364+[1]Cundinamarca!S364+[1]Guainía!S364+[1]Guaviare!S364+[1]Huila!S364+'[1]La Guajira'!S364+[1]Magdalena!S364+[1]Meta!S364+[1]Nariño!S364+'[1]Norte de Santander'!S364+[1]Putumayo!S364+[1]Quindio!S364+[1]Risaralda!S364+'[1]San Anadrés'!S364+[1]Santander!S364+[1]Sucre!S364+[1]Tolima!S364+'[1]Valle del Cauca'!S364+[1]Vaupés!S364+[1]Vichada!S364</f>
        <v>0</v>
      </c>
      <c r="U364" s="83">
        <f>+[1]Amazonas!T364+[1]Antioquia!T364+[1]Atantico!T364+[1]Arauca!T364+[1]Bolivar!T364+[1]Boyacá!T364+[1]Caldas!T364+[1]Caquetá!T364+[1]Casanare!T364+[1]Cauca!T364+[1]Cesar!T364+[1]Chocó!T364+[1]Córdoba!T364+[1]Cundinamarca!T364+[1]Guainía!T364+[1]Guaviare!T364+[1]Huila!T364+'[1]La Guajira'!T364+[1]Magdalena!T364+[1]Meta!T364+[1]Nariño!T364+'[1]Norte de Santander'!T364+[1]Putumayo!T364+[1]Quindio!T364+[1]Risaralda!T364+'[1]San Anadrés'!T364+[1]Santander!T364+[1]Sucre!T364+[1]Tolima!T364+'[1]Valle del Cauca'!T364+[1]Vaupés!T364+[1]Vichada!T364</f>
        <v>0</v>
      </c>
      <c r="V364" s="148">
        <f t="shared" si="135"/>
        <v>52</v>
      </c>
      <c r="W364" s="148">
        <f t="shared" si="136"/>
        <v>0</v>
      </c>
      <c r="X364" s="148">
        <f>+'[1]Oficinas Nacionales'!Q364</f>
        <v>52</v>
      </c>
      <c r="Y364" s="148">
        <f>+'[1]Oficinas Nacionales'!R364</f>
        <v>52</v>
      </c>
      <c r="Z364" s="148">
        <f>+'[1]Oficinas Nacionales'!AG364</f>
        <v>0</v>
      </c>
      <c r="AA364" s="148">
        <f t="shared" si="137"/>
        <v>0</v>
      </c>
      <c r="AB364" s="148">
        <f t="shared" si="137"/>
        <v>0</v>
      </c>
      <c r="AC364" s="148">
        <f t="shared" si="137"/>
        <v>0</v>
      </c>
      <c r="AD364" s="148">
        <f>+[1]Amazonas!Q364</f>
        <v>0</v>
      </c>
      <c r="AE364" s="148">
        <f>+[1]Amazonas!R364</f>
        <v>0</v>
      </c>
      <c r="AF364" s="148">
        <f>+[1]Amazonas!AG364</f>
        <v>0</v>
      </c>
      <c r="AG364" s="148">
        <f>+[1]Antioquia!Q364</f>
        <v>0</v>
      </c>
      <c r="AH364" s="148">
        <f>+[1]Antioquia!R364</f>
        <v>0</v>
      </c>
      <c r="AI364" s="148">
        <f>+[1]Antioquia!AG364</f>
        <v>0</v>
      </c>
      <c r="AJ364" s="148">
        <f>+[1]Atantico!Q364</f>
        <v>0</v>
      </c>
      <c r="AK364" s="148">
        <f>+[1]Atantico!R364</f>
        <v>0</v>
      </c>
      <c r="AL364" s="148">
        <f>+[1]Atantico!AG364</f>
        <v>0</v>
      </c>
      <c r="AM364" s="148">
        <f>+[1]Arauca!Q364</f>
        <v>0</v>
      </c>
      <c r="AN364" s="148">
        <f>+[1]Arauca!R364</f>
        <v>0</v>
      </c>
      <c r="AO364" s="148">
        <f>+[1]Arauca!AG364</f>
        <v>0</v>
      </c>
      <c r="AP364" s="148">
        <f>+[1]Bolivar!Q364</f>
        <v>0</v>
      </c>
      <c r="AQ364" s="148">
        <f>+[1]Bolivar!R364</f>
        <v>0</v>
      </c>
      <c r="AR364" s="148">
        <f>+[1]Bolivar!AG364</f>
        <v>0</v>
      </c>
      <c r="AS364" s="148">
        <f>+[1]Boyacá!Q364</f>
        <v>0</v>
      </c>
      <c r="AT364" s="148">
        <f>+[1]Boyacá!R364</f>
        <v>0</v>
      </c>
      <c r="AU364" s="148">
        <f>+[1]Boyacá!AG364</f>
        <v>0</v>
      </c>
      <c r="AV364" s="148">
        <f>+[1]Caldas!Q364</f>
        <v>0</v>
      </c>
      <c r="AW364" s="148">
        <f>+[1]Caldas!R364</f>
        <v>0</v>
      </c>
      <c r="AX364" s="148">
        <f>+[1]Caldas!AG364</f>
        <v>0</v>
      </c>
      <c r="AY364" s="148">
        <f>+[1]Caquetá!Q364</f>
        <v>0</v>
      </c>
      <c r="AZ364" s="148">
        <f>+[1]Caquetá!R364</f>
        <v>0</v>
      </c>
      <c r="BA364" s="148">
        <f>+[1]Caquetá!AG364</f>
        <v>0</v>
      </c>
      <c r="BB364" s="148">
        <f>+[1]Casanare!Q364</f>
        <v>0</v>
      </c>
      <c r="BC364" s="148">
        <f>+[1]Casanare!R364</f>
        <v>0</v>
      </c>
      <c r="BD364" s="148">
        <f>+[1]Casanare!AG364</f>
        <v>0</v>
      </c>
      <c r="BE364" s="148">
        <f>+[1]Cauca!Q364</f>
        <v>0</v>
      </c>
      <c r="BF364" s="148">
        <f>+[1]Cauca!R364</f>
        <v>0</v>
      </c>
      <c r="BG364" s="148">
        <f>+[1]Cauca!AG364</f>
        <v>0</v>
      </c>
      <c r="BH364" s="148">
        <f>+[1]Cesar!Q364</f>
        <v>0</v>
      </c>
      <c r="BI364" s="148">
        <f>+[1]Cesar!R364</f>
        <v>0</v>
      </c>
      <c r="BJ364" s="148">
        <f>+[1]Cesar!AG364</f>
        <v>0</v>
      </c>
      <c r="BK364" s="148">
        <f>+[1]Chocó!Q364</f>
        <v>0</v>
      </c>
      <c r="BL364" s="148">
        <f>+[1]Chocó!R364</f>
        <v>0</v>
      </c>
      <c r="BM364" s="148">
        <f>+[1]Chocó!AG364</f>
        <v>0</v>
      </c>
      <c r="BN364" s="148">
        <f>+[1]Córdoba!Q364</f>
        <v>0</v>
      </c>
      <c r="BO364" s="148">
        <f>+[1]Córdoba!R364</f>
        <v>0</v>
      </c>
      <c r="BP364" s="148">
        <f>+[1]Córdoba!AG364</f>
        <v>0</v>
      </c>
      <c r="BQ364" s="148">
        <f>+[1]Cundinamarca!Q364</f>
        <v>0</v>
      </c>
      <c r="BR364" s="148">
        <f>+[1]Cundinamarca!R364</f>
        <v>0</v>
      </c>
      <c r="BS364" s="148">
        <f>+[1]Cundinamarca!AG364</f>
        <v>0</v>
      </c>
      <c r="BT364" s="148">
        <f>+[1]Guainía!Q364</f>
        <v>0</v>
      </c>
      <c r="BU364" s="148">
        <f>+[1]Guainía!R364</f>
        <v>0</v>
      </c>
      <c r="BV364" s="148">
        <f>+[1]Guainía!AG364</f>
        <v>0</v>
      </c>
      <c r="BW364" s="148">
        <f>+[1]Guaviare!Q364</f>
        <v>0</v>
      </c>
      <c r="BX364" s="148">
        <f>+[1]Guaviare!R364</f>
        <v>0</v>
      </c>
      <c r="BY364" s="148">
        <f>+[1]Guaviare!AG364</f>
        <v>0</v>
      </c>
      <c r="BZ364" s="148">
        <f>+[1]Huila!Q364</f>
        <v>0</v>
      </c>
      <c r="CA364" s="148">
        <f>+[1]Huila!R364</f>
        <v>0</v>
      </c>
      <c r="CB364" s="148">
        <f>+[1]Huila!AG364</f>
        <v>0</v>
      </c>
      <c r="CC364" s="148">
        <f>+'[1]La Guajira'!Q364</f>
        <v>0</v>
      </c>
      <c r="CD364" s="148">
        <f>+'[1]La Guajira'!R364</f>
        <v>0</v>
      </c>
      <c r="CE364" s="148">
        <f>+'[1]La Guajira'!AG364</f>
        <v>0</v>
      </c>
      <c r="CF364" s="148">
        <f>+[1]Magdalena!Q364</f>
        <v>0</v>
      </c>
      <c r="CG364" s="148">
        <f>+[1]Magdalena!R364</f>
        <v>0</v>
      </c>
      <c r="CH364" s="148">
        <f>+[1]Magdalena!AG364</f>
        <v>0</v>
      </c>
      <c r="CI364" s="148">
        <f>+[1]Meta!Q364</f>
        <v>0</v>
      </c>
      <c r="CJ364" s="148">
        <f>+[1]Meta!R364</f>
        <v>0</v>
      </c>
      <c r="CK364" s="148">
        <f>+[1]Meta!AG364</f>
        <v>0</v>
      </c>
      <c r="CL364" s="148">
        <f>+[1]Nariño!Q364</f>
        <v>0</v>
      </c>
      <c r="CM364" s="148">
        <f>+[1]Nariño!R364</f>
        <v>0</v>
      </c>
      <c r="CN364" s="148">
        <f>+[1]Nariño!AG364</f>
        <v>0</v>
      </c>
      <c r="CO364" s="148">
        <f>+'[1]Norte de Santander'!Q364</f>
        <v>0</v>
      </c>
      <c r="CP364" s="148">
        <f>+'[1]Norte de Santander'!R364</f>
        <v>0</v>
      </c>
      <c r="CQ364" s="148">
        <f>+'[1]Norte de Santander'!AG364</f>
        <v>0</v>
      </c>
      <c r="CR364" s="148">
        <f>+[1]Putumayo!Q364</f>
        <v>0</v>
      </c>
      <c r="CS364" s="148">
        <f>+[1]Putumayo!R364</f>
        <v>0</v>
      </c>
      <c r="CT364" s="148">
        <f>+[1]Putumayo!AG364</f>
        <v>0</v>
      </c>
      <c r="CU364" s="148">
        <f>+[1]Quindio!Q364</f>
        <v>0</v>
      </c>
      <c r="CV364" s="148">
        <f>+[1]Quindio!R364</f>
        <v>0</v>
      </c>
      <c r="CW364" s="148">
        <f>+[1]Quindio!AG364</f>
        <v>0</v>
      </c>
      <c r="CX364" s="148">
        <f>+[1]Risaralda!Q364</f>
        <v>0</v>
      </c>
      <c r="CY364" s="148">
        <f>+[1]Risaralda!R364</f>
        <v>0</v>
      </c>
      <c r="CZ364" s="148">
        <f>+[1]Risaralda!AG364</f>
        <v>0</v>
      </c>
      <c r="DA364" s="148">
        <f>+'[1]San Anadrés'!Q364</f>
        <v>0</v>
      </c>
      <c r="DB364" s="148">
        <f>+'[1]San Anadrés'!R364</f>
        <v>0</v>
      </c>
      <c r="DC364" s="148">
        <f>+'[1]San Anadrés'!AG364</f>
        <v>0</v>
      </c>
      <c r="DD364" s="148">
        <f>+[1]Santander!Q364</f>
        <v>0</v>
      </c>
      <c r="DE364" s="148">
        <f>+[1]Santander!R364</f>
        <v>0</v>
      </c>
      <c r="DF364" s="148">
        <f>+[1]Santander!AG364</f>
        <v>0</v>
      </c>
      <c r="DG364" s="148">
        <f>+[1]Sucre!Q364</f>
        <v>0</v>
      </c>
      <c r="DH364" s="148">
        <f>+[1]Sucre!R364</f>
        <v>0</v>
      </c>
      <c r="DI364" s="148">
        <f>+[1]Sucre!AG364</f>
        <v>0</v>
      </c>
      <c r="DJ364" s="148">
        <f>+[1]Tolima!Q364</f>
        <v>0</v>
      </c>
      <c r="DK364" s="148">
        <f>+[1]Tolima!R364</f>
        <v>0</v>
      </c>
      <c r="DL364" s="148">
        <f>+[1]Tolima!AG364</f>
        <v>0</v>
      </c>
      <c r="DM364" s="148">
        <f>+'[1]Valle del Cauca'!Q364</f>
        <v>0</v>
      </c>
      <c r="DN364" s="148">
        <f>+'[1]Valle del Cauca'!R364</f>
        <v>0</v>
      </c>
      <c r="DO364" s="148">
        <f>+'[1]Valle del Cauca'!AG364</f>
        <v>0</v>
      </c>
      <c r="DP364" s="148">
        <f>+[1]Vaupés!Q364</f>
        <v>0</v>
      </c>
      <c r="DQ364" s="148">
        <f>+[1]Vaupés!R364</f>
        <v>0</v>
      </c>
      <c r="DR364" s="148">
        <f>+[1]Vaupés!AG364</f>
        <v>0</v>
      </c>
      <c r="DS364" s="148">
        <f>+[1]Vichada!Q364</f>
        <v>0</v>
      </c>
      <c r="DT364" s="148">
        <f>+[1]Vichada!R364</f>
        <v>0</v>
      </c>
      <c r="DU364" s="148">
        <f>+[1]Vichada!AG364</f>
        <v>0</v>
      </c>
    </row>
    <row r="365" spans="1:125" ht="45" hidden="1" x14ac:dyDescent="0.2">
      <c r="A365" s="152" t="s">
        <v>718</v>
      </c>
      <c r="B365" s="144" t="str">
        <f t="shared" si="126"/>
        <v>8-0-3-10</v>
      </c>
      <c r="C365" s="182" t="s">
        <v>65</v>
      </c>
      <c r="D365" s="126" t="s">
        <v>431</v>
      </c>
      <c r="E365" s="192" t="s">
        <v>432</v>
      </c>
      <c r="F365" s="192" t="s">
        <v>433</v>
      </c>
      <c r="G365" s="192" t="s">
        <v>434</v>
      </c>
      <c r="H365" s="135" t="s">
        <v>700</v>
      </c>
      <c r="I365" s="192" t="s">
        <v>465</v>
      </c>
      <c r="J365" s="135">
        <v>52</v>
      </c>
      <c r="K365" s="144">
        <v>10</v>
      </c>
      <c r="L365" s="192" t="s">
        <v>466</v>
      </c>
      <c r="M365" s="193">
        <v>0</v>
      </c>
      <c r="N365" s="192" t="s">
        <v>61</v>
      </c>
      <c r="O365" s="192" t="s">
        <v>58</v>
      </c>
      <c r="P365" s="192" t="s">
        <v>60</v>
      </c>
      <c r="Q365" s="69">
        <f t="shared" si="133"/>
        <v>0</v>
      </c>
      <c r="R365" s="206">
        <f t="shared" si="134"/>
        <v>0</v>
      </c>
      <c r="S365" s="83" t="e">
        <f t="shared" si="121"/>
        <v>#DIV/0!</v>
      </c>
      <c r="T365" s="83">
        <f>+[1]Amazonas!S365+[1]Antioquia!S365+[1]Atantico!S365+[1]Arauca!S365+[1]Bolivar!S365+[1]Boyacá!S365+[1]Caldas!S365+[1]Caquetá!S365+[1]Casanare!S365+[1]Cauca!S365+[1]Cesar!S365+[1]Chocó!S365+[1]Córdoba!S365+[1]Cundinamarca!S365+[1]Guainía!S365+[1]Guaviare!S365+[1]Huila!S365+'[1]La Guajira'!S365+[1]Magdalena!S365+[1]Meta!S365+[1]Nariño!S365+'[1]Norte de Santander'!S365+[1]Putumayo!S365+[1]Quindio!S365+[1]Risaralda!S365+'[1]San Anadrés'!S365+[1]Santander!S365+[1]Sucre!S365+[1]Tolima!S365+'[1]Valle del Cauca'!S365+[1]Vaupés!S365+[1]Vichada!S365</f>
        <v>0</v>
      </c>
      <c r="U365" s="83">
        <f>+[1]Amazonas!T365+[1]Antioquia!T365+[1]Atantico!T365+[1]Arauca!T365+[1]Bolivar!T365+[1]Boyacá!T365+[1]Caldas!T365+[1]Caquetá!T365+[1]Casanare!T365+[1]Cauca!T365+[1]Cesar!T365+[1]Chocó!T365+[1]Córdoba!T365+[1]Cundinamarca!T365+[1]Guainía!T365+[1]Guaviare!T365+[1]Huila!T365+'[1]La Guajira'!T365+[1]Magdalena!T365+[1]Meta!T365+[1]Nariño!T365+'[1]Norte de Santander'!T365+[1]Putumayo!T365+[1]Quindio!T365+[1]Risaralda!T365+'[1]San Anadrés'!T365+[1]Santander!T365+[1]Sucre!T365+[1]Tolima!T365+'[1]Valle del Cauca'!T365+[1]Vaupés!T365+[1]Vichada!T365</f>
        <v>0</v>
      </c>
      <c r="V365" s="148">
        <f t="shared" si="135"/>
        <v>52</v>
      </c>
      <c r="W365" s="148">
        <f t="shared" si="136"/>
        <v>0</v>
      </c>
      <c r="X365" s="148">
        <f>+'[1]Oficinas Nacionales'!Q365</f>
        <v>52</v>
      </c>
      <c r="Y365" s="148">
        <f>+'[1]Oficinas Nacionales'!R365</f>
        <v>52</v>
      </c>
      <c r="Z365" s="148">
        <f>+'[1]Oficinas Nacionales'!AG365</f>
        <v>0</v>
      </c>
      <c r="AA365" s="148">
        <f t="shared" si="137"/>
        <v>0</v>
      </c>
      <c r="AB365" s="148">
        <f t="shared" si="137"/>
        <v>0</v>
      </c>
      <c r="AC365" s="148">
        <f t="shared" si="137"/>
        <v>0</v>
      </c>
      <c r="AD365" s="148">
        <f>+[1]Amazonas!Q365</f>
        <v>0</v>
      </c>
      <c r="AE365" s="148">
        <f>+[1]Amazonas!R365</f>
        <v>0</v>
      </c>
      <c r="AF365" s="148">
        <f>+[1]Amazonas!AG365</f>
        <v>0</v>
      </c>
      <c r="AG365" s="148">
        <f>+[1]Antioquia!Q365</f>
        <v>0</v>
      </c>
      <c r="AH365" s="148">
        <f>+[1]Antioquia!R365</f>
        <v>0</v>
      </c>
      <c r="AI365" s="148">
        <f>+[1]Antioquia!AG365</f>
        <v>0</v>
      </c>
      <c r="AJ365" s="148">
        <f>+[1]Atantico!Q365</f>
        <v>0</v>
      </c>
      <c r="AK365" s="148">
        <f>+[1]Atantico!R365</f>
        <v>0</v>
      </c>
      <c r="AL365" s="148">
        <f>+[1]Atantico!AG365</f>
        <v>0</v>
      </c>
      <c r="AM365" s="148">
        <f>+[1]Arauca!Q365</f>
        <v>0</v>
      </c>
      <c r="AN365" s="148">
        <f>+[1]Arauca!R365</f>
        <v>0</v>
      </c>
      <c r="AO365" s="148">
        <f>+[1]Arauca!AG365</f>
        <v>0</v>
      </c>
      <c r="AP365" s="148">
        <f>+[1]Bolivar!Q365</f>
        <v>0</v>
      </c>
      <c r="AQ365" s="148">
        <f>+[1]Bolivar!R365</f>
        <v>0</v>
      </c>
      <c r="AR365" s="148">
        <f>+[1]Bolivar!AG365</f>
        <v>0</v>
      </c>
      <c r="AS365" s="148">
        <f>+[1]Boyacá!Q365</f>
        <v>0</v>
      </c>
      <c r="AT365" s="148">
        <f>+[1]Boyacá!R365</f>
        <v>0</v>
      </c>
      <c r="AU365" s="148">
        <f>+[1]Boyacá!AG365</f>
        <v>0</v>
      </c>
      <c r="AV365" s="148">
        <f>+[1]Caldas!Q365</f>
        <v>0</v>
      </c>
      <c r="AW365" s="148">
        <f>+[1]Caldas!R365</f>
        <v>0</v>
      </c>
      <c r="AX365" s="148">
        <f>+[1]Caldas!AG365</f>
        <v>0</v>
      </c>
      <c r="AY365" s="148">
        <f>+[1]Caquetá!Q365</f>
        <v>0</v>
      </c>
      <c r="AZ365" s="148">
        <f>+[1]Caquetá!R365</f>
        <v>0</v>
      </c>
      <c r="BA365" s="148">
        <f>+[1]Caquetá!AG365</f>
        <v>0</v>
      </c>
      <c r="BB365" s="148">
        <f>+[1]Casanare!Q365</f>
        <v>0</v>
      </c>
      <c r="BC365" s="148">
        <f>+[1]Casanare!R365</f>
        <v>0</v>
      </c>
      <c r="BD365" s="148">
        <f>+[1]Casanare!AG365</f>
        <v>0</v>
      </c>
      <c r="BE365" s="148">
        <f>+[1]Cauca!Q365</f>
        <v>0</v>
      </c>
      <c r="BF365" s="148">
        <f>+[1]Cauca!R365</f>
        <v>0</v>
      </c>
      <c r="BG365" s="148">
        <f>+[1]Cauca!AG365</f>
        <v>0</v>
      </c>
      <c r="BH365" s="148">
        <f>+[1]Cesar!Q365</f>
        <v>0</v>
      </c>
      <c r="BI365" s="148">
        <f>+[1]Cesar!R365</f>
        <v>0</v>
      </c>
      <c r="BJ365" s="148">
        <f>+[1]Cesar!AG365</f>
        <v>0</v>
      </c>
      <c r="BK365" s="148">
        <f>+[1]Chocó!Q365</f>
        <v>0</v>
      </c>
      <c r="BL365" s="148">
        <f>+[1]Chocó!R365</f>
        <v>0</v>
      </c>
      <c r="BM365" s="148">
        <f>+[1]Chocó!AG365</f>
        <v>0</v>
      </c>
      <c r="BN365" s="148">
        <f>+[1]Córdoba!Q365</f>
        <v>0</v>
      </c>
      <c r="BO365" s="148">
        <f>+[1]Córdoba!R365</f>
        <v>0</v>
      </c>
      <c r="BP365" s="148">
        <f>+[1]Córdoba!AG365</f>
        <v>0</v>
      </c>
      <c r="BQ365" s="148">
        <f>+[1]Cundinamarca!Q365</f>
        <v>0</v>
      </c>
      <c r="BR365" s="148">
        <f>+[1]Cundinamarca!R365</f>
        <v>0</v>
      </c>
      <c r="BS365" s="148">
        <f>+[1]Cundinamarca!AG365</f>
        <v>0</v>
      </c>
      <c r="BT365" s="148">
        <f>+[1]Guainía!Q365</f>
        <v>0</v>
      </c>
      <c r="BU365" s="148">
        <f>+[1]Guainía!R365</f>
        <v>0</v>
      </c>
      <c r="BV365" s="148">
        <f>+[1]Guainía!AG365</f>
        <v>0</v>
      </c>
      <c r="BW365" s="148">
        <f>+[1]Guaviare!Q365</f>
        <v>0</v>
      </c>
      <c r="BX365" s="148">
        <f>+[1]Guaviare!R365</f>
        <v>0</v>
      </c>
      <c r="BY365" s="148">
        <f>+[1]Guaviare!AG365</f>
        <v>0</v>
      </c>
      <c r="BZ365" s="148">
        <f>+[1]Huila!Q365</f>
        <v>0</v>
      </c>
      <c r="CA365" s="148">
        <f>+[1]Huila!R365</f>
        <v>0</v>
      </c>
      <c r="CB365" s="148">
        <f>+[1]Huila!AG365</f>
        <v>0</v>
      </c>
      <c r="CC365" s="148">
        <f>+'[1]La Guajira'!Q365</f>
        <v>0</v>
      </c>
      <c r="CD365" s="148">
        <f>+'[1]La Guajira'!R365</f>
        <v>0</v>
      </c>
      <c r="CE365" s="148">
        <f>+'[1]La Guajira'!AG365</f>
        <v>0</v>
      </c>
      <c r="CF365" s="148">
        <f>+[1]Magdalena!Q365</f>
        <v>0</v>
      </c>
      <c r="CG365" s="148">
        <f>+[1]Magdalena!R365</f>
        <v>0</v>
      </c>
      <c r="CH365" s="148">
        <f>+[1]Magdalena!AG365</f>
        <v>0</v>
      </c>
      <c r="CI365" s="148">
        <f>+[1]Meta!Q365</f>
        <v>0</v>
      </c>
      <c r="CJ365" s="148">
        <f>+[1]Meta!R365</f>
        <v>0</v>
      </c>
      <c r="CK365" s="148">
        <f>+[1]Meta!AG365</f>
        <v>0</v>
      </c>
      <c r="CL365" s="148">
        <f>+[1]Nariño!Q365</f>
        <v>0</v>
      </c>
      <c r="CM365" s="148">
        <f>+[1]Nariño!R365</f>
        <v>0</v>
      </c>
      <c r="CN365" s="148">
        <f>+[1]Nariño!AG365</f>
        <v>0</v>
      </c>
      <c r="CO365" s="148">
        <f>+'[1]Norte de Santander'!Q365</f>
        <v>0</v>
      </c>
      <c r="CP365" s="148">
        <f>+'[1]Norte de Santander'!R365</f>
        <v>0</v>
      </c>
      <c r="CQ365" s="148">
        <f>+'[1]Norte de Santander'!AG365</f>
        <v>0</v>
      </c>
      <c r="CR365" s="148">
        <f>+[1]Putumayo!Q365</f>
        <v>0</v>
      </c>
      <c r="CS365" s="148">
        <f>+[1]Putumayo!R365</f>
        <v>0</v>
      </c>
      <c r="CT365" s="148">
        <f>+[1]Putumayo!AG365</f>
        <v>0</v>
      </c>
      <c r="CU365" s="148">
        <f>+[1]Quindio!Q365</f>
        <v>0</v>
      </c>
      <c r="CV365" s="148">
        <f>+[1]Quindio!R365</f>
        <v>0</v>
      </c>
      <c r="CW365" s="148">
        <f>+[1]Quindio!AG365</f>
        <v>0</v>
      </c>
      <c r="CX365" s="148">
        <f>+[1]Risaralda!Q365</f>
        <v>0</v>
      </c>
      <c r="CY365" s="148">
        <f>+[1]Risaralda!R365</f>
        <v>0</v>
      </c>
      <c r="CZ365" s="148">
        <f>+[1]Risaralda!AG365</f>
        <v>0</v>
      </c>
      <c r="DA365" s="148">
        <f>+'[1]San Anadrés'!Q365</f>
        <v>0</v>
      </c>
      <c r="DB365" s="148">
        <f>+'[1]San Anadrés'!R365</f>
        <v>0</v>
      </c>
      <c r="DC365" s="148">
        <f>+'[1]San Anadrés'!AG365</f>
        <v>0</v>
      </c>
      <c r="DD365" s="148">
        <f>+[1]Santander!Q365</f>
        <v>0</v>
      </c>
      <c r="DE365" s="148">
        <f>+[1]Santander!R365</f>
        <v>0</v>
      </c>
      <c r="DF365" s="148">
        <f>+[1]Santander!AG365</f>
        <v>0</v>
      </c>
      <c r="DG365" s="148">
        <f>+[1]Sucre!Q365</f>
        <v>0</v>
      </c>
      <c r="DH365" s="148">
        <f>+[1]Sucre!R365</f>
        <v>0</v>
      </c>
      <c r="DI365" s="148">
        <f>+[1]Sucre!AG365</f>
        <v>0</v>
      </c>
      <c r="DJ365" s="148">
        <f>+[1]Tolima!Q365</f>
        <v>0</v>
      </c>
      <c r="DK365" s="148">
        <f>+[1]Tolima!R365</f>
        <v>0</v>
      </c>
      <c r="DL365" s="148">
        <f>+[1]Tolima!AG365</f>
        <v>0</v>
      </c>
      <c r="DM365" s="148">
        <f>+'[1]Valle del Cauca'!Q365</f>
        <v>0</v>
      </c>
      <c r="DN365" s="148">
        <f>+'[1]Valle del Cauca'!R365</f>
        <v>0</v>
      </c>
      <c r="DO365" s="148">
        <f>+'[1]Valle del Cauca'!AG365</f>
        <v>0</v>
      </c>
      <c r="DP365" s="148">
        <f>+[1]Vaupés!Q365</f>
        <v>0</v>
      </c>
      <c r="DQ365" s="148">
        <f>+[1]Vaupés!R365</f>
        <v>0</v>
      </c>
      <c r="DR365" s="148">
        <f>+[1]Vaupés!AG365</f>
        <v>0</v>
      </c>
      <c r="DS365" s="148">
        <f>+[1]Vichada!Q365</f>
        <v>0</v>
      </c>
      <c r="DT365" s="148">
        <f>+[1]Vichada!R365</f>
        <v>0</v>
      </c>
      <c r="DU365" s="148">
        <f>+[1]Vichada!AG365</f>
        <v>0</v>
      </c>
    </row>
    <row r="366" spans="1:125" ht="33.75" hidden="1" x14ac:dyDescent="0.2">
      <c r="A366" s="152" t="s">
        <v>718</v>
      </c>
      <c r="B366" s="2" t="str">
        <f t="shared" si="126"/>
        <v>5-0-9</v>
      </c>
      <c r="C366" s="1" t="s">
        <v>65</v>
      </c>
      <c r="D366" s="9" t="s">
        <v>55</v>
      </c>
      <c r="E366" s="142" t="s">
        <v>56</v>
      </c>
      <c r="F366" s="142" t="s">
        <v>467</v>
      </c>
      <c r="G366" s="9" t="s">
        <v>468</v>
      </c>
      <c r="H366" s="2" t="s">
        <v>469</v>
      </c>
      <c r="I366" s="146" t="s">
        <v>9</v>
      </c>
      <c r="J366" s="2">
        <v>420</v>
      </c>
      <c r="K366" s="250">
        <f>SUM(K367:K380)</f>
        <v>100</v>
      </c>
      <c r="L366" s="1"/>
      <c r="M366" s="4">
        <v>866</v>
      </c>
      <c r="N366" s="1"/>
      <c r="O366" s="146" t="s">
        <v>57</v>
      </c>
      <c r="P366" s="146"/>
      <c r="Q366" s="143"/>
      <c r="R366" s="143"/>
      <c r="S366" s="147"/>
      <c r="T366" s="147"/>
      <c r="U366" s="147"/>
      <c r="V366" s="103"/>
      <c r="W366" s="103"/>
      <c r="X366" s="103"/>
      <c r="Y366" s="103"/>
      <c r="Z366" s="103"/>
      <c r="AA366" s="104"/>
      <c r="AB366" s="104"/>
      <c r="AC366" s="136"/>
      <c r="AD366" s="147"/>
      <c r="AE366" s="147"/>
      <c r="AF366" s="147"/>
      <c r="AG366" s="147"/>
      <c r="AH366" s="147"/>
      <c r="AI366" s="147"/>
      <c r="AJ366" s="147"/>
      <c r="AK366" s="147"/>
      <c r="AL366" s="147"/>
      <c r="AM366" s="147"/>
      <c r="AN366" s="147"/>
      <c r="AO366" s="147"/>
      <c r="AP366" s="147"/>
      <c r="AQ366" s="147"/>
      <c r="AR366" s="147"/>
      <c r="AS366" s="147"/>
      <c r="AT366" s="147"/>
      <c r="AU366" s="147"/>
      <c r="AV366" s="147"/>
      <c r="AW366" s="147"/>
      <c r="AX366" s="147"/>
      <c r="AY366" s="147"/>
      <c r="AZ366" s="147"/>
      <c r="BA366" s="147"/>
      <c r="BB366" s="143"/>
      <c r="BC366" s="143"/>
      <c r="BD366" s="147"/>
      <c r="BE366" s="143"/>
      <c r="BF366" s="143"/>
      <c r="BG366" s="147"/>
      <c r="BH366" s="143"/>
      <c r="BI366" s="143"/>
      <c r="BJ366" s="147"/>
      <c r="BK366" s="143"/>
      <c r="BL366" s="143"/>
      <c r="BM366" s="147"/>
      <c r="BN366" s="147"/>
      <c r="BO366" s="147"/>
      <c r="BP366" s="147"/>
      <c r="BQ366" s="143"/>
      <c r="BR366" s="143"/>
      <c r="BS366" s="147"/>
      <c r="BT366" s="147"/>
      <c r="BU366" s="147"/>
      <c r="BV366" s="147"/>
      <c r="BW366" s="147"/>
      <c r="BX366" s="147"/>
      <c r="BY366" s="147"/>
      <c r="BZ366" s="143"/>
      <c r="CA366" s="143"/>
      <c r="CB366" s="147"/>
      <c r="CC366" s="143"/>
      <c r="CD366" s="143"/>
      <c r="CE366" s="147"/>
      <c r="CF366" s="143"/>
      <c r="CG366" s="143"/>
      <c r="CH366" s="147"/>
      <c r="CI366" s="143"/>
      <c r="CJ366" s="143"/>
      <c r="CK366" s="147"/>
      <c r="CL366" s="143"/>
      <c r="CM366" s="143"/>
      <c r="CN366" s="147"/>
      <c r="CO366" s="147"/>
      <c r="CP366" s="147"/>
      <c r="CQ366" s="147"/>
      <c r="CR366" s="143"/>
      <c r="CS366" s="143"/>
      <c r="CT366" s="147"/>
      <c r="CU366" s="143"/>
      <c r="CV366" s="143"/>
      <c r="CW366" s="147"/>
      <c r="CX366" s="143"/>
      <c r="CY366" s="143"/>
      <c r="CZ366" s="147"/>
      <c r="DA366" s="143"/>
      <c r="DB366" s="143"/>
      <c r="DC366" s="147"/>
      <c r="DD366" s="143"/>
      <c r="DE366" s="143"/>
      <c r="DF366" s="147"/>
      <c r="DG366" s="143"/>
      <c r="DH366" s="143"/>
      <c r="DI366" s="147"/>
      <c r="DJ366" s="147"/>
      <c r="DK366" s="147"/>
      <c r="DL366" s="147"/>
      <c r="DM366" s="143"/>
      <c r="DN366" s="143"/>
      <c r="DO366" s="147"/>
      <c r="DP366" s="143"/>
      <c r="DQ366" s="143"/>
      <c r="DR366" s="147"/>
      <c r="DS366" s="143"/>
      <c r="DT366" s="143"/>
      <c r="DU366" s="147"/>
    </row>
    <row r="367" spans="1:125" ht="33.75" hidden="1" x14ac:dyDescent="0.2">
      <c r="A367" s="152" t="s">
        <v>718</v>
      </c>
      <c r="B367" s="144" t="str">
        <f t="shared" si="126"/>
        <v>5-0-9-1</v>
      </c>
      <c r="C367" s="182" t="s">
        <v>65</v>
      </c>
      <c r="D367" s="126" t="s">
        <v>55</v>
      </c>
      <c r="E367" s="192" t="s">
        <v>56</v>
      </c>
      <c r="F367" s="192" t="s">
        <v>467</v>
      </c>
      <c r="G367" s="192" t="s">
        <v>470</v>
      </c>
      <c r="H367" s="139" t="s">
        <v>474</v>
      </c>
      <c r="I367" s="182" t="s">
        <v>471</v>
      </c>
      <c r="J367" s="144">
        <v>624</v>
      </c>
      <c r="K367" s="251">
        <v>13</v>
      </c>
      <c r="L367" s="182" t="s">
        <v>472</v>
      </c>
      <c r="M367" s="148">
        <v>573</v>
      </c>
      <c r="N367" s="182" t="s">
        <v>473</v>
      </c>
      <c r="O367" s="6" t="s">
        <v>57</v>
      </c>
      <c r="P367" s="150" t="s">
        <v>60</v>
      </c>
      <c r="Q367" s="69">
        <f t="shared" si="133"/>
        <v>0</v>
      </c>
      <c r="R367" s="206">
        <f t="shared" ref="R367:R380" si="138">+(Q367*K367)/100</f>
        <v>0</v>
      </c>
      <c r="S367" s="83" t="e">
        <f t="shared" si="121"/>
        <v>#DIV/0!</v>
      </c>
      <c r="T367" s="83">
        <f>+[1]Amazonas!S367+[1]Antioquia!S367+[1]Atantico!S367+[1]Arauca!S367+[1]Bolivar!S367+[1]Boyacá!S367+[1]Caldas!S367+[1]Caquetá!S367+[1]Casanare!S367+[1]Cauca!S367+[1]Cesar!S367+[1]Chocó!S367+[1]Córdoba!S367+[1]Cundinamarca!S367+[1]Guainía!S367+[1]Guaviare!S367+[1]Huila!S367+'[1]La Guajira'!S367+[1]Magdalena!S367+[1]Meta!S367+[1]Nariño!S367+'[1]Norte de Santander'!S367+[1]Putumayo!S367+[1]Quindio!S367+[1]Risaralda!S367+'[1]San Anadrés'!S367+[1]Santander!S367+[1]Sucre!S367+[1]Tolima!S367+'[1]Valle del Cauca'!S367+[1]Vaupés!S367+[1]Vichada!S367</f>
        <v>0</v>
      </c>
      <c r="U367" s="83">
        <f>+[1]Amazonas!T367+[1]Antioquia!T367+[1]Atantico!T367+[1]Arauca!T367+[1]Bolivar!T367+[1]Boyacá!T367+[1]Caldas!T367+[1]Caquetá!T367+[1]Casanare!T367+[1]Cauca!T367+[1]Cesar!T367+[1]Chocó!T367+[1]Córdoba!T367+[1]Cundinamarca!T367+[1]Guainía!T367+[1]Guaviare!T367+[1]Huila!T367+'[1]La Guajira'!T367+[1]Magdalena!T367+[1]Meta!T367+[1]Nariño!T367+'[1]Norte de Santander'!T367+[1]Putumayo!T367+[1]Quindio!T367+[1]Risaralda!T367+'[1]San Anadrés'!T367+[1]Santander!T367+[1]Sucre!T367+[1]Tolima!T367+'[1]Valle del Cauca'!T367+[1]Vaupés!T367+[1]Vichada!T367</f>
        <v>0</v>
      </c>
      <c r="V367" s="148">
        <f t="shared" ref="V367:V380" si="139">+X367+AA367</f>
        <v>614</v>
      </c>
      <c r="W367" s="148">
        <f t="shared" ref="W367:W380" si="140">Z367+AC367</f>
        <v>0</v>
      </c>
      <c r="X367" s="148">
        <f>+'[1]Oficinas Nacionales'!Q367</f>
        <v>0</v>
      </c>
      <c r="Y367" s="148">
        <f>+'[1]Oficinas Nacionales'!R367</f>
        <v>0</v>
      </c>
      <c r="Z367" s="148">
        <f>+'[1]Oficinas Nacionales'!AG367</f>
        <v>0</v>
      </c>
      <c r="AA367" s="148">
        <f t="shared" ref="AA367:AC380" si="141">+AD367+AG367+AJ367+AM367+AP367+AS367+AV367+AY367+BB367+BE367+BH367+BK367+BN367+BQ367+BT367+BW367+BZ367+CC367+CF367+CI367+CL367+CO367+CR367+CU367+CX367+DA367+DD367+DG367+DJ367+DM367+DP367+DS367</f>
        <v>614</v>
      </c>
      <c r="AB367" s="148">
        <f t="shared" si="141"/>
        <v>573</v>
      </c>
      <c r="AC367" s="148">
        <f t="shared" si="141"/>
        <v>0</v>
      </c>
      <c r="AD367" s="148">
        <f>+[1]Amazonas!Q367</f>
        <v>0</v>
      </c>
      <c r="AE367" s="148">
        <f>+[1]Amazonas!R367</f>
        <v>0</v>
      </c>
      <c r="AF367" s="148">
        <f>+[1]Amazonas!AG367</f>
        <v>0</v>
      </c>
      <c r="AG367" s="148">
        <f>+[1]Antioquia!Q367</f>
        <v>150</v>
      </c>
      <c r="AH367" s="148">
        <f>+[1]Antioquia!R367</f>
        <v>180</v>
      </c>
      <c r="AI367" s="148">
        <f>+[1]Antioquia!AG367</f>
        <v>0</v>
      </c>
      <c r="AJ367" s="148">
        <f>+[1]Atantico!Q367</f>
        <v>4</v>
      </c>
      <c r="AK367" s="148">
        <f>+[1]Atantico!R367</f>
        <v>0</v>
      </c>
      <c r="AL367" s="148">
        <f>+[1]Atantico!AG367</f>
        <v>0</v>
      </c>
      <c r="AM367" s="148">
        <f>+[1]Arauca!Q367</f>
        <v>3</v>
      </c>
      <c r="AN367" s="148">
        <f>+[1]Arauca!R367</f>
        <v>2</v>
      </c>
      <c r="AO367" s="148">
        <f>+[1]Arauca!AG367</f>
        <v>0</v>
      </c>
      <c r="AP367" s="148">
        <f>+[1]Bolivar!Q367</f>
        <v>5</v>
      </c>
      <c r="AQ367" s="148">
        <f>+[1]Bolivar!R367</f>
        <v>5</v>
      </c>
      <c r="AR367" s="148">
        <f>+[1]Bolivar!AG367</f>
        <v>0</v>
      </c>
      <c r="AS367" s="148">
        <f>+[1]Boyacá!Q367</f>
        <v>30</v>
      </c>
      <c r="AT367" s="148">
        <f>+[1]Boyacá!R367</f>
        <v>30</v>
      </c>
      <c r="AU367" s="148">
        <f>+[1]Boyacá!AG367</f>
        <v>0</v>
      </c>
      <c r="AV367" s="148">
        <f>+[1]Caldas!Q367</f>
        <v>20</v>
      </c>
      <c r="AW367" s="148">
        <f>+[1]Caldas!R367</f>
        <v>30</v>
      </c>
      <c r="AX367" s="148">
        <f>+[1]Caldas!AG367</f>
        <v>0</v>
      </c>
      <c r="AY367" s="148">
        <f>+[1]Caquetá!Q367</f>
        <v>12</v>
      </c>
      <c r="AZ367" s="148">
        <f>+[1]Caquetá!R367</f>
        <v>10</v>
      </c>
      <c r="BA367" s="148">
        <f>+[1]Caquetá!AG367</f>
        <v>0</v>
      </c>
      <c r="BB367" s="148">
        <f>+[1]Casanare!Q367</f>
        <v>15</v>
      </c>
      <c r="BC367" s="148">
        <f>+[1]Casanare!R367</f>
        <v>15</v>
      </c>
      <c r="BD367" s="148">
        <f>+[1]Casanare!AG367</f>
        <v>0</v>
      </c>
      <c r="BE367" s="148">
        <f>+[1]Cauca!Q367</f>
        <v>12</v>
      </c>
      <c r="BF367" s="148">
        <f>+[1]Cauca!R367</f>
        <v>3</v>
      </c>
      <c r="BG367" s="148">
        <f>+[1]Cauca!AG367</f>
        <v>0</v>
      </c>
      <c r="BH367" s="148">
        <f>+[1]Cesar!Q367</f>
        <v>10</v>
      </c>
      <c r="BI367" s="148">
        <f>+[1]Cesar!R367</f>
        <v>10</v>
      </c>
      <c r="BJ367" s="148">
        <f>+[1]Cesar!AG367</f>
        <v>0</v>
      </c>
      <c r="BK367" s="148">
        <f>+[1]Chocó!Q367</f>
        <v>3</v>
      </c>
      <c r="BL367" s="148">
        <f>+[1]Chocó!R367</f>
        <v>5</v>
      </c>
      <c r="BM367" s="148">
        <f>+[1]Chocó!AG367</f>
        <v>0</v>
      </c>
      <c r="BN367" s="148">
        <f>+[1]Córdoba!Q367</f>
        <v>15</v>
      </c>
      <c r="BO367" s="148">
        <f>+[1]Córdoba!R367</f>
        <v>8</v>
      </c>
      <c r="BP367" s="148">
        <f>+[1]Córdoba!AG367</f>
        <v>0</v>
      </c>
      <c r="BQ367" s="148">
        <f>+[1]Cundinamarca!Q367</f>
        <v>110</v>
      </c>
      <c r="BR367" s="148">
        <f>+[1]Cundinamarca!R367</f>
        <v>28</v>
      </c>
      <c r="BS367" s="148">
        <f>+[1]Cundinamarca!AG367</f>
        <v>0</v>
      </c>
      <c r="BT367" s="148">
        <f>+[1]Guainía!Q367</f>
        <v>1</v>
      </c>
      <c r="BU367" s="148">
        <f>+[1]Guainía!R367</f>
        <v>3</v>
      </c>
      <c r="BV367" s="148">
        <f>+[1]Guainía!AG367</f>
        <v>0</v>
      </c>
      <c r="BW367" s="148">
        <f>+[1]Guaviare!Q367</f>
        <v>1</v>
      </c>
      <c r="BX367" s="148">
        <f>+[1]Guaviare!R367</f>
        <v>1</v>
      </c>
      <c r="BY367" s="148">
        <f>+[1]Guaviare!AG367</f>
        <v>0</v>
      </c>
      <c r="BZ367" s="148">
        <f>+[1]Huila!Q367</f>
        <v>10</v>
      </c>
      <c r="CA367" s="148">
        <f>+[1]Huila!R367</f>
        <v>10</v>
      </c>
      <c r="CB367" s="148">
        <f>+[1]Huila!AG367</f>
        <v>0</v>
      </c>
      <c r="CC367" s="148">
        <f>+'[1]La Guajira'!Q367</f>
        <v>1</v>
      </c>
      <c r="CD367" s="148">
        <f>+'[1]La Guajira'!R367</f>
        <v>1</v>
      </c>
      <c r="CE367" s="148">
        <f>+'[1]La Guajira'!AG367</f>
        <v>0</v>
      </c>
      <c r="CF367" s="148">
        <f>+[1]Magdalena!Q367</f>
        <v>3</v>
      </c>
      <c r="CG367" s="148">
        <f>+[1]Magdalena!R367</f>
        <v>4</v>
      </c>
      <c r="CH367" s="148">
        <f>+[1]Magdalena!AG367</f>
        <v>0</v>
      </c>
      <c r="CI367" s="148">
        <f>+[1]Meta!Q367</f>
        <v>8</v>
      </c>
      <c r="CJ367" s="148">
        <f>+[1]Meta!R367</f>
        <v>5</v>
      </c>
      <c r="CK367" s="148">
        <f>+[1]Meta!AG367</f>
        <v>0</v>
      </c>
      <c r="CL367" s="148">
        <f>+[1]Nariño!Q367</f>
        <v>30</v>
      </c>
      <c r="CM367" s="148">
        <f>+[1]Nariño!R367</f>
        <v>40</v>
      </c>
      <c r="CN367" s="148">
        <f>+[1]Nariño!AG367</f>
        <v>0</v>
      </c>
      <c r="CO367" s="148">
        <f>+'[1]Norte de Santander'!Q367</f>
        <v>9</v>
      </c>
      <c r="CP367" s="148">
        <f>+'[1]Norte de Santander'!R367</f>
        <v>7</v>
      </c>
      <c r="CQ367" s="148">
        <f>+'[1]Norte de Santander'!AG367</f>
        <v>0</v>
      </c>
      <c r="CR367" s="148">
        <f>+[1]Putumayo!Q367</f>
        <v>10</v>
      </c>
      <c r="CS367" s="148">
        <f>+[1]Putumayo!R367</f>
        <v>15</v>
      </c>
      <c r="CT367" s="148">
        <f>+[1]Putumayo!AG367</f>
        <v>0</v>
      </c>
      <c r="CU367" s="148">
        <f>+[1]Quindio!Q367</f>
        <v>40</v>
      </c>
      <c r="CV367" s="148">
        <f>+[1]Quindio!R367</f>
        <v>50</v>
      </c>
      <c r="CW367" s="148">
        <f>+[1]Quindio!AG367</f>
        <v>0</v>
      </c>
      <c r="CX367" s="148">
        <f>+[1]Risaralda!Q367</f>
        <v>50</v>
      </c>
      <c r="CY367" s="148">
        <f>+[1]Risaralda!R367</f>
        <v>50</v>
      </c>
      <c r="CZ367" s="148">
        <f>+[1]Risaralda!AG367</f>
        <v>0</v>
      </c>
      <c r="DA367" s="148">
        <f>+'[1]San Anadrés'!Q367</f>
        <v>0</v>
      </c>
      <c r="DB367" s="148">
        <f>+'[1]San Anadrés'!R367</f>
        <v>1</v>
      </c>
      <c r="DC367" s="148">
        <f>+'[1]San Anadrés'!AG367</f>
        <v>0</v>
      </c>
      <c r="DD367" s="148">
        <f>+[1]Santander!Q367</f>
        <v>15</v>
      </c>
      <c r="DE367" s="148">
        <f>+[1]Santander!R367</f>
        <v>15</v>
      </c>
      <c r="DF367" s="148">
        <f>+[1]Santander!AG367</f>
        <v>0</v>
      </c>
      <c r="DG367" s="148">
        <f>+[1]Sucre!Q367</f>
        <v>5</v>
      </c>
      <c r="DH367" s="148">
        <f>+[1]Sucre!R367</f>
        <v>5</v>
      </c>
      <c r="DI367" s="148">
        <f>+[1]Sucre!AG367</f>
        <v>0</v>
      </c>
      <c r="DJ367" s="148">
        <f>+[1]Tolima!Q367</f>
        <v>12</v>
      </c>
      <c r="DK367" s="148">
        <f>+[1]Tolima!R367</f>
        <v>15</v>
      </c>
      <c r="DL367" s="148">
        <f>+[1]Tolima!AG367</f>
        <v>0</v>
      </c>
      <c r="DM367" s="148">
        <f>+'[1]Valle del Cauca'!Q367</f>
        <v>30</v>
      </c>
      <c r="DN367" s="148">
        <f>+'[1]Valle del Cauca'!R367</f>
        <v>25</v>
      </c>
      <c r="DO367" s="148">
        <f>+'[1]Valle del Cauca'!AG367</f>
        <v>0</v>
      </c>
      <c r="DP367" s="148">
        <f>+[1]Vaupés!Q367</f>
        <v>0</v>
      </c>
      <c r="DQ367" s="148">
        <f>+[1]Vaupés!R367</f>
        <v>0</v>
      </c>
      <c r="DR367" s="148">
        <f>+[1]Vaupés!AG367</f>
        <v>0</v>
      </c>
      <c r="DS367" s="148">
        <f>+[1]Vichada!Q367</f>
        <v>0</v>
      </c>
      <c r="DT367" s="148">
        <f>+[1]Vichada!R367</f>
        <v>0</v>
      </c>
      <c r="DU367" s="148">
        <f>+[1]Vichada!AG367</f>
        <v>0</v>
      </c>
    </row>
    <row r="368" spans="1:125" ht="33.75" hidden="1" x14ac:dyDescent="0.2">
      <c r="A368" s="152" t="s">
        <v>718</v>
      </c>
      <c r="B368" s="144" t="str">
        <f t="shared" si="126"/>
        <v>5-0-9-2</v>
      </c>
      <c r="C368" s="182" t="s">
        <v>65</v>
      </c>
      <c r="D368" s="126" t="s">
        <v>55</v>
      </c>
      <c r="E368" s="192" t="s">
        <v>56</v>
      </c>
      <c r="F368" s="192" t="s">
        <v>467</v>
      </c>
      <c r="G368" s="192" t="s">
        <v>470</v>
      </c>
      <c r="H368" s="139" t="s">
        <v>478</v>
      </c>
      <c r="I368" s="192" t="s">
        <v>475</v>
      </c>
      <c r="J368" s="135">
        <v>677</v>
      </c>
      <c r="K368" s="251">
        <v>8</v>
      </c>
      <c r="L368" s="192" t="s">
        <v>476</v>
      </c>
      <c r="M368" s="148">
        <v>566</v>
      </c>
      <c r="N368" s="192" t="s">
        <v>477</v>
      </c>
      <c r="O368" s="192" t="s">
        <v>57</v>
      </c>
      <c r="P368" s="150" t="s">
        <v>60</v>
      </c>
      <c r="Q368" s="69">
        <f t="shared" si="133"/>
        <v>0</v>
      </c>
      <c r="R368" s="206">
        <f t="shared" si="138"/>
        <v>0</v>
      </c>
      <c r="S368" s="83" t="e">
        <f t="shared" si="121"/>
        <v>#DIV/0!</v>
      </c>
      <c r="T368" s="83">
        <f>+[1]Amazonas!S368+[1]Antioquia!S368+[1]Atantico!S368+[1]Arauca!S368+[1]Bolivar!S368+[1]Boyacá!S368+[1]Caldas!S368+[1]Caquetá!S368+[1]Casanare!S368+[1]Cauca!S368+[1]Cesar!S368+[1]Chocó!S368+[1]Córdoba!S368+[1]Cundinamarca!S368+[1]Guainía!S368+[1]Guaviare!S368+[1]Huila!S368+'[1]La Guajira'!S368+[1]Magdalena!S368+[1]Meta!S368+[1]Nariño!S368+'[1]Norte de Santander'!S368+[1]Putumayo!S368+[1]Quindio!S368+[1]Risaralda!S368+'[1]San Anadrés'!S368+[1]Santander!S368+[1]Sucre!S368+[1]Tolima!S368+'[1]Valle del Cauca'!S368+[1]Vaupés!S368+[1]Vichada!S368</f>
        <v>0</v>
      </c>
      <c r="U368" s="83">
        <f>+[1]Amazonas!T368+[1]Antioquia!T368+[1]Atantico!T368+[1]Arauca!T368+[1]Bolivar!T368+[1]Boyacá!T368+[1]Caldas!T368+[1]Caquetá!T368+[1]Casanare!T368+[1]Cauca!T368+[1]Cesar!T368+[1]Chocó!T368+[1]Córdoba!T368+[1]Cundinamarca!T368+[1]Guainía!T368+[1]Guaviare!T368+[1]Huila!T368+'[1]La Guajira'!T368+[1]Magdalena!T368+[1]Meta!T368+[1]Nariño!T368+'[1]Norte de Santander'!T368+[1]Putumayo!T368+[1]Quindio!T368+[1]Risaralda!T368+'[1]San Anadrés'!T368+[1]Santander!T368+[1]Sucre!T368+[1]Tolima!T368+'[1]Valle del Cauca'!T368+[1]Vaupés!T368+[1]Vichada!T368</f>
        <v>0</v>
      </c>
      <c r="V368" s="148">
        <f t="shared" si="139"/>
        <v>677</v>
      </c>
      <c r="W368" s="148">
        <f t="shared" si="140"/>
        <v>0</v>
      </c>
      <c r="X368" s="148">
        <f>+'[1]Oficinas Nacionales'!Q368</f>
        <v>0</v>
      </c>
      <c r="Y368" s="148">
        <f>+'[1]Oficinas Nacionales'!R368</f>
        <v>0</v>
      </c>
      <c r="Z368" s="148">
        <f>+'[1]Oficinas Nacionales'!AG368</f>
        <v>0</v>
      </c>
      <c r="AA368" s="148">
        <f t="shared" si="141"/>
        <v>677</v>
      </c>
      <c r="AB368" s="148">
        <f t="shared" si="141"/>
        <v>490</v>
      </c>
      <c r="AC368" s="148">
        <f t="shared" si="141"/>
        <v>0</v>
      </c>
      <c r="AD368" s="148">
        <f>+[1]Amazonas!Q368</f>
        <v>0</v>
      </c>
      <c r="AE368" s="148">
        <f>+[1]Amazonas!R368</f>
        <v>0</v>
      </c>
      <c r="AF368" s="148">
        <f>+[1]Amazonas!AG368</f>
        <v>0</v>
      </c>
      <c r="AG368" s="148">
        <f>+[1]Antioquia!Q368</f>
        <v>160</v>
      </c>
      <c r="AH368" s="148">
        <f>+[1]Antioquia!R368</f>
        <v>206</v>
      </c>
      <c r="AI368" s="148">
        <f>+[1]Antioquia!AG368</f>
        <v>0</v>
      </c>
      <c r="AJ368" s="148">
        <f>+[1]Atantico!Q368</f>
        <v>5</v>
      </c>
      <c r="AK368" s="148">
        <f>+[1]Atantico!R368</f>
        <v>0</v>
      </c>
      <c r="AL368" s="148">
        <f>+[1]Atantico!AG368</f>
        <v>0</v>
      </c>
      <c r="AM368" s="148">
        <f>+[1]Arauca!Q368</f>
        <v>4</v>
      </c>
      <c r="AN368" s="148">
        <f>+[1]Arauca!R368</f>
        <v>2</v>
      </c>
      <c r="AO368" s="148">
        <f>+[1]Arauca!AG368</f>
        <v>0</v>
      </c>
      <c r="AP368" s="148">
        <f>+[1]Bolivar!Q368</f>
        <v>5</v>
      </c>
      <c r="AQ368" s="148">
        <f>+[1]Bolivar!R368</f>
        <v>1</v>
      </c>
      <c r="AR368" s="148">
        <f>+[1]Bolivar!AG368</f>
        <v>0</v>
      </c>
      <c r="AS368" s="148">
        <f>+[1]Boyacá!Q368</f>
        <v>35</v>
      </c>
      <c r="AT368" s="148">
        <f>+[1]Boyacá!R368</f>
        <v>30</v>
      </c>
      <c r="AU368" s="148">
        <f>+[1]Boyacá!AG368</f>
        <v>0</v>
      </c>
      <c r="AV368" s="148">
        <f>+[1]Caldas!Q368</f>
        <v>16</v>
      </c>
      <c r="AW368" s="148">
        <f>+[1]Caldas!R368</f>
        <v>24</v>
      </c>
      <c r="AX368" s="148">
        <f>+[1]Caldas!AG368</f>
        <v>0</v>
      </c>
      <c r="AY368" s="148">
        <f>+[1]Caquetá!Q368</f>
        <v>9</v>
      </c>
      <c r="AZ368" s="148">
        <f>+[1]Caquetá!R368</f>
        <v>10</v>
      </c>
      <c r="BA368" s="148">
        <f>+[1]Caquetá!AG368</f>
        <v>0</v>
      </c>
      <c r="BB368" s="148">
        <f>+[1]Casanare!Q368</f>
        <v>15</v>
      </c>
      <c r="BC368" s="148">
        <f>+[1]Casanare!R368</f>
        <v>9</v>
      </c>
      <c r="BD368" s="148">
        <f>+[1]Casanare!AG368</f>
        <v>0</v>
      </c>
      <c r="BE368" s="148">
        <f>+[1]Cauca!Q368</f>
        <v>17</v>
      </c>
      <c r="BF368" s="148">
        <f>+[1]Cauca!R368</f>
        <v>2</v>
      </c>
      <c r="BG368" s="148">
        <f>+[1]Cauca!AG368</f>
        <v>0</v>
      </c>
      <c r="BH368" s="148">
        <f>+[1]Cesar!Q368</f>
        <v>12</v>
      </c>
      <c r="BI368" s="148">
        <f>+[1]Cesar!R368</f>
        <v>9</v>
      </c>
      <c r="BJ368" s="148">
        <f>+[1]Cesar!AG368</f>
        <v>0</v>
      </c>
      <c r="BK368" s="148">
        <f>+[1]Chocó!Q368</f>
        <v>4</v>
      </c>
      <c r="BL368" s="148">
        <f>+[1]Chocó!R368</f>
        <v>1</v>
      </c>
      <c r="BM368" s="148">
        <f>+[1]Chocó!AG368</f>
        <v>0</v>
      </c>
      <c r="BN368" s="148">
        <f>+[1]Córdoba!Q368</f>
        <v>20</v>
      </c>
      <c r="BO368" s="148">
        <f>+[1]Córdoba!R368</f>
        <v>5</v>
      </c>
      <c r="BP368" s="148">
        <f>+[1]Córdoba!AG368</f>
        <v>0</v>
      </c>
      <c r="BQ368" s="148">
        <f>+[1]Cundinamarca!Q368</f>
        <v>120</v>
      </c>
      <c r="BR368" s="148">
        <f>+[1]Cundinamarca!R368</f>
        <v>28</v>
      </c>
      <c r="BS368" s="148">
        <f>+[1]Cundinamarca!AG368</f>
        <v>0</v>
      </c>
      <c r="BT368" s="148">
        <f>+[1]Guainía!Q368</f>
        <v>1</v>
      </c>
      <c r="BU368" s="148">
        <f>+[1]Guainía!R368</f>
        <v>0</v>
      </c>
      <c r="BV368" s="148">
        <f>+[1]Guainía!AG368</f>
        <v>0</v>
      </c>
      <c r="BW368" s="148">
        <f>+[1]Guaviare!Q368</f>
        <v>1</v>
      </c>
      <c r="BX368" s="148">
        <f>+[1]Guaviare!R368</f>
        <v>0</v>
      </c>
      <c r="BY368" s="148">
        <f>+[1]Guaviare!AG368</f>
        <v>0</v>
      </c>
      <c r="BZ368" s="148">
        <f>+[1]Huila!Q368</f>
        <v>13</v>
      </c>
      <c r="CA368" s="148">
        <f>+[1]Huila!R368</f>
        <v>6</v>
      </c>
      <c r="CB368" s="148">
        <f>+[1]Huila!AG368</f>
        <v>0</v>
      </c>
      <c r="CC368" s="148">
        <f>+'[1]La Guajira'!Q368</f>
        <v>1</v>
      </c>
      <c r="CD368" s="148">
        <f>+'[1]La Guajira'!R368</f>
        <v>0</v>
      </c>
      <c r="CE368" s="148">
        <f>+'[1]La Guajira'!AG368</f>
        <v>0</v>
      </c>
      <c r="CF368" s="148">
        <f>+[1]Magdalena!Q368</f>
        <v>3</v>
      </c>
      <c r="CG368" s="148">
        <f>+[1]Magdalena!R368</f>
        <v>2</v>
      </c>
      <c r="CH368" s="148">
        <f>+[1]Magdalena!AG368</f>
        <v>0</v>
      </c>
      <c r="CI368" s="148">
        <f>+[1]Meta!Q368</f>
        <v>10</v>
      </c>
      <c r="CJ368" s="148">
        <f>+[1]Meta!R368</f>
        <v>1</v>
      </c>
      <c r="CK368" s="148">
        <f>+[1]Meta!AG368</f>
        <v>0</v>
      </c>
      <c r="CL368" s="148">
        <f>+[1]Nariño!Q368</f>
        <v>38</v>
      </c>
      <c r="CM368" s="148">
        <f>+[1]Nariño!R368</f>
        <v>29</v>
      </c>
      <c r="CN368" s="148">
        <f>+[1]Nariño!AG368</f>
        <v>0</v>
      </c>
      <c r="CO368" s="148">
        <f>+'[1]Norte de Santander'!Q368</f>
        <v>12</v>
      </c>
      <c r="CP368" s="148">
        <f>+'[1]Norte de Santander'!R368</f>
        <v>7</v>
      </c>
      <c r="CQ368" s="148">
        <f>+'[1]Norte de Santander'!AG368</f>
        <v>0</v>
      </c>
      <c r="CR368" s="148">
        <f>+[1]Putumayo!Q368</f>
        <v>11</v>
      </c>
      <c r="CS368" s="148">
        <f>+[1]Putumayo!R368</f>
        <v>4</v>
      </c>
      <c r="CT368" s="148">
        <f>+[1]Putumayo!AG368</f>
        <v>0</v>
      </c>
      <c r="CU368" s="148">
        <f>+[1]Quindio!Q368</f>
        <v>42</v>
      </c>
      <c r="CV368" s="148">
        <f>+[1]Quindio!R368</f>
        <v>40</v>
      </c>
      <c r="CW368" s="148">
        <f>+[1]Quindio!AG368</f>
        <v>0</v>
      </c>
      <c r="CX368" s="148">
        <f>+[1]Risaralda!Q368</f>
        <v>54</v>
      </c>
      <c r="CY368" s="148">
        <f>+[1]Risaralda!R368</f>
        <v>48</v>
      </c>
      <c r="CZ368" s="148">
        <f>+[1]Risaralda!AG368</f>
        <v>0</v>
      </c>
      <c r="DA368" s="148">
        <f>+'[1]San Anadrés'!Q368</f>
        <v>0</v>
      </c>
      <c r="DB368" s="148">
        <f>+'[1]San Anadrés'!R368</f>
        <v>0</v>
      </c>
      <c r="DC368" s="148">
        <f>+'[1]San Anadrés'!AG368</f>
        <v>0</v>
      </c>
      <c r="DD368" s="148">
        <f>+[1]Santander!Q368</f>
        <v>17</v>
      </c>
      <c r="DE368" s="148">
        <f>+[1]Santander!R368</f>
        <v>7</v>
      </c>
      <c r="DF368" s="148">
        <f>+[1]Santander!AG368</f>
        <v>0</v>
      </c>
      <c r="DG368" s="148">
        <f>+[1]Sucre!Q368</f>
        <v>6</v>
      </c>
      <c r="DH368" s="148">
        <f>+[1]Sucre!R368</f>
        <v>2</v>
      </c>
      <c r="DI368" s="148">
        <f>+[1]Sucre!AG368</f>
        <v>0</v>
      </c>
      <c r="DJ368" s="148">
        <f>+[1]Tolima!Q368</f>
        <v>13</v>
      </c>
      <c r="DK368" s="148">
        <f>+[1]Tolima!R368</f>
        <v>2</v>
      </c>
      <c r="DL368" s="148">
        <f>+[1]Tolima!AG368</f>
        <v>0</v>
      </c>
      <c r="DM368" s="148">
        <f>+'[1]Valle del Cauca'!Q368</f>
        <v>33</v>
      </c>
      <c r="DN368" s="148">
        <f>+'[1]Valle del Cauca'!R368</f>
        <v>15</v>
      </c>
      <c r="DO368" s="148">
        <f>+'[1]Valle del Cauca'!AG368</f>
        <v>0</v>
      </c>
      <c r="DP368" s="148">
        <f>+[1]Vaupés!Q368</f>
        <v>0</v>
      </c>
      <c r="DQ368" s="148">
        <f>+[1]Vaupés!R368</f>
        <v>0</v>
      </c>
      <c r="DR368" s="148">
        <f>+[1]Vaupés!AG368</f>
        <v>0</v>
      </c>
      <c r="DS368" s="148">
        <f>+[1]Vichada!Q368</f>
        <v>0</v>
      </c>
      <c r="DT368" s="148">
        <f>+[1]Vichada!R368</f>
        <v>0</v>
      </c>
      <c r="DU368" s="148">
        <f>+[1]Vichada!AG368</f>
        <v>0</v>
      </c>
    </row>
    <row r="369" spans="1:125" ht="33.75" hidden="1" x14ac:dyDescent="0.2">
      <c r="A369" s="152" t="s">
        <v>718</v>
      </c>
      <c r="B369" s="144" t="str">
        <f t="shared" si="126"/>
        <v>5-0-9-3</v>
      </c>
      <c r="C369" s="182" t="s">
        <v>65</v>
      </c>
      <c r="D369" s="126" t="s">
        <v>55</v>
      </c>
      <c r="E369" s="192" t="s">
        <v>56</v>
      </c>
      <c r="F369" s="192" t="s">
        <v>467</v>
      </c>
      <c r="G369" s="192" t="s">
        <v>470</v>
      </c>
      <c r="H369" s="139" t="s">
        <v>482</v>
      </c>
      <c r="I369" s="192" t="s">
        <v>479</v>
      </c>
      <c r="J369" s="47">
        <v>965</v>
      </c>
      <c r="K369" s="252">
        <v>14</v>
      </c>
      <c r="L369" s="192" t="s">
        <v>480</v>
      </c>
      <c r="M369" s="148">
        <v>528</v>
      </c>
      <c r="N369" s="48" t="s">
        <v>481</v>
      </c>
      <c r="O369" s="192" t="s">
        <v>57</v>
      </c>
      <c r="P369" s="150" t="s">
        <v>60</v>
      </c>
      <c r="Q369" s="69">
        <f t="shared" si="133"/>
        <v>0</v>
      </c>
      <c r="R369" s="206">
        <f t="shared" si="138"/>
        <v>0</v>
      </c>
      <c r="S369" s="83" t="e">
        <f t="shared" si="121"/>
        <v>#DIV/0!</v>
      </c>
      <c r="T369" s="83">
        <f>+[1]Amazonas!S369+[1]Antioquia!S369+[1]Atantico!S369+[1]Arauca!S369+[1]Bolivar!S369+[1]Boyacá!S369+[1]Caldas!S369+[1]Caquetá!S369+[1]Casanare!S369+[1]Cauca!S369+[1]Cesar!S369+[1]Chocó!S369+[1]Córdoba!S369+[1]Cundinamarca!S369+[1]Guainía!S369+[1]Guaviare!S369+[1]Huila!S369+'[1]La Guajira'!S369+[1]Magdalena!S369+[1]Meta!S369+[1]Nariño!S369+'[1]Norte de Santander'!S369+[1]Putumayo!S369+[1]Quindio!S369+[1]Risaralda!S369+'[1]San Anadrés'!S369+[1]Santander!S369+[1]Sucre!S369+[1]Tolima!S369+'[1]Valle del Cauca'!S369+[1]Vaupés!S369+[1]Vichada!S369</f>
        <v>0</v>
      </c>
      <c r="U369" s="83">
        <f>+[1]Amazonas!T369+[1]Antioquia!T369+[1]Atantico!T369+[1]Arauca!T369+[1]Bolivar!T369+[1]Boyacá!T369+[1]Caldas!T369+[1]Caquetá!T369+[1]Casanare!T369+[1]Cauca!T369+[1]Cesar!T369+[1]Chocó!T369+[1]Córdoba!T369+[1]Cundinamarca!T369+[1]Guainía!T369+[1]Guaviare!T369+[1]Huila!T369+'[1]La Guajira'!T369+[1]Magdalena!T369+[1]Meta!T369+[1]Nariño!T369+'[1]Norte de Santander'!T369+[1]Putumayo!T369+[1]Quindio!T369+[1]Risaralda!T369+'[1]San Anadrés'!T369+[1]Santander!T369+[1]Sucre!T369+[1]Tolima!T369+'[1]Valle del Cauca'!T369+[1]Vaupés!T369+[1]Vichada!T369</f>
        <v>0</v>
      </c>
      <c r="V369" s="148">
        <f t="shared" si="139"/>
        <v>965</v>
      </c>
      <c r="W369" s="148">
        <f t="shared" si="140"/>
        <v>0</v>
      </c>
      <c r="X369" s="148">
        <f>+'[1]Oficinas Nacionales'!Q369</f>
        <v>87</v>
      </c>
      <c r="Y369" s="148">
        <f>+'[1]Oficinas Nacionales'!R369</f>
        <v>0</v>
      </c>
      <c r="Z369" s="148">
        <f>+'[1]Oficinas Nacionales'!AG369</f>
        <v>0</v>
      </c>
      <c r="AA369" s="148">
        <f t="shared" si="141"/>
        <v>878</v>
      </c>
      <c r="AB369" s="148">
        <f t="shared" si="141"/>
        <v>328</v>
      </c>
      <c r="AC369" s="148">
        <f t="shared" si="141"/>
        <v>0</v>
      </c>
      <c r="AD369" s="148">
        <f>+[1]Amazonas!Q369</f>
        <v>0</v>
      </c>
      <c r="AE369" s="148">
        <f>+[1]Amazonas!R369</f>
        <v>0</v>
      </c>
      <c r="AF369" s="148">
        <f>+[1]Amazonas!AG369</f>
        <v>0</v>
      </c>
      <c r="AG369" s="148">
        <f>+[1]Antioquia!Q369</f>
        <v>339</v>
      </c>
      <c r="AH369" s="148">
        <f>+[1]Antioquia!R369</f>
        <v>63</v>
      </c>
      <c r="AI369" s="148">
        <f>+[1]Antioquia!AG369</f>
        <v>0</v>
      </c>
      <c r="AJ369" s="148">
        <f>+[1]Atantico!Q369</f>
        <v>1</v>
      </c>
      <c r="AK369" s="148">
        <f>+[1]Atantico!R369</f>
        <v>0</v>
      </c>
      <c r="AL369" s="148">
        <f>+[1]Atantico!AG369</f>
        <v>0</v>
      </c>
      <c r="AM369" s="148">
        <f>+[1]Arauca!Q369</f>
        <v>1</v>
      </c>
      <c r="AN369" s="148">
        <f>+[1]Arauca!R369</f>
        <v>2</v>
      </c>
      <c r="AO369" s="148">
        <f>+[1]Arauca!AG369</f>
        <v>0</v>
      </c>
      <c r="AP369" s="148">
        <f>+[1]Bolivar!Q369</f>
        <v>1</v>
      </c>
      <c r="AQ369" s="148">
        <f>+[1]Bolivar!R369</f>
        <v>1</v>
      </c>
      <c r="AR369" s="148">
        <f>+[1]Bolivar!AG369</f>
        <v>0</v>
      </c>
      <c r="AS369" s="148">
        <f>+[1]Boyacá!Q369</f>
        <v>20</v>
      </c>
      <c r="AT369" s="148">
        <f>+[1]Boyacá!R369</f>
        <v>10</v>
      </c>
      <c r="AU369" s="148">
        <f>+[1]Boyacá!AG369</f>
        <v>0</v>
      </c>
      <c r="AV369" s="148">
        <f>+[1]Caldas!Q369</f>
        <v>49</v>
      </c>
      <c r="AW369" s="148">
        <f>+[1]Caldas!R369</f>
        <v>30</v>
      </c>
      <c r="AX369" s="148">
        <f>+[1]Caldas!AG369</f>
        <v>0</v>
      </c>
      <c r="AY369" s="148">
        <f>+[1]Caquetá!Q369</f>
        <v>4</v>
      </c>
      <c r="AZ369" s="148">
        <f>+[1]Caquetá!R369</f>
        <v>0</v>
      </c>
      <c r="BA369" s="148">
        <f>+[1]Caquetá!AG369</f>
        <v>0</v>
      </c>
      <c r="BB369" s="148">
        <f>+[1]Casanare!Q369</f>
        <v>9</v>
      </c>
      <c r="BC369" s="148">
        <f>+[1]Casanare!R369</f>
        <v>9</v>
      </c>
      <c r="BD369" s="148">
        <f>+[1]Casanare!AG369</f>
        <v>0</v>
      </c>
      <c r="BE369" s="148">
        <f>+[1]Cauca!Q369</f>
        <v>3</v>
      </c>
      <c r="BF369" s="148">
        <f>+[1]Cauca!R369</f>
        <v>0</v>
      </c>
      <c r="BG369" s="148">
        <f>+[1]Cauca!AG369</f>
        <v>0</v>
      </c>
      <c r="BH369" s="148">
        <f>+[1]Cesar!Q369</f>
        <v>7</v>
      </c>
      <c r="BI369" s="148">
        <f>+[1]Cesar!R369</f>
        <v>9</v>
      </c>
      <c r="BJ369" s="148">
        <f>+[1]Cesar!AG369</f>
        <v>0</v>
      </c>
      <c r="BK369" s="148">
        <f>+[1]Chocó!Q369</f>
        <v>2</v>
      </c>
      <c r="BL369" s="148">
        <f>+[1]Chocó!R369</f>
        <v>2</v>
      </c>
      <c r="BM369" s="148">
        <f>+[1]Chocó!AG369</f>
        <v>0</v>
      </c>
      <c r="BN369" s="148">
        <f>+[1]Córdoba!Q369</f>
        <v>18</v>
      </c>
      <c r="BO369" s="148">
        <f>+[1]Córdoba!R369</f>
        <v>19</v>
      </c>
      <c r="BP369" s="148">
        <f>+[1]Córdoba!AG369</f>
        <v>0</v>
      </c>
      <c r="BQ369" s="148">
        <f>+[1]Cundinamarca!Q369</f>
        <v>111</v>
      </c>
      <c r="BR369" s="148">
        <f>+[1]Cundinamarca!R369</f>
        <v>86</v>
      </c>
      <c r="BS369" s="148">
        <f>+[1]Cundinamarca!AG369</f>
        <v>0</v>
      </c>
      <c r="BT369" s="148">
        <f>+[1]Guainía!Q369</f>
        <v>0</v>
      </c>
      <c r="BU369" s="148">
        <f>+[1]Guainía!R369</f>
        <v>0</v>
      </c>
      <c r="BV369" s="148">
        <f>+[1]Guainía!AG369</f>
        <v>0</v>
      </c>
      <c r="BW369" s="148">
        <f>+[1]Guaviare!Q369</f>
        <v>0</v>
      </c>
      <c r="BX369" s="148">
        <f>+[1]Guaviare!R369</f>
        <v>0</v>
      </c>
      <c r="BY369" s="148">
        <f>+[1]Guaviare!AG369</f>
        <v>0</v>
      </c>
      <c r="BZ369" s="148">
        <f>+[1]Huila!Q369</f>
        <v>7</v>
      </c>
      <c r="CA369" s="148">
        <f>+[1]Huila!R369</f>
        <v>12</v>
      </c>
      <c r="CB369" s="148">
        <f>+[1]Huila!AG369</f>
        <v>0</v>
      </c>
      <c r="CC369" s="148">
        <f>+'[1]La Guajira'!Q369</f>
        <v>1</v>
      </c>
      <c r="CD369" s="148">
        <f>+'[1]La Guajira'!R369</f>
        <v>1</v>
      </c>
      <c r="CE369" s="148">
        <f>+'[1]La Guajira'!AG369</f>
        <v>0</v>
      </c>
      <c r="CF369" s="148">
        <f>+[1]Magdalena!Q369</f>
        <v>1</v>
      </c>
      <c r="CG369" s="148">
        <f>+[1]Magdalena!R369</f>
        <v>0</v>
      </c>
      <c r="CH369" s="148">
        <f>+[1]Magdalena!AG369</f>
        <v>0</v>
      </c>
      <c r="CI369" s="148">
        <f>+[1]Meta!Q369</f>
        <v>1</v>
      </c>
      <c r="CJ369" s="148">
        <f>+[1]Meta!R369</f>
        <v>1</v>
      </c>
      <c r="CK369" s="148">
        <f>+[1]Meta!AG369</f>
        <v>0</v>
      </c>
      <c r="CL369" s="148">
        <f>+[1]Nariño!Q369</f>
        <v>46</v>
      </c>
      <c r="CM369" s="148">
        <f>+[1]Nariño!R369</f>
        <v>28</v>
      </c>
      <c r="CN369" s="148">
        <f>+[1]Nariño!AG369</f>
        <v>0</v>
      </c>
      <c r="CO369" s="148">
        <f>+'[1]Norte de Santander'!Q369</f>
        <v>6</v>
      </c>
      <c r="CP369" s="148">
        <f>+'[1]Norte de Santander'!R369</f>
        <v>2</v>
      </c>
      <c r="CQ369" s="148">
        <f>+'[1]Norte de Santander'!AG369</f>
        <v>0</v>
      </c>
      <c r="CR369" s="148">
        <f>+[1]Putumayo!Q369</f>
        <v>2</v>
      </c>
      <c r="CS369" s="148">
        <f>+[1]Putumayo!R369</f>
        <v>0</v>
      </c>
      <c r="CT369" s="148">
        <f>+[1]Putumayo!AG369</f>
        <v>0</v>
      </c>
      <c r="CU369" s="148">
        <f>+[1]Quindio!Q369</f>
        <v>71</v>
      </c>
      <c r="CV369" s="148">
        <f>+[1]Quindio!R369</f>
        <v>8</v>
      </c>
      <c r="CW369" s="148">
        <f>+[1]Quindio!AG369</f>
        <v>0</v>
      </c>
      <c r="CX369" s="148">
        <f>+[1]Risaralda!Q369</f>
        <v>135</v>
      </c>
      <c r="CY369" s="148">
        <f>+[1]Risaralda!R369</f>
        <v>19</v>
      </c>
      <c r="CZ369" s="148">
        <f>+[1]Risaralda!AG369</f>
        <v>0</v>
      </c>
      <c r="DA369" s="148">
        <f>+'[1]San Anadrés'!Q369</f>
        <v>0</v>
      </c>
      <c r="DB369" s="148">
        <f>+'[1]San Anadrés'!R369</f>
        <v>0</v>
      </c>
      <c r="DC369" s="148">
        <f>+'[1]San Anadrés'!AG369</f>
        <v>0</v>
      </c>
      <c r="DD369" s="148">
        <f>+[1]Santander!Q369</f>
        <v>11</v>
      </c>
      <c r="DE369" s="148">
        <f>+[1]Santander!R369</f>
        <v>10</v>
      </c>
      <c r="DF369" s="148">
        <f>+[1]Santander!AG369</f>
        <v>0</v>
      </c>
      <c r="DG369" s="148">
        <f>+[1]Sucre!Q369</f>
        <v>6</v>
      </c>
      <c r="DH369" s="148">
        <f>+[1]Sucre!R369</f>
        <v>6</v>
      </c>
      <c r="DI369" s="148">
        <f>+[1]Sucre!AG369</f>
        <v>0</v>
      </c>
      <c r="DJ369" s="148">
        <f>+[1]Tolima!Q369</f>
        <v>3</v>
      </c>
      <c r="DK369" s="148">
        <f>+[1]Tolima!R369</f>
        <v>1</v>
      </c>
      <c r="DL369" s="148">
        <f>+[1]Tolima!AG369</f>
        <v>0</v>
      </c>
      <c r="DM369" s="148">
        <f>+'[1]Valle del Cauca'!Q369</f>
        <v>23</v>
      </c>
      <c r="DN369" s="148">
        <f>+'[1]Valle del Cauca'!R369</f>
        <v>9</v>
      </c>
      <c r="DO369" s="148">
        <f>+'[1]Valle del Cauca'!AG369</f>
        <v>0</v>
      </c>
      <c r="DP369" s="148">
        <f>+[1]Vaupés!Q369</f>
        <v>0</v>
      </c>
      <c r="DQ369" s="148">
        <f>+[1]Vaupés!R369</f>
        <v>0</v>
      </c>
      <c r="DR369" s="148">
        <f>+[1]Vaupés!AG369</f>
        <v>0</v>
      </c>
      <c r="DS369" s="148">
        <f>+[1]Vichada!Q369</f>
        <v>0</v>
      </c>
      <c r="DT369" s="148">
        <f>+[1]Vichada!R369</f>
        <v>0</v>
      </c>
      <c r="DU369" s="148">
        <f>+[1]Vichada!AG369</f>
        <v>0</v>
      </c>
    </row>
    <row r="370" spans="1:125" ht="33.75" hidden="1" x14ac:dyDescent="0.2">
      <c r="A370" s="152" t="s">
        <v>718</v>
      </c>
      <c r="B370" s="144" t="str">
        <f t="shared" si="126"/>
        <v>5-0-9-4</v>
      </c>
      <c r="C370" s="182" t="s">
        <v>65</v>
      </c>
      <c r="D370" s="126" t="s">
        <v>55</v>
      </c>
      <c r="E370" s="192" t="s">
        <v>56</v>
      </c>
      <c r="F370" s="192" t="s">
        <v>467</v>
      </c>
      <c r="G370" s="192" t="s">
        <v>470</v>
      </c>
      <c r="H370" s="139" t="s">
        <v>701</v>
      </c>
      <c r="I370" s="49" t="s">
        <v>483</v>
      </c>
      <c r="J370" s="47">
        <v>1667</v>
      </c>
      <c r="K370" s="251">
        <v>10</v>
      </c>
      <c r="L370" s="192" t="s">
        <v>484</v>
      </c>
      <c r="M370" s="148">
        <v>1422</v>
      </c>
      <c r="N370" s="48" t="s">
        <v>485</v>
      </c>
      <c r="O370" s="192" t="s">
        <v>57</v>
      </c>
      <c r="P370" s="192" t="s">
        <v>60</v>
      </c>
      <c r="Q370" s="69">
        <f t="shared" si="133"/>
        <v>0</v>
      </c>
      <c r="R370" s="206">
        <f t="shared" si="138"/>
        <v>0</v>
      </c>
      <c r="S370" s="83" t="e">
        <f t="shared" si="121"/>
        <v>#DIV/0!</v>
      </c>
      <c r="T370" s="83">
        <f>+[1]Amazonas!S370+[1]Antioquia!S370+[1]Atantico!S370+[1]Arauca!S370+[1]Bolivar!S370+[1]Boyacá!S370+[1]Caldas!S370+[1]Caquetá!S370+[1]Casanare!S370+[1]Cauca!S370+[1]Cesar!S370+[1]Chocó!S370+[1]Córdoba!S370+[1]Cundinamarca!S370+[1]Guainía!S370+[1]Guaviare!S370+[1]Huila!S370+'[1]La Guajira'!S370+[1]Magdalena!S370+[1]Meta!S370+[1]Nariño!S370+'[1]Norte de Santander'!S370+[1]Putumayo!S370+[1]Quindio!S370+[1]Risaralda!S370+'[1]San Anadrés'!S370+[1]Santander!S370+[1]Sucre!S370+[1]Tolima!S370+'[1]Valle del Cauca'!S370+[1]Vaupés!S370+[1]Vichada!S370</f>
        <v>0</v>
      </c>
      <c r="U370" s="83">
        <f>+[1]Amazonas!T370+[1]Antioquia!T370+[1]Atantico!T370+[1]Arauca!T370+[1]Bolivar!T370+[1]Boyacá!T370+[1]Caldas!T370+[1]Caquetá!T370+[1]Casanare!T370+[1]Cauca!T370+[1]Cesar!T370+[1]Chocó!T370+[1]Córdoba!T370+[1]Cundinamarca!T370+[1]Guainía!T370+[1]Guaviare!T370+[1]Huila!T370+'[1]La Guajira'!T370+[1]Magdalena!T370+[1]Meta!T370+[1]Nariño!T370+'[1]Norte de Santander'!T370+[1]Putumayo!T370+[1]Quindio!T370+[1]Risaralda!T370+'[1]San Anadrés'!T370+[1]Santander!T370+[1]Sucre!T370+[1]Tolima!T370+'[1]Valle del Cauca'!T370+[1]Vaupés!T370+[1]Vichada!T370</f>
        <v>0</v>
      </c>
      <c r="V370" s="148">
        <f t="shared" si="139"/>
        <v>1667</v>
      </c>
      <c r="W370" s="148">
        <f t="shared" si="140"/>
        <v>0</v>
      </c>
      <c r="X370" s="148">
        <f>+'[1]Oficinas Nacionales'!Q370</f>
        <v>0</v>
      </c>
      <c r="Y370" s="148">
        <f>+'[1]Oficinas Nacionales'!R370</f>
        <v>0</v>
      </c>
      <c r="Z370" s="148">
        <f>+'[1]Oficinas Nacionales'!AG370</f>
        <v>0</v>
      </c>
      <c r="AA370" s="148">
        <f t="shared" si="141"/>
        <v>1667</v>
      </c>
      <c r="AB370" s="148">
        <f t="shared" si="141"/>
        <v>1586</v>
      </c>
      <c r="AC370" s="148">
        <f t="shared" si="141"/>
        <v>0</v>
      </c>
      <c r="AD370" s="148">
        <f>+[1]Amazonas!Q370</f>
        <v>7</v>
      </c>
      <c r="AE370" s="148">
        <f>+[1]Amazonas!R370</f>
        <v>13</v>
      </c>
      <c r="AF370" s="148">
        <f>+[1]Amazonas!AG370</f>
        <v>0</v>
      </c>
      <c r="AG370" s="148">
        <f>+[1]Antioquia!Q370</f>
        <v>50</v>
      </c>
      <c r="AH370" s="148">
        <f>+[1]Antioquia!R370</f>
        <v>90</v>
      </c>
      <c r="AI370" s="148">
        <f>+[1]Antioquia!AG370</f>
        <v>0</v>
      </c>
      <c r="AJ370" s="148">
        <f>+[1]Atantico!Q370</f>
        <v>40</v>
      </c>
      <c r="AK370" s="148">
        <f>+[1]Atantico!R370</f>
        <v>41</v>
      </c>
      <c r="AL370" s="148">
        <f>+[1]Atantico!AG370</f>
        <v>0</v>
      </c>
      <c r="AM370" s="148">
        <f>+[1]Arauca!Q370</f>
        <v>40</v>
      </c>
      <c r="AN370" s="148">
        <f>+[1]Arauca!R370</f>
        <v>40</v>
      </c>
      <c r="AO370" s="148">
        <f>+[1]Arauca!AG370</f>
        <v>0</v>
      </c>
      <c r="AP370" s="148">
        <f>+[1]Bolivar!Q370</f>
        <v>30</v>
      </c>
      <c r="AQ370" s="148">
        <f>+[1]Bolivar!R370</f>
        <v>30</v>
      </c>
      <c r="AR370" s="148">
        <f>+[1]Bolivar!AG370</f>
        <v>0</v>
      </c>
      <c r="AS370" s="148">
        <f>+[1]Boyacá!Q370</f>
        <v>130</v>
      </c>
      <c r="AT370" s="148">
        <f>+[1]Boyacá!R370</f>
        <v>130</v>
      </c>
      <c r="AU370" s="148">
        <f>+[1]Boyacá!AG370</f>
        <v>0</v>
      </c>
      <c r="AV370" s="148">
        <f>+[1]Caldas!Q370</f>
        <v>60</v>
      </c>
      <c r="AW370" s="148">
        <f>+[1]Caldas!R370</f>
        <v>60</v>
      </c>
      <c r="AX370" s="148">
        <f>+[1]Caldas!AG370</f>
        <v>0</v>
      </c>
      <c r="AY370" s="148">
        <f>+[1]Caquetá!Q370</f>
        <v>40</v>
      </c>
      <c r="AZ370" s="148">
        <f>+[1]Caquetá!R370</f>
        <v>30</v>
      </c>
      <c r="BA370" s="148">
        <f>+[1]Caquetá!AG370</f>
        <v>0</v>
      </c>
      <c r="BB370" s="148">
        <f>+[1]Casanare!Q370</f>
        <v>40</v>
      </c>
      <c r="BC370" s="148">
        <f>+[1]Casanare!R370</f>
        <v>30</v>
      </c>
      <c r="BD370" s="148">
        <f>+[1]Casanare!AG370</f>
        <v>0</v>
      </c>
      <c r="BE370" s="148">
        <f>+[1]Cauca!Q370</f>
        <v>40</v>
      </c>
      <c r="BF370" s="148">
        <f>+[1]Cauca!R370</f>
        <v>25</v>
      </c>
      <c r="BG370" s="148">
        <f>+[1]Cauca!AG370</f>
        <v>0</v>
      </c>
      <c r="BH370" s="148">
        <f>+[1]Cesar!Q370</f>
        <v>90</v>
      </c>
      <c r="BI370" s="148">
        <f>+[1]Cesar!R370</f>
        <v>50</v>
      </c>
      <c r="BJ370" s="148">
        <f>+[1]Cesar!AG370</f>
        <v>0</v>
      </c>
      <c r="BK370" s="148">
        <f>+[1]Chocó!Q370</f>
        <v>15</v>
      </c>
      <c r="BL370" s="148">
        <f>+[1]Chocó!R370</f>
        <v>15</v>
      </c>
      <c r="BM370" s="148">
        <f>+[1]Chocó!AG370</f>
        <v>0</v>
      </c>
      <c r="BN370" s="148">
        <f>+[1]Córdoba!Q370</f>
        <v>100</v>
      </c>
      <c r="BO370" s="148">
        <f>+[1]Córdoba!R370</f>
        <v>100</v>
      </c>
      <c r="BP370" s="148">
        <f>+[1]Córdoba!AG370</f>
        <v>0</v>
      </c>
      <c r="BQ370" s="148">
        <f>+[1]Cundinamarca!Q370</f>
        <v>150</v>
      </c>
      <c r="BR370" s="148">
        <f>+[1]Cundinamarca!R370</f>
        <v>124</v>
      </c>
      <c r="BS370" s="148">
        <f>+[1]Cundinamarca!AG370</f>
        <v>0</v>
      </c>
      <c r="BT370" s="148">
        <f>+[1]Guainía!Q370</f>
        <v>10</v>
      </c>
      <c r="BU370" s="148">
        <f>+[1]Guainía!R370</f>
        <v>30</v>
      </c>
      <c r="BV370" s="148">
        <f>+[1]Guainía!AG370</f>
        <v>0</v>
      </c>
      <c r="BW370" s="148">
        <f>+[1]Guaviare!Q370</f>
        <v>10</v>
      </c>
      <c r="BX370" s="148">
        <f>+[1]Guaviare!R370</f>
        <v>30</v>
      </c>
      <c r="BY370" s="148">
        <f>+[1]Guaviare!AG370</f>
        <v>0</v>
      </c>
      <c r="BZ370" s="148">
        <f>+[1]Huila!Q370</f>
        <v>60</v>
      </c>
      <c r="CA370" s="148">
        <f>+[1]Huila!R370</f>
        <v>50</v>
      </c>
      <c r="CB370" s="148">
        <f>+[1]Huila!AG370</f>
        <v>0</v>
      </c>
      <c r="CC370" s="148">
        <f>+'[1]La Guajira'!Q370</f>
        <v>15</v>
      </c>
      <c r="CD370" s="148">
        <f>+'[1]La Guajira'!R370</f>
        <v>26</v>
      </c>
      <c r="CE370" s="148">
        <f>+'[1]La Guajira'!AG370</f>
        <v>0</v>
      </c>
      <c r="CF370" s="148">
        <f>+[1]Magdalena!Q370</f>
        <v>20</v>
      </c>
      <c r="CG370" s="148">
        <f>+[1]Magdalena!R370</f>
        <v>20</v>
      </c>
      <c r="CH370" s="148">
        <f>+[1]Magdalena!AG370</f>
        <v>0</v>
      </c>
      <c r="CI370" s="148">
        <f>+[1]Meta!Q370</f>
        <v>90</v>
      </c>
      <c r="CJ370" s="148">
        <f>+[1]Meta!R370</f>
        <v>90</v>
      </c>
      <c r="CK370" s="148">
        <f>+[1]Meta!AG370</f>
        <v>0</v>
      </c>
      <c r="CL370" s="148">
        <f>+[1]Nariño!Q370</f>
        <v>120</v>
      </c>
      <c r="CM370" s="148">
        <f>+[1]Nariño!R370</f>
        <v>0</v>
      </c>
      <c r="CN370" s="148">
        <f>+[1]Nariño!AG370</f>
        <v>0</v>
      </c>
      <c r="CO370" s="148">
        <f>+'[1]Norte de Santander'!Q370</f>
        <v>40</v>
      </c>
      <c r="CP370" s="148">
        <f>+'[1]Norte de Santander'!R370</f>
        <v>40</v>
      </c>
      <c r="CQ370" s="148">
        <f>+'[1]Norte de Santander'!AG370</f>
        <v>0</v>
      </c>
      <c r="CR370" s="148">
        <f>+[1]Putumayo!Q370</f>
        <v>90</v>
      </c>
      <c r="CS370" s="148">
        <f>+[1]Putumayo!R370</f>
        <v>120</v>
      </c>
      <c r="CT370" s="148">
        <f>+[1]Putumayo!AG370</f>
        <v>0</v>
      </c>
      <c r="CU370" s="148">
        <f>+[1]Quindio!Q370</f>
        <v>50</v>
      </c>
      <c r="CV370" s="148">
        <f>+[1]Quindio!R370</f>
        <v>50</v>
      </c>
      <c r="CW370" s="148">
        <f>+[1]Quindio!AG370</f>
        <v>0</v>
      </c>
      <c r="CX370" s="148">
        <f>+[1]Risaralda!Q370</f>
        <v>70</v>
      </c>
      <c r="CY370" s="148">
        <f>+[1]Risaralda!R370</f>
        <v>50</v>
      </c>
      <c r="CZ370" s="148">
        <f>+[1]Risaralda!AG370</f>
        <v>0</v>
      </c>
      <c r="DA370" s="148">
        <f>+'[1]San Anadrés'!Q370</f>
        <v>10</v>
      </c>
      <c r="DB370" s="148">
        <f>+'[1]San Anadrés'!R370</f>
        <v>5</v>
      </c>
      <c r="DC370" s="148">
        <f>+'[1]San Anadrés'!AG370</f>
        <v>0</v>
      </c>
      <c r="DD370" s="148">
        <f>+[1]Santander!Q370</f>
        <v>60</v>
      </c>
      <c r="DE370" s="148">
        <f>+[1]Santander!R370</f>
        <v>50</v>
      </c>
      <c r="DF370" s="148">
        <f>+[1]Santander!AG370</f>
        <v>0</v>
      </c>
      <c r="DG370" s="148">
        <f>+[1]Sucre!Q370</f>
        <v>60</v>
      </c>
      <c r="DH370" s="148">
        <f>+[1]Sucre!R370</f>
        <v>50</v>
      </c>
      <c r="DI370" s="148">
        <f>+[1]Sucre!AG370</f>
        <v>0</v>
      </c>
      <c r="DJ370" s="148">
        <f>+[1]Tolima!Q370</f>
        <v>60</v>
      </c>
      <c r="DK370" s="148">
        <f>+[1]Tolima!R370</f>
        <v>80</v>
      </c>
      <c r="DL370" s="148">
        <f>+[1]Tolima!AG370</f>
        <v>0</v>
      </c>
      <c r="DM370" s="148">
        <f>+'[1]Valle del Cauca'!Q370</f>
        <v>60</v>
      </c>
      <c r="DN370" s="148">
        <f>+'[1]Valle del Cauca'!R370</f>
        <v>100</v>
      </c>
      <c r="DO370" s="148">
        <f>+'[1]Valle del Cauca'!AG370</f>
        <v>0</v>
      </c>
      <c r="DP370" s="148">
        <f>+[1]Vaupés!Q370</f>
        <v>5</v>
      </c>
      <c r="DQ370" s="148">
        <f>+[1]Vaupés!R370</f>
        <v>15</v>
      </c>
      <c r="DR370" s="148">
        <f>+[1]Vaupés!AG370</f>
        <v>0</v>
      </c>
      <c r="DS370" s="148">
        <f>+[1]Vichada!Q370</f>
        <v>5</v>
      </c>
      <c r="DT370" s="148">
        <f>+[1]Vichada!R370</f>
        <v>2</v>
      </c>
      <c r="DU370" s="148">
        <f>+[1]Vichada!AG370</f>
        <v>0</v>
      </c>
    </row>
    <row r="371" spans="1:125" ht="33.75" hidden="1" x14ac:dyDescent="0.2">
      <c r="A371" s="152" t="s">
        <v>718</v>
      </c>
      <c r="B371" s="144" t="str">
        <f t="shared" si="126"/>
        <v>5-0-9-5</v>
      </c>
      <c r="C371" s="182" t="s">
        <v>65</v>
      </c>
      <c r="D371" s="126" t="s">
        <v>55</v>
      </c>
      <c r="E371" s="192" t="s">
        <v>56</v>
      </c>
      <c r="F371" s="192" t="s">
        <v>467</v>
      </c>
      <c r="G371" s="192" t="s">
        <v>470</v>
      </c>
      <c r="H371" s="139" t="s">
        <v>486</v>
      </c>
      <c r="I371" s="192" t="s">
        <v>487</v>
      </c>
      <c r="J371" s="135">
        <v>48</v>
      </c>
      <c r="K371" s="251">
        <v>5</v>
      </c>
      <c r="L371" s="192" t="s">
        <v>488</v>
      </c>
      <c r="M371" s="148">
        <v>47</v>
      </c>
      <c r="N371" s="192" t="s">
        <v>489</v>
      </c>
      <c r="O371" s="192" t="s">
        <v>57</v>
      </c>
      <c r="P371" s="150" t="s">
        <v>60</v>
      </c>
      <c r="Q371" s="69">
        <f t="shared" si="133"/>
        <v>0</v>
      </c>
      <c r="R371" s="206">
        <f t="shared" si="138"/>
        <v>0</v>
      </c>
      <c r="S371" s="83" t="e">
        <f t="shared" si="121"/>
        <v>#DIV/0!</v>
      </c>
      <c r="T371" s="83">
        <f>+[1]Amazonas!S371+[1]Antioquia!S371+[1]Atantico!S371+[1]Arauca!S371+[1]Bolivar!S371+[1]Boyacá!S371+[1]Caldas!S371+[1]Caquetá!S371+[1]Casanare!S371+[1]Cauca!S371+[1]Cesar!S371+[1]Chocó!S371+[1]Córdoba!S371+[1]Cundinamarca!S371+[1]Guainía!S371+[1]Guaviare!S371+[1]Huila!S371+'[1]La Guajira'!S371+[1]Magdalena!S371+[1]Meta!S371+[1]Nariño!S371+'[1]Norte de Santander'!S371+[1]Putumayo!S371+[1]Quindio!S371+[1]Risaralda!S371+'[1]San Anadrés'!S371+[1]Santander!S371+[1]Sucre!S371+[1]Tolima!S371+'[1]Valle del Cauca'!S371+[1]Vaupés!S371+[1]Vichada!S371</f>
        <v>0</v>
      </c>
      <c r="U371" s="83">
        <f>+[1]Amazonas!T371+[1]Antioquia!T371+[1]Atantico!T371+[1]Arauca!T371+[1]Bolivar!T371+[1]Boyacá!T371+[1]Caldas!T371+[1]Caquetá!T371+[1]Casanare!T371+[1]Cauca!T371+[1]Cesar!T371+[1]Chocó!T371+[1]Córdoba!T371+[1]Cundinamarca!T371+[1]Guainía!T371+[1]Guaviare!T371+[1]Huila!T371+'[1]La Guajira'!T371+[1]Magdalena!T371+[1]Meta!T371+[1]Nariño!T371+'[1]Norte de Santander'!T371+[1]Putumayo!T371+[1]Quindio!T371+[1]Risaralda!T371+'[1]San Anadrés'!T371+[1]Santander!T371+[1]Sucre!T371+[1]Tolima!T371+'[1]Valle del Cauca'!T371+[1]Vaupés!T371+[1]Vichada!T371</f>
        <v>0</v>
      </c>
      <c r="V371" s="148">
        <f t="shared" si="139"/>
        <v>48</v>
      </c>
      <c r="W371" s="148">
        <f t="shared" si="140"/>
        <v>0</v>
      </c>
      <c r="X371" s="148">
        <f>+'[1]Oficinas Nacionales'!Q371</f>
        <v>4</v>
      </c>
      <c r="Y371" s="148">
        <f>+'[1]Oficinas Nacionales'!R371</f>
        <v>1</v>
      </c>
      <c r="Z371" s="148">
        <f>+'[1]Oficinas Nacionales'!AG371</f>
        <v>0</v>
      </c>
      <c r="AA371" s="148">
        <f t="shared" si="141"/>
        <v>44</v>
      </c>
      <c r="AB371" s="148">
        <f t="shared" si="141"/>
        <v>43</v>
      </c>
      <c r="AC371" s="148">
        <f t="shared" si="141"/>
        <v>0</v>
      </c>
      <c r="AD371" s="148">
        <f>+[1]Amazonas!Q371</f>
        <v>0</v>
      </c>
      <c r="AE371" s="148">
        <f>+[1]Amazonas!R371</f>
        <v>0</v>
      </c>
      <c r="AF371" s="148">
        <f>+[1]Amazonas!AG371</f>
        <v>0</v>
      </c>
      <c r="AG371" s="148">
        <f>+[1]Antioquia!Q371</f>
        <v>2</v>
      </c>
      <c r="AH371" s="148">
        <f>+[1]Antioquia!R371</f>
        <v>3</v>
      </c>
      <c r="AI371" s="148">
        <f>+[1]Antioquia!AG371</f>
        <v>0</v>
      </c>
      <c r="AJ371" s="148">
        <f>+[1]Atantico!Q371</f>
        <v>2</v>
      </c>
      <c r="AK371" s="148">
        <f>+[1]Atantico!R371</f>
        <v>2</v>
      </c>
      <c r="AL371" s="148">
        <f>+[1]Atantico!AG371</f>
        <v>0</v>
      </c>
      <c r="AM371" s="148">
        <f>+[1]Arauca!Q371</f>
        <v>1</v>
      </c>
      <c r="AN371" s="148">
        <f>+[1]Arauca!R371</f>
        <v>3</v>
      </c>
      <c r="AO371" s="148">
        <f>+[1]Arauca!AG371</f>
        <v>0</v>
      </c>
      <c r="AP371" s="148">
        <f>+[1]Bolivar!Q371</f>
        <v>1</v>
      </c>
      <c r="AQ371" s="148">
        <f>+[1]Bolivar!R371</f>
        <v>1</v>
      </c>
      <c r="AR371" s="148">
        <f>+[1]Bolivar!AG371</f>
        <v>0</v>
      </c>
      <c r="AS371" s="148">
        <f>+[1]Boyacá!Q371</f>
        <v>2</v>
      </c>
      <c r="AT371" s="148">
        <f>+[1]Boyacá!R371</f>
        <v>1</v>
      </c>
      <c r="AU371" s="148">
        <f>+[1]Boyacá!AG371</f>
        <v>0</v>
      </c>
      <c r="AV371" s="148">
        <f>+[1]Caldas!Q371</f>
        <v>2</v>
      </c>
      <c r="AW371" s="148">
        <f>+[1]Caldas!R371</f>
        <v>4</v>
      </c>
      <c r="AX371" s="148">
        <f>+[1]Caldas!AG371</f>
        <v>0</v>
      </c>
      <c r="AY371" s="148">
        <f>+[1]Caquetá!Q371</f>
        <v>2</v>
      </c>
      <c r="AZ371" s="148">
        <f>+[1]Caquetá!R371</f>
        <v>1</v>
      </c>
      <c r="BA371" s="148">
        <f>+[1]Caquetá!AG371</f>
        <v>0</v>
      </c>
      <c r="BB371" s="148">
        <f>+[1]Casanare!Q371</f>
        <v>2</v>
      </c>
      <c r="BC371" s="148">
        <f>+[1]Casanare!R371</f>
        <v>1</v>
      </c>
      <c r="BD371" s="148">
        <f>+[1]Casanare!AG371</f>
        <v>0</v>
      </c>
      <c r="BE371" s="148">
        <f>+[1]Cauca!Q371</f>
        <v>2</v>
      </c>
      <c r="BF371" s="148">
        <f>+[1]Cauca!R371</f>
        <v>0</v>
      </c>
      <c r="BG371" s="148">
        <f>+[1]Cauca!AG371</f>
        <v>0</v>
      </c>
      <c r="BH371" s="148">
        <f>+[1]Cesar!Q371</f>
        <v>2</v>
      </c>
      <c r="BI371" s="148">
        <f>+[1]Cesar!R371</f>
        <v>1</v>
      </c>
      <c r="BJ371" s="148">
        <f>+[1]Cesar!AG371</f>
        <v>0</v>
      </c>
      <c r="BK371" s="148">
        <f>+[1]Chocó!Q371</f>
        <v>1</v>
      </c>
      <c r="BL371" s="148">
        <f>+[1]Chocó!R371</f>
        <v>1</v>
      </c>
      <c r="BM371" s="148">
        <f>+[1]Chocó!AG371</f>
        <v>0</v>
      </c>
      <c r="BN371" s="148">
        <f>+[1]Córdoba!Q371</f>
        <v>2</v>
      </c>
      <c r="BO371" s="148">
        <f>+[1]Córdoba!R371</f>
        <v>1</v>
      </c>
      <c r="BP371" s="148">
        <f>+[1]Córdoba!AG371</f>
        <v>0</v>
      </c>
      <c r="BQ371" s="148">
        <f>+[1]Cundinamarca!Q371</f>
        <v>2</v>
      </c>
      <c r="BR371" s="148">
        <f>+[1]Cundinamarca!R371</f>
        <v>2</v>
      </c>
      <c r="BS371" s="148">
        <f>+[1]Cundinamarca!AG371</f>
        <v>0</v>
      </c>
      <c r="BT371" s="148">
        <f>+[1]Guainía!Q371</f>
        <v>1</v>
      </c>
      <c r="BU371" s="148">
        <f>+[1]Guainía!R371</f>
        <v>1</v>
      </c>
      <c r="BV371" s="148">
        <f>+[1]Guainía!AG371</f>
        <v>0</v>
      </c>
      <c r="BW371" s="148">
        <f>+[1]Guaviare!Q371</f>
        <v>0</v>
      </c>
      <c r="BX371" s="148">
        <f>+[1]Guaviare!R371</f>
        <v>1</v>
      </c>
      <c r="BY371" s="148">
        <f>+[1]Guaviare!AG371</f>
        <v>0</v>
      </c>
      <c r="BZ371" s="148">
        <f>+[1]Huila!Q371</f>
        <v>1</v>
      </c>
      <c r="CA371" s="148">
        <f>+[1]Huila!R371</f>
        <v>1</v>
      </c>
      <c r="CB371" s="148">
        <f>+[1]Huila!AG371</f>
        <v>0</v>
      </c>
      <c r="CC371" s="148">
        <f>+'[1]La Guajira'!Q371</f>
        <v>1</v>
      </c>
      <c r="CD371" s="148">
        <f>+'[1]La Guajira'!R371</f>
        <v>1</v>
      </c>
      <c r="CE371" s="148">
        <f>+'[1]La Guajira'!AG371</f>
        <v>0</v>
      </c>
      <c r="CF371" s="148">
        <f>+[1]Magdalena!Q371</f>
        <v>1</v>
      </c>
      <c r="CG371" s="148">
        <f>+[1]Magdalena!R371</f>
        <v>1</v>
      </c>
      <c r="CH371" s="148">
        <f>+[1]Magdalena!AG371</f>
        <v>0</v>
      </c>
      <c r="CI371" s="148">
        <f>+[1]Meta!Q371</f>
        <v>2</v>
      </c>
      <c r="CJ371" s="148">
        <f>+[1]Meta!R371</f>
        <v>2</v>
      </c>
      <c r="CK371" s="148">
        <f>+[1]Meta!AG371</f>
        <v>0</v>
      </c>
      <c r="CL371" s="148">
        <f>+[1]Nariño!Q371</f>
        <v>2</v>
      </c>
      <c r="CM371" s="148">
        <f>+[1]Nariño!R371</f>
        <v>2</v>
      </c>
      <c r="CN371" s="148">
        <f>+[1]Nariño!AG371</f>
        <v>0</v>
      </c>
      <c r="CO371" s="148">
        <f>+'[1]Norte de Santander'!Q371</f>
        <v>2</v>
      </c>
      <c r="CP371" s="148">
        <f>+'[1]Norte de Santander'!R371</f>
        <v>2</v>
      </c>
      <c r="CQ371" s="148">
        <f>+'[1]Norte de Santander'!AG371</f>
        <v>0</v>
      </c>
      <c r="CR371" s="148">
        <f>+[1]Putumayo!Q371</f>
        <v>2</v>
      </c>
      <c r="CS371" s="148">
        <f>+[1]Putumayo!R371</f>
        <v>1</v>
      </c>
      <c r="CT371" s="148">
        <f>+[1]Putumayo!AG371</f>
        <v>0</v>
      </c>
      <c r="CU371" s="148">
        <f>+[1]Quindio!Q371</f>
        <v>1</v>
      </c>
      <c r="CV371" s="148">
        <f>+[1]Quindio!R371</f>
        <v>1</v>
      </c>
      <c r="CW371" s="148">
        <f>+[1]Quindio!AG371</f>
        <v>0</v>
      </c>
      <c r="CX371" s="148">
        <f>+[1]Risaralda!Q371</f>
        <v>1</v>
      </c>
      <c r="CY371" s="148">
        <f>+[1]Risaralda!R371</f>
        <v>1</v>
      </c>
      <c r="CZ371" s="148">
        <f>+[1]Risaralda!AG371</f>
        <v>0</v>
      </c>
      <c r="DA371" s="148">
        <f>+'[1]San Anadrés'!Q371</f>
        <v>0</v>
      </c>
      <c r="DB371" s="148">
        <f>+'[1]San Anadrés'!R371</f>
        <v>0</v>
      </c>
      <c r="DC371" s="148">
        <f>+'[1]San Anadrés'!AG371</f>
        <v>0</v>
      </c>
      <c r="DD371" s="148">
        <f>+[1]Santander!Q371</f>
        <v>2</v>
      </c>
      <c r="DE371" s="148">
        <f>+[1]Santander!R371</f>
        <v>1</v>
      </c>
      <c r="DF371" s="148">
        <f>+[1]Santander!AG371</f>
        <v>0</v>
      </c>
      <c r="DG371" s="148">
        <f>+[1]Sucre!Q371</f>
        <v>2</v>
      </c>
      <c r="DH371" s="148">
        <f>+[1]Sucre!R371</f>
        <v>2</v>
      </c>
      <c r="DI371" s="148">
        <f>+[1]Sucre!AG371</f>
        <v>0</v>
      </c>
      <c r="DJ371" s="148">
        <f>+[1]Tolima!Q371</f>
        <v>1</v>
      </c>
      <c r="DK371" s="148">
        <f>+[1]Tolima!R371</f>
        <v>3</v>
      </c>
      <c r="DL371" s="148">
        <f>+[1]Tolima!AG371</f>
        <v>0</v>
      </c>
      <c r="DM371" s="148">
        <f>+'[1]Valle del Cauca'!Q371</f>
        <v>2</v>
      </c>
      <c r="DN371" s="148">
        <f>+'[1]Valle del Cauca'!R371</f>
        <v>2</v>
      </c>
      <c r="DO371" s="148">
        <f>+'[1]Valle del Cauca'!AG371</f>
        <v>0</v>
      </c>
      <c r="DP371" s="148">
        <f>+[1]Vaupés!Q371</f>
        <v>0</v>
      </c>
      <c r="DQ371" s="148">
        <f>+[1]Vaupés!R371</f>
        <v>0</v>
      </c>
      <c r="DR371" s="148">
        <f>+[1]Vaupés!AG371</f>
        <v>0</v>
      </c>
      <c r="DS371" s="148">
        <f>+[1]Vichada!Q371</f>
        <v>0</v>
      </c>
      <c r="DT371" s="148">
        <f>+[1]Vichada!R371</f>
        <v>0</v>
      </c>
      <c r="DU371" s="148">
        <f>+[1]Vichada!AG371</f>
        <v>0</v>
      </c>
    </row>
    <row r="372" spans="1:125" ht="33.75" hidden="1" x14ac:dyDescent="0.2">
      <c r="A372" s="152" t="s">
        <v>718</v>
      </c>
      <c r="B372" s="144" t="str">
        <f t="shared" si="126"/>
        <v>5-0-9-6</v>
      </c>
      <c r="C372" s="182" t="s">
        <v>65</v>
      </c>
      <c r="D372" s="126" t="s">
        <v>55</v>
      </c>
      <c r="E372" s="192" t="s">
        <v>56</v>
      </c>
      <c r="F372" s="192" t="s">
        <v>467</v>
      </c>
      <c r="G372" s="192" t="s">
        <v>470</v>
      </c>
      <c r="H372" s="139" t="s">
        <v>490</v>
      </c>
      <c r="I372" s="426" t="s">
        <v>491</v>
      </c>
      <c r="J372" s="135">
        <v>435</v>
      </c>
      <c r="K372" s="251">
        <v>2</v>
      </c>
      <c r="L372" s="192" t="s">
        <v>492</v>
      </c>
      <c r="M372" s="148">
        <v>343</v>
      </c>
      <c r="N372" s="192" t="s">
        <v>493</v>
      </c>
      <c r="O372" s="192" t="s">
        <v>57</v>
      </c>
      <c r="P372" s="150" t="s">
        <v>60</v>
      </c>
      <c r="Q372" s="69">
        <f t="shared" si="133"/>
        <v>0</v>
      </c>
      <c r="R372" s="206">
        <f t="shared" si="138"/>
        <v>0</v>
      </c>
      <c r="S372" s="83" t="e">
        <f t="shared" si="121"/>
        <v>#DIV/0!</v>
      </c>
      <c r="T372" s="83">
        <f>+[1]Amazonas!S372+[1]Antioquia!S372+[1]Atantico!S372+[1]Arauca!S372+[1]Bolivar!S372+[1]Boyacá!S372+[1]Caldas!S372+[1]Caquetá!S372+[1]Casanare!S372+[1]Cauca!S372+[1]Cesar!S372+[1]Chocó!S372+[1]Córdoba!S372+[1]Cundinamarca!S372+[1]Guainía!S372+[1]Guaviare!S372+[1]Huila!S372+'[1]La Guajira'!S372+[1]Magdalena!S372+[1]Meta!S372+[1]Nariño!S372+'[1]Norte de Santander'!S372+[1]Putumayo!S372+[1]Quindio!S372+[1]Risaralda!S372+'[1]San Anadrés'!S372+[1]Santander!S372+[1]Sucre!S372+[1]Tolima!S372+'[1]Valle del Cauca'!S372+[1]Vaupés!S372+[1]Vichada!S372</f>
        <v>0</v>
      </c>
      <c r="U372" s="83">
        <f>+[1]Amazonas!T372+[1]Antioquia!T372+[1]Atantico!T372+[1]Arauca!T372+[1]Bolivar!T372+[1]Boyacá!T372+[1]Caldas!T372+[1]Caquetá!T372+[1]Casanare!T372+[1]Cauca!T372+[1]Cesar!T372+[1]Chocó!T372+[1]Córdoba!T372+[1]Cundinamarca!T372+[1]Guainía!T372+[1]Guaviare!T372+[1]Huila!T372+'[1]La Guajira'!T372+[1]Magdalena!T372+[1]Meta!T372+[1]Nariño!T372+'[1]Norte de Santander'!T372+[1]Putumayo!T372+[1]Quindio!T372+[1]Risaralda!T372+'[1]San Anadrés'!T372+[1]Santander!T372+[1]Sucre!T372+[1]Tolima!T372+'[1]Valle del Cauca'!T372+[1]Vaupés!T372+[1]Vichada!T372</f>
        <v>0</v>
      </c>
      <c r="V372" s="148">
        <f t="shared" si="139"/>
        <v>428</v>
      </c>
      <c r="W372" s="148">
        <f t="shared" si="140"/>
        <v>0</v>
      </c>
      <c r="X372" s="148">
        <f>+'[1]Oficinas Nacionales'!Q372</f>
        <v>0</v>
      </c>
      <c r="Y372" s="148">
        <f>+'[1]Oficinas Nacionales'!R372</f>
        <v>0</v>
      </c>
      <c r="Z372" s="148">
        <f>+'[1]Oficinas Nacionales'!AG372</f>
        <v>0</v>
      </c>
      <c r="AA372" s="148">
        <f t="shared" si="141"/>
        <v>428</v>
      </c>
      <c r="AB372" s="148">
        <f t="shared" si="141"/>
        <v>353</v>
      </c>
      <c r="AC372" s="148">
        <f t="shared" si="141"/>
        <v>0</v>
      </c>
      <c r="AD372" s="148">
        <f>+[1]Amazonas!Q372</f>
        <v>3</v>
      </c>
      <c r="AE372" s="148">
        <f>+[1]Amazonas!R372</f>
        <v>1</v>
      </c>
      <c r="AF372" s="148">
        <f>+[1]Amazonas!AG372</f>
        <v>0</v>
      </c>
      <c r="AG372" s="148">
        <f>+[1]Antioquia!Q372</f>
        <v>30</v>
      </c>
      <c r="AH372" s="148">
        <f>+[1]Antioquia!R372</f>
        <v>33</v>
      </c>
      <c r="AI372" s="148">
        <f>+[1]Antioquia!AG372</f>
        <v>0</v>
      </c>
      <c r="AJ372" s="148">
        <f>+[1]Atantico!Q372</f>
        <v>10</v>
      </c>
      <c r="AK372" s="148">
        <f>+[1]Atantico!R372</f>
        <v>6</v>
      </c>
      <c r="AL372" s="148">
        <f>+[1]Atantico!AG372</f>
        <v>0</v>
      </c>
      <c r="AM372" s="148">
        <f>+[1]Arauca!Q372</f>
        <v>10</v>
      </c>
      <c r="AN372" s="148">
        <f>+[1]Arauca!R372</f>
        <v>5</v>
      </c>
      <c r="AO372" s="148">
        <f>+[1]Arauca!AG372</f>
        <v>0</v>
      </c>
      <c r="AP372" s="148">
        <f>+[1]Bolivar!Q372</f>
        <v>12</v>
      </c>
      <c r="AQ372" s="148">
        <f>+[1]Bolivar!R372</f>
        <v>4</v>
      </c>
      <c r="AR372" s="148">
        <f>+[1]Bolivar!AG372</f>
        <v>0</v>
      </c>
      <c r="AS372" s="148">
        <f>+[1]Boyacá!Q372</f>
        <v>20</v>
      </c>
      <c r="AT372" s="148">
        <f>+[1]Boyacá!R372</f>
        <v>30</v>
      </c>
      <c r="AU372" s="148">
        <f>+[1]Boyacá!AG372</f>
        <v>0</v>
      </c>
      <c r="AV372" s="148">
        <f>+[1]Caldas!Q372</f>
        <v>13</v>
      </c>
      <c r="AW372" s="148">
        <f>+[1]Caldas!R372</f>
        <v>13</v>
      </c>
      <c r="AX372" s="148">
        <f>+[1]Caldas!AG372</f>
        <v>0</v>
      </c>
      <c r="AY372" s="148">
        <f>+[1]Caquetá!Q372</f>
        <v>13</v>
      </c>
      <c r="AZ372" s="148">
        <f>+[1]Caquetá!R372</f>
        <v>11</v>
      </c>
      <c r="BA372" s="148">
        <f>+[1]Caquetá!AG372</f>
        <v>0</v>
      </c>
      <c r="BB372" s="148">
        <f>+[1]Casanare!Q372</f>
        <v>13</v>
      </c>
      <c r="BC372" s="148">
        <f>+[1]Casanare!R372</f>
        <v>13</v>
      </c>
      <c r="BD372" s="148">
        <f>+[1]Casanare!AG372</f>
        <v>0</v>
      </c>
      <c r="BE372" s="148">
        <f>+[1]Cauca!Q372</f>
        <v>15</v>
      </c>
      <c r="BF372" s="148">
        <f>+[1]Cauca!R372</f>
        <v>6</v>
      </c>
      <c r="BG372" s="148">
        <f>+[1]Cauca!AG372</f>
        <v>0</v>
      </c>
      <c r="BH372" s="148">
        <f>+[1]Cesar!Q372</f>
        <v>20</v>
      </c>
      <c r="BI372" s="148">
        <f>+[1]Cesar!R372</f>
        <v>10</v>
      </c>
      <c r="BJ372" s="148">
        <f>+[1]Cesar!AG372</f>
        <v>0</v>
      </c>
      <c r="BK372" s="148">
        <f>+[1]Chocó!Q372</f>
        <v>5</v>
      </c>
      <c r="BL372" s="148">
        <f>+[1]Chocó!R372</f>
        <v>5</v>
      </c>
      <c r="BM372" s="148">
        <f>+[1]Chocó!AG372</f>
        <v>0</v>
      </c>
      <c r="BN372" s="148">
        <f>+[1]Córdoba!Q372</f>
        <v>10</v>
      </c>
      <c r="BO372" s="148">
        <f>+[1]Córdoba!R372</f>
        <v>7</v>
      </c>
      <c r="BP372" s="148">
        <f>+[1]Córdoba!AG372</f>
        <v>0</v>
      </c>
      <c r="BQ372" s="148">
        <f>+[1]Cundinamarca!Q372</f>
        <v>3</v>
      </c>
      <c r="BR372" s="148">
        <f>+[1]Cundinamarca!R372</f>
        <v>10</v>
      </c>
      <c r="BS372" s="148">
        <f>+[1]Cundinamarca!AG372</f>
        <v>0</v>
      </c>
      <c r="BT372" s="148">
        <f>+[1]Guainía!Q372</f>
        <v>10</v>
      </c>
      <c r="BU372" s="148">
        <f>+[1]Guainía!R372</f>
        <v>5</v>
      </c>
      <c r="BV372" s="148">
        <f>+[1]Guainía!AG372</f>
        <v>0</v>
      </c>
      <c r="BW372" s="148">
        <f>+[1]Guaviare!Q372</f>
        <v>10</v>
      </c>
      <c r="BX372" s="148">
        <f>+[1]Guaviare!R372</f>
        <v>5</v>
      </c>
      <c r="BY372" s="148">
        <f>+[1]Guaviare!AG372</f>
        <v>0</v>
      </c>
      <c r="BZ372" s="148">
        <f>+[1]Huila!Q372</f>
        <v>10</v>
      </c>
      <c r="CA372" s="148">
        <f>+[1]Huila!R372</f>
        <v>5</v>
      </c>
      <c r="CB372" s="148">
        <f>+[1]Huila!AG372</f>
        <v>0</v>
      </c>
      <c r="CC372" s="148">
        <f>+'[1]La Guajira'!Q372</f>
        <v>10</v>
      </c>
      <c r="CD372" s="148">
        <f>+'[1]La Guajira'!R372</f>
        <v>5</v>
      </c>
      <c r="CE372" s="148">
        <f>+'[1]La Guajira'!AG372</f>
        <v>0</v>
      </c>
      <c r="CF372" s="148">
        <f>+[1]Magdalena!Q372</f>
        <v>15</v>
      </c>
      <c r="CG372" s="148">
        <f>+[1]Magdalena!R372</f>
        <v>5</v>
      </c>
      <c r="CH372" s="148">
        <f>+[1]Magdalena!AG372</f>
        <v>0</v>
      </c>
      <c r="CI372" s="148">
        <f>+[1]Meta!Q372</f>
        <v>20</v>
      </c>
      <c r="CJ372" s="148">
        <f>+[1]Meta!R372</f>
        <v>20</v>
      </c>
      <c r="CK372" s="148">
        <f>+[1]Meta!AG372</f>
        <v>0</v>
      </c>
      <c r="CL372" s="148">
        <f>+[1]Nariño!Q372</f>
        <v>15</v>
      </c>
      <c r="CM372" s="148">
        <f>+[1]Nariño!R372</f>
        <v>10</v>
      </c>
      <c r="CN372" s="148">
        <f>+[1]Nariño!AG372</f>
        <v>0</v>
      </c>
      <c r="CO372" s="148">
        <f>+'[1]Norte de Santander'!Q372</f>
        <v>20</v>
      </c>
      <c r="CP372" s="148">
        <f>+'[1]Norte de Santander'!R372</f>
        <v>30</v>
      </c>
      <c r="CQ372" s="148">
        <f>+'[1]Norte de Santander'!AG372</f>
        <v>0</v>
      </c>
      <c r="CR372" s="148">
        <f>+[1]Putumayo!Q372</f>
        <v>20</v>
      </c>
      <c r="CS372" s="148">
        <f>+[1]Putumayo!R372</f>
        <v>14</v>
      </c>
      <c r="CT372" s="148">
        <f>+[1]Putumayo!AG372</f>
        <v>0</v>
      </c>
      <c r="CU372" s="148">
        <f>+[1]Quindio!Q372</f>
        <v>15</v>
      </c>
      <c r="CV372" s="148">
        <f>+[1]Quindio!R372</f>
        <v>19</v>
      </c>
      <c r="CW372" s="148">
        <f>+[1]Quindio!AG372</f>
        <v>0</v>
      </c>
      <c r="CX372" s="148">
        <f>+[1]Risaralda!Q372</f>
        <v>10</v>
      </c>
      <c r="CY372" s="148">
        <f>+[1]Risaralda!R372</f>
        <v>5</v>
      </c>
      <c r="CZ372" s="148">
        <f>+[1]Risaralda!AG372</f>
        <v>0</v>
      </c>
      <c r="DA372" s="148">
        <f>+'[1]San Anadrés'!Q372</f>
        <v>6</v>
      </c>
      <c r="DB372" s="148">
        <f>+'[1]San Anadrés'!R372</f>
        <v>5</v>
      </c>
      <c r="DC372" s="148">
        <f>+'[1]San Anadrés'!AG372</f>
        <v>0</v>
      </c>
      <c r="DD372" s="148">
        <f>+[1]Santander!Q372</f>
        <v>15</v>
      </c>
      <c r="DE372" s="148">
        <f>+[1]Santander!R372</f>
        <v>15</v>
      </c>
      <c r="DF372" s="148">
        <f>+[1]Santander!AG372</f>
        <v>0</v>
      </c>
      <c r="DG372" s="148">
        <f>+[1]Sucre!Q372</f>
        <v>20</v>
      </c>
      <c r="DH372" s="148">
        <f>+[1]Sucre!R372</f>
        <v>15</v>
      </c>
      <c r="DI372" s="148">
        <f>+[1]Sucre!AG372</f>
        <v>0</v>
      </c>
      <c r="DJ372" s="148">
        <f>+[1]Tolima!Q372</f>
        <v>15</v>
      </c>
      <c r="DK372" s="148">
        <f>+[1]Tolima!R372</f>
        <v>15</v>
      </c>
      <c r="DL372" s="148">
        <f>+[1]Tolima!AG372</f>
        <v>0</v>
      </c>
      <c r="DM372" s="148">
        <f>+'[1]Valle del Cauca'!Q372</f>
        <v>20</v>
      </c>
      <c r="DN372" s="148">
        <f>+'[1]Valle del Cauca'!R372</f>
        <v>20</v>
      </c>
      <c r="DO372" s="148">
        <f>+'[1]Valle del Cauca'!AG372</f>
        <v>0</v>
      </c>
      <c r="DP372" s="148">
        <f>+[1]Vaupés!Q372</f>
        <v>10</v>
      </c>
      <c r="DQ372" s="148">
        <f>+[1]Vaupés!R372</f>
        <v>1</v>
      </c>
      <c r="DR372" s="148">
        <f>+[1]Vaupés!AG372</f>
        <v>0</v>
      </c>
      <c r="DS372" s="148">
        <f>+[1]Vichada!Q372</f>
        <v>10</v>
      </c>
      <c r="DT372" s="148">
        <f>+[1]Vichada!R372</f>
        <v>5</v>
      </c>
      <c r="DU372" s="148">
        <f>+[1]Vichada!AG372</f>
        <v>0</v>
      </c>
    </row>
    <row r="373" spans="1:125" ht="33.75" hidden="1" x14ac:dyDescent="0.2">
      <c r="A373" s="152" t="s">
        <v>718</v>
      </c>
      <c r="B373" s="144" t="str">
        <f t="shared" si="126"/>
        <v>5-0-9-7</v>
      </c>
      <c r="C373" s="182" t="s">
        <v>65</v>
      </c>
      <c r="D373" s="126" t="s">
        <v>55</v>
      </c>
      <c r="E373" s="192" t="s">
        <v>56</v>
      </c>
      <c r="F373" s="192" t="s">
        <v>467</v>
      </c>
      <c r="G373" s="192" t="s">
        <v>470</v>
      </c>
      <c r="H373" s="139" t="s">
        <v>495</v>
      </c>
      <c r="I373" s="427"/>
      <c r="J373" s="148">
        <v>7456</v>
      </c>
      <c r="K373" s="251">
        <v>7</v>
      </c>
      <c r="L373" s="192" t="s">
        <v>494</v>
      </c>
      <c r="M373" s="148">
        <v>8110</v>
      </c>
      <c r="N373" s="192" t="s">
        <v>493</v>
      </c>
      <c r="O373" s="192" t="s">
        <v>57</v>
      </c>
      <c r="P373" s="150" t="s">
        <v>60</v>
      </c>
      <c r="Q373" s="69">
        <f t="shared" si="133"/>
        <v>0</v>
      </c>
      <c r="R373" s="206">
        <f t="shared" si="138"/>
        <v>0</v>
      </c>
      <c r="S373" s="83" t="e">
        <f t="shared" si="121"/>
        <v>#DIV/0!</v>
      </c>
      <c r="T373" s="83">
        <f>+[1]Amazonas!S373+[1]Antioquia!S373+[1]Atantico!S373+[1]Arauca!S373+[1]Bolivar!S373+[1]Boyacá!S373+[1]Caldas!S373+[1]Caquetá!S373+[1]Casanare!S373+[1]Cauca!S373+[1]Cesar!S373+[1]Chocó!S373+[1]Córdoba!S373+[1]Cundinamarca!S373+[1]Guainía!S373+[1]Guaviare!S373+[1]Huila!S373+'[1]La Guajira'!S373+[1]Magdalena!S373+[1]Meta!S373+[1]Nariño!S373+'[1]Norte de Santander'!S373+[1]Putumayo!S373+[1]Quindio!S373+[1]Risaralda!S373+'[1]San Anadrés'!S373+[1]Santander!S373+[1]Sucre!S373+[1]Tolima!S373+'[1]Valle del Cauca'!S373+[1]Vaupés!S373+[1]Vichada!S373</f>
        <v>0</v>
      </c>
      <c r="U373" s="83">
        <f>+[1]Amazonas!T373+[1]Antioquia!T373+[1]Atantico!T373+[1]Arauca!T373+[1]Bolivar!T373+[1]Boyacá!T373+[1]Caldas!T373+[1]Caquetá!T373+[1]Casanare!T373+[1]Cauca!T373+[1]Cesar!T373+[1]Chocó!T373+[1]Córdoba!T373+[1]Cundinamarca!T373+[1]Guainía!T373+[1]Guaviare!T373+[1]Huila!T373+'[1]La Guajira'!T373+[1]Magdalena!T373+[1]Meta!T373+[1]Nariño!T373+'[1]Norte de Santander'!T373+[1]Putumayo!T373+[1]Quindio!T373+[1]Risaralda!T373+'[1]San Anadrés'!T373+[1]Santander!T373+[1]Sucre!T373+[1]Tolima!T373+'[1]Valle del Cauca'!T373+[1]Vaupés!T373+[1]Vichada!T373</f>
        <v>0</v>
      </c>
      <c r="V373" s="148">
        <f t="shared" si="139"/>
        <v>7456</v>
      </c>
      <c r="W373" s="148">
        <f t="shared" si="140"/>
        <v>0</v>
      </c>
      <c r="X373" s="148">
        <f>+'[1]Oficinas Nacionales'!Q373</f>
        <v>0</v>
      </c>
      <c r="Y373" s="148">
        <f>+'[1]Oficinas Nacionales'!R373</f>
        <v>0</v>
      </c>
      <c r="Z373" s="148">
        <f>+'[1]Oficinas Nacionales'!AG373</f>
        <v>0</v>
      </c>
      <c r="AA373" s="148">
        <f t="shared" si="141"/>
        <v>7456</v>
      </c>
      <c r="AB373" s="148">
        <f t="shared" si="141"/>
        <v>7914</v>
      </c>
      <c r="AC373" s="148">
        <f t="shared" si="141"/>
        <v>0</v>
      </c>
      <c r="AD373" s="148">
        <f>+[1]Amazonas!Q373</f>
        <v>0</v>
      </c>
      <c r="AE373" s="148">
        <f>+[1]Amazonas!R373</f>
        <v>17</v>
      </c>
      <c r="AF373" s="148">
        <f>+[1]Amazonas!AG373</f>
        <v>0</v>
      </c>
      <c r="AG373" s="148">
        <f>+[1]Antioquia!Q373</f>
        <v>850</v>
      </c>
      <c r="AH373" s="148">
        <f>+[1]Antioquia!R373</f>
        <v>909</v>
      </c>
      <c r="AI373" s="148">
        <f>+[1]Antioquia!AG373</f>
        <v>0</v>
      </c>
      <c r="AJ373" s="148">
        <f>+[1]Atantico!Q373</f>
        <v>50</v>
      </c>
      <c r="AK373" s="148">
        <f>+[1]Atantico!R373</f>
        <v>25</v>
      </c>
      <c r="AL373" s="148">
        <f>+[1]Atantico!AG373</f>
        <v>0</v>
      </c>
      <c r="AM373" s="148">
        <f>+[1]Arauca!Q373</f>
        <v>50</v>
      </c>
      <c r="AN373" s="148">
        <f>+[1]Arauca!R373</f>
        <v>97</v>
      </c>
      <c r="AO373" s="148">
        <f>+[1]Arauca!AG373</f>
        <v>0</v>
      </c>
      <c r="AP373" s="148">
        <f>+[1]Bolivar!Q373</f>
        <v>60</v>
      </c>
      <c r="AQ373" s="148">
        <f>+[1]Bolivar!R373</f>
        <v>106</v>
      </c>
      <c r="AR373" s="148">
        <f>+[1]Bolivar!AG373</f>
        <v>0</v>
      </c>
      <c r="AS373" s="148">
        <f>+[1]Boyacá!Q373</f>
        <v>666</v>
      </c>
      <c r="AT373" s="148">
        <f>+[1]Boyacá!R373</f>
        <v>1008</v>
      </c>
      <c r="AU373" s="148">
        <f>+[1]Boyacá!AG373</f>
        <v>0</v>
      </c>
      <c r="AV373" s="148">
        <f>+[1]Caldas!Q373</f>
        <v>230</v>
      </c>
      <c r="AW373" s="148">
        <f>+[1]Caldas!R373</f>
        <v>233</v>
      </c>
      <c r="AX373" s="148">
        <f>+[1]Caldas!AG373</f>
        <v>0</v>
      </c>
      <c r="AY373" s="148">
        <f>+[1]Caquetá!Q373</f>
        <v>65</v>
      </c>
      <c r="AZ373" s="148">
        <f>+[1]Caquetá!R373</f>
        <v>270</v>
      </c>
      <c r="BA373" s="148">
        <f>+[1]Caquetá!AG373</f>
        <v>0</v>
      </c>
      <c r="BB373" s="148">
        <f>+[1]Casanare!Q373</f>
        <v>300</v>
      </c>
      <c r="BC373" s="148">
        <f>+[1]Casanare!R373</f>
        <v>259</v>
      </c>
      <c r="BD373" s="148">
        <f>+[1]Casanare!AG373</f>
        <v>0</v>
      </c>
      <c r="BE373" s="148">
        <f>+[1]Cauca!Q373</f>
        <v>500</v>
      </c>
      <c r="BF373" s="148">
        <f>+[1]Cauca!R373</f>
        <v>255</v>
      </c>
      <c r="BG373" s="148">
        <f>+[1]Cauca!AG373</f>
        <v>0</v>
      </c>
      <c r="BH373" s="148">
        <f>+[1]Cesar!Q373</f>
        <v>400</v>
      </c>
      <c r="BI373" s="148">
        <f>+[1]Cesar!R373</f>
        <v>213</v>
      </c>
      <c r="BJ373" s="148">
        <f>+[1]Cesar!AG373</f>
        <v>0</v>
      </c>
      <c r="BK373" s="148">
        <f>+[1]Chocó!Q373</f>
        <v>110</v>
      </c>
      <c r="BL373" s="148">
        <f>+[1]Chocó!R373</f>
        <v>111</v>
      </c>
      <c r="BM373" s="148">
        <f>+[1]Chocó!AG373</f>
        <v>0</v>
      </c>
      <c r="BN373" s="148">
        <f>+[1]Córdoba!Q373</f>
        <v>220</v>
      </c>
      <c r="BO373" s="148">
        <f>+[1]Córdoba!R373</f>
        <v>156</v>
      </c>
      <c r="BP373" s="148">
        <f>+[1]Córdoba!AG373</f>
        <v>0</v>
      </c>
      <c r="BQ373" s="148">
        <f>+[1]Cundinamarca!Q373</f>
        <v>50</v>
      </c>
      <c r="BR373" s="148">
        <f>+[1]Cundinamarca!R373</f>
        <v>326</v>
      </c>
      <c r="BS373" s="148">
        <f>+[1]Cundinamarca!AG373</f>
        <v>0</v>
      </c>
      <c r="BT373" s="148">
        <f>+[1]Guainía!Q373</f>
        <v>100</v>
      </c>
      <c r="BU373" s="148">
        <f>+[1]Guainía!R373</f>
        <v>104</v>
      </c>
      <c r="BV373" s="148">
        <f>+[1]Guainía!AG373</f>
        <v>0</v>
      </c>
      <c r="BW373" s="148">
        <f>+[1]Guaviare!Q373</f>
        <v>100</v>
      </c>
      <c r="BX373" s="148">
        <f>+[1]Guaviare!R373</f>
        <v>104</v>
      </c>
      <c r="BY373" s="148">
        <f>+[1]Guaviare!AG373</f>
        <v>0</v>
      </c>
      <c r="BZ373" s="148">
        <f>+[1]Huila!Q373</f>
        <v>150</v>
      </c>
      <c r="CA373" s="148">
        <f>+[1]Huila!R373</f>
        <v>110</v>
      </c>
      <c r="CB373" s="148">
        <f>+[1]Huila!AG373</f>
        <v>0</v>
      </c>
      <c r="CC373" s="148">
        <f>+'[1]La Guajira'!Q373</f>
        <v>150</v>
      </c>
      <c r="CD373" s="148">
        <f>+'[1]La Guajira'!R373</f>
        <v>72</v>
      </c>
      <c r="CE373" s="148">
        <f>+'[1]La Guajira'!AG373</f>
        <v>0</v>
      </c>
      <c r="CF373" s="148">
        <f>+[1]Magdalena!Q373</f>
        <v>150</v>
      </c>
      <c r="CG373" s="148">
        <f>+[1]Magdalena!R373</f>
        <v>55</v>
      </c>
      <c r="CH373" s="148">
        <f>+[1]Magdalena!AG373</f>
        <v>0</v>
      </c>
      <c r="CI373" s="148">
        <f>+[1]Meta!Q373</f>
        <v>400</v>
      </c>
      <c r="CJ373" s="148">
        <f>+[1]Meta!R373</f>
        <v>559</v>
      </c>
      <c r="CK373" s="148">
        <f>+[1]Meta!AG373</f>
        <v>0</v>
      </c>
      <c r="CL373" s="148">
        <f>+[1]Nariño!Q373</f>
        <v>300</v>
      </c>
      <c r="CM373" s="148">
        <f>+[1]Nariño!R373</f>
        <v>306</v>
      </c>
      <c r="CN373" s="148">
        <f>+[1]Nariño!AG373</f>
        <v>0</v>
      </c>
      <c r="CO373" s="148">
        <f>+'[1]Norte de Santander'!Q373</f>
        <v>400</v>
      </c>
      <c r="CP373" s="148">
        <f>+'[1]Norte de Santander'!R373</f>
        <v>679</v>
      </c>
      <c r="CQ373" s="148">
        <f>+'[1]Norte de Santander'!AG373</f>
        <v>0</v>
      </c>
      <c r="CR373" s="148">
        <f>+[1]Putumayo!Q373</f>
        <v>200</v>
      </c>
      <c r="CS373" s="148">
        <f>+[1]Putumayo!R373</f>
        <v>0</v>
      </c>
      <c r="CT373" s="148">
        <f>+[1]Putumayo!AG373</f>
        <v>0</v>
      </c>
      <c r="CU373" s="148">
        <f>+[1]Quindio!Q373</f>
        <v>380</v>
      </c>
      <c r="CV373" s="148">
        <f>+[1]Quindio!R373</f>
        <v>528</v>
      </c>
      <c r="CW373" s="148">
        <f>+[1]Quindio!AG373</f>
        <v>0</v>
      </c>
      <c r="CX373" s="148">
        <f>+[1]Risaralda!Q373</f>
        <v>460</v>
      </c>
      <c r="CY373" s="148">
        <f>+[1]Risaralda!R373</f>
        <v>231</v>
      </c>
      <c r="CZ373" s="148">
        <f>+[1]Risaralda!AG373</f>
        <v>0</v>
      </c>
      <c r="DA373" s="148">
        <f>+'[1]San Anadrés'!Q373</f>
        <v>30</v>
      </c>
      <c r="DB373" s="148">
        <f>+'[1]San Anadrés'!R373</f>
        <v>0</v>
      </c>
      <c r="DC373" s="148">
        <f>+'[1]San Anadrés'!AG373</f>
        <v>0</v>
      </c>
      <c r="DD373" s="148">
        <f>+[1]Santander!Q373</f>
        <v>300</v>
      </c>
      <c r="DE373" s="148">
        <f>+[1]Santander!R373</f>
        <v>604</v>
      </c>
      <c r="DF373" s="148">
        <f>+[1]Santander!AG373</f>
        <v>0</v>
      </c>
      <c r="DG373" s="148">
        <f>+[1]Sucre!Q373</f>
        <v>400</v>
      </c>
      <c r="DH373" s="148">
        <f>+[1]Sucre!R373</f>
        <v>353</v>
      </c>
      <c r="DI373" s="148">
        <f>+[1]Sucre!AG373</f>
        <v>0</v>
      </c>
      <c r="DJ373" s="148">
        <f>+[1]Tolima!Q373</f>
        <v>75</v>
      </c>
      <c r="DK373" s="148">
        <f>+[1]Tolima!R373</f>
        <v>0</v>
      </c>
      <c r="DL373" s="148">
        <f>+[1]Tolima!AG373</f>
        <v>0</v>
      </c>
      <c r="DM373" s="148">
        <f>+'[1]Valle del Cauca'!Q373</f>
        <v>160</v>
      </c>
      <c r="DN373" s="148">
        <f>+'[1]Valle del Cauca'!R373</f>
        <v>172</v>
      </c>
      <c r="DO373" s="148">
        <f>+'[1]Valle del Cauca'!AG373</f>
        <v>0</v>
      </c>
      <c r="DP373" s="148">
        <f>+[1]Vaupés!Q373</f>
        <v>50</v>
      </c>
      <c r="DQ373" s="148">
        <f>+[1]Vaupés!R373</f>
        <v>5</v>
      </c>
      <c r="DR373" s="148">
        <f>+[1]Vaupés!AG373</f>
        <v>0</v>
      </c>
      <c r="DS373" s="148">
        <f>+[1]Vichada!Q373</f>
        <v>100</v>
      </c>
      <c r="DT373" s="148">
        <f>+[1]Vichada!R373</f>
        <v>47</v>
      </c>
      <c r="DU373" s="148">
        <f>+[1]Vichada!AG373</f>
        <v>0</v>
      </c>
    </row>
    <row r="374" spans="1:125" ht="33.75" hidden="1" x14ac:dyDescent="0.2">
      <c r="A374" s="152" t="s">
        <v>718</v>
      </c>
      <c r="B374" s="144" t="str">
        <f t="shared" si="126"/>
        <v>5-0-9-8</v>
      </c>
      <c r="C374" s="182" t="s">
        <v>65</v>
      </c>
      <c r="D374" s="126" t="s">
        <v>55</v>
      </c>
      <c r="E374" s="192" t="s">
        <v>56</v>
      </c>
      <c r="F374" s="192" t="s">
        <v>467</v>
      </c>
      <c r="G374" s="192" t="s">
        <v>470</v>
      </c>
      <c r="H374" s="139" t="s">
        <v>500</v>
      </c>
      <c r="I374" s="426" t="s">
        <v>496</v>
      </c>
      <c r="J374" s="135">
        <v>56</v>
      </c>
      <c r="K374" s="251">
        <v>2</v>
      </c>
      <c r="L374" s="192" t="s">
        <v>497</v>
      </c>
      <c r="M374" s="148">
        <v>65</v>
      </c>
      <c r="N374" s="192" t="s">
        <v>493</v>
      </c>
      <c r="O374" s="192" t="s">
        <v>57</v>
      </c>
      <c r="P374" s="150" t="s">
        <v>60</v>
      </c>
      <c r="Q374" s="69">
        <f t="shared" si="133"/>
        <v>0</v>
      </c>
      <c r="R374" s="206">
        <f t="shared" si="138"/>
        <v>0</v>
      </c>
      <c r="S374" s="83" t="e">
        <f t="shared" ref="S374:S408" si="142">+T374/U374</f>
        <v>#DIV/0!</v>
      </c>
      <c r="T374" s="83">
        <f>+[1]Amazonas!S374+[1]Antioquia!S374+[1]Atantico!S374+[1]Arauca!S374+[1]Bolivar!S374+[1]Boyacá!S374+[1]Caldas!S374+[1]Caquetá!S374+[1]Casanare!S374+[1]Cauca!S374+[1]Cesar!S374+[1]Chocó!S374+[1]Córdoba!S374+[1]Cundinamarca!S374+[1]Guainía!S374+[1]Guaviare!S374+[1]Huila!S374+'[1]La Guajira'!S374+[1]Magdalena!S374+[1]Meta!S374+[1]Nariño!S374+'[1]Norte de Santander'!S374+[1]Putumayo!S374+[1]Quindio!S374+[1]Risaralda!S374+'[1]San Anadrés'!S374+[1]Santander!S374+[1]Sucre!S374+[1]Tolima!S374+'[1]Valle del Cauca'!S374+[1]Vaupés!S374+[1]Vichada!S374</f>
        <v>0</v>
      </c>
      <c r="U374" s="83">
        <f>+[1]Amazonas!T374+[1]Antioquia!T374+[1]Atantico!T374+[1]Arauca!T374+[1]Bolivar!T374+[1]Boyacá!T374+[1]Caldas!T374+[1]Caquetá!T374+[1]Casanare!T374+[1]Cauca!T374+[1]Cesar!T374+[1]Chocó!T374+[1]Córdoba!T374+[1]Cundinamarca!T374+[1]Guainía!T374+[1]Guaviare!T374+[1]Huila!T374+'[1]La Guajira'!T374+[1]Magdalena!T374+[1]Meta!T374+[1]Nariño!T374+'[1]Norte de Santander'!T374+[1]Putumayo!T374+[1]Quindio!T374+[1]Risaralda!T374+'[1]San Anadrés'!T374+[1]Santander!T374+[1]Sucre!T374+[1]Tolima!T374+'[1]Valle del Cauca'!T374+[1]Vaupés!T374+[1]Vichada!T374</f>
        <v>0</v>
      </c>
      <c r="V374" s="148">
        <f t="shared" si="139"/>
        <v>56</v>
      </c>
      <c r="W374" s="148">
        <f t="shared" si="140"/>
        <v>0</v>
      </c>
      <c r="X374" s="148">
        <f>+'[1]Oficinas Nacionales'!Q374</f>
        <v>0</v>
      </c>
      <c r="Y374" s="148">
        <f>+'[1]Oficinas Nacionales'!R374</f>
        <v>0</v>
      </c>
      <c r="Z374" s="148">
        <f>+'[1]Oficinas Nacionales'!AG374</f>
        <v>0</v>
      </c>
      <c r="AA374" s="148">
        <f t="shared" si="141"/>
        <v>56</v>
      </c>
      <c r="AB374" s="148">
        <f t="shared" si="141"/>
        <v>62</v>
      </c>
      <c r="AC374" s="148">
        <f t="shared" si="141"/>
        <v>0</v>
      </c>
      <c r="AD374" s="148">
        <f>+[1]Amazonas!Q374</f>
        <v>0</v>
      </c>
      <c r="AE374" s="148">
        <f>+[1]Amazonas!R374</f>
        <v>0</v>
      </c>
      <c r="AF374" s="148">
        <f>+[1]Amazonas!AG374</f>
        <v>0</v>
      </c>
      <c r="AG374" s="148">
        <f>+[1]Antioquia!Q374</f>
        <v>2</v>
      </c>
      <c r="AH374" s="148">
        <f>+[1]Antioquia!R374</f>
        <v>4</v>
      </c>
      <c r="AI374" s="148">
        <f>+[1]Antioquia!AG374</f>
        <v>0</v>
      </c>
      <c r="AJ374" s="148">
        <f>+[1]Atantico!Q374</f>
        <v>1</v>
      </c>
      <c r="AK374" s="148">
        <f>+[1]Atantico!R374</f>
        <v>2</v>
      </c>
      <c r="AL374" s="148">
        <f>+[1]Atantico!AG374</f>
        <v>0</v>
      </c>
      <c r="AM374" s="148">
        <f>+[1]Arauca!Q374</f>
        <v>2</v>
      </c>
      <c r="AN374" s="148">
        <f>+[1]Arauca!R374</f>
        <v>3</v>
      </c>
      <c r="AO374" s="148">
        <f>+[1]Arauca!AG374</f>
        <v>0</v>
      </c>
      <c r="AP374" s="148">
        <f>+[1]Bolivar!Q374</f>
        <v>2</v>
      </c>
      <c r="AQ374" s="148">
        <f>+[1]Bolivar!R374</f>
        <v>4</v>
      </c>
      <c r="AR374" s="148">
        <f>+[1]Bolivar!AG374</f>
        <v>0</v>
      </c>
      <c r="AS374" s="148">
        <f>+[1]Boyacá!Q374</f>
        <v>3</v>
      </c>
      <c r="AT374" s="148">
        <f>+[1]Boyacá!R374</f>
        <v>3</v>
      </c>
      <c r="AU374" s="148">
        <f>+[1]Boyacá!AG374</f>
        <v>0</v>
      </c>
      <c r="AV374" s="148">
        <f>+[1]Caldas!Q374</f>
        <v>2</v>
      </c>
      <c r="AW374" s="148">
        <f>+[1]Caldas!R374</f>
        <v>4</v>
      </c>
      <c r="AX374" s="148">
        <f>+[1]Caldas!AG374</f>
        <v>0</v>
      </c>
      <c r="AY374" s="148">
        <f>+[1]Caquetá!Q374</f>
        <v>2</v>
      </c>
      <c r="AZ374" s="148">
        <f>+[1]Caquetá!R374</f>
        <v>2</v>
      </c>
      <c r="BA374" s="148">
        <f>+[1]Caquetá!AG374</f>
        <v>0</v>
      </c>
      <c r="BB374" s="148">
        <f>+[1]Casanare!Q374</f>
        <v>2</v>
      </c>
      <c r="BC374" s="148">
        <f>+[1]Casanare!R374</f>
        <v>3</v>
      </c>
      <c r="BD374" s="148">
        <f>+[1]Casanare!AG374</f>
        <v>0</v>
      </c>
      <c r="BE374" s="148">
        <f>+[1]Cauca!Q374</f>
        <v>1</v>
      </c>
      <c r="BF374" s="148">
        <f>+[1]Cauca!R374</f>
        <v>1</v>
      </c>
      <c r="BG374" s="148">
        <f>+[1]Cauca!AG374</f>
        <v>0</v>
      </c>
      <c r="BH374" s="148">
        <f>+[1]Cesar!Q374</f>
        <v>3</v>
      </c>
      <c r="BI374" s="148">
        <f>+[1]Cesar!R374</f>
        <v>2</v>
      </c>
      <c r="BJ374" s="148">
        <f>+[1]Cesar!AG374</f>
        <v>0</v>
      </c>
      <c r="BK374" s="148">
        <f>+[1]Chocó!Q374</f>
        <v>1</v>
      </c>
      <c r="BL374" s="148">
        <f>+[1]Chocó!R374</f>
        <v>1</v>
      </c>
      <c r="BM374" s="148">
        <f>+[1]Chocó!AG374</f>
        <v>0</v>
      </c>
      <c r="BN374" s="148">
        <f>+[1]Córdoba!Q374</f>
        <v>2</v>
      </c>
      <c r="BO374" s="148">
        <f>+[1]Córdoba!R374</f>
        <v>1</v>
      </c>
      <c r="BP374" s="148">
        <f>+[1]Córdoba!AG374</f>
        <v>0</v>
      </c>
      <c r="BQ374" s="148">
        <f>+[1]Cundinamarca!Q374</f>
        <v>4</v>
      </c>
      <c r="BR374" s="148">
        <f>+[1]Cundinamarca!R374</f>
        <v>8</v>
      </c>
      <c r="BS374" s="148">
        <f>+[1]Cundinamarca!AG374</f>
        <v>0</v>
      </c>
      <c r="BT374" s="148">
        <f>+[1]Guainía!Q374</f>
        <v>1</v>
      </c>
      <c r="BU374" s="148">
        <f>+[1]Guainía!R374</f>
        <v>1</v>
      </c>
      <c r="BV374" s="148">
        <f>+[1]Guainía!AG374</f>
        <v>0</v>
      </c>
      <c r="BW374" s="148">
        <f>+[1]Guaviare!Q374</f>
        <v>1</v>
      </c>
      <c r="BX374" s="148">
        <f>+[1]Guaviare!R374</f>
        <v>1</v>
      </c>
      <c r="BY374" s="148">
        <f>+[1]Guaviare!AG374</f>
        <v>0</v>
      </c>
      <c r="BZ374" s="148">
        <f>+[1]Huila!Q374</f>
        <v>2</v>
      </c>
      <c r="CA374" s="148">
        <f>+[1]Huila!R374</f>
        <v>1</v>
      </c>
      <c r="CB374" s="148">
        <f>+[1]Huila!AG374</f>
        <v>0</v>
      </c>
      <c r="CC374" s="148">
        <f>+'[1]La Guajira'!Q374</f>
        <v>1</v>
      </c>
      <c r="CD374" s="148">
        <f>+'[1]La Guajira'!R374</f>
        <v>1</v>
      </c>
      <c r="CE374" s="148">
        <f>+'[1]La Guajira'!AG374</f>
        <v>0</v>
      </c>
      <c r="CF374" s="148">
        <f>+[1]Magdalena!Q374</f>
        <v>1</v>
      </c>
      <c r="CG374" s="148">
        <f>+[1]Magdalena!R374</f>
        <v>0</v>
      </c>
      <c r="CH374" s="148">
        <f>+[1]Magdalena!AG374</f>
        <v>0</v>
      </c>
      <c r="CI374" s="148">
        <f>+[1]Meta!Q374</f>
        <v>2</v>
      </c>
      <c r="CJ374" s="148">
        <f>+[1]Meta!R374</f>
        <v>2</v>
      </c>
      <c r="CK374" s="148">
        <f>+[1]Meta!AG374</f>
        <v>0</v>
      </c>
      <c r="CL374" s="148">
        <f>+[1]Nariño!Q374</f>
        <v>4</v>
      </c>
      <c r="CM374" s="148">
        <f>+[1]Nariño!R374</f>
        <v>2</v>
      </c>
      <c r="CN374" s="148">
        <f>+[1]Nariño!AG374</f>
        <v>0</v>
      </c>
      <c r="CO374" s="148">
        <f>+'[1]Norte de Santander'!Q374</f>
        <v>2</v>
      </c>
      <c r="CP374" s="148">
        <f>+'[1]Norte de Santander'!R374</f>
        <v>1</v>
      </c>
      <c r="CQ374" s="148">
        <f>+'[1]Norte de Santander'!AG374</f>
        <v>0</v>
      </c>
      <c r="CR374" s="148">
        <f>+[1]Putumayo!Q374</f>
        <v>2</v>
      </c>
      <c r="CS374" s="148">
        <f>+[1]Putumayo!R374</f>
        <v>2</v>
      </c>
      <c r="CT374" s="148">
        <f>+[1]Putumayo!AG374</f>
        <v>0</v>
      </c>
      <c r="CU374" s="148">
        <f>+[1]Quindio!Q374</f>
        <v>1</v>
      </c>
      <c r="CV374" s="148">
        <f>+[1]Quindio!R374</f>
        <v>1</v>
      </c>
      <c r="CW374" s="148">
        <f>+[1]Quindio!AG374</f>
        <v>0</v>
      </c>
      <c r="CX374" s="148">
        <f>+[1]Risaralda!Q374</f>
        <v>1</v>
      </c>
      <c r="CY374" s="148">
        <f>+[1]Risaralda!R374</f>
        <v>1</v>
      </c>
      <c r="CZ374" s="148">
        <f>+[1]Risaralda!AG374</f>
        <v>0</v>
      </c>
      <c r="DA374" s="148">
        <f>+'[1]San Anadrés'!Q374</f>
        <v>1</v>
      </c>
      <c r="DB374" s="148">
        <f>+'[1]San Anadrés'!R374</f>
        <v>1</v>
      </c>
      <c r="DC374" s="148">
        <f>+'[1]San Anadrés'!AG374</f>
        <v>0</v>
      </c>
      <c r="DD374" s="148">
        <f>+[1]Santander!Q374</f>
        <v>2</v>
      </c>
      <c r="DE374" s="148">
        <f>+[1]Santander!R374</f>
        <v>2</v>
      </c>
      <c r="DF374" s="148">
        <f>+[1]Santander!AG374</f>
        <v>0</v>
      </c>
      <c r="DG374" s="148">
        <f>+[1]Sucre!Q374</f>
        <v>2</v>
      </c>
      <c r="DH374" s="148">
        <f>+[1]Sucre!R374</f>
        <v>2</v>
      </c>
      <c r="DI374" s="148">
        <f>+[1]Sucre!AG374</f>
        <v>0</v>
      </c>
      <c r="DJ374" s="148">
        <f>+[1]Tolima!Q374</f>
        <v>2</v>
      </c>
      <c r="DK374" s="148">
        <f>+[1]Tolima!R374</f>
        <v>2</v>
      </c>
      <c r="DL374" s="148">
        <f>+[1]Tolima!AG374</f>
        <v>0</v>
      </c>
      <c r="DM374" s="148">
        <f>+'[1]Valle del Cauca'!Q374</f>
        <v>2</v>
      </c>
      <c r="DN374" s="148">
        <f>+'[1]Valle del Cauca'!R374</f>
        <v>2</v>
      </c>
      <c r="DO374" s="148">
        <f>+'[1]Valle del Cauca'!AG374</f>
        <v>0</v>
      </c>
      <c r="DP374" s="148">
        <f>+[1]Vaupés!Q374</f>
        <v>1</v>
      </c>
      <c r="DQ374" s="148">
        <f>+[1]Vaupés!R374</f>
        <v>1</v>
      </c>
      <c r="DR374" s="148">
        <f>+[1]Vaupés!AG374</f>
        <v>0</v>
      </c>
      <c r="DS374" s="148">
        <f>+[1]Vichada!Q374</f>
        <v>1</v>
      </c>
      <c r="DT374" s="148">
        <f>+[1]Vichada!R374</f>
        <v>1</v>
      </c>
      <c r="DU374" s="148">
        <f>+[1]Vichada!AG374</f>
        <v>0</v>
      </c>
    </row>
    <row r="375" spans="1:125" ht="33.75" hidden="1" x14ac:dyDescent="0.2">
      <c r="A375" s="152" t="s">
        <v>718</v>
      </c>
      <c r="B375" s="144" t="str">
        <f t="shared" si="126"/>
        <v>5-0-9-9</v>
      </c>
      <c r="C375" s="182" t="s">
        <v>65</v>
      </c>
      <c r="D375" s="126" t="s">
        <v>55</v>
      </c>
      <c r="E375" s="192" t="s">
        <v>56</v>
      </c>
      <c r="F375" s="192" t="s">
        <v>467</v>
      </c>
      <c r="G375" s="192" t="s">
        <v>470</v>
      </c>
      <c r="H375" s="139" t="s">
        <v>702</v>
      </c>
      <c r="I375" s="427"/>
      <c r="J375" s="148">
        <v>1290</v>
      </c>
      <c r="K375" s="251">
        <v>7</v>
      </c>
      <c r="L375" s="192" t="s">
        <v>498</v>
      </c>
      <c r="M375" s="148">
        <v>1632</v>
      </c>
      <c r="N375" s="192" t="s">
        <v>499</v>
      </c>
      <c r="O375" s="192" t="s">
        <v>57</v>
      </c>
      <c r="P375" s="150" t="s">
        <v>60</v>
      </c>
      <c r="Q375" s="69">
        <f t="shared" si="133"/>
        <v>0</v>
      </c>
      <c r="R375" s="206">
        <f t="shared" si="138"/>
        <v>0</v>
      </c>
      <c r="S375" s="83" t="e">
        <f t="shared" si="142"/>
        <v>#DIV/0!</v>
      </c>
      <c r="T375" s="83">
        <f>+[1]Amazonas!S375+[1]Antioquia!S375+[1]Atantico!S375+[1]Arauca!S375+[1]Bolivar!S375+[1]Boyacá!S375+[1]Caldas!S375+[1]Caquetá!S375+[1]Casanare!S375+[1]Cauca!S375+[1]Cesar!S375+[1]Chocó!S375+[1]Córdoba!S375+[1]Cundinamarca!S375+[1]Guainía!S375+[1]Guaviare!S375+[1]Huila!S375+'[1]La Guajira'!S375+[1]Magdalena!S375+[1]Meta!S375+[1]Nariño!S375+'[1]Norte de Santander'!S375+[1]Putumayo!S375+[1]Quindio!S375+[1]Risaralda!S375+'[1]San Anadrés'!S375+[1]Santander!S375+[1]Sucre!S375+[1]Tolima!S375+'[1]Valle del Cauca'!S375+[1]Vaupés!S375+[1]Vichada!S375</f>
        <v>0</v>
      </c>
      <c r="U375" s="83">
        <f>+[1]Amazonas!T375+[1]Antioquia!T375+[1]Atantico!T375+[1]Arauca!T375+[1]Bolivar!T375+[1]Boyacá!T375+[1]Caldas!T375+[1]Caquetá!T375+[1]Casanare!T375+[1]Cauca!T375+[1]Cesar!T375+[1]Chocó!T375+[1]Córdoba!T375+[1]Cundinamarca!T375+[1]Guainía!T375+[1]Guaviare!T375+[1]Huila!T375+'[1]La Guajira'!T375+[1]Magdalena!T375+[1]Meta!T375+[1]Nariño!T375+'[1]Norte de Santander'!T375+[1]Putumayo!T375+[1]Quindio!T375+[1]Risaralda!T375+'[1]San Anadrés'!T375+[1]Santander!T375+[1]Sucre!T375+[1]Tolima!T375+'[1]Valle del Cauca'!T375+[1]Vaupés!T375+[1]Vichada!T375</f>
        <v>0</v>
      </c>
      <c r="V375" s="148">
        <f t="shared" si="139"/>
        <v>1290</v>
      </c>
      <c r="W375" s="148">
        <f t="shared" si="140"/>
        <v>0</v>
      </c>
      <c r="X375" s="148">
        <f>+'[1]Oficinas Nacionales'!Q375</f>
        <v>0</v>
      </c>
      <c r="Y375" s="148">
        <f>+'[1]Oficinas Nacionales'!R375</f>
        <v>0</v>
      </c>
      <c r="Z375" s="148">
        <f>+'[1]Oficinas Nacionales'!AG375</f>
        <v>0</v>
      </c>
      <c r="AA375" s="148">
        <f t="shared" si="141"/>
        <v>1290</v>
      </c>
      <c r="AB375" s="148">
        <f t="shared" si="141"/>
        <v>1582</v>
      </c>
      <c r="AC375" s="148">
        <f t="shared" si="141"/>
        <v>0</v>
      </c>
      <c r="AD375" s="148">
        <f>+[1]Amazonas!Q375</f>
        <v>0</v>
      </c>
      <c r="AE375" s="148">
        <f>+[1]Amazonas!R375</f>
        <v>0</v>
      </c>
      <c r="AF375" s="148">
        <f>+[1]Amazonas!AG375</f>
        <v>0</v>
      </c>
      <c r="AG375" s="148">
        <f>+[1]Antioquia!Q375</f>
        <v>40</v>
      </c>
      <c r="AH375" s="148">
        <f>+[1]Antioquia!R375</f>
        <v>39</v>
      </c>
      <c r="AI375" s="148">
        <f>+[1]Antioquia!AG375</f>
        <v>0</v>
      </c>
      <c r="AJ375" s="148">
        <f>+[1]Atantico!Q375</f>
        <v>20</v>
      </c>
      <c r="AK375" s="148">
        <f>+[1]Atantico!R375</f>
        <v>20</v>
      </c>
      <c r="AL375" s="148">
        <f>+[1]Atantico!AG375</f>
        <v>0</v>
      </c>
      <c r="AM375" s="148">
        <f>+[1]Arauca!Q375</f>
        <v>40</v>
      </c>
      <c r="AN375" s="148">
        <f>+[1]Arauca!R375</f>
        <v>75</v>
      </c>
      <c r="AO375" s="148">
        <f>+[1]Arauca!AG375</f>
        <v>0</v>
      </c>
      <c r="AP375" s="148">
        <f>+[1]Bolivar!Q375</f>
        <v>40</v>
      </c>
      <c r="AQ375" s="148">
        <f>+[1]Bolivar!R375</f>
        <v>171</v>
      </c>
      <c r="AR375" s="148">
        <f>+[1]Bolivar!AG375</f>
        <v>0</v>
      </c>
      <c r="AS375" s="148">
        <f>+[1]Boyacá!Q375</f>
        <v>150</v>
      </c>
      <c r="AT375" s="148">
        <f>+[1]Boyacá!R375</f>
        <v>155</v>
      </c>
      <c r="AU375" s="148">
        <f>+[1]Boyacá!AG375</f>
        <v>0</v>
      </c>
      <c r="AV375" s="148">
        <f>+[1]Caldas!Q375</f>
        <v>50</v>
      </c>
      <c r="AW375" s="148">
        <f>+[1]Caldas!R375</f>
        <v>105</v>
      </c>
      <c r="AX375" s="148">
        <f>+[1]Caldas!AG375</f>
        <v>0</v>
      </c>
      <c r="AY375" s="148">
        <f>+[1]Caquetá!Q375</f>
        <v>40</v>
      </c>
      <c r="AZ375" s="148">
        <f>+[1]Caquetá!R375</f>
        <v>28</v>
      </c>
      <c r="BA375" s="148">
        <f>+[1]Caquetá!AG375</f>
        <v>0</v>
      </c>
      <c r="BB375" s="148">
        <f>+[1]Casanare!Q375</f>
        <v>70</v>
      </c>
      <c r="BC375" s="148">
        <f>+[1]Casanare!R375</f>
        <v>105</v>
      </c>
      <c r="BD375" s="148">
        <f>+[1]Casanare!AG375</f>
        <v>0</v>
      </c>
      <c r="BE375" s="148">
        <f>+[1]Cauca!Q375</f>
        <v>20</v>
      </c>
      <c r="BF375" s="148">
        <f>+[1]Cauca!R375</f>
        <v>0</v>
      </c>
      <c r="BG375" s="148">
        <f>+[1]Cauca!AG375</f>
        <v>0</v>
      </c>
      <c r="BH375" s="148">
        <f>+[1]Cesar!Q375</f>
        <v>75</v>
      </c>
      <c r="BI375" s="148">
        <f>+[1]Cesar!R375</f>
        <v>50</v>
      </c>
      <c r="BJ375" s="148">
        <f>+[1]Cesar!AG375</f>
        <v>0</v>
      </c>
      <c r="BK375" s="148">
        <f>+[1]Chocó!Q375</f>
        <v>25</v>
      </c>
      <c r="BL375" s="148">
        <f>+[1]Chocó!R375</f>
        <v>27</v>
      </c>
      <c r="BM375" s="148">
        <f>+[1]Chocó!AG375</f>
        <v>0</v>
      </c>
      <c r="BN375" s="148">
        <f>+[1]Córdoba!Q375</f>
        <v>50</v>
      </c>
      <c r="BO375" s="148">
        <f>+[1]Córdoba!R375</f>
        <v>25</v>
      </c>
      <c r="BP375" s="148">
        <f>+[1]Córdoba!AG375</f>
        <v>0</v>
      </c>
      <c r="BQ375" s="148">
        <f>+[1]Cundinamarca!Q375</f>
        <v>80</v>
      </c>
      <c r="BR375" s="148">
        <f>+[1]Cundinamarca!R375</f>
        <v>220</v>
      </c>
      <c r="BS375" s="148">
        <f>+[1]Cundinamarca!AG375</f>
        <v>0</v>
      </c>
      <c r="BT375" s="148">
        <f>+[1]Guainía!Q375</f>
        <v>30</v>
      </c>
      <c r="BU375" s="148">
        <f>+[1]Guainía!R375</f>
        <v>31</v>
      </c>
      <c r="BV375" s="148">
        <f>+[1]Guainía!AG375</f>
        <v>0</v>
      </c>
      <c r="BW375" s="148">
        <f>+[1]Guaviare!Q375</f>
        <v>30</v>
      </c>
      <c r="BX375" s="148">
        <f>+[1]Guaviare!R375</f>
        <v>31</v>
      </c>
      <c r="BY375" s="148">
        <f>+[1]Guaviare!AG375</f>
        <v>0</v>
      </c>
      <c r="BZ375" s="148">
        <f>+[1]Huila!Q375</f>
        <v>40</v>
      </c>
      <c r="CA375" s="148">
        <f>+[1]Huila!R375</f>
        <v>96</v>
      </c>
      <c r="CB375" s="148">
        <f>+[1]Huila!AG375</f>
        <v>0</v>
      </c>
      <c r="CC375" s="148">
        <f>+'[1]La Guajira'!Q375</f>
        <v>30</v>
      </c>
      <c r="CD375" s="148">
        <f>+'[1]La Guajira'!R375</f>
        <v>33</v>
      </c>
      <c r="CE375" s="148">
        <f>+'[1]La Guajira'!AG375</f>
        <v>0</v>
      </c>
      <c r="CF375" s="148">
        <f>+[1]Magdalena!Q375</f>
        <v>20</v>
      </c>
      <c r="CG375" s="148">
        <f>+[1]Magdalena!R375</f>
        <v>0</v>
      </c>
      <c r="CH375" s="148">
        <f>+[1]Magdalena!AG375</f>
        <v>0</v>
      </c>
      <c r="CI375" s="148">
        <f>+[1]Meta!Q375</f>
        <v>40</v>
      </c>
      <c r="CJ375" s="148">
        <f>+[1]Meta!R375</f>
        <v>52</v>
      </c>
      <c r="CK375" s="148">
        <f>+[1]Meta!AG375</f>
        <v>0</v>
      </c>
      <c r="CL375" s="148">
        <f>+[1]Nariño!Q375</f>
        <v>80</v>
      </c>
      <c r="CM375" s="148">
        <f>+[1]Nariño!R375</f>
        <v>31</v>
      </c>
      <c r="CN375" s="148">
        <f>+[1]Nariño!AG375</f>
        <v>0</v>
      </c>
      <c r="CO375" s="148">
        <f>+'[1]Norte de Santander'!Q375</f>
        <v>40</v>
      </c>
      <c r="CP375" s="148">
        <f>+'[1]Norte de Santander'!R375</f>
        <v>32</v>
      </c>
      <c r="CQ375" s="148">
        <f>+'[1]Norte de Santander'!AG375</f>
        <v>0</v>
      </c>
      <c r="CR375" s="148">
        <f>+[1]Putumayo!Q375</f>
        <v>40</v>
      </c>
      <c r="CS375" s="148">
        <f>+[1]Putumayo!R375</f>
        <v>21</v>
      </c>
      <c r="CT375" s="148">
        <f>+[1]Putumayo!AG375</f>
        <v>0</v>
      </c>
      <c r="CU375" s="148">
        <f>+[1]Quindio!Q375</f>
        <v>30</v>
      </c>
      <c r="CV375" s="148">
        <f>+[1]Quindio!R375</f>
        <v>37</v>
      </c>
      <c r="CW375" s="148">
        <f>+[1]Quindio!AG375</f>
        <v>0</v>
      </c>
      <c r="CX375" s="148">
        <f>+[1]Risaralda!Q375</f>
        <v>25</v>
      </c>
      <c r="CY375" s="148">
        <f>+[1]Risaralda!R375</f>
        <v>46</v>
      </c>
      <c r="CZ375" s="148">
        <f>+[1]Risaralda!AG375</f>
        <v>0</v>
      </c>
      <c r="DA375" s="148">
        <f>+'[1]San Anadrés'!Q375</f>
        <v>10</v>
      </c>
      <c r="DB375" s="148">
        <f>+'[1]San Anadrés'!R375</f>
        <v>0</v>
      </c>
      <c r="DC375" s="148">
        <f>+'[1]San Anadrés'!AG375</f>
        <v>0</v>
      </c>
      <c r="DD375" s="148">
        <f>+[1]Santander!Q375</f>
        <v>20</v>
      </c>
      <c r="DE375" s="148">
        <f>+[1]Santander!R375</f>
        <v>83</v>
      </c>
      <c r="DF375" s="148">
        <f>+[1]Santander!AG375</f>
        <v>0</v>
      </c>
      <c r="DG375" s="148">
        <f>+[1]Sucre!Q375</f>
        <v>40</v>
      </c>
      <c r="DH375" s="148">
        <f>+[1]Sucre!R375</f>
        <v>34</v>
      </c>
      <c r="DI375" s="148">
        <f>+[1]Sucre!AG375</f>
        <v>0</v>
      </c>
      <c r="DJ375" s="148">
        <f>+[1]Tolima!Q375</f>
        <v>40</v>
      </c>
      <c r="DK375" s="148">
        <f>+[1]Tolima!R375</f>
        <v>0</v>
      </c>
      <c r="DL375" s="148">
        <f>+[1]Tolima!AG375</f>
        <v>0</v>
      </c>
      <c r="DM375" s="148">
        <f>+'[1]Valle del Cauca'!Q375</f>
        <v>40</v>
      </c>
      <c r="DN375" s="148">
        <f>+'[1]Valle del Cauca'!R375</f>
        <v>0</v>
      </c>
      <c r="DO375" s="148">
        <f>+'[1]Valle del Cauca'!AG375</f>
        <v>0</v>
      </c>
      <c r="DP375" s="148">
        <f>+[1]Vaupés!Q375</f>
        <v>20</v>
      </c>
      <c r="DQ375" s="148">
        <f>+[1]Vaupés!R375</f>
        <v>21</v>
      </c>
      <c r="DR375" s="148">
        <f>+[1]Vaupés!AG375</f>
        <v>0</v>
      </c>
      <c r="DS375" s="148">
        <f>+[1]Vichada!Q375</f>
        <v>15</v>
      </c>
      <c r="DT375" s="148">
        <f>+[1]Vichada!R375</f>
        <v>14</v>
      </c>
      <c r="DU375" s="148">
        <f>+[1]Vichada!AG375</f>
        <v>0</v>
      </c>
    </row>
    <row r="376" spans="1:125" ht="33.75" hidden="1" x14ac:dyDescent="0.2">
      <c r="A376" s="152" t="s">
        <v>718</v>
      </c>
      <c r="B376" s="144" t="str">
        <f t="shared" si="126"/>
        <v>5-0-9-10</v>
      </c>
      <c r="C376" s="182" t="s">
        <v>65</v>
      </c>
      <c r="D376" s="126" t="s">
        <v>55</v>
      </c>
      <c r="E376" s="192" t="s">
        <v>56</v>
      </c>
      <c r="F376" s="192" t="s">
        <v>467</v>
      </c>
      <c r="G376" s="192" t="s">
        <v>470</v>
      </c>
      <c r="H376" s="139" t="s">
        <v>703</v>
      </c>
      <c r="I376" s="426" t="s">
        <v>501</v>
      </c>
      <c r="J376" s="135">
        <v>1</v>
      </c>
      <c r="K376" s="251">
        <v>5</v>
      </c>
      <c r="L376" s="192" t="s">
        <v>502</v>
      </c>
      <c r="M376" s="148">
        <v>1</v>
      </c>
      <c r="N376" s="192" t="s">
        <v>503</v>
      </c>
      <c r="O376" s="192" t="s">
        <v>57</v>
      </c>
      <c r="P376" s="192" t="s">
        <v>60</v>
      </c>
      <c r="Q376" s="69">
        <f t="shared" si="133"/>
        <v>0</v>
      </c>
      <c r="R376" s="206">
        <f t="shared" si="138"/>
        <v>0</v>
      </c>
      <c r="S376" s="83" t="e">
        <f t="shared" si="142"/>
        <v>#DIV/0!</v>
      </c>
      <c r="T376" s="83">
        <f>+[1]Amazonas!S376+[1]Antioquia!S376+[1]Atantico!S376+[1]Arauca!S376+[1]Bolivar!S376+[1]Boyacá!S376+[1]Caldas!S376+[1]Caquetá!S376+[1]Casanare!S376+[1]Cauca!S376+[1]Cesar!S376+[1]Chocó!S376+[1]Córdoba!S376+[1]Cundinamarca!S376+[1]Guainía!S376+[1]Guaviare!S376+[1]Huila!S376+'[1]La Guajira'!S376+[1]Magdalena!S376+[1]Meta!S376+[1]Nariño!S376+'[1]Norte de Santander'!S376+[1]Putumayo!S376+[1]Quindio!S376+[1]Risaralda!S376+'[1]San Anadrés'!S376+[1]Santander!S376+[1]Sucre!S376+[1]Tolima!S376+'[1]Valle del Cauca'!S376+[1]Vaupés!S376+[1]Vichada!S376</f>
        <v>0</v>
      </c>
      <c r="U376" s="83">
        <f>+[1]Amazonas!T376+[1]Antioquia!T376+[1]Atantico!T376+[1]Arauca!T376+[1]Bolivar!T376+[1]Boyacá!T376+[1]Caldas!T376+[1]Caquetá!T376+[1]Casanare!T376+[1]Cauca!T376+[1]Cesar!T376+[1]Chocó!T376+[1]Córdoba!T376+[1]Cundinamarca!T376+[1]Guainía!T376+[1]Guaviare!T376+[1]Huila!T376+'[1]La Guajira'!T376+[1]Magdalena!T376+[1]Meta!T376+[1]Nariño!T376+'[1]Norte de Santander'!T376+[1]Putumayo!T376+[1]Quindio!T376+[1]Risaralda!T376+'[1]San Anadrés'!T376+[1]Santander!T376+[1]Sucre!T376+[1]Tolima!T376+'[1]Valle del Cauca'!T376+[1]Vaupés!T376+[1]Vichada!T376</f>
        <v>0</v>
      </c>
      <c r="V376" s="148">
        <f t="shared" si="139"/>
        <v>1</v>
      </c>
      <c r="W376" s="148">
        <f t="shared" si="140"/>
        <v>0</v>
      </c>
      <c r="X376" s="148">
        <f>+'[1]Oficinas Nacionales'!Q376</f>
        <v>1</v>
      </c>
      <c r="Y376" s="148">
        <f>+'[1]Oficinas Nacionales'!R376</f>
        <v>1</v>
      </c>
      <c r="Z376" s="148">
        <f>+'[1]Oficinas Nacionales'!AG376</f>
        <v>0</v>
      </c>
      <c r="AA376" s="148">
        <f t="shared" si="141"/>
        <v>0</v>
      </c>
      <c r="AB376" s="148">
        <f t="shared" si="141"/>
        <v>0</v>
      </c>
      <c r="AC376" s="148">
        <f t="shared" si="141"/>
        <v>0</v>
      </c>
      <c r="AD376" s="148">
        <f>+[1]Amazonas!Q376</f>
        <v>0</v>
      </c>
      <c r="AE376" s="148">
        <f>+[1]Amazonas!R376</f>
        <v>0</v>
      </c>
      <c r="AF376" s="148">
        <f>+[1]Amazonas!AG376</f>
        <v>0</v>
      </c>
      <c r="AG376" s="148">
        <f>+[1]Antioquia!Q376</f>
        <v>0</v>
      </c>
      <c r="AH376" s="148">
        <f>+[1]Antioquia!R376</f>
        <v>0</v>
      </c>
      <c r="AI376" s="148">
        <f>+[1]Antioquia!AG376</f>
        <v>0</v>
      </c>
      <c r="AJ376" s="148">
        <f>+[1]Atantico!Q376</f>
        <v>0</v>
      </c>
      <c r="AK376" s="148">
        <f>+[1]Atantico!R376</f>
        <v>0</v>
      </c>
      <c r="AL376" s="148">
        <f>+[1]Atantico!AG376</f>
        <v>0</v>
      </c>
      <c r="AM376" s="148">
        <f>+[1]Arauca!Q376</f>
        <v>0</v>
      </c>
      <c r="AN376" s="148">
        <f>+[1]Arauca!R376</f>
        <v>0</v>
      </c>
      <c r="AO376" s="148">
        <f>+[1]Arauca!AG376</f>
        <v>0</v>
      </c>
      <c r="AP376" s="148">
        <f>+[1]Bolivar!Q376</f>
        <v>0</v>
      </c>
      <c r="AQ376" s="148">
        <f>+[1]Bolivar!R376</f>
        <v>0</v>
      </c>
      <c r="AR376" s="148">
        <f>+[1]Bolivar!AG376</f>
        <v>0</v>
      </c>
      <c r="AS376" s="148">
        <f>+[1]Boyacá!Q376</f>
        <v>0</v>
      </c>
      <c r="AT376" s="148">
        <f>+[1]Boyacá!R376</f>
        <v>0</v>
      </c>
      <c r="AU376" s="148">
        <f>+[1]Boyacá!AG376</f>
        <v>0</v>
      </c>
      <c r="AV376" s="148">
        <f>+[1]Caldas!Q376</f>
        <v>0</v>
      </c>
      <c r="AW376" s="148">
        <f>+[1]Caldas!R376</f>
        <v>0</v>
      </c>
      <c r="AX376" s="148">
        <f>+[1]Caldas!AG376</f>
        <v>0</v>
      </c>
      <c r="AY376" s="148">
        <f>+[1]Caquetá!Q376</f>
        <v>0</v>
      </c>
      <c r="AZ376" s="148">
        <f>+[1]Caquetá!R376</f>
        <v>0</v>
      </c>
      <c r="BA376" s="148">
        <f>+[1]Caquetá!AG376</f>
        <v>0</v>
      </c>
      <c r="BB376" s="148">
        <f>+[1]Casanare!Q376</f>
        <v>0</v>
      </c>
      <c r="BC376" s="148">
        <f>+[1]Casanare!R376</f>
        <v>0</v>
      </c>
      <c r="BD376" s="148">
        <f>+[1]Casanare!AG376</f>
        <v>0</v>
      </c>
      <c r="BE376" s="148">
        <f>+[1]Cauca!Q376</f>
        <v>0</v>
      </c>
      <c r="BF376" s="148">
        <f>+[1]Cauca!R376</f>
        <v>0</v>
      </c>
      <c r="BG376" s="148">
        <f>+[1]Cauca!AG376</f>
        <v>0</v>
      </c>
      <c r="BH376" s="148">
        <f>+[1]Cesar!Q376</f>
        <v>0</v>
      </c>
      <c r="BI376" s="148">
        <f>+[1]Cesar!R376</f>
        <v>0</v>
      </c>
      <c r="BJ376" s="148">
        <f>+[1]Cesar!AG376</f>
        <v>0</v>
      </c>
      <c r="BK376" s="148">
        <f>+[1]Chocó!Q376</f>
        <v>0</v>
      </c>
      <c r="BL376" s="148">
        <f>+[1]Chocó!R376</f>
        <v>0</v>
      </c>
      <c r="BM376" s="148">
        <f>+[1]Chocó!AG376</f>
        <v>0</v>
      </c>
      <c r="BN376" s="148">
        <f>+[1]Córdoba!Q376</f>
        <v>0</v>
      </c>
      <c r="BO376" s="148">
        <f>+[1]Córdoba!R376</f>
        <v>0</v>
      </c>
      <c r="BP376" s="148">
        <f>+[1]Córdoba!AG376</f>
        <v>0</v>
      </c>
      <c r="BQ376" s="148">
        <f>+[1]Cundinamarca!Q376</f>
        <v>0</v>
      </c>
      <c r="BR376" s="148">
        <f>+[1]Cundinamarca!R376</f>
        <v>0</v>
      </c>
      <c r="BS376" s="148">
        <f>+[1]Cundinamarca!AG376</f>
        <v>0</v>
      </c>
      <c r="BT376" s="148">
        <f>+[1]Guainía!Q376</f>
        <v>0</v>
      </c>
      <c r="BU376" s="148">
        <f>+[1]Guainía!R376</f>
        <v>0</v>
      </c>
      <c r="BV376" s="148">
        <f>+[1]Guainía!AG376</f>
        <v>0</v>
      </c>
      <c r="BW376" s="148">
        <f>+[1]Guaviare!Q376</f>
        <v>0</v>
      </c>
      <c r="BX376" s="148">
        <f>+[1]Guaviare!R376</f>
        <v>0</v>
      </c>
      <c r="BY376" s="148">
        <f>+[1]Guaviare!AG376</f>
        <v>0</v>
      </c>
      <c r="BZ376" s="148">
        <f>+[1]Huila!Q376</f>
        <v>0</v>
      </c>
      <c r="CA376" s="148">
        <f>+[1]Huila!R376</f>
        <v>0</v>
      </c>
      <c r="CB376" s="148">
        <f>+[1]Huila!AG376</f>
        <v>0</v>
      </c>
      <c r="CC376" s="148">
        <f>+'[1]La Guajira'!Q376</f>
        <v>0</v>
      </c>
      <c r="CD376" s="148">
        <f>+'[1]La Guajira'!R376</f>
        <v>0</v>
      </c>
      <c r="CE376" s="148">
        <f>+'[1]La Guajira'!AG376</f>
        <v>0</v>
      </c>
      <c r="CF376" s="148">
        <f>+[1]Magdalena!Q376</f>
        <v>0</v>
      </c>
      <c r="CG376" s="148">
        <f>+[1]Magdalena!R376</f>
        <v>0</v>
      </c>
      <c r="CH376" s="148">
        <f>+[1]Magdalena!AG376</f>
        <v>0</v>
      </c>
      <c r="CI376" s="148">
        <f>+[1]Meta!Q376</f>
        <v>0</v>
      </c>
      <c r="CJ376" s="148">
        <f>+[1]Meta!R376</f>
        <v>0</v>
      </c>
      <c r="CK376" s="148">
        <f>+[1]Meta!AG376</f>
        <v>0</v>
      </c>
      <c r="CL376" s="148">
        <f>+[1]Nariño!Q376</f>
        <v>0</v>
      </c>
      <c r="CM376" s="148">
        <f>+[1]Nariño!R376</f>
        <v>0</v>
      </c>
      <c r="CN376" s="148">
        <f>+[1]Nariño!AG376</f>
        <v>0</v>
      </c>
      <c r="CO376" s="148">
        <f>+'[1]Norte de Santander'!Q376</f>
        <v>0</v>
      </c>
      <c r="CP376" s="148">
        <f>+'[1]Norte de Santander'!R376</f>
        <v>0</v>
      </c>
      <c r="CQ376" s="148">
        <f>+'[1]Norte de Santander'!AG376</f>
        <v>0</v>
      </c>
      <c r="CR376" s="148">
        <f>+[1]Putumayo!Q376</f>
        <v>0</v>
      </c>
      <c r="CS376" s="148">
        <f>+[1]Putumayo!R376</f>
        <v>0</v>
      </c>
      <c r="CT376" s="148">
        <f>+[1]Putumayo!AG376</f>
        <v>0</v>
      </c>
      <c r="CU376" s="148">
        <f>+[1]Quindio!Q376</f>
        <v>0</v>
      </c>
      <c r="CV376" s="148">
        <f>+[1]Quindio!R376</f>
        <v>0</v>
      </c>
      <c r="CW376" s="148">
        <f>+[1]Quindio!AG376</f>
        <v>0</v>
      </c>
      <c r="CX376" s="148">
        <f>+[1]Risaralda!Q376</f>
        <v>0</v>
      </c>
      <c r="CY376" s="148">
        <f>+[1]Risaralda!R376</f>
        <v>0</v>
      </c>
      <c r="CZ376" s="148">
        <f>+[1]Risaralda!AG376</f>
        <v>0</v>
      </c>
      <c r="DA376" s="148">
        <f>+'[1]San Anadrés'!Q376</f>
        <v>0</v>
      </c>
      <c r="DB376" s="148">
        <f>+'[1]San Anadrés'!R376</f>
        <v>0</v>
      </c>
      <c r="DC376" s="148">
        <f>+'[1]San Anadrés'!AG376</f>
        <v>0</v>
      </c>
      <c r="DD376" s="148">
        <f>+[1]Santander!Q376</f>
        <v>0</v>
      </c>
      <c r="DE376" s="148">
        <f>+[1]Santander!R376</f>
        <v>0</v>
      </c>
      <c r="DF376" s="148">
        <f>+[1]Santander!AG376</f>
        <v>0</v>
      </c>
      <c r="DG376" s="148">
        <f>+[1]Sucre!Q376</f>
        <v>0</v>
      </c>
      <c r="DH376" s="148">
        <f>+[1]Sucre!R376</f>
        <v>0</v>
      </c>
      <c r="DI376" s="148">
        <f>+[1]Sucre!AG376</f>
        <v>0</v>
      </c>
      <c r="DJ376" s="148">
        <f>+[1]Tolima!Q376</f>
        <v>0</v>
      </c>
      <c r="DK376" s="148">
        <f>+[1]Tolima!R376</f>
        <v>0</v>
      </c>
      <c r="DL376" s="148">
        <f>+[1]Tolima!AG376</f>
        <v>0</v>
      </c>
      <c r="DM376" s="148">
        <f>+'[1]Valle del Cauca'!Q376</f>
        <v>0</v>
      </c>
      <c r="DN376" s="148">
        <f>+'[1]Valle del Cauca'!R376</f>
        <v>0</v>
      </c>
      <c r="DO376" s="148">
        <f>+'[1]Valle del Cauca'!AG376</f>
        <v>0</v>
      </c>
      <c r="DP376" s="148">
        <f>+[1]Vaupés!Q376</f>
        <v>0</v>
      </c>
      <c r="DQ376" s="148">
        <f>+[1]Vaupés!R376</f>
        <v>0</v>
      </c>
      <c r="DR376" s="148">
        <f>+[1]Vaupés!AG376</f>
        <v>0</v>
      </c>
      <c r="DS376" s="148">
        <f>+[1]Vichada!Q376</f>
        <v>0</v>
      </c>
      <c r="DT376" s="148">
        <f>+[1]Vichada!R376</f>
        <v>0</v>
      </c>
      <c r="DU376" s="148">
        <f>+[1]Vichada!AG376</f>
        <v>0</v>
      </c>
    </row>
    <row r="377" spans="1:125" ht="33.75" hidden="1" x14ac:dyDescent="0.2">
      <c r="A377" s="152" t="s">
        <v>718</v>
      </c>
      <c r="B377" s="144" t="str">
        <f t="shared" si="126"/>
        <v>5-0-9-11</v>
      </c>
      <c r="C377" s="182" t="s">
        <v>65</v>
      </c>
      <c r="D377" s="126" t="s">
        <v>55</v>
      </c>
      <c r="E377" s="192" t="s">
        <v>56</v>
      </c>
      <c r="F377" s="192" t="s">
        <v>467</v>
      </c>
      <c r="G377" s="192" t="s">
        <v>470</v>
      </c>
      <c r="H377" s="139" t="s">
        <v>704</v>
      </c>
      <c r="I377" s="427"/>
      <c r="J377" s="110">
        <v>221</v>
      </c>
      <c r="K377" s="251">
        <v>13</v>
      </c>
      <c r="L377" s="192" t="s">
        <v>504</v>
      </c>
      <c r="M377" s="148">
        <v>187</v>
      </c>
      <c r="N377" s="192" t="s">
        <v>505</v>
      </c>
      <c r="O377" s="192" t="s">
        <v>57</v>
      </c>
      <c r="P377" s="150" t="s">
        <v>60</v>
      </c>
      <c r="Q377" s="69">
        <f t="shared" si="133"/>
        <v>0</v>
      </c>
      <c r="R377" s="206">
        <f t="shared" si="138"/>
        <v>0</v>
      </c>
      <c r="S377" s="83" t="e">
        <f t="shared" si="142"/>
        <v>#DIV/0!</v>
      </c>
      <c r="T377" s="83">
        <f>+[1]Amazonas!S377+[1]Antioquia!S377+[1]Atantico!S377+[1]Arauca!S377+[1]Bolivar!S377+[1]Boyacá!S377+[1]Caldas!S377+[1]Caquetá!S377+[1]Casanare!S377+[1]Cauca!S377+[1]Cesar!S377+[1]Chocó!S377+[1]Córdoba!S377+[1]Cundinamarca!S377+[1]Guainía!S377+[1]Guaviare!S377+[1]Huila!S377+'[1]La Guajira'!S377+[1]Magdalena!S377+[1]Meta!S377+[1]Nariño!S377+'[1]Norte de Santander'!S377+[1]Putumayo!S377+[1]Quindio!S377+[1]Risaralda!S377+'[1]San Anadrés'!S377+[1]Santander!S377+[1]Sucre!S377+[1]Tolima!S377+'[1]Valle del Cauca'!S377+[1]Vaupés!S377+[1]Vichada!S377</f>
        <v>0</v>
      </c>
      <c r="U377" s="83">
        <f>+[1]Amazonas!T377+[1]Antioquia!T377+[1]Atantico!T377+[1]Arauca!T377+[1]Bolivar!T377+[1]Boyacá!T377+[1]Caldas!T377+[1]Caquetá!T377+[1]Casanare!T377+[1]Cauca!T377+[1]Cesar!T377+[1]Chocó!T377+[1]Córdoba!T377+[1]Cundinamarca!T377+[1]Guainía!T377+[1]Guaviare!T377+[1]Huila!T377+'[1]La Guajira'!T377+[1]Magdalena!T377+[1]Meta!T377+[1]Nariño!T377+'[1]Norte de Santander'!T377+[1]Putumayo!T377+[1]Quindio!T377+[1]Risaralda!T377+'[1]San Anadrés'!T377+[1]Santander!T377+[1]Sucre!T377+[1]Tolima!T377+'[1]Valle del Cauca'!T377+[1]Vaupés!T377+[1]Vichada!T377</f>
        <v>0</v>
      </c>
      <c r="V377" s="148">
        <f t="shared" si="139"/>
        <v>221</v>
      </c>
      <c r="W377" s="148">
        <f t="shared" si="140"/>
        <v>0</v>
      </c>
      <c r="X377" s="148">
        <f>+'[1]Oficinas Nacionales'!Q377</f>
        <v>0</v>
      </c>
      <c r="Y377" s="148">
        <f>+'[1]Oficinas Nacionales'!R377</f>
        <v>0</v>
      </c>
      <c r="Z377" s="148">
        <f>+'[1]Oficinas Nacionales'!AG377</f>
        <v>0</v>
      </c>
      <c r="AA377" s="148">
        <f t="shared" si="141"/>
        <v>221</v>
      </c>
      <c r="AB377" s="148">
        <f t="shared" si="141"/>
        <v>170</v>
      </c>
      <c r="AC377" s="148">
        <f t="shared" si="141"/>
        <v>0</v>
      </c>
      <c r="AD377" s="148">
        <f>+[1]Amazonas!Q377</f>
        <v>0</v>
      </c>
      <c r="AE377" s="148">
        <f>+[1]Amazonas!R377</f>
        <v>0</v>
      </c>
      <c r="AF377" s="148">
        <f>+[1]Amazonas!AG377</f>
        <v>0</v>
      </c>
      <c r="AG377" s="148">
        <f>+[1]Antioquia!Q377</f>
        <v>37</v>
      </c>
      <c r="AH377" s="148">
        <f>+[1]Antioquia!R377</f>
        <v>37</v>
      </c>
      <c r="AI377" s="148">
        <f>+[1]Antioquia!AG377</f>
        <v>0</v>
      </c>
      <c r="AJ377" s="148">
        <f>+[1]Atantico!Q377</f>
        <v>7</v>
      </c>
      <c r="AK377" s="148">
        <f>+[1]Atantico!R377</f>
        <v>7</v>
      </c>
      <c r="AL377" s="148">
        <f>+[1]Atantico!AG377</f>
        <v>0</v>
      </c>
      <c r="AM377" s="148">
        <f>+[1]Arauca!Q377</f>
        <v>4</v>
      </c>
      <c r="AN377" s="148">
        <f>+[1]Arauca!R377</f>
        <v>4</v>
      </c>
      <c r="AO377" s="148">
        <f>+[1]Arauca!AG377</f>
        <v>0</v>
      </c>
      <c r="AP377" s="148">
        <f>+[1]Bolivar!Q377</f>
        <v>2</v>
      </c>
      <c r="AQ377" s="148">
        <f>+[1]Bolivar!R377</f>
        <v>0</v>
      </c>
      <c r="AR377" s="148">
        <f>+[1]Bolivar!AG377</f>
        <v>0</v>
      </c>
      <c r="AS377" s="148">
        <f>+[1]Boyacá!Q377</f>
        <v>16</v>
      </c>
      <c r="AT377" s="148">
        <f>+[1]Boyacá!R377</f>
        <v>16</v>
      </c>
      <c r="AU377" s="148">
        <f>+[1]Boyacá!AG377</f>
        <v>0</v>
      </c>
      <c r="AV377" s="148">
        <f>+[1]Caldas!Q377</f>
        <v>1</v>
      </c>
      <c r="AW377" s="148">
        <f>+[1]Caldas!R377</f>
        <v>1</v>
      </c>
      <c r="AX377" s="148">
        <f>+[1]Caldas!AG377</f>
        <v>0</v>
      </c>
      <c r="AY377" s="148">
        <f>+[1]Caquetá!Q377</f>
        <v>6</v>
      </c>
      <c r="AZ377" s="148">
        <f>+[1]Caquetá!R377</f>
        <v>3</v>
      </c>
      <c r="BA377" s="148">
        <f>+[1]Caquetá!AG377</f>
        <v>0</v>
      </c>
      <c r="BB377" s="148">
        <f>+[1]Casanare!Q377</f>
        <v>7</v>
      </c>
      <c r="BC377" s="148">
        <f>+[1]Casanare!R377</f>
        <v>5</v>
      </c>
      <c r="BD377" s="148">
        <f>+[1]Casanare!AG377</f>
        <v>0</v>
      </c>
      <c r="BE377" s="148">
        <f>+[1]Cauca!Q377</f>
        <v>0</v>
      </c>
      <c r="BF377" s="148">
        <f>+[1]Cauca!R377</f>
        <v>0</v>
      </c>
      <c r="BG377" s="148">
        <f>+[1]Cauca!AG377</f>
        <v>0</v>
      </c>
      <c r="BH377" s="148">
        <f>+[1]Cesar!Q377</f>
        <v>11</v>
      </c>
      <c r="BI377" s="148">
        <f>+[1]Cesar!R377</f>
        <v>10</v>
      </c>
      <c r="BJ377" s="148">
        <f>+[1]Cesar!AG377</f>
        <v>0</v>
      </c>
      <c r="BK377" s="148">
        <f>+[1]Chocó!Q377</f>
        <v>0</v>
      </c>
      <c r="BL377" s="148">
        <f>+[1]Chocó!R377</f>
        <v>0</v>
      </c>
      <c r="BM377" s="148">
        <f>+[1]Chocó!AG377</f>
        <v>0</v>
      </c>
      <c r="BN377" s="148">
        <f>+[1]Córdoba!Q377</f>
        <v>23</v>
      </c>
      <c r="BO377" s="148">
        <f>+[1]Córdoba!R377</f>
        <v>16</v>
      </c>
      <c r="BP377" s="148">
        <f>+[1]Córdoba!AG377</f>
        <v>0</v>
      </c>
      <c r="BQ377" s="148">
        <f>+[1]Cundinamarca!Q377</f>
        <v>17</v>
      </c>
      <c r="BR377" s="148">
        <f>+[1]Cundinamarca!R377</f>
        <v>2</v>
      </c>
      <c r="BS377" s="148">
        <f>+[1]Cundinamarca!AG377</f>
        <v>0</v>
      </c>
      <c r="BT377" s="148">
        <f>+[1]Guainía!Q377</f>
        <v>0</v>
      </c>
      <c r="BU377" s="148">
        <f>+[1]Guainía!R377</f>
        <v>0</v>
      </c>
      <c r="BV377" s="148">
        <f>+[1]Guainía!AG377</f>
        <v>0</v>
      </c>
      <c r="BW377" s="148">
        <f>+[1]Guaviare!Q377</f>
        <v>1</v>
      </c>
      <c r="BX377" s="148">
        <f>+[1]Guaviare!R377</f>
        <v>1</v>
      </c>
      <c r="BY377" s="148">
        <f>+[1]Guaviare!AG377</f>
        <v>0</v>
      </c>
      <c r="BZ377" s="148">
        <f>+[1]Huila!Q377</f>
        <v>0</v>
      </c>
      <c r="CA377" s="148">
        <f>+[1]Huila!R377</f>
        <v>0</v>
      </c>
      <c r="CB377" s="148">
        <f>+[1]Huila!AG377</f>
        <v>0</v>
      </c>
      <c r="CC377" s="148">
        <f>+'[1]La Guajira'!Q377</f>
        <v>1</v>
      </c>
      <c r="CD377" s="148">
        <f>+'[1]La Guajira'!R377</f>
        <v>1</v>
      </c>
      <c r="CE377" s="148">
        <f>+'[1]La Guajira'!AG377</f>
        <v>0</v>
      </c>
      <c r="CF377" s="148">
        <f>+[1]Magdalena!Q377</f>
        <v>6</v>
      </c>
      <c r="CG377" s="148">
        <f>+[1]Magdalena!R377</f>
        <v>5</v>
      </c>
      <c r="CH377" s="148">
        <f>+[1]Magdalena!AG377</f>
        <v>0</v>
      </c>
      <c r="CI377" s="148">
        <f>+[1]Meta!Q377</f>
        <v>8</v>
      </c>
      <c r="CJ377" s="148">
        <f>+[1]Meta!R377</f>
        <v>8</v>
      </c>
      <c r="CK377" s="148">
        <f>+[1]Meta!AG377</f>
        <v>0</v>
      </c>
      <c r="CL377" s="148">
        <f>+[1]Nariño!Q377</f>
        <v>15</v>
      </c>
      <c r="CM377" s="148">
        <f>+[1]Nariño!R377</f>
        <v>15</v>
      </c>
      <c r="CN377" s="148">
        <f>+[1]Nariño!AG377</f>
        <v>0</v>
      </c>
      <c r="CO377" s="148">
        <f>+'[1]Norte de Santander'!Q377</f>
        <v>1</v>
      </c>
      <c r="CP377" s="148">
        <f>+'[1]Norte de Santander'!R377</f>
        <v>1</v>
      </c>
      <c r="CQ377" s="148">
        <f>+'[1]Norte de Santander'!AG377</f>
        <v>0</v>
      </c>
      <c r="CR377" s="148">
        <f>+[1]Putumayo!Q377</f>
        <v>3</v>
      </c>
      <c r="CS377" s="148">
        <f>+[1]Putumayo!R377</f>
        <v>0</v>
      </c>
      <c r="CT377" s="148">
        <f>+[1]Putumayo!AG377</f>
        <v>0</v>
      </c>
      <c r="CU377" s="148">
        <f>+[1]Quindio!Q377</f>
        <v>8</v>
      </c>
      <c r="CV377" s="148">
        <f>+[1]Quindio!R377</f>
        <v>5</v>
      </c>
      <c r="CW377" s="148">
        <f>+[1]Quindio!AG377</f>
        <v>0</v>
      </c>
      <c r="CX377" s="148">
        <f>+[1]Risaralda!Q377</f>
        <v>18</v>
      </c>
      <c r="CY377" s="148">
        <f>+[1]Risaralda!R377</f>
        <v>15</v>
      </c>
      <c r="CZ377" s="148">
        <f>+[1]Risaralda!AG377</f>
        <v>0</v>
      </c>
      <c r="DA377" s="148">
        <f>+'[1]San Anadrés'!Q377</f>
        <v>0</v>
      </c>
      <c r="DB377" s="148">
        <f>+'[1]San Anadrés'!R377</f>
        <v>0</v>
      </c>
      <c r="DC377" s="148">
        <f>+'[1]San Anadrés'!AG377</f>
        <v>0</v>
      </c>
      <c r="DD377" s="148">
        <f>+[1]Santander!Q377</f>
        <v>13</v>
      </c>
      <c r="DE377" s="148">
        <f>+[1]Santander!R377</f>
        <v>10</v>
      </c>
      <c r="DF377" s="148">
        <f>+[1]Santander!AG377</f>
        <v>0</v>
      </c>
      <c r="DG377" s="148">
        <f>+[1]Sucre!Q377</f>
        <v>10</v>
      </c>
      <c r="DH377" s="148">
        <f>+[1]Sucre!R377</f>
        <v>7</v>
      </c>
      <c r="DI377" s="148">
        <f>+[1]Sucre!AG377</f>
        <v>0</v>
      </c>
      <c r="DJ377" s="148">
        <f>+[1]Tolima!Q377</f>
        <v>1</v>
      </c>
      <c r="DK377" s="148">
        <f>+[1]Tolima!R377</f>
        <v>1</v>
      </c>
      <c r="DL377" s="148">
        <f>+[1]Tolima!AG377</f>
        <v>0</v>
      </c>
      <c r="DM377" s="148">
        <f>+'[1]Valle del Cauca'!Q377</f>
        <v>5</v>
      </c>
      <c r="DN377" s="148">
        <f>+'[1]Valle del Cauca'!R377</f>
        <v>0</v>
      </c>
      <c r="DO377" s="148">
        <f>+'[1]Valle del Cauca'!AG377</f>
        <v>0</v>
      </c>
      <c r="DP377" s="148">
        <f>+[1]Vaupés!Q377</f>
        <v>0</v>
      </c>
      <c r="DQ377" s="148">
        <f>+[1]Vaupés!R377</f>
        <v>0</v>
      </c>
      <c r="DR377" s="148">
        <f>+[1]Vaupés!AG377</f>
        <v>0</v>
      </c>
      <c r="DS377" s="148">
        <f>+[1]Vichada!Q377</f>
        <v>0</v>
      </c>
      <c r="DT377" s="148">
        <f>+[1]Vichada!R377</f>
        <v>0</v>
      </c>
      <c r="DU377" s="148">
        <f>+[1]Vichada!AG377</f>
        <v>0</v>
      </c>
    </row>
    <row r="378" spans="1:125" ht="33.75" hidden="1" x14ac:dyDescent="0.2">
      <c r="A378" s="152" t="s">
        <v>718</v>
      </c>
      <c r="B378" s="144" t="str">
        <f t="shared" si="126"/>
        <v>5-0-9-12</v>
      </c>
      <c r="C378" s="182" t="s">
        <v>65</v>
      </c>
      <c r="D378" s="126" t="s">
        <v>55</v>
      </c>
      <c r="E378" s="192" t="s">
        <v>56</v>
      </c>
      <c r="F378" s="192" t="s">
        <v>467</v>
      </c>
      <c r="G378" s="192" t="s">
        <v>470</v>
      </c>
      <c r="H378" s="139" t="s">
        <v>507</v>
      </c>
      <c r="I378" s="426" t="s">
        <v>506</v>
      </c>
      <c r="J378" s="135">
        <v>1</v>
      </c>
      <c r="K378" s="251">
        <v>2</v>
      </c>
      <c r="L378" s="192" t="s">
        <v>502</v>
      </c>
      <c r="M378" s="148">
        <v>1</v>
      </c>
      <c r="N378" s="192" t="s">
        <v>503</v>
      </c>
      <c r="O378" s="192" t="s">
        <v>57</v>
      </c>
      <c r="P378" s="192" t="s">
        <v>60</v>
      </c>
      <c r="Q378" s="69">
        <f t="shared" si="133"/>
        <v>0</v>
      </c>
      <c r="R378" s="206">
        <f t="shared" si="138"/>
        <v>0</v>
      </c>
      <c r="S378" s="83" t="e">
        <f t="shared" si="142"/>
        <v>#DIV/0!</v>
      </c>
      <c r="T378" s="83">
        <f>+[1]Amazonas!S378+[1]Antioquia!S378+[1]Atantico!S378+[1]Arauca!S378+[1]Bolivar!S378+[1]Boyacá!S378+[1]Caldas!S378+[1]Caquetá!S378+[1]Casanare!S378+[1]Cauca!S378+[1]Cesar!S378+[1]Chocó!S378+[1]Córdoba!S378+[1]Cundinamarca!S378+[1]Guainía!S378+[1]Guaviare!S378+[1]Huila!S378+'[1]La Guajira'!S378+[1]Magdalena!S378+[1]Meta!S378+[1]Nariño!S378+'[1]Norte de Santander'!S378+[1]Putumayo!S378+[1]Quindio!S378+[1]Risaralda!S378+'[1]San Anadrés'!S378+[1]Santander!S378+[1]Sucre!S378+[1]Tolima!S378+'[1]Valle del Cauca'!S378+[1]Vaupés!S378+[1]Vichada!S378</f>
        <v>0</v>
      </c>
      <c r="U378" s="83">
        <f>+[1]Amazonas!T378+[1]Antioquia!T378+[1]Atantico!T378+[1]Arauca!T378+[1]Bolivar!T378+[1]Boyacá!T378+[1]Caldas!T378+[1]Caquetá!T378+[1]Casanare!T378+[1]Cauca!T378+[1]Cesar!T378+[1]Chocó!T378+[1]Córdoba!T378+[1]Cundinamarca!T378+[1]Guainía!T378+[1]Guaviare!T378+[1]Huila!T378+'[1]La Guajira'!T378+[1]Magdalena!T378+[1]Meta!T378+[1]Nariño!T378+'[1]Norte de Santander'!T378+[1]Putumayo!T378+[1]Quindio!T378+[1]Risaralda!T378+'[1]San Anadrés'!T378+[1]Santander!T378+[1]Sucre!T378+[1]Tolima!T378+'[1]Valle del Cauca'!T378+[1]Vaupés!T378+[1]Vichada!T378</f>
        <v>0</v>
      </c>
      <c r="V378" s="148">
        <f t="shared" si="139"/>
        <v>1</v>
      </c>
      <c r="W378" s="148">
        <f t="shared" si="140"/>
        <v>0</v>
      </c>
      <c r="X378" s="148">
        <f>+'[1]Oficinas Nacionales'!Q378</f>
        <v>1</v>
      </c>
      <c r="Y378" s="148">
        <f>+'[1]Oficinas Nacionales'!R378</f>
        <v>1</v>
      </c>
      <c r="Z378" s="148">
        <f>+'[1]Oficinas Nacionales'!AG378</f>
        <v>0</v>
      </c>
      <c r="AA378" s="148">
        <f t="shared" si="141"/>
        <v>0</v>
      </c>
      <c r="AB378" s="148">
        <f t="shared" si="141"/>
        <v>0</v>
      </c>
      <c r="AC378" s="148">
        <f t="shared" si="141"/>
        <v>0</v>
      </c>
      <c r="AD378" s="148">
        <f>+[1]Amazonas!Q378</f>
        <v>0</v>
      </c>
      <c r="AE378" s="148">
        <f>+[1]Amazonas!R378</f>
        <v>0</v>
      </c>
      <c r="AF378" s="148">
        <f>+[1]Amazonas!AG378</f>
        <v>0</v>
      </c>
      <c r="AG378" s="148">
        <f>+[1]Antioquia!Q378</f>
        <v>0</v>
      </c>
      <c r="AH378" s="148">
        <f>+[1]Antioquia!R378</f>
        <v>0</v>
      </c>
      <c r="AI378" s="148">
        <f>+[1]Antioquia!AG378</f>
        <v>0</v>
      </c>
      <c r="AJ378" s="148">
        <f>+[1]Atantico!Q378</f>
        <v>0</v>
      </c>
      <c r="AK378" s="148">
        <f>+[1]Atantico!R378</f>
        <v>0</v>
      </c>
      <c r="AL378" s="148">
        <f>+[1]Atantico!AG378</f>
        <v>0</v>
      </c>
      <c r="AM378" s="148">
        <f>+[1]Arauca!Q378</f>
        <v>0</v>
      </c>
      <c r="AN378" s="148">
        <f>+[1]Arauca!R378</f>
        <v>0</v>
      </c>
      <c r="AO378" s="148">
        <f>+[1]Arauca!AG378</f>
        <v>0</v>
      </c>
      <c r="AP378" s="148">
        <f>+[1]Bolivar!Q378</f>
        <v>0</v>
      </c>
      <c r="AQ378" s="148">
        <f>+[1]Bolivar!R378</f>
        <v>0</v>
      </c>
      <c r="AR378" s="148">
        <f>+[1]Bolivar!AG378</f>
        <v>0</v>
      </c>
      <c r="AS378" s="148">
        <f>+[1]Boyacá!Q378</f>
        <v>0</v>
      </c>
      <c r="AT378" s="148">
        <f>+[1]Boyacá!R378</f>
        <v>0</v>
      </c>
      <c r="AU378" s="148">
        <f>+[1]Boyacá!AG378</f>
        <v>0</v>
      </c>
      <c r="AV378" s="148">
        <f>+[1]Caldas!Q378</f>
        <v>0</v>
      </c>
      <c r="AW378" s="148">
        <f>+[1]Caldas!R378</f>
        <v>0</v>
      </c>
      <c r="AX378" s="148">
        <f>+[1]Caldas!AG378</f>
        <v>0</v>
      </c>
      <c r="AY378" s="148">
        <f>+[1]Caquetá!Q378</f>
        <v>0</v>
      </c>
      <c r="AZ378" s="148">
        <f>+[1]Caquetá!R378</f>
        <v>0</v>
      </c>
      <c r="BA378" s="148">
        <f>+[1]Caquetá!AG378</f>
        <v>0</v>
      </c>
      <c r="BB378" s="148">
        <f>+[1]Casanare!Q378</f>
        <v>0</v>
      </c>
      <c r="BC378" s="148">
        <f>+[1]Casanare!R378</f>
        <v>0</v>
      </c>
      <c r="BD378" s="148">
        <f>+[1]Casanare!AG378</f>
        <v>0</v>
      </c>
      <c r="BE378" s="148">
        <f>+[1]Cauca!Q378</f>
        <v>0</v>
      </c>
      <c r="BF378" s="148">
        <f>+[1]Cauca!R378</f>
        <v>0</v>
      </c>
      <c r="BG378" s="148">
        <f>+[1]Cauca!AG378</f>
        <v>0</v>
      </c>
      <c r="BH378" s="148">
        <f>+[1]Cesar!Q378</f>
        <v>0</v>
      </c>
      <c r="BI378" s="148">
        <f>+[1]Cesar!R378</f>
        <v>0</v>
      </c>
      <c r="BJ378" s="148">
        <f>+[1]Cesar!AG378</f>
        <v>0</v>
      </c>
      <c r="BK378" s="148">
        <f>+[1]Chocó!Q378</f>
        <v>0</v>
      </c>
      <c r="BL378" s="148">
        <f>+[1]Chocó!R378</f>
        <v>0</v>
      </c>
      <c r="BM378" s="148">
        <f>+[1]Chocó!AG378</f>
        <v>0</v>
      </c>
      <c r="BN378" s="148">
        <f>+[1]Córdoba!Q378</f>
        <v>0</v>
      </c>
      <c r="BO378" s="148">
        <f>+[1]Córdoba!R378</f>
        <v>0</v>
      </c>
      <c r="BP378" s="148">
        <f>+[1]Córdoba!AG378</f>
        <v>0</v>
      </c>
      <c r="BQ378" s="148">
        <f>+[1]Cundinamarca!Q378</f>
        <v>0</v>
      </c>
      <c r="BR378" s="148">
        <f>+[1]Cundinamarca!R378</f>
        <v>0</v>
      </c>
      <c r="BS378" s="148">
        <f>+[1]Cundinamarca!AG378</f>
        <v>0</v>
      </c>
      <c r="BT378" s="148">
        <f>+[1]Guainía!Q378</f>
        <v>0</v>
      </c>
      <c r="BU378" s="148">
        <f>+[1]Guainía!R378</f>
        <v>0</v>
      </c>
      <c r="BV378" s="148">
        <f>+[1]Guainía!AG378</f>
        <v>0</v>
      </c>
      <c r="BW378" s="148">
        <f>+[1]Guaviare!Q378</f>
        <v>0</v>
      </c>
      <c r="BX378" s="148">
        <f>+[1]Guaviare!R378</f>
        <v>0</v>
      </c>
      <c r="BY378" s="148">
        <f>+[1]Guaviare!AG378</f>
        <v>0</v>
      </c>
      <c r="BZ378" s="148">
        <f>+[1]Huila!Q378</f>
        <v>0</v>
      </c>
      <c r="CA378" s="148">
        <f>+[1]Huila!R378</f>
        <v>0</v>
      </c>
      <c r="CB378" s="148">
        <f>+[1]Huila!AG378</f>
        <v>0</v>
      </c>
      <c r="CC378" s="148">
        <f>+'[1]La Guajira'!Q378</f>
        <v>0</v>
      </c>
      <c r="CD378" s="148">
        <f>+'[1]La Guajira'!R378</f>
        <v>0</v>
      </c>
      <c r="CE378" s="148">
        <f>+'[1]La Guajira'!AG378</f>
        <v>0</v>
      </c>
      <c r="CF378" s="148">
        <f>+[1]Magdalena!Q378</f>
        <v>0</v>
      </c>
      <c r="CG378" s="148">
        <f>+[1]Magdalena!R378</f>
        <v>0</v>
      </c>
      <c r="CH378" s="148">
        <f>+[1]Magdalena!AG378</f>
        <v>0</v>
      </c>
      <c r="CI378" s="148">
        <f>+[1]Meta!Q378</f>
        <v>0</v>
      </c>
      <c r="CJ378" s="148">
        <f>+[1]Meta!R378</f>
        <v>0</v>
      </c>
      <c r="CK378" s="148">
        <f>+[1]Meta!AG378</f>
        <v>0</v>
      </c>
      <c r="CL378" s="148">
        <f>+[1]Nariño!Q378</f>
        <v>0</v>
      </c>
      <c r="CM378" s="148">
        <f>+[1]Nariño!R378</f>
        <v>0</v>
      </c>
      <c r="CN378" s="148">
        <f>+[1]Nariño!AG378</f>
        <v>0</v>
      </c>
      <c r="CO378" s="148">
        <f>+'[1]Norte de Santander'!Q378</f>
        <v>0</v>
      </c>
      <c r="CP378" s="148">
        <f>+'[1]Norte de Santander'!R378</f>
        <v>0</v>
      </c>
      <c r="CQ378" s="148">
        <f>+'[1]Norte de Santander'!AG378</f>
        <v>0</v>
      </c>
      <c r="CR378" s="148">
        <f>+[1]Putumayo!Q378</f>
        <v>0</v>
      </c>
      <c r="CS378" s="148">
        <f>+[1]Putumayo!R378</f>
        <v>0</v>
      </c>
      <c r="CT378" s="148">
        <f>+[1]Putumayo!AG378</f>
        <v>0</v>
      </c>
      <c r="CU378" s="148">
        <f>+[1]Quindio!Q378</f>
        <v>0</v>
      </c>
      <c r="CV378" s="148">
        <f>+[1]Quindio!R378</f>
        <v>0</v>
      </c>
      <c r="CW378" s="148">
        <f>+[1]Quindio!AG378</f>
        <v>0</v>
      </c>
      <c r="CX378" s="148">
        <f>+[1]Risaralda!Q378</f>
        <v>0</v>
      </c>
      <c r="CY378" s="148">
        <f>+[1]Risaralda!R378</f>
        <v>0</v>
      </c>
      <c r="CZ378" s="148">
        <f>+[1]Risaralda!AG378</f>
        <v>0</v>
      </c>
      <c r="DA378" s="148">
        <f>+'[1]San Anadrés'!Q378</f>
        <v>0</v>
      </c>
      <c r="DB378" s="148">
        <f>+'[1]San Anadrés'!R378</f>
        <v>0</v>
      </c>
      <c r="DC378" s="148">
        <f>+'[1]San Anadrés'!AG378</f>
        <v>0</v>
      </c>
      <c r="DD378" s="148">
        <f>+[1]Santander!Q378</f>
        <v>0</v>
      </c>
      <c r="DE378" s="148">
        <f>+[1]Santander!R378</f>
        <v>0</v>
      </c>
      <c r="DF378" s="148">
        <f>+[1]Santander!AG378</f>
        <v>0</v>
      </c>
      <c r="DG378" s="148">
        <f>+[1]Sucre!Q378</f>
        <v>0</v>
      </c>
      <c r="DH378" s="148">
        <f>+[1]Sucre!R378</f>
        <v>0</v>
      </c>
      <c r="DI378" s="148">
        <f>+[1]Sucre!AG378</f>
        <v>0</v>
      </c>
      <c r="DJ378" s="148">
        <f>+[1]Tolima!Q378</f>
        <v>0</v>
      </c>
      <c r="DK378" s="148">
        <f>+[1]Tolima!R378</f>
        <v>0</v>
      </c>
      <c r="DL378" s="148">
        <f>+[1]Tolima!AG378</f>
        <v>0</v>
      </c>
      <c r="DM378" s="148">
        <f>+'[1]Valle del Cauca'!Q378</f>
        <v>0</v>
      </c>
      <c r="DN378" s="148">
        <f>+'[1]Valle del Cauca'!R378</f>
        <v>0</v>
      </c>
      <c r="DO378" s="148">
        <f>+'[1]Valle del Cauca'!AG378</f>
        <v>0</v>
      </c>
      <c r="DP378" s="148">
        <f>+[1]Vaupés!Q378</f>
        <v>0</v>
      </c>
      <c r="DQ378" s="148">
        <f>+[1]Vaupés!R378</f>
        <v>0</v>
      </c>
      <c r="DR378" s="148">
        <f>+[1]Vaupés!AG378</f>
        <v>0</v>
      </c>
      <c r="DS378" s="148">
        <f>+[1]Vichada!Q378</f>
        <v>0</v>
      </c>
      <c r="DT378" s="148">
        <f>+[1]Vichada!R378</f>
        <v>0</v>
      </c>
      <c r="DU378" s="148">
        <f>+[1]Vichada!AG378</f>
        <v>0</v>
      </c>
    </row>
    <row r="379" spans="1:125" ht="33.75" hidden="1" x14ac:dyDescent="0.2">
      <c r="A379" s="152" t="s">
        <v>718</v>
      </c>
      <c r="B379" s="144" t="str">
        <f t="shared" si="126"/>
        <v>5-0-9-13</v>
      </c>
      <c r="C379" s="182" t="s">
        <v>65</v>
      </c>
      <c r="D379" s="126" t="s">
        <v>55</v>
      </c>
      <c r="E379" s="192" t="s">
        <v>56</v>
      </c>
      <c r="F379" s="192" t="s">
        <v>467</v>
      </c>
      <c r="G379" s="192" t="s">
        <v>470</v>
      </c>
      <c r="H379" s="139" t="s">
        <v>705</v>
      </c>
      <c r="I379" s="427"/>
      <c r="J379" s="135">
        <v>165</v>
      </c>
      <c r="K379" s="251">
        <v>7</v>
      </c>
      <c r="L379" s="192" t="s">
        <v>504</v>
      </c>
      <c r="M379" s="148">
        <v>153</v>
      </c>
      <c r="N379" s="192" t="s">
        <v>505</v>
      </c>
      <c r="O379" s="192" t="s">
        <v>57</v>
      </c>
      <c r="P379" s="150" t="s">
        <v>60</v>
      </c>
      <c r="Q379" s="69">
        <f t="shared" si="133"/>
        <v>0</v>
      </c>
      <c r="R379" s="206">
        <f t="shared" si="138"/>
        <v>0</v>
      </c>
      <c r="S379" s="83" t="e">
        <f t="shared" si="142"/>
        <v>#DIV/0!</v>
      </c>
      <c r="T379" s="83">
        <f>+[1]Amazonas!S379+[1]Antioquia!S379+[1]Atantico!S379+[1]Arauca!S379+[1]Bolivar!S379+[1]Boyacá!S379+[1]Caldas!S379+[1]Caquetá!S379+[1]Casanare!S379+[1]Cauca!S379+[1]Cesar!S379+[1]Chocó!S379+[1]Córdoba!S379+[1]Cundinamarca!S379+[1]Guainía!S379+[1]Guaviare!S379+[1]Huila!S379+'[1]La Guajira'!S379+[1]Magdalena!S379+[1]Meta!S379+[1]Nariño!S379+'[1]Norte de Santander'!S379+[1]Putumayo!S379+[1]Quindio!S379+[1]Risaralda!S379+'[1]San Anadrés'!S379+[1]Santander!S379+[1]Sucre!S379+[1]Tolima!S379+'[1]Valle del Cauca'!S379+[1]Vaupés!S379+[1]Vichada!S379</f>
        <v>0</v>
      </c>
      <c r="U379" s="83">
        <f>+[1]Amazonas!T379+[1]Antioquia!T379+[1]Atantico!T379+[1]Arauca!T379+[1]Bolivar!T379+[1]Boyacá!T379+[1]Caldas!T379+[1]Caquetá!T379+[1]Casanare!T379+[1]Cauca!T379+[1]Cesar!T379+[1]Chocó!T379+[1]Córdoba!T379+[1]Cundinamarca!T379+[1]Guainía!T379+[1]Guaviare!T379+[1]Huila!T379+'[1]La Guajira'!T379+[1]Magdalena!T379+[1]Meta!T379+[1]Nariño!T379+'[1]Norte de Santander'!T379+[1]Putumayo!T379+[1]Quindio!T379+[1]Risaralda!T379+'[1]San Anadrés'!T379+[1]Santander!T379+[1]Sucre!T379+[1]Tolima!T379+'[1]Valle del Cauca'!T379+[1]Vaupés!T379+[1]Vichada!T379</f>
        <v>0</v>
      </c>
      <c r="V379" s="148">
        <f t="shared" si="139"/>
        <v>165</v>
      </c>
      <c r="W379" s="148">
        <f t="shared" si="140"/>
        <v>0</v>
      </c>
      <c r="X379" s="148">
        <f>+'[1]Oficinas Nacionales'!Q379</f>
        <v>0</v>
      </c>
      <c r="Y379" s="148">
        <f>+'[1]Oficinas Nacionales'!R379</f>
        <v>0</v>
      </c>
      <c r="Z379" s="148">
        <f>+'[1]Oficinas Nacionales'!AG379</f>
        <v>0</v>
      </c>
      <c r="AA379" s="148">
        <f t="shared" si="141"/>
        <v>165</v>
      </c>
      <c r="AB379" s="148">
        <f t="shared" si="141"/>
        <v>99</v>
      </c>
      <c r="AC379" s="148">
        <f t="shared" si="141"/>
        <v>0</v>
      </c>
      <c r="AD379" s="148">
        <f>+[1]Amazonas!Q379</f>
        <v>0</v>
      </c>
      <c r="AE379" s="148">
        <f>+[1]Amazonas!R379</f>
        <v>0</v>
      </c>
      <c r="AF379" s="148">
        <f>+[1]Amazonas!AG379</f>
        <v>0</v>
      </c>
      <c r="AG379" s="148">
        <f>+[1]Antioquia!Q379</f>
        <v>22</v>
      </c>
      <c r="AH379" s="148">
        <f>+[1]Antioquia!R379</f>
        <v>33</v>
      </c>
      <c r="AI379" s="148">
        <f>+[1]Antioquia!AG379</f>
        <v>0</v>
      </c>
      <c r="AJ379" s="148">
        <f>+[1]Atantico!Q379</f>
        <v>6</v>
      </c>
      <c r="AK379" s="148">
        <f>+[1]Atantico!R379</f>
        <v>0</v>
      </c>
      <c r="AL379" s="148">
        <f>+[1]Atantico!AG379</f>
        <v>0</v>
      </c>
      <c r="AM379" s="148">
        <f>+[1]Arauca!Q379</f>
        <v>0</v>
      </c>
      <c r="AN379" s="148">
        <f>+[1]Arauca!R379</f>
        <v>0</v>
      </c>
      <c r="AO379" s="148">
        <f>+[1]Arauca!AG379</f>
        <v>0</v>
      </c>
      <c r="AP379" s="148">
        <f>+[1]Bolivar!Q379</f>
        <v>0</v>
      </c>
      <c r="AQ379" s="148">
        <f>+[1]Bolivar!R379</f>
        <v>0</v>
      </c>
      <c r="AR379" s="148">
        <f>+[1]Bolivar!AG379</f>
        <v>0</v>
      </c>
      <c r="AS379" s="148">
        <f>+[1]Boyacá!Q379</f>
        <v>16</v>
      </c>
      <c r="AT379" s="148">
        <f>+[1]Boyacá!R379</f>
        <v>15</v>
      </c>
      <c r="AU379" s="148">
        <f>+[1]Boyacá!AG379</f>
        <v>0</v>
      </c>
      <c r="AV379" s="148">
        <f>+[1]Caldas!Q379</f>
        <v>3</v>
      </c>
      <c r="AW379" s="148">
        <f>+[1]Caldas!R379</f>
        <v>0</v>
      </c>
      <c r="AX379" s="148">
        <f>+[1]Caldas!AG379</f>
        <v>0</v>
      </c>
      <c r="AY379" s="148">
        <f>+[1]Caquetá!Q379</f>
        <v>11</v>
      </c>
      <c r="AZ379" s="148">
        <f>+[1]Caquetá!R379</f>
        <v>0</v>
      </c>
      <c r="BA379" s="148">
        <f>+[1]Caquetá!AG379</f>
        <v>0</v>
      </c>
      <c r="BB379" s="148">
        <f>+[1]Casanare!Q379</f>
        <v>0</v>
      </c>
      <c r="BC379" s="148">
        <f>+[1]Casanare!R379</f>
        <v>0</v>
      </c>
      <c r="BD379" s="148">
        <f>+[1]Casanare!AG379</f>
        <v>0</v>
      </c>
      <c r="BE379" s="148">
        <f>+[1]Cauca!Q379</f>
        <v>3</v>
      </c>
      <c r="BF379" s="148">
        <f>+[1]Cauca!R379</f>
        <v>0</v>
      </c>
      <c r="BG379" s="148">
        <f>+[1]Cauca!AG379</f>
        <v>0</v>
      </c>
      <c r="BH379" s="148">
        <f>+[1]Cesar!Q379</f>
        <v>8</v>
      </c>
      <c r="BI379" s="148">
        <f>+[1]Cesar!R379</f>
        <v>0</v>
      </c>
      <c r="BJ379" s="148">
        <f>+[1]Cesar!AG379</f>
        <v>0</v>
      </c>
      <c r="BK379" s="148">
        <f>+[1]Chocó!Q379</f>
        <v>0</v>
      </c>
      <c r="BL379" s="148">
        <f>+[1]Chocó!R379</f>
        <v>0</v>
      </c>
      <c r="BM379" s="148">
        <f>+[1]Chocó!AG379</f>
        <v>0</v>
      </c>
      <c r="BN379" s="148">
        <f>+[1]Córdoba!Q379</f>
        <v>3</v>
      </c>
      <c r="BO379" s="148">
        <f>+[1]Córdoba!R379</f>
        <v>0</v>
      </c>
      <c r="BP379" s="148">
        <f>+[1]Córdoba!AG379</f>
        <v>0</v>
      </c>
      <c r="BQ379" s="148">
        <f>+[1]Cundinamarca!Q379</f>
        <v>22</v>
      </c>
      <c r="BR379" s="148">
        <f>+[1]Cundinamarca!R379</f>
        <v>0</v>
      </c>
      <c r="BS379" s="148">
        <f>+[1]Cundinamarca!AG379</f>
        <v>0</v>
      </c>
      <c r="BT379" s="148">
        <f>+[1]Guainía!Q379</f>
        <v>0</v>
      </c>
      <c r="BU379" s="148">
        <f>+[1]Guainía!R379</f>
        <v>0</v>
      </c>
      <c r="BV379" s="148">
        <f>+[1]Guainía!AG379</f>
        <v>0</v>
      </c>
      <c r="BW379" s="148">
        <f>+[1]Guaviare!Q379</f>
        <v>0</v>
      </c>
      <c r="BX379" s="148">
        <f>+[1]Guaviare!R379</f>
        <v>0</v>
      </c>
      <c r="BY379" s="148">
        <f>+[1]Guaviare!AG379</f>
        <v>0</v>
      </c>
      <c r="BZ379" s="148">
        <f>+[1]Huila!Q379</f>
        <v>0</v>
      </c>
      <c r="CA379" s="148">
        <f>+[1]Huila!R379</f>
        <v>0</v>
      </c>
      <c r="CB379" s="148">
        <f>+[1]Huila!AG379</f>
        <v>0</v>
      </c>
      <c r="CC379" s="148">
        <f>+'[1]La Guajira'!Q379</f>
        <v>0</v>
      </c>
      <c r="CD379" s="148">
        <f>+'[1]La Guajira'!R379</f>
        <v>0</v>
      </c>
      <c r="CE379" s="148">
        <f>+'[1]La Guajira'!AG379</f>
        <v>0</v>
      </c>
      <c r="CF379" s="148">
        <f>+[1]Magdalena!Q379</f>
        <v>0</v>
      </c>
      <c r="CG379" s="148">
        <f>+[1]Magdalena!R379</f>
        <v>0</v>
      </c>
      <c r="CH379" s="148">
        <f>+[1]Magdalena!AG379</f>
        <v>0</v>
      </c>
      <c r="CI379" s="148">
        <f>+[1]Meta!Q379</f>
        <v>1</v>
      </c>
      <c r="CJ379" s="148">
        <f>+[1]Meta!R379</f>
        <v>0</v>
      </c>
      <c r="CK379" s="148">
        <f>+[1]Meta!AG379</f>
        <v>0</v>
      </c>
      <c r="CL379" s="148">
        <f>+[1]Nariño!Q379</f>
        <v>16</v>
      </c>
      <c r="CM379" s="148">
        <f>+[1]Nariño!R379</f>
        <v>15</v>
      </c>
      <c r="CN379" s="148">
        <f>+[1]Nariño!AG379</f>
        <v>0</v>
      </c>
      <c r="CO379" s="148">
        <f>+'[1]Norte de Santander'!Q379</f>
        <v>0</v>
      </c>
      <c r="CP379" s="148">
        <f>+'[1]Norte de Santander'!R379</f>
        <v>0</v>
      </c>
      <c r="CQ379" s="148">
        <f>+'[1]Norte de Santander'!AG379</f>
        <v>0</v>
      </c>
      <c r="CR379" s="148">
        <f>+[1]Putumayo!Q379</f>
        <v>7</v>
      </c>
      <c r="CS379" s="148">
        <f>+[1]Putumayo!R379</f>
        <v>0</v>
      </c>
      <c r="CT379" s="148">
        <f>+[1]Putumayo!AG379</f>
        <v>0</v>
      </c>
      <c r="CU379" s="148">
        <f>+[1]Quindio!Q379</f>
        <v>6</v>
      </c>
      <c r="CV379" s="148">
        <f>+[1]Quindio!R379</f>
        <v>0</v>
      </c>
      <c r="CW379" s="148">
        <f>+[1]Quindio!AG379</f>
        <v>0</v>
      </c>
      <c r="CX379" s="148">
        <f>+[1]Risaralda!Q379</f>
        <v>17</v>
      </c>
      <c r="CY379" s="148">
        <f>+[1]Risaralda!R379</f>
        <v>0</v>
      </c>
      <c r="CZ379" s="148">
        <f>+[1]Risaralda!AG379</f>
        <v>0</v>
      </c>
      <c r="DA379" s="148">
        <f>+'[1]San Anadrés'!Q379</f>
        <v>0</v>
      </c>
      <c r="DB379" s="148">
        <f>+'[1]San Anadrés'!R379</f>
        <v>0</v>
      </c>
      <c r="DC379" s="148">
        <f>+'[1]San Anadrés'!AG379</f>
        <v>0</v>
      </c>
      <c r="DD379" s="148">
        <f>+[1]Santander!Q379</f>
        <v>6</v>
      </c>
      <c r="DE379" s="148">
        <f>+[1]Santander!R379</f>
        <v>0</v>
      </c>
      <c r="DF379" s="148">
        <f>+[1]Santander!AG379</f>
        <v>0</v>
      </c>
      <c r="DG379" s="148">
        <f>+[1]Sucre!Q379</f>
        <v>0</v>
      </c>
      <c r="DH379" s="148">
        <f>+[1]Sucre!R379</f>
        <v>0</v>
      </c>
      <c r="DI379" s="148">
        <f>+[1]Sucre!AG379</f>
        <v>0</v>
      </c>
      <c r="DJ379" s="148">
        <f>+[1]Tolima!Q379</f>
        <v>6</v>
      </c>
      <c r="DK379" s="148">
        <f>+[1]Tolima!R379</f>
        <v>18</v>
      </c>
      <c r="DL379" s="148">
        <f>+[1]Tolima!AG379</f>
        <v>0</v>
      </c>
      <c r="DM379" s="148">
        <f>+'[1]Valle del Cauca'!Q379</f>
        <v>12</v>
      </c>
      <c r="DN379" s="148">
        <f>+'[1]Valle del Cauca'!R379</f>
        <v>18</v>
      </c>
      <c r="DO379" s="148">
        <f>+'[1]Valle del Cauca'!AG379</f>
        <v>0</v>
      </c>
      <c r="DP379" s="148">
        <f>+[1]Vaupés!Q379</f>
        <v>0</v>
      </c>
      <c r="DQ379" s="148">
        <f>+[1]Vaupés!R379</f>
        <v>0</v>
      </c>
      <c r="DR379" s="148">
        <f>+[1]Vaupés!AG379</f>
        <v>0</v>
      </c>
      <c r="DS379" s="148">
        <f>+[1]Vichada!Q379</f>
        <v>0</v>
      </c>
      <c r="DT379" s="148">
        <f>+[1]Vichada!R379</f>
        <v>0</v>
      </c>
      <c r="DU379" s="148">
        <f>+[1]Vichada!AG379</f>
        <v>0</v>
      </c>
    </row>
    <row r="380" spans="1:125" ht="45" hidden="1" x14ac:dyDescent="0.2">
      <c r="A380" s="152" t="s">
        <v>718</v>
      </c>
      <c r="B380" s="144" t="str">
        <f t="shared" si="126"/>
        <v>5-0-9-14</v>
      </c>
      <c r="C380" s="182" t="s">
        <v>65</v>
      </c>
      <c r="D380" s="126" t="s">
        <v>55</v>
      </c>
      <c r="E380" s="192" t="s">
        <v>56</v>
      </c>
      <c r="F380" s="192" t="s">
        <v>467</v>
      </c>
      <c r="G380" s="192" t="s">
        <v>470</v>
      </c>
      <c r="H380" s="139" t="s">
        <v>706</v>
      </c>
      <c r="I380" s="192" t="s">
        <v>508</v>
      </c>
      <c r="J380" s="135">
        <v>100</v>
      </c>
      <c r="K380" s="251">
        <v>5</v>
      </c>
      <c r="L380" s="192" t="s">
        <v>509</v>
      </c>
      <c r="M380" s="148"/>
      <c r="N380" s="192" t="s">
        <v>510</v>
      </c>
      <c r="O380" s="192" t="s">
        <v>58</v>
      </c>
      <c r="P380" s="192" t="s">
        <v>59</v>
      </c>
      <c r="Q380" s="69">
        <f t="shared" si="133"/>
        <v>0</v>
      </c>
      <c r="R380" s="206">
        <f t="shared" si="138"/>
        <v>0</v>
      </c>
      <c r="S380" s="83" t="e">
        <f t="shared" si="142"/>
        <v>#DIV/0!</v>
      </c>
      <c r="T380" s="83">
        <f>+[1]Amazonas!S380+[1]Antioquia!S380+[1]Atantico!S380+[1]Arauca!S380+[1]Bolivar!S380+[1]Boyacá!S380+[1]Caldas!S380+[1]Caquetá!S380+[1]Casanare!S380+[1]Cauca!S380+[1]Cesar!S380+[1]Chocó!S380+[1]Córdoba!S380+[1]Cundinamarca!S380+[1]Guainía!S380+[1]Guaviare!S380+[1]Huila!S380+'[1]La Guajira'!S380+[1]Magdalena!S380+[1]Meta!S380+[1]Nariño!S380+'[1]Norte de Santander'!S380+[1]Putumayo!S380+[1]Quindio!S380+[1]Risaralda!S380+'[1]San Anadrés'!S380+[1]Santander!S380+[1]Sucre!S380+[1]Tolima!S380+'[1]Valle del Cauca'!S380+[1]Vaupés!S380+[1]Vichada!S380</f>
        <v>0</v>
      </c>
      <c r="U380" s="83">
        <f>+[1]Amazonas!T380+[1]Antioquia!T380+[1]Atantico!T380+[1]Arauca!T380+[1]Bolivar!T380+[1]Boyacá!T380+[1]Caldas!T380+[1]Caquetá!T380+[1]Casanare!T380+[1]Cauca!T380+[1]Cesar!T380+[1]Chocó!T380+[1]Córdoba!T380+[1]Cundinamarca!T380+[1]Guainía!T380+[1]Guaviare!T380+[1]Huila!T380+'[1]La Guajira'!T380+[1]Magdalena!T380+[1]Meta!T380+[1]Nariño!T380+'[1]Norte de Santander'!T380+[1]Putumayo!T380+[1]Quindio!T380+[1]Risaralda!T380+'[1]San Anadrés'!T380+[1]Santander!T380+[1]Sucre!T380+[1]Tolima!T380+'[1]Valle del Cauca'!T380+[1]Vaupés!T380+[1]Vichada!T380</f>
        <v>0</v>
      </c>
      <c r="V380" s="148">
        <f t="shared" si="139"/>
        <v>180</v>
      </c>
      <c r="W380" s="148">
        <f t="shared" si="140"/>
        <v>0</v>
      </c>
      <c r="X380" s="148">
        <f>+'[1]Oficinas Nacionales'!Q380</f>
        <v>100</v>
      </c>
      <c r="Y380" s="148">
        <f>+'[1]Oficinas Nacionales'!R380</f>
        <v>0</v>
      </c>
      <c r="Z380" s="148">
        <f>+'[1]Oficinas Nacionales'!AG380</f>
        <v>0</v>
      </c>
      <c r="AA380" s="148">
        <f t="shared" si="141"/>
        <v>80</v>
      </c>
      <c r="AB380" s="148">
        <f t="shared" si="141"/>
        <v>0</v>
      </c>
      <c r="AC380" s="148">
        <f t="shared" si="141"/>
        <v>0</v>
      </c>
      <c r="AD380" s="148">
        <f>+[1]Amazonas!Q380</f>
        <v>0</v>
      </c>
      <c r="AE380" s="148">
        <f>+[1]Amazonas!R380</f>
        <v>0</v>
      </c>
      <c r="AF380" s="148">
        <f>+[1]Amazonas!AG380</f>
        <v>0</v>
      </c>
      <c r="AG380" s="148">
        <f>+[1]Antioquia!Q380</f>
        <v>0</v>
      </c>
      <c r="AH380" s="148">
        <f>+[1]Antioquia!R380</f>
        <v>0</v>
      </c>
      <c r="AI380" s="148">
        <f>+[1]Antioquia!AG380</f>
        <v>0</v>
      </c>
      <c r="AJ380" s="148">
        <f>+[1]Atantico!Q380</f>
        <v>0</v>
      </c>
      <c r="AK380" s="148">
        <f>+[1]Atantico!R380</f>
        <v>0</v>
      </c>
      <c r="AL380" s="148">
        <f>+[1]Atantico!AG380</f>
        <v>0</v>
      </c>
      <c r="AM380" s="148">
        <f>+[1]Arauca!Q380</f>
        <v>0</v>
      </c>
      <c r="AN380" s="148">
        <f>+[1]Arauca!R380</f>
        <v>0</v>
      </c>
      <c r="AO380" s="148">
        <f>+[1]Arauca!AG380</f>
        <v>0</v>
      </c>
      <c r="AP380" s="148">
        <f>+[1]Bolivar!Q380</f>
        <v>0</v>
      </c>
      <c r="AQ380" s="148">
        <f>+[1]Bolivar!R380</f>
        <v>0</v>
      </c>
      <c r="AR380" s="148">
        <f>+[1]Bolivar!AG380</f>
        <v>0</v>
      </c>
      <c r="AS380" s="148">
        <f>+[1]Boyacá!Q380</f>
        <v>0</v>
      </c>
      <c r="AT380" s="148">
        <f>+[1]Boyacá!R380</f>
        <v>0</v>
      </c>
      <c r="AU380" s="148">
        <f>+[1]Boyacá!AG380</f>
        <v>0</v>
      </c>
      <c r="AV380" s="148">
        <f>+[1]Caldas!Q380</f>
        <v>0</v>
      </c>
      <c r="AW380" s="148">
        <f>+[1]Caldas!R380</f>
        <v>0</v>
      </c>
      <c r="AX380" s="148">
        <f>+[1]Caldas!AG380</f>
        <v>0</v>
      </c>
      <c r="AY380" s="148">
        <f>+[1]Caquetá!Q380</f>
        <v>0</v>
      </c>
      <c r="AZ380" s="148">
        <f>+[1]Caquetá!R380</f>
        <v>0</v>
      </c>
      <c r="BA380" s="148">
        <f>+[1]Caquetá!AG380</f>
        <v>0</v>
      </c>
      <c r="BB380" s="148">
        <f>+[1]Casanare!Q380</f>
        <v>0</v>
      </c>
      <c r="BC380" s="148">
        <f>+[1]Casanare!R380</f>
        <v>0</v>
      </c>
      <c r="BD380" s="148">
        <f>+[1]Casanare!AG380</f>
        <v>0</v>
      </c>
      <c r="BE380" s="148">
        <f>+[1]Cauca!Q380</f>
        <v>0</v>
      </c>
      <c r="BF380" s="148">
        <f>+[1]Cauca!R380</f>
        <v>0</v>
      </c>
      <c r="BG380" s="148">
        <f>+[1]Cauca!AG380</f>
        <v>0</v>
      </c>
      <c r="BH380" s="148">
        <f>+[1]Cesar!Q380</f>
        <v>0</v>
      </c>
      <c r="BI380" s="148">
        <f>+[1]Cesar!R380</f>
        <v>0</v>
      </c>
      <c r="BJ380" s="148">
        <f>+[1]Cesar!AG380</f>
        <v>0</v>
      </c>
      <c r="BK380" s="148">
        <f>+[1]Chocó!Q380</f>
        <v>0</v>
      </c>
      <c r="BL380" s="148">
        <f>+[1]Chocó!R380</f>
        <v>0</v>
      </c>
      <c r="BM380" s="148">
        <f>+[1]Chocó!AG380</f>
        <v>0</v>
      </c>
      <c r="BN380" s="148">
        <f>+[1]Córdoba!Q380</f>
        <v>0</v>
      </c>
      <c r="BO380" s="148">
        <f>+[1]Córdoba!R380</f>
        <v>0</v>
      </c>
      <c r="BP380" s="148">
        <f>+[1]Córdoba!AG380</f>
        <v>0</v>
      </c>
      <c r="BQ380" s="148">
        <f>+[1]Cundinamarca!Q380</f>
        <v>0</v>
      </c>
      <c r="BR380" s="148">
        <f>+[1]Cundinamarca!R380</f>
        <v>0</v>
      </c>
      <c r="BS380" s="148">
        <f>+[1]Cundinamarca!AG380</f>
        <v>0</v>
      </c>
      <c r="BT380" s="148">
        <f>+[1]Guainía!Q380</f>
        <v>0</v>
      </c>
      <c r="BU380" s="148">
        <f>+[1]Guainía!R380</f>
        <v>0</v>
      </c>
      <c r="BV380" s="148">
        <f>+[1]Guainía!AG380</f>
        <v>0</v>
      </c>
      <c r="BW380" s="148">
        <f>+[1]Guaviare!Q380</f>
        <v>0</v>
      </c>
      <c r="BX380" s="148">
        <f>+[1]Guaviare!R380</f>
        <v>0</v>
      </c>
      <c r="BY380" s="148">
        <f>+[1]Guaviare!AG380</f>
        <v>0</v>
      </c>
      <c r="BZ380" s="148">
        <f>+[1]Huila!Q380</f>
        <v>0</v>
      </c>
      <c r="CA380" s="148">
        <f>+[1]Huila!R380</f>
        <v>0</v>
      </c>
      <c r="CB380" s="148">
        <f>+[1]Huila!AG380</f>
        <v>0</v>
      </c>
      <c r="CC380" s="148">
        <f>+'[1]La Guajira'!Q380</f>
        <v>0</v>
      </c>
      <c r="CD380" s="148">
        <f>+'[1]La Guajira'!R380</f>
        <v>0</v>
      </c>
      <c r="CE380" s="148">
        <f>+'[1]La Guajira'!AG380</f>
        <v>0</v>
      </c>
      <c r="CF380" s="148">
        <f>+[1]Magdalena!Q380</f>
        <v>0</v>
      </c>
      <c r="CG380" s="148">
        <f>+[1]Magdalena!R380</f>
        <v>0</v>
      </c>
      <c r="CH380" s="148">
        <f>+[1]Magdalena!AG380</f>
        <v>0</v>
      </c>
      <c r="CI380" s="148">
        <f>+[1]Meta!Q380</f>
        <v>0</v>
      </c>
      <c r="CJ380" s="148">
        <f>+[1]Meta!R380</f>
        <v>0</v>
      </c>
      <c r="CK380" s="148">
        <f>+[1]Meta!AG380</f>
        <v>0</v>
      </c>
      <c r="CL380" s="148">
        <f>+[1]Nariño!Q380</f>
        <v>0</v>
      </c>
      <c r="CM380" s="148">
        <f>+[1]Nariño!R380</f>
        <v>0</v>
      </c>
      <c r="CN380" s="148">
        <f>+[1]Nariño!AG380</f>
        <v>0</v>
      </c>
      <c r="CO380" s="148">
        <f>+'[1]Norte de Santander'!Q380</f>
        <v>0</v>
      </c>
      <c r="CP380" s="148">
        <f>+'[1]Norte de Santander'!R380</f>
        <v>0</v>
      </c>
      <c r="CQ380" s="148">
        <f>+'[1]Norte de Santander'!AG380</f>
        <v>0</v>
      </c>
      <c r="CR380" s="148">
        <f>+[1]Putumayo!Q380</f>
        <v>0</v>
      </c>
      <c r="CS380" s="148">
        <f>+[1]Putumayo!R380</f>
        <v>0</v>
      </c>
      <c r="CT380" s="148">
        <f>+[1]Putumayo!AG380</f>
        <v>0</v>
      </c>
      <c r="CU380" s="148">
        <f>+[1]Quindio!Q380</f>
        <v>0</v>
      </c>
      <c r="CV380" s="148">
        <f>+[1]Quindio!R380</f>
        <v>0</v>
      </c>
      <c r="CW380" s="148">
        <f>+[1]Quindio!AG380</f>
        <v>0</v>
      </c>
      <c r="CX380" s="148">
        <f>+[1]Risaralda!Q380</f>
        <v>0</v>
      </c>
      <c r="CY380" s="148">
        <f>+[1]Risaralda!R380</f>
        <v>0</v>
      </c>
      <c r="CZ380" s="148">
        <f>+[1]Risaralda!AG380</f>
        <v>0</v>
      </c>
      <c r="DA380" s="148">
        <f>+'[1]San Anadrés'!Q380</f>
        <v>0</v>
      </c>
      <c r="DB380" s="148">
        <f>+'[1]San Anadrés'!R380</f>
        <v>0</v>
      </c>
      <c r="DC380" s="148">
        <f>+'[1]San Anadrés'!AG380</f>
        <v>0</v>
      </c>
      <c r="DD380" s="148">
        <f>+[1]Santander!Q380</f>
        <v>0</v>
      </c>
      <c r="DE380" s="148">
        <f>+[1]Santander!R380</f>
        <v>0</v>
      </c>
      <c r="DF380" s="148">
        <f>+[1]Santander!AG380</f>
        <v>0</v>
      </c>
      <c r="DG380" s="148">
        <f>+[1]Sucre!Q380</f>
        <v>0</v>
      </c>
      <c r="DH380" s="148">
        <f>+[1]Sucre!R380</f>
        <v>0</v>
      </c>
      <c r="DI380" s="148">
        <f>+[1]Sucre!AG380</f>
        <v>0</v>
      </c>
      <c r="DJ380" s="148">
        <f>+[1]Tolima!Q380</f>
        <v>0</v>
      </c>
      <c r="DK380" s="148">
        <f>+[1]Tolima!R380</f>
        <v>0</v>
      </c>
      <c r="DL380" s="148">
        <f>+[1]Tolima!AG380</f>
        <v>0</v>
      </c>
      <c r="DM380" s="148">
        <f>+'[1]Valle del Cauca'!Q380</f>
        <v>0</v>
      </c>
      <c r="DN380" s="148">
        <f>+'[1]Valle del Cauca'!R380</f>
        <v>0</v>
      </c>
      <c r="DO380" s="148">
        <f>+'[1]Valle del Cauca'!AG380</f>
        <v>0</v>
      </c>
      <c r="DP380" s="148">
        <f>+[1]Vaupés!Q380</f>
        <v>0</v>
      </c>
      <c r="DQ380" s="148">
        <f>+[1]Vaupés!R380</f>
        <v>0</v>
      </c>
      <c r="DR380" s="148">
        <f>+[1]Vaupés!AG380</f>
        <v>0</v>
      </c>
      <c r="DS380" s="148">
        <f>+[1]Vichada!Q380</f>
        <v>80</v>
      </c>
      <c r="DT380" s="148">
        <f>+[1]Vichada!R380</f>
        <v>0</v>
      </c>
      <c r="DU380" s="148">
        <f>+[1]Vichada!AG380</f>
        <v>0</v>
      </c>
    </row>
    <row r="381" spans="1:125" ht="33.75" hidden="1" x14ac:dyDescent="0.2">
      <c r="A381" s="152" t="s">
        <v>718</v>
      </c>
      <c r="B381" s="2" t="str">
        <f t="shared" si="126"/>
        <v>5-0-10</v>
      </c>
      <c r="C381" s="142" t="s">
        <v>65</v>
      </c>
      <c r="D381" s="9" t="s">
        <v>55</v>
      </c>
      <c r="E381" s="142" t="s">
        <v>56</v>
      </c>
      <c r="F381" s="142" t="s">
        <v>511</v>
      </c>
      <c r="G381" s="10" t="s">
        <v>512</v>
      </c>
      <c r="H381" s="120" t="s">
        <v>513</v>
      </c>
      <c r="I381" s="146" t="s">
        <v>9</v>
      </c>
      <c r="J381" s="120"/>
      <c r="K381" s="250">
        <f>SUM(K382:K403)</f>
        <v>100</v>
      </c>
      <c r="L381" s="12"/>
      <c r="M381" s="4"/>
      <c r="N381" s="122"/>
      <c r="O381" s="146"/>
      <c r="P381" s="146"/>
      <c r="Q381" s="143"/>
      <c r="R381" s="143"/>
      <c r="S381" s="147"/>
      <c r="T381" s="147"/>
      <c r="U381" s="147"/>
      <c r="V381" s="103"/>
      <c r="W381" s="103"/>
      <c r="X381" s="103"/>
      <c r="Y381" s="103"/>
      <c r="Z381" s="103"/>
      <c r="AA381" s="104"/>
      <c r="AB381" s="104"/>
      <c r="AC381" s="136"/>
      <c r="AD381" s="147"/>
      <c r="AE381" s="147"/>
      <c r="AF381" s="147"/>
      <c r="AG381" s="147"/>
      <c r="AH381" s="147"/>
      <c r="AI381" s="147"/>
      <c r="AJ381" s="147"/>
      <c r="AK381" s="147"/>
      <c r="AL381" s="147"/>
      <c r="AM381" s="147"/>
      <c r="AN381" s="147"/>
      <c r="AO381" s="147"/>
      <c r="AP381" s="147"/>
      <c r="AQ381" s="147"/>
      <c r="AR381" s="147"/>
      <c r="AS381" s="147"/>
      <c r="AT381" s="147"/>
      <c r="AU381" s="147"/>
      <c r="AV381" s="147"/>
      <c r="AW381" s="147"/>
      <c r="AX381" s="147"/>
      <c r="AY381" s="147"/>
      <c r="AZ381" s="147"/>
      <c r="BA381" s="147"/>
      <c r="BB381" s="143"/>
      <c r="BC381" s="143"/>
      <c r="BD381" s="147"/>
      <c r="BE381" s="143"/>
      <c r="BF381" s="143"/>
      <c r="BG381" s="147"/>
      <c r="BH381" s="143"/>
      <c r="BI381" s="143"/>
      <c r="BJ381" s="147"/>
      <c r="BK381" s="143"/>
      <c r="BL381" s="143"/>
      <c r="BM381" s="147"/>
      <c r="BN381" s="147"/>
      <c r="BO381" s="147"/>
      <c r="BP381" s="147"/>
      <c r="BQ381" s="143"/>
      <c r="BR381" s="143"/>
      <c r="BS381" s="147"/>
      <c r="BT381" s="147"/>
      <c r="BU381" s="147"/>
      <c r="BV381" s="147"/>
      <c r="BW381" s="147"/>
      <c r="BX381" s="147"/>
      <c r="BY381" s="147"/>
      <c r="BZ381" s="143"/>
      <c r="CA381" s="143"/>
      <c r="CB381" s="147"/>
      <c r="CC381" s="143"/>
      <c r="CD381" s="143"/>
      <c r="CE381" s="147"/>
      <c r="CF381" s="143"/>
      <c r="CG381" s="143"/>
      <c r="CH381" s="147"/>
      <c r="CI381" s="143"/>
      <c r="CJ381" s="143"/>
      <c r="CK381" s="147"/>
      <c r="CL381" s="143"/>
      <c r="CM381" s="143"/>
      <c r="CN381" s="147"/>
      <c r="CO381" s="147"/>
      <c r="CP381" s="147"/>
      <c r="CQ381" s="147"/>
      <c r="CR381" s="143"/>
      <c r="CS381" s="143"/>
      <c r="CT381" s="147"/>
      <c r="CU381" s="143"/>
      <c r="CV381" s="143"/>
      <c r="CW381" s="147"/>
      <c r="CX381" s="143"/>
      <c r="CY381" s="143"/>
      <c r="CZ381" s="147"/>
      <c r="DA381" s="143"/>
      <c r="DB381" s="143"/>
      <c r="DC381" s="147"/>
      <c r="DD381" s="143"/>
      <c r="DE381" s="143"/>
      <c r="DF381" s="147"/>
      <c r="DG381" s="143"/>
      <c r="DH381" s="143"/>
      <c r="DI381" s="147"/>
      <c r="DJ381" s="147"/>
      <c r="DK381" s="147"/>
      <c r="DL381" s="147"/>
      <c r="DM381" s="143"/>
      <c r="DN381" s="143"/>
      <c r="DO381" s="147"/>
      <c r="DP381" s="143"/>
      <c r="DQ381" s="143"/>
      <c r="DR381" s="147"/>
      <c r="DS381" s="143"/>
      <c r="DT381" s="143"/>
      <c r="DU381" s="147"/>
    </row>
    <row r="382" spans="1:125" ht="45" hidden="1" x14ac:dyDescent="0.2">
      <c r="A382" s="152" t="s">
        <v>718</v>
      </c>
      <c r="B382" s="144" t="str">
        <f t="shared" si="126"/>
        <v>5-0-10-1</v>
      </c>
      <c r="C382" s="192" t="s">
        <v>65</v>
      </c>
      <c r="D382" s="126" t="s">
        <v>55</v>
      </c>
      <c r="E382" s="192" t="s">
        <v>56</v>
      </c>
      <c r="F382" s="192" t="s">
        <v>511</v>
      </c>
      <c r="G382" s="192" t="s">
        <v>514</v>
      </c>
      <c r="H382" s="132" t="s">
        <v>515</v>
      </c>
      <c r="I382" s="125" t="s">
        <v>516</v>
      </c>
      <c r="J382" s="51">
        <v>1250</v>
      </c>
      <c r="K382" s="253">
        <v>9</v>
      </c>
      <c r="L382" s="125" t="s">
        <v>517</v>
      </c>
      <c r="M382" s="193" t="s">
        <v>518</v>
      </c>
      <c r="N382" s="125" t="s">
        <v>519</v>
      </c>
      <c r="O382" s="6" t="s">
        <v>57</v>
      </c>
      <c r="P382" s="150" t="s">
        <v>60</v>
      </c>
      <c r="Q382" s="69">
        <f t="shared" si="133"/>
        <v>0</v>
      </c>
      <c r="R382" s="206">
        <f t="shared" ref="R382:R403" si="143">+(Q382*K382)/100</f>
        <v>0</v>
      </c>
      <c r="S382" s="83" t="e">
        <f t="shared" si="142"/>
        <v>#DIV/0!</v>
      </c>
      <c r="T382" s="83">
        <f>+[1]Amazonas!S382+[1]Antioquia!S382+[1]Atantico!S382+[1]Arauca!S382+[1]Bolivar!S382+[1]Boyacá!S382+[1]Caldas!S382+[1]Caquetá!S382+[1]Casanare!S382+[1]Cauca!S382+[1]Cesar!S382+[1]Chocó!S382+[1]Córdoba!S382+[1]Cundinamarca!S382+[1]Guainía!S382+[1]Guaviare!S382+[1]Huila!S382+'[1]La Guajira'!S382+[1]Magdalena!S382+[1]Meta!S382+[1]Nariño!S382+'[1]Norte de Santander'!S382+[1]Putumayo!S382+[1]Quindio!S382+[1]Risaralda!S382+'[1]San Anadrés'!S382+[1]Santander!S382+[1]Sucre!S382+[1]Tolima!S382+'[1]Valle del Cauca'!S382+[1]Vaupés!S382+[1]Vichada!S382</f>
        <v>0</v>
      </c>
      <c r="U382" s="83">
        <f>+[1]Amazonas!T382+[1]Antioquia!T382+[1]Atantico!T382+[1]Arauca!T382+[1]Bolivar!T382+[1]Boyacá!T382+[1]Caldas!T382+[1]Caquetá!T382+[1]Casanare!T382+[1]Cauca!T382+[1]Cesar!T382+[1]Chocó!T382+[1]Córdoba!T382+[1]Cundinamarca!T382+[1]Guainía!T382+[1]Guaviare!T382+[1]Huila!T382+'[1]La Guajira'!T382+[1]Magdalena!T382+[1]Meta!T382+[1]Nariño!T382+'[1]Norte de Santander'!T382+[1]Putumayo!T382+[1]Quindio!T382+[1]Risaralda!T382+'[1]San Anadrés'!T382+[1]Santander!T382+[1]Sucre!T382+[1]Tolima!T382+'[1]Valle del Cauca'!T382+[1]Vaupés!T382+[1]Vichada!T382</f>
        <v>0</v>
      </c>
      <c r="V382" s="148">
        <f t="shared" ref="V382:V403" si="144">+X382+AA382</f>
        <v>1250</v>
      </c>
      <c r="W382" s="148">
        <f t="shared" ref="W382:W403" si="145">Z382+AC382</f>
        <v>0</v>
      </c>
      <c r="X382" s="148">
        <f>+'[1]Oficinas Nacionales'!Q382</f>
        <v>1250</v>
      </c>
      <c r="Y382" s="148">
        <f>+'[1]Oficinas Nacionales'!R382</f>
        <v>1382</v>
      </c>
      <c r="Z382" s="148">
        <f>+'[1]Oficinas Nacionales'!AG382</f>
        <v>0</v>
      </c>
      <c r="AA382" s="148">
        <f t="shared" ref="AA382:AC403" si="146">+AD382+AG382+AJ382+AM382+AP382+AS382+AV382+AY382+BB382+BE382+BH382+BK382+BN382+BQ382+BT382+BW382+BZ382+CC382+CF382+CI382+CL382+CO382+CR382+CU382+CX382+DA382+DD382+DG382+DJ382+DM382+DP382+DS382</f>
        <v>0</v>
      </c>
      <c r="AB382" s="148">
        <f t="shared" si="146"/>
        <v>0</v>
      </c>
      <c r="AC382" s="148">
        <f t="shared" si="146"/>
        <v>0</v>
      </c>
      <c r="AD382" s="148">
        <f>+[1]Amazonas!Q382</f>
        <v>0</v>
      </c>
      <c r="AE382" s="148">
        <f>+[1]Amazonas!R382</f>
        <v>0</v>
      </c>
      <c r="AF382" s="148">
        <f>+[1]Amazonas!AG382</f>
        <v>0</v>
      </c>
      <c r="AG382" s="148">
        <f>+[1]Antioquia!Q382</f>
        <v>0</v>
      </c>
      <c r="AH382" s="148">
        <f>+[1]Antioquia!R382</f>
        <v>0</v>
      </c>
      <c r="AI382" s="148">
        <f>+[1]Antioquia!AG382</f>
        <v>0</v>
      </c>
      <c r="AJ382" s="148">
        <f>+[1]Atantico!Q382</f>
        <v>0</v>
      </c>
      <c r="AK382" s="148">
        <f>+[1]Atantico!R382</f>
        <v>0</v>
      </c>
      <c r="AL382" s="148">
        <f>+[1]Atantico!AG382</f>
        <v>0</v>
      </c>
      <c r="AM382" s="148">
        <f>+[1]Arauca!Q382</f>
        <v>0</v>
      </c>
      <c r="AN382" s="148">
        <f>+[1]Arauca!R382</f>
        <v>0</v>
      </c>
      <c r="AO382" s="148">
        <f>+[1]Arauca!AG382</f>
        <v>0</v>
      </c>
      <c r="AP382" s="148">
        <f>+[1]Bolivar!Q382</f>
        <v>0</v>
      </c>
      <c r="AQ382" s="148">
        <f>+[1]Bolivar!R382</f>
        <v>0</v>
      </c>
      <c r="AR382" s="148">
        <f>+[1]Bolivar!AG382</f>
        <v>0</v>
      </c>
      <c r="AS382" s="148">
        <f>+[1]Boyacá!Q382</f>
        <v>0</v>
      </c>
      <c r="AT382" s="148">
        <f>+[1]Boyacá!R382</f>
        <v>0</v>
      </c>
      <c r="AU382" s="148">
        <f>+[1]Boyacá!AG382</f>
        <v>0</v>
      </c>
      <c r="AV382" s="148">
        <f>+[1]Caldas!Q382</f>
        <v>0</v>
      </c>
      <c r="AW382" s="148">
        <f>+[1]Caldas!R382</f>
        <v>0</v>
      </c>
      <c r="AX382" s="148">
        <f>+[1]Caldas!AG382</f>
        <v>0</v>
      </c>
      <c r="AY382" s="148">
        <f>+[1]Caquetá!Q382</f>
        <v>0</v>
      </c>
      <c r="AZ382" s="148">
        <f>+[1]Caquetá!R382</f>
        <v>0</v>
      </c>
      <c r="BA382" s="148">
        <f>+[1]Caquetá!AG382</f>
        <v>0</v>
      </c>
      <c r="BB382" s="148">
        <f>+[1]Casanare!Q382</f>
        <v>0</v>
      </c>
      <c r="BC382" s="148">
        <f>+[1]Casanare!R382</f>
        <v>0</v>
      </c>
      <c r="BD382" s="148">
        <f>+[1]Casanare!AG382</f>
        <v>0</v>
      </c>
      <c r="BE382" s="148">
        <f>+[1]Cauca!Q382</f>
        <v>0</v>
      </c>
      <c r="BF382" s="148">
        <f>+[1]Cauca!R382</f>
        <v>0</v>
      </c>
      <c r="BG382" s="148">
        <f>+[1]Cauca!AG382</f>
        <v>0</v>
      </c>
      <c r="BH382" s="148">
        <f>+[1]Cesar!Q382</f>
        <v>0</v>
      </c>
      <c r="BI382" s="148">
        <f>+[1]Cesar!R382</f>
        <v>0</v>
      </c>
      <c r="BJ382" s="148">
        <f>+[1]Cesar!AG382</f>
        <v>0</v>
      </c>
      <c r="BK382" s="148">
        <f>+[1]Chocó!Q382</f>
        <v>0</v>
      </c>
      <c r="BL382" s="148">
        <f>+[1]Chocó!R382</f>
        <v>0</v>
      </c>
      <c r="BM382" s="148">
        <f>+[1]Chocó!AG382</f>
        <v>0</v>
      </c>
      <c r="BN382" s="148">
        <f>+[1]Córdoba!Q382</f>
        <v>0</v>
      </c>
      <c r="BO382" s="148">
        <f>+[1]Córdoba!R382</f>
        <v>0</v>
      </c>
      <c r="BP382" s="148">
        <f>+[1]Córdoba!AG382</f>
        <v>0</v>
      </c>
      <c r="BQ382" s="148">
        <f>+[1]Cundinamarca!Q382</f>
        <v>0</v>
      </c>
      <c r="BR382" s="148">
        <f>+[1]Cundinamarca!R382</f>
        <v>0</v>
      </c>
      <c r="BS382" s="148">
        <f>+[1]Cundinamarca!AG382</f>
        <v>0</v>
      </c>
      <c r="BT382" s="148">
        <f>+[1]Guainía!Q382</f>
        <v>0</v>
      </c>
      <c r="BU382" s="148">
        <f>+[1]Guainía!R382</f>
        <v>0</v>
      </c>
      <c r="BV382" s="148">
        <f>+[1]Guainía!AG382</f>
        <v>0</v>
      </c>
      <c r="BW382" s="148">
        <f>+[1]Guaviare!Q382</f>
        <v>0</v>
      </c>
      <c r="BX382" s="148">
        <f>+[1]Guaviare!R382</f>
        <v>0</v>
      </c>
      <c r="BY382" s="148">
        <f>+[1]Guaviare!AG382</f>
        <v>0</v>
      </c>
      <c r="BZ382" s="148">
        <f>+[1]Huila!Q382</f>
        <v>0</v>
      </c>
      <c r="CA382" s="148">
        <f>+[1]Huila!R382</f>
        <v>0</v>
      </c>
      <c r="CB382" s="148">
        <f>+[1]Huila!AG382</f>
        <v>0</v>
      </c>
      <c r="CC382" s="148">
        <f>+'[1]La Guajira'!Q382</f>
        <v>0</v>
      </c>
      <c r="CD382" s="148">
        <f>+'[1]La Guajira'!R382</f>
        <v>0</v>
      </c>
      <c r="CE382" s="148">
        <f>+'[1]La Guajira'!AG382</f>
        <v>0</v>
      </c>
      <c r="CF382" s="148">
        <f>+[1]Magdalena!Q382</f>
        <v>0</v>
      </c>
      <c r="CG382" s="148">
        <f>+[1]Magdalena!R382</f>
        <v>0</v>
      </c>
      <c r="CH382" s="148">
        <f>+[1]Magdalena!AG382</f>
        <v>0</v>
      </c>
      <c r="CI382" s="148">
        <f>+[1]Meta!Q382</f>
        <v>0</v>
      </c>
      <c r="CJ382" s="148">
        <f>+[1]Meta!R382</f>
        <v>0</v>
      </c>
      <c r="CK382" s="148">
        <f>+[1]Meta!AG382</f>
        <v>0</v>
      </c>
      <c r="CL382" s="148">
        <f>+[1]Nariño!Q382</f>
        <v>0</v>
      </c>
      <c r="CM382" s="148">
        <f>+[1]Nariño!R382</f>
        <v>0</v>
      </c>
      <c r="CN382" s="148">
        <f>+[1]Nariño!AG382</f>
        <v>0</v>
      </c>
      <c r="CO382" s="148">
        <f>+'[1]Norte de Santander'!Q382</f>
        <v>0</v>
      </c>
      <c r="CP382" s="148">
        <f>+'[1]Norte de Santander'!R382</f>
        <v>0</v>
      </c>
      <c r="CQ382" s="148">
        <f>+'[1]Norte de Santander'!AG382</f>
        <v>0</v>
      </c>
      <c r="CR382" s="148">
        <f>+[1]Putumayo!Q382</f>
        <v>0</v>
      </c>
      <c r="CS382" s="148">
        <f>+[1]Putumayo!R382</f>
        <v>0</v>
      </c>
      <c r="CT382" s="148">
        <f>+[1]Putumayo!AG382</f>
        <v>0</v>
      </c>
      <c r="CU382" s="148">
        <f>+[1]Quindio!Q382</f>
        <v>0</v>
      </c>
      <c r="CV382" s="148">
        <f>+[1]Quindio!R382</f>
        <v>0</v>
      </c>
      <c r="CW382" s="148">
        <f>+[1]Quindio!AG382</f>
        <v>0</v>
      </c>
      <c r="CX382" s="148">
        <f>+[1]Risaralda!Q382</f>
        <v>0</v>
      </c>
      <c r="CY382" s="148">
        <f>+[1]Risaralda!R382</f>
        <v>0</v>
      </c>
      <c r="CZ382" s="148">
        <f>+[1]Risaralda!AG382</f>
        <v>0</v>
      </c>
      <c r="DA382" s="148">
        <f>+'[1]San Anadrés'!Q382</f>
        <v>0</v>
      </c>
      <c r="DB382" s="148">
        <f>+'[1]San Anadrés'!R382</f>
        <v>0</v>
      </c>
      <c r="DC382" s="148">
        <f>+'[1]San Anadrés'!AG382</f>
        <v>0</v>
      </c>
      <c r="DD382" s="148">
        <f>+[1]Santander!Q382</f>
        <v>0</v>
      </c>
      <c r="DE382" s="148">
        <f>+[1]Santander!R382</f>
        <v>0</v>
      </c>
      <c r="DF382" s="148">
        <f>+[1]Santander!AG382</f>
        <v>0</v>
      </c>
      <c r="DG382" s="148">
        <f>+[1]Sucre!Q382</f>
        <v>0</v>
      </c>
      <c r="DH382" s="148">
        <f>+[1]Sucre!R382</f>
        <v>0</v>
      </c>
      <c r="DI382" s="148">
        <f>+[1]Sucre!AG382</f>
        <v>0</v>
      </c>
      <c r="DJ382" s="148">
        <f>+[1]Tolima!Q382</f>
        <v>0</v>
      </c>
      <c r="DK382" s="148">
        <f>+[1]Tolima!R382</f>
        <v>0</v>
      </c>
      <c r="DL382" s="148">
        <f>+[1]Tolima!AG382</f>
        <v>0</v>
      </c>
      <c r="DM382" s="148">
        <f>+'[1]Valle del Cauca'!Q382</f>
        <v>0</v>
      </c>
      <c r="DN382" s="148">
        <f>+'[1]Valle del Cauca'!R382</f>
        <v>0</v>
      </c>
      <c r="DO382" s="148">
        <f>+'[1]Valle del Cauca'!AG382</f>
        <v>0</v>
      </c>
      <c r="DP382" s="148">
        <f>+[1]Vaupés!Q382</f>
        <v>0</v>
      </c>
      <c r="DQ382" s="148">
        <f>+[1]Vaupés!R382</f>
        <v>0</v>
      </c>
      <c r="DR382" s="148">
        <f>+[1]Vaupés!AG382</f>
        <v>0</v>
      </c>
      <c r="DS382" s="148">
        <f>+[1]Vichada!Q382</f>
        <v>0</v>
      </c>
      <c r="DT382" s="148">
        <f>+[1]Vichada!R382</f>
        <v>0</v>
      </c>
      <c r="DU382" s="148">
        <f>+[1]Vichada!AG382</f>
        <v>0</v>
      </c>
    </row>
    <row r="383" spans="1:125" ht="45" hidden="1" x14ac:dyDescent="0.2">
      <c r="A383" s="152" t="s">
        <v>718</v>
      </c>
      <c r="B383" s="144" t="str">
        <f t="shared" si="126"/>
        <v>5-0-10-2</v>
      </c>
      <c r="C383" s="192" t="s">
        <v>65</v>
      </c>
      <c r="D383" s="126" t="s">
        <v>55</v>
      </c>
      <c r="E383" s="192" t="s">
        <v>56</v>
      </c>
      <c r="F383" s="192" t="s">
        <v>511</v>
      </c>
      <c r="G383" s="192" t="s">
        <v>514</v>
      </c>
      <c r="H383" s="132" t="s">
        <v>520</v>
      </c>
      <c r="I383" s="125" t="s">
        <v>521</v>
      </c>
      <c r="J383" s="51">
        <v>30</v>
      </c>
      <c r="K383" s="253">
        <v>8</v>
      </c>
      <c r="L383" s="125" t="s">
        <v>522</v>
      </c>
      <c r="M383" s="193" t="s">
        <v>1336</v>
      </c>
      <c r="N383" s="125" t="s">
        <v>524</v>
      </c>
      <c r="O383" s="6" t="s">
        <v>57</v>
      </c>
      <c r="P383" s="150" t="s">
        <v>60</v>
      </c>
      <c r="Q383" s="69">
        <f t="shared" si="133"/>
        <v>0</v>
      </c>
      <c r="R383" s="206">
        <f t="shared" si="143"/>
        <v>0</v>
      </c>
      <c r="S383" s="83" t="e">
        <f t="shared" si="142"/>
        <v>#DIV/0!</v>
      </c>
      <c r="T383" s="83">
        <f>+[1]Amazonas!S383+[1]Antioquia!S383+[1]Atantico!S383+[1]Arauca!S383+[1]Bolivar!S383+[1]Boyacá!S383+[1]Caldas!S383+[1]Caquetá!S383+[1]Casanare!S383+[1]Cauca!S383+[1]Cesar!S383+[1]Chocó!S383+[1]Córdoba!S383+[1]Cundinamarca!S383+[1]Guainía!S383+[1]Guaviare!S383+[1]Huila!S383+'[1]La Guajira'!S383+[1]Magdalena!S383+[1]Meta!S383+[1]Nariño!S383+'[1]Norte de Santander'!S383+[1]Putumayo!S383+[1]Quindio!S383+[1]Risaralda!S383+'[1]San Anadrés'!S383+[1]Santander!S383+[1]Sucre!S383+[1]Tolima!S383+'[1]Valle del Cauca'!S383+[1]Vaupés!S383+[1]Vichada!S383</f>
        <v>0</v>
      </c>
      <c r="U383" s="83">
        <f>+[1]Amazonas!T383+[1]Antioquia!T383+[1]Atantico!T383+[1]Arauca!T383+[1]Bolivar!T383+[1]Boyacá!T383+[1]Caldas!T383+[1]Caquetá!T383+[1]Casanare!T383+[1]Cauca!T383+[1]Cesar!T383+[1]Chocó!T383+[1]Córdoba!T383+[1]Cundinamarca!T383+[1]Guainía!T383+[1]Guaviare!T383+[1]Huila!T383+'[1]La Guajira'!T383+[1]Magdalena!T383+[1]Meta!T383+[1]Nariño!T383+'[1]Norte de Santander'!T383+[1]Putumayo!T383+[1]Quindio!T383+[1]Risaralda!T383+'[1]San Anadrés'!T383+[1]Santander!T383+[1]Sucre!T383+[1]Tolima!T383+'[1]Valle del Cauca'!T383+[1]Vaupés!T383+[1]Vichada!T383</f>
        <v>0</v>
      </c>
      <c r="V383" s="148">
        <f t="shared" si="144"/>
        <v>30</v>
      </c>
      <c r="W383" s="148">
        <f t="shared" si="145"/>
        <v>0</v>
      </c>
      <c r="X383" s="148">
        <f>+'[1]Oficinas Nacionales'!Q383</f>
        <v>30</v>
      </c>
      <c r="Y383" s="148">
        <f>+'[1]Oficinas Nacionales'!R383</f>
        <v>30</v>
      </c>
      <c r="Z383" s="148">
        <f>+'[1]Oficinas Nacionales'!AG383</f>
        <v>0</v>
      </c>
      <c r="AA383" s="148">
        <f t="shared" si="146"/>
        <v>0</v>
      </c>
      <c r="AB383" s="148">
        <f t="shared" si="146"/>
        <v>0</v>
      </c>
      <c r="AC383" s="148">
        <f t="shared" si="146"/>
        <v>0</v>
      </c>
      <c r="AD383" s="148">
        <f>+[1]Amazonas!Q383</f>
        <v>0</v>
      </c>
      <c r="AE383" s="148">
        <f>+[1]Amazonas!R383</f>
        <v>0</v>
      </c>
      <c r="AF383" s="148">
        <f>+[1]Amazonas!AG383</f>
        <v>0</v>
      </c>
      <c r="AG383" s="148">
        <f>+[1]Antioquia!Q383</f>
        <v>0</v>
      </c>
      <c r="AH383" s="148">
        <f>+[1]Antioquia!R383</f>
        <v>0</v>
      </c>
      <c r="AI383" s="148">
        <f>+[1]Antioquia!AG383</f>
        <v>0</v>
      </c>
      <c r="AJ383" s="148">
        <f>+[1]Atantico!Q383</f>
        <v>0</v>
      </c>
      <c r="AK383" s="148">
        <f>+[1]Atantico!R383</f>
        <v>0</v>
      </c>
      <c r="AL383" s="148">
        <f>+[1]Atantico!AG383</f>
        <v>0</v>
      </c>
      <c r="AM383" s="148">
        <f>+[1]Arauca!Q383</f>
        <v>0</v>
      </c>
      <c r="AN383" s="148">
        <f>+[1]Arauca!R383</f>
        <v>0</v>
      </c>
      <c r="AO383" s="148">
        <f>+[1]Arauca!AG383</f>
        <v>0</v>
      </c>
      <c r="AP383" s="148">
        <f>+[1]Bolivar!Q383</f>
        <v>0</v>
      </c>
      <c r="AQ383" s="148">
        <f>+[1]Bolivar!R383</f>
        <v>0</v>
      </c>
      <c r="AR383" s="148">
        <f>+[1]Bolivar!AG383</f>
        <v>0</v>
      </c>
      <c r="AS383" s="148">
        <f>+[1]Boyacá!Q383</f>
        <v>0</v>
      </c>
      <c r="AT383" s="148">
        <f>+[1]Boyacá!R383</f>
        <v>0</v>
      </c>
      <c r="AU383" s="148">
        <f>+[1]Boyacá!AG383</f>
        <v>0</v>
      </c>
      <c r="AV383" s="148">
        <f>+[1]Caldas!Q383</f>
        <v>0</v>
      </c>
      <c r="AW383" s="148">
        <f>+[1]Caldas!R383</f>
        <v>0</v>
      </c>
      <c r="AX383" s="148">
        <f>+[1]Caldas!AG383</f>
        <v>0</v>
      </c>
      <c r="AY383" s="148">
        <f>+[1]Caquetá!Q383</f>
        <v>0</v>
      </c>
      <c r="AZ383" s="148">
        <f>+[1]Caquetá!R383</f>
        <v>0</v>
      </c>
      <c r="BA383" s="148">
        <f>+[1]Caquetá!AG383</f>
        <v>0</v>
      </c>
      <c r="BB383" s="148">
        <f>+[1]Casanare!Q383</f>
        <v>0</v>
      </c>
      <c r="BC383" s="148">
        <f>+[1]Casanare!R383</f>
        <v>0</v>
      </c>
      <c r="BD383" s="148">
        <f>+[1]Casanare!AG383</f>
        <v>0</v>
      </c>
      <c r="BE383" s="148">
        <f>+[1]Cauca!Q383</f>
        <v>0</v>
      </c>
      <c r="BF383" s="148">
        <f>+[1]Cauca!R383</f>
        <v>0</v>
      </c>
      <c r="BG383" s="148">
        <f>+[1]Cauca!AG383</f>
        <v>0</v>
      </c>
      <c r="BH383" s="148">
        <f>+[1]Cesar!Q383</f>
        <v>0</v>
      </c>
      <c r="BI383" s="148">
        <f>+[1]Cesar!R383</f>
        <v>0</v>
      </c>
      <c r="BJ383" s="148">
        <f>+[1]Cesar!AG383</f>
        <v>0</v>
      </c>
      <c r="BK383" s="148">
        <f>+[1]Chocó!Q383</f>
        <v>0</v>
      </c>
      <c r="BL383" s="148">
        <f>+[1]Chocó!R383</f>
        <v>0</v>
      </c>
      <c r="BM383" s="148">
        <f>+[1]Chocó!AG383</f>
        <v>0</v>
      </c>
      <c r="BN383" s="148">
        <f>+[1]Córdoba!Q383</f>
        <v>0</v>
      </c>
      <c r="BO383" s="148">
        <f>+[1]Córdoba!R383</f>
        <v>0</v>
      </c>
      <c r="BP383" s="148">
        <f>+[1]Córdoba!AG383</f>
        <v>0</v>
      </c>
      <c r="BQ383" s="148">
        <f>+[1]Cundinamarca!Q383</f>
        <v>0</v>
      </c>
      <c r="BR383" s="148">
        <f>+[1]Cundinamarca!R383</f>
        <v>0</v>
      </c>
      <c r="BS383" s="148">
        <f>+[1]Cundinamarca!AG383</f>
        <v>0</v>
      </c>
      <c r="BT383" s="148">
        <f>+[1]Guainía!Q383</f>
        <v>0</v>
      </c>
      <c r="BU383" s="148">
        <f>+[1]Guainía!R383</f>
        <v>0</v>
      </c>
      <c r="BV383" s="148">
        <f>+[1]Guainía!AG383</f>
        <v>0</v>
      </c>
      <c r="BW383" s="148">
        <f>+[1]Guaviare!Q383</f>
        <v>0</v>
      </c>
      <c r="BX383" s="148">
        <f>+[1]Guaviare!R383</f>
        <v>0</v>
      </c>
      <c r="BY383" s="148">
        <f>+[1]Guaviare!AG383</f>
        <v>0</v>
      </c>
      <c r="BZ383" s="148">
        <f>+[1]Huila!Q383</f>
        <v>0</v>
      </c>
      <c r="CA383" s="148">
        <f>+[1]Huila!R383</f>
        <v>0</v>
      </c>
      <c r="CB383" s="148">
        <f>+[1]Huila!AG383</f>
        <v>0</v>
      </c>
      <c r="CC383" s="148">
        <f>+'[1]La Guajira'!Q383</f>
        <v>0</v>
      </c>
      <c r="CD383" s="148">
        <f>+'[1]La Guajira'!R383</f>
        <v>0</v>
      </c>
      <c r="CE383" s="148">
        <f>+'[1]La Guajira'!AG383</f>
        <v>0</v>
      </c>
      <c r="CF383" s="148">
        <f>+[1]Magdalena!Q383</f>
        <v>0</v>
      </c>
      <c r="CG383" s="148">
        <f>+[1]Magdalena!R383</f>
        <v>0</v>
      </c>
      <c r="CH383" s="148">
        <f>+[1]Magdalena!AG383</f>
        <v>0</v>
      </c>
      <c r="CI383" s="148">
        <f>+[1]Meta!Q383</f>
        <v>0</v>
      </c>
      <c r="CJ383" s="148">
        <f>+[1]Meta!R383</f>
        <v>0</v>
      </c>
      <c r="CK383" s="148">
        <f>+[1]Meta!AG383</f>
        <v>0</v>
      </c>
      <c r="CL383" s="148">
        <f>+[1]Nariño!Q383</f>
        <v>0</v>
      </c>
      <c r="CM383" s="148">
        <f>+[1]Nariño!R383</f>
        <v>0</v>
      </c>
      <c r="CN383" s="148">
        <f>+[1]Nariño!AG383</f>
        <v>0</v>
      </c>
      <c r="CO383" s="148">
        <f>+'[1]Norte de Santander'!Q383</f>
        <v>0</v>
      </c>
      <c r="CP383" s="148">
        <f>+'[1]Norte de Santander'!R383</f>
        <v>0</v>
      </c>
      <c r="CQ383" s="148">
        <f>+'[1]Norte de Santander'!AG383</f>
        <v>0</v>
      </c>
      <c r="CR383" s="148">
        <f>+[1]Putumayo!Q383</f>
        <v>0</v>
      </c>
      <c r="CS383" s="148">
        <f>+[1]Putumayo!R383</f>
        <v>0</v>
      </c>
      <c r="CT383" s="148">
        <f>+[1]Putumayo!AG383</f>
        <v>0</v>
      </c>
      <c r="CU383" s="148">
        <f>+[1]Quindio!Q383</f>
        <v>0</v>
      </c>
      <c r="CV383" s="148">
        <f>+[1]Quindio!R383</f>
        <v>0</v>
      </c>
      <c r="CW383" s="148">
        <f>+[1]Quindio!AG383</f>
        <v>0</v>
      </c>
      <c r="CX383" s="148">
        <f>+[1]Risaralda!Q383</f>
        <v>0</v>
      </c>
      <c r="CY383" s="148">
        <f>+[1]Risaralda!R383</f>
        <v>0</v>
      </c>
      <c r="CZ383" s="148">
        <f>+[1]Risaralda!AG383</f>
        <v>0</v>
      </c>
      <c r="DA383" s="148">
        <f>+'[1]San Anadrés'!Q383</f>
        <v>0</v>
      </c>
      <c r="DB383" s="148">
        <f>+'[1]San Anadrés'!R383</f>
        <v>0</v>
      </c>
      <c r="DC383" s="148">
        <f>+'[1]San Anadrés'!AG383</f>
        <v>0</v>
      </c>
      <c r="DD383" s="148">
        <f>+[1]Santander!Q383</f>
        <v>0</v>
      </c>
      <c r="DE383" s="148">
        <f>+[1]Santander!R383</f>
        <v>0</v>
      </c>
      <c r="DF383" s="148">
        <f>+[1]Santander!AG383</f>
        <v>0</v>
      </c>
      <c r="DG383" s="148">
        <f>+[1]Sucre!Q383</f>
        <v>0</v>
      </c>
      <c r="DH383" s="148">
        <f>+[1]Sucre!R383</f>
        <v>0</v>
      </c>
      <c r="DI383" s="148">
        <f>+[1]Sucre!AG383</f>
        <v>0</v>
      </c>
      <c r="DJ383" s="148">
        <f>+[1]Tolima!Q383</f>
        <v>0</v>
      </c>
      <c r="DK383" s="148">
        <f>+[1]Tolima!R383</f>
        <v>0</v>
      </c>
      <c r="DL383" s="148">
        <f>+[1]Tolima!AG383</f>
        <v>0</v>
      </c>
      <c r="DM383" s="148">
        <f>+'[1]Valle del Cauca'!Q383</f>
        <v>0</v>
      </c>
      <c r="DN383" s="148">
        <f>+'[1]Valle del Cauca'!R383</f>
        <v>0</v>
      </c>
      <c r="DO383" s="148">
        <f>+'[1]Valle del Cauca'!AG383</f>
        <v>0</v>
      </c>
      <c r="DP383" s="148">
        <f>+[1]Vaupés!Q383</f>
        <v>0</v>
      </c>
      <c r="DQ383" s="148">
        <f>+[1]Vaupés!R383</f>
        <v>0</v>
      </c>
      <c r="DR383" s="148">
        <f>+[1]Vaupés!AG383</f>
        <v>0</v>
      </c>
      <c r="DS383" s="148">
        <f>+[1]Vichada!Q383</f>
        <v>0</v>
      </c>
      <c r="DT383" s="148">
        <f>+[1]Vichada!R383</f>
        <v>0</v>
      </c>
      <c r="DU383" s="148">
        <f>+[1]Vichada!AG383</f>
        <v>0</v>
      </c>
    </row>
    <row r="384" spans="1:125" ht="45" hidden="1" x14ac:dyDescent="0.2">
      <c r="A384" s="152" t="s">
        <v>718</v>
      </c>
      <c r="B384" s="144" t="str">
        <f t="shared" si="126"/>
        <v>5-0-10-3</v>
      </c>
      <c r="C384" s="192" t="s">
        <v>65</v>
      </c>
      <c r="D384" s="126" t="s">
        <v>55</v>
      </c>
      <c r="E384" s="192" t="s">
        <v>56</v>
      </c>
      <c r="F384" s="192" t="s">
        <v>511</v>
      </c>
      <c r="G384" s="192" t="s">
        <v>514</v>
      </c>
      <c r="H384" s="132" t="s">
        <v>525</v>
      </c>
      <c r="I384" s="125" t="s">
        <v>526</v>
      </c>
      <c r="J384" s="51">
        <v>1600</v>
      </c>
      <c r="K384" s="253">
        <v>8</v>
      </c>
      <c r="L384" s="125" t="s">
        <v>522</v>
      </c>
      <c r="M384" s="193" t="s">
        <v>1337</v>
      </c>
      <c r="N384" s="125" t="s">
        <v>528</v>
      </c>
      <c r="O384" s="6" t="s">
        <v>57</v>
      </c>
      <c r="P384" s="150" t="s">
        <v>60</v>
      </c>
      <c r="Q384" s="69">
        <f t="shared" si="133"/>
        <v>0</v>
      </c>
      <c r="R384" s="206">
        <f t="shared" si="143"/>
        <v>0</v>
      </c>
      <c r="S384" s="83" t="e">
        <f t="shared" si="142"/>
        <v>#DIV/0!</v>
      </c>
      <c r="T384" s="83">
        <f>+[1]Amazonas!S384+[1]Antioquia!S384+[1]Atantico!S384+[1]Arauca!S384+[1]Bolivar!S384+[1]Boyacá!S384+[1]Caldas!S384+[1]Caquetá!S384+[1]Casanare!S384+[1]Cauca!S384+[1]Cesar!S384+[1]Chocó!S384+[1]Córdoba!S384+[1]Cundinamarca!S384+[1]Guainía!S384+[1]Guaviare!S384+[1]Huila!S384+'[1]La Guajira'!S384+[1]Magdalena!S384+[1]Meta!S384+[1]Nariño!S384+'[1]Norte de Santander'!S384+[1]Putumayo!S384+[1]Quindio!S384+[1]Risaralda!S384+'[1]San Anadrés'!S384+[1]Santander!S384+[1]Sucre!S384+[1]Tolima!S384+'[1]Valle del Cauca'!S384+[1]Vaupés!S384+[1]Vichada!S384</f>
        <v>0</v>
      </c>
      <c r="U384" s="83">
        <f>+[1]Amazonas!T384+[1]Antioquia!T384+[1]Atantico!T384+[1]Arauca!T384+[1]Bolivar!T384+[1]Boyacá!T384+[1]Caldas!T384+[1]Caquetá!T384+[1]Casanare!T384+[1]Cauca!T384+[1]Cesar!T384+[1]Chocó!T384+[1]Córdoba!T384+[1]Cundinamarca!T384+[1]Guainía!T384+[1]Guaviare!T384+[1]Huila!T384+'[1]La Guajira'!T384+[1]Magdalena!T384+[1]Meta!T384+[1]Nariño!T384+'[1]Norte de Santander'!T384+[1]Putumayo!T384+[1]Quindio!T384+[1]Risaralda!T384+'[1]San Anadrés'!T384+[1]Santander!T384+[1]Sucre!T384+[1]Tolima!T384+'[1]Valle del Cauca'!T384+[1]Vaupés!T384+[1]Vichada!T384</f>
        <v>0</v>
      </c>
      <c r="V384" s="148">
        <f t="shared" si="144"/>
        <v>1600</v>
      </c>
      <c r="W384" s="148">
        <f t="shared" si="145"/>
        <v>0</v>
      </c>
      <c r="X384" s="148">
        <f>+'[1]Oficinas Nacionales'!Q384</f>
        <v>1600</v>
      </c>
      <c r="Y384" s="148">
        <f>+'[1]Oficinas Nacionales'!R384</f>
        <v>1721</v>
      </c>
      <c r="Z384" s="148">
        <f>+'[1]Oficinas Nacionales'!AG384</f>
        <v>0</v>
      </c>
      <c r="AA384" s="148">
        <f t="shared" si="146"/>
        <v>0</v>
      </c>
      <c r="AB384" s="148">
        <f t="shared" si="146"/>
        <v>0</v>
      </c>
      <c r="AC384" s="148">
        <f t="shared" si="146"/>
        <v>0</v>
      </c>
      <c r="AD384" s="148">
        <f>+[1]Amazonas!Q384</f>
        <v>0</v>
      </c>
      <c r="AE384" s="148">
        <f>+[1]Amazonas!R384</f>
        <v>0</v>
      </c>
      <c r="AF384" s="148">
        <f>+[1]Amazonas!AG384</f>
        <v>0</v>
      </c>
      <c r="AG384" s="148">
        <f>+[1]Antioquia!Q384</f>
        <v>0</v>
      </c>
      <c r="AH384" s="148">
        <f>+[1]Antioquia!R384</f>
        <v>0</v>
      </c>
      <c r="AI384" s="148">
        <f>+[1]Antioquia!AG384</f>
        <v>0</v>
      </c>
      <c r="AJ384" s="148">
        <f>+[1]Atantico!Q384</f>
        <v>0</v>
      </c>
      <c r="AK384" s="148">
        <f>+[1]Atantico!R384</f>
        <v>0</v>
      </c>
      <c r="AL384" s="148">
        <f>+[1]Atantico!AG384</f>
        <v>0</v>
      </c>
      <c r="AM384" s="148">
        <f>+[1]Arauca!Q384</f>
        <v>0</v>
      </c>
      <c r="AN384" s="148">
        <f>+[1]Arauca!R384</f>
        <v>0</v>
      </c>
      <c r="AO384" s="148">
        <f>+[1]Arauca!AG384</f>
        <v>0</v>
      </c>
      <c r="AP384" s="148">
        <f>+[1]Bolivar!Q384</f>
        <v>0</v>
      </c>
      <c r="AQ384" s="148">
        <f>+[1]Bolivar!R384</f>
        <v>0</v>
      </c>
      <c r="AR384" s="148">
        <f>+[1]Bolivar!AG384</f>
        <v>0</v>
      </c>
      <c r="AS384" s="148">
        <f>+[1]Boyacá!Q384</f>
        <v>0</v>
      </c>
      <c r="AT384" s="148">
        <f>+[1]Boyacá!R384</f>
        <v>0</v>
      </c>
      <c r="AU384" s="148">
        <f>+[1]Boyacá!AG384</f>
        <v>0</v>
      </c>
      <c r="AV384" s="148">
        <f>+[1]Caldas!Q384</f>
        <v>0</v>
      </c>
      <c r="AW384" s="148">
        <f>+[1]Caldas!R384</f>
        <v>0</v>
      </c>
      <c r="AX384" s="148">
        <f>+[1]Caldas!AG384</f>
        <v>0</v>
      </c>
      <c r="AY384" s="148">
        <f>+[1]Caquetá!Q384</f>
        <v>0</v>
      </c>
      <c r="AZ384" s="148">
        <f>+[1]Caquetá!R384</f>
        <v>0</v>
      </c>
      <c r="BA384" s="148">
        <f>+[1]Caquetá!AG384</f>
        <v>0</v>
      </c>
      <c r="BB384" s="148">
        <f>+[1]Casanare!Q384</f>
        <v>0</v>
      </c>
      <c r="BC384" s="148">
        <f>+[1]Casanare!R384</f>
        <v>0</v>
      </c>
      <c r="BD384" s="148">
        <f>+[1]Casanare!AG384</f>
        <v>0</v>
      </c>
      <c r="BE384" s="148">
        <f>+[1]Cauca!Q384</f>
        <v>0</v>
      </c>
      <c r="BF384" s="148">
        <f>+[1]Cauca!R384</f>
        <v>0</v>
      </c>
      <c r="BG384" s="148">
        <f>+[1]Cauca!AG384</f>
        <v>0</v>
      </c>
      <c r="BH384" s="148">
        <f>+[1]Cesar!Q384</f>
        <v>0</v>
      </c>
      <c r="BI384" s="148">
        <f>+[1]Cesar!R384</f>
        <v>0</v>
      </c>
      <c r="BJ384" s="148">
        <f>+[1]Cesar!AG384</f>
        <v>0</v>
      </c>
      <c r="BK384" s="148">
        <f>+[1]Chocó!Q384</f>
        <v>0</v>
      </c>
      <c r="BL384" s="148">
        <f>+[1]Chocó!R384</f>
        <v>0</v>
      </c>
      <c r="BM384" s="148">
        <f>+[1]Chocó!AG384</f>
        <v>0</v>
      </c>
      <c r="BN384" s="148">
        <f>+[1]Córdoba!Q384</f>
        <v>0</v>
      </c>
      <c r="BO384" s="148">
        <f>+[1]Córdoba!R384</f>
        <v>0</v>
      </c>
      <c r="BP384" s="148">
        <f>+[1]Córdoba!AG384</f>
        <v>0</v>
      </c>
      <c r="BQ384" s="148">
        <f>+[1]Cundinamarca!Q384</f>
        <v>0</v>
      </c>
      <c r="BR384" s="148">
        <f>+[1]Cundinamarca!R384</f>
        <v>0</v>
      </c>
      <c r="BS384" s="148">
        <f>+[1]Cundinamarca!AG384</f>
        <v>0</v>
      </c>
      <c r="BT384" s="148">
        <f>+[1]Guainía!Q384</f>
        <v>0</v>
      </c>
      <c r="BU384" s="148">
        <f>+[1]Guainía!R384</f>
        <v>0</v>
      </c>
      <c r="BV384" s="148">
        <f>+[1]Guainía!AG384</f>
        <v>0</v>
      </c>
      <c r="BW384" s="148">
        <f>+[1]Guaviare!Q384</f>
        <v>0</v>
      </c>
      <c r="BX384" s="148">
        <f>+[1]Guaviare!R384</f>
        <v>0</v>
      </c>
      <c r="BY384" s="148">
        <f>+[1]Guaviare!AG384</f>
        <v>0</v>
      </c>
      <c r="BZ384" s="148">
        <f>+[1]Huila!Q384</f>
        <v>0</v>
      </c>
      <c r="CA384" s="148">
        <f>+[1]Huila!R384</f>
        <v>0</v>
      </c>
      <c r="CB384" s="148">
        <f>+[1]Huila!AG384</f>
        <v>0</v>
      </c>
      <c r="CC384" s="148">
        <f>+'[1]La Guajira'!Q384</f>
        <v>0</v>
      </c>
      <c r="CD384" s="148">
        <f>+'[1]La Guajira'!R384</f>
        <v>0</v>
      </c>
      <c r="CE384" s="148">
        <f>+'[1]La Guajira'!AG384</f>
        <v>0</v>
      </c>
      <c r="CF384" s="148">
        <f>+[1]Magdalena!Q384</f>
        <v>0</v>
      </c>
      <c r="CG384" s="148">
        <f>+[1]Magdalena!R384</f>
        <v>0</v>
      </c>
      <c r="CH384" s="148">
        <f>+[1]Magdalena!AG384</f>
        <v>0</v>
      </c>
      <c r="CI384" s="148">
        <f>+[1]Meta!Q384</f>
        <v>0</v>
      </c>
      <c r="CJ384" s="148">
        <f>+[1]Meta!R384</f>
        <v>0</v>
      </c>
      <c r="CK384" s="148">
        <f>+[1]Meta!AG384</f>
        <v>0</v>
      </c>
      <c r="CL384" s="148">
        <f>+[1]Nariño!Q384</f>
        <v>0</v>
      </c>
      <c r="CM384" s="148">
        <f>+[1]Nariño!R384</f>
        <v>0</v>
      </c>
      <c r="CN384" s="148">
        <f>+[1]Nariño!AG384</f>
        <v>0</v>
      </c>
      <c r="CO384" s="148">
        <f>+'[1]Norte de Santander'!Q384</f>
        <v>0</v>
      </c>
      <c r="CP384" s="148">
        <f>+'[1]Norte de Santander'!R384</f>
        <v>0</v>
      </c>
      <c r="CQ384" s="148">
        <f>+'[1]Norte de Santander'!AG384</f>
        <v>0</v>
      </c>
      <c r="CR384" s="148">
        <f>+[1]Putumayo!Q384</f>
        <v>0</v>
      </c>
      <c r="CS384" s="148">
        <f>+[1]Putumayo!R384</f>
        <v>0</v>
      </c>
      <c r="CT384" s="148">
        <f>+[1]Putumayo!AG384</f>
        <v>0</v>
      </c>
      <c r="CU384" s="148">
        <f>+[1]Quindio!Q384</f>
        <v>0</v>
      </c>
      <c r="CV384" s="148">
        <f>+[1]Quindio!R384</f>
        <v>0</v>
      </c>
      <c r="CW384" s="148">
        <f>+[1]Quindio!AG384</f>
        <v>0</v>
      </c>
      <c r="CX384" s="148">
        <f>+[1]Risaralda!Q384</f>
        <v>0</v>
      </c>
      <c r="CY384" s="148">
        <f>+[1]Risaralda!R384</f>
        <v>0</v>
      </c>
      <c r="CZ384" s="148">
        <f>+[1]Risaralda!AG384</f>
        <v>0</v>
      </c>
      <c r="DA384" s="148">
        <f>+'[1]San Anadrés'!Q384</f>
        <v>0</v>
      </c>
      <c r="DB384" s="148">
        <f>+'[1]San Anadrés'!R384</f>
        <v>0</v>
      </c>
      <c r="DC384" s="148">
        <f>+'[1]San Anadrés'!AG384</f>
        <v>0</v>
      </c>
      <c r="DD384" s="148">
        <f>+[1]Santander!Q384</f>
        <v>0</v>
      </c>
      <c r="DE384" s="148">
        <f>+[1]Santander!R384</f>
        <v>0</v>
      </c>
      <c r="DF384" s="148">
        <f>+[1]Santander!AG384</f>
        <v>0</v>
      </c>
      <c r="DG384" s="148">
        <f>+[1]Sucre!Q384</f>
        <v>0</v>
      </c>
      <c r="DH384" s="148">
        <f>+[1]Sucre!R384</f>
        <v>0</v>
      </c>
      <c r="DI384" s="148">
        <f>+[1]Sucre!AG384</f>
        <v>0</v>
      </c>
      <c r="DJ384" s="148">
        <f>+[1]Tolima!Q384</f>
        <v>0</v>
      </c>
      <c r="DK384" s="148">
        <f>+[1]Tolima!R384</f>
        <v>0</v>
      </c>
      <c r="DL384" s="148">
        <f>+[1]Tolima!AG384</f>
        <v>0</v>
      </c>
      <c r="DM384" s="148">
        <f>+'[1]Valle del Cauca'!Q384</f>
        <v>0</v>
      </c>
      <c r="DN384" s="148">
        <f>+'[1]Valle del Cauca'!R384</f>
        <v>0</v>
      </c>
      <c r="DO384" s="148">
        <f>+'[1]Valle del Cauca'!AG384</f>
        <v>0</v>
      </c>
      <c r="DP384" s="148">
        <f>+[1]Vaupés!Q384</f>
        <v>0</v>
      </c>
      <c r="DQ384" s="148">
        <f>+[1]Vaupés!R384</f>
        <v>0</v>
      </c>
      <c r="DR384" s="148">
        <f>+[1]Vaupés!AG384</f>
        <v>0</v>
      </c>
      <c r="DS384" s="148">
        <f>+[1]Vichada!Q384</f>
        <v>0</v>
      </c>
      <c r="DT384" s="148">
        <f>+[1]Vichada!R384</f>
        <v>0</v>
      </c>
      <c r="DU384" s="148">
        <f>+[1]Vichada!AG384</f>
        <v>0</v>
      </c>
    </row>
    <row r="385" spans="1:125" ht="45" hidden="1" x14ac:dyDescent="0.2">
      <c r="A385" s="152" t="s">
        <v>718</v>
      </c>
      <c r="B385" s="144" t="str">
        <f t="shared" si="126"/>
        <v>5-0-10-4</v>
      </c>
      <c r="C385" s="192" t="s">
        <v>65</v>
      </c>
      <c r="D385" s="126" t="s">
        <v>55</v>
      </c>
      <c r="E385" s="192" t="s">
        <v>56</v>
      </c>
      <c r="F385" s="192" t="s">
        <v>511</v>
      </c>
      <c r="G385" s="192" t="s">
        <v>514</v>
      </c>
      <c r="H385" s="132" t="s">
        <v>529</v>
      </c>
      <c r="I385" s="125" t="s">
        <v>530</v>
      </c>
      <c r="J385" s="51">
        <v>70</v>
      </c>
      <c r="K385" s="253">
        <v>9</v>
      </c>
      <c r="L385" s="125" t="s">
        <v>531</v>
      </c>
      <c r="M385" s="193">
        <v>54</v>
      </c>
      <c r="N385" s="125" t="s">
        <v>532</v>
      </c>
      <c r="O385" s="6" t="s">
        <v>57</v>
      </c>
      <c r="P385" s="150" t="s">
        <v>60</v>
      </c>
      <c r="Q385" s="69">
        <f t="shared" si="133"/>
        <v>0</v>
      </c>
      <c r="R385" s="206">
        <f t="shared" si="143"/>
        <v>0</v>
      </c>
      <c r="S385" s="83" t="e">
        <f t="shared" si="142"/>
        <v>#DIV/0!</v>
      </c>
      <c r="T385" s="83">
        <f>+[1]Amazonas!S385+[1]Antioquia!S385+[1]Atantico!S385+[1]Arauca!S385+[1]Bolivar!S385+[1]Boyacá!S385+[1]Caldas!S385+[1]Caquetá!S385+[1]Casanare!S385+[1]Cauca!S385+[1]Cesar!S385+[1]Chocó!S385+[1]Córdoba!S385+[1]Cundinamarca!S385+[1]Guainía!S385+[1]Guaviare!S385+[1]Huila!S385+'[1]La Guajira'!S385+[1]Magdalena!S385+[1]Meta!S385+[1]Nariño!S385+'[1]Norte de Santander'!S385+[1]Putumayo!S385+[1]Quindio!S385+[1]Risaralda!S385+'[1]San Anadrés'!S385+[1]Santander!S385+[1]Sucre!S385+[1]Tolima!S385+'[1]Valle del Cauca'!S385+[1]Vaupés!S385+[1]Vichada!S385</f>
        <v>0</v>
      </c>
      <c r="U385" s="83">
        <f>+[1]Amazonas!T385+[1]Antioquia!T385+[1]Atantico!T385+[1]Arauca!T385+[1]Bolivar!T385+[1]Boyacá!T385+[1]Caldas!T385+[1]Caquetá!T385+[1]Casanare!T385+[1]Cauca!T385+[1]Cesar!T385+[1]Chocó!T385+[1]Córdoba!T385+[1]Cundinamarca!T385+[1]Guainía!T385+[1]Guaviare!T385+[1]Huila!T385+'[1]La Guajira'!T385+[1]Magdalena!T385+[1]Meta!T385+[1]Nariño!T385+'[1]Norte de Santander'!T385+[1]Putumayo!T385+[1]Quindio!T385+[1]Risaralda!T385+'[1]San Anadrés'!T385+[1]Santander!T385+[1]Sucre!T385+[1]Tolima!T385+'[1]Valle del Cauca'!T385+[1]Vaupés!T385+[1]Vichada!T385</f>
        <v>0</v>
      </c>
      <c r="V385" s="148">
        <f t="shared" si="144"/>
        <v>70</v>
      </c>
      <c r="W385" s="148">
        <f t="shared" si="145"/>
        <v>0</v>
      </c>
      <c r="X385" s="148">
        <f>+'[1]Oficinas Nacionales'!Q385</f>
        <v>70</v>
      </c>
      <c r="Y385" s="148">
        <f>+'[1]Oficinas Nacionales'!R385</f>
        <v>54</v>
      </c>
      <c r="Z385" s="148">
        <f>+'[1]Oficinas Nacionales'!AG385</f>
        <v>0</v>
      </c>
      <c r="AA385" s="148">
        <f t="shared" si="146"/>
        <v>0</v>
      </c>
      <c r="AB385" s="148">
        <f t="shared" si="146"/>
        <v>0</v>
      </c>
      <c r="AC385" s="148">
        <f t="shared" si="146"/>
        <v>0</v>
      </c>
      <c r="AD385" s="148">
        <f>+[1]Amazonas!Q385</f>
        <v>0</v>
      </c>
      <c r="AE385" s="148">
        <f>+[1]Amazonas!R385</f>
        <v>0</v>
      </c>
      <c r="AF385" s="148">
        <f>+[1]Amazonas!AG385</f>
        <v>0</v>
      </c>
      <c r="AG385" s="148">
        <f>+[1]Antioquia!Q385</f>
        <v>0</v>
      </c>
      <c r="AH385" s="148">
        <f>+[1]Antioquia!R385</f>
        <v>0</v>
      </c>
      <c r="AI385" s="148">
        <f>+[1]Antioquia!AG385</f>
        <v>0</v>
      </c>
      <c r="AJ385" s="148">
        <f>+[1]Atantico!Q385</f>
        <v>0</v>
      </c>
      <c r="AK385" s="148">
        <f>+[1]Atantico!R385</f>
        <v>0</v>
      </c>
      <c r="AL385" s="148">
        <f>+[1]Atantico!AG385</f>
        <v>0</v>
      </c>
      <c r="AM385" s="148">
        <f>+[1]Arauca!Q385</f>
        <v>0</v>
      </c>
      <c r="AN385" s="148">
        <f>+[1]Arauca!R385</f>
        <v>0</v>
      </c>
      <c r="AO385" s="148">
        <f>+[1]Arauca!AG385</f>
        <v>0</v>
      </c>
      <c r="AP385" s="148">
        <f>+[1]Bolivar!Q385</f>
        <v>0</v>
      </c>
      <c r="AQ385" s="148">
        <f>+[1]Bolivar!R385</f>
        <v>0</v>
      </c>
      <c r="AR385" s="148">
        <f>+[1]Bolivar!AG385</f>
        <v>0</v>
      </c>
      <c r="AS385" s="148">
        <f>+[1]Boyacá!Q385</f>
        <v>0</v>
      </c>
      <c r="AT385" s="148">
        <f>+[1]Boyacá!R385</f>
        <v>0</v>
      </c>
      <c r="AU385" s="148">
        <f>+[1]Boyacá!AG385</f>
        <v>0</v>
      </c>
      <c r="AV385" s="148">
        <f>+[1]Caldas!Q385</f>
        <v>0</v>
      </c>
      <c r="AW385" s="148">
        <f>+[1]Caldas!R385</f>
        <v>0</v>
      </c>
      <c r="AX385" s="148">
        <f>+[1]Caldas!AG385</f>
        <v>0</v>
      </c>
      <c r="AY385" s="148">
        <f>+[1]Caquetá!Q385</f>
        <v>0</v>
      </c>
      <c r="AZ385" s="148">
        <f>+[1]Caquetá!R385</f>
        <v>0</v>
      </c>
      <c r="BA385" s="148">
        <f>+[1]Caquetá!AG385</f>
        <v>0</v>
      </c>
      <c r="BB385" s="148">
        <f>+[1]Casanare!Q385</f>
        <v>0</v>
      </c>
      <c r="BC385" s="148">
        <f>+[1]Casanare!R385</f>
        <v>0</v>
      </c>
      <c r="BD385" s="148">
        <f>+[1]Casanare!AG385</f>
        <v>0</v>
      </c>
      <c r="BE385" s="148">
        <f>+[1]Cauca!Q385</f>
        <v>0</v>
      </c>
      <c r="BF385" s="148">
        <f>+[1]Cauca!R385</f>
        <v>0</v>
      </c>
      <c r="BG385" s="148">
        <f>+[1]Cauca!AG385</f>
        <v>0</v>
      </c>
      <c r="BH385" s="148">
        <f>+[1]Cesar!Q385</f>
        <v>0</v>
      </c>
      <c r="BI385" s="148">
        <f>+[1]Cesar!R385</f>
        <v>0</v>
      </c>
      <c r="BJ385" s="148">
        <f>+[1]Cesar!AG385</f>
        <v>0</v>
      </c>
      <c r="BK385" s="148">
        <f>+[1]Chocó!Q385</f>
        <v>0</v>
      </c>
      <c r="BL385" s="148">
        <f>+[1]Chocó!R385</f>
        <v>0</v>
      </c>
      <c r="BM385" s="148">
        <f>+[1]Chocó!AG385</f>
        <v>0</v>
      </c>
      <c r="BN385" s="148">
        <f>+[1]Córdoba!Q385</f>
        <v>0</v>
      </c>
      <c r="BO385" s="148">
        <f>+[1]Córdoba!R385</f>
        <v>0</v>
      </c>
      <c r="BP385" s="148">
        <f>+[1]Córdoba!AG385</f>
        <v>0</v>
      </c>
      <c r="BQ385" s="148">
        <f>+[1]Cundinamarca!Q385</f>
        <v>0</v>
      </c>
      <c r="BR385" s="148">
        <f>+[1]Cundinamarca!R385</f>
        <v>0</v>
      </c>
      <c r="BS385" s="148">
        <f>+[1]Cundinamarca!AG385</f>
        <v>0</v>
      </c>
      <c r="BT385" s="148">
        <f>+[1]Guainía!Q385</f>
        <v>0</v>
      </c>
      <c r="BU385" s="148">
        <f>+[1]Guainía!R385</f>
        <v>0</v>
      </c>
      <c r="BV385" s="148">
        <f>+[1]Guainía!AG385</f>
        <v>0</v>
      </c>
      <c r="BW385" s="148">
        <f>+[1]Guaviare!Q385</f>
        <v>0</v>
      </c>
      <c r="BX385" s="148">
        <f>+[1]Guaviare!R385</f>
        <v>0</v>
      </c>
      <c r="BY385" s="148">
        <f>+[1]Guaviare!AG385</f>
        <v>0</v>
      </c>
      <c r="BZ385" s="148">
        <f>+[1]Huila!Q385</f>
        <v>0</v>
      </c>
      <c r="CA385" s="148">
        <f>+[1]Huila!R385</f>
        <v>0</v>
      </c>
      <c r="CB385" s="148">
        <f>+[1]Huila!AG385</f>
        <v>0</v>
      </c>
      <c r="CC385" s="148">
        <f>+'[1]La Guajira'!Q385</f>
        <v>0</v>
      </c>
      <c r="CD385" s="148">
        <f>+'[1]La Guajira'!R385</f>
        <v>0</v>
      </c>
      <c r="CE385" s="148">
        <f>+'[1]La Guajira'!AG385</f>
        <v>0</v>
      </c>
      <c r="CF385" s="148">
        <f>+[1]Magdalena!Q385</f>
        <v>0</v>
      </c>
      <c r="CG385" s="148">
        <f>+[1]Magdalena!R385</f>
        <v>0</v>
      </c>
      <c r="CH385" s="148">
        <f>+[1]Magdalena!AG385</f>
        <v>0</v>
      </c>
      <c r="CI385" s="148">
        <f>+[1]Meta!Q385</f>
        <v>0</v>
      </c>
      <c r="CJ385" s="148">
        <f>+[1]Meta!R385</f>
        <v>0</v>
      </c>
      <c r="CK385" s="148">
        <f>+[1]Meta!AG385</f>
        <v>0</v>
      </c>
      <c r="CL385" s="148">
        <f>+[1]Nariño!Q385</f>
        <v>0</v>
      </c>
      <c r="CM385" s="148">
        <f>+[1]Nariño!R385</f>
        <v>0</v>
      </c>
      <c r="CN385" s="148">
        <f>+[1]Nariño!AG385</f>
        <v>0</v>
      </c>
      <c r="CO385" s="148">
        <f>+'[1]Norte de Santander'!Q385</f>
        <v>0</v>
      </c>
      <c r="CP385" s="148">
        <f>+'[1]Norte de Santander'!R385</f>
        <v>0</v>
      </c>
      <c r="CQ385" s="148">
        <f>+'[1]Norte de Santander'!AG385</f>
        <v>0</v>
      </c>
      <c r="CR385" s="148">
        <f>+[1]Putumayo!Q385</f>
        <v>0</v>
      </c>
      <c r="CS385" s="148">
        <f>+[1]Putumayo!R385</f>
        <v>0</v>
      </c>
      <c r="CT385" s="148">
        <f>+[1]Putumayo!AG385</f>
        <v>0</v>
      </c>
      <c r="CU385" s="148">
        <f>+[1]Quindio!Q385</f>
        <v>0</v>
      </c>
      <c r="CV385" s="148">
        <f>+[1]Quindio!R385</f>
        <v>0</v>
      </c>
      <c r="CW385" s="148">
        <f>+[1]Quindio!AG385</f>
        <v>0</v>
      </c>
      <c r="CX385" s="148">
        <f>+[1]Risaralda!Q385</f>
        <v>0</v>
      </c>
      <c r="CY385" s="148">
        <f>+[1]Risaralda!R385</f>
        <v>0</v>
      </c>
      <c r="CZ385" s="148">
        <f>+[1]Risaralda!AG385</f>
        <v>0</v>
      </c>
      <c r="DA385" s="148">
        <f>+'[1]San Anadrés'!Q385</f>
        <v>0</v>
      </c>
      <c r="DB385" s="148">
        <f>+'[1]San Anadrés'!R385</f>
        <v>0</v>
      </c>
      <c r="DC385" s="148">
        <f>+'[1]San Anadrés'!AG385</f>
        <v>0</v>
      </c>
      <c r="DD385" s="148">
        <f>+[1]Santander!Q385</f>
        <v>0</v>
      </c>
      <c r="DE385" s="148">
        <f>+[1]Santander!R385</f>
        <v>0</v>
      </c>
      <c r="DF385" s="148">
        <f>+[1]Santander!AG385</f>
        <v>0</v>
      </c>
      <c r="DG385" s="148">
        <f>+[1]Sucre!Q385</f>
        <v>0</v>
      </c>
      <c r="DH385" s="148">
        <f>+[1]Sucre!R385</f>
        <v>0</v>
      </c>
      <c r="DI385" s="148">
        <f>+[1]Sucre!AG385</f>
        <v>0</v>
      </c>
      <c r="DJ385" s="148">
        <f>+[1]Tolima!Q385</f>
        <v>0</v>
      </c>
      <c r="DK385" s="148">
        <f>+[1]Tolima!R385</f>
        <v>0</v>
      </c>
      <c r="DL385" s="148">
        <f>+[1]Tolima!AG385</f>
        <v>0</v>
      </c>
      <c r="DM385" s="148">
        <f>+'[1]Valle del Cauca'!Q385</f>
        <v>0</v>
      </c>
      <c r="DN385" s="148">
        <f>+'[1]Valle del Cauca'!R385</f>
        <v>0</v>
      </c>
      <c r="DO385" s="148">
        <f>+'[1]Valle del Cauca'!AG385</f>
        <v>0</v>
      </c>
      <c r="DP385" s="148">
        <f>+[1]Vaupés!Q385</f>
        <v>0</v>
      </c>
      <c r="DQ385" s="148">
        <f>+[1]Vaupés!R385</f>
        <v>0</v>
      </c>
      <c r="DR385" s="148">
        <f>+[1]Vaupés!AG385</f>
        <v>0</v>
      </c>
      <c r="DS385" s="148">
        <f>+[1]Vichada!Q385</f>
        <v>0</v>
      </c>
      <c r="DT385" s="148">
        <f>+[1]Vichada!R385</f>
        <v>0</v>
      </c>
      <c r="DU385" s="148">
        <f>+[1]Vichada!AG385</f>
        <v>0</v>
      </c>
    </row>
    <row r="386" spans="1:125" ht="45" hidden="1" x14ac:dyDescent="0.2">
      <c r="A386" s="152" t="s">
        <v>718</v>
      </c>
      <c r="B386" s="144" t="str">
        <f t="shared" si="126"/>
        <v>5-0-10-5</v>
      </c>
      <c r="C386" s="192" t="s">
        <v>65</v>
      </c>
      <c r="D386" s="126" t="s">
        <v>55</v>
      </c>
      <c r="E386" s="192" t="s">
        <v>56</v>
      </c>
      <c r="F386" s="192" t="s">
        <v>511</v>
      </c>
      <c r="G386" s="192" t="s">
        <v>514</v>
      </c>
      <c r="H386" s="132" t="s">
        <v>533</v>
      </c>
      <c r="I386" s="125" t="s">
        <v>534</v>
      </c>
      <c r="J386" s="51">
        <v>6075</v>
      </c>
      <c r="K386" s="253">
        <v>5</v>
      </c>
      <c r="L386" s="125" t="s">
        <v>517</v>
      </c>
      <c r="M386" s="193" t="s">
        <v>712</v>
      </c>
      <c r="N386" s="125" t="s">
        <v>535</v>
      </c>
      <c r="O386" s="6" t="s">
        <v>57</v>
      </c>
      <c r="P386" s="150" t="s">
        <v>60</v>
      </c>
      <c r="Q386" s="69">
        <f t="shared" si="133"/>
        <v>0</v>
      </c>
      <c r="R386" s="206">
        <f t="shared" si="143"/>
        <v>0</v>
      </c>
      <c r="S386" s="83" t="e">
        <f t="shared" si="142"/>
        <v>#DIV/0!</v>
      </c>
      <c r="T386" s="83">
        <f>+[1]Amazonas!S386+[1]Antioquia!S386+[1]Atantico!S386+[1]Arauca!S386+[1]Bolivar!S386+[1]Boyacá!S386+[1]Caldas!S386+[1]Caquetá!S386+[1]Casanare!S386+[1]Cauca!S386+[1]Cesar!S386+[1]Chocó!S386+[1]Córdoba!S386+[1]Cundinamarca!S386+[1]Guainía!S386+[1]Guaviare!S386+[1]Huila!S386+'[1]La Guajira'!S386+[1]Magdalena!S386+[1]Meta!S386+[1]Nariño!S386+'[1]Norte de Santander'!S386+[1]Putumayo!S386+[1]Quindio!S386+[1]Risaralda!S386+'[1]San Anadrés'!S386+[1]Santander!S386+[1]Sucre!S386+[1]Tolima!S386+'[1]Valle del Cauca'!S386+[1]Vaupés!S386+[1]Vichada!S386</f>
        <v>0</v>
      </c>
      <c r="U386" s="83">
        <f>+[1]Amazonas!T386+[1]Antioquia!T386+[1]Atantico!T386+[1]Arauca!T386+[1]Bolivar!T386+[1]Boyacá!T386+[1]Caldas!T386+[1]Caquetá!T386+[1]Casanare!T386+[1]Cauca!T386+[1]Cesar!T386+[1]Chocó!T386+[1]Córdoba!T386+[1]Cundinamarca!T386+[1]Guainía!T386+[1]Guaviare!T386+[1]Huila!T386+'[1]La Guajira'!T386+[1]Magdalena!T386+[1]Meta!T386+[1]Nariño!T386+'[1]Norte de Santander'!T386+[1]Putumayo!T386+[1]Quindio!T386+[1]Risaralda!T386+'[1]San Anadrés'!T386+[1]Santander!T386+[1]Sucre!T386+[1]Tolima!T386+'[1]Valle del Cauca'!T386+[1]Vaupés!T386+[1]Vichada!T386</f>
        <v>0</v>
      </c>
      <c r="V386" s="148">
        <f t="shared" si="144"/>
        <v>6075</v>
      </c>
      <c r="W386" s="148">
        <f t="shared" si="145"/>
        <v>0</v>
      </c>
      <c r="X386" s="148">
        <f>+'[1]Oficinas Nacionales'!Q386</f>
        <v>6075</v>
      </c>
      <c r="Y386" s="148">
        <f>+'[1]Oficinas Nacionales'!R386</f>
        <v>5333</v>
      </c>
      <c r="Z386" s="148">
        <f>+'[1]Oficinas Nacionales'!AG386</f>
        <v>0</v>
      </c>
      <c r="AA386" s="148">
        <f t="shared" si="146"/>
        <v>0</v>
      </c>
      <c r="AB386" s="148">
        <f t="shared" si="146"/>
        <v>0</v>
      </c>
      <c r="AC386" s="148">
        <f t="shared" si="146"/>
        <v>0</v>
      </c>
      <c r="AD386" s="148">
        <f>+[1]Amazonas!Q386</f>
        <v>0</v>
      </c>
      <c r="AE386" s="148">
        <f>+[1]Amazonas!R386</f>
        <v>0</v>
      </c>
      <c r="AF386" s="148">
        <f>+[1]Amazonas!AG386</f>
        <v>0</v>
      </c>
      <c r="AG386" s="148">
        <f>+[1]Antioquia!Q386</f>
        <v>0</v>
      </c>
      <c r="AH386" s="148">
        <f>+[1]Antioquia!R386</f>
        <v>0</v>
      </c>
      <c r="AI386" s="148">
        <f>+[1]Antioquia!AG386</f>
        <v>0</v>
      </c>
      <c r="AJ386" s="148">
        <f>+[1]Atantico!Q386</f>
        <v>0</v>
      </c>
      <c r="AK386" s="148">
        <f>+[1]Atantico!R386</f>
        <v>0</v>
      </c>
      <c r="AL386" s="148">
        <f>+[1]Atantico!AG386</f>
        <v>0</v>
      </c>
      <c r="AM386" s="148">
        <f>+[1]Arauca!Q386</f>
        <v>0</v>
      </c>
      <c r="AN386" s="148">
        <f>+[1]Arauca!R386</f>
        <v>0</v>
      </c>
      <c r="AO386" s="148">
        <f>+[1]Arauca!AG386</f>
        <v>0</v>
      </c>
      <c r="AP386" s="148">
        <f>+[1]Bolivar!Q386</f>
        <v>0</v>
      </c>
      <c r="AQ386" s="148">
        <f>+[1]Bolivar!R386</f>
        <v>0</v>
      </c>
      <c r="AR386" s="148">
        <f>+[1]Bolivar!AG386</f>
        <v>0</v>
      </c>
      <c r="AS386" s="148">
        <f>+[1]Boyacá!Q386</f>
        <v>0</v>
      </c>
      <c r="AT386" s="148">
        <f>+[1]Boyacá!R386</f>
        <v>0</v>
      </c>
      <c r="AU386" s="148">
        <f>+[1]Boyacá!AG386</f>
        <v>0</v>
      </c>
      <c r="AV386" s="148">
        <f>+[1]Caldas!Q386</f>
        <v>0</v>
      </c>
      <c r="AW386" s="148">
        <f>+[1]Caldas!R386</f>
        <v>0</v>
      </c>
      <c r="AX386" s="148">
        <f>+[1]Caldas!AG386</f>
        <v>0</v>
      </c>
      <c r="AY386" s="148">
        <f>+[1]Caquetá!Q386</f>
        <v>0</v>
      </c>
      <c r="AZ386" s="148">
        <f>+[1]Caquetá!R386</f>
        <v>0</v>
      </c>
      <c r="BA386" s="148">
        <f>+[1]Caquetá!AG386</f>
        <v>0</v>
      </c>
      <c r="BB386" s="148">
        <f>+[1]Casanare!Q386</f>
        <v>0</v>
      </c>
      <c r="BC386" s="148">
        <f>+[1]Casanare!R386</f>
        <v>0</v>
      </c>
      <c r="BD386" s="148">
        <f>+[1]Casanare!AG386</f>
        <v>0</v>
      </c>
      <c r="BE386" s="148">
        <f>+[1]Cauca!Q386</f>
        <v>0</v>
      </c>
      <c r="BF386" s="148">
        <f>+[1]Cauca!R386</f>
        <v>0</v>
      </c>
      <c r="BG386" s="148">
        <f>+[1]Cauca!AG386</f>
        <v>0</v>
      </c>
      <c r="BH386" s="148">
        <f>+[1]Cesar!Q386</f>
        <v>0</v>
      </c>
      <c r="BI386" s="148">
        <f>+[1]Cesar!R386</f>
        <v>0</v>
      </c>
      <c r="BJ386" s="148">
        <f>+[1]Cesar!AG386</f>
        <v>0</v>
      </c>
      <c r="BK386" s="148">
        <f>+[1]Chocó!Q386</f>
        <v>0</v>
      </c>
      <c r="BL386" s="148">
        <f>+[1]Chocó!R386</f>
        <v>0</v>
      </c>
      <c r="BM386" s="148">
        <f>+[1]Chocó!AG386</f>
        <v>0</v>
      </c>
      <c r="BN386" s="148">
        <f>+[1]Córdoba!Q386</f>
        <v>0</v>
      </c>
      <c r="BO386" s="148">
        <f>+[1]Córdoba!R386</f>
        <v>0</v>
      </c>
      <c r="BP386" s="148">
        <f>+[1]Córdoba!AG386</f>
        <v>0</v>
      </c>
      <c r="BQ386" s="148">
        <f>+[1]Cundinamarca!Q386</f>
        <v>0</v>
      </c>
      <c r="BR386" s="148">
        <f>+[1]Cundinamarca!R386</f>
        <v>0</v>
      </c>
      <c r="BS386" s="148">
        <f>+[1]Cundinamarca!AG386</f>
        <v>0</v>
      </c>
      <c r="BT386" s="148">
        <f>+[1]Guainía!Q386</f>
        <v>0</v>
      </c>
      <c r="BU386" s="148">
        <f>+[1]Guainía!R386</f>
        <v>0</v>
      </c>
      <c r="BV386" s="148">
        <f>+[1]Guainía!AG386</f>
        <v>0</v>
      </c>
      <c r="BW386" s="148">
        <f>+[1]Guaviare!Q386</f>
        <v>0</v>
      </c>
      <c r="BX386" s="148">
        <f>+[1]Guaviare!R386</f>
        <v>0</v>
      </c>
      <c r="BY386" s="148">
        <f>+[1]Guaviare!AG386</f>
        <v>0</v>
      </c>
      <c r="BZ386" s="148">
        <f>+[1]Huila!Q386</f>
        <v>0</v>
      </c>
      <c r="CA386" s="148">
        <f>+[1]Huila!R386</f>
        <v>0</v>
      </c>
      <c r="CB386" s="148">
        <f>+[1]Huila!AG386</f>
        <v>0</v>
      </c>
      <c r="CC386" s="148">
        <f>+'[1]La Guajira'!Q386</f>
        <v>0</v>
      </c>
      <c r="CD386" s="148">
        <f>+'[1]La Guajira'!R386</f>
        <v>0</v>
      </c>
      <c r="CE386" s="148">
        <f>+'[1]La Guajira'!AG386</f>
        <v>0</v>
      </c>
      <c r="CF386" s="148">
        <f>+[1]Magdalena!Q386</f>
        <v>0</v>
      </c>
      <c r="CG386" s="148">
        <f>+[1]Magdalena!R386</f>
        <v>0</v>
      </c>
      <c r="CH386" s="148">
        <f>+[1]Magdalena!AG386</f>
        <v>0</v>
      </c>
      <c r="CI386" s="148">
        <f>+[1]Meta!Q386</f>
        <v>0</v>
      </c>
      <c r="CJ386" s="148">
        <f>+[1]Meta!R386</f>
        <v>0</v>
      </c>
      <c r="CK386" s="148">
        <f>+[1]Meta!AG386</f>
        <v>0</v>
      </c>
      <c r="CL386" s="148">
        <f>+[1]Nariño!Q386</f>
        <v>0</v>
      </c>
      <c r="CM386" s="148">
        <f>+[1]Nariño!R386</f>
        <v>0</v>
      </c>
      <c r="CN386" s="148">
        <f>+[1]Nariño!AG386</f>
        <v>0</v>
      </c>
      <c r="CO386" s="148">
        <f>+'[1]Norte de Santander'!Q386</f>
        <v>0</v>
      </c>
      <c r="CP386" s="148">
        <f>+'[1]Norte de Santander'!R386</f>
        <v>0</v>
      </c>
      <c r="CQ386" s="148">
        <f>+'[1]Norte de Santander'!AG386</f>
        <v>0</v>
      </c>
      <c r="CR386" s="148">
        <f>+[1]Putumayo!Q386</f>
        <v>0</v>
      </c>
      <c r="CS386" s="148">
        <f>+[1]Putumayo!R386</f>
        <v>0</v>
      </c>
      <c r="CT386" s="148">
        <f>+[1]Putumayo!AG386</f>
        <v>0</v>
      </c>
      <c r="CU386" s="148">
        <f>+[1]Quindio!Q386</f>
        <v>0</v>
      </c>
      <c r="CV386" s="148">
        <f>+[1]Quindio!R386</f>
        <v>0</v>
      </c>
      <c r="CW386" s="148">
        <f>+[1]Quindio!AG386</f>
        <v>0</v>
      </c>
      <c r="CX386" s="148">
        <f>+[1]Risaralda!Q386</f>
        <v>0</v>
      </c>
      <c r="CY386" s="148">
        <f>+[1]Risaralda!R386</f>
        <v>0</v>
      </c>
      <c r="CZ386" s="148">
        <f>+[1]Risaralda!AG386</f>
        <v>0</v>
      </c>
      <c r="DA386" s="148">
        <f>+'[1]San Anadrés'!Q386</f>
        <v>0</v>
      </c>
      <c r="DB386" s="148">
        <f>+'[1]San Anadrés'!R386</f>
        <v>0</v>
      </c>
      <c r="DC386" s="148">
        <f>+'[1]San Anadrés'!AG386</f>
        <v>0</v>
      </c>
      <c r="DD386" s="148">
        <f>+[1]Santander!Q386</f>
        <v>0</v>
      </c>
      <c r="DE386" s="148">
        <f>+[1]Santander!R386</f>
        <v>0</v>
      </c>
      <c r="DF386" s="148">
        <f>+[1]Santander!AG386</f>
        <v>0</v>
      </c>
      <c r="DG386" s="148">
        <f>+[1]Sucre!Q386</f>
        <v>0</v>
      </c>
      <c r="DH386" s="148">
        <f>+[1]Sucre!R386</f>
        <v>0</v>
      </c>
      <c r="DI386" s="148">
        <f>+[1]Sucre!AG386</f>
        <v>0</v>
      </c>
      <c r="DJ386" s="148">
        <f>+[1]Tolima!Q386</f>
        <v>0</v>
      </c>
      <c r="DK386" s="148">
        <f>+[1]Tolima!R386</f>
        <v>0</v>
      </c>
      <c r="DL386" s="148">
        <f>+[1]Tolima!AG386</f>
        <v>0</v>
      </c>
      <c r="DM386" s="148">
        <f>+'[1]Valle del Cauca'!Q386</f>
        <v>0</v>
      </c>
      <c r="DN386" s="148">
        <f>+'[1]Valle del Cauca'!R386</f>
        <v>0</v>
      </c>
      <c r="DO386" s="148">
        <f>+'[1]Valle del Cauca'!AG386</f>
        <v>0</v>
      </c>
      <c r="DP386" s="148">
        <f>+[1]Vaupés!Q386</f>
        <v>0</v>
      </c>
      <c r="DQ386" s="148">
        <f>+[1]Vaupés!R386</f>
        <v>0</v>
      </c>
      <c r="DR386" s="148">
        <f>+[1]Vaupés!AG386</f>
        <v>0</v>
      </c>
      <c r="DS386" s="148">
        <f>+[1]Vichada!Q386</f>
        <v>0</v>
      </c>
      <c r="DT386" s="148">
        <f>+[1]Vichada!R386</f>
        <v>0</v>
      </c>
      <c r="DU386" s="148">
        <f>+[1]Vichada!AG386</f>
        <v>0</v>
      </c>
    </row>
    <row r="387" spans="1:125" ht="78.75" hidden="1" x14ac:dyDescent="0.2">
      <c r="A387" s="152" t="s">
        <v>718</v>
      </c>
      <c r="B387" s="144" t="str">
        <f t="shared" si="126"/>
        <v>5-0-10-6</v>
      </c>
      <c r="C387" s="192" t="s">
        <v>65</v>
      </c>
      <c r="D387" s="126" t="s">
        <v>55</v>
      </c>
      <c r="E387" s="192" t="s">
        <v>56</v>
      </c>
      <c r="F387" s="192" t="s">
        <v>511</v>
      </c>
      <c r="G387" s="192" t="s">
        <v>514</v>
      </c>
      <c r="H387" s="132" t="s">
        <v>536</v>
      </c>
      <c r="I387" s="125" t="s">
        <v>537</v>
      </c>
      <c r="J387" s="51">
        <v>750</v>
      </c>
      <c r="K387" s="253">
        <v>10</v>
      </c>
      <c r="L387" s="125" t="s">
        <v>538</v>
      </c>
      <c r="M387" s="193" t="s">
        <v>710</v>
      </c>
      <c r="N387" s="125" t="s">
        <v>539</v>
      </c>
      <c r="O387" s="6" t="s">
        <v>57</v>
      </c>
      <c r="P387" s="150" t="s">
        <v>60</v>
      </c>
      <c r="Q387" s="69">
        <f t="shared" si="133"/>
        <v>0</v>
      </c>
      <c r="R387" s="206">
        <f t="shared" si="143"/>
        <v>0</v>
      </c>
      <c r="S387" s="83" t="e">
        <f t="shared" si="142"/>
        <v>#DIV/0!</v>
      </c>
      <c r="T387" s="83">
        <f>+[1]Amazonas!S387+[1]Antioquia!S387+[1]Atantico!S387+[1]Arauca!S387+[1]Bolivar!S387+[1]Boyacá!S387+[1]Caldas!S387+[1]Caquetá!S387+[1]Casanare!S387+[1]Cauca!S387+[1]Cesar!S387+[1]Chocó!S387+[1]Córdoba!S387+[1]Cundinamarca!S387+[1]Guainía!S387+[1]Guaviare!S387+[1]Huila!S387+'[1]La Guajira'!S387+[1]Magdalena!S387+[1]Meta!S387+[1]Nariño!S387+'[1]Norte de Santander'!S387+[1]Putumayo!S387+[1]Quindio!S387+[1]Risaralda!S387+'[1]San Anadrés'!S387+[1]Santander!S387+[1]Sucre!S387+[1]Tolima!S387+'[1]Valle del Cauca'!S387+[1]Vaupés!S387+[1]Vichada!S387</f>
        <v>0</v>
      </c>
      <c r="U387" s="83">
        <f>+[1]Amazonas!T387+[1]Antioquia!T387+[1]Atantico!T387+[1]Arauca!T387+[1]Bolivar!T387+[1]Boyacá!T387+[1]Caldas!T387+[1]Caquetá!T387+[1]Casanare!T387+[1]Cauca!T387+[1]Cesar!T387+[1]Chocó!T387+[1]Córdoba!T387+[1]Cundinamarca!T387+[1]Guainía!T387+[1]Guaviare!T387+[1]Huila!T387+'[1]La Guajira'!T387+[1]Magdalena!T387+[1]Meta!T387+[1]Nariño!T387+'[1]Norte de Santander'!T387+[1]Putumayo!T387+[1]Quindio!T387+[1]Risaralda!T387+'[1]San Anadrés'!T387+[1]Santander!T387+[1]Sucre!T387+[1]Tolima!T387+'[1]Valle del Cauca'!T387+[1]Vaupés!T387+[1]Vichada!T387</f>
        <v>0</v>
      </c>
      <c r="V387" s="148">
        <f t="shared" si="144"/>
        <v>750</v>
      </c>
      <c r="W387" s="148">
        <f t="shared" si="145"/>
        <v>0</v>
      </c>
      <c r="X387" s="148">
        <f>+'[1]Oficinas Nacionales'!Q387</f>
        <v>750</v>
      </c>
      <c r="Y387" s="148">
        <f>+'[1]Oficinas Nacionales'!R387</f>
        <v>796</v>
      </c>
      <c r="Z387" s="148">
        <f>+'[1]Oficinas Nacionales'!AG387</f>
        <v>0</v>
      </c>
      <c r="AA387" s="148">
        <f t="shared" si="146"/>
        <v>0</v>
      </c>
      <c r="AB387" s="148">
        <f t="shared" si="146"/>
        <v>0</v>
      </c>
      <c r="AC387" s="148">
        <f t="shared" si="146"/>
        <v>0</v>
      </c>
      <c r="AD387" s="148">
        <f>+[1]Amazonas!Q387</f>
        <v>0</v>
      </c>
      <c r="AE387" s="148">
        <f>+[1]Amazonas!R387</f>
        <v>0</v>
      </c>
      <c r="AF387" s="148">
        <f>+[1]Amazonas!AG387</f>
        <v>0</v>
      </c>
      <c r="AG387" s="148">
        <f>+[1]Antioquia!Q387</f>
        <v>0</v>
      </c>
      <c r="AH387" s="148">
        <f>+[1]Antioquia!R387</f>
        <v>0</v>
      </c>
      <c r="AI387" s="148">
        <f>+[1]Antioquia!AG387</f>
        <v>0</v>
      </c>
      <c r="AJ387" s="148">
        <f>+[1]Atantico!Q387</f>
        <v>0</v>
      </c>
      <c r="AK387" s="148">
        <f>+[1]Atantico!R387</f>
        <v>0</v>
      </c>
      <c r="AL387" s="148">
        <f>+[1]Atantico!AG387</f>
        <v>0</v>
      </c>
      <c r="AM387" s="148">
        <f>+[1]Arauca!Q387</f>
        <v>0</v>
      </c>
      <c r="AN387" s="148">
        <f>+[1]Arauca!R387</f>
        <v>0</v>
      </c>
      <c r="AO387" s="148">
        <f>+[1]Arauca!AG387</f>
        <v>0</v>
      </c>
      <c r="AP387" s="148">
        <f>+[1]Bolivar!Q387</f>
        <v>0</v>
      </c>
      <c r="AQ387" s="148">
        <f>+[1]Bolivar!R387</f>
        <v>0</v>
      </c>
      <c r="AR387" s="148">
        <f>+[1]Bolivar!AG387</f>
        <v>0</v>
      </c>
      <c r="AS387" s="148">
        <f>+[1]Boyacá!Q387</f>
        <v>0</v>
      </c>
      <c r="AT387" s="148">
        <f>+[1]Boyacá!R387</f>
        <v>0</v>
      </c>
      <c r="AU387" s="148">
        <f>+[1]Boyacá!AG387</f>
        <v>0</v>
      </c>
      <c r="AV387" s="148">
        <f>+[1]Caldas!Q387</f>
        <v>0</v>
      </c>
      <c r="AW387" s="148">
        <f>+[1]Caldas!R387</f>
        <v>0</v>
      </c>
      <c r="AX387" s="148">
        <f>+[1]Caldas!AG387</f>
        <v>0</v>
      </c>
      <c r="AY387" s="148">
        <f>+[1]Caquetá!Q387</f>
        <v>0</v>
      </c>
      <c r="AZ387" s="148">
        <f>+[1]Caquetá!R387</f>
        <v>0</v>
      </c>
      <c r="BA387" s="148">
        <f>+[1]Caquetá!AG387</f>
        <v>0</v>
      </c>
      <c r="BB387" s="148">
        <f>+[1]Casanare!Q387</f>
        <v>0</v>
      </c>
      <c r="BC387" s="148">
        <f>+[1]Casanare!R387</f>
        <v>0</v>
      </c>
      <c r="BD387" s="148">
        <f>+[1]Casanare!AG387</f>
        <v>0</v>
      </c>
      <c r="BE387" s="148">
        <f>+[1]Cauca!Q387</f>
        <v>0</v>
      </c>
      <c r="BF387" s="148">
        <f>+[1]Cauca!R387</f>
        <v>0</v>
      </c>
      <c r="BG387" s="148">
        <f>+[1]Cauca!AG387</f>
        <v>0</v>
      </c>
      <c r="BH387" s="148">
        <f>+[1]Cesar!Q387</f>
        <v>0</v>
      </c>
      <c r="BI387" s="148">
        <f>+[1]Cesar!R387</f>
        <v>0</v>
      </c>
      <c r="BJ387" s="148">
        <f>+[1]Cesar!AG387</f>
        <v>0</v>
      </c>
      <c r="BK387" s="148">
        <f>+[1]Chocó!Q387</f>
        <v>0</v>
      </c>
      <c r="BL387" s="148">
        <f>+[1]Chocó!R387</f>
        <v>0</v>
      </c>
      <c r="BM387" s="148">
        <f>+[1]Chocó!AG387</f>
        <v>0</v>
      </c>
      <c r="BN387" s="148">
        <f>+[1]Córdoba!Q387</f>
        <v>0</v>
      </c>
      <c r="BO387" s="148">
        <f>+[1]Córdoba!R387</f>
        <v>0</v>
      </c>
      <c r="BP387" s="148">
        <f>+[1]Córdoba!AG387</f>
        <v>0</v>
      </c>
      <c r="BQ387" s="148">
        <f>+[1]Cundinamarca!Q387</f>
        <v>0</v>
      </c>
      <c r="BR387" s="148">
        <f>+[1]Cundinamarca!R387</f>
        <v>0</v>
      </c>
      <c r="BS387" s="148">
        <f>+[1]Cundinamarca!AG387</f>
        <v>0</v>
      </c>
      <c r="BT387" s="148">
        <f>+[1]Guainía!Q387</f>
        <v>0</v>
      </c>
      <c r="BU387" s="148">
        <f>+[1]Guainía!R387</f>
        <v>0</v>
      </c>
      <c r="BV387" s="148">
        <f>+[1]Guainía!AG387</f>
        <v>0</v>
      </c>
      <c r="BW387" s="148">
        <f>+[1]Guaviare!Q387</f>
        <v>0</v>
      </c>
      <c r="BX387" s="148">
        <f>+[1]Guaviare!R387</f>
        <v>0</v>
      </c>
      <c r="BY387" s="148">
        <f>+[1]Guaviare!AG387</f>
        <v>0</v>
      </c>
      <c r="BZ387" s="148">
        <f>+[1]Huila!Q387</f>
        <v>0</v>
      </c>
      <c r="CA387" s="148">
        <f>+[1]Huila!R387</f>
        <v>0</v>
      </c>
      <c r="CB387" s="148">
        <f>+[1]Huila!AG387</f>
        <v>0</v>
      </c>
      <c r="CC387" s="148">
        <f>+'[1]La Guajira'!Q387</f>
        <v>0</v>
      </c>
      <c r="CD387" s="148">
        <f>+'[1]La Guajira'!R387</f>
        <v>0</v>
      </c>
      <c r="CE387" s="148">
        <f>+'[1]La Guajira'!AG387</f>
        <v>0</v>
      </c>
      <c r="CF387" s="148">
        <f>+[1]Magdalena!Q387</f>
        <v>0</v>
      </c>
      <c r="CG387" s="148">
        <f>+[1]Magdalena!R387</f>
        <v>0</v>
      </c>
      <c r="CH387" s="148">
        <f>+[1]Magdalena!AG387</f>
        <v>0</v>
      </c>
      <c r="CI387" s="148">
        <f>+[1]Meta!Q387</f>
        <v>0</v>
      </c>
      <c r="CJ387" s="148">
        <f>+[1]Meta!R387</f>
        <v>0</v>
      </c>
      <c r="CK387" s="148">
        <f>+[1]Meta!AG387</f>
        <v>0</v>
      </c>
      <c r="CL387" s="148">
        <f>+[1]Nariño!Q387</f>
        <v>0</v>
      </c>
      <c r="CM387" s="148">
        <f>+[1]Nariño!R387</f>
        <v>0</v>
      </c>
      <c r="CN387" s="148">
        <f>+[1]Nariño!AG387</f>
        <v>0</v>
      </c>
      <c r="CO387" s="148">
        <f>+'[1]Norte de Santander'!Q387</f>
        <v>0</v>
      </c>
      <c r="CP387" s="148">
        <f>+'[1]Norte de Santander'!R387</f>
        <v>0</v>
      </c>
      <c r="CQ387" s="148">
        <f>+'[1]Norte de Santander'!AG387</f>
        <v>0</v>
      </c>
      <c r="CR387" s="148">
        <f>+[1]Putumayo!Q387</f>
        <v>0</v>
      </c>
      <c r="CS387" s="148">
        <f>+[1]Putumayo!R387</f>
        <v>0</v>
      </c>
      <c r="CT387" s="148">
        <f>+[1]Putumayo!AG387</f>
        <v>0</v>
      </c>
      <c r="CU387" s="148">
        <f>+[1]Quindio!Q387</f>
        <v>0</v>
      </c>
      <c r="CV387" s="148">
        <f>+[1]Quindio!R387</f>
        <v>0</v>
      </c>
      <c r="CW387" s="148">
        <f>+[1]Quindio!AG387</f>
        <v>0</v>
      </c>
      <c r="CX387" s="148">
        <f>+[1]Risaralda!Q387</f>
        <v>0</v>
      </c>
      <c r="CY387" s="148">
        <f>+[1]Risaralda!R387</f>
        <v>0</v>
      </c>
      <c r="CZ387" s="148">
        <f>+[1]Risaralda!AG387</f>
        <v>0</v>
      </c>
      <c r="DA387" s="148">
        <f>+'[1]San Anadrés'!Q387</f>
        <v>0</v>
      </c>
      <c r="DB387" s="148">
        <f>+'[1]San Anadrés'!R387</f>
        <v>0</v>
      </c>
      <c r="DC387" s="148">
        <f>+'[1]San Anadrés'!AG387</f>
        <v>0</v>
      </c>
      <c r="DD387" s="148">
        <f>+[1]Santander!Q387</f>
        <v>0</v>
      </c>
      <c r="DE387" s="148">
        <f>+[1]Santander!R387</f>
        <v>0</v>
      </c>
      <c r="DF387" s="148">
        <f>+[1]Santander!AG387</f>
        <v>0</v>
      </c>
      <c r="DG387" s="148">
        <f>+[1]Sucre!Q387</f>
        <v>0</v>
      </c>
      <c r="DH387" s="148">
        <f>+[1]Sucre!R387</f>
        <v>0</v>
      </c>
      <c r="DI387" s="148">
        <f>+[1]Sucre!AG387</f>
        <v>0</v>
      </c>
      <c r="DJ387" s="148">
        <f>+[1]Tolima!Q387</f>
        <v>0</v>
      </c>
      <c r="DK387" s="148">
        <f>+[1]Tolima!R387</f>
        <v>0</v>
      </c>
      <c r="DL387" s="148">
        <f>+[1]Tolima!AG387</f>
        <v>0</v>
      </c>
      <c r="DM387" s="148">
        <f>+'[1]Valle del Cauca'!Q387</f>
        <v>0</v>
      </c>
      <c r="DN387" s="148">
        <f>+'[1]Valle del Cauca'!R387</f>
        <v>0</v>
      </c>
      <c r="DO387" s="148">
        <f>+'[1]Valle del Cauca'!AG387</f>
        <v>0</v>
      </c>
      <c r="DP387" s="148">
        <f>+[1]Vaupés!Q387</f>
        <v>0</v>
      </c>
      <c r="DQ387" s="148">
        <f>+[1]Vaupés!R387</f>
        <v>0</v>
      </c>
      <c r="DR387" s="148">
        <f>+[1]Vaupés!AG387</f>
        <v>0</v>
      </c>
      <c r="DS387" s="148">
        <f>+[1]Vichada!Q387</f>
        <v>0</v>
      </c>
      <c r="DT387" s="148">
        <f>+[1]Vichada!R387</f>
        <v>0</v>
      </c>
      <c r="DU387" s="148">
        <f>+[1]Vichada!AG387</f>
        <v>0</v>
      </c>
    </row>
    <row r="388" spans="1:125" ht="67.5" hidden="1" x14ac:dyDescent="0.2">
      <c r="A388" s="152" t="s">
        <v>718</v>
      </c>
      <c r="B388" s="144" t="str">
        <f t="shared" si="126"/>
        <v>5-0-10-7</v>
      </c>
      <c r="C388" s="192" t="s">
        <v>65</v>
      </c>
      <c r="D388" s="126" t="s">
        <v>55</v>
      </c>
      <c r="E388" s="192" t="s">
        <v>56</v>
      </c>
      <c r="F388" s="192" t="s">
        <v>511</v>
      </c>
      <c r="G388" s="192" t="s">
        <v>514</v>
      </c>
      <c r="H388" s="132" t="s">
        <v>540</v>
      </c>
      <c r="I388" s="125" t="s">
        <v>541</v>
      </c>
      <c r="J388" s="51">
        <v>100</v>
      </c>
      <c r="K388" s="253">
        <v>10</v>
      </c>
      <c r="L388" s="125" t="s">
        <v>542</v>
      </c>
      <c r="M388" s="52" t="s">
        <v>711</v>
      </c>
      <c r="N388" s="125" t="s">
        <v>543</v>
      </c>
      <c r="O388" s="6" t="s">
        <v>57</v>
      </c>
      <c r="P388" s="150" t="s">
        <v>60</v>
      </c>
      <c r="Q388" s="69">
        <f t="shared" si="133"/>
        <v>0</v>
      </c>
      <c r="R388" s="206">
        <f t="shared" si="143"/>
        <v>0</v>
      </c>
      <c r="S388" s="83" t="e">
        <f t="shared" si="142"/>
        <v>#DIV/0!</v>
      </c>
      <c r="T388" s="83">
        <f>+[1]Amazonas!S388+[1]Antioquia!S388+[1]Atantico!S388+[1]Arauca!S388+[1]Bolivar!S388+[1]Boyacá!S388+[1]Caldas!S388+[1]Caquetá!S388+[1]Casanare!S388+[1]Cauca!S388+[1]Cesar!S388+[1]Chocó!S388+[1]Córdoba!S388+[1]Cundinamarca!S388+[1]Guainía!S388+[1]Guaviare!S388+[1]Huila!S388+'[1]La Guajira'!S388+[1]Magdalena!S388+[1]Meta!S388+[1]Nariño!S388+'[1]Norte de Santander'!S388+[1]Putumayo!S388+[1]Quindio!S388+[1]Risaralda!S388+'[1]San Anadrés'!S388+[1]Santander!S388+[1]Sucre!S388+[1]Tolima!S388+'[1]Valle del Cauca'!S388+[1]Vaupés!S388+[1]Vichada!S388</f>
        <v>0</v>
      </c>
      <c r="U388" s="83">
        <f>+[1]Amazonas!T388+[1]Antioquia!T388+[1]Atantico!T388+[1]Arauca!T388+[1]Bolivar!T388+[1]Boyacá!T388+[1]Caldas!T388+[1]Caquetá!T388+[1]Casanare!T388+[1]Cauca!T388+[1]Cesar!T388+[1]Chocó!T388+[1]Córdoba!T388+[1]Cundinamarca!T388+[1]Guainía!T388+[1]Guaviare!T388+[1]Huila!T388+'[1]La Guajira'!T388+[1]Magdalena!T388+[1]Meta!T388+[1]Nariño!T388+'[1]Norte de Santander'!T388+[1]Putumayo!T388+[1]Quindio!T388+[1]Risaralda!T388+'[1]San Anadrés'!T388+[1]Santander!T388+[1]Sucre!T388+[1]Tolima!T388+'[1]Valle del Cauca'!T388+[1]Vaupés!T388+[1]Vichada!T388</f>
        <v>0</v>
      </c>
      <c r="V388" s="148">
        <f t="shared" si="144"/>
        <v>100</v>
      </c>
      <c r="W388" s="148">
        <f t="shared" si="145"/>
        <v>0</v>
      </c>
      <c r="X388" s="148">
        <f>+'[1]Oficinas Nacionales'!Q388</f>
        <v>100</v>
      </c>
      <c r="Y388" s="148">
        <f>+'[1]Oficinas Nacionales'!R388</f>
        <v>93</v>
      </c>
      <c r="Z388" s="148">
        <f>+'[1]Oficinas Nacionales'!AG388</f>
        <v>0</v>
      </c>
      <c r="AA388" s="148">
        <f t="shared" si="146"/>
        <v>0</v>
      </c>
      <c r="AB388" s="148">
        <f t="shared" si="146"/>
        <v>0</v>
      </c>
      <c r="AC388" s="148">
        <f t="shared" si="146"/>
        <v>0</v>
      </c>
      <c r="AD388" s="148">
        <f>+[1]Amazonas!Q388</f>
        <v>0</v>
      </c>
      <c r="AE388" s="148">
        <f>+[1]Amazonas!R388</f>
        <v>0</v>
      </c>
      <c r="AF388" s="148">
        <f>+[1]Amazonas!AG388</f>
        <v>0</v>
      </c>
      <c r="AG388" s="148">
        <f>+[1]Antioquia!Q388</f>
        <v>0</v>
      </c>
      <c r="AH388" s="148">
        <f>+[1]Antioquia!R388</f>
        <v>0</v>
      </c>
      <c r="AI388" s="148">
        <f>+[1]Antioquia!AG388</f>
        <v>0</v>
      </c>
      <c r="AJ388" s="148">
        <f>+[1]Atantico!Q388</f>
        <v>0</v>
      </c>
      <c r="AK388" s="148">
        <f>+[1]Atantico!R388</f>
        <v>0</v>
      </c>
      <c r="AL388" s="148">
        <f>+[1]Atantico!AG388</f>
        <v>0</v>
      </c>
      <c r="AM388" s="148">
        <f>+[1]Arauca!Q388</f>
        <v>0</v>
      </c>
      <c r="AN388" s="148">
        <f>+[1]Arauca!R388</f>
        <v>0</v>
      </c>
      <c r="AO388" s="148">
        <f>+[1]Arauca!AG388</f>
        <v>0</v>
      </c>
      <c r="AP388" s="148">
        <f>+[1]Bolivar!Q388</f>
        <v>0</v>
      </c>
      <c r="AQ388" s="148">
        <f>+[1]Bolivar!R388</f>
        <v>0</v>
      </c>
      <c r="AR388" s="148">
        <f>+[1]Bolivar!AG388</f>
        <v>0</v>
      </c>
      <c r="AS388" s="148">
        <f>+[1]Boyacá!Q388</f>
        <v>0</v>
      </c>
      <c r="AT388" s="148">
        <f>+[1]Boyacá!R388</f>
        <v>0</v>
      </c>
      <c r="AU388" s="148">
        <f>+[1]Boyacá!AG388</f>
        <v>0</v>
      </c>
      <c r="AV388" s="148">
        <f>+[1]Caldas!Q388</f>
        <v>0</v>
      </c>
      <c r="AW388" s="148">
        <f>+[1]Caldas!R388</f>
        <v>0</v>
      </c>
      <c r="AX388" s="148">
        <f>+[1]Caldas!AG388</f>
        <v>0</v>
      </c>
      <c r="AY388" s="148">
        <f>+[1]Caquetá!Q388</f>
        <v>0</v>
      </c>
      <c r="AZ388" s="148">
        <f>+[1]Caquetá!R388</f>
        <v>0</v>
      </c>
      <c r="BA388" s="148">
        <f>+[1]Caquetá!AG388</f>
        <v>0</v>
      </c>
      <c r="BB388" s="148">
        <f>+[1]Casanare!Q388</f>
        <v>0</v>
      </c>
      <c r="BC388" s="148">
        <f>+[1]Casanare!R388</f>
        <v>0</v>
      </c>
      <c r="BD388" s="148">
        <f>+[1]Casanare!AG388</f>
        <v>0</v>
      </c>
      <c r="BE388" s="148">
        <f>+[1]Cauca!Q388</f>
        <v>0</v>
      </c>
      <c r="BF388" s="148">
        <f>+[1]Cauca!R388</f>
        <v>0</v>
      </c>
      <c r="BG388" s="148">
        <f>+[1]Cauca!AG388</f>
        <v>0</v>
      </c>
      <c r="BH388" s="148">
        <f>+[1]Cesar!Q388</f>
        <v>0</v>
      </c>
      <c r="BI388" s="148">
        <f>+[1]Cesar!R388</f>
        <v>0</v>
      </c>
      <c r="BJ388" s="148">
        <f>+[1]Cesar!AG388</f>
        <v>0</v>
      </c>
      <c r="BK388" s="148">
        <f>+[1]Chocó!Q388</f>
        <v>0</v>
      </c>
      <c r="BL388" s="148">
        <f>+[1]Chocó!R388</f>
        <v>0</v>
      </c>
      <c r="BM388" s="148">
        <f>+[1]Chocó!AG388</f>
        <v>0</v>
      </c>
      <c r="BN388" s="148">
        <f>+[1]Córdoba!Q388</f>
        <v>0</v>
      </c>
      <c r="BO388" s="148">
        <f>+[1]Córdoba!R388</f>
        <v>0</v>
      </c>
      <c r="BP388" s="148">
        <f>+[1]Córdoba!AG388</f>
        <v>0</v>
      </c>
      <c r="BQ388" s="148">
        <f>+[1]Cundinamarca!Q388</f>
        <v>0</v>
      </c>
      <c r="BR388" s="148">
        <f>+[1]Cundinamarca!R388</f>
        <v>0</v>
      </c>
      <c r="BS388" s="148">
        <f>+[1]Cundinamarca!AG388</f>
        <v>0</v>
      </c>
      <c r="BT388" s="148">
        <f>+[1]Guainía!Q388</f>
        <v>0</v>
      </c>
      <c r="BU388" s="148">
        <f>+[1]Guainía!R388</f>
        <v>0</v>
      </c>
      <c r="BV388" s="148">
        <f>+[1]Guainía!AG388</f>
        <v>0</v>
      </c>
      <c r="BW388" s="148">
        <f>+[1]Guaviare!Q388</f>
        <v>0</v>
      </c>
      <c r="BX388" s="148">
        <f>+[1]Guaviare!R388</f>
        <v>0</v>
      </c>
      <c r="BY388" s="148">
        <f>+[1]Guaviare!AG388</f>
        <v>0</v>
      </c>
      <c r="BZ388" s="148">
        <f>+[1]Huila!Q388</f>
        <v>0</v>
      </c>
      <c r="CA388" s="148">
        <f>+[1]Huila!R388</f>
        <v>0</v>
      </c>
      <c r="CB388" s="148">
        <f>+[1]Huila!AG388</f>
        <v>0</v>
      </c>
      <c r="CC388" s="148">
        <f>+'[1]La Guajira'!Q388</f>
        <v>0</v>
      </c>
      <c r="CD388" s="148">
        <f>+'[1]La Guajira'!R388</f>
        <v>0</v>
      </c>
      <c r="CE388" s="148">
        <f>+'[1]La Guajira'!AG388</f>
        <v>0</v>
      </c>
      <c r="CF388" s="148">
        <f>+[1]Magdalena!Q388</f>
        <v>0</v>
      </c>
      <c r="CG388" s="148">
        <f>+[1]Magdalena!R388</f>
        <v>0</v>
      </c>
      <c r="CH388" s="148">
        <f>+[1]Magdalena!AG388</f>
        <v>0</v>
      </c>
      <c r="CI388" s="148">
        <f>+[1]Meta!Q388</f>
        <v>0</v>
      </c>
      <c r="CJ388" s="148">
        <f>+[1]Meta!R388</f>
        <v>0</v>
      </c>
      <c r="CK388" s="148">
        <f>+[1]Meta!AG388</f>
        <v>0</v>
      </c>
      <c r="CL388" s="148">
        <f>+[1]Nariño!Q388</f>
        <v>0</v>
      </c>
      <c r="CM388" s="148">
        <f>+[1]Nariño!R388</f>
        <v>0</v>
      </c>
      <c r="CN388" s="148">
        <f>+[1]Nariño!AG388</f>
        <v>0</v>
      </c>
      <c r="CO388" s="148">
        <f>+'[1]Norte de Santander'!Q388</f>
        <v>0</v>
      </c>
      <c r="CP388" s="148">
        <f>+'[1]Norte de Santander'!R388</f>
        <v>0</v>
      </c>
      <c r="CQ388" s="148">
        <f>+'[1]Norte de Santander'!AG388</f>
        <v>0</v>
      </c>
      <c r="CR388" s="148">
        <f>+[1]Putumayo!Q388</f>
        <v>0</v>
      </c>
      <c r="CS388" s="148">
        <f>+[1]Putumayo!R388</f>
        <v>0</v>
      </c>
      <c r="CT388" s="148">
        <f>+[1]Putumayo!AG388</f>
        <v>0</v>
      </c>
      <c r="CU388" s="148">
        <f>+[1]Quindio!Q388</f>
        <v>0</v>
      </c>
      <c r="CV388" s="148">
        <f>+[1]Quindio!R388</f>
        <v>0</v>
      </c>
      <c r="CW388" s="148">
        <f>+[1]Quindio!AG388</f>
        <v>0</v>
      </c>
      <c r="CX388" s="148">
        <f>+[1]Risaralda!Q388</f>
        <v>0</v>
      </c>
      <c r="CY388" s="148">
        <f>+[1]Risaralda!R388</f>
        <v>0</v>
      </c>
      <c r="CZ388" s="148">
        <f>+[1]Risaralda!AG388</f>
        <v>0</v>
      </c>
      <c r="DA388" s="148">
        <f>+'[1]San Anadrés'!Q388</f>
        <v>0</v>
      </c>
      <c r="DB388" s="148">
        <f>+'[1]San Anadrés'!R388</f>
        <v>0</v>
      </c>
      <c r="DC388" s="148">
        <f>+'[1]San Anadrés'!AG388</f>
        <v>0</v>
      </c>
      <c r="DD388" s="148">
        <f>+[1]Santander!Q388</f>
        <v>0</v>
      </c>
      <c r="DE388" s="148">
        <f>+[1]Santander!R388</f>
        <v>0</v>
      </c>
      <c r="DF388" s="148">
        <f>+[1]Santander!AG388</f>
        <v>0</v>
      </c>
      <c r="DG388" s="148">
        <f>+[1]Sucre!Q388</f>
        <v>0</v>
      </c>
      <c r="DH388" s="148">
        <f>+[1]Sucre!R388</f>
        <v>0</v>
      </c>
      <c r="DI388" s="148">
        <f>+[1]Sucre!AG388</f>
        <v>0</v>
      </c>
      <c r="DJ388" s="148">
        <f>+[1]Tolima!Q388</f>
        <v>0</v>
      </c>
      <c r="DK388" s="148">
        <f>+[1]Tolima!R388</f>
        <v>0</v>
      </c>
      <c r="DL388" s="148">
        <f>+[1]Tolima!AG388</f>
        <v>0</v>
      </c>
      <c r="DM388" s="148">
        <f>+'[1]Valle del Cauca'!Q388</f>
        <v>0</v>
      </c>
      <c r="DN388" s="148">
        <f>+'[1]Valle del Cauca'!R388</f>
        <v>0</v>
      </c>
      <c r="DO388" s="148">
        <f>+'[1]Valle del Cauca'!AG388</f>
        <v>0</v>
      </c>
      <c r="DP388" s="148">
        <f>+[1]Vaupés!Q388</f>
        <v>0</v>
      </c>
      <c r="DQ388" s="148">
        <f>+[1]Vaupés!R388</f>
        <v>0</v>
      </c>
      <c r="DR388" s="148">
        <f>+[1]Vaupés!AG388</f>
        <v>0</v>
      </c>
      <c r="DS388" s="148">
        <f>+[1]Vichada!Q388</f>
        <v>0</v>
      </c>
      <c r="DT388" s="148">
        <f>+[1]Vichada!R388</f>
        <v>0</v>
      </c>
      <c r="DU388" s="148">
        <f>+[1]Vichada!AG388</f>
        <v>0</v>
      </c>
    </row>
    <row r="389" spans="1:125" ht="33.75" hidden="1" x14ac:dyDescent="0.2">
      <c r="A389" s="152" t="s">
        <v>718</v>
      </c>
      <c r="B389" s="144" t="str">
        <f t="shared" si="126"/>
        <v>5-0-10-8</v>
      </c>
      <c r="C389" s="192" t="s">
        <v>65</v>
      </c>
      <c r="D389" s="126" t="s">
        <v>55</v>
      </c>
      <c r="E389" s="192" t="s">
        <v>56</v>
      </c>
      <c r="F389" s="192" t="s">
        <v>511</v>
      </c>
      <c r="G389" s="192" t="s">
        <v>514</v>
      </c>
      <c r="H389" s="132" t="s">
        <v>544</v>
      </c>
      <c r="I389" s="426" t="s">
        <v>545</v>
      </c>
      <c r="J389" s="135">
        <v>233</v>
      </c>
      <c r="K389" s="251">
        <v>1</v>
      </c>
      <c r="L389" s="192" t="s">
        <v>546</v>
      </c>
      <c r="M389" s="148">
        <v>175</v>
      </c>
      <c r="N389" s="192" t="s">
        <v>547</v>
      </c>
      <c r="O389" s="192" t="s">
        <v>57</v>
      </c>
      <c r="P389" s="192" t="s">
        <v>60</v>
      </c>
      <c r="Q389" s="69">
        <f t="shared" si="133"/>
        <v>0</v>
      </c>
      <c r="R389" s="206">
        <f t="shared" si="143"/>
        <v>0</v>
      </c>
      <c r="S389" s="83" t="e">
        <f t="shared" si="142"/>
        <v>#DIV/0!</v>
      </c>
      <c r="T389" s="83">
        <f>+[1]Amazonas!S389+[1]Antioquia!S389+[1]Atantico!S389+[1]Arauca!S389+[1]Bolivar!S389+[1]Boyacá!S389+[1]Caldas!S389+[1]Caquetá!S389+[1]Casanare!S389+[1]Cauca!S389+[1]Cesar!S389+[1]Chocó!S389+[1]Córdoba!S389+[1]Cundinamarca!S389+[1]Guainía!S389+[1]Guaviare!S389+[1]Huila!S389+'[1]La Guajira'!S389+[1]Magdalena!S389+[1]Meta!S389+[1]Nariño!S389+'[1]Norte de Santander'!S389+[1]Putumayo!S389+[1]Quindio!S389+[1]Risaralda!S389+'[1]San Anadrés'!S389+[1]Santander!S389+[1]Sucre!S389+[1]Tolima!S389+'[1]Valle del Cauca'!S389+[1]Vaupés!S389+[1]Vichada!S389</f>
        <v>0</v>
      </c>
      <c r="U389" s="83">
        <f>+[1]Amazonas!T389+[1]Antioquia!T389+[1]Atantico!T389+[1]Arauca!T389+[1]Bolivar!T389+[1]Boyacá!T389+[1]Caldas!T389+[1]Caquetá!T389+[1]Casanare!T389+[1]Cauca!T389+[1]Cesar!T389+[1]Chocó!T389+[1]Córdoba!T389+[1]Cundinamarca!T389+[1]Guainía!T389+[1]Guaviare!T389+[1]Huila!T389+'[1]La Guajira'!T389+[1]Magdalena!T389+[1]Meta!T389+[1]Nariño!T389+'[1]Norte de Santander'!T389+[1]Putumayo!T389+[1]Quindio!T389+[1]Risaralda!T389+'[1]San Anadrés'!T389+[1]Santander!T389+[1]Sucre!T389+[1]Tolima!T389+'[1]Valle del Cauca'!T389+[1]Vaupés!T389+[1]Vichada!T389</f>
        <v>0</v>
      </c>
      <c r="V389" s="148">
        <f t="shared" si="144"/>
        <v>233</v>
      </c>
      <c r="W389" s="148">
        <f t="shared" si="145"/>
        <v>0</v>
      </c>
      <c r="X389" s="148">
        <f>+'[1]Oficinas Nacionales'!Q389</f>
        <v>0</v>
      </c>
      <c r="Y389" s="148">
        <f>+'[1]Oficinas Nacionales'!R389</f>
        <v>0</v>
      </c>
      <c r="Z389" s="148">
        <f>+'[1]Oficinas Nacionales'!AG389</f>
        <v>0</v>
      </c>
      <c r="AA389" s="148">
        <f t="shared" si="146"/>
        <v>233</v>
      </c>
      <c r="AB389" s="148">
        <f t="shared" si="146"/>
        <v>171</v>
      </c>
      <c r="AC389" s="148">
        <f t="shared" si="146"/>
        <v>0</v>
      </c>
      <c r="AD389" s="148">
        <f>+[1]Amazonas!Q389</f>
        <v>6</v>
      </c>
      <c r="AE389" s="148">
        <f>+[1]Amazonas!R389</f>
        <v>5</v>
      </c>
      <c r="AF389" s="148">
        <f>+[1]Amazonas!AG389</f>
        <v>0</v>
      </c>
      <c r="AG389" s="148">
        <f>+[1]Antioquia!Q389</f>
        <v>14</v>
      </c>
      <c r="AH389" s="148">
        <f>+[1]Antioquia!R389</f>
        <v>14</v>
      </c>
      <c r="AI389" s="148">
        <f>+[1]Antioquia!AG389</f>
        <v>0</v>
      </c>
      <c r="AJ389" s="148">
        <f>+[1]Atantico!Q389</f>
        <v>6</v>
      </c>
      <c r="AK389" s="148">
        <f>+[1]Atantico!R389</f>
        <v>3</v>
      </c>
      <c r="AL389" s="148">
        <f>+[1]Atantico!AG389</f>
        <v>0</v>
      </c>
      <c r="AM389" s="148">
        <f>+[1]Arauca!Q389</f>
        <v>6</v>
      </c>
      <c r="AN389" s="148">
        <f>+[1]Arauca!R389</f>
        <v>4</v>
      </c>
      <c r="AO389" s="148">
        <f>+[1]Arauca!AG389</f>
        <v>0</v>
      </c>
      <c r="AP389" s="148">
        <f>+[1]Bolivar!Q389</f>
        <v>6</v>
      </c>
      <c r="AQ389" s="148">
        <f>+[1]Bolivar!R389</f>
        <v>6</v>
      </c>
      <c r="AR389" s="148">
        <f>+[1]Bolivar!AG389</f>
        <v>0</v>
      </c>
      <c r="AS389" s="148">
        <f>+[1]Boyacá!Q389</f>
        <v>8</v>
      </c>
      <c r="AT389" s="148">
        <f>+[1]Boyacá!R389</f>
        <v>5</v>
      </c>
      <c r="AU389" s="148">
        <f>+[1]Boyacá!AG389</f>
        <v>0</v>
      </c>
      <c r="AV389" s="148">
        <f>+[1]Caldas!Q389</f>
        <v>6</v>
      </c>
      <c r="AW389" s="148">
        <f>+[1]Caldas!R389</f>
        <v>2</v>
      </c>
      <c r="AX389" s="148">
        <f>+[1]Caldas!AG389</f>
        <v>0</v>
      </c>
      <c r="AY389" s="148">
        <f>+[1]Caquetá!Q389</f>
        <v>8</v>
      </c>
      <c r="AZ389" s="148">
        <f>+[1]Caquetá!R389</f>
        <v>6</v>
      </c>
      <c r="BA389" s="148">
        <f>+[1]Caquetá!AG389</f>
        <v>0</v>
      </c>
      <c r="BB389" s="148">
        <f>+[1]Casanare!Q389</f>
        <v>8</v>
      </c>
      <c r="BC389" s="148">
        <f>+[1]Casanare!R389</f>
        <v>4</v>
      </c>
      <c r="BD389" s="148">
        <f>+[1]Casanare!AG389</f>
        <v>0</v>
      </c>
      <c r="BE389" s="148">
        <f>+[1]Cauca!Q389</f>
        <v>6</v>
      </c>
      <c r="BF389" s="148">
        <f>+[1]Cauca!R389</f>
        <v>3</v>
      </c>
      <c r="BG389" s="148">
        <f>+[1]Cauca!AG389</f>
        <v>0</v>
      </c>
      <c r="BH389" s="148">
        <f>+[1]Cesar!Q389</f>
        <v>6</v>
      </c>
      <c r="BI389" s="148">
        <f>+[1]Cesar!R389</f>
        <v>1</v>
      </c>
      <c r="BJ389" s="148">
        <f>+[1]Cesar!AG389</f>
        <v>0</v>
      </c>
      <c r="BK389" s="148">
        <f>+[1]Chocó!Q389</f>
        <v>2</v>
      </c>
      <c r="BL389" s="148">
        <f>+[1]Chocó!R389</f>
        <v>2</v>
      </c>
      <c r="BM389" s="148">
        <f>+[1]Chocó!AG389</f>
        <v>0</v>
      </c>
      <c r="BN389" s="148">
        <f>+[1]Córdoba!Q389</f>
        <v>12</v>
      </c>
      <c r="BO389" s="148">
        <f>+[1]Córdoba!R389</f>
        <v>8</v>
      </c>
      <c r="BP389" s="148">
        <f>+[1]Córdoba!AG389</f>
        <v>0</v>
      </c>
      <c r="BQ389" s="148">
        <f>+[1]Cundinamarca!Q389</f>
        <v>10</v>
      </c>
      <c r="BR389" s="148">
        <f>+[1]Cundinamarca!R389</f>
        <v>10</v>
      </c>
      <c r="BS389" s="148">
        <f>+[1]Cundinamarca!AG389</f>
        <v>0</v>
      </c>
      <c r="BT389" s="148">
        <f>+[1]Guainía!Q389</f>
        <v>6</v>
      </c>
      <c r="BU389" s="148">
        <f>+[1]Guainía!R389</f>
        <v>3</v>
      </c>
      <c r="BV389" s="148">
        <f>+[1]Guainía!AG389</f>
        <v>0</v>
      </c>
      <c r="BW389" s="148">
        <f>+[1]Guaviare!Q389</f>
        <v>8</v>
      </c>
      <c r="BX389" s="148">
        <f>+[1]Guaviare!R389</f>
        <v>8</v>
      </c>
      <c r="BY389" s="148">
        <f>+[1]Guaviare!AG389</f>
        <v>0</v>
      </c>
      <c r="BZ389" s="148">
        <f>+[1]Huila!Q389</f>
        <v>6</v>
      </c>
      <c r="CA389" s="148">
        <f>+[1]Huila!R389</f>
        <v>3</v>
      </c>
      <c r="CB389" s="148">
        <f>+[1]Huila!AG389</f>
        <v>0</v>
      </c>
      <c r="CC389" s="148">
        <f>+'[1]La Guajira'!Q389</f>
        <v>6</v>
      </c>
      <c r="CD389" s="148">
        <f>+'[1]La Guajira'!R389</f>
        <v>2</v>
      </c>
      <c r="CE389" s="148">
        <f>+'[1]La Guajira'!AG389</f>
        <v>0</v>
      </c>
      <c r="CF389" s="148">
        <f>+[1]Magdalena!Q389</f>
        <v>6</v>
      </c>
      <c r="CG389" s="148">
        <f>+[1]Magdalena!R389</f>
        <v>6</v>
      </c>
      <c r="CH389" s="148">
        <f>+[1]Magdalena!AG389</f>
        <v>0</v>
      </c>
      <c r="CI389" s="148">
        <f>+[1]Meta!Q389</f>
        <v>10</v>
      </c>
      <c r="CJ389" s="148">
        <f>+[1]Meta!R389</f>
        <v>10</v>
      </c>
      <c r="CK389" s="148">
        <f>+[1]Meta!AG389</f>
        <v>0</v>
      </c>
      <c r="CL389" s="148">
        <f>+[1]Nariño!Q389</f>
        <v>10</v>
      </c>
      <c r="CM389" s="148">
        <f>+[1]Nariño!R389</f>
        <v>8</v>
      </c>
      <c r="CN389" s="148">
        <f>+[1]Nariño!AG389</f>
        <v>0</v>
      </c>
      <c r="CO389" s="148">
        <f>+'[1]Norte de Santander'!Q389</f>
        <v>12</v>
      </c>
      <c r="CP389" s="148">
        <f>+'[1]Norte de Santander'!R389</f>
        <v>11</v>
      </c>
      <c r="CQ389" s="148">
        <f>+'[1]Norte de Santander'!AG389</f>
        <v>0</v>
      </c>
      <c r="CR389" s="148">
        <f>+[1]Putumayo!Q389</f>
        <v>6</v>
      </c>
      <c r="CS389" s="148">
        <f>+[1]Putumayo!R389</f>
        <v>3</v>
      </c>
      <c r="CT389" s="148">
        <f>+[1]Putumayo!AG389</f>
        <v>0</v>
      </c>
      <c r="CU389" s="148">
        <f>+[1]Quindio!Q389</f>
        <v>6</v>
      </c>
      <c r="CV389" s="148">
        <f>+[1]Quindio!R389</f>
        <v>6</v>
      </c>
      <c r="CW389" s="148">
        <f>+[1]Quindio!AG389</f>
        <v>0</v>
      </c>
      <c r="CX389" s="148">
        <f>+[1]Risaralda!Q389</f>
        <v>6</v>
      </c>
      <c r="CY389" s="148">
        <f>+[1]Risaralda!R389</f>
        <v>3</v>
      </c>
      <c r="CZ389" s="148">
        <f>+[1]Risaralda!AG389</f>
        <v>0</v>
      </c>
      <c r="DA389" s="148">
        <f>+'[1]San Anadrés'!Q389</f>
        <v>5</v>
      </c>
      <c r="DB389" s="148">
        <f>+'[1]San Anadrés'!R389</f>
        <v>4</v>
      </c>
      <c r="DC389" s="148">
        <f>+'[1]San Anadrés'!AG389</f>
        <v>0</v>
      </c>
      <c r="DD389" s="148">
        <f>+[1]Santander!Q389</f>
        <v>10</v>
      </c>
      <c r="DE389" s="148">
        <f>+[1]Santander!R389</f>
        <v>8</v>
      </c>
      <c r="DF389" s="148">
        <f>+[1]Santander!AG389</f>
        <v>0</v>
      </c>
      <c r="DG389" s="148">
        <f>+[1]Sucre!Q389</f>
        <v>10</v>
      </c>
      <c r="DH389" s="148">
        <f>+[1]Sucre!R389</f>
        <v>9</v>
      </c>
      <c r="DI389" s="148">
        <f>+[1]Sucre!AG389</f>
        <v>0</v>
      </c>
      <c r="DJ389" s="148">
        <f>+[1]Tolima!Q389</f>
        <v>4</v>
      </c>
      <c r="DK389" s="148">
        <f>+[1]Tolima!R389</f>
        <v>1</v>
      </c>
      <c r="DL389" s="148">
        <f>+[1]Tolima!AG389</f>
        <v>0</v>
      </c>
      <c r="DM389" s="148">
        <f>+'[1]Valle del Cauca'!Q389</f>
        <v>8</v>
      </c>
      <c r="DN389" s="148">
        <f>+'[1]Valle del Cauca'!R389</f>
        <v>8</v>
      </c>
      <c r="DO389" s="148">
        <f>+'[1]Valle del Cauca'!AG389</f>
        <v>0</v>
      </c>
      <c r="DP389" s="148">
        <f>+[1]Vaupés!Q389</f>
        <v>5</v>
      </c>
      <c r="DQ389" s="148">
        <f>+[1]Vaupés!R389</f>
        <v>3</v>
      </c>
      <c r="DR389" s="148">
        <f>+[1]Vaupés!AG389</f>
        <v>0</v>
      </c>
      <c r="DS389" s="148">
        <f>+[1]Vichada!Q389</f>
        <v>5</v>
      </c>
      <c r="DT389" s="148">
        <f>+[1]Vichada!R389</f>
        <v>2</v>
      </c>
      <c r="DU389" s="148">
        <f>+[1]Vichada!AG389</f>
        <v>0</v>
      </c>
    </row>
    <row r="390" spans="1:125" ht="33.75" hidden="1" x14ac:dyDescent="0.2">
      <c r="A390" s="152" t="s">
        <v>718</v>
      </c>
      <c r="B390" s="144" t="str">
        <f t="shared" si="126"/>
        <v>5-0-10-9</v>
      </c>
      <c r="C390" s="192" t="s">
        <v>65</v>
      </c>
      <c r="D390" s="126" t="s">
        <v>55</v>
      </c>
      <c r="E390" s="192" t="s">
        <v>56</v>
      </c>
      <c r="F390" s="192" t="s">
        <v>511</v>
      </c>
      <c r="G390" s="192" t="s">
        <v>514</v>
      </c>
      <c r="H390" s="132" t="s">
        <v>549</v>
      </c>
      <c r="I390" s="427"/>
      <c r="J390" s="135">
        <v>2884</v>
      </c>
      <c r="K390" s="251">
        <v>1</v>
      </c>
      <c r="L390" s="192" t="s">
        <v>548</v>
      </c>
      <c r="M390" s="148">
        <v>2199</v>
      </c>
      <c r="N390" s="192" t="s">
        <v>547</v>
      </c>
      <c r="O390" s="192" t="s">
        <v>57</v>
      </c>
      <c r="P390" s="192" t="s">
        <v>60</v>
      </c>
      <c r="Q390" s="69">
        <f t="shared" si="133"/>
        <v>0</v>
      </c>
      <c r="R390" s="206">
        <f t="shared" si="143"/>
        <v>0</v>
      </c>
      <c r="S390" s="83" t="e">
        <f t="shared" si="142"/>
        <v>#DIV/0!</v>
      </c>
      <c r="T390" s="83">
        <f>+[1]Amazonas!S390+[1]Antioquia!S390+[1]Atantico!S390+[1]Arauca!S390+[1]Bolivar!S390+[1]Boyacá!S390+[1]Caldas!S390+[1]Caquetá!S390+[1]Casanare!S390+[1]Cauca!S390+[1]Cesar!S390+[1]Chocó!S390+[1]Córdoba!S390+[1]Cundinamarca!S390+[1]Guainía!S390+[1]Guaviare!S390+[1]Huila!S390+'[1]La Guajira'!S390+[1]Magdalena!S390+[1]Meta!S390+[1]Nariño!S390+'[1]Norte de Santander'!S390+[1]Putumayo!S390+[1]Quindio!S390+[1]Risaralda!S390+'[1]San Anadrés'!S390+[1]Santander!S390+[1]Sucre!S390+[1]Tolima!S390+'[1]Valle del Cauca'!S390+[1]Vaupés!S390+[1]Vichada!S390</f>
        <v>0</v>
      </c>
      <c r="U390" s="83">
        <f>+[1]Amazonas!T390+[1]Antioquia!T390+[1]Atantico!T390+[1]Arauca!T390+[1]Bolivar!T390+[1]Boyacá!T390+[1]Caldas!T390+[1]Caquetá!T390+[1]Casanare!T390+[1]Cauca!T390+[1]Cesar!T390+[1]Chocó!T390+[1]Córdoba!T390+[1]Cundinamarca!T390+[1]Guainía!T390+[1]Guaviare!T390+[1]Huila!T390+'[1]La Guajira'!T390+[1]Magdalena!T390+[1]Meta!T390+[1]Nariño!T390+'[1]Norte de Santander'!T390+[1]Putumayo!T390+[1]Quindio!T390+[1]Risaralda!T390+'[1]San Anadrés'!T390+[1]Santander!T390+[1]Sucre!T390+[1]Tolima!T390+'[1]Valle del Cauca'!T390+[1]Vaupés!T390+[1]Vichada!T390</f>
        <v>0</v>
      </c>
      <c r="V390" s="148">
        <f t="shared" si="144"/>
        <v>2884</v>
      </c>
      <c r="W390" s="148">
        <f t="shared" si="145"/>
        <v>0</v>
      </c>
      <c r="X390" s="148">
        <f>+'[1]Oficinas Nacionales'!Q390</f>
        <v>0</v>
      </c>
      <c r="Y390" s="148">
        <f>+'[1]Oficinas Nacionales'!R390</f>
        <v>0</v>
      </c>
      <c r="Z390" s="148">
        <f>+'[1]Oficinas Nacionales'!AG390</f>
        <v>0</v>
      </c>
      <c r="AA390" s="148">
        <f t="shared" si="146"/>
        <v>2884</v>
      </c>
      <c r="AB390" s="148">
        <f t="shared" si="146"/>
        <v>2213</v>
      </c>
      <c r="AC390" s="148">
        <f t="shared" si="146"/>
        <v>0</v>
      </c>
      <c r="AD390" s="148">
        <f>+[1]Amazonas!Q390</f>
        <v>100</v>
      </c>
      <c r="AE390" s="148">
        <f>+[1]Amazonas!R390</f>
        <v>101</v>
      </c>
      <c r="AF390" s="148">
        <f>+[1]Amazonas!AG390</f>
        <v>0</v>
      </c>
      <c r="AG390" s="148">
        <f>+[1]Antioquia!Q390</f>
        <v>253</v>
      </c>
      <c r="AH390" s="148">
        <f>+[1]Antioquia!R390</f>
        <v>253</v>
      </c>
      <c r="AI390" s="148">
        <f>+[1]Antioquia!AG390</f>
        <v>0</v>
      </c>
      <c r="AJ390" s="148">
        <f>+[1]Atantico!Q390</f>
        <v>50</v>
      </c>
      <c r="AK390" s="148">
        <f>+[1]Atantico!R390</f>
        <v>25</v>
      </c>
      <c r="AL390" s="148">
        <f>+[1]Atantico!AG390</f>
        <v>0</v>
      </c>
      <c r="AM390" s="148">
        <f>+[1]Arauca!Q390</f>
        <v>70</v>
      </c>
      <c r="AN390" s="148">
        <f>+[1]Arauca!R390</f>
        <v>50</v>
      </c>
      <c r="AO390" s="148">
        <f>+[1]Arauca!AG390</f>
        <v>0</v>
      </c>
      <c r="AP390" s="148">
        <f>+[1]Bolivar!Q390</f>
        <v>60</v>
      </c>
      <c r="AQ390" s="148">
        <f>+[1]Bolivar!R390</f>
        <v>59</v>
      </c>
      <c r="AR390" s="148">
        <f>+[1]Bolivar!AG390</f>
        <v>0</v>
      </c>
      <c r="AS390" s="148">
        <f>+[1]Boyacá!Q390</f>
        <v>80</v>
      </c>
      <c r="AT390" s="148">
        <f>+[1]Boyacá!R390</f>
        <v>50</v>
      </c>
      <c r="AU390" s="148">
        <f>+[1]Boyacá!AG390</f>
        <v>0</v>
      </c>
      <c r="AV390" s="148">
        <f>+[1]Caldas!Q390</f>
        <v>90</v>
      </c>
      <c r="AW390" s="148">
        <f>+[1]Caldas!R390</f>
        <v>30</v>
      </c>
      <c r="AX390" s="148">
        <f>+[1]Caldas!AG390</f>
        <v>0</v>
      </c>
      <c r="AY390" s="148">
        <f>+[1]Caquetá!Q390</f>
        <v>40</v>
      </c>
      <c r="AZ390" s="148">
        <f>+[1]Caquetá!R390</f>
        <v>0</v>
      </c>
      <c r="BA390" s="148">
        <f>+[1]Caquetá!AG390</f>
        <v>0</v>
      </c>
      <c r="BB390" s="148">
        <f>+[1]Casanare!Q390</f>
        <v>90</v>
      </c>
      <c r="BC390" s="148">
        <f>+[1]Casanare!R390</f>
        <v>47</v>
      </c>
      <c r="BD390" s="148">
        <f>+[1]Casanare!AG390</f>
        <v>0</v>
      </c>
      <c r="BE390" s="148">
        <f>+[1]Cauca!Q390</f>
        <v>200</v>
      </c>
      <c r="BF390" s="148">
        <f>+[1]Cauca!R390</f>
        <v>134</v>
      </c>
      <c r="BG390" s="148">
        <f>+[1]Cauca!AG390</f>
        <v>0</v>
      </c>
      <c r="BH390" s="148">
        <f>+[1]Cesar!Q390</f>
        <v>60</v>
      </c>
      <c r="BI390" s="148">
        <f>+[1]Cesar!R390</f>
        <v>27</v>
      </c>
      <c r="BJ390" s="148">
        <f>+[1]Cesar!AG390</f>
        <v>0</v>
      </c>
      <c r="BK390" s="148">
        <f>+[1]Chocó!Q390</f>
        <v>20</v>
      </c>
      <c r="BL390" s="148">
        <f>+[1]Chocó!R390</f>
        <v>20</v>
      </c>
      <c r="BM390" s="148">
        <f>+[1]Chocó!AG390</f>
        <v>0</v>
      </c>
      <c r="BN390" s="148">
        <f>+[1]Córdoba!Q390</f>
        <v>120</v>
      </c>
      <c r="BO390" s="148">
        <f>+[1]Córdoba!R390</f>
        <v>83</v>
      </c>
      <c r="BP390" s="148">
        <f>+[1]Córdoba!AG390</f>
        <v>0</v>
      </c>
      <c r="BQ390" s="148">
        <f>+[1]Cundinamarca!Q390</f>
        <v>80</v>
      </c>
      <c r="BR390" s="148">
        <f>+[1]Cundinamarca!R390</f>
        <v>85</v>
      </c>
      <c r="BS390" s="148">
        <f>+[1]Cundinamarca!AG390</f>
        <v>0</v>
      </c>
      <c r="BT390" s="148">
        <f>+[1]Guainía!Q390</f>
        <v>40</v>
      </c>
      <c r="BU390" s="148">
        <f>+[1]Guainía!R390</f>
        <v>20</v>
      </c>
      <c r="BV390" s="148">
        <f>+[1]Guainía!AG390</f>
        <v>0</v>
      </c>
      <c r="BW390" s="148">
        <f>+[1]Guaviare!Q390</f>
        <v>40</v>
      </c>
      <c r="BX390" s="148">
        <f>+[1]Guaviare!R390</f>
        <v>0</v>
      </c>
      <c r="BY390" s="148">
        <f>+[1]Guaviare!AG390</f>
        <v>0</v>
      </c>
      <c r="BZ390" s="148">
        <f>+[1]Huila!Q390</f>
        <v>30</v>
      </c>
      <c r="CA390" s="148">
        <f>+[1]Huila!R390</f>
        <v>0</v>
      </c>
      <c r="CB390" s="148">
        <f>+[1]Huila!AG390</f>
        <v>0</v>
      </c>
      <c r="CC390" s="148">
        <f>+'[1]La Guajira'!Q390</f>
        <v>60</v>
      </c>
      <c r="CD390" s="148">
        <f>+'[1]La Guajira'!R390</f>
        <v>65</v>
      </c>
      <c r="CE390" s="148">
        <f>+'[1]La Guajira'!AG390</f>
        <v>0</v>
      </c>
      <c r="CF390" s="148">
        <f>+[1]Magdalena!Q390</f>
        <v>150</v>
      </c>
      <c r="CG390" s="148">
        <f>+[1]Magdalena!R390</f>
        <v>174</v>
      </c>
      <c r="CH390" s="148">
        <f>+[1]Magdalena!AG390</f>
        <v>0</v>
      </c>
      <c r="CI390" s="148">
        <f>+[1]Meta!Q390</f>
        <v>100</v>
      </c>
      <c r="CJ390" s="148">
        <f>+[1]Meta!R390</f>
        <v>194</v>
      </c>
      <c r="CK390" s="148">
        <f>+[1]Meta!AG390</f>
        <v>0</v>
      </c>
      <c r="CL390" s="148">
        <f>+[1]Nariño!Q390</f>
        <v>100</v>
      </c>
      <c r="CM390" s="148">
        <f>+[1]Nariño!R390</f>
        <v>0</v>
      </c>
      <c r="CN390" s="148">
        <f>+[1]Nariño!AG390</f>
        <v>0</v>
      </c>
      <c r="CO390" s="148">
        <f>+'[1]Norte de Santander'!Q390</f>
        <v>200</v>
      </c>
      <c r="CP390" s="148">
        <f>+'[1]Norte de Santander'!R390</f>
        <v>204</v>
      </c>
      <c r="CQ390" s="148">
        <f>+'[1]Norte de Santander'!AG390</f>
        <v>0</v>
      </c>
      <c r="CR390" s="148">
        <f>+[1]Putumayo!Q390</f>
        <v>120</v>
      </c>
      <c r="CS390" s="148">
        <f>+[1]Putumayo!R390</f>
        <v>67</v>
      </c>
      <c r="CT390" s="148">
        <f>+[1]Putumayo!AG390</f>
        <v>0</v>
      </c>
      <c r="CU390" s="148">
        <f>+[1]Quindio!Q390</f>
        <v>60</v>
      </c>
      <c r="CV390" s="148">
        <f>+[1]Quindio!R390</f>
        <v>60</v>
      </c>
      <c r="CW390" s="148">
        <f>+[1]Quindio!AG390</f>
        <v>0</v>
      </c>
      <c r="CX390" s="148">
        <f>+[1]Risaralda!Q390</f>
        <v>76</v>
      </c>
      <c r="CY390" s="148">
        <f>+[1]Risaralda!R390</f>
        <v>38</v>
      </c>
      <c r="CZ390" s="148">
        <f>+[1]Risaralda!AG390</f>
        <v>0</v>
      </c>
      <c r="DA390" s="148">
        <f>+'[1]San Anadrés'!Q390</f>
        <v>25</v>
      </c>
      <c r="DB390" s="148">
        <f>+'[1]San Anadrés'!R390</f>
        <v>0</v>
      </c>
      <c r="DC390" s="148">
        <f>+'[1]San Anadrés'!AG390</f>
        <v>0</v>
      </c>
      <c r="DD390" s="148">
        <f>+[1]Santander!Q390</f>
        <v>200</v>
      </c>
      <c r="DE390" s="148">
        <f>+[1]Santander!R390</f>
        <v>164</v>
      </c>
      <c r="DF390" s="148">
        <f>+[1]Santander!AG390</f>
        <v>0</v>
      </c>
      <c r="DG390" s="148">
        <f>+[1]Sucre!Q390</f>
        <v>200</v>
      </c>
      <c r="DH390" s="148">
        <f>+[1]Sucre!R390</f>
        <v>182</v>
      </c>
      <c r="DI390" s="148">
        <f>+[1]Sucre!AG390</f>
        <v>0</v>
      </c>
      <c r="DJ390" s="148">
        <f>+[1]Tolima!Q390</f>
        <v>40</v>
      </c>
      <c r="DK390" s="148">
        <f>+[1]Tolima!R390</f>
        <v>0</v>
      </c>
      <c r="DL390" s="148">
        <f>+[1]Tolima!AG390</f>
        <v>0</v>
      </c>
      <c r="DM390" s="148">
        <f>+'[1]Valle del Cauca'!Q390</f>
        <v>70</v>
      </c>
      <c r="DN390" s="148">
        <f>+'[1]Valle del Cauca'!R390</f>
        <v>67</v>
      </c>
      <c r="DO390" s="148">
        <f>+'[1]Valle del Cauca'!AG390</f>
        <v>0</v>
      </c>
      <c r="DP390" s="148">
        <f>+[1]Vaupés!Q390</f>
        <v>25</v>
      </c>
      <c r="DQ390" s="148">
        <f>+[1]Vaupés!R390</f>
        <v>0</v>
      </c>
      <c r="DR390" s="148">
        <f>+[1]Vaupés!AG390</f>
        <v>0</v>
      </c>
      <c r="DS390" s="148">
        <f>+[1]Vichada!Q390</f>
        <v>35</v>
      </c>
      <c r="DT390" s="148">
        <f>+[1]Vichada!R390</f>
        <v>14</v>
      </c>
      <c r="DU390" s="148">
        <f>+[1]Vichada!AG390</f>
        <v>0</v>
      </c>
    </row>
    <row r="391" spans="1:125" ht="45" hidden="1" x14ac:dyDescent="0.2">
      <c r="A391" s="152" t="s">
        <v>718</v>
      </c>
      <c r="B391" s="144" t="str">
        <f t="shared" si="126"/>
        <v>5-0-10-10</v>
      </c>
      <c r="C391" s="192" t="s">
        <v>65</v>
      </c>
      <c r="D391" s="126" t="s">
        <v>55</v>
      </c>
      <c r="E391" s="192" t="s">
        <v>56</v>
      </c>
      <c r="F391" s="192" t="s">
        <v>511</v>
      </c>
      <c r="G391" s="192" t="s">
        <v>514</v>
      </c>
      <c r="H391" s="132" t="s">
        <v>553</v>
      </c>
      <c r="I391" s="192" t="s">
        <v>550</v>
      </c>
      <c r="J391" s="135">
        <v>76</v>
      </c>
      <c r="K391" s="251">
        <v>2</v>
      </c>
      <c r="L391" s="192" t="s">
        <v>551</v>
      </c>
      <c r="M391" s="148">
        <v>80</v>
      </c>
      <c r="N391" s="192" t="s">
        <v>552</v>
      </c>
      <c r="O391" s="192" t="s">
        <v>57</v>
      </c>
      <c r="P391" s="192" t="s">
        <v>60</v>
      </c>
      <c r="Q391" s="69">
        <f t="shared" si="133"/>
        <v>0</v>
      </c>
      <c r="R391" s="206">
        <f t="shared" si="143"/>
        <v>0</v>
      </c>
      <c r="S391" s="83" t="e">
        <f t="shared" si="142"/>
        <v>#DIV/0!</v>
      </c>
      <c r="T391" s="83">
        <f>+[1]Amazonas!S391+[1]Antioquia!S391+[1]Atantico!S391+[1]Arauca!S391+[1]Bolivar!S391+[1]Boyacá!S391+[1]Caldas!S391+[1]Caquetá!S391+[1]Casanare!S391+[1]Cauca!S391+[1]Cesar!S391+[1]Chocó!S391+[1]Córdoba!S391+[1]Cundinamarca!S391+[1]Guainía!S391+[1]Guaviare!S391+[1]Huila!S391+'[1]La Guajira'!S391+[1]Magdalena!S391+[1]Meta!S391+[1]Nariño!S391+'[1]Norte de Santander'!S391+[1]Putumayo!S391+[1]Quindio!S391+[1]Risaralda!S391+'[1]San Anadrés'!S391+[1]Santander!S391+[1]Sucre!S391+[1]Tolima!S391+'[1]Valle del Cauca'!S391+[1]Vaupés!S391+[1]Vichada!S391</f>
        <v>0</v>
      </c>
      <c r="U391" s="83">
        <f>+[1]Amazonas!T391+[1]Antioquia!T391+[1]Atantico!T391+[1]Arauca!T391+[1]Bolivar!T391+[1]Boyacá!T391+[1]Caldas!T391+[1]Caquetá!T391+[1]Casanare!T391+[1]Cauca!T391+[1]Cesar!T391+[1]Chocó!T391+[1]Córdoba!T391+[1]Cundinamarca!T391+[1]Guainía!T391+[1]Guaviare!T391+[1]Huila!T391+'[1]La Guajira'!T391+[1]Magdalena!T391+[1]Meta!T391+[1]Nariño!T391+'[1]Norte de Santander'!T391+[1]Putumayo!T391+[1]Quindio!T391+[1]Risaralda!T391+'[1]San Anadrés'!T391+[1]Santander!T391+[1]Sucre!T391+[1]Tolima!T391+'[1]Valle del Cauca'!T391+[1]Vaupés!T391+[1]Vichada!T391</f>
        <v>0</v>
      </c>
      <c r="V391" s="148">
        <f t="shared" si="144"/>
        <v>76</v>
      </c>
      <c r="W391" s="148">
        <f t="shared" si="145"/>
        <v>0</v>
      </c>
      <c r="X391" s="148">
        <f>+'[1]Oficinas Nacionales'!Q391</f>
        <v>0</v>
      </c>
      <c r="Y391" s="148">
        <f>+'[1]Oficinas Nacionales'!R391</f>
        <v>0</v>
      </c>
      <c r="Z391" s="148">
        <f>+'[1]Oficinas Nacionales'!AG391</f>
        <v>0</v>
      </c>
      <c r="AA391" s="148">
        <f t="shared" si="146"/>
        <v>76</v>
      </c>
      <c r="AB391" s="148">
        <f t="shared" si="146"/>
        <v>77</v>
      </c>
      <c r="AC391" s="148">
        <f t="shared" si="146"/>
        <v>0</v>
      </c>
      <c r="AD391" s="148">
        <f>+[1]Amazonas!Q391</f>
        <v>0</v>
      </c>
      <c r="AE391" s="148">
        <f>+[1]Amazonas!R391</f>
        <v>1</v>
      </c>
      <c r="AF391" s="148">
        <f>+[1]Amazonas!AG391</f>
        <v>0</v>
      </c>
      <c r="AG391" s="148">
        <f>+[1]Antioquia!Q391</f>
        <v>16</v>
      </c>
      <c r="AH391" s="148">
        <f>+[1]Antioquia!R391</f>
        <v>16</v>
      </c>
      <c r="AI391" s="148">
        <f>+[1]Antioquia!AG391</f>
        <v>0</v>
      </c>
      <c r="AJ391" s="148">
        <f>+[1]Atantico!Q391</f>
        <v>4</v>
      </c>
      <c r="AK391" s="148">
        <f>+[1]Atantico!R391</f>
        <v>4</v>
      </c>
      <c r="AL391" s="148">
        <f>+[1]Atantico!AG391</f>
        <v>0</v>
      </c>
      <c r="AM391" s="148">
        <f>+[1]Arauca!Q391</f>
        <v>2</v>
      </c>
      <c r="AN391" s="148">
        <f>+[1]Arauca!R391</f>
        <v>2</v>
      </c>
      <c r="AO391" s="148">
        <f>+[1]Arauca!AG391</f>
        <v>0</v>
      </c>
      <c r="AP391" s="148">
        <f>+[1]Bolivar!Q391</f>
        <v>4</v>
      </c>
      <c r="AQ391" s="148">
        <f>+[1]Bolivar!R391</f>
        <v>4</v>
      </c>
      <c r="AR391" s="148">
        <f>+[1]Bolivar!AG391</f>
        <v>0</v>
      </c>
      <c r="AS391" s="148">
        <f>+[1]Boyacá!Q391</f>
        <v>1</v>
      </c>
      <c r="AT391" s="148">
        <f>+[1]Boyacá!R391</f>
        <v>1</v>
      </c>
      <c r="AU391" s="148">
        <f>+[1]Boyacá!AG391</f>
        <v>0</v>
      </c>
      <c r="AV391" s="148">
        <f>+[1]Caldas!Q391</f>
        <v>1</v>
      </c>
      <c r="AW391" s="148">
        <f>+[1]Caldas!R391</f>
        <v>1</v>
      </c>
      <c r="AX391" s="148">
        <f>+[1]Caldas!AG391</f>
        <v>0</v>
      </c>
      <c r="AY391" s="148">
        <f>+[1]Caquetá!Q391</f>
        <v>0</v>
      </c>
      <c r="AZ391" s="148">
        <f>+[1]Caquetá!R391</f>
        <v>0</v>
      </c>
      <c r="BA391" s="148">
        <f>+[1]Caquetá!AG391</f>
        <v>0</v>
      </c>
      <c r="BB391" s="148">
        <f>+[1]Casanare!Q391</f>
        <v>1</v>
      </c>
      <c r="BC391" s="148">
        <f>+[1]Casanare!R391</f>
        <v>1</v>
      </c>
      <c r="BD391" s="148">
        <f>+[1]Casanare!AG391</f>
        <v>0</v>
      </c>
      <c r="BE391" s="148">
        <f>+[1]Cauca!Q391</f>
        <v>0</v>
      </c>
      <c r="BF391" s="148">
        <f>+[1]Cauca!R391</f>
        <v>0</v>
      </c>
      <c r="BG391" s="148">
        <f>+[1]Cauca!AG391</f>
        <v>0</v>
      </c>
      <c r="BH391" s="148">
        <f>+[1]Cesar!Q391</f>
        <v>0</v>
      </c>
      <c r="BI391" s="148">
        <f>+[1]Cesar!R391</f>
        <v>0</v>
      </c>
      <c r="BJ391" s="148">
        <f>+[1]Cesar!AG391</f>
        <v>0</v>
      </c>
      <c r="BK391" s="148">
        <f>+[1]Chocó!Q391</f>
        <v>0</v>
      </c>
      <c r="BL391" s="148">
        <f>+[1]Chocó!R391</f>
        <v>0</v>
      </c>
      <c r="BM391" s="148">
        <f>+[1]Chocó!AG391</f>
        <v>0</v>
      </c>
      <c r="BN391" s="148">
        <f>+[1]Córdoba!Q391</f>
        <v>1</v>
      </c>
      <c r="BO391" s="148">
        <f>+[1]Córdoba!R391</f>
        <v>1</v>
      </c>
      <c r="BP391" s="148">
        <f>+[1]Córdoba!AG391</f>
        <v>0</v>
      </c>
      <c r="BQ391" s="148">
        <f>+[1]Cundinamarca!Q391</f>
        <v>11</v>
      </c>
      <c r="BR391" s="148">
        <f>+[1]Cundinamarca!R391</f>
        <v>11</v>
      </c>
      <c r="BS391" s="148">
        <f>+[1]Cundinamarca!AG391</f>
        <v>0</v>
      </c>
      <c r="BT391" s="148">
        <f>+[1]Guainía!Q391</f>
        <v>0</v>
      </c>
      <c r="BU391" s="148">
        <f>+[1]Guainía!R391</f>
        <v>0</v>
      </c>
      <c r="BV391" s="148">
        <f>+[1]Guainía!AG391</f>
        <v>0</v>
      </c>
      <c r="BW391" s="148">
        <f>+[1]Guaviare!Q391</f>
        <v>0</v>
      </c>
      <c r="BX391" s="148">
        <f>+[1]Guaviare!R391</f>
        <v>0</v>
      </c>
      <c r="BY391" s="148">
        <f>+[1]Guaviare!AG391</f>
        <v>0</v>
      </c>
      <c r="BZ391" s="148">
        <f>+[1]Huila!Q391</f>
        <v>0</v>
      </c>
      <c r="CA391" s="148">
        <f>+[1]Huila!R391</f>
        <v>0</v>
      </c>
      <c r="CB391" s="148">
        <f>+[1]Huila!AG391</f>
        <v>0</v>
      </c>
      <c r="CC391" s="148">
        <f>+'[1]La Guajira'!Q391</f>
        <v>0</v>
      </c>
      <c r="CD391" s="148">
        <f>+'[1]La Guajira'!R391</f>
        <v>0</v>
      </c>
      <c r="CE391" s="148">
        <f>+'[1]La Guajira'!AG391</f>
        <v>0</v>
      </c>
      <c r="CF391" s="148">
        <f>+[1]Magdalena!Q391</f>
        <v>0</v>
      </c>
      <c r="CG391" s="148">
        <f>+[1]Magdalena!R391</f>
        <v>0</v>
      </c>
      <c r="CH391" s="148">
        <f>+[1]Magdalena!AG391</f>
        <v>0</v>
      </c>
      <c r="CI391" s="148">
        <f>+[1]Meta!Q391</f>
        <v>0</v>
      </c>
      <c r="CJ391" s="148">
        <f>+[1]Meta!R391</f>
        <v>0</v>
      </c>
      <c r="CK391" s="148">
        <f>+[1]Meta!AG391</f>
        <v>0</v>
      </c>
      <c r="CL391" s="148">
        <f>+[1]Nariño!Q391</f>
        <v>2</v>
      </c>
      <c r="CM391" s="148">
        <f>+[1]Nariño!R391</f>
        <v>2</v>
      </c>
      <c r="CN391" s="148">
        <f>+[1]Nariño!AG391</f>
        <v>0</v>
      </c>
      <c r="CO391" s="148">
        <f>+'[1]Norte de Santander'!Q391</f>
        <v>2</v>
      </c>
      <c r="CP391" s="148">
        <f>+'[1]Norte de Santander'!R391</f>
        <v>2</v>
      </c>
      <c r="CQ391" s="148">
        <f>+'[1]Norte de Santander'!AG391</f>
        <v>0</v>
      </c>
      <c r="CR391" s="148">
        <f>+[1]Putumayo!Q391</f>
        <v>0</v>
      </c>
      <c r="CS391" s="148">
        <f>+[1]Putumayo!R391</f>
        <v>0</v>
      </c>
      <c r="CT391" s="148">
        <f>+[1]Putumayo!AG391</f>
        <v>0</v>
      </c>
      <c r="CU391" s="148">
        <f>+[1]Quindio!Q391</f>
        <v>8</v>
      </c>
      <c r="CV391" s="148">
        <f>+[1]Quindio!R391</f>
        <v>8</v>
      </c>
      <c r="CW391" s="148">
        <f>+[1]Quindio!AG391</f>
        <v>0</v>
      </c>
      <c r="CX391" s="148">
        <f>+[1]Risaralda!Q391</f>
        <v>4</v>
      </c>
      <c r="CY391" s="148">
        <f>+[1]Risaralda!R391</f>
        <v>4</v>
      </c>
      <c r="CZ391" s="148">
        <f>+[1]Risaralda!AG391</f>
        <v>0</v>
      </c>
      <c r="DA391" s="148">
        <f>+'[1]San Anadrés'!Q391</f>
        <v>0</v>
      </c>
      <c r="DB391" s="148">
        <f>+'[1]San Anadrés'!R391</f>
        <v>0</v>
      </c>
      <c r="DC391" s="148">
        <f>+'[1]San Anadrés'!AG391</f>
        <v>0</v>
      </c>
      <c r="DD391" s="148">
        <f>+[1]Santander!Q391</f>
        <v>5</v>
      </c>
      <c r="DE391" s="148">
        <f>+[1]Santander!R391</f>
        <v>5</v>
      </c>
      <c r="DF391" s="148">
        <f>+[1]Santander!AG391</f>
        <v>0</v>
      </c>
      <c r="DG391" s="148">
        <f>+[1]Sucre!Q391</f>
        <v>1</v>
      </c>
      <c r="DH391" s="148">
        <f>+[1]Sucre!R391</f>
        <v>1</v>
      </c>
      <c r="DI391" s="148">
        <f>+[1]Sucre!AG391</f>
        <v>0</v>
      </c>
      <c r="DJ391" s="148">
        <f>+[1]Tolima!Q391</f>
        <v>4</v>
      </c>
      <c r="DK391" s="148">
        <f>+[1]Tolima!R391</f>
        <v>4</v>
      </c>
      <c r="DL391" s="148">
        <f>+[1]Tolima!AG391</f>
        <v>0</v>
      </c>
      <c r="DM391" s="148">
        <f>+'[1]Valle del Cauca'!Q391</f>
        <v>9</v>
      </c>
      <c r="DN391" s="148">
        <f>+'[1]Valle del Cauca'!R391</f>
        <v>9</v>
      </c>
      <c r="DO391" s="148">
        <f>+'[1]Valle del Cauca'!AG391</f>
        <v>0</v>
      </c>
      <c r="DP391" s="148">
        <f>+[1]Vaupés!Q391</f>
        <v>0</v>
      </c>
      <c r="DQ391" s="148">
        <f>+[1]Vaupés!R391</f>
        <v>0</v>
      </c>
      <c r="DR391" s="148">
        <f>+[1]Vaupés!AG391</f>
        <v>0</v>
      </c>
      <c r="DS391" s="148">
        <f>+[1]Vichada!Q391</f>
        <v>0</v>
      </c>
      <c r="DT391" s="148">
        <f>+[1]Vichada!R391</f>
        <v>0</v>
      </c>
      <c r="DU391" s="148">
        <f>+[1]Vichada!AG391</f>
        <v>0</v>
      </c>
    </row>
    <row r="392" spans="1:125" ht="33.75" hidden="1" x14ac:dyDescent="0.2">
      <c r="A392" s="152" t="s">
        <v>718</v>
      </c>
      <c r="B392" s="144" t="str">
        <f t="shared" si="126"/>
        <v>5-0-10-11</v>
      </c>
      <c r="C392" s="192" t="s">
        <v>65</v>
      </c>
      <c r="D392" s="126" t="s">
        <v>55</v>
      </c>
      <c r="E392" s="192" t="s">
        <v>56</v>
      </c>
      <c r="F392" s="192" t="s">
        <v>511</v>
      </c>
      <c r="G392" s="192" t="s">
        <v>514</v>
      </c>
      <c r="H392" s="132" t="s">
        <v>707</v>
      </c>
      <c r="I392" s="192" t="s">
        <v>554</v>
      </c>
      <c r="J392" s="135">
        <v>3163</v>
      </c>
      <c r="K392" s="253">
        <v>5</v>
      </c>
      <c r="L392" s="192" t="s">
        <v>551</v>
      </c>
      <c r="M392" s="148">
        <v>3645</v>
      </c>
      <c r="N392" s="192" t="s">
        <v>552</v>
      </c>
      <c r="O392" s="192" t="s">
        <v>57</v>
      </c>
      <c r="P392" s="192" t="s">
        <v>60</v>
      </c>
      <c r="Q392" s="69">
        <f t="shared" si="133"/>
        <v>0</v>
      </c>
      <c r="R392" s="206">
        <f t="shared" si="143"/>
        <v>0</v>
      </c>
      <c r="S392" s="83" t="e">
        <f t="shared" si="142"/>
        <v>#DIV/0!</v>
      </c>
      <c r="T392" s="83">
        <f>+[1]Amazonas!S392+[1]Antioquia!S392+[1]Atantico!S392+[1]Arauca!S392+[1]Bolivar!S392+[1]Boyacá!S392+[1]Caldas!S392+[1]Caquetá!S392+[1]Casanare!S392+[1]Cauca!S392+[1]Cesar!S392+[1]Chocó!S392+[1]Córdoba!S392+[1]Cundinamarca!S392+[1]Guainía!S392+[1]Guaviare!S392+[1]Huila!S392+'[1]La Guajira'!S392+[1]Magdalena!S392+[1]Meta!S392+[1]Nariño!S392+'[1]Norte de Santander'!S392+[1]Putumayo!S392+[1]Quindio!S392+[1]Risaralda!S392+'[1]San Anadrés'!S392+[1]Santander!S392+[1]Sucre!S392+[1]Tolima!S392+'[1]Valle del Cauca'!S392+[1]Vaupés!S392+[1]Vichada!S392</f>
        <v>0</v>
      </c>
      <c r="U392" s="83">
        <f>+[1]Amazonas!T392+[1]Antioquia!T392+[1]Atantico!T392+[1]Arauca!T392+[1]Bolivar!T392+[1]Boyacá!T392+[1]Caldas!T392+[1]Caquetá!T392+[1]Casanare!T392+[1]Cauca!T392+[1]Cesar!T392+[1]Chocó!T392+[1]Córdoba!T392+[1]Cundinamarca!T392+[1]Guainía!T392+[1]Guaviare!T392+[1]Huila!T392+'[1]La Guajira'!T392+[1]Magdalena!T392+[1]Meta!T392+[1]Nariño!T392+'[1]Norte de Santander'!T392+[1]Putumayo!T392+[1]Quindio!T392+[1]Risaralda!T392+'[1]San Anadrés'!T392+[1]Santander!T392+[1]Sucre!T392+[1]Tolima!T392+'[1]Valle del Cauca'!T392+[1]Vaupés!T392+[1]Vichada!T392</f>
        <v>0</v>
      </c>
      <c r="V392" s="148">
        <f t="shared" si="144"/>
        <v>3203</v>
      </c>
      <c r="W392" s="148">
        <f t="shared" si="145"/>
        <v>0</v>
      </c>
      <c r="X392" s="148">
        <f>+'[1]Oficinas Nacionales'!Q392</f>
        <v>0</v>
      </c>
      <c r="Y392" s="148">
        <f>+'[1]Oficinas Nacionales'!R392</f>
        <v>0</v>
      </c>
      <c r="Z392" s="148">
        <f>+'[1]Oficinas Nacionales'!AG392</f>
        <v>0</v>
      </c>
      <c r="AA392" s="148">
        <f t="shared" si="146"/>
        <v>3203</v>
      </c>
      <c r="AB392" s="148">
        <f t="shared" si="146"/>
        <v>3520</v>
      </c>
      <c r="AC392" s="148">
        <f t="shared" si="146"/>
        <v>0</v>
      </c>
      <c r="AD392" s="148">
        <f>+[1]Amazonas!Q392</f>
        <v>10</v>
      </c>
      <c r="AE392" s="148">
        <f>+[1]Amazonas!R392</f>
        <v>9</v>
      </c>
      <c r="AF392" s="148">
        <f>+[1]Amazonas!AG392</f>
        <v>0</v>
      </c>
      <c r="AG392" s="148">
        <f>+[1]Antioquia!Q392</f>
        <v>320</v>
      </c>
      <c r="AH392" s="148">
        <f>+[1]Antioquia!R392</f>
        <v>353</v>
      </c>
      <c r="AI392" s="148">
        <f>+[1]Antioquia!AG392</f>
        <v>0</v>
      </c>
      <c r="AJ392" s="148">
        <f>+[1]Atantico!Q392</f>
        <v>60</v>
      </c>
      <c r="AK392" s="148">
        <f>+[1]Atantico!R392</f>
        <v>69</v>
      </c>
      <c r="AL392" s="148">
        <f>+[1]Atantico!AG392</f>
        <v>0</v>
      </c>
      <c r="AM392" s="148">
        <f>+[1]Arauca!Q392</f>
        <v>30</v>
      </c>
      <c r="AN392" s="148">
        <f>+[1]Arauca!R392</f>
        <v>30</v>
      </c>
      <c r="AO392" s="148">
        <f>+[1]Arauca!AG392</f>
        <v>0</v>
      </c>
      <c r="AP392" s="148">
        <f>+[1]Bolivar!Q392</f>
        <v>58</v>
      </c>
      <c r="AQ392" s="148">
        <f>+[1]Bolivar!R392</f>
        <v>64</v>
      </c>
      <c r="AR392" s="148">
        <f>+[1]Bolivar!AG392</f>
        <v>0</v>
      </c>
      <c r="AS392" s="148">
        <f>+[1]Boyacá!Q392</f>
        <v>80</v>
      </c>
      <c r="AT392" s="148">
        <f>+[1]Boyacá!R392</f>
        <v>45</v>
      </c>
      <c r="AU392" s="148">
        <f>+[1]Boyacá!AG392</f>
        <v>0</v>
      </c>
      <c r="AV392" s="148">
        <f>+[1]Caldas!Q392</f>
        <v>122</v>
      </c>
      <c r="AW392" s="148">
        <f>+[1]Caldas!R392</f>
        <v>136</v>
      </c>
      <c r="AX392" s="148">
        <f>+[1]Caldas!AG392</f>
        <v>0</v>
      </c>
      <c r="AY392" s="148">
        <f>+[1]Caquetá!Q392</f>
        <v>50</v>
      </c>
      <c r="AZ392" s="148">
        <f>+[1]Caquetá!R392</f>
        <v>50</v>
      </c>
      <c r="BA392" s="148">
        <f>+[1]Caquetá!AG392</f>
        <v>0</v>
      </c>
      <c r="BB392" s="148">
        <f>+[1]Casanare!Q392</f>
        <v>52</v>
      </c>
      <c r="BC392" s="148">
        <f>+[1]Casanare!R392</f>
        <v>58</v>
      </c>
      <c r="BD392" s="148">
        <f>+[1]Casanare!AG392</f>
        <v>0</v>
      </c>
      <c r="BE392" s="148">
        <f>+[1]Cauca!Q392</f>
        <v>58</v>
      </c>
      <c r="BF392" s="148">
        <f>+[1]Cauca!R392</f>
        <v>64</v>
      </c>
      <c r="BG392" s="148">
        <f>+[1]Cauca!AG392</f>
        <v>0</v>
      </c>
      <c r="BH392" s="148">
        <f>+[1]Cesar!Q392</f>
        <v>58</v>
      </c>
      <c r="BI392" s="148">
        <f>+[1]Cesar!R392</f>
        <v>65</v>
      </c>
      <c r="BJ392" s="148">
        <f>+[1]Cesar!AG392</f>
        <v>0</v>
      </c>
      <c r="BK392" s="148">
        <f>+[1]Chocó!Q392</f>
        <v>40</v>
      </c>
      <c r="BL392" s="148">
        <f>+[1]Chocó!R392</f>
        <v>45</v>
      </c>
      <c r="BM392" s="148">
        <f>+[1]Chocó!AG392</f>
        <v>0</v>
      </c>
      <c r="BN392" s="148">
        <f>+[1]Córdoba!Q392</f>
        <v>45</v>
      </c>
      <c r="BO392" s="148">
        <f>+[1]Córdoba!R392</f>
        <v>50</v>
      </c>
      <c r="BP392" s="148">
        <f>+[1]Córdoba!AG392</f>
        <v>0</v>
      </c>
      <c r="BQ392" s="148">
        <f>+[1]Cundinamarca!Q392</f>
        <v>870</v>
      </c>
      <c r="BR392" s="148">
        <f>+[1]Cundinamarca!R392</f>
        <v>972</v>
      </c>
      <c r="BS392" s="148">
        <f>+[1]Cundinamarca!AG392</f>
        <v>0</v>
      </c>
      <c r="BT392" s="148">
        <f>+[1]Guainía!Q392</f>
        <v>4</v>
      </c>
      <c r="BU392" s="148">
        <f>+[1]Guainía!R392</f>
        <v>5</v>
      </c>
      <c r="BV392" s="148">
        <f>+[1]Guainía!AG392</f>
        <v>0</v>
      </c>
      <c r="BW392" s="148">
        <f>+[1]Guaviare!Q392</f>
        <v>20</v>
      </c>
      <c r="BX392" s="148">
        <f>+[1]Guaviare!R392</f>
        <v>24</v>
      </c>
      <c r="BY392" s="148">
        <f>+[1]Guaviare!AG392</f>
        <v>0</v>
      </c>
      <c r="BZ392" s="148">
        <f>+[1]Huila!Q392</f>
        <v>24</v>
      </c>
      <c r="CA392" s="148">
        <f>+[1]Huila!R392</f>
        <v>27</v>
      </c>
      <c r="CB392" s="148">
        <f>+[1]Huila!AG392</f>
        <v>0</v>
      </c>
      <c r="CC392" s="148">
        <f>+'[1]La Guajira'!Q392</f>
        <v>5</v>
      </c>
      <c r="CD392" s="148">
        <f>+'[1]La Guajira'!R392</f>
        <v>5</v>
      </c>
      <c r="CE392" s="148">
        <f>+'[1]La Guajira'!AG392</f>
        <v>0</v>
      </c>
      <c r="CF392" s="148">
        <f>+[1]Magdalena!Q392</f>
        <v>40</v>
      </c>
      <c r="CG392" s="148">
        <f>+[1]Magdalena!R392</f>
        <v>40</v>
      </c>
      <c r="CH392" s="148">
        <f>+[1]Magdalena!AG392</f>
        <v>0</v>
      </c>
      <c r="CI392" s="148">
        <f>+[1]Meta!Q392</f>
        <v>115</v>
      </c>
      <c r="CJ392" s="148">
        <f>+[1]Meta!R392</f>
        <v>130</v>
      </c>
      <c r="CK392" s="148">
        <f>+[1]Meta!AG392</f>
        <v>0</v>
      </c>
      <c r="CL392" s="148">
        <f>+[1]Nariño!Q392</f>
        <v>144</v>
      </c>
      <c r="CM392" s="148">
        <f>+[1]Nariño!R392</f>
        <v>160</v>
      </c>
      <c r="CN392" s="148">
        <f>+[1]Nariño!AG392</f>
        <v>0</v>
      </c>
      <c r="CO392" s="148">
        <f>+'[1]Norte de Santander'!Q392</f>
        <v>225</v>
      </c>
      <c r="CP392" s="148">
        <f>+'[1]Norte de Santander'!R392</f>
        <v>250</v>
      </c>
      <c r="CQ392" s="148">
        <f>+'[1]Norte de Santander'!AG392</f>
        <v>0</v>
      </c>
      <c r="CR392" s="148">
        <f>+[1]Putumayo!Q392</f>
        <v>90</v>
      </c>
      <c r="CS392" s="148">
        <f>+[1]Putumayo!R392</f>
        <v>100</v>
      </c>
      <c r="CT392" s="148">
        <f>+[1]Putumayo!AG392</f>
        <v>0</v>
      </c>
      <c r="CU392" s="148">
        <f>+[1]Quindio!Q392</f>
        <v>107</v>
      </c>
      <c r="CV392" s="148">
        <f>+[1]Quindio!R392</f>
        <v>130</v>
      </c>
      <c r="CW392" s="148">
        <f>+[1]Quindio!AG392</f>
        <v>0</v>
      </c>
      <c r="CX392" s="148">
        <f>+[1]Risaralda!Q392</f>
        <v>64</v>
      </c>
      <c r="CY392" s="148">
        <f>+[1]Risaralda!R392</f>
        <v>71</v>
      </c>
      <c r="CZ392" s="148">
        <f>+[1]Risaralda!AG392</f>
        <v>0</v>
      </c>
      <c r="DA392" s="148">
        <f>+'[1]San Anadrés'!Q392</f>
        <v>2</v>
      </c>
      <c r="DB392" s="148">
        <f>+'[1]San Anadrés'!R392</f>
        <v>2</v>
      </c>
      <c r="DC392" s="148">
        <f>+'[1]San Anadrés'!AG392</f>
        <v>0</v>
      </c>
      <c r="DD392" s="148">
        <f>+[1]Santander!Q392</f>
        <v>153</v>
      </c>
      <c r="DE392" s="148">
        <f>+[1]Santander!R392</f>
        <v>170</v>
      </c>
      <c r="DF392" s="148">
        <f>+[1]Santander!AG392</f>
        <v>0</v>
      </c>
      <c r="DG392" s="148">
        <f>+[1]Sucre!Q392</f>
        <v>31</v>
      </c>
      <c r="DH392" s="148">
        <f>+[1]Sucre!R392</f>
        <v>35</v>
      </c>
      <c r="DI392" s="148">
        <f>+[1]Sucre!AG392</f>
        <v>0</v>
      </c>
      <c r="DJ392" s="148">
        <f>+[1]Tolima!Q392</f>
        <v>100</v>
      </c>
      <c r="DK392" s="148">
        <f>+[1]Tolima!R392</f>
        <v>110</v>
      </c>
      <c r="DL392" s="148">
        <f>+[1]Tolima!AG392</f>
        <v>0</v>
      </c>
      <c r="DM392" s="148">
        <f>+'[1]Valle del Cauca'!Q392</f>
        <v>102</v>
      </c>
      <c r="DN392" s="148">
        <f>+'[1]Valle del Cauca'!R392</f>
        <v>114</v>
      </c>
      <c r="DO392" s="148">
        <f>+'[1]Valle del Cauca'!AG392</f>
        <v>0</v>
      </c>
      <c r="DP392" s="148">
        <f>+[1]Vaupés!Q392</f>
        <v>106</v>
      </c>
      <c r="DQ392" s="148">
        <f>+[1]Vaupés!R392</f>
        <v>117</v>
      </c>
      <c r="DR392" s="148">
        <f>+[1]Vaupés!AG392</f>
        <v>0</v>
      </c>
      <c r="DS392" s="148">
        <f>+[1]Vichada!Q392</f>
        <v>18</v>
      </c>
      <c r="DT392" s="148">
        <f>+[1]Vichada!R392</f>
        <v>20</v>
      </c>
      <c r="DU392" s="148">
        <f>+[1]Vichada!AG392</f>
        <v>0</v>
      </c>
    </row>
    <row r="393" spans="1:125" ht="33.75" hidden="1" x14ac:dyDescent="0.2">
      <c r="A393" s="152" t="s">
        <v>718</v>
      </c>
      <c r="B393" s="144" t="str">
        <f t="shared" si="126"/>
        <v>5-0-10-12</v>
      </c>
      <c r="C393" s="192" t="s">
        <v>65</v>
      </c>
      <c r="D393" s="126" t="s">
        <v>55</v>
      </c>
      <c r="E393" s="192" t="s">
        <v>56</v>
      </c>
      <c r="F393" s="192" t="s">
        <v>511</v>
      </c>
      <c r="G393" s="192" t="s">
        <v>514</v>
      </c>
      <c r="H393" s="132" t="s">
        <v>555</v>
      </c>
      <c r="I393" s="192" t="s">
        <v>556</v>
      </c>
      <c r="J393" s="135">
        <v>847</v>
      </c>
      <c r="K393" s="253">
        <v>10</v>
      </c>
      <c r="L393" s="192" t="s">
        <v>557</v>
      </c>
      <c r="M393" s="148" t="s">
        <v>558</v>
      </c>
      <c r="N393" s="192" t="s">
        <v>559</v>
      </c>
      <c r="O393" s="192" t="s">
        <v>57</v>
      </c>
      <c r="P393" s="192" t="s">
        <v>60</v>
      </c>
      <c r="Q393" s="69">
        <f t="shared" si="133"/>
        <v>0</v>
      </c>
      <c r="R393" s="206">
        <f t="shared" si="143"/>
        <v>0</v>
      </c>
      <c r="S393" s="83" t="e">
        <f t="shared" si="142"/>
        <v>#DIV/0!</v>
      </c>
      <c r="T393" s="83">
        <f>+[1]Amazonas!S393+[1]Antioquia!S393+[1]Atantico!S393+[1]Arauca!S393+[1]Bolivar!S393+[1]Boyacá!S393+[1]Caldas!S393+[1]Caquetá!S393+[1]Casanare!S393+[1]Cauca!S393+[1]Cesar!S393+[1]Chocó!S393+[1]Córdoba!S393+[1]Cundinamarca!S393+[1]Guainía!S393+[1]Guaviare!S393+[1]Huila!S393+'[1]La Guajira'!S393+[1]Magdalena!S393+[1]Meta!S393+[1]Nariño!S393+'[1]Norte de Santander'!S393+[1]Putumayo!S393+[1]Quindio!S393+[1]Risaralda!S393+'[1]San Anadrés'!S393+[1]Santander!S393+[1]Sucre!S393+[1]Tolima!S393+'[1]Valle del Cauca'!S393+[1]Vaupés!S393+[1]Vichada!S393</f>
        <v>0</v>
      </c>
      <c r="U393" s="83">
        <f>+[1]Amazonas!T393+[1]Antioquia!T393+[1]Atantico!T393+[1]Arauca!T393+[1]Bolivar!T393+[1]Boyacá!T393+[1]Caldas!T393+[1]Caquetá!T393+[1]Casanare!T393+[1]Cauca!T393+[1]Cesar!T393+[1]Chocó!T393+[1]Córdoba!T393+[1]Cundinamarca!T393+[1]Guainía!T393+[1]Guaviare!T393+[1]Huila!T393+'[1]La Guajira'!T393+[1]Magdalena!T393+[1]Meta!T393+[1]Nariño!T393+'[1]Norte de Santander'!T393+[1]Putumayo!T393+[1]Quindio!T393+[1]Risaralda!T393+'[1]San Anadrés'!T393+[1]Santander!T393+[1]Sucre!T393+[1]Tolima!T393+'[1]Valle del Cauca'!T393+[1]Vaupés!T393+[1]Vichada!T393</f>
        <v>0</v>
      </c>
      <c r="V393" s="148">
        <f t="shared" si="144"/>
        <v>872</v>
      </c>
      <c r="W393" s="148">
        <f t="shared" si="145"/>
        <v>0</v>
      </c>
      <c r="X393" s="148">
        <f>+'[1]Oficinas Nacionales'!Q393</f>
        <v>0</v>
      </c>
      <c r="Y393" s="148">
        <f>+'[1]Oficinas Nacionales'!R393</f>
        <v>0</v>
      </c>
      <c r="Z393" s="148">
        <f>+'[1]Oficinas Nacionales'!AG393</f>
        <v>0</v>
      </c>
      <c r="AA393" s="148">
        <f t="shared" si="146"/>
        <v>872</v>
      </c>
      <c r="AB393" s="148">
        <f t="shared" si="146"/>
        <v>804</v>
      </c>
      <c r="AC393" s="148">
        <f t="shared" si="146"/>
        <v>0</v>
      </c>
      <c r="AD393" s="148">
        <f>+[1]Amazonas!Q393</f>
        <v>4</v>
      </c>
      <c r="AE393" s="148">
        <f>+[1]Amazonas!R393</f>
        <v>4</v>
      </c>
      <c r="AF393" s="148">
        <f>+[1]Amazonas!AG393</f>
        <v>0</v>
      </c>
      <c r="AG393" s="148">
        <f>+[1]Antioquia!Q393</f>
        <v>100</v>
      </c>
      <c r="AH393" s="148">
        <f>+[1]Antioquia!R393</f>
        <v>97</v>
      </c>
      <c r="AI393" s="148">
        <f>+[1]Antioquia!AG393</f>
        <v>0</v>
      </c>
      <c r="AJ393" s="148">
        <f>+[1]Atantico!Q393</f>
        <v>20</v>
      </c>
      <c r="AK393" s="148">
        <f>+[1]Atantico!R393</f>
        <v>17</v>
      </c>
      <c r="AL393" s="148">
        <f>+[1]Atantico!AG393</f>
        <v>0</v>
      </c>
      <c r="AM393" s="148">
        <f>+[1]Arauca!Q393</f>
        <v>5</v>
      </c>
      <c r="AN393" s="148">
        <f>+[1]Arauca!R393</f>
        <v>5</v>
      </c>
      <c r="AO393" s="148">
        <f>+[1]Arauca!AG393</f>
        <v>0</v>
      </c>
      <c r="AP393" s="148">
        <f>+[1]Bolivar!Q393</f>
        <v>10</v>
      </c>
      <c r="AQ393" s="148">
        <f>+[1]Bolivar!R393</f>
        <v>0</v>
      </c>
      <c r="AR393" s="148">
        <f>+[1]Bolivar!AG393</f>
        <v>0</v>
      </c>
      <c r="AS393" s="148">
        <f>+[1]Boyacá!Q393</f>
        <v>30</v>
      </c>
      <c r="AT393" s="148">
        <f>+[1]Boyacá!R393</f>
        <v>5</v>
      </c>
      <c r="AU393" s="148">
        <f>+[1]Boyacá!AG393</f>
        <v>0</v>
      </c>
      <c r="AV393" s="148">
        <f>+[1]Caldas!Q393</f>
        <v>50</v>
      </c>
      <c r="AW393" s="148">
        <f>+[1]Caldas!R393</f>
        <v>51</v>
      </c>
      <c r="AX393" s="148">
        <f>+[1]Caldas!AG393</f>
        <v>0</v>
      </c>
      <c r="AY393" s="148">
        <f>+[1]Caquetá!Q393</f>
        <v>5</v>
      </c>
      <c r="AZ393" s="148">
        <f>+[1]Caquetá!R393</f>
        <v>0</v>
      </c>
      <c r="BA393" s="148">
        <f>+[1]Caquetá!AG393</f>
        <v>0</v>
      </c>
      <c r="BB393" s="148">
        <f>+[1]Casanare!Q393</f>
        <v>20</v>
      </c>
      <c r="BC393" s="148">
        <f>+[1]Casanare!R393</f>
        <v>21</v>
      </c>
      <c r="BD393" s="148">
        <f>+[1]Casanare!AG393</f>
        <v>0</v>
      </c>
      <c r="BE393" s="148">
        <f>+[1]Cauca!Q393</f>
        <v>10</v>
      </c>
      <c r="BF393" s="148">
        <f>+[1]Cauca!R393</f>
        <v>9</v>
      </c>
      <c r="BG393" s="148">
        <f>+[1]Cauca!AG393</f>
        <v>0</v>
      </c>
      <c r="BH393" s="148">
        <f>+[1]Cesar!Q393</f>
        <v>20</v>
      </c>
      <c r="BI393" s="148">
        <f>+[1]Cesar!R393</f>
        <v>22</v>
      </c>
      <c r="BJ393" s="148">
        <f>+[1]Cesar!AG393</f>
        <v>0</v>
      </c>
      <c r="BK393" s="148">
        <f>+[1]Chocó!Q393</f>
        <v>2</v>
      </c>
      <c r="BL393" s="148">
        <f>+[1]Chocó!R393</f>
        <v>2</v>
      </c>
      <c r="BM393" s="148">
        <f>+[1]Chocó!AG393</f>
        <v>0</v>
      </c>
      <c r="BN393" s="148">
        <f>+[1]Córdoba!Q393</f>
        <v>22</v>
      </c>
      <c r="BO393" s="148">
        <f>+[1]Córdoba!R393</f>
        <v>22</v>
      </c>
      <c r="BP393" s="148">
        <f>+[1]Córdoba!AG393</f>
        <v>0</v>
      </c>
      <c r="BQ393" s="148">
        <f>+[1]Cundinamarca!Q393</f>
        <v>200</v>
      </c>
      <c r="BR393" s="148">
        <f>+[1]Cundinamarca!R393</f>
        <v>243</v>
      </c>
      <c r="BS393" s="148">
        <f>+[1]Cundinamarca!AG393</f>
        <v>0</v>
      </c>
      <c r="BT393" s="148">
        <f>+[1]Guainía!Q393</f>
        <v>0</v>
      </c>
      <c r="BU393" s="148">
        <f>+[1]Guainía!R393</f>
        <v>0</v>
      </c>
      <c r="BV393" s="148">
        <f>+[1]Guainía!AG393</f>
        <v>0</v>
      </c>
      <c r="BW393" s="148">
        <f>+[1]Guaviare!Q393</f>
        <v>3</v>
      </c>
      <c r="BX393" s="148">
        <f>+[1]Guaviare!R393</f>
        <v>0</v>
      </c>
      <c r="BY393" s="148">
        <f>+[1]Guaviare!AG393</f>
        <v>0</v>
      </c>
      <c r="BZ393" s="148">
        <f>+[1]Huila!Q393</f>
        <v>5</v>
      </c>
      <c r="CA393" s="148">
        <f>+[1]Huila!R393</f>
        <v>0</v>
      </c>
      <c r="CB393" s="148">
        <f>+[1]Huila!AG393</f>
        <v>0</v>
      </c>
      <c r="CC393" s="148">
        <f>+'[1]La Guajira'!Q393</f>
        <v>3</v>
      </c>
      <c r="CD393" s="148">
        <f>+'[1]La Guajira'!R393</f>
        <v>3</v>
      </c>
      <c r="CE393" s="148">
        <f>+'[1]La Guajira'!AG393</f>
        <v>0</v>
      </c>
      <c r="CF393" s="148">
        <f>+[1]Magdalena!Q393</f>
        <v>4</v>
      </c>
      <c r="CG393" s="148">
        <f>+[1]Magdalena!R393</f>
        <v>4</v>
      </c>
      <c r="CH393" s="148">
        <f>+[1]Magdalena!AG393</f>
        <v>0</v>
      </c>
      <c r="CI393" s="148">
        <f>+[1]Meta!Q393</f>
        <v>30</v>
      </c>
      <c r="CJ393" s="148">
        <f>+[1]Meta!R393</f>
        <v>33</v>
      </c>
      <c r="CK393" s="148">
        <f>+[1]Meta!AG393</f>
        <v>0</v>
      </c>
      <c r="CL393" s="148">
        <f>+[1]Nariño!Q393</f>
        <v>20</v>
      </c>
      <c r="CM393" s="148">
        <f>+[1]Nariño!R393</f>
        <v>0</v>
      </c>
      <c r="CN393" s="148">
        <f>+[1]Nariño!AG393</f>
        <v>0</v>
      </c>
      <c r="CO393" s="148">
        <f>+'[1]Norte de Santander'!Q393</f>
        <v>30</v>
      </c>
      <c r="CP393" s="148">
        <f>+'[1]Norte de Santander'!R393</f>
        <v>21</v>
      </c>
      <c r="CQ393" s="148">
        <f>+'[1]Norte de Santander'!AG393</f>
        <v>0</v>
      </c>
      <c r="CR393" s="148">
        <f>+[1]Putumayo!Q393</f>
        <v>30</v>
      </c>
      <c r="CS393" s="148">
        <f>+[1]Putumayo!R393</f>
        <v>22</v>
      </c>
      <c r="CT393" s="148">
        <f>+[1]Putumayo!AG393</f>
        <v>0</v>
      </c>
      <c r="CU393" s="148">
        <f>+[1]Quindio!Q393</f>
        <v>30</v>
      </c>
      <c r="CV393" s="148">
        <f>+[1]Quindio!R393</f>
        <v>24</v>
      </c>
      <c r="CW393" s="148">
        <f>+[1]Quindio!AG393</f>
        <v>0</v>
      </c>
      <c r="CX393" s="148">
        <f>+[1]Risaralda!Q393</f>
        <v>35</v>
      </c>
      <c r="CY393" s="148">
        <f>+[1]Risaralda!R393</f>
        <v>35</v>
      </c>
      <c r="CZ393" s="148">
        <f>+[1]Risaralda!AG393</f>
        <v>0</v>
      </c>
      <c r="DA393" s="148">
        <f>+'[1]San Anadrés'!Q393</f>
        <v>2</v>
      </c>
      <c r="DB393" s="148">
        <f>+'[1]San Anadrés'!R393</f>
        <v>0</v>
      </c>
      <c r="DC393" s="148">
        <f>+'[1]San Anadrés'!AG393</f>
        <v>0</v>
      </c>
      <c r="DD393" s="148">
        <f>+[1]Santander!Q393</f>
        <v>40</v>
      </c>
      <c r="DE393" s="148">
        <f>+[1]Santander!R393</f>
        <v>37</v>
      </c>
      <c r="DF393" s="148">
        <f>+[1]Santander!AG393</f>
        <v>0</v>
      </c>
      <c r="DG393" s="148">
        <f>+[1]Sucre!Q393</f>
        <v>20</v>
      </c>
      <c r="DH393" s="148">
        <f>+[1]Sucre!R393</f>
        <v>17</v>
      </c>
      <c r="DI393" s="148">
        <f>+[1]Sucre!AG393</f>
        <v>0</v>
      </c>
      <c r="DJ393" s="148">
        <f>+[1]Tolima!Q393</f>
        <v>20</v>
      </c>
      <c r="DK393" s="148">
        <f>+[1]Tolima!R393</f>
        <v>0</v>
      </c>
      <c r="DL393" s="148">
        <f>+[1]Tolima!AG393</f>
        <v>0</v>
      </c>
      <c r="DM393" s="148">
        <f>+'[1]Valle del Cauca'!Q393</f>
        <v>100</v>
      </c>
      <c r="DN393" s="148">
        <f>+'[1]Valle del Cauca'!R393</f>
        <v>110</v>
      </c>
      <c r="DO393" s="148">
        <f>+'[1]Valle del Cauca'!AG393</f>
        <v>0</v>
      </c>
      <c r="DP393" s="148">
        <f>+[1]Vaupés!Q393</f>
        <v>1</v>
      </c>
      <c r="DQ393" s="148">
        <f>+[1]Vaupés!R393</f>
        <v>0</v>
      </c>
      <c r="DR393" s="148">
        <f>+[1]Vaupés!AG393</f>
        <v>0</v>
      </c>
      <c r="DS393" s="148">
        <f>+[1]Vichada!Q393</f>
        <v>1</v>
      </c>
      <c r="DT393" s="148">
        <f>+[1]Vichada!R393</f>
        <v>0</v>
      </c>
      <c r="DU393" s="148">
        <f>+[1]Vichada!AG393</f>
        <v>0</v>
      </c>
    </row>
    <row r="394" spans="1:125" ht="45" hidden="1" x14ac:dyDescent="0.2">
      <c r="A394" s="152" t="s">
        <v>718</v>
      </c>
      <c r="B394" s="144" t="str">
        <f t="shared" si="126"/>
        <v>5-0-10-13</v>
      </c>
      <c r="C394" s="192" t="s">
        <v>65</v>
      </c>
      <c r="D394" s="126" t="s">
        <v>55</v>
      </c>
      <c r="E394" s="192" t="s">
        <v>56</v>
      </c>
      <c r="F394" s="192" t="s">
        <v>511</v>
      </c>
      <c r="G394" s="192" t="s">
        <v>514</v>
      </c>
      <c r="H394" s="132" t="s">
        <v>560</v>
      </c>
      <c r="I394" s="192" t="s">
        <v>561</v>
      </c>
      <c r="J394" s="135">
        <v>283</v>
      </c>
      <c r="K394" s="253">
        <v>5</v>
      </c>
      <c r="L394" s="192" t="s">
        <v>562</v>
      </c>
      <c r="M394" s="148">
        <v>313</v>
      </c>
      <c r="N394" s="192" t="s">
        <v>563</v>
      </c>
      <c r="O394" s="192" t="s">
        <v>57</v>
      </c>
      <c r="P394" s="192" t="s">
        <v>60</v>
      </c>
      <c r="Q394" s="69">
        <f t="shared" si="133"/>
        <v>0</v>
      </c>
      <c r="R394" s="206">
        <f t="shared" si="143"/>
        <v>0</v>
      </c>
      <c r="S394" s="83" t="e">
        <f t="shared" si="142"/>
        <v>#DIV/0!</v>
      </c>
      <c r="T394" s="83">
        <f>+[1]Amazonas!S394+[1]Antioquia!S394+[1]Atantico!S394+[1]Arauca!S394+[1]Bolivar!S394+[1]Boyacá!S394+[1]Caldas!S394+[1]Caquetá!S394+[1]Casanare!S394+[1]Cauca!S394+[1]Cesar!S394+[1]Chocó!S394+[1]Córdoba!S394+[1]Cundinamarca!S394+[1]Guainía!S394+[1]Guaviare!S394+[1]Huila!S394+'[1]La Guajira'!S394+[1]Magdalena!S394+[1]Meta!S394+[1]Nariño!S394+'[1]Norte de Santander'!S394+[1]Putumayo!S394+[1]Quindio!S394+[1]Risaralda!S394+'[1]San Anadrés'!S394+[1]Santander!S394+[1]Sucre!S394+[1]Tolima!S394+'[1]Valle del Cauca'!S394+[1]Vaupés!S394+[1]Vichada!S394</f>
        <v>0</v>
      </c>
      <c r="U394" s="83">
        <f>+[1]Amazonas!T394+[1]Antioquia!T394+[1]Atantico!T394+[1]Arauca!T394+[1]Bolivar!T394+[1]Boyacá!T394+[1]Caldas!T394+[1]Caquetá!T394+[1]Casanare!T394+[1]Cauca!T394+[1]Cesar!T394+[1]Chocó!T394+[1]Córdoba!T394+[1]Cundinamarca!T394+[1]Guainía!T394+[1]Guaviare!T394+[1]Huila!T394+'[1]La Guajira'!T394+[1]Magdalena!T394+[1]Meta!T394+[1]Nariño!T394+'[1]Norte de Santander'!T394+[1]Putumayo!T394+[1]Quindio!T394+[1]Risaralda!T394+'[1]San Anadrés'!T394+[1]Santander!T394+[1]Sucre!T394+[1]Tolima!T394+'[1]Valle del Cauca'!T394+[1]Vaupés!T394+[1]Vichada!T394</f>
        <v>0</v>
      </c>
      <c r="V394" s="148">
        <f t="shared" si="144"/>
        <v>283</v>
      </c>
      <c r="W394" s="148">
        <f t="shared" si="145"/>
        <v>0</v>
      </c>
      <c r="X394" s="148">
        <f>+'[1]Oficinas Nacionales'!Q394</f>
        <v>0</v>
      </c>
      <c r="Y394" s="148">
        <f>+'[1]Oficinas Nacionales'!R394</f>
        <v>0</v>
      </c>
      <c r="Z394" s="148">
        <f>+'[1]Oficinas Nacionales'!AG394</f>
        <v>0</v>
      </c>
      <c r="AA394" s="148">
        <f t="shared" si="146"/>
        <v>283</v>
      </c>
      <c r="AB394" s="148">
        <f t="shared" si="146"/>
        <v>274</v>
      </c>
      <c r="AC394" s="148">
        <f t="shared" si="146"/>
        <v>0</v>
      </c>
      <c r="AD394" s="148">
        <f>+[1]Amazonas!Q394</f>
        <v>0</v>
      </c>
      <c r="AE394" s="148">
        <f>+[1]Amazonas!R394</f>
        <v>0</v>
      </c>
      <c r="AF394" s="148">
        <f>+[1]Amazonas!AG394</f>
        <v>0</v>
      </c>
      <c r="AG394" s="148">
        <f>+[1]Antioquia!Q394</f>
        <v>40</v>
      </c>
      <c r="AH394" s="148">
        <f>+[1]Antioquia!R394</f>
        <v>38</v>
      </c>
      <c r="AI394" s="148">
        <f>+[1]Antioquia!AG394</f>
        <v>0</v>
      </c>
      <c r="AJ394" s="148">
        <f>+[1]Atantico!Q394</f>
        <v>12</v>
      </c>
      <c r="AK394" s="148">
        <f>+[1]Atantico!R394</f>
        <v>0</v>
      </c>
      <c r="AL394" s="148">
        <f>+[1]Atantico!AG394</f>
        <v>0</v>
      </c>
      <c r="AM394" s="148">
        <f>+[1]Arauca!Q394</f>
        <v>3</v>
      </c>
      <c r="AN394" s="148">
        <f>+[1]Arauca!R394</f>
        <v>3</v>
      </c>
      <c r="AO394" s="148">
        <f>+[1]Arauca!AG394</f>
        <v>0</v>
      </c>
      <c r="AP394" s="148">
        <f>+[1]Bolivar!Q394</f>
        <v>10</v>
      </c>
      <c r="AQ394" s="148">
        <f>+[1]Bolivar!R394</f>
        <v>9</v>
      </c>
      <c r="AR394" s="148">
        <f>+[1]Bolivar!AG394</f>
        <v>0</v>
      </c>
      <c r="AS394" s="148">
        <f>+[1]Boyacá!Q394</f>
        <v>25</v>
      </c>
      <c r="AT394" s="148">
        <f>+[1]Boyacá!R394</f>
        <v>23</v>
      </c>
      <c r="AU394" s="148">
        <f>+[1]Boyacá!AG394</f>
        <v>0</v>
      </c>
      <c r="AV394" s="148">
        <f>+[1]Caldas!Q394</f>
        <v>5</v>
      </c>
      <c r="AW394" s="148">
        <f>+[1]Caldas!R394</f>
        <v>4</v>
      </c>
      <c r="AX394" s="148">
        <f>+[1]Caldas!AG394</f>
        <v>0</v>
      </c>
      <c r="AY394" s="148">
        <f>+[1]Caquetá!Q394</f>
        <v>0</v>
      </c>
      <c r="AZ394" s="148">
        <f>+[1]Caquetá!R394</f>
        <v>0</v>
      </c>
      <c r="BA394" s="148">
        <f>+[1]Caquetá!AG394</f>
        <v>0</v>
      </c>
      <c r="BB394" s="148">
        <f>+[1]Casanare!Q394</f>
        <v>7</v>
      </c>
      <c r="BC394" s="148">
        <f>+[1]Casanare!R394</f>
        <v>6</v>
      </c>
      <c r="BD394" s="148">
        <f>+[1]Casanare!AG394</f>
        <v>0</v>
      </c>
      <c r="BE394" s="148">
        <f>+[1]Cauca!Q394</f>
        <v>0</v>
      </c>
      <c r="BF394" s="148">
        <f>+[1]Cauca!R394</f>
        <v>0</v>
      </c>
      <c r="BG394" s="148">
        <f>+[1]Cauca!AG394</f>
        <v>0</v>
      </c>
      <c r="BH394" s="148">
        <f>+[1]Cesar!Q394</f>
        <v>2</v>
      </c>
      <c r="BI394" s="148">
        <f>+[1]Cesar!R394</f>
        <v>2</v>
      </c>
      <c r="BJ394" s="148">
        <f>+[1]Cesar!AG394</f>
        <v>0</v>
      </c>
      <c r="BK394" s="148">
        <f>+[1]Chocó!Q394</f>
        <v>0</v>
      </c>
      <c r="BL394" s="148">
        <f>+[1]Chocó!R394</f>
        <v>0</v>
      </c>
      <c r="BM394" s="148">
        <f>+[1]Chocó!AG394</f>
        <v>0</v>
      </c>
      <c r="BN394" s="148">
        <f>+[1]Córdoba!Q394</f>
        <v>4</v>
      </c>
      <c r="BO394" s="148">
        <f>+[1]Córdoba!R394</f>
        <v>4</v>
      </c>
      <c r="BP394" s="148">
        <f>+[1]Córdoba!AG394</f>
        <v>0</v>
      </c>
      <c r="BQ394" s="148">
        <f>+[1]Cundinamarca!Q394</f>
        <v>40</v>
      </c>
      <c r="BR394" s="148">
        <f>+[1]Cundinamarca!R394</f>
        <v>36</v>
      </c>
      <c r="BS394" s="148">
        <f>+[1]Cundinamarca!AG394</f>
        <v>0</v>
      </c>
      <c r="BT394" s="148">
        <f>+[1]Guainía!Q394</f>
        <v>0</v>
      </c>
      <c r="BU394" s="148">
        <f>+[1]Guainía!R394</f>
        <v>0</v>
      </c>
      <c r="BV394" s="148">
        <f>+[1]Guainía!AG394</f>
        <v>0</v>
      </c>
      <c r="BW394" s="148">
        <f>+[1]Guaviare!Q394</f>
        <v>0</v>
      </c>
      <c r="BX394" s="148">
        <f>+[1]Guaviare!R394</f>
        <v>0</v>
      </c>
      <c r="BY394" s="148">
        <f>+[1]Guaviare!AG394</f>
        <v>0</v>
      </c>
      <c r="BZ394" s="148">
        <f>+[1]Huila!Q394</f>
        <v>7</v>
      </c>
      <c r="CA394" s="148">
        <f>+[1]Huila!R394</f>
        <v>7</v>
      </c>
      <c r="CB394" s="148">
        <f>+[1]Huila!AG394</f>
        <v>0</v>
      </c>
      <c r="CC394" s="148">
        <f>+'[1]La Guajira'!Q394</f>
        <v>4</v>
      </c>
      <c r="CD394" s="148">
        <f>+'[1]La Guajira'!R394</f>
        <v>4</v>
      </c>
      <c r="CE394" s="148">
        <f>+'[1]La Guajira'!AG394</f>
        <v>0</v>
      </c>
      <c r="CF394" s="148">
        <f>+[1]Magdalena!Q394</f>
        <v>0</v>
      </c>
      <c r="CG394" s="148">
        <f>+[1]Magdalena!R394</f>
        <v>0</v>
      </c>
      <c r="CH394" s="148">
        <f>+[1]Magdalena!AG394</f>
        <v>0</v>
      </c>
      <c r="CI394" s="148">
        <f>+[1]Meta!Q394</f>
        <v>29</v>
      </c>
      <c r="CJ394" s="148">
        <f>+[1]Meta!R394</f>
        <v>26</v>
      </c>
      <c r="CK394" s="148">
        <f>+[1]Meta!AG394</f>
        <v>0</v>
      </c>
      <c r="CL394" s="148">
        <f>+[1]Nariño!Q394</f>
        <v>6</v>
      </c>
      <c r="CM394" s="148">
        <f>+[1]Nariño!R394</f>
        <v>6</v>
      </c>
      <c r="CN394" s="148">
        <f>+[1]Nariño!AG394</f>
        <v>0</v>
      </c>
      <c r="CO394" s="148">
        <f>+'[1]Norte de Santander'!Q394</f>
        <v>10</v>
      </c>
      <c r="CP394" s="148">
        <f>+'[1]Norte de Santander'!R394</f>
        <v>10</v>
      </c>
      <c r="CQ394" s="148">
        <f>+'[1]Norte de Santander'!AG394</f>
        <v>0</v>
      </c>
      <c r="CR394" s="148">
        <f>+[1]Putumayo!Q394</f>
        <v>0</v>
      </c>
      <c r="CS394" s="148">
        <f>+[1]Putumayo!R394</f>
        <v>0</v>
      </c>
      <c r="CT394" s="148">
        <f>+[1]Putumayo!AG394</f>
        <v>0</v>
      </c>
      <c r="CU394" s="148">
        <f>+[1]Quindio!Q394</f>
        <v>2</v>
      </c>
      <c r="CV394" s="148">
        <f>+[1]Quindio!R394</f>
        <v>2</v>
      </c>
      <c r="CW394" s="148">
        <f>+[1]Quindio!AG394</f>
        <v>0</v>
      </c>
      <c r="CX394" s="148">
        <f>+[1]Risaralda!Q394</f>
        <v>2</v>
      </c>
      <c r="CY394" s="148">
        <f>+[1]Risaralda!R394</f>
        <v>1</v>
      </c>
      <c r="CZ394" s="148">
        <f>+[1]Risaralda!AG394</f>
        <v>0</v>
      </c>
      <c r="DA394" s="148">
        <f>+'[1]San Anadrés'!Q394</f>
        <v>0</v>
      </c>
      <c r="DB394" s="148">
        <f>+'[1]San Anadrés'!R394</f>
        <v>0</v>
      </c>
      <c r="DC394" s="148">
        <f>+'[1]San Anadrés'!AG394</f>
        <v>0</v>
      </c>
      <c r="DD394" s="148">
        <f>+[1]Santander!Q394</f>
        <v>28</v>
      </c>
      <c r="DE394" s="148">
        <f>+[1]Santander!R394</f>
        <v>19</v>
      </c>
      <c r="DF394" s="148">
        <f>+[1]Santander!AG394</f>
        <v>0</v>
      </c>
      <c r="DG394" s="148">
        <f>+[1]Sucre!Q394</f>
        <v>8</v>
      </c>
      <c r="DH394" s="148">
        <f>+[1]Sucre!R394</f>
        <v>43</v>
      </c>
      <c r="DI394" s="148">
        <f>+[1]Sucre!AG394</f>
        <v>0</v>
      </c>
      <c r="DJ394" s="148">
        <f>+[1]Tolima!Q394</f>
        <v>5</v>
      </c>
      <c r="DK394" s="148">
        <f>+[1]Tolima!R394</f>
        <v>0</v>
      </c>
      <c r="DL394" s="148">
        <f>+[1]Tolima!AG394</f>
        <v>0</v>
      </c>
      <c r="DM394" s="148">
        <f>+'[1]Valle del Cauca'!Q394</f>
        <v>34</v>
      </c>
      <c r="DN394" s="148">
        <f>+'[1]Valle del Cauca'!R394</f>
        <v>31</v>
      </c>
      <c r="DO394" s="148">
        <f>+'[1]Valle del Cauca'!AG394</f>
        <v>0</v>
      </c>
      <c r="DP394" s="148">
        <f>+[1]Vaupés!Q394</f>
        <v>0</v>
      </c>
      <c r="DQ394" s="148">
        <f>+[1]Vaupés!R394</f>
        <v>0</v>
      </c>
      <c r="DR394" s="148">
        <f>+[1]Vaupés!AG394</f>
        <v>0</v>
      </c>
      <c r="DS394" s="148">
        <f>+[1]Vichada!Q394</f>
        <v>0</v>
      </c>
      <c r="DT394" s="148">
        <f>+[1]Vichada!R394</f>
        <v>0</v>
      </c>
      <c r="DU394" s="148">
        <f>+[1]Vichada!AG394</f>
        <v>0</v>
      </c>
    </row>
    <row r="395" spans="1:125" ht="33.75" hidden="1" x14ac:dyDescent="0.2">
      <c r="A395" s="152" t="s">
        <v>718</v>
      </c>
      <c r="B395" s="144" t="str">
        <f t="shared" si="126"/>
        <v>5-0-10-14</v>
      </c>
      <c r="C395" s="192" t="s">
        <v>65</v>
      </c>
      <c r="D395" s="126" t="s">
        <v>55</v>
      </c>
      <c r="E395" s="192" t="s">
        <v>56</v>
      </c>
      <c r="F395" s="192" t="s">
        <v>511</v>
      </c>
      <c r="G395" s="192" t="s">
        <v>514</v>
      </c>
      <c r="H395" s="132" t="s">
        <v>564</v>
      </c>
      <c r="I395" s="192" t="s">
        <v>565</v>
      </c>
      <c r="J395" s="135">
        <v>41</v>
      </c>
      <c r="K395" s="254">
        <v>3</v>
      </c>
      <c r="L395" s="192" t="s">
        <v>562</v>
      </c>
      <c r="M395" s="148">
        <v>47</v>
      </c>
      <c r="N395" s="192" t="s">
        <v>563</v>
      </c>
      <c r="O395" s="192" t="s">
        <v>57</v>
      </c>
      <c r="P395" s="192" t="s">
        <v>60</v>
      </c>
      <c r="Q395" s="69">
        <f t="shared" si="133"/>
        <v>0</v>
      </c>
      <c r="R395" s="206">
        <f t="shared" si="143"/>
        <v>0</v>
      </c>
      <c r="S395" s="83" t="e">
        <f t="shared" si="142"/>
        <v>#DIV/0!</v>
      </c>
      <c r="T395" s="83">
        <f>+[1]Amazonas!S395+[1]Antioquia!S395+[1]Atantico!S395+[1]Arauca!S395+[1]Bolivar!S395+[1]Boyacá!S395+[1]Caldas!S395+[1]Caquetá!S395+[1]Casanare!S395+[1]Cauca!S395+[1]Cesar!S395+[1]Chocó!S395+[1]Córdoba!S395+[1]Cundinamarca!S395+[1]Guainía!S395+[1]Guaviare!S395+[1]Huila!S395+'[1]La Guajira'!S395+[1]Magdalena!S395+[1]Meta!S395+[1]Nariño!S395+'[1]Norte de Santander'!S395+[1]Putumayo!S395+[1]Quindio!S395+[1]Risaralda!S395+'[1]San Anadrés'!S395+[1]Santander!S395+[1]Sucre!S395+[1]Tolima!S395+'[1]Valle del Cauca'!S395+[1]Vaupés!S395+[1]Vichada!S395</f>
        <v>0</v>
      </c>
      <c r="U395" s="83">
        <f>+[1]Amazonas!T395+[1]Antioquia!T395+[1]Atantico!T395+[1]Arauca!T395+[1]Bolivar!T395+[1]Boyacá!T395+[1]Caldas!T395+[1]Caquetá!T395+[1]Casanare!T395+[1]Cauca!T395+[1]Cesar!T395+[1]Chocó!T395+[1]Córdoba!T395+[1]Cundinamarca!T395+[1]Guainía!T395+[1]Guaviare!T395+[1]Huila!T395+'[1]La Guajira'!T395+[1]Magdalena!T395+[1]Meta!T395+[1]Nariño!T395+'[1]Norte de Santander'!T395+[1]Putumayo!T395+[1]Quindio!T395+[1]Risaralda!T395+'[1]San Anadrés'!T395+[1]Santander!T395+[1]Sucre!T395+[1]Tolima!T395+'[1]Valle del Cauca'!T395+[1]Vaupés!T395+[1]Vichada!T395</f>
        <v>0</v>
      </c>
      <c r="V395" s="148">
        <f t="shared" si="144"/>
        <v>42</v>
      </c>
      <c r="W395" s="148">
        <f t="shared" si="145"/>
        <v>0</v>
      </c>
      <c r="X395" s="148">
        <f>+'[1]Oficinas Nacionales'!Q395</f>
        <v>0</v>
      </c>
      <c r="Y395" s="148">
        <f>+'[1]Oficinas Nacionales'!R395</f>
        <v>0</v>
      </c>
      <c r="Z395" s="148">
        <f>+'[1]Oficinas Nacionales'!AG395</f>
        <v>0</v>
      </c>
      <c r="AA395" s="148">
        <f t="shared" si="146"/>
        <v>42</v>
      </c>
      <c r="AB395" s="148">
        <f t="shared" si="146"/>
        <v>41</v>
      </c>
      <c r="AC395" s="148">
        <f t="shared" si="146"/>
        <v>0</v>
      </c>
      <c r="AD395" s="148">
        <f>+[1]Amazonas!Q395</f>
        <v>0</v>
      </c>
      <c r="AE395" s="148">
        <f>+[1]Amazonas!R395</f>
        <v>0</v>
      </c>
      <c r="AF395" s="148">
        <f>+[1]Amazonas!AG395</f>
        <v>0</v>
      </c>
      <c r="AG395" s="148">
        <f>+[1]Antioquia!Q395</f>
        <v>7</v>
      </c>
      <c r="AH395" s="148">
        <f>+[1]Antioquia!R395</f>
        <v>7</v>
      </c>
      <c r="AI395" s="148">
        <f>+[1]Antioquia!AG395</f>
        <v>0</v>
      </c>
      <c r="AJ395" s="148">
        <f>+[1]Atantico!Q395</f>
        <v>0</v>
      </c>
      <c r="AK395" s="148">
        <f>+[1]Atantico!R395</f>
        <v>0</v>
      </c>
      <c r="AL395" s="148">
        <f>+[1]Atantico!AG395</f>
        <v>0</v>
      </c>
      <c r="AM395" s="148">
        <f>+[1]Arauca!Q395</f>
        <v>0</v>
      </c>
      <c r="AN395" s="148">
        <f>+[1]Arauca!R395</f>
        <v>0</v>
      </c>
      <c r="AO395" s="148">
        <f>+[1]Arauca!AG395</f>
        <v>0</v>
      </c>
      <c r="AP395" s="148">
        <f>+[1]Bolivar!Q395</f>
        <v>4</v>
      </c>
      <c r="AQ395" s="148">
        <f>+[1]Bolivar!R395</f>
        <v>4</v>
      </c>
      <c r="AR395" s="148">
        <f>+[1]Bolivar!AG395</f>
        <v>0</v>
      </c>
      <c r="AS395" s="148">
        <f>+[1]Boyacá!Q395</f>
        <v>0</v>
      </c>
      <c r="AT395" s="148">
        <f>+[1]Boyacá!R395</f>
        <v>0</v>
      </c>
      <c r="AU395" s="148">
        <f>+[1]Boyacá!AG395</f>
        <v>0</v>
      </c>
      <c r="AV395" s="148">
        <f>+[1]Caldas!Q395</f>
        <v>2</v>
      </c>
      <c r="AW395" s="148">
        <f>+[1]Caldas!R395</f>
        <v>2</v>
      </c>
      <c r="AX395" s="148">
        <f>+[1]Caldas!AG395</f>
        <v>0</v>
      </c>
      <c r="AY395" s="148">
        <f>+[1]Caquetá!Q395</f>
        <v>0</v>
      </c>
      <c r="AZ395" s="148">
        <f>+[1]Caquetá!R395</f>
        <v>0</v>
      </c>
      <c r="BA395" s="148">
        <f>+[1]Caquetá!AG395</f>
        <v>0</v>
      </c>
      <c r="BB395" s="148">
        <f>+[1]Casanare!Q395</f>
        <v>0</v>
      </c>
      <c r="BC395" s="148">
        <f>+[1]Casanare!R395</f>
        <v>0</v>
      </c>
      <c r="BD395" s="148">
        <f>+[1]Casanare!AG395</f>
        <v>0</v>
      </c>
      <c r="BE395" s="148">
        <f>+[1]Cauca!Q395</f>
        <v>0</v>
      </c>
      <c r="BF395" s="148">
        <f>+[1]Cauca!R395</f>
        <v>0</v>
      </c>
      <c r="BG395" s="148">
        <f>+[1]Cauca!AG395</f>
        <v>0</v>
      </c>
      <c r="BH395" s="148">
        <f>+[1]Cesar!Q395</f>
        <v>0</v>
      </c>
      <c r="BI395" s="148">
        <f>+[1]Cesar!R395</f>
        <v>0</v>
      </c>
      <c r="BJ395" s="148">
        <f>+[1]Cesar!AG395</f>
        <v>0</v>
      </c>
      <c r="BK395" s="148">
        <f>+[1]Chocó!Q395</f>
        <v>0</v>
      </c>
      <c r="BL395" s="148">
        <f>+[1]Chocó!R395</f>
        <v>0</v>
      </c>
      <c r="BM395" s="148">
        <f>+[1]Chocó!AG395</f>
        <v>0</v>
      </c>
      <c r="BN395" s="148">
        <f>+[1]Córdoba!Q395</f>
        <v>3</v>
      </c>
      <c r="BO395" s="148">
        <f>+[1]Córdoba!R395</f>
        <v>3</v>
      </c>
      <c r="BP395" s="148">
        <f>+[1]Córdoba!AG395</f>
        <v>0</v>
      </c>
      <c r="BQ395" s="148">
        <f>+[1]Cundinamarca!Q395</f>
        <v>10</v>
      </c>
      <c r="BR395" s="148">
        <f>+[1]Cundinamarca!R395</f>
        <v>9</v>
      </c>
      <c r="BS395" s="148">
        <f>+[1]Cundinamarca!AG395</f>
        <v>0</v>
      </c>
      <c r="BT395" s="148">
        <f>+[1]Guainía!Q395</f>
        <v>0</v>
      </c>
      <c r="BU395" s="148">
        <f>+[1]Guainía!R395</f>
        <v>0</v>
      </c>
      <c r="BV395" s="148">
        <f>+[1]Guainía!AG395</f>
        <v>0</v>
      </c>
      <c r="BW395" s="148">
        <f>+[1]Guaviare!Q395</f>
        <v>0</v>
      </c>
      <c r="BX395" s="148">
        <f>+[1]Guaviare!R395</f>
        <v>0</v>
      </c>
      <c r="BY395" s="148">
        <f>+[1]Guaviare!AG395</f>
        <v>0</v>
      </c>
      <c r="BZ395" s="148">
        <f>+[1]Huila!Q395</f>
        <v>2</v>
      </c>
      <c r="CA395" s="148">
        <f>+[1]Huila!R395</f>
        <v>2</v>
      </c>
      <c r="CB395" s="148">
        <f>+[1]Huila!AG395</f>
        <v>0</v>
      </c>
      <c r="CC395" s="148">
        <f>+'[1]La Guajira'!Q395</f>
        <v>0</v>
      </c>
      <c r="CD395" s="148">
        <f>+'[1]La Guajira'!R395</f>
        <v>0</v>
      </c>
      <c r="CE395" s="148">
        <f>+'[1]La Guajira'!AG395</f>
        <v>0</v>
      </c>
      <c r="CF395" s="148">
        <f>+[1]Magdalena!Q395</f>
        <v>1</v>
      </c>
      <c r="CG395" s="148">
        <f>+[1]Magdalena!R395</f>
        <v>1</v>
      </c>
      <c r="CH395" s="148">
        <f>+[1]Magdalena!AG395</f>
        <v>0</v>
      </c>
      <c r="CI395" s="148">
        <f>+[1]Meta!Q395</f>
        <v>1</v>
      </c>
      <c r="CJ395" s="148">
        <f>+[1]Meta!R395</f>
        <v>1</v>
      </c>
      <c r="CK395" s="148">
        <f>+[1]Meta!AG395</f>
        <v>0</v>
      </c>
      <c r="CL395" s="148">
        <f>+[1]Nariño!Q395</f>
        <v>1</v>
      </c>
      <c r="CM395" s="148">
        <f>+[1]Nariño!R395</f>
        <v>1</v>
      </c>
      <c r="CN395" s="148">
        <f>+[1]Nariño!AG395</f>
        <v>0</v>
      </c>
      <c r="CO395" s="148">
        <f>+'[1]Norte de Santander'!Q395</f>
        <v>1</v>
      </c>
      <c r="CP395" s="148">
        <f>+'[1]Norte de Santander'!R395</f>
        <v>1</v>
      </c>
      <c r="CQ395" s="148">
        <f>+'[1]Norte de Santander'!AG395</f>
        <v>0</v>
      </c>
      <c r="CR395" s="148">
        <f>+[1]Putumayo!Q395</f>
        <v>0</v>
      </c>
      <c r="CS395" s="148">
        <f>+[1]Putumayo!R395</f>
        <v>0</v>
      </c>
      <c r="CT395" s="148">
        <f>+[1]Putumayo!AG395</f>
        <v>0</v>
      </c>
      <c r="CU395" s="148">
        <f>+[1]Quindio!Q395</f>
        <v>0</v>
      </c>
      <c r="CV395" s="148">
        <f>+[1]Quindio!R395</f>
        <v>0</v>
      </c>
      <c r="CW395" s="148">
        <f>+[1]Quindio!AG395</f>
        <v>0</v>
      </c>
      <c r="CX395" s="148">
        <f>+[1]Risaralda!Q395</f>
        <v>0</v>
      </c>
      <c r="CY395" s="148">
        <f>+[1]Risaralda!R395</f>
        <v>0</v>
      </c>
      <c r="CZ395" s="148">
        <f>+[1]Risaralda!AG395</f>
        <v>0</v>
      </c>
      <c r="DA395" s="148">
        <f>+'[1]San Anadrés'!Q395</f>
        <v>0</v>
      </c>
      <c r="DB395" s="148">
        <f>+'[1]San Anadrés'!R395</f>
        <v>0</v>
      </c>
      <c r="DC395" s="148">
        <f>+'[1]San Anadrés'!AG395</f>
        <v>0</v>
      </c>
      <c r="DD395" s="148">
        <f>+[1]Santander!Q395</f>
        <v>5</v>
      </c>
      <c r="DE395" s="148">
        <f>+[1]Santander!R395</f>
        <v>5</v>
      </c>
      <c r="DF395" s="148">
        <f>+[1]Santander!AG395</f>
        <v>0</v>
      </c>
      <c r="DG395" s="148">
        <f>+[1]Sucre!Q395</f>
        <v>0</v>
      </c>
      <c r="DH395" s="148">
        <f>+[1]Sucre!R395</f>
        <v>0</v>
      </c>
      <c r="DI395" s="148">
        <f>+[1]Sucre!AG395</f>
        <v>0</v>
      </c>
      <c r="DJ395" s="148">
        <f>+[1]Tolima!Q395</f>
        <v>1</v>
      </c>
      <c r="DK395" s="148">
        <f>+[1]Tolima!R395</f>
        <v>1</v>
      </c>
      <c r="DL395" s="148">
        <f>+[1]Tolima!AG395</f>
        <v>0</v>
      </c>
      <c r="DM395" s="148">
        <f>+'[1]Valle del Cauca'!Q395</f>
        <v>4</v>
      </c>
      <c r="DN395" s="148">
        <f>+'[1]Valle del Cauca'!R395</f>
        <v>4</v>
      </c>
      <c r="DO395" s="148">
        <f>+'[1]Valle del Cauca'!AG395</f>
        <v>0</v>
      </c>
      <c r="DP395" s="148">
        <f>+[1]Vaupés!Q395</f>
        <v>0</v>
      </c>
      <c r="DQ395" s="148">
        <f>+[1]Vaupés!R395</f>
        <v>0</v>
      </c>
      <c r="DR395" s="148">
        <f>+[1]Vaupés!AG395</f>
        <v>0</v>
      </c>
      <c r="DS395" s="148">
        <f>+[1]Vichada!Q395</f>
        <v>0</v>
      </c>
      <c r="DT395" s="148">
        <f>+[1]Vichada!R395</f>
        <v>0</v>
      </c>
      <c r="DU395" s="148">
        <f>+[1]Vichada!AG395</f>
        <v>0</v>
      </c>
    </row>
    <row r="396" spans="1:125" ht="33.75" hidden="1" x14ac:dyDescent="0.2">
      <c r="A396" s="152" t="s">
        <v>718</v>
      </c>
      <c r="B396" s="144" t="str">
        <f t="shared" si="126"/>
        <v>5-0-10-15</v>
      </c>
      <c r="C396" s="192" t="s">
        <v>65</v>
      </c>
      <c r="D396" s="126" t="s">
        <v>55</v>
      </c>
      <c r="E396" s="192" t="s">
        <v>56</v>
      </c>
      <c r="F396" s="192" t="s">
        <v>511</v>
      </c>
      <c r="G396" s="192" t="s">
        <v>514</v>
      </c>
      <c r="H396" s="132" t="s">
        <v>566</v>
      </c>
      <c r="I396" s="192" t="s">
        <v>567</v>
      </c>
      <c r="J396" s="135">
        <v>8635</v>
      </c>
      <c r="K396" s="254">
        <v>3</v>
      </c>
      <c r="L396" s="192" t="s">
        <v>562</v>
      </c>
      <c r="M396" s="148">
        <v>8844</v>
      </c>
      <c r="N396" s="192" t="s">
        <v>563</v>
      </c>
      <c r="O396" s="192" t="s">
        <v>57</v>
      </c>
      <c r="P396" s="192" t="s">
        <v>60</v>
      </c>
      <c r="Q396" s="69">
        <f t="shared" si="133"/>
        <v>0</v>
      </c>
      <c r="R396" s="206">
        <f t="shared" si="143"/>
        <v>0</v>
      </c>
      <c r="S396" s="83" t="e">
        <f t="shared" si="142"/>
        <v>#DIV/0!</v>
      </c>
      <c r="T396" s="83">
        <f>+[1]Amazonas!S396+[1]Antioquia!S396+[1]Atantico!S396+[1]Arauca!S396+[1]Bolivar!S396+[1]Boyacá!S396+[1]Caldas!S396+[1]Caquetá!S396+[1]Casanare!S396+[1]Cauca!S396+[1]Cesar!S396+[1]Chocó!S396+[1]Córdoba!S396+[1]Cundinamarca!S396+[1]Guainía!S396+[1]Guaviare!S396+[1]Huila!S396+'[1]La Guajira'!S396+[1]Magdalena!S396+[1]Meta!S396+[1]Nariño!S396+'[1]Norte de Santander'!S396+[1]Putumayo!S396+[1]Quindio!S396+[1]Risaralda!S396+'[1]San Anadrés'!S396+[1]Santander!S396+[1]Sucre!S396+[1]Tolima!S396+'[1]Valle del Cauca'!S396+[1]Vaupés!S396+[1]Vichada!S396</f>
        <v>0</v>
      </c>
      <c r="U396" s="83">
        <f>+[1]Amazonas!T396+[1]Antioquia!T396+[1]Atantico!T396+[1]Arauca!T396+[1]Bolivar!T396+[1]Boyacá!T396+[1]Caldas!T396+[1]Caquetá!T396+[1]Casanare!T396+[1]Cauca!T396+[1]Cesar!T396+[1]Chocó!T396+[1]Córdoba!T396+[1]Cundinamarca!T396+[1]Guainía!T396+[1]Guaviare!T396+[1]Huila!T396+'[1]La Guajira'!T396+[1]Magdalena!T396+[1]Meta!T396+[1]Nariño!T396+'[1]Norte de Santander'!T396+[1]Putumayo!T396+[1]Quindio!T396+[1]Risaralda!T396+'[1]San Anadrés'!T396+[1]Santander!T396+[1]Sucre!T396+[1]Tolima!T396+'[1]Valle del Cauca'!T396+[1]Vaupés!T396+[1]Vichada!T396</f>
        <v>0</v>
      </c>
      <c r="V396" s="148">
        <f t="shared" si="144"/>
        <v>8635</v>
      </c>
      <c r="W396" s="148">
        <f t="shared" si="145"/>
        <v>0</v>
      </c>
      <c r="X396" s="148">
        <f>+'[1]Oficinas Nacionales'!Q396</f>
        <v>0</v>
      </c>
      <c r="Y396" s="148">
        <f>+'[1]Oficinas Nacionales'!R396</f>
        <v>0</v>
      </c>
      <c r="Z396" s="148">
        <f>+'[1]Oficinas Nacionales'!AG396</f>
        <v>0</v>
      </c>
      <c r="AA396" s="148">
        <f t="shared" si="146"/>
        <v>8635</v>
      </c>
      <c r="AB396" s="148">
        <f t="shared" si="146"/>
        <v>7971</v>
      </c>
      <c r="AC396" s="148">
        <f t="shared" si="146"/>
        <v>0</v>
      </c>
      <c r="AD396" s="148">
        <f>+[1]Amazonas!Q396</f>
        <v>30</v>
      </c>
      <c r="AE396" s="148">
        <f>+[1]Amazonas!R396</f>
        <v>69</v>
      </c>
      <c r="AF396" s="148">
        <f>+[1]Amazonas!AG396</f>
        <v>0</v>
      </c>
      <c r="AG396" s="148">
        <f>+[1]Antioquia!Q396</f>
        <v>800</v>
      </c>
      <c r="AH396" s="148">
        <f>+[1]Antioquia!R396</f>
        <v>833</v>
      </c>
      <c r="AI396" s="148">
        <f>+[1]Antioquia!AG396</f>
        <v>0</v>
      </c>
      <c r="AJ396" s="148">
        <f>+[1]Atantico!Q396</f>
        <v>250</v>
      </c>
      <c r="AK396" s="148">
        <f>+[1]Atantico!R396</f>
        <v>0</v>
      </c>
      <c r="AL396" s="148">
        <f>+[1]Atantico!AG396</f>
        <v>0</v>
      </c>
      <c r="AM396" s="148">
        <f>+[1]Arauca!Q396</f>
        <v>100</v>
      </c>
      <c r="AN396" s="148">
        <f>+[1]Arauca!R396</f>
        <v>89</v>
      </c>
      <c r="AO396" s="148">
        <f>+[1]Arauca!AG396</f>
        <v>0</v>
      </c>
      <c r="AP396" s="148">
        <f>+[1]Bolivar!Q396</f>
        <v>210</v>
      </c>
      <c r="AQ396" s="148">
        <f>+[1]Bolivar!R396</f>
        <v>183</v>
      </c>
      <c r="AR396" s="148">
        <f>+[1]Bolivar!AG396</f>
        <v>0</v>
      </c>
      <c r="AS396" s="148">
        <f>+[1]Boyacá!Q396</f>
        <v>400</v>
      </c>
      <c r="AT396" s="148">
        <f>+[1]Boyacá!R396</f>
        <v>392</v>
      </c>
      <c r="AU396" s="148">
        <f>+[1]Boyacá!AG396</f>
        <v>0</v>
      </c>
      <c r="AV396" s="148">
        <f>+[1]Caldas!Q396</f>
        <v>320</v>
      </c>
      <c r="AW396" s="148">
        <f>+[1]Caldas!R396</f>
        <v>320</v>
      </c>
      <c r="AX396" s="148">
        <f>+[1]Caldas!AG396</f>
        <v>0</v>
      </c>
      <c r="AY396" s="148">
        <f>+[1]Caquetá!Q396</f>
        <v>150</v>
      </c>
      <c r="AZ396" s="148">
        <f>+[1]Caquetá!R396</f>
        <v>139</v>
      </c>
      <c r="BA396" s="148">
        <f>+[1]Caquetá!AG396</f>
        <v>0</v>
      </c>
      <c r="BB396" s="148">
        <f>+[1]Casanare!Q396</f>
        <v>114</v>
      </c>
      <c r="BC396" s="148">
        <f>+[1]Casanare!R396</f>
        <v>114</v>
      </c>
      <c r="BD396" s="148">
        <f>+[1]Casanare!AG396</f>
        <v>0</v>
      </c>
      <c r="BE396" s="148">
        <f>+[1]Cauca!Q396</f>
        <v>250</v>
      </c>
      <c r="BF396" s="148">
        <f>+[1]Cauca!R396</f>
        <v>205</v>
      </c>
      <c r="BG396" s="148">
        <f>+[1]Cauca!AG396</f>
        <v>0</v>
      </c>
      <c r="BH396" s="148">
        <f>+[1]Cesar!Q396</f>
        <v>250</v>
      </c>
      <c r="BI396" s="148">
        <f>+[1]Cesar!R396</f>
        <v>223</v>
      </c>
      <c r="BJ396" s="148">
        <f>+[1]Cesar!AG396</f>
        <v>0</v>
      </c>
      <c r="BK396" s="148">
        <f>+[1]Chocó!Q396</f>
        <v>80</v>
      </c>
      <c r="BL396" s="148">
        <f>+[1]Chocó!R396</f>
        <v>54</v>
      </c>
      <c r="BM396" s="148">
        <f>+[1]Chocó!AG396</f>
        <v>0</v>
      </c>
      <c r="BN396" s="148">
        <f>+[1]Córdoba!Q396</f>
        <v>274</v>
      </c>
      <c r="BO396" s="148">
        <f>+[1]Córdoba!R396</f>
        <v>274</v>
      </c>
      <c r="BP396" s="148">
        <f>+[1]Córdoba!AG396</f>
        <v>0</v>
      </c>
      <c r="BQ396" s="148">
        <f>+[1]Cundinamarca!Q396</f>
        <v>1500</v>
      </c>
      <c r="BR396" s="148">
        <f>+[1]Cundinamarca!R396</f>
        <v>1379</v>
      </c>
      <c r="BS396" s="148">
        <f>+[1]Cundinamarca!AG396</f>
        <v>0</v>
      </c>
      <c r="BT396" s="148">
        <f>+[1]Guainía!Q396</f>
        <v>30</v>
      </c>
      <c r="BU396" s="148">
        <f>+[1]Guainía!R396</f>
        <v>30</v>
      </c>
      <c r="BV396" s="148">
        <f>+[1]Guainía!AG396</f>
        <v>0</v>
      </c>
      <c r="BW396" s="148">
        <f>+[1]Guaviare!Q396</f>
        <v>60</v>
      </c>
      <c r="BX396" s="148">
        <f>+[1]Guaviare!R396</f>
        <v>48</v>
      </c>
      <c r="BY396" s="148">
        <f>+[1]Guaviare!AG396</f>
        <v>0</v>
      </c>
      <c r="BZ396" s="148">
        <f>+[1]Huila!Q396</f>
        <v>80</v>
      </c>
      <c r="CA396" s="148">
        <f>+[1]Huila!R396</f>
        <v>68</v>
      </c>
      <c r="CB396" s="148">
        <f>+[1]Huila!AG396</f>
        <v>0</v>
      </c>
      <c r="CC396" s="148">
        <f>+'[1]La Guajira'!Q396</f>
        <v>152</v>
      </c>
      <c r="CD396" s="148">
        <f>+'[1]La Guajira'!R396</f>
        <v>132</v>
      </c>
      <c r="CE396" s="148">
        <f>+'[1]La Guajira'!AG396</f>
        <v>0</v>
      </c>
      <c r="CF396" s="148">
        <f>+[1]Magdalena!Q396</f>
        <v>305</v>
      </c>
      <c r="CG396" s="148">
        <f>+[1]Magdalena!R396</f>
        <v>282</v>
      </c>
      <c r="CH396" s="148">
        <f>+[1]Magdalena!AG396</f>
        <v>0</v>
      </c>
      <c r="CI396" s="148">
        <f>+[1]Meta!Q396</f>
        <v>450</v>
      </c>
      <c r="CJ396" s="148">
        <f>+[1]Meta!R396</f>
        <v>433</v>
      </c>
      <c r="CK396" s="148">
        <f>+[1]Meta!AG396</f>
        <v>0</v>
      </c>
      <c r="CL396" s="148">
        <f>+[1]Nariño!Q396</f>
        <v>220</v>
      </c>
      <c r="CM396" s="148">
        <f>+[1]Nariño!R396</f>
        <v>193</v>
      </c>
      <c r="CN396" s="148">
        <f>+[1]Nariño!AG396</f>
        <v>0</v>
      </c>
      <c r="CO396" s="148">
        <f>+'[1]Norte de Santander'!Q396</f>
        <v>400</v>
      </c>
      <c r="CP396" s="148">
        <f>+'[1]Norte de Santander'!R396</f>
        <v>384</v>
      </c>
      <c r="CQ396" s="148">
        <f>+'[1]Norte de Santander'!AG396</f>
        <v>0</v>
      </c>
      <c r="CR396" s="148">
        <f>+[1]Putumayo!Q396</f>
        <v>100</v>
      </c>
      <c r="CS396" s="148">
        <f>+[1]Putumayo!R396</f>
        <v>98</v>
      </c>
      <c r="CT396" s="148">
        <f>+[1]Putumayo!AG396</f>
        <v>0</v>
      </c>
      <c r="CU396" s="148">
        <f>+[1]Quindio!Q396</f>
        <v>300</v>
      </c>
      <c r="CV396" s="148">
        <f>+[1]Quindio!R396</f>
        <v>295</v>
      </c>
      <c r="CW396" s="148">
        <f>+[1]Quindio!AG396</f>
        <v>0</v>
      </c>
      <c r="CX396" s="148">
        <f>+[1]Risaralda!Q396</f>
        <v>340</v>
      </c>
      <c r="CY396" s="148">
        <f>+[1]Risaralda!R396</f>
        <v>328</v>
      </c>
      <c r="CZ396" s="148">
        <f>+[1]Risaralda!AG396</f>
        <v>0</v>
      </c>
      <c r="DA396" s="148">
        <f>+'[1]San Anadrés'!Q396</f>
        <v>10</v>
      </c>
      <c r="DB396" s="148">
        <f>+'[1]San Anadrés'!R396</f>
        <v>10</v>
      </c>
      <c r="DC396" s="148">
        <f>+'[1]San Anadrés'!AG396</f>
        <v>0</v>
      </c>
      <c r="DD396" s="148">
        <f>+[1]Santander!Q396</f>
        <v>500</v>
      </c>
      <c r="DE396" s="148">
        <f>+[1]Santander!R396</f>
        <v>475</v>
      </c>
      <c r="DF396" s="148">
        <f>+[1]Santander!AG396</f>
        <v>0</v>
      </c>
      <c r="DG396" s="148">
        <f>+[1]Sucre!Q396</f>
        <v>325</v>
      </c>
      <c r="DH396" s="148">
        <f>+[1]Sucre!R396</f>
        <v>335</v>
      </c>
      <c r="DI396" s="148">
        <f>+[1]Sucre!AG396</f>
        <v>0</v>
      </c>
      <c r="DJ396" s="148">
        <f>+[1]Tolima!Q396</f>
        <v>170</v>
      </c>
      <c r="DK396" s="148">
        <f>+[1]Tolima!R396</f>
        <v>134</v>
      </c>
      <c r="DL396" s="148">
        <f>+[1]Tolima!AG396</f>
        <v>0</v>
      </c>
      <c r="DM396" s="148">
        <f>+'[1]Valle del Cauca'!Q396</f>
        <v>370</v>
      </c>
      <c r="DN396" s="148">
        <f>+'[1]Valle del Cauca'!R396</f>
        <v>370</v>
      </c>
      <c r="DO396" s="148">
        <f>+'[1]Valle del Cauca'!AG396</f>
        <v>0</v>
      </c>
      <c r="DP396" s="148">
        <f>+[1]Vaupés!Q396</f>
        <v>70</v>
      </c>
      <c r="DQ396" s="148">
        <f>+[1]Vaupés!R396</f>
        <v>57</v>
      </c>
      <c r="DR396" s="148">
        <f>+[1]Vaupés!AG396</f>
        <v>0</v>
      </c>
      <c r="DS396" s="148">
        <f>+[1]Vichada!Q396</f>
        <v>25</v>
      </c>
      <c r="DT396" s="148">
        <f>+[1]Vichada!R396</f>
        <v>25</v>
      </c>
      <c r="DU396" s="148">
        <f>+[1]Vichada!AG396</f>
        <v>0</v>
      </c>
    </row>
    <row r="397" spans="1:125" ht="33.75" hidden="1" x14ac:dyDescent="0.2">
      <c r="A397" s="152" t="s">
        <v>718</v>
      </c>
      <c r="B397" s="144" t="str">
        <f t="shared" si="126"/>
        <v>5-0-10-16</v>
      </c>
      <c r="C397" s="192" t="s">
        <v>65</v>
      </c>
      <c r="D397" s="126" t="s">
        <v>55</v>
      </c>
      <c r="E397" s="192" t="s">
        <v>56</v>
      </c>
      <c r="F397" s="192" t="s">
        <v>511</v>
      </c>
      <c r="G397" s="192" t="s">
        <v>514</v>
      </c>
      <c r="H397" s="132" t="s">
        <v>568</v>
      </c>
      <c r="I397" s="426" t="s">
        <v>569</v>
      </c>
      <c r="J397" s="135">
        <v>1</v>
      </c>
      <c r="K397" s="251">
        <v>2</v>
      </c>
      <c r="L397" s="192" t="s">
        <v>570</v>
      </c>
      <c r="M397" s="148">
        <v>1</v>
      </c>
      <c r="N397" s="192" t="s">
        <v>571</v>
      </c>
      <c r="O397" s="192" t="s">
        <v>58</v>
      </c>
      <c r="P397" s="192" t="s">
        <v>60</v>
      </c>
      <c r="Q397" s="69">
        <f t="shared" si="133"/>
        <v>0</v>
      </c>
      <c r="R397" s="206">
        <f t="shared" si="143"/>
        <v>0</v>
      </c>
      <c r="S397" s="83" t="e">
        <f t="shared" si="142"/>
        <v>#DIV/0!</v>
      </c>
      <c r="T397" s="83">
        <f>+[1]Amazonas!S397+[1]Antioquia!S397+[1]Atantico!S397+[1]Arauca!S397+[1]Bolivar!S397+[1]Boyacá!S397+[1]Caldas!S397+[1]Caquetá!S397+[1]Casanare!S397+[1]Cauca!S397+[1]Cesar!S397+[1]Chocó!S397+[1]Córdoba!S397+[1]Cundinamarca!S397+[1]Guainía!S397+[1]Guaviare!S397+[1]Huila!S397+'[1]La Guajira'!S397+[1]Magdalena!S397+[1]Meta!S397+[1]Nariño!S397+'[1]Norte de Santander'!S397+[1]Putumayo!S397+[1]Quindio!S397+[1]Risaralda!S397+'[1]San Anadrés'!S397+[1]Santander!S397+[1]Sucre!S397+[1]Tolima!S397+'[1]Valle del Cauca'!S397+[1]Vaupés!S397+[1]Vichada!S397</f>
        <v>0</v>
      </c>
      <c r="U397" s="83">
        <f>+[1]Amazonas!T397+[1]Antioquia!T397+[1]Atantico!T397+[1]Arauca!T397+[1]Bolivar!T397+[1]Boyacá!T397+[1]Caldas!T397+[1]Caquetá!T397+[1]Casanare!T397+[1]Cauca!T397+[1]Cesar!T397+[1]Chocó!T397+[1]Córdoba!T397+[1]Cundinamarca!T397+[1]Guainía!T397+[1]Guaviare!T397+[1]Huila!T397+'[1]La Guajira'!T397+[1]Magdalena!T397+[1]Meta!T397+[1]Nariño!T397+'[1]Norte de Santander'!T397+[1]Putumayo!T397+[1]Quindio!T397+[1]Risaralda!T397+'[1]San Anadrés'!T397+[1]Santander!T397+[1]Sucre!T397+[1]Tolima!T397+'[1]Valle del Cauca'!T397+[1]Vaupés!T397+[1]Vichada!T397</f>
        <v>0</v>
      </c>
      <c r="V397" s="148">
        <f t="shared" si="144"/>
        <v>1</v>
      </c>
      <c r="W397" s="148">
        <f t="shared" si="145"/>
        <v>0</v>
      </c>
      <c r="X397" s="148">
        <f>+'[1]Oficinas Nacionales'!Q397</f>
        <v>1</v>
      </c>
      <c r="Y397" s="148">
        <f>+'[1]Oficinas Nacionales'!R397</f>
        <v>1</v>
      </c>
      <c r="Z397" s="148">
        <f>+'[1]Oficinas Nacionales'!AG397</f>
        <v>0</v>
      </c>
      <c r="AA397" s="148">
        <f t="shared" si="146"/>
        <v>0</v>
      </c>
      <c r="AB397" s="148">
        <f t="shared" si="146"/>
        <v>0</v>
      </c>
      <c r="AC397" s="148">
        <f t="shared" si="146"/>
        <v>0</v>
      </c>
      <c r="AD397" s="148">
        <f>+[1]Amazonas!Q397</f>
        <v>0</v>
      </c>
      <c r="AE397" s="148">
        <f>+[1]Amazonas!R397</f>
        <v>0</v>
      </c>
      <c r="AF397" s="148">
        <f>+[1]Amazonas!AG397</f>
        <v>0</v>
      </c>
      <c r="AG397" s="148">
        <f>+[1]Antioquia!Q397</f>
        <v>0</v>
      </c>
      <c r="AH397" s="148">
        <f>+[1]Antioquia!R397</f>
        <v>0</v>
      </c>
      <c r="AI397" s="148">
        <f>+[1]Antioquia!AG397</f>
        <v>0</v>
      </c>
      <c r="AJ397" s="148">
        <f>+[1]Atantico!Q397</f>
        <v>0</v>
      </c>
      <c r="AK397" s="148">
        <f>+[1]Atantico!R397</f>
        <v>0</v>
      </c>
      <c r="AL397" s="148">
        <f>+[1]Atantico!AG397</f>
        <v>0</v>
      </c>
      <c r="AM397" s="148">
        <f>+[1]Arauca!Q397</f>
        <v>0</v>
      </c>
      <c r="AN397" s="148">
        <f>+[1]Arauca!R397</f>
        <v>0</v>
      </c>
      <c r="AO397" s="148">
        <f>+[1]Arauca!AG397</f>
        <v>0</v>
      </c>
      <c r="AP397" s="148">
        <f>+[1]Bolivar!Q397</f>
        <v>0</v>
      </c>
      <c r="AQ397" s="148">
        <f>+[1]Bolivar!R397</f>
        <v>0</v>
      </c>
      <c r="AR397" s="148">
        <f>+[1]Bolivar!AG397</f>
        <v>0</v>
      </c>
      <c r="AS397" s="148">
        <f>+[1]Boyacá!Q397</f>
        <v>0</v>
      </c>
      <c r="AT397" s="148">
        <f>+[1]Boyacá!R397</f>
        <v>0</v>
      </c>
      <c r="AU397" s="148">
        <f>+[1]Boyacá!AG397</f>
        <v>0</v>
      </c>
      <c r="AV397" s="148">
        <f>+[1]Caldas!Q397</f>
        <v>0</v>
      </c>
      <c r="AW397" s="148">
        <f>+[1]Caldas!R397</f>
        <v>0</v>
      </c>
      <c r="AX397" s="148">
        <f>+[1]Caldas!AG397</f>
        <v>0</v>
      </c>
      <c r="AY397" s="148">
        <f>+[1]Caquetá!Q397</f>
        <v>0</v>
      </c>
      <c r="AZ397" s="148">
        <f>+[1]Caquetá!R397</f>
        <v>0</v>
      </c>
      <c r="BA397" s="148">
        <f>+[1]Caquetá!AG397</f>
        <v>0</v>
      </c>
      <c r="BB397" s="148">
        <f>+[1]Casanare!Q397</f>
        <v>0</v>
      </c>
      <c r="BC397" s="148">
        <f>+[1]Casanare!R397</f>
        <v>0</v>
      </c>
      <c r="BD397" s="148">
        <f>+[1]Casanare!AG397</f>
        <v>0</v>
      </c>
      <c r="BE397" s="148">
        <f>+[1]Cauca!Q397</f>
        <v>0</v>
      </c>
      <c r="BF397" s="148">
        <f>+[1]Cauca!R397</f>
        <v>0</v>
      </c>
      <c r="BG397" s="148">
        <f>+[1]Cauca!AG397</f>
        <v>0</v>
      </c>
      <c r="BH397" s="148">
        <f>+[1]Cesar!Q397</f>
        <v>0</v>
      </c>
      <c r="BI397" s="148">
        <f>+[1]Cesar!R397</f>
        <v>0</v>
      </c>
      <c r="BJ397" s="148">
        <f>+[1]Cesar!AG397</f>
        <v>0</v>
      </c>
      <c r="BK397" s="148">
        <f>+[1]Chocó!Q397</f>
        <v>0</v>
      </c>
      <c r="BL397" s="148">
        <f>+[1]Chocó!R397</f>
        <v>0</v>
      </c>
      <c r="BM397" s="148">
        <f>+[1]Chocó!AG397</f>
        <v>0</v>
      </c>
      <c r="BN397" s="148">
        <f>+[1]Córdoba!Q397</f>
        <v>0</v>
      </c>
      <c r="BO397" s="148">
        <f>+[1]Córdoba!R397</f>
        <v>0</v>
      </c>
      <c r="BP397" s="148">
        <f>+[1]Córdoba!AG397</f>
        <v>0</v>
      </c>
      <c r="BQ397" s="148">
        <f>+[1]Cundinamarca!Q397</f>
        <v>0</v>
      </c>
      <c r="BR397" s="148">
        <f>+[1]Cundinamarca!R397</f>
        <v>0</v>
      </c>
      <c r="BS397" s="148">
        <f>+[1]Cundinamarca!AG397</f>
        <v>0</v>
      </c>
      <c r="BT397" s="148">
        <f>+[1]Guainía!Q397</f>
        <v>0</v>
      </c>
      <c r="BU397" s="148">
        <f>+[1]Guainía!R397</f>
        <v>0</v>
      </c>
      <c r="BV397" s="148">
        <f>+[1]Guainía!AG397</f>
        <v>0</v>
      </c>
      <c r="BW397" s="148">
        <f>+[1]Guaviare!Q397</f>
        <v>0</v>
      </c>
      <c r="BX397" s="148">
        <f>+[1]Guaviare!R397</f>
        <v>0</v>
      </c>
      <c r="BY397" s="148">
        <f>+[1]Guaviare!AG397</f>
        <v>0</v>
      </c>
      <c r="BZ397" s="148">
        <f>+[1]Huila!Q397</f>
        <v>0</v>
      </c>
      <c r="CA397" s="148">
        <f>+[1]Huila!R397</f>
        <v>0</v>
      </c>
      <c r="CB397" s="148">
        <f>+[1]Huila!AG397</f>
        <v>0</v>
      </c>
      <c r="CC397" s="148">
        <f>+'[1]La Guajira'!Q397</f>
        <v>0</v>
      </c>
      <c r="CD397" s="148">
        <f>+'[1]La Guajira'!R397</f>
        <v>0</v>
      </c>
      <c r="CE397" s="148">
        <f>+'[1]La Guajira'!AG397</f>
        <v>0</v>
      </c>
      <c r="CF397" s="148">
        <f>+[1]Magdalena!Q397</f>
        <v>0</v>
      </c>
      <c r="CG397" s="148">
        <f>+[1]Magdalena!R397</f>
        <v>0</v>
      </c>
      <c r="CH397" s="148">
        <f>+[1]Magdalena!AG397</f>
        <v>0</v>
      </c>
      <c r="CI397" s="148">
        <f>+[1]Meta!Q397</f>
        <v>0</v>
      </c>
      <c r="CJ397" s="148">
        <f>+[1]Meta!R397</f>
        <v>0</v>
      </c>
      <c r="CK397" s="148">
        <f>+[1]Meta!AG397</f>
        <v>0</v>
      </c>
      <c r="CL397" s="148">
        <f>+[1]Nariño!Q397</f>
        <v>0</v>
      </c>
      <c r="CM397" s="148">
        <f>+[1]Nariño!R397</f>
        <v>0</v>
      </c>
      <c r="CN397" s="148">
        <f>+[1]Nariño!AG397</f>
        <v>0</v>
      </c>
      <c r="CO397" s="148">
        <f>+'[1]Norte de Santander'!Q397</f>
        <v>0</v>
      </c>
      <c r="CP397" s="148">
        <f>+'[1]Norte de Santander'!R397</f>
        <v>0</v>
      </c>
      <c r="CQ397" s="148">
        <f>+'[1]Norte de Santander'!AG397</f>
        <v>0</v>
      </c>
      <c r="CR397" s="148">
        <f>+[1]Putumayo!Q397</f>
        <v>0</v>
      </c>
      <c r="CS397" s="148">
        <f>+[1]Putumayo!R397</f>
        <v>0</v>
      </c>
      <c r="CT397" s="148">
        <f>+[1]Putumayo!AG397</f>
        <v>0</v>
      </c>
      <c r="CU397" s="148">
        <f>+[1]Quindio!Q397</f>
        <v>0</v>
      </c>
      <c r="CV397" s="148">
        <f>+[1]Quindio!R397</f>
        <v>0</v>
      </c>
      <c r="CW397" s="148">
        <f>+[1]Quindio!AG397</f>
        <v>0</v>
      </c>
      <c r="CX397" s="148">
        <f>+[1]Risaralda!Q397</f>
        <v>0</v>
      </c>
      <c r="CY397" s="148">
        <f>+[1]Risaralda!R397</f>
        <v>0</v>
      </c>
      <c r="CZ397" s="148">
        <f>+[1]Risaralda!AG397</f>
        <v>0</v>
      </c>
      <c r="DA397" s="148">
        <f>+'[1]San Anadrés'!Q397</f>
        <v>0</v>
      </c>
      <c r="DB397" s="148">
        <f>+'[1]San Anadrés'!R397</f>
        <v>0</v>
      </c>
      <c r="DC397" s="148">
        <f>+'[1]San Anadrés'!AG397</f>
        <v>0</v>
      </c>
      <c r="DD397" s="148">
        <f>+[1]Santander!Q397</f>
        <v>0</v>
      </c>
      <c r="DE397" s="148">
        <f>+[1]Santander!R397</f>
        <v>0</v>
      </c>
      <c r="DF397" s="148">
        <f>+[1]Santander!AG397</f>
        <v>0</v>
      </c>
      <c r="DG397" s="148">
        <f>+[1]Sucre!Q397</f>
        <v>0</v>
      </c>
      <c r="DH397" s="148">
        <f>+[1]Sucre!R397</f>
        <v>0</v>
      </c>
      <c r="DI397" s="148">
        <f>+[1]Sucre!AG397</f>
        <v>0</v>
      </c>
      <c r="DJ397" s="148">
        <f>+[1]Tolima!Q397</f>
        <v>0</v>
      </c>
      <c r="DK397" s="148">
        <f>+[1]Tolima!R397</f>
        <v>0</v>
      </c>
      <c r="DL397" s="148">
        <f>+[1]Tolima!AG397</f>
        <v>0</v>
      </c>
      <c r="DM397" s="148">
        <f>+'[1]Valle del Cauca'!Q397</f>
        <v>0</v>
      </c>
      <c r="DN397" s="148">
        <f>+'[1]Valle del Cauca'!R397</f>
        <v>0</v>
      </c>
      <c r="DO397" s="148">
        <f>+'[1]Valle del Cauca'!AG397</f>
        <v>0</v>
      </c>
      <c r="DP397" s="148">
        <f>+[1]Vaupés!Q397</f>
        <v>0</v>
      </c>
      <c r="DQ397" s="148">
        <f>+[1]Vaupés!R397</f>
        <v>0</v>
      </c>
      <c r="DR397" s="148">
        <f>+[1]Vaupés!AG397</f>
        <v>0</v>
      </c>
      <c r="DS397" s="148">
        <f>+[1]Vichada!Q397</f>
        <v>0</v>
      </c>
      <c r="DT397" s="148">
        <f>+[1]Vichada!R397</f>
        <v>0</v>
      </c>
      <c r="DU397" s="148">
        <f>+[1]Vichada!AG397</f>
        <v>0</v>
      </c>
    </row>
    <row r="398" spans="1:125" ht="33.75" hidden="1" x14ac:dyDescent="0.2">
      <c r="A398" s="152" t="s">
        <v>718</v>
      </c>
      <c r="B398" s="144" t="str">
        <f t="shared" si="126"/>
        <v>5-0-10-17</v>
      </c>
      <c r="C398" s="192" t="s">
        <v>65</v>
      </c>
      <c r="D398" s="126" t="s">
        <v>55</v>
      </c>
      <c r="E398" s="192" t="s">
        <v>56</v>
      </c>
      <c r="F398" s="192" t="s">
        <v>511</v>
      </c>
      <c r="G398" s="192" t="s">
        <v>514</v>
      </c>
      <c r="H398" s="132" t="s">
        <v>574</v>
      </c>
      <c r="I398" s="429"/>
      <c r="J398" s="135">
        <v>1525</v>
      </c>
      <c r="K398" s="251">
        <v>2</v>
      </c>
      <c r="L398" s="192" t="s">
        <v>572</v>
      </c>
      <c r="M398" s="148">
        <v>1309</v>
      </c>
      <c r="N398" s="192" t="s">
        <v>573</v>
      </c>
      <c r="O398" s="192" t="s">
        <v>57</v>
      </c>
      <c r="P398" s="192" t="s">
        <v>60</v>
      </c>
      <c r="Q398" s="69">
        <f t="shared" si="133"/>
        <v>0</v>
      </c>
      <c r="R398" s="206">
        <f t="shared" si="143"/>
        <v>0</v>
      </c>
      <c r="S398" s="83" t="e">
        <f t="shared" si="142"/>
        <v>#DIV/0!</v>
      </c>
      <c r="T398" s="83">
        <f>+[1]Amazonas!S398+[1]Antioquia!S398+[1]Atantico!S398+[1]Arauca!S398+[1]Bolivar!S398+[1]Boyacá!S398+[1]Caldas!S398+[1]Caquetá!S398+[1]Casanare!S398+[1]Cauca!S398+[1]Cesar!S398+[1]Chocó!S398+[1]Córdoba!S398+[1]Cundinamarca!S398+[1]Guainía!S398+[1]Guaviare!S398+[1]Huila!S398+'[1]La Guajira'!S398+[1]Magdalena!S398+[1]Meta!S398+[1]Nariño!S398+'[1]Norte de Santander'!S398+[1]Putumayo!S398+[1]Quindio!S398+[1]Risaralda!S398+'[1]San Anadrés'!S398+[1]Santander!S398+[1]Sucre!S398+[1]Tolima!S398+'[1]Valle del Cauca'!S398+[1]Vaupés!S398+[1]Vichada!S398</f>
        <v>0</v>
      </c>
      <c r="U398" s="83">
        <f>+[1]Amazonas!T398+[1]Antioquia!T398+[1]Atantico!T398+[1]Arauca!T398+[1]Bolivar!T398+[1]Boyacá!T398+[1]Caldas!T398+[1]Caquetá!T398+[1]Casanare!T398+[1]Cauca!T398+[1]Cesar!T398+[1]Chocó!T398+[1]Córdoba!T398+[1]Cundinamarca!T398+[1]Guainía!T398+[1]Guaviare!T398+[1]Huila!T398+'[1]La Guajira'!T398+[1]Magdalena!T398+[1]Meta!T398+[1]Nariño!T398+'[1]Norte de Santander'!T398+[1]Putumayo!T398+[1]Quindio!T398+[1]Risaralda!T398+'[1]San Anadrés'!T398+[1]Santander!T398+[1]Sucre!T398+[1]Tolima!T398+'[1]Valle del Cauca'!T398+[1]Vaupés!T398+[1]Vichada!T398</f>
        <v>0</v>
      </c>
      <c r="V398" s="148">
        <f t="shared" si="144"/>
        <v>1525</v>
      </c>
      <c r="W398" s="148">
        <f t="shared" si="145"/>
        <v>0</v>
      </c>
      <c r="X398" s="148">
        <f>+'[1]Oficinas Nacionales'!Q398</f>
        <v>0</v>
      </c>
      <c r="Y398" s="148">
        <f>+'[1]Oficinas Nacionales'!R398</f>
        <v>0</v>
      </c>
      <c r="Z398" s="148">
        <f>+'[1]Oficinas Nacionales'!AG398</f>
        <v>0</v>
      </c>
      <c r="AA398" s="148">
        <f t="shared" si="146"/>
        <v>1525</v>
      </c>
      <c r="AB398" s="148">
        <f t="shared" si="146"/>
        <v>1309</v>
      </c>
      <c r="AC398" s="148">
        <f t="shared" si="146"/>
        <v>0</v>
      </c>
      <c r="AD398" s="148">
        <f>+[1]Amazonas!Q398</f>
        <v>0</v>
      </c>
      <c r="AE398" s="148">
        <f>+[1]Amazonas!R398</f>
        <v>0</v>
      </c>
      <c r="AF398" s="148">
        <f>+[1]Amazonas!AG398</f>
        <v>0</v>
      </c>
      <c r="AG398" s="148">
        <f>+[1]Antioquia!Q398</f>
        <v>241</v>
      </c>
      <c r="AH398" s="148">
        <f>+[1]Antioquia!R398</f>
        <v>214</v>
      </c>
      <c r="AI398" s="148">
        <f>+[1]Antioquia!AG398</f>
        <v>0</v>
      </c>
      <c r="AJ398" s="148">
        <f>+[1]Atantico!Q398</f>
        <v>29</v>
      </c>
      <c r="AK398" s="148">
        <f>+[1]Atantico!R398</f>
        <v>17</v>
      </c>
      <c r="AL398" s="148">
        <f>+[1]Atantico!AG398</f>
        <v>0</v>
      </c>
      <c r="AM398" s="148">
        <f>+[1]Arauca!Q398</f>
        <v>18</v>
      </c>
      <c r="AN398" s="148">
        <f>+[1]Arauca!R398</f>
        <v>13</v>
      </c>
      <c r="AO398" s="148">
        <f>+[1]Arauca!AG398</f>
        <v>0</v>
      </c>
      <c r="AP398" s="148">
        <f>+[1]Bolivar!Q398</f>
        <v>29</v>
      </c>
      <c r="AQ398" s="148">
        <f>+[1]Bolivar!R398</f>
        <v>6</v>
      </c>
      <c r="AR398" s="148">
        <f>+[1]Bolivar!AG398</f>
        <v>0</v>
      </c>
      <c r="AS398" s="148">
        <f>+[1]Boyacá!Q398</f>
        <v>24</v>
      </c>
      <c r="AT398" s="148">
        <f>+[1]Boyacá!R398</f>
        <v>25</v>
      </c>
      <c r="AU398" s="148">
        <f>+[1]Boyacá!AG398</f>
        <v>0</v>
      </c>
      <c r="AV398" s="148">
        <f>+[1]Caldas!Q398</f>
        <v>46</v>
      </c>
      <c r="AW398" s="148">
        <f>+[1]Caldas!R398</f>
        <v>46</v>
      </c>
      <c r="AX398" s="148">
        <f>+[1]Caldas!AG398</f>
        <v>0</v>
      </c>
      <c r="AY398" s="148">
        <f>+[1]Caquetá!Q398</f>
        <v>21</v>
      </c>
      <c r="AZ398" s="148">
        <f>+[1]Caquetá!R398</f>
        <v>21</v>
      </c>
      <c r="BA398" s="148">
        <f>+[1]Caquetá!AG398</f>
        <v>0</v>
      </c>
      <c r="BB398" s="148">
        <f>+[1]Casanare!Q398</f>
        <v>26</v>
      </c>
      <c r="BC398" s="148">
        <f>+[1]Casanare!R398</f>
        <v>28</v>
      </c>
      <c r="BD398" s="148">
        <f>+[1]Casanare!AG398</f>
        <v>0</v>
      </c>
      <c r="BE398" s="148">
        <f>+[1]Cauca!Q398</f>
        <v>23</v>
      </c>
      <c r="BF398" s="148">
        <f>+[1]Cauca!R398</f>
        <v>17</v>
      </c>
      <c r="BG398" s="148">
        <f>+[1]Cauca!AG398</f>
        <v>0</v>
      </c>
      <c r="BH398" s="148">
        <f>+[1]Cesar!Q398</f>
        <v>24</v>
      </c>
      <c r="BI398" s="148">
        <f>+[1]Cesar!R398</f>
        <v>24</v>
      </c>
      <c r="BJ398" s="148">
        <f>+[1]Cesar!AG398</f>
        <v>0</v>
      </c>
      <c r="BK398" s="148">
        <f>+[1]Chocó!Q398</f>
        <v>0</v>
      </c>
      <c r="BL398" s="148">
        <f>+[1]Chocó!R398</f>
        <v>0</v>
      </c>
      <c r="BM398" s="148">
        <f>+[1]Chocó!AG398</f>
        <v>0</v>
      </c>
      <c r="BN398" s="148">
        <f>+[1]Córdoba!Q398</f>
        <v>22</v>
      </c>
      <c r="BO398" s="148">
        <f>+[1]Córdoba!R398</f>
        <v>22</v>
      </c>
      <c r="BP398" s="148">
        <f>+[1]Córdoba!AG398</f>
        <v>0</v>
      </c>
      <c r="BQ398" s="148">
        <f>+[1]Cundinamarca!Q398</f>
        <v>240</v>
      </c>
      <c r="BR398" s="148">
        <f>+[1]Cundinamarca!R398</f>
        <v>232</v>
      </c>
      <c r="BS398" s="148">
        <f>+[1]Cundinamarca!AG398</f>
        <v>0</v>
      </c>
      <c r="BT398" s="148">
        <f>+[1]Guainía!Q398</f>
        <v>9</v>
      </c>
      <c r="BU398" s="148">
        <f>+[1]Guainía!R398</f>
        <v>9</v>
      </c>
      <c r="BV398" s="148">
        <f>+[1]Guainía!AG398</f>
        <v>0</v>
      </c>
      <c r="BW398" s="148">
        <f>+[1]Guaviare!Q398</f>
        <v>11</v>
      </c>
      <c r="BX398" s="148">
        <f>+[1]Guaviare!R398</f>
        <v>5</v>
      </c>
      <c r="BY398" s="148">
        <f>+[1]Guaviare!AG398</f>
        <v>0</v>
      </c>
      <c r="BZ398" s="148">
        <f>+[1]Huila!Q398</f>
        <v>44</v>
      </c>
      <c r="CA398" s="148">
        <f>+[1]Huila!R398</f>
        <v>11</v>
      </c>
      <c r="CB398" s="148">
        <f>+[1]Huila!AG398</f>
        <v>0</v>
      </c>
      <c r="CC398" s="148">
        <f>+'[1]La Guajira'!Q398</f>
        <v>10</v>
      </c>
      <c r="CD398" s="148">
        <f>+'[1]La Guajira'!R398</f>
        <v>9</v>
      </c>
      <c r="CE398" s="148">
        <f>+'[1]La Guajira'!AG398</f>
        <v>0</v>
      </c>
      <c r="CF398" s="148">
        <f>+[1]Magdalena!Q398</f>
        <v>20</v>
      </c>
      <c r="CG398" s="148">
        <f>+[1]Magdalena!R398</f>
        <v>15</v>
      </c>
      <c r="CH398" s="148">
        <f>+[1]Magdalena!AG398</f>
        <v>0</v>
      </c>
      <c r="CI398" s="148">
        <f>+[1]Meta!Q398</f>
        <v>85</v>
      </c>
      <c r="CJ398" s="148">
        <f>+[1]Meta!R398</f>
        <v>83</v>
      </c>
      <c r="CK398" s="148">
        <f>+[1]Meta!AG398</f>
        <v>0</v>
      </c>
      <c r="CL398" s="148">
        <f>+[1]Nariño!Q398</f>
        <v>39</v>
      </c>
      <c r="CM398" s="148">
        <f>+[1]Nariño!R398</f>
        <v>37</v>
      </c>
      <c r="CN398" s="148">
        <f>+[1]Nariño!AG398</f>
        <v>0</v>
      </c>
      <c r="CO398" s="148">
        <f>+'[1]Norte de Santander'!Q398</f>
        <v>33</v>
      </c>
      <c r="CP398" s="148">
        <f>+'[1]Norte de Santander'!R398</f>
        <v>33</v>
      </c>
      <c r="CQ398" s="148">
        <f>+'[1]Norte de Santander'!AG398</f>
        <v>0</v>
      </c>
      <c r="CR398" s="148">
        <f>+[1]Putumayo!Q398</f>
        <v>17</v>
      </c>
      <c r="CS398" s="148">
        <f>+[1]Putumayo!R398</f>
        <v>11</v>
      </c>
      <c r="CT398" s="148">
        <f>+[1]Putumayo!AG398</f>
        <v>0</v>
      </c>
      <c r="CU398" s="148">
        <f>+[1]Quindio!Q398</f>
        <v>45</v>
      </c>
      <c r="CV398" s="148">
        <f>+[1]Quindio!R398</f>
        <v>42</v>
      </c>
      <c r="CW398" s="148">
        <f>+[1]Quindio!AG398</f>
        <v>0</v>
      </c>
      <c r="CX398" s="148">
        <f>+[1]Risaralda!Q398</f>
        <v>39</v>
      </c>
      <c r="CY398" s="148">
        <f>+[1]Risaralda!R398</f>
        <v>39</v>
      </c>
      <c r="CZ398" s="148">
        <f>+[1]Risaralda!AG398</f>
        <v>0</v>
      </c>
      <c r="DA398" s="148">
        <f>+'[1]San Anadrés'!Q398</f>
        <v>0</v>
      </c>
      <c r="DB398" s="148">
        <f>+'[1]San Anadrés'!R398</f>
        <v>0</v>
      </c>
      <c r="DC398" s="148">
        <f>+'[1]San Anadrés'!AG398</f>
        <v>0</v>
      </c>
      <c r="DD398" s="148">
        <f>+[1]Santander!Q398</f>
        <v>105</v>
      </c>
      <c r="DE398" s="148">
        <f>+[1]Santander!R398</f>
        <v>105</v>
      </c>
      <c r="DF398" s="148">
        <f>+[1]Santander!AG398</f>
        <v>0</v>
      </c>
      <c r="DG398" s="148">
        <f>+[1]Sucre!Q398</f>
        <v>22</v>
      </c>
      <c r="DH398" s="148">
        <f>+[1]Sucre!R398</f>
        <v>18</v>
      </c>
      <c r="DI398" s="148">
        <f>+[1]Sucre!AG398</f>
        <v>0</v>
      </c>
      <c r="DJ398" s="148">
        <f>+[1]Tolima!Q398</f>
        <v>68</v>
      </c>
      <c r="DK398" s="148">
        <f>+[1]Tolima!R398</f>
        <v>19</v>
      </c>
      <c r="DL398" s="148">
        <f>+[1]Tolima!AG398</f>
        <v>0</v>
      </c>
      <c r="DM398" s="148">
        <f>+'[1]Valle del Cauca'!Q398</f>
        <v>235</v>
      </c>
      <c r="DN398" s="148">
        <f>+'[1]Valle del Cauca'!R398</f>
        <v>208</v>
      </c>
      <c r="DO398" s="148">
        <f>+'[1]Valle del Cauca'!AG398</f>
        <v>0</v>
      </c>
      <c r="DP398" s="148">
        <f>+[1]Vaupés!Q398</f>
        <v>0</v>
      </c>
      <c r="DQ398" s="148">
        <f>+[1]Vaupés!R398</f>
        <v>0</v>
      </c>
      <c r="DR398" s="148">
        <f>+[1]Vaupés!AG398</f>
        <v>0</v>
      </c>
      <c r="DS398" s="148">
        <f>+[1]Vichada!Q398</f>
        <v>0</v>
      </c>
      <c r="DT398" s="148">
        <f>+[1]Vichada!R398</f>
        <v>0</v>
      </c>
      <c r="DU398" s="148">
        <f>+[1]Vichada!AG398</f>
        <v>0</v>
      </c>
    </row>
    <row r="399" spans="1:125" ht="33.75" hidden="1" x14ac:dyDescent="0.2">
      <c r="A399" s="152" t="s">
        <v>718</v>
      </c>
      <c r="B399" s="144" t="str">
        <f t="shared" ref="B399:B462" si="147">+H399</f>
        <v>5-0-10-18</v>
      </c>
      <c r="C399" s="192" t="s">
        <v>65</v>
      </c>
      <c r="D399" s="126" t="s">
        <v>55</v>
      </c>
      <c r="E399" s="192" t="s">
        <v>56</v>
      </c>
      <c r="F399" s="192" t="s">
        <v>511</v>
      </c>
      <c r="G399" s="192" t="s">
        <v>514</v>
      </c>
      <c r="H399" s="132" t="s">
        <v>577</v>
      </c>
      <c r="I399" s="429"/>
      <c r="J399" s="135">
        <v>507</v>
      </c>
      <c r="K399" s="251">
        <v>2</v>
      </c>
      <c r="L399" s="192" t="s">
        <v>575</v>
      </c>
      <c r="M399" s="148">
        <v>419</v>
      </c>
      <c r="N399" s="192" t="s">
        <v>573</v>
      </c>
      <c r="O399" s="192" t="s">
        <v>57</v>
      </c>
      <c r="P399" s="192" t="s">
        <v>60</v>
      </c>
      <c r="Q399" s="69">
        <f t="shared" si="133"/>
        <v>0</v>
      </c>
      <c r="R399" s="206">
        <f t="shared" si="143"/>
        <v>0</v>
      </c>
      <c r="S399" s="83" t="e">
        <f t="shared" si="142"/>
        <v>#DIV/0!</v>
      </c>
      <c r="T399" s="83">
        <f>+[1]Amazonas!S399+[1]Antioquia!S399+[1]Atantico!S399+[1]Arauca!S399+[1]Bolivar!S399+[1]Boyacá!S399+[1]Caldas!S399+[1]Caquetá!S399+[1]Casanare!S399+[1]Cauca!S399+[1]Cesar!S399+[1]Chocó!S399+[1]Córdoba!S399+[1]Cundinamarca!S399+[1]Guainía!S399+[1]Guaviare!S399+[1]Huila!S399+'[1]La Guajira'!S399+[1]Magdalena!S399+[1]Meta!S399+[1]Nariño!S399+'[1]Norte de Santander'!S399+[1]Putumayo!S399+[1]Quindio!S399+[1]Risaralda!S399+'[1]San Anadrés'!S399+[1]Santander!S399+[1]Sucre!S399+[1]Tolima!S399+'[1]Valle del Cauca'!S399+[1]Vaupés!S399+[1]Vichada!S399</f>
        <v>0</v>
      </c>
      <c r="U399" s="83">
        <f>+[1]Amazonas!T399+[1]Antioquia!T399+[1]Atantico!T399+[1]Arauca!T399+[1]Bolivar!T399+[1]Boyacá!T399+[1]Caldas!T399+[1]Caquetá!T399+[1]Casanare!T399+[1]Cauca!T399+[1]Cesar!T399+[1]Chocó!T399+[1]Córdoba!T399+[1]Cundinamarca!T399+[1]Guainía!T399+[1]Guaviare!T399+[1]Huila!T399+'[1]La Guajira'!T399+[1]Magdalena!T399+[1]Meta!T399+[1]Nariño!T399+'[1]Norte de Santander'!T399+[1]Putumayo!T399+[1]Quindio!T399+[1]Risaralda!T399+'[1]San Anadrés'!T399+[1]Santander!T399+[1]Sucre!T399+[1]Tolima!T399+'[1]Valle del Cauca'!T399+[1]Vaupés!T399+[1]Vichada!T399</f>
        <v>0</v>
      </c>
      <c r="V399" s="148">
        <f t="shared" si="144"/>
        <v>507</v>
      </c>
      <c r="W399" s="148">
        <f t="shared" si="145"/>
        <v>0</v>
      </c>
      <c r="X399" s="148">
        <f>+'[1]Oficinas Nacionales'!Q399</f>
        <v>0</v>
      </c>
      <c r="Y399" s="148">
        <f>+'[1]Oficinas Nacionales'!R399</f>
        <v>0</v>
      </c>
      <c r="Z399" s="148">
        <f>+'[1]Oficinas Nacionales'!AG399</f>
        <v>0</v>
      </c>
      <c r="AA399" s="148">
        <f t="shared" si="146"/>
        <v>507</v>
      </c>
      <c r="AB399" s="148">
        <f t="shared" si="146"/>
        <v>419</v>
      </c>
      <c r="AC399" s="148">
        <f t="shared" si="146"/>
        <v>0</v>
      </c>
      <c r="AD399" s="148">
        <f>+[1]Amazonas!Q399</f>
        <v>2</v>
      </c>
      <c r="AE399" s="148">
        <f>+[1]Amazonas!R399</f>
        <v>1</v>
      </c>
      <c r="AF399" s="148">
        <f>+[1]Amazonas!AG399</f>
        <v>0</v>
      </c>
      <c r="AG399" s="148">
        <f>+[1]Antioquia!Q399</f>
        <v>50</v>
      </c>
      <c r="AH399" s="148">
        <f>+[1]Antioquia!R399</f>
        <v>41</v>
      </c>
      <c r="AI399" s="148">
        <f>+[1]Antioquia!AG399</f>
        <v>0</v>
      </c>
      <c r="AJ399" s="148">
        <f>+[1]Atantico!Q399</f>
        <v>10</v>
      </c>
      <c r="AK399" s="148">
        <f>+[1]Atantico!R399</f>
        <v>8</v>
      </c>
      <c r="AL399" s="148">
        <f>+[1]Atantico!AG399</f>
        <v>0</v>
      </c>
      <c r="AM399" s="148">
        <f>+[1]Arauca!Q399</f>
        <v>13</v>
      </c>
      <c r="AN399" s="148">
        <f>+[1]Arauca!R399</f>
        <v>13</v>
      </c>
      <c r="AO399" s="148">
        <f>+[1]Arauca!AG399</f>
        <v>0</v>
      </c>
      <c r="AP399" s="148">
        <f>+[1]Bolivar!Q399</f>
        <v>5</v>
      </c>
      <c r="AQ399" s="148">
        <f>+[1]Bolivar!R399</f>
        <v>5</v>
      </c>
      <c r="AR399" s="148">
        <f>+[1]Bolivar!AG399</f>
        <v>0</v>
      </c>
      <c r="AS399" s="148">
        <f>+[1]Boyacá!Q399</f>
        <v>32</v>
      </c>
      <c r="AT399" s="148">
        <f>+[1]Boyacá!R399</f>
        <v>22</v>
      </c>
      <c r="AU399" s="148">
        <f>+[1]Boyacá!AG399</f>
        <v>0</v>
      </c>
      <c r="AV399" s="148">
        <f>+[1]Caldas!Q399</f>
        <v>18</v>
      </c>
      <c r="AW399" s="148">
        <f>+[1]Caldas!R399</f>
        <v>13</v>
      </c>
      <c r="AX399" s="148">
        <f>+[1]Caldas!AG399</f>
        <v>0</v>
      </c>
      <c r="AY399" s="148">
        <f>+[1]Caquetá!Q399</f>
        <v>18</v>
      </c>
      <c r="AZ399" s="148">
        <f>+[1]Caquetá!R399</f>
        <v>14</v>
      </c>
      <c r="BA399" s="148">
        <f>+[1]Caquetá!AG399</f>
        <v>0</v>
      </c>
      <c r="BB399" s="148">
        <f>+[1]Casanare!Q399</f>
        <v>15</v>
      </c>
      <c r="BC399" s="148">
        <f>+[1]Casanare!R399</f>
        <v>15</v>
      </c>
      <c r="BD399" s="148">
        <f>+[1]Casanare!AG399</f>
        <v>0</v>
      </c>
      <c r="BE399" s="148">
        <f>+[1]Cauca!Q399</f>
        <v>1</v>
      </c>
      <c r="BF399" s="148">
        <f>+[1]Cauca!R399</f>
        <v>1</v>
      </c>
      <c r="BG399" s="148">
        <f>+[1]Cauca!AG399</f>
        <v>0</v>
      </c>
      <c r="BH399" s="148">
        <f>+[1]Cesar!Q399</f>
        <v>2</v>
      </c>
      <c r="BI399" s="148">
        <f>+[1]Cesar!R399</f>
        <v>2</v>
      </c>
      <c r="BJ399" s="148">
        <f>+[1]Cesar!AG399</f>
        <v>0</v>
      </c>
      <c r="BK399" s="148">
        <f>+[1]Chocó!Q399</f>
        <v>1</v>
      </c>
      <c r="BL399" s="148">
        <f>+[1]Chocó!R399</f>
        <v>0</v>
      </c>
      <c r="BM399" s="148">
        <f>+[1]Chocó!AG399</f>
        <v>0</v>
      </c>
      <c r="BN399" s="148">
        <f>+[1]Córdoba!Q399</f>
        <v>18</v>
      </c>
      <c r="BO399" s="148">
        <f>+[1]Córdoba!R399</f>
        <v>18</v>
      </c>
      <c r="BP399" s="148">
        <f>+[1]Córdoba!AG399</f>
        <v>0</v>
      </c>
      <c r="BQ399" s="148">
        <f>+[1]Cundinamarca!Q399</f>
        <v>93</v>
      </c>
      <c r="BR399" s="148">
        <f>+[1]Cundinamarca!R399</f>
        <v>77</v>
      </c>
      <c r="BS399" s="148">
        <f>+[1]Cundinamarca!AG399</f>
        <v>0</v>
      </c>
      <c r="BT399" s="148">
        <f>+[1]Guainía!Q399</f>
        <v>0</v>
      </c>
      <c r="BU399" s="148">
        <f>+[1]Guainía!R399</f>
        <v>0</v>
      </c>
      <c r="BV399" s="148">
        <f>+[1]Guainía!AG399</f>
        <v>0</v>
      </c>
      <c r="BW399" s="148">
        <f>+[1]Guaviare!Q399</f>
        <v>1</v>
      </c>
      <c r="BX399" s="148">
        <f>+[1]Guaviare!R399</f>
        <v>0</v>
      </c>
      <c r="BY399" s="148">
        <f>+[1]Guaviare!AG399</f>
        <v>0</v>
      </c>
      <c r="BZ399" s="148">
        <f>+[1]Huila!Q399</f>
        <v>5</v>
      </c>
      <c r="CA399" s="148">
        <f>+[1]Huila!R399</f>
        <v>4</v>
      </c>
      <c r="CB399" s="148">
        <f>+[1]Huila!AG399</f>
        <v>0</v>
      </c>
      <c r="CC399" s="148">
        <f>+'[1]La Guajira'!Q399</f>
        <v>0</v>
      </c>
      <c r="CD399" s="148">
        <f>+'[1]La Guajira'!R399</f>
        <v>0</v>
      </c>
      <c r="CE399" s="148">
        <f>+'[1]La Guajira'!AG399</f>
        <v>0</v>
      </c>
      <c r="CF399" s="148">
        <f>+[1]Magdalena!Q399</f>
        <v>17</v>
      </c>
      <c r="CG399" s="148">
        <f>+[1]Magdalena!R399</f>
        <v>12</v>
      </c>
      <c r="CH399" s="148">
        <f>+[1]Magdalena!AG399</f>
        <v>0</v>
      </c>
      <c r="CI399" s="148">
        <f>+[1]Meta!Q399</f>
        <v>43</v>
      </c>
      <c r="CJ399" s="148">
        <f>+[1]Meta!R399</f>
        <v>38</v>
      </c>
      <c r="CK399" s="148">
        <f>+[1]Meta!AG399</f>
        <v>0</v>
      </c>
      <c r="CL399" s="148">
        <f>+[1]Nariño!Q399</f>
        <v>23</v>
      </c>
      <c r="CM399" s="148">
        <f>+[1]Nariño!R399</f>
        <v>23</v>
      </c>
      <c r="CN399" s="148">
        <f>+[1]Nariño!AG399</f>
        <v>0</v>
      </c>
      <c r="CO399" s="148">
        <f>+'[1]Norte de Santander'!Q399</f>
        <v>11</v>
      </c>
      <c r="CP399" s="148">
        <f>+'[1]Norte de Santander'!R399</f>
        <v>11</v>
      </c>
      <c r="CQ399" s="148">
        <f>+'[1]Norte de Santander'!AG399</f>
        <v>0</v>
      </c>
      <c r="CR399" s="148">
        <f>+[1]Putumayo!Q399</f>
        <v>2</v>
      </c>
      <c r="CS399" s="148">
        <f>+[1]Putumayo!R399</f>
        <v>2</v>
      </c>
      <c r="CT399" s="148">
        <f>+[1]Putumayo!AG399</f>
        <v>0</v>
      </c>
      <c r="CU399" s="148">
        <f>+[1]Quindio!Q399</f>
        <v>21</v>
      </c>
      <c r="CV399" s="148">
        <f>+[1]Quindio!R399</f>
        <v>21</v>
      </c>
      <c r="CW399" s="148">
        <f>+[1]Quindio!AG399</f>
        <v>0</v>
      </c>
      <c r="CX399" s="148">
        <f>+[1]Risaralda!Q399</f>
        <v>14</v>
      </c>
      <c r="CY399" s="148">
        <f>+[1]Risaralda!R399</f>
        <v>14</v>
      </c>
      <c r="CZ399" s="148">
        <f>+[1]Risaralda!AG399</f>
        <v>0</v>
      </c>
      <c r="DA399" s="148">
        <f>+'[1]San Anadrés'!Q399</f>
        <v>0</v>
      </c>
      <c r="DB399" s="148">
        <f>+'[1]San Anadrés'!R399</f>
        <v>0</v>
      </c>
      <c r="DC399" s="148">
        <f>+'[1]San Anadrés'!AG399</f>
        <v>0</v>
      </c>
      <c r="DD399" s="148">
        <f>+[1]Santander!Q399</f>
        <v>36</v>
      </c>
      <c r="DE399" s="148">
        <f>+[1]Santander!R399</f>
        <v>24</v>
      </c>
      <c r="DF399" s="148">
        <f>+[1]Santander!AG399</f>
        <v>0</v>
      </c>
      <c r="DG399" s="148">
        <f>+[1]Sucre!Q399</f>
        <v>6</v>
      </c>
      <c r="DH399" s="148">
        <f>+[1]Sucre!R399</f>
        <v>6</v>
      </c>
      <c r="DI399" s="148">
        <f>+[1]Sucre!AG399</f>
        <v>0</v>
      </c>
      <c r="DJ399" s="148">
        <f>+[1]Tolima!Q399</f>
        <v>10</v>
      </c>
      <c r="DK399" s="148">
        <f>+[1]Tolima!R399</f>
        <v>5</v>
      </c>
      <c r="DL399" s="148">
        <f>+[1]Tolima!AG399</f>
        <v>0</v>
      </c>
      <c r="DM399" s="148">
        <f>+'[1]Valle del Cauca'!Q399</f>
        <v>40</v>
      </c>
      <c r="DN399" s="148">
        <f>+'[1]Valle del Cauca'!R399</f>
        <v>29</v>
      </c>
      <c r="DO399" s="148">
        <f>+'[1]Valle del Cauca'!AG399</f>
        <v>0</v>
      </c>
      <c r="DP399" s="148">
        <f>+[1]Vaupés!Q399</f>
        <v>0</v>
      </c>
      <c r="DQ399" s="148">
        <f>+[1]Vaupés!R399</f>
        <v>0</v>
      </c>
      <c r="DR399" s="148">
        <f>+[1]Vaupés!AG399</f>
        <v>0</v>
      </c>
      <c r="DS399" s="148">
        <f>+[1]Vichada!Q399</f>
        <v>0</v>
      </c>
      <c r="DT399" s="148">
        <f>+[1]Vichada!R399</f>
        <v>0</v>
      </c>
      <c r="DU399" s="148">
        <f>+[1]Vichada!AG399</f>
        <v>0</v>
      </c>
    </row>
    <row r="400" spans="1:125" ht="33.75" hidden="1" x14ac:dyDescent="0.2">
      <c r="A400" s="152" t="s">
        <v>718</v>
      </c>
      <c r="B400" s="144" t="str">
        <f t="shared" si="147"/>
        <v>5-0-10-19</v>
      </c>
      <c r="C400" s="192" t="s">
        <v>65</v>
      </c>
      <c r="D400" s="126" t="s">
        <v>55</v>
      </c>
      <c r="E400" s="192" t="s">
        <v>56</v>
      </c>
      <c r="F400" s="192" t="s">
        <v>511</v>
      </c>
      <c r="G400" s="192" t="s">
        <v>514</v>
      </c>
      <c r="H400" s="132" t="s">
        <v>581</v>
      </c>
      <c r="I400" s="427"/>
      <c r="J400" s="135">
        <v>856</v>
      </c>
      <c r="K400" s="251">
        <v>2</v>
      </c>
      <c r="L400" s="192" t="s">
        <v>576</v>
      </c>
      <c r="M400" s="148">
        <v>450</v>
      </c>
      <c r="N400" s="192" t="s">
        <v>573</v>
      </c>
      <c r="O400" s="192" t="s">
        <v>57</v>
      </c>
      <c r="P400" s="192" t="s">
        <v>60</v>
      </c>
      <c r="Q400" s="69">
        <f t="shared" si="133"/>
        <v>0</v>
      </c>
      <c r="R400" s="206">
        <f t="shared" si="143"/>
        <v>0</v>
      </c>
      <c r="S400" s="83" t="e">
        <f t="shared" si="142"/>
        <v>#DIV/0!</v>
      </c>
      <c r="T400" s="83">
        <f>+[1]Amazonas!S400+[1]Antioquia!S400+[1]Atantico!S400+[1]Arauca!S400+[1]Bolivar!S400+[1]Boyacá!S400+[1]Caldas!S400+[1]Caquetá!S400+[1]Casanare!S400+[1]Cauca!S400+[1]Cesar!S400+[1]Chocó!S400+[1]Córdoba!S400+[1]Cundinamarca!S400+[1]Guainía!S400+[1]Guaviare!S400+[1]Huila!S400+'[1]La Guajira'!S400+[1]Magdalena!S400+[1]Meta!S400+[1]Nariño!S400+'[1]Norte de Santander'!S400+[1]Putumayo!S400+[1]Quindio!S400+[1]Risaralda!S400+'[1]San Anadrés'!S400+[1]Santander!S400+[1]Sucre!S400+[1]Tolima!S400+'[1]Valle del Cauca'!S400+[1]Vaupés!S400+[1]Vichada!S400</f>
        <v>0</v>
      </c>
      <c r="U400" s="83">
        <f>+[1]Amazonas!T400+[1]Antioquia!T400+[1]Atantico!T400+[1]Arauca!T400+[1]Bolivar!T400+[1]Boyacá!T400+[1]Caldas!T400+[1]Caquetá!T400+[1]Casanare!T400+[1]Cauca!T400+[1]Cesar!T400+[1]Chocó!T400+[1]Córdoba!T400+[1]Cundinamarca!T400+[1]Guainía!T400+[1]Guaviare!T400+[1]Huila!T400+'[1]La Guajira'!T400+[1]Magdalena!T400+[1]Meta!T400+[1]Nariño!T400+'[1]Norte de Santander'!T400+[1]Putumayo!T400+[1]Quindio!T400+[1]Risaralda!T400+'[1]San Anadrés'!T400+[1]Santander!T400+[1]Sucre!T400+[1]Tolima!T400+'[1]Valle del Cauca'!T400+[1]Vaupés!T400+[1]Vichada!T400</f>
        <v>0</v>
      </c>
      <c r="V400" s="148">
        <f t="shared" si="144"/>
        <v>856</v>
      </c>
      <c r="W400" s="148">
        <f t="shared" si="145"/>
        <v>0</v>
      </c>
      <c r="X400" s="148">
        <f>+'[1]Oficinas Nacionales'!Q400</f>
        <v>0</v>
      </c>
      <c r="Y400" s="148">
        <f>+'[1]Oficinas Nacionales'!R400</f>
        <v>0</v>
      </c>
      <c r="Z400" s="148">
        <f>+'[1]Oficinas Nacionales'!AG400</f>
        <v>0</v>
      </c>
      <c r="AA400" s="148">
        <f t="shared" si="146"/>
        <v>856</v>
      </c>
      <c r="AB400" s="148">
        <f t="shared" si="146"/>
        <v>450</v>
      </c>
      <c r="AC400" s="148">
        <f t="shared" si="146"/>
        <v>0</v>
      </c>
      <c r="AD400" s="148">
        <f>+[1]Amazonas!Q400</f>
        <v>0</v>
      </c>
      <c r="AE400" s="148">
        <f>+[1]Amazonas!R400</f>
        <v>0</v>
      </c>
      <c r="AF400" s="148">
        <f>+[1]Amazonas!AG400</f>
        <v>0</v>
      </c>
      <c r="AG400" s="148">
        <f>+[1]Antioquia!Q400</f>
        <v>183</v>
      </c>
      <c r="AH400" s="148">
        <f>+[1]Antioquia!R400</f>
        <v>98</v>
      </c>
      <c r="AI400" s="148">
        <f>+[1]Antioquia!AG400</f>
        <v>0</v>
      </c>
      <c r="AJ400" s="148">
        <f>+[1]Atantico!Q400</f>
        <v>53</v>
      </c>
      <c r="AK400" s="148">
        <f>+[1]Atantico!R400</f>
        <v>3</v>
      </c>
      <c r="AL400" s="148">
        <f>+[1]Atantico!AG400</f>
        <v>0</v>
      </c>
      <c r="AM400" s="148">
        <f>+[1]Arauca!Q400</f>
        <v>0</v>
      </c>
      <c r="AN400" s="148">
        <f>+[1]Arauca!R400</f>
        <v>0</v>
      </c>
      <c r="AO400" s="148">
        <f>+[1]Arauca!AG400</f>
        <v>0</v>
      </c>
      <c r="AP400" s="148">
        <f>+[1]Bolivar!Q400</f>
        <v>0</v>
      </c>
      <c r="AQ400" s="148">
        <f>+[1]Bolivar!R400</f>
        <v>0</v>
      </c>
      <c r="AR400" s="148">
        <f>+[1]Bolivar!AG400</f>
        <v>0</v>
      </c>
      <c r="AS400" s="148">
        <f>+[1]Boyacá!Q400</f>
        <v>1</v>
      </c>
      <c r="AT400" s="148">
        <f>+[1]Boyacá!R400</f>
        <v>0</v>
      </c>
      <c r="AU400" s="148">
        <f>+[1]Boyacá!AG400</f>
        <v>0</v>
      </c>
      <c r="AV400" s="148">
        <f>+[1]Caldas!Q400</f>
        <v>5</v>
      </c>
      <c r="AW400" s="148">
        <f>+[1]Caldas!R400</f>
        <v>4</v>
      </c>
      <c r="AX400" s="148">
        <f>+[1]Caldas!AG400</f>
        <v>0</v>
      </c>
      <c r="AY400" s="148">
        <f>+[1]Caquetá!Q400</f>
        <v>0</v>
      </c>
      <c r="AZ400" s="148">
        <f>+[1]Caquetá!R400</f>
        <v>0</v>
      </c>
      <c r="BA400" s="148">
        <f>+[1]Caquetá!AG400</f>
        <v>0</v>
      </c>
      <c r="BB400" s="148">
        <f>+[1]Casanare!Q400</f>
        <v>5</v>
      </c>
      <c r="BC400" s="148">
        <f>+[1]Casanare!R400</f>
        <v>6</v>
      </c>
      <c r="BD400" s="148">
        <f>+[1]Casanare!AG400</f>
        <v>0</v>
      </c>
      <c r="BE400" s="148">
        <f>+[1]Cauca!Q400</f>
        <v>1</v>
      </c>
      <c r="BF400" s="148">
        <f>+[1]Cauca!R400</f>
        <v>0</v>
      </c>
      <c r="BG400" s="148">
        <f>+[1]Cauca!AG400</f>
        <v>0</v>
      </c>
      <c r="BH400" s="148">
        <f>+[1]Cesar!Q400</f>
        <v>0</v>
      </c>
      <c r="BI400" s="148">
        <f>+[1]Cesar!R400</f>
        <v>0</v>
      </c>
      <c r="BJ400" s="148">
        <f>+[1]Cesar!AG400</f>
        <v>0</v>
      </c>
      <c r="BK400" s="148">
        <f>+[1]Chocó!Q400</f>
        <v>0</v>
      </c>
      <c r="BL400" s="148">
        <f>+[1]Chocó!R400</f>
        <v>0</v>
      </c>
      <c r="BM400" s="148">
        <f>+[1]Chocó!AG400</f>
        <v>0</v>
      </c>
      <c r="BN400" s="148">
        <f>+[1]Córdoba!Q400</f>
        <v>11</v>
      </c>
      <c r="BO400" s="148">
        <f>+[1]Córdoba!R400</f>
        <v>6</v>
      </c>
      <c r="BP400" s="148">
        <f>+[1]Córdoba!AG400</f>
        <v>0</v>
      </c>
      <c r="BQ400" s="148">
        <f>+[1]Cundinamarca!Q400</f>
        <v>231</v>
      </c>
      <c r="BR400" s="148">
        <f>+[1]Cundinamarca!R400</f>
        <v>149</v>
      </c>
      <c r="BS400" s="148">
        <f>+[1]Cundinamarca!AG400</f>
        <v>0</v>
      </c>
      <c r="BT400" s="148">
        <f>+[1]Guainía!Q400</f>
        <v>0</v>
      </c>
      <c r="BU400" s="148">
        <f>+[1]Guainía!R400</f>
        <v>0</v>
      </c>
      <c r="BV400" s="148">
        <f>+[1]Guainía!AG400</f>
        <v>0</v>
      </c>
      <c r="BW400" s="148">
        <f>+[1]Guaviare!Q400</f>
        <v>0</v>
      </c>
      <c r="BX400" s="148">
        <f>+[1]Guaviare!R400</f>
        <v>0</v>
      </c>
      <c r="BY400" s="148">
        <f>+[1]Guaviare!AG400</f>
        <v>0</v>
      </c>
      <c r="BZ400" s="148">
        <f>+[1]Huila!Q400</f>
        <v>37</v>
      </c>
      <c r="CA400" s="148">
        <f>+[1]Huila!R400</f>
        <v>8</v>
      </c>
      <c r="CB400" s="148">
        <f>+[1]Huila!AG400</f>
        <v>0</v>
      </c>
      <c r="CC400" s="148">
        <f>+'[1]La Guajira'!Q400</f>
        <v>0</v>
      </c>
      <c r="CD400" s="148">
        <f>+'[1]La Guajira'!R400</f>
        <v>0</v>
      </c>
      <c r="CE400" s="148">
        <f>+'[1]La Guajira'!AG400</f>
        <v>0</v>
      </c>
      <c r="CF400" s="148">
        <f>+[1]Magdalena!Q400</f>
        <v>0</v>
      </c>
      <c r="CG400" s="148">
        <f>+[1]Magdalena!R400</f>
        <v>0</v>
      </c>
      <c r="CH400" s="148">
        <f>+[1]Magdalena!AG400</f>
        <v>0</v>
      </c>
      <c r="CI400" s="148">
        <f>+[1]Meta!Q400</f>
        <v>61</v>
      </c>
      <c r="CJ400" s="148">
        <f>+[1]Meta!R400</f>
        <v>32</v>
      </c>
      <c r="CK400" s="148">
        <f>+[1]Meta!AG400</f>
        <v>0</v>
      </c>
      <c r="CL400" s="148">
        <f>+[1]Nariño!Q400</f>
        <v>22</v>
      </c>
      <c r="CM400" s="148">
        <f>+[1]Nariño!R400</f>
        <v>22</v>
      </c>
      <c r="CN400" s="148">
        <f>+[1]Nariño!AG400</f>
        <v>0</v>
      </c>
      <c r="CO400" s="148">
        <f>+'[1]Norte de Santander'!Q400</f>
        <v>3</v>
      </c>
      <c r="CP400" s="148">
        <f>+'[1]Norte de Santander'!R400</f>
        <v>0</v>
      </c>
      <c r="CQ400" s="148">
        <f>+'[1]Norte de Santander'!AG400</f>
        <v>0</v>
      </c>
      <c r="CR400" s="148">
        <f>+[1]Putumayo!Q400</f>
        <v>1</v>
      </c>
      <c r="CS400" s="148">
        <f>+[1]Putumayo!R400</f>
        <v>0</v>
      </c>
      <c r="CT400" s="148">
        <f>+[1]Putumayo!AG400</f>
        <v>0</v>
      </c>
      <c r="CU400" s="148">
        <f>+[1]Quindio!Q400</f>
        <v>1</v>
      </c>
      <c r="CV400" s="148">
        <f>+[1]Quindio!R400</f>
        <v>0</v>
      </c>
      <c r="CW400" s="148">
        <f>+[1]Quindio!AG400</f>
        <v>0</v>
      </c>
      <c r="CX400" s="148">
        <f>+[1]Risaralda!Q400</f>
        <v>8</v>
      </c>
      <c r="CY400" s="148">
        <f>+[1]Risaralda!R400</f>
        <v>8</v>
      </c>
      <c r="CZ400" s="148">
        <f>+[1]Risaralda!AG400</f>
        <v>0</v>
      </c>
      <c r="DA400" s="148">
        <f>+'[1]San Anadrés'!Q400</f>
        <v>0</v>
      </c>
      <c r="DB400" s="148">
        <f>+'[1]San Anadrés'!R400</f>
        <v>0</v>
      </c>
      <c r="DC400" s="148">
        <f>+'[1]San Anadrés'!AG400</f>
        <v>0</v>
      </c>
      <c r="DD400" s="148">
        <f>+[1]Santander!Q400</f>
        <v>73</v>
      </c>
      <c r="DE400" s="148">
        <f>+[1]Santander!R400</f>
        <v>29</v>
      </c>
      <c r="DF400" s="148">
        <f>+[1]Santander!AG400</f>
        <v>0</v>
      </c>
      <c r="DG400" s="148">
        <f>+[1]Sucre!Q400</f>
        <v>0</v>
      </c>
      <c r="DH400" s="148">
        <f>+[1]Sucre!R400</f>
        <v>0</v>
      </c>
      <c r="DI400" s="148">
        <f>+[1]Sucre!AG400</f>
        <v>0</v>
      </c>
      <c r="DJ400" s="148">
        <f>+[1]Tolima!Q400</f>
        <v>44</v>
      </c>
      <c r="DK400" s="148">
        <f>+[1]Tolima!R400</f>
        <v>8</v>
      </c>
      <c r="DL400" s="148">
        <f>+[1]Tolima!AG400</f>
        <v>0</v>
      </c>
      <c r="DM400" s="148">
        <f>+'[1]Valle del Cauca'!Q400</f>
        <v>116</v>
      </c>
      <c r="DN400" s="148">
        <f>+'[1]Valle del Cauca'!R400</f>
        <v>77</v>
      </c>
      <c r="DO400" s="148">
        <f>+'[1]Valle del Cauca'!AG400</f>
        <v>0</v>
      </c>
      <c r="DP400" s="148">
        <f>+[1]Vaupés!Q400</f>
        <v>0</v>
      </c>
      <c r="DQ400" s="148">
        <f>+[1]Vaupés!R400</f>
        <v>0</v>
      </c>
      <c r="DR400" s="148">
        <f>+[1]Vaupés!AG400</f>
        <v>0</v>
      </c>
      <c r="DS400" s="148">
        <f>+[1]Vichada!Q400</f>
        <v>0</v>
      </c>
      <c r="DT400" s="148">
        <f>+[1]Vichada!R400</f>
        <v>0</v>
      </c>
      <c r="DU400" s="148">
        <f>+[1]Vichada!AG400</f>
        <v>0</v>
      </c>
    </row>
    <row r="401" spans="1:125" ht="33.75" hidden="1" x14ac:dyDescent="0.2">
      <c r="A401" s="152" t="s">
        <v>718</v>
      </c>
      <c r="B401" s="144" t="str">
        <f t="shared" si="147"/>
        <v>5-0-10-20</v>
      </c>
      <c r="C401" s="192" t="s">
        <v>65</v>
      </c>
      <c r="D401" s="126" t="s">
        <v>55</v>
      </c>
      <c r="E401" s="192" t="s">
        <v>56</v>
      </c>
      <c r="F401" s="192" t="s">
        <v>511</v>
      </c>
      <c r="G401" s="192" t="s">
        <v>514</v>
      </c>
      <c r="H401" s="132" t="s">
        <v>584</v>
      </c>
      <c r="I401" s="192" t="s">
        <v>578</v>
      </c>
      <c r="J401" s="135">
        <v>108</v>
      </c>
      <c r="K401" s="251">
        <v>1</v>
      </c>
      <c r="L401" s="192" t="s">
        <v>579</v>
      </c>
      <c r="M401" s="148">
        <v>110</v>
      </c>
      <c r="N401" s="192" t="s">
        <v>580</v>
      </c>
      <c r="O401" s="192" t="s">
        <v>57</v>
      </c>
      <c r="P401" s="192" t="s">
        <v>60</v>
      </c>
      <c r="Q401" s="69">
        <f t="shared" si="133"/>
        <v>0</v>
      </c>
      <c r="R401" s="206">
        <f t="shared" si="143"/>
        <v>0</v>
      </c>
      <c r="S401" s="83" t="e">
        <f t="shared" si="142"/>
        <v>#DIV/0!</v>
      </c>
      <c r="T401" s="83">
        <f>+[1]Amazonas!S401+[1]Antioquia!S401+[1]Atantico!S401+[1]Arauca!S401+[1]Bolivar!S401+[1]Boyacá!S401+[1]Caldas!S401+[1]Caquetá!S401+[1]Casanare!S401+[1]Cauca!S401+[1]Cesar!S401+[1]Chocó!S401+[1]Córdoba!S401+[1]Cundinamarca!S401+[1]Guainía!S401+[1]Guaviare!S401+[1]Huila!S401+'[1]La Guajira'!S401+[1]Magdalena!S401+[1]Meta!S401+[1]Nariño!S401+'[1]Norte de Santander'!S401+[1]Putumayo!S401+[1]Quindio!S401+[1]Risaralda!S401+'[1]San Anadrés'!S401+[1]Santander!S401+[1]Sucre!S401+[1]Tolima!S401+'[1]Valle del Cauca'!S401+[1]Vaupés!S401+[1]Vichada!S401</f>
        <v>0</v>
      </c>
      <c r="U401" s="83">
        <f>+[1]Amazonas!T401+[1]Antioquia!T401+[1]Atantico!T401+[1]Arauca!T401+[1]Bolivar!T401+[1]Boyacá!T401+[1]Caldas!T401+[1]Caquetá!T401+[1]Casanare!T401+[1]Cauca!T401+[1]Cesar!T401+[1]Chocó!T401+[1]Córdoba!T401+[1]Cundinamarca!T401+[1]Guainía!T401+[1]Guaviare!T401+[1]Huila!T401+'[1]La Guajira'!T401+[1]Magdalena!T401+[1]Meta!T401+[1]Nariño!T401+'[1]Norte de Santander'!T401+[1]Putumayo!T401+[1]Quindio!T401+[1]Risaralda!T401+'[1]San Anadrés'!T401+[1]Santander!T401+[1]Sucre!T401+[1]Tolima!T401+'[1]Valle del Cauca'!T401+[1]Vaupés!T401+[1]Vichada!T401</f>
        <v>0</v>
      </c>
      <c r="V401" s="148">
        <f t="shared" si="144"/>
        <v>108</v>
      </c>
      <c r="W401" s="148">
        <f t="shared" si="145"/>
        <v>0</v>
      </c>
      <c r="X401" s="148">
        <f>+'[1]Oficinas Nacionales'!Q401</f>
        <v>0</v>
      </c>
      <c r="Y401" s="148">
        <f>+'[1]Oficinas Nacionales'!R401</f>
        <v>0</v>
      </c>
      <c r="Z401" s="148">
        <f>+'[1]Oficinas Nacionales'!AG401</f>
        <v>0</v>
      </c>
      <c r="AA401" s="148">
        <f t="shared" si="146"/>
        <v>108</v>
      </c>
      <c r="AB401" s="148">
        <f t="shared" si="146"/>
        <v>158</v>
      </c>
      <c r="AC401" s="148">
        <f t="shared" si="146"/>
        <v>0</v>
      </c>
      <c r="AD401" s="148">
        <f>+[1]Amazonas!Q401</f>
        <v>0</v>
      </c>
      <c r="AE401" s="148">
        <f>+[1]Amazonas!R401</f>
        <v>0</v>
      </c>
      <c r="AF401" s="148">
        <f>+[1]Amazonas!AG401</f>
        <v>0</v>
      </c>
      <c r="AG401" s="148">
        <f>+[1]Antioquia!Q401</f>
        <v>6</v>
      </c>
      <c r="AH401" s="148">
        <f>+[1]Antioquia!R401</f>
        <v>6</v>
      </c>
      <c r="AI401" s="148">
        <f>+[1]Antioquia!AG401</f>
        <v>0</v>
      </c>
      <c r="AJ401" s="148">
        <f>+[1]Atantico!Q401</f>
        <v>3</v>
      </c>
      <c r="AK401" s="148">
        <f>+[1]Atantico!R401</f>
        <v>0</v>
      </c>
      <c r="AL401" s="148">
        <f>+[1]Atantico!AG401</f>
        <v>0</v>
      </c>
      <c r="AM401" s="148">
        <f>+[1]Arauca!Q401</f>
        <v>0</v>
      </c>
      <c r="AN401" s="148">
        <f>+[1]Arauca!R401</f>
        <v>0</v>
      </c>
      <c r="AO401" s="148">
        <f>+[1]Arauca!AG401</f>
        <v>0</v>
      </c>
      <c r="AP401" s="148">
        <f>+[1]Bolivar!Q401</f>
        <v>0</v>
      </c>
      <c r="AQ401" s="148">
        <f>+[1]Bolivar!R401</f>
        <v>0</v>
      </c>
      <c r="AR401" s="148">
        <f>+[1]Bolivar!AG401</f>
        <v>0</v>
      </c>
      <c r="AS401" s="148">
        <f>+[1]Boyacá!Q401</f>
        <v>4</v>
      </c>
      <c r="AT401" s="148">
        <f>+[1]Boyacá!R401</f>
        <v>0</v>
      </c>
      <c r="AU401" s="148">
        <f>+[1]Boyacá!AG401</f>
        <v>0</v>
      </c>
      <c r="AV401" s="148">
        <f>+[1]Caldas!Q401</f>
        <v>0</v>
      </c>
      <c r="AW401" s="148">
        <f>+[1]Caldas!R401</f>
        <v>0</v>
      </c>
      <c r="AX401" s="148">
        <f>+[1]Caldas!AG401</f>
        <v>0</v>
      </c>
      <c r="AY401" s="148">
        <f>+[1]Caquetá!Q401</f>
        <v>0</v>
      </c>
      <c r="AZ401" s="148">
        <f>+[1]Caquetá!R401</f>
        <v>0</v>
      </c>
      <c r="BA401" s="148">
        <f>+[1]Caquetá!AG401</f>
        <v>0</v>
      </c>
      <c r="BB401" s="148">
        <f>+[1]Casanare!Q401</f>
        <v>0</v>
      </c>
      <c r="BC401" s="148">
        <f>+[1]Casanare!R401</f>
        <v>0</v>
      </c>
      <c r="BD401" s="148">
        <f>+[1]Casanare!AG401</f>
        <v>0</v>
      </c>
      <c r="BE401" s="148">
        <f>+[1]Cauca!Q401</f>
        <v>0</v>
      </c>
      <c r="BF401" s="148">
        <f>+[1]Cauca!R401</f>
        <v>0</v>
      </c>
      <c r="BG401" s="148">
        <f>+[1]Cauca!AG401</f>
        <v>0</v>
      </c>
      <c r="BH401" s="148">
        <f>+[1]Cesar!Q401</f>
        <v>0</v>
      </c>
      <c r="BI401" s="148">
        <f>+[1]Cesar!R401</f>
        <v>0</v>
      </c>
      <c r="BJ401" s="148">
        <f>+[1]Cesar!AG401</f>
        <v>0</v>
      </c>
      <c r="BK401" s="148">
        <f>+[1]Chocó!Q401</f>
        <v>0</v>
      </c>
      <c r="BL401" s="148">
        <f>+[1]Chocó!R401</f>
        <v>0</v>
      </c>
      <c r="BM401" s="148">
        <f>+[1]Chocó!AG401</f>
        <v>0</v>
      </c>
      <c r="BN401" s="148">
        <f>+[1]Córdoba!Q401</f>
        <v>0</v>
      </c>
      <c r="BO401" s="148">
        <f>+[1]Córdoba!R401</f>
        <v>0</v>
      </c>
      <c r="BP401" s="148">
        <f>+[1]Córdoba!AG401</f>
        <v>0</v>
      </c>
      <c r="BQ401" s="148">
        <f>+[1]Cundinamarca!Q401</f>
        <v>17</v>
      </c>
      <c r="BR401" s="148">
        <f>+[1]Cundinamarca!R401</f>
        <v>60</v>
      </c>
      <c r="BS401" s="148">
        <f>+[1]Cundinamarca!AG401</f>
        <v>0</v>
      </c>
      <c r="BT401" s="148">
        <f>+[1]Guainía!Q401</f>
        <v>0</v>
      </c>
      <c r="BU401" s="148">
        <f>+[1]Guainía!R401</f>
        <v>0</v>
      </c>
      <c r="BV401" s="148">
        <f>+[1]Guainía!AG401</f>
        <v>0</v>
      </c>
      <c r="BW401" s="148">
        <f>+[1]Guaviare!Q401</f>
        <v>0</v>
      </c>
      <c r="BX401" s="148">
        <f>+[1]Guaviare!R401</f>
        <v>0</v>
      </c>
      <c r="BY401" s="148">
        <f>+[1]Guaviare!AG401</f>
        <v>0</v>
      </c>
      <c r="BZ401" s="148">
        <f>+[1]Huila!Q401</f>
        <v>0</v>
      </c>
      <c r="CA401" s="148">
        <f>+[1]Huila!R401</f>
        <v>0</v>
      </c>
      <c r="CB401" s="148">
        <f>+[1]Huila!AG401</f>
        <v>0</v>
      </c>
      <c r="CC401" s="148">
        <f>+'[1]La Guajira'!Q401</f>
        <v>0</v>
      </c>
      <c r="CD401" s="148">
        <f>+'[1]La Guajira'!R401</f>
        <v>0</v>
      </c>
      <c r="CE401" s="148">
        <f>+'[1]La Guajira'!AG401</f>
        <v>0</v>
      </c>
      <c r="CF401" s="148">
        <f>+[1]Magdalena!Q401</f>
        <v>0</v>
      </c>
      <c r="CG401" s="148">
        <f>+[1]Magdalena!R401</f>
        <v>0</v>
      </c>
      <c r="CH401" s="148">
        <f>+[1]Magdalena!AG401</f>
        <v>0</v>
      </c>
      <c r="CI401" s="148">
        <f>+[1]Meta!Q401</f>
        <v>0</v>
      </c>
      <c r="CJ401" s="148">
        <f>+[1]Meta!R401</f>
        <v>0</v>
      </c>
      <c r="CK401" s="148">
        <f>+[1]Meta!AG401</f>
        <v>0</v>
      </c>
      <c r="CL401" s="148">
        <f>+[1]Nariño!Q401</f>
        <v>5</v>
      </c>
      <c r="CM401" s="148">
        <f>+[1]Nariño!R401</f>
        <v>5</v>
      </c>
      <c r="CN401" s="148">
        <f>+[1]Nariño!AG401</f>
        <v>0</v>
      </c>
      <c r="CO401" s="148">
        <f>+'[1]Norte de Santander'!Q401</f>
        <v>1</v>
      </c>
      <c r="CP401" s="148">
        <f>+'[1]Norte de Santander'!R401</f>
        <v>1</v>
      </c>
      <c r="CQ401" s="148">
        <f>+'[1]Norte de Santander'!AG401</f>
        <v>0</v>
      </c>
      <c r="CR401" s="148">
        <f>+[1]Putumayo!Q401</f>
        <v>0</v>
      </c>
      <c r="CS401" s="148">
        <f>+[1]Putumayo!R401</f>
        <v>0</v>
      </c>
      <c r="CT401" s="148">
        <f>+[1]Putumayo!AG401</f>
        <v>0</v>
      </c>
      <c r="CU401" s="148">
        <f>+[1]Quindio!Q401</f>
        <v>6</v>
      </c>
      <c r="CV401" s="148">
        <f>+[1]Quindio!R401</f>
        <v>6</v>
      </c>
      <c r="CW401" s="148">
        <f>+[1]Quindio!AG401</f>
        <v>0</v>
      </c>
      <c r="CX401" s="148">
        <f>+[1]Risaralda!Q401</f>
        <v>0</v>
      </c>
      <c r="CY401" s="148">
        <f>+[1]Risaralda!R401</f>
        <v>0</v>
      </c>
      <c r="CZ401" s="148">
        <f>+[1]Risaralda!AG401</f>
        <v>0</v>
      </c>
      <c r="DA401" s="148">
        <f>+'[1]San Anadrés'!Q401</f>
        <v>0</v>
      </c>
      <c r="DB401" s="148">
        <f>+'[1]San Anadrés'!R401</f>
        <v>0</v>
      </c>
      <c r="DC401" s="148">
        <f>+'[1]San Anadrés'!AG401</f>
        <v>0</v>
      </c>
      <c r="DD401" s="148">
        <f>+[1]Santander!Q401</f>
        <v>32</v>
      </c>
      <c r="DE401" s="148">
        <f>+[1]Santander!R401</f>
        <v>32</v>
      </c>
      <c r="DF401" s="148">
        <f>+[1]Santander!AG401</f>
        <v>0</v>
      </c>
      <c r="DG401" s="148">
        <f>+[1]Sucre!Q401</f>
        <v>0</v>
      </c>
      <c r="DH401" s="148">
        <f>+[1]Sucre!R401</f>
        <v>0</v>
      </c>
      <c r="DI401" s="148">
        <f>+[1]Sucre!AG401</f>
        <v>0</v>
      </c>
      <c r="DJ401" s="148">
        <f>+[1]Tolima!Q401</f>
        <v>16</v>
      </c>
      <c r="DK401" s="148">
        <f>+[1]Tolima!R401</f>
        <v>24</v>
      </c>
      <c r="DL401" s="148">
        <f>+[1]Tolima!AG401</f>
        <v>0</v>
      </c>
      <c r="DM401" s="148">
        <f>+'[1]Valle del Cauca'!Q401</f>
        <v>18</v>
      </c>
      <c r="DN401" s="148">
        <f>+'[1]Valle del Cauca'!R401</f>
        <v>24</v>
      </c>
      <c r="DO401" s="148">
        <f>+'[1]Valle del Cauca'!AG401</f>
        <v>0</v>
      </c>
      <c r="DP401" s="148">
        <f>+[1]Vaupés!Q401</f>
        <v>0</v>
      </c>
      <c r="DQ401" s="148">
        <f>+[1]Vaupés!R401</f>
        <v>0</v>
      </c>
      <c r="DR401" s="148">
        <f>+[1]Vaupés!AG401</f>
        <v>0</v>
      </c>
      <c r="DS401" s="148">
        <f>+[1]Vichada!Q401</f>
        <v>0</v>
      </c>
      <c r="DT401" s="148">
        <f>+[1]Vichada!R401</f>
        <v>0</v>
      </c>
      <c r="DU401" s="148">
        <f>+[1]Vichada!AG401</f>
        <v>0</v>
      </c>
    </row>
    <row r="402" spans="1:125" ht="33.75" hidden="1" x14ac:dyDescent="0.2">
      <c r="A402" s="152" t="s">
        <v>718</v>
      </c>
      <c r="B402" s="144" t="str">
        <f t="shared" si="147"/>
        <v>5-0-10-21</v>
      </c>
      <c r="C402" s="192" t="s">
        <v>65</v>
      </c>
      <c r="D402" s="126" t="s">
        <v>55</v>
      </c>
      <c r="E402" s="192" t="s">
        <v>56</v>
      </c>
      <c r="F402" s="192" t="s">
        <v>511</v>
      </c>
      <c r="G402" s="192" t="s">
        <v>514</v>
      </c>
      <c r="H402" s="132" t="s">
        <v>708</v>
      </c>
      <c r="I402" s="192" t="s">
        <v>582</v>
      </c>
      <c r="J402" s="135">
        <v>42</v>
      </c>
      <c r="K402" s="251">
        <v>1</v>
      </c>
      <c r="L402" s="192" t="s">
        <v>579</v>
      </c>
      <c r="M402" s="148">
        <v>37</v>
      </c>
      <c r="N402" s="192" t="s">
        <v>583</v>
      </c>
      <c r="O402" s="192" t="s">
        <v>57</v>
      </c>
      <c r="P402" s="192" t="s">
        <v>60</v>
      </c>
      <c r="Q402" s="69">
        <f t="shared" si="133"/>
        <v>0</v>
      </c>
      <c r="R402" s="206">
        <f t="shared" si="143"/>
        <v>0</v>
      </c>
      <c r="S402" s="83" t="e">
        <f t="shared" si="142"/>
        <v>#DIV/0!</v>
      </c>
      <c r="T402" s="83">
        <f>+[1]Amazonas!S402+[1]Antioquia!S402+[1]Atantico!S402+[1]Arauca!S402+[1]Bolivar!S402+[1]Boyacá!S402+[1]Caldas!S402+[1]Caquetá!S402+[1]Casanare!S402+[1]Cauca!S402+[1]Cesar!S402+[1]Chocó!S402+[1]Córdoba!S402+[1]Cundinamarca!S402+[1]Guainía!S402+[1]Guaviare!S402+[1]Huila!S402+'[1]La Guajira'!S402+[1]Magdalena!S402+[1]Meta!S402+[1]Nariño!S402+'[1]Norte de Santander'!S402+[1]Putumayo!S402+[1]Quindio!S402+[1]Risaralda!S402+'[1]San Anadrés'!S402+[1]Santander!S402+[1]Sucre!S402+[1]Tolima!S402+'[1]Valle del Cauca'!S402+[1]Vaupés!S402+[1]Vichada!S402</f>
        <v>0</v>
      </c>
      <c r="U402" s="83">
        <f>+[1]Amazonas!T402+[1]Antioquia!T402+[1]Atantico!T402+[1]Arauca!T402+[1]Bolivar!T402+[1]Boyacá!T402+[1]Caldas!T402+[1]Caquetá!T402+[1]Casanare!T402+[1]Cauca!T402+[1]Cesar!T402+[1]Chocó!T402+[1]Córdoba!T402+[1]Cundinamarca!T402+[1]Guainía!T402+[1]Guaviare!T402+[1]Huila!T402+'[1]La Guajira'!T402+[1]Magdalena!T402+[1]Meta!T402+[1]Nariño!T402+'[1]Norte de Santander'!T402+[1]Putumayo!T402+[1]Quindio!T402+[1]Risaralda!T402+'[1]San Anadrés'!T402+[1]Santander!T402+[1]Sucre!T402+[1]Tolima!T402+'[1]Valle del Cauca'!T402+[1]Vaupés!T402+[1]Vichada!T402</f>
        <v>0</v>
      </c>
      <c r="V402" s="148">
        <f t="shared" si="144"/>
        <v>42</v>
      </c>
      <c r="W402" s="148">
        <f t="shared" si="145"/>
        <v>0</v>
      </c>
      <c r="X402" s="148">
        <f>+'[1]Oficinas Nacionales'!Q402</f>
        <v>0</v>
      </c>
      <c r="Y402" s="148">
        <f>+'[1]Oficinas Nacionales'!R402</f>
        <v>0</v>
      </c>
      <c r="Z402" s="148">
        <f>+'[1]Oficinas Nacionales'!AG402</f>
        <v>0</v>
      </c>
      <c r="AA402" s="148">
        <f t="shared" si="146"/>
        <v>42</v>
      </c>
      <c r="AB402" s="148">
        <f t="shared" si="146"/>
        <v>41</v>
      </c>
      <c r="AC402" s="148">
        <f t="shared" si="146"/>
        <v>0</v>
      </c>
      <c r="AD402" s="148">
        <f>+[1]Amazonas!Q402</f>
        <v>0</v>
      </c>
      <c r="AE402" s="148">
        <f>+[1]Amazonas!R402</f>
        <v>0</v>
      </c>
      <c r="AF402" s="148">
        <f>+[1]Amazonas!AG402</f>
        <v>0</v>
      </c>
      <c r="AG402" s="148">
        <f>+[1]Antioquia!Q402</f>
        <v>15</v>
      </c>
      <c r="AH402" s="148">
        <f>+[1]Antioquia!R402</f>
        <v>15</v>
      </c>
      <c r="AI402" s="148">
        <f>+[1]Antioquia!AG402</f>
        <v>0</v>
      </c>
      <c r="AJ402" s="148">
        <f>+[1]Atantico!Q402</f>
        <v>2</v>
      </c>
      <c r="AK402" s="148">
        <f>+[1]Atantico!R402</f>
        <v>0</v>
      </c>
      <c r="AL402" s="148">
        <f>+[1]Atantico!AG402</f>
        <v>0</v>
      </c>
      <c r="AM402" s="148">
        <f>+[1]Arauca!Q402</f>
        <v>0</v>
      </c>
      <c r="AN402" s="148">
        <f>+[1]Arauca!R402</f>
        <v>0</v>
      </c>
      <c r="AO402" s="148">
        <f>+[1]Arauca!AG402</f>
        <v>0</v>
      </c>
      <c r="AP402" s="148">
        <f>+[1]Bolivar!Q402</f>
        <v>0</v>
      </c>
      <c r="AQ402" s="148">
        <f>+[1]Bolivar!R402</f>
        <v>0</v>
      </c>
      <c r="AR402" s="148">
        <f>+[1]Bolivar!AG402</f>
        <v>0</v>
      </c>
      <c r="AS402" s="148">
        <f>+[1]Boyacá!Q402</f>
        <v>0</v>
      </c>
      <c r="AT402" s="148">
        <f>+[1]Boyacá!R402</f>
        <v>0</v>
      </c>
      <c r="AU402" s="148">
        <f>+[1]Boyacá!AG402</f>
        <v>0</v>
      </c>
      <c r="AV402" s="148">
        <f>+[1]Caldas!Q402</f>
        <v>2</v>
      </c>
      <c r="AW402" s="148">
        <f>+[1]Caldas!R402</f>
        <v>2</v>
      </c>
      <c r="AX402" s="148">
        <f>+[1]Caldas!AG402</f>
        <v>0</v>
      </c>
      <c r="AY402" s="148">
        <f>+[1]Caquetá!Q402</f>
        <v>0</v>
      </c>
      <c r="AZ402" s="148">
        <f>+[1]Caquetá!R402</f>
        <v>0</v>
      </c>
      <c r="BA402" s="148">
        <f>+[1]Caquetá!AG402</f>
        <v>0</v>
      </c>
      <c r="BB402" s="148">
        <f>+[1]Casanare!Q402</f>
        <v>0</v>
      </c>
      <c r="BC402" s="148">
        <f>+[1]Casanare!R402</f>
        <v>0</v>
      </c>
      <c r="BD402" s="148">
        <f>+[1]Casanare!AG402</f>
        <v>0</v>
      </c>
      <c r="BE402" s="148">
        <f>+[1]Cauca!Q402</f>
        <v>1</v>
      </c>
      <c r="BF402" s="148">
        <f>+[1]Cauca!R402</f>
        <v>1</v>
      </c>
      <c r="BG402" s="148">
        <f>+[1]Cauca!AG402</f>
        <v>0</v>
      </c>
      <c r="BH402" s="148">
        <f>+[1]Cesar!Q402</f>
        <v>1</v>
      </c>
      <c r="BI402" s="148">
        <f>+[1]Cesar!R402</f>
        <v>1</v>
      </c>
      <c r="BJ402" s="148">
        <f>+[1]Cesar!AG402</f>
        <v>0</v>
      </c>
      <c r="BK402" s="148">
        <f>+[1]Chocó!Q402</f>
        <v>0</v>
      </c>
      <c r="BL402" s="148">
        <f>+[1]Chocó!R402</f>
        <v>0</v>
      </c>
      <c r="BM402" s="148">
        <f>+[1]Chocó!AG402</f>
        <v>0</v>
      </c>
      <c r="BN402" s="148">
        <f>+[1]Córdoba!Q402</f>
        <v>2</v>
      </c>
      <c r="BO402" s="148">
        <f>+[1]Córdoba!R402</f>
        <v>3</v>
      </c>
      <c r="BP402" s="148">
        <f>+[1]Córdoba!AG402</f>
        <v>0</v>
      </c>
      <c r="BQ402" s="148">
        <f>+[1]Cundinamarca!Q402</f>
        <v>4</v>
      </c>
      <c r="BR402" s="148">
        <f>+[1]Cundinamarca!R402</f>
        <v>4</v>
      </c>
      <c r="BS402" s="148">
        <f>+[1]Cundinamarca!AG402</f>
        <v>0</v>
      </c>
      <c r="BT402" s="148">
        <f>+[1]Guainía!Q402</f>
        <v>0</v>
      </c>
      <c r="BU402" s="148">
        <f>+[1]Guainía!R402</f>
        <v>0</v>
      </c>
      <c r="BV402" s="148">
        <f>+[1]Guainía!AG402</f>
        <v>0</v>
      </c>
      <c r="BW402" s="148">
        <f>+[1]Guaviare!Q402</f>
        <v>0</v>
      </c>
      <c r="BX402" s="148">
        <f>+[1]Guaviare!R402</f>
        <v>0</v>
      </c>
      <c r="BY402" s="148">
        <f>+[1]Guaviare!AG402</f>
        <v>0</v>
      </c>
      <c r="BZ402" s="148">
        <f>+[1]Huila!Q402</f>
        <v>0</v>
      </c>
      <c r="CA402" s="148">
        <f>+[1]Huila!R402</f>
        <v>1</v>
      </c>
      <c r="CB402" s="148">
        <f>+[1]Huila!AG402</f>
        <v>0</v>
      </c>
      <c r="CC402" s="148">
        <f>+'[1]La Guajira'!Q402</f>
        <v>0</v>
      </c>
      <c r="CD402" s="148">
        <f>+'[1]La Guajira'!R402</f>
        <v>0</v>
      </c>
      <c r="CE402" s="148">
        <f>+'[1]La Guajira'!AG402</f>
        <v>0</v>
      </c>
      <c r="CF402" s="148">
        <f>+[1]Magdalena!Q402</f>
        <v>1</v>
      </c>
      <c r="CG402" s="148">
        <f>+[1]Magdalena!R402</f>
        <v>0</v>
      </c>
      <c r="CH402" s="148">
        <f>+[1]Magdalena!AG402</f>
        <v>0</v>
      </c>
      <c r="CI402" s="148">
        <f>+[1]Meta!Q402</f>
        <v>2</v>
      </c>
      <c r="CJ402" s="148">
        <f>+[1]Meta!R402</f>
        <v>2</v>
      </c>
      <c r="CK402" s="148">
        <f>+[1]Meta!AG402</f>
        <v>0</v>
      </c>
      <c r="CL402" s="148">
        <f>+[1]Nariño!Q402</f>
        <v>1</v>
      </c>
      <c r="CM402" s="148">
        <f>+[1]Nariño!R402</f>
        <v>1</v>
      </c>
      <c r="CN402" s="148">
        <f>+[1]Nariño!AG402</f>
        <v>0</v>
      </c>
      <c r="CO402" s="148">
        <f>+'[1]Norte de Santander'!Q402</f>
        <v>1</v>
      </c>
      <c r="CP402" s="148">
        <f>+'[1]Norte de Santander'!R402</f>
        <v>1</v>
      </c>
      <c r="CQ402" s="148">
        <f>+'[1]Norte de Santander'!AG402</f>
        <v>0</v>
      </c>
      <c r="CR402" s="148">
        <f>+[1]Putumayo!Q402</f>
        <v>0</v>
      </c>
      <c r="CS402" s="148">
        <f>+[1]Putumayo!R402</f>
        <v>0</v>
      </c>
      <c r="CT402" s="148">
        <f>+[1]Putumayo!AG402</f>
        <v>0</v>
      </c>
      <c r="CU402" s="148">
        <f>+[1]Quindio!Q402</f>
        <v>2</v>
      </c>
      <c r="CV402" s="148">
        <f>+[1]Quindio!R402</f>
        <v>2</v>
      </c>
      <c r="CW402" s="148">
        <f>+[1]Quindio!AG402</f>
        <v>0</v>
      </c>
      <c r="CX402" s="148">
        <f>+[1]Risaralda!Q402</f>
        <v>0</v>
      </c>
      <c r="CY402" s="148">
        <f>+[1]Risaralda!R402</f>
        <v>0</v>
      </c>
      <c r="CZ402" s="148">
        <f>+[1]Risaralda!AG402</f>
        <v>0</v>
      </c>
      <c r="DA402" s="148">
        <f>+'[1]San Anadrés'!Q402</f>
        <v>0</v>
      </c>
      <c r="DB402" s="148">
        <f>+'[1]San Anadrés'!R402</f>
        <v>0</v>
      </c>
      <c r="DC402" s="148">
        <f>+'[1]San Anadrés'!AG402</f>
        <v>0</v>
      </c>
      <c r="DD402" s="148">
        <f>+[1]Santander!Q402</f>
        <v>4</v>
      </c>
      <c r="DE402" s="148">
        <f>+[1]Santander!R402</f>
        <v>4</v>
      </c>
      <c r="DF402" s="148">
        <f>+[1]Santander!AG402</f>
        <v>0</v>
      </c>
      <c r="DG402" s="148">
        <f>+[1]Sucre!Q402</f>
        <v>0</v>
      </c>
      <c r="DH402" s="148">
        <f>+[1]Sucre!R402</f>
        <v>0</v>
      </c>
      <c r="DI402" s="148">
        <f>+[1]Sucre!AG402</f>
        <v>0</v>
      </c>
      <c r="DJ402" s="148">
        <f>+[1]Tolima!Q402</f>
        <v>0</v>
      </c>
      <c r="DK402" s="148">
        <f>+[1]Tolima!R402</f>
        <v>0</v>
      </c>
      <c r="DL402" s="148">
        <f>+[1]Tolima!AG402</f>
        <v>0</v>
      </c>
      <c r="DM402" s="148">
        <f>+'[1]Valle del Cauca'!Q402</f>
        <v>4</v>
      </c>
      <c r="DN402" s="148">
        <f>+'[1]Valle del Cauca'!R402</f>
        <v>4</v>
      </c>
      <c r="DO402" s="148">
        <f>+'[1]Valle del Cauca'!AG402</f>
        <v>0</v>
      </c>
      <c r="DP402" s="148">
        <f>+[1]Vaupés!Q402</f>
        <v>0</v>
      </c>
      <c r="DQ402" s="148">
        <f>+[1]Vaupés!R402</f>
        <v>0</v>
      </c>
      <c r="DR402" s="148">
        <f>+[1]Vaupés!AG402</f>
        <v>0</v>
      </c>
      <c r="DS402" s="148">
        <f>+[1]Vichada!Q402</f>
        <v>0</v>
      </c>
      <c r="DT402" s="148">
        <f>+[1]Vichada!R402</f>
        <v>0</v>
      </c>
      <c r="DU402" s="148">
        <f>+[1]Vichada!AG402</f>
        <v>0</v>
      </c>
    </row>
    <row r="403" spans="1:125" ht="56.25" hidden="1" x14ac:dyDescent="0.2">
      <c r="A403" s="152" t="s">
        <v>718</v>
      </c>
      <c r="B403" s="144" t="str">
        <f t="shared" si="147"/>
        <v>5-0-10-22</v>
      </c>
      <c r="C403" s="192" t="s">
        <v>65</v>
      </c>
      <c r="D403" s="126" t="s">
        <v>55</v>
      </c>
      <c r="E403" s="192" t="s">
        <v>56</v>
      </c>
      <c r="F403" s="192" t="s">
        <v>511</v>
      </c>
      <c r="G403" s="192" t="s">
        <v>514</v>
      </c>
      <c r="H403" s="132" t="s">
        <v>709</v>
      </c>
      <c r="I403" s="192" t="s">
        <v>585</v>
      </c>
      <c r="J403" s="148">
        <v>12500</v>
      </c>
      <c r="K403" s="251">
        <v>1</v>
      </c>
      <c r="L403" s="192" t="s">
        <v>586</v>
      </c>
      <c r="M403" s="148">
        <v>13111</v>
      </c>
      <c r="N403" s="192" t="s">
        <v>587</v>
      </c>
      <c r="O403" s="192" t="s">
        <v>57</v>
      </c>
      <c r="P403" s="192" t="s">
        <v>60</v>
      </c>
      <c r="Q403" s="69" t="e">
        <f t="shared" si="133"/>
        <v>#DIV/0!</v>
      </c>
      <c r="R403" s="206" t="e">
        <f t="shared" si="143"/>
        <v>#DIV/0!</v>
      </c>
      <c r="S403" s="83" t="e">
        <f t="shared" si="142"/>
        <v>#DIV/0!</v>
      </c>
      <c r="T403" s="83">
        <f>+[1]Amazonas!S403+[1]Antioquia!S403+[1]Atantico!S403+[1]Arauca!S403+[1]Bolivar!S403+[1]Boyacá!S403+[1]Caldas!S403+[1]Caquetá!S403+[1]Casanare!S403+[1]Cauca!S403+[1]Cesar!S403+[1]Chocó!S403+[1]Córdoba!S403+[1]Cundinamarca!S403+[1]Guainía!S403+[1]Guaviare!S403+[1]Huila!S403+'[1]La Guajira'!S403+[1]Magdalena!S403+[1]Meta!S403+[1]Nariño!S403+'[1]Norte de Santander'!S403+[1]Putumayo!S403+[1]Quindio!S403+[1]Risaralda!S403+'[1]San Anadrés'!S403+[1]Santander!S403+[1]Sucre!S403+[1]Tolima!S403+'[1]Valle del Cauca'!S403+[1]Vaupés!S403+[1]Vichada!S403</f>
        <v>0</v>
      </c>
      <c r="U403" s="83">
        <f>+[1]Amazonas!T403+[1]Antioquia!T403+[1]Atantico!T403+[1]Arauca!T403+[1]Bolivar!T403+[1]Boyacá!T403+[1]Caldas!T403+[1]Caquetá!T403+[1]Casanare!T403+[1]Cauca!T403+[1]Cesar!T403+[1]Chocó!T403+[1]Córdoba!T403+[1]Cundinamarca!T403+[1]Guainía!T403+[1]Guaviare!T403+[1]Huila!T403+'[1]La Guajira'!T403+[1]Magdalena!T403+[1]Meta!T403+[1]Nariño!T403+'[1]Norte de Santander'!T403+[1]Putumayo!T403+[1]Quindio!T403+[1]Risaralda!T403+'[1]San Anadrés'!T403+[1]Santander!T403+[1]Sucre!T403+[1]Tolima!T403+'[1]Valle del Cauca'!T403+[1]Vaupés!T403+[1]Vichada!T403</f>
        <v>0</v>
      </c>
      <c r="V403" s="148">
        <f t="shared" si="144"/>
        <v>0</v>
      </c>
      <c r="W403" s="148">
        <f t="shared" si="145"/>
        <v>0</v>
      </c>
      <c r="X403" s="148">
        <f>+'[1]Oficinas Nacionales'!Q403</f>
        <v>0</v>
      </c>
      <c r="Y403" s="148">
        <f>+'[1]Oficinas Nacionales'!R403</f>
        <v>0</v>
      </c>
      <c r="Z403" s="148">
        <f>+'[1]Oficinas Nacionales'!AG403</f>
        <v>0</v>
      </c>
      <c r="AA403" s="148">
        <f t="shared" si="146"/>
        <v>0</v>
      </c>
      <c r="AB403" s="148">
        <f t="shared" si="146"/>
        <v>0</v>
      </c>
      <c r="AC403" s="148">
        <f t="shared" si="146"/>
        <v>0</v>
      </c>
      <c r="AD403" s="148">
        <f>+[1]Amazonas!Q403</f>
        <v>0</v>
      </c>
      <c r="AE403" s="148">
        <f>+[1]Amazonas!R403</f>
        <v>0</v>
      </c>
      <c r="AF403" s="148">
        <f>+[1]Amazonas!AG403</f>
        <v>0</v>
      </c>
      <c r="AG403" s="148">
        <f>+[1]Antioquia!Q403</f>
        <v>0</v>
      </c>
      <c r="AH403" s="148">
        <f>+[1]Antioquia!R403</f>
        <v>0</v>
      </c>
      <c r="AI403" s="148">
        <f>+[1]Antioquia!AG403</f>
        <v>0</v>
      </c>
      <c r="AJ403" s="148">
        <f>+[1]Atantico!Q403</f>
        <v>0</v>
      </c>
      <c r="AK403" s="148">
        <f>+[1]Atantico!R403</f>
        <v>0</v>
      </c>
      <c r="AL403" s="148">
        <f>+[1]Atantico!AG403</f>
        <v>0</v>
      </c>
      <c r="AM403" s="148">
        <f>+[1]Arauca!Q403</f>
        <v>0</v>
      </c>
      <c r="AN403" s="148">
        <f>+[1]Arauca!R403</f>
        <v>0</v>
      </c>
      <c r="AO403" s="148">
        <f>+[1]Arauca!AG403</f>
        <v>0</v>
      </c>
      <c r="AP403" s="148">
        <f>+[1]Bolivar!Q403</f>
        <v>0</v>
      </c>
      <c r="AQ403" s="148">
        <f>+[1]Bolivar!R403</f>
        <v>0</v>
      </c>
      <c r="AR403" s="148">
        <f>+[1]Bolivar!AG403</f>
        <v>0</v>
      </c>
      <c r="AS403" s="148">
        <f>+[1]Boyacá!Q403</f>
        <v>0</v>
      </c>
      <c r="AT403" s="148">
        <f>+[1]Boyacá!R403</f>
        <v>0</v>
      </c>
      <c r="AU403" s="148">
        <f>+[1]Boyacá!AG403</f>
        <v>0</v>
      </c>
      <c r="AV403" s="148">
        <f>+[1]Caldas!Q403</f>
        <v>0</v>
      </c>
      <c r="AW403" s="148">
        <f>+[1]Caldas!R403</f>
        <v>0</v>
      </c>
      <c r="AX403" s="148">
        <f>+[1]Caldas!AG403</f>
        <v>0</v>
      </c>
      <c r="AY403" s="148">
        <f>+[1]Caquetá!Q403</f>
        <v>0</v>
      </c>
      <c r="AZ403" s="148">
        <f>+[1]Caquetá!R403</f>
        <v>0</v>
      </c>
      <c r="BA403" s="148">
        <f>+[1]Caquetá!AG403</f>
        <v>0</v>
      </c>
      <c r="BB403" s="148">
        <f>+[1]Casanare!Q403</f>
        <v>0</v>
      </c>
      <c r="BC403" s="148">
        <f>+[1]Casanare!R403</f>
        <v>0</v>
      </c>
      <c r="BD403" s="148">
        <f>+[1]Casanare!AG403</f>
        <v>0</v>
      </c>
      <c r="BE403" s="148">
        <f>+[1]Cauca!Q403</f>
        <v>0</v>
      </c>
      <c r="BF403" s="148">
        <f>+[1]Cauca!R403</f>
        <v>0</v>
      </c>
      <c r="BG403" s="148">
        <f>+[1]Cauca!AG403</f>
        <v>0</v>
      </c>
      <c r="BH403" s="148">
        <f>+[1]Cesar!Q403</f>
        <v>0</v>
      </c>
      <c r="BI403" s="148">
        <f>+[1]Cesar!R403</f>
        <v>0</v>
      </c>
      <c r="BJ403" s="148">
        <f>+[1]Cesar!AG403</f>
        <v>0</v>
      </c>
      <c r="BK403" s="148">
        <f>+[1]Chocó!Q403</f>
        <v>0</v>
      </c>
      <c r="BL403" s="148">
        <f>+[1]Chocó!R403</f>
        <v>0</v>
      </c>
      <c r="BM403" s="148">
        <f>+[1]Chocó!AG403</f>
        <v>0</v>
      </c>
      <c r="BN403" s="148">
        <f>+[1]Córdoba!Q403</f>
        <v>0</v>
      </c>
      <c r="BO403" s="148">
        <f>+[1]Córdoba!R403</f>
        <v>0</v>
      </c>
      <c r="BP403" s="148">
        <f>+[1]Córdoba!AG403</f>
        <v>0</v>
      </c>
      <c r="BQ403" s="148">
        <f>+[1]Cundinamarca!Q403</f>
        <v>0</v>
      </c>
      <c r="BR403" s="148">
        <f>+[1]Cundinamarca!R403</f>
        <v>0</v>
      </c>
      <c r="BS403" s="148">
        <f>+[1]Cundinamarca!AG403</f>
        <v>0</v>
      </c>
      <c r="BT403" s="148">
        <f>+[1]Guainía!Q403</f>
        <v>0</v>
      </c>
      <c r="BU403" s="148">
        <f>+[1]Guainía!R403</f>
        <v>0</v>
      </c>
      <c r="BV403" s="148">
        <f>+[1]Guainía!AG403</f>
        <v>0</v>
      </c>
      <c r="BW403" s="148">
        <f>+[1]Guaviare!Q403</f>
        <v>0</v>
      </c>
      <c r="BX403" s="148">
        <f>+[1]Guaviare!R403</f>
        <v>0</v>
      </c>
      <c r="BY403" s="148">
        <f>+[1]Guaviare!AG403</f>
        <v>0</v>
      </c>
      <c r="BZ403" s="148">
        <f>+[1]Huila!Q403</f>
        <v>0</v>
      </c>
      <c r="CA403" s="148">
        <f>+[1]Huila!R403</f>
        <v>0</v>
      </c>
      <c r="CB403" s="148">
        <f>+[1]Huila!AG403</f>
        <v>0</v>
      </c>
      <c r="CC403" s="148">
        <f>+'[1]La Guajira'!Q403</f>
        <v>0</v>
      </c>
      <c r="CD403" s="148">
        <f>+'[1]La Guajira'!R403</f>
        <v>0</v>
      </c>
      <c r="CE403" s="148">
        <f>+'[1]La Guajira'!AG403</f>
        <v>0</v>
      </c>
      <c r="CF403" s="148">
        <f>+[1]Magdalena!Q403</f>
        <v>0</v>
      </c>
      <c r="CG403" s="148">
        <f>+[1]Magdalena!R403</f>
        <v>0</v>
      </c>
      <c r="CH403" s="148">
        <f>+[1]Magdalena!AG403</f>
        <v>0</v>
      </c>
      <c r="CI403" s="148">
        <f>+[1]Meta!Q403</f>
        <v>0</v>
      </c>
      <c r="CJ403" s="148">
        <f>+[1]Meta!R403</f>
        <v>0</v>
      </c>
      <c r="CK403" s="148">
        <f>+[1]Meta!AG403</f>
        <v>0</v>
      </c>
      <c r="CL403" s="148">
        <f>+[1]Nariño!Q403</f>
        <v>0</v>
      </c>
      <c r="CM403" s="148">
        <f>+[1]Nariño!R403</f>
        <v>0</v>
      </c>
      <c r="CN403" s="148">
        <f>+[1]Nariño!AG403</f>
        <v>0</v>
      </c>
      <c r="CO403" s="148">
        <f>+'[1]Norte de Santander'!Q403</f>
        <v>0</v>
      </c>
      <c r="CP403" s="148">
        <f>+'[1]Norte de Santander'!R403</f>
        <v>0</v>
      </c>
      <c r="CQ403" s="148">
        <f>+'[1]Norte de Santander'!AG403</f>
        <v>0</v>
      </c>
      <c r="CR403" s="148">
        <f>+[1]Putumayo!Q403</f>
        <v>0</v>
      </c>
      <c r="CS403" s="148">
        <f>+[1]Putumayo!R403</f>
        <v>0</v>
      </c>
      <c r="CT403" s="148">
        <f>+[1]Putumayo!AG403</f>
        <v>0</v>
      </c>
      <c r="CU403" s="148">
        <f>+[1]Quindio!Q403</f>
        <v>0</v>
      </c>
      <c r="CV403" s="148">
        <f>+[1]Quindio!R403</f>
        <v>0</v>
      </c>
      <c r="CW403" s="148">
        <f>+[1]Quindio!AG403</f>
        <v>0</v>
      </c>
      <c r="CX403" s="148">
        <f>+[1]Risaralda!Q403</f>
        <v>0</v>
      </c>
      <c r="CY403" s="148">
        <f>+[1]Risaralda!R403</f>
        <v>0</v>
      </c>
      <c r="CZ403" s="148">
        <f>+[1]Risaralda!AG403</f>
        <v>0</v>
      </c>
      <c r="DA403" s="148">
        <f>+'[1]San Anadrés'!Q403</f>
        <v>0</v>
      </c>
      <c r="DB403" s="148">
        <f>+'[1]San Anadrés'!R403</f>
        <v>0</v>
      </c>
      <c r="DC403" s="148">
        <f>+'[1]San Anadrés'!AG403</f>
        <v>0</v>
      </c>
      <c r="DD403" s="148">
        <f>+[1]Santander!Q403</f>
        <v>0</v>
      </c>
      <c r="DE403" s="148">
        <f>+[1]Santander!R403</f>
        <v>0</v>
      </c>
      <c r="DF403" s="148">
        <f>+[1]Santander!AG403</f>
        <v>0</v>
      </c>
      <c r="DG403" s="148">
        <f>+[1]Sucre!Q403</f>
        <v>0</v>
      </c>
      <c r="DH403" s="148">
        <f>+[1]Sucre!R403</f>
        <v>0</v>
      </c>
      <c r="DI403" s="148">
        <f>+[1]Sucre!AG403</f>
        <v>0</v>
      </c>
      <c r="DJ403" s="148">
        <f>+[1]Tolima!Q403</f>
        <v>0</v>
      </c>
      <c r="DK403" s="148">
        <f>+[1]Tolima!R403</f>
        <v>0</v>
      </c>
      <c r="DL403" s="148">
        <f>+[1]Tolima!AG403</f>
        <v>0</v>
      </c>
      <c r="DM403" s="148">
        <f>+'[1]Valle del Cauca'!Q403</f>
        <v>0</v>
      </c>
      <c r="DN403" s="148">
        <f>+'[1]Valle del Cauca'!R403</f>
        <v>0</v>
      </c>
      <c r="DO403" s="148">
        <f>+'[1]Valle del Cauca'!AG403</f>
        <v>0</v>
      </c>
      <c r="DP403" s="148">
        <f>+[1]Vaupés!Q403</f>
        <v>0</v>
      </c>
      <c r="DQ403" s="148">
        <f>+[1]Vaupés!R403</f>
        <v>0</v>
      </c>
      <c r="DR403" s="148">
        <f>+[1]Vaupés!AG403</f>
        <v>0</v>
      </c>
      <c r="DS403" s="148">
        <f>+[1]Vichada!Q403</f>
        <v>0</v>
      </c>
      <c r="DT403" s="148">
        <f>+[1]Vichada!R403</f>
        <v>0</v>
      </c>
      <c r="DU403" s="148">
        <f>+[1]Vichada!AG403</f>
        <v>0</v>
      </c>
    </row>
    <row r="404" spans="1:125" ht="33.75" hidden="1" x14ac:dyDescent="0.2">
      <c r="A404" s="152" t="s">
        <v>718</v>
      </c>
      <c r="B404" s="120" t="str">
        <f t="shared" si="147"/>
        <v>1100-16</v>
      </c>
      <c r="C404" s="142" t="s">
        <v>65</v>
      </c>
      <c r="D404" s="9" t="s">
        <v>598</v>
      </c>
      <c r="E404" s="142" t="s">
        <v>589</v>
      </c>
      <c r="F404" s="142" t="s">
        <v>598</v>
      </c>
      <c r="G404" s="10" t="s">
        <v>590</v>
      </c>
      <c r="H404" s="120" t="s">
        <v>599</v>
      </c>
      <c r="I404" s="146" t="s">
        <v>9</v>
      </c>
      <c r="J404" s="120"/>
      <c r="K404" s="255">
        <f>SUM(K405:K408)</f>
        <v>100</v>
      </c>
      <c r="L404" s="146"/>
      <c r="M404" s="4"/>
      <c r="N404" s="122"/>
      <c r="O404" s="146"/>
      <c r="P404" s="146"/>
      <c r="Q404" s="143"/>
      <c r="R404" s="143"/>
      <c r="S404" s="147"/>
      <c r="T404" s="147"/>
      <c r="U404" s="147"/>
      <c r="V404" s="103"/>
      <c r="W404" s="103"/>
      <c r="X404" s="103"/>
      <c r="Y404" s="103"/>
      <c r="Z404" s="103"/>
      <c r="AA404" s="104"/>
      <c r="AB404" s="104"/>
      <c r="AC404" s="136"/>
      <c r="AD404" s="147"/>
      <c r="AE404" s="147"/>
      <c r="AF404" s="147"/>
      <c r="AG404" s="147"/>
      <c r="AH404" s="147"/>
      <c r="AI404" s="147"/>
      <c r="AJ404" s="147"/>
      <c r="AK404" s="147"/>
      <c r="AL404" s="147"/>
      <c r="AM404" s="147"/>
      <c r="AN404" s="147"/>
      <c r="AO404" s="147"/>
      <c r="AP404" s="147"/>
      <c r="AQ404" s="147"/>
      <c r="AR404" s="147"/>
      <c r="AS404" s="147"/>
      <c r="AT404" s="147"/>
      <c r="AU404" s="147"/>
      <c r="AV404" s="147"/>
      <c r="AW404" s="147"/>
      <c r="AX404" s="147"/>
      <c r="AY404" s="147"/>
      <c r="AZ404" s="147"/>
      <c r="BA404" s="147"/>
      <c r="BB404" s="143"/>
      <c r="BC404" s="143"/>
      <c r="BD404" s="147"/>
      <c r="BE404" s="143"/>
      <c r="BF404" s="143"/>
      <c r="BG404" s="147"/>
      <c r="BH404" s="143"/>
      <c r="BI404" s="143"/>
      <c r="BJ404" s="147"/>
      <c r="BK404" s="143"/>
      <c r="BL404" s="143"/>
      <c r="BM404" s="147"/>
      <c r="BN404" s="147"/>
      <c r="BO404" s="147"/>
      <c r="BP404" s="147"/>
      <c r="BQ404" s="143"/>
      <c r="BR404" s="143"/>
      <c r="BS404" s="147"/>
      <c r="BT404" s="147"/>
      <c r="BU404" s="147"/>
      <c r="BV404" s="147"/>
      <c r="BW404" s="147"/>
      <c r="BX404" s="147"/>
      <c r="BY404" s="147"/>
      <c r="BZ404" s="143"/>
      <c r="CA404" s="143"/>
      <c r="CB404" s="147"/>
      <c r="CC404" s="143"/>
      <c r="CD404" s="143"/>
      <c r="CE404" s="147"/>
      <c r="CF404" s="143"/>
      <c r="CG404" s="143"/>
      <c r="CH404" s="147"/>
      <c r="CI404" s="143"/>
      <c r="CJ404" s="143"/>
      <c r="CK404" s="147"/>
      <c r="CL404" s="143"/>
      <c r="CM404" s="143"/>
      <c r="CN404" s="147"/>
      <c r="CO404" s="147"/>
      <c r="CP404" s="147"/>
      <c r="CQ404" s="147"/>
      <c r="CR404" s="143"/>
      <c r="CS404" s="143"/>
      <c r="CT404" s="147"/>
      <c r="CU404" s="143"/>
      <c r="CV404" s="143"/>
      <c r="CW404" s="147"/>
      <c r="CX404" s="143"/>
      <c r="CY404" s="143"/>
      <c r="CZ404" s="147"/>
      <c r="DA404" s="143"/>
      <c r="DB404" s="143"/>
      <c r="DC404" s="147"/>
      <c r="DD404" s="143"/>
      <c r="DE404" s="143"/>
      <c r="DF404" s="147"/>
      <c r="DG404" s="143"/>
      <c r="DH404" s="143"/>
      <c r="DI404" s="147"/>
      <c r="DJ404" s="147"/>
      <c r="DK404" s="147"/>
      <c r="DL404" s="147"/>
      <c r="DM404" s="143"/>
      <c r="DN404" s="143"/>
      <c r="DO404" s="147"/>
      <c r="DP404" s="143"/>
      <c r="DQ404" s="143"/>
      <c r="DR404" s="147"/>
      <c r="DS404" s="143"/>
      <c r="DT404" s="143"/>
      <c r="DU404" s="147"/>
    </row>
    <row r="405" spans="1:125" ht="33.75" hidden="1" x14ac:dyDescent="0.2">
      <c r="A405" s="152" t="s">
        <v>718</v>
      </c>
      <c r="B405" s="149" t="str">
        <f t="shared" si="147"/>
        <v>1100-16-5</v>
      </c>
      <c r="C405" s="192" t="s">
        <v>65</v>
      </c>
      <c r="D405" s="126" t="s">
        <v>598</v>
      </c>
      <c r="E405" s="192" t="s">
        <v>589</v>
      </c>
      <c r="F405" s="192" t="s">
        <v>598</v>
      </c>
      <c r="G405" s="145" t="s">
        <v>590</v>
      </c>
      <c r="H405" s="132" t="s">
        <v>600</v>
      </c>
      <c r="I405" s="182" t="s">
        <v>591</v>
      </c>
      <c r="J405" s="193">
        <v>1</v>
      </c>
      <c r="K405" s="253">
        <v>20</v>
      </c>
      <c r="L405" s="6" t="s">
        <v>592</v>
      </c>
      <c r="M405" s="193"/>
      <c r="N405" s="125" t="s">
        <v>593</v>
      </c>
      <c r="O405" s="6" t="s">
        <v>58</v>
      </c>
      <c r="P405" s="43" t="s">
        <v>60</v>
      </c>
      <c r="Q405" s="69">
        <f t="shared" si="133"/>
        <v>0</v>
      </c>
      <c r="R405" s="206">
        <f t="shared" ref="R405:R408" si="148">+(Q405*K405)/100</f>
        <v>0</v>
      </c>
      <c r="S405" s="83" t="e">
        <f t="shared" si="142"/>
        <v>#DIV/0!</v>
      </c>
      <c r="T405" s="83">
        <f>+[1]Amazonas!S405+[1]Antioquia!S405+[1]Atantico!S405+[1]Arauca!S405+[1]Bolivar!S405+[1]Boyacá!S405+[1]Caldas!S405+[1]Caquetá!S405+[1]Casanare!S405+[1]Cauca!S405+[1]Cesar!S405+[1]Chocó!S405+[1]Córdoba!S405+[1]Cundinamarca!S405+[1]Guainía!S405+[1]Guaviare!S405+[1]Huila!S405+'[1]La Guajira'!S405+[1]Magdalena!S405+[1]Meta!S405+[1]Nariño!S405+'[1]Norte de Santander'!S405+[1]Putumayo!S405+[1]Quindio!S405+[1]Risaralda!S405+'[1]San Anadrés'!S405+[1]Santander!S405+[1]Sucre!S405+[1]Tolima!S405+'[1]Valle del Cauca'!S405+[1]Vaupés!S405+[1]Vichada!S405</f>
        <v>0</v>
      </c>
      <c r="U405" s="83">
        <f>+[1]Amazonas!T405+[1]Antioquia!T405+[1]Atantico!T405+[1]Arauca!T405+[1]Bolivar!T405+[1]Boyacá!T405+[1]Caldas!T405+[1]Caquetá!T405+[1]Casanare!T405+[1]Cauca!T405+[1]Cesar!T405+[1]Chocó!T405+[1]Córdoba!T405+[1]Cundinamarca!T405+[1]Guainía!T405+[1]Guaviare!T405+[1]Huila!T405+'[1]La Guajira'!T405+[1]Magdalena!T405+[1]Meta!T405+[1]Nariño!T405+'[1]Norte de Santander'!T405+[1]Putumayo!T405+[1]Quindio!T405+[1]Risaralda!T405+'[1]San Anadrés'!T405+[1]Santander!T405+[1]Sucre!T405+[1]Tolima!T405+'[1]Valle del Cauca'!T405+[1]Vaupés!T405+[1]Vichada!T405</f>
        <v>0</v>
      </c>
      <c r="V405" s="148">
        <f>+X405+AA405</f>
        <v>1</v>
      </c>
      <c r="W405" s="148">
        <f>Z405+AC405</f>
        <v>0</v>
      </c>
      <c r="X405" s="148">
        <f>+'[1]Oficinas Nacionales'!Q405</f>
        <v>1</v>
      </c>
      <c r="Y405" s="148">
        <f>+'[1]Oficinas Nacionales'!R405</f>
        <v>1</v>
      </c>
      <c r="Z405" s="148">
        <f>+'[1]Oficinas Nacionales'!AG405</f>
        <v>0</v>
      </c>
      <c r="AA405" s="148">
        <f t="shared" ref="AA405:AC408" si="149">+AD405+AG405+AJ405+AM405+AP405+AS405+AV405+AY405+BB405+BE405+BH405+BK405+BN405+BQ405+BT405+BW405+BZ405+CC405+CF405+CI405+CL405+CO405+CR405+CU405+CX405+DA405+DD405+DG405+DJ405+DM405+DP405+DS405</f>
        <v>0</v>
      </c>
      <c r="AB405" s="148">
        <f t="shared" si="149"/>
        <v>0</v>
      </c>
      <c r="AC405" s="148">
        <f t="shared" si="149"/>
        <v>0</v>
      </c>
      <c r="AD405" s="148">
        <f>+[1]Amazonas!Q405</f>
        <v>0</v>
      </c>
      <c r="AE405" s="148">
        <f>+[1]Amazonas!R405</f>
        <v>0</v>
      </c>
      <c r="AF405" s="148">
        <f>+[1]Amazonas!AG405</f>
        <v>0</v>
      </c>
      <c r="AG405" s="148">
        <f>+[1]Antioquia!Q405</f>
        <v>0</v>
      </c>
      <c r="AH405" s="148">
        <f>+[1]Antioquia!R405</f>
        <v>0</v>
      </c>
      <c r="AI405" s="148">
        <f>+[1]Antioquia!AG405</f>
        <v>0</v>
      </c>
      <c r="AJ405" s="148">
        <f>+[1]Atantico!Q405</f>
        <v>0</v>
      </c>
      <c r="AK405" s="148">
        <f>+[1]Atantico!R405</f>
        <v>0</v>
      </c>
      <c r="AL405" s="148">
        <f>+[1]Atantico!AG405</f>
        <v>0</v>
      </c>
      <c r="AM405" s="148">
        <f>+[1]Arauca!Q405</f>
        <v>0</v>
      </c>
      <c r="AN405" s="148">
        <f>+[1]Arauca!R405</f>
        <v>0</v>
      </c>
      <c r="AO405" s="148">
        <f>+[1]Arauca!AG405</f>
        <v>0</v>
      </c>
      <c r="AP405" s="148">
        <f>+[1]Bolivar!Q405</f>
        <v>0</v>
      </c>
      <c r="AQ405" s="148">
        <f>+[1]Bolivar!R405</f>
        <v>0</v>
      </c>
      <c r="AR405" s="148">
        <f>+[1]Bolivar!AG405</f>
        <v>0</v>
      </c>
      <c r="AS405" s="148">
        <f>+[1]Boyacá!Q405</f>
        <v>0</v>
      </c>
      <c r="AT405" s="148">
        <f>+[1]Boyacá!R405</f>
        <v>0</v>
      </c>
      <c r="AU405" s="148">
        <f>+[1]Boyacá!AG405</f>
        <v>0</v>
      </c>
      <c r="AV405" s="148">
        <f>+[1]Caldas!Q405</f>
        <v>0</v>
      </c>
      <c r="AW405" s="148">
        <f>+[1]Caldas!R405</f>
        <v>0</v>
      </c>
      <c r="AX405" s="148">
        <f>+[1]Caldas!AG405</f>
        <v>0</v>
      </c>
      <c r="AY405" s="148">
        <f>+[1]Caquetá!Q405</f>
        <v>0</v>
      </c>
      <c r="AZ405" s="148">
        <f>+[1]Caquetá!R405</f>
        <v>0</v>
      </c>
      <c r="BA405" s="148">
        <f>+[1]Caquetá!AG405</f>
        <v>0</v>
      </c>
      <c r="BB405" s="148">
        <f>+[1]Casanare!Q405</f>
        <v>0</v>
      </c>
      <c r="BC405" s="148">
        <f>+[1]Casanare!R405</f>
        <v>0</v>
      </c>
      <c r="BD405" s="148">
        <f>+[1]Casanare!AG405</f>
        <v>0</v>
      </c>
      <c r="BE405" s="148">
        <f>+[1]Cauca!Q405</f>
        <v>0</v>
      </c>
      <c r="BF405" s="148">
        <f>+[1]Cauca!R405</f>
        <v>0</v>
      </c>
      <c r="BG405" s="148">
        <f>+[1]Cauca!AG405</f>
        <v>0</v>
      </c>
      <c r="BH405" s="148">
        <f>+[1]Cesar!Q405</f>
        <v>0</v>
      </c>
      <c r="BI405" s="148">
        <f>+[1]Cesar!R405</f>
        <v>0</v>
      </c>
      <c r="BJ405" s="148">
        <f>+[1]Cesar!AG405</f>
        <v>0</v>
      </c>
      <c r="BK405" s="148">
        <f>+[1]Chocó!Q405</f>
        <v>0</v>
      </c>
      <c r="BL405" s="148">
        <f>+[1]Chocó!R405</f>
        <v>0</v>
      </c>
      <c r="BM405" s="148">
        <f>+[1]Chocó!AG405</f>
        <v>0</v>
      </c>
      <c r="BN405" s="148">
        <f>+[1]Córdoba!Q405</f>
        <v>0</v>
      </c>
      <c r="BO405" s="148">
        <f>+[1]Córdoba!R405</f>
        <v>0</v>
      </c>
      <c r="BP405" s="148">
        <f>+[1]Córdoba!AG405</f>
        <v>0</v>
      </c>
      <c r="BQ405" s="148">
        <f>+[1]Cundinamarca!Q405</f>
        <v>0</v>
      </c>
      <c r="BR405" s="148">
        <f>+[1]Cundinamarca!R405</f>
        <v>0</v>
      </c>
      <c r="BS405" s="148">
        <f>+[1]Cundinamarca!AG405</f>
        <v>0</v>
      </c>
      <c r="BT405" s="148">
        <f>+[1]Guainía!Q405</f>
        <v>0</v>
      </c>
      <c r="BU405" s="148">
        <f>+[1]Guainía!R405</f>
        <v>0</v>
      </c>
      <c r="BV405" s="148">
        <f>+[1]Guainía!AG405</f>
        <v>0</v>
      </c>
      <c r="BW405" s="148">
        <f>+[1]Guaviare!Q405</f>
        <v>0</v>
      </c>
      <c r="BX405" s="148">
        <f>+[1]Guaviare!R405</f>
        <v>0</v>
      </c>
      <c r="BY405" s="148">
        <f>+[1]Guaviare!AG405</f>
        <v>0</v>
      </c>
      <c r="BZ405" s="148">
        <f>+[1]Huila!Q405</f>
        <v>0</v>
      </c>
      <c r="CA405" s="148">
        <f>+[1]Huila!R405</f>
        <v>0</v>
      </c>
      <c r="CB405" s="148">
        <f>+[1]Huila!AG405</f>
        <v>0</v>
      </c>
      <c r="CC405" s="148">
        <f>+'[1]La Guajira'!Q405</f>
        <v>0</v>
      </c>
      <c r="CD405" s="148">
        <f>+'[1]La Guajira'!R405</f>
        <v>0</v>
      </c>
      <c r="CE405" s="148">
        <f>+'[1]La Guajira'!AG405</f>
        <v>0</v>
      </c>
      <c r="CF405" s="148">
        <f>+[1]Magdalena!Q405</f>
        <v>0</v>
      </c>
      <c r="CG405" s="148">
        <f>+[1]Magdalena!R405</f>
        <v>0</v>
      </c>
      <c r="CH405" s="148">
        <f>+[1]Magdalena!AG405</f>
        <v>0</v>
      </c>
      <c r="CI405" s="148">
        <f>+[1]Meta!Q405</f>
        <v>0</v>
      </c>
      <c r="CJ405" s="148">
        <f>+[1]Meta!R405</f>
        <v>0</v>
      </c>
      <c r="CK405" s="148">
        <f>+[1]Meta!AG405</f>
        <v>0</v>
      </c>
      <c r="CL405" s="148">
        <f>+[1]Nariño!Q405</f>
        <v>0</v>
      </c>
      <c r="CM405" s="148">
        <f>+[1]Nariño!R405</f>
        <v>0</v>
      </c>
      <c r="CN405" s="148">
        <f>+[1]Nariño!AG405</f>
        <v>0</v>
      </c>
      <c r="CO405" s="148">
        <f>+'[1]Norte de Santander'!Q405</f>
        <v>0</v>
      </c>
      <c r="CP405" s="148">
        <f>+'[1]Norte de Santander'!R405</f>
        <v>0</v>
      </c>
      <c r="CQ405" s="148">
        <f>+'[1]Norte de Santander'!AG405</f>
        <v>0</v>
      </c>
      <c r="CR405" s="148">
        <f>+[1]Putumayo!Q405</f>
        <v>0</v>
      </c>
      <c r="CS405" s="148">
        <f>+[1]Putumayo!R405</f>
        <v>0</v>
      </c>
      <c r="CT405" s="148">
        <f>+[1]Putumayo!AG405</f>
        <v>0</v>
      </c>
      <c r="CU405" s="148">
        <f>+[1]Quindio!Q405</f>
        <v>0</v>
      </c>
      <c r="CV405" s="148">
        <f>+[1]Quindio!R405</f>
        <v>0</v>
      </c>
      <c r="CW405" s="148">
        <f>+[1]Quindio!AG405</f>
        <v>0</v>
      </c>
      <c r="CX405" s="148">
        <f>+[1]Risaralda!Q405</f>
        <v>0</v>
      </c>
      <c r="CY405" s="148">
        <f>+[1]Risaralda!R405</f>
        <v>0</v>
      </c>
      <c r="CZ405" s="148">
        <f>+[1]Risaralda!AG405</f>
        <v>0</v>
      </c>
      <c r="DA405" s="148">
        <f>+'[1]San Anadrés'!Q405</f>
        <v>0</v>
      </c>
      <c r="DB405" s="148">
        <f>+'[1]San Anadrés'!R405</f>
        <v>0</v>
      </c>
      <c r="DC405" s="148">
        <f>+'[1]San Anadrés'!AG405</f>
        <v>0</v>
      </c>
      <c r="DD405" s="148">
        <f>+[1]Santander!Q405</f>
        <v>0</v>
      </c>
      <c r="DE405" s="148">
        <f>+[1]Santander!R405</f>
        <v>0</v>
      </c>
      <c r="DF405" s="148">
        <f>+[1]Santander!AG405</f>
        <v>0</v>
      </c>
      <c r="DG405" s="148">
        <f>+[1]Sucre!Q405</f>
        <v>0</v>
      </c>
      <c r="DH405" s="148">
        <f>+[1]Sucre!R405</f>
        <v>0</v>
      </c>
      <c r="DI405" s="148">
        <f>+[1]Sucre!AG405</f>
        <v>0</v>
      </c>
      <c r="DJ405" s="148">
        <f>+[1]Tolima!Q405</f>
        <v>0</v>
      </c>
      <c r="DK405" s="148">
        <f>+[1]Tolima!R405</f>
        <v>0</v>
      </c>
      <c r="DL405" s="148">
        <f>+[1]Tolima!AG405</f>
        <v>0</v>
      </c>
      <c r="DM405" s="148">
        <f>+'[1]Valle del Cauca'!Q405</f>
        <v>0</v>
      </c>
      <c r="DN405" s="148">
        <f>+'[1]Valle del Cauca'!R405</f>
        <v>0</v>
      </c>
      <c r="DO405" s="148">
        <f>+'[1]Valle del Cauca'!AG405</f>
        <v>0</v>
      </c>
      <c r="DP405" s="148">
        <f>+[1]Vaupés!Q405</f>
        <v>0</v>
      </c>
      <c r="DQ405" s="148">
        <f>+[1]Vaupés!R405</f>
        <v>0</v>
      </c>
      <c r="DR405" s="148">
        <f>+[1]Vaupés!AG405</f>
        <v>0</v>
      </c>
      <c r="DS405" s="148">
        <f>+[1]Vichada!Q405</f>
        <v>0</v>
      </c>
      <c r="DT405" s="148">
        <f>+[1]Vichada!R405</f>
        <v>0</v>
      </c>
      <c r="DU405" s="148">
        <f>+[1]Vichada!AG405</f>
        <v>0</v>
      </c>
    </row>
    <row r="406" spans="1:125" ht="45" hidden="1" x14ac:dyDescent="0.2">
      <c r="A406" s="152" t="s">
        <v>718</v>
      </c>
      <c r="B406" s="149" t="str">
        <f t="shared" si="147"/>
        <v>1100-16-6</v>
      </c>
      <c r="C406" s="192" t="s">
        <v>65</v>
      </c>
      <c r="D406" s="126" t="s">
        <v>598</v>
      </c>
      <c r="E406" s="192" t="s">
        <v>589</v>
      </c>
      <c r="F406" s="192" t="s">
        <v>598</v>
      </c>
      <c r="G406" s="145" t="s">
        <v>590</v>
      </c>
      <c r="H406" s="149" t="s">
        <v>601</v>
      </c>
      <c r="I406" s="182" t="s">
        <v>594</v>
      </c>
      <c r="J406" s="193">
        <v>12</v>
      </c>
      <c r="K406" s="253">
        <v>10</v>
      </c>
      <c r="L406" s="96"/>
      <c r="M406" s="101"/>
      <c r="N406" s="125" t="s">
        <v>595</v>
      </c>
      <c r="O406" s="6" t="s">
        <v>58</v>
      </c>
      <c r="P406" s="43" t="s">
        <v>60</v>
      </c>
      <c r="Q406" s="69">
        <f t="shared" si="133"/>
        <v>0</v>
      </c>
      <c r="R406" s="206">
        <f t="shared" si="148"/>
        <v>0</v>
      </c>
      <c r="S406" s="83" t="e">
        <f t="shared" si="142"/>
        <v>#DIV/0!</v>
      </c>
      <c r="T406" s="83">
        <f>+[1]Amazonas!S406+[1]Antioquia!S406+[1]Atantico!S406+[1]Arauca!S406+[1]Bolivar!S406+[1]Boyacá!S406+[1]Caldas!S406+[1]Caquetá!S406+[1]Casanare!S406+[1]Cauca!S406+[1]Cesar!S406+[1]Chocó!S406+[1]Córdoba!S406+[1]Cundinamarca!S406+[1]Guainía!S406+[1]Guaviare!S406+[1]Huila!S406+'[1]La Guajira'!S406+[1]Magdalena!S406+[1]Meta!S406+[1]Nariño!S406+'[1]Norte de Santander'!S406+[1]Putumayo!S406+[1]Quindio!S406+[1]Risaralda!S406+'[1]San Anadrés'!S406+[1]Santander!S406+[1]Sucre!S406+[1]Tolima!S406+'[1]Valle del Cauca'!S406+[1]Vaupés!S406+[1]Vichada!S406</f>
        <v>0</v>
      </c>
      <c r="U406" s="83">
        <f>+[1]Amazonas!T406+[1]Antioquia!T406+[1]Atantico!T406+[1]Arauca!T406+[1]Bolivar!T406+[1]Boyacá!T406+[1]Caldas!T406+[1]Caquetá!T406+[1]Casanare!T406+[1]Cauca!T406+[1]Cesar!T406+[1]Chocó!T406+[1]Córdoba!T406+[1]Cundinamarca!T406+[1]Guainía!T406+[1]Guaviare!T406+[1]Huila!T406+'[1]La Guajira'!T406+[1]Magdalena!T406+[1]Meta!T406+[1]Nariño!T406+'[1]Norte de Santander'!T406+[1]Putumayo!T406+[1]Quindio!T406+[1]Risaralda!T406+'[1]San Anadrés'!T406+[1]Santander!T406+[1]Sucre!T406+[1]Tolima!T406+'[1]Valle del Cauca'!T406+[1]Vaupés!T406+[1]Vichada!T406</f>
        <v>0</v>
      </c>
      <c r="V406" s="148">
        <f>+X406+AA406</f>
        <v>12</v>
      </c>
      <c r="W406" s="148">
        <f>Z406+AC406</f>
        <v>0</v>
      </c>
      <c r="X406" s="148">
        <f>+'[1]Oficinas Nacionales'!Q406</f>
        <v>12</v>
      </c>
      <c r="Y406" s="148">
        <f>+'[1]Oficinas Nacionales'!R406</f>
        <v>10</v>
      </c>
      <c r="Z406" s="148">
        <f>+'[1]Oficinas Nacionales'!AG406</f>
        <v>0</v>
      </c>
      <c r="AA406" s="148">
        <f t="shared" si="149"/>
        <v>0</v>
      </c>
      <c r="AB406" s="148">
        <f t="shared" si="149"/>
        <v>0</v>
      </c>
      <c r="AC406" s="148">
        <f t="shared" si="149"/>
        <v>0</v>
      </c>
      <c r="AD406" s="148">
        <f>+[1]Amazonas!Q406</f>
        <v>0</v>
      </c>
      <c r="AE406" s="148">
        <f>+[1]Amazonas!R406</f>
        <v>0</v>
      </c>
      <c r="AF406" s="148">
        <f>+[1]Amazonas!AG406</f>
        <v>0</v>
      </c>
      <c r="AG406" s="148">
        <f>+[1]Antioquia!Q406</f>
        <v>0</v>
      </c>
      <c r="AH406" s="148">
        <f>+[1]Antioquia!R406</f>
        <v>0</v>
      </c>
      <c r="AI406" s="148">
        <f>+[1]Antioquia!AG406</f>
        <v>0</v>
      </c>
      <c r="AJ406" s="148">
        <f>+[1]Atantico!Q406</f>
        <v>0</v>
      </c>
      <c r="AK406" s="148">
        <f>+[1]Atantico!R406</f>
        <v>0</v>
      </c>
      <c r="AL406" s="148">
        <f>+[1]Atantico!AG406</f>
        <v>0</v>
      </c>
      <c r="AM406" s="148">
        <f>+[1]Arauca!Q406</f>
        <v>0</v>
      </c>
      <c r="AN406" s="148">
        <f>+[1]Arauca!R406</f>
        <v>0</v>
      </c>
      <c r="AO406" s="148">
        <f>+[1]Arauca!AG406</f>
        <v>0</v>
      </c>
      <c r="AP406" s="148">
        <f>+[1]Bolivar!Q406</f>
        <v>0</v>
      </c>
      <c r="AQ406" s="148">
        <f>+[1]Bolivar!R406</f>
        <v>0</v>
      </c>
      <c r="AR406" s="148">
        <f>+[1]Bolivar!AG406</f>
        <v>0</v>
      </c>
      <c r="AS406" s="148">
        <f>+[1]Boyacá!Q406</f>
        <v>0</v>
      </c>
      <c r="AT406" s="148">
        <f>+[1]Boyacá!R406</f>
        <v>0</v>
      </c>
      <c r="AU406" s="148">
        <f>+[1]Boyacá!AG406</f>
        <v>0</v>
      </c>
      <c r="AV406" s="148">
        <f>+[1]Caldas!Q406</f>
        <v>0</v>
      </c>
      <c r="AW406" s="148">
        <f>+[1]Caldas!R406</f>
        <v>0</v>
      </c>
      <c r="AX406" s="148">
        <f>+[1]Caldas!AG406</f>
        <v>0</v>
      </c>
      <c r="AY406" s="148">
        <f>+[1]Caquetá!Q406</f>
        <v>0</v>
      </c>
      <c r="AZ406" s="148">
        <f>+[1]Caquetá!R406</f>
        <v>0</v>
      </c>
      <c r="BA406" s="148">
        <f>+[1]Caquetá!AG406</f>
        <v>0</v>
      </c>
      <c r="BB406" s="148">
        <f>+[1]Casanare!Q406</f>
        <v>0</v>
      </c>
      <c r="BC406" s="148">
        <f>+[1]Casanare!R406</f>
        <v>0</v>
      </c>
      <c r="BD406" s="148">
        <f>+[1]Casanare!AG406</f>
        <v>0</v>
      </c>
      <c r="BE406" s="148">
        <f>+[1]Cauca!Q406</f>
        <v>0</v>
      </c>
      <c r="BF406" s="148">
        <f>+[1]Cauca!R406</f>
        <v>0</v>
      </c>
      <c r="BG406" s="148">
        <f>+[1]Cauca!AG406</f>
        <v>0</v>
      </c>
      <c r="BH406" s="148">
        <f>+[1]Cesar!Q406</f>
        <v>0</v>
      </c>
      <c r="BI406" s="148">
        <f>+[1]Cesar!R406</f>
        <v>0</v>
      </c>
      <c r="BJ406" s="148">
        <f>+[1]Cesar!AG406</f>
        <v>0</v>
      </c>
      <c r="BK406" s="148">
        <f>+[1]Chocó!Q406</f>
        <v>0</v>
      </c>
      <c r="BL406" s="148">
        <f>+[1]Chocó!R406</f>
        <v>0</v>
      </c>
      <c r="BM406" s="148">
        <f>+[1]Chocó!AG406</f>
        <v>0</v>
      </c>
      <c r="BN406" s="148">
        <f>+[1]Córdoba!Q406</f>
        <v>0</v>
      </c>
      <c r="BO406" s="148">
        <f>+[1]Córdoba!R406</f>
        <v>0</v>
      </c>
      <c r="BP406" s="148">
        <f>+[1]Córdoba!AG406</f>
        <v>0</v>
      </c>
      <c r="BQ406" s="148">
        <f>+[1]Cundinamarca!Q406</f>
        <v>0</v>
      </c>
      <c r="BR406" s="148">
        <f>+[1]Cundinamarca!R406</f>
        <v>0</v>
      </c>
      <c r="BS406" s="148">
        <f>+[1]Cundinamarca!AG406</f>
        <v>0</v>
      </c>
      <c r="BT406" s="148">
        <f>+[1]Guainía!Q406</f>
        <v>0</v>
      </c>
      <c r="BU406" s="148">
        <f>+[1]Guainía!R406</f>
        <v>0</v>
      </c>
      <c r="BV406" s="148">
        <f>+[1]Guainía!AG406</f>
        <v>0</v>
      </c>
      <c r="BW406" s="148">
        <f>+[1]Guaviare!Q406</f>
        <v>0</v>
      </c>
      <c r="BX406" s="148">
        <f>+[1]Guaviare!R406</f>
        <v>0</v>
      </c>
      <c r="BY406" s="148">
        <f>+[1]Guaviare!AG406</f>
        <v>0</v>
      </c>
      <c r="BZ406" s="148">
        <f>+[1]Huila!Q406</f>
        <v>0</v>
      </c>
      <c r="CA406" s="148">
        <f>+[1]Huila!R406</f>
        <v>0</v>
      </c>
      <c r="CB406" s="148">
        <f>+[1]Huila!AG406</f>
        <v>0</v>
      </c>
      <c r="CC406" s="148">
        <f>+'[1]La Guajira'!Q406</f>
        <v>0</v>
      </c>
      <c r="CD406" s="148">
        <f>+'[1]La Guajira'!R406</f>
        <v>0</v>
      </c>
      <c r="CE406" s="148">
        <f>+'[1]La Guajira'!AG406</f>
        <v>0</v>
      </c>
      <c r="CF406" s="148">
        <f>+[1]Magdalena!Q406</f>
        <v>0</v>
      </c>
      <c r="CG406" s="148">
        <f>+[1]Magdalena!R406</f>
        <v>0</v>
      </c>
      <c r="CH406" s="148">
        <f>+[1]Magdalena!AG406</f>
        <v>0</v>
      </c>
      <c r="CI406" s="148">
        <f>+[1]Meta!Q406</f>
        <v>0</v>
      </c>
      <c r="CJ406" s="148">
        <f>+[1]Meta!R406</f>
        <v>0</v>
      </c>
      <c r="CK406" s="148">
        <f>+[1]Meta!AG406</f>
        <v>0</v>
      </c>
      <c r="CL406" s="148">
        <f>+[1]Nariño!Q406</f>
        <v>0</v>
      </c>
      <c r="CM406" s="148">
        <f>+[1]Nariño!R406</f>
        <v>0</v>
      </c>
      <c r="CN406" s="148">
        <f>+[1]Nariño!AG406</f>
        <v>0</v>
      </c>
      <c r="CO406" s="148">
        <f>+'[1]Norte de Santander'!Q406</f>
        <v>0</v>
      </c>
      <c r="CP406" s="148">
        <f>+'[1]Norte de Santander'!R406</f>
        <v>0</v>
      </c>
      <c r="CQ406" s="148">
        <f>+'[1]Norte de Santander'!AG406</f>
        <v>0</v>
      </c>
      <c r="CR406" s="148">
        <f>+[1]Putumayo!Q406</f>
        <v>0</v>
      </c>
      <c r="CS406" s="148">
        <f>+[1]Putumayo!R406</f>
        <v>0</v>
      </c>
      <c r="CT406" s="148">
        <f>+[1]Putumayo!AG406</f>
        <v>0</v>
      </c>
      <c r="CU406" s="148">
        <f>+[1]Quindio!Q406</f>
        <v>0</v>
      </c>
      <c r="CV406" s="148">
        <f>+[1]Quindio!R406</f>
        <v>0</v>
      </c>
      <c r="CW406" s="148">
        <f>+[1]Quindio!AG406</f>
        <v>0</v>
      </c>
      <c r="CX406" s="148">
        <f>+[1]Risaralda!Q406</f>
        <v>0</v>
      </c>
      <c r="CY406" s="148">
        <f>+[1]Risaralda!R406</f>
        <v>0</v>
      </c>
      <c r="CZ406" s="148">
        <f>+[1]Risaralda!AG406</f>
        <v>0</v>
      </c>
      <c r="DA406" s="148">
        <f>+'[1]San Anadrés'!Q406</f>
        <v>0</v>
      </c>
      <c r="DB406" s="148">
        <f>+'[1]San Anadrés'!R406</f>
        <v>0</v>
      </c>
      <c r="DC406" s="148">
        <f>+'[1]San Anadrés'!AG406</f>
        <v>0</v>
      </c>
      <c r="DD406" s="148">
        <f>+[1]Santander!Q406</f>
        <v>0</v>
      </c>
      <c r="DE406" s="148">
        <f>+[1]Santander!R406</f>
        <v>0</v>
      </c>
      <c r="DF406" s="148">
        <f>+[1]Santander!AG406</f>
        <v>0</v>
      </c>
      <c r="DG406" s="148">
        <f>+[1]Sucre!Q406</f>
        <v>0</v>
      </c>
      <c r="DH406" s="148">
        <f>+[1]Sucre!R406</f>
        <v>0</v>
      </c>
      <c r="DI406" s="148">
        <f>+[1]Sucre!AG406</f>
        <v>0</v>
      </c>
      <c r="DJ406" s="148">
        <f>+[1]Tolima!Q406</f>
        <v>0</v>
      </c>
      <c r="DK406" s="148">
        <f>+[1]Tolima!R406</f>
        <v>0</v>
      </c>
      <c r="DL406" s="148">
        <f>+[1]Tolima!AG406</f>
        <v>0</v>
      </c>
      <c r="DM406" s="148">
        <f>+'[1]Valle del Cauca'!Q406</f>
        <v>0</v>
      </c>
      <c r="DN406" s="148">
        <f>+'[1]Valle del Cauca'!R406</f>
        <v>0</v>
      </c>
      <c r="DO406" s="148">
        <f>+'[1]Valle del Cauca'!AG406</f>
        <v>0</v>
      </c>
      <c r="DP406" s="148">
        <f>+[1]Vaupés!Q406</f>
        <v>0</v>
      </c>
      <c r="DQ406" s="148">
        <f>+[1]Vaupés!R406</f>
        <v>0</v>
      </c>
      <c r="DR406" s="148">
        <f>+[1]Vaupés!AG406</f>
        <v>0</v>
      </c>
      <c r="DS406" s="148">
        <f>+[1]Vichada!Q406</f>
        <v>0</v>
      </c>
      <c r="DT406" s="148">
        <f>+[1]Vichada!R406</f>
        <v>0</v>
      </c>
      <c r="DU406" s="148">
        <f>+[1]Vichada!AG406</f>
        <v>0</v>
      </c>
    </row>
    <row r="407" spans="1:125" ht="33.75" hidden="1" x14ac:dyDescent="0.2">
      <c r="A407" s="152" t="s">
        <v>718</v>
      </c>
      <c r="B407" s="149" t="str">
        <f t="shared" si="147"/>
        <v>1100-16-7</v>
      </c>
      <c r="C407" s="192" t="s">
        <v>65</v>
      </c>
      <c r="D407" s="126" t="s">
        <v>598</v>
      </c>
      <c r="E407" s="192" t="s">
        <v>589</v>
      </c>
      <c r="F407" s="192" t="s">
        <v>598</v>
      </c>
      <c r="G407" s="145" t="s">
        <v>590</v>
      </c>
      <c r="H407" s="132" t="s">
        <v>602</v>
      </c>
      <c r="I407" s="182" t="s">
        <v>596</v>
      </c>
      <c r="J407" s="193">
        <v>5500</v>
      </c>
      <c r="K407" s="253">
        <v>10</v>
      </c>
      <c r="L407" s="96"/>
      <c r="M407" s="148">
        <v>4800</v>
      </c>
      <c r="N407" s="125" t="s">
        <v>595</v>
      </c>
      <c r="O407" s="6" t="s">
        <v>58</v>
      </c>
      <c r="P407" s="43" t="s">
        <v>60</v>
      </c>
      <c r="Q407" s="69">
        <f t="shared" si="133"/>
        <v>0</v>
      </c>
      <c r="R407" s="206">
        <f t="shared" si="148"/>
        <v>0</v>
      </c>
      <c r="S407" s="83" t="e">
        <f t="shared" si="142"/>
        <v>#DIV/0!</v>
      </c>
      <c r="T407" s="83">
        <f>+[1]Amazonas!S407+[1]Antioquia!S407+[1]Atantico!S407+[1]Arauca!S407+[1]Bolivar!S407+[1]Boyacá!S407+[1]Caldas!S407+[1]Caquetá!S407+[1]Casanare!S407+[1]Cauca!S407+[1]Cesar!S407+[1]Chocó!S407+[1]Córdoba!S407+[1]Cundinamarca!S407+[1]Guainía!S407+[1]Guaviare!S407+[1]Huila!S407+'[1]La Guajira'!S407+[1]Magdalena!S407+[1]Meta!S407+[1]Nariño!S407+'[1]Norte de Santander'!S407+[1]Putumayo!S407+[1]Quindio!S407+[1]Risaralda!S407+'[1]San Anadrés'!S407+[1]Santander!S407+[1]Sucre!S407+[1]Tolima!S407+'[1]Valle del Cauca'!S407+[1]Vaupés!S407+[1]Vichada!S407</f>
        <v>0</v>
      </c>
      <c r="U407" s="83">
        <f>+[1]Amazonas!T407+[1]Antioquia!T407+[1]Atantico!T407+[1]Arauca!T407+[1]Bolivar!T407+[1]Boyacá!T407+[1]Caldas!T407+[1]Caquetá!T407+[1]Casanare!T407+[1]Cauca!T407+[1]Cesar!T407+[1]Chocó!T407+[1]Córdoba!T407+[1]Cundinamarca!T407+[1]Guainía!T407+[1]Guaviare!T407+[1]Huila!T407+'[1]La Guajira'!T407+[1]Magdalena!T407+[1]Meta!T407+[1]Nariño!T407+'[1]Norte de Santander'!T407+[1]Putumayo!T407+[1]Quindio!T407+[1]Risaralda!T407+'[1]San Anadrés'!T407+[1]Santander!T407+[1]Sucre!T407+[1]Tolima!T407+'[1]Valle del Cauca'!T407+[1]Vaupés!T407+[1]Vichada!T407</f>
        <v>0</v>
      </c>
      <c r="V407" s="148">
        <f>+X407+AA407</f>
        <v>5500</v>
      </c>
      <c r="W407" s="148">
        <f>Z407+AC407</f>
        <v>0</v>
      </c>
      <c r="X407" s="148">
        <f>+'[1]Oficinas Nacionales'!Q407</f>
        <v>5500</v>
      </c>
      <c r="Y407" s="148">
        <f>+'[1]Oficinas Nacionales'!R407</f>
        <v>4800</v>
      </c>
      <c r="Z407" s="148">
        <f>+'[1]Oficinas Nacionales'!AG407</f>
        <v>0</v>
      </c>
      <c r="AA407" s="148">
        <f t="shared" si="149"/>
        <v>0</v>
      </c>
      <c r="AB407" s="148">
        <f t="shared" si="149"/>
        <v>0</v>
      </c>
      <c r="AC407" s="148">
        <f t="shared" si="149"/>
        <v>0</v>
      </c>
      <c r="AD407" s="148">
        <f>+[1]Amazonas!Q407</f>
        <v>0</v>
      </c>
      <c r="AE407" s="148">
        <f>+[1]Amazonas!R407</f>
        <v>0</v>
      </c>
      <c r="AF407" s="148">
        <f>+[1]Amazonas!AG407</f>
        <v>0</v>
      </c>
      <c r="AG407" s="148">
        <f>+[1]Antioquia!Q407</f>
        <v>0</v>
      </c>
      <c r="AH407" s="148">
        <f>+[1]Antioquia!R407</f>
        <v>0</v>
      </c>
      <c r="AI407" s="148">
        <f>+[1]Antioquia!AG407</f>
        <v>0</v>
      </c>
      <c r="AJ407" s="148">
        <f>+[1]Atantico!Q407</f>
        <v>0</v>
      </c>
      <c r="AK407" s="148">
        <f>+[1]Atantico!R407</f>
        <v>0</v>
      </c>
      <c r="AL407" s="148">
        <f>+[1]Atantico!AG407</f>
        <v>0</v>
      </c>
      <c r="AM407" s="148">
        <f>+[1]Arauca!Q407</f>
        <v>0</v>
      </c>
      <c r="AN407" s="148">
        <f>+[1]Arauca!R407</f>
        <v>0</v>
      </c>
      <c r="AO407" s="148">
        <f>+[1]Arauca!AG407</f>
        <v>0</v>
      </c>
      <c r="AP407" s="148">
        <f>+[1]Bolivar!Q407</f>
        <v>0</v>
      </c>
      <c r="AQ407" s="148">
        <f>+[1]Bolivar!R407</f>
        <v>0</v>
      </c>
      <c r="AR407" s="148">
        <f>+[1]Bolivar!AG407</f>
        <v>0</v>
      </c>
      <c r="AS407" s="148">
        <f>+[1]Boyacá!Q407</f>
        <v>0</v>
      </c>
      <c r="AT407" s="148">
        <f>+[1]Boyacá!R407</f>
        <v>0</v>
      </c>
      <c r="AU407" s="148">
        <f>+[1]Boyacá!AG407</f>
        <v>0</v>
      </c>
      <c r="AV407" s="148">
        <f>+[1]Caldas!Q407</f>
        <v>0</v>
      </c>
      <c r="AW407" s="148">
        <f>+[1]Caldas!R407</f>
        <v>0</v>
      </c>
      <c r="AX407" s="148">
        <f>+[1]Caldas!AG407</f>
        <v>0</v>
      </c>
      <c r="AY407" s="148">
        <f>+[1]Caquetá!Q407</f>
        <v>0</v>
      </c>
      <c r="AZ407" s="148">
        <f>+[1]Caquetá!R407</f>
        <v>0</v>
      </c>
      <c r="BA407" s="148">
        <f>+[1]Caquetá!AG407</f>
        <v>0</v>
      </c>
      <c r="BB407" s="148">
        <f>+[1]Casanare!Q407</f>
        <v>0</v>
      </c>
      <c r="BC407" s="148">
        <f>+[1]Casanare!R407</f>
        <v>0</v>
      </c>
      <c r="BD407" s="148">
        <f>+[1]Casanare!AG407</f>
        <v>0</v>
      </c>
      <c r="BE407" s="148">
        <f>+[1]Cauca!Q407</f>
        <v>0</v>
      </c>
      <c r="BF407" s="148">
        <f>+[1]Cauca!R407</f>
        <v>0</v>
      </c>
      <c r="BG407" s="148">
        <f>+[1]Cauca!AG407</f>
        <v>0</v>
      </c>
      <c r="BH407" s="148">
        <f>+[1]Cesar!Q407</f>
        <v>0</v>
      </c>
      <c r="BI407" s="148">
        <f>+[1]Cesar!R407</f>
        <v>0</v>
      </c>
      <c r="BJ407" s="148">
        <f>+[1]Cesar!AG407</f>
        <v>0</v>
      </c>
      <c r="BK407" s="148">
        <f>+[1]Chocó!Q407</f>
        <v>0</v>
      </c>
      <c r="BL407" s="148">
        <f>+[1]Chocó!R407</f>
        <v>0</v>
      </c>
      <c r="BM407" s="148">
        <f>+[1]Chocó!AG407</f>
        <v>0</v>
      </c>
      <c r="BN407" s="148">
        <f>+[1]Córdoba!Q407</f>
        <v>0</v>
      </c>
      <c r="BO407" s="148">
        <f>+[1]Córdoba!R407</f>
        <v>0</v>
      </c>
      <c r="BP407" s="148">
        <f>+[1]Córdoba!AG407</f>
        <v>0</v>
      </c>
      <c r="BQ407" s="148">
        <f>+[1]Cundinamarca!Q407</f>
        <v>0</v>
      </c>
      <c r="BR407" s="148">
        <f>+[1]Cundinamarca!R407</f>
        <v>0</v>
      </c>
      <c r="BS407" s="148">
        <f>+[1]Cundinamarca!AG407</f>
        <v>0</v>
      </c>
      <c r="BT407" s="148">
        <f>+[1]Guainía!Q407</f>
        <v>0</v>
      </c>
      <c r="BU407" s="148">
        <f>+[1]Guainía!R407</f>
        <v>0</v>
      </c>
      <c r="BV407" s="148">
        <f>+[1]Guainía!AG407</f>
        <v>0</v>
      </c>
      <c r="BW407" s="148">
        <f>+[1]Guaviare!Q407</f>
        <v>0</v>
      </c>
      <c r="BX407" s="148">
        <f>+[1]Guaviare!R407</f>
        <v>0</v>
      </c>
      <c r="BY407" s="148">
        <f>+[1]Guaviare!AG407</f>
        <v>0</v>
      </c>
      <c r="BZ407" s="148">
        <f>+[1]Huila!Q407</f>
        <v>0</v>
      </c>
      <c r="CA407" s="148">
        <f>+[1]Huila!R407</f>
        <v>0</v>
      </c>
      <c r="CB407" s="148">
        <f>+[1]Huila!AG407</f>
        <v>0</v>
      </c>
      <c r="CC407" s="148">
        <f>+'[1]La Guajira'!Q407</f>
        <v>0</v>
      </c>
      <c r="CD407" s="148">
        <f>+'[1]La Guajira'!R407</f>
        <v>0</v>
      </c>
      <c r="CE407" s="148">
        <f>+'[1]La Guajira'!AG407</f>
        <v>0</v>
      </c>
      <c r="CF407" s="148">
        <f>+[1]Magdalena!Q407</f>
        <v>0</v>
      </c>
      <c r="CG407" s="148">
        <f>+[1]Magdalena!R407</f>
        <v>0</v>
      </c>
      <c r="CH407" s="148">
        <f>+[1]Magdalena!AG407</f>
        <v>0</v>
      </c>
      <c r="CI407" s="148">
        <f>+[1]Meta!Q407</f>
        <v>0</v>
      </c>
      <c r="CJ407" s="148">
        <f>+[1]Meta!R407</f>
        <v>0</v>
      </c>
      <c r="CK407" s="148">
        <f>+[1]Meta!AG407</f>
        <v>0</v>
      </c>
      <c r="CL407" s="148">
        <f>+[1]Nariño!Q407</f>
        <v>0</v>
      </c>
      <c r="CM407" s="148">
        <f>+[1]Nariño!R407</f>
        <v>0</v>
      </c>
      <c r="CN407" s="148">
        <f>+[1]Nariño!AG407</f>
        <v>0</v>
      </c>
      <c r="CO407" s="148">
        <f>+'[1]Norte de Santander'!Q407</f>
        <v>0</v>
      </c>
      <c r="CP407" s="148">
        <f>+'[1]Norte de Santander'!R407</f>
        <v>0</v>
      </c>
      <c r="CQ407" s="148">
        <f>+'[1]Norte de Santander'!AG407</f>
        <v>0</v>
      </c>
      <c r="CR407" s="148">
        <f>+[1]Putumayo!Q407</f>
        <v>0</v>
      </c>
      <c r="CS407" s="148">
        <f>+[1]Putumayo!R407</f>
        <v>0</v>
      </c>
      <c r="CT407" s="148">
        <f>+[1]Putumayo!AG407</f>
        <v>0</v>
      </c>
      <c r="CU407" s="148">
        <f>+[1]Quindio!Q407</f>
        <v>0</v>
      </c>
      <c r="CV407" s="148">
        <f>+[1]Quindio!R407</f>
        <v>0</v>
      </c>
      <c r="CW407" s="148">
        <f>+[1]Quindio!AG407</f>
        <v>0</v>
      </c>
      <c r="CX407" s="148">
        <f>+[1]Risaralda!Q407</f>
        <v>0</v>
      </c>
      <c r="CY407" s="148">
        <f>+[1]Risaralda!R407</f>
        <v>0</v>
      </c>
      <c r="CZ407" s="148">
        <f>+[1]Risaralda!AG407</f>
        <v>0</v>
      </c>
      <c r="DA407" s="148">
        <f>+'[1]San Anadrés'!Q407</f>
        <v>0</v>
      </c>
      <c r="DB407" s="148">
        <f>+'[1]San Anadrés'!R407</f>
        <v>0</v>
      </c>
      <c r="DC407" s="148">
        <f>+'[1]San Anadrés'!AG407</f>
        <v>0</v>
      </c>
      <c r="DD407" s="148">
        <f>+[1]Santander!Q407</f>
        <v>0</v>
      </c>
      <c r="DE407" s="148">
        <f>+[1]Santander!R407</f>
        <v>0</v>
      </c>
      <c r="DF407" s="148">
        <f>+[1]Santander!AG407</f>
        <v>0</v>
      </c>
      <c r="DG407" s="148">
        <f>+[1]Sucre!Q407</f>
        <v>0</v>
      </c>
      <c r="DH407" s="148">
        <f>+[1]Sucre!R407</f>
        <v>0</v>
      </c>
      <c r="DI407" s="148">
        <f>+[1]Sucre!AG407</f>
        <v>0</v>
      </c>
      <c r="DJ407" s="148">
        <f>+[1]Tolima!Q407</f>
        <v>0</v>
      </c>
      <c r="DK407" s="148">
        <f>+[1]Tolima!R407</f>
        <v>0</v>
      </c>
      <c r="DL407" s="148">
        <f>+[1]Tolima!AG407</f>
        <v>0</v>
      </c>
      <c r="DM407" s="148">
        <f>+'[1]Valle del Cauca'!Q407</f>
        <v>0</v>
      </c>
      <c r="DN407" s="148">
        <f>+'[1]Valle del Cauca'!R407</f>
        <v>0</v>
      </c>
      <c r="DO407" s="148">
        <f>+'[1]Valle del Cauca'!AG407</f>
        <v>0</v>
      </c>
      <c r="DP407" s="148">
        <f>+[1]Vaupés!Q407</f>
        <v>0</v>
      </c>
      <c r="DQ407" s="148">
        <f>+[1]Vaupés!R407</f>
        <v>0</v>
      </c>
      <c r="DR407" s="148">
        <f>+[1]Vaupés!AG407</f>
        <v>0</v>
      </c>
      <c r="DS407" s="148">
        <f>+[1]Vichada!Q407</f>
        <v>0</v>
      </c>
      <c r="DT407" s="148">
        <f>+[1]Vichada!R407</f>
        <v>0</v>
      </c>
      <c r="DU407" s="148">
        <f>+[1]Vichada!AG407</f>
        <v>0</v>
      </c>
    </row>
    <row r="408" spans="1:125" ht="33.75" hidden="1" x14ac:dyDescent="0.2">
      <c r="A408" s="152" t="s">
        <v>718</v>
      </c>
      <c r="B408" s="149" t="str">
        <f t="shared" si="147"/>
        <v>1100-16-8</v>
      </c>
      <c r="C408" s="192" t="s">
        <v>65</v>
      </c>
      <c r="D408" s="126" t="s">
        <v>598</v>
      </c>
      <c r="E408" s="192" t="s">
        <v>589</v>
      </c>
      <c r="F408" s="192" t="s">
        <v>598</v>
      </c>
      <c r="G408" s="145" t="s">
        <v>590</v>
      </c>
      <c r="H408" s="149" t="s">
        <v>603</v>
      </c>
      <c r="I408" s="182" t="s">
        <v>597</v>
      </c>
      <c r="J408" s="193">
        <v>10</v>
      </c>
      <c r="K408" s="253">
        <v>60</v>
      </c>
      <c r="L408" s="96"/>
      <c r="M408" s="101"/>
      <c r="N408" s="125" t="s">
        <v>595</v>
      </c>
      <c r="O408" s="6" t="s">
        <v>58</v>
      </c>
      <c r="P408" s="43" t="s">
        <v>60</v>
      </c>
      <c r="Q408" s="69">
        <f t="shared" si="133"/>
        <v>100</v>
      </c>
      <c r="R408" s="206">
        <f t="shared" si="148"/>
        <v>60</v>
      </c>
      <c r="S408" s="83" t="e">
        <f t="shared" si="142"/>
        <v>#DIV/0!</v>
      </c>
      <c r="T408" s="83">
        <f>+[1]Amazonas!S408+[1]Antioquia!S408+[1]Atantico!S408+[1]Arauca!S408+[1]Bolivar!S408+[1]Boyacá!S408+[1]Caldas!S408+[1]Caquetá!S408+[1]Casanare!S408+[1]Cauca!S408+[1]Cesar!S408+[1]Chocó!S408+[1]Córdoba!S408+[1]Cundinamarca!S408+[1]Guainía!S408+[1]Guaviare!S408+[1]Huila!S408+'[1]La Guajira'!S408+[1]Magdalena!S408+[1]Meta!S408+[1]Nariño!S408+'[1]Norte de Santander'!S408+[1]Putumayo!S408+[1]Quindio!S408+[1]Risaralda!S408+'[1]San Anadrés'!S408+[1]Santander!S408+[1]Sucre!S408+[1]Tolima!S408+'[1]Valle del Cauca'!S408+[1]Vaupés!S408+[1]Vichada!S408</f>
        <v>0</v>
      </c>
      <c r="U408" s="83">
        <f>+[1]Amazonas!T408+[1]Antioquia!T408+[1]Atantico!T408+[1]Arauca!T408+[1]Bolivar!T408+[1]Boyacá!T408+[1]Caldas!T408+[1]Caquetá!T408+[1]Casanare!T408+[1]Cauca!T408+[1]Cesar!T408+[1]Chocó!T408+[1]Córdoba!T408+[1]Cundinamarca!T408+[1]Guainía!T408+[1]Guaviare!T408+[1]Huila!T408+'[1]La Guajira'!T408+[1]Magdalena!T408+[1]Meta!T408+[1]Nariño!T408+'[1]Norte de Santander'!T408+[1]Putumayo!T408+[1]Quindio!T408+[1]Risaralda!T408+'[1]San Anadrés'!T408+[1]Santander!T408+[1]Sucre!T408+[1]Tolima!T408+'[1]Valle del Cauca'!T408+[1]Vaupés!T408+[1]Vichada!T408</f>
        <v>0</v>
      </c>
      <c r="V408" s="148">
        <f>+X408+AA408</f>
        <v>10</v>
      </c>
      <c r="W408" s="148">
        <f>Z408+AC408</f>
        <v>10</v>
      </c>
      <c r="X408" s="148">
        <f>+'[1]Oficinas Nacionales'!Q408</f>
        <v>10</v>
      </c>
      <c r="Y408" s="148">
        <f>+'[1]Oficinas Nacionales'!R408</f>
        <v>10</v>
      </c>
      <c r="Z408" s="148">
        <f>+'[1]Oficinas Nacionales'!AG408</f>
        <v>10</v>
      </c>
      <c r="AA408" s="148">
        <f t="shared" si="149"/>
        <v>0</v>
      </c>
      <c r="AB408" s="148">
        <f t="shared" si="149"/>
        <v>0</v>
      </c>
      <c r="AC408" s="148">
        <f t="shared" si="149"/>
        <v>0</v>
      </c>
      <c r="AD408" s="148">
        <f>+[1]Amazonas!Q408</f>
        <v>0</v>
      </c>
      <c r="AE408" s="148">
        <f>+[1]Amazonas!R408</f>
        <v>0</v>
      </c>
      <c r="AF408" s="148">
        <f>+[1]Amazonas!AG408</f>
        <v>0</v>
      </c>
      <c r="AG408" s="148">
        <f>+[1]Antioquia!Q408</f>
        <v>0</v>
      </c>
      <c r="AH408" s="148">
        <f>+[1]Antioquia!R408</f>
        <v>0</v>
      </c>
      <c r="AI408" s="148">
        <f>+[1]Antioquia!AG408</f>
        <v>0</v>
      </c>
      <c r="AJ408" s="148">
        <f>+[1]Atantico!Q408</f>
        <v>0</v>
      </c>
      <c r="AK408" s="148">
        <f>+[1]Atantico!R408</f>
        <v>0</v>
      </c>
      <c r="AL408" s="148">
        <f>+[1]Atantico!AG408</f>
        <v>0</v>
      </c>
      <c r="AM408" s="148">
        <f>+[1]Arauca!Q408</f>
        <v>0</v>
      </c>
      <c r="AN408" s="148">
        <f>+[1]Arauca!R408</f>
        <v>0</v>
      </c>
      <c r="AO408" s="148">
        <f>+[1]Arauca!AG408</f>
        <v>0</v>
      </c>
      <c r="AP408" s="148">
        <f>+[1]Bolivar!Q408</f>
        <v>0</v>
      </c>
      <c r="AQ408" s="148">
        <f>+[1]Bolivar!R408</f>
        <v>0</v>
      </c>
      <c r="AR408" s="148">
        <f>+[1]Bolivar!AG408</f>
        <v>0</v>
      </c>
      <c r="AS408" s="148">
        <f>+[1]Boyacá!Q408</f>
        <v>0</v>
      </c>
      <c r="AT408" s="148">
        <f>+[1]Boyacá!R408</f>
        <v>0</v>
      </c>
      <c r="AU408" s="148">
        <f>+[1]Boyacá!AG408</f>
        <v>0</v>
      </c>
      <c r="AV408" s="148">
        <f>+[1]Caldas!Q408</f>
        <v>0</v>
      </c>
      <c r="AW408" s="148">
        <f>+[1]Caldas!R408</f>
        <v>0</v>
      </c>
      <c r="AX408" s="148">
        <f>+[1]Caldas!AG408</f>
        <v>0</v>
      </c>
      <c r="AY408" s="148">
        <f>+[1]Caquetá!Q408</f>
        <v>0</v>
      </c>
      <c r="AZ408" s="148">
        <f>+[1]Caquetá!R408</f>
        <v>0</v>
      </c>
      <c r="BA408" s="148">
        <f>+[1]Caquetá!AG408</f>
        <v>0</v>
      </c>
      <c r="BB408" s="148">
        <f>+[1]Casanare!Q408</f>
        <v>0</v>
      </c>
      <c r="BC408" s="148">
        <f>+[1]Casanare!R408</f>
        <v>0</v>
      </c>
      <c r="BD408" s="148">
        <f>+[1]Casanare!AG408</f>
        <v>0</v>
      </c>
      <c r="BE408" s="148">
        <f>+[1]Cauca!Q408</f>
        <v>0</v>
      </c>
      <c r="BF408" s="148">
        <f>+[1]Cauca!R408</f>
        <v>0</v>
      </c>
      <c r="BG408" s="148">
        <f>+[1]Cauca!AG408</f>
        <v>0</v>
      </c>
      <c r="BH408" s="148">
        <f>+[1]Cesar!Q408</f>
        <v>0</v>
      </c>
      <c r="BI408" s="148">
        <f>+[1]Cesar!R408</f>
        <v>0</v>
      </c>
      <c r="BJ408" s="148">
        <f>+[1]Cesar!AG408</f>
        <v>0</v>
      </c>
      <c r="BK408" s="148">
        <f>+[1]Chocó!Q408</f>
        <v>0</v>
      </c>
      <c r="BL408" s="148">
        <f>+[1]Chocó!R408</f>
        <v>0</v>
      </c>
      <c r="BM408" s="148">
        <f>+[1]Chocó!AG408</f>
        <v>0</v>
      </c>
      <c r="BN408" s="148">
        <f>+[1]Córdoba!Q408</f>
        <v>0</v>
      </c>
      <c r="BO408" s="148">
        <f>+[1]Córdoba!R408</f>
        <v>0</v>
      </c>
      <c r="BP408" s="148">
        <f>+[1]Córdoba!AG408</f>
        <v>0</v>
      </c>
      <c r="BQ408" s="148">
        <f>+[1]Cundinamarca!Q408</f>
        <v>0</v>
      </c>
      <c r="BR408" s="148">
        <f>+[1]Cundinamarca!R408</f>
        <v>0</v>
      </c>
      <c r="BS408" s="148">
        <f>+[1]Cundinamarca!AG408</f>
        <v>0</v>
      </c>
      <c r="BT408" s="148">
        <f>+[1]Guainía!Q408</f>
        <v>0</v>
      </c>
      <c r="BU408" s="148">
        <f>+[1]Guainía!R408</f>
        <v>0</v>
      </c>
      <c r="BV408" s="148">
        <f>+[1]Guainía!AG408</f>
        <v>0</v>
      </c>
      <c r="BW408" s="148">
        <f>+[1]Guaviare!Q408</f>
        <v>0</v>
      </c>
      <c r="BX408" s="148">
        <f>+[1]Guaviare!R408</f>
        <v>0</v>
      </c>
      <c r="BY408" s="148">
        <f>+[1]Guaviare!AG408</f>
        <v>0</v>
      </c>
      <c r="BZ408" s="148">
        <f>+[1]Huila!Q408</f>
        <v>0</v>
      </c>
      <c r="CA408" s="148">
        <f>+[1]Huila!R408</f>
        <v>0</v>
      </c>
      <c r="CB408" s="148">
        <f>+[1]Huila!AG408</f>
        <v>0</v>
      </c>
      <c r="CC408" s="148">
        <f>+'[1]La Guajira'!Q408</f>
        <v>0</v>
      </c>
      <c r="CD408" s="148">
        <f>+'[1]La Guajira'!R408</f>
        <v>0</v>
      </c>
      <c r="CE408" s="148">
        <f>+'[1]La Guajira'!AG408</f>
        <v>0</v>
      </c>
      <c r="CF408" s="148">
        <f>+[1]Magdalena!Q408</f>
        <v>0</v>
      </c>
      <c r="CG408" s="148">
        <f>+[1]Magdalena!R408</f>
        <v>0</v>
      </c>
      <c r="CH408" s="148">
        <f>+[1]Magdalena!AG408</f>
        <v>0</v>
      </c>
      <c r="CI408" s="148">
        <f>+[1]Meta!Q408</f>
        <v>0</v>
      </c>
      <c r="CJ408" s="148">
        <f>+[1]Meta!R408</f>
        <v>0</v>
      </c>
      <c r="CK408" s="148">
        <f>+[1]Meta!AG408</f>
        <v>0</v>
      </c>
      <c r="CL408" s="148">
        <f>+[1]Nariño!Q408</f>
        <v>0</v>
      </c>
      <c r="CM408" s="148">
        <f>+[1]Nariño!R408</f>
        <v>0</v>
      </c>
      <c r="CN408" s="148">
        <f>+[1]Nariño!AG408</f>
        <v>0</v>
      </c>
      <c r="CO408" s="148">
        <f>+'[1]Norte de Santander'!Q408</f>
        <v>0</v>
      </c>
      <c r="CP408" s="148">
        <f>+'[1]Norte de Santander'!R408</f>
        <v>0</v>
      </c>
      <c r="CQ408" s="148">
        <f>+'[1]Norte de Santander'!AG408</f>
        <v>0</v>
      </c>
      <c r="CR408" s="148">
        <f>+[1]Putumayo!Q408</f>
        <v>0</v>
      </c>
      <c r="CS408" s="148">
        <f>+[1]Putumayo!R408</f>
        <v>0</v>
      </c>
      <c r="CT408" s="148">
        <f>+[1]Putumayo!AG408</f>
        <v>0</v>
      </c>
      <c r="CU408" s="148">
        <f>+[1]Quindio!Q408</f>
        <v>0</v>
      </c>
      <c r="CV408" s="148">
        <f>+[1]Quindio!R408</f>
        <v>0</v>
      </c>
      <c r="CW408" s="148">
        <f>+[1]Quindio!AG408</f>
        <v>0</v>
      </c>
      <c r="CX408" s="148">
        <f>+[1]Risaralda!Q408</f>
        <v>0</v>
      </c>
      <c r="CY408" s="148">
        <f>+[1]Risaralda!R408</f>
        <v>0</v>
      </c>
      <c r="CZ408" s="148">
        <f>+[1]Risaralda!AG408</f>
        <v>0</v>
      </c>
      <c r="DA408" s="148">
        <f>+'[1]San Anadrés'!Q408</f>
        <v>0</v>
      </c>
      <c r="DB408" s="148">
        <f>+'[1]San Anadrés'!R408</f>
        <v>0</v>
      </c>
      <c r="DC408" s="148">
        <f>+'[1]San Anadrés'!AG408</f>
        <v>0</v>
      </c>
      <c r="DD408" s="148">
        <f>+[1]Santander!Q408</f>
        <v>0</v>
      </c>
      <c r="DE408" s="148">
        <f>+[1]Santander!R408</f>
        <v>0</v>
      </c>
      <c r="DF408" s="148">
        <f>+[1]Santander!AG408</f>
        <v>0</v>
      </c>
      <c r="DG408" s="148">
        <f>+[1]Sucre!Q408</f>
        <v>0</v>
      </c>
      <c r="DH408" s="148">
        <f>+[1]Sucre!R408</f>
        <v>0</v>
      </c>
      <c r="DI408" s="148">
        <f>+[1]Sucre!AG408</f>
        <v>0</v>
      </c>
      <c r="DJ408" s="148">
        <f>+[1]Tolima!Q408</f>
        <v>0</v>
      </c>
      <c r="DK408" s="148">
        <f>+[1]Tolima!R408</f>
        <v>0</v>
      </c>
      <c r="DL408" s="148">
        <f>+[1]Tolima!AG408</f>
        <v>0</v>
      </c>
      <c r="DM408" s="148">
        <f>+'[1]Valle del Cauca'!Q408</f>
        <v>0</v>
      </c>
      <c r="DN408" s="148">
        <f>+'[1]Valle del Cauca'!R408</f>
        <v>0</v>
      </c>
      <c r="DO408" s="148">
        <f>+'[1]Valle del Cauca'!AG408</f>
        <v>0</v>
      </c>
      <c r="DP408" s="148">
        <f>+[1]Vaupés!Q408</f>
        <v>0</v>
      </c>
      <c r="DQ408" s="148">
        <f>+[1]Vaupés!R408</f>
        <v>0</v>
      </c>
      <c r="DR408" s="148">
        <f>+[1]Vaupés!AG408</f>
        <v>0</v>
      </c>
      <c r="DS408" s="148">
        <f>+[1]Vichada!Q408</f>
        <v>0</v>
      </c>
      <c r="DT408" s="148">
        <f>+[1]Vichada!R408</f>
        <v>0</v>
      </c>
      <c r="DU408" s="148">
        <f>+[1]Vichada!AG408</f>
        <v>0</v>
      </c>
    </row>
    <row r="409" spans="1:125" ht="33.75" hidden="1" x14ac:dyDescent="0.2">
      <c r="A409" s="152" t="s">
        <v>718</v>
      </c>
      <c r="B409" s="143" t="str">
        <f t="shared" si="147"/>
        <v>1000-1</v>
      </c>
      <c r="C409" s="54" t="s">
        <v>65</v>
      </c>
      <c r="D409" s="142" t="s">
        <v>604</v>
      </c>
      <c r="E409" s="54" t="s">
        <v>605</v>
      </c>
      <c r="F409" s="142" t="s">
        <v>604</v>
      </c>
      <c r="G409" s="56" t="s">
        <v>736</v>
      </c>
      <c r="H409" s="143" t="s">
        <v>713</v>
      </c>
      <c r="I409" s="91" t="s">
        <v>9</v>
      </c>
      <c r="J409" s="154"/>
      <c r="K409" s="154">
        <f>SUM(K410:K423)</f>
        <v>100</v>
      </c>
      <c r="L409" s="146"/>
      <c r="M409" s="154"/>
      <c r="N409" s="122"/>
      <c r="O409" s="146"/>
      <c r="P409" s="146"/>
      <c r="Q409" s="143"/>
      <c r="R409" s="143"/>
      <c r="S409" s="147"/>
      <c r="T409" s="147"/>
      <c r="U409" s="147"/>
      <c r="V409" s="147"/>
      <c r="W409" s="147"/>
      <c r="X409" s="147"/>
      <c r="Y409" s="147"/>
      <c r="Z409" s="147"/>
      <c r="AA409" s="136"/>
      <c r="AB409" s="136"/>
      <c r="AC409" s="136"/>
      <c r="AD409" s="147"/>
      <c r="AE409" s="147"/>
      <c r="AF409" s="147"/>
      <c r="AG409" s="147"/>
      <c r="AH409" s="147"/>
      <c r="AI409" s="147"/>
      <c r="AJ409" s="147"/>
      <c r="AK409" s="147"/>
      <c r="AL409" s="147"/>
      <c r="AM409" s="147"/>
      <c r="AN409" s="147"/>
      <c r="AO409" s="147"/>
      <c r="AP409" s="147"/>
      <c r="AQ409" s="147"/>
      <c r="AR409" s="147"/>
      <c r="AS409" s="147"/>
      <c r="AT409" s="147"/>
      <c r="AU409" s="147"/>
      <c r="AV409" s="147"/>
      <c r="AW409" s="147"/>
      <c r="AX409" s="147"/>
      <c r="AY409" s="147"/>
      <c r="AZ409" s="147"/>
      <c r="BA409" s="147"/>
      <c r="BB409" s="143"/>
      <c r="BC409" s="143"/>
      <c r="BD409" s="147"/>
      <c r="BE409" s="143"/>
      <c r="BF409" s="143"/>
      <c r="BG409" s="147"/>
      <c r="BH409" s="143"/>
      <c r="BI409" s="143"/>
      <c r="BJ409" s="147"/>
      <c r="BK409" s="143"/>
      <c r="BL409" s="143"/>
      <c r="BM409" s="147"/>
      <c r="BN409" s="147"/>
      <c r="BO409" s="147"/>
      <c r="BP409" s="147"/>
      <c r="BQ409" s="143"/>
      <c r="BR409" s="143"/>
      <c r="BS409" s="147"/>
      <c r="BT409" s="147"/>
      <c r="BU409" s="147"/>
      <c r="BV409" s="147"/>
      <c r="BW409" s="147"/>
      <c r="BX409" s="147"/>
      <c r="BY409" s="147"/>
      <c r="BZ409" s="143"/>
      <c r="CA409" s="143"/>
      <c r="CB409" s="147"/>
      <c r="CC409" s="143"/>
      <c r="CD409" s="143"/>
      <c r="CE409" s="147"/>
      <c r="CF409" s="143"/>
      <c r="CG409" s="143"/>
      <c r="CH409" s="147"/>
      <c r="CI409" s="143"/>
      <c r="CJ409" s="143"/>
      <c r="CK409" s="147"/>
      <c r="CL409" s="143"/>
      <c r="CM409" s="143"/>
      <c r="CN409" s="147"/>
      <c r="CO409" s="147"/>
      <c r="CP409" s="147"/>
      <c r="CQ409" s="147"/>
      <c r="CR409" s="143"/>
      <c r="CS409" s="143"/>
      <c r="CT409" s="147"/>
      <c r="CU409" s="143"/>
      <c r="CV409" s="143"/>
      <c r="CW409" s="147"/>
      <c r="CX409" s="143"/>
      <c r="CY409" s="143"/>
      <c r="CZ409" s="147"/>
      <c r="DA409" s="143"/>
      <c r="DB409" s="143"/>
      <c r="DC409" s="147"/>
      <c r="DD409" s="143"/>
      <c r="DE409" s="143"/>
      <c r="DF409" s="147"/>
      <c r="DG409" s="143"/>
      <c r="DH409" s="143"/>
      <c r="DI409" s="147"/>
      <c r="DJ409" s="147"/>
      <c r="DK409" s="147"/>
      <c r="DL409" s="147"/>
      <c r="DM409" s="143"/>
      <c r="DN409" s="143"/>
      <c r="DO409" s="147"/>
      <c r="DP409" s="143"/>
      <c r="DQ409" s="143"/>
      <c r="DR409" s="147"/>
      <c r="DS409" s="143"/>
      <c r="DT409" s="143"/>
      <c r="DU409" s="147"/>
    </row>
    <row r="410" spans="1:125" ht="33.75" hidden="1" x14ac:dyDescent="0.2">
      <c r="A410" s="152" t="s">
        <v>718</v>
      </c>
      <c r="B410" s="149" t="str">
        <f t="shared" si="147"/>
        <v>1000-1-2</v>
      </c>
      <c r="C410" s="192" t="s">
        <v>65</v>
      </c>
      <c r="D410" s="192" t="s">
        <v>604</v>
      </c>
      <c r="E410" s="192" t="s">
        <v>588</v>
      </c>
      <c r="F410" s="192" t="s">
        <v>604</v>
      </c>
      <c r="G410" s="145" t="s">
        <v>736</v>
      </c>
      <c r="H410" s="132" t="s">
        <v>737</v>
      </c>
      <c r="I410" s="431" t="s">
        <v>135</v>
      </c>
      <c r="J410" s="193">
        <v>9000</v>
      </c>
      <c r="K410" s="452">
        <v>15</v>
      </c>
      <c r="L410" s="182" t="s">
        <v>136</v>
      </c>
      <c r="M410" s="193">
        <v>10860</v>
      </c>
      <c r="N410" s="179" t="s">
        <v>137</v>
      </c>
      <c r="O410" s="141" t="s">
        <v>57</v>
      </c>
      <c r="P410" s="179" t="s">
        <v>60</v>
      </c>
      <c r="Q410" s="69">
        <f t="shared" si="133"/>
        <v>0</v>
      </c>
      <c r="R410" s="206">
        <f t="shared" ref="R410:R423" si="150">+(Q410*K410)/100</f>
        <v>0</v>
      </c>
      <c r="S410" s="83" t="e">
        <f t="shared" ref="S410:S423" si="151">+T410/U410</f>
        <v>#DIV/0!</v>
      </c>
      <c r="T410" s="83">
        <f>+[1]Amazonas!S410+[1]Antioquia!S410+[1]Atantico!S410+[1]Arauca!S410+[1]Bolivar!S410+[1]Boyacá!S410+[1]Caldas!S410+[1]Caquetá!S410+[1]Casanare!S410+[1]Cauca!S410+[1]Cesar!S410+[1]Chocó!S410+[1]Córdoba!S410+[1]Cundinamarca!S410+[1]Guainía!S410+[1]Guaviare!S410+[1]Huila!S410+'[1]La Guajira'!S410+[1]Magdalena!S410+[1]Meta!S410+[1]Nariño!S410+'[1]Norte de Santander'!S410+[1]Putumayo!S410+[1]Quindio!S410+[1]Risaralda!S410+'[1]San Anadrés'!S410+[1]Santander!S410+[1]Sucre!S410+[1]Tolima!S410+'[1]Valle del Cauca'!S410+[1]Vaupés!S410+[1]Vichada!S410</f>
        <v>0</v>
      </c>
      <c r="U410" s="83">
        <f>+[1]Amazonas!T410+[1]Antioquia!T410+[1]Atantico!T410+[1]Arauca!T410+[1]Bolivar!T410+[1]Boyacá!T410+[1]Caldas!T410+[1]Caquetá!T410+[1]Casanare!T410+[1]Cauca!T410+[1]Cesar!T410+[1]Chocó!T410+[1]Córdoba!T410+[1]Cundinamarca!T410+[1]Guainía!T410+[1]Guaviare!T410+[1]Huila!T410+'[1]La Guajira'!T410+[1]Magdalena!T410+[1]Meta!T410+[1]Nariño!T410+'[1]Norte de Santander'!T410+[1]Putumayo!T410+[1]Quindio!T410+[1]Risaralda!T410+'[1]San Anadrés'!T410+[1]Santander!T410+[1]Sucre!T410+[1]Tolima!T410+'[1]Valle del Cauca'!T410+[1]Vaupés!T410+[1]Vichada!T410</f>
        <v>0</v>
      </c>
      <c r="V410" s="148">
        <f>+X410+AA410</f>
        <v>9000</v>
      </c>
      <c r="W410" s="148">
        <f>Z410+AC410</f>
        <v>0</v>
      </c>
      <c r="X410" s="148">
        <f>+'[1]Oficinas Nacionales'!Q410</f>
        <v>0</v>
      </c>
      <c r="Y410" s="148">
        <f>+'[1]Oficinas Nacionales'!R410</f>
        <v>0</v>
      </c>
      <c r="Z410" s="148">
        <f>+'[1]Oficinas Nacionales'!AG410</f>
        <v>0</v>
      </c>
      <c r="AA410" s="148">
        <f t="shared" ref="AA410:AC423" si="152">+AD410+AG410+AJ410+AM410+AP410+AS410+AV410+AY410+BB410+BE410+BH410+BK410+BN410+BQ410+BT410+BW410+BZ410+CC410+CF410+CI410+CL410+CO410+CR410+CU410+CX410+DA410+DD410+DG410+DJ410+DM410+DP410+DS410</f>
        <v>9000</v>
      </c>
      <c r="AB410" s="148">
        <f t="shared" si="152"/>
        <v>0</v>
      </c>
      <c r="AC410" s="148">
        <f t="shared" si="152"/>
        <v>0</v>
      </c>
      <c r="AD410" s="148">
        <f>+[1]Amazonas!Q410</f>
        <v>0</v>
      </c>
      <c r="AE410" s="148">
        <f>+[1]Amazonas!R410</f>
        <v>0</v>
      </c>
      <c r="AF410" s="148">
        <f>+[1]Amazonas!AG410</f>
        <v>0</v>
      </c>
      <c r="AG410" s="148">
        <f>+[1]Antioquia!Q410</f>
        <v>0</v>
      </c>
      <c r="AH410" s="148">
        <f>+[1]Antioquia!R410</f>
        <v>0</v>
      </c>
      <c r="AI410" s="148">
        <f>+[1]Antioquia!AG410</f>
        <v>0</v>
      </c>
      <c r="AJ410" s="148">
        <f>+[1]Atantico!Q410</f>
        <v>0</v>
      </c>
      <c r="AK410" s="148">
        <f>+[1]Atantico!R410</f>
        <v>0</v>
      </c>
      <c r="AL410" s="148">
        <f>+[1]Atantico!AG410</f>
        <v>0</v>
      </c>
      <c r="AM410" s="148">
        <f>+[1]Arauca!Q410</f>
        <v>0</v>
      </c>
      <c r="AN410" s="148">
        <f>+[1]Arauca!R410</f>
        <v>0</v>
      </c>
      <c r="AO410" s="148">
        <f>+[1]Arauca!AG410</f>
        <v>0</v>
      </c>
      <c r="AP410" s="148">
        <f>+[1]Bolivar!Q410</f>
        <v>0</v>
      </c>
      <c r="AQ410" s="148">
        <f>+[1]Bolivar!R410</f>
        <v>0</v>
      </c>
      <c r="AR410" s="148">
        <f>+[1]Bolivar!AG410</f>
        <v>0</v>
      </c>
      <c r="AS410" s="148">
        <f>+[1]Boyacá!Q410</f>
        <v>0</v>
      </c>
      <c r="AT410" s="148">
        <f>+[1]Boyacá!R410</f>
        <v>0</v>
      </c>
      <c r="AU410" s="148">
        <f>+[1]Boyacá!AG410</f>
        <v>0</v>
      </c>
      <c r="AV410" s="148">
        <f>+[1]Caldas!Q410</f>
        <v>0</v>
      </c>
      <c r="AW410" s="148">
        <f>+[1]Caldas!R410</f>
        <v>0</v>
      </c>
      <c r="AX410" s="148">
        <f>+[1]Caldas!AG410</f>
        <v>0</v>
      </c>
      <c r="AY410" s="148">
        <f>+[1]Caquetá!Q410</f>
        <v>0</v>
      </c>
      <c r="AZ410" s="148">
        <f>+[1]Caquetá!R410</f>
        <v>0</v>
      </c>
      <c r="BA410" s="148">
        <f>+[1]Caquetá!AG410</f>
        <v>0</v>
      </c>
      <c r="BB410" s="148">
        <f>+[1]Casanare!Q410</f>
        <v>0</v>
      </c>
      <c r="BC410" s="148">
        <f>+[1]Casanare!R410</f>
        <v>0</v>
      </c>
      <c r="BD410" s="148">
        <f>+[1]Casanare!AG410</f>
        <v>0</v>
      </c>
      <c r="BE410" s="148">
        <f>+[1]Cauca!Q410</f>
        <v>0</v>
      </c>
      <c r="BF410" s="148">
        <f>+[1]Cauca!R410</f>
        <v>0</v>
      </c>
      <c r="BG410" s="148">
        <f>+[1]Cauca!AG410</f>
        <v>0</v>
      </c>
      <c r="BH410" s="148">
        <f>+[1]Cesar!Q410</f>
        <v>0</v>
      </c>
      <c r="BI410" s="148">
        <f>+[1]Cesar!R410</f>
        <v>0</v>
      </c>
      <c r="BJ410" s="148">
        <f>+[1]Cesar!AG410</f>
        <v>0</v>
      </c>
      <c r="BK410" s="148">
        <f>+[1]Chocó!Q410</f>
        <v>0</v>
      </c>
      <c r="BL410" s="148">
        <f>+[1]Chocó!R410</f>
        <v>0</v>
      </c>
      <c r="BM410" s="148">
        <f>+[1]Chocó!AG410</f>
        <v>0</v>
      </c>
      <c r="BN410" s="148">
        <f>+[1]Córdoba!Q410</f>
        <v>0</v>
      </c>
      <c r="BO410" s="148">
        <f>+[1]Córdoba!R410</f>
        <v>0</v>
      </c>
      <c r="BP410" s="148">
        <f>+[1]Córdoba!AG410</f>
        <v>0</v>
      </c>
      <c r="BQ410" s="148">
        <f>+[1]Cundinamarca!Q410</f>
        <v>0</v>
      </c>
      <c r="BR410" s="148">
        <f>+[1]Cundinamarca!R410</f>
        <v>0</v>
      </c>
      <c r="BS410" s="148">
        <f>+[1]Cundinamarca!AG410</f>
        <v>0</v>
      </c>
      <c r="BT410" s="148">
        <f>+[1]Guainía!Q410</f>
        <v>0</v>
      </c>
      <c r="BU410" s="148">
        <f>+[1]Guainía!R410</f>
        <v>0</v>
      </c>
      <c r="BV410" s="148">
        <f>+[1]Guainía!AG410</f>
        <v>0</v>
      </c>
      <c r="BW410" s="148">
        <f>+[1]Guaviare!Q410</f>
        <v>0</v>
      </c>
      <c r="BX410" s="148">
        <f>+[1]Guaviare!R410</f>
        <v>0</v>
      </c>
      <c r="BY410" s="148">
        <f>+[1]Guaviare!AG410</f>
        <v>0</v>
      </c>
      <c r="BZ410" s="148">
        <f>+[1]Huila!Q410</f>
        <v>0</v>
      </c>
      <c r="CA410" s="148">
        <f>+[1]Huila!R410</f>
        <v>0</v>
      </c>
      <c r="CB410" s="148">
        <f>+[1]Huila!AG410</f>
        <v>0</v>
      </c>
      <c r="CC410" s="148">
        <f>+'[1]La Guajira'!Q410</f>
        <v>0</v>
      </c>
      <c r="CD410" s="148">
        <f>+'[1]La Guajira'!R410</f>
        <v>0</v>
      </c>
      <c r="CE410" s="148">
        <f>+'[1]La Guajira'!AG410</f>
        <v>0</v>
      </c>
      <c r="CF410" s="148">
        <f>+[1]Magdalena!Q410</f>
        <v>0</v>
      </c>
      <c r="CG410" s="148">
        <f>+[1]Magdalena!R410</f>
        <v>0</v>
      </c>
      <c r="CH410" s="148">
        <f>+[1]Magdalena!AG410</f>
        <v>0</v>
      </c>
      <c r="CI410" s="148">
        <f>+[1]Meta!Q410</f>
        <v>0</v>
      </c>
      <c r="CJ410" s="148">
        <f>+[1]Meta!R410</f>
        <v>0</v>
      </c>
      <c r="CK410" s="148">
        <f>+[1]Meta!AG410</f>
        <v>0</v>
      </c>
      <c r="CL410" s="148">
        <f>+[1]Nariño!Q410</f>
        <v>9000</v>
      </c>
      <c r="CM410" s="148">
        <f>+[1]Nariño!R410</f>
        <v>0</v>
      </c>
      <c r="CN410" s="148">
        <f>+[1]Nariño!AG410</f>
        <v>0</v>
      </c>
      <c r="CO410" s="148">
        <f>+'[1]Norte de Santander'!Q410</f>
        <v>0</v>
      </c>
      <c r="CP410" s="148">
        <f>+'[1]Norte de Santander'!R410</f>
        <v>0</v>
      </c>
      <c r="CQ410" s="148">
        <f>+'[1]Norte de Santander'!AG410</f>
        <v>0</v>
      </c>
      <c r="CR410" s="148">
        <f>+[1]Putumayo!Q410</f>
        <v>0</v>
      </c>
      <c r="CS410" s="148">
        <f>+[1]Putumayo!R410</f>
        <v>0</v>
      </c>
      <c r="CT410" s="148">
        <f>+[1]Putumayo!AG410</f>
        <v>0</v>
      </c>
      <c r="CU410" s="148">
        <f>+[1]Quindio!Q410</f>
        <v>0</v>
      </c>
      <c r="CV410" s="148">
        <f>+[1]Quindio!R410</f>
        <v>0</v>
      </c>
      <c r="CW410" s="148">
        <f>+[1]Quindio!AG410</f>
        <v>0</v>
      </c>
      <c r="CX410" s="148">
        <f>+[1]Risaralda!Q410</f>
        <v>0</v>
      </c>
      <c r="CY410" s="148">
        <f>+[1]Risaralda!R410</f>
        <v>0</v>
      </c>
      <c r="CZ410" s="148">
        <f>+[1]Risaralda!AG410</f>
        <v>0</v>
      </c>
      <c r="DA410" s="148">
        <f>+'[1]San Anadrés'!Q410</f>
        <v>0</v>
      </c>
      <c r="DB410" s="148">
        <f>+'[1]San Anadrés'!R410</f>
        <v>0</v>
      </c>
      <c r="DC410" s="148">
        <f>+'[1]San Anadrés'!AG410</f>
        <v>0</v>
      </c>
      <c r="DD410" s="148">
        <f>+[1]Santander!Q410</f>
        <v>0</v>
      </c>
      <c r="DE410" s="148">
        <f>+[1]Santander!R410</f>
        <v>0</v>
      </c>
      <c r="DF410" s="148">
        <f>+[1]Santander!AG410</f>
        <v>0</v>
      </c>
      <c r="DG410" s="148">
        <f>+[1]Sucre!Q410</f>
        <v>0</v>
      </c>
      <c r="DH410" s="148">
        <f>+[1]Sucre!R410</f>
        <v>0</v>
      </c>
      <c r="DI410" s="148">
        <f>+[1]Sucre!AG410</f>
        <v>0</v>
      </c>
      <c r="DJ410" s="148">
        <f>+[1]Tolima!Q410</f>
        <v>0</v>
      </c>
      <c r="DK410" s="148">
        <f>+[1]Tolima!R410</f>
        <v>0</v>
      </c>
      <c r="DL410" s="148">
        <f>+[1]Tolima!AG410</f>
        <v>0</v>
      </c>
      <c r="DM410" s="148">
        <f>+'[1]Valle del Cauca'!Q410</f>
        <v>0</v>
      </c>
      <c r="DN410" s="148">
        <f>+'[1]Valle del Cauca'!R410</f>
        <v>0</v>
      </c>
      <c r="DO410" s="148">
        <f>+'[1]Valle del Cauca'!AG410</f>
        <v>0</v>
      </c>
      <c r="DP410" s="148">
        <f>+[1]Vaupés!Q410</f>
        <v>0</v>
      </c>
      <c r="DQ410" s="148">
        <f>+[1]Vaupés!R410</f>
        <v>0</v>
      </c>
      <c r="DR410" s="148">
        <f>+[1]Vaupés!AG410</f>
        <v>0</v>
      </c>
      <c r="DS410" s="148">
        <f>+[1]Vichada!Q410</f>
        <v>0</v>
      </c>
      <c r="DT410" s="148">
        <f>+[1]Vichada!R410</f>
        <v>0</v>
      </c>
      <c r="DU410" s="148">
        <f>+[1]Vichada!AG410</f>
        <v>0</v>
      </c>
    </row>
    <row r="411" spans="1:125" ht="33.75" hidden="1" x14ac:dyDescent="0.2">
      <c r="A411" s="152" t="s">
        <v>718</v>
      </c>
      <c r="B411" s="149" t="str">
        <f t="shared" si="147"/>
        <v>1000-1-3</v>
      </c>
      <c r="C411" s="192" t="s">
        <v>65</v>
      </c>
      <c r="D411" s="192" t="s">
        <v>604</v>
      </c>
      <c r="E411" s="192" t="s">
        <v>588</v>
      </c>
      <c r="F411" s="192" t="s">
        <v>604</v>
      </c>
      <c r="G411" s="145" t="s">
        <v>736</v>
      </c>
      <c r="H411" s="132" t="s">
        <v>1338</v>
      </c>
      <c r="I411" s="448"/>
      <c r="J411" s="193"/>
      <c r="K411" s="453"/>
      <c r="L411" s="182" t="s">
        <v>1339</v>
      </c>
      <c r="M411" s="193">
        <v>3791</v>
      </c>
      <c r="N411" s="179" t="s">
        <v>137</v>
      </c>
      <c r="O411" s="141" t="s">
        <v>57</v>
      </c>
      <c r="P411" s="182" t="s">
        <v>60</v>
      </c>
      <c r="Q411" s="69" t="e">
        <f t="shared" si="133"/>
        <v>#DIV/0!</v>
      </c>
      <c r="R411" s="206" t="e">
        <f t="shared" si="150"/>
        <v>#DIV/0!</v>
      </c>
      <c r="S411" s="83" t="e">
        <f t="shared" si="151"/>
        <v>#DIV/0!</v>
      </c>
      <c r="T411" s="83">
        <f>+[1]Amazonas!S411+[1]Antioquia!S411+[1]Atantico!S411+[1]Arauca!S411+[1]Bolivar!S411+[1]Boyacá!S411+[1]Caldas!S411+[1]Caquetá!S411+[1]Casanare!S411+[1]Cauca!S411+[1]Cesar!S411+[1]Chocó!S411+[1]Córdoba!S411+[1]Cundinamarca!S411+[1]Guainía!S411+[1]Guaviare!S411+[1]Huila!S411+'[1]La Guajira'!S411+[1]Magdalena!S411+[1]Meta!S411+[1]Nariño!S411+'[1]Norte de Santander'!S411+[1]Putumayo!S411+[1]Quindio!S411+[1]Risaralda!S411+'[1]San Anadrés'!S411+[1]Santander!S411+[1]Sucre!S411+[1]Tolima!S411+'[1]Valle del Cauca'!S411+[1]Vaupés!S411+[1]Vichada!S411</f>
        <v>0</v>
      </c>
      <c r="U411" s="83">
        <f>+[1]Amazonas!T411+[1]Antioquia!T411+[1]Atantico!T411+[1]Arauca!T411+[1]Bolivar!T411+[1]Boyacá!T411+[1]Caldas!T411+[1]Caquetá!T411+[1]Casanare!T411+[1]Cauca!T411+[1]Cesar!T411+[1]Chocó!T411+[1]Córdoba!T411+[1]Cundinamarca!T411+[1]Guainía!T411+[1]Guaviare!T411+[1]Huila!T411+'[1]La Guajira'!T411+[1]Magdalena!T411+[1]Meta!T411+[1]Nariño!T411+'[1]Norte de Santander'!T411+[1]Putumayo!T411+[1]Quindio!T411+[1]Risaralda!T411+'[1]San Anadrés'!T411+[1]Santander!T411+[1]Sucre!T411+[1]Tolima!T411+'[1]Valle del Cauca'!T411+[1]Vaupés!T411+[1]Vichada!T411</f>
        <v>0</v>
      </c>
      <c r="V411" s="148">
        <f t="shared" ref="V411:V423" si="153">+X411+AA411</f>
        <v>0</v>
      </c>
      <c r="W411" s="148">
        <f t="shared" ref="W411:W423" si="154">Z411+AC411</f>
        <v>0</v>
      </c>
      <c r="X411" s="148">
        <f>+'[1]Oficinas Nacionales'!Q411</f>
        <v>0</v>
      </c>
      <c r="Y411" s="148">
        <f>+'[1]Oficinas Nacionales'!R411</f>
        <v>0</v>
      </c>
      <c r="Z411" s="148">
        <f>+'[1]Oficinas Nacionales'!AG411</f>
        <v>0</v>
      </c>
      <c r="AA411" s="148">
        <f t="shared" si="152"/>
        <v>0</v>
      </c>
      <c r="AB411" s="148">
        <f t="shared" si="152"/>
        <v>0</v>
      </c>
      <c r="AC411" s="148">
        <f t="shared" si="152"/>
        <v>0</v>
      </c>
      <c r="AD411" s="148">
        <f>+[1]Amazonas!Q411</f>
        <v>0</v>
      </c>
      <c r="AE411" s="148">
        <f>+[1]Amazonas!R411</f>
        <v>0</v>
      </c>
      <c r="AF411" s="148">
        <f>+[1]Amazonas!AG411</f>
        <v>0</v>
      </c>
      <c r="AG411" s="148">
        <f>+[1]Antioquia!Q411</f>
        <v>0</v>
      </c>
      <c r="AH411" s="148">
        <f>+[1]Antioquia!R411</f>
        <v>0</v>
      </c>
      <c r="AI411" s="148">
        <f>+[1]Antioquia!AG411</f>
        <v>0</v>
      </c>
      <c r="AJ411" s="148">
        <f>+[1]Atantico!Q411</f>
        <v>0</v>
      </c>
      <c r="AK411" s="148">
        <f>+[1]Atantico!R411</f>
        <v>0</v>
      </c>
      <c r="AL411" s="148">
        <f>+[1]Atantico!AG411</f>
        <v>0</v>
      </c>
      <c r="AM411" s="148">
        <f>+[1]Arauca!Q411</f>
        <v>0</v>
      </c>
      <c r="AN411" s="148">
        <f>+[1]Arauca!R411</f>
        <v>0</v>
      </c>
      <c r="AO411" s="148">
        <f>+[1]Arauca!AG411</f>
        <v>0</v>
      </c>
      <c r="AP411" s="148">
        <f>+[1]Bolivar!Q411</f>
        <v>0</v>
      </c>
      <c r="AQ411" s="148">
        <f>+[1]Bolivar!R411</f>
        <v>0</v>
      </c>
      <c r="AR411" s="148">
        <f>+[1]Bolivar!AG411</f>
        <v>0</v>
      </c>
      <c r="AS411" s="148">
        <f>+[1]Boyacá!Q411</f>
        <v>0</v>
      </c>
      <c r="AT411" s="148">
        <f>+[1]Boyacá!R411</f>
        <v>0</v>
      </c>
      <c r="AU411" s="148">
        <f>+[1]Boyacá!AG411</f>
        <v>0</v>
      </c>
      <c r="AV411" s="148">
        <f>+[1]Caldas!Q411</f>
        <v>0</v>
      </c>
      <c r="AW411" s="148">
        <f>+[1]Caldas!R411</f>
        <v>0</v>
      </c>
      <c r="AX411" s="148">
        <f>+[1]Caldas!AG411</f>
        <v>0</v>
      </c>
      <c r="AY411" s="148">
        <f>+[1]Caquetá!Q411</f>
        <v>0</v>
      </c>
      <c r="AZ411" s="148">
        <f>+[1]Caquetá!R411</f>
        <v>0</v>
      </c>
      <c r="BA411" s="148">
        <f>+[1]Caquetá!AG411</f>
        <v>0</v>
      </c>
      <c r="BB411" s="148">
        <f>+[1]Casanare!Q411</f>
        <v>0</v>
      </c>
      <c r="BC411" s="148">
        <f>+[1]Casanare!R411</f>
        <v>0</v>
      </c>
      <c r="BD411" s="148">
        <f>+[1]Casanare!AG411</f>
        <v>0</v>
      </c>
      <c r="BE411" s="148">
        <f>+[1]Cauca!Q411</f>
        <v>0</v>
      </c>
      <c r="BF411" s="148">
        <f>+[1]Cauca!R411</f>
        <v>0</v>
      </c>
      <c r="BG411" s="148">
        <f>+[1]Cauca!AG411</f>
        <v>0</v>
      </c>
      <c r="BH411" s="148">
        <f>+[1]Cesar!Q411</f>
        <v>0</v>
      </c>
      <c r="BI411" s="148">
        <f>+[1]Cesar!R411</f>
        <v>0</v>
      </c>
      <c r="BJ411" s="148">
        <f>+[1]Cesar!AG411</f>
        <v>0</v>
      </c>
      <c r="BK411" s="148">
        <f>+[1]Chocó!Q411</f>
        <v>0</v>
      </c>
      <c r="BL411" s="148">
        <f>+[1]Chocó!R411</f>
        <v>0</v>
      </c>
      <c r="BM411" s="148">
        <f>+[1]Chocó!AG411</f>
        <v>0</v>
      </c>
      <c r="BN411" s="148">
        <f>+[1]Córdoba!Q411</f>
        <v>0</v>
      </c>
      <c r="BO411" s="148">
        <f>+[1]Córdoba!R411</f>
        <v>0</v>
      </c>
      <c r="BP411" s="148">
        <f>+[1]Córdoba!AG411</f>
        <v>0</v>
      </c>
      <c r="BQ411" s="148">
        <f>+[1]Cundinamarca!Q411</f>
        <v>0</v>
      </c>
      <c r="BR411" s="148">
        <f>+[1]Cundinamarca!R411</f>
        <v>0</v>
      </c>
      <c r="BS411" s="148">
        <f>+[1]Cundinamarca!AG411</f>
        <v>0</v>
      </c>
      <c r="BT411" s="148">
        <f>+[1]Guainía!Q411</f>
        <v>0</v>
      </c>
      <c r="BU411" s="148">
        <f>+[1]Guainía!R411</f>
        <v>0</v>
      </c>
      <c r="BV411" s="148">
        <f>+[1]Guainía!AG411</f>
        <v>0</v>
      </c>
      <c r="BW411" s="148">
        <f>+[1]Guaviare!Q411</f>
        <v>0</v>
      </c>
      <c r="BX411" s="148">
        <f>+[1]Guaviare!R411</f>
        <v>0</v>
      </c>
      <c r="BY411" s="148">
        <f>+[1]Guaviare!AG411</f>
        <v>0</v>
      </c>
      <c r="BZ411" s="148">
        <f>+[1]Huila!Q411</f>
        <v>0</v>
      </c>
      <c r="CA411" s="148">
        <f>+[1]Huila!R411</f>
        <v>0</v>
      </c>
      <c r="CB411" s="148">
        <f>+[1]Huila!AG411</f>
        <v>0</v>
      </c>
      <c r="CC411" s="148">
        <f>+'[1]La Guajira'!Q411</f>
        <v>0</v>
      </c>
      <c r="CD411" s="148">
        <f>+'[1]La Guajira'!R411</f>
        <v>0</v>
      </c>
      <c r="CE411" s="148">
        <f>+'[1]La Guajira'!AG411</f>
        <v>0</v>
      </c>
      <c r="CF411" s="148">
        <f>+[1]Magdalena!Q411</f>
        <v>0</v>
      </c>
      <c r="CG411" s="148">
        <f>+[1]Magdalena!R411</f>
        <v>0</v>
      </c>
      <c r="CH411" s="148">
        <f>+[1]Magdalena!AG411</f>
        <v>0</v>
      </c>
      <c r="CI411" s="148">
        <f>+[1]Meta!Q411</f>
        <v>0</v>
      </c>
      <c r="CJ411" s="148">
        <f>+[1]Meta!R411</f>
        <v>0</v>
      </c>
      <c r="CK411" s="148">
        <f>+[1]Meta!AG411</f>
        <v>0</v>
      </c>
      <c r="CL411" s="148">
        <f>+[1]Nariño!Q411</f>
        <v>0</v>
      </c>
      <c r="CM411" s="148">
        <f>+[1]Nariño!R411</f>
        <v>0</v>
      </c>
      <c r="CN411" s="148">
        <f>+[1]Nariño!AG411</f>
        <v>0</v>
      </c>
      <c r="CO411" s="148">
        <f>+'[1]Norte de Santander'!Q411</f>
        <v>0</v>
      </c>
      <c r="CP411" s="148">
        <f>+'[1]Norte de Santander'!R411</f>
        <v>0</v>
      </c>
      <c r="CQ411" s="148">
        <f>+'[1]Norte de Santander'!AG411</f>
        <v>0</v>
      </c>
      <c r="CR411" s="148">
        <f>+[1]Putumayo!Q411</f>
        <v>0</v>
      </c>
      <c r="CS411" s="148">
        <f>+[1]Putumayo!R411</f>
        <v>0</v>
      </c>
      <c r="CT411" s="148">
        <f>+[1]Putumayo!AG411</f>
        <v>0</v>
      </c>
      <c r="CU411" s="148">
        <f>+[1]Quindio!Q411</f>
        <v>0</v>
      </c>
      <c r="CV411" s="148">
        <f>+[1]Quindio!R411</f>
        <v>0</v>
      </c>
      <c r="CW411" s="148">
        <f>+[1]Quindio!AG411</f>
        <v>0</v>
      </c>
      <c r="CX411" s="148">
        <f>+[1]Risaralda!Q411</f>
        <v>0</v>
      </c>
      <c r="CY411" s="148">
        <f>+[1]Risaralda!R411</f>
        <v>0</v>
      </c>
      <c r="CZ411" s="148">
        <f>+[1]Risaralda!AG411</f>
        <v>0</v>
      </c>
      <c r="DA411" s="148">
        <f>+'[1]San Anadrés'!Q411</f>
        <v>0</v>
      </c>
      <c r="DB411" s="148">
        <f>+'[1]San Anadrés'!R411</f>
        <v>0</v>
      </c>
      <c r="DC411" s="148">
        <f>+'[1]San Anadrés'!AG411</f>
        <v>0</v>
      </c>
      <c r="DD411" s="148">
        <f>+[1]Santander!Q411</f>
        <v>0</v>
      </c>
      <c r="DE411" s="148">
        <f>+[1]Santander!R411</f>
        <v>0</v>
      </c>
      <c r="DF411" s="148">
        <f>+[1]Santander!AG411</f>
        <v>0</v>
      </c>
      <c r="DG411" s="148">
        <f>+[1]Sucre!Q411</f>
        <v>0</v>
      </c>
      <c r="DH411" s="148">
        <f>+[1]Sucre!R411</f>
        <v>0</v>
      </c>
      <c r="DI411" s="148">
        <f>+[1]Sucre!AG411</f>
        <v>0</v>
      </c>
      <c r="DJ411" s="148">
        <f>+[1]Tolima!Q411</f>
        <v>0</v>
      </c>
      <c r="DK411" s="148">
        <f>+[1]Tolima!R411</f>
        <v>0</v>
      </c>
      <c r="DL411" s="148">
        <f>+[1]Tolima!AG411</f>
        <v>0</v>
      </c>
      <c r="DM411" s="148">
        <f>+'[1]Valle del Cauca'!Q411</f>
        <v>0</v>
      </c>
      <c r="DN411" s="148">
        <f>+'[1]Valle del Cauca'!R411</f>
        <v>0</v>
      </c>
      <c r="DO411" s="148">
        <f>+'[1]Valle del Cauca'!AG411</f>
        <v>0</v>
      </c>
      <c r="DP411" s="148">
        <f>+[1]Vaupés!Q411</f>
        <v>0</v>
      </c>
      <c r="DQ411" s="148">
        <f>+[1]Vaupés!R411</f>
        <v>0</v>
      </c>
      <c r="DR411" s="148">
        <f>+[1]Vaupés!AG411</f>
        <v>0</v>
      </c>
      <c r="DS411" s="148">
        <f>+[1]Vichada!Q411</f>
        <v>0</v>
      </c>
      <c r="DT411" s="148">
        <f>+[1]Vichada!R411</f>
        <v>0</v>
      </c>
      <c r="DU411" s="148">
        <f>+[1]Vichada!AG411</f>
        <v>0</v>
      </c>
    </row>
    <row r="412" spans="1:125" ht="33.75" hidden="1" x14ac:dyDescent="0.2">
      <c r="A412" s="152" t="s">
        <v>718</v>
      </c>
      <c r="B412" s="149" t="str">
        <f t="shared" si="147"/>
        <v>1000-1-4</v>
      </c>
      <c r="C412" s="192" t="s">
        <v>65</v>
      </c>
      <c r="D412" s="192" t="s">
        <v>604</v>
      </c>
      <c r="E412" s="192" t="s">
        <v>588</v>
      </c>
      <c r="F412" s="192" t="s">
        <v>604</v>
      </c>
      <c r="G412" s="145" t="s">
        <v>736</v>
      </c>
      <c r="H412" s="132" t="s">
        <v>1340</v>
      </c>
      <c r="I412" s="432"/>
      <c r="J412" s="193"/>
      <c r="K412" s="454"/>
      <c r="L412" s="182" t="s">
        <v>1341</v>
      </c>
      <c r="M412" s="193">
        <v>2015</v>
      </c>
      <c r="N412" s="182" t="s">
        <v>1326</v>
      </c>
      <c r="O412" s="182" t="s">
        <v>608</v>
      </c>
      <c r="P412" s="180" t="s">
        <v>60</v>
      </c>
      <c r="Q412" s="69" t="e">
        <f t="shared" si="133"/>
        <v>#DIV/0!</v>
      </c>
      <c r="R412" s="206" t="e">
        <f t="shared" si="150"/>
        <v>#DIV/0!</v>
      </c>
      <c r="S412" s="83" t="e">
        <f t="shared" si="151"/>
        <v>#DIV/0!</v>
      </c>
      <c r="T412" s="83">
        <f>+[1]Amazonas!S412+[1]Antioquia!S412+[1]Atantico!S412+[1]Arauca!S412+[1]Bolivar!S412+[1]Boyacá!S412+[1]Caldas!S412+[1]Caquetá!S412+[1]Casanare!S412+[1]Cauca!S412+[1]Cesar!S412+[1]Chocó!S412+[1]Córdoba!S412+[1]Cundinamarca!S412+[1]Guainía!S412+[1]Guaviare!S412+[1]Huila!S412+'[1]La Guajira'!S412+[1]Magdalena!S412+[1]Meta!S412+[1]Nariño!S412+'[1]Norte de Santander'!S412+[1]Putumayo!S412+[1]Quindio!S412+[1]Risaralda!S412+'[1]San Anadrés'!S412+[1]Santander!S412+[1]Sucre!S412+[1]Tolima!S412+'[1]Valle del Cauca'!S412+[1]Vaupés!S412+[1]Vichada!S412</f>
        <v>0</v>
      </c>
      <c r="U412" s="83">
        <f>+[1]Amazonas!T412+[1]Antioquia!T412+[1]Atantico!T412+[1]Arauca!T412+[1]Bolivar!T412+[1]Boyacá!T412+[1]Caldas!T412+[1]Caquetá!T412+[1]Casanare!T412+[1]Cauca!T412+[1]Cesar!T412+[1]Chocó!T412+[1]Córdoba!T412+[1]Cundinamarca!T412+[1]Guainía!T412+[1]Guaviare!T412+[1]Huila!T412+'[1]La Guajira'!T412+[1]Magdalena!T412+[1]Meta!T412+[1]Nariño!T412+'[1]Norte de Santander'!T412+[1]Putumayo!T412+[1]Quindio!T412+[1]Risaralda!T412+'[1]San Anadrés'!T412+[1]Santander!T412+[1]Sucre!T412+[1]Tolima!T412+'[1]Valle del Cauca'!T412+[1]Vaupés!T412+[1]Vichada!T412</f>
        <v>0</v>
      </c>
      <c r="V412" s="148">
        <f t="shared" si="153"/>
        <v>0</v>
      </c>
      <c r="W412" s="148">
        <f t="shared" si="154"/>
        <v>0</v>
      </c>
      <c r="X412" s="148">
        <f>+'[1]Oficinas Nacionales'!Q412</f>
        <v>0</v>
      </c>
      <c r="Y412" s="148">
        <f>+'[1]Oficinas Nacionales'!R412</f>
        <v>0</v>
      </c>
      <c r="Z412" s="148">
        <f>+'[1]Oficinas Nacionales'!AG412</f>
        <v>0</v>
      </c>
      <c r="AA412" s="148">
        <f t="shared" si="152"/>
        <v>0</v>
      </c>
      <c r="AB412" s="148">
        <f t="shared" si="152"/>
        <v>0</v>
      </c>
      <c r="AC412" s="148">
        <f t="shared" si="152"/>
        <v>0</v>
      </c>
      <c r="AD412" s="148">
        <f>+[1]Amazonas!Q412</f>
        <v>0</v>
      </c>
      <c r="AE412" s="148">
        <f>+[1]Amazonas!R412</f>
        <v>0</v>
      </c>
      <c r="AF412" s="148">
        <f>+[1]Amazonas!AG412</f>
        <v>0</v>
      </c>
      <c r="AG412" s="148">
        <f>+[1]Antioquia!Q412</f>
        <v>0</v>
      </c>
      <c r="AH412" s="148">
        <f>+[1]Antioquia!R412</f>
        <v>0</v>
      </c>
      <c r="AI412" s="148">
        <f>+[1]Antioquia!AG412</f>
        <v>0</v>
      </c>
      <c r="AJ412" s="148">
        <f>+[1]Atantico!Q412</f>
        <v>0</v>
      </c>
      <c r="AK412" s="148">
        <f>+[1]Atantico!R412</f>
        <v>0</v>
      </c>
      <c r="AL412" s="148">
        <f>+[1]Atantico!AG412</f>
        <v>0</v>
      </c>
      <c r="AM412" s="148">
        <f>+[1]Arauca!Q412</f>
        <v>0</v>
      </c>
      <c r="AN412" s="148">
        <f>+[1]Arauca!R412</f>
        <v>0</v>
      </c>
      <c r="AO412" s="148">
        <f>+[1]Arauca!AG412</f>
        <v>0</v>
      </c>
      <c r="AP412" s="148">
        <f>+[1]Bolivar!Q412</f>
        <v>0</v>
      </c>
      <c r="AQ412" s="148">
        <f>+[1]Bolivar!R412</f>
        <v>0</v>
      </c>
      <c r="AR412" s="148">
        <f>+[1]Bolivar!AG412</f>
        <v>0</v>
      </c>
      <c r="AS412" s="148">
        <f>+[1]Boyacá!Q412</f>
        <v>0</v>
      </c>
      <c r="AT412" s="148">
        <f>+[1]Boyacá!R412</f>
        <v>0</v>
      </c>
      <c r="AU412" s="148">
        <f>+[1]Boyacá!AG412</f>
        <v>0</v>
      </c>
      <c r="AV412" s="148">
        <f>+[1]Caldas!Q412</f>
        <v>0</v>
      </c>
      <c r="AW412" s="148">
        <f>+[1]Caldas!R412</f>
        <v>0</v>
      </c>
      <c r="AX412" s="148">
        <f>+[1]Caldas!AG412</f>
        <v>0</v>
      </c>
      <c r="AY412" s="148">
        <f>+[1]Caquetá!Q412</f>
        <v>0</v>
      </c>
      <c r="AZ412" s="148">
        <f>+[1]Caquetá!R412</f>
        <v>0</v>
      </c>
      <c r="BA412" s="148">
        <f>+[1]Caquetá!AG412</f>
        <v>0</v>
      </c>
      <c r="BB412" s="148">
        <f>+[1]Casanare!Q412</f>
        <v>0</v>
      </c>
      <c r="BC412" s="148">
        <f>+[1]Casanare!R412</f>
        <v>0</v>
      </c>
      <c r="BD412" s="148">
        <f>+[1]Casanare!AG412</f>
        <v>0</v>
      </c>
      <c r="BE412" s="148">
        <f>+[1]Cauca!Q412</f>
        <v>0</v>
      </c>
      <c r="BF412" s="148">
        <f>+[1]Cauca!R412</f>
        <v>0</v>
      </c>
      <c r="BG412" s="148">
        <f>+[1]Cauca!AG412</f>
        <v>0</v>
      </c>
      <c r="BH412" s="148">
        <f>+[1]Cesar!Q412</f>
        <v>0</v>
      </c>
      <c r="BI412" s="148">
        <f>+[1]Cesar!R412</f>
        <v>0</v>
      </c>
      <c r="BJ412" s="148">
        <f>+[1]Cesar!AG412</f>
        <v>0</v>
      </c>
      <c r="BK412" s="148">
        <f>+[1]Chocó!Q412</f>
        <v>0</v>
      </c>
      <c r="BL412" s="148">
        <f>+[1]Chocó!R412</f>
        <v>0</v>
      </c>
      <c r="BM412" s="148">
        <f>+[1]Chocó!AG412</f>
        <v>0</v>
      </c>
      <c r="BN412" s="148">
        <f>+[1]Córdoba!Q412</f>
        <v>0</v>
      </c>
      <c r="BO412" s="148">
        <f>+[1]Córdoba!R412</f>
        <v>0</v>
      </c>
      <c r="BP412" s="148">
        <f>+[1]Córdoba!AG412</f>
        <v>0</v>
      </c>
      <c r="BQ412" s="148">
        <f>+[1]Cundinamarca!Q412</f>
        <v>0</v>
      </c>
      <c r="BR412" s="148">
        <f>+[1]Cundinamarca!R412</f>
        <v>0</v>
      </c>
      <c r="BS412" s="148">
        <f>+[1]Cundinamarca!AG412</f>
        <v>0</v>
      </c>
      <c r="BT412" s="148">
        <f>+[1]Guainía!Q412</f>
        <v>0</v>
      </c>
      <c r="BU412" s="148">
        <f>+[1]Guainía!R412</f>
        <v>0</v>
      </c>
      <c r="BV412" s="148">
        <f>+[1]Guainía!AG412</f>
        <v>0</v>
      </c>
      <c r="BW412" s="148">
        <f>+[1]Guaviare!Q412</f>
        <v>0</v>
      </c>
      <c r="BX412" s="148">
        <f>+[1]Guaviare!R412</f>
        <v>0</v>
      </c>
      <c r="BY412" s="148">
        <f>+[1]Guaviare!AG412</f>
        <v>0</v>
      </c>
      <c r="BZ412" s="148">
        <f>+[1]Huila!Q412</f>
        <v>0</v>
      </c>
      <c r="CA412" s="148">
        <f>+[1]Huila!R412</f>
        <v>0</v>
      </c>
      <c r="CB412" s="148">
        <f>+[1]Huila!AG412</f>
        <v>0</v>
      </c>
      <c r="CC412" s="148">
        <f>+'[1]La Guajira'!Q412</f>
        <v>0</v>
      </c>
      <c r="CD412" s="148">
        <f>+'[1]La Guajira'!R412</f>
        <v>0</v>
      </c>
      <c r="CE412" s="148">
        <f>+'[1]La Guajira'!AG412</f>
        <v>0</v>
      </c>
      <c r="CF412" s="148">
        <f>+[1]Magdalena!Q412</f>
        <v>0</v>
      </c>
      <c r="CG412" s="148">
        <f>+[1]Magdalena!R412</f>
        <v>0</v>
      </c>
      <c r="CH412" s="148">
        <f>+[1]Magdalena!AG412</f>
        <v>0</v>
      </c>
      <c r="CI412" s="148">
        <f>+[1]Meta!Q412</f>
        <v>0</v>
      </c>
      <c r="CJ412" s="148">
        <f>+[1]Meta!R412</f>
        <v>0</v>
      </c>
      <c r="CK412" s="148">
        <f>+[1]Meta!AG412</f>
        <v>0</v>
      </c>
      <c r="CL412" s="148">
        <f>+[1]Nariño!Q412</f>
        <v>0</v>
      </c>
      <c r="CM412" s="148">
        <f>+[1]Nariño!R412</f>
        <v>0</v>
      </c>
      <c r="CN412" s="148">
        <f>+[1]Nariño!AG412</f>
        <v>0</v>
      </c>
      <c r="CO412" s="148">
        <f>+'[1]Norte de Santander'!Q412</f>
        <v>0</v>
      </c>
      <c r="CP412" s="148">
        <f>+'[1]Norte de Santander'!R412</f>
        <v>0</v>
      </c>
      <c r="CQ412" s="148">
        <f>+'[1]Norte de Santander'!AG412</f>
        <v>0</v>
      </c>
      <c r="CR412" s="148">
        <f>+[1]Putumayo!Q412</f>
        <v>0</v>
      </c>
      <c r="CS412" s="148">
        <f>+[1]Putumayo!R412</f>
        <v>0</v>
      </c>
      <c r="CT412" s="148">
        <f>+[1]Putumayo!AG412</f>
        <v>0</v>
      </c>
      <c r="CU412" s="148">
        <f>+[1]Quindio!Q412</f>
        <v>0</v>
      </c>
      <c r="CV412" s="148">
        <f>+[1]Quindio!R412</f>
        <v>0</v>
      </c>
      <c r="CW412" s="148">
        <f>+[1]Quindio!AG412</f>
        <v>0</v>
      </c>
      <c r="CX412" s="148">
        <f>+[1]Risaralda!Q412</f>
        <v>0</v>
      </c>
      <c r="CY412" s="148">
        <f>+[1]Risaralda!R412</f>
        <v>0</v>
      </c>
      <c r="CZ412" s="148">
        <f>+[1]Risaralda!AG412</f>
        <v>0</v>
      </c>
      <c r="DA412" s="148">
        <f>+'[1]San Anadrés'!Q412</f>
        <v>0</v>
      </c>
      <c r="DB412" s="148">
        <f>+'[1]San Anadrés'!R412</f>
        <v>0</v>
      </c>
      <c r="DC412" s="148">
        <f>+'[1]San Anadrés'!AG412</f>
        <v>0</v>
      </c>
      <c r="DD412" s="148">
        <f>+[1]Santander!Q412</f>
        <v>0</v>
      </c>
      <c r="DE412" s="148">
        <f>+[1]Santander!R412</f>
        <v>0</v>
      </c>
      <c r="DF412" s="148">
        <f>+[1]Santander!AG412</f>
        <v>0</v>
      </c>
      <c r="DG412" s="148">
        <f>+[1]Sucre!Q412</f>
        <v>0</v>
      </c>
      <c r="DH412" s="148">
        <f>+[1]Sucre!R412</f>
        <v>0</v>
      </c>
      <c r="DI412" s="148">
        <f>+[1]Sucre!AG412</f>
        <v>0</v>
      </c>
      <c r="DJ412" s="148">
        <f>+[1]Tolima!Q412</f>
        <v>0</v>
      </c>
      <c r="DK412" s="148">
        <f>+[1]Tolima!R412</f>
        <v>0</v>
      </c>
      <c r="DL412" s="148">
        <f>+[1]Tolima!AG412</f>
        <v>0</v>
      </c>
      <c r="DM412" s="148">
        <f>+'[1]Valle del Cauca'!Q412</f>
        <v>0</v>
      </c>
      <c r="DN412" s="148">
        <f>+'[1]Valle del Cauca'!R412</f>
        <v>0</v>
      </c>
      <c r="DO412" s="148">
        <f>+'[1]Valle del Cauca'!AG412</f>
        <v>0</v>
      </c>
      <c r="DP412" s="148">
        <f>+[1]Vaupés!Q412</f>
        <v>0</v>
      </c>
      <c r="DQ412" s="148">
        <f>+[1]Vaupés!R412</f>
        <v>0</v>
      </c>
      <c r="DR412" s="148">
        <f>+[1]Vaupés!AG412</f>
        <v>0</v>
      </c>
      <c r="DS412" s="148">
        <f>+[1]Vichada!Q412</f>
        <v>0</v>
      </c>
      <c r="DT412" s="148">
        <f>+[1]Vichada!R412</f>
        <v>0</v>
      </c>
      <c r="DU412" s="148">
        <f>+[1]Vichada!AG412</f>
        <v>0</v>
      </c>
    </row>
    <row r="413" spans="1:125" ht="33.75" hidden="1" x14ac:dyDescent="0.2">
      <c r="A413" s="152" t="s">
        <v>718</v>
      </c>
      <c r="B413" s="149" t="str">
        <f t="shared" si="147"/>
        <v>1000-1-5</v>
      </c>
      <c r="C413" s="192" t="s">
        <v>65</v>
      </c>
      <c r="D413" s="192" t="s">
        <v>604</v>
      </c>
      <c r="E413" s="192" t="s">
        <v>588</v>
      </c>
      <c r="F413" s="192" t="s">
        <v>604</v>
      </c>
      <c r="G413" s="145" t="s">
        <v>736</v>
      </c>
      <c r="H413" s="132" t="s">
        <v>1342</v>
      </c>
      <c r="I413" s="179" t="s">
        <v>141</v>
      </c>
      <c r="J413" s="193"/>
      <c r="K413" s="149">
        <v>10</v>
      </c>
      <c r="L413" s="182" t="s">
        <v>142</v>
      </c>
      <c r="M413" s="193">
        <v>4512</v>
      </c>
      <c r="N413" s="179" t="s">
        <v>137</v>
      </c>
      <c r="O413" s="141" t="s">
        <v>57</v>
      </c>
      <c r="P413" s="182" t="s">
        <v>60</v>
      </c>
      <c r="Q413" s="69" t="e">
        <f t="shared" si="133"/>
        <v>#DIV/0!</v>
      </c>
      <c r="R413" s="206" t="e">
        <f t="shared" si="150"/>
        <v>#DIV/0!</v>
      </c>
      <c r="S413" s="83" t="e">
        <f t="shared" si="151"/>
        <v>#DIV/0!</v>
      </c>
      <c r="T413" s="83">
        <f>+[1]Amazonas!S413+[1]Antioquia!S413+[1]Atantico!S413+[1]Arauca!S413+[1]Bolivar!S413+[1]Boyacá!S413+[1]Caldas!S413+[1]Caquetá!S413+[1]Casanare!S413+[1]Cauca!S413+[1]Cesar!S413+[1]Chocó!S413+[1]Córdoba!S413+[1]Cundinamarca!S413+[1]Guainía!S413+[1]Guaviare!S413+[1]Huila!S413+'[1]La Guajira'!S413+[1]Magdalena!S413+[1]Meta!S413+[1]Nariño!S413+'[1]Norte de Santander'!S413+[1]Putumayo!S413+[1]Quindio!S413+[1]Risaralda!S413+'[1]San Anadrés'!S413+[1]Santander!S413+[1]Sucre!S413+[1]Tolima!S413+'[1]Valle del Cauca'!S413+[1]Vaupés!S413+[1]Vichada!S413</f>
        <v>0</v>
      </c>
      <c r="U413" s="83">
        <f>+[1]Amazonas!T413+[1]Antioquia!T413+[1]Atantico!T413+[1]Arauca!T413+[1]Bolivar!T413+[1]Boyacá!T413+[1]Caldas!T413+[1]Caquetá!T413+[1]Casanare!T413+[1]Cauca!T413+[1]Cesar!T413+[1]Chocó!T413+[1]Córdoba!T413+[1]Cundinamarca!T413+[1]Guainía!T413+[1]Guaviare!T413+[1]Huila!T413+'[1]La Guajira'!T413+[1]Magdalena!T413+[1]Meta!T413+[1]Nariño!T413+'[1]Norte de Santander'!T413+[1]Putumayo!T413+[1]Quindio!T413+[1]Risaralda!T413+'[1]San Anadrés'!T413+[1]Santander!T413+[1]Sucre!T413+[1]Tolima!T413+'[1]Valle del Cauca'!T413+[1]Vaupés!T413+[1]Vichada!T413</f>
        <v>0</v>
      </c>
      <c r="V413" s="148">
        <f t="shared" si="153"/>
        <v>0</v>
      </c>
      <c r="W413" s="148">
        <f t="shared" si="154"/>
        <v>0</v>
      </c>
      <c r="X413" s="148">
        <f>+'[1]Oficinas Nacionales'!Q413</f>
        <v>0</v>
      </c>
      <c r="Y413" s="148">
        <f>+'[1]Oficinas Nacionales'!R413</f>
        <v>0</v>
      </c>
      <c r="Z413" s="148">
        <f>+'[1]Oficinas Nacionales'!AG413</f>
        <v>0</v>
      </c>
      <c r="AA413" s="148">
        <f t="shared" si="152"/>
        <v>0</v>
      </c>
      <c r="AB413" s="148">
        <f t="shared" si="152"/>
        <v>0</v>
      </c>
      <c r="AC413" s="148">
        <f t="shared" si="152"/>
        <v>0</v>
      </c>
      <c r="AD413" s="148">
        <f>+[1]Amazonas!Q413</f>
        <v>0</v>
      </c>
      <c r="AE413" s="148">
        <f>+[1]Amazonas!R413</f>
        <v>0</v>
      </c>
      <c r="AF413" s="148">
        <f>+[1]Amazonas!AG413</f>
        <v>0</v>
      </c>
      <c r="AG413" s="148">
        <f>+[1]Antioquia!Q413</f>
        <v>0</v>
      </c>
      <c r="AH413" s="148">
        <f>+[1]Antioquia!R413</f>
        <v>0</v>
      </c>
      <c r="AI413" s="148">
        <f>+[1]Antioquia!AG413</f>
        <v>0</v>
      </c>
      <c r="AJ413" s="148">
        <f>+[1]Atantico!Q413</f>
        <v>0</v>
      </c>
      <c r="AK413" s="148">
        <f>+[1]Atantico!R413</f>
        <v>0</v>
      </c>
      <c r="AL413" s="148">
        <f>+[1]Atantico!AG413</f>
        <v>0</v>
      </c>
      <c r="AM413" s="148">
        <f>+[1]Arauca!Q413</f>
        <v>0</v>
      </c>
      <c r="AN413" s="148">
        <f>+[1]Arauca!R413</f>
        <v>0</v>
      </c>
      <c r="AO413" s="148">
        <f>+[1]Arauca!AG413</f>
        <v>0</v>
      </c>
      <c r="AP413" s="148">
        <f>+[1]Bolivar!Q413</f>
        <v>0</v>
      </c>
      <c r="AQ413" s="148">
        <f>+[1]Bolivar!R413</f>
        <v>0</v>
      </c>
      <c r="AR413" s="148">
        <f>+[1]Bolivar!AG413</f>
        <v>0</v>
      </c>
      <c r="AS413" s="148">
        <f>+[1]Boyacá!Q413</f>
        <v>0</v>
      </c>
      <c r="AT413" s="148">
        <f>+[1]Boyacá!R413</f>
        <v>0</v>
      </c>
      <c r="AU413" s="148">
        <f>+[1]Boyacá!AG413</f>
        <v>0</v>
      </c>
      <c r="AV413" s="148">
        <f>+[1]Caldas!Q413</f>
        <v>0</v>
      </c>
      <c r="AW413" s="148">
        <f>+[1]Caldas!R413</f>
        <v>0</v>
      </c>
      <c r="AX413" s="148">
        <f>+[1]Caldas!AG413</f>
        <v>0</v>
      </c>
      <c r="AY413" s="148">
        <f>+[1]Caquetá!Q413</f>
        <v>0</v>
      </c>
      <c r="AZ413" s="148">
        <f>+[1]Caquetá!R413</f>
        <v>0</v>
      </c>
      <c r="BA413" s="148">
        <f>+[1]Caquetá!AG413</f>
        <v>0</v>
      </c>
      <c r="BB413" s="148">
        <f>+[1]Casanare!Q413</f>
        <v>0</v>
      </c>
      <c r="BC413" s="148">
        <f>+[1]Casanare!R413</f>
        <v>0</v>
      </c>
      <c r="BD413" s="148">
        <f>+[1]Casanare!AG413</f>
        <v>0</v>
      </c>
      <c r="BE413" s="148">
        <f>+[1]Cauca!Q413</f>
        <v>0</v>
      </c>
      <c r="BF413" s="148">
        <f>+[1]Cauca!R413</f>
        <v>0</v>
      </c>
      <c r="BG413" s="148">
        <f>+[1]Cauca!AG413</f>
        <v>0</v>
      </c>
      <c r="BH413" s="148">
        <f>+[1]Cesar!Q413</f>
        <v>0</v>
      </c>
      <c r="BI413" s="148">
        <f>+[1]Cesar!R413</f>
        <v>0</v>
      </c>
      <c r="BJ413" s="148">
        <f>+[1]Cesar!AG413</f>
        <v>0</v>
      </c>
      <c r="BK413" s="148">
        <f>+[1]Chocó!Q413</f>
        <v>0</v>
      </c>
      <c r="BL413" s="148">
        <f>+[1]Chocó!R413</f>
        <v>0</v>
      </c>
      <c r="BM413" s="148">
        <f>+[1]Chocó!AG413</f>
        <v>0</v>
      </c>
      <c r="BN413" s="148">
        <f>+[1]Córdoba!Q413</f>
        <v>0</v>
      </c>
      <c r="BO413" s="148">
        <f>+[1]Córdoba!R413</f>
        <v>0</v>
      </c>
      <c r="BP413" s="148">
        <f>+[1]Córdoba!AG413</f>
        <v>0</v>
      </c>
      <c r="BQ413" s="148">
        <f>+[1]Cundinamarca!Q413</f>
        <v>0</v>
      </c>
      <c r="BR413" s="148">
        <f>+[1]Cundinamarca!R413</f>
        <v>0</v>
      </c>
      <c r="BS413" s="148">
        <f>+[1]Cundinamarca!AG413</f>
        <v>0</v>
      </c>
      <c r="BT413" s="148">
        <f>+[1]Guainía!Q413</f>
        <v>0</v>
      </c>
      <c r="BU413" s="148">
        <f>+[1]Guainía!R413</f>
        <v>0</v>
      </c>
      <c r="BV413" s="148">
        <f>+[1]Guainía!AG413</f>
        <v>0</v>
      </c>
      <c r="BW413" s="148">
        <f>+[1]Guaviare!Q413</f>
        <v>0</v>
      </c>
      <c r="BX413" s="148">
        <f>+[1]Guaviare!R413</f>
        <v>0</v>
      </c>
      <c r="BY413" s="148">
        <f>+[1]Guaviare!AG413</f>
        <v>0</v>
      </c>
      <c r="BZ413" s="148">
        <f>+[1]Huila!Q413</f>
        <v>0</v>
      </c>
      <c r="CA413" s="148">
        <f>+[1]Huila!R413</f>
        <v>0</v>
      </c>
      <c r="CB413" s="148">
        <f>+[1]Huila!AG413</f>
        <v>0</v>
      </c>
      <c r="CC413" s="148">
        <f>+'[1]La Guajira'!Q413</f>
        <v>0</v>
      </c>
      <c r="CD413" s="148">
        <f>+'[1]La Guajira'!R413</f>
        <v>0</v>
      </c>
      <c r="CE413" s="148">
        <f>+'[1]La Guajira'!AG413</f>
        <v>0</v>
      </c>
      <c r="CF413" s="148">
        <f>+[1]Magdalena!Q413</f>
        <v>0</v>
      </c>
      <c r="CG413" s="148">
        <f>+[1]Magdalena!R413</f>
        <v>0</v>
      </c>
      <c r="CH413" s="148">
        <f>+[1]Magdalena!AG413</f>
        <v>0</v>
      </c>
      <c r="CI413" s="148">
        <f>+[1]Meta!Q413</f>
        <v>0</v>
      </c>
      <c r="CJ413" s="148">
        <f>+[1]Meta!R413</f>
        <v>0</v>
      </c>
      <c r="CK413" s="148">
        <f>+[1]Meta!AG413</f>
        <v>0</v>
      </c>
      <c r="CL413" s="148">
        <f>+[1]Nariño!Q413</f>
        <v>0</v>
      </c>
      <c r="CM413" s="148">
        <f>+[1]Nariño!R413</f>
        <v>0</v>
      </c>
      <c r="CN413" s="148">
        <f>+[1]Nariño!AG413</f>
        <v>0</v>
      </c>
      <c r="CO413" s="148">
        <f>+'[1]Norte de Santander'!Q413</f>
        <v>0</v>
      </c>
      <c r="CP413" s="148">
        <f>+'[1]Norte de Santander'!R413</f>
        <v>0</v>
      </c>
      <c r="CQ413" s="148">
        <f>+'[1]Norte de Santander'!AG413</f>
        <v>0</v>
      </c>
      <c r="CR413" s="148">
        <f>+[1]Putumayo!Q413</f>
        <v>0</v>
      </c>
      <c r="CS413" s="148">
        <f>+[1]Putumayo!R413</f>
        <v>0</v>
      </c>
      <c r="CT413" s="148">
        <f>+[1]Putumayo!AG413</f>
        <v>0</v>
      </c>
      <c r="CU413" s="148">
        <f>+[1]Quindio!Q413</f>
        <v>0</v>
      </c>
      <c r="CV413" s="148">
        <f>+[1]Quindio!R413</f>
        <v>0</v>
      </c>
      <c r="CW413" s="148">
        <f>+[1]Quindio!AG413</f>
        <v>0</v>
      </c>
      <c r="CX413" s="148">
        <f>+[1]Risaralda!Q413</f>
        <v>0</v>
      </c>
      <c r="CY413" s="148">
        <f>+[1]Risaralda!R413</f>
        <v>0</v>
      </c>
      <c r="CZ413" s="148">
        <f>+[1]Risaralda!AG413</f>
        <v>0</v>
      </c>
      <c r="DA413" s="148">
        <f>+'[1]San Anadrés'!Q413</f>
        <v>0</v>
      </c>
      <c r="DB413" s="148">
        <f>+'[1]San Anadrés'!R413</f>
        <v>0</v>
      </c>
      <c r="DC413" s="148">
        <f>+'[1]San Anadrés'!AG413</f>
        <v>0</v>
      </c>
      <c r="DD413" s="148">
        <f>+[1]Santander!Q413</f>
        <v>0</v>
      </c>
      <c r="DE413" s="148">
        <f>+[1]Santander!R413</f>
        <v>0</v>
      </c>
      <c r="DF413" s="148">
        <f>+[1]Santander!AG413</f>
        <v>0</v>
      </c>
      <c r="DG413" s="148">
        <f>+[1]Sucre!Q413</f>
        <v>0</v>
      </c>
      <c r="DH413" s="148">
        <f>+[1]Sucre!R413</f>
        <v>0</v>
      </c>
      <c r="DI413" s="148">
        <f>+[1]Sucre!AG413</f>
        <v>0</v>
      </c>
      <c r="DJ413" s="148">
        <f>+[1]Tolima!Q413</f>
        <v>0</v>
      </c>
      <c r="DK413" s="148">
        <f>+[1]Tolima!R413</f>
        <v>0</v>
      </c>
      <c r="DL413" s="148">
        <f>+[1]Tolima!AG413</f>
        <v>0</v>
      </c>
      <c r="DM413" s="148">
        <f>+'[1]Valle del Cauca'!Q413</f>
        <v>0</v>
      </c>
      <c r="DN413" s="148">
        <f>+'[1]Valle del Cauca'!R413</f>
        <v>0</v>
      </c>
      <c r="DO413" s="148">
        <f>+'[1]Valle del Cauca'!AG413</f>
        <v>0</v>
      </c>
      <c r="DP413" s="148">
        <f>+[1]Vaupés!Q413</f>
        <v>0</v>
      </c>
      <c r="DQ413" s="148">
        <f>+[1]Vaupés!R413</f>
        <v>0</v>
      </c>
      <c r="DR413" s="148">
        <f>+[1]Vaupés!AG413</f>
        <v>0</v>
      </c>
      <c r="DS413" s="148">
        <f>+[1]Vichada!Q413</f>
        <v>0</v>
      </c>
      <c r="DT413" s="148">
        <f>+[1]Vichada!R413</f>
        <v>0</v>
      </c>
      <c r="DU413" s="148">
        <f>+[1]Vichada!AG413</f>
        <v>0</v>
      </c>
    </row>
    <row r="414" spans="1:125" ht="33.75" hidden="1" x14ac:dyDescent="0.2">
      <c r="A414" s="152" t="s">
        <v>718</v>
      </c>
      <c r="B414" s="149" t="str">
        <f t="shared" si="147"/>
        <v>1000-1-6</v>
      </c>
      <c r="C414" s="192" t="s">
        <v>65</v>
      </c>
      <c r="D414" s="192" t="s">
        <v>604</v>
      </c>
      <c r="E414" s="192" t="s">
        <v>588</v>
      </c>
      <c r="F414" s="192" t="s">
        <v>604</v>
      </c>
      <c r="G414" s="145" t="s">
        <v>736</v>
      </c>
      <c r="H414" s="132" t="s">
        <v>738</v>
      </c>
      <c r="I414" s="435" t="s">
        <v>170</v>
      </c>
      <c r="J414" s="193">
        <v>14413</v>
      </c>
      <c r="K414" s="452">
        <v>30</v>
      </c>
      <c r="L414" s="182" t="s">
        <v>136</v>
      </c>
      <c r="M414" s="149">
        <v>7220</v>
      </c>
      <c r="N414" s="182" t="s">
        <v>171</v>
      </c>
      <c r="O414" s="182" t="s">
        <v>57</v>
      </c>
      <c r="P414" s="182" t="s">
        <v>60</v>
      </c>
      <c r="Q414" s="69">
        <f t="shared" si="133"/>
        <v>0</v>
      </c>
      <c r="R414" s="206">
        <f t="shared" si="150"/>
        <v>0</v>
      </c>
      <c r="S414" s="83" t="e">
        <f t="shared" si="151"/>
        <v>#DIV/0!</v>
      </c>
      <c r="T414" s="83">
        <f>+[1]Amazonas!S414+[1]Antioquia!S414+[1]Atantico!S414+[1]Arauca!S414+[1]Bolivar!S414+[1]Boyacá!S414+[1]Caldas!S414+[1]Caquetá!S414+[1]Casanare!S414+[1]Cauca!S414+[1]Cesar!S414+[1]Chocó!S414+[1]Córdoba!S414+[1]Cundinamarca!S414+[1]Guainía!S414+[1]Guaviare!S414+[1]Huila!S414+'[1]La Guajira'!S414+[1]Magdalena!S414+[1]Meta!S414+[1]Nariño!S414+'[1]Norte de Santander'!S414+[1]Putumayo!S414+[1]Quindio!S414+[1]Risaralda!S414+'[1]San Anadrés'!S414+[1]Santander!S414+[1]Sucre!S414+[1]Tolima!S414+'[1]Valle del Cauca'!S414+[1]Vaupés!S414+[1]Vichada!S414</f>
        <v>0</v>
      </c>
      <c r="U414" s="83">
        <f>+[1]Amazonas!T414+[1]Antioquia!T414+[1]Atantico!T414+[1]Arauca!T414+[1]Bolivar!T414+[1]Boyacá!T414+[1]Caldas!T414+[1]Caquetá!T414+[1]Casanare!T414+[1]Cauca!T414+[1]Cesar!T414+[1]Chocó!T414+[1]Córdoba!T414+[1]Cundinamarca!T414+[1]Guainía!T414+[1]Guaviare!T414+[1]Huila!T414+'[1]La Guajira'!T414+[1]Magdalena!T414+[1]Meta!T414+[1]Nariño!T414+'[1]Norte de Santander'!T414+[1]Putumayo!T414+[1]Quindio!T414+[1]Risaralda!T414+'[1]San Anadrés'!T414+[1]Santander!T414+[1]Sucre!T414+[1]Tolima!T414+'[1]Valle del Cauca'!T414+[1]Vaupés!T414+[1]Vichada!T414</f>
        <v>0</v>
      </c>
      <c r="V414" s="148">
        <f t="shared" si="153"/>
        <v>14413</v>
      </c>
      <c r="W414" s="148">
        <f t="shared" si="154"/>
        <v>0</v>
      </c>
      <c r="X414" s="148">
        <f>+'[1]Oficinas Nacionales'!Q414</f>
        <v>0</v>
      </c>
      <c r="Y414" s="148">
        <f>+'[1]Oficinas Nacionales'!R414</f>
        <v>0</v>
      </c>
      <c r="Z414" s="148">
        <f>+'[1]Oficinas Nacionales'!AG414</f>
        <v>0</v>
      </c>
      <c r="AA414" s="148">
        <f t="shared" si="152"/>
        <v>14413</v>
      </c>
      <c r="AB414" s="148">
        <f t="shared" si="152"/>
        <v>0</v>
      </c>
      <c r="AC414" s="148">
        <f t="shared" si="152"/>
        <v>0</v>
      </c>
      <c r="AD414" s="148">
        <f>+[1]Amazonas!Q414</f>
        <v>0</v>
      </c>
      <c r="AE414" s="148">
        <f>+[1]Amazonas!R414</f>
        <v>0</v>
      </c>
      <c r="AF414" s="148">
        <f>+[1]Amazonas!AG414</f>
        <v>0</v>
      </c>
      <c r="AG414" s="148">
        <f>+[1]Antioquia!Q414</f>
        <v>0</v>
      </c>
      <c r="AH414" s="148">
        <f>+[1]Antioquia!R414</f>
        <v>0</v>
      </c>
      <c r="AI414" s="148">
        <f>+[1]Antioquia!AG414</f>
        <v>0</v>
      </c>
      <c r="AJ414" s="148">
        <f>+[1]Atantico!Q414</f>
        <v>0</v>
      </c>
      <c r="AK414" s="148">
        <f>+[1]Atantico!R414</f>
        <v>0</v>
      </c>
      <c r="AL414" s="148">
        <f>+[1]Atantico!AG414</f>
        <v>0</v>
      </c>
      <c r="AM414" s="148">
        <f>+[1]Arauca!Q414</f>
        <v>0</v>
      </c>
      <c r="AN414" s="148">
        <f>+[1]Arauca!R414</f>
        <v>0</v>
      </c>
      <c r="AO414" s="148">
        <f>+[1]Arauca!AG414</f>
        <v>0</v>
      </c>
      <c r="AP414" s="148">
        <f>+[1]Bolivar!Q414</f>
        <v>0</v>
      </c>
      <c r="AQ414" s="148">
        <f>+[1]Bolivar!R414</f>
        <v>0</v>
      </c>
      <c r="AR414" s="148">
        <f>+[1]Bolivar!AG414</f>
        <v>0</v>
      </c>
      <c r="AS414" s="148">
        <f>+[1]Boyacá!Q414</f>
        <v>0</v>
      </c>
      <c r="AT414" s="148">
        <f>+[1]Boyacá!R414</f>
        <v>0</v>
      </c>
      <c r="AU414" s="148">
        <f>+[1]Boyacá!AG414</f>
        <v>0</v>
      </c>
      <c r="AV414" s="148">
        <f>+[1]Caldas!Q414</f>
        <v>0</v>
      </c>
      <c r="AW414" s="148">
        <f>+[1]Caldas!R414</f>
        <v>0</v>
      </c>
      <c r="AX414" s="148">
        <f>+[1]Caldas!AG414</f>
        <v>0</v>
      </c>
      <c r="AY414" s="148">
        <f>+[1]Caquetá!Q414</f>
        <v>0</v>
      </c>
      <c r="AZ414" s="148">
        <f>+[1]Caquetá!R414</f>
        <v>0</v>
      </c>
      <c r="BA414" s="148">
        <f>+[1]Caquetá!AG414</f>
        <v>0</v>
      </c>
      <c r="BB414" s="148">
        <f>+[1]Casanare!Q414</f>
        <v>0</v>
      </c>
      <c r="BC414" s="148">
        <f>+[1]Casanare!R414</f>
        <v>0</v>
      </c>
      <c r="BD414" s="148">
        <f>+[1]Casanare!AG414</f>
        <v>0</v>
      </c>
      <c r="BE414" s="148">
        <f>+[1]Cauca!Q414</f>
        <v>0</v>
      </c>
      <c r="BF414" s="148">
        <f>+[1]Cauca!R414</f>
        <v>0</v>
      </c>
      <c r="BG414" s="148">
        <f>+[1]Cauca!AG414</f>
        <v>0</v>
      </c>
      <c r="BH414" s="148">
        <f>+[1]Cesar!Q414</f>
        <v>0</v>
      </c>
      <c r="BI414" s="148">
        <f>+[1]Cesar!R414</f>
        <v>0</v>
      </c>
      <c r="BJ414" s="148">
        <f>+[1]Cesar!AG414</f>
        <v>0</v>
      </c>
      <c r="BK414" s="148">
        <f>+[1]Chocó!Q414</f>
        <v>0</v>
      </c>
      <c r="BL414" s="148">
        <f>+[1]Chocó!R414</f>
        <v>0</v>
      </c>
      <c r="BM414" s="148">
        <f>+[1]Chocó!AG414</f>
        <v>0</v>
      </c>
      <c r="BN414" s="148">
        <f>+[1]Córdoba!Q414</f>
        <v>0</v>
      </c>
      <c r="BO414" s="148">
        <f>+[1]Córdoba!R414</f>
        <v>0</v>
      </c>
      <c r="BP414" s="148">
        <f>+[1]Córdoba!AG414</f>
        <v>0</v>
      </c>
      <c r="BQ414" s="148">
        <f>+[1]Cundinamarca!Q414</f>
        <v>0</v>
      </c>
      <c r="BR414" s="148">
        <f>+[1]Cundinamarca!R414</f>
        <v>0</v>
      </c>
      <c r="BS414" s="148">
        <f>+[1]Cundinamarca!AG414</f>
        <v>0</v>
      </c>
      <c r="BT414" s="148">
        <f>+[1]Guainía!Q414</f>
        <v>0</v>
      </c>
      <c r="BU414" s="148">
        <f>+[1]Guainía!R414</f>
        <v>0</v>
      </c>
      <c r="BV414" s="148">
        <f>+[1]Guainía!AG414</f>
        <v>0</v>
      </c>
      <c r="BW414" s="148">
        <f>+[1]Guaviare!Q414</f>
        <v>0</v>
      </c>
      <c r="BX414" s="148">
        <f>+[1]Guaviare!R414</f>
        <v>0</v>
      </c>
      <c r="BY414" s="148">
        <f>+[1]Guaviare!AG414</f>
        <v>0</v>
      </c>
      <c r="BZ414" s="148">
        <f>+[1]Huila!Q414</f>
        <v>0</v>
      </c>
      <c r="CA414" s="148">
        <f>+[1]Huila!R414</f>
        <v>0</v>
      </c>
      <c r="CB414" s="148">
        <f>+[1]Huila!AG414</f>
        <v>0</v>
      </c>
      <c r="CC414" s="148">
        <f>+'[1]La Guajira'!Q414</f>
        <v>0</v>
      </c>
      <c r="CD414" s="148">
        <f>+'[1]La Guajira'!R414</f>
        <v>0</v>
      </c>
      <c r="CE414" s="148">
        <f>+'[1]La Guajira'!AG414</f>
        <v>0</v>
      </c>
      <c r="CF414" s="148">
        <f>+[1]Magdalena!Q414</f>
        <v>0</v>
      </c>
      <c r="CG414" s="148">
        <f>+[1]Magdalena!R414</f>
        <v>0</v>
      </c>
      <c r="CH414" s="148">
        <f>+[1]Magdalena!AG414</f>
        <v>0</v>
      </c>
      <c r="CI414" s="148">
        <f>+[1]Meta!Q414</f>
        <v>0</v>
      </c>
      <c r="CJ414" s="148">
        <f>+[1]Meta!R414</f>
        <v>0</v>
      </c>
      <c r="CK414" s="148">
        <f>+[1]Meta!AG414</f>
        <v>0</v>
      </c>
      <c r="CL414" s="148">
        <f>+[1]Nariño!Q414</f>
        <v>14413</v>
      </c>
      <c r="CM414" s="148">
        <f>+[1]Nariño!R414</f>
        <v>0</v>
      </c>
      <c r="CN414" s="148">
        <f>+[1]Nariño!AG414</f>
        <v>0</v>
      </c>
      <c r="CO414" s="148">
        <f>+'[1]Norte de Santander'!Q414</f>
        <v>0</v>
      </c>
      <c r="CP414" s="148">
        <f>+'[1]Norte de Santander'!R414</f>
        <v>0</v>
      </c>
      <c r="CQ414" s="148">
        <f>+'[1]Norte de Santander'!AG414</f>
        <v>0</v>
      </c>
      <c r="CR414" s="148">
        <f>+[1]Putumayo!Q414</f>
        <v>0</v>
      </c>
      <c r="CS414" s="148">
        <f>+[1]Putumayo!R414</f>
        <v>0</v>
      </c>
      <c r="CT414" s="148">
        <f>+[1]Putumayo!AG414</f>
        <v>0</v>
      </c>
      <c r="CU414" s="148">
        <f>+[1]Quindio!Q414</f>
        <v>0</v>
      </c>
      <c r="CV414" s="148">
        <f>+[1]Quindio!R414</f>
        <v>0</v>
      </c>
      <c r="CW414" s="148">
        <f>+[1]Quindio!AG414</f>
        <v>0</v>
      </c>
      <c r="CX414" s="148">
        <f>+[1]Risaralda!Q414</f>
        <v>0</v>
      </c>
      <c r="CY414" s="148">
        <f>+[1]Risaralda!R414</f>
        <v>0</v>
      </c>
      <c r="CZ414" s="148">
        <f>+[1]Risaralda!AG414</f>
        <v>0</v>
      </c>
      <c r="DA414" s="148">
        <f>+'[1]San Anadrés'!Q414</f>
        <v>0</v>
      </c>
      <c r="DB414" s="148">
        <f>+'[1]San Anadrés'!R414</f>
        <v>0</v>
      </c>
      <c r="DC414" s="148">
        <f>+'[1]San Anadrés'!AG414</f>
        <v>0</v>
      </c>
      <c r="DD414" s="148">
        <f>+[1]Santander!Q414</f>
        <v>0</v>
      </c>
      <c r="DE414" s="148">
        <f>+[1]Santander!R414</f>
        <v>0</v>
      </c>
      <c r="DF414" s="148">
        <f>+[1]Santander!AG414</f>
        <v>0</v>
      </c>
      <c r="DG414" s="148">
        <f>+[1]Sucre!Q414</f>
        <v>0</v>
      </c>
      <c r="DH414" s="148">
        <f>+[1]Sucre!R414</f>
        <v>0</v>
      </c>
      <c r="DI414" s="148">
        <f>+[1]Sucre!AG414</f>
        <v>0</v>
      </c>
      <c r="DJ414" s="148">
        <f>+[1]Tolima!Q414</f>
        <v>0</v>
      </c>
      <c r="DK414" s="148">
        <f>+[1]Tolima!R414</f>
        <v>0</v>
      </c>
      <c r="DL414" s="148">
        <f>+[1]Tolima!AG414</f>
        <v>0</v>
      </c>
      <c r="DM414" s="148">
        <f>+'[1]Valle del Cauca'!Q414</f>
        <v>0</v>
      </c>
      <c r="DN414" s="148">
        <f>+'[1]Valle del Cauca'!R414</f>
        <v>0</v>
      </c>
      <c r="DO414" s="148">
        <f>+'[1]Valle del Cauca'!AG414</f>
        <v>0</v>
      </c>
      <c r="DP414" s="148">
        <f>+[1]Vaupés!Q414</f>
        <v>0</v>
      </c>
      <c r="DQ414" s="148">
        <f>+[1]Vaupés!R414</f>
        <v>0</v>
      </c>
      <c r="DR414" s="148">
        <f>+[1]Vaupés!AG414</f>
        <v>0</v>
      </c>
      <c r="DS414" s="148">
        <f>+[1]Vichada!Q414</f>
        <v>0</v>
      </c>
      <c r="DT414" s="148">
        <f>+[1]Vichada!R414</f>
        <v>0</v>
      </c>
      <c r="DU414" s="148">
        <f>+[1]Vichada!AG414</f>
        <v>0</v>
      </c>
    </row>
    <row r="415" spans="1:125" ht="33.75" hidden="1" x14ac:dyDescent="0.2">
      <c r="A415" s="152" t="s">
        <v>718</v>
      </c>
      <c r="B415" s="149" t="str">
        <f t="shared" si="147"/>
        <v>1000-1-7</v>
      </c>
      <c r="C415" s="192" t="s">
        <v>65</v>
      </c>
      <c r="D415" s="192" t="s">
        <v>604</v>
      </c>
      <c r="E415" s="192" t="s">
        <v>588</v>
      </c>
      <c r="F415" s="192" t="s">
        <v>604</v>
      </c>
      <c r="G415" s="145" t="s">
        <v>736</v>
      </c>
      <c r="H415" s="132" t="s">
        <v>1343</v>
      </c>
      <c r="I415" s="435"/>
      <c r="J415" s="193">
        <v>4142</v>
      </c>
      <c r="K415" s="453"/>
      <c r="L415" s="182" t="s">
        <v>172</v>
      </c>
      <c r="M415" s="149">
        <v>774</v>
      </c>
      <c r="N415" s="182" t="s">
        <v>171</v>
      </c>
      <c r="O415" s="182" t="s">
        <v>57</v>
      </c>
      <c r="P415" s="182" t="s">
        <v>60</v>
      </c>
      <c r="Q415" s="69">
        <f t="shared" si="133"/>
        <v>0</v>
      </c>
      <c r="R415" s="206">
        <f t="shared" si="150"/>
        <v>0</v>
      </c>
      <c r="S415" s="83" t="e">
        <f t="shared" si="151"/>
        <v>#DIV/0!</v>
      </c>
      <c r="T415" s="83">
        <f>+[1]Amazonas!S415+[1]Antioquia!S415+[1]Atantico!S415+[1]Arauca!S415+[1]Bolivar!S415+[1]Boyacá!S415+[1]Caldas!S415+[1]Caquetá!S415+[1]Casanare!S415+[1]Cauca!S415+[1]Cesar!S415+[1]Chocó!S415+[1]Córdoba!S415+[1]Cundinamarca!S415+[1]Guainía!S415+[1]Guaviare!S415+[1]Huila!S415+'[1]La Guajira'!S415+[1]Magdalena!S415+[1]Meta!S415+[1]Nariño!S415+'[1]Norte de Santander'!S415+[1]Putumayo!S415+[1]Quindio!S415+[1]Risaralda!S415+'[1]San Anadrés'!S415+[1]Santander!S415+[1]Sucre!S415+[1]Tolima!S415+'[1]Valle del Cauca'!S415+[1]Vaupés!S415+[1]Vichada!S415</f>
        <v>0</v>
      </c>
      <c r="U415" s="83">
        <f>+[1]Amazonas!T415+[1]Antioquia!T415+[1]Atantico!T415+[1]Arauca!T415+[1]Bolivar!T415+[1]Boyacá!T415+[1]Caldas!T415+[1]Caquetá!T415+[1]Casanare!T415+[1]Cauca!T415+[1]Cesar!T415+[1]Chocó!T415+[1]Córdoba!T415+[1]Cundinamarca!T415+[1]Guainía!T415+[1]Guaviare!T415+[1]Huila!T415+'[1]La Guajira'!T415+[1]Magdalena!T415+[1]Meta!T415+[1]Nariño!T415+'[1]Norte de Santander'!T415+[1]Putumayo!T415+[1]Quindio!T415+[1]Risaralda!T415+'[1]San Anadrés'!T415+[1]Santander!T415+[1]Sucre!T415+[1]Tolima!T415+'[1]Valle del Cauca'!T415+[1]Vaupés!T415+[1]Vichada!T415</f>
        <v>0</v>
      </c>
      <c r="V415" s="148">
        <f t="shared" si="153"/>
        <v>4142</v>
      </c>
      <c r="W415" s="148">
        <f t="shared" si="154"/>
        <v>0</v>
      </c>
      <c r="X415" s="148">
        <f>+'[1]Oficinas Nacionales'!Q415</f>
        <v>0</v>
      </c>
      <c r="Y415" s="148">
        <f>+'[1]Oficinas Nacionales'!R415</f>
        <v>0</v>
      </c>
      <c r="Z415" s="148">
        <f>+'[1]Oficinas Nacionales'!AG415</f>
        <v>0</v>
      </c>
      <c r="AA415" s="148">
        <f t="shared" si="152"/>
        <v>4142</v>
      </c>
      <c r="AB415" s="148">
        <f t="shared" si="152"/>
        <v>0</v>
      </c>
      <c r="AC415" s="148">
        <f t="shared" si="152"/>
        <v>0</v>
      </c>
      <c r="AD415" s="148">
        <f>+[1]Amazonas!Q415</f>
        <v>0</v>
      </c>
      <c r="AE415" s="148">
        <f>+[1]Amazonas!R415</f>
        <v>0</v>
      </c>
      <c r="AF415" s="148">
        <f>+[1]Amazonas!AG415</f>
        <v>0</v>
      </c>
      <c r="AG415" s="148">
        <f>+[1]Antioquia!Q415</f>
        <v>0</v>
      </c>
      <c r="AH415" s="148">
        <f>+[1]Antioquia!R415</f>
        <v>0</v>
      </c>
      <c r="AI415" s="148">
        <f>+[1]Antioquia!AG415</f>
        <v>0</v>
      </c>
      <c r="AJ415" s="148">
        <f>+[1]Atantico!Q415</f>
        <v>0</v>
      </c>
      <c r="AK415" s="148">
        <f>+[1]Atantico!R415</f>
        <v>0</v>
      </c>
      <c r="AL415" s="148">
        <f>+[1]Atantico!AG415</f>
        <v>0</v>
      </c>
      <c r="AM415" s="148">
        <f>+[1]Arauca!Q415</f>
        <v>0</v>
      </c>
      <c r="AN415" s="148">
        <f>+[1]Arauca!R415</f>
        <v>0</v>
      </c>
      <c r="AO415" s="148">
        <f>+[1]Arauca!AG415</f>
        <v>0</v>
      </c>
      <c r="AP415" s="148">
        <f>+[1]Bolivar!Q415</f>
        <v>0</v>
      </c>
      <c r="AQ415" s="148">
        <f>+[1]Bolivar!R415</f>
        <v>0</v>
      </c>
      <c r="AR415" s="148">
        <f>+[1]Bolivar!AG415</f>
        <v>0</v>
      </c>
      <c r="AS415" s="148">
        <f>+[1]Boyacá!Q415</f>
        <v>0</v>
      </c>
      <c r="AT415" s="148">
        <f>+[1]Boyacá!R415</f>
        <v>0</v>
      </c>
      <c r="AU415" s="148">
        <f>+[1]Boyacá!AG415</f>
        <v>0</v>
      </c>
      <c r="AV415" s="148">
        <f>+[1]Caldas!Q415</f>
        <v>0</v>
      </c>
      <c r="AW415" s="148">
        <f>+[1]Caldas!R415</f>
        <v>0</v>
      </c>
      <c r="AX415" s="148">
        <f>+[1]Caldas!AG415</f>
        <v>0</v>
      </c>
      <c r="AY415" s="148">
        <f>+[1]Caquetá!Q415</f>
        <v>0</v>
      </c>
      <c r="AZ415" s="148">
        <f>+[1]Caquetá!R415</f>
        <v>0</v>
      </c>
      <c r="BA415" s="148">
        <f>+[1]Caquetá!AG415</f>
        <v>0</v>
      </c>
      <c r="BB415" s="148">
        <f>+[1]Casanare!Q415</f>
        <v>0</v>
      </c>
      <c r="BC415" s="148">
        <f>+[1]Casanare!R415</f>
        <v>0</v>
      </c>
      <c r="BD415" s="148">
        <f>+[1]Casanare!AG415</f>
        <v>0</v>
      </c>
      <c r="BE415" s="148">
        <f>+[1]Cauca!Q415</f>
        <v>0</v>
      </c>
      <c r="BF415" s="148">
        <f>+[1]Cauca!R415</f>
        <v>0</v>
      </c>
      <c r="BG415" s="148">
        <f>+[1]Cauca!AG415</f>
        <v>0</v>
      </c>
      <c r="BH415" s="148">
        <f>+[1]Cesar!Q415</f>
        <v>0</v>
      </c>
      <c r="BI415" s="148">
        <f>+[1]Cesar!R415</f>
        <v>0</v>
      </c>
      <c r="BJ415" s="148">
        <f>+[1]Cesar!AG415</f>
        <v>0</v>
      </c>
      <c r="BK415" s="148">
        <f>+[1]Chocó!Q415</f>
        <v>0</v>
      </c>
      <c r="BL415" s="148">
        <f>+[1]Chocó!R415</f>
        <v>0</v>
      </c>
      <c r="BM415" s="148">
        <f>+[1]Chocó!AG415</f>
        <v>0</v>
      </c>
      <c r="BN415" s="148">
        <f>+[1]Córdoba!Q415</f>
        <v>0</v>
      </c>
      <c r="BO415" s="148">
        <f>+[1]Córdoba!R415</f>
        <v>0</v>
      </c>
      <c r="BP415" s="148">
        <f>+[1]Córdoba!AG415</f>
        <v>0</v>
      </c>
      <c r="BQ415" s="148">
        <f>+[1]Cundinamarca!Q415</f>
        <v>0</v>
      </c>
      <c r="BR415" s="148">
        <f>+[1]Cundinamarca!R415</f>
        <v>0</v>
      </c>
      <c r="BS415" s="148">
        <f>+[1]Cundinamarca!AG415</f>
        <v>0</v>
      </c>
      <c r="BT415" s="148">
        <f>+[1]Guainía!Q415</f>
        <v>0</v>
      </c>
      <c r="BU415" s="148">
        <f>+[1]Guainía!R415</f>
        <v>0</v>
      </c>
      <c r="BV415" s="148">
        <f>+[1]Guainía!AG415</f>
        <v>0</v>
      </c>
      <c r="BW415" s="148">
        <f>+[1]Guaviare!Q415</f>
        <v>0</v>
      </c>
      <c r="BX415" s="148">
        <f>+[1]Guaviare!R415</f>
        <v>0</v>
      </c>
      <c r="BY415" s="148">
        <f>+[1]Guaviare!AG415</f>
        <v>0</v>
      </c>
      <c r="BZ415" s="148">
        <f>+[1]Huila!Q415</f>
        <v>0</v>
      </c>
      <c r="CA415" s="148">
        <f>+[1]Huila!R415</f>
        <v>0</v>
      </c>
      <c r="CB415" s="148">
        <f>+[1]Huila!AG415</f>
        <v>0</v>
      </c>
      <c r="CC415" s="148">
        <f>+'[1]La Guajira'!Q415</f>
        <v>0</v>
      </c>
      <c r="CD415" s="148">
        <f>+'[1]La Guajira'!R415</f>
        <v>0</v>
      </c>
      <c r="CE415" s="148">
        <f>+'[1]La Guajira'!AG415</f>
        <v>0</v>
      </c>
      <c r="CF415" s="148">
        <f>+[1]Magdalena!Q415</f>
        <v>0</v>
      </c>
      <c r="CG415" s="148">
        <f>+[1]Magdalena!R415</f>
        <v>0</v>
      </c>
      <c r="CH415" s="148">
        <f>+[1]Magdalena!AG415</f>
        <v>0</v>
      </c>
      <c r="CI415" s="148">
        <f>+[1]Meta!Q415</f>
        <v>0</v>
      </c>
      <c r="CJ415" s="148">
        <f>+[1]Meta!R415</f>
        <v>0</v>
      </c>
      <c r="CK415" s="148">
        <f>+[1]Meta!AG415</f>
        <v>0</v>
      </c>
      <c r="CL415" s="148">
        <f>+[1]Nariño!Q415</f>
        <v>4142</v>
      </c>
      <c r="CM415" s="148">
        <f>+[1]Nariño!R415</f>
        <v>0</v>
      </c>
      <c r="CN415" s="148">
        <f>+[1]Nariño!AG415</f>
        <v>0</v>
      </c>
      <c r="CO415" s="148">
        <f>+'[1]Norte de Santander'!Q415</f>
        <v>0</v>
      </c>
      <c r="CP415" s="148">
        <f>+'[1]Norte de Santander'!R415</f>
        <v>0</v>
      </c>
      <c r="CQ415" s="148">
        <f>+'[1]Norte de Santander'!AG415</f>
        <v>0</v>
      </c>
      <c r="CR415" s="148">
        <f>+[1]Putumayo!Q415</f>
        <v>0</v>
      </c>
      <c r="CS415" s="148">
        <f>+[1]Putumayo!R415</f>
        <v>0</v>
      </c>
      <c r="CT415" s="148">
        <f>+[1]Putumayo!AG415</f>
        <v>0</v>
      </c>
      <c r="CU415" s="148">
        <f>+[1]Quindio!Q415</f>
        <v>0</v>
      </c>
      <c r="CV415" s="148">
        <f>+[1]Quindio!R415</f>
        <v>0</v>
      </c>
      <c r="CW415" s="148">
        <f>+[1]Quindio!AG415</f>
        <v>0</v>
      </c>
      <c r="CX415" s="148">
        <f>+[1]Risaralda!Q415</f>
        <v>0</v>
      </c>
      <c r="CY415" s="148">
        <f>+[1]Risaralda!R415</f>
        <v>0</v>
      </c>
      <c r="CZ415" s="148">
        <f>+[1]Risaralda!AG415</f>
        <v>0</v>
      </c>
      <c r="DA415" s="148">
        <f>+'[1]San Anadrés'!Q415</f>
        <v>0</v>
      </c>
      <c r="DB415" s="148">
        <f>+'[1]San Anadrés'!R415</f>
        <v>0</v>
      </c>
      <c r="DC415" s="148">
        <f>+'[1]San Anadrés'!AG415</f>
        <v>0</v>
      </c>
      <c r="DD415" s="148">
        <f>+[1]Santander!Q415</f>
        <v>0</v>
      </c>
      <c r="DE415" s="148">
        <f>+[1]Santander!R415</f>
        <v>0</v>
      </c>
      <c r="DF415" s="148">
        <f>+[1]Santander!AG415</f>
        <v>0</v>
      </c>
      <c r="DG415" s="148">
        <f>+[1]Sucre!Q415</f>
        <v>0</v>
      </c>
      <c r="DH415" s="148">
        <f>+[1]Sucre!R415</f>
        <v>0</v>
      </c>
      <c r="DI415" s="148">
        <f>+[1]Sucre!AG415</f>
        <v>0</v>
      </c>
      <c r="DJ415" s="148">
        <f>+[1]Tolima!Q415</f>
        <v>0</v>
      </c>
      <c r="DK415" s="148">
        <f>+[1]Tolima!R415</f>
        <v>0</v>
      </c>
      <c r="DL415" s="148">
        <f>+[1]Tolima!AG415</f>
        <v>0</v>
      </c>
      <c r="DM415" s="148">
        <f>+'[1]Valle del Cauca'!Q415</f>
        <v>0</v>
      </c>
      <c r="DN415" s="148">
        <f>+'[1]Valle del Cauca'!R415</f>
        <v>0</v>
      </c>
      <c r="DO415" s="148">
        <f>+'[1]Valle del Cauca'!AG415</f>
        <v>0</v>
      </c>
      <c r="DP415" s="148">
        <f>+[1]Vaupés!Q415</f>
        <v>0</v>
      </c>
      <c r="DQ415" s="148">
        <f>+[1]Vaupés!R415</f>
        <v>0</v>
      </c>
      <c r="DR415" s="148">
        <f>+[1]Vaupés!AG415</f>
        <v>0</v>
      </c>
      <c r="DS415" s="148">
        <f>+[1]Vichada!Q415</f>
        <v>0</v>
      </c>
      <c r="DT415" s="148">
        <f>+[1]Vichada!R415</f>
        <v>0</v>
      </c>
      <c r="DU415" s="148">
        <f>+[1]Vichada!AG415</f>
        <v>0</v>
      </c>
    </row>
    <row r="416" spans="1:125" ht="33.75" hidden="1" x14ac:dyDescent="0.2">
      <c r="A416" s="152" t="s">
        <v>718</v>
      </c>
      <c r="B416" s="149" t="str">
        <f t="shared" si="147"/>
        <v>1000-1-8</v>
      </c>
      <c r="C416" s="192" t="s">
        <v>65</v>
      </c>
      <c r="D416" s="192" t="s">
        <v>604</v>
      </c>
      <c r="E416" s="192" t="s">
        <v>588</v>
      </c>
      <c r="F416" s="192" t="s">
        <v>604</v>
      </c>
      <c r="G416" s="145" t="s">
        <v>736</v>
      </c>
      <c r="H416" s="132" t="s">
        <v>1344</v>
      </c>
      <c r="I416" s="432"/>
      <c r="J416" s="193"/>
      <c r="K416" s="454"/>
      <c r="L416" s="180" t="s">
        <v>139</v>
      </c>
      <c r="M416" s="193">
        <v>1212</v>
      </c>
      <c r="N416" s="182" t="s">
        <v>1326</v>
      </c>
      <c r="O416" s="182" t="s">
        <v>608</v>
      </c>
      <c r="P416" s="192" t="s">
        <v>60</v>
      </c>
      <c r="Q416" s="69" t="e">
        <f t="shared" si="133"/>
        <v>#DIV/0!</v>
      </c>
      <c r="R416" s="206" t="e">
        <f t="shared" si="150"/>
        <v>#DIV/0!</v>
      </c>
      <c r="S416" s="83" t="e">
        <f t="shared" si="151"/>
        <v>#DIV/0!</v>
      </c>
      <c r="T416" s="83">
        <f>+[1]Amazonas!S416+[1]Antioquia!S416+[1]Atantico!S416+[1]Arauca!S416+[1]Bolivar!S416+[1]Boyacá!S416+[1]Caldas!S416+[1]Caquetá!S416+[1]Casanare!S416+[1]Cauca!S416+[1]Cesar!S416+[1]Chocó!S416+[1]Córdoba!S416+[1]Cundinamarca!S416+[1]Guainía!S416+[1]Guaviare!S416+[1]Huila!S416+'[1]La Guajira'!S416+[1]Magdalena!S416+[1]Meta!S416+[1]Nariño!S416+'[1]Norte de Santander'!S416+[1]Putumayo!S416+[1]Quindio!S416+[1]Risaralda!S416+'[1]San Anadrés'!S416+[1]Santander!S416+[1]Sucre!S416+[1]Tolima!S416+'[1]Valle del Cauca'!S416+[1]Vaupés!S416+[1]Vichada!S416</f>
        <v>0</v>
      </c>
      <c r="U416" s="83">
        <f>+[1]Amazonas!T416+[1]Antioquia!T416+[1]Atantico!T416+[1]Arauca!T416+[1]Bolivar!T416+[1]Boyacá!T416+[1]Caldas!T416+[1]Caquetá!T416+[1]Casanare!T416+[1]Cauca!T416+[1]Cesar!T416+[1]Chocó!T416+[1]Córdoba!T416+[1]Cundinamarca!T416+[1]Guainía!T416+[1]Guaviare!T416+[1]Huila!T416+'[1]La Guajira'!T416+[1]Magdalena!T416+[1]Meta!T416+[1]Nariño!T416+'[1]Norte de Santander'!T416+[1]Putumayo!T416+[1]Quindio!T416+[1]Risaralda!T416+'[1]San Anadrés'!T416+[1]Santander!T416+[1]Sucre!T416+[1]Tolima!T416+'[1]Valle del Cauca'!T416+[1]Vaupés!T416+[1]Vichada!T416</f>
        <v>0</v>
      </c>
      <c r="V416" s="148">
        <f t="shared" si="153"/>
        <v>0</v>
      </c>
      <c r="W416" s="148">
        <f t="shared" si="154"/>
        <v>0</v>
      </c>
      <c r="X416" s="148">
        <f>+'[1]Oficinas Nacionales'!Q416</f>
        <v>0</v>
      </c>
      <c r="Y416" s="148">
        <f>+'[1]Oficinas Nacionales'!R416</f>
        <v>0</v>
      </c>
      <c r="Z416" s="148">
        <f>+'[1]Oficinas Nacionales'!AG416</f>
        <v>0</v>
      </c>
      <c r="AA416" s="148">
        <f t="shared" si="152"/>
        <v>0</v>
      </c>
      <c r="AB416" s="148">
        <f t="shared" si="152"/>
        <v>0</v>
      </c>
      <c r="AC416" s="148">
        <f t="shared" si="152"/>
        <v>0</v>
      </c>
      <c r="AD416" s="148">
        <f>+[1]Amazonas!Q416</f>
        <v>0</v>
      </c>
      <c r="AE416" s="148">
        <f>+[1]Amazonas!R416</f>
        <v>0</v>
      </c>
      <c r="AF416" s="148">
        <f>+[1]Amazonas!AG416</f>
        <v>0</v>
      </c>
      <c r="AG416" s="148">
        <f>+[1]Antioquia!Q416</f>
        <v>0</v>
      </c>
      <c r="AH416" s="148">
        <f>+[1]Antioquia!R416</f>
        <v>0</v>
      </c>
      <c r="AI416" s="148">
        <f>+[1]Antioquia!AG416</f>
        <v>0</v>
      </c>
      <c r="AJ416" s="148">
        <f>+[1]Atantico!Q416</f>
        <v>0</v>
      </c>
      <c r="AK416" s="148">
        <f>+[1]Atantico!R416</f>
        <v>0</v>
      </c>
      <c r="AL416" s="148">
        <f>+[1]Atantico!AG416</f>
        <v>0</v>
      </c>
      <c r="AM416" s="148">
        <f>+[1]Arauca!Q416</f>
        <v>0</v>
      </c>
      <c r="AN416" s="148">
        <f>+[1]Arauca!R416</f>
        <v>0</v>
      </c>
      <c r="AO416" s="148">
        <f>+[1]Arauca!AG416</f>
        <v>0</v>
      </c>
      <c r="AP416" s="148">
        <f>+[1]Bolivar!Q416</f>
        <v>0</v>
      </c>
      <c r="AQ416" s="148">
        <f>+[1]Bolivar!R416</f>
        <v>0</v>
      </c>
      <c r="AR416" s="148">
        <f>+[1]Bolivar!AG416</f>
        <v>0</v>
      </c>
      <c r="AS416" s="148">
        <f>+[1]Boyacá!Q416</f>
        <v>0</v>
      </c>
      <c r="AT416" s="148">
        <f>+[1]Boyacá!R416</f>
        <v>0</v>
      </c>
      <c r="AU416" s="148">
        <f>+[1]Boyacá!AG416</f>
        <v>0</v>
      </c>
      <c r="AV416" s="148">
        <f>+[1]Caldas!Q416</f>
        <v>0</v>
      </c>
      <c r="AW416" s="148">
        <f>+[1]Caldas!R416</f>
        <v>0</v>
      </c>
      <c r="AX416" s="148">
        <f>+[1]Caldas!AG416</f>
        <v>0</v>
      </c>
      <c r="AY416" s="148">
        <f>+[1]Caquetá!Q416</f>
        <v>0</v>
      </c>
      <c r="AZ416" s="148">
        <f>+[1]Caquetá!R416</f>
        <v>0</v>
      </c>
      <c r="BA416" s="148">
        <f>+[1]Caquetá!AG416</f>
        <v>0</v>
      </c>
      <c r="BB416" s="148">
        <f>+[1]Casanare!Q416</f>
        <v>0</v>
      </c>
      <c r="BC416" s="148">
        <f>+[1]Casanare!R416</f>
        <v>0</v>
      </c>
      <c r="BD416" s="148">
        <f>+[1]Casanare!AG416</f>
        <v>0</v>
      </c>
      <c r="BE416" s="148">
        <f>+[1]Cauca!Q416</f>
        <v>0</v>
      </c>
      <c r="BF416" s="148">
        <f>+[1]Cauca!R416</f>
        <v>0</v>
      </c>
      <c r="BG416" s="148">
        <f>+[1]Cauca!AG416</f>
        <v>0</v>
      </c>
      <c r="BH416" s="148">
        <f>+[1]Cesar!Q416</f>
        <v>0</v>
      </c>
      <c r="BI416" s="148">
        <f>+[1]Cesar!R416</f>
        <v>0</v>
      </c>
      <c r="BJ416" s="148">
        <f>+[1]Cesar!AG416</f>
        <v>0</v>
      </c>
      <c r="BK416" s="148">
        <f>+[1]Chocó!Q416</f>
        <v>0</v>
      </c>
      <c r="BL416" s="148">
        <f>+[1]Chocó!R416</f>
        <v>0</v>
      </c>
      <c r="BM416" s="148">
        <f>+[1]Chocó!AG416</f>
        <v>0</v>
      </c>
      <c r="BN416" s="148">
        <f>+[1]Córdoba!Q416</f>
        <v>0</v>
      </c>
      <c r="BO416" s="148">
        <f>+[1]Córdoba!R416</f>
        <v>0</v>
      </c>
      <c r="BP416" s="148">
        <f>+[1]Córdoba!AG416</f>
        <v>0</v>
      </c>
      <c r="BQ416" s="148">
        <f>+[1]Cundinamarca!Q416</f>
        <v>0</v>
      </c>
      <c r="BR416" s="148">
        <f>+[1]Cundinamarca!R416</f>
        <v>0</v>
      </c>
      <c r="BS416" s="148">
        <f>+[1]Cundinamarca!AG416</f>
        <v>0</v>
      </c>
      <c r="BT416" s="148">
        <f>+[1]Guainía!Q416</f>
        <v>0</v>
      </c>
      <c r="BU416" s="148">
        <f>+[1]Guainía!R416</f>
        <v>0</v>
      </c>
      <c r="BV416" s="148">
        <f>+[1]Guainía!AG416</f>
        <v>0</v>
      </c>
      <c r="BW416" s="148">
        <f>+[1]Guaviare!Q416</f>
        <v>0</v>
      </c>
      <c r="BX416" s="148">
        <f>+[1]Guaviare!R416</f>
        <v>0</v>
      </c>
      <c r="BY416" s="148">
        <f>+[1]Guaviare!AG416</f>
        <v>0</v>
      </c>
      <c r="BZ416" s="148">
        <f>+[1]Huila!Q416</f>
        <v>0</v>
      </c>
      <c r="CA416" s="148">
        <f>+[1]Huila!R416</f>
        <v>0</v>
      </c>
      <c r="CB416" s="148">
        <f>+[1]Huila!AG416</f>
        <v>0</v>
      </c>
      <c r="CC416" s="148">
        <f>+'[1]La Guajira'!Q416</f>
        <v>0</v>
      </c>
      <c r="CD416" s="148">
        <f>+'[1]La Guajira'!R416</f>
        <v>0</v>
      </c>
      <c r="CE416" s="148">
        <f>+'[1]La Guajira'!AG416</f>
        <v>0</v>
      </c>
      <c r="CF416" s="148">
        <f>+[1]Magdalena!Q416</f>
        <v>0</v>
      </c>
      <c r="CG416" s="148">
        <f>+[1]Magdalena!R416</f>
        <v>0</v>
      </c>
      <c r="CH416" s="148">
        <f>+[1]Magdalena!AG416</f>
        <v>0</v>
      </c>
      <c r="CI416" s="148">
        <f>+[1]Meta!Q416</f>
        <v>0</v>
      </c>
      <c r="CJ416" s="148">
        <f>+[1]Meta!R416</f>
        <v>0</v>
      </c>
      <c r="CK416" s="148">
        <f>+[1]Meta!AG416</f>
        <v>0</v>
      </c>
      <c r="CL416" s="148">
        <f>+[1]Nariño!Q416</f>
        <v>0</v>
      </c>
      <c r="CM416" s="148">
        <f>+[1]Nariño!R416</f>
        <v>0</v>
      </c>
      <c r="CN416" s="148">
        <f>+[1]Nariño!AG416</f>
        <v>0</v>
      </c>
      <c r="CO416" s="148">
        <f>+'[1]Norte de Santander'!Q416</f>
        <v>0</v>
      </c>
      <c r="CP416" s="148">
        <f>+'[1]Norte de Santander'!R416</f>
        <v>0</v>
      </c>
      <c r="CQ416" s="148">
        <f>+'[1]Norte de Santander'!AG416</f>
        <v>0</v>
      </c>
      <c r="CR416" s="148">
        <f>+[1]Putumayo!Q416</f>
        <v>0</v>
      </c>
      <c r="CS416" s="148">
        <f>+[1]Putumayo!R416</f>
        <v>0</v>
      </c>
      <c r="CT416" s="148">
        <f>+[1]Putumayo!AG416</f>
        <v>0</v>
      </c>
      <c r="CU416" s="148">
        <f>+[1]Quindio!Q416</f>
        <v>0</v>
      </c>
      <c r="CV416" s="148">
        <f>+[1]Quindio!R416</f>
        <v>0</v>
      </c>
      <c r="CW416" s="148">
        <f>+[1]Quindio!AG416</f>
        <v>0</v>
      </c>
      <c r="CX416" s="148">
        <f>+[1]Risaralda!Q416</f>
        <v>0</v>
      </c>
      <c r="CY416" s="148">
        <f>+[1]Risaralda!R416</f>
        <v>0</v>
      </c>
      <c r="CZ416" s="148">
        <f>+[1]Risaralda!AG416</f>
        <v>0</v>
      </c>
      <c r="DA416" s="148">
        <f>+'[1]San Anadrés'!Q416</f>
        <v>0</v>
      </c>
      <c r="DB416" s="148">
        <f>+'[1]San Anadrés'!R416</f>
        <v>0</v>
      </c>
      <c r="DC416" s="148">
        <f>+'[1]San Anadrés'!AG416</f>
        <v>0</v>
      </c>
      <c r="DD416" s="148">
        <f>+[1]Santander!Q416</f>
        <v>0</v>
      </c>
      <c r="DE416" s="148">
        <f>+[1]Santander!R416</f>
        <v>0</v>
      </c>
      <c r="DF416" s="148">
        <f>+[1]Santander!AG416</f>
        <v>0</v>
      </c>
      <c r="DG416" s="148">
        <f>+[1]Sucre!Q416</f>
        <v>0</v>
      </c>
      <c r="DH416" s="148">
        <f>+[1]Sucre!R416</f>
        <v>0</v>
      </c>
      <c r="DI416" s="148">
        <f>+[1]Sucre!AG416</f>
        <v>0</v>
      </c>
      <c r="DJ416" s="148">
        <f>+[1]Tolima!Q416</f>
        <v>0</v>
      </c>
      <c r="DK416" s="148">
        <f>+[1]Tolima!R416</f>
        <v>0</v>
      </c>
      <c r="DL416" s="148">
        <f>+[1]Tolima!AG416</f>
        <v>0</v>
      </c>
      <c r="DM416" s="148">
        <f>+'[1]Valle del Cauca'!Q416</f>
        <v>0</v>
      </c>
      <c r="DN416" s="148">
        <f>+'[1]Valle del Cauca'!R416</f>
        <v>0</v>
      </c>
      <c r="DO416" s="148">
        <f>+'[1]Valle del Cauca'!AG416</f>
        <v>0</v>
      </c>
      <c r="DP416" s="148">
        <f>+[1]Vaupés!Q416</f>
        <v>0</v>
      </c>
      <c r="DQ416" s="148">
        <f>+[1]Vaupés!R416</f>
        <v>0</v>
      </c>
      <c r="DR416" s="148">
        <f>+[1]Vaupés!AG416</f>
        <v>0</v>
      </c>
      <c r="DS416" s="148">
        <f>+[1]Vichada!Q416</f>
        <v>0</v>
      </c>
      <c r="DT416" s="148">
        <f>+[1]Vichada!R416</f>
        <v>0</v>
      </c>
      <c r="DU416" s="148">
        <f>+[1]Vichada!AG416</f>
        <v>0</v>
      </c>
    </row>
    <row r="417" spans="1:125" ht="33.75" hidden="1" x14ac:dyDescent="0.2">
      <c r="A417" s="152" t="s">
        <v>718</v>
      </c>
      <c r="B417" s="149" t="str">
        <f t="shared" si="147"/>
        <v>1000-1-9</v>
      </c>
      <c r="C417" s="192" t="s">
        <v>65</v>
      </c>
      <c r="D417" s="192" t="s">
        <v>604</v>
      </c>
      <c r="E417" s="192" t="s">
        <v>588</v>
      </c>
      <c r="F417" s="192" t="s">
        <v>604</v>
      </c>
      <c r="G417" s="145" t="s">
        <v>736</v>
      </c>
      <c r="H417" s="132" t="s">
        <v>1345</v>
      </c>
      <c r="I417" s="182" t="s">
        <v>174</v>
      </c>
      <c r="J417" s="193">
        <v>10274</v>
      </c>
      <c r="K417" s="149">
        <v>15</v>
      </c>
      <c r="L417" s="182" t="s">
        <v>142</v>
      </c>
      <c r="M417" s="149">
        <v>4421</v>
      </c>
      <c r="N417" s="182" t="s">
        <v>171</v>
      </c>
      <c r="O417" s="182" t="s">
        <v>57</v>
      </c>
      <c r="P417" s="192" t="s">
        <v>60</v>
      </c>
      <c r="Q417" s="69">
        <f t="shared" si="133"/>
        <v>0</v>
      </c>
      <c r="R417" s="206">
        <f t="shared" si="150"/>
        <v>0</v>
      </c>
      <c r="S417" s="83" t="e">
        <f t="shared" si="151"/>
        <v>#DIV/0!</v>
      </c>
      <c r="T417" s="83">
        <f>+[1]Amazonas!S417+[1]Antioquia!S417+[1]Atantico!S417+[1]Arauca!S417+[1]Bolivar!S417+[1]Boyacá!S417+[1]Caldas!S417+[1]Caquetá!S417+[1]Casanare!S417+[1]Cauca!S417+[1]Cesar!S417+[1]Chocó!S417+[1]Córdoba!S417+[1]Cundinamarca!S417+[1]Guainía!S417+[1]Guaviare!S417+[1]Huila!S417+'[1]La Guajira'!S417+[1]Magdalena!S417+[1]Meta!S417+[1]Nariño!S417+'[1]Norte de Santander'!S417+[1]Putumayo!S417+[1]Quindio!S417+[1]Risaralda!S417+'[1]San Anadrés'!S417+[1]Santander!S417+[1]Sucre!S417+[1]Tolima!S417+'[1]Valle del Cauca'!S417+[1]Vaupés!S417+[1]Vichada!S417</f>
        <v>0</v>
      </c>
      <c r="U417" s="83">
        <f>+[1]Amazonas!T417+[1]Antioquia!T417+[1]Atantico!T417+[1]Arauca!T417+[1]Bolivar!T417+[1]Boyacá!T417+[1]Caldas!T417+[1]Caquetá!T417+[1]Casanare!T417+[1]Cauca!T417+[1]Cesar!T417+[1]Chocó!T417+[1]Córdoba!T417+[1]Cundinamarca!T417+[1]Guainía!T417+[1]Guaviare!T417+[1]Huila!T417+'[1]La Guajira'!T417+[1]Magdalena!T417+[1]Meta!T417+[1]Nariño!T417+'[1]Norte de Santander'!T417+[1]Putumayo!T417+[1]Quindio!T417+[1]Risaralda!T417+'[1]San Anadrés'!T417+[1]Santander!T417+[1]Sucre!T417+[1]Tolima!T417+'[1]Valle del Cauca'!T417+[1]Vaupés!T417+[1]Vichada!T417</f>
        <v>0</v>
      </c>
      <c r="V417" s="148">
        <f t="shared" si="153"/>
        <v>10274</v>
      </c>
      <c r="W417" s="148">
        <f t="shared" si="154"/>
        <v>0</v>
      </c>
      <c r="X417" s="148">
        <f>+'[1]Oficinas Nacionales'!Q417</f>
        <v>0</v>
      </c>
      <c r="Y417" s="148">
        <f>+'[1]Oficinas Nacionales'!R417</f>
        <v>0</v>
      </c>
      <c r="Z417" s="148">
        <f>+'[1]Oficinas Nacionales'!AG417</f>
        <v>0</v>
      </c>
      <c r="AA417" s="148">
        <f t="shared" si="152"/>
        <v>10274</v>
      </c>
      <c r="AB417" s="148">
        <f t="shared" si="152"/>
        <v>0</v>
      </c>
      <c r="AC417" s="148">
        <f t="shared" si="152"/>
        <v>0</v>
      </c>
      <c r="AD417" s="148">
        <f>+[1]Amazonas!Q417</f>
        <v>0</v>
      </c>
      <c r="AE417" s="148">
        <f>+[1]Amazonas!R417</f>
        <v>0</v>
      </c>
      <c r="AF417" s="148">
        <f>+[1]Amazonas!AG417</f>
        <v>0</v>
      </c>
      <c r="AG417" s="148">
        <f>+[1]Antioquia!Q417</f>
        <v>0</v>
      </c>
      <c r="AH417" s="148">
        <f>+[1]Antioquia!R417</f>
        <v>0</v>
      </c>
      <c r="AI417" s="148">
        <f>+[1]Antioquia!AG417</f>
        <v>0</v>
      </c>
      <c r="AJ417" s="148">
        <f>+[1]Atantico!Q417</f>
        <v>0</v>
      </c>
      <c r="AK417" s="148">
        <f>+[1]Atantico!R417</f>
        <v>0</v>
      </c>
      <c r="AL417" s="148">
        <f>+[1]Atantico!AG417</f>
        <v>0</v>
      </c>
      <c r="AM417" s="148">
        <f>+[1]Arauca!Q417</f>
        <v>0</v>
      </c>
      <c r="AN417" s="148">
        <f>+[1]Arauca!R417</f>
        <v>0</v>
      </c>
      <c r="AO417" s="148">
        <f>+[1]Arauca!AG417</f>
        <v>0</v>
      </c>
      <c r="AP417" s="148">
        <f>+[1]Bolivar!Q417</f>
        <v>0</v>
      </c>
      <c r="AQ417" s="148">
        <f>+[1]Bolivar!R417</f>
        <v>0</v>
      </c>
      <c r="AR417" s="148">
        <f>+[1]Bolivar!AG417</f>
        <v>0</v>
      </c>
      <c r="AS417" s="148">
        <f>+[1]Boyacá!Q417</f>
        <v>0</v>
      </c>
      <c r="AT417" s="148">
        <f>+[1]Boyacá!R417</f>
        <v>0</v>
      </c>
      <c r="AU417" s="148">
        <f>+[1]Boyacá!AG417</f>
        <v>0</v>
      </c>
      <c r="AV417" s="148">
        <f>+[1]Caldas!Q417</f>
        <v>0</v>
      </c>
      <c r="AW417" s="148">
        <f>+[1]Caldas!R417</f>
        <v>0</v>
      </c>
      <c r="AX417" s="148">
        <f>+[1]Caldas!AG417</f>
        <v>0</v>
      </c>
      <c r="AY417" s="148">
        <f>+[1]Caquetá!Q417</f>
        <v>0</v>
      </c>
      <c r="AZ417" s="148">
        <f>+[1]Caquetá!R417</f>
        <v>0</v>
      </c>
      <c r="BA417" s="148">
        <f>+[1]Caquetá!AG417</f>
        <v>0</v>
      </c>
      <c r="BB417" s="148">
        <f>+[1]Casanare!Q417</f>
        <v>0</v>
      </c>
      <c r="BC417" s="148">
        <f>+[1]Casanare!R417</f>
        <v>0</v>
      </c>
      <c r="BD417" s="148">
        <f>+[1]Casanare!AG417</f>
        <v>0</v>
      </c>
      <c r="BE417" s="148">
        <f>+[1]Cauca!Q417</f>
        <v>0</v>
      </c>
      <c r="BF417" s="148">
        <f>+[1]Cauca!R417</f>
        <v>0</v>
      </c>
      <c r="BG417" s="148">
        <f>+[1]Cauca!AG417</f>
        <v>0</v>
      </c>
      <c r="BH417" s="148">
        <f>+[1]Cesar!Q417</f>
        <v>0</v>
      </c>
      <c r="BI417" s="148">
        <f>+[1]Cesar!R417</f>
        <v>0</v>
      </c>
      <c r="BJ417" s="148">
        <f>+[1]Cesar!AG417</f>
        <v>0</v>
      </c>
      <c r="BK417" s="148">
        <f>+[1]Chocó!Q417</f>
        <v>0</v>
      </c>
      <c r="BL417" s="148">
        <f>+[1]Chocó!R417</f>
        <v>0</v>
      </c>
      <c r="BM417" s="148">
        <f>+[1]Chocó!AG417</f>
        <v>0</v>
      </c>
      <c r="BN417" s="148">
        <f>+[1]Córdoba!Q417</f>
        <v>0</v>
      </c>
      <c r="BO417" s="148">
        <f>+[1]Córdoba!R417</f>
        <v>0</v>
      </c>
      <c r="BP417" s="148">
        <f>+[1]Córdoba!AG417</f>
        <v>0</v>
      </c>
      <c r="BQ417" s="148">
        <f>+[1]Cundinamarca!Q417</f>
        <v>0</v>
      </c>
      <c r="BR417" s="148">
        <f>+[1]Cundinamarca!R417</f>
        <v>0</v>
      </c>
      <c r="BS417" s="148">
        <f>+[1]Cundinamarca!AG417</f>
        <v>0</v>
      </c>
      <c r="BT417" s="148">
        <f>+[1]Guainía!Q417</f>
        <v>0</v>
      </c>
      <c r="BU417" s="148">
        <f>+[1]Guainía!R417</f>
        <v>0</v>
      </c>
      <c r="BV417" s="148">
        <f>+[1]Guainía!AG417</f>
        <v>0</v>
      </c>
      <c r="BW417" s="148">
        <f>+[1]Guaviare!Q417</f>
        <v>0</v>
      </c>
      <c r="BX417" s="148">
        <f>+[1]Guaviare!R417</f>
        <v>0</v>
      </c>
      <c r="BY417" s="148">
        <f>+[1]Guaviare!AG417</f>
        <v>0</v>
      </c>
      <c r="BZ417" s="148">
        <f>+[1]Huila!Q417</f>
        <v>0</v>
      </c>
      <c r="CA417" s="148">
        <f>+[1]Huila!R417</f>
        <v>0</v>
      </c>
      <c r="CB417" s="148">
        <f>+[1]Huila!AG417</f>
        <v>0</v>
      </c>
      <c r="CC417" s="148">
        <f>+'[1]La Guajira'!Q417</f>
        <v>0</v>
      </c>
      <c r="CD417" s="148">
        <f>+'[1]La Guajira'!R417</f>
        <v>0</v>
      </c>
      <c r="CE417" s="148">
        <f>+'[1]La Guajira'!AG417</f>
        <v>0</v>
      </c>
      <c r="CF417" s="148">
        <f>+[1]Magdalena!Q417</f>
        <v>0</v>
      </c>
      <c r="CG417" s="148">
        <f>+[1]Magdalena!R417</f>
        <v>0</v>
      </c>
      <c r="CH417" s="148">
        <f>+[1]Magdalena!AG417</f>
        <v>0</v>
      </c>
      <c r="CI417" s="148">
        <f>+[1]Meta!Q417</f>
        <v>0</v>
      </c>
      <c r="CJ417" s="148">
        <f>+[1]Meta!R417</f>
        <v>0</v>
      </c>
      <c r="CK417" s="148">
        <f>+[1]Meta!AG417</f>
        <v>0</v>
      </c>
      <c r="CL417" s="148">
        <f>+[1]Nariño!Q417</f>
        <v>10274</v>
      </c>
      <c r="CM417" s="148">
        <f>+[1]Nariño!R417</f>
        <v>0</v>
      </c>
      <c r="CN417" s="148">
        <f>+[1]Nariño!AG417</f>
        <v>0</v>
      </c>
      <c r="CO417" s="148">
        <f>+'[1]Norte de Santander'!Q417</f>
        <v>0</v>
      </c>
      <c r="CP417" s="148">
        <f>+'[1]Norte de Santander'!R417</f>
        <v>0</v>
      </c>
      <c r="CQ417" s="148">
        <f>+'[1]Norte de Santander'!AG417</f>
        <v>0</v>
      </c>
      <c r="CR417" s="148">
        <f>+[1]Putumayo!Q417</f>
        <v>0</v>
      </c>
      <c r="CS417" s="148">
        <f>+[1]Putumayo!R417</f>
        <v>0</v>
      </c>
      <c r="CT417" s="148">
        <f>+[1]Putumayo!AG417</f>
        <v>0</v>
      </c>
      <c r="CU417" s="148">
        <f>+[1]Quindio!Q417</f>
        <v>0</v>
      </c>
      <c r="CV417" s="148">
        <f>+[1]Quindio!R417</f>
        <v>0</v>
      </c>
      <c r="CW417" s="148">
        <f>+[1]Quindio!AG417</f>
        <v>0</v>
      </c>
      <c r="CX417" s="148">
        <f>+[1]Risaralda!Q417</f>
        <v>0</v>
      </c>
      <c r="CY417" s="148">
        <f>+[1]Risaralda!R417</f>
        <v>0</v>
      </c>
      <c r="CZ417" s="148">
        <f>+[1]Risaralda!AG417</f>
        <v>0</v>
      </c>
      <c r="DA417" s="148">
        <f>+'[1]San Anadrés'!Q417</f>
        <v>0</v>
      </c>
      <c r="DB417" s="148">
        <f>+'[1]San Anadrés'!R417</f>
        <v>0</v>
      </c>
      <c r="DC417" s="148">
        <f>+'[1]San Anadrés'!AG417</f>
        <v>0</v>
      </c>
      <c r="DD417" s="148">
        <f>+[1]Santander!Q417</f>
        <v>0</v>
      </c>
      <c r="DE417" s="148">
        <f>+[1]Santander!R417</f>
        <v>0</v>
      </c>
      <c r="DF417" s="148">
        <f>+[1]Santander!AG417</f>
        <v>0</v>
      </c>
      <c r="DG417" s="148">
        <f>+[1]Sucre!Q417</f>
        <v>0</v>
      </c>
      <c r="DH417" s="148">
        <f>+[1]Sucre!R417</f>
        <v>0</v>
      </c>
      <c r="DI417" s="148">
        <f>+[1]Sucre!AG417</f>
        <v>0</v>
      </c>
      <c r="DJ417" s="148">
        <f>+[1]Tolima!Q417</f>
        <v>0</v>
      </c>
      <c r="DK417" s="148">
        <f>+[1]Tolima!R417</f>
        <v>0</v>
      </c>
      <c r="DL417" s="148">
        <f>+[1]Tolima!AG417</f>
        <v>0</v>
      </c>
      <c r="DM417" s="148">
        <f>+'[1]Valle del Cauca'!Q417</f>
        <v>0</v>
      </c>
      <c r="DN417" s="148">
        <f>+'[1]Valle del Cauca'!R417</f>
        <v>0</v>
      </c>
      <c r="DO417" s="148">
        <f>+'[1]Valle del Cauca'!AG417</f>
        <v>0</v>
      </c>
      <c r="DP417" s="148">
        <f>+[1]Vaupés!Q417</f>
        <v>0</v>
      </c>
      <c r="DQ417" s="148">
        <f>+[1]Vaupés!R417</f>
        <v>0</v>
      </c>
      <c r="DR417" s="148">
        <f>+[1]Vaupés!AG417</f>
        <v>0</v>
      </c>
      <c r="DS417" s="148">
        <f>+[1]Vichada!Q417</f>
        <v>0</v>
      </c>
      <c r="DT417" s="148">
        <f>+[1]Vichada!R417</f>
        <v>0</v>
      </c>
      <c r="DU417" s="148">
        <f>+[1]Vichada!AG417</f>
        <v>0</v>
      </c>
    </row>
    <row r="418" spans="1:125" ht="33.75" hidden="1" x14ac:dyDescent="0.2">
      <c r="A418" s="152" t="s">
        <v>718</v>
      </c>
      <c r="B418" s="149" t="str">
        <f t="shared" si="147"/>
        <v>1000-1-10</v>
      </c>
      <c r="C418" s="192" t="s">
        <v>65</v>
      </c>
      <c r="D418" s="192" t="s">
        <v>604</v>
      </c>
      <c r="E418" s="192" t="s">
        <v>588</v>
      </c>
      <c r="F418" s="192" t="s">
        <v>604</v>
      </c>
      <c r="G418" s="145" t="s">
        <v>736</v>
      </c>
      <c r="H418" s="132" t="s">
        <v>739</v>
      </c>
      <c r="I418" s="192" t="s">
        <v>748</v>
      </c>
      <c r="J418" s="193">
        <v>25</v>
      </c>
      <c r="K418" s="193">
        <v>6</v>
      </c>
      <c r="L418" s="192" t="s">
        <v>745</v>
      </c>
      <c r="M418" s="139">
        <v>0</v>
      </c>
      <c r="N418" s="192" t="s">
        <v>756</v>
      </c>
      <c r="O418" s="182" t="s">
        <v>57</v>
      </c>
      <c r="P418" s="192" t="s">
        <v>60</v>
      </c>
      <c r="Q418" s="69">
        <f t="shared" si="133"/>
        <v>0</v>
      </c>
      <c r="R418" s="206">
        <f t="shared" si="150"/>
        <v>0</v>
      </c>
      <c r="S418" s="83" t="e">
        <f t="shared" si="151"/>
        <v>#DIV/0!</v>
      </c>
      <c r="T418" s="83">
        <f>+[1]Amazonas!S418+[1]Antioquia!S418+[1]Atantico!S418+[1]Arauca!S418+[1]Bolivar!S418+[1]Boyacá!S418+[1]Caldas!S418+[1]Caquetá!S418+[1]Casanare!S418+[1]Cauca!S418+[1]Cesar!S418+[1]Chocó!S418+[1]Córdoba!S418+[1]Cundinamarca!S418+[1]Guainía!S418+[1]Guaviare!S418+[1]Huila!S418+'[1]La Guajira'!S418+[1]Magdalena!S418+[1]Meta!S418+[1]Nariño!S418+'[1]Norte de Santander'!S418+[1]Putumayo!S418+[1]Quindio!S418+[1]Risaralda!S418+'[1]San Anadrés'!S418+[1]Santander!S418+[1]Sucre!S418+[1]Tolima!S418+'[1]Valle del Cauca'!S418+[1]Vaupés!S418+[1]Vichada!S418</f>
        <v>0</v>
      </c>
      <c r="U418" s="83">
        <f>+[1]Amazonas!T418+[1]Antioquia!T418+[1]Atantico!T418+[1]Arauca!T418+[1]Bolivar!T418+[1]Boyacá!T418+[1]Caldas!T418+[1]Caquetá!T418+[1]Casanare!T418+[1]Cauca!T418+[1]Cesar!T418+[1]Chocó!T418+[1]Córdoba!T418+[1]Cundinamarca!T418+[1]Guainía!T418+[1]Guaviare!T418+[1]Huila!T418+'[1]La Guajira'!T418+[1]Magdalena!T418+[1]Meta!T418+[1]Nariño!T418+'[1]Norte de Santander'!T418+[1]Putumayo!T418+[1]Quindio!T418+[1]Risaralda!T418+'[1]San Anadrés'!T418+[1]Santander!T418+[1]Sucre!T418+[1]Tolima!T418+'[1]Valle del Cauca'!T418+[1]Vaupés!T418+[1]Vichada!T418</f>
        <v>0</v>
      </c>
      <c r="V418" s="148">
        <f t="shared" si="153"/>
        <v>25</v>
      </c>
      <c r="W418" s="148">
        <f t="shared" si="154"/>
        <v>0</v>
      </c>
      <c r="X418" s="148">
        <f>+'[1]Oficinas Nacionales'!Q418</f>
        <v>0</v>
      </c>
      <c r="Y418" s="148">
        <f>+'[1]Oficinas Nacionales'!R418</f>
        <v>0</v>
      </c>
      <c r="Z418" s="148">
        <f>+'[1]Oficinas Nacionales'!AG418</f>
        <v>0</v>
      </c>
      <c r="AA418" s="148">
        <f t="shared" si="152"/>
        <v>25</v>
      </c>
      <c r="AB418" s="148">
        <f t="shared" si="152"/>
        <v>0</v>
      </c>
      <c r="AC418" s="148">
        <f t="shared" si="152"/>
        <v>0</v>
      </c>
      <c r="AD418" s="148">
        <f>+[1]Amazonas!Q418</f>
        <v>0</v>
      </c>
      <c r="AE418" s="148">
        <f>+[1]Amazonas!R418</f>
        <v>0</v>
      </c>
      <c r="AF418" s="148">
        <f>+[1]Amazonas!AG418</f>
        <v>0</v>
      </c>
      <c r="AG418" s="148">
        <f>+[1]Antioquia!Q418</f>
        <v>0</v>
      </c>
      <c r="AH418" s="148">
        <f>+[1]Antioquia!R418</f>
        <v>0</v>
      </c>
      <c r="AI418" s="148">
        <f>+[1]Antioquia!AG418</f>
        <v>0</v>
      </c>
      <c r="AJ418" s="148">
        <f>+[1]Atantico!Q418</f>
        <v>0</v>
      </c>
      <c r="AK418" s="148">
        <f>+[1]Atantico!R418</f>
        <v>0</v>
      </c>
      <c r="AL418" s="148">
        <f>+[1]Atantico!AG418</f>
        <v>0</v>
      </c>
      <c r="AM418" s="148">
        <f>+[1]Arauca!Q418</f>
        <v>0</v>
      </c>
      <c r="AN418" s="148">
        <f>+[1]Arauca!R418</f>
        <v>0</v>
      </c>
      <c r="AO418" s="148">
        <f>+[1]Arauca!AG418</f>
        <v>0</v>
      </c>
      <c r="AP418" s="148">
        <f>+[1]Bolivar!Q418</f>
        <v>0</v>
      </c>
      <c r="AQ418" s="148">
        <f>+[1]Bolivar!R418</f>
        <v>0</v>
      </c>
      <c r="AR418" s="148">
        <f>+[1]Bolivar!AG418</f>
        <v>0</v>
      </c>
      <c r="AS418" s="148">
        <f>+[1]Boyacá!Q418</f>
        <v>0</v>
      </c>
      <c r="AT418" s="148">
        <f>+[1]Boyacá!R418</f>
        <v>0</v>
      </c>
      <c r="AU418" s="148">
        <f>+[1]Boyacá!AG418</f>
        <v>0</v>
      </c>
      <c r="AV418" s="148">
        <f>+[1]Caldas!Q418</f>
        <v>0</v>
      </c>
      <c r="AW418" s="148">
        <f>+[1]Caldas!R418</f>
        <v>0</v>
      </c>
      <c r="AX418" s="148">
        <f>+[1]Caldas!AG418</f>
        <v>0</v>
      </c>
      <c r="AY418" s="148">
        <f>+[1]Caquetá!Q418</f>
        <v>0</v>
      </c>
      <c r="AZ418" s="148">
        <f>+[1]Caquetá!R418</f>
        <v>0</v>
      </c>
      <c r="BA418" s="148">
        <f>+[1]Caquetá!AG418</f>
        <v>0</v>
      </c>
      <c r="BB418" s="148">
        <f>+[1]Casanare!Q418</f>
        <v>0</v>
      </c>
      <c r="BC418" s="148">
        <f>+[1]Casanare!R418</f>
        <v>0</v>
      </c>
      <c r="BD418" s="148">
        <f>+[1]Casanare!AG418</f>
        <v>0</v>
      </c>
      <c r="BE418" s="148">
        <f>+[1]Cauca!Q418</f>
        <v>0</v>
      </c>
      <c r="BF418" s="148">
        <f>+[1]Cauca!R418</f>
        <v>0</v>
      </c>
      <c r="BG418" s="148">
        <f>+[1]Cauca!AG418</f>
        <v>0</v>
      </c>
      <c r="BH418" s="148">
        <f>+[1]Cesar!Q418</f>
        <v>0</v>
      </c>
      <c r="BI418" s="148">
        <f>+[1]Cesar!R418</f>
        <v>0</v>
      </c>
      <c r="BJ418" s="148">
        <f>+[1]Cesar!AG418</f>
        <v>0</v>
      </c>
      <c r="BK418" s="148">
        <f>+[1]Chocó!Q418</f>
        <v>0</v>
      </c>
      <c r="BL418" s="148">
        <f>+[1]Chocó!R418</f>
        <v>0</v>
      </c>
      <c r="BM418" s="148">
        <f>+[1]Chocó!AG418</f>
        <v>0</v>
      </c>
      <c r="BN418" s="148">
        <f>+[1]Córdoba!Q418</f>
        <v>0</v>
      </c>
      <c r="BO418" s="148">
        <f>+[1]Córdoba!R418</f>
        <v>0</v>
      </c>
      <c r="BP418" s="148">
        <f>+[1]Córdoba!AG418</f>
        <v>0</v>
      </c>
      <c r="BQ418" s="148">
        <f>+[1]Cundinamarca!Q418</f>
        <v>0</v>
      </c>
      <c r="BR418" s="148">
        <f>+[1]Cundinamarca!R418</f>
        <v>0</v>
      </c>
      <c r="BS418" s="148">
        <f>+[1]Cundinamarca!AG418</f>
        <v>0</v>
      </c>
      <c r="BT418" s="148">
        <f>+[1]Guainía!Q418</f>
        <v>0</v>
      </c>
      <c r="BU418" s="148">
        <f>+[1]Guainía!R418</f>
        <v>0</v>
      </c>
      <c r="BV418" s="148">
        <f>+[1]Guainía!AG418</f>
        <v>0</v>
      </c>
      <c r="BW418" s="148">
        <f>+[1]Guaviare!Q418</f>
        <v>0</v>
      </c>
      <c r="BX418" s="148">
        <f>+[1]Guaviare!R418</f>
        <v>0</v>
      </c>
      <c r="BY418" s="148">
        <f>+[1]Guaviare!AG418</f>
        <v>0</v>
      </c>
      <c r="BZ418" s="148">
        <f>+[1]Huila!Q418</f>
        <v>0</v>
      </c>
      <c r="CA418" s="148">
        <f>+[1]Huila!R418</f>
        <v>0</v>
      </c>
      <c r="CB418" s="148">
        <f>+[1]Huila!AG418</f>
        <v>0</v>
      </c>
      <c r="CC418" s="148">
        <f>+'[1]La Guajira'!Q418</f>
        <v>0</v>
      </c>
      <c r="CD418" s="148">
        <f>+'[1]La Guajira'!R418</f>
        <v>0</v>
      </c>
      <c r="CE418" s="148">
        <f>+'[1]La Guajira'!AG418</f>
        <v>0</v>
      </c>
      <c r="CF418" s="148">
        <f>+[1]Magdalena!Q418</f>
        <v>0</v>
      </c>
      <c r="CG418" s="148">
        <f>+[1]Magdalena!R418</f>
        <v>0</v>
      </c>
      <c r="CH418" s="148">
        <f>+[1]Magdalena!AG418</f>
        <v>0</v>
      </c>
      <c r="CI418" s="148">
        <f>+[1]Meta!Q418</f>
        <v>0</v>
      </c>
      <c r="CJ418" s="148">
        <f>+[1]Meta!R418</f>
        <v>0</v>
      </c>
      <c r="CK418" s="148">
        <f>+[1]Meta!AG418</f>
        <v>0</v>
      </c>
      <c r="CL418" s="148">
        <f>+[1]Nariño!Q418</f>
        <v>25</v>
      </c>
      <c r="CM418" s="148">
        <f>+[1]Nariño!R418</f>
        <v>0</v>
      </c>
      <c r="CN418" s="148">
        <f>+[1]Nariño!AG418</f>
        <v>0</v>
      </c>
      <c r="CO418" s="148">
        <f>+'[1]Norte de Santander'!Q418</f>
        <v>0</v>
      </c>
      <c r="CP418" s="148">
        <f>+'[1]Norte de Santander'!R418</f>
        <v>0</v>
      </c>
      <c r="CQ418" s="148">
        <f>+'[1]Norte de Santander'!AG418</f>
        <v>0</v>
      </c>
      <c r="CR418" s="148">
        <f>+[1]Putumayo!Q418</f>
        <v>0</v>
      </c>
      <c r="CS418" s="148">
        <f>+[1]Putumayo!R418</f>
        <v>0</v>
      </c>
      <c r="CT418" s="148">
        <f>+[1]Putumayo!AG418</f>
        <v>0</v>
      </c>
      <c r="CU418" s="148">
        <f>+[1]Quindio!Q418</f>
        <v>0</v>
      </c>
      <c r="CV418" s="148">
        <f>+[1]Quindio!R418</f>
        <v>0</v>
      </c>
      <c r="CW418" s="148">
        <f>+[1]Quindio!AG418</f>
        <v>0</v>
      </c>
      <c r="CX418" s="148">
        <f>+[1]Risaralda!Q418</f>
        <v>0</v>
      </c>
      <c r="CY418" s="148">
        <f>+[1]Risaralda!R418</f>
        <v>0</v>
      </c>
      <c r="CZ418" s="148">
        <f>+[1]Risaralda!AG418</f>
        <v>0</v>
      </c>
      <c r="DA418" s="148">
        <f>+'[1]San Anadrés'!Q418</f>
        <v>0</v>
      </c>
      <c r="DB418" s="148">
        <f>+'[1]San Anadrés'!R418</f>
        <v>0</v>
      </c>
      <c r="DC418" s="148">
        <f>+'[1]San Anadrés'!AG418</f>
        <v>0</v>
      </c>
      <c r="DD418" s="148">
        <f>+[1]Santander!Q418</f>
        <v>0</v>
      </c>
      <c r="DE418" s="148">
        <f>+[1]Santander!R418</f>
        <v>0</v>
      </c>
      <c r="DF418" s="148">
        <f>+[1]Santander!AG418</f>
        <v>0</v>
      </c>
      <c r="DG418" s="148">
        <f>+[1]Sucre!Q418</f>
        <v>0</v>
      </c>
      <c r="DH418" s="148">
        <f>+[1]Sucre!R418</f>
        <v>0</v>
      </c>
      <c r="DI418" s="148">
        <f>+[1]Sucre!AG418</f>
        <v>0</v>
      </c>
      <c r="DJ418" s="148">
        <f>+[1]Tolima!Q418</f>
        <v>0</v>
      </c>
      <c r="DK418" s="148">
        <f>+[1]Tolima!R418</f>
        <v>0</v>
      </c>
      <c r="DL418" s="148">
        <f>+[1]Tolima!AG418</f>
        <v>0</v>
      </c>
      <c r="DM418" s="148">
        <f>+'[1]Valle del Cauca'!Q418</f>
        <v>0</v>
      </c>
      <c r="DN418" s="148">
        <f>+'[1]Valle del Cauca'!R418</f>
        <v>0</v>
      </c>
      <c r="DO418" s="148">
        <f>+'[1]Valle del Cauca'!AG418</f>
        <v>0</v>
      </c>
      <c r="DP418" s="148">
        <f>+[1]Vaupés!Q418</f>
        <v>0</v>
      </c>
      <c r="DQ418" s="148">
        <f>+[1]Vaupés!R418</f>
        <v>0</v>
      </c>
      <c r="DR418" s="148">
        <f>+[1]Vaupés!AG418</f>
        <v>0</v>
      </c>
      <c r="DS418" s="148">
        <f>+[1]Vichada!Q418</f>
        <v>0</v>
      </c>
      <c r="DT418" s="148">
        <f>+[1]Vichada!R418</f>
        <v>0</v>
      </c>
      <c r="DU418" s="148">
        <f>+[1]Vichada!AG418</f>
        <v>0</v>
      </c>
    </row>
    <row r="419" spans="1:125" ht="33.75" hidden="1" x14ac:dyDescent="0.2">
      <c r="A419" s="152" t="s">
        <v>718</v>
      </c>
      <c r="B419" s="149" t="str">
        <f t="shared" si="147"/>
        <v>1000-1-11</v>
      </c>
      <c r="C419" s="192" t="s">
        <v>65</v>
      </c>
      <c r="D419" s="192" t="s">
        <v>604</v>
      </c>
      <c r="E419" s="192" t="s">
        <v>588</v>
      </c>
      <c r="F419" s="192" t="s">
        <v>604</v>
      </c>
      <c r="G419" s="145" t="s">
        <v>736</v>
      </c>
      <c r="H419" s="132" t="s">
        <v>740</v>
      </c>
      <c r="I419" s="192" t="s">
        <v>747</v>
      </c>
      <c r="J419" s="193">
        <v>5000</v>
      </c>
      <c r="K419" s="193">
        <v>6</v>
      </c>
      <c r="L419" s="192" t="s">
        <v>746</v>
      </c>
      <c r="M419" s="139">
        <v>0</v>
      </c>
      <c r="N419" s="192" t="s">
        <v>62</v>
      </c>
      <c r="O419" s="182" t="s">
        <v>57</v>
      </c>
      <c r="P419" s="192" t="s">
        <v>60</v>
      </c>
      <c r="Q419" s="69">
        <f t="shared" si="133"/>
        <v>0</v>
      </c>
      <c r="R419" s="206">
        <f t="shared" si="150"/>
        <v>0</v>
      </c>
      <c r="S419" s="83" t="e">
        <f t="shared" si="151"/>
        <v>#DIV/0!</v>
      </c>
      <c r="T419" s="83">
        <f>+[1]Amazonas!S419+[1]Antioquia!S419+[1]Atantico!S419+[1]Arauca!S419+[1]Bolivar!S419+[1]Boyacá!S419+[1]Caldas!S419+[1]Caquetá!S419+[1]Casanare!S419+[1]Cauca!S419+[1]Cesar!S419+[1]Chocó!S419+[1]Córdoba!S419+[1]Cundinamarca!S419+[1]Guainía!S419+[1]Guaviare!S419+[1]Huila!S419+'[1]La Guajira'!S419+[1]Magdalena!S419+[1]Meta!S419+[1]Nariño!S419+'[1]Norte de Santander'!S419+[1]Putumayo!S419+[1]Quindio!S419+[1]Risaralda!S419+'[1]San Anadrés'!S419+[1]Santander!S419+[1]Sucre!S419+[1]Tolima!S419+'[1]Valle del Cauca'!S419+[1]Vaupés!S419+[1]Vichada!S419</f>
        <v>0</v>
      </c>
      <c r="U419" s="83">
        <f>+[1]Amazonas!T419+[1]Antioquia!T419+[1]Atantico!T419+[1]Arauca!T419+[1]Bolivar!T419+[1]Boyacá!T419+[1]Caldas!T419+[1]Caquetá!T419+[1]Casanare!T419+[1]Cauca!T419+[1]Cesar!T419+[1]Chocó!T419+[1]Córdoba!T419+[1]Cundinamarca!T419+[1]Guainía!T419+[1]Guaviare!T419+[1]Huila!T419+'[1]La Guajira'!T419+[1]Magdalena!T419+[1]Meta!T419+[1]Nariño!T419+'[1]Norte de Santander'!T419+[1]Putumayo!T419+[1]Quindio!T419+[1]Risaralda!T419+'[1]San Anadrés'!T419+[1]Santander!T419+[1]Sucre!T419+[1]Tolima!T419+'[1]Valle del Cauca'!T419+[1]Vaupés!T419+[1]Vichada!T419</f>
        <v>0</v>
      </c>
      <c r="V419" s="148">
        <f t="shared" si="153"/>
        <v>5000</v>
      </c>
      <c r="W419" s="148">
        <f t="shared" si="154"/>
        <v>0</v>
      </c>
      <c r="X419" s="148">
        <f>+'[1]Oficinas Nacionales'!Q419</f>
        <v>0</v>
      </c>
      <c r="Y419" s="148">
        <f>+'[1]Oficinas Nacionales'!R419</f>
        <v>0</v>
      </c>
      <c r="Z419" s="148">
        <f>+'[1]Oficinas Nacionales'!AG419</f>
        <v>0</v>
      </c>
      <c r="AA419" s="148">
        <f t="shared" si="152"/>
        <v>5000</v>
      </c>
      <c r="AB419" s="148">
        <f t="shared" si="152"/>
        <v>0</v>
      </c>
      <c r="AC419" s="148">
        <f t="shared" si="152"/>
        <v>0</v>
      </c>
      <c r="AD419" s="148">
        <f>+[1]Amazonas!Q419</f>
        <v>0</v>
      </c>
      <c r="AE419" s="148">
        <f>+[1]Amazonas!R419</f>
        <v>0</v>
      </c>
      <c r="AF419" s="148">
        <f>+[1]Amazonas!AG419</f>
        <v>0</v>
      </c>
      <c r="AG419" s="148">
        <f>+[1]Antioquia!Q419</f>
        <v>0</v>
      </c>
      <c r="AH419" s="148">
        <f>+[1]Antioquia!R419</f>
        <v>0</v>
      </c>
      <c r="AI419" s="148">
        <f>+[1]Antioquia!AG419</f>
        <v>0</v>
      </c>
      <c r="AJ419" s="148">
        <f>+[1]Atantico!Q419</f>
        <v>0</v>
      </c>
      <c r="AK419" s="148">
        <f>+[1]Atantico!R419</f>
        <v>0</v>
      </c>
      <c r="AL419" s="148">
        <f>+[1]Atantico!AG419</f>
        <v>0</v>
      </c>
      <c r="AM419" s="148">
        <f>+[1]Arauca!Q419</f>
        <v>0</v>
      </c>
      <c r="AN419" s="148">
        <f>+[1]Arauca!R419</f>
        <v>0</v>
      </c>
      <c r="AO419" s="148">
        <f>+[1]Arauca!AG419</f>
        <v>0</v>
      </c>
      <c r="AP419" s="148">
        <f>+[1]Bolivar!Q419</f>
        <v>0</v>
      </c>
      <c r="AQ419" s="148">
        <f>+[1]Bolivar!R419</f>
        <v>0</v>
      </c>
      <c r="AR419" s="148">
        <f>+[1]Bolivar!AG419</f>
        <v>0</v>
      </c>
      <c r="AS419" s="148">
        <f>+[1]Boyacá!Q419</f>
        <v>0</v>
      </c>
      <c r="AT419" s="148">
        <f>+[1]Boyacá!R419</f>
        <v>0</v>
      </c>
      <c r="AU419" s="148">
        <f>+[1]Boyacá!AG419</f>
        <v>0</v>
      </c>
      <c r="AV419" s="148">
        <f>+[1]Caldas!Q419</f>
        <v>0</v>
      </c>
      <c r="AW419" s="148">
        <f>+[1]Caldas!R419</f>
        <v>0</v>
      </c>
      <c r="AX419" s="148">
        <f>+[1]Caldas!AG419</f>
        <v>0</v>
      </c>
      <c r="AY419" s="148">
        <f>+[1]Caquetá!Q419</f>
        <v>0</v>
      </c>
      <c r="AZ419" s="148">
        <f>+[1]Caquetá!R419</f>
        <v>0</v>
      </c>
      <c r="BA419" s="148">
        <f>+[1]Caquetá!AG419</f>
        <v>0</v>
      </c>
      <c r="BB419" s="148">
        <f>+[1]Casanare!Q419</f>
        <v>0</v>
      </c>
      <c r="BC419" s="148">
        <f>+[1]Casanare!R419</f>
        <v>0</v>
      </c>
      <c r="BD419" s="148">
        <f>+[1]Casanare!AG419</f>
        <v>0</v>
      </c>
      <c r="BE419" s="148">
        <f>+[1]Cauca!Q419</f>
        <v>0</v>
      </c>
      <c r="BF419" s="148">
        <f>+[1]Cauca!R419</f>
        <v>0</v>
      </c>
      <c r="BG419" s="148">
        <f>+[1]Cauca!AG419</f>
        <v>0</v>
      </c>
      <c r="BH419" s="148">
        <f>+[1]Cesar!Q419</f>
        <v>0</v>
      </c>
      <c r="BI419" s="148">
        <f>+[1]Cesar!R419</f>
        <v>0</v>
      </c>
      <c r="BJ419" s="148">
        <f>+[1]Cesar!AG419</f>
        <v>0</v>
      </c>
      <c r="BK419" s="148">
        <f>+[1]Chocó!Q419</f>
        <v>0</v>
      </c>
      <c r="BL419" s="148">
        <f>+[1]Chocó!R419</f>
        <v>0</v>
      </c>
      <c r="BM419" s="148">
        <f>+[1]Chocó!AG419</f>
        <v>0</v>
      </c>
      <c r="BN419" s="148">
        <f>+[1]Córdoba!Q419</f>
        <v>0</v>
      </c>
      <c r="BO419" s="148">
        <f>+[1]Córdoba!R419</f>
        <v>0</v>
      </c>
      <c r="BP419" s="148">
        <f>+[1]Córdoba!AG419</f>
        <v>0</v>
      </c>
      <c r="BQ419" s="148">
        <f>+[1]Cundinamarca!Q419</f>
        <v>0</v>
      </c>
      <c r="BR419" s="148">
        <f>+[1]Cundinamarca!R419</f>
        <v>0</v>
      </c>
      <c r="BS419" s="148">
        <f>+[1]Cundinamarca!AG419</f>
        <v>0</v>
      </c>
      <c r="BT419" s="148">
        <f>+[1]Guainía!Q419</f>
        <v>0</v>
      </c>
      <c r="BU419" s="148">
        <f>+[1]Guainía!R419</f>
        <v>0</v>
      </c>
      <c r="BV419" s="148">
        <f>+[1]Guainía!AG419</f>
        <v>0</v>
      </c>
      <c r="BW419" s="148">
        <f>+[1]Guaviare!Q419</f>
        <v>0</v>
      </c>
      <c r="BX419" s="148">
        <f>+[1]Guaviare!R419</f>
        <v>0</v>
      </c>
      <c r="BY419" s="148">
        <f>+[1]Guaviare!AG419</f>
        <v>0</v>
      </c>
      <c r="BZ419" s="148">
        <f>+[1]Huila!Q419</f>
        <v>0</v>
      </c>
      <c r="CA419" s="148">
        <f>+[1]Huila!R419</f>
        <v>0</v>
      </c>
      <c r="CB419" s="148">
        <f>+[1]Huila!AG419</f>
        <v>0</v>
      </c>
      <c r="CC419" s="148">
        <f>+'[1]La Guajira'!Q419</f>
        <v>0</v>
      </c>
      <c r="CD419" s="148">
        <f>+'[1]La Guajira'!R419</f>
        <v>0</v>
      </c>
      <c r="CE419" s="148">
        <f>+'[1]La Guajira'!AG419</f>
        <v>0</v>
      </c>
      <c r="CF419" s="148">
        <f>+[1]Magdalena!Q419</f>
        <v>0</v>
      </c>
      <c r="CG419" s="148">
        <f>+[1]Magdalena!R419</f>
        <v>0</v>
      </c>
      <c r="CH419" s="148">
        <f>+[1]Magdalena!AG419</f>
        <v>0</v>
      </c>
      <c r="CI419" s="148">
        <f>+[1]Meta!Q419</f>
        <v>0</v>
      </c>
      <c r="CJ419" s="148">
        <f>+[1]Meta!R419</f>
        <v>0</v>
      </c>
      <c r="CK419" s="148">
        <f>+[1]Meta!AG419</f>
        <v>0</v>
      </c>
      <c r="CL419" s="148">
        <f>+[1]Nariño!Q419</f>
        <v>5000</v>
      </c>
      <c r="CM419" s="148">
        <f>+[1]Nariño!R419</f>
        <v>0</v>
      </c>
      <c r="CN419" s="148">
        <f>+[1]Nariño!AG419</f>
        <v>0</v>
      </c>
      <c r="CO419" s="148">
        <f>+'[1]Norte de Santander'!Q419</f>
        <v>0</v>
      </c>
      <c r="CP419" s="148">
        <f>+'[1]Norte de Santander'!R419</f>
        <v>0</v>
      </c>
      <c r="CQ419" s="148">
        <f>+'[1]Norte de Santander'!AG419</f>
        <v>0</v>
      </c>
      <c r="CR419" s="148">
        <f>+[1]Putumayo!Q419</f>
        <v>0</v>
      </c>
      <c r="CS419" s="148">
        <f>+[1]Putumayo!R419</f>
        <v>0</v>
      </c>
      <c r="CT419" s="148">
        <f>+[1]Putumayo!AG419</f>
        <v>0</v>
      </c>
      <c r="CU419" s="148">
        <f>+[1]Quindio!Q419</f>
        <v>0</v>
      </c>
      <c r="CV419" s="148">
        <f>+[1]Quindio!R419</f>
        <v>0</v>
      </c>
      <c r="CW419" s="148">
        <f>+[1]Quindio!AG419</f>
        <v>0</v>
      </c>
      <c r="CX419" s="148">
        <f>+[1]Risaralda!Q419</f>
        <v>0</v>
      </c>
      <c r="CY419" s="148">
        <f>+[1]Risaralda!R419</f>
        <v>0</v>
      </c>
      <c r="CZ419" s="148">
        <f>+[1]Risaralda!AG419</f>
        <v>0</v>
      </c>
      <c r="DA419" s="148">
        <f>+'[1]San Anadrés'!Q419</f>
        <v>0</v>
      </c>
      <c r="DB419" s="148">
        <f>+'[1]San Anadrés'!R419</f>
        <v>0</v>
      </c>
      <c r="DC419" s="148">
        <f>+'[1]San Anadrés'!AG419</f>
        <v>0</v>
      </c>
      <c r="DD419" s="148">
        <f>+[1]Santander!Q419</f>
        <v>0</v>
      </c>
      <c r="DE419" s="148">
        <f>+[1]Santander!R419</f>
        <v>0</v>
      </c>
      <c r="DF419" s="148">
        <f>+[1]Santander!AG419</f>
        <v>0</v>
      </c>
      <c r="DG419" s="148">
        <f>+[1]Sucre!Q419</f>
        <v>0</v>
      </c>
      <c r="DH419" s="148">
        <f>+[1]Sucre!R419</f>
        <v>0</v>
      </c>
      <c r="DI419" s="148">
        <f>+[1]Sucre!AG419</f>
        <v>0</v>
      </c>
      <c r="DJ419" s="148">
        <f>+[1]Tolima!Q419</f>
        <v>0</v>
      </c>
      <c r="DK419" s="148">
        <f>+[1]Tolima!R419</f>
        <v>0</v>
      </c>
      <c r="DL419" s="148">
        <f>+[1]Tolima!AG419</f>
        <v>0</v>
      </c>
      <c r="DM419" s="148">
        <f>+'[1]Valle del Cauca'!Q419</f>
        <v>0</v>
      </c>
      <c r="DN419" s="148">
        <f>+'[1]Valle del Cauca'!R419</f>
        <v>0</v>
      </c>
      <c r="DO419" s="148">
        <f>+'[1]Valle del Cauca'!AG419</f>
        <v>0</v>
      </c>
      <c r="DP419" s="148">
        <f>+[1]Vaupés!Q419</f>
        <v>0</v>
      </c>
      <c r="DQ419" s="148">
        <f>+[1]Vaupés!R419</f>
        <v>0</v>
      </c>
      <c r="DR419" s="148">
        <f>+[1]Vaupés!AG419</f>
        <v>0</v>
      </c>
      <c r="DS419" s="148">
        <f>+[1]Vichada!Q419</f>
        <v>0</v>
      </c>
      <c r="DT419" s="148">
        <f>+[1]Vichada!R419</f>
        <v>0</v>
      </c>
      <c r="DU419" s="148">
        <f>+[1]Vichada!AG419</f>
        <v>0</v>
      </c>
    </row>
    <row r="420" spans="1:125" ht="33.75" hidden="1" x14ac:dyDescent="0.2">
      <c r="A420" s="152" t="s">
        <v>718</v>
      </c>
      <c r="B420" s="149" t="str">
        <f t="shared" si="147"/>
        <v>1000-1-12</v>
      </c>
      <c r="C420" s="192" t="s">
        <v>65</v>
      </c>
      <c r="D420" s="192" t="s">
        <v>604</v>
      </c>
      <c r="E420" s="192" t="s">
        <v>588</v>
      </c>
      <c r="F420" s="192" t="s">
        <v>604</v>
      </c>
      <c r="G420" s="145" t="s">
        <v>736</v>
      </c>
      <c r="H420" s="132" t="s">
        <v>741</v>
      </c>
      <c r="I420" s="192" t="s">
        <v>753</v>
      </c>
      <c r="J420" s="256">
        <v>85</v>
      </c>
      <c r="K420" s="193">
        <v>3</v>
      </c>
      <c r="L420" s="192" t="s">
        <v>749</v>
      </c>
      <c r="M420" s="139">
        <v>0</v>
      </c>
      <c r="N420" s="192" t="s">
        <v>1346</v>
      </c>
      <c r="O420" s="182" t="s">
        <v>57</v>
      </c>
      <c r="P420" s="192" t="s">
        <v>60</v>
      </c>
      <c r="Q420" s="69">
        <f t="shared" ref="Q420:Q423" si="155">W420/V420*100</f>
        <v>0</v>
      </c>
      <c r="R420" s="206">
        <f t="shared" si="150"/>
        <v>0</v>
      </c>
      <c r="S420" s="83" t="e">
        <f t="shared" si="151"/>
        <v>#DIV/0!</v>
      </c>
      <c r="T420" s="83">
        <f>+[1]Amazonas!S420+[1]Antioquia!S420+[1]Atantico!S420+[1]Arauca!S420+[1]Bolivar!S420+[1]Boyacá!S420+[1]Caldas!S420+[1]Caquetá!S420+[1]Casanare!S420+[1]Cauca!S420+[1]Cesar!S420+[1]Chocó!S420+[1]Córdoba!S420+[1]Cundinamarca!S420+[1]Guainía!S420+[1]Guaviare!S420+[1]Huila!S420+'[1]La Guajira'!S420+[1]Magdalena!S420+[1]Meta!S420+[1]Nariño!S420+'[1]Norte de Santander'!S420+[1]Putumayo!S420+[1]Quindio!S420+[1]Risaralda!S420+'[1]San Anadrés'!S420+[1]Santander!S420+[1]Sucre!S420+[1]Tolima!S420+'[1]Valle del Cauca'!S420+[1]Vaupés!S420+[1]Vichada!S420</f>
        <v>0</v>
      </c>
      <c r="U420" s="83">
        <f>+[1]Amazonas!T420+[1]Antioquia!T420+[1]Atantico!T420+[1]Arauca!T420+[1]Bolivar!T420+[1]Boyacá!T420+[1]Caldas!T420+[1]Caquetá!T420+[1]Casanare!T420+[1]Cauca!T420+[1]Cesar!T420+[1]Chocó!T420+[1]Córdoba!T420+[1]Cundinamarca!T420+[1]Guainía!T420+[1]Guaviare!T420+[1]Huila!T420+'[1]La Guajira'!T420+[1]Magdalena!T420+[1]Meta!T420+[1]Nariño!T420+'[1]Norte de Santander'!T420+[1]Putumayo!T420+[1]Quindio!T420+[1]Risaralda!T420+'[1]San Anadrés'!T420+[1]Santander!T420+[1]Sucre!T420+[1]Tolima!T420+'[1]Valle del Cauca'!T420+[1]Vaupés!T420+[1]Vichada!T420</f>
        <v>0</v>
      </c>
      <c r="V420" s="148">
        <f t="shared" si="153"/>
        <v>85</v>
      </c>
      <c r="W420" s="148">
        <f t="shared" si="154"/>
        <v>0</v>
      </c>
      <c r="X420" s="148">
        <f>+'[1]Oficinas Nacionales'!Q420</f>
        <v>0</v>
      </c>
      <c r="Y420" s="148">
        <f>+'[1]Oficinas Nacionales'!R420</f>
        <v>0</v>
      </c>
      <c r="Z420" s="148">
        <f>+'[1]Oficinas Nacionales'!AG420</f>
        <v>0</v>
      </c>
      <c r="AA420" s="148">
        <f t="shared" si="152"/>
        <v>85</v>
      </c>
      <c r="AB420" s="148">
        <f t="shared" si="152"/>
        <v>0</v>
      </c>
      <c r="AC420" s="148">
        <f t="shared" si="152"/>
        <v>0</v>
      </c>
      <c r="AD420" s="148">
        <f>+[1]Amazonas!Q420</f>
        <v>0</v>
      </c>
      <c r="AE420" s="148">
        <f>+[1]Amazonas!R420</f>
        <v>0</v>
      </c>
      <c r="AF420" s="148">
        <f>+[1]Amazonas!AG420</f>
        <v>0</v>
      </c>
      <c r="AG420" s="148">
        <f>+[1]Antioquia!Q420</f>
        <v>0</v>
      </c>
      <c r="AH420" s="148">
        <f>+[1]Antioquia!R420</f>
        <v>0</v>
      </c>
      <c r="AI420" s="148">
        <f>+[1]Antioquia!AG420</f>
        <v>0</v>
      </c>
      <c r="AJ420" s="148">
        <f>+[1]Atantico!Q420</f>
        <v>0</v>
      </c>
      <c r="AK420" s="148">
        <f>+[1]Atantico!R420</f>
        <v>0</v>
      </c>
      <c r="AL420" s="148">
        <f>+[1]Atantico!AG420</f>
        <v>0</v>
      </c>
      <c r="AM420" s="148">
        <f>+[1]Arauca!Q420</f>
        <v>0</v>
      </c>
      <c r="AN420" s="148">
        <f>+[1]Arauca!R420</f>
        <v>0</v>
      </c>
      <c r="AO420" s="148">
        <f>+[1]Arauca!AG420</f>
        <v>0</v>
      </c>
      <c r="AP420" s="148">
        <f>+[1]Bolivar!Q420</f>
        <v>0</v>
      </c>
      <c r="AQ420" s="148">
        <f>+[1]Bolivar!R420</f>
        <v>0</v>
      </c>
      <c r="AR420" s="148">
        <f>+[1]Bolivar!AG420</f>
        <v>0</v>
      </c>
      <c r="AS420" s="148">
        <f>+[1]Boyacá!Q420</f>
        <v>0</v>
      </c>
      <c r="AT420" s="148">
        <f>+[1]Boyacá!R420</f>
        <v>0</v>
      </c>
      <c r="AU420" s="148">
        <f>+[1]Boyacá!AG420</f>
        <v>0</v>
      </c>
      <c r="AV420" s="148">
        <f>+[1]Caldas!Q420</f>
        <v>0</v>
      </c>
      <c r="AW420" s="148">
        <f>+[1]Caldas!R420</f>
        <v>0</v>
      </c>
      <c r="AX420" s="148">
        <f>+[1]Caldas!AG420</f>
        <v>0</v>
      </c>
      <c r="AY420" s="148">
        <f>+[1]Caquetá!Q420</f>
        <v>0</v>
      </c>
      <c r="AZ420" s="148">
        <f>+[1]Caquetá!R420</f>
        <v>0</v>
      </c>
      <c r="BA420" s="148">
        <f>+[1]Caquetá!AG420</f>
        <v>0</v>
      </c>
      <c r="BB420" s="148">
        <f>+[1]Casanare!Q420</f>
        <v>0</v>
      </c>
      <c r="BC420" s="148">
        <f>+[1]Casanare!R420</f>
        <v>0</v>
      </c>
      <c r="BD420" s="148">
        <f>+[1]Casanare!AG420</f>
        <v>0</v>
      </c>
      <c r="BE420" s="148">
        <f>+[1]Cauca!Q420</f>
        <v>0</v>
      </c>
      <c r="BF420" s="148">
        <f>+[1]Cauca!R420</f>
        <v>0</v>
      </c>
      <c r="BG420" s="148">
        <f>+[1]Cauca!AG420</f>
        <v>0</v>
      </c>
      <c r="BH420" s="148">
        <f>+[1]Cesar!Q420</f>
        <v>0</v>
      </c>
      <c r="BI420" s="148">
        <f>+[1]Cesar!R420</f>
        <v>0</v>
      </c>
      <c r="BJ420" s="148">
        <f>+[1]Cesar!AG420</f>
        <v>0</v>
      </c>
      <c r="BK420" s="148">
        <f>+[1]Chocó!Q420</f>
        <v>0</v>
      </c>
      <c r="BL420" s="148">
        <f>+[1]Chocó!R420</f>
        <v>0</v>
      </c>
      <c r="BM420" s="148">
        <f>+[1]Chocó!AG420</f>
        <v>0</v>
      </c>
      <c r="BN420" s="148">
        <f>+[1]Córdoba!Q420</f>
        <v>0</v>
      </c>
      <c r="BO420" s="148">
        <f>+[1]Córdoba!R420</f>
        <v>0</v>
      </c>
      <c r="BP420" s="148">
        <f>+[1]Córdoba!AG420</f>
        <v>0</v>
      </c>
      <c r="BQ420" s="148">
        <f>+[1]Cundinamarca!Q420</f>
        <v>0</v>
      </c>
      <c r="BR420" s="148">
        <f>+[1]Cundinamarca!R420</f>
        <v>0</v>
      </c>
      <c r="BS420" s="148">
        <f>+[1]Cundinamarca!AG420</f>
        <v>0</v>
      </c>
      <c r="BT420" s="148">
        <f>+[1]Guainía!Q420</f>
        <v>0</v>
      </c>
      <c r="BU420" s="148">
        <f>+[1]Guainía!R420</f>
        <v>0</v>
      </c>
      <c r="BV420" s="148">
        <f>+[1]Guainía!AG420</f>
        <v>0</v>
      </c>
      <c r="BW420" s="148">
        <f>+[1]Guaviare!Q420</f>
        <v>0</v>
      </c>
      <c r="BX420" s="148">
        <f>+[1]Guaviare!R420</f>
        <v>0</v>
      </c>
      <c r="BY420" s="148">
        <f>+[1]Guaviare!AG420</f>
        <v>0</v>
      </c>
      <c r="BZ420" s="148">
        <f>+[1]Huila!Q420</f>
        <v>0</v>
      </c>
      <c r="CA420" s="148">
        <f>+[1]Huila!R420</f>
        <v>0</v>
      </c>
      <c r="CB420" s="148">
        <f>+[1]Huila!AG420</f>
        <v>0</v>
      </c>
      <c r="CC420" s="148">
        <f>+'[1]La Guajira'!Q420</f>
        <v>0</v>
      </c>
      <c r="CD420" s="148">
        <f>+'[1]La Guajira'!R420</f>
        <v>0</v>
      </c>
      <c r="CE420" s="148">
        <f>+'[1]La Guajira'!AG420</f>
        <v>0</v>
      </c>
      <c r="CF420" s="148">
        <f>+[1]Magdalena!Q420</f>
        <v>0</v>
      </c>
      <c r="CG420" s="148">
        <f>+[1]Magdalena!R420</f>
        <v>0</v>
      </c>
      <c r="CH420" s="148">
        <f>+[1]Magdalena!AG420</f>
        <v>0</v>
      </c>
      <c r="CI420" s="148">
        <f>+[1]Meta!Q420</f>
        <v>0</v>
      </c>
      <c r="CJ420" s="148">
        <f>+[1]Meta!R420</f>
        <v>0</v>
      </c>
      <c r="CK420" s="148">
        <f>+[1]Meta!AG420</f>
        <v>0</v>
      </c>
      <c r="CL420" s="148">
        <f>+[1]Nariño!Q420</f>
        <v>85</v>
      </c>
      <c r="CM420" s="148">
        <f>+[1]Nariño!R420</f>
        <v>0</v>
      </c>
      <c r="CN420" s="148">
        <f>+[1]Nariño!AG420</f>
        <v>0</v>
      </c>
      <c r="CO420" s="148">
        <f>+'[1]Norte de Santander'!Q420</f>
        <v>0</v>
      </c>
      <c r="CP420" s="148">
        <f>+'[1]Norte de Santander'!R420</f>
        <v>0</v>
      </c>
      <c r="CQ420" s="148">
        <f>+'[1]Norte de Santander'!AG420</f>
        <v>0</v>
      </c>
      <c r="CR420" s="148">
        <f>+[1]Putumayo!Q420</f>
        <v>0</v>
      </c>
      <c r="CS420" s="148">
        <f>+[1]Putumayo!R420</f>
        <v>0</v>
      </c>
      <c r="CT420" s="148">
        <f>+[1]Putumayo!AG420</f>
        <v>0</v>
      </c>
      <c r="CU420" s="148">
        <f>+[1]Quindio!Q420</f>
        <v>0</v>
      </c>
      <c r="CV420" s="148">
        <f>+[1]Quindio!R420</f>
        <v>0</v>
      </c>
      <c r="CW420" s="148">
        <f>+[1]Quindio!AG420</f>
        <v>0</v>
      </c>
      <c r="CX420" s="148">
        <f>+[1]Risaralda!Q420</f>
        <v>0</v>
      </c>
      <c r="CY420" s="148">
        <f>+[1]Risaralda!R420</f>
        <v>0</v>
      </c>
      <c r="CZ420" s="148">
        <f>+[1]Risaralda!AG420</f>
        <v>0</v>
      </c>
      <c r="DA420" s="148">
        <f>+'[1]San Anadrés'!Q420</f>
        <v>0</v>
      </c>
      <c r="DB420" s="148">
        <f>+'[1]San Anadrés'!R420</f>
        <v>0</v>
      </c>
      <c r="DC420" s="148">
        <f>+'[1]San Anadrés'!AG420</f>
        <v>0</v>
      </c>
      <c r="DD420" s="148">
        <f>+[1]Santander!Q420</f>
        <v>0</v>
      </c>
      <c r="DE420" s="148">
        <f>+[1]Santander!R420</f>
        <v>0</v>
      </c>
      <c r="DF420" s="148">
        <f>+[1]Santander!AG420</f>
        <v>0</v>
      </c>
      <c r="DG420" s="148">
        <f>+[1]Sucre!Q420</f>
        <v>0</v>
      </c>
      <c r="DH420" s="148">
        <f>+[1]Sucre!R420</f>
        <v>0</v>
      </c>
      <c r="DI420" s="148">
        <f>+[1]Sucre!AG420</f>
        <v>0</v>
      </c>
      <c r="DJ420" s="148">
        <f>+[1]Tolima!Q420</f>
        <v>0</v>
      </c>
      <c r="DK420" s="148">
        <f>+[1]Tolima!R420</f>
        <v>0</v>
      </c>
      <c r="DL420" s="148">
        <f>+[1]Tolima!AG420</f>
        <v>0</v>
      </c>
      <c r="DM420" s="148">
        <f>+'[1]Valle del Cauca'!Q420</f>
        <v>0</v>
      </c>
      <c r="DN420" s="148">
        <f>+'[1]Valle del Cauca'!R420</f>
        <v>0</v>
      </c>
      <c r="DO420" s="148">
        <f>+'[1]Valle del Cauca'!AG420</f>
        <v>0</v>
      </c>
      <c r="DP420" s="148">
        <f>+[1]Vaupés!Q420</f>
        <v>0</v>
      </c>
      <c r="DQ420" s="148">
        <f>+[1]Vaupés!R420</f>
        <v>0</v>
      </c>
      <c r="DR420" s="148">
        <f>+[1]Vaupés!AG420</f>
        <v>0</v>
      </c>
      <c r="DS420" s="148">
        <f>+[1]Vichada!Q420</f>
        <v>0</v>
      </c>
      <c r="DT420" s="148">
        <f>+[1]Vichada!R420</f>
        <v>0</v>
      </c>
      <c r="DU420" s="148">
        <f>+[1]Vichada!AG420</f>
        <v>0</v>
      </c>
    </row>
    <row r="421" spans="1:125" ht="33.75" hidden="1" x14ac:dyDescent="0.2">
      <c r="A421" s="152" t="s">
        <v>718</v>
      </c>
      <c r="B421" s="149" t="str">
        <f t="shared" si="147"/>
        <v>1000-1-13</v>
      </c>
      <c r="C421" s="192" t="s">
        <v>65</v>
      </c>
      <c r="D421" s="192" t="s">
        <v>604</v>
      </c>
      <c r="E421" s="192" t="s">
        <v>588</v>
      </c>
      <c r="F421" s="192" t="s">
        <v>604</v>
      </c>
      <c r="G421" s="145" t="s">
        <v>736</v>
      </c>
      <c r="H421" s="132" t="s">
        <v>742</v>
      </c>
      <c r="I421" s="192" t="s">
        <v>754</v>
      </c>
      <c r="J421" s="256">
        <v>72000</v>
      </c>
      <c r="K421" s="193">
        <v>6</v>
      </c>
      <c r="L421" s="192" t="s">
        <v>750</v>
      </c>
      <c r="M421" s="139">
        <v>0</v>
      </c>
      <c r="N421" s="192"/>
      <c r="O421" s="182" t="s">
        <v>57</v>
      </c>
      <c r="P421" s="192" t="s">
        <v>60</v>
      </c>
      <c r="Q421" s="69">
        <f t="shared" si="155"/>
        <v>0</v>
      </c>
      <c r="R421" s="206">
        <f t="shared" si="150"/>
        <v>0</v>
      </c>
      <c r="S421" s="83" t="e">
        <f t="shared" si="151"/>
        <v>#DIV/0!</v>
      </c>
      <c r="T421" s="83">
        <f>+[1]Amazonas!S421+[1]Antioquia!S421+[1]Atantico!S421+[1]Arauca!S421+[1]Bolivar!S421+[1]Boyacá!S421+[1]Caldas!S421+[1]Caquetá!S421+[1]Casanare!S421+[1]Cauca!S421+[1]Cesar!S421+[1]Chocó!S421+[1]Córdoba!S421+[1]Cundinamarca!S421+[1]Guainía!S421+[1]Guaviare!S421+[1]Huila!S421+'[1]La Guajira'!S421+[1]Magdalena!S421+[1]Meta!S421+[1]Nariño!S421+'[1]Norte de Santander'!S421+[1]Putumayo!S421+[1]Quindio!S421+[1]Risaralda!S421+'[1]San Anadrés'!S421+[1]Santander!S421+[1]Sucre!S421+[1]Tolima!S421+'[1]Valle del Cauca'!S421+[1]Vaupés!S421+[1]Vichada!S421</f>
        <v>0</v>
      </c>
      <c r="U421" s="83">
        <f>+[1]Amazonas!T421+[1]Antioquia!T421+[1]Atantico!T421+[1]Arauca!T421+[1]Bolivar!T421+[1]Boyacá!T421+[1]Caldas!T421+[1]Caquetá!T421+[1]Casanare!T421+[1]Cauca!T421+[1]Cesar!T421+[1]Chocó!T421+[1]Córdoba!T421+[1]Cundinamarca!T421+[1]Guainía!T421+[1]Guaviare!T421+[1]Huila!T421+'[1]La Guajira'!T421+[1]Magdalena!T421+[1]Meta!T421+[1]Nariño!T421+'[1]Norte de Santander'!T421+[1]Putumayo!T421+[1]Quindio!T421+[1]Risaralda!T421+'[1]San Anadrés'!T421+[1]Santander!T421+[1]Sucre!T421+[1]Tolima!T421+'[1]Valle del Cauca'!T421+[1]Vaupés!T421+[1]Vichada!T421</f>
        <v>0</v>
      </c>
      <c r="V421" s="148">
        <f t="shared" si="153"/>
        <v>72000</v>
      </c>
      <c r="W421" s="148">
        <f t="shared" si="154"/>
        <v>0</v>
      </c>
      <c r="X421" s="148">
        <f>+'[1]Oficinas Nacionales'!Q421</f>
        <v>0</v>
      </c>
      <c r="Y421" s="148">
        <f>+'[1]Oficinas Nacionales'!R421</f>
        <v>0</v>
      </c>
      <c r="Z421" s="148">
        <f>+'[1]Oficinas Nacionales'!AG421</f>
        <v>0</v>
      </c>
      <c r="AA421" s="148">
        <f t="shared" si="152"/>
        <v>72000</v>
      </c>
      <c r="AB421" s="148">
        <f t="shared" si="152"/>
        <v>0</v>
      </c>
      <c r="AC421" s="148">
        <f t="shared" si="152"/>
        <v>0</v>
      </c>
      <c r="AD421" s="148">
        <f>+[1]Amazonas!Q421</f>
        <v>0</v>
      </c>
      <c r="AE421" s="148">
        <f>+[1]Amazonas!R421</f>
        <v>0</v>
      </c>
      <c r="AF421" s="148">
        <f>+[1]Amazonas!AG421</f>
        <v>0</v>
      </c>
      <c r="AG421" s="148">
        <f>+[1]Antioquia!Q421</f>
        <v>0</v>
      </c>
      <c r="AH421" s="148">
        <f>+[1]Antioquia!R421</f>
        <v>0</v>
      </c>
      <c r="AI421" s="148">
        <f>+[1]Antioquia!AG421</f>
        <v>0</v>
      </c>
      <c r="AJ421" s="148">
        <f>+[1]Atantico!Q421</f>
        <v>0</v>
      </c>
      <c r="AK421" s="148">
        <f>+[1]Atantico!R421</f>
        <v>0</v>
      </c>
      <c r="AL421" s="148">
        <f>+[1]Atantico!AG421</f>
        <v>0</v>
      </c>
      <c r="AM421" s="148">
        <f>+[1]Arauca!Q421</f>
        <v>0</v>
      </c>
      <c r="AN421" s="148">
        <f>+[1]Arauca!R421</f>
        <v>0</v>
      </c>
      <c r="AO421" s="148">
        <f>+[1]Arauca!AG421</f>
        <v>0</v>
      </c>
      <c r="AP421" s="148">
        <f>+[1]Bolivar!Q421</f>
        <v>0</v>
      </c>
      <c r="AQ421" s="148">
        <f>+[1]Bolivar!R421</f>
        <v>0</v>
      </c>
      <c r="AR421" s="148">
        <f>+[1]Bolivar!AG421</f>
        <v>0</v>
      </c>
      <c r="AS421" s="148">
        <f>+[1]Boyacá!Q421</f>
        <v>0</v>
      </c>
      <c r="AT421" s="148">
        <f>+[1]Boyacá!R421</f>
        <v>0</v>
      </c>
      <c r="AU421" s="148">
        <f>+[1]Boyacá!AG421</f>
        <v>0</v>
      </c>
      <c r="AV421" s="148">
        <f>+[1]Caldas!Q421</f>
        <v>0</v>
      </c>
      <c r="AW421" s="148">
        <f>+[1]Caldas!R421</f>
        <v>0</v>
      </c>
      <c r="AX421" s="148">
        <f>+[1]Caldas!AG421</f>
        <v>0</v>
      </c>
      <c r="AY421" s="148">
        <f>+[1]Caquetá!Q421</f>
        <v>0</v>
      </c>
      <c r="AZ421" s="148">
        <f>+[1]Caquetá!R421</f>
        <v>0</v>
      </c>
      <c r="BA421" s="148">
        <f>+[1]Caquetá!AG421</f>
        <v>0</v>
      </c>
      <c r="BB421" s="148">
        <f>+[1]Casanare!Q421</f>
        <v>0</v>
      </c>
      <c r="BC421" s="148">
        <f>+[1]Casanare!R421</f>
        <v>0</v>
      </c>
      <c r="BD421" s="148">
        <f>+[1]Casanare!AG421</f>
        <v>0</v>
      </c>
      <c r="BE421" s="148">
        <f>+[1]Cauca!Q421</f>
        <v>0</v>
      </c>
      <c r="BF421" s="148">
        <f>+[1]Cauca!R421</f>
        <v>0</v>
      </c>
      <c r="BG421" s="148">
        <f>+[1]Cauca!AG421</f>
        <v>0</v>
      </c>
      <c r="BH421" s="148">
        <f>+[1]Cesar!Q421</f>
        <v>0</v>
      </c>
      <c r="BI421" s="148">
        <f>+[1]Cesar!R421</f>
        <v>0</v>
      </c>
      <c r="BJ421" s="148">
        <f>+[1]Cesar!AG421</f>
        <v>0</v>
      </c>
      <c r="BK421" s="148">
        <f>+[1]Chocó!Q421</f>
        <v>0</v>
      </c>
      <c r="BL421" s="148">
        <f>+[1]Chocó!R421</f>
        <v>0</v>
      </c>
      <c r="BM421" s="148">
        <f>+[1]Chocó!AG421</f>
        <v>0</v>
      </c>
      <c r="BN421" s="148">
        <f>+[1]Córdoba!Q421</f>
        <v>0</v>
      </c>
      <c r="BO421" s="148">
        <f>+[1]Córdoba!R421</f>
        <v>0</v>
      </c>
      <c r="BP421" s="148">
        <f>+[1]Córdoba!AG421</f>
        <v>0</v>
      </c>
      <c r="BQ421" s="148">
        <f>+[1]Cundinamarca!Q421</f>
        <v>0</v>
      </c>
      <c r="BR421" s="148">
        <f>+[1]Cundinamarca!R421</f>
        <v>0</v>
      </c>
      <c r="BS421" s="148">
        <f>+[1]Cundinamarca!AG421</f>
        <v>0</v>
      </c>
      <c r="BT421" s="148">
        <f>+[1]Guainía!Q421</f>
        <v>0</v>
      </c>
      <c r="BU421" s="148">
        <f>+[1]Guainía!R421</f>
        <v>0</v>
      </c>
      <c r="BV421" s="148">
        <f>+[1]Guainía!AG421</f>
        <v>0</v>
      </c>
      <c r="BW421" s="148">
        <f>+[1]Guaviare!Q421</f>
        <v>0</v>
      </c>
      <c r="BX421" s="148">
        <f>+[1]Guaviare!R421</f>
        <v>0</v>
      </c>
      <c r="BY421" s="148">
        <f>+[1]Guaviare!AG421</f>
        <v>0</v>
      </c>
      <c r="BZ421" s="148">
        <f>+[1]Huila!Q421</f>
        <v>0</v>
      </c>
      <c r="CA421" s="148">
        <f>+[1]Huila!R421</f>
        <v>0</v>
      </c>
      <c r="CB421" s="148">
        <f>+[1]Huila!AG421</f>
        <v>0</v>
      </c>
      <c r="CC421" s="148">
        <f>+'[1]La Guajira'!Q421</f>
        <v>0</v>
      </c>
      <c r="CD421" s="148">
        <f>+'[1]La Guajira'!R421</f>
        <v>0</v>
      </c>
      <c r="CE421" s="148">
        <f>+'[1]La Guajira'!AG421</f>
        <v>0</v>
      </c>
      <c r="CF421" s="148">
        <f>+[1]Magdalena!Q421</f>
        <v>0</v>
      </c>
      <c r="CG421" s="148">
        <f>+[1]Magdalena!R421</f>
        <v>0</v>
      </c>
      <c r="CH421" s="148">
        <f>+[1]Magdalena!AG421</f>
        <v>0</v>
      </c>
      <c r="CI421" s="148">
        <f>+[1]Meta!Q421</f>
        <v>0</v>
      </c>
      <c r="CJ421" s="148">
        <f>+[1]Meta!R421</f>
        <v>0</v>
      </c>
      <c r="CK421" s="148">
        <f>+[1]Meta!AG421</f>
        <v>0</v>
      </c>
      <c r="CL421" s="148">
        <f>+[1]Nariño!Q421</f>
        <v>72000</v>
      </c>
      <c r="CM421" s="148">
        <f>+[1]Nariño!R421</f>
        <v>0</v>
      </c>
      <c r="CN421" s="148">
        <f>+[1]Nariño!AG421</f>
        <v>0</v>
      </c>
      <c r="CO421" s="148">
        <f>+'[1]Norte de Santander'!Q421</f>
        <v>0</v>
      </c>
      <c r="CP421" s="148">
        <f>+'[1]Norte de Santander'!R421</f>
        <v>0</v>
      </c>
      <c r="CQ421" s="148">
        <f>+'[1]Norte de Santander'!AG421</f>
        <v>0</v>
      </c>
      <c r="CR421" s="148">
        <f>+[1]Putumayo!Q421</f>
        <v>0</v>
      </c>
      <c r="CS421" s="148">
        <f>+[1]Putumayo!R421</f>
        <v>0</v>
      </c>
      <c r="CT421" s="148">
        <f>+[1]Putumayo!AG421</f>
        <v>0</v>
      </c>
      <c r="CU421" s="148">
        <f>+[1]Quindio!Q421</f>
        <v>0</v>
      </c>
      <c r="CV421" s="148">
        <f>+[1]Quindio!R421</f>
        <v>0</v>
      </c>
      <c r="CW421" s="148">
        <f>+[1]Quindio!AG421</f>
        <v>0</v>
      </c>
      <c r="CX421" s="148">
        <f>+[1]Risaralda!Q421</f>
        <v>0</v>
      </c>
      <c r="CY421" s="148">
        <f>+[1]Risaralda!R421</f>
        <v>0</v>
      </c>
      <c r="CZ421" s="148">
        <f>+[1]Risaralda!AG421</f>
        <v>0</v>
      </c>
      <c r="DA421" s="148">
        <f>+'[1]San Anadrés'!Q421</f>
        <v>0</v>
      </c>
      <c r="DB421" s="148">
        <f>+'[1]San Anadrés'!R421</f>
        <v>0</v>
      </c>
      <c r="DC421" s="148">
        <f>+'[1]San Anadrés'!AG421</f>
        <v>0</v>
      </c>
      <c r="DD421" s="148">
        <f>+[1]Santander!Q421</f>
        <v>0</v>
      </c>
      <c r="DE421" s="148">
        <f>+[1]Santander!R421</f>
        <v>0</v>
      </c>
      <c r="DF421" s="148">
        <f>+[1]Santander!AG421</f>
        <v>0</v>
      </c>
      <c r="DG421" s="148">
        <f>+[1]Sucre!Q421</f>
        <v>0</v>
      </c>
      <c r="DH421" s="148">
        <f>+[1]Sucre!R421</f>
        <v>0</v>
      </c>
      <c r="DI421" s="148">
        <f>+[1]Sucre!AG421</f>
        <v>0</v>
      </c>
      <c r="DJ421" s="148">
        <f>+[1]Tolima!Q421</f>
        <v>0</v>
      </c>
      <c r="DK421" s="148">
        <f>+[1]Tolima!R421</f>
        <v>0</v>
      </c>
      <c r="DL421" s="148">
        <f>+[1]Tolima!AG421</f>
        <v>0</v>
      </c>
      <c r="DM421" s="148">
        <f>+'[1]Valle del Cauca'!Q421</f>
        <v>0</v>
      </c>
      <c r="DN421" s="148">
        <f>+'[1]Valle del Cauca'!R421</f>
        <v>0</v>
      </c>
      <c r="DO421" s="148">
        <f>+'[1]Valle del Cauca'!AG421</f>
        <v>0</v>
      </c>
      <c r="DP421" s="148">
        <f>+[1]Vaupés!Q421</f>
        <v>0</v>
      </c>
      <c r="DQ421" s="148">
        <f>+[1]Vaupés!R421</f>
        <v>0</v>
      </c>
      <c r="DR421" s="148">
        <f>+[1]Vaupés!AG421</f>
        <v>0</v>
      </c>
      <c r="DS421" s="148">
        <f>+[1]Vichada!Q421</f>
        <v>0</v>
      </c>
      <c r="DT421" s="148">
        <f>+[1]Vichada!R421</f>
        <v>0</v>
      </c>
      <c r="DU421" s="148">
        <f>+[1]Vichada!AG421</f>
        <v>0</v>
      </c>
    </row>
    <row r="422" spans="1:125" ht="33.75" hidden="1" x14ac:dyDescent="0.2">
      <c r="A422" s="152" t="s">
        <v>718</v>
      </c>
      <c r="B422" s="149" t="str">
        <f t="shared" si="147"/>
        <v>1000-1-14</v>
      </c>
      <c r="C422" s="192" t="s">
        <v>65</v>
      </c>
      <c r="D422" s="192" t="s">
        <v>604</v>
      </c>
      <c r="E422" s="192" t="s">
        <v>588</v>
      </c>
      <c r="F422" s="192" t="s">
        <v>604</v>
      </c>
      <c r="G422" s="145" t="s">
        <v>736</v>
      </c>
      <c r="H422" s="132" t="s">
        <v>743</v>
      </c>
      <c r="I422" s="192" t="s">
        <v>755</v>
      </c>
      <c r="J422" s="256">
        <v>72000</v>
      </c>
      <c r="K422" s="193">
        <v>6</v>
      </c>
      <c r="L422" s="192" t="s">
        <v>751</v>
      </c>
      <c r="M422" s="139">
        <v>0</v>
      </c>
      <c r="N422" s="192"/>
      <c r="O422" s="182" t="s">
        <v>57</v>
      </c>
      <c r="P422" s="192" t="s">
        <v>60</v>
      </c>
      <c r="Q422" s="69">
        <f t="shared" si="155"/>
        <v>0</v>
      </c>
      <c r="R422" s="206">
        <f t="shared" si="150"/>
        <v>0</v>
      </c>
      <c r="S422" s="83" t="e">
        <f t="shared" si="151"/>
        <v>#DIV/0!</v>
      </c>
      <c r="T422" s="83">
        <f>+[1]Amazonas!S422+[1]Antioquia!S422+[1]Atantico!S422+[1]Arauca!S422+[1]Bolivar!S422+[1]Boyacá!S422+[1]Caldas!S422+[1]Caquetá!S422+[1]Casanare!S422+[1]Cauca!S422+[1]Cesar!S422+[1]Chocó!S422+[1]Córdoba!S422+[1]Cundinamarca!S422+[1]Guainía!S422+[1]Guaviare!S422+[1]Huila!S422+'[1]La Guajira'!S422+[1]Magdalena!S422+[1]Meta!S422+[1]Nariño!S422+'[1]Norte de Santander'!S422+[1]Putumayo!S422+[1]Quindio!S422+[1]Risaralda!S422+'[1]San Anadrés'!S422+[1]Santander!S422+[1]Sucre!S422+[1]Tolima!S422+'[1]Valle del Cauca'!S422+[1]Vaupés!S422+[1]Vichada!S422</f>
        <v>0</v>
      </c>
      <c r="U422" s="83">
        <f>+[1]Amazonas!T422+[1]Antioquia!T422+[1]Atantico!T422+[1]Arauca!T422+[1]Bolivar!T422+[1]Boyacá!T422+[1]Caldas!T422+[1]Caquetá!T422+[1]Casanare!T422+[1]Cauca!T422+[1]Cesar!T422+[1]Chocó!T422+[1]Córdoba!T422+[1]Cundinamarca!T422+[1]Guainía!T422+[1]Guaviare!T422+[1]Huila!T422+'[1]La Guajira'!T422+[1]Magdalena!T422+[1]Meta!T422+[1]Nariño!T422+'[1]Norte de Santander'!T422+[1]Putumayo!T422+[1]Quindio!T422+[1]Risaralda!T422+'[1]San Anadrés'!T422+[1]Santander!T422+[1]Sucre!T422+[1]Tolima!T422+'[1]Valle del Cauca'!T422+[1]Vaupés!T422+[1]Vichada!T422</f>
        <v>0</v>
      </c>
      <c r="V422" s="148">
        <f t="shared" si="153"/>
        <v>72000</v>
      </c>
      <c r="W422" s="148">
        <f t="shared" si="154"/>
        <v>0</v>
      </c>
      <c r="X422" s="148">
        <f>+'[1]Oficinas Nacionales'!Q422</f>
        <v>0</v>
      </c>
      <c r="Y422" s="148">
        <f>+'[1]Oficinas Nacionales'!R422</f>
        <v>0</v>
      </c>
      <c r="Z422" s="148">
        <f>+'[1]Oficinas Nacionales'!AG422</f>
        <v>0</v>
      </c>
      <c r="AA422" s="148">
        <f t="shared" si="152"/>
        <v>72000</v>
      </c>
      <c r="AB422" s="148">
        <f t="shared" si="152"/>
        <v>0</v>
      </c>
      <c r="AC422" s="148">
        <f t="shared" si="152"/>
        <v>0</v>
      </c>
      <c r="AD422" s="148">
        <f>+[1]Amazonas!Q422</f>
        <v>0</v>
      </c>
      <c r="AE422" s="148">
        <f>+[1]Amazonas!R422</f>
        <v>0</v>
      </c>
      <c r="AF422" s="148">
        <f>+[1]Amazonas!AG422</f>
        <v>0</v>
      </c>
      <c r="AG422" s="148">
        <f>+[1]Antioquia!Q422</f>
        <v>0</v>
      </c>
      <c r="AH422" s="148">
        <f>+[1]Antioquia!R422</f>
        <v>0</v>
      </c>
      <c r="AI422" s="148">
        <f>+[1]Antioquia!AG422</f>
        <v>0</v>
      </c>
      <c r="AJ422" s="148">
        <f>+[1]Atantico!Q422</f>
        <v>0</v>
      </c>
      <c r="AK422" s="148">
        <f>+[1]Atantico!R422</f>
        <v>0</v>
      </c>
      <c r="AL422" s="148">
        <f>+[1]Atantico!AG422</f>
        <v>0</v>
      </c>
      <c r="AM422" s="148">
        <f>+[1]Arauca!Q422</f>
        <v>0</v>
      </c>
      <c r="AN422" s="148">
        <f>+[1]Arauca!R422</f>
        <v>0</v>
      </c>
      <c r="AO422" s="148">
        <f>+[1]Arauca!AG422</f>
        <v>0</v>
      </c>
      <c r="AP422" s="148">
        <f>+[1]Bolivar!Q422</f>
        <v>0</v>
      </c>
      <c r="AQ422" s="148">
        <f>+[1]Bolivar!R422</f>
        <v>0</v>
      </c>
      <c r="AR422" s="148">
        <f>+[1]Bolivar!AG422</f>
        <v>0</v>
      </c>
      <c r="AS422" s="148">
        <f>+[1]Boyacá!Q422</f>
        <v>0</v>
      </c>
      <c r="AT422" s="148">
        <f>+[1]Boyacá!R422</f>
        <v>0</v>
      </c>
      <c r="AU422" s="148">
        <f>+[1]Boyacá!AG422</f>
        <v>0</v>
      </c>
      <c r="AV422" s="148">
        <f>+[1]Caldas!Q422</f>
        <v>0</v>
      </c>
      <c r="AW422" s="148">
        <f>+[1]Caldas!R422</f>
        <v>0</v>
      </c>
      <c r="AX422" s="148">
        <f>+[1]Caldas!AG422</f>
        <v>0</v>
      </c>
      <c r="AY422" s="148">
        <f>+[1]Caquetá!Q422</f>
        <v>0</v>
      </c>
      <c r="AZ422" s="148">
        <f>+[1]Caquetá!R422</f>
        <v>0</v>
      </c>
      <c r="BA422" s="148">
        <f>+[1]Caquetá!AG422</f>
        <v>0</v>
      </c>
      <c r="BB422" s="148">
        <f>+[1]Casanare!Q422</f>
        <v>0</v>
      </c>
      <c r="BC422" s="148">
        <f>+[1]Casanare!R422</f>
        <v>0</v>
      </c>
      <c r="BD422" s="148">
        <f>+[1]Casanare!AG422</f>
        <v>0</v>
      </c>
      <c r="BE422" s="148">
        <f>+[1]Cauca!Q422</f>
        <v>0</v>
      </c>
      <c r="BF422" s="148">
        <f>+[1]Cauca!R422</f>
        <v>0</v>
      </c>
      <c r="BG422" s="148">
        <f>+[1]Cauca!AG422</f>
        <v>0</v>
      </c>
      <c r="BH422" s="148">
        <f>+[1]Cesar!Q422</f>
        <v>0</v>
      </c>
      <c r="BI422" s="148">
        <f>+[1]Cesar!R422</f>
        <v>0</v>
      </c>
      <c r="BJ422" s="148">
        <f>+[1]Cesar!AG422</f>
        <v>0</v>
      </c>
      <c r="BK422" s="148">
        <f>+[1]Chocó!Q422</f>
        <v>0</v>
      </c>
      <c r="BL422" s="148">
        <f>+[1]Chocó!R422</f>
        <v>0</v>
      </c>
      <c r="BM422" s="148">
        <f>+[1]Chocó!AG422</f>
        <v>0</v>
      </c>
      <c r="BN422" s="148">
        <f>+[1]Córdoba!Q422</f>
        <v>0</v>
      </c>
      <c r="BO422" s="148">
        <f>+[1]Córdoba!R422</f>
        <v>0</v>
      </c>
      <c r="BP422" s="148">
        <f>+[1]Córdoba!AG422</f>
        <v>0</v>
      </c>
      <c r="BQ422" s="148">
        <f>+[1]Cundinamarca!Q422</f>
        <v>0</v>
      </c>
      <c r="BR422" s="148">
        <f>+[1]Cundinamarca!R422</f>
        <v>0</v>
      </c>
      <c r="BS422" s="148">
        <f>+[1]Cundinamarca!AG422</f>
        <v>0</v>
      </c>
      <c r="BT422" s="148">
        <f>+[1]Guainía!Q422</f>
        <v>0</v>
      </c>
      <c r="BU422" s="148">
        <f>+[1]Guainía!R422</f>
        <v>0</v>
      </c>
      <c r="BV422" s="148">
        <f>+[1]Guainía!AG422</f>
        <v>0</v>
      </c>
      <c r="BW422" s="148">
        <f>+[1]Guaviare!Q422</f>
        <v>0</v>
      </c>
      <c r="BX422" s="148">
        <f>+[1]Guaviare!R422</f>
        <v>0</v>
      </c>
      <c r="BY422" s="148">
        <f>+[1]Guaviare!AG422</f>
        <v>0</v>
      </c>
      <c r="BZ422" s="148">
        <f>+[1]Huila!Q422</f>
        <v>0</v>
      </c>
      <c r="CA422" s="148">
        <f>+[1]Huila!R422</f>
        <v>0</v>
      </c>
      <c r="CB422" s="148">
        <f>+[1]Huila!AG422</f>
        <v>0</v>
      </c>
      <c r="CC422" s="148">
        <f>+'[1]La Guajira'!Q422</f>
        <v>0</v>
      </c>
      <c r="CD422" s="148">
        <f>+'[1]La Guajira'!R422</f>
        <v>0</v>
      </c>
      <c r="CE422" s="148">
        <f>+'[1]La Guajira'!AG422</f>
        <v>0</v>
      </c>
      <c r="CF422" s="148">
        <f>+[1]Magdalena!Q422</f>
        <v>0</v>
      </c>
      <c r="CG422" s="148">
        <f>+[1]Magdalena!R422</f>
        <v>0</v>
      </c>
      <c r="CH422" s="148">
        <f>+[1]Magdalena!AG422</f>
        <v>0</v>
      </c>
      <c r="CI422" s="148">
        <f>+[1]Meta!Q422</f>
        <v>0</v>
      </c>
      <c r="CJ422" s="148">
        <f>+[1]Meta!R422</f>
        <v>0</v>
      </c>
      <c r="CK422" s="148">
        <f>+[1]Meta!AG422</f>
        <v>0</v>
      </c>
      <c r="CL422" s="148">
        <f>+[1]Nariño!Q422</f>
        <v>72000</v>
      </c>
      <c r="CM422" s="148">
        <f>+[1]Nariño!R422</f>
        <v>0</v>
      </c>
      <c r="CN422" s="148">
        <f>+[1]Nariño!AG422</f>
        <v>0</v>
      </c>
      <c r="CO422" s="148">
        <f>+'[1]Norte de Santander'!Q422</f>
        <v>0</v>
      </c>
      <c r="CP422" s="148">
        <f>+'[1]Norte de Santander'!R422</f>
        <v>0</v>
      </c>
      <c r="CQ422" s="148">
        <f>+'[1]Norte de Santander'!AG422</f>
        <v>0</v>
      </c>
      <c r="CR422" s="148">
        <f>+[1]Putumayo!Q422</f>
        <v>0</v>
      </c>
      <c r="CS422" s="148">
        <f>+[1]Putumayo!R422</f>
        <v>0</v>
      </c>
      <c r="CT422" s="148">
        <f>+[1]Putumayo!AG422</f>
        <v>0</v>
      </c>
      <c r="CU422" s="148">
        <f>+[1]Quindio!Q422</f>
        <v>0</v>
      </c>
      <c r="CV422" s="148">
        <f>+[1]Quindio!R422</f>
        <v>0</v>
      </c>
      <c r="CW422" s="148">
        <f>+[1]Quindio!AG422</f>
        <v>0</v>
      </c>
      <c r="CX422" s="148">
        <f>+[1]Risaralda!Q422</f>
        <v>0</v>
      </c>
      <c r="CY422" s="148">
        <f>+[1]Risaralda!R422</f>
        <v>0</v>
      </c>
      <c r="CZ422" s="148">
        <f>+[1]Risaralda!AG422</f>
        <v>0</v>
      </c>
      <c r="DA422" s="148">
        <f>+'[1]San Anadrés'!Q422</f>
        <v>0</v>
      </c>
      <c r="DB422" s="148">
        <f>+'[1]San Anadrés'!R422</f>
        <v>0</v>
      </c>
      <c r="DC422" s="148">
        <f>+'[1]San Anadrés'!AG422</f>
        <v>0</v>
      </c>
      <c r="DD422" s="148">
        <f>+[1]Santander!Q422</f>
        <v>0</v>
      </c>
      <c r="DE422" s="148">
        <f>+[1]Santander!R422</f>
        <v>0</v>
      </c>
      <c r="DF422" s="148">
        <f>+[1]Santander!AG422</f>
        <v>0</v>
      </c>
      <c r="DG422" s="148">
        <f>+[1]Sucre!Q422</f>
        <v>0</v>
      </c>
      <c r="DH422" s="148">
        <f>+[1]Sucre!R422</f>
        <v>0</v>
      </c>
      <c r="DI422" s="148">
        <f>+[1]Sucre!AG422</f>
        <v>0</v>
      </c>
      <c r="DJ422" s="148">
        <f>+[1]Tolima!Q422</f>
        <v>0</v>
      </c>
      <c r="DK422" s="148">
        <f>+[1]Tolima!R422</f>
        <v>0</v>
      </c>
      <c r="DL422" s="148">
        <f>+[1]Tolima!AG422</f>
        <v>0</v>
      </c>
      <c r="DM422" s="148">
        <f>+'[1]Valle del Cauca'!Q422</f>
        <v>0</v>
      </c>
      <c r="DN422" s="148">
        <f>+'[1]Valle del Cauca'!R422</f>
        <v>0</v>
      </c>
      <c r="DO422" s="148">
        <f>+'[1]Valle del Cauca'!AG422</f>
        <v>0</v>
      </c>
      <c r="DP422" s="148">
        <f>+[1]Vaupés!Q422</f>
        <v>0</v>
      </c>
      <c r="DQ422" s="148">
        <f>+[1]Vaupés!R422</f>
        <v>0</v>
      </c>
      <c r="DR422" s="148">
        <f>+[1]Vaupés!AG422</f>
        <v>0</v>
      </c>
      <c r="DS422" s="148">
        <f>+[1]Vichada!Q422</f>
        <v>0</v>
      </c>
      <c r="DT422" s="148">
        <f>+[1]Vichada!R422</f>
        <v>0</v>
      </c>
      <c r="DU422" s="148">
        <f>+[1]Vichada!AG422</f>
        <v>0</v>
      </c>
    </row>
    <row r="423" spans="1:125" ht="3.75" hidden="1" customHeight="1" x14ac:dyDescent="0.2">
      <c r="A423" s="152" t="s">
        <v>718</v>
      </c>
      <c r="B423" s="149" t="str">
        <f t="shared" si="147"/>
        <v>1000-1-15</v>
      </c>
      <c r="C423" s="192" t="s">
        <v>65</v>
      </c>
      <c r="D423" s="192" t="s">
        <v>604</v>
      </c>
      <c r="E423" s="192" t="s">
        <v>588</v>
      </c>
      <c r="F423" s="192" t="s">
        <v>604</v>
      </c>
      <c r="G423" s="145" t="s">
        <v>736</v>
      </c>
      <c r="H423" s="132" t="s">
        <v>744</v>
      </c>
      <c r="I423" s="182" t="s">
        <v>63</v>
      </c>
      <c r="J423" s="256">
        <v>8</v>
      </c>
      <c r="K423" s="193">
        <v>3</v>
      </c>
      <c r="L423" s="192" t="s">
        <v>752</v>
      </c>
      <c r="M423" s="139">
        <v>0</v>
      </c>
      <c r="N423" s="125"/>
      <c r="O423" s="182" t="s">
        <v>57</v>
      </c>
      <c r="P423" s="192" t="s">
        <v>60</v>
      </c>
      <c r="Q423" s="69">
        <f t="shared" si="155"/>
        <v>0</v>
      </c>
      <c r="R423" s="206">
        <f t="shared" si="150"/>
        <v>0</v>
      </c>
      <c r="S423" s="83" t="e">
        <f t="shared" si="151"/>
        <v>#DIV/0!</v>
      </c>
      <c r="T423" s="83">
        <f>+[1]Amazonas!S423+[1]Antioquia!S423+[1]Atantico!S423+[1]Arauca!S423+[1]Bolivar!S423+[1]Boyacá!S423+[1]Caldas!S423+[1]Caquetá!S423+[1]Casanare!S423+[1]Cauca!S423+[1]Cesar!S423+[1]Chocó!S423+[1]Córdoba!S423+[1]Cundinamarca!S423+[1]Guainía!S423+[1]Guaviare!S423+[1]Huila!S423+'[1]La Guajira'!S423+[1]Magdalena!S423+[1]Meta!S423+[1]Nariño!S423+'[1]Norte de Santander'!S423+[1]Putumayo!S423+[1]Quindio!S423+[1]Risaralda!S423+'[1]San Anadrés'!S423+[1]Santander!S423+[1]Sucre!S423+[1]Tolima!S423+'[1]Valle del Cauca'!S423+[1]Vaupés!S423+[1]Vichada!S423</f>
        <v>0</v>
      </c>
      <c r="U423" s="83">
        <f>+[1]Amazonas!T423+[1]Antioquia!T423+[1]Atantico!T423+[1]Arauca!T423+[1]Bolivar!T423+[1]Boyacá!T423+[1]Caldas!T423+[1]Caquetá!T423+[1]Casanare!T423+[1]Cauca!T423+[1]Cesar!T423+[1]Chocó!T423+[1]Córdoba!T423+[1]Cundinamarca!T423+[1]Guainía!T423+[1]Guaviare!T423+[1]Huila!T423+'[1]La Guajira'!T423+[1]Magdalena!T423+[1]Meta!T423+[1]Nariño!T423+'[1]Norte de Santander'!T423+[1]Putumayo!T423+[1]Quindio!T423+[1]Risaralda!T423+'[1]San Anadrés'!T423+[1]Santander!T423+[1]Sucre!T423+[1]Tolima!T423+'[1]Valle del Cauca'!T423+[1]Vaupés!T423+[1]Vichada!T423</f>
        <v>0</v>
      </c>
      <c r="V423" s="148">
        <f t="shared" si="153"/>
        <v>8</v>
      </c>
      <c r="W423" s="148">
        <f t="shared" si="154"/>
        <v>0</v>
      </c>
      <c r="X423" s="148">
        <f>+'[1]Oficinas Nacionales'!Q423</f>
        <v>0</v>
      </c>
      <c r="Y423" s="148">
        <f>+'[1]Oficinas Nacionales'!R423</f>
        <v>0</v>
      </c>
      <c r="Z423" s="148">
        <f>+'[1]Oficinas Nacionales'!AG423</f>
        <v>0</v>
      </c>
      <c r="AA423" s="148">
        <f t="shared" si="152"/>
        <v>8</v>
      </c>
      <c r="AB423" s="148">
        <f t="shared" si="152"/>
        <v>0</v>
      </c>
      <c r="AC423" s="148">
        <f t="shared" si="152"/>
        <v>0</v>
      </c>
      <c r="AD423" s="148">
        <f>+[1]Amazonas!Q423</f>
        <v>0</v>
      </c>
      <c r="AE423" s="148">
        <f>+[1]Amazonas!R423</f>
        <v>0</v>
      </c>
      <c r="AF423" s="148">
        <f>+[1]Amazonas!AG423</f>
        <v>0</v>
      </c>
      <c r="AG423" s="148">
        <f>+[1]Antioquia!Q423</f>
        <v>0</v>
      </c>
      <c r="AH423" s="148">
        <f>+[1]Antioquia!R423</f>
        <v>0</v>
      </c>
      <c r="AI423" s="148">
        <f>+[1]Antioquia!AG423</f>
        <v>0</v>
      </c>
      <c r="AJ423" s="148">
        <f>+[1]Atantico!Q423</f>
        <v>0</v>
      </c>
      <c r="AK423" s="148">
        <f>+[1]Atantico!R423</f>
        <v>0</v>
      </c>
      <c r="AL423" s="148">
        <f>+[1]Atantico!AG423</f>
        <v>0</v>
      </c>
      <c r="AM423" s="148">
        <f>+[1]Arauca!Q423</f>
        <v>0</v>
      </c>
      <c r="AN423" s="148">
        <f>+[1]Arauca!R423</f>
        <v>0</v>
      </c>
      <c r="AO423" s="148">
        <f>+[1]Arauca!AG423</f>
        <v>0</v>
      </c>
      <c r="AP423" s="148">
        <f>+[1]Bolivar!Q423</f>
        <v>0</v>
      </c>
      <c r="AQ423" s="148">
        <f>+[1]Bolivar!R423</f>
        <v>0</v>
      </c>
      <c r="AR423" s="148">
        <f>+[1]Bolivar!AG423</f>
        <v>0</v>
      </c>
      <c r="AS423" s="148">
        <f>+[1]Boyacá!Q423</f>
        <v>0</v>
      </c>
      <c r="AT423" s="148">
        <f>+[1]Boyacá!R423</f>
        <v>0</v>
      </c>
      <c r="AU423" s="148">
        <f>+[1]Boyacá!AG423</f>
        <v>0</v>
      </c>
      <c r="AV423" s="148">
        <f>+[1]Caldas!Q423</f>
        <v>0</v>
      </c>
      <c r="AW423" s="148">
        <f>+[1]Caldas!R423</f>
        <v>0</v>
      </c>
      <c r="AX423" s="148">
        <f>+[1]Caldas!AG423</f>
        <v>0</v>
      </c>
      <c r="AY423" s="148">
        <f>+[1]Caquetá!Q423</f>
        <v>0</v>
      </c>
      <c r="AZ423" s="148">
        <f>+[1]Caquetá!R423</f>
        <v>0</v>
      </c>
      <c r="BA423" s="148">
        <f>+[1]Caquetá!AG423</f>
        <v>0</v>
      </c>
      <c r="BB423" s="148">
        <f>+[1]Casanare!Q423</f>
        <v>0</v>
      </c>
      <c r="BC423" s="148">
        <f>+[1]Casanare!R423</f>
        <v>0</v>
      </c>
      <c r="BD423" s="148">
        <f>+[1]Casanare!AG423</f>
        <v>0</v>
      </c>
      <c r="BE423" s="148">
        <f>+[1]Cauca!Q423</f>
        <v>0</v>
      </c>
      <c r="BF423" s="148">
        <f>+[1]Cauca!R423</f>
        <v>0</v>
      </c>
      <c r="BG423" s="148">
        <f>+[1]Cauca!AG423</f>
        <v>0</v>
      </c>
      <c r="BH423" s="148">
        <f>+[1]Cesar!Q423</f>
        <v>0</v>
      </c>
      <c r="BI423" s="148">
        <f>+[1]Cesar!R423</f>
        <v>0</v>
      </c>
      <c r="BJ423" s="148">
        <f>+[1]Cesar!AG423</f>
        <v>0</v>
      </c>
      <c r="BK423" s="148">
        <f>+[1]Chocó!Q423</f>
        <v>0</v>
      </c>
      <c r="BL423" s="148">
        <f>+[1]Chocó!R423</f>
        <v>0</v>
      </c>
      <c r="BM423" s="148">
        <f>+[1]Chocó!AG423</f>
        <v>0</v>
      </c>
      <c r="BN423" s="148">
        <f>+[1]Córdoba!Q423</f>
        <v>0</v>
      </c>
      <c r="BO423" s="148">
        <f>+[1]Córdoba!R423</f>
        <v>0</v>
      </c>
      <c r="BP423" s="148">
        <f>+[1]Córdoba!AG423</f>
        <v>0</v>
      </c>
      <c r="BQ423" s="148">
        <f>+[1]Cundinamarca!Q423</f>
        <v>0</v>
      </c>
      <c r="BR423" s="148">
        <f>+[1]Cundinamarca!R423</f>
        <v>0</v>
      </c>
      <c r="BS423" s="148">
        <f>+[1]Cundinamarca!AG423</f>
        <v>0</v>
      </c>
      <c r="BT423" s="148">
        <f>+[1]Guainía!Q423</f>
        <v>0</v>
      </c>
      <c r="BU423" s="148">
        <f>+[1]Guainía!R423</f>
        <v>0</v>
      </c>
      <c r="BV423" s="148">
        <f>+[1]Guainía!AG423</f>
        <v>0</v>
      </c>
      <c r="BW423" s="148">
        <f>+[1]Guaviare!Q423</f>
        <v>0</v>
      </c>
      <c r="BX423" s="148">
        <f>+[1]Guaviare!R423</f>
        <v>0</v>
      </c>
      <c r="BY423" s="148">
        <f>+[1]Guaviare!AG423</f>
        <v>0</v>
      </c>
      <c r="BZ423" s="148">
        <f>+[1]Huila!Q423</f>
        <v>0</v>
      </c>
      <c r="CA423" s="148">
        <f>+[1]Huila!R423</f>
        <v>0</v>
      </c>
      <c r="CB423" s="148">
        <f>+[1]Huila!AG423</f>
        <v>0</v>
      </c>
      <c r="CC423" s="148">
        <f>+'[1]La Guajira'!Q423</f>
        <v>0</v>
      </c>
      <c r="CD423" s="148">
        <f>+'[1]La Guajira'!R423</f>
        <v>0</v>
      </c>
      <c r="CE423" s="148">
        <f>+'[1]La Guajira'!AG423</f>
        <v>0</v>
      </c>
      <c r="CF423" s="148">
        <f>+[1]Magdalena!Q423</f>
        <v>0</v>
      </c>
      <c r="CG423" s="148">
        <f>+[1]Magdalena!R423</f>
        <v>0</v>
      </c>
      <c r="CH423" s="148">
        <f>+[1]Magdalena!AG423</f>
        <v>0</v>
      </c>
      <c r="CI423" s="148">
        <f>+[1]Meta!Q423</f>
        <v>0</v>
      </c>
      <c r="CJ423" s="148">
        <f>+[1]Meta!R423</f>
        <v>0</v>
      </c>
      <c r="CK423" s="148">
        <f>+[1]Meta!AG423</f>
        <v>0</v>
      </c>
      <c r="CL423" s="148">
        <f>+[1]Nariño!Q423</f>
        <v>8</v>
      </c>
      <c r="CM423" s="148">
        <f>+[1]Nariño!R423</f>
        <v>0</v>
      </c>
      <c r="CN423" s="148">
        <f>+[1]Nariño!AG423</f>
        <v>0</v>
      </c>
      <c r="CO423" s="148">
        <f>+'[1]Norte de Santander'!Q423</f>
        <v>0</v>
      </c>
      <c r="CP423" s="148">
        <f>+'[1]Norte de Santander'!R423</f>
        <v>0</v>
      </c>
      <c r="CQ423" s="148">
        <f>+'[1]Norte de Santander'!AG423</f>
        <v>0</v>
      </c>
      <c r="CR423" s="148">
        <f>+[1]Putumayo!Q423</f>
        <v>0</v>
      </c>
      <c r="CS423" s="148">
        <f>+[1]Putumayo!R423</f>
        <v>0</v>
      </c>
      <c r="CT423" s="148">
        <f>+[1]Putumayo!AG423</f>
        <v>0</v>
      </c>
      <c r="CU423" s="148">
        <f>+[1]Quindio!Q423</f>
        <v>0</v>
      </c>
      <c r="CV423" s="148">
        <f>+[1]Quindio!R423</f>
        <v>0</v>
      </c>
      <c r="CW423" s="148">
        <f>+[1]Quindio!AG423</f>
        <v>0</v>
      </c>
      <c r="CX423" s="148">
        <f>+[1]Risaralda!Q423</f>
        <v>0</v>
      </c>
      <c r="CY423" s="148">
        <f>+[1]Risaralda!R423</f>
        <v>0</v>
      </c>
      <c r="CZ423" s="148">
        <f>+[1]Risaralda!AG423</f>
        <v>0</v>
      </c>
      <c r="DA423" s="148">
        <f>+'[1]San Anadrés'!Q423</f>
        <v>0</v>
      </c>
      <c r="DB423" s="148">
        <f>+'[1]San Anadrés'!R423</f>
        <v>0</v>
      </c>
      <c r="DC423" s="148">
        <f>+'[1]San Anadrés'!AG423</f>
        <v>0</v>
      </c>
      <c r="DD423" s="148">
        <f>+[1]Santander!Q423</f>
        <v>0</v>
      </c>
      <c r="DE423" s="148">
        <f>+[1]Santander!R423</f>
        <v>0</v>
      </c>
      <c r="DF423" s="148">
        <f>+[1]Santander!AG423</f>
        <v>0</v>
      </c>
      <c r="DG423" s="148">
        <f>+[1]Sucre!Q423</f>
        <v>0</v>
      </c>
      <c r="DH423" s="148">
        <f>+[1]Sucre!R423</f>
        <v>0</v>
      </c>
      <c r="DI423" s="148">
        <f>+[1]Sucre!AG423</f>
        <v>0</v>
      </c>
      <c r="DJ423" s="148">
        <f>+[1]Tolima!Q423</f>
        <v>0</v>
      </c>
      <c r="DK423" s="148">
        <f>+[1]Tolima!R423</f>
        <v>0</v>
      </c>
      <c r="DL423" s="148">
        <f>+[1]Tolima!AG423</f>
        <v>0</v>
      </c>
      <c r="DM423" s="148">
        <f>+'[1]Valle del Cauca'!Q423</f>
        <v>0</v>
      </c>
      <c r="DN423" s="148">
        <f>+'[1]Valle del Cauca'!R423</f>
        <v>0</v>
      </c>
      <c r="DO423" s="148">
        <f>+'[1]Valle del Cauca'!AG423</f>
        <v>0</v>
      </c>
      <c r="DP423" s="148">
        <f>+[1]Vaupés!Q423</f>
        <v>0</v>
      </c>
      <c r="DQ423" s="148">
        <f>+[1]Vaupés!R423</f>
        <v>0</v>
      </c>
      <c r="DR423" s="148">
        <f>+[1]Vaupés!AG423</f>
        <v>0</v>
      </c>
      <c r="DS423" s="148">
        <f>+[1]Vichada!Q423</f>
        <v>0</v>
      </c>
      <c r="DT423" s="148">
        <f>+[1]Vichada!R423</f>
        <v>0</v>
      </c>
      <c r="DU423" s="148">
        <f>+[1]Vichada!AG423</f>
        <v>0</v>
      </c>
    </row>
    <row r="424" spans="1:125" ht="29.25" customHeight="1" x14ac:dyDescent="0.2">
      <c r="A424" s="152" t="s">
        <v>718</v>
      </c>
      <c r="B424" s="143" t="str">
        <f t="shared" si="147"/>
        <v>5-0-11</v>
      </c>
      <c r="C424" s="142" t="s">
        <v>1347</v>
      </c>
      <c r="D424" s="142" t="s">
        <v>55</v>
      </c>
      <c r="E424" s="1" t="s">
        <v>56</v>
      </c>
      <c r="F424" s="1" t="s">
        <v>1348</v>
      </c>
      <c r="G424" s="212" t="s">
        <v>1349</v>
      </c>
      <c r="H424" s="143" t="s">
        <v>1350</v>
      </c>
      <c r="I424" s="146" t="s">
        <v>9</v>
      </c>
      <c r="J424" s="4"/>
      <c r="K424" s="4">
        <f>SUM(K425:K433)</f>
        <v>100.00000000000001</v>
      </c>
      <c r="L424" s="146"/>
      <c r="M424" s="4"/>
      <c r="N424" s="146"/>
      <c r="O424" s="146"/>
      <c r="P424" s="146"/>
      <c r="Q424" s="143"/>
      <c r="R424" s="143"/>
      <c r="S424" s="147"/>
      <c r="T424" s="147"/>
      <c r="U424" s="147"/>
      <c r="V424" s="147"/>
      <c r="W424" s="147"/>
      <c r="X424" s="147"/>
      <c r="Y424" s="147"/>
      <c r="Z424" s="147"/>
      <c r="AA424" s="136"/>
      <c r="AB424" s="136"/>
      <c r="AC424" s="136"/>
      <c r="AD424" s="147"/>
      <c r="AE424" s="147"/>
      <c r="AF424" s="147"/>
      <c r="AG424" s="147"/>
      <c r="AH424" s="147"/>
      <c r="AI424" s="147"/>
      <c r="AJ424" s="147"/>
      <c r="AK424" s="147"/>
      <c r="AL424" s="147"/>
      <c r="AM424" s="147"/>
      <c r="AN424" s="147"/>
      <c r="AO424" s="147"/>
      <c r="AP424" s="147"/>
      <c r="AQ424" s="147"/>
      <c r="AR424" s="147"/>
      <c r="AS424" s="147"/>
      <c r="AT424" s="147"/>
      <c r="AU424" s="147"/>
      <c r="AV424" s="147"/>
      <c r="AW424" s="147"/>
      <c r="AX424" s="147"/>
      <c r="AY424" s="147"/>
      <c r="AZ424" s="147"/>
      <c r="BA424" s="147"/>
      <c r="BB424" s="143"/>
      <c r="BC424" s="143"/>
      <c r="BD424" s="147"/>
      <c r="BE424" s="143"/>
      <c r="BF424" s="143"/>
      <c r="BG424" s="147"/>
      <c r="BH424" s="143"/>
      <c r="BI424" s="143"/>
      <c r="BJ424" s="147"/>
      <c r="BK424" s="143"/>
      <c r="BL424" s="143"/>
      <c r="BM424" s="147"/>
      <c r="BN424" s="147"/>
      <c r="BO424" s="147"/>
      <c r="BP424" s="147"/>
      <c r="BQ424" s="143"/>
      <c r="BR424" s="143"/>
      <c r="BS424" s="147"/>
      <c r="BT424" s="147"/>
      <c r="BU424" s="147"/>
      <c r="BV424" s="147"/>
      <c r="BW424" s="147"/>
      <c r="BX424" s="147"/>
      <c r="BY424" s="147"/>
      <c r="BZ424" s="143"/>
      <c r="CA424" s="143"/>
      <c r="CB424" s="147"/>
      <c r="CC424" s="143"/>
      <c r="CD424" s="143"/>
      <c r="CE424" s="147"/>
      <c r="CF424" s="143"/>
      <c r="CG424" s="143"/>
      <c r="CH424" s="147"/>
      <c r="CI424" s="143"/>
      <c r="CJ424" s="143"/>
      <c r="CK424" s="147"/>
      <c r="CL424" s="143"/>
      <c r="CM424" s="143"/>
      <c r="CN424" s="147"/>
      <c r="CO424" s="147"/>
      <c r="CP424" s="147"/>
      <c r="CQ424" s="147"/>
      <c r="CR424" s="143"/>
      <c r="CS424" s="143"/>
      <c r="CT424" s="147"/>
      <c r="CU424" s="143"/>
      <c r="CV424" s="143"/>
      <c r="CW424" s="147"/>
      <c r="CX424" s="143"/>
      <c r="CY424" s="143"/>
      <c r="CZ424" s="147"/>
      <c r="DA424" s="143"/>
      <c r="DB424" s="143"/>
      <c r="DC424" s="147"/>
      <c r="DD424" s="143"/>
      <c r="DE424" s="143"/>
      <c r="DF424" s="147"/>
      <c r="DG424" s="143"/>
      <c r="DH424" s="143"/>
      <c r="DI424" s="147"/>
      <c r="DJ424" s="147"/>
      <c r="DK424" s="147"/>
      <c r="DL424" s="147"/>
      <c r="DM424" s="143"/>
      <c r="DN424" s="143"/>
      <c r="DO424" s="147"/>
      <c r="DP424" s="143"/>
      <c r="DQ424" s="143"/>
      <c r="DR424" s="147"/>
      <c r="DS424" s="143"/>
      <c r="DT424" s="143"/>
      <c r="DU424" s="147"/>
    </row>
    <row r="425" spans="1:125" ht="33.75" customHeight="1" x14ac:dyDescent="0.2">
      <c r="A425" s="152" t="s">
        <v>718</v>
      </c>
      <c r="B425" s="149" t="str">
        <f t="shared" si="147"/>
        <v>5-0-11-1</v>
      </c>
      <c r="C425" s="192" t="s">
        <v>1347</v>
      </c>
      <c r="D425" s="88" t="s">
        <v>55</v>
      </c>
      <c r="E425" s="88" t="s">
        <v>56</v>
      </c>
      <c r="F425" s="88" t="s">
        <v>1348</v>
      </c>
      <c r="G425" s="204" t="s">
        <v>1349</v>
      </c>
      <c r="H425" s="135" t="s">
        <v>1351</v>
      </c>
      <c r="I425" s="192" t="s">
        <v>1352</v>
      </c>
      <c r="J425" s="243">
        <v>510000</v>
      </c>
      <c r="K425" s="223">
        <f>100/9</f>
        <v>11.111111111111111</v>
      </c>
      <c r="L425" s="192" t="s">
        <v>1353</v>
      </c>
      <c r="M425" s="256">
        <v>503000</v>
      </c>
      <c r="N425" s="192" t="s">
        <v>1354</v>
      </c>
      <c r="O425" s="192" t="s">
        <v>58</v>
      </c>
      <c r="P425" s="150" t="s">
        <v>60</v>
      </c>
      <c r="Q425" s="69">
        <f t="shared" ref="Q425:Q433" si="156">W425/V425*100</f>
        <v>25.980458976792338</v>
      </c>
      <c r="R425" s="206">
        <f t="shared" ref="R425:R433" si="157">+(Q425*K425)/100</f>
        <v>2.8867176640880374</v>
      </c>
      <c r="S425" s="83" t="e">
        <f t="shared" ref="S425:S488" si="158">+T425/U425</f>
        <v>#DIV/0!</v>
      </c>
      <c r="T425" s="83">
        <f>+[1]Amazonas!S425+[1]Antioquia!S425+[1]Atantico!S425+[1]Arauca!S425+[1]Bolivar!S425+[1]Boyacá!S425+[1]Caldas!S425+[1]Caquetá!S425+[1]Casanare!S425+[1]Cauca!S425+[1]Cesar!S425+[1]Chocó!S425+[1]Córdoba!S425+[1]Cundinamarca!S425+[1]Guainía!S425+[1]Guaviare!S425+[1]Huila!S425+'[1]La Guajira'!S425+[1]Magdalena!S425+[1]Meta!S425+[1]Nariño!S425+'[1]Norte de Santander'!S425+[1]Putumayo!S425+[1]Quindio!S425+[1]Risaralda!S425+'[1]San Anadrés'!S425+[1]Santander!S425+[1]Sucre!S425+[1]Tolima!S425+'[1]Valle del Cauca'!S425+[1]Vaupés!S425+[1]Vichada!S425+'[1]Oficinas Nacionales'!S425</f>
        <v>0</v>
      </c>
      <c r="U425" s="83">
        <f>+[1]Amazonas!T425+[1]Antioquia!T425+[1]Atantico!T425+[1]Arauca!T425+[1]Bolivar!T425+[1]Boyacá!T425+[1]Caldas!T425+[1]Caquetá!T425+[1]Casanare!T425+[1]Cauca!T425+[1]Cesar!T425+[1]Chocó!T425+[1]Córdoba!T425+[1]Cundinamarca!T425+[1]Guainía!T425+[1]Guaviare!T425+[1]Huila!T425+'[1]La Guajira'!T425+[1]Magdalena!T425+[1]Meta!T425+[1]Nariño!T425+'[1]Norte de Santander'!T425+[1]Putumayo!T425+[1]Quindio!T425+[1]Risaralda!T425+'[1]San Anadrés'!T425+[1]Santander!T425+[1]Sucre!T425+[1]Tolima!T425+'[1]Valle del Cauca'!T425+[1]Vaupés!T425+[1]Vichada!T425+'[1]Oficinas Nacionales'!T425</f>
        <v>0</v>
      </c>
      <c r="V425" s="148">
        <f t="shared" ref="V425:V433" si="159">X425+AA425</f>
        <v>162274</v>
      </c>
      <c r="W425" s="148">
        <f t="shared" ref="W425:W433" si="160">Z425+AC425</f>
        <v>42159.53</v>
      </c>
      <c r="X425" s="148">
        <f>+'[1]Oficinas Nacionales'!Q425</f>
        <v>0</v>
      </c>
      <c r="Y425" s="148">
        <f>+'[1]Oficinas Nacionales'!R425</f>
        <v>0</v>
      </c>
      <c r="Z425" s="148">
        <f>+'[1]Oficinas Nacionales'!AG425</f>
        <v>0</v>
      </c>
      <c r="AA425" s="148">
        <f t="shared" ref="AA425:AA433" si="161">+AD425+AG425+AJ425+AM425+AP425+AS425+AV425+AY425+BB425+BE425+BH425+BK425+BN425+BQ425+BT425+BW425+BZ425+CC425+CF425+CI425+CL425+CO425+CR425+CU425+CX425+DA425+DD425+DG425+DJ425+DM425+DP425+DS425</f>
        <v>162274</v>
      </c>
      <c r="AB425" s="148">
        <f t="shared" ref="AB425:AB433" si="162">+AE425+AH425+AL425+AN425+AQ425+AT425+AW425+AZ425+BC425+BF425+BI425+BL425+BO425+BR425+BU425+BX425+CA425+CD425+CG425+CJ425+CM425+CP425+CS425+CV425+CY425+DB425+DE425+DH425+DK425+DN425+DQ425+DT425</f>
        <v>513727</v>
      </c>
      <c r="AC425" s="148">
        <f t="shared" ref="AC425:AC433" si="163">+AF425+AI425+AL425+AO425+AR425+AU425+AX425+BA425+BD425+BG425+BJ425+BM425+BP425+BS425+BV425+BY425+CB425+CE425+CH425+CK425+CN425+CQ425+CT425+CW425+CZ425+DC425+DF425+DI425+DL425+DO425+DR425+DU425</f>
        <v>42159.53</v>
      </c>
      <c r="AD425" s="148">
        <f>+[1]Amazonas!Q425</f>
        <v>0</v>
      </c>
      <c r="AE425" s="148">
        <f>+[1]Amazonas!R425</f>
        <v>0</v>
      </c>
      <c r="AF425" s="148">
        <f>+[1]Amazonas!AG425</f>
        <v>0</v>
      </c>
      <c r="AG425" s="148">
        <f>+[1]Antioquia!Q425</f>
        <v>0</v>
      </c>
      <c r="AH425" s="148">
        <f>+[1]Antioquia!R425</f>
        <v>0</v>
      </c>
      <c r="AI425" s="148">
        <f>+[1]Antioquia!AG425</f>
        <v>0</v>
      </c>
      <c r="AJ425" s="148">
        <f>+[1]Atantico!Q425</f>
        <v>1000</v>
      </c>
      <c r="AK425" s="148">
        <f>+[1]Atantico!R425</f>
        <v>240</v>
      </c>
      <c r="AL425" s="148">
        <f>+[1]Atantico!AG425</f>
        <v>4642</v>
      </c>
      <c r="AM425" s="148">
        <f>+[1]Arauca!Q425</f>
        <v>0</v>
      </c>
      <c r="AN425" s="148">
        <f>+[1]Arauca!R425</f>
        <v>0</v>
      </c>
      <c r="AO425" s="148">
        <f>+[1]Arauca!AG425</f>
        <v>0</v>
      </c>
      <c r="AP425" s="148">
        <f>+[1]Bolivar!Q425</f>
        <v>0</v>
      </c>
      <c r="AQ425" s="148">
        <f>+[1]Bolivar!R425</f>
        <v>0</v>
      </c>
      <c r="AR425" s="148">
        <f>+[1]Bolivar!AG425</f>
        <v>0</v>
      </c>
      <c r="AS425" s="148">
        <f>+[1]Boyacá!Q425</f>
        <v>83</v>
      </c>
      <c r="AT425" s="148">
        <f>+[1]Boyacá!R425</f>
        <v>75</v>
      </c>
      <c r="AU425" s="148">
        <f>+[1]Boyacá!AG425</f>
        <v>56.31</v>
      </c>
      <c r="AV425" s="148">
        <f>+[1]Caldas!Q425</f>
        <v>0</v>
      </c>
      <c r="AW425" s="148">
        <f>+[1]Caldas!R425</f>
        <v>0</v>
      </c>
      <c r="AX425" s="148">
        <f>+[1]Caldas!AG425</f>
        <v>0</v>
      </c>
      <c r="AY425" s="148">
        <f>+[1]Caquetá!Q425</f>
        <v>0</v>
      </c>
      <c r="AZ425" s="148">
        <f>+[1]Caquetá!R425</f>
        <v>0</v>
      </c>
      <c r="BA425" s="148">
        <f>+[1]Caquetá!AG425</f>
        <v>0</v>
      </c>
      <c r="BB425" s="148">
        <f>+[1]Casanare!Q425</f>
        <v>0</v>
      </c>
      <c r="BC425" s="148">
        <f>+[1]Casanare!R425</f>
        <v>0</v>
      </c>
      <c r="BD425" s="148">
        <f>+[1]Casanare!AG425</f>
        <v>0</v>
      </c>
      <c r="BE425" s="148">
        <f>+[1]Cauca!Q425</f>
        <v>0</v>
      </c>
      <c r="BF425" s="148">
        <f>+[1]Cauca!R425</f>
        <v>0</v>
      </c>
      <c r="BG425" s="148">
        <f>+[1]Cauca!AG425</f>
        <v>0</v>
      </c>
      <c r="BH425" s="148">
        <f>+[1]Cesar!Q425</f>
        <v>38129</v>
      </c>
      <c r="BI425" s="148">
        <f>+[1]Cesar!R425</f>
        <v>38100</v>
      </c>
      <c r="BJ425" s="148">
        <f>+[1]Cesar!AG425</f>
        <v>28362</v>
      </c>
      <c r="BK425" s="148">
        <f>+[1]Chocó!Q425</f>
        <v>0</v>
      </c>
      <c r="BL425" s="148">
        <f>+[1]Chocó!R425</f>
        <v>0</v>
      </c>
      <c r="BM425" s="148">
        <f>+[1]Chocó!AG425</f>
        <v>0</v>
      </c>
      <c r="BN425" s="148">
        <f>+[1]Córdoba!Q425</f>
        <v>0</v>
      </c>
      <c r="BO425" s="148">
        <f>+[1]Córdoba!R425</f>
        <v>0</v>
      </c>
      <c r="BP425" s="148">
        <f>+[1]Córdoba!AG425</f>
        <v>0</v>
      </c>
      <c r="BQ425" s="148">
        <f>+[1]Cundinamarca!Q425</f>
        <v>8481</v>
      </c>
      <c r="BR425" s="148">
        <f>+[1]Cundinamarca!R425</f>
        <v>8350</v>
      </c>
      <c r="BS425" s="148">
        <f>+[1]Cundinamarca!AG425</f>
        <v>0</v>
      </c>
      <c r="BT425" s="148">
        <f>+[1]Guainía!Q425</f>
        <v>0</v>
      </c>
      <c r="BU425" s="148">
        <f>+[1]Guainía!R425</f>
        <v>0</v>
      </c>
      <c r="BV425" s="148">
        <f>+[1]Guainía!AG425</f>
        <v>0</v>
      </c>
      <c r="BW425" s="148">
        <f>+[1]Guaviare!Q425</f>
        <v>0</v>
      </c>
      <c r="BX425" s="148">
        <f>+[1]Guaviare!R425</f>
        <v>0</v>
      </c>
      <c r="BY425" s="148">
        <f>+[1]Guaviare!AG425</f>
        <v>0</v>
      </c>
      <c r="BZ425" s="148">
        <f>+[1]Huila!Q425</f>
        <v>2462</v>
      </c>
      <c r="CA425" s="148">
        <f>+[1]Huila!R425</f>
        <v>2350</v>
      </c>
      <c r="CB425" s="148">
        <f>+[1]Huila!AG425</f>
        <v>1010.9</v>
      </c>
      <c r="CC425" s="148">
        <f>+'[1]La Guajira'!Q425</f>
        <v>1000</v>
      </c>
      <c r="CD425" s="148">
        <f>+'[1]La Guajira'!R425</f>
        <v>0</v>
      </c>
      <c r="CE425" s="148">
        <f>+'[1]La Guajira'!AG425</f>
        <v>0</v>
      </c>
      <c r="CF425" s="148">
        <f>+[1]Magdalena!Q425</f>
        <v>0</v>
      </c>
      <c r="CG425" s="148">
        <f>+[1]Magdalena!R425</f>
        <v>0</v>
      </c>
      <c r="CH425" s="148">
        <f>+[1]Magdalena!AG425</f>
        <v>0</v>
      </c>
      <c r="CI425" s="148">
        <f>+[1]Meta!Q425</f>
        <v>5000</v>
      </c>
      <c r="CJ425" s="148">
        <f>+[1]Meta!R425</f>
        <v>38300</v>
      </c>
      <c r="CK425" s="148">
        <f>+[1]Meta!AG425</f>
        <v>2166.5</v>
      </c>
      <c r="CL425" s="148">
        <f>+[1]Nariño!Q425</f>
        <v>3479</v>
      </c>
      <c r="CM425" s="148">
        <f>+[1]Nariño!R425</f>
        <v>3430</v>
      </c>
      <c r="CN425" s="148">
        <f>+[1]Nariño!AG425</f>
        <v>42.6</v>
      </c>
      <c r="CO425" s="148">
        <f>+'[1]Norte de Santander'!Q425</f>
        <v>0</v>
      </c>
      <c r="CP425" s="148">
        <f>+'[1]Norte de Santander'!R425</f>
        <v>0</v>
      </c>
      <c r="CQ425" s="148">
        <f>+'[1]Norte de Santander'!AG425</f>
        <v>0</v>
      </c>
      <c r="CR425" s="148">
        <f>+[1]Putumayo!Q425</f>
        <v>0</v>
      </c>
      <c r="CS425" s="148">
        <f>+[1]Putumayo!R425</f>
        <v>0</v>
      </c>
      <c r="CT425" s="148">
        <f>+[1]Putumayo!AG425</f>
        <v>0</v>
      </c>
      <c r="CU425" s="148">
        <f>+[1]Quindio!Q425</f>
        <v>0</v>
      </c>
      <c r="CV425" s="148">
        <f>+[1]Quindio!R425</f>
        <v>0</v>
      </c>
      <c r="CW425" s="148">
        <f>+[1]Quindio!AG425</f>
        <v>0</v>
      </c>
      <c r="CX425" s="148">
        <f>+[1]Risaralda!Q425</f>
        <v>0</v>
      </c>
      <c r="CY425" s="148">
        <f>+[1]Risaralda!R425</f>
        <v>0</v>
      </c>
      <c r="CZ425" s="148">
        <f>+[1]Risaralda!AG425</f>
        <v>0</v>
      </c>
      <c r="DA425" s="148">
        <f>+'[1]San Anadrés'!Q425</f>
        <v>0</v>
      </c>
      <c r="DB425" s="148">
        <f>+'[1]San Anadrés'!R425</f>
        <v>0</v>
      </c>
      <c r="DC425" s="148">
        <f>+'[1]San Anadrés'!AG425</f>
        <v>0</v>
      </c>
      <c r="DD425" s="148">
        <f>+[1]Santander!Q425</f>
        <v>90</v>
      </c>
      <c r="DE425" s="148">
        <f>+[1]Santander!R425</f>
        <v>180</v>
      </c>
      <c r="DF425" s="148">
        <f>+[1]Santander!AG425</f>
        <v>47</v>
      </c>
      <c r="DG425" s="148">
        <f>+[1]Sucre!Q425</f>
        <v>0</v>
      </c>
      <c r="DH425" s="148">
        <f>+[1]Sucre!R425</f>
        <v>0</v>
      </c>
      <c r="DI425" s="148">
        <f>+[1]Sucre!AG425</f>
        <v>0</v>
      </c>
      <c r="DJ425" s="148">
        <f>+[1]Tolima!Q425</f>
        <v>100250</v>
      </c>
      <c r="DK425" s="148">
        <f>+[1]Tolima!R425</f>
        <v>100000</v>
      </c>
      <c r="DL425" s="148">
        <f>+[1]Tolima!AG425</f>
        <v>3123.92</v>
      </c>
      <c r="DM425" s="148">
        <f>+'[1]Valle del Cauca'!Q425</f>
        <v>2300</v>
      </c>
      <c r="DN425" s="148">
        <f>+'[1]Valle del Cauca'!R425</f>
        <v>318300</v>
      </c>
      <c r="DO425" s="148">
        <f>+'[1]Valle del Cauca'!AG425</f>
        <v>2708.3</v>
      </c>
      <c r="DP425" s="148">
        <f>+[1]Vaupés!Q425</f>
        <v>0</v>
      </c>
      <c r="DQ425" s="148">
        <f>+[1]Vaupés!R425</f>
        <v>0</v>
      </c>
      <c r="DR425" s="148">
        <f>+[1]Vaupés!AG425</f>
        <v>0</v>
      </c>
      <c r="DS425" s="148">
        <f>+[1]Vichada!Q425</f>
        <v>0</v>
      </c>
      <c r="DT425" s="148">
        <f>+[1]Vichada!R425</f>
        <v>0</v>
      </c>
      <c r="DU425" s="148">
        <f>+[1]Vichada!AG425</f>
        <v>0</v>
      </c>
    </row>
    <row r="426" spans="1:125" ht="30" customHeight="1" x14ac:dyDescent="0.2">
      <c r="A426" s="152" t="s">
        <v>718</v>
      </c>
      <c r="B426" s="149" t="str">
        <f t="shared" si="147"/>
        <v>5-0-11-2</v>
      </c>
      <c r="C426" s="192" t="s">
        <v>1347</v>
      </c>
      <c r="D426" s="88" t="s">
        <v>55</v>
      </c>
      <c r="E426" s="88" t="s">
        <v>56</v>
      </c>
      <c r="F426" s="88" t="s">
        <v>1348</v>
      </c>
      <c r="G426" s="204" t="s">
        <v>1349</v>
      </c>
      <c r="H426" s="135" t="s">
        <v>1355</v>
      </c>
      <c r="I426" s="192" t="s">
        <v>1356</v>
      </c>
      <c r="J426" s="243">
        <v>50000</v>
      </c>
      <c r="K426" s="223">
        <f t="shared" ref="K426:K433" si="164">100/9</f>
        <v>11.111111111111111</v>
      </c>
      <c r="L426" s="192" t="s">
        <v>1357</v>
      </c>
      <c r="M426" s="148">
        <v>44000</v>
      </c>
      <c r="N426" s="192" t="s">
        <v>1358</v>
      </c>
      <c r="O426" s="192" t="s">
        <v>58</v>
      </c>
      <c r="P426" s="150" t="s">
        <v>60</v>
      </c>
      <c r="Q426" s="69">
        <f t="shared" si="156"/>
        <v>105.71068480950025</v>
      </c>
      <c r="R426" s="206">
        <f t="shared" si="157"/>
        <v>11.745631645500028</v>
      </c>
      <c r="S426" s="83" t="e">
        <f t="shared" si="158"/>
        <v>#DIV/0!</v>
      </c>
      <c r="T426" s="83">
        <f>+[1]Amazonas!S426+[1]Antioquia!S426+[1]Atantico!S426+[1]Arauca!S426+[1]Bolivar!S426+[1]Boyacá!S426+[1]Caldas!S426+[1]Caquetá!S426+[1]Casanare!S426+[1]Cauca!S426+[1]Cesar!S426+[1]Chocó!S426+[1]Córdoba!S426+[1]Cundinamarca!S426+[1]Guainía!S426+[1]Guaviare!S426+[1]Huila!S426+'[1]La Guajira'!S426+[1]Magdalena!S426+[1]Meta!S426+[1]Nariño!S426+'[1]Norte de Santander'!S426+[1]Putumayo!S426+[1]Quindio!S426+[1]Risaralda!S426+'[1]San Anadrés'!S426+[1]Santander!S426+[1]Sucre!S426+[1]Tolima!S426+'[1]Valle del Cauca'!S426+[1]Vaupés!S426+[1]Vichada!S426</f>
        <v>0</v>
      </c>
      <c r="U426" s="83">
        <f>+[1]Amazonas!T426+[1]Antioquia!T426+[1]Atantico!T426+[1]Arauca!T426+[1]Bolivar!T426+[1]Boyacá!T426+[1]Caldas!T426+[1]Caquetá!T426+[1]Casanare!T426+[1]Cauca!T426+[1]Cesar!T426+[1]Chocó!T426+[1]Córdoba!T426+[1]Cundinamarca!T426+[1]Guainía!T426+[1]Guaviare!T426+[1]Huila!T426+'[1]La Guajira'!T426+[1]Magdalena!T426+[1]Meta!T426+[1]Nariño!T426+'[1]Norte de Santander'!T426+[1]Putumayo!T426+[1]Quindio!T426+[1]Risaralda!T426+'[1]San Anadrés'!T426+[1]Santander!T426+[1]Sucre!T426+[1]Tolima!T426+'[1]Valle del Cauca'!T426+[1]Vaupés!T426+[1]Vichada!T426</f>
        <v>0</v>
      </c>
      <c r="V426" s="148">
        <f t="shared" si="159"/>
        <v>50525</v>
      </c>
      <c r="W426" s="148">
        <f t="shared" si="160"/>
        <v>53410.323499999999</v>
      </c>
      <c r="X426" s="148">
        <f>+'[1]Oficinas Nacionales'!Q426</f>
        <v>0</v>
      </c>
      <c r="Y426" s="148">
        <f>+'[1]Oficinas Nacionales'!R426</f>
        <v>0</v>
      </c>
      <c r="Z426" s="148">
        <f>+'[1]Oficinas Nacionales'!AG426</f>
        <v>0</v>
      </c>
      <c r="AA426" s="148">
        <f t="shared" si="161"/>
        <v>50525</v>
      </c>
      <c r="AB426" s="148">
        <f t="shared" si="162"/>
        <v>49315.5</v>
      </c>
      <c r="AC426" s="148">
        <f t="shared" si="163"/>
        <v>53410.323499999999</v>
      </c>
      <c r="AD426" s="148">
        <f>+[1]Amazonas!Q426</f>
        <v>0</v>
      </c>
      <c r="AE426" s="148">
        <f>+[1]Amazonas!R426</f>
        <v>0</v>
      </c>
      <c r="AF426" s="148">
        <f>+[1]Amazonas!AG426</f>
        <v>0</v>
      </c>
      <c r="AG426" s="148">
        <f>+[1]Antioquia!Q426</f>
        <v>0</v>
      </c>
      <c r="AH426" s="148">
        <f>+[1]Antioquia!R426</f>
        <v>0</v>
      </c>
      <c r="AI426" s="148">
        <f>+[1]Antioquia!AG426</f>
        <v>453</v>
      </c>
      <c r="AJ426" s="148">
        <f>+[1]Atantico!Q426</f>
        <v>25</v>
      </c>
      <c r="AK426" s="148">
        <f>+[1]Atantico!R426</f>
        <v>0</v>
      </c>
      <c r="AL426" s="148">
        <f>+[1]Atantico!AG426</f>
        <v>20.5</v>
      </c>
      <c r="AM426" s="148">
        <f>+[1]Arauca!Q426</f>
        <v>0</v>
      </c>
      <c r="AN426" s="148">
        <f>+[1]Arauca!R426</f>
        <v>0</v>
      </c>
      <c r="AO426" s="148">
        <f>+[1]Arauca!AG426</f>
        <v>0</v>
      </c>
      <c r="AP426" s="148">
        <f>+[1]Bolivar!Q426</f>
        <v>0</v>
      </c>
      <c r="AQ426" s="148">
        <f>+[1]Bolivar!R426</f>
        <v>0</v>
      </c>
      <c r="AR426" s="148">
        <f>+[1]Bolivar!AG426</f>
        <v>0</v>
      </c>
      <c r="AS426" s="148">
        <f>+[1]Boyacá!Q426</f>
        <v>125</v>
      </c>
      <c r="AT426" s="148">
        <f>+[1]Boyacá!R426</f>
        <v>115</v>
      </c>
      <c r="AU426" s="148">
        <f>+[1]Boyacá!AG426</f>
        <v>374.96</v>
      </c>
      <c r="AV426" s="148">
        <f>+[1]Caldas!Q426</f>
        <v>0</v>
      </c>
      <c r="AW426" s="148">
        <f>+[1]Caldas!R426</f>
        <v>0</v>
      </c>
      <c r="AX426" s="148">
        <f>+[1]Caldas!AG426</f>
        <v>0</v>
      </c>
      <c r="AY426" s="148">
        <f>+[1]Caquetá!Q426</f>
        <v>0</v>
      </c>
      <c r="AZ426" s="148">
        <f>+[1]Caquetá!R426</f>
        <v>0</v>
      </c>
      <c r="BA426" s="148">
        <f>+[1]Caquetá!AG426</f>
        <v>0</v>
      </c>
      <c r="BB426" s="148">
        <f>+[1]Casanare!Q426</f>
        <v>0</v>
      </c>
      <c r="BC426" s="148">
        <f>+[1]Casanare!R426</f>
        <v>0</v>
      </c>
      <c r="BD426" s="148">
        <f>+[1]Casanare!AG426</f>
        <v>0</v>
      </c>
      <c r="BE426" s="148">
        <f>+[1]Cauca!Q426</f>
        <v>0</v>
      </c>
      <c r="BF426" s="148">
        <f>+[1]Cauca!R426</f>
        <v>0</v>
      </c>
      <c r="BG426" s="148">
        <f>+[1]Cauca!AG426</f>
        <v>0</v>
      </c>
      <c r="BH426" s="148">
        <f>+[1]Cesar!Q426</f>
        <v>5613</v>
      </c>
      <c r="BI426" s="148">
        <f>+[1]Cesar!R426</f>
        <v>5500</v>
      </c>
      <c r="BJ426" s="148">
        <f>+[1]Cesar!AG426</f>
        <v>7670</v>
      </c>
      <c r="BK426" s="148">
        <f>+[1]Chocó!Q426</f>
        <v>0</v>
      </c>
      <c r="BL426" s="148">
        <f>+[1]Chocó!R426</f>
        <v>0</v>
      </c>
      <c r="BM426" s="148">
        <f>+[1]Chocó!AG426</f>
        <v>0</v>
      </c>
      <c r="BN426" s="148">
        <f>+[1]Córdoba!Q426</f>
        <v>0</v>
      </c>
      <c r="BO426" s="148">
        <f>+[1]Córdoba!R426</f>
        <v>0</v>
      </c>
      <c r="BP426" s="148">
        <f>+[1]Córdoba!AG426</f>
        <v>0</v>
      </c>
      <c r="BQ426" s="148">
        <f>+[1]Cundinamarca!Q426</f>
        <v>12722</v>
      </c>
      <c r="BR426" s="148">
        <f>+[1]Cundinamarca!R426</f>
        <v>12600</v>
      </c>
      <c r="BS426" s="148">
        <f>+[1]Cundinamarca!AG426</f>
        <v>11607.6</v>
      </c>
      <c r="BT426" s="148">
        <f>+[1]Guainía!Q426</f>
        <v>0</v>
      </c>
      <c r="BU426" s="148">
        <f>+[1]Guainía!R426</f>
        <v>0</v>
      </c>
      <c r="BV426" s="148">
        <f>+[1]Guainía!AG426</f>
        <v>0</v>
      </c>
      <c r="BW426" s="148">
        <f>+[1]Guaviare!Q426</f>
        <v>0</v>
      </c>
      <c r="BX426" s="148">
        <f>+[1]Guaviare!R426</f>
        <v>0</v>
      </c>
      <c r="BY426" s="148">
        <f>+[1]Guaviare!AG426</f>
        <v>0</v>
      </c>
      <c r="BZ426" s="148">
        <f>+[1]Huila!Q426</f>
        <v>281</v>
      </c>
      <c r="CA426" s="148">
        <f>+[1]Huila!R426</f>
        <v>230</v>
      </c>
      <c r="CB426" s="148">
        <f>+[1]Huila!AG426</f>
        <v>258.5</v>
      </c>
      <c r="CC426" s="148">
        <f>+'[1]La Guajira'!Q426</f>
        <v>150</v>
      </c>
      <c r="CD426" s="148">
        <f>+'[1]La Guajira'!R426</f>
        <v>0</v>
      </c>
      <c r="CE426" s="148">
        <f>+'[1]La Guajira'!AG426</f>
        <v>0</v>
      </c>
      <c r="CF426" s="148">
        <f>+[1]Magdalena!Q426</f>
        <v>0</v>
      </c>
      <c r="CG426" s="148">
        <f>+[1]Magdalena!R426</f>
        <v>0</v>
      </c>
      <c r="CH426" s="148">
        <f>+[1]Magdalena!AG426</f>
        <v>0</v>
      </c>
      <c r="CI426" s="148">
        <f>+[1]Meta!Q426</f>
        <v>5765</v>
      </c>
      <c r="CJ426" s="148">
        <f>+[1]Meta!R426</f>
        <v>5600</v>
      </c>
      <c r="CK426" s="148">
        <f>+[1]Meta!AG426</f>
        <v>4776.7635</v>
      </c>
      <c r="CL426" s="148">
        <f>+[1]Nariño!Q426</f>
        <v>336</v>
      </c>
      <c r="CM426" s="148">
        <f>+[1]Nariño!R426</f>
        <v>300</v>
      </c>
      <c r="CN426" s="148">
        <f>+[1]Nariño!AG426</f>
        <v>335</v>
      </c>
      <c r="CO426" s="148">
        <f>+'[1]Norte de Santander'!Q426</f>
        <v>0</v>
      </c>
      <c r="CP426" s="148">
        <f>+'[1]Norte de Santander'!R426</f>
        <v>0</v>
      </c>
      <c r="CQ426" s="148">
        <f>+'[1]Norte de Santander'!AG426</f>
        <v>0</v>
      </c>
      <c r="CR426" s="148">
        <f>+[1]Putumayo!Q426</f>
        <v>0</v>
      </c>
      <c r="CS426" s="148">
        <f>+[1]Putumayo!R426</f>
        <v>0</v>
      </c>
      <c r="CT426" s="148">
        <f>+[1]Putumayo!AG426</f>
        <v>0</v>
      </c>
      <c r="CU426" s="148">
        <f>+[1]Quindio!Q426</f>
        <v>0</v>
      </c>
      <c r="CV426" s="148">
        <f>+[1]Quindio!R426</f>
        <v>0</v>
      </c>
      <c r="CW426" s="148">
        <f>+[1]Quindio!AG426</f>
        <v>0</v>
      </c>
      <c r="CX426" s="148">
        <f>+[1]Risaralda!Q426</f>
        <v>0</v>
      </c>
      <c r="CY426" s="148">
        <f>+[1]Risaralda!R426</f>
        <v>0</v>
      </c>
      <c r="CZ426" s="148">
        <f>+[1]Risaralda!AG426</f>
        <v>0</v>
      </c>
      <c r="DA426" s="148">
        <f>+'[1]San Anadrés'!Q426</f>
        <v>0</v>
      </c>
      <c r="DB426" s="148">
        <f>+'[1]San Anadrés'!R426</f>
        <v>0</v>
      </c>
      <c r="DC426" s="148">
        <f>+'[1]San Anadrés'!AG426</f>
        <v>0</v>
      </c>
      <c r="DD426" s="148">
        <f>+[1]Santander!Q426</f>
        <v>350</v>
      </c>
      <c r="DE426" s="148">
        <f>+[1]Santander!R426</f>
        <v>250</v>
      </c>
      <c r="DF426" s="148">
        <f>+[1]Santander!AG426</f>
        <v>342</v>
      </c>
      <c r="DG426" s="148">
        <f>+[1]Sucre!Q426</f>
        <v>0</v>
      </c>
      <c r="DH426" s="148">
        <f>+[1]Sucre!R426</f>
        <v>0</v>
      </c>
      <c r="DI426" s="148">
        <f>+[1]Sucre!AG426</f>
        <v>0</v>
      </c>
      <c r="DJ426" s="148">
        <f>+[1]Tolima!Q426</f>
        <v>16697</v>
      </c>
      <c r="DK426" s="148">
        <f>+[1]Tolima!R426</f>
        <v>16500</v>
      </c>
      <c r="DL426" s="148">
        <f>+[1]Tolima!AG426</f>
        <v>20843.8</v>
      </c>
      <c r="DM426" s="148">
        <f>+'[1]Valle del Cauca'!Q426</f>
        <v>8461</v>
      </c>
      <c r="DN426" s="148">
        <f>+'[1]Valle del Cauca'!R426</f>
        <v>8200</v>
      </c>
      <c r="DO426" s="148">
        <f>+'[1]Valle del Cauca'!AG426</f>
        <v>6728.2</v>
      </c>
      <c r="DP426" s="148">
        <f>+[1]Vaupés!Q426</f>
        <v>0</v>
      </c>
      <c r="DQ426" s="148">
        <f>+[1]Vaupés!R426</f>
        <v>0</v>
      </c>
      <c r="DR426" s="148">
        <f>+[1]Vaupés!AG426</f>
        <v>0</v>
      </c>
      <c r="DS426" s="148">
        <f>+[1]Vichada!Q426</f>
        <v>0</v>
      </c>
      <c r="DT426" s="148">
        <f>+[1]Vichada!R426</f>
        <v>0</v>
      </c>
      <c r="DU426" s="148">
        <f>+[1]Vichada!AG426</f>
        <v>0</v>
      </c>
    </row>
    <row r="427" spans="1:125" ht="30" customHeight="1" x14ac:dyDescent="0.2">
      <c r="A427" s="152" t="s">
        <v>718</v>
      </c>
      <c r="B427" s="149" t="str">
        <f t="shared" si="147"/>
        <v>5-0-11-3</v>
      </c>
      <c r="C427" s="192" t="s">
        <v>1347</v>
      </c>
      <c r="D427" s="88" t="s">
        <v>55</v>
      </c>
      <c r="E427" s="88" t="s">
        <v>56</v>
      </c>
      <c r="F427" s="88" t="s">
        <v>1348</v>
      </c>
      <c r="G427" s="204" t="s">
        <v>1349</v>
      </c>
      <c r="H427" s="135" t="s">
        <v>1359</v>
      </c>
      <c r="I427" s="192" t="s">
        <v>1360</v>
      </c>
      <c r="J427" s="243">
        <v>2500</v>
      </c>
      <c r="K427" s="223">
        <f t="shared" si="164"/>
        <v>11.111111111111111</v>
      </c>
      <c r="L427" s="192" t="s">
        <v>1361</v>
      </c>
      <c r="M427" s="148">
        <v>2300</v>
      </c>
      <c r="N427" s="192" t="s">
        <v>1362</v>
      </c>
      <c r="O427" s="192" t="s">
        <v>58</v>
      </c>
      <c r="P427" s="150" t="s">
        <v>60</v>
      </c>
      <c r="Q427" s="69">
        <f t="shared" si="156"/>
        <v>106.53846153846153</v>
      </c>
      <c r="R427" s="206">
        <f t="shared" si="157"/>
        <v>11.837606837606836</v>
      </c>
      <c r="S427" s="83" t="e">
        <f t="shared" si="158"/>
        <v>#DIV/0!</v>
      </c>
      <c r="T427" s="83">
        <f>+[1]Amazonas!S427+[1]Antioquia!S427+[1]Atantico!S427+[1]Arauca!S427+[1]Bolivar!S427+[1]Boyacá!S427+[1]Caldas!S427+[1]Caquetá!S427+[1]Casanare!S427+[1]Cauca!S427+[1]Cesar!S427+[1]Chocó!S427+[1]Córdoba!S427+[1]Cundinamarca!S427+[1]Guainía!S427+[1]Guaviare!S427+[1]Huila!S427+'[1]La Guajira'!S427+[1]Magdalena!S427+[1]Meta!S427+[1]Nariño!S427+'[1]Norte de Santander'!S427+[1]Putumayo!S427+[1]Quindio!S427+[1]Risaralda!S427+'[1]San Anadrés'!S427+[1]Santander!S427+[1]Sucre!S427+[1]Tolima!S427+'[1]Valle del Cauca'!S427+[1]Vaupés!S427+[1]Vichada!S427</f>
        <v>0</v>
      </c>
      <c r="U427" s="83">
        <f>+[1]Amazonas!T427+[1]Antioquia!T427+[1]Atantico!T427+[1]Arauca!T427+[1]Bolivar!T427+[1]Boyacá!T427+[1]Caldas!T427+[1]Caquetá!T427+[1]Casanare!T427+[1]Cauca!T427+[1]Cesar!T427+[1]Chocó!T427+[1]Córdoba!T427+[1]Cundinamarca!T427+[1]Guainía!T427+[1]Guaviare!T427+[1]Huila!T427+'[1]La Guajira'!T427+[1]Magdalena!T427+[1]Meta!T427+[1]Nariño!T427+'[1]Norte de Santander'!T427+[1]Putumayo!T427+[1]Quindio!T427+[1]Risaralda!T427+'[1]San Anadrés'!T427+[1]Santander!T427+[1]Sucre!T427+[1]Tolima!T427+'[1]Valle del Cauca'!T427+[1]Vaupés!T427+[1]Vichada!T427</f>
        <v>0</v>
      </c>
      <c r="V427" s="148">
        <f t="shared" si="159"/>
        <v>3380</v>
      </c>
      <c r="W427" s="148">
        <f t="shared" si="160"/>
        <v>3601</v>
      </c>
      <c r="X427" s="148">
        <f>+'[1]Oficinas Nacionales'!Q427</f>
        <v>0</v>
      </c>
      <c r="Y427" s="148">
        <f>+'[1]Oficinas Nacionales'!R427</f>
        <v>0</v>
      </c>
      <c r="Z427" s="148">
        <f>+'[1]Oficinas Nacionales'!AG427</f>
        <v>0</v>
      </c>
      <c r="AA427" s="148">
        <f t="shared" si="161"/>
        <v>3380</v>
      </c>
      <c r="AB427" s="148">
        <f t="shared" si="162"/>
        <v>2354</v>
      </c>
      <c r="AC427" s="148">
        <f t="shared" si="163"/>
        <v>3601</v>
      </c>
      <c r="AD427" s="148">
        <f>+[1]Amazonas!Q427</f>
        <v>0</v>
      </c>
      <c r="AE427" s="148">
        <f>+[1]Amazonas!R427</f>
        <v>0</v>
      </c>
      <c r="AF427" s="148">
        <f>+[1]Amazonas!AG427</f>
        <v>0</v>
      </c>
      <c r="AG427" s="148">
        <f>+[1]Antioquia!Q427</f>
        <v>170</v>
      </c>
      <c r="AH427" s="148">
        <f>+[1]Antioquia!R427</f>
        <v>150</v>
      </c>
      <c r="AI427" s="148">
        <f>+[1]Antioquia!AG427</f>
        <v>235</v>
      </c>
      <c r="AJ427" s="148">
        <f>+[1]Atantico!Q427</f>
        <v>90</v>
      </c>
      <c r="AK427" s="148">
        <f>+[1]Atantico!R427</f>
        <v>45</v>
      </c>
      <c r="AL427" s="148">
        <f>+[1]Atantico!AG427</f>
        <v>79</v>
      </c>
      <c r="AM427" s="148">
        <f>+[1]Arauca!Q427</f>
        <v>40</v>
      </c>
      <c r="AN427" s="148">
        <f>+[1]Arauca!R427</f>
        <v>35</v>
      </c>
      <c r="AO427" s="148">
        <f>+[1]Arauca!AG427</f>
        <v>37</v>
      </c>
      <c r="AP427" s="148">
        <f>+[1]Bolivar!Q427</f>
        <v>80</v>
      </c>
      <c r="AQ427" s="148">
        <f>+[1]Bolivar!R427</f>
        <v>70</v>
      </c>
      <c r="AR427" s="148">
        <f>+[1]Bolivar!AG427</f>
        <v>53</v>
      </c>
      <c r="AS427" s="148">
        <f>+[1]Boyacá!Q427</f>
        <v>140</v>
      </c>
      <c r="AT427" s="148">
        <f>+[1]Boyacá!R427</f>
        <v>130</v>
      </c>
      <c r="AU427" s="148">
        <f>+[1]Boyacá!AG427</f>
        <v>150</v>
      </c>
      <c r="AV427" s="148">
        <f>+[1]Caldas!Q427</f>
        <v>140</v>
      </c>
      <c r="AW427" s="148">
        <f>+[1]Caldas!R427</f>
        <v>90</v>
      </c>
      <c r="AX427" s="148">
        <f>+[1]Caldas!AG427</f>
        <v>143</v>
      </c>
      <c r="AY427" s="148">
        <f>+[1]Caquetá!Q427</f>
        <v>40</v>
      </c>
      <c r="AZ427" s="148">
        <f>+[1]Caquetá!R427</f>
        <v>35</v>
      </c>
      <c r="BA427" s="148">
        <f>+[1]Caquetá!AG427</f>
        <v>8</v>
      </c>
      <c r="BB427" s="148">
        <f>+[1]Casanare!Q427</f>
        <v>80</v>
      </c>
      <c r="BC427" s="148">
        <f>+[1]Casanare!R427</f>
        <v>70</v>
      </c>
      <c r="BD427" s="148">
        <f>+[1]Casanare!AG427</f>
        <v>37</v>
      </c>
      <c r="BE427" s="148">
        <f>+[1]Cauca!Q427</f>
        <v>25</v>
      </c>
      <c r="BF427" s="148">
        <f>+[1]Cauca!R427</f>
        <v>10</v>
      </c>
      <c r="BG427" s="148">
        <f>+[1]Cauca!AG427</f>
        <v>23</v>
      </c>
      <c r="BH427" s="148">
        <f>+[1]Cesar!Q427</f>
        <v>70</v>
      </c>
      <c r="BI427" s="148">
        <f>+[1]Cesar!R427</f>
        <v>60</v>
      </c>
      <c r="BJ427" s="148">
        <f>+[1]Cesar!AG427</f>
        <v>68</v>
      </c>
      <c r="BK427" s="148">
        <f>+[1]Chocó!Q427</f>
        <v>0</v>
      </c>
      <c r="BL427" s="148">
        <f>+[1]Chocó!R427</f>
        <v>0</v>
      </c>
      <c r="BM427" s="148">
        <f>+[1]Chocó!AG427</f>
        <v>0</v>
      </c>
      <c r="BN427" s="148">
        <f>+[1]Córdoba!Q427</f>
        <v>160</v>
      </c>
      <c r="BO427" s="148">
        <f>+[1]Córdoba!R427</f>
        <v>140</v>
      </c>
      <c r="BP427" s="148">
        <f>+[1]Córdoba!AG427</f>
        <v>38</v>
      </c>
      <c r="BQ427" s="148">
        <f>+[1]Cundinamarca!Q427</f>
        <v>605</v>
      </c>
      <c r="BR427" s="148">
        <f>+[1]Cundinamarca!R427</f>
        <v>150</v>
      </c>
      <c r="BS427" s="148">
        <f>+[1]Cundinamarca!AG427</f>
        <v>605</v>
      </c>
      <c r="BT427" s="148">
        <f>+[1]Guainía!Q427</f>
        <v>0</v>
      </c>
      <c r="BU427" s="148">
        <f>+[1]Guainía!R427</f>
        <v>0</v>
      </c>
      <c r="BV427" s="148">
        <f>+[1]Guainía!AG427</f>
        <v>0</v>
      </c>
      <c r="BW427" s="148">
        <f>+[1]Guaviare!Q427</f>
        <v>35</v>
      </c>
      <c r="BX427" s="148">
        <f>+[1]Guaviare!R427</f>
        <v>35</v>
      </c>
      <c r="BY427" s="148">
        <f>+[1]Guaviare!AG427</f>
        <v>35</v>
      </c>
      <c r="BZ427" s="148">
        <f>+[1]Huila!Q427</f>
        <v>160</v>
      </c>
      <c r="CA427" s="148">
        <f>+[1]Huila!R427</f>
        <v>150</v>
      </c>
      <c r="CB427" s="148">
        <f>+[1]Huila!AG427</f>
        <v>164</v>
      </c>
      <c r="CC427" s="148">
        <f>+'[1]La Guajira'!Q427</f>
        <v>45</v>
      </c>
      <c r="CD427" s="148">
        <f>+'[1]La Guajira'!R427</f>
        <v>35</v>
      </c>
      <c r="CE427" s="148">
        <f>+'[1]La Guajira'!AG427</f>
        <v>33</v>
      </c>
      <c r="CF427" s="148">
        <f>+[1]Magdalena!Q427</f>
        <v>50</v>
      </c>
      <c r="CG427" s="148">
        <f>+[1]Magdalena!R427</f>
        <v>45</v>
      </c>
      <c r="CH427" s="148">
        <f>+[1]Magdalena!AG427</f>
        <v>54</v>
      </c>
      <c r="CI427" s="148">
        <f>+[1]Meta!Q427</f>
        <v>140</v>
      </c>
      <c r="CJ427" s="148">
        <f>+[1]Meta!R427</f>
        <v>130</v>
      </c>
      <c r="CK427" s="148">
        <f>+[1]Meta!AG427</f>
        <v>156</v>
      </c>
      <c r="CL427" s="148">
        <f>+[1]Nariño!Q427</f>
        <v>70</v>
      </c>
      <c r="CM427" s="148">
        <f>+[1]Nariño!R427</f>
        <v>60</v>
      </c>
      <c r="CN427" s="148">
        <f>+[1]Nariño!AG427</f>
        <v>72</v>
      </c>
      <c r="CO427" s="148">
        <f>+'[1]Norte de Santander'!Q427</f>
        <v>80</v>
      </c>
      <c r="CP427" s="148">
        <f>+'[1]Norte de Santander'!R427</f>
        <v>70</v>
      </c>
      <c r="CQ427" s="148">
        <f>+'[1]Norte de Santander'!AG427</f>
        <v>90</v>
      </c>
      <c r="CR427" s="148">
        <f>+[1]Putumayo!Q427</f>
        <v>40</v>
      </c>
      <c r="CS427" s="148">
        <f>+[1]Putumayo!R427</f>
        <v>35</v>
      </c>
      <c r="CT427" s="148">
        <f>+[1]Putumayo!AG427</f>
        <v>83</v>
      </c>
      <c r="CU427" s="148">
        <f>+[1]Quindio!Q427</f>
        <v>215</v>
      </c>
      <c r="CV427" s="148">
        <f>+[1]Quindio!R427</f>
        <v>120</v>
      </c>
      <c r="CW427" s="148">
        <f>+[1]Quindio!AG427</f>
        <v>226</v>
      </c>
      <c r="CX427" s="148">
        <f>+[1]Risaralda!Q427</f>
        <v>70</v>
      </c>
      <c r="CY427" s="148">
        <f>+[1]Risaralda!R427</f>
        <v>60</v>
      </c>
      <c r="CZ427" s="148">
        <f>+[1]Risaralda!AG427</f>
        <v>309</v>
      </c>
      <c r="DA427" s="148">
        <f>+'[1]San Anadrés'!Q427</f>
        <v>0</v>
      </c>
      <c r="DB427" s="148">
        <f>+'[1]San Anadrés'!R427</f>
        <v>0</v>
      </c>
      <c r="DC427" s="148">
        <f>+'[1]San Anadrés'!AG427</f>
        <v>3</v>
      </c>
      <c r="DD427" s="148">
        <f>+[1]Santander!Q427</f>
        <v>450</v>
      </c>
      <c r="DE427" s="148">
        <f>+[1]Santander!R427</f>
        <v>250</v>
      </c>
      <c r="DF427" s="148">
        <f>+[1]Santander!AG427</f>
        <v>448</v>
      </c>
      <c r="DG427" s="148">
        <f>+[1]Sucre!Q427</f>
        <v>40</v>
      </c>
      <c r="DH427" s="148">
        <f>+[1]Sucre!R427</f>
        <v>35</v>
      </c>
      <c r="DI427" s="148">
        <f>+[1]Sucre!AG427</f>
        <v>32</v>
      </c>
      <c r="DJ427" s="148">
        <f>+[1]Tolima!Q427</f>
        <v>160</v>
      </c>
      <c r="DK427" s="148">
        <f>+[1]Tolima!R427</f>
        <v>150</v>
      </c>
      <c r="DL427" s="148">
        <f>+[1]Tolima!AG427</f>
        <v>251</v>
      </c>
      <c r="DM427" s="148">
        <f>+'[1]Valle del Cauca'!Q427</f>
        <v>160</v>
      </c>
      <c r="DN427" s="148">
        <f>+'[1]Valle del Cauca'!R427</f>
        <v>150</v>
      </c>
      <c r="DO427" s="148">
        <f>+'[1]Valle del Cauca'!AG427</f>
        <v>150</v>
      </c>
      <c r="DP427" s="148">
        <f>+[1]Vaupés!Q427</f>
        <v>0</v>
      </c>
      <c r="DQ427" s="148">
        <f>+[1]Vaupés!R427</f>
        <v>0</v>
      </c>
      <c r="DR427" s="148">
        <f>+[1]Vaupés!AG427</f>
        <v>0</v>
      </c>
      <c r="DS427" s="148">
        <f>+[1]Vichada!Q427</f>
        <v>25</v>
      </c>
      <c r="DT427" s="148">
        <f>+[1]Vichada!R427</f>
        <v>10</v>
      </c>
      <c r="DU427" s="148">
        <f>+[1]Vichada!AG427</f>
        <v>19</v>
      </c>
    </row>
    <row r="428" spans="1:125" ht="31.5" customHeight="1" x14ac:dyDescent="0.2">
      <c r="A428" s="152" t="s">
        <v>718</v>
      </c>
      <c r="B428" s="149" t="str">
        <f t="shared" si="147"/>
        <v>5-0-11-4</v>
      </c>
      <c r="C428" s="192" t="s">
        <v>1347</v>
      </c>
      <c r="D428" s="88" t="s">
        <v>55</v>
      </c>
      <c r="E428" s="88" t="s">
        <v>56</v>
      </c>
      <c r="F428" s="88" t="s">
        <v>1348</v>
      </c>
      <c r="G428" s="204" t="s">
        <v>1349</v>
      </c>
      <c r="H428" s="135" t="s">
        <v>1363</v>
      </c>
      <c r="I428" s="192" t="s">
        <v>1364</v>
      </c>
      <c r="J428" s="243">
        <v>100</v>
      </c>
      <c r="K428" s="223">
        <f t="shared" si="164"/>
        <v>11.111111111111111</v>
      </c>
      <c r="L428" s="192" t="s">
        <v>1365</v>
      </c>
      <c r="M428" s="148">
        <v>40</v>
      </c>
      <c r="N428" s="192" t="s">
        <v>1366</v>
      </c>
      <c r="O428" s="192" t="s">
        <v>58</v>
      </c>
      <c r="P428" s="150" t="s">
        <v>59</v>
      </c>
      <c r="Q428" s="69">
        <f t="shared" si="156"/>
        <v>67.502427270945788</v>
      </c>
      <c r="R428" s="206">
        <f t="shared" si="157"/>
        <v>7.5002696967717544</v>
      </c>
      <c r="S428" s="83">
        <f>+T428/U428*100</f>
        <v>100</v>
      </c>
      <c r="T428" s="83">
        <f>+[1]Amazonas!S428+[1]Antioquia!S428+[1]Atantico!S428+[1]Arauca!S428+[1]Bolivar!S428+[1]Boyacá!S428+[1]Caldas!S428+[1]Caquetá!S428+[1]Casanare!S428+[1]Cauca!S428+[1]Cesar!S428+[1]Chocó!S428+[1]Córdoba!S428+[1]Cundinamarca!S428+[1]Guainía!S428+[1]Guaviare!S428+[1]Huila!S428+'[1]La Guajira'!S428+[1]Magdalena!S428+[1]Meta!S428+[1]Nariño!S428+'[1]Norte de Santander'!S428+[1]Putumayo!S428+[1]Quindio!S428+[1]Risaralda!S428+'[1]San Anadrés'!S428+[1]Santander!S428+[1]Sucre!S428+[1]Tolima!S428+'[1]Valle del Cauca'!S428+[1]Vaupés!S428+[1]Vichada!S428</f>
        <v>10</v>
      </c>
      <c r="U428" s="83">
        <f>+[1]Amazonas!T428+[1]Antioquia!T428+[1]Atantico!T428+[1]Arauca!T428+[1]Bolivar!T428+[1]Boyacá!T428+[1]Caldas!T428+[1]Caquetá!T428+[1]Casanare!T428+[1]Cauca!T428+[1]Cesar!T428+[1]Chocó!T428+[1]Córdoba!T428+[1]Cundinamarca!T428+[1]Guainía!T428+[1]Guaviare!T428+[1]Huila!T428+'[1]La Guajira'!T428+[1]Magdalena!T428+[1]Meta!T428+[1]Nariño!T428+'[1]Norte de Santander'!T428+[1]Putumayo!T428+[1]Quindio!T428+[1]Risaralda!T428+'[1]San Anadrés'!T428+[1]Santander!T428+[1]Sucre!T428+[1]Tolima!T428+'[1]Valle del Cauca'!T428+[1]Vaupés!T428+[1]Vichada!T428</f>
        <v>10</v>
      </c>
      <c r="V428" s="148">
        <f t="shared" si="159"/>
        <v>2700</v>
      </c>
      <c r="W428" s="148">
        <f t="shared" si="160"/>
        <v>1822.5655363155363</v>
      </c>
      <c r="X428" s="148">
        <f>+'[1]Oficinas Nacionales'!Q428</f>
        <v>0</v>
      </c>
      <c r="Y428" s="148">
        <f>+'[1]Oficinas Nacionales'!R428</f>
        <v>0</v>
      </c>
      <c r="Z428" s="148">
        <f>+'[1]Oficinas Nacionales'!AG428</f>
        <v>0</v>
      </c>
      <c r="AA428" s="148">
        <f t="shared" si="161"/>
        <v>2700</v>
      </c>
      <c r="AB428" s="148">
        <f t="shared" si="162"/>
        <v>364</v>
      </c>
      <c r="AC428" s="148">
        <f t="shared" si="163"/>
        <v>1822.5655363155363</v>
      </c>
      <c r="AD428" s="148">
        <f>+[1]Amazonas!Q428</f>
        <v>0</v>
      </c>
      <c r="AE428" s="148">
        <f>+[1]Amazonas!R428</f>
        <v>0</v>
      </c>
      <c r="AF428" s="148">
        <f>+[1]Amazonas!AG428</f>
        <v>0</v>
      </c>
      <c r="AG428" s="148">
        <f>+[1]Antioquia!Q428</f>
        <v>100</v>
      </c>
      <c r="AH428" s="148">
        <f>+[1]Antioquia!R428</f>
        <v>40</v>
      </c>
      <c r="AI428" s="148">
        <f>+[1]Antioquia!AG428</f>
        <v>100</v>
      </c>
      <c r="AJ428" s="148">
        <f>+[1]Atantico!Q428</f>
        <v>100</v>
      </c>
      <c r="AK428" s="148">
        <f>+[1]Atantico!R428</f>
        <v>20</v>
      </c>
      <c r="AL428" s="148">
        <f>+[1]Atantico!AG428</f>
        <v>100</v>
      </c>
      <c r="AM428" s="148">
        <f>+[1]Arauca!Q428</f>
        <v>100</v>
      </c>
      <c r="AN428" s="148">
        <f>+[1]Arauca!R428</f>
        <v>5</v>
      </c>
      <c r="AO428" s="148">
        <f>+[1]Arauca!AG428</f>
        <v>0</v>
      </c>
      <c r="AP428" s="148">
        <f>+[1]Bolivar!Q428</f>
        <v>100</v>
      </c>
      <c r="AQ428" s="148">
        <f>+[1]Bolivar!R428</f>
        <v>15</v>
      </c>
      <c r="AR428" s="148">
        <f>+[1]Bolivar!AG428</f>
        <v>2</v>
      </c>
      <c r="AS428" s="148">
        <f>+[1]Boyacá!Q428</f>
        <v>100</v>
      </c>
      <c r="AT428" s="148">
        <f>+[1]Boyacá!R428</f>
        <v>25</v>
      </c>
      <c r="AU428" s="148">
        <f>+[1]Boyacá!AG428</f>
        <v>100</v>
      </c>
      <c r="AV428" s="148">
        <f>+[1]Caldas!Q428</f>
        <v>100</v>
      </c>
      <c r="AW428" s="148">
        <f>+[1]Caldas!R428</f>
        <v>20</v>
      </c>
      <c r="AX428" s="148">
        <f>+[1]Caldas!AG428</f>
        <v>100</v>
      </c>
      <c r="AY428" s="148">
        <f>+[1]Caquetá!Q428</f>
        <v>100</v>
      </c>
      <c r="AZ428" s="148">
        <f>+[1]Caquetá!R428</f>
        <v>8</v>
      </c>
      <c r="BA428" s="148">
        <f>+[1]Caquetá!AG428</f>
        <v>16.75</v>
      </c>
      <c r="BB428" s="148">
        <f>+[1]Casanare!Q428</f>
        <v>100</v>
      </c>
      <c r="BC428" s="148">
        <f>+[1]Casanare!R428</f>
        <v>8</v>
      </c>
      <c r="BD428" s="148">
        <f>+[1]Casanare!AG428</f>
        <v>0.91666666666666663</v>
      </c>
      <c r="BE428" s="148">
        <f>+[1]Cauca!Q428</f>
        <v>100</v>
      </c>
      <c r="BF428" s="148">
        <f>+[1]Cauca!R428</f>
        <v>5</v>
      </c>
      <c r="BG428" s="148">
        <f>+[1]Cauca!AG428</f>
        <v>100</v>
      </c>
      <c r="BH428" s="148">
        <f>+[1]Cesar!Q428</f>
        <v>100</v>
      </c>
      <c r="BI428" s="148">
        <f>+[1]Cesar!R428</f>
        <v>8</v>
      </c>
      <c r="BJ428" s="148">
        <f>+[1]Cesar!AG428</f>
        <v>100</v>
      </c>
      <c r="BK428" s="148">
        <f>+[1]Chocó!Q428</f>
        <v>0</v>
      </c>
      <c r="BL428" s="148">
        <f>+[1]Chocó!R428</f>
        <v>0</v>
      </c>
      <c r="BM428" s="148">
        <f>+[1]Chocó!AG428</f>
        <v>0</v>
      </c>
      <c r="BN428" s="148">
        <f>+[1]Córdoba!Q428</f>
        <v>100</v>
      </c>
      <c r="BO428" s="148">
        <f>+[1]Córdoba!R428</f>
        <v>15</v>
      </c>
      <c r="BP428" s="148">
        <f>+[1]Córdoba!AG428</f>
        <v>0.5</v>
      </c>
      <c r="BQ428" s="148">
        <f>+[1]Cundinamarca!Q428</f>
        <v>100</v>
      </c>
      <c r="BR428" s="148">
        <f>+[1]Cundinamarca!R428</f>
        <v>15</v>
      </c>
      <c r="BS428" s="148">
        <f>+[1]Cundinamarca!AG428</f>
        <v>99.497354497354493</v>
      </c>
      <c r="BT428" s="148">
        <f>+[1]Guainía!Q428</f>
        <v>0</v>
      </c>
      <c r="BU428" s="148">
        <f>+[1]Guainía!R428</f>
        <v>0</v>
      </c>
      <c r="BV428" s="148">
        <f>+[1]Guainía!AG428</f>
        <v>0</v>
      </c>
      <c r="BW428" s="148">
        <f>+[1]Guaviare!Q428</f>
        <v>100</v>
      </c>
      <c r="BX428" s="148">
        <f>+[1]Guaviare!R428</f>
        <v>5</v>
      </c>
      <c r="BY428" s="148">
        <f>+[1]Guaviare!AG428</f>
        <v>100</v>
      </c>
      <c r="BZ428" s="148">
        <f>+[1]Huila!Q428</f>
        <v>100</v>
      </c>
      <c r="CA428" s="148">
        <f>+[1]Huila!R428</f>
        <v>10</v>
      </c>
      <c r="CB428" s="148">
        <f>+[1]Huila!AG428</f>
        <v>100</v>
      </c>
      <c r="CC428" s="148">
        <f>+'[1]La Guajira'!Q428</f>
        <v>100</v>
      </c>
      <c r="CD428" s="148">
        <f>+'[1]La Guajira'!R428</f>
        <v>5</v>
      </c>
      <c r="CE428" s="148">
        <f>+'[1]La Guajira'!AG428</f>
        <v>0</v>
      </c>
      <c r="CF428" s="148">
        <f>+[1]Magdalena!Q428</f>
        <v>100</v>
      </c>
      <c r="CG428" s="148">
        <f>+[1]Magdalena!R428</f>
        <v>5</v>
      </c>
      <c r="CH428" s="148">
        <f>+[1]Magdalena!AG428</f>
        <v>100</v>
      </c>
      <c r="CI428" s="148">
        <f>+[1]Meta!Q428</f>
        <v>100</v>
      </c>
      <c r="CJ428" s="148">
        <f>+[1]Meta!R428</f>
        <v>8</v>
      </c>
      <c r="CK428" s="148">
        <f>+[1]Meta!AG428</f>
        <v>100</v>
      </c>
      <c r="CL428" s="148">
        <f>+[1]Nariño!Q428</f>
        <v>100</v>
      </c>
      <c r="CM428" s="148">
        <f>+[1]Nariño!R428</f>
        <v>5</v>
      </c>
      <c r="CN428" s="148">
        <f>+[1]Nariño!AG428</f>
        <v>100</v>
      </c>
      <c r="CO428" s="148">
        <f>+'[1]Norte de Santander'!Q428</f>
        <v>100</v>
      </c>
      <c r="CP428" s="148">
        <f>+'[1]Norte de Santander'!R428</f>
        <v>8</v>
      </c>
      <c r="CQ428" s="148">
        <f>+'[1]Norte de Santander'!AG428</f>
        <v>100</v>
      </c>
      <c r="CR428" s="148">
        <f>+[1]Putumayo!Q428</f>
        <v>100</v>
      </c>
      <c r="CS428" s="148">
        <f>+[1]Putumayo!R428</f>
        <v>4</v>
      </c>
      <c r="CT428" s="148">
        <f>+[1]Putumayo!AG428</f>
        <v>100</v>
      </c>
      <c r="CU428" s="148">
        <f>+[1]Quindio!Q428</f>
        <v>100</v>
      </c>
      <c r="CV428" s="148">
        <f>+[1]Quindio!R428</f>
        <v>8</v>
      </c>
      <c r="CW428" s="148">
        <f>+[1]Quindio!AG428</f>
        <v>100</v>
      </c>
      <c r="CX428" s="148">
        <f>+[1]Risaralda!Q428</f>
        <v>100</v>
      </c>
      <c r="CY428" s="148">
        <f>+[1]Risaralda!R428</f>
        <v>5</v>
      </c>
      <c r="CZ428" s="148">
        <f>+[1]Risaralda!AG428</f>
        <v>100</v>
      </c>
      <c r="DA428" s="148">
        <f>+'[1]San Anadrés'!Q428</f>
        <v>0</v>
      </c>
      <c r="DB428" s="148">
        <f>+'[1]San Anadrés'!R428</f>
        <v>0</v>
      </c>
      <c r="DC428" s="148">
        <f>+'[1]San Anadrés'!AG428</f>
        <v>0</v>
      </c>
      <c r="DD428" s="148">
        <f>+[1]Santander!Q428</f>
        <v>100</v>
      </c>
      <c r="DE428" s="148">
        <f>+[1]Santander!R428</f>
        <v>5</v>
      </c>
      <c r="DF428" s="148">
        <f>+[1]Santander!AG428</f>
        <v>100</v>
      </c>
      <c r="DG428" s="148">
        <f>+[1]Sucre!Q428</f>
        <v>100</v>
      </c>
      <c r="DH428" s="148">
        <f>+[1]Sucre!R428</f>
        <v>5</v>
      </c>
      <c r="DI428" s="148">
        <f>+[1]Sucre!AG428</f>
        <v>8.3333333333333329E-2</v>
      </c>
      <c r="DJ428" s="148">
        <f>+[1]Tolima!Q428</f>
        <v>100</v>
      </c>
      <c r="DK428" s="148">
        <f>+[1]Tolima!R428</f>
        <v>10</v>
      </c>
      <c r="DL428" s="148">
        <f>+[1]Tolima!AG428</f>
        <v>2.8181818181818183</v>
      </c>
      <c r="DM428" s="148">
        <f>+'[1]Valle del Cauca'!Q428</f>
        <v>100</v>
      </c>
      <c r="DN428" s="148">
        <f>+'[1]Valle del Cauca'!R428</f>
        <v>15</v>
      </c>
      <c r="DO428" s="148">
        <f>+'[1]Valle del Cauca'!AG428</f>
        <v>100</v>
      </c>
      <c r="DP428" s="148">
        <f>+[1]Vaupés!Q428</f>
        <v>0</v>
      </c>
      <c r="DQ428" s="148">
        <f>+[1]Vaupés!R428</f>
        <v>0</v>
      </c>
      <c r="DR428" s="148">
        <f>+[1]Vaupés!AG428</f>
        <v>0</v>
      </c>
      <c r="DS428" s="148">
        <f>+[1]Vichada!Q428</f>
        <v>100</v>
      </c>
      <c r="DT428" s="148">
        <f>+[1]Vichada!R428</f>
        <v>2</v>
      </c>
      <c r="DU428" s="148">
        <f>+[1]Vichada!AG428</f>
        <v>0</v>
      </c>
    </row>
    <row r="429" spans="1:125" ht="43.5" customHeight="1" x14ac:dyDescent="0.2">
      <c r="A429" s="152" t="s">
        <v>718</v>
      </c>
      <c r="B429" s="149" t="str">
        <f t="shared" si="147"/>
        <v>5-0-11-5</v>
      </c>
      <c r="C429" s="192" t="s">
        <v>1347</v>
      </c>
      <c r="D429" s="88" t="s">
        <v>55</v>
      </c>
      <c r="E429" s="88" t="s">
        <v>56</v>
      </c>
      <c r="F429" s="88" t="s">
        <v>1348</v>
      </c>
      <c r="G429" s="204" t="s">
        <v>1349</v>
      </c>
      <c r="H429" s="135" t="s">
        <v>1367</v>
      </c>
      <c r="I429" s="192" t="s">
        <v>1368</v>
      </c>
      <c r="J429" s="243">
        <v>15</v>
      </c>
      <c r="K429" s="223">
        <f t="shared" si="164"/>
        <v>11.111111111111111</v>
      </c>
      <c r="L429" s="192" t="s">
        <v>1369</v>
      </c>
      <c r="M429" s="148">
        <v>5</v>
      </c>
      <c r="N429" s="192" t="s">
        <v>1370</v>
      </c>
      <c r="O429" s="192" t="s">
        <v>58</v>
      </c>
      <c r="P429" s="150" t="s">
        <v>60</v>
      </c>
      <c r="Q429" s="69">
        <f t="shared" si="156"/>
        <v>72.727272727272734</v>
      </c>
      <c r="R429" s="206">
        <f t="shared" si="157"/>
        <v>8.0808080808080813</v>
      </c>
      <c r="S429" s="83" t="e">
        <f t="shared" si="158"/>
        <v>#DIV/0!</v>
      </c>
      <c r="T429" s="83">
        <f>+[1]Amazonas!S429+[1]Antioquia!S429+[1]Atantico!S429+[1]Arauca!S429+[1]Bolivar!S429+[1]Boyacá!S429+[1]Caldas!S429+[1]Caquetá!S429+[1]Casanare!S429+[1]Cauca!S429+[1]Cesar!S429+[1]Chocó!S429+[1]Córdoba!S429+[1]Cundinamarca!S429+[1]Guainía!S429+[1]Guaviare!S429+[1]Huila!S429+'[1]La Guajira'!S429+[1]Magdalena!S429+[1]Meta!S429+[1]Nariño!S429+'[1]Norte de Santander'!S429+[1]Putumayo!S429+[1]Quindio!S429+[1]Risaralda!S429+'[1]San Anadrés'!S429+[1]Santander!S429+[1]Sucre!S429+[1]Tolima!S429+'[1]Valle del Cauca'!S429+[1]Vaupés!S429+[1]Vichada!S429</f>
        <v>0</v>
      </c>
      <c r="U429" s="83">
        <f>+[1]Amazonas!T429+[1]Antioquia!T429+[1]Atantico!T429+[1]Arauca!T429+[1]Bolivar!T429+[1]Boyacá!T429+[1]Caldas!T429+[1]Caquetá!T429+[1]Casanare!T429+[1]Cauca!T429+[1]Cesar!T429+[1]Chocó!T429+[1]Córdoba!T429+[1]Cundinamarca!T429+[1]Guainía!T429+[1]Guaviare!T429+[1]Huila!T429+'[1]La Guajira'!T429+[1]Magdalena!T429+[1]Meta!T429+[1]Nariño!T429+'[1]Norte de Santander'!T429+[1]Putumayo!T429+[1]Quindio!T429+[1]Risaralda!T429+'[1]San Anadrés'!T429+[1]Santander!T429+[1]Sucre!T429+[1]Tolima!T429+'[1]Valle del Cauca'!T429+[1]Vaupés!T429+[1]Vichada!T429</f>
        <v>0</v>
      </c>
      <c r="V429" s="148">
        <f t="shared" si="159"/>
        <v>22</v>
      </c>
      <c r="W429" s="148">
        <f t="shared" si="160"/>
        <v>16</v>
      </c>
      <c r="X429" s="148">
        <f>+'[1]Oficinas Nacionales'!Q429</f>
        <v>0</v>
      </c>
      <c r="Y429" s="148">
        <f>+'[1]Oficinas Nacionales'!R429</f>
        <v>0</v>
      </c>
      <c r="Z429" s="148">
        <f>+'[1]Oficinas Nacionales'!AG429</f>
        <v>0</v>
      </c>
      <c r="AA429" s="148">
        <f t="shared" si="161"/>
        <v>22</v>
      </c>
      <c r="AB429" s="148">
        <f t="shared" si="162"/>
        <v>3</v>
      </c>
      <c r="AC429" s="148">
        <f t="shared" si="163"/>
        <v>16</v>
      </c>
      <c r="AD429" s="148">
        <f>+[1]Amazonas!Q429</f>
        <v>0</v>
      </c>
      <c r="AE429" s="148">
        <f>+[1]Amazonas!R429</f>
        <v>0</v>
      </c>
      <c r="AF429" s="148">
        <f>+[1]Amazonas!AG429</f>
        <v>0</v>
      </c>
      <c r="AG429" s="148">
        <f>+[1]Antioquia!Q429</f>
        <v>1</v>
      </c>
      <c r="AH429" s="148">
        <f>+[1]Antioquia!R429</f>
        <v>1</v>
      </c>
      <c r="AI429" s="148">
        <f>+[1]Antioquia!AG429</f>
        <v>0</v>
      </c>
      <c r="AJ429" s="148">
        <f>+[1]Atantico!Q429</f>
        <v>1</v>
      </c>
      <c r="AK429" s="148">
        <f>+[1]Atantico!R429</f>
        <v>1</v>
      </c>
      <c r="AL429" s="148">
        <f>+[1]Atantico!AG429</f>
        <v>1</v>
      </c>
      <c r="AM429" s="148">
        <f>+[1]Arauca!Q429</f>
        <v>1</v>
      </c>
      <c r="AN429" s="148">
        <f>+[1]Arauca!R429</f>
        <v>0</v>
      </c>
      <c r="AO429" s="148">
        <f>+[1]Arauca!AG429</f>
        <v>1</v>
      </c>
      <c r="AP429" s="148">
        <f>+[1]Bolivar!Q429</f>
        <v>1</v>
      </c>
      <c r="AQ429" s="148">
        <f>+[1]Bolivar!R429</f>
        <v>0</v>
      </c>
      <c r="AR429" s="148">
        <f>+[1]Bolivar!AG429</f>
        <v>0</v>
      </c>
      <c r="AS429" s="148">
        <f>+[1]Boyacá!Q429</f>
        <v>0</v>
      </c>
      <c r="AT429" s="148">
        <f>+[1]Boyacá!R429</f>
        <v>0</v>
      </c>
      <c r="AU429" s="148">
        <f>+[1]Boyacá!AG429</f>
        <v>0</v>
      </c>
      <c r="AV429" s="148">
        <f>+[1]Caldas!Q429</f>
        <v>0</v>
      </c>
      <c r="AW429" s="148">
        <f>+[1]Caldas!R429</f>
        <v>0</v>
      </c>
      <c r="AX429" s="148">
        <f>+[1]Caldas!AG429</f>
        <v>0</v>
      </c>
      <c r="AY429" s="148">
        <f>+[1]Caquetá!Q429</f>
        <v>1</v>
      </c>
      <c r="AZ429" s="148">
        <f>+[1]Caquetá!R429</f>
        <v>0</v>
      </c>
      <c r="BA429" s="148">
        <f>+[1]Caquetá!AG429</f>
        <v>0</v>
      </c>
      <c r="BB429" s="148">
        <f>+[1]Casanare!Q429</f>
        <v>0</v>
      </c>
      <c r="BC429" s="148">
        <f>+[1]Casanare!R429</f>
        <v>0</v>
      </c>
      <c r="BD429" s="148">
        <f>+[1]Casanare!AG429</f>
        <v>0</v>
      </c>
      <c r="BE429" s="148">
        <f>+[1]Cauca!Q429</f>
        <v>0</v>
      </c>
      <c r="BF429" s="148">
        <f>+[1]Cauca!R429</f>
        <v>0</v>
      </c>
      <c r="BG429" s="148">
        <f>+[1]Cauca!AG429</f>
        <v>0</v>
      </c>
      <c r="BH429" s="148">
        <f>+[1]Cesar!Q429</f>
        <v>0</v>
      </c>
      <c r="BI429" s="148">
        <f>+[1]Cesar!R429</f>
        <v>0</v>
      </c>
      <c r="BJ429" s="148">
        <f>+[1]Cesar!AG429</f>
        <v>0</v>
      </c>
      <c r="BK429" s="148">
        <f>+[1]Chocó!Q429</f>
        <v>0</v>
      </c>
      <c r="BL429" s="148">
        <f>+[1]Chocó!R429</f>
        <v>0</v>
      </c>
      <c r="BM429" s="148">
        <f>+[1]Chocó!AG429</f>
        <v>0</v>
      </c>
      <c r="BN429" s="148">
        <f>+[1]Córdoba!Q429</f>
        <v>1</v>
      </c>
      <c r="BO429" s="148">
        <f>+[1]Córdoba!R429</f>
        <v>0</v>
      </c>
      <c r="BP429" s="148">
        <f>+[1]Córdoba!AG429</f>
        <v>0</v>
      </c>
      <c r="BQ429" s="148">
        <f>+[1]Cundinamarca!Q429</f>
        <v>5</v>
      </c>
      <c r="BR429" s="148">
        <f>+[1]Cundinamarca!R429</f>
        <v>0</v>
      </c>
      <c r="BS429" s="148">
        <f>+[1]Cundinamarca!AG429</f>
        <v>5</v>
      </c>
      <c r="BT429" s="148">
        <f>+[1]Guainía!Q429</f>
        <v>0</v>
      </c>
      <c r="BU429" s="148">
        <f>+[1]Guainía!R429</f>
        <v>0</v>
      </c>
      <c r="BV429" s="148">
        <f>+[1]Guainía!AG429</f>
        <v>0</v>
      </c>
      <c r="BW429" s="148">
        <f>+[1]Guaviare!Q429</f>
        <v>0</v>
      </c>
      <c r="BX429" s="148">
        <f>+[1]Guaviare!R429</f>
        <v>0</v>
      </c>
      <c r="BY429" s="148">
        <f>+[1]Guaviare!AG429</f>
        <v>0</v>
      </c>
      <c r="BZ429" s="148">
        <f>+[1]Huila!Q429</f>
        <v>0</v>
      </c>
      <c r="CA429" s="148">
        <f>+[1]Huila!R429</f>
        <v>0</v>
      </c>
      <c r="CB429" s="148">
        <f>+[1]Huila!AG429</f>
        <v>0</v>
      </c>
      <c r="CC429" s="148">
        <f>+'[1]La Guajira'!Q429</f>
        <v>0</v>
      </c>
      <c r="CD429" s="148">
        <f>+'[1]La Guajira'!R429</f>
        <v>0</v>
      </c>
      <c r="CE429" s="148">
        <f>+'[1]La Guajira'!AG429</f>
        <v>0</v>
      </c>
      <c r="CF429" s="148">
        <f>+[1]Magdalena!Q429</f>
        <v>1</v>
      </c>
      <c r="CG429" s="148">
        <f>+[1]Magdalena!R429</f>
        <v>0</v>
      </c>
      <c r="CH429" s="148">
        <f>+[1]Magdalena!AG429</f>
        <v>0</v>
      </c>
      <c r="CI429" s="148">
        <f>+[1]Meta!Q429</f>
        <v>1</v>
      </c>
      <c r="CJ429" s="148">
        <f>+[1]Meta!R429</f>
        <v>0</v>
      </c>
      <c r="CK429" s="148">
        <f>+[1]Meta!AG429</f>
        <v>1</v>
      </c>
      <c r="CL429" s="148">
        <f>+[1]Nariño!Q429</f>
        <v>1</v>
      </c>
      <c r="CM429" s="148">
        <f>+[1]Nariño!R429</f>
        <v>0</v>
      </c>
      <c r="CN429" s="148">
        <f>+[1]Nariño!AG429</f>
        <v>0</v>
      </c>
      <c r="CO429" s="148">
        <f>+'[1]Norte de Santander'!Q429</f>
        <v>1</v>
      </c>
      <c r="CP429" s="148">
        <f>+'[1]Norte de Santander'!R429</f>
        <v>1</v>
      </c>
      <c r="CQ429" s="148">
        <f>+'[1]Norte de Santander'!AG429</f>
        <v>2</v>
      </c>
      <c r="CR429" s="148">
        <f>+[1]Putumayo!Q429</f>
        <v>1</v>
      </c>
      <c r="CS429" s="148">
        <f>+[1]Putumayo!R429</f>
        <v>0</v>
      </c>
      <c r="CT429" s="148">
        <f>+[1]Putumayo!AG429</f>
        <v>1</v>
      </c>
      <c r="CU429" s="148">
        <f>+[1]Quindio!Q429</f>
        <v>1</v>
      </c>
      <c r="CV429" s="148">
        <f>+[1]Quindio!R429</f>
        <v>0</v>
      </c>
      <c r="CW429" s="148">
        <f>+[1]Quindio!AG429</f>
        <v>0</v>
      </c>
      <c r="CX429" s="148">
        <f>+[1]Risaralda!Q429</f>
        <v>0</v>
      </c>
      <c r="CY429" s="148">
        <f>+[1]Risaralda!R429</f>
        <v>0</v>
      </c>
      <c r="CZ429" s="148">
        <f>+[1]Risaralda!AG429</f>
        <v>0</v>
      </c>
      <c r="DA429" s="148">
        <f>+'[1]San Anadrés'!Q429</f>
        <v>0</v>
      </c>
      <c r="DB429" s="148">
        <f>+'[1]San Anadrés'!R429</f>
        <v>0</v>
      </c>
      <c r="DC429" s="148">
        <f>+'[1]San Anadrés'!AG429</f>
        <v>0</v>
      </c>
      <c r="DD429" s="148">
        <f>+[1]Santander!Q429</f>
        <v>4</v>
      </c>
      <c r="DE429" s="148">
        <f>+[1]Santander!R429</f>
        <v>0</v>
      </c>
      <c r="DF429" s="148">
        <f>+[1]Santander!AG429</f>
        <v>4</v>
      </c>
      <c r="DG429" s="148">
        <f>+[1]Sucre!Q429</f>
        <v>0</v>
      </c>
      <c r="DH429" s="148">
        <f>+[1]Sucre!R429</f>
        <v>0</v>
      </c>
      <c r="DI429" s="148">
        <f>+[1]Sucre!AG429</f>
        <v>0</v>
      </c>
      <c r="DJ429" s="148">
        <f>+[1]Tolima!Q429</f>
        <v>0</v>
      </c>
      <c r="DK429" s="148">
        <f>+[1]Tolima!R429</f>
        <v>0</v>
      </c>
      <c r="DL429" s="148">
        <f>+[1]Tolima!AG429</f>
        <v>0</v>
      </c>
      <c r="DM429" s="148">
        <f>+'[1]Valle del Cauca'!Q429</f>
        <v>1</v>
      </c>
      <c r="DN429" s="148">
        <f>+'[1]Valle del Cauca'!R429</f>
        <v>0</v>
      </c>
      <c r="DO429" s="148">
        <f>+'[1]Valle del Cauca'!AG429</f>
        <v>1</v>
      </c>
      <c r="DP429" s="148">
        <f>+[1]Vaupés!Q429</f>
        <v>0</v>
      </c>
      <c r="DQ429" s="148">
        <f>+[1]Vaupés!R429</f>
        <v>0</v>
      </c>
      <c r="DR429" s="148">
        <f>+[1]Vaupés!AG429</f>
        <v>0</v>
      </c>
      <c r="DS429" s="148">
        <f>+[1]Vichada!Q429</f>
        <v>0</v>
      </c>
      <c r="DT429" s="148">
        <f>+[1]Vichada!R429</f>
        <v>0</v>
      </c>
      <c r="DU429" s="148">
        <f>+[1]Vichada!AG429</f>
        <v>0</v>
      </c>
    </row>
    <row r="430" spans="1:125" ht="44.25" customHeight="1" x14ac:dyDescent="0.2">
      <c r="A430" s="152" t="s">
        <v>718</v>
      </c>
      <c r="B430" s="149" t="str">
        <f t="shared" si="147"/>
        <v>5-0-11-6</v>
      </c>
      <c r="C430" s="192" t="s">
        <v>1347</v>
      </c>
      <c r="D430" s="182" t="s">
        <v>55</v>
      </c>
      <c r="E430" s="182" t="s">
        <v>56</v>
      </c>
      <c r="F430" s="182" t="s">
        <v>1348</v>
      </c>
      <c r="G430" s="204" t="s">
        <v>1349</v>
      </c>
      <c r="H430" s="135" t="s">
        <v>1371</v>
      </c>
      <c r="I430" s="192" t="s">
        <v>1372</v>
      </c>
      <c r="J430" s="243">
        <v>35</v>
      </c>
      <c r="K430" s="223">
        <f t="shared" si="164"/>
        <v>11.111111111111111</v>
      </c>
      <c r="L430" s="192" t="s">
        <v>1373</v>
      </c>
      <c r="M430" s="148">
        <v>25</v>
      </c>
      <c r="N430" s="192" t="s">
        <v>1374</v>
      </c>
      <c r="O430" s="192" t="s">
        <v>58</v>
      </c>
      <c r="P430" s="150" t="s">
        <v>60</v>
      </c>
      <c r="Q430" s="69">
        <f t="shared" si="156"/>
        <v>42.857142857142854</v>
      </c>
      <c r="R430" s="206">
        <f t="shared" si="157"/>
        <v>4.7619047619047619</v>
      </c>
      <c r="S430" s="83" t="e">
        <f t="shared" si="158"/>
        <v>#DIV/0!</v>
      </c>
      <c r="T430" s="83">
        <f>+[1]Amazonas!S430+[1]Antioquia!S430+[1]Atantico!S430+[1]Arauca!S430+[1]Bolivar!S430+[1]Boyacá!S430+[1]Caldas!S430+[1]Caquetá!S430+[1]Casanare!S430+[1]Cauca!S430+[1]Cesar!S430+[1]Chocó!S430+[1]Córdoba!S430+[1]Cundinamarca!S430+[1]Guainía!S430+[1]Guaviare!S430+[1]Huila!S430+'[1]La Guajira'!S430+[1]Magdalena!S430+[1]Meta!S430+[1]Nariño!S430+'[1]Norte de Santander'!S430+[1]Putumayo!S430+[1]Quindio!S430+[1]Risaralda!S430+'[1]San Anadrés'!S430+[1]Santander!S430+[1]Sucre!S430+[1]Tolima!S430+'[1]Valle del Cauca'!S430+[1]Vaupés!S430+[1]Vichada!S430</f>
        <v>0</v>
      </c>
      <c r="U430" s="83">
        <f>+[1]Amazonas!T430+[1]Antioquia!T430+[1]Atantico!T430+[1]Arauca!T430+[1]Bolivar!T430+[1]Boyacá!T430+[1]Caldas!T430+[1]Caquetá!T430+[1]Casanare!T430+[1]Cauca!T430+[1]Cesar!T430+[1]Chocó!T430+[1]Córdoba!T430+[1]Cundinamarca!T430+[1]Guainía!T430+[1]Guaviare!T430+[1]Huila!T430+'[1]La Guajira'!T430+[1]Magdalena!T430+[1]Meta!T430+[1]Nariño!T430+'[1]Norte de Santander'!T430+[1]Putumayo!T430+[1]Quindio!T430+[1]Risaralda!T430+'[1]San Anadrés'!T430+[1]Santander!T430+[1]Sucre!T430+[1]Tolima!T430+'[1]Valle del Cauca'!T430+[1]Vaupés!T430+[1]Vichada!T430</f>
        <v>0</v>
      </c>
      <c r="V430" s="148">
        <f t="shared" si="159"/>
        <v>35</v>
      </c>
      <c r="W430" s="148">
        <f t="shared" si="160"/>
        <v>15</v>
      </c>
      <c r="X430" s="148">
        <f>+'[1]Oficinas Nacionales'!Q430</f>
        <v>0</v>
      </c>
      <c r="Y430" s="148">
        <f>+'[1]Oficinas Nacionales'!R430</f>
        <v>0</v>
      </c>
      <c r="Z430" s="148">
        <f>+'[1]Oficinas Nacionales'!AG430</f>
        <v>0</v>
      </c>
      <c r="AA430" s="148">
        <f t="shared" si="161"/>
        <v>35</v>
      </c>
      <c r="AB430" s="148">
        <f t="shared" si="162"/>
        <v>25</v>
      </c>
      <c r="AC430" s="148">
        <f t="shared" si="163"/>
        <v>15</v>
      </c>
      <c r="AD430" s="148">
        <f>+[1]Amazonas!Q430</f>
        <v>0</v>
      </c>
      <c r="AE430" s="148">
        <f>+[1]Amazonas!R430</f>
        <v>0</v>
      </c>
      <c r="AF430" s="148">
        <f>+[1]Amazonas!AG430</f>
        <v>0</v>
      </c>
      <c r="AG430" s="148">
        <f>+[1]Antioquia!Q430</f>
        <v>0</v>
      </c>
      <c r="AH430" s="148">
        <f>+[1]Antioquia!R430</f>
        <v>0</v>
      </c>
      <c r="AI430" s="148">
        <f>+[1]Antioquia!AG430</f>
        <v>0</v>
      </c>
      <c r="AJ430" s="148">
        <f>+[1]Atantico!Q430</f>
        <v>0</v>
      </c>
      <c r="AK430" s="148">
        <f>+[1]Atantico!R430</f>
        <v>0</v>
      </c>
      <c r="AL430" s="148">
        <f>+[1]Atantico!AG430</f>
        <v>0</v>
      </c>
      <c r="AM430" s="148">
        <f>+[1]Arauca!Q430</f>
        <v>0</v>
      </c>
      <c r="AN430" s="148">
        <f>+[1]Arauca!R430</f>
        <v>0</v>
      </c>
      <c r="AO430" s="148">
        <f>+[1]Arauca!AG430</f>
        <v>0</v>
      </c>
      <c r="AP430" s="148">
        <f>+[1]Bolivar!Q430</f>
        <v>1</v>
      </c>
      <c r="AQ430" s="148">
        <f>+[1]Bolivar!R430</f>
        <v>1</v>
      </c>
      <c r="AR430" s="148">
        <f>+[1]Bolivar!AG430</f>
        <v>0</v>
      </c>
      <c r="AS430" s="148">
        <f>+[1]Boyacá!Q430</f>
        <v>0</v>
      </c>
      <c r="AT430" s="148">
        <f>+[1]Boyacá!R430</f>
        <v>0</v>
      </c>
      <c r="AU430" s="148">
        <f>+[1]Boyacá!AG430</f>
        <v>0</v>
      </c>
      <c r="AV430" s="148">
        <f>+[1]Caldas!Q430</f>
        <v>0</v>
      </c>
      <c r="AW430" s="148">
        <f>+[1]Caldas!R430</f>
        <v>0</v>
      </c>
      <c r="AX430" s="148">
        <f>+[1]Caldas!AG430</f>
        <v>0</v>
      </c>
      <c r="AY430" s="148">
        <f>+[1]Caquetá!Q430</f>
        <v>0</v>
      </c>
      <c r="AZ430" s="148">
        <f>+[1]Caquetá!R430</f>
        <v>0</v>
      </c>
      <c r="BA430" s="148">
        <f>+[1]Caquetá!AG430</f>
        <v>0</v>
      </c>
      <c r="BB430" s="148">
        <f>+[1]Casanare!Q430</f>
        <v>2</v>
      </c>
      <c r="BC430" s="148">
        <f>+[1]Casanare!R430</f>
        <v>2</v>
      </c>
      <c r="BD430" s="148">
        <f>+[1]Casanare!AG430</f>
        <v>11</v>
      </c>
      <c r="BE430" s="148">
        <f>+[1]Cauca!Q430</f>
        <v>0</v>
      </c>
      <c r="BF430" s="148">
        <f>+[1]Cauca!R430</f>
        <v>0</v>
      </c>
      <c r="BG430" s="148">
        <f>+[1]Cauca!AG430</f>
        <v>0</v>
      </c>
      <c r="BH430" s="148">
        <f>+[1]Cesar!Q430</f>
        <v>5</v>
      </c>
      <c r="BI430" s="148">
        <f>+[1]Cesar!R430</f>
        <v>3</v>
      </c>
      <c r="BJ430" s="148">
        <f>+[1]Cesar!AG430</f>
        <v>0</v>
      </c>
      <c r="BK430" s="148">
        <f>+[1]Chocó!Q430</f>
        <v>0</v>
      </c>
      <c r="BL430" s="148">
        <f>+[1]Chocó!R430</f>
        <v>0</v>
      </c>
      <c r="BM430" s="148">
        <f>+[1]Chocó!AG430</f>
        <v>0</v>
      </c>
      <c r="BN430" s="148">
        <f>+[1]Córdoba!Q430</f>
        <v>5</v>
      </c>
      <c r="BO430" s="148">
        <f>+[1]Córdoba!R430</f>
        <v>3</v>
      </c>
      <c r="BP430" s="148">
        <f>+[1]Córdoba!AG430</f>
        <v>0</v>
      </c>
      <c r="BQ430" s="148">
        <f>+[1]Cundinamarca!Q430</f>
        <v>0</v>
      </c>
      <c r="BR430" s="148">
        <f>+[1]Cundinamarca!R430</f>
        <v>0</v>
      </c>
      <c r="BS430" s="148">
        <f>+[1]Cundinamarca!AG430</f>
        <v>0</v>
      </c>
      <c r="BT430" s="148">
        <f>+[1]Guainía!Q430</f>
        <v>0</v>
      </c>
      <c r="BU430" s="148">
        <f>+[1]Guainía!R430</f>
        <v>0</v>
      </c>
      <c r="BV430" s="148">
        <f>+[1]Guainía!AG430</f>
        <v>0</v>
      </c>
      <c r="BW430" s="148">
        <f>+[1]Guaviare!Q430</f>
        <v>0</v>
      </c>
      <c r="BX430" s="148">
        <f>+[1]Guaviare!R430</f>
        <v>0</v>
      </c>
      <c r="BY430" s="148">
        <f>+[1]Guaviare!AG430</f>
        <v>0</v>
      </c>
      <c r="BZ430" s="148">
        <f>+[1]Huila!Q430</f>
        <v>3</v>
      </c>
      <c r="CA430" s="148">
        <f>+[1]Huila!R430</f>
        <v>2</v>
      </c>
      <c r="CB430" s="148">
        <f>+[1]Huila!AG430</f>
        <v>0</v>
      </c>
      <c r="CC430" s="148">
        <f>+'[1]La Guajira'!Q430</f>
        <v>2</v>
      </c>
      <c r="CD430" s="148">
        <f>+'[1]La Guajira'!R430</f>
        <v>1</v>
      </c>
      <c r="CE430" s="148">
        <f>+'[1]La Guajira'!AG430</f>
        <v>0</v>
      </c>
      <c r="CF430" s="148">
        <f>+[1]Magdalena!Q430</f>
        <v>0</v>
      </c>
      <c r="CG430" s="148">
        <f>+[1]Magdalena!R430</f>
        <v>0</v>
      </c>
      <c r="CH430" s="148">
        <f>+[1]Magdalena!AG430</f>
        <v>0</v>
      </c>
      <c r="CI430" s="148">
        <f>+[1]Meta!Q430</f>
        <v>4</v>
      </c>
      <c r="CJ430" s="148">
        <f>+[1]Meta!R430</f>
        <v>3</v>
      </c>
      <c r="CK430" s="148">
        <f>+[1]Meta!AG430</f>
        <v>0</v>
      </c>
      <c r="CL430" s="148">
        <f>+[1]Nariño!Q430</f>
        <v>4</v>
      </c>
      <c r="CM430" s="148">
        <f>+[1]Nariño!R430</f>
        <v>3</v>
      </c>
      <c r="CN430" s="148">
        <f>+[1]Nariño!AG430</f>
        <v>4</v>
      </c>
      <c r="CO430" s="148">
        <f>+'[1]Norte de Santander'!Q430</f>
        <v>2</v>
      </c>
      <c r="CP430" s="148">
        <f>+'[1]Norte de Santander'!R430</f>
        <v>1</v>
      </c>
      <c r="CQ430" s="148">
        <f>+'[1]Norte de Santander'!AG430</f>
        <v>0</v>
      </c>
      <c r="CR430" s="148">
        <f>+[1]Putumayo!Q430</f>
        <v>0</v>
      </c>
      <c r="CS430" s="148">
        <f>+[1]Putumayo!R430</f>
        <v>0</v>
      </c>
      <c r="CT430" s="148">
        <f>+[1]Putumayo!AG430</f>
        <v>0</v>
      </c>
      <c r="CU430" s="148">
        <f>+[1]Quindio!Q430</f>
        <v>1</v>
      </c>
      <c r="CV430" s="148">
        <f>+[1]Quindio!R430</f>
        <v>1</v>
      </c>
      <c r="CW430" s="148">
        <f>+[1]Quindio!AG430</f>
        <v>0</v>
      </c>
      <c r="CX430" s="148">
        <f>+[1]Risaralda!Q430</f>
        <v>0</v>
      </c>
      <c r="CY430" s="148">
        <f>+[1]Risaralda!R430</f>
        <v>0</v>
      </c>
      <c r="CZ430" s="148">
        <f>+[1]Risaralda!AG430</f>
        <v>0</v>
      </c>
      <c r="DA430" s="148">
        <f>+'[1]San Anadrés'!Q430</f>
        <v>0</v>
      </c>
      <c r="DB430" s="148">
        <f>+'[1]San Anadrés'!R430</f>
        <v>0</v>
      </c>
      <c r="DC430" s="148">
        <f>+'[1]San Anadrés'!AG430</f>
        <v>0</v>
      </c>
      <c r="DD430" s="148">
        <f>+[1]Santander!Q430</f>
        <v>2</v>
      </c>
      <c r="DE430" s="148">
        <f>+[1]Santander!R430</f>
        <v>1</v>
      </c>
      <c r="DF430" s="148">
        <f>+[1]Santander!AG430</f>
        <v>0</v>
      </c>
      <c r="DG430" s="148">
        <f>+[1]Sucre!Q430</f>
        <v>0</v>
      </c>
      <c r="DH430" s="148">
        <f>+[1]Sucre!R430</f>
        <v>0</v>
      </c>
      <c r="DI430" s="148">
        <f>+[1]Sucre!AG430</f>
        <v>0</v>
      </c>
      <c r="DJ430" s="148">
        <f>+[1]Tolima!Q430</f>
        <v>2</v>
      </c>
      <c r="DK430" s="148">
        <f>+[1]Tolima!R430</f>
        <v>2</v>
      </c>
      <c r="DL430" s="148">
        <f>+[1]Tolima!AG430</f>
        <v>0</v>
      </c>
      <c r="DM430" s="148">
        <f>+'[1]Valle del Cauca'!Q430</f>
        <v>2</v>
      </c>
      <c r="DN430" s="148">
        <f>+'[1]Valle del Cauca'!R430</f>
        <v>2</v>
      </c>
      <c r="DO430" s="148">
        <f>+'[1]Valle del Cauca'!AG430</f>
        <v>0</v>
      </c>
      <c r="DP430" s="148">
        <f>+[1]Vaupés!Q430</f>
        <v>0</v>
      </c>
      <c r="DQ430" s="148">
        <f>+[1]Vaupés!R430</f>
        <v>0</v>
      </c>
      <c r="DR430" s="148">
        <f>+[1]Vaupés!AG430</f>
        <v>0</v>
      </c>
      <c r="DS430" s="148">
        <f>+[1]Vichada!Q430</f>
        <v>0</v>
      </c>
      <c r="DT430" s="148">
        <f>+[1]Vichada!R430</f>
        <v>0</v>
      </c>
      <c r="DU430" s="148">
        <f>+[1]Vichada!AG430</f>
        <v>0</v>
      </c>
    </row>
    <row r="431" spans="1:125" ht="48" customHeight="1" x14ac:dyDescent="0.2">
      <c r="A431" s="152" t="s">
        <v>718</v>
      </c>
      <c r="B431" s="149" t="str">
        <f t="shared" si="147"/>
        <v>5-0-11-7</v>
      </c>
      <c r="C431" s="192" t="s">
        <v>1347</v>
      </c>
      <c r="D431" s="182" t="s">
        <v>55</v>
      </c>
      <c r="E431" s="182" t="s">
        <v>56</v>
      </c>
      <c r="F431" s="182" t="s">
        <v>1348</v>
      </c>
      <c r="G431" s="204" t="s">
        <v>1349</v>
      </c>
      <c r="H431" s="135" t="s">
        <v>1375</v>
      </c>
      <c r="I431" s="192" t="s">
        <v>1376</v>
      </c>
      <c r="J431" s="243">
        <v>3000</v>
      </c>
      <c r="K431" s="223">
        <f t="shared" si="164"/>
        <v>11.111111111111111</v>
      </c>
      <c r="L431" s="192" t="s">
        <v>1377</v>
      </c>
      <c r="M431" s="148">
        <v>2800</v>
      </c>
      <c r="N431" s="192" t="s">
        <v>1378</v>
      </c>
      <c r="O431" s="192" t="s">
        <v>57</v>
      </c>
      <c r="P431" s="150" t="s">
        <v>60</v>
      </c>
      <c r="Q431" s="69">
        <f t="shared" si="156"/>
        <v>103.47985347985349</v>
      </c>
      <c r="R431" s="206">
        <f t="shared" si="157"/>
        <v>11.497761497761498</v>
      </c>
      <c r="S431" s="83" t="e">
        <f t="shared" si="158"/>
        <v>#DIV/0!</v>
      </c>
      <c r="T431" s="83">
        <f>+[1]Amazonas!S431+[1]Antioquia!S431+[1]Atantico!S431+[1]Arauca!S431+[1]Bolivar!S431+[1]Boyacá!S431+[1]Caldas!S431+[1]Caquetá!S431+[1]Casanare!S431+[1]Cauca!S431+[1]Cesar!S431+[1]Chocó!S431+[1]Córdoba!S431+[1]Cundinamarca!S431+[1]Guainía!S431+[1]Guaviare!S431+[1]Huila!S431+'[1]La Guajira'!S431+[1]Magdalena!S431+[1]Meta!S431+[1]Nariño!S431+'[1]Norte de Santander'!S431+[1]Putumayo!S431+[1]Quindio!S431+[1]Risaralda!S431+'[1]San Anadrés'!S431+[1]Santander!S431+[1]Sucre!S431+[1]Tolima!S431+'[1]Valle del Cauca'!S431+[1]Vaupés!S431+[1]Vichada!S431</f>
        <v>0</v>
      </c>
      <c r="U431" s="83">
        <f>+[1]Amazonas!T431+[1]Antioquia!T431+[1]Atantico!T431+[1]Arauca!T431+[1]Bolivar!T431+[1]Boyacá!T431+[1]Caldas!T431+[1]Caquetá!T431+[1]Casanare!T431+[1]Cauca!T431+[1]Cesar!T431+[1]Chocó!T431+[1]Córdoba!T431+[1]Cundinamarca!T431+[1]Guainía!T431+[1]Guaviare!T431+[1]Huila!T431+'[1]La Guajira'!T431+[1]Magdalena!T431+[1]Meta!T431+[1]Nariño!T431+'[1]Norte de Santander'!T431+[1]Putumayo!T431+[1]Quindio!T431+[1]Risaralda!T431+'[1]San Anadrés'!T431+[1]Santander!T431+[1]Sucre!T431+[1]Tolima!T431+'[1]Valle del Cauca'!T431+[1]Vaupés!T431+[1]Vichada!T431</f>
        <v>0</v>
      </c>
      <c r="V431" s="148">
        <f t="shared" si="159"/>
        <v>546</v>
      </c>
      <c r="W431" s="148">
        <f t="shared" si="160"/>
        <v>565</v>
      </c>
      <c r="X431" s="148">
        <f>+'[1]Oficinas Nacionales'!Q431</f>
        <v>0</v>
      </c>
      <c r="Y431" s="148">
        <f>+'[1]Oficinas Nacionales'!R431</f>
        <v>0</v>
      </c>
      <c r="Z431" s="148">
        <f>+'[1]Oficinas Nacionales'!AG431</f>
        <v>0</v>
      </c>
      <c r="AA431" s="148">
        <f t="shared" si="161"/>
        <v>546</v>
      </c>
      <c r="AB431" s="148">
        <f t="shared" si="162"/>
        <v>264</v>
      </c>
      <c r="AC431" s="148">
        <f t="shared" si="163"/>
        <v>565</v>
      </c>
      <c r="AD431" s="148">
        <f>+[1]Amazonas!Q431</f>
        <v>0</v>
      </c>
      <c r="AE431" s="148">
        <f>+[1]Amazonas!R431</f>
        <v>0</v>
      </c>
      <c r="AF431" s="148">
        <f>+[1]Amazonas!AG431</f>
        <v>0</v>
      </c>
      <c r="AG431" s="148">
        <f>+[1]Antioquia!Q431</f>
        <v>0</v>
      </c>
      <c r="AH431" s="148">
        <f>+[1]Antioquia!R431</f>
        <v>0</v>
      </c>
      <c r="AI431" s="148">
        <f>+[1]Antioquia!AG431</f>
        <v>66</v>
      </c>
      <c r="AJ431" s="148">
        <f>+[1]Atantico!Q431</f>
        <v>70</v>
      </c>
      <c r="AK431" s="148">
        <f>+[1]Atantico!R431</f>
        <v>50</v>
      </c>
      <c r="AL431" s="148">
        <f>+[1]Atantico!AG431</f>
        <v>25</v>
      </c>
      <c r="AM431" s="148">
        <f>+[1]Arauca!Q431</f>
        <v>0</v>
      </c>
      <c r="AN431" s="148">
        <f>+[1]Arauca!R431</f>
        <v>0</v>
      </c>
      <c r="AO431" s="148">
        <f>+[1]Arauca!AG431</f>
        <v>0</v>
      </c>
      <c r="AP431" s="148">
        <f>+[1]Bolivar!Q431</f>
        <v>0</v>
      </c>
      <c r="AQ431" s="148">
        <f>+[1]Bolivar!R431</f>
        <v>0</v>
      </c>
      <c r="AR431" s="148">
        <f>+[1]Bolivar!AG431</f>
        <v>7</v>
      </c>
      <c r="AS431" s="148">
        <f>+[1]Boyacá!Q431</f>
        <v>45</v>
      </c>
      <c r="AT431" s="148">
        <f>+[1]Boyacá!R431</f>
        <v>44</v>
      </c>
      <c r="AU431" s="148">
        <f>+[1]Boyacá!AG431</f>
        <v>45</v>
      </c>
      <c r="AV431" s="148">
        <f>+[1]Caldas!Q431</f>
        <v>25</v>
      </c>
      <c r="AW431" s="148">
        <f>+[1]Caldas!R431</f>
        <v>0</v>
      </c>
      <c r="AX431" s="148">
        <f>+[1]Caldas!AG431</f>
        <v>25</v>
      </c>
      <c r="AY431" s="148">
        <f>+[1]Caquetá!Q431</f>
        <v>0</v>
      </c>
      <c r="AZ431" s="148">
        <f>+[1]Caquetá!R431</f>
        <v>0</v>
      </c>
      <c r="BA431" s="148">
        <f>+[1]Caquetá!AG431</f>
        <v>0</v>
      </c>
      <c r="BB431" s="148">
        <f>+[1]Casanare!Q431</f>
        <v>0</v>
      </c>
      <c r="BC431" s="148">
        <f>+[1]Casanare!R431</f>
        <v>0</v>
      </c>
      <c r="BD431" s="148">
        <f>+[1]Casanare!AG431</f>
        <v>0</v>
      </c>
      <c r="BE431" s="148">
        <f>+[1]Cauca!Q431</f>
        <v>0</v>
      </c>
      <c r="BF431" s="148">
        <f>+[1]Cauca!R431</f>
        <v>0</v>
      </c>
      <c r="BG431" s="148">
        <f>+[1]Cauca!AG431</f>
        <v>0</v>
      </c>
      <c r="BH431" s="148">
        <f>+[1]Cesar!Q431</f>
        <v>0</v>
      </c>
      <c r="BI431" s="148">
        <f>+[1]Cesar!R431</f>
        <v>0</v>
      </c>
      <c r="BJ431" s="148">
        <f>+[1]Cesar!AG431</f>
        <v>0</v>
      </c>
      <c r="BK431" s="148">
        <f>+[1]Chocó!Q431</f>
        <v>0</v>
      </c>
      <c r="BL431" s="148">
        <f>+[1]Chocó!R431</f>
        <v>0</v>
      </c>
      <c r="BM431" s="148">
        <f>+[1]Chocó!AG431</f>
        <v>0</v>
      </c>
      <c r="BN431" s="148">
        <f>+[1]Córdoba!Q431</f>
        <v>0</v>
      </c>
      <c r="BO431" s="148">
        <f>+[1]Córdoba!R431</f>
        <v>0</v>
      </c>
      <c r="BP431" s="148">
        <f>+[1]Córdoba!AG431</f>
        <v>0</v>
      </c>
      <c r="BQ431" s="148">
        <f>+[1]Cundinamarca!Q431</f>
        <v>0</v>
      </c>
      <c r="BR431" s="148">
        <f>+[1]Cundinamarca!R431</f>
        <v>0</v>
      </c>
      <c r="BS431" s="148">
        <f>+[1]Cundinamarca!AG431</f>
        <v>0</v>
      </c>
      <c r="BT431" s="148">
        <f>+[1]Guainía!Q431</f>
        <v>0</v>
      </c>
      <c r="BU431" s="148">
        <f>+[1]Guainía!R431</f>
        <v>0</v>
      </c>
      <c r="BV431" s="148">
        <f>+[1]Guainía!AG431</f>
        <v>0</v>
      </c>
      <c r="BW431" s="148">
        <f>+[1]Guaviare!Q431</f>
        <v>0</v>
      </c>
      <c r="BX431" s="148">
        <f>+[1]Guaviare!R431</f>
        <v>0</v>
      </c>
      <c r="BY431" s="148">
        <f>+[1]Guaviare!AG431</f>
        <v>0</v>
      </c>
      <c r="BZ431" s="148">
        <f>+[1]Huila!Q431</f>
        <v>80</v>
      </c>
      <c r="CA431" s="148">
        <f>+[1]Huila!R431</f>
        <v>0</v>
      </c>
      <c r="CB431" s="148">
        <f>+[1]Huila!AG431</f>
        <v>79</v>
      </c>
      <c r="CC431" s="148">
        <f>+'[1]La Guajira'!Q431</f>
        <v>0</v>
      </c>
      <c r="CD431" s="148">
        <f>+'[1]La Guajira'!R431</f>
        <v>0</v>
      </c>
      <c r="CE431" s="148">
        <f>+'[1]La Guajira'!AG431</f>
        <v>0</v>
      </c>
      <c r="CF431" s="148">
        <f>+[1]Magdalena!Q431</f>
        <v>0</v>
      </c>
      <c r="CG431" s="148">
        <f>+[1]Magdalena!R431</f>
        <v>0</v>
      </c>
      <c r="CH431" s="148">
        <f>+[1]Magdalena!AG431</f>
        <v>0</v>
      </c>
      <c r="CI431" s="148">
        <f>+[1]Meta!Q431</f>
        <v>60</v>
      </c>
      <c r="CJ431" s="148">
        <f>+[1]Meta!R431</f>
        <v>0</v>
      </c>
      <c r="CK431" s="148">
        <f>+[1]Meta!AG431</f>
        <v>66</v>
      </c>
      <c r="CL431" s="148">
        <f>+[1]Nariño!Q431</f>
        <v>0</v>
      </c>
      <c r="CM431" s="148">
        <f>+[1]Nariño!R431</f>
        <v>0</v>
      </c>
      <c r="CN431" s="148">
        <f>+[1]Nariño!AG431</f>
        <v>0</v>
      </c>
      <c r="CO431" s="148">
        <f>+'[1]Norte de Santander'!Q431</f>
        <v>40</v>
      </c>
      <c r="CP431" s="148">
        <f>+'[1]Norte de Santander'!R431</f>
        <v>0</v>
      </c>
      <c r="CQ431" s="148">
        <f>+'[1]Norte de Santander'!AG431</f>
        <v>40</v>
      </c>
      <c r="CR431" s="148">
        <f>+[1]Putumayo!Q431</f>
        <v>0</v>
      </c>
      <c r="CS431" s="148">
        <f>+[1]Putumayo!R431</f>
        <v>0</v>
      </c>
      <c r="CT431" s="148">
        <f>+[1]Putumayo!AG431</f>
        <v>0</v>
      </c>
      <c r="CU431" s="148">
        <f>+[1]Quindio!Q431</f>
        <v>0</v>
      </c>
      <c r="CV431" s="148">
        <f>+[1]Quindio!R431</f>
        <v>0</v>
      </c>
      <c r="CW431" s="148">
        <f>+[1]Quindio!AG431</f>
        <v>0</v>
      </c>
      <c r="CX431" s="148">
        <f>+[1]Risaralda!Q431</f>
        <v>0</v>
      </c>
      <c r="CY431" s="148">
        <f>+[1]Risaralda!R431</f>
        <v>0</v>
      </c>
      <c r="CZ431" s="148">
        <f>+[1]Risaralda!AG431</f>
        <v>0</v>
      </c>
      <c r="DA431" s="148">
        <f>+'[1]San Anadrés'!Q431</f>
        <v>0</v>
      </c>
      <c r="DB431" s="148">
        <f>+'[1]San Anadrés'!R431</f>
        <v>0</v>
      </c>
      <c r="DC431" s="148">
        <f>+'[1]San Anadrés'!AG431</f>
        <v>0</v>
      </c>
      <c r="DD431" s="148">
        <f>+[1]Santander!Q431</f>
        <v>106</v>
      </c>
      <c r="DE431" s="148">
        <f>+[1]Santander!R431</f>
        <v>95</v>
      </c>
      <c r="DF431" s="148">
        <f>+[1]Santander!AG431</f>
        <v>95</v>
      </c>
      <c r="DG431" s="148">
        <f>+[1]Sucre!Q431</f>
        <v>0</v>
      </c>
      <c r="DH431" s="148">
        <f>+[1]Sucre!R431</f>
        <v>0</v>
      </c>
      <c r="DI431" s="148">
        <f>+[1]Sucre!AG431</f>
        <v>0</v>
      </c>
      <c r="DJ431" s="148">
        <f>+[1]Tolima!Q431</f>
        <v>0</v>
      </c>
      <c r="DK431" s="148">
        <f>+[1]Tolima!R431</f>
        <v>0</v>
      </c>
      <c r="DL431" s="148">
        <f>+[1]Tolima!AG431</f>
        <v>0</v>
      </c>
      <c r="DM431" s="148">
        <f>+'[1]Valle del Cauca'!Q431</f>
        <v>120</v>
      </c>
      <c r="DN431" s="148">
        <f>+'[1]Valle del Cauca'!R431</f>
        <v>100</v>
      </c>
      <c r="DO431" s="148">
        <f>+'[1]Valle del Cauca'!AG431</f>
        <v>117</v>
      </c>
      <c r="DP431" s="148">
        <f>+[1]Vaupés!Q431</f>
        <v>0</v>
      </c>
      <c r="DQ431" s="148">
        <f>+[1]Vaupés!R431</f>
        <v>0</v>
      </c>
      <c r="DR431" s="148">
        <f>+[1]Vaupés!AG431</f>
        <v>0</v>
      </c>
      <c r="DS431" s="148">
        <f>+[1]Vichada!Q431</f>
        <v>0</v>
      </c>
      <c r="DT431" s="148">
        <f>+[1]Vichada!R431</f>
        <v>0</v>
      </c>
      <c r="DU431" s="148">
        <f>+[1]Vichada!AG431</f>
        <v>0</v>
      </c>
    </row>
    <row r="432" spans="1:125" ht="47.25" customHeight="1" x14ac:dyDescent="0.2">
      <c r="A432" s="152" t="s">
        <v>718</v>
      </c>
      <c r="B432" s="149" t="str">
        <f t="shared" si="147"/>
        <v>5-0-11-8</v>
      </c>
      <c r="C432" s="192" t="s">
        <v>1347</v>
      </c>
      <c r="D432" s="182" t="s">
        <v>55</v>
      </c>
      <c r="E432" s="182" t="s">
        <v>56</v>
      </c>
      <c r="F432" s="182" t="s">
        <v>1348</v>
      </c>
      <c r="G432" s="204" t="s">
        <v>1349</v>
      </c>
      <c r="H432" s="135" t="s">
        <v>1379</v>
      </c>
      <c r="I432" s="192" t="s">
        <v>1380</v>
      </c>
      <c r="J432" s="243">
        <v>100</v>
      </c>
      <c r="K432" s="223">
        <f t="shared" si="164"/>
        <v>11.111111111111111</v>
      </c>
      <c r="L432" s="204" t="s">
        <v>1381</v>
      </c>
      <c r="M432" s="148"/>
      <c r="N432" s="192" t="s">
        <v>1382</v>
      </c>
      <c r="O432" s="192" t="s">
        <v>58</v>
      </c>
      <c r="P432" s="192" t="s">
        <v>59</v>
      </c>
      <c r="Q432" s="69" t="e">
        <f t="shared" si="156"/>
        <v>#DIV/0!</v>
      </c>
      <c r="R432" s="206" t="e">
        <f t="shared" si="157"/>
        <v>#DIV/0!</v>
      </c>
      <c r="S432" s="83">
        <f t="shared" si="158"/>
        <v>1</v>
      </c>
      <c r="T432" s="83">
        <f>+[1]Amazonas!S432+[1]Antioquia!S432+[1]Atantico!S432+[1]Arauca!S432+[1]Bolivar!S432+[1]Boyacá!S432+[1]Caldas!S432+[1]Caquetá!S432+[1]Casanare!S432+[1]Cauca!S432+[1]Cesar!S432+[1]Chocó!S432+[1]Córdoba!S432+[1]Cundinamarca!S432+[1]Guainía!S432+[1]Guaviare!S432+[1]Huila!S432+'[1]La Guajira'!S432+[1]Magdalena!S432+[1]Meta!S432+[1]Nariño!S432+'[1]Norte de Santander'!S432+[1]Putumayo!S432+[1]Quindio!S432+[1]Risaralda!S432+'[1]San Anadrés'!S432+[1]Santander!S432+[1]Sucre!S432+[1]Tolima!S432+'[1]Valle del Cauca'!S432+[1]Vaupés!S432+[1]Vichada!S432</f>
        <v>8</v>
      </c>
      <c r="U432" s="83">
        <f>+[1]Amazonas!T432+[1]Antioquia!T432+[1]Atantico!T432+[1]Arauca!T432+[1]Bolivar!T432+[1]Boyacá!T432+[1]Caldas!T432+[1]Caquetá!T432+[1]Casanare!T432+[1]Cauca!T432+[1]Cesar!T432+[1]Chocó!T432+[1]Córdoba!T432+[1]Cundinamarca!T432+[1]Guainía!T432+[1]Guaviare!T432+[1]Huila!T432+'[1]La Guajira'!T432+[1]Magdalena!T432+[1]Meta!T432+[1]Nariño!T432+'[1]Norte de Santander'!T432+[1]Putumayo!T432+[1]Quindio!T432+[1]Risaralda!T432+'[1]San Anadrés'!T432+[1]Santander!T432+[1]Sucre!T432+[1]Tolima!T432+'[1]Valle del Cauca'!T432+[1]Vaupés!T432+[1]Vichada!T432</f>
        <v>8</v>
      </c>
      <c r="V432" s="148">
        <f t="shared" si="159"/>
        <v>2200</v>
      </c>
      <c r="W432" s="148" t="e">
        <f t="shared" si="160"/>
        <v>#DIV/0!</v>
      </c>
      <c r="X432" s="148">
        <f>+'[1]Oficinas Nacionales'!Q432</f>
        <v>0</v>
      </c>
      <c r="Y432" s="148">
        <f>+'[1]Oficinas Nacionales'!R432</f>
        <v>0</v>
      </c>
      <c r="Z432" s="148">
        <f>+'[1]Oficinas Nacionales'!AG432</f>
        <v>0</v>
      </c>
      <c r="AA432" s="148">
        <f t="shared" si="161"/>
        <v>2200</v>
      </c>
      <c r="AB432" s="148">
        <f t="shared" si="162"/>
        <v>2002</v>
      </c>
      <c r="AC432" s="148" t="e">
        <f t="shared" si="163"/>
        <v>#DIV/0!</v>
      </c>
      <c r="AD432" s="148">
        <f>+[1]Amazonas!Q432</f>
        <v>0</v>
      </c>
      <c r="AE432" s="148">
        <f>+[1]Amazonas!R432</f>
        <v>0</v>
      </c>
      <c r="AF432" s="148">
        <f>+[1]Amazonas!AG432</f>
        <v>0</v>
      </c>
      <c r="AG432" s="148">
        <f>+[1]Antioquia!Q432</f>
        <v>100</v>
      </c>
      <c r="AH432" s="148">
        <f>+[1]Antioquia!R432</f>
        <v>1</v>
      </c>
      <c r="AI432" s="148">
        <f>+[1]Antioquia!AG432</f>
        <v>0</v>
      </c>
      <c r="AJ432" s="148">
        <f>+[1]Atantico!Q432</f>
        <v>0</v>
      </c>
      <c r="AK432" s="148">
        <f>+[1]Atantico!R432</f>
        <v>0</v>
      </c>
      <c r="AL432" s="148">
        <f>+[1]Atantico!AG432</f>
        <v>0</v>
      </c>
      <c r="AM432" s="148">
        <f>+[1]Arauca!Q432</f>
        <v>100</v>
      </c>
      <c r="AN432" s="148">
        <f>+[1]Arauca!R432</f>
        <v>1</v>
      </c>
      <c r="AO432" s="148">
        <f>+[1]Arauca!AG432</f>
        <v>0</v>
      </c>
      <c r="AP432" s="148">
        <f>+[1]Bolivar!Q432</f>
        <v>100</v>
      </c>
      <c r="AQ432" s="148">
        <f>+[1]Bolivar!R432</f>
        <v>100</v>
      </c>
      <c r="AR432" s="148">
        <f>+[1]Bolivar!AG432</f>
        <v>0</v>
      </c>
      <c r="AS432" s="148">
        <f>+[1]Boyacá!Q432</f>
        <v>100</v>
      </c>
      <c r="AT432" s="148">
        <f>+[1]Boyacá!R432</f>
        <v>100</v>
      </c>
      <c r="AU432" s="148">
        <f>+[1]Boyacá!AG432</f>
        <v>0</v>
      </c>
      <c r="AV432" s="148">
        <f>+[1]Caldas!Q432</f>
        <v>100</v>
      </c>
      <c r="AW432" s="148">
        <f>+[1]Caldas!R432</f>
        <v>100</v>
      </c>
      <c r="AX432" s="148" t="e">
        <f>+[1]Caldas!AG432</f>
        <v>#DIV/0!</v>
      </c>
      <c r="AY432" s="148">
        <f>+[1]Caquetá!Q432</f>
        <v>0</v>
      </c>
      <c r="AZ432" s="148">
        <f>+[1]Caquetá!R432</f>
        <v>0</v>
      </c>
      <c r="BA432" s="148">
        <f>+[1]Caquetá!AG432</f>
        <v>0</v>
      </c>
      <c r="BB432" s="148">
        <f>+[1]Casanare!Q432</f>
        <v>100</v>
      </c>
      <c r="BC432" s="148">
        <f>+[1]Casanare!R432</f>
        <v>100</v>
      </c>
      <c r="BD432" s="148">
        <f>+[1]Casanare!AG432</f>
        <v>100</v>
      </c>
      <c r="BE432" s="148">
        <f>+[1]Cauca!Q432</f>
        <v>100</v>
      </c>
      <c r="BF432" s="148">
        <f>+[1]Cauca!R432</f>
        <v>100</v>
      </c>
      <c r="BG432" s="148">
        <f>+[1]Cauca!AG432</f>
        <v>0</v>
      </c>
      <c r="BH432" s="148">
        <f>+[1]Cesar!Q432</f>
        <v>100</v>
      </c>
      <c r="BI432" s="148">
        <f>+[1]Cesar!R432</f>
        <v>100</v>
      </c>
      <c r="BJ432" s="148">
        <f>+[1]Cesar!AG432</f>
        <v>100</v>
      </c>
      <c r="BK432" s="148">
        <f>+[1]Chocó!Q432</f>
        <v>0</v>
      </c>
      <c r="BL432" s="148">
        <f>+[1]Chocó!R432</f>
        <v>0</v>
      </c>
      <c r="BM432" s="148">
        <f>+[1]Chocó!AG432</f>
        <v>0</v>
      </c>
      <c r="BN432" s="148">
        <f>+[1]Córdoba!Q432</f>
        <v>100</v>
      </c>
      <c r="BO432" s="148">
        <f>+[1]Córdoba!R432</f>
        <v>100</v>
      </c>
      <c r="BP432" s="148">
        <f>+[1]Córdoba!AG432</f>
        <v>0</v>
      </c>
      <c r="BQ432" s="148">
        <f>+[1]Cundinamarca!Q432</f>
        <v>100</v>
      </c>
      <c r="BR432" s="148">
        <f>+[1]Cundinamarca!R432</f>
        <v>100</v>
      </c>
      <c r="BS432" s="148">
        <f>+[1]Cundinamarca!AG432</f>
        <v>8.3333333333333339</v>
      </c>
      <c r="BT432" s="148">
        <f>+[1]Guainía!Q432</f>
        <v>0</v>
      </c>
      <c r="BU432" s="148">
        <f>+[1]Guainía!R432</f>
        <v>0</v>
      </c>
      <c r="BV432" s="148">
        <f>+[1]Guainía!AG432</f>
        <v>0</v>
      </c>
      <c r="BW432" s="148">
        <f>+[1]Guaviare!Q432</f>
        <v>0</v>
      </c>
      <c r="BX432" s="148">
        <f>+[1]Guaviare!R432</f>
        <v>0</v>
      </c>
      <c r="BY432" s="148">
        <f>+[1]Guaviare!AG432</f>
        <v>0</v>
      </c>
      <c r="BZ432" s="148">
        <f>+[1]Huila!Q432</f>
        <v>100</v>
      </c>
      <c r="CA432" s="148">
        <f>+[1]Huila!R432</f>
        <v>100</v>
      </c>
      <c r="CB432" s="148">
        <f>+[1]Huila!AG432</f>
        <v>91.666666666666671</v>
      </c>
      <c r="CC432" s="148">
        <f>+'[1]La Guajira'!Q432</f>
        <v>100</v>
      </c>
      <c r="CD432" s="148">
        <f>+'[1]La Guajira'!R432</f>
        <v>100</v>
      </c>
      <c r="CE432" s="148">
        <f>+'[1]La Guajira'!AG432</f>
        <v>0</v>
      </c>
      <c r="CF432" s="148">
        <f>+[1]Magdalena!Q432</f>
        <v>0</v>
      </c>
      <c r="CG432" s="148">
        <f>+[1]Magdalena!R432</f>
        <v>0</v>
      </c>
      <c r="CH432" s="148">
        <f>+[1]Magdalena!AG432</f>
        <v>0</v>
      </c>
      <c r="CI432" s="148">
        <f>+[1]Meta!Q432</f>
        <v>100</v>
      </c>
      <c r="CJ432" s="148">
        <f>+[1]Meta!R432</f>
        <v>100</v>
      </c>
      <c r="CK432" s="148">
        <f>+[1]Meta!AG432</f>
        <v>7.5</v>
      </c>
      <c r="CL432" s="148">
        <f>+[1]Nariño!Q432</f>
        <v>100</v>
      </c>
      <c r="CM432" s="148">
        <f>+[1]Nariño!R432</f>
        <v>100</v>
      </c>
      <c r="CN432" s="148">
        <f>+[1]Nariño!AG432</f>
        <v>0.45454545454545453</v>
      </c>
      <c r="CO432" s="148">
        <f>+'[1]Norte de Santander'!Q432</f>
        <v>100</v>
      </c>
      <c r="CP432" s="148">
        <f>+'[1]Norte de Santander'!R432</f>
        <v>100</v>
      </c>
      <c r="CQ432" s="148">
        <f>+'[1]Norte de Santander'!AG432</f>
        <v>0</v>
      </c>
      <c r="CR432" s="148">
        <f>+[1]Putumayo!Q432</f>
        <v>0</v>
      </c>
      <c r="CS432" s="148">
        <f>+[1]Putumayo!R432</f>
        <v>0</v>
      </c>
      <c r="CT432" s="148">
        <f>+[1]Putumayo!AG432</f>
        <v>0</v>
      </c>
      <c r="CU432" s="148">
        <f>+[1]Quindio!Q432</f>
        <v>100</v>
      </c>
      <c r="CV432" s="148">
        <f>+[1]Quindio!R432</f>
        <v>100</v>
      </c>
      <c r="CW432" s="148">
        <f>+[1]Quindio!AG432</f>
        <v>100</v>
      </c>
      <c r="CX432" s="148">
        <f>+[1]Risaralda!Q432</f>
        <v>100</v>
      </c>
      <c r="CY432" s="148">
        <f>+[1]Risaralda!R432</f>
        <v>100</v>
      </c>
      <c r="CZ432" s="148">
        <f>+[1]Risaralda!AG432</f>
        <v>0</v>
      </c>
      <c r="DA432" s="148">
        <f>+'[1]San Anadrés'!Q432</f>
        <v>0</v>
      </c>
      <c r="DB432" s="148">
        <f>+'[1]San Anadrés'!R432</f>
        <v>0</v>
      </c>
      <c r="DC432" s="148">
        <f>+'[1]San Anadrés'!AG432</f>
        <v>0</v>
      </c>
      <c r="DD432" s="148">
        <f>+[1]Santander!Q432</f>
        <v>100</v>
      </c>
      <c r="DE432" s="148">
        <f>+[1]Santander!R432</f>
        <v>100</v>
      </c>
      <c r="DF432" s="148">
        <f>+[1]Santander!AG432</f>
        <v>0</v>
      </c>
      <c r="DG432" s="148">
        <f>+[1]Sucre!Q432</f>
        <v>100</v>
      </c>
      <c r="DH432" s="148">
        <f>+[1]Sucre!R432</f>
        <v>100</v>
      </c>
      <c r="DI432" s="148">
        <f>+[1]Sucre!AG432</f>
        <v>0</v>
      </c>
      <c r="DJ432" s="148">
        <f>+[1]Tolima!Q432</f>
        <v>100</v>
      </c>
      <c r="DK432" s="148">
        <f>+[1]Tolima!R432</f>
        <v>100</v>
      </c>
      <c r="DL432" s="148">
        <f>+[1]Tolima!AG432</f>
        <v>3.2727272727272729</v>
      </c>
      <c r="DM432" s="148">
        <f>+'[1]Valle del Cauca'!Q432</f>
        <v>100</v>
      </c>
      <c r="DN432" s="148">
        <f>+'[1]Valle del Cauca'!R432</f>
        <v>100</v>
      </c>
      <c r="DO432" s="148">
        <f>+'[1]Valle del Cauca'!AG432</f>
        <v>0.75</v>
      </c>
      <c r="DP432" s="148">
        <f>+[1]Vaupés!Q432</f>
        <v>0</v>
      </c>
      <c r="DQ432" s="148">
        <f>+[1]Vaupés!R432</f>
        <v>0</v>
      </c>
      <c r="DR432" s="148">
        <f>+[1]Vaupés!AG432</f>
        <v>0</v>
      </c>
      <c r="DS432" s="148">
        <f>+[1]Vichada!Q432</f>
        <v>100</v>
      </c>
      <c r="DT432" s="148">
        <f>+[1]Vichada!R432</f>
        <v>100</v>
      </c>
      <c r="DU432" s="148">
        <f>+[1]Vichada!AG432</f>
        <v>0</v>
      </c>
    </row>
    <row r="433" spans="1:125" ht="30" customHeight="1" x14ac:dyDescent="0.2">
      <c r="A433" s="152" t="s">
        <v>718</v>
      </c>
      <c r="B433" s="149" t="str">
        <f t="shared" si="147"/>
        <v>5-0-11-9</v>
      </c>
      <c r="C433" s="192" t="s">
        <v>1347</v>
      </c>
      <c r="D433" s="88" t="s">
        <v>55</v>
      </c>
      <c r="E433" s="88" t="s">
        <v>56</v>
      </c>
      <c r="F433" s="88" t="s">
        <v>1348</v>
      </c>
      <c r="G433" s="204" t="s">
        <v>1349</v>
      </c>
      <c r="H433" s="135" t="s">
        <v>1383</v>
      </c>
      <c r="I433" s="192" t="s">
        <v>1384</v>
      </c>
      <c r="J433" s="243">
        <v>10</v>
      </c>
      <c r="K433" s="223">
        <f t="shared" si="164"/>
        <v>11.111111111111111</v>
      </c>
      <c r="L433" s="192" t="s">
        <v>1385</v>
      </c>
      <c r="M433" s="148">
        <v>8</v>
      </c>
      <c r="N433" s="192" t="s">
        <v>1386</v>
      </c>
      <c r="O433" s="192" t="s">
        <v>57</v>
      </c>
      <c r="P433" s="150" t="s">
        <v>60</v>
      </c>
      <c r="Q433" s="69">
        <f t="shared" si="156"/>
        <v>3400</v>
      </c>
      <c r="R433" s="206">
        <f t="shared" si="157"/>
        <v>377.77777777777771</v>
      </c>
      <c r="S433" s="83" t="e">
        <f t="shared" si="158"/>
        <v>#DIV/0!</v>
      </c>
      <c r="T433" s="83">
        <f>+[1]Amazonas!S433+[1]Antioquia!S433+[1]Atantico!S433+[1]Arauca!S433+[1]Bolivar!S433+[1]Boyacá!S433+[1]Caldas!S433+[1]Caquetá!S433+[1]Casanare!S433+[1]Cauca!S433+[1]Cesar!S433+[1]Chocó!S433+[1]Córdoba!S433+[1]Cundinamarca!S433+[1]Guainía!S433+[1]Guaviare!S433+[1]Huila!S433+'[1]La Guajira'!S433+[1]Magdalena!S433+[1]Meta!S433+[1]Nariño!S433+'[1]Norte de Santander'!S433+[1]Putumayo!S433+[1]Quindio!S433+[1]Risaralda!S433+'[1]San Anadrés'!S433+[1]Santander!S433+[1]Sucre!S433+[1]Tolima!S433+'[1]Valle del Cauca'!S433+[1]Vaupés!S433+[1]Vichada!S433</f>
        <v>0</v>
      </c>
      <c r="U433" s="83">
        <f>+[1]Amazonas!T433+[1]Antioquia!T433+[1]Atantico!T433+[1]Arauca!T433+[1]Bolivar!T433+[1]Boyacá!T433+[1]Caldas!T433+[1]Caquetá!T433+[1]Casanare!T433+[1]Cauca!T433+[1]Cesar!T433+[1]Chocó!T433+[1]Córdoba!T433+[1]Cundinamarca!T433+[1]Guainía!T433+[1]Guaviare!T433+[1]Huila!T433+'[1]La Guajira'!T433+[1]Magdalena!T433+[1]Meta!T433+[1]Nariño!T433+'[1]Norte de Santander'!T433+[1]Putumayo!T433+[1]Quindio!T433+[1]Risaralda!T433+'[1]San Anadrés'!T433+[1]Santander!T433+[1]Sucre!T433+[1]Tolima!T433+'[1]Valle del Cauca'!T433+[1]Vaupés!T433+[1]Vichada!T433</f>
        <v>0</v>
      </c>
      <c r="V433" s="148">
        <f t="shared" si="159"/>
        <v>21</v>
      </c>
      <c r="W433" s="148">
        <f t="shared" si="160"/>
        <v>714</v>
      </c>
      <c r="X433" s="148">
        <f>+'[1]Oficinas Nacionales'!Q433</f>
        <v>0</v>
      </c>
      <c r="Y433" s="148">
        <f>+'[1]Oficinas Nacionales'!R433</f>
        <v>0</v>
      </c>
      <c r="Z433" s="148">
        <f>+'[1]Oficinas Nacionales'!AG433</f>
        <v>0</v>
      </c>
      <c r="AA433" s="148">
        <f t="shared" si="161"/>
        <v>21</v>
      </c>
      <c r="AB433" s="148">
        <f t="shared" si="162"/>
        <v>8</v>
      </c>
      <c r="AC433" s="148">
        <f t="shared" si="163"/>
        <v>714</v>
      </c>
      <c r="AD433" s="148">
        <f>+[1]Amazonas!Q433</f>
        <v>0</v>
      </c>
      <c r="AE433" s="148">
        <f>+[1]Amazonas!R433</f>
        <v>0</v>
      </c>
      <c r="AF433" s="148">
        <f>+[1]Amazonas!AG433</f>
        <v>0</v>
      </c>
      <c r="AG433" s="148">
        <f>+[1]Antioquia!Q433</f>
        <v>2</v>
      </c>
      <c r="AH433" s="148">
        <f>+[1]Antioquia!R433</f>
        <v>1</v>
      </c>
      <c r="AI433" s="148">
        <f>+[1]Antioquia!AG433</f>
        <v>673</v>
      </c>
      <c r="AJ433" s="148">
        <f>+[1]Atantico!Q433</f>
        <v>2</v>
      </c>
      <c r="AK433" s="148">
        <f>+[1]Atantico!R433</f>
        <v>2</v>
      </c>
      <c r="AL433" s="148">
        <f>+[1]Atantico!AG433</f>
        <v>2</v>
      </c>
      <c r="AM433" s="148">
        <f>+[1]Arauca!Q433</f>
        <v>0</v>
      </c>
      <c r="AN433" s="148">
        <f>+[1]Arauca!R433</f>
        <v>0</v>
      </c>
      <c r="AO433" s="148">
        <f>+[1]Arauca!AG433</f>
        <v>0</v>
      </c>
      <c r="AP433" s="148">
        <f>+[1]Bolivar!Q433</f>
        <v>0</v>
      </c>
      <c r="AQ433" s="148">
        <f>+[1]Bolivar!R433</f>
        <v>0</v>
      </c>
      <c r="AR433" s="148">
        <f>+[1]Bolivar!AG433</f>
        <v>0</v>
      </c>
      <c r="AS433" s="148">
        <f>+[1]Boyacá!Q433</f>
        <v>1</v>
      </c>
      <c r="AT433" s="148">
        <f>+[1]Boyacá!R433</f>
        <v>0</v>
      </c>
      <c r="AU433" s="148">
        <f>+[1]Boyacá!AG433</f>
        <v>1</v>
      </c>
      <c r="AV433" s="148">
        <f>+[1]Caldas!Q433</f>
        <v>0</v>
      </c>
      <c r="AW433" s="148">
        <f>+[1]Caldas!R433</f>
        <v>0</v>
      </c>
      <c r="AX433" s="148">
        <f>+[1]Caldas!AG433</f>
        <v>0</v>
      </c>
      <c r="AY433" s="148">
        <f>+[1]Caquetá!Q433</f>
        <v>0</v>
      </c>
      <c r="AZ433" s="148">
        <f>+[1]Caquetá!R433</f>
        <v>0</v>
      </c>
      <c r="BA433" s="148">
        <f>+[1]Caquetá!AG433</f>
        <v>0</v>
      </c>
      <c r="BB433" s="148">
        <f>+[1]Casanare!Q433</f>
        <v>0</v>
      </c>
      <c r="BC433" s="148">
        <f>+[1]Casanare!R433</f>
        <v>0</v>
      </c>
      <c r="BD433" s="148">
        <f>+[1]Casanare!AG433</f>
        <v>0</v>
      </c>
      <c r="BE433" s="148">
        <f>+[1]Cauca!Q433</f>
        <v>0</v>
      </c>
      <c r="BF433" s="148">
        <f>+[1]Cauca!R433</f>
        <v>0</v>
      </c>
      <c r="BG433" s="148">
        <f>+[1]Cauca!AG433</f>
        <v>0</v>
      </c>
      <c r="BH433" s="148">
        <f>+[1]Cesar!Q433</f>
        <v>0</v>
      </c>
      <c r="BI433" s="148">
        <f>+[1]Cesar!R433</f>
        <v>0</v>
      </c>
      <c r="BJ433" s="148">
        <f>+[1]Cesar!AG433</f>
        <v>0</v>
      </c>
      <c r="BK433" s="148">
        <f>+[1]Chocó!Q433</f>
        <v>0</v>
      </c>
      <c r="BL433" s="148">
        <f>+[1]Chocó!R433</f>
        <v>0</v>
      </c>
      <c r="BM433" s="148">
        <f>+[1]Chocó!AG433</f>
        <v>0</v>
      </c>
      <c r="BN433" s="148">
        <f>+[1]Córdoba!Q433</f>
        <v>2</v>
      </c>
      <c r="BO433" s="148">
        <f>+[1]Córdoba!R433</f>
        <v>1</v>
      </c>
      <c r="BP433" s="148">
        <f>+[1]Córdoba!AG433</f>
        <v>4</v>
      </c>
      <c r="BQ433" s="148">
        <f>+[1]Cundinamarca!Q433</f>
        <v>1</v>
      </c>
      <c r="BR433" s="148">
        <f>+[1]Cundinamarca!R433</f>
        <v>0</v>
      </c>
      <c r="BS433" s="148">
        <f>+[1]Cundinamarca!AG433</f>
        <v>9</v>
      </c>
      <c r="BT433" s="148">
        <f>+[1]Guainía!Q433</f>
        <v>0</v>
      </c>
      <c r="BU433" s="148">
        <f>+[1]Guainía!R433</f>
        <v>0</v>
      </c>
      <c r="BV433" s="148">
        <f>+[1]Guainía!AG433</f>
        <v>0</v>
      </c>
      <c r="BW433" s="148">
        <f>+[1]Guaviare!Q433</f>
        <v>0</v>
      </c>
      <c r="BX433" s="148">
        <f>+[1]Guaviare!R433</f>
        <v>0</v>
      </c>
      <c r="BY433" s="148">
        <f>+[1]Guaviare!AG433</f>
        <v>0</v>
      </c>
      <c r="BZ433" s="148">
        <f>+[1]Huila!Q433</f>
        <v>1</v>
      </c>
      <c r="CA433" s="148">
        <f>+[1]Huila!R433</f>
        <v>1</v>
      </c>
      <c r="CB433" s="148">
        <f>+[1]Huila!AG433</f>
        <v>1</v>
      </c>
      <c r="CC433" s="148">
        <f>+'[1]La Guajira'!Q433</f>
        <v>1</v>
      </c>
      <c r="CD433" s="148">
        <f>+'[1]La Guajira'!R433</f>
        <v>0</v>
      </c>
      <c r="CE433" s="148">
        <f>+'[1]La Guajira'!AG433</f>
        <v>0</v>
      </c>
      <c r="CF433" s="148">
        <f>+[1]Magdalena!Q433</f>
        <v>0</v>
      </c>
      <c r="CG433" s="148">
        <f>+[1]Magdalena!R433</f>
        <v>0</v>
      </c>
      <c r="CH433" s="148">
        <f>+[1]Magdalena!AG433</f>
        <v>0</v>
      </c>
      <c r="CI433" s="148">
        <f>+[1]Meta!Q433</f>
        <v>1</v>
      </c>
      <c r="CJ433" s="148">
        <f>+[1]Meta!R433</f>
        <v>0</v>
      </c>
      <c r="CK433" s="148">
        <f>+[1]Meta!AG433</f>
        <v>3</v>
      </c>
      <c r="CL433" s="148">
        <f>+[1]Nariño!Q433</f>
        <v>0</v>
      </c>
      <c r="CM433" s="148">
        <f>+[1]Nariño!R433</f>
        <v>0</v>
      </c>
      <c r="CN433" s="148">
        <f>+[1]Nariño!AG433</f>
        <v>0</v>
      </c>
      <c r="CO433" s="148">
        <f>+'[1]Norte de Santander'!Q433</f>
        <v>1</v>
      </c>
      <c r="CP433" s="148">
        <f>+'[1]Norte de Santander'!R433</f>
        <v>0</v>
      </c>
      <c r="CQ433" s="148">
        <f>+'[1]Norte de Santander'!AG433</f>
        <v>0</v>
      </c>
      <c r="CR433" s="148">
        <f>+[1]Putumayo!Q433</f>
        <v>0</v>
      </c>
      <c r="CS433" s="148">
        <f>+[1]Putumayo!R433</f>
        <v>0</v>
      </c>
      <c r="CT433" s="148">
        <f>+[1]Putumayo!AG433</f>
        <v>0</v>
      </c>
      <c r="CU433" s="148">
        <f>+[1]Quindio!Q433</f>
        <v>4</v>
      </c>
      <c r="CV433" s="148">
        <f>+[1]Quindio!R433</f>
        <v>0</v>
      </c>
      <c r="CW433" s="148">
        <f>+[1]Quindio!AG433</f>
        <v>5</v>
      </c>
      <c r="CX433" s="148">
        <f>+[1]Risaralda!Q433</f>
        <v>0</v>
      </c>
      <c r="CY433" s="148">
        <f>+[1]Risaralda!R433</f>
        <v>0</v>
      </c>
      <c r="CZ433" s="148">
        <f>+[1]Risaralda!AG433</f>
        <v>0</v>
      </c>
      <c r="DA433" s="148">
        <f>+'[1]San Anadrés'!Q433</f>
        <v>0</v>
      </c>
      <c r="DB433" s="148">
        <f>+'[1]San Anadrés'!R433</f>
        <v>0</v>
      </c>
      <c r="DC433" s="148">
        <f>+'[1]San Anadrés'!AG433</f>
        <v>0</v>
      </c>
      <c r="DD433" s="148">
        <f>+[1]Santander!Q433</f>
        <v>4</v>
      </c>
      <c r="DE433" s="148">
        <f>+[1]Santander!R433</f>
        <v>3</v>
      </c>
      <c r="DF433" s="148">
        <f>+[1]Santander!AG433</f>
        <v>4</v>
      </c>
      <c r="DG433" s="148">
        <f>+[1]Sucre!Q433</f>
        <v>0</v>
      </c>
      <c r="DH433" s="148">
        <f>+[1]Sucre!R433</f>
        <v>0</v>
      </c>
      <c r="DI433" s="148">
        <f>+[1]Sucre!AG433</f>
        <v>0</v>
      </c>
      <c r="DJ433" s="148">
        <f>+[1]Tolima!Q433</f>
        <v>0</v>
      </c>
      <c r="DK433" s="148">
        <f>+[1]Tolima!R433</f>
        <v>0</v>
      </c>
      <c r="DL433" s="148">
        <f>+[1]Tolima!AG433</f>
        <v>0</v>
      </c>
      <c r="DM433" s="148">
        <f>+'[1]Valle del Cauca'!Q433</f>
        <v>1</v>
      </c>
      <c r="DN433" s="148">
        <f>+'[1]Valle del Cauca'!R433</f>
        <v>0</v>
      </c>
      <c r="DO433" s="148">
        <f>+'[1]Valle del Cauca'!AG433</f>
        <v>12</v>
      </c>
      <c r="DP433" s="148">
        <f>+[1]Vaupés!Q433</f>
        <v>0</v>
      </c>
      <c r="DQ433" s="148">
        <f>+[1]Vaupés!R433</f>
        <v>0</v>
      </c>
      <c r="DR433" s="148">
        <f>+[1]Vaupés!AG433</f>
        <v>0</v>
      </c>
      <c r="DS433" s="148">
        <f>+[1]Vichada!Q433</f>
        <v>0</v>
      </c>
      <c r="DT433" s="148">
        <f>+[1]Vichada!R433</f>
        <v>0</v>
      </c>
      <c r="DU433" s="148">
        <f>+[1]Vichada!AG433</f>
        <v>0</v>
      </c>
    </row>
    <row r="434" spans="1:125" ht="29.25" customHeight="1" x14ac:dyDescent="0.2">
      <c r="A434" s="152" t="s">
        <v>718</v>
      </c>
      <c r="B434" s="143" t="str">
        <f t="shared" si="147"/>
        <v>5-0-12</v>
      </c>
      <c r="C434" s="142" t="s">
        <v>1347</v>
      </c>
      <c r="D434" s="142" t="s">
        <v>55</v>
      </c>
      <c r="E434" s="1" t="s">
        <v>56</v>
      </c>
      <c r="F434" s="1" t="s">
        <v>1387</v>
      </c>
      <c r="G434" s="212" t="s">
        <v>1388</v>
      </c>
      <c r="H434" s="143" t="s">
        <v>1389</v>
      </c>
      <c r="I434" s="146" t="s">
        <v>9</v>
      </c>
      <c r="J434" s="154"/>
      <c r="K434" s="4">
        <f>SUM(K435:K437)</f>
        <v>100</v>
      </c>
      <c r="L434" s="146"/>
      <c r="M434" s="4"/>
      <c r="N434" s="146"/>
      <c r="O434" s="146"/>
      <c r="P434" s="146"/>
      <c r="Q434" s="143"/>
      <c r="R434" s="143"/>
      <c r="S434" s="147"/>
      <c r="T434" s="147"/>
      <c r="U434" s="147"/>
      <c r="V434" s="147"/>
      <c r="W434" s="147"/>
      <c r="X434" s="147"/>
      <c r="Y434" s="147"/>
      <c r="Z434" s="147"/>
      <c r="AA434" s="136"/>
      <c r="AB434" s="136"/>
      <c r="AC434" s="136"/>
      <c r="AD434" s="147"/>
      <c r="AE434" s="147"/>
      <c r="AF434" s="147"/>
      <c r="AG434" s="147"/>
      <c r="AH434" s="147"/>
      <c r="AI434" s="147"/>
      <c r="AJ434" s="147"/>
      <c r="AK434" s="147"/>
      <c r="AL434" s="147"/>
      <c r="AM434" s="147"/>
      <c r="AN434" s="147"/>
      <c r="AO434" s="147"/>
      <c r="AP434" s="147"/>
      <c r="AQ434" s="147"/>
      <c r="AR434" s="147"/>
      <c r="AS434" s="147"/>
      <c r="AT434" s="147"/>
      <c r="AU434" s="147"/>
      <c r="AV434" s="147"/>
      <c r="AW434" s="147"/>
      <c r="AX434" s="147"/>
      <c r="AY434" s="147"/>
      <c r="AZ434" s="147"/>
      <c r="BA434" s="147"/>
      <c r="BB434" s="143"/>
      <c r="BC434" s="143"/>
      <c r="BD434" s="147"/>
      <c r="BE434" s="143"/>
      <c r="BF434" s="143"/>
      <c r="BG434" s="147"/>
      <c r="BH434" s="143"/>
      <c r="BI434" s="143"/>
      <c r="BJ434" s="147"/>
      <c r="BK434" s="143"/>
      <c r="BL434" s="143"/>
      <c r="BM434" s="147"/>
      <c r="BN434" s="147"/>
      <c r="BO434" s="147"/>
      <c r="BP434" s="147"/>
      <c r="BQ434" s="143"/>
      <c r="BR434" s="143"/>
      <c r="BS434" s="147"/>
      <c r="BT434" s="147"/>
      <c r="BU434" s="147"/>
      <c r="BV434" s="147"/>
      <c r="BW434" s="147"/>
      <c r="BX434" s="147"/>
      <c r="BY434" s="147"/>
      <c r="BZ434" s="143"/>
      <c r="CA434" s="143"/>
      <c r="CB434" s="147"/>
      <c r="CC434" s="143"/>
      <c r="CD434" s="143"/>
      <c r="CE434" s="147"/>
      <c r="CF434" s="143"/>
      <c r="CG434" s="143"/>
      <c r="CH434" s="147"/>
      <c r="CI434" s="143"/>
      <c r="CJ434" s="143"/>
      <c r="CK434" s="147"/>
      <c r="CL434" s="143"/>
      <c r="CM434" s="143"/>
      <c r="CN434" s="147"/>
      <c r="CO434" s="147"/>
      <c r="CP434" s="147"/>
      <c r="CQ434" s="147"/>
      <c r="CR434" s="143"/>
      <c r="CS434" s="143"/>
      <c r="CT434" s="147"/>
      <c r="CU434" s="143"/>
      <c r="CV434" s="143"/>
      <c r="CW434" s="147"/>
      <c r="CX434" s="143"/>
      <c r="CY434" s="143"/>
      <c r="CZ434" s="147"/>
      <c r="DA434" s="143"/>
      <c r="DB434" s="143"/>
      <c r="DC434" s="147"/>
      <c r="DD434" s="143"/>
      <c r="DE434" s="143"/>
      <c r="DF434" s="147"/>
      <c r="DG434" s="143"/>
      <c r="DH434" s="143"/>
      <c r="DI434" s="147"/>
      <c r="DJ434" s="147"/>
      <c r="DK434" s="147"/>
      <c r="DL434" s="147"/>
      <c r="DM434" s="143"/>
      <c r="DN434" s="143"/>
      <c r="DO434" s="147"/>
      <c r="DP434" s="143"/>
      <c r="DQ434" s="143"/>
      <c r="DR434" s="147"/>
      <c r="DS434" s="143"/>
      <c r="DT434" s="143"/>
      <c r="DU434" s="147"/>
    </row>
    <row r="435" spans="1:125" ht="28.5" customHeight="1" x14ac:dyDescent="0.2">
      <c r="A435" s="152" t="s">
        <v>718</v>
      </c>
      <c r="B435" s="149" t="str">
        <f t="shared" si="147"/>
        <v>5-0-12-1</v>
      </c>
      <c r="C435" s="192" t="s">
        <v>1347</v>
      </c>
      <c r="D435" s="88" t="s">
        <v>55</v>
      </c>
      <c r="E435" s="204" t="s">
        <v>56</v>
      </c>
      <c r="F435" s="192" t="s">
        <v>1387</v>
      </c>
      <c r="G435" s="204" t="s">
        <v>1388</v>
      </c>
      <c r="H435" s="135" t="s">
        <v>1390</v>
      </c>
      <c r="I435" s="192" t="s">
        <v>1391</v>
      </c>
      <c r="J435" s="243">
        <v>100</v>
      </c>
      <c r="K435" s="223">
        <f>100/3</f>
        <v>33.333333333333336</v>
      </c>
      <c r="L435" s="192" t="s">
        <v>1392</v>
      </c>
      <c r="M435" s="148">
        <v>100</v>
      </c>
      <c r="N435" s="192" t="s">
        <v>1393</v>
      </c>
      <c r="O435" s="192" t="s">
        <v>58</v>
      </c>
      <c r="P435" s="192" t="s">
        <v>59</v>
      </c>
      <c r="Q435" s="69">
        <f t="shared" ref="Q435:Q437" si="165">W435/V435*100</f>
        <v>18.897435897435898</v>
      </c>
      <c r="R435" s="206">
        <f t="shared" ref="R435:R437" si="166">+(Q435*K435)/100</f>
        <v>6.2991452991452999</v>
      </c>
      <c r="S435" s="83" t="e">
        <f t="shared" si="158"/>
        <v>#DIV/0!</v>
      </c>
      <c r="T435" s="83">
        <f>+[1]Amazonas!S435+[1]Antioquia!S435+[1]Atantico!S435+[1]Arauca!S435+[1]Bolivar!S435+[1]Boyacá!S435+[1]Caldas!S435+[1]Caquetá!S435+[1]Casanare!S435+[1]Cauca!S435+[1]Cesar!S435+[1]Chocó!S435+[1]Córdoba!S435+[1]Cundinamarca!S435+[1]Guainía!S435+[1]Guaviare!S435+[1]Huila!S435+'[1]La Guajira'!S435+[1]Magdalena!S435+[1]Meta!S435+[1]Nariño!S435+'[1]Norte de Santander'!S435+[1]Putumayo!S435+[1]Quindio!S435+[1]Risaralda!S435+'[1]San Anadrés'!S435+[1]Santander!S435+[1]Sucre!S435+[1]Tolima!S435+'[1]Valle del Cauca'!S435+[1]Vaupés!S435+[1]Vichada!S435</f>
        <v>0</v>
      </c>
      <c r="U435" s="83">
        <f>+[1]Amazonas!T435+[1]Antioquia!T435+[1]Atantico!T435+[1]Arauca!T435+[1]Bolivar!T435+[1]Boyacá!T435+[1]Caldas!T435+[1]Caquetá!T435+[1]Casanare!T435+[1]Cauca!T435+[1]Cesar!T435+[1]Chocó!T435+[1]Córdoba!T435+[1]Cundinamarca!T435+[1]Guainía!T435+[1]Guaviare!T435+[1]Huila!T435+'[1]La Guajira'!T435+[1]Magdalena!T435+[1]Meta!T435+[1]Nariño!T435+'[1]Norte de Santander'!T435+[1]Putumayo!T435+[1]Quindio!T435+[1]Risaralda!T435+'[1]San Anadrés'!T435+[1]Santander!T435+[1]Sucre!T435+[1]Tolima!T435+'[1]Valle del Cauca'!T435+[1]Vaupés!T435+[1]Vichada!T435</f>
        <v>0</v>
      </c>
      <c r="V435" s="148">
        <f>X435+AA435</f>
        <v>1300</v>
      </c>
      <c r="W435" s="148">
        <f>Z435+AC435</f>
        <v>245.66666666666666</v>
      </c>
      <c r="X435" s="148">
        <f>+'[1]Oficinas Nacionales'!Q435</f>
        <v>0</v>
      </c>
      <c r="Y435" s="148">
        <f>+'[1]Oficinas Nacionales'!R435</f>
        <v>0</v>
      </c>
      <c r="Z435" s="148">
        <f>+'[1]Oficinas Nacionales'!AG435</f>
        <v>0</v>
      </c>
      <c r="AA435" s="148">
        <f>+AD435+AG435+AJ435+AM435+AP435+AS435+AV435+AY435+BB435+BE435+BH435+BK435+BN435+BQ435+BT435+BW435+BZ435+CC435+CF435+CI435+CL435+CO435+CR435+CU435+CX435+DA435+DD435+DG435+DJ435+DM435+DP435+DS435</f>
        <v>1300</v>
      </c>
      <c r="AB435" s="148">
        <f>+AE435+AH435+AL435+AN435+AQ435+AT435+AW435+AZ435+BC435+BF435+BI435+BL435+BO435+BR435+BU435+BX435+CA435+CD435+CG435+CJ435+CM435+CP435+CS435+CV435+CY435+DB435+DE435+DH435+DK435+DN435+DQ435+DT435</f>
        <v>1201</v>
      </c>
      <c r="AC435" s="148">
        <f>+AF435+AI435+AL435+AO435+AR435+AU435+AX435+BA435+BD435+BG435+BJ435+BM435+BP435+BS435+BV435+BY435+CB435+CE435+CH435+CK435+CN435+CQ435+CT435+CW435+CZ435+DC435+DF435+DI435+DL435+DO435+DR435+DU435</f>
        <v>245.66666666666666</v>
      </c>
      <c r="AD435" s="148">
        <f>+[1]Amazonas!Q435</f>
        <v>0</v>
      </c>
      <c r="AE435" s="148">
        <f>+[1]Amazonas!R435</f>
        <v>0</v>
      </c>
      <c r="AF435" s="148">
        <f>+[1]Amazonas!AG435</f>
        <v>0</v>
      </c>
      <c r="AG435" s="148">
        <f>+[1]Antioquia!Q435</f>
        <v>100</v>
      </c>
      <c r="AH435" s="148">
        <f>+[1]Antioquia!R435</f>
        <v>1</v>
      </c>
      <c r="AI435" s="148">
        <f>+[1]Antioquia!AG435</f>
        <v>0</v>
      </c>
      <c r="AJ435" s="148">
        <f>+[1]Atantico!Q435</f>
        <v>0</v>
      </c>
      <c r="AK435" s="148">
        <f>+[1]Atantico!R435</f>
        <v>0</v>
      </c>
      <c r="AL435" s="148">
        <f>+[1]Atantico!AG435</f>
        <v>0</v>
      </c>
      <c r="AM435" s="148">
        <f>+[1]Arauca!Q435</f>
        <v>0</v>
      </c>
      <c r="AN435" s="148">
        <f>+[1]Arauca!R435</f>
        <v>0</v>
      </c>
      <c r="AO435" s="148">
        <f>+[1]Arauca!AG435</f>
        <v>0</v>
      </c>
      <c r="AP435" s="148">
        <f>+[1]Bolivar!Q435</f>
        <v>0</v>
      </c>
      <c r="AQ435" s="148">
        <f>+[1]Bolivar!R435</f>
        <v>0</v>
      </c>
      <c r="AR435" s="148">
        <f>+[1]Bolivar!AG435</f>
        <v>0</v>
      </c>
      <c r="AS435" s="148">
        <f>+[1]Boyacá!Q435</f>
        <v>100</v>
      </c>
      <c r="AT435" s="148">
        <f>+[1]Boyacá!R435</f>
        <v>100</v>
      </c>
      <c r="AU435" s="148">
        <f>+[1]Boyacá!AG435</f>
        <v>0</v>
      </c>
      <c r="AV435" s="148">
        <f>+[1]Caldas!Q435</f>
        <v>100</v>
      </c>
      <c r="AW435" s="148">
        <f>+[1]Caldas!R435</f>
        <v>100</v>
      </c>
      <c r="AX435" s="148">
        <f>+[1]Caldas!AG435</f>
        <v>0</v>
      </c>
      <c r="AY435" s="148">
        <f>+[1]Caquetá!Q435</f>
        <v>0</v>
      </c>
      <c r="AZ435" s="148">
        <f>+[1]Caquetá!R435</f>
        <v>0</v>
      </c>
      <c r="BA435" s="148">
        <f>+[1]Caquetá!AG435</f>
        <v>0</v>
      </c>
      <c r="BB435" s="148">
        <f>+[1]Casanare!Q435</f>
        <v>100</v>
      </c>
      <c r="BC435" s="148">
        <f>+[1]Casanare!R435</f>
        <v>100</v>
      </c>
      <c r="BD435" s="148">
        <f>+[1]Casanare!AG435</f>
        <v>0</v>
      </c>
      <c r="BE435" s="148">
        <f>+[1]Cauca!Q435</f>
        <v>0</v>
      </c>
      <c r="BF435" s="148">
        <f>+[1]Cauca!R435</f>
        <v>0</v>
      </c>
      <c r="BG435" s="148">
        <f>+[1]Cauca!AG435</f>
        <v>0</v>
      </c>
      <c r="BH435" s="148">
        <f>+[1]Cesar!Q435</f>
        <v>100</v>
      </c>
      <c r="BI435" s="148">
        <f>+[1]Cesar!R435</f>
        <v>100</v>
      </c>
      <c r="BJ435" s="148">
        <f>+[1]Cesar!AG435</f>
        <v>100</v>
      </c>
      <c r="BK435" s="148">
        <f>+[1]Chocó!Q435</f>
        <v>0</v>
      </c>
      <c r="BL435" s="148">
        <f>+[1]Chocó!R435</f>
        <v>0</v>
      </c>
      <c r="BM435" s="148">
        <f>+[1]Chocó!AG435</f>
        <v>0</v>
      </c>
      <c r="BN435" s="148">
        <f>+[1]Córdoba!Q435</f>
        <v>100</v>
      </c>
      <c r="BO435" s="148">
        <f>+[1]Córdoba!R435</f>
        <v>100</v>
      </c>
      <c r="BP435" s="148">
        <f>+[1]Córdoba!AG435</f>
        <v>0</v>
      </c>
      <c r="BQ435" s="148">
        <f>+[1]Cundinamarca!Q435</f>
        <v>0</v>
      </c>
      <c r="BR435" s="148">
        <f>+[1]Cundinamarca!R435</f>
        <v>0</v>
      </c>
      <c r="BS435" s="148">
        <f>+[1]Cundinamarca!AG435</f>
        <v>0</v>
      </c>
      <c r="BT435" s="148">
        <f>+[1]Guainía!Q435</f>
        <v>0</v>
      </c>
      <c r="BU435" s="148">
        <f>+[1]Guainía!R435</f>
        <v>0</v>
      </c>
      <c r="BV435" s="148">
        <f>+[1]Guainía!AG435</f>
        <v>0</v>
      </c>
      <c r="BW435" s="148">
        <f>+[1]Guaviare!Q435</f>
        <v>0</v>
      </c>
      <c r="BX435" s="148">
        <f>+[1]Guaviare!R435</f>
        <v>0</v>
      </c>
      <c r="BY435" s="148">
        <f>+[1]Guaviare!AG435</f>
        <v>0</v>
      </c>
      <c r="BZ435" s="148">
        <f>+[1]Huila!Q435</f>
        <v>100</v>
      </c>
      <c r="CA435" s="148">
        <f>+[1]Huila!R435</f>
        <v>100</v>
      </c>
      <c r="CB435" s="148">
        <f>+[1]Huila!AG435</f>
        <v>0</v>
      </c>
      <c r="CC435" s="148">
        <f>+'[1]La Guajira'!Q435</f>
        <v>0</v>
      </c>
      <c r="CD435" s="148">
        <f>+'[1]La Guajira'!R435</f>
        <v>0</v>
      </c>
      <c r="CE435" s="148">
        <f>+'[1]La Guajira'!AG435</f>
        <v>0</v>
      </c>
      <c r="CF435" s="148">
        <f>+[1]Magdalena!Q435</f>
        <v>0</v>
      </c>
      <c r="CG435" s="148">
        <f>+[1]Magdalena!R435</f>
        <v>0</v>
      </c>
      <c r="CH435" s="148">
        <f>+[1]Magdalena!AG435</f>
        <v>0</v>
      </c>
      <c r="CI435" s="148">
        <f>+[1]Meta!Q435</f>
        <v>100</v>
      </c>
      <c r="CJ435" s="148">
        <f>+[1]Meta!R435</f>
        <v>100</v>
      </c>
      <c r="CK435" s="148">
        <f>+[1]Meta!AG435</f>
        <v>0</v>
      </c>
      <c r="CL435" s="148">
        <f>+[1]Nariño!Q435</f>
        <v>0</v>
      </c>
      <c r="CM435" s="148">
        <f>+[1]Nariño!R435</f>
        <v>0</v>
      </c>
      <c r="CN435" s="148">
        <f>+[1]Nariño!AG435</f>
        <v>0</v>
      </c>
      <c r="CO435" s="148">
        <f>+'[1]Norte de Santander'!Q435</f>
        <v>0</v>
      </c>
      <c r="CP435" s="148">
        <f>+'[1]Norte de Santander'!R435</f>
        <v>0</v>
      </c>
      <c r="CQ435" s="148">
        <f>+'[1]Norte de Santander'!AG435</f>
        <v>0</v>
      </c>
      <c r="CR435" s="148">
        <f>+[1]Putumayo!Q435</f>
        <v>0</v>
      </c>
      <c r="CS435" s="148">
        <f>+[1]Putumayo!R435</f>
        <v>0</v>
      </c>
      <c r="CT435" s="148">
        <f>+[1]Putumayo!AG435</f>
        <v>0</v>
      </c>
      <c r="CU435" s="148">
        <f>+[1]Quindio!Q435</f>
        <v>100</v>
      </c>
      <c r="CV435" s="148">
        <f>+[1]Quindio!R435</f>
        <v>100</v>
      </c>
      <c r="CW435" s="148">
        <f>+[1]Quindio!AG435</f>
        <v>41.666666666666664</v>
      </c>
      <c r="CX435" s="148">
        <f>+[1]Risaralda!Q435</f>
        <v>100</v>
      </c>
      <c r="CY435" s="148">
        <f>+[1]Risaralda!R435</f>
        <v>100</v>
      </c>
      <c r="CZ435" s="148">
        <f>+[1]Risaralda!AG435</f>
        <v>100</v>
      </c>
      <c r="DA435" s="148">
        <f>+'[1]San Anadrés'!Q435</f>
        <v>0</v>
      </c>
      <c r="DB435" s="148">
        <f>+'[1]San Anadrés'!R435</f>
        <v>0</v>
      </c>
      <c r="DC435" s="148">
        <f>+'[1]San Anadrés'!AG435</f>
        <v>0</v>
      </c>
      <c r="DD435" s="148">
        <f>+[1]Santander!Q435</f>
        <v>0</v>
      </c>
      <c r="DE435" s="148">
        <f>+[1]Santander!R435</f>
        <v>0</v>
      </c>
      <c r="DF435" s="148">
        <f>+[1]Santander!AG435</f>
        <v>0</v>
      </c>
      <c r="DG435" s="148">
        <f>+[1]Sucre!Q435</f>
        <v>100</v>
      </c>
      <c r="DH435" s="148">
        <f>+[1]Sucre!R435</f>
        <v>100</v>
      </c>
      <c r="DI435" s="148">
        <f>+[1]Sucre!AG435</f>
        <v>0</v>
      </c>
      <c r="DJ435" s="148">
        <f>+[1]Tolima!Q435</f>
        <v>100</v>
      </c>
      <c r="DK435" s="148">
        <f>+[1]Tolima!R435</f>
        <v>100</v>
      </c>
      <c r="DL435" s="148">
        <f>+[1]Tolima!AG435</f>
        <v>3.8181818181818183</v>
      </c>
      <c r="DM435" s="148">
        <f>+'[1]Valle del Cauca'!Q435</f>
        <v>100</v>
      </c>
      <c r="DN435" s="148">
        <f>+'[1]Valle del Cauca'!R435</f>
        <v>100</v>
      </c>
      <c r="DO435" s="148">
        <f>+'[1]Valle del Cauca'!AG435</f>
        <v>0.18181818181818182</v>
      </c>
      <c r="DP435" s="148">
        <f>+[1]Vaupés!Q435</f>
        <v>0</v>
      </c>
      <c r="DQ435" s="148">
        <f>+[1]Vaupés!R435</f>
        <v>0</v>
      </c>
      <c r="DR435" s="148">
        <f>+[1]Vaupés!AG435</f>
        <v>0</v>
      </c>
      <c r="DS435" s="148">
        <f>+[1]Vichada!Q435</f>
        <v>0</v>
      </c>
      <c r="DT435" s="148">
        <f>+[1]Vichada!R435</f>
        <v>0</v>
      </c>
      <c r="DU435" s="148">
        <f>+[1]Vichada!AG435</f>
        <v>0</v>
      </c>
    </row>
    <row r="436" spans="1:125" ht="30" customHeight="1" x14ac:dyDescent="0.2">
      <c r="A436" s="152" t="s">
        <v>718</v>
      </c>
      <c r="B436" s="149" t="str">
        <f t="shared" si="147"/>
        <v>5-0-12-2</v>
      </c>
      <c r="C436" s="192" t="s">
        <v>1347</v>
      </c>
      <c r="D436" s="88" t="s">
        <v>55</v>
      </c>
      <c r="E436" s="204" t="s">
        <v>56</v>
      </c>
      <c r="F436" s="192" t="s">
        <v>1387</v>
      </c>
      <c r="G436" s="204" t="s">
        <v>1388</v>
      </c>
      <c r="H436" s="135" t="s">
        <v>1394</v>
      </c>
      <c r="I436" s="192" t="s">
        <v>1395</v>
      </c>
      <c r="J436" s="243">
        <v>500</v>
      </c>
      <c r="K436" s="223">
        <f t="shared" ref="K436:K437" si="167">100/3</f>
        <v>33.333333333333336</v>
      </c>
      <c r="L436" s="192" t="s">
        <v>1396</v>
      </c>
      <c r="M436" s="148">
        <v>700</v>
      </c>
      <c r="N436" s="192" t="s">
        <v>1397</v>
      </c>
      <c r="O436" s="192" t="s">
        <v>58</v>
      </c>
      <c r="P436" s="150" t="s">
        <v>60</v>
      </c>
      <c r="Q436" s="69">
        <f t="shared" si="165"/>
        <v>111.22448979591837</v>
      </c>
      <c r="R436" s="206">
        <f t="shared" si="166"/>
        <v>37.074829931972793</v>
      </c>
      <c r="S436" s="83" t="e">
        <f t="shared" si="158"/>
        <v>#DIV/0!</v>
      </c>
      <c r="T436" s="83">
        <f>+[1]Amazonas!S436+[1]Antioquia!S436+[1]Atantico!S436+[1]Arauca!S436+[1]Bolivar!S436+[1]Boyacá!S436+[1]Caldas!S436+[1]Caquetá!S436+[1]Casanare!S436+[1]Cauca!S436+[1]Cesar!S436+[1]Chocó!S436+[1]Córdoba!S436+[1]Cundinamarca!S436+[1]Guainía!S436+[1]Guaviare!S436+[1]Huila!S436+'[1]La Guajira'!S436+[1]Magdalena!S436+[1]Meta!S436+[1]Nariño!S436+'[1]Norte de Santander'!S436+[1]Putumayo!S436+[1]Quindio!S436+[1]Risaralda!S436+'[1]San Anadrés'!S436+[1]Santander!S436+[1]Sucre!S436+[1]Tolima!S436+'[1]Valle del Cauca'!S436+[1]Vaupés!S436+[1]Vichada!S436</f>
        <v>0</v>
      </c>
      <c r="U436" s="83">
        <f>+[1]Amazonas!T436+[1]Antioquia!T436+[1]Atantico!T436+[1]Arauca!T436+[1]Bolivar!T436+[1]Boyacá!T436+[1]Caldas!T436+[1]Caquetá!T436+[1]Casanare!T436+[1]Cauca!T436+[1]Cesar!T436+[1]Chocó!T436+[1]Córdoba!T436+[1]Cundinamarca!T436+[1]Guainía!T436+[1]Guaviare!T436+[1]Huila!T436+'[1]La Guajira'!T436+[1]Magdalena!T436+[1]Meta!T436+[1]Nariño!T436+'[1]Norte de Santander'!T436+[1]Putumayo!T436+[1]Quindio!T436+[1]Risaralda!T436+'[1]San Anadrés'!T436+[1]Santander!T436+[1]Sucre!T436+[1]Tolima!T436+'[1]Valle del Cauca'!T436+[1]Vaupés!T436+[1]Vichada!T436</f>
        <v>0</v>
      </c>
      <c r="V436" s="148">
        <f>X436+AA436</f>
        <v>588</v>
      </c>
      <c r="W436" s="148">
        <f>Z436+AC436</f>
        <v>654</v>
      </c>
      <c r="X436" s="148">
        <f>+'[1]Oficinas Nacionales'!Q436</f>
        <v>0</v>
      </c>
      <c r="Y436" s="148">
        <f>+'[1]Oficinas Nacionales'!R436</f>
        <v>0</v>
      </c>
      <c r="Z436" s="148">
        <f>+'[1]Oficinas Nacionales'!AG436</f>
        <v>0</v>
      </c>
      <c r="AA436" s="148">
        <f>+AD436+AG436+AJ436+AM436+AP436+AS436+AV436+AY436+BB436+BE436+BH436+BK436+BN436+BQ436+BT436+BW436+BZ436+CC436+CF436+CI436+CL436+CO436+CR436+CU436+CX436+DA436+DD436+DG436+DJ436+DM436+DP436+DS436</f>
        <v>588</v>
      </c>
      <c r="AB436" s="148">
        <f>+AE436+AH436+AL436+AN436+AQ436+AT436+AW436+AZ436+BC436+BF436+BI436+BL436+BO436+BR436+BU436+BX436+CA436+CD436+CG436+CJ436+CM436+CP436+CS436+CV436+CY436+DB436+DE436+DH436+DK436+DN436+DQ436+DT436</f>
        <v>302</v>
      </c>
      <c r="AC436" s="148">
        <f>+AF436+AI436+AL436+AO436+AR436+AU436+AX436+BA436+BD436+BG436+BJ436+BM436+BP436+BS436+BV436+BY436+CB436+CE436+CH436+CK436+CN436+CQ436+CT436+CW436+CZ436+DC436+DF436+DI436+DL436+DO436+DR436+DU436</f>
        <v>654</v>
      </c>
      <c r="AD436" s="148">
        <f>+[1]Amazonas!Q436</f>
        <v>0</v>
      </c>
      <c r="AE436" s="148">
        <f>+[1]Amazonas!R436</f>
        <v>0</v>
      </c>
      <c r="AF436" s="148">
        <f>+[1]Amazonas!AG436</f>
        <v>0</v>
      </c>
      <c r="AG436" s="148">
        <f>+[1]Antioquia!Q436</f>
        <v>10</v>
      </c>
      <c r="AH436" s="148">
        <f>+[1]Antioquia!R436</f>
        <v>0</v>
      </c>
      <c r="AI436" s="148">
        <f>+[1]Antioquia!AG436</f>
        <v>0</v>
      </c>
      <c r="AJ436" s="148">
        <f>+[1]Atantico!Q436</f>
        <v>0</v>
      </c>
      <c r="AK436" s="148">
        <f>+[1]Atantico!R436</f>
        <v>0</v>
      </c>
      <c r="AL436" s="148">
        <f>+[1]Atantico!AG436</f>
        <v>0</v>
      </c>
      <c r="AM436" s="148">
        <f>+[1]Arauca!Q436</f>
        <v>0</v>
      </c>
      <c r="AN436" s="148">
        <f>+[1]Arauca!R436</f>
        <v>0</v>
      </c>
      <c r="AO436" s="148">
        <f>+[1]Arauca!AG436</f>
        <v>0</v>
      </c>
      <c r="AP436" s="148">
        <f>+[1]Bolivar!Q436</f>
        <v>0</v>
      </c>
      <c r="AQ436" s="148">
        <f>+[1]Bolivar!R436</f>
        <v>0</v>
      </c>
      <c r="AR436" s="148">
        <f>+[1]Bolivar!AG436</f>
        <v>0</v>
      </c>
      <c r="AS436" s="148">
        <f>+[1]Boyacá!Q436</f>
        <v>5</v>
      </c>
      <c r="AT436" s="148">
        <f>+[1]Boyacá!R436</f>
        <v>0</v>
      </c>
      <c r="AU436" s="148">
        <f>+[1]Boyacá!AG436</f>
        <v>0</v>
      </c>
      <c r="AV436" s="148">
        <f>+[1]Caldas!Q436</f>
        <v>35</v>
      </c>
      <c r="AW436" s="148">
        <f>+[1]Caldas!R436</f>
        <v>0</v>
      </c>
      <c r="AX436" s="148">
        <f>+[1]Caldas!AG436</f>
        <v>38</v>
      </c>
      <c r="AY436" s="148">
        <f>+[1]Caquetá!Q436</f>
        <v>0</v>
      </c>
      <c r="AZ436" s="148">
        <f>+[1]Caquetá!R436</f>
        <v>0</v>
      </c>
      <c r="BA436" s="148">
        <f>+[1]Caquetá!AG436</f>
        <v>0</v>
      </c>
      <c r="BB436" s="148">
        <f>+[1]Casanare!Q436</f>
        <v>8</v>
      </c>
      <c r="BC436" s="148">
        <f>+[1]Casanare!R436</f>
        <v>0</v>
      </c>
      <c r="BD436" s="148">
        <f>+[1]Casanare!AG436</f>
        <v>0</v>
      </c>
      <c r="BE436" s="148">
        <f>+[1]Cauca!Q436</f>
        <v>0</v>
      </c>
      <c r="BF436" s="148">
        <f>+[1]Cauca!R436</f>
        <v>0</v>
      </c>
      <c r="BG436" s="148">
        <f>+[1]Cauca!AG436</f>
        <v>0</v>
      </c>
      <c r="BH436" s="148">
        <f>+[1]Cesar!Q436</f>
        <v>70</v>
      </c>
      <c r="BI436" s="148">
        <f>+[1]Cesar!R436</f>
        <v>50</v>
      </c>
      <c r="BJ436" s="148">
        <f>+[1]Cesar!AG436</f>
        <v>71</v>
      </c>
      <c r="BK436" s="148">
        <f>+[1]Chocó!Q436</f>
        <v>0</v>
      </c>
      <c r="BL436" s="148">
        <f>+[1]Chocó!R436</f>
        <v>0</v>
      </c>
      <c r="BM436" s="148">
        <f>+[1]Chocó!AG436</f>
        <v>0</v>
      </c>
      <c r="BN436" s="148">
        <f>+[1]Córdoba!Q436</f>
        <v>120</v>
      </c>
      <c r="BO436" s="148">
        <f>+[1]Córdoba!R436</f>
        <v>0</v>
      </c>
      <c r="BP436" s="148">
        <f>+[1]Córdoba!AG436</f>
        <v>20</v>
      </c>
      <c r="BQ436" s="148">
        <f>+[1]Cundinamarca!Q436</f>
        <v>0</v>
      </c>
      <c r="BR436" s="148">
        <f>+[1]Cundinamarca!R436</f>
        <v>0</v>
      </c>
      <c r="BS436" s="148">
        <f>+[1]Cundinamarca!AG436</f>
        <v>0</v>
      </c>
      <c r="BT436" s="148">
        <f>+[1]Guainía!Q436</f>
        <v>0</v>
      </c>
      <c r="BU436" s="148">
        <f>+[1]Guainía!R436</f>
        <v>0</v>
      </c>
      <c r="BV436" s="148">
        <f>+[1]Guainía!AG436</f>
        <v>0</v>
      </c>
      <c r="BW436" s="148">
        <f>+[1]Guaviare!Q436</f>
        <v>0</v>
      </c>
      <c r="BX436" s="148">
        <f>+[1]Guaviare!R436</f>
        <v>0</v>
      </c>
      <c r="BY436" s="148">
        <f>+[1]Guaviare!AG436</f>
        <v>0</v>
      </c>
      <c r="BZ436" s="148">
        <f>+[1]Huila!Q436</f>
        <v>100</v>
      </c>
      <c r="CA436" s="148">
        <f>+[1]Huila!R436</f>
        <v>100</v>
      </c>
      <c r="CB436" s="148">
        <f>+[1]Huila!AG436</f>
        <v>185</v>
      </c>
      <c r="CC436" s="148">
        <f>+'[1]La Guajira'!Q436</f>
        <v>0</v>
      </c>
      <c r="CD436" s="148">
        <f>+'[1]La Guajira'!R436</f>
        <v>0</v>
      </c>
      <c r="CE436" s="148">
        <f>+'[1]La Guajira'!AG436</f>
        <v>0</v>
      </c>
      <c r="CF436" s="148">
        <f>+[1]Magdalena!Q436</f>
        <v>0</v>
      </c>
      <c r="CG436" s="148">
        <f>+[1]Magdalena!R436</f>
        <v>0</v>
      </c>
      <c r="CH436" s="148">
        <f>+[1]Magdalena!AG436</f>
        <v>0</v>
      </c>
      <c r="CI436" s="148">
        <f>+[1]Meta!Q436</f>
        <v>50</v>
      </c>
      <c r="CJ436" s="148">
        <f>+[1]Meta!R436</f>
        <v>50</v>
      </c>
      <c r="CK436" s="148">
        <f>+[1]Meta!AG436</f>
        <v>53</v>
      </c>
      <c r="CL436" s="148">
        <f>+[1]Nariño!Q436</f>
        <v>0</v>
      </c>
      <c r="CM436" s="148">
        <f>+[1]Nariño!R436</f>
        <v>0</v>
      </c>
      <c r="CN436" s="148">
        <f>+[1]Nariño!AG436</f>
        <v>0</v>
      </c>
      <c r="CO436" s="148">
        <f>+'[1]Norte de Santander'!Q436</f>
        <v>0</v>
      </c>
      <c r="CP436" s="148">
        <f>+'[1]Norte de Santander'!R436</f>
        <v>0</v>
      </c>
      <c r="CQ436" s="148">
        <f>+'[1]Norte de Santander'!AG436</f>
        <v>0</v>
      </c>
      <c r="CR436" s="148">
        <f>+[1]Putumayo!Q436</f>
        <v>0</v>
      </c>
      <c r="CS436" s="148">
        <f>+[1]Putumayo!R436</f>
        <v>0</v>
      </c>
      <c r="CT436" s="148">
        <f>+[1]Putumayo!AG436</f>
        <v>0</v>
      </c>
      <c r="CU436" s="148">
        <f>+[1]Quindio!Q436</f>
        <v>16</v>
      </c>
      <c r="CV436" s="148">
        <f>+[1]Quindio!R436</f>
        <v>12</v>
      </c>
      <c r="CW436" s="148">
        <f>+[1]Quindio!AG436</f>
        <v>17</v>
      </c>
      <c r="CX436" s="148">
        <f>+[1]Risaralda!Q436</f>
        <v>8</v>
      </c>
      <c r="CY436" s="148">
        <f>+[1]Risaralda!R436</f>
        <v>8</v>
      </c>
      <c r="CZ436" s="148">
        <f>+[1]Risaralda!AG436</f>
        <v>21</v>
      </c>
      <c r="DA436" s="148">
        <f>+'[1]San Anadrés'!Q436</f>
        <v>0</v>
      </c>
      <c r="DB436" s="148">
        <f>+'[1]San Anadrés'!R436</f>
        <v>0</v>
      </c>
      <c r="DC436" s="148">
        <f>+'[1]San Anadrés'!AG436</f>
        <v>0</v>
      </c>
      <c r="DD436" s="148">
        <f>+[1]Santander!Q436</f>
        <v>0</v>
      </c>
      <c r="DE436" s="148">
        <f>+[1]Santander!R436</f>
        <v>0</v>
      </c>
      <c r="DF436" s="148">
        <f>+[1]Santander!AG436</f>
        <v>0</v>
      </c>
      <c r="DG436" s="148">
        <f>+[1]Sucre!Q436</f>
        <v>6</v>
      </c>
      <c r="DH436" s="148">
        <f>+[1]Sucre!R436</f>
        <v>0</v>
      </c>
      <c r="DI436" s="148">
        <f>+[1]Sucre!AG436</f>
        <v>12</v>
      </c>
      <c r="DJ436" s="148">
        <f>+[1]Tolima!Q436</f>
        <v>90</v>
      </c>
      <c r="DK436" s="148">
        <f>+[1]Tolima!R436</f>
        <v>0</v>
      </c>
      <c r="DL436" s="148">
        <f>+[1]Tolima!AG436</f>
        <v>171</v>
      </c>
      <c r="DM436" s="148">
        <f>+'[1]Valle del Cauca'!Q436</f>
        <v>70</v>
      </c>
      <c r="DN436" s="148">
        <f>+'[1]Valle del Cauca'!R436</f>
        <v>82</v>
      </c>
      <c r="DO436" s="148">
        <f>+'[1]Valle del Cauca'!AG436</f>
        <v>66</v>
      </c>
      <c r="DP436" s="148">
        <f>+[1]Vaupés!Q436</f>
        <v>0</v>
      </c>
      <c r="DQ436" s="148">
        <f>+[1]Vaupés!R436</f>
        <v>0</v>
      </c>
      <c r="DR436" s="148">
        <f>+[1]Vaupés!AG436</f>
        <v>0</v>
      </c>
      <c r="DS436" s="148">
        <f>+[1]Vichada!Q436</f>
        <v>0</v>
      </c>
      <c r="DT436" s="148">
        <f>+[1]Vichada!R436</f>
        <v>0</v>
      </c>
      <c r="DU436" s="148">
        <f>+[1]Vichada!AG436</f>
        <v>0</v>
      </c>
    </row>
    <row r="437" spans="1:125" ht="35.25" customHeight="1" x14ac:dyDescent="0.2">
      <c r="A437" s="152" t="s">
        <v>718</v>
      </c>
      <c r="B437" s="149" t="str">
        <f t="shared" si="147"/>
        <v>5-0-12-3</v>
      </c>
      <c r="C437" s="192" t="s">
        <v>1347</v>
      </c>
      <c r="D437" s="88" t="s">
        <v>55</v>
      </c>
      <c r="E437" s="204" t="s">
        <v>1388</v>
      </c>
      <c r="F437" s="192" t="s">
        <v>1387</v>
      </c>
      <c r="G437" s="204" t="s">
        <v>1388</v>
      </c>
      <c r="H437" s="135" t="s">
        <v>1398</v>
      </c>
      <c r="I437" s="192" t="s">
        <v>1399</v>
      </c>
      <c r="J437" s="243">
        <v>100</v>
      </c>
      <c r="K437" s="223">
        <f t="shared" si="167"/>
        <v>33.333333333333336</v>
      </c>
      <c r="L437" s="204" t="s">
        <v>1400</v>
      </c>
      <c r="M437" s="148">
        <v>100</v>
      </c>
      <c r="N437" s="192" t="s">
        <v>1401</v>
      </c>
      <c r="O437" s="192" t="s">
        <v>58</v>
      </c>
      <c r="P437" s="192" t="s">
        <v>59</v>
      </c>
      <c r="Q437" s="69" t="e">
        <f t="shared" si="165"/>
        <v>#DIV/0!</v>
      </c>
      <c r="R437" s="206" t="e">
        <f t="shared" si="166"/>
        <v>#DIV/0!</v>
      </c>
      <c r="S437" s="83">
        <f t="shared" si="158"/>
        <v>1</v>
      </c>
      <c r="T437" s="83">
        <f>+[1]Amazonas!S437+[1]Antioquia!S437+[1]Atantico!S437+[1]Arauca!S437+[1]Bolivar!S437+[1]Boyacá!S437+[1]Caldas!S437+[1]Caquetá!S437+[1]Casanare!S437+[1]Cauca!S437+[1]Cesar!S437+[1]Chocó!S437+[1]Córdoba!S437+[1]Cundinamarca!S437+[1]Guainía!S437+[1]Guaviare!S437+[1]Huila!S437+'[1]La Guajira'!S437+[1]Magdalena!S437+[1]Meta!S437+[1]Nariño!S437+'[1]Norte de Santander'!S437+[1]Putumayo!S437+[1]Quindio!S437+[1]Risaralda!S437+'[1]San Anadrés'!S437+[1]Santander!S437+[1]Sucre!S437+[1]Tolima!S437+'[1]Valle del Cauca'!S437+[1]Vaupés!S437+[1]Vichada!S437</f>
        <v>1</v>
      </c>
      <c r="U437" s="83">
        <f>+[1]Amazonas!T437+[1]Antioquia!T437+[1]Atantico!T437+[1]Arauca!T437+[1]Bolivar!T437+[1]Boyacá!T437+[1]Caldas!T437+[1]Caquetá!T437+[1]Casanare!T437+[1]Cauca!T437+[1]Cesar!T437+[1]Chocó!T437+[1]Córdoba!T437+[1]Cundinamarca!T437+[1]Guainía!T437+[1]Guaviare!T437+[1]Huila!T437+'[1]La Guajira'!T437+[1]Magdalena!T437+[1]Meta!T437+[1]Nariño!T437+'[1]Norte de Santander'!T437+[1]Putumayo!T437+[1]Quindio!T437+[1]Risaralda!T437+'[1]San Anadrés'!T437+[1]Santander!T437+[1]Sucre!T437+[1]Tolima!T437+'[1]Valle del Cauca'!T437+[1]Vaupés!T437+[1]Vichada!T437</f>
        <v>1</v>
      </c>
      <c r="V437" s="148">
        <f>X437+AA437</f>
        <v>1300</v>
      </c>
      <c r="W437" s="148" t="e">
        <f>Z437+AC437</f>
        <v>#DIV/0!</v>
      </c>
      <c r="X437" s="148">
        <f>+'[1]Oficinas Nacionales'!Q437</f>
        <v>0</v>
      </c>
      <c r="Y437" s="148">
        <f>+'[1]Oficinas Nacionales'!R437</f>
        <v>0</v>
      </c>
      <c r="Z437" s="148">
        <f>+'[1]Oficinas Nacionales'!AG437</f>
        <v>0</v>
      </c>
      <c r="AA437" s="148">
        <f>+AD437+AG437+AJ437+AM437+AP437+AS437+AV437+AY437+BB437+BE437+BH437+BK437+BN437+BQ437+BT437+BW437+BZ437+CC437+CF437+CI437+CL437+CO437+CR437+CU437+CX437+DA437+DD437+DG437+DJ437+DM437+DP437+DS437</f>
        <v>1300</v>
      </c>
      <c r="AB437" s="148">
        <f>+AE437+AH437+AL437+AN437+AQ437+AT437+AW437+AZ437+BC437+BF437+BI437+BL437+BO437+BR437+BU437+BX437+CA437+CD437+CG437+CJ437+CM437+CP437+CS437+CV437+CY437+DB437+DE437+DH437+DK437+DN437+DQ437+DT437</f>
        <v>1201</v>
      </c>
      <c r="AC437" s="148" t="e">
        <f>+AF437+AI437+AL437+AO437+AR437+AU437+AX437+BA437+BD437+BG437+BJ437+BM437+BP437+BS437+BV437+BY437+CB437+CE437+CH437+CK437+CN437+CQ437+CT437+CW437+CZ437+DC437+DF437+DI437+DL437+DO437+DR437+DU437</f>
        <v>#DIV/0!</v>
      </c>
      <c r="AD437" s="148">
        <f>+[1]Amazonas!Q437</f>
        <v>0</v>
      </c>
      <c r="AE437" s="148">
        <f>+[1]Amazonas!R437</f>
        <v>0</v>
      </c>
      <c r="AF437" s="148">
        <f>+[1]Amazonas!AG437</f>
        <v>0</v>
      </c>
      <c r="AG437" s="148">
        <f>+[1]Antioquia!Q437</f>
        <v>100</v>
      </c>
      <c r="AH437" s="148">
        <f>+[1]Antioquia!R437</f>
        <v>1</v>
      </c>
      <c r="AI437" s="148">
        <f>+[1]Antioquia!AG437</f>
        <v>0</v>
      </c>
      <c r="AJ437" s="148">
        <f>+[1]Atantico!Q437</f>
        <v>0</v>
      </c>
      <c r="AK437" s="148">
        <f>+[1]Atantico!R437</f>
        <v>0</v>
      </c>
      <c r="AL437" s="148">
        <f>+[1]Atantico!AG437</f>
        <v>0</v>
      </c>
      <c r="AM437" s="148">
        <f>+[1]Arauca!Q437</f>
        <v>0</v>
      </c>
      <c r="AN437" s="148">
        <f>+[1]Arauca!R437</f>
        <v>0</v>
      </c>
      <c r="AO437" s="148">
        <f>+[1]Arauca!AG437</f>
        <v>0</v>
      </c>
      <c r="AP437" s="148">
        <f>+[1]Bolivar!Q437</f>
        <v>0</v>
      </c>
      <c r="AQ437" s="148">
        <f>+[1]Bolivar!R437</f>
        <v>0</v>
      </c>
      <c r="AR437" s="148">
        <f>+[1]Bolivar!AG437</f>
        <v>0</v>
      </c>
      <c r="AS437" s="148">
        <f>+[1]Boyacá!Q437</f>
        <v>100</v>
      </c>
      <c r="AT437" s="148">
        <f>+[1]Boyacá!R437</f>
        <v>100</v>
      </c>
      <c r="AU437" s="148">
        <f>+[1]Boyacá!AG437</f>
        <v>0</v>
      </c>
      <c r="AV437" s="148">
        <f>+[1]Caldas!Q437</f>
        <v>100</v>
      </c>
      <c r="AW437" s="148">
        <f>+[1]Caldas!R437</f>
        <v>100</v>
      </c>
      <c r="AX437" s="148">
        <f>+[1]Caldas!AG437</f>
        <v>0</v>
      </c>
      <c r="AY437" s="148">
        <f>+[1]Caquetá!Q437</f>
        <v>0</v>
      </c>
      <c r="AZ437" s="148">
        <f>+[1]Caquetá!R437</f>
        <v>0</v>
      </c>
      <c r="BA437" s="148">
        <f>+[1]Caquetá!AG437</f>
        <v>0</v>
      </c>
      <c r="BB437" s="148">
        <f>+[1]Casanare!Q437</f>
        <v>100</v>
      </c>
      <c r="BC437" s="148">
        <f>+[1]Casanare!R437</f>
        <v>100</v>
      </c>
      <c r="BD437" s="148">
        <f>+[1]Casanare!AG437</f>
        <v>0</v>
      </c>
      <c r="BE437" s="148">
        <f>+[1]Cauca!Q437</f>
        <v>0</v>
      </c>
      <c r="BF437" s="148">
        <f>+[1]Cauca!R437</f>
        <v>0</v>
      </c>
      <c r="BG437" s="148">
        <f>+[1]Cauca!AG437</f>
        <v>0</v>
      </c>
      <c r="BH437" s="148">
        <f>+[1]Cesar!Q437</f>
        <v>100</v>
      </c>
      <c r="BI437" s="148">
        <f>+[1]Cesar!R437</f>
        <v>100</v>
      </c>
      <c r="BJ437" s="148">
        <f>+[1]Cesar!AG437</f>
        <v>0</v>
      </c>
      <c r="BK437" s="148">
        <f>+[1]Chocó!Q437</f>
        <v>0</v>
      </c>
      <c r="BL437" s="148">
        <f>+[1]Chocó!R437</f>
        <v>0</v>
      </c>
      <c r="BM437" s="148">
        <f>+[1]Chocó!AG437</f>
        <v>0</v>
      </c>
      <c r="BN437" s="148">
        <f>+[1]Córdoba!Q437</f>
        <v>100</v>
      </c>
      <c r="BO437" s="148">
        <f>+[1]Córdoba!R437</f>
        <v>100</v>
      </c>
      <c r="BP437" s="148" t="e">
        <f>+[1]Córdoba!AG437</f>
        <v>#DIV/0!</v>
      </c>
      <c r="BQ437" s="148">
        <f>+[1]Cundinamarca!Q437</f>
        <v>0</v>
      </c>
      <c r="BR437" s="148">
        <f>+[1]Cundinamarca!R437</f>
        <v>0</v>
      </c>
      <c r="BS437" s="148">
        <f>+[1]Cundinamarca!AG437</f>
        <v>0</v>
      </c>
      <c r="BT437" s="148">
        <f>+[1]Guainía!Q437</f>
        <v>0</v>
      </c>
      <c r="BU437" s="148">
        <f>+[1]Guainía!R437</f>
        <v>0</v>
      </c>
      <c r="BV437" s="148">
        <f>+[1]Guainía!AG437</f>
        <v>0</v>
      </c>
      <c r="BW437" s="148">
        <f>+[1]Guaviare!Q437</f>
        <v>0</v>
      </c>
      <c r="BX437" s="148">
        <f>+[1]Guaviare!R437</f>
        <v>0</v>
      </c>
      <c r="BY437" s="148">
        <f>+[1]Guaviare!AG437</f>
        <v>0</v>
      </c>
      <c r="BZ437" s="148">
        <f>+[1]Huila!Q437</f>
        <v>100</v>
      </c>
      <c r="CA437" s="148">
        <f>+[1]Huila!R437</f>
        <v>100</v>
      </c>
      <c r="CB437" s="148">
        <f>+[1]Huila!AG437</f>
        <v>0</v>
      </c>
      <c r="CC437" s="148">
        <f>+'[1]La Guajira'!Q437</f>
        <v>0</v>
      </c>
      <c r="CD437" s="148">
        <f>+'[1]La Guajira'!R437</f>
        <v>0</v>
      </c>
      <c r="CE437" s="148">
        <f>+'[1]La Guajira'!AG437</f>
        <v>0</v>
      </c>
      <c r="CF437" s="148">
        <f>+[1]Magdalena!Q437</f>
        <v>0</v>
      </c>
      <c r="CG437" s="148">
        <f>+[1]Magdalena!R437</f>
        <v>0</v>
      </c>
      <c r="CH437" s="148">
        <f>+[1]Magdalena!AG437</f>
        <v>0</v>
      </c>
      <c r="CI437" s="148">
        <f>+[1]Meta!Q437</f>
        <v>100</v>
      </c>
      <c r="CJ437" s="148">
        <f>+[1]Meta!R437</f>
        <v>100</v>
      </c>
      <c r="CK437" s="148">
        <f>+[1]Meta!AG437</f>
        <v>8.3333333333333329E-2</v>
      </c>
      <c r="CL437" s="148">
        <f>+[1]Nariño!Q437</f>
        <v>0</v>
      </c>
      <c r="CM437" s="148">
        <f>+[1]Nariño!R437</f>
        <v>0</v>
      </c>
      <c r="CN437" s="148">
        <f>+[1]Nariño!AG437</f>
        <v>0</v>
      </c>
      <c r="CO437" s="148">
        <f>+'[1]Norte de Santander'!Q437</f>
        <v>0</v>
      </c>
      <c r="CP437" s="148">
        <f>+'[1]Norte de Santander'!R437</f>
        <v>0</v>
      </c>
      <c r="CQ437" s="148">
        <f>+'[1]Norte de Santander'!AG437</f>
        <v>0</v>
      </c>
      <c r="CR437" s="148">
        <f>+[1]Putumayo!Q437</f>
        <v>0</v>
      </c>
      <c r="CS437" s="148">
        <f>+[1]Putumayo!R437</f>
        <v>0</v>
      </c>
      <c r="CT437" s="148">
        <f>+[1]Putumayo!AG437</f>
        <v>0</v>
      </c>
      <c r="CU437" s="148">
        <f>+[1]Quindio!Q437</f>
        <v>100</v>
      </c>
      <c r="CV437" s="148">
        <f>+[1]Quindio!R437</f>
        <v>100</v>
      </c>
      <c r="CW437" s="148">
        <f>+[1]Quindio!AG437</f>
        <v>0</v>
      </c>
      <c r="CX437" s="148">
        <f>+[1]Risaralda!Q437</f>
        <v>100</v>
      </c>
      <c r="CY437" s="148">
        <f>+[1]Risaralda!R437</f>
        <v>100</v>
      </c>
      <c r="CZ437" s="148">
        <f>+[1]Risaralda!AG437</f>
        <v>100</v>
      </c>
      <c r="DA437" s="148">
        <f>+'[1]San Anadrés'!Q437</f>
        <v>0</v>
      </c>
      <c r="DB437" s="148">
        <f>+'[1]San Anadrés'!R437</f>
        <v>0</v>
      </c>
      <c r="DC437" s="148">
        <f>+'[1]San Anadrés'!AG437</f>
        <v>0</v>
      </c>
      <c r="DD437" s="148">
        <f>+[1]Santander!Q437</f>
        <v>0</v>
      </c>
      <c r="DE437" s="148">
        <f>+[1]Santander!R437</f>
        <v>0</v>
      </c>
      <c r="DF437" s="148">
        <f>+[1]Santander!AG437</f>
        <v>0</v>
      </c>
      <c r="DG437" s="148">
        <f>+[1]Sucre!Q437</f>
        <v>100</v>
      </c>
      <c r="DH437" s="148">
        <f>+[1]Sucre!R437</f>
        <v>100</v>
      </c>
      <c r="DI437" s="148">
        <f>+[1]Sucre!AG437</f>
        <v>0</v>
      </c>
      <c r="DJ437" s="148">
        <f>+[1]Tolima!Q437</f>
        <v>100</v>
      </c>
      <c r="DK437" s="148">
        <f>+[1]Tolima!R437</f>
        <v>100</v>
      </c>
      <c r="DL437" s="148">
        <f>+[1]Tolima!AG437</f>
        <v>0</v>
      </c>
      <c r="DM437" s="148">
        <f>+'[1]Valle del Cauca'!Q437</f>
        <v>100</v>
      </c>
      <c r="DN437" s="148">
        <f>+'[1]Valle del Cauca'!R437</f>
        <v>100</v>
      </c>
      <c r="DO437" s="148">
        <f>+'[1]Valle del Cauca'!AG437</f>
        <v>0</v>
      </c>
      <c r="DP437" s="148">
        <f>+[1]Vaupés!Q437</f>
        <v>0</v>
      </c>
      <c r="DQ437" s="148">
        <f>+[1]Vaupés!R437</f>
        <v>0</v>
      </c>
      <c r="DR437" s="148">
        <f>+[1]Vaupés!AG437</f>
        <v>0</v>
      </c>
      <c r="DS437" s="148">
        <f>+[1]Vichada!Q437</f>
        <v>0</v>
      </c>
      <c r="DT437" s="148">
        <f>+[1]Vichada!R437</f>
        <v>0</v>
      </c>
      <c r="DU437" s="148">
        <f>+[1]Vichada!AG437</f>
        <v>0</v>
      </c>
    </row>
    <row r="438" spans="1:125" ht="29.25" customHeight="1" x14ac:dyDescent="0.2">
      <c r="A438" s="152" t="s">
        <v>718</v>
      </c>
      <c r="B438" s="143" t="str">
        <f t="shared" si="147"/>
        <v>5-0-13</v>
      </c>
      <c r="C438" s="142" t="s">
        <v>1347</v>
      </c>
      <c r="D438" s="1" t="s">
        <v>55</v>
      </c>
      <c r="E438" s="1" t="s">
        <v>56</v>
      </c>
      <c r="F438" s="1" t="s">
        <v>1402</v>
      </c>
      <c r="G438" s="212" t="s">
        <v>1403</v>
      </c>
      <c r="H438" s="143" t="s">
        <v>1404</v>
      </c>
      <c r="I438" s="146" t="s">
        <v>9</v>
      </c>
      <c r="J438" s="154"/>
      <c r="K438" s="4">
        <f>SUM(K439:K441)</f>
        <v>100</v>
      </c>
      <c r="L438" s="146"/>
      <c r="M438" s="4"/>
      <c r="N438" s="146"/>
      <c r="O438" s="146"/>
      <c r="P438" s="146"/>
      <c r="Q438" s="143"/>
      <c r="R438" s="143"/>
      <c r="S438" s="147"/>
      <c r="T438" s="147"/>
      <c r="U438" s="147"/>
      <c r="V438" s="147"/>
      <c r="W438" s="147"/>
      <c r="X438" s="147"/>
      <c r="Y438" s="147"/>
      <c r="Z438" s="147"/>
      <c r="AA438" s="136"/>
      <c r="AB438" s="136"/>
      <c r="AC438" s="136"/>
      <c r="AD438" s="147"/>
      <c r="AE438" s="147"/>
      <c r="AF438" s="147"/>
      <c r="AG438" s="147"/>
      <c r="AH438" s="147"/>
      <c r="AI438" s="147"/>
      <c r="AJ438" s="147"/>
      <c r="AK438" s="147"/>
      <c r="AL438" s="147"/>
      <c r="AM438" s="147"/>
      <c r="AN438" s="147"/>
      <c r="AO438" s="147"/>
      <c r="AP438" s="147"/>
      <c r="AQ438" s="147"/>
      <c r="AR438" s="147"/>
      <c r="AS438" s="147"/>
      <c r="AT438" s="147"/>
      <c r="AU438" s="147"/>
      <c r="AV438" s="147"/>
      <c r="AW438" s="147"/>
      <c r="AX438" s="147"/>
      <c r="AY438" s="147"/>
      <c r="AZ438" s="147"/>
      <c r="BA438" s="147"/>
      <c r="BB438" s="143"/>
      <c r="BC438" s="143"/>
      <c r="BD438" s="147"/>
      <c r="BE438" s="143"/>
      <c r="BF438" s="143"/>
      <c r="BG438" s="147"/>
      <c r="BH438" s="143"/>
      <c r="BI438" s="143"/>
      <c r="BJ438" s="147"/>
      <c r="BK438" s="143"/>
      <c r="BL438" s="143"/>
      <c r="BM438" s="147"/>
      <c r="BN438" s="147"/>
      <c r="BO438" s="147"/>
      <c r="BP438" s="147"/>
      <c r="BQ438" s="143"/>
      <c r="BR438" s="143"/>
      <c r="BS438" s="147"/>
      <c r="BT438" s="147"/>
      <c r="BU438" s="147"/>
      <c r="BV438" s="147"/>
      <c r="BW438" s="147"/>
      <c r="BX438" s="147"/>
      <c r="BY438" s="147"/>
      <c r="BZ438" s="143"/>
      <c r="CA438" s="143"/>
      <c r="CB438" s="147"/>
      <c r="CC438" s="143"/>
      <c r="CD438" s="143"/>
      <c r="CE438" s="147"/>
      <c r="CF438" s="143"/>
      <c r="CG438" s="143"/>
      <c r="CH438" s="147"/>
      <c r="CI438" s="143"/>
      <c r="CJ438" s="143"/>
      <c r="CK438" s="147"/>
      <c r="CL438" s="143"/>
      <c r="CM438" s="143"/>
      <c r="CN438" s="147"/>
      <c r="CO438" s="147"/>
      <c r="CP438" s="147"/>
      <c r="CQ438" s="147"/>
      <c r="CR438" s="143"/>
      <c r="CS438" s="143"/>
      <c r="CT438" s="147"/>
      <c r="CU438" s="143"/>
      <c r="CV438" s="143"/>
      <c r="CW438" s="147"/>
      <c r="CX438" s="143"/>
      <c r="CY438" s="143"/>
      <c r="CZ438" s="147"/>
      <c r="DA438" s="143"/>
      <c r="DB438" s="143"/>
      <c r="DC438" s="147"/>
      <c r="DD438" s="143"/>
      <c r="DE438" s="143"/>
      <c r="DF438" s="147"/>
      <c r="DG438" s="143"/>
      <c r="DH438" s="143"/>
      <c r="DI438" s="147"/>
      <c r="DJ438" s="147"/>
      <c r="DK438" s="147"/>
      <c r="DL438" s="147"/>
      <c r="DM438" s="143"/>
      <c r="DN438" s="143"/>
      <c r="DO438" s="147"/>
      <c r="DP438" s="143"/>
      <c r="DQ438" s="143"/>
      <c r="DR438" s="147"/>
      <c r="DS438" s="143"/>
      <c r="DT438" s="143"/>
      <c r="DU438" s="147"/>
    </row>
    <row r="439" spans="1:125" ht="29.25" customHeight="1" x14ac:dyDescent="0.2">
      <c r="A439" s="152" t="s">
        <v>718</v>
      </c>
      <c r="B439" s="149" t="str">
        <f t="shared" si="147"/>
        <v>5-0-13-1</v>
      </c>
      <c r="C439" s="192" t="s">
        <v>1347</v>
      </c>
      <c r="D439" s="88" t="s">
        <v>55</v>
      </c>
      <c r="E439" s="88" t="s">
        <v>56</v>
      </c>
      <c r="F439" s="88" t="s">
        <v>1402</v>
      </c>
      <c r="G439" s="204" t="s">
        <v>1403</v>
      </c>
      <c r="H439" s="135" t="s">
        <v>1405</v>
      </c>
      <c r="I439" s="192" t="s">
        <v>1406</v>
      </c>
      <c r="J439" s="243">
        <v>32</v>
      </c>
      <c r="K439" s="223">
        <f>100/3</f>
        <v>33.333333333333336</v>
      </c>
      <c r="L439" s="192" t="s">
        <v>1407</v>
      </c>
      <c r="M439" s="148">
        <v>22</v>
      </c>
      <c r="N439" s="192" t="s">
        <v>1408</v>
      </c>
      <c r="O439" s="192" t="s">
        <v>58</v>
      </c>
      <c r="P439" s="150" t="s">
        <v>60</v>
      </c>
      <c r="Q439" s="69">
        <f t="shared" ref="Q439:Q441" si="168">W439/V439*100</f>
        <v>6.666666666666667</v>
      </c>
      <c r="R439" s="206">
        <f t="shared" ref="R439:R441" si="169">+(Q439*K439)/100</f>
        <v>2.2222222222222228</v>
      </c>
      <c r="S439" s="83" t="e">
        <f t="shared" si="158"/>
        <v>#DIV/0!</v>
      </c>
      <c r="T439" s="83">
        <f>+[1]Amazonas!S439+[1]Antioquia!S439+[1]Atantico!S439+[1]Arauca!S439+[1]Bolivar!S439+[1]Boyacá!S439+[1]Caldas!S439+[1]Caquetá!S439+[1]Casanare!S439+[1]Cauca!S439+[1]Cesar!S439+[1]Chocó!S439+[1]Córdoba!S439+[1]Cundinamarca!S439+[1]Guainía!S439+[1]Guaviare!S439+[1]Huila!S439+'[1]La Guajira'!S439+[1]Magdalena!S439+[1]Meta!S439+[1]Nariño!S439+'[1]Norte de Santander'!S439+[1]Putumayo!S439+[1]Quindio!S439+[1]Risaralda!S439+'[1]San Anadrés'!S439+[1]Santander!S439+[1]Sucre!S439+[1]Tolima!S439+'[1]Valle del Cauca'!S439+[1]Vaupés!S439+[1]Vichada!S439</f>
        <v>0</v>
      </c>
      <c r="U439" s="83">
        <f>+[1]Amazonas!T439+[1]Antioquia!T439+[1]Atantico!T439+[1]Arauca!T439+[1]Bolivar!T439+[1]Boyacá!T439+[1]Caldas!T439+[1]Caquetá!T439+[1]Casanare!T439+[1]Cauca!T439+[1]Cesar!T439+[1]Chocó!T439+[1]Córdoba!T439+[1]Cundinamarca!T439+[1]Guainía!T439+[1]Guaviare!T439+[1]Huila!T439+'[1]La Guajira'!T439+[1]Magdalena!T439+[1]Meta!T439+[1]Nariño!T439+'[1]Norte de Santander'!T439+[1]Putumayo!T439+[1]Quindio!T439+[1]Risaralda!T439+'[1]San Anadrés'!T439+[1]Santander!T439+[1]Sucre!T439+[1]Tolima!T439+'[1]Valle del Cauca'!T439+[1]Vaupés!T439+[1]Vichada!T439</f>
        <v>0</v>
      </c>
      <c r="V439" s="148">
        <f>X439+AA439</f>
        <v>30</v>
      </c>
      <c r="W439" s="148">
        <f>Z439+AC439</f>
        <v>2</v>
      </c>
      <c r="X439" s="148">
        <f>+'[1]Oficinas Nacionales'!Q439</f>
        <v>0</v>
      </c>
      <c r="Y439" s="148">
        <f>+'[1]Oficinas Nacionales'!R439</f>
        <v>0</v>
      </c>
      <c r="Z439" s="148">
        <f>+'[1]Oficinas Nacionales'!AG439</f>
        <v>0</v>
      </c>
      <c r="AA439" s="148">
        <f>+AD439+AG439+AJ439+AM439+AP439+AS439+AV439+AY439+BB439+BE439+BH439+BK439+BN439+BQ439+BT439+BW439+BZ439+CC439+CF439+CI439+CL439+CO439+CR439+CU439+CX439+DA439+DD439+DG439+DJ439+DM439+DP439+DS439</f>
        <v>30</v>
      </c>
      <c r="AB439" s="148">
        <f>+AE439+AH439+AL439+AN439+AQ439+AT439+AW439+AZ439+BC439+BF439+BI439+BL439+BO439+BR439+BU439+BX439+CA439+CD439+CG439+CJ439+CM439+CP439+CS439+CV439+CY439+DB439+DE439+DH439+DK439+DN439+DQ439+DT439</f>
        <v>10</v>
      </c>
      <c r="AC439" s="148">
        <f>+AF439+AI439+AL439+AO439+AR439+AU439+AX439+BA439+BD439+BG439+BJ439+BM439+BP439+BS439+BV439+BY439+CB439+CE439+CH439+CK439+CN439+CQ439+CT439+CW439+CZ439+DC439+DF439+DI439+DL439+DO439+DR439+DU439</f>
        <v>2</v>
      </c>
      <c r="AD439" s="148">
        <f>+[1]Amazonas!Q439</f>
        <v>0</v>
      </c>
      <c r="AE439" s="148">
        <f>+[1]Amazonas!R439</f>
        <v>0</v>
      </c>
      <c r="AF439" s="148">
        <f>+[1]Amazonas!AG439</f>
        <v>0</v>
      </c>
      <c r="AG439" s="148">
        <f>+[1]Antioquia!Q439</f>
        <v>0</v>
      </c>
      <c r="AH439" s="148">
        <f>+[1]Antioquia!R439</f>
        <v>0</v>
      </c>
      <c r="AI439" s="148">
        <f>+[1]Antioquia!AG439</f>
        <v>0</v>
      </c>
      <c r="AJ439" s="148">
        <f>+[1]Atantico!Q439</f>
        <v>0</v>
      </c>
      <c r="AK439" s="148">
        <f>+[1]Atantico!R439</f>
        <v>0</v>
      </c>
      <c r="AL439" s="148">
        <f>+[1]Atantico!AG439</f>
        <v>0</v>
      </c>
      <c r="AM439" s="148">
        <f>+[1]Arauca!Q439</f>
        <v>0</v>
      </c>
      <c r="AN439" s="148">
        <f>+[1]Arauca!R439</f>
        <v>0</v>
      </c>
      <c r="AO439" s="148">
        <f>+[1]Arauca!AG439</f>
        <v>0</v>
      </c>
      <c r="AP439" s="148">
        <f>+[1]Bolivar!Q439</f>
        <v>0</v>
      </c>
      <c r="AQ439" s="148">
        <f>+[1]Bolivar!R439</f>
        <v>0</v>
      </c>
      <c r="AR439" s="148">
        <f>+[1]Bolivar!AG439</f>
        <v>0</v>
      </c>
      <c r="AS439" s="148">
        <f>+[1]Boyacá!Q439</f>
        <v>0</v>
      </c>
      <c r="AT439" s="148">
        <f>+[1]Boyacá!R439</f>
        <v>0</v>
      </c>
      <c r="AU439" s="148">
        <f>+[1]Boyacá!AG439</f>
        <v>0</v>
      </c>
      <c r="AV439" s="148">
        <f>+[1]Caldas!Q439</f>
        <v>8</v>
      </c>
      <c r="AW439" s="148">
        <f>+[1]Caldas!R439</f>
        <v>0</v>
      </c>
      <c r="AX439" s="148">
        <f>+[1]Caldas!AG439</f>
        <v>0</v>
      </c>
      <c r="AY439" s="148">
        <f>+[1]Caquetá!Q439</f>
        <v>0</v>
      </c>
      <c r="AZ439" s="148">
        <f>+[1]Caquetá!R439</f>
        <v>0</v>
      </c>
      <c r="BA439" s="148">
        <f>+[1]Caquetá!AG439</f>
        <v>0</v>
      </c>
      <c r="BB439" s="148">
        <f>+[1]Casanare!Q439</f>
        <v>0</v>
      </c>
      <c r="BC439" s="148">
        <f>+[1]Casanare!R439</f>
        <v>0</v>
      </c>
      <c r="BD439" s="148">
        <f>+[1]Casanare!AG439</f>
        <v>0</v>
      </c>
      <c r="BE439" s="148">
        <f>+[1]Cauca!Q439</f>
        <v>0</v>
      </c>
      <c r="BF439" s="148">
        <f>+[1]Cauca!R439</f>
        <v>0</v>
      </c>
      <c r="BG439" s="148">
        <f>+[1]Cauca!AG439</f>
        <v>0</v>
      </c>
      <c r="BH439" s="148">
        <f>+[1]Cesar!Q439</f>
        <v>0</v>
      </c>
      <c r="BI439" s="148">
        <f>+[1]Cesar!R439</f>
        <v>0</v>
      </c>
      <c r="BJ439" s="148">
        <f>+[1]Cesar!AG439</f>
        <v>0</v>
      </c>
      <c r="BK439" s="148">
        <f>+[1]Chocó!Q439</f>
        <v>0</v>
      </c>
      <c r="BL439" s="148">
        <f>+[1]Chocó!R439</f>
        <v>0</v>
      </c>
      <c r="BM439" s="148">
        <f>+[1]Chocó!AG439</f>
        <v>0</v>
      </c>
      <c r="BN439" s="148">
        <f>+[1]Córdoba!Q439</f>
        <v>15</v>
      </c>
      <c r="BO439" s="148">
        <f>+[1]Córdoba!R439</f>
        <v>5</v>
      </c>
      <c r="BP439" s="148">
        <f>+[1]Córdoba!AG439</f>
        <v>0</v>
      </c>
      <c r="BQ439" s="148">
        <f>+[1]Cundinamarca!Q439</f>
        <v>0</v>
      </c>
      <c r="BR439" s="148">
        <f>+[1]Cundinamarca!R439</f>
        <v>0</v>
      </c>
      <c r="BS439" s="148">
        <f>+[1]Cundinamarca!AG439</f>
        <v>0</v>
      </c>
      <c r="BT439" s="148">
        <f>+[1]Guainía!Q439</f>
        <v>0</v>
      </c>
      <c r="BU439" s="148">
        <f>+[1]Guainía!R439</f>
        <v>0</v>
      </c>
      <c r="BV439" s="148">
        <f>+[1]Guainía!AG439</f>
        <v>0</v>
      </c>
      <c r="BW439" s="148">
        <f>+[1]Guaviare!Q439</f>
        <v>0</v>
      </c>
      <c r="BX439" s="148">
        <f>+[1]Guaviare!R439</f>
        <v>0</v>
      </c>
      <c r="BY439" s="148">
        <f>+[1]Guaviare!AG439</f>
        <v>0</v>
      </c>
      <c r="BZ439" s="148">
        <f>+[1]Huila!Q439</f>
        <v>0</v>
      </c>
      <c r="CA439" s="148">
        <f>+[1]Huila!R439</f>
        <v>0</v>
      </c>
      <c r="CB439" s="148">
        <f>+[1]Huila!AG439</f>
        <v>0</v>
      </c>
      <c r="CC439" s="148">
        <f>+'[1]La Guajira'!Q439</f>
        <v>0</v>
      </c>
      <c r="CD439" s="148">
        <f>+'[1]La Guajira'!R439</f>
        <v>0</v>
      </c>
      <c r="CE439" s="148">
        <f>+'[1]La Guajira'!AG439</f>
        <v>0</v>
      </c>
      <c r="CF439" s="148">
        <f>+[1]Magdalena!Q439</f>
        <v>0</v>
      </c>
      <c r="CG439" s="148">
        <f>+[1]Magdalena!R439</f>
        <v>0</v>
      </c>
      <c r="CH439" s="148">
        <f>+[1]Magdalena!AG439</f>
        <v>0</v>
      </c>
      <c r="CI439" s="148">
        <f>+[1]Meta!Q439</f>
        <v>0</v>
      </c>
      <c r="CJ439" s="148">
        <f>+[1]Meta!R439</f>
        <v>0</v>
      </c>
      <c r="CK439" s="148">
        <f>+[1]Meta!AG439</f>
        <v>0</v>
      </c>
      <c r="CL439" s="148">
        <f>+[1]Nariño!Q439</f>
        <v>0</v>
      </c>
      <c r="CM439" s="148">
        <f>+[1]Nariño!R439</f>
        <v>0</v>
      </c>
      <c r="CN439" s="148">
        <f>+[1]Nariño!AG439</f>
        <v>0</v>
      </c>
      <c r="CO439" s="148">
        <f>+'[1]Norte de Santander'!Q439</f>
        <v>0</v>
      </c>
      <c r="CP439" s="148">
        <f>+'[1]Norte de Santander'!R439</f>
        <v>0</v>
      </c>
      <c r="CQ439" s="148">
        <f>+'[1]Norte de Santander'!AG439</f>
        <v>0</v>
      </c>
      <c r="CR439" s="148">
        <f>+[1]Putumayo!Q439</f>
        <v>0</v>
      </c>
      <c r="CS439" s="148">
        <f>+[1]Putumayo!R439</f>
        <v>0</v>
      </c>
      <c r="CT439" s="148">
        <f>+[1]Putumayo!AG439</f>
        <v>0</v>
      </c>
      <c r="CU439" s="148">
        <f>+[1]Quindio!Q439</f>
        <v>0</v>
      </c>
      <c r="CV439" s="148">
        <f>+[1]Quindio!R439</f>
        <v>0</v>
      </c>
      <c r="CW439" s="148">
        <f>+[1]Quindio!AG439</f>
        <v>0</v>
      </c>
      <c r="CX439" s="148">
        <f>+[1]Risaralda!Q439</f>
        <v>0</v>
      </c>
      <c r="CY439" s="148">
        <f>+[1]Risaralda!R439</f>
        <v>0</v>
      </c>
      <c r="CZ439" s="148">
        <f>+[1]Risaralda!AG439</f>
        <v>0</v>
      </c>
      <c r="DA439" s="148">
        <f>+'[1]San Anadrés'!Q439</f>
        <v>0</v>
      </c>
      <c r="DB439" s="148">
        <f>+'[1]San Anadrés'!R439</f>
        <v>0</v>
      </c>
      <c r="DC439" s="148">
        <f>+'[1]San Anadrés'!AG439</f>
        <v>0</v>
      </c>
      <c r="DD439" s="148">
        <f>+[1]Santander!Q439</f>
        <v>0</v>
      </c>
      <c r="DE439" s="148">
        <f>+[1]Santander!R439</f>
        <v>0</v>
      </c>
      <c r="DF439" s="148">
        <f>+[1]Santander!AG439</f>
        <v>0</v>
      </c>
      <c r="DG439" s="148">
        <f>+[1]Sucre!Q439</f>
        <v>0</v>
      </c>
      <c r="DH439" s="148">
        <f>+[1]Sucre!R439</f>
        <v>0</v>
      </c>
      <c r="DI439" s="148">
        <f>+[1]Sucre!AG439</f>
        <v>0</v>
      </c>
      <c r="DJ439" s="148">
        <f>+[1]Tolima!Q439</f>
        <v>0</v>
      </c>
      <c r="DK439" s="148">
        <f>+[1]Tolima!R439</f>
        <v>0</v>
      </c>
      <c r="DL439" s="148">
        <f>+[1]Tolima!AG439</f>
        <v>0</v>
      </c>
      <c r="DM439" s="148">
        <f>+'[1]Valle del Cauca'!Q439</f>
        <v>7</v>
      </c>
      <c r="DN439" s="148">
        <f>+'[1]Valle del Cauca'!R439</f>
        <v>5</v>
      </c>
      <c r="DO439" s="148">
        <f>+'[1]Valle del Cauca'!AG439</f>
        <v>2</v>
      </c>
      <c r="DP439" s="148">
        <f>+[1]Vaupés!Q439</f>
        <v>0</v>
      </c>
      <c r="DQ439" s="148">
        <f>+[1]Vaupés!R439</f>
        <v>0</v>
      </c>
      <c r="DR439" s="148">
        <f>+[1]Vaupés!AG439</f>
        <v>0</v>
      </c>
      <c r="DS439" s="148">
        <f>+[1]Vichada!Q439</f>
        <v>0</v>
      </c>
      <c r="DT439" s="148">
        <f>+[1]Vichada!R439</f>
        <v>0</v>
      </c>
      <c r="DU439" s="148">
        <f>+[1]Vichada!AG439</f>
        <v>0</v>
      </c>
    </row>
    <row r="440" spans="1:125" ht="29.25" customHeight="1" x14ac:dyDescent="0.2">
      <c r="A440" s="152" t="s">
        <v>718</v>
      </c>
      <c r="B440" s="149" t="str">
        <f t="shared" si="147"/>
        <v>5-0-13-2</v>
      </c>
      <c r="C440" s="192" t="s">
        <v>1347</v>
      </c>
      <c r="D440" s="88" t="s">
        <v>55</v>
      </c>
      <c r="E440" s="88" t="s">
        <v>56</v>
      </c>
      <c r="F440" s="88" t="s">
        <v>1402</v>
      </c>
      <c r="G440" s="204" t="s">
        <v>1403</v>
      </c>
      <c r="H440" s="135" t="s">
        <v>1409</v>
      </c>
      <c r="I440" s="192" t="s">
        <v>1410</v>
      </c>
      <c r="J440" s="243">
        <v>100</v>
      </c>
      <c r="K440" s="223">
        <f t="shared" ref="K440:K441" si="170">100/3</f>
        <v>33.333333333333336</v>
      </c>
      <c r="L440" s="192" t="s">
        <v>1411</v>
      </c>
      <c r="M440" s="148">
        <v>100</v>
      </c>
      <c r="N440" s="192" t="s">
        <v>1412</v>
      </c>
      <c r="O440" s="192" t="s">
        <v>57</v>
      </c>
      <c r="P440" s="150" t="s">
        <v>59</v>
      </c>
      <c r="Q440" s="69">
        <f t="shared" si="168"/>
        <v>44.444444444444443</v>
      </c>
      <c r="R440" s="206">
        <f t="shared" si="169"/>
        <v>14.814814814814815</v>
      </c>
      <c r="S440" s="83" t="e">
        <f t="shared" si="158"/>
        <v>#DIV/0!</v>
      </c>
      <c r="T440" s="83">
        <f>+[1]Amazonas!S440+[1]Antioquia!S440+[1]Atantico!S440+[1]Arauca!S440+[1]Bolivar!S440+[1]Boyacá!S440+[1]Caldas!S440+[1]Caquetá!S440+[1]Casanare!S440+[1]Cauca!S440+[1]Cesar!S440+[1]Chocó!S440+[1]Córdoba!S440+[1]Cundinamarca!S440+[1]Guainía!S440+[1]Guaviare!S440+[1]Huila!S440+'[1]La Guajira'!S440+[1]Magdalena!S440+[1]Meta!S440+[1]Nariño!S440+'[1]Norte de Santander'!S440+[1]Putumayo!S440+[1]Quindio!S440+[1]Risaralda!S440+'[1]San Anadrés'!S440+[1]Santander!S440+[1]Sucre!S440+[1]Tolima!S440+'[1]Valle del Cauca'!S440+[1]Vaupés!S440+[1]Vichada!S440</f>
        <v>0</v>
      </c>
      <c r="U440" s="83">
        <f>+[1]Amazonas!T440+[1]Antioquia!T440+[1]Atantico!T440+[1]Arauca!T440+[1]Bolivar!T440+[1]Boyacá!T440+[1]Caldas!T440+[1]Caquetá!T440+[1]Casanare!T440+[1]Cauca!T440+[1]Cesar!T440+[1]Chocó!T440+[1]Córdoba!T440+[1]Cundinamarca!T440+[1]Guainía!T440+[1]Guaviare!T440+[1]Huila!T440+'[1]La Guajira'!T440+[1]Magdalena!T440+[1]Meta!T440+[1]Nariño!T440+'[1]Norte de Santander'!T440+[1]Putumayo!T440+[1]Quindio!T440+[1]Risaralda!T440+'[1]San Anadrés'!T440+[1]Santander!T440+[1]Sucre!T440+[1]Tolima!T440+'[1]Valle del Cauca'!T440+[1]Vaupés!T440+[1]Vichada!T440</f>
        <v>0</v>
      </c>
      <c r="V440" s="148">
        <f>X440+AA440</f>
        <v>100</v>
      </c>
      <c r="W440" s="148">
        <f>Z440+AC440</f>
        <v>44.444444444444443</v>
      </c>
      <c r="X440" s="148">
        <f>+'[1]Oficinas Nacionales'!Q440</f>
        <v>100</v>
      </c>
      <c r="Y440" s="148">
        <f>+'[1]Oficinas Nacionales'!R440</f>
        <v>50</v>
      </c>
      <c r="Z440" s="148">
        <f>+'[1]Oficinas Nacionales'!AG440</f>
        <v>44.444444444444443</v>
      </c>
      <c r="AA440" s="148">
        <f>+AD440+AG440+AJ440+AM440+AP440+AS440+AV440+AY440+BB440+BE440+BH440+BK440+BN440+BQ440+BT440+BW440+BZ440+CC440+CF440+CI440+CL440+CO440+CR440+CU440+CX440+DA440+DD440+DG440+DJ440+DM440+DP440+DS440</f>
        <v>0</v>
      </c>
      <c r="AB440" s="148">
        <f>+AE440+AH440+AL440+AN440+AQ440+AT440+AW440+AZ440+BC440+BF440+BI440+BL440+BO440+BR440+BU440+BX440+CA440+CD440+CG440+CJ440+CM440+CP440+CS440+CV440+CY440+DB440+DE440+DH440+DK440+DN440+DQ440+DT440</f>
        <v>0</v>
      </c>
      <c r="AC440" s="148">
        <f>+AF440+AI440+AL440+AO440+AR440+AU440+AX440+BA440+BD440+BG440+BJ440+BM440+BP440+BS440+BV440+BY440+CB440+CE440+CH440+CK440+CN440+CQ440+CT440+CW440+CZ440+DC440+DF440+DI440+DL440+DO440+DR440+DU440</f>
        <v>0</v>
      </c>
      <c r="AD440" s="148">
        <f>+[1]Amazonas!Q440</f>
        <v>0</v>
      </c>
      <c r="AE440" s="148">
        <f>+[1]Amazonas!R440</f>
        <v>0</v>
      </c>
      <c r="AF440" s="148">
        <f>+[1]Amazonas!AG440</f>
        <v>0</v>
      </c>
      <c r="AG440" s="148">
        <f>+[1]Antioquia!Q440</f>
        <v>0</v>
      </c>
      <c r="AH440" s="148">
        <f>+[1]Antioquia!R440</f>
        <v>0</v>
      </c>
      <c r="AI440" s="148">
        <f>+[1]Antioquia!AG440</f>
        <v>0</v>
      </c>
      <c r="AJ440" s="148">
        <f>+[1]Atantico!Q440</f>
        <v>0</v>
      </c>
      <c r="AK440" s="148">
        <f>+[1]Atantico!R440</f>
        <v>0</v>
      </c>
      <c r="AL440" s="148">
        <f>+[1]Atantico!AG440</f>
        <v>0</v>
      </c>
      <c r="AM440" s="148">
        <f>+[1]Arauca!Q440</f>
        <v>0</v>
      </c>
      <c r="AN440" s="148">
        <f>+[1]Arauca!R440</f>
        <v>0</v>
      </c>
      <c r="AO440" s="148">
        <f>+[1]Arauca!AG440</f>
        <v>0</v>
      </c>
      <c r="AP440" s="148">
        <f>+[1]Bolivar!Q440</f>
        <v>0</v>
      </c>
      <c r="AQ440" s="148">
        <f>+[1]Bolivar!R440</f>
        <v>0</v>
      </c>
      <c r="AR440" s="148">
        <f>+[1]Bolivar!AG440</f>
        <v>0</v>
      </c>
      <c r="AS440" s="148">
        <f>+[1]Boyacá!Q440</f>
        <v>0</v>
      </c>
      <c r="AT440" s="148">
        <f>+[1]Boyacá!R440</f>
        <v>0</v>
      </c>
      <c r="AU440" s="148">
        <f>+[1]Boyacá!AG440</f>
        <v>0</v>
      </c>
      <c r="AV440" s="148">
        <f>+[1]Caldas!Q440</f>
        <v>0</v>
      </c>
      <c r="AW440" s="148">
        <f>+[1]Caldas!R440</f>
        <v>0</v>
      </c>
      <c r="AX440" s="148">
        <f>+[1]Caldas!AG440</f>
        <v>0</v>
      </c>
      <c r="AY440" s="148">
        <f>+[1]Caquetá!Q440</f>
        <v>0</v>
      </c>
      <c r="AZ440" s="148">
        <f>+[1]Caquetá!R440</f>
        <v>0</v>
      </c>
      <c r="BA440" s="148">
        <f>+[1]Caquetá!AG440</f>
        <v>0</v>
      </c>
      <c r="BB440" s="148">
        <f>+[1]Casanare!Q440</f>
        <v>0</v>
      </c>
      <c r="BC440" s="148">
        <f>+[1]Casanare!R440</f>
        <v>0</v>
      </c>
      <c r="BD440" s="148">
        <f>+[1]Casanare!AG440</f>
        <v>0</v>
      </c>
      <c r="BE440" s="148">
        <f>+[1]Cauca!Q440</f>
        <v>0</v>
      </c>
      <c r="BF440" s="148">
        <f>+[1]Cauca!R440</f>
        <v>0</v>
      </c>
      <c r="BG440" s="148">
        <f>+[1]Cauca!AG440</f>
        <v>0</v>
      </c>
      <c r="BH440" s="148">
        <f>+[1]Cesar!Q440</f>
        <v>0</v>
      </c>
      <c r="BI440" s="148">
        <f>+[1]Cesar!R440</f>
        <v>0</v>
      </c>
      <c r="BJ440" s="148">
        <f>+[1]Cesar!AG440</f>
        <v>0</v>
      </c>
      <c r="BK440" s="148">
        <f>+[1]Chocó!Q440</f>
        <v>0</v>
      </c>
      <c r="BL440" s="148">
        <f>+[1]Chocó!R440</f>
        <v>0</v>
      </c>
      <c r="BM440" s="148">
        <f>+[1]Chocó!AG440</f>
        <v>0</v>
      </c>
      <c r="BN440" s="148">
        <f>+[1]Córdoba!Q440</f>
        <v>0</v>
      </c>
      <c r="BO440" s="148">
        <f>+[1]Córdoba!R440</f>
        <v>0</v>
      </c>
      <c r="BP440" s="148">
        <f>+[1]Córdoba!AG440</f>
        <v>0</v>
      </c>
      <c r="BQ440" s="148">
        <f>+[1]Cundinamarca!Q440</f>
        <v>0</v>
      </c>
      <c r="BR440" s="148">
        <f>+[1]Cundinamarca!R440</f>
        <v>0</v>
      </c>
      <c r="BS440" s="148">
        <f>+[1]Cundinamarca!AG440</f>
        <v>0</v>
      </c>
      <c r="BT440" s="148">
        <f>+[1]Guainía!Q440</f>
        <v>0</v>
      </c>
      <c r="BU440" s="148">
        <f>+[1]Guainía!R440</f>
        <v>0</v>
      </c>
      <c r="BV440" s="148">
        <f>+[1]Guainía!AG440</f>
        <v>0</v>
      </c>
      <c r="BW440" s="148">
        <f>+[1]Guaviare!Q440</f>
        <v>0</v>
      </c>
      <c r="BX440" s="148">
        <f>+[1]Guaviare!R440</f>
        <v>0</v>
      </c>
      <c r="BY440" s="148">
        <f>+[1]Guaviare!AG440</f>
        <v>0</v>
      </c>
      <c r="BZ440" s="148">
        <f>+[1]Huila!Q440</f>
        <v>0</v>
      </c>
      <c r="CA440" s="148">
        <f>+[1]Huila!R440</f>
        <v>0</v>
      </c>
      <c r="CB440" s="148">
        <f>+[1]Huila!AG440</f>
        <v>0</v>
      </c>
      <c r="CC440" s="148">
        <f>+'[1]La Guajira'!Q440</f>
        <v>0</v>
      </c>
      <c r="CD440" s="148">
        <f>+'[1]La Guajira'!R440</f>
        <v>0</v>
      </c>
      <c r="CE440" s="148">
        <f>+'[1]La Guajira'!AG440</f>
        <v>0</v>
      </c>
      <c r="CF440" s="148">
        <f>+[1]Magdalena!Q440</f>
        <v>0</v>
      </c>
      <c r="CG440" s="148">
        <f>+[1]Magdalena!R440</f>
        <v>0</v>
      </c>
      <c r="CH440" s="148">
        <f>+[1]Magdalena!AG440</f>
        <v>0</v>
      </c>
      <c r="CI440" s="148">
        <f>+[1]Meta!Q440</f>
        <v>0</v>
      </c>
      <c r="CJ440" s="148">
        <f>+[1]Meta!R440</f>
        <v>0</v>
      </c>
      <c r="CK440" s="148">
        <f>+[1]Meta!AG440</f>
        <v>0</v>
      </c>
      <c r="CL440" s="148">
        <f>+[1]Nariño!Q440</f>
        <v>0</v>
      </c>
      <c r="CM440" s="148">
        <f>+[1]Nariño!R440</f>
        <v>0</v>
      </c>
      <c r="CN440" s="148">
        <f>+[1]Nariño!AG440</f>
        <v>0</v>
      </c>
      <c r="CO440" s="148">
        <f>+'[1]Norte de Santander'!Q440</f>
        <v>0</v>
      </c>
      <c r="CP440" s="148">
        <f>+'[1]Norte de Santander'!R440</f>
        <v>0</v>
      </c>
      <c r="CQ440" s="148">
        <f>+'[1]Norte de Santander'!AG440</f>
        <v>0</v>
      </c>
      <c r="CR440" s="148">
        <f>+[1]Putumayo!Q440</f>
        <v>0</v>
      </c>
      <c r="CS440" s="148">
        <f>+[1]Putumayo!R440</f>
        <v>0</v>
      </c>
      <c r="CT440" s="148">
        <f>+[1]Putumayo!AG440</f>
        <v>0</v>
      </c>
      <c r="CU440" s="148">
        <f>+[1]Quindio!Q440</f>
        <v>0</v>
      </c>
      <c r="CV440" s="148">
        <f>+[1]Quindio!R440</f>
        <v>0</v>
      </c>
      <c r="CW440" s="148">
        <f>+[1]Quindio!AG440</f>
        <v>0</v>
      </c>
      <c r="CX440" s="148">
        <f>+[1]Risaralda!Q440</f>
        <v>0</v>
      </c>
      <c r="CY440" s="148">
        <f>+[1]Risaralda!R440</f>
        <v>0</v>
      </c>
      <c r="CZ440" s="148">
        <f>+[1]Risaralda!AG440</f>
        <v>0</v>
      </c>
      <c r="DA440" s="148">
        <f>+'[1]San Anadrés'!Q440</f>
        <v>0</v>
      </c>
      <c r="DB440" s="148">
        <f>+'[1]San Anadrés'!R440</f>
        <v>0</v>
      </c>
      <c r="DC440" s="148">
        <f>+'[1]San Anadrés'!AG440</f>
        <v>0</v>
      </c>
      <c r="DD440" s="148">
        <f>+[1]Santander!Q440</f>
        <v>0</v>
      </c>
      <c r="DE440" s="148">
        <f>+[1]Santander!R440</f>
        <v>0</v>
      </c>
      <c r="DF440" s="148">
        <f>+[1]Santander!AG440</f>
        <v>0</v>
      </c>
      <c r="DG440" s="148">
        <f>+[1]Sucre!Q440</f>
        <v>0</v>
      </c>
      <c r="DH440" s="148">
        <f>+[1]Sucre!R440</f>
        <v>0</v>
      </c>
      <c r="DI440" s="148">
        <f>+[1]Sucre!AG440</f>
        <v>0</v>
      </c>
      <c r="DJ440" s="148">
        <f>+[1]Tolima!Q440</f>
        <v>0</v>
      </c>
      <c r="DK440" s="148">
        <f>+[1]Tolima!R440</f>
        <v>0</v>
      </c>
      <c r="DL440" s="148">
        <f>+[1]Tolima!AG440</f>
        <v>0</v>
      </c>
      <c r="DM440" s="148">
        <f>+'[1]Valle del Cauca'!Q440</f>
        <v>0</v>
      </c>
      <c r="DN440" s="148">
        <f>+'[1]Valle del Cauca'!R440</f>
        <v>0</v>
      </c>
      <c r="DO440" s="148">
        <f>+'[1]Valle del Cauca'!AG440</f>
        <v>0</v>
      </c>
      <c r="DP440" s="148">
        <f>+[1]Vaupés!Q440</f>
        <v>0</v>
      </c>
      <c r="DQ440" s="148">
        <f>+[1]Vaupés!R440</f>
        <v>0</v>
      </c>
      <c r="DR440" s="148">
        <f>+[1]Vaupés!AG440</f>
        <v>0</v>
      </c>
      <c r="DS440" s="148">
        <f>+[1]Vichada!Q440</f>
        <v>0</v>
      </c>
      <c r="DT440" s="148">
        <f>+[1]Vichada!R440</f>
        <v>0</v>
      </c>
      <c r="DU440" s="148">
        <f>+[1]Vichada!AG440</f>
        <v>0</v>
      </c>
    </row>
    <row r="441" spans="1:125" ht="30" customHeight="1" x14ac:dyDescent="0.2">
      <c r="A441" s="152" t="s">
        <v>718</v>
      </c>
      <c r="B441" s="149" t="str">
        <f t="shared" si="147"/>
        <v>5-0-13-3</v>
      </c>
      <c r="C441" s="192" t="s">
        <v>1347</v>
      </c>
      <c r="D441" s="88" t="s">
        <v>55</v>
      </c>
      <c r="E441" s="88" t="s">
        <v>56</v>
      </c>
      <c r="F441" s="88" t="s">
        <v>1402</v>
      </c>
      <c r="G441" s="204" t="s">
        <v>1403</v>
      </c>
      <c r="H441" s="135" t="s">
        <v>1413</v>
      </c>
      <c r="I441" s="192" t="s">
        <v>1414</v>
      </c>
      <c r="J441" s="243">
        <v>68</v>
      </c>
      <c r="K441" s="223">
        <f t="shared" si="170"/>
        <v>33.333333333333336</v>
      </c>
      <c r="L441" s="192"/>
      <c r="M441" s="148">
        <v>50</v>
      </c>
      <c r="N441" s="192"/>
      <c r="O441" s="192" t="s">
        <v>57</v>
      </c>
      <c r="P441" s="150" t="s">
        <v>60</v>
      </c>
      <c r="Q441" s="69" t="e">
        <f t="shared" si="168"/>
        <v>#DIV/0!</v>
      </c>
      <c r="R441" s="206" t="e">
        <f t="shared" si="169"/>
        <v>#DIV/0!</v>
      </c>
      <c r="S441" s="83"/>
      <c r="T441" s="83"/>
      <c r="U441" s="83"/>
      <c r="V441" s="148"/>
      <c r="W441" s="148"/>
      <c r="X441" s="148"/>
      <c r="Y441" s="148"/>
      <c r="Z441" s="148"/>
      <c r="AA441" s="148"/>
      <c r="AB441" s="148"/>
      <c r="AC441" s="148"/>
      <c r="AD441" s="148"/>
      <c r="AE441" s="148"/>
      <c r="AF441" s="148"/>
      <c r="AG441" s="148"/>
      <c r="AH441" s="148"/>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c r="BI441" s="148"/>
      <c r="BJ441" s="148"/>
      <c r="BK441" s="148"/>
      <c r="BL441" s="148"/>
      <c r="BM441" s="148"/>
      <c r="BN441" s="148"/>
      <c r="BO441" s="148"/>
      <c r="BP441" s="148"/>
      <c r="BQ441" s="148"/>
      <c r="BR441" s="148"/>
      <c r="BS441" s="148"/>
      <c r="BT441" s="148"/>
      <c r="BU441" s="148"/>
      <c r="BV441" s="148"/>
      <c r="BW441" s="148"/>
      <c r="BX441" s="148"/>
      <c r="BY441" s="148"/>
      <c r="BZ441" s="148"/>
      <c r="CA441" s="148"/>
      <c r="CB441" s="148"/>
      <c r="CC441" s="148"/>
      <c r="CD441" s="148"/>
      <c r="CE441" s="148"/>
      <c r="CF441" s="148"/>
      <c r="CG441" s="148"/>
      <c r="CH441" s="148"/>
      <c r="CI441" s="148"/>
      <c r="CJ441" s="148"/>
      <c r="CK441" s="148"/>
      <c r="CL441" s="148"/>
      <c r="CM441" s="148"/>
      <c r="CN441" s="148"/>
      <c r="CO441" s="148"/>
      <c r="CP441" s="148"/>
      <c r="CQ441" s="148"/>
      <c r="CR441" s="148"/>
      <c r="CS441" s="148"/>
      <c r="CT441" s="148"/>
      <c r="CU441" s="148"/>
      <c r="CV441" s="148"/>
      <c r="CW441" s="148"/>
      <c r="CX441" s="148"/>
      <c r="CY441" s="148"/>
      <c r="CZ441" s="148"/>
      <c r="DA441" s="148"/>
      <c r="DB441" s="148"/>
      <c r="DC441" s="148"/>
      <c r="DD441" s="148"/>
      <c r="DE441" s="148"/>
      <c r="DF441" s="148"/>
      <c r="DG441" s="148"/>
      <c r="DH441" s="148"/>
      <c r="DI441" s="148"/>
      <c r="DJ441" s="148"/>
      <c r="DK441" s="148"/>
      <c r="DL441" s="148"/>
      <c r="DM441" s="148"/>
      <c r="DN441" s="148"/>
      <c r="DO441" s="148"/>
      <c r="DP441" s="148"/>
      <c r="DQ441" s="148"/>
      <c r="DR441" s="148"/>
      <c r="DS441" s="148"/>
      <c r="DT441" s="148"/>
      <c r="DU441" s="148"/>
    </row>
    <row r="442" spans="1:125" ht="26.25" customHeight="1" x14ac:dyDescent="0.2">
      <c r="A442" s="152" t="s">
        <v>718</v>
      </c>
      <c r="B442" s="143" t="str">
        <f t="shared" si="147"/>
        <v>8-0-8</v>
      </c>
      <c r="C442" s="142" t="s">
        <v>1347</v>
      </c>
      <c r="D442" s="1" t="s">
        <v>1415</v>
      </c>
      <c r="E442" s="1" t="s">
        <v>432</v>
      </c>
      <c r="F442" s="1" t="s">
        <v>1416</v>
      </c>
      <c r="G442" s="212" t="s">
        <v>1417</v>
      </c>
      <c r="H442" s="143" t="s">
        <v>1418</v>
      </c>
      <c r="I442" s="146" t="s">
        <v>9</v>
      </c>
      <c r="J442" s="154"/>
      <c r="K442" s="4">
        <v>100</v>
      </c>
      <c r="L442" s="146"/>
      <c r="M442" s="4"/>
      <c r="N442" s="146"/>
      <c r="O442" s="146"/>
      <c r="P442" s="146"/>
      <c r="Q442" s="143"/>
      <c r="R442" s="143"/>
      <c r="S442" s="147"/>
      <c r="T442" s="147"/>
      <c r="U442" s="147"/>
      <c r="V442" s="147"/>
      <c r="W442" s="147"/>
      <c r="X442" s="147"/>
      <c r="Y442" s="147"/>
      <c r="Z442" s="147"/>
      <c r="AA442" s="136"/>
      <c r="AB442" s="136"/>
      <c r="AC442" s="136"/>
      <c r="AD442" s="147"/>
      <c r="AE442" s="147"/>
      <c r="AF442" s="147"/>
      <c r="AG442" s="147"/>
      <c r="AH442" s="147"/>
      <c r="AI442" s="147"/>
      <c r="AJ442" s="147"/>
      <c r="AK442" s="147"/>
      <c r="AL442" s="147"/>
      <c r="AM442" s="147"/>
      <c r="AN442" s="147"/>
      <c r="AO442" s="147"/>
      <c r="AP442" s="147"/>
      <c r="AQ442" s="147"/>
      <c r="AR442" s="147"/>
      <c r="AS442" s="147"/>
      <c r="AT442" s="147"/>
      <c r="AU442" s="147"/>
      <c r="AV442" s="147"/>
      <c r="AW442" s="147"/>
      <c r="AX442" s="147"/>
      <c r="AY442" s="147"/>
      <c r="AZ442" s="147"/>
      <c r="BA442" s="147"/>
      <c r="BB442" s="143"/>
      <c r="BC442" s="143"/>
      <c r="BD442" s="147"/>
      <c r="BE442" s="143"/>
      <c r="BF442" s="143"/>
      <c r="BG442" s="147"/>
      <c r="BH442" s="143"/>
      <c r="BI442" s="143"/>
      <c r="BJ442" s="147"/>
      <c r="BK442" s="143"/>
      <c r="BL442" s="143"/>
      <c r="BM442" s="147"/>
      <c r="BN442" s="147"/>
      <c r="BO442" s="147"/>
      <c r="BP442" s="147"/>
      <c r="BQ442" s="143"/>
      <c r="BR442" s="143"/>
      <c r="BS442" s="147"/>
      <c r="BT442" s="147"/>
      <c r="BU442" s="147"/>
      <c r="BV442" s="147"/>
      <c r="BW442" s="147"/>
      <c r="BX442" s="147"/>
      <c r="BY442" s="147"/>
      <c r="BZ442" s="143"/>
      <c r="CA442" s="143"/>
      <c r="CB442" s="147"/>
      <c r="CC442" s="143"/>
      <c r="CD442" s="143"/>
      <c r="CE442" s="147"/>
      <c r="CF442" s="143"/>
      <c r="CG442" s="143"/>
      <c r="CH442" s="147"/>
      <c r="CI442" s="143"/>
      <c r="CJ442" s="143"/>
      <c r="CK442" s="147"/>
      <c r="CL442" s="143"/>
      <c r="CM442" s="143"/>
      <c r="CN442" s="147"/>
      <c r="CO442" s="147"/>
      <c r="CP442" s="147"/>
      <c r="CQ442" s="147"/>
      <c r="CR442" s="143"/>
      <c r="CS442" s="143"/>
      <c r="CT442" s="147"/>
      <c r="CU442" s="143"/>
      <c r="CV442" s="143"/>
      <c r="CW442" s="147"/>
      <c r="CX442" s="143"/>
      <c r="CY442" s="143"/>
      <c r="CZ442" s="147"/>
      <c r="DA442" s="143"/>
      <c r="DB442" s="143"/>
      <c r="DC442" s="147"/>
      <c r="DD442" s="143"/>
      <c r="DE442" s="143"/>
      <c r="DF442" s="147"/>
      <c r="DG442" s="143"/>
      <c r="DH442" s="143"/>
      <c r="DI442" s="147"/>
      <c r="DJ442" s="147"/>
      <c r="DK442" s="147"/>
      <c r="DL442" s="147"/>
      <c r="DM442" s="143"/>
      <c r="DN442" s="143"/>
      <c r="DO442" s="147"/>
      <c r="DP442" s="143"/>
      <c r="DQ442" s="143"/>
      <c r="DR442" s="147"/>
      <c r="DS442" s="143"/>
      <c r="DT442" s="143"/>
      <c r="DU442" s="147"/>
    </row>
    <row r="443" spans="1:125" ht="25.5" customHeight="1" x14ac:dyDescent="0.2">
      <c r="A443" s="152" t="s">
        <v>718</v>
      </c>
      <c r="B443" s="149" t="str">
        <f t="shared" si="147"/>
        <v>8-0-8-1</v>
      </c>
      <c r="C443" s="192" t="s">
        <v>1347</v>
      </c>
      <c r="D443" s="182" t="s">
        <v>1415</v>
      </c>
      <c r="E443" s="88" t="s">
        <v>432</v>
      </c>
      <c r="F443" s="88" t="s">
        <v>1416</v>
      </c>
      <c r="G443" s="204" t="s">
        <v>1417</v>
      </c>
      <c r="H443" s="135" t="s">
        <v>1419</v>
      </c>
      <c r="I443" s="204" t="s">
        <v>1420</v>
      </c>
      <c r="J443" s="243">
        <v>3200</v>
      </c>
      <c r="K443" s="135">
        <v>50</v>
      </c>
      <c r="L443" s="204" t="s">
        <v>1421</v>
      </c>
      <c r="M443" s="148"/>
      <c r="N443" s="204" t="s">
        <v>1358</v>
      </c>
      <c r="O443" s="192" t="s">
        <v>57</v>
      </c>
      <c r="P443" s="150" t="s">
        <v>60</v>
      </c>
      <c r="Q443" s="69" t="e">
        <f t="shared" ref="Q443:Q444" si="171">W443/V443*100</f>
        <v>#DIV/0!</v>
      </c>
      <c r="R443" s="206" t="e">
        <f t="shared" ref="R443:R444" si="172">+(Q443*K443)/100</f>
        <v>#DIV/0!</v>
      </c>
      <c r="S443" s="83"/>
      <c r="T443" s="83"/>
      <c r="U443" s="83"/>
      <c r="V443" s="148"/>
      <c r="W443" s="148"/>
      <c r="X443" s="148"/>
      <c r="Y443" s="148"/>
      <c r="Z443" s="148"/>
      <c r="AA443" s="148"/>
      <c r="AB443" s="148"/>
      <c r="AC443" s="148"/>
      <c r="AD443" s="148"/>
      <c r="AE443" s="148"/>
      <c r="AF443" s="148"/>
      <c r="AG443" s="148"/>
      <c r="AH443" s="148"/>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c r="BI443" s="148"/>
      <c r="BJ443" s="148"/>
      <c r="BK443" s="148"/>
      <c r="BL443" s="148"/>
      <c r="BM443" s="148"/>
      <c r="BN443" s="148"/>
      <c r="BO443" s="148"/>
      <c r="BP443" s="148"/>
      <c r="BQ443" s="148"/>
      <c r="BR443" s="148"/>
      <c r="BS443" s="148"/>
      <c r="BT443" s="148"/>
      <c r="BU443" s="148"/>
      <c r="BV443" s="148"/>
      <c r="BW443" s="148"/>
      <c r="BX443" s="148"/>
      <c r="BY443" s="148"/>
      <c r="BZ443" s="148"/>
      <c r="CA443" s="148"/>
      <c r="CB443" s="148"/>
      <c r="CC443" s="148"/>
      <c r="CD443" s="148"/>
      <c r="CE443" s="148"/>
      <c r="CF443" s="148"/>
      <c r="CG443" s="148"/>
      <c r="CH443" s="148"/>
      <c r="CI443" s="148"/>
      <c r="CJ443" s="148"/>
      <c r="CK443" s="148"/>
      <c r="CL443" s="148"/>
      <c r="CM443" s="148"/>
      <c r="CN443" s="148"/>
      <c r="CO443" s="148"/>
      <c r="CP443" s="148"/>
      <c r="CQ443" s="148"/>
      <c r="CR443" s="148"/>
      <c r="CS443" s="148"/>
      <c r="CT443" s="148"/>
      <c r="CU443" s="148"/>
      <c r="CV443" s="148"/>
      <c r="CW443" s="148"/>
      <c r="CX443" s="148"/>
      <c r="CY443" s="148"/>
      <c r="CZ443" s="148"/>
      <c r="DA443" s="148"/>
      <c r="DB443" s="148"/>
      <c r="DC443" s="148"/>
      <c r="DD443" s="148"/>
      <c r="DE443" s="148"/>
      <c r="DF443" s="148"/>
      <c r="DG443" s="148"/>
      <c r="DH443" s="148"/>
      <c r="DI443" s="148"/>
      <c r="DJ443" s="148"/>
      <c r="DK443" s="148"/>
      <c r="DL443" s="148"/>
      <c r="DM443" s="148"/>
      <c r="DN443" s="148"/>
      <c r="DO443" s="148"/>
      <c r="DP443" s="148"/>
      <c r="DQ443" s="148"/>
      <c r="DR443" s="148"/>
      <c r="DS443" s="148"/>
      <c r="DT443" s="148"/>
      <c r="DU443" s="148"/>
    </row>
    <row r="444" spans="1:125" ht="25.5" customHeight="1" x14ac:dyDescent="0.2">
      <c r="A444" s="152" t="s">
        <v>718</v>
      </c>
      <c r="B444" s="149" t="str">
        <f t="shared" si="147"/>
        <v>8-0-8-2</v>
      </c>
      <c r="C444" s="192" t="s">
        <v>1347</v>
      </c>
      <c r="D444" s="182" t="s">
        <v>1415</v>
      </c>
      <c r="E444" s="88" t="s">
        <v>432</v>
      </c>
      <c r="F444" s="88" t="s">
        <v>1416</v>
      </c>
      <c r="G444" s="204" t="s">
        <v>1417</v>
      </c>
      <c r="H444" s="135" t="s">
        <v>1422</v>
      </c>
      <c r="I444" s="204" t="s">
        <v>1423</v>
      </c>
      <c r="J444" s="243">
        <v>16</v>
      </c>
      <c r="K444" s="135">
        <v>50</v>
      </c>
      <c r="L444" s="204" t="s">
        <v>1424</v>
      </c>
      <c r="M444" s="148"/>
      <c r="N444" s="204" t="s">
        <v>1425</v>
      </c>
      <c r="O444" s="192" t="s">
        <v>57</v>
      </c>
      <c r="P444" s="150" t="s">
        <v>60</v>
      </c>
      <c r="Q444" s="69" t="e">
        <f t="shared" si="171"/>
        <v>#DIV/0!</v>
      </c>
      <c r="R444" s="206" t="e">
        <f t="shared" si="172"/>
        <v>#DIV/0!</v>
      </c>
      <c r="S444" s="83"/>
      <c r="T444" s="83"/>
      <c r="U444" s="83"/>
      <c r="V444" s="148"/>
      <c r="W444" s="148"/>
      <c r="X444" s="148"/>
      <c r="Y444" s="148"/>
      <c r="Z444" s="148"/>
      <c r="AA444" s="148"/>
      <c r="AB444" s="148"/>
      <c r="AC444" s="148"/>
      <c r="AD444" s="148"/>
      <c r="AE444" s="148"/>
      <c r="AF444" s="148"/>
      <c r="AG444" s="148"/>
      <c r="AH444" s="148"/>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c r="BI444" s="148"/>
      <c r="BJ444" s="148"/>
      <c r="BK444" s="148"/>
      <c r="BL444" s="148"/>
      <c r="BM444" s="148"/>
      <c r="BN444" s="148"/>
      <c r="BO444" s="148"/>
      <c r="BP444" s="148"/>
      <c r="BQ444" s="148"/>
      <c r="BR444" s="148"/>
      <c r="BS444" s="148"/>
      <c r="BT444" s="148"/>
      <c r="BU444" s="148"/>
      <c r="BV444" s="148"/>
      <c r="BW444" s="148"/>
      <c r="BX444" s="148"/>
      <c r="BY444" s="148"/>
      <c r="BZ444" s="148"/>
      <c r="CA444" s="148"/>
      <c r="CB444" s="148"/>
      <c r="CC444" s="148"/>
      <c r="CD444" s="148"/>
      <c r="CE444" s="148"/>
      <c r="CF444" s="148"/>
      <c r="CG444" s="148"/>
      <c r="CH444" s="148"/>
      <c r="CI444" s="148"/>
      <c r="CJ444" s="148"/>
      <c r="CK444" s="148"/>
      <c r="CL444" s="148"/>
      <c r="CM444" s="148"/>
      <c r="CN444" s="148"/>
      <c r="CO444" s="148"/>
      <c r="CP444" s="148"/>
      <c r="CQ444" s="148"/>
      <c r="CR444" s="148"/>
      <c r="CS444" s="148"/>
      <c r="CT444" s="148"/>
      <c r="CU444" s="148"/>
      <c r="CV444" s="148"/>
      <c r="CW444" s="148"/>
      <c r="CX444" s="148"/>
      <c r="CY444" s="148"/>
      <c r="CZ444" s="148"/>
      <c r="DA444" s="148"/>
      <c r="DB444" s="148"/>
      <c r="DC444" s="148"/>
      <c r="DD444" s="148"/>
      <c r="DE444" s="148"/>
      <c r="DF444" s="148"/>
      <c r="DG444" s="148"/>
      <c r="DH444" s="148"/>
      <c r="DI444" s="148"/>
      <c r="DJ444" s="148"/>
      <c r="DK444" s="148"/>
      <c r="DL444" s="148"/>
      <c r="DM444" s="148"/>
      <c r="DN444" s="148"/>
      <c r="DO444" s="148"/>
      <c r="DP444" s="148"/>
      <c r="DQ444" s="148"/>
      <c r="DR444" s="148"/>
      <c r="DS444" s="148"/>
      <c r="DT444" s="148"/>
      <c r="DU444" s="148"/>
    </row>
    <row r="445" spans="1:125" ht="28.5" customHeight="1" x14ac:dyDescent="0.2">
      <c r="A445" s="152" t="s">
        <v>718</v>
      </c>
      <c r="B445" s="143" t="str">
        <f t="shared" si="147"/>
        <v>5-0-14</v>
      </c>
      <c r="C445" s="142" t="s">
        <v>1347</v>
      </c>
      <c r="D445" s="142" t="s">
        <v>55</v>
      </c>
      <c r="E445" s="1" t="s">
        <v>56</v>
      </c>
      <c r="F445" s="1" t="s">
        <v>1426</v>
      </c>
      <c r="G445" s="212" t="s">
        <v>1427</v>
      </c>
      <c r="H445" s="143" t="s">
        <v>1428</v>
      </c>
      <c r="I445" s="146" t="s">
        <v>9</v>
      </c>
      <c r="J445" s="154"/>
      <c r="K445" s="4">
        <f>SUM(K446:K466)</f>
        <v>99.960000000000022</v>
      </c>
      <c r="L445" s="146"/>
      <c r="M445" s="4"/>
      <c r="N445" s="146"/>
      <c r="O445" s="146"/>
      <c r="P445" s="146"/>
      <c r="Q445" s="143"/>
      <c r="R445" s="143"/>
      <c r="S445" s="147"/>
      <c r="T445" s="147"/>
      <c r="U445" s="147"/>
      <c r="V445" s="147"/>
      <c r="W445" s="147"/>
      <c r="X445" s="147"/>
      <c r="Y445" s="147"/>
      <c r="Z445" s="147"/>
      <c r="AA445" s="136"/>
      <c r="AB445" s="136"/>
      <c r="AC445" s="136"/>
      <c r="AD445" s="147"/>
      <c r="AE445" s="147"/>
      <c r="AF445" s="147"/>
      <c r="AG445" s="147"/>
      <c r="AH445" s="147"/>
      <c r="AI445" s="147"/>
      <c r="AJ445" s="147"/>
      <c r="AK445" s="147"/>
      <c r="AL445" s="147"/>
      <c r="AM445" s="147"/>
      <c r="AN445" s="147"/>
      <c r="AO445" s="147"/>
      <c r="AP445" s="147"/>
      <c r="AQ445" s="147"/>
      <c r="AR445" s="147"/>
      <c r="AS445" s="147"/>
      <c r="AT445" s="147"/>
      <c r="AU445" s="147"/>
      <c r="AV445" s="147"/>
      <c r="AW445" s="147"/>
      <c r="AX445" s="147"/>
      <c r="AY445" s="147"/>
      <c r="AZ445" s="147"/>
      <c r="BA445" s="147"/>
      <c r="BB445" s="143"/>
      <c r="BC445" s="143"/>
      <c r="BD445" s="147"/>
      <c r="BE445" s="143"/>
      <c r="BF445" s="143"/>
      <c r="BG445" s="147"/>
      <c r="BH445" s="143"/>
      <c r="BI445" s="143"/>
      <c r="BJ445" s="147"/>
      <c r="BK445" s="143"/>
      <c r="BL445" s="143"/>
      <c r="BM445" s="147"/>
      <c r="BN445" s="147"/>
      <c r="BO445" s="147"/>
      <c r="BP445" s="147"/>
      <c r="BQ445" s="143"/>
      <c r="BR445" s="143"/>
      <c r="BS445" s="147"/>
      <c r="BT445" s="147"/>
      <c r="BU445" s="147"/>
      <c r="BV445" s="147"/>
      <c r="BW445" s="147"/>
      <c r="BX445" s="147"/>
      <c r="BY445" s="147"/>
      <c r="BZ445" s="143"/>
      <c r="CA445" s="143"/>
      <c r="CB445" s="147"/>
      <c r="CC445" s="143"/>
      <c r="CD445" s="143"/>
      <c r="CE445" s="147"/>
      <c r="CF445" s="143"/>
      <c r="CG445" s="143"/>
      <c r="CH445" s="147"/>
      <c r="CI445" s="143"/>
      <c r="CJ445" s="143"/>
      <c r="CK445" s="147"/>
      <c r="CL445" s="143"/>
      <c r="CM445" s="143"/>
      <c r="CN445" s="147"/>
      <c r="CO445" s="147"/>
      <c r="CP445" s="147"/>
      <c r="CQ445" s="147"/>
      <c r="CR445" s="143"/>
      <c r="CS445" s="143"/>
      <c r="CT445" s="147"/>
      <c r="CU445" s="143"/>
      <c r="CV445" s="143"/>
      <c r="CW445" s="147"/>
      <c r="CX445" s="143"/>
      <c r="CY445" s="143"/>
      <c r="CZ445" s="147"/>
      <c r="DA445" s="143"/>
      <c r="DB445" s="143"/>
      <c r="DC445" s="147"/>
      <c r="DD445" s="143"/>
      <c r="DE445" s="143"/>
      <c r="DF445" s="147"/>
      <c r="DG445" s="143"/>
      <c r="DH445" s="143"/>
      <c r="DI445" s="147"/>
      <c r="DJ445" s="147"/>
      <c r="DK445" s="147"/>
      <c r="DL445" s="147"/>
      <c r="DM445" s="143"/>
      <c r="DN445" s="143"/>
      <c r="DO445" s="147"/>
      <c r="DP445" s="143"/>
      <c r="DQ445" s="143"/>
      <c r="DR445" s="147"/>
      <c r="DS445" s="143"/>
      <c r="DT445" s="143"/>
      <c r="DU445" s="147"/>
    </row>
    <row r="446" spans="1:125" ht="28.5" customHeight="1" x14ac:dyDescent="0.2">
      <c r="A446" s="152" t="s">
        <v>718</v>
      </c>
      <c r="B446" s="149" t="str">
        <f t="shared" si="147"/>
        <v>5-0-14-1</v>
      </c>
      <c r="C446" s="257" t="s">
        <v>1347</v>
      </c>
      <c r="D446" s="88" t="s">
        <v>55</v>
      </c>
      <c r="E446" s="257" t="s">
        <v>56</v>
      </c>
      <c r="F446" s="258" t="s">
        <v>1426</v>
      </c>
      <c r="G446" s="257" t="s">
        <v>1427</v>
      </c>
      <c r="H446" s="259" t="s">
        <v>1429</v>
      </c>
      <c r="I446" s="213" t="s">
        <v>1430</v>
      </c>
      <c r="J446" s="243">
        <v>1</v>
      </c>
      <c r="K446" s="261">
        <v>4.76</v>
      </c>
      <c r="L446" s="262" t="s">
        <v>1431</v>
      </c>
      <c r="M446" s="148">
        <v>1</v>
      </c>
      <c r="N446" s="263" t="s">
        <v>1432</v>
      </c>
      <c r="O446" s="262" t="s">
        <v>58</v>
      </c>
      <c r="P446" s="150" t="s">
        <v>60</v>
      </c>
      <c r="Q446" s="69">
        <f t="shared" ref="Q446:Q466" si="173">W446/V446*100</f>
        <v>85</v>
      </c>
      <c r="R446" s="206">
        <f t="shared" ref="R446:R466" si="174">+(Q446*K446)/100</f>
        <v>4.0459999999999994</v>
      </c>
      <c r="S446" s="83" t="e">
        <f t="shared" si="158"/>
        <v>#DIV/0!</v>
      </c>
      <c r="T446" s="83">
        <f>+[1]Amazonas!S446+[1]Antioquia!S446+[1]Atantico!S446+[1]Arauca!S446+[1]Bolivar!S446+[1]Boyacá!S446+[1]Caldas!S446+[1]Caquetá!S446+[1]Casanare!S446+[1]Cauca!S446+[1]Cesar!S446+[1]Chocó!S446+[1]Córdoba!S446+[1]Cundinamarca!S446+[1]Guainía!S446+[1]Guaviare!S446+[1]Huila!S446+'[1]La Guajira'!S446+[1]Magdalena!S446+[1]Meta!S446+[1]Nariño!S446+'[1]Norte de Santander'!S446+[1]Putumayo!S446+[1]Quindio!S446+[1]Risaralda!S446+'[1]San Anadrés'!S446+[1]Santander!S446+[1]Sucre!S446+[1]Tolima!S446+'[1]Valle del Cauca'!S446+[1]Vaupés!S446+[1]Vichada!S446</f>
        <v>0</v>
      </c>
      <c r="U446" s="83">
        <f>+[1]Amazonas!T446+[1]Antioquia!T446+[1]Atantico!T446+[1]Arauca!T446+[1]Bolivar!T446+[1]Boyacá!T446+[1]Caldas!T446+[1]Caquetá!T446+[1]Casanare!T446+[1]Cauca!T446+[1]Cesar!T446+[1]Chocó!T446+[1]Córdoba!T446+[1]Cundinamarca!T446+[1]Guainía!T446+[1]Guaviare!T446+[1]Huila!T446+'[1]La Guajira'!T446+[1]Magdalena!T446+[1]Meta!T446+[1]Nariño!T446+'[1]Norte de Santander'!T446+[1]Putumayo!T446+[1]Quindio!T446+[1]Risaralda!T446+'[1]San Anadrés'!T446+[1]Santander!T446+[1]Sucre!T446+[1]Tolima!T446+'[1]Valle del Cauca'!T446+[1]Vaupés!T446+[1]Vichada!T446</f>
        <v>0</v>
      </c>
      <c r="V446" s="148">
        <f t="shared" ref="V446:V455" si="175">X446+AA446</f>
        <v>20</v>
      </c>
      <c r="W446" s="148">
        <f t="shared" ref="W446:W455" si="176">Z446+AC446</f>
        <v>17</v>
      </c>
      <c r="X446" s="148">
        <f>+'[1]Oficinas Nacionales'!Q446</f>
        <v>0</v>
      </c>
      <c r="Y446" s="148">
        <f>+'[1]Oficinas Nacionales'!R446</f>
        <v>0</v>
      </c>
      <c r="Z446" s="148">
        <f>+'[1]Oficinas Nacionales'!AG446</f>
        <v>0</v>
      </c>
      <c r="AA446" s="148">
        <f t="shared" ref="AA446:AA455" si="177">+AD446+AG446+AJ446+AM446+AP446+AS446+AV446+AY446+BB446+BE446+BH446+BK446+BN446+BQ446+BT446+BW446+BZ446+CC446+CF446+CI446+CL446+CO446+CR446+CU446+CX446+DA446+DD446+DG446+DJ446+DM446+DP446+DS446</f>
        <v>20</v>
      </c>
      <c r="AB446" s="148">
        <f t="shared" ref="AB446:AB455" si="178">+AE446+AH446+AL446+AN446+AQ446+AT446+AW446+AZ446+BC446+BF446+BI446+BL446+BO446+BR446+BU446+BX446+CA446+CD446+CG446+CJ446+CM446+CP446+CS446+CV446+CY446+DB446+DE446+DH446+DK446+DN446+DQ446+DT446</f>
        <v>19</v>
      </c>
      <c r="AC446" s="148">
        <f t="shared" ref="AC446:AC455" si="179">+AF446+AI446+AL446+AO446+AR446+AU446+AX446+BA446+BD446+BG446+BJ446+BM446+BP446+BS446+BV446+BY446+CB446+CE446+CH446+CK446+CN446+CQ446+CT446+CW446+CZ446+DC446+DF446+DI446+DL446+DO446+DR446+DU446</f>
        <v>17</v>
      </c>
      <c r="AD446" s="148">
        <f>+[1]Amazonas!Q446</f>
        <v>1</v>
      </c>
      <c r="AE446" s="148">
        <f>+[1]Amazonas!R446</f>
        <v>1</v>
      </c>
      <c r="AF446" s="148">
        <f>+[1]Amazonas!AG446</f>
        <v>1</v>
      </c>
      <c r="AG446" s="148">
        <f>+[1]Antioquia!Q446</f>
        <v>1</v>
      </c>
      <c r="AH446" s="148">
        <f>+[1]Antioquia!R446</f>
        <v>1</v>
      </c>
      <c r="AI446" s="148">
        <f>+[1]Antioquia!AG446</f>
        <v>1</v>
      </c>
      <c r="AJ446" s="148">
        <f>+[1]Atantico!Q446</f>
        <v>1</v>
      </c>
      <c r="AK446" s="148">
        <f>+[1]Atantico!R446</f>
        <v>1</v>
      </c>
      <c r="AL446" s="148">
        <f>+[1]Atantico!AG446</f>
        <v>3</v>
      </c>
      <c r="AM446" s="148">
        <f>+[1]Arauca!Q446</f>
        <v>1</v>
      </c>
      <c r="AN446" s="148">
        <f>+[1]Arauca!R446</f>
        <v>1</v>
      </c>
      <c r="AO446" s="148">
        <f>+[1]Arauca!AG446</f>
        <v>0</v>
      </c>
      <c r="AP446" s="148">
        <f>+[1]Bolivar!Q446</f>
        <v>1</v>
      </c>
      <c r="AQ446" s="148">
        <f>+[1]Bolivar!R446</f>
        <v>1</v>
      </c>
      <c r="AR446" s="148">
        <f>+[1]Bolivar!AG446</f>
        <v>0</v>
      </c>
      <c r="AS446" s="148">
        <f>+[1]Boyacá!Q446</f>
        <v>0</v>
      </c>
      <c r="AT446" s="148">
        <f>+[1]Boyacá!R446</f>
        <v>0</v>
      </c>
      <c r="AU446" s="148">
        <f>+[1]Boyacá!AG446</f>
        <v>0</v>
      </c>
      <c r="AV446" s="148">
        <f>+[1]Caldas!Q446</f>
        <v>0</v>
      </c>
      <c r="AW446" s="148">
        <f>+[1]Caldas!R446</f>
        <v>0</v>
      </c>
      <c r="AX446" s="148">
        <f>+[1]Caldas!AG446</f>
        <v>0</v>
      </c>
      <c r="AY446" s="148">
        <f>+[1]Caquetá!Q446</f>
        <v>0</v>
      </c>
      <c r="AZ446" s="148">
        <f>+[1]Caquetá!R446</f>
        <v>0</v>
      </c>
      <c r="BA446" s="148">
        <f>+[1]Caquetá!AG446</f>
        <v>0</v>
      </c>
      <c r="BB446" s="148">
        <f>+[1]Casanare!Q446</f>
        <v>0</v>
      </c>
      <c r="BC446" s="148">
        <f>+[1]Casanare!R446</f>
        <v>0</v>
      </c>
      <c r="BD446" s="148">
        <f>+[1]Casanare!AG446</f>
        <v>0</v>
      </c>
      <c r="BE446" s="148">
        <f>+[1]Cauca!Q446</f>
        <v>0</v>
      </c>
      <c r="BF446" s="148">
        <f>+[1]Cauca!R446</f>
        <v>0</v>
      </c>
      <c r="BG446" s="148">
        <f>+[1]Cauca!AG446</f>
        <v>0</v>
      </c>
      <c r="BH446" s="148">
        <f>+[1]Cesar!Q446</f>
        <v>0</v>
      </c>
      <c r="BI446" s="148">
        <f>+[1]Cesar!R446</f>
        <v>0</v>
      </c>
      <c r="BJ446" s="148">
        <f>+[1]Cesar!AG446</f>
        <v>0</v>
      </c>
      <c r="BK446" s="148">
        <f>+[1]Chocó!Q446</f>
        <v>0</v>
      </c>
      <c r="BL446" s="148">
        <f>+[1]Chocó!R446</f>
        <v>0</v>
      </c>
      <c r="BM446" s="148">
        <f>+[1]Chocó!AG446</f>
        <v>0</v>
      </c>
      <c r="BN446" s="148">
        <f>+[1]Córdoba!Q446</f>
        <v>0</v>
      </c>
      <c r="BO446" s="148">
        <f>+[1]Córdoba!R446</f>
        <v>0</v>
      </c>
      <c r="BP446" s="148">
        <f>+[1]Córdoba!AG446</f>
        <v>0</v>
      </c>
      <c r="BQ446" s="148">
        <f>+[1]Cundinamarca!Q446</f>
        <v>1</v>
      </c>
      <c r="BR446" s="148">
        <f>+[1]Cundinamarca!R446</f>
        <v>1</v>
      </c>
      <c r="BS446" s="148">
        <f>+[1]Cundinamarca!AG446</f>
        <v>1</v>
      </c>
      <c r="BT446" s="148">
        <f>+[1]Guainía!Q446</f>
        <v>0</v>
      </c>
      <c r="BU446" s="148">
        <f>+[1]Guainía!R446</f>
        <v>0</v>
      </c>
      <c r="BV446" s="148">
        <f>+[1]Guainía!AG446</f>
        <v>0</v>
      </c>
      <c r="BW446" s="148">
        <f>+[1]Guaviare!Q446</f>
        <v>0</v>
      </c>
      <c r="BX446" s="148">
        <f>+[1]Guaviare!R446</f>
        <v>0</v>
      </c>
      <c r="BY446" s="148">
        <f>+[1]Guaviare!AG446</f>
        <v>0</v>
      </c>
      <c r="BZ446" s="148">
        <f>+[1]Huila!Q446</f>
        <v>1</v>
      </c>
      <c r="CA446" s="148">
        <f>+[1]Huila!R446</f>
        <v>1</v>
      </c>
      <c r="CB446" s="148">
        <f>+[1]Huila!AG446</f>
        <v>0</v>
      </c>
      <c r="CC446" s="148">
        <f>+'[1]La Guajira'!Q446</f>
        <v>1</v>
      </c>
      <c r="CD446" s="148">
        <f>+'[1]La Guajira'!R446</f>
        <v>1</v>
      </c>
      <c r="CE446" s="148">
        <f>+'[1]La Guajira'!AG446</f>
        <v>1</v>
      </c>
      <c r="CF446" s="148">
        <f>+[1]Magdalena!Q446</f>
        <v>1</v>
      </c>
      <c r="CG446" s="148">
        <f>+[1]Magdalena!R446</f>
        <v>1</v>
      </c>
      <c r="CH446" s="148">
        <f>+[1]Magdalena!AG446</f>
        <v>3</v>
      </c>
      <c r="CI446" s="148">
        <f>+[1]Meta!Q446</f>
        <v>0</v>
      </c>
      <c r="CJ446" s="148">
        <f>+[1]Meta!R446</f>
        <v>0</v>
      </c>
      <c r="CK446" s="148">
        <f>+[1]Meta!AG446</f>
        <v>0</v>
      </c>
      <c r="CL446" s="148">
        <f>+[1]Nariño!Q446</f>
        <v>1</v>
      </c>
      <c r="CM446" s="148">
        <f>+[1]Nariño!R446</f>
        <v>1</v>
      </c>
      <c r="CN446" s="148">
        <f>+[1]Nariño!AG446</f>
        <v>1</v>
      </c>
      <c r="CO446" s="148">
        <f>+'[1]Norte de Santander'!Q446</f>
        <v>1</v>
      </c>
      <c r="CP446" s="148">
        <f>+'[1]Norte de Santander'!R446</f>
        <v>1</v>
      </c>
      <c r="CQ446" s="148">
        <f>+'[1]Norte de Santander'!AG446</f>
        <v>0</v>
      </c>
      <c r="CR446" s="148">
        <f>+[1]Putumayo!Q446</f>
        <v>1</v>
      </c>
      <c r="CS446" s="148">
        <f>+[1]Putumayo!R446</f>
        <v>1</v>
      </c>
      <c r="CT446" s="148">
        <f>+[1]Putumayo!AG446</f>
        <v>0</v>
      </c>
      <c r="CU446" s="148">
        <f>+[1]Quindio!Q446</f>
        <v>0</v>
      </c>
      <c r="CV446" s="148">
        <f>+[1]Quindio!R446</f>
        <v>0</v>
      </c>
      <c r="CW446" s="148">
        <f>+[1]Quindio!AG446</f>
        <v>0</v>
      </c>
      <c r="CX446" s="148">
        <f>+[1]Risaralda!Q446</f>
        <v>1</v>
      </c>
      <c r="CY446" s="148">
        <f>+[1]Risaralda!R446</f>
        <v>1</v>
      </c>
      <c r="CZ446" s="148">
        <f>+[1]Risaralda!AG446</f>
        <v>1</v>
      </c>
      <c r="DA446" s="148">
        <f>+'[1]San Anadrés'!Q446</f>
        <v>0</v>
      </c>
      <c r="DB446" s="148">
        <f>+'[1]San Anadrés'!R446</f>
        <v>0</v>
      </c>
      <c r="DC446" s="148">
        <f>+'[1]San Anadrés'!AG446</f>
        <v>0</v>
      </c>
      <c r="DD446" s="148">
        <f>+[1]Santander!Q446</f>
        <v>4</v>
      </c>
      <c r="DE446" s="148">
        <f>+[1]Santander!R446</f>
        <v>1</v>
      </c>
      <c r="DF446" s="148">
        <f>+[1]Santander!AG446</f>
        <v>4</v>
      </c>
      <c r="DG446" s="148">
        <f>+[1]Sucre!Q446</f>
        <v>1</v>
      </c>
      <c r="DH446" s="148">
        <f>+[1]Sucre!R446</f>
        <v>1</v>
      </c>
      <c r="DI446" s="148">
        <f>+[1]Sucre!AG446</f>
        <v>0</v>
      </c>
      <c r="DJ446" s="148">
        <f>+[1]Tolima!Q446</f>
        <v>0</v>
      </c>
      <c r="DK446" s="148">
        <f>+[1]Tolima!R446</f>
        <v>0</v>
      </c>
      <c r="DL446" s="148">
        <f>+[1]Tolima!AG446</f>
        <v>0</v>
      </c>
      <c r="DM446" s="148">
        <f>+'[1]Valle del Cauca'!Q446</f>
        <v>1</v>
      </c>
      <c r="DN446" s="148">
        <f>+'[1]Valle del Cauca'!R446</f>
        <v>1</v>
      </c>
      <c r="DO446" s="148">
        <f>+'[1]Valle del Cauca'!AG446</f>
        <v>1</v>
      </c>
      <c r="DP446" s="148">
        <f>+[1]Vaupés!Q446</f>
        <v>0</v>
      </c>
      <c r="DQ446" s="148">
        <f>+[1]Vaupés!R446</f>
        <v>0</v>
      </c>
      <c r="DR446" s="148">
        <f>+[1]Vaupés!AG446</f>
        <v>0</v>
      </c>
      <c r="DS446" s="148">
        <f>+[1]Vichada!Q446</f>
        <v>1</v>
      </c>
      <c r="DT446" s="148">
        <f>+[1]Vichada!R446</f>
        <v>1</v>
      </c>
      <c r="DU446" s="148">
        <f>+[1]Vichada!AG446</f>
        <v>0</v>
      </c>
    </row>
    <row r="447" spans="1:125" ht="45.75" customHeight="1" x14ac:dyDescent="0.2">
      <c r="A447" s="152" t="s">
        <v>718</v>
      </c>
      <c r="B447" s="149" t="str">
        <f t="shared" si="147"/>
        <v>5-0-14-2</v>
      </c>
      <c r="C447" s="257" t="s">
        <v>1347</v>
      </c>
      <c r="D447" s="88" t="s">
        <v>55</v>
      </c>
      <c r="E447" s="257" t="s">
        <v>56</v>
      </c>
      <c r="F447" s="258" t="s">
        <v>1426</v>
      </c>
      <c r="G447" s="257" t="s">
        <v>1427</v>
      </c>
      <c r="H447" s="259" t="s">
        <v>1433</v>
      </c>
      <c r="I447" s="421" t="s">
        <v>1434</v>
      </c>
      <c r="J447" s="243">
        <v>286</v>
      </c>
      <c r="K447" s="261">
        <v>4.76</v>
      </c>
      <c r="L447" s="262" t="s">
        <v>1435</v>
      </c>
      <c r="M447" s="265">
        <v>0</v>
      </c>
      <c r="N447" s="263" t="s">
        <v>1436</v>
      </c>
      <c r="O447" s="262" t="s">
        <v>58</v>
      </c>
      <c r="P447" s="150" t="s">
        <v>60</v>
      </c>
      <c r="Q447" s="69">
        <f t="shared" si="173"/>
        <v>88.811188811188813</v>
      </c>
      <c r="R447" s="206">
        <f t="shared" si="174"/>
        <v>4.2274125874125872</v>
      </c>
      <c r="S447" s="83" t="e">
        <f t="shared" si="158"/>
        <v>#DIV/0!</v>
      </c>
      <c r="T447" s="83">
        <f>+[1]Amazonas!S447+[1]Antioquia!S447+[1]Atantico!S447+[1]Arauca!S447+[1]Bolivar!S447+[1]Boyacá!S447+[1]Caldas!S447+[1]Caquetá!S447+[1]Casanare!S447+[1]Cauca!S447+[1]Cesar!S447+[1]Chocó!S447+[1]Córdoba!S447+[1]Cundinamarca!S447+[1]Guainía!S447+[1]Guaviare!S447+[1]Huila!S447+'[1]La Guajira'!S447+[1]Magdalena!S447+[1]Meta!S447+[1]Nariño!S447+'[1]Norte de Santander'!S447+[1]Putumayo!S447+[1]Quindio!S447+[1]Risaralda!S447+'[1]San Anadrés'!S447+[1]Santander!S447+[1]Sucre!S447+[1]Tolima!S447+'[1]Valle del Cauca'!S447+[1]Vaupés!S447+[1]Vichada!S447</f>
        <v>0</v>
      </c>
      <c r="U447" s="83">
        <f>+[1]Amazonas!T447+[1]Antioquia!T447+[1]Atantico!T447+[1]Arauca!T447+[1]Bolivar!T447+[1]Boyacá!T447+[1]Caldas!T447+[1]Caquetá!T447+[1]Casanare!T447+[1]Cauca!T447+[1]Cesar!T447+[1]Chocó!T447+[1]Córdoba!T447+[1]Cundinamarca!T447+[1]Guainía!T447+[1]Guaviare!T447+[1]Huila!T447+'[1]La Guajira'!T447+[1]Magdalena!T447+[1]Meta!T447+[1]Nariño!T447+'[1]Norte de Santander'!T447+[1]Putumayo!T447+[1]Quindio!T447+[1]Risaralda!T447+'[1]San Anadrés'!T447+[1]Santander!T447+[1]Sucre!T447+[1]Tolima!T447+'[1]Valle del Cauca'!T447+[1]Vaupés!T447+[1]Vichada!T447</f>
        <v>0</v>
      </c>
      <c r="V447" s="148">
        <f t="shared" si="175"/>
        <v>286</v>
      </c>
      <c r="W447" s="148">
        <f t="shared" si="176"/>
        <v>254</v>
      </c>
      <c r="X447" s="148">
        <f>+'[1]Oficinas Nacionales'!Q447</f>
        <v>0</v>
      </c>
      <c r="Y447" s="148">
        <f>+'[1]Oficinas Nacionales'!R447</f>
        <v>0</v>
      </c>
      <c r="Z447" s="148">
        <f>+'[1]Oficinas Nacionales'!AG447</f>
        <v>0</v>
      </c>
      <c r="AA447" s="148">
        <f t="shared" si="177"/>
        <v>286</v>
      </c>
      <c r="AB447" s="148">
        <f t="shared" si="178"/>
        <v>8</v>
      </c>
      <c r="AC447" s="148">
        <f t="shared" si="179"/>
        <v>254</v>
      </c>
      <c r="AD447" s="148">
        <f>+[1]Amazonas!Q447</f>
        <v>11</v>
      </c>
      <c r="AE447" s="148">
        <f>+[1]Amazonas!R447</f>
        <v>0</v>
      </c>
      <c r="AF447" s="148">
        <f>+[1]Amazonas!AG447</f>
        <v>18</v>
      </c>
      <c r="AG447" s="148">
        <f>+[1]Antioquia!Q447</f>
        <v>11</v>
      </c>
      <c r="AH447" s="148">
        <f>+[1]Antioquia!R447</f>
        <v>0</v>
      </c>
      <c r="AI447" s="148">
        <f>+[1]Antioquia!AG447</f>
        <v>11</v>
      </c>
      <c r="AJ447" s="148">
        <f>+[1]Atantico!Q447</f>
        <v>11</v>
      </c>
      <c r="AK447" s="148">
        <f>+[1]Atantico!R447</f>
        <v>0</v>
      </c>
      <c r="AL447" s="148">
        <f>+[1]Atantico!AG447</f>
        <v>8</v>
      </c>
      <c r="AM447" s="148">
        <f>+[1]Arauca!Q447</f>
        <v>11</v>
      </c>
      <c r="AN447" s="148">
        <f>+[1]Arauca!R447</f>
        <v>0</v>
      </c>
      <c r="AO447" s="148">
        <f>+[1]Arauca!AG447</f>
        <v>11</v>
      </c>
      <c r="AP447" s="148">
        <f>+[1]Bolivar!Q447</f>
        <v>11</v>
      </c>
      <c r="AQ447" s="148">
        <f>+[1]Bolivar!R447</f>
        <v>0</v>
      </c>
      <c r="AR447" s="148">
        <f>+[1]Bolivar!AG447</f>
        <v>0</v>
      </c>
      <c r="AS447" s="148">
        <f>+[1]Boyacá!Q447</f>
        <v>11</v>
      </c>
      <c r="AT447" s="148">
        <f>+[1]Boyacá!R447</f>
        <v>0</v>
      </c>
      <c r="AU447" s="148">
        <f>+[1]Boyacá!AG447</f>
        <v>11</v>
      </c>
      <c r="AV447" s="148">
        <f>+[1]Caldas!Q447</f>
        <v>11</v>
      </c>
      <c r="AW447" s="148">
        <f>+[1]Caldas!R447</f>
        <v>0</v>
      </c>
      <c r="AX447" s="148">
        <f>+[1]Caldas!AG447</f>
        <v>0</v>
      </c>
      <c r="AY447" s="148">
        <f>+[1]Caquetá!Q447</f>
        <v>0</v>
      </c>
      <c r="AZ447" s="148">
        <f>+[1]Caquetá!R447</f>
        <v>0</v>
      </c>
      <c r="BA447" s="148">
        <f>+[1]Caquetá!AG447</f>
        <v>0</v>
      </c>
      <c r="BB447" s="148">
        <f>+[1]Casanare!Q447</f>
        <v>0</v>
      </c>
      <c r="BC447" s="148">
        <f>+[1]Casanare!R447</f>
        <v>0</v>
      </c>
      <c r="BD447" s="148">
        <f>+[1]Casanare!AG447</f>
        <v>0</v>
      </c>
      <c r="BE447" s="148">
        <f>+[1]Cauca!Q447</f>
        <v>11</v>
      </c>
      <c r="BF447" s="148">
        <f>+[1]Cauca!R447</f>
        <v>0</v>
      </c>
      <c r="BG447" s="148">
        <f>+[1]Cauca!AG447</f>
        <v>62</v>
      </c>
      <c r="BH447" s="148">
        <f>+[1]Cesar!Q447</f>
        <v>11</v>
      </c>
      <c r="BI447" s="148">
        <f>+[1]Cesar!R447</f>
        <v>0</v>
      </c>
      <c r="BJ447" s="148">
        <f>+[1]Cesar!AG447</f>
        <v>10</v>
      </c>
      <c r="BK447" s="148">
        <f>+[1]Chocó!Q447</f>
        <v>0</v>
      </c>
      <c r="BL447" s="148">
        <f>+[1]Chocó!R447</f>
        <v>0</v>
      </c>
      <c r="BM447" s="148">
        <f>+[1]Chocó!AG447</f>
        <v>0</v>
      </c>
      <c r="BN447" s="148">
        <f>+[1]Córdoba!Q447</f>
        <v>11</v>
      </c>
      <c r="BO447" s="148">
        <f>+[1]Córdoba!R447</f>
        <v>0</v>
      </c>
      <c r="BP447" s="148">
        <f>+[1]Córdoba!AG447</f>
        <v>0</v>
      </c>
      <c r="BQ447" s="148">
        <f>+[1]Cundinamarca!Q447</f>
        <v>11</v>
      </c>
      <c r="BR447" s="148">
        <f>+[1]Cundinamarca!R447</f>
        <v>0</v>
      </c>
      <c r="BS447" s="148">
        <f>+[1]Cundinamarca!AG447</f>
        <v>0</v>
      </c>
      <c r="BT447" s="148">
        <f>+[1]Guainía!Q447</f>
        <v>0</v>
      </c>
      <c r="BU447" s="148">
        <f>+[1]Guainía!R447</f>
        <v>0</v>
      </c>
      <c r="BV447" s="148">
        <f>+[1]Guainía!AG447</f>
        <v>0</v>
      </c>
      <c r="BW447" s="148">
        <f>+[1]Guaviare!Q447</f>
        <v>0</v>
      </c>
      <c r="BX447" s="148">
        <f>+[1]Guaviare!R447</f>
        <v>0</v>
      </c>
      <c r="BY447" s="148">
        <f>+[1]Guaviare!AG447</f>
        <v>0</v>
      </c>
      <c r="BZ447" s="148">
        <f>+[1]Huila!Q447</f>
        <v>11</v>
      </c>
      <c r="CA447" s="148">
        <f>+[1]Huila!R447</f>
        <v>0</v>
      </c>
      <c r="CB447" s="148">
        <f>+[1]Huila!AG447</f>
        <v>12</v>
      </c>
      <c r="CC447" s="148">
        <f>+'[1]La Guajira'!Q447</f>
        <v>11</v>
      </c>
      <c r="CD447" s="148">
        <f>+'[1]La Guajira'!R447</f>
        <v>0</v>
      </c>
      <c r="CE447" s="148">
        <f>+'[1]La Guajira'!AG447</f>
        <v>0</v>
      </c>
      <c r="CF447" s="148">
        <f>+[1]Magdalena!Q447</f>
        <v>11</v>
      </c>
      <c r="CG447" s="148">
        <f>+[1]Magdalena!R447</f>
        <v>0</v>
      </c>
      <c r="CH447" s="148">
        <f>+[1]Magdalena!AG447</f>
        <v>0</v>
      </c>
      <c r="CI447" s="148">
        <f>+[1]Meta!Q447</f>
        <v>11</v>
      </c>
      <c r="CJ447" s="148">
        <f>+[1]Meta!R447</f>
        <v>0</v>
      </c>
      <c r="CK447" s="148">
        <f>+[1]Meta!AG447</f>
        <v>33</v>
      </c>
      <c r="CL447" s="148">
        <f>+[1]Nariño!Q447</f>
        <v>11</v>
      </c>
      <c r="CM447" s="148">
        <f>+[1]Nariño!R447</f>
        <v>0</v>
      </c>
      <c r="CN447" s="148">
        <f>+[1]Nariño!AG447</f>
        <v>12</v>
      </c>
      <c r="CO447" s="148">
        <f>+'[1]Norte de Santander'!Q447</f>
        <v>11</v>
      </c>
      <c r="CP447" s="148">
        <f>+'[1]Norte de Santander'!R447</f>
        <v>0</v>
      </c>
      <c r="CQ447" s="148">
        <f>+'[1]Norte de Santander'!AG447</f>
        <v>0</v>
      </c>
      <c r="CR447" s="148">
        <f>+[1]Putumayo!Q447</f>
        <v>11</v>
      </c>
      <c r="CS447" s="148">
        <f>+[1]Putumayo!R447</f>
        <v>0</v>
      </c>
      <c r="CT447" s="148">
        <f>+[1]Putumayo!AG447</f>
        <v>15</v>
      </c>
      <c r="CU447" s="148">
        <f>+[1]Quindio!Q447</f>
        <v>11</v>
      </c>
      <c r="CV447" s="148">
        <f>+[1]Quindio!R447</f>
        <v>0</v>
      </c>
      <c r="CW447" s="148">
        <f>+[1]Quindio!AG447</f>
        <v>0</v>
      </c>
      <c r="CX447" s="148">
        <f>+[1]Risaralda!Q447</f>
        <v>11</v>
      </c>
      <c r="CY447" s="148">
        <f>+[1]Risaralda!R447</f>
        <v>0</v>
      </c>
      <c r="CZ447" s="148">
        <f>+[1]Risaralda!AG447</f>
        <v>12</v>
      </c>
      <c r="DA447" s="148">
        <f>+'[1]San Anadrés'!Q447</f>
        <v>11</v>
      </c>
      <c r="DB447" s="148">
        <f>+'[1]San Anadrés'!R447</f>
        <v>0</v>
      </c>
      <c r="DC447" s="148">
        <f>+'[1]San Anadrés'!AG447</f>
        <v>0</v>
      </c>
      <c r="DD447" s="148">
        <f>+[1]Santander!Q447</f>
        <v>11</v>
      </c>
      <c r="DE447" s="148">
        <f>+[1]Santander!R447</f>
        <v>0</v>
      </c>
      <c r="DF447" s="148">
        <f>+[1]Santander!AG447</f>
        <v>11</v>
      </c>
      <c r="DG447" s="148">
        <f>+[1]Sucre!Q447</f>
        <v>11</v>
      </c>
      <c r="DH447" s="148">
        <f>+[1]Sucre!R447</f>
        <v>0</v>
      </c>
      <c r="DI447" s="148">
        <f>+[1]Sucre!AG447</f>
        <v>4</v>
      </c>
      <c r="DJ447" s="148">
        <f>+[1]Tolima!Q447</f>
        <v>11</v>
      </c>
      <c r="DK447" s="148">
        <f>+[1]Tolima!R447</f>
        <v>0</v>
      </c>
      <c r="DL447" s="148">
        <f>+[1]Tolima!AG447</f>
        <v>0</v>
      </c>
      <c r="DM447" s="148">
        <f>+'[1]Valle del Cauca'!Q447</f>
        <v>11</v>
      </c>
      <c r="DN447" s="148">
        <f>+'[1]Valle del Cauca'!R447</f>
        <v>0</v>
      </c>
      <c r="DO447" s="148">
        <f>+'[1]Valle del Cauca'!AG447</f>
        <v>11</v>
      </c>
      <c r="DP447" s="148">
        <f>+[1]Vaupés!Q447</f>
        <v>0</v>
      </c>
      <c r="DQ447" s="148">
        <f>+[1]Vaupés!R447</f>
        <v>0</v>
      </c>
      <c r="DR447" s="148">
        <f>+[1]Vaupés!AG447</f>
        <v>0</v>
      </c>
      <c r="DS447" s="148">
        <f>+[1]Vichada!Q447</f>
        <v>11</v>
      </c>
      <c r="DT447" s="148">
        <f>+[1]Vichada!R447</f>
        <v>0</v>
      </c>
      <c r="DU447" s="148">
        <f>+[1]Vichada!AG447</f>
        <v>13</v>
      </c>
    </row>
    <row r="448" spans="1:125" ht="42.75" customHeight="1" x14ac:dyDescent="0.2">
      <c r="A448" s="152" t="s">
        <v>718</v>
      </c>
      <c r="B448" s="149" t="str">
        <f t="shared" si="147"/>
        <v>5-0-14-3</v>
      </c>
      <c r="C448" s="257" t="s">
        <v>1347</v>
      </c>
      <c r="D448" s="88" t="s">
        <v>55</v>
      </c>
      <c r="E448" s="257" t="s">
        <v>56</v>
      </c>
      <c r="F448" s="258" t="s">
        <v>1426</v>
      </c>
      <c r="G448" s="257" t="s">
        <v>1427</v>
      </c>
      <c r="H448" s="259" t="s">
        <v>1437</v>
      </c>
      <c r="I448" s="421" t="s">
        <v>1438</v>
      </c>
      <c r="J448" s="243">
        <v>832</v>
      </c>
      <c r="K448" s="261">
        <v>4.76</v>
      </c>
      <c r="L448" s="262" t="s">
        <v>1439</v>
      </c>
      <c r="M448" s="148">
        <v>0</v>
      </c>
      <c r="N448" s="266" t="s">
        <v>1440</v>
      </c>
      <c r="O448" s="262" t="s">
        <v>58</v>
      </c>
      <c r="P448" s="150" t="s">
        <v>60</v>
      </c>
      <c r="Q448" s="69">
        <f t="shared" si="173"/>
        <v>81.472392638036808</v>
      </c>
      <c r="R448" s="206">
        <f t="shared" si="174"/>
        <v>3.8780858895705519</v>
      </c>
      <c r="S448" s="83" t="e">
        <f t="shared" si="158"/>
        <v>#DIV/0!</v>
      </c>
      <c r="T448" s="83">
        <f>+[1]Amazonas!S448+[1]Antioquia!S448+[1]Atantico!S448+[1]Arauca!S448+[1]Bolivar!S448+[1]Boyacá!S448+[1]Caldas!S448+[1]Caquetá!S448+[1]Casanare!S448+[1]Cauca!S448+[1]Cesar!S448+[1]Chocó!S448+[1]Córdoba!S448+[1]Cundinamarca!S448+[1]Guainía!S448+[1]Guaviare!S448+[1]Huila!S448+'[1]La Guajira'!S448+[1]Magdalena!S448+[1]Meta!S448+[1]Nariño!S448+'[1]Norte de Santander'!S448+[1]Putumayo!S448+[1]Quindio!S448+[1]Risaralda!S448+'[1]San Anadrés'!S448+[1]Santander!S448+[1]Sucre!S448+[1]Tolima!S448+'[1]Valle del Cauca'!S448+[1]Vaupés!S448+[1]Vichada!S448</f>
        <v>0</v>
      </c>
      <c r="U448" s="83">
        <f>+[1]Amazonas!T448+[1]Antioquia!T448+[1]Atantico!T448+[1]Arauca!T448+[1]Bolivar!T448+[1]Boyacá!T448+[1]Caldas!T448+[1]Caquetá!T448+[1]Casanare!T448+[1]Cauca!T448+[1]Cesar!T448+[1]Chocó!T448+[1]Córdoba!T448+[1]Cundinamarca!T448+[1]Guainía!T448+[1]Guaviare!T448+[1]Huila!T448+'[1]La Guajira'!T448+[1]Magdalena!T448+[1]Meta!T448+[1]Nariño!T448+'[1]Norte de Santander'!T448+[1]Putumayo!T448+[1]Quindio!T448+[1]Risaralda!T448+'[1]San Anadrés'!T448+[1]Santander!T448+[1]Sucre!T448+[1]Tolima!T448+'[1]Valle del Cauca'!T448+[1]Vaupés!T448+[1]Vichada!T448</f>
        <v>0</v>
      </c>
      <c r="V448" s="148">
        <f t="shared" si="175"/>
        <v>815</v>
      </c>
      <c r="W448" s="148">
        <f t="shared" si="176"/>
        <v>664</v>
      </c>
      <c r="X448" s="148">
        <f>+'[1]Oficinas Nacionales'!Q448</f>
        <v>0</v>
      </c>
      <c r="Y448" s="148">
        <f>+'[1]Oficinas Nacionales'!R448</f>
        <v>0</v>
      </c>
      <c r="Z448" s="148">
        <f>+'[1]Oficinas Nacionales'!AG448</f>
        <v>0</v>
      </c>
      <c r="AA448" s="148">
        <f t="shared" si="177"/>
        <v>815</v>
      </c>
      <c r="AB448" s="148">
        <f t="shared" si="178"/>
        <v>38</v>
      </c>
      <c r="AC448" s="148">
        <f t="shared" si="179"/>
        <v>664</v>
      </c>
      <c r="AD448" s="148">
        <f>+[1]Amazonas!Q448</f>
        <v>52</v>
      </c>
      <c r="AE448" s="148">
        <f>+[1]Amazonas!R448</f>
        <v>0</v>
      </c>
      <c r="AF448" s="148">
        <f>+[1]Amazonas!AG448</f>
        <v>34</v>
      </c>
      <c r="AG448" s="148">
        <f>+[1]Antioquia!Q448</f>
        <v>52</v>
      </c>
      <c r="AH448" s="148">
        <f>+[1]Antioquia!R448</f>
        <v>0</v>
      </c>
      <c r="AI448" s="148">
        <f>+[1]Antioquia!AG448</f>
        <v>47</v>
      </c>
      <c r="AJ448" s="148">
        <f>+[1]Atantico!Q448</f>
        <v>35</v>
      </c>
      <c r="AK448" s="148">
        <f>+[1]Atantico!R448</f>
        <v>0</v>
      </c>
      <c r="AL448" s="148">
        <f>+[1]Atantico!AG448</f>
        <v>38</v>
      </c>
      <c r="AM448" s="148">
        <f>+[1]Arauca!Q448</f>
        <v>52</v>
      </c>
      <c r="AN448" s="148">
        <f>+[1]Arauca!R448</f>
        <v>0</v>
      </c>
      <c r="AO448" s="148">
        <f>+[1]Arauca!AG448</f>
        <v>52</v>
      </c>
      <c r="AP448" s="148">
        <f>+[1]Bolivar!Q448</f>
        <v>52</v>
      </c>
      <c r="AQ448" s="148">
        <f>+[1]Bolivar!R448</f>
        <v>0</v>
      </c>
      <c r="AR448" s="148">
        <f>+[1]Bolivar!AG448</f>
        <v>31</v>
      </c>
      <c r="AS448" s="148">
        <f>+[1]Boyacá!Q448</f>
        <v>0</v>
      </c>
      <c r="AT448" s="148">
        <f>+[1]Boyacá!R448</f>
        <v>0</v>
      </c>
      <c r="AU448" s="148">
        <f>+[1]Boyacá!AG448</f>
        <v>0</v>
      </c>
      <c r="AV448" s="148">
        <f>+[1]Caldas!Q448</f>
        <v>0</v>
      </c>
      <c r="AW448" s="148">
        <f>+[1]Caldas!R448</f>
        <v>0</v>
      </c>
      <c r="AX448" s="148">
        <f>+[1]Caldas!AG448</f>
        <v>0</v>
      </c>
      <c r="AY448" s="148">
        <f>+[1]Caquetá!Q448</f>
        <v>0</v>
      </c>
      <c r="AZ448" s="148">
        <f>+[1]Caquetá!R448</f>
        <v>0</v>
      </c>
      <c r="BA448" s="148">
        <f>+[1]Caquetá!AG448</f>
        <v>0</v>
      </c>
      <c r="BB448" s="148">
        <f>+[1]Casanare!Q448</f>
        <v>0</v>
      </c>
      <c r="BC448" s="148">
        <f>+[1]Casanare!R448</f>
        <v>0</v>
      </c>
      <c r="BD448" s="148">
        <f>+[1]Casanare!AG448</f>
        <v>0</v>
      </c>
      <c r="BE448" s="148">
        <f>+[1]Cauca!Q448</f>
        <v>0</v>
      </c>
      <c r="BF448" s="148">
        <f>+[1]Cauca!R448</f>
        <v>0</v>
      </c>
      <c r="BG448" s="148">
        <f>+[1]Cauca!AG448</f>
        <v>0</v>
      </c>
      <c r="BH448" s="148">
        <f>+[1]Cesar!Q448</f>
        <v>0</v>
      </c>
      <c r="BI448" s="148">
        <f>+[1]Cesar!R448</f>
        <v>0</v>
      </c>
      <c r="BJ448" s="148">
        <f>+[1]Cesar!AG448</f>
        <v>0</v>
      </c>
      <c r="BK448" s="148">
        <f>+[1]Chocó!Q448</f>
        <v>0</v>
      </c>
      <c r="BL448" s="148">
        <f>+[1]Chocó!R448</f>
        <v>0</v>
      </c>
      <c r="BM448" s="148">
        <f>+[1]Chocó!AG448</f>
        <v>0</v>
      </c>
      <c r="BN448" s="148">
        <f>+[1]Córdoba!Q448</f>
        <v>0</v>
      </c>
      <c r="BO448" s="148">
        <f>+[1]Córdoba!R448</f>
        <v>0</v>
      </c>
      <c r="BP448" s="148">
        <f>+[1]Córdoba!AG448</f>
        <v>0</v>
      </c>
      <c r="BQ448" s="148">
        <f>+[1]Cundinamarca!Q448</f>
        <v>52</v>
      </c>
      <c r="BR448" s="148">
        <f>+[1]Cundinamarca!R448</f>
        <v>0</v>
      </c>
      <c r="BS448" s="148">
        <f>+[1]Cundinamarca!AG448</f>
        <v>0</v>
      </c>
      <c r="BT448" s="148">
        <f>+[1]Guainía!Q448</f>
        <v>0</v>
      </c>
      <c r="BU448" s="148">
        <f>+[1]Guainía!R448</f>
        <v>0</v>
      </c>
      <c r="BV448" s="148">
        <f>+[1]Guainía!AG448</f>
        <v>0</v>
      </c>
      <c r="BW448" s="148">
        <f>+[1]Guaviare!Q448</f>
        <v>0</v>
      </c>
      <c r="BX448" s="148">
        <f>+[1]Guaviare!R448</f>
        <v>0</v>
      </c>
      <c r="BY448" s="148">
        <f>+[1]Guaviare!AG448</f>
        <v>0</v>
      </c>
      <c r="BZ448" s="148">
        <f>+[1]Huila!Q448</f>
        <v>0</v>
      </c>
      <c r="CA448" s="148">
        <f>+[1]Huila!R448</f>
        <v>0</v>
      </c>
      <c r="CB448" s="148">
        <f>+[1]Huila!AG448</f>
        <v>0</v>
      </c>
      <c r="CC448" s="148">
        <f>+'[1]La Guajira'!Q448</f>
        <v>52</v>
      </c>
      <c r="CD448" s="148">
        <f>+'[1]La Guajira'!R448</f>
        <v>0</v>
      </c>
      <c r="CE448" s="148">
        <f>+'[1]La Guajira'!AG448</f>
        <v>51</v>
      </c>
      <c r="CF448" s="148">
        <f>+[1]Magdalena!Q448</f>
        <v>52</v>
      </c>
      <c r="CG448" s="148">
        <f>+[1]Magdalena!R448</f>
        <v>0</v>
      </c>
      <c r="CH448" s="148">
        <f>+[1]Magdalena!AG448</f>
        <v>52</v>
      </c>
      <c r="CI448" s="148">
        <f>+[1]Meta!Q448</f>
        <v>0</v>
      </c>
      <c r="CJ448" s="148">
        <f>+[1]Meta!R448</f>
        <v>0</v>
      </c>
      <c r="CK448" s="148">
        <f>+[1]Meta!AG448</f>
        <v>0</v>
      </c>
      <c r="CL448" s="148">
        <f>+[1]Nariño!Q448</f>
        <v>52</v>
      </c>
      <c r="CM448" s="148">
        <f>+[1]Nariño!R448</f>
        <v>0</v>
      </c>
      <c r="CN448" s="148">
        <f>+[1]Nariño!AG448</f>
        <v>66</v>
      </c>
      <c r="CO448" s="148">
        <f>+'[1]Norte de Santander'!Q448</f>
        <v>52</v>
      </c>
      <c r="CP448" s="148">
        <f>+'[1]Norte de Santander'!R448</f>
        <v>0</v>
      </c>
      <c r="CQ448" s="148">
        <f>+'[1]Norte de Santander'!AG448</f>
        <v>0</v>
      </c>
      <c r="CR448" s="148">
        <f>+[1]Putumayo!Q448</f>
        <v>52</v>
      </c>
      <c r="CS448" s="148">
        <f>+[1]Putumayo!R448</f>
        <v>0</v>
      </c>
      <c r="CT448" s="148">
        <f>+[1]Putumayo!AG448</f>
        <v>0</v>
      </c>
      <c r="CU448" s="148">
        <f>+[1]Quindio!Q448</f>
        <v>0</v>
      </c>
      <c r="CV448" s="148">
        <f>+[1]Quindio!R448</f>
        <v>0</v>
      </c>
      <c r="CW448" s="148">
        <f>+[1]Quindio!AG448</f>
        <v>0</v>
      </c>
      <c r="CX448" s="148">
        <f>+[1]Risaralda!Q448</f>
        <v>52</v>
      </c>
      <c r="CY448" s="148">
        <f>+[1]Risaralda!R448</f>
        <v>0</v>
      </c>
      <c r="CZ448" s="148">
        <f>+[1]Risaralda!AG448</f>
        <v>50</v>
      </c>
      <c r="DA448" s="148">
        <f>+'[1]San Anadrés'!Q448</f>
        <v>0</v>
      </c>
      <c r="DB448" s="148">
        <f>+'[1]San Anadrés'!R448</f>
        <v>0</v>
      </c>
      <c r="DC448" s="148">
        <f>+'[1]San Anadrés'!AG448</f>
        <v>33</v>
      </c>
      <c r="DD448" s="148">
        <f>+[1]Santander!Q448</f>
        <v>52</v>
      </c>
      <c r="DE448" s="148">
        <f>+[1]Santander!R448</f>
        <v>0</v>
      </c>
      <c r="DF448" s="148">
        <f>+[1]Santander!AG448</f>
        <v>54</v>
      </c>
      <c r="DG448" s="148">
        <f>+[1]Sucre!Q448</f>
        <v>52</v>
      </c>
      <c r="DH448" s="148">
        <f>+[1]Sucre!R448</f>
        <v>0</v>
      </c>
      <c r="DI448" s="148">
        <f>+[1]Sucre!AG448</f>
        <v>52</v>
      </c>
      <c r="DJ448" s="148">
        <f>+[1]Tolima!Q448</f>
        <v>0</v>
      </c>
      <c r="DK448" s="148">
        <f>+[1]Tolima!R448</f>
        <v>0</v>
      </c>
      <c r="DL448" s="148">
        <f>+[1]Tolima!AG448</f>
        <v>0</v>
      </c>
      <c r="DM448" s="148">
        <f>+'[1]Valle del Cauca'!Q448</f>
        <v>52</v>
      </c>
      <c r="DN448" s="148">
        <f>+'[1]Valle del Cauca'!R448</f>
        <v>0</v>
      </c>
      <c r="DO448" s="148">
        <f>+'[1]Valle del Cauca'!AG448</f>
        <v>52</v>
      </c>
      <c r="DP448" s="148">
        <f>+[1]Vaupés!Q448</f>
        <v>0</v>
      </c>
      <c r="DQ448" s="148">
        <f>+[1]Vaupés!R448</f>
        <v>0</v>
      </c>
      <c r="DR448" s="148">
        <f>+[1]Vaupés!AG448</f>
        <v>0</v>
      </c>
      <c r="DS448" s="148">
        <f>+[1]Vichada!Q448</f>
        <v>52</v>
      </c>
      <c r="DT448" s="148">
        <f>+[1]Vichada!R448</f>
        <v>0</v>
      </c>
      <c r="DU448" s="148">
        <f>+[1]Vichada!AG448</f>
        <v>52</v>
      </c>
    </row>
    <row r="449" spans="1:125" ht="48.75" customHeight="1" x14ac:dyDescent="0.2">
      <c r="A449" s="140" t="s">
        <v>718</v>
      </c>
      <c r="B449" s="149" t="str">
        <f t="shared" si="147"/>
        <v>5-0-14-4</v>
      </c>
      <c r="C449" s="257" t="s">
        <v>1347</v>
      </c>
      <c r="D449" s="182" t="s">
        <v>55</v>
      </c>
      <c r="E449" s="257" t="s">
        <v>56</v>
      </c>
      <c r="F449" s="258" t="s">
        <v>1426</v>
      </c>
      <c r="G449" s="257" t="s">
        <v>1427</v>
      </c>
      <c r="H449" s="259" t="s">
        <v>1441</v>
      </c>
      <c r="I449" s="213" t="s">
        <v>1442</v>
      </c>
      <c r="J449" s="243">
        <v>1</v>
      </c>
      <c r="K449" s="261">
        <v>4.76</v>
      </c>
      <c r="L449" s="262" t="s">
        <v>1443</v>
      </c>
      <c r="M449" s="148">
        <v>1</v>
      </c>
      <c r="N449" s="263" t="s">
        <v>1432</v>
      </c>
      <c r="O449" s="262" t="s">
        <v>58</v>
      </c>
      <c r="P449" s="150" t="s">
        <v>60</v>
      </c>
      <c r="Q449" s="69" t="e">
        <f t="shared" si="173"/>
        <v>#DIV/0!</v>
      </c>
      <c r="R449" s="206" t="e">
        <f t="shared" si="174"/>
        <v>#DIV/0!</v>
      </c>
      <c r="S449" s="83"/>
      <c r="T449" s="83"/>
      <c r="U449" s="83"/>
      <c r="V449" s="148"/>
      <c r="W449" s="148"/>
      <c r="X449" s="148"/>
      <c r="Y449" s="148"/>
      <c r="Z449" s="148"/>
      <c r="AA449" s="148"/>
      <c r="AB449" s="148"/>
      <c r="AC449" s="148"/>
      <c r="AD449" s="148"/>
      <c r="AE449" s="148"/>
      <c r="AF449" s="148"/>
      <c r="AG449" s="148"/>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c r="BI449" s="148"/>
      <c r="BJ449" s="148"/>
      <c r="BK449" s="148"/>
      <c r="BL449" s="148"/>
      <c r="BM449" s="148"/>
      <c r="BN449" s="148"/>
      <c r="BO449" s="148"/>
      <c r="BP449" s="148"/>
      <c r="BQ449" s="148"/>
      <c r="BR449" s="148"/>
      <c r="BS449" s="148"/>
      <c r="BT449" s="148"/>
      <c r="BU449" s="148"/>
      <c r="BV449" s="148"/>
      <c r="BW449" s="148"/>
      <c r="BX449" s="148"/>
      <c r="BY449" s="148"/>
      <c r="BZ449" s="148"/>
      <c r="CA449" s="148"/>
      <c r="CB449" s="148"/>
      <c r="CC449" s="148"/>
      <c r="CD449" s="148"/>
      <c r="CE449" s="148"/>
      <c r="CF449" s="148"/>
      <c r="CG449" s="148"/>
      <c r="CH449" s="148"/>
      <c r="CI449" s="148"/>
      <c r="CJ449" s="148"/>
      <c r="CK449" s="148"/>
      <c r="CL449" s="148"/>
      <c r="CM449" s="148"/>
      <c r="CN449" s="148"/>
      <c r="CO449" s="148"/>
      <c r="CP449" s="148"/>
      <c r="CQ449" s="148"/>
      <c r="CR449" s="148"/>
      <c r="CS449" s="148"/>
      <c r="CT449" s="148"/>
      <c r="CU449" s="148"/>
      <c r="CV449" s="148"/>
      <c r="CW449" s="148"/>
      <c r="CX449" s="148"/>
      <c r="CY449" s="148"/>
      <c r="CZ449" s="148"/>
      <c r="DA449" s="148"/>
      <c r="DB449" s="148"/>
      <c r="DC449" s="148"/>
      <c r="DD449" s="148"/>
      <c r="DE449" s="148"/>
      <c r="DF449" s="148"/>
      <c r="DG449" s="148"/>
      <c r="DH449" s="148"/>
      <c r="DI449" s="148"/>
      <c r="DJ449" s="148"/>
      <c r="DK449" s="148"/>
      <c r="DL449" s="148"/>
      <c r="DM449" s="148"/>
      <c r="DN449" s="148"/>
      <c r="DO449" s="148"/>
      <c r="DP449" s="148"/>
      <c r="DQ449" s="148"/>
      <c r="DR449" s="148"/>
      <c r="DS449" s="148"/>
      <c r="DT449" s="148"/>
      <c r="DU449" s="148"/>
    </row>
    <row r="450" spans="1:125" ht="41.25" customHeight="1" x14ac:dyDescent="0.2">
      <c r="A450" s="152" t="s">
        <v>718</v>
      </c>
      <c r="B450" s="149" t="str">
        <f t="shared" si="147"/>
        <v>5-0-14-5</v>
      </c>
      <c r="C450" s="257" t="s">
        <v>1347</v>
      </c>
      <c r="D450" s="88" t="s">
        <v>55</v>
      </c>
      <c r="E450" s="257" t="s">
        <v>56</v>
      </c>
      <c r="F450" s="258" t="s">
        <v>1426</v>
      </c>
      <c r="G450" s="257" t="s">
        <v>1427</v>
      </c>
      <c r="H450" s="259" t="s">
        <v>1444</v>
      </c>
      <c r="I450" s="421" t="s">
        <v>1445</v>
      </c>
      <c r="J450" s="243">
        <v>52</v>
      </c>
      <c r="K450" s="261">
        <v>4.76</v>
      </c>
      <c r="L450" s="262" t="s">
        <v>1439</v>
      </c>
      <c r="M450" s="148">
        <v>0</v>
      </c>
      <c r="N450" s="266" t="s">
        <v>1440</v>
      </c>
      <c r="O450" s="262" t="s">
        <v>58</v>
      </c>
      <c r="P450" s="150" t="s">
        <v>60</v>
      </c>
      <c r="Q450" s="69" t="e">
        <f t="shared" si="173"/>
        <v>#DIV/0!</v>
      </c>
      <c r="R450" s="206" t="e">
        <f t="shared" si="174"/>
        <v>#DIV/0!</v>
      </c>
      <c r="S450" s="83"/>
      <c r="T450" s="83"/>
      <c r="U450" s="83"/>
      <c r="V450" s="148"/>
      <c r="W450" s="148"/>
      <c r="X450" s="148"/>
      <c r="Y450" s="148"/>
      <c r="Z450" s="148"/>
      <c r="AA450" s="148"/>
      <c r="AB450" s="148"/>
      <c r="AC450" s="148"/>
      <c r="AD450" s="148"/>
      <c r="AE450" s="148"/>
      <c r="AF450" s="148"/>
      <c r="AG450" s="148"/>
      <c r="AH450" s="148"/>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c r="BI450" s="148"/>
      <c r="BJ450" s="148"/>
      <c r="BK450" s="148"/>
      <c r="BL450" s="148"/>
      <c r="BM450" s="148"/>
      <c r="BN450" s="148"/>
      <c r="BO450" s="148"/>
      <c r="BP450" s="148"/>
      <c r="BQ450" s="148"/>
      <c r="BR450" s="148"/>
      <c r="BS450" s="148"/>
      <c r="BT450" s="148"/>
      <c r="BU450" s="148"/>
      <c r="BV450" s="148"/>
      <c r="BW450" s="148"/>
      <c r="BX450" s="148"/>
      <c r="BY450" s="148"/>
      <c r="BZ450" s="148"/>
      <c r="CA450" s="148"/>
      <c r="CB450" s="148"/>
      <c r="CC450" s="148"/>
      <c r="CD450" s="148"/>
      <c r="CE450" s="148"/>
      <c r="CF450" s="148"/>
      <c r="CG450" s="148"/>
      <c r="CH450" s="148"/>
      <c r="CI450" s="148"/>
      <c r="CJ450" s="148"/>
      <c r="CK450" s="148"/>
      <c r="CL450" s="148"/>
      <c r="CM450" s="148"/>
      <c r="CN450" s="148"/>
      <c r="CO450" s="148"/>
      <c r="CP450" s="148"/>
      <c r="CQ450" s="148"/>
      <c r="CR450" s="148"/>
      <c r="CS450" s="148"/>
      <c r="CT450" s="148"/>
      <c r="CU450" s="148"/>
      <c r="CV450" s="148"/>
      <c r="CW450" s="148"/>
      <c r="CX450" s="148"/>
      <c r="CY450" s="148"/>
      <c r="CZ450" s="148"/>
      <c r="DA450" s="148"/>
      <c r="DB450" s="148"/>
      <c r="DC450" s="148"/>
      <c r="DD450" s="148"/>
      <c r="DE450" s="148"/>
      <c r="DF450" s="148"/>
      <c r="DG450" s="148"/>
      <c r="DH450" s="148"/>
      <c r="DI450" s="148"/>
      <c r="DJ450" s="148"/>
      <c r="DK450" s="148"/>
      <c r="DL450" s="148"/>
      <c r="DM450" s="148"/>
      <c r="DN450" s="148"/>
      <c r="DO450" s="148"/>
      <c r="DP450" s="148"/>
      <c r="DQ450" s="148"/>
      <c r="DR450" s="148"/>
      <c r="DS450" s="148"/>
      <c r="DT450" s="148"/>
      <c r="DU450" s="148"/>
    </row>
    <row r="451" spans="1:125" ht="30" customHeight="1" x14ac:dyDescent="0.2">
      <c r="A451" s="152" t="s">
        <v>718</v>
      </c>
      <c r="B451" s="149" t="str">
        <f t="shared" si="147"/>
        <v>5-0-14-6</v>
      </c>
      <c r="C451" s="257" t="s">
        <v>1347</v>
      </c>
      <c r="D451" s="88" t="s">
        <v>55</v>
      </c>
      <c r="E451" s="257" t="s">
        <v>56</v>
      </c>
      <c r="F451" s="258" t="s">
        <v>1426</v>
      </c>
      <c r="G451" s="257" t="s">
        <v>1427</v>
      </c>
      <c r="H451" s="259" t="s">
        <v>1446</v>
      </c>
      <c r="I451" s="421" t="s">
        <v>1447</v>
      </c>
      <c r="J451" s="243">
        <v>4</v>
      </c>
      <c r="K451" s="261">
        <v>4.76</v>
      </c>
      <c r="L451" s="262" t="s">
        <v>1448</v>
      </c>
      <c r="M451" s="148">
        <v>0</v>
      </c>
      <c r="N451" s="266" t="s">
        <v>1449</v>
      </c>
      <c r="O451" s="262" t="s">
        <v>58</v>
      </c>
      <c r="P451" s="150" t="s">
        <v>60</v>
      </c>
      <c r="Q451" s="69" t="e">
        <f t="shared" si="173"/>
        <v>#DIV/0!</v>
      </c>
      <c r="R451" s="206" t="e">
        <f t="shared" si="174"/>
        <v>#DIV/0!</v>
      </c>
      <c r="S451" s="83"/>
      <c r="T451" s="83"/>
      <c r="U451" s="83"/>
      <c r="V451" s="148"/>
      <c r="W451" s="148"/>
      <c r="X451" s="148"/>
      <c r="Y451" s="148"/>
      <c r="Z451" s="148"/>
      <c r="AA451" s="148"/>
      <c r="AB451" s="148"/>
      <c r="AC451" s="148"/>
      <c r="AD451" s="148"/>
      <c r="AE451" s="148"/>
      <c r="AF451" s="148"/>
      <c r="AG451" s="148"/>
      <c r="AH451" s="148"/>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c r="BI451" s="148"/>
      <c r="BJ451" s="148"/>
      <c r="BK451" s="148"/>
      <c r="BL451" s="148"/>
      <c r="BM451" s="148"/>
      <c r="BN451" s="148"/>
      <c r="BO451" s="148"/>
      <c r="BP451" s="148"/>
      <c r="BQ451" s="148"/>
      <c r="BR451" s="148"/>
      <c r="BS451" s="148"/>
      <c r="BT451" s="148"/>
      <c r="BU451" s="148"/>
      <c r="BV451" s="148"/>
      <c r="BW451" s="148"/>
      <c r="BX451" s="148"/>
      <c r="BY451" s="148"/>
      <c r="BZ451" s="148"/>
      <c r="CA451" s="148"/>
      <c r="CB451" s="148"/>
      <c r="CC451" s="148"/>
      <c r="CD451" s="148"/>
      <c r="CE451" s="148"/>
      <c r="CF451" s="148"/>
      <c r="CG451" s="148"/>
      <c r="CH451" s="148"/>
      <c r="CI451" s="148"/>
      <c r="CJ451" s="148"/>
      <c r="CK451" s="148"/>
      <c r="CL451" s="148"/>
      <c r="CM451" s="148"/>
      <c r="CN451" s="148"/>
      <c r="CO451" s="148"/>
      <c r="CP451" s="148"/>
      <c r="CQ451" s="148"/>
      <c r="CR451" s="148"/>
      <c r="CS451" s="148"/>
      <c r="CT451" s="148"/>
      <c r="CU451" s="148"/>
      <c r="CV451" s="148"/>
      <c r="CW451" s="148"/>
      <c r="CX451" s="148"/>
      <c r="CY451" s="148"/>
      <c r="CZ451" s="148"/>
      <c r="DA451" s="148"/>
      <c r="DB451" s="148"/>
      <c r="DC451" s="148"/>
      <c r="DD451" s="148"/>
      <c r="DE451" s="148"/>
      <c r="DF451" s="148"/>
      <c r="DG451" s="148"/>
      <c r="DH451" s="148"/>
      <c r="DI451" s="148"/>
      <c r="DJ451" s="148"/>
      <c r="DK451" s="148"/>
      <c r="DL451" s="148"/>
      <c r="DM451" s="148"/>
      <c r="DN451" s="148"/>
      <c r="DO451" s="148"/>
      <c r="DP451" s="148"/>
      <c r="DQ451" s="148"/>
      <c r="DR451" s="148"/>
      <c r="DS451" s="148"/>
      <c r="DT451" s="148"/>
      <c r="DU451" s="148"/>
    </row>
    <row r="452" spans="1:125" ht="32.25" customHeight="1" x14ac:dyDescent="0.2">
      <c r="A452" s="152" t="s">
        <v>718</v>
      </c>
      <c r="B452" s="149" t="str">
        <f t="shared" si="147"/>
        <v>5-0-14-7</v>
      </c>
      <c r="C452" s="257" t="s">
        <v>1347</v>
      </c>
      <c r="D452" s="88" t="s">
        <v>55</v>
      </c>
      <c r="E452" s="257" t="s">
        <v>56</v>
      </c>
      <c r="F452" s="258" t="s">
        <v>1426</v>
      </c>
      <c r="G452" s="257" t="s">
        <v>1427</v>
      </c>
      <c r="H452" s="259" t="s">
        <v>1450</v>
      </c>
      <c r="I452" s="421" t="s">
        <v>1451</v>
      </c>
      <c r="J452" s="243">
        <v>11</v>
      </c>
      <c r="K452" s="261">
        <v>4.76</v>
      </c>
      <c r="L452" s="262" t="s">
        <v>1435</v>
      </c>
      <c r="M452" s="148">
        <v>0</v>
      </c>
      <c r="N452" s="266" t="s">
        <v>1436</v>
      </c>
      <c r="O452" s="262" t="s">
        <v>58</v>
      </c>
      <c r="P452" s="150" t="s">
        <v>60</v>
      </c>
      <c r="Q452" s="69" t="e">
        <f t="shared" si="173"/>
        <v>#DIV/0!</v>
      </c>
      <c r="R452" s="206" t="e">
        <f t="shared" si="174"/>
        <v>#DIV/0!</v>
      </c>
      <c r="S452" s="83"/>
      <c r="T452" s="83"/>
      <c r="U452" s="83"/>
      <c r="V452" s="148"/>
      <c r="W452" s="148"/>
      <c r="X452" s="148"/>
      <c r="Y452" s="148"/>
      <c r="Z452" s="148"/>
      <c r="AA452" s="148"/>
      <c r="AB452" s="148"/>
      <c r="AC452" s="148"/>
      <c r="AD452" s="148"/>
      <c r="AE452" s="148"/>
      <c r="AF452" s="148"/>
      <c r="AG452" s="148"/>
      <c r="AH452" s="148"/>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c r="BI452" s="148"/>
      <c r="BJ452" s="148"/>
      <c r="BK452" s="148"/>
      <c r="BL452" s="148"/>
      <c r="BM452" s="148"/>
      <c r="BN452" s="148"/>
      <c r="BO452" s="148"/>
      <c r="BP452" s="148"/>
      <c r="BQ452" s="148"/>
      <c r="BR452" s="148"/>
      <c r="BS452" s="148"/>
      <c r="BT452" s="148"/>
      <c r="BU452" s="148"/>
      <c r="BV452" s="148"/>
      <c r="BW452" s="148"/>
      <c r="BX452" s="148"/>
      <c r="BY452" s="148"/>
      <c r="BZ452" s="148"/>
      <c r="CA452" s="148"/>
      <c r="CB452" s="148"/>
      <c r="CC452" s="148"/>
      <c r="CD452" s="148"/>
      <c r="CE452" s="148"/>
      <c r="CF452" s="148"/>
      <c r="CG452" s="148"/>
      <c r="CH452" s="148"/>
      <c r="CI452" s="148"/>
      <c r="CJ452" s="148"/>
      <c r="CK452" s="148"/>
      <c r="CL452" s="148"/>
      <c r="CM452" s="148"/>
      <c r="CN452" s="148"/>
      <c r="CO452" s="148"/>
      <c r="CP452" s="148"/>
      <c r="CQ452" s="148"/>
      <c r="CR452" s="148"/>
      <c r="CS452" s="148"/>
      <c r="CT452" s="148"/>
      <c r="CU452" s="148"/>
      <c r="CV452" s="148"/>
      <c r="CW452" s="148"/>
      <c r="CX452" s="148"/>
      <c r="CY452" s="148"/>
      <c r="CZ452" s="148"/>
      <c r="DA452" s="148"/>
      <c r="DB452" s="148"/>
      <c r="DC452" s="148"/>
      <c r="DD452" s="148"/>
      <c r="DE452" s="148"/>
      <c r="DF452" s="148"/>
      <c r="DG452" s="148"/>
      <c r="DH452" s="148"/>
      <c r="DI452" s="148"/>
      <c r="DJ452" s="148"/>
      <c r="DK452" s="148"/>
      <c r="DL452" s="148"/>
      <c r="DM452" s="148"/>
      <c r="DN452" s="148"/>
      <c r="DO452" s="148"/>
      <c r="DP452" s="148"/>
      <c r="DQ452" s="148"/>
      <c r="DR452" s="148"/>
      <c r="DS452" s="148"/>
      <c r="DT452" s="148"/>
      <c r="DU452" s="148"/>
    </row>
    <row r="453" spans="1:125" ht="49.5" customHeight="1" x14ac:dyDescent="0.2">
      <c r="A453" s="152" t="s">
        <v>718</v>
      </c>
      <c r="B453" s="149" t="str">
        <f t="shared" si="147"/>
        <v>5-0-14-8</v>
      </c>
      <c r="C453" s="257" t="s">
        <v>1347</v>
      </c>
      <c r="D453" s="88" t="s">
        <v>55</v>
      </c>
      <c r="E453" s="257" t="s">
        <v>56</v>
      </c>
      <c r="F453" s="258" t="s">
        <v>1426</v>
      </c>
      <c r="G453" s="257" t="s">
        <v>1427</v>
      </c>
      <c r="H453" s="259" t="s">
        <v>1452</v>
      </c>
      <c r="I453" s="421" t="s">
        <v>1453</v>
      </c>
      <c r="J453" s="243" t="s">
        <v>1454</v>
      </c>
      <c r="K453" s="261">
        <v>4.76</v>
      </c>
      <c r="L453" s="192" t="s">
        <v>1455</v>
      </c>
      <c r="M453" s="148">
        <v>6</v>
      </c>
      <c r="N453" s="204" t="s">
        <v>1432</v>
      </c>
      <c r="O453" s="262" t="s">
        <v>58</v>
      </c>
      <c r="P453" s="150" t="s">
        <v>60</v>
      </c>
      <c r="Q453" s="69" t="e">
        <f t="shared" si="173"/>
        <v>#DIV/0!</v>
      </c>
      <c r="R453" s="206" t="e">
        <f t="shared" si="174"/>
        <v>#DIV/0!</v>
      </c>
      <c r="S453" s="83"/>
      <c r="T453" s="83"/>
      <c r="U453" s="83"/>
      <c r="V453" s="148"/>
      <c r="W453" s="148"/>
      <c r="X453" s="148"/>
      <c r="Y453" s="148"/>
      <c r="Z453" s="148"/>
      <c r="AA453" s="148"/>
      <c r="AB453" s="148"/>
      <c r="AC453" s="148"/>
      <c r="AD453" s="148"/>
      <c r="AE453" s="148"/>
      <c r="AF453" s="148"/>
      <c r="AG453" s="148"/>
      <c r="AH453" s="148"/>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c r="BI453" s="148"/>
      <c r="BJ453" s="148"/>
      <c r="BK453" s="148"/>
      <c r="BL453" s="148"/>
      <c r="BM453" s="148"/>
      <c r="BN453" s="148"/>
      <c r="BO453" s="148"/>
      <c r="BP453" s="148"/>
      <c r="BQ453" s="148"/>
      <c r="BR453" s="148"/>
      <c r="BS453" s="148"/>
      <c r="BT453" s="148"/>
      <c r="BU453" s="148"/>
      <c r="BV453" s="148"/>
      <c r="BW453" s="148"/>
      <c r="BX453" s="148"/>
      <c r="BY453" s="148"/>
      <c r="BZ453" s="148"/>
      <c r="CA453" s="148"/>
      <c r="CB453" s="148"/>
      <c r="CC453" s="148"/>
      <c r="CD453" s="148"/>
      <c r="CE453" s="148"/>
      <c r="CF453" s="148"/>
      <c r="CG453" s="148"/>
      <c r="CH453" s="148"/>
      <c r="CI453" s="148"/>
      <c r="CJ453" s="148"/>
      <c r="CK453" s="148"/>
      <c r="CL453" s="148"/>
      <c r="CM453" s="148"/>
      <c r="CN453" s="148"/>
      <c r="CO453" s="148"/>
      <c r="CP453" s="148"/>
      <c r="CQ453" s="148"/>
      <c r="CR453" s="148"/>
      <c r="CS453" s="148"/>
      <c r="CT453" s="148"/>
      <c r="CU453" s="148"/>
      <c r="CV453" s="148"/>
      <c r="CW453" s="148"/>
      <c r="CX453" s="148"/>
      <c r="CY453" s="148"/>
      <c r="CZ453" s="148"/>
      <c r="DA453" s="148"/>
      <c r="DB453" s="148"/>
      <c r="DC453" s="148"/>
      <c r="DD453" s="148"/>
      <c r="DE453" s="148"/>
      <c r="DF453" s="148"/>
      <c r="DG453" s="148"/>
      <c r="DH453" s="148"/>
      <c r="DI453" s="148"/>
      <c r="DJ453" s="148"/>
      <c r="DK453" s="148"/>
      <c r="DL453" s="148"/>
      <c r="DM453" s="148"/>
      <c r="DN453" s="148"/>
      <c r="DO453" s="148"/>
      <c r="DP453" s="148"/>
      <c r="DQ453" s="148"/>
      <c r="DR453" s="148"/>
      <c r="DS453" s="148"/>
      <c r="DT453" s="148"/>
      <c r="DU453" s="148"/>
    </row>
    <row r="454" spans="1:125" ht="48" customHeight="1" x14ac:dyDescent="0.2">
      <c r="A454" s="152" t="s">
        <v>718</v>
      </c>
      <c r="B454" s="149" t="str">
        <f t="shared" si="147"/>
        <v>5-0-14-9</v>
      </c>
      <c r="C454" s="257" t="s">
        <v>1347</v>
      </c>
      <c r="D454" s="88" t="s">
        <v>55</v>
      </c>
      <c r="E454" s="257" t="s">
        <v>56</v>
      </c>
      <c r="F454" s="258" t="s">
        <v>1426</v>
      </c>
      <c r="G454" s="257" t="s">
        <v>1427</v>
      </c>
      <c r="H454" s="259" t="s">
        <v>1456</v>
      </c>
      <c r="I454" s="213" t="s">
        <v>1457</v>
      </c>
      <c r="J454" s="243">
        <v>416</v>
      </c>
      <c r="K454" s="261">
        <v>4.76</v>
      </c>
      <c r="L454" s="192" t="s">
        <v>1458</v>
      </c>
      <c r="M454" s="148">
        <v>0</v>
      </c>
      <c r="N454" s="266" t="s">
        <v>1440</v>
      </c>
      <c r="O454" s="262" t="s">
        <v>58</v>
      </c>
      <c r="P454" s="150" t="s">
        <v>60</v>
      </c>
      <c r="Q454" s="69" t="e">
        <f t="shared" si="173"/>
        <v>#DIV/0!</v>
      </c>
      <c r="R454" s="206" t="e">
        <f t="shared" si="174"/>
        <v>#DIV/0!</v>
      </c>
      <c r="S454" s="83"/>
      <c r="T454" s="83"/>
      <c r="U454" s="83"/>
      <c r="V454" s="148"/>
      <c r="W454" s="148"/>
      <c r="X454" s="148"/>
      <c r="Y454" s="148"/>
      <c r="Z454" s="148"/>
      <c r="AA454" s="148"/>
      <c r="AB454" s="148"/>
      <c r="AC454" s="148"/>
      <c r="AD454" s="148"/>
      <c r="AE454" s="148"/>
      <c r="AF454" s="148"/>
      <c r="AG454" s="148"/>
      <c r="AH454" s="148"/>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c r="BI454" s="148"/>
      <c r="BJ454" s="148"/>
      <c r="BK454" s="148"/>
      <c r="BL454" s="148"/>
      <c r="BM454" s="148"/>
      <c r="BN454" s="148"/>
      <c r="BO454" s="148"/>
      <c r="BP454" s="148"/>
      <c r="BQ454" s="148"/>
      <c r="BR454" s="148"/>
      <c r="BS454" s="148"/>
      <c r="BT454" s="148"/>
      <c r="BU454" s="148"/>
      <c r="BV454" s="148"/>
      <c r="BW454" s="148"/>
      <c r="BX454" s="148"/>
      <c r="BY454" s="148"/>
      <c r="BZ454" s="148"/>
      <c r="CA454" s="148"/>
      <c r="CB454" s="148"/>
      <c r="CC454" s="148"/>
      <c r="CD454" s="148"/>
      <c r="CE454" s="148"/>
      <c r="CF454" s="148"/>
      <c r="CG454" s="148"/>
      <c r="CH454" s="148"/>
      <c r="CI454" s="148"/>
      <c r="CJ454" s="148"/>
      <c r="CK454" s="148"/>
      <c r="CL454" s="148"/>
      <c r="CM454" s="148"/>
      <c r="CN454" s="148"/>
      <c r="CO454" s="148"/>
      <c r="CP454" s="148"/>
      <c r="CQ454" s="148"/>
      <c r="CR454" s="148"/>
      <c r="CS454" s="148"/>
      <c r="CT454" s="148"/>
      <c r="CU454" s="148"/>
      <c r="CV454" s="148"/>
      <c r="CW454" s="148"/>
      <c r="CX454" s="148"/>
      <c r="CY454" s="148"/>
      <c r="CZ454" s="148"/>
      <c r="DA454" s="148"/>
      <c r="DB454" s="148"/>
      <c r="DC454" s="148"/>
      <c r="DD454" s="148"/>
      <c r="DE454" s="148"/>
      <c r="DF454" s="148"/>
      <c r="DG454" s="148"/>
      <c r="DH454" s="148"/>
      <c r="DI454" s="148"/>
      <c r="DJ454" s="148"/>
      <c r="DK454" s="148"/>
      <c r="DL454" s="148"/>
      <c r="DM454" s="148"/>
      <c r="DN454" s="148"/>
      <c r="DO454" s="148"/>
      <c r="DP454" s="148"/>
      <c r="DQ454" s="148"/>
      <c r="DR454" s="148"/>
      <c r="DS454" s="148"/>
      <c r="DT454" s="148"/>
      <c r="DU454" s="148"/>
    </row>
    <row r="455" spans="1:125" ht="45.75" customHeight="1" x14ac:dyDescent="0.2">
      <c r="A455" s="152" t="s">
        <v>718</v>
      </c>
      <c r="B455" s="149" t="str">
        <f t="shared" si="147"/>
        <v>5-0-14-10</v>
      </c>
      <c r="C455" s="257" t="s">
        <v>1347</v>
      </c>
      <c r="D455" s="88" t="s">
        <v>55</v>
      </c>
      <c r="E455" s="257" t="s">
        <v>56</v>
      </c>
      <c r="F455" s="258" t="s">
        <v>1426</v>
      </c>
      <c r="G455" s="257" t="s">
        <v>1427</v>
      </c>
      <c r="H455" s="259" t="s">
        <v>1459</v>
      </c>
      <c r="I455" s="421" t="s">
        <v>1454</v>
      </c>
      <c r="J455" s="243">
        <v>32</v>
      </c>
      <c r="K455" s="261">
        <v>4.76</v>
      </c>
      <c r="L455" s="262" t="s">
        <v>1448</v>
      </c>
      <c r="M455" s="148">
        <v>0</v>
      </c>
      <c r="N455" s="266" t="s">
        <v>1449</v>
      </c>
      <c r="O455" s="262" t="s">
        <v>58</v>
      </c>
      <c r="P455" s="150" t="s">
        <v>60</v>
      </c>
      <c r="Q455" s="69">
        <f t="shared" si="173"/>
        <v>400</v>
      </c>
      <c r="R455" s="206">
        <f t="shared" si="174"/>
        <v>19.04</v>
      </c>
      <c r="S455" s="83" t="e">
        <f t="shared" si="158"/>
        <v>#DIV/0!</v>
      </c>
      <c r="T455" s="83">
        <f>+[1]Amazonas!S449+[1]Antioquia!S449+[1]Atantico!S449+[1]Arauca!S449+[1]Bolivar!S449+[1]Boyacá!S449+[1]Caldas!S449+[1]Caquetá!S449+[1]Casanare!S449+[1]Cauca!S449+[1]Cesar!S449+[1]Chocó!S449+[1]Córdoba!S449+[1]Cundinamarca!S449+[1]Guainía!S449+[1]Guaviare!S449+[1]Huila!S449+'[1]La Guajira'!S449+[1]Magdalena!S449+[1]Meta!S449+[1]Nariño!S449+'[1]Norte de Santander'!S449+[1]Putumayo!S449+[1]Quindio!S449+[1]Risaralda!S449+'[1]San Anadrés'!S449+[1]Santander!S449+[1]Sucre!S449+[1]Tolima!S449+'[1]Valle del Cauca'!S449+[1]Vaupés!S449+[1]Vichada!S449</f>
        <v>0</v>
      </c>
      <c r="U455" s="83">
        <f>+[1]Amazonas!T449+[1]Antioquia!T449+[1]Atantico!T449+[1]Arauca!T449+[1]Bolivar!T449+[1]Boyacá!T449+[1]Caldas!T449+[1]Caquetá!T449+[1]Casanare!T449+[1]Cauca!T449+[1]Cesar!T449+[1]Chocó!T449+[1]Córdoba!T449+[1]Cundinamarca!T449+[1]Guainía!T449+[1]Guaviare!T449+[1]Huila!T449+'[1]La Guajira'!T449+[1]Magdalena!T449+[1]Meta!T449+[1]Nariño!T449+'[1]Norte de Santander'!T449+[1]Putumayo!T449+[1]Quindio!T449+[1]Risaralda!T449+'[1]San Anadrés'!T449+[1]Santander!T449+[1]Sucre!T449+[1]Tolima!T449+'[1]Valle del Cauca'!T449+[1]Vaupés!T449+[1]Vichada!T449</f>
        <v>0</v>
      </c>
      <c r="V455" s="148">
        <f t="shared" si="175"/>
        <v>1</v>
      </c>
      <c r="W455" s="148">
        <f t="shared" si="176"/>
        <v>4</v>
      </c>
      <c r="X455" s="148">
        <f>+'[1]Oficinas Nacionales'!Q449</f>
        <v>0</v>
      </c>
      <c r="Y455" s="148">
        <f>+'[1]Oficinas Nacionales'!R449</f>
        <v>0</v>
      </c>
      <c r="Z455" s="148">
        <f>+'[1]Oficinas Nacionales'!AG449</f>
        <v>0</v>
      </c>
      <c r="AA455" s="148">
        <f t="shared" si="177"/>
        <v>1</v>
      </c>
      <c r="AB455" s="148">
        <f t="shared" si="178"/>
        <v>1</v>
      </c>
      <c r="AC455" s="148">
        <f t="shared" si="179"/>
        <v>4</v>
      </c>
      <c r="AD455" s="148">
        <f>+[1]Amazonas!Q449</f>
        <v>0</v>
      </c>
      <c r="AE455" s="148">
        <f>+[1]Amazonas!R449</f>
        <v>0</v>
      </c>
      <c r="AF455" s="148">
        <f>+[1]Amazonas!AG449</f>
        <v>0</v>
      </c>
      <c r="AG455" s="148">
        <f>+[1]Antioquia!Q449</f>
        <v>0</v>
      </c>
      <c r="AH455" s="148">
        <f>+[1]Antioquia!R449</f>
        <v>0</v>
      </c>
      <c r="AI455" s="148">
        <f>+[1]Antioquia!AG449</f>
        <v>0</v>
      </c>
      <c r="AJ455" s="148">
        <f>+[1]Atantico!Q449</f>
        <v>0</v>
      </c>
      <c r="AK455" s="148">
        <f>+[1]Atantico!R449</f>
        <v>0</v>
      </c>
      <c r="AL455" s="148">
        <f>+[1]Atantico!AG449</f>
        <v>0</v>
      </c>
      <c r="AM455" s="148">
        <f>+[1]Arauca!Q449</f>
        <v>0</v>
      </c>
      <c r="AN455" s="148">
        <f>+[1]Arauca!R449</f>
        <v>0</v>
      </c>
      <c r="AO455" s="148">
        <f>+[1]Arauca!AG449</f>
        <v>0</v>
      </c>
      <c r="AP455" s="148">
        <f>+[1]Bolivar!Q449</f>
        <v>0</v>
      </c>
      <c r="AQ455" s="148">
        <f>+[1]Bolivar!R449</f>
        <v>0</v>
      </c>
      <c r="AR455" s="148">
        <f>+[1]Bolivar!AG449</f>
        <v>0</v>
      </c>
      <c r="AS455" s="148">
        <f>+[1]Boyacá!Q449</f>
        <v>0</v>
      </c>
      <c r="AT455" s="148">
        <f>+[1]Boyacá!R449</f>
        <v>0</v>
      </c>
      <c r="AU455" s="148">
        <f>+[1]Boyacá!AG449</f>
        <v>0</v>
      </c>
      <c r="AV455" s="148">
        <f>+[1]Caldas!Q449</f>
        <v>0</v>
      </c>
      <c r="AW455" s="148">
        <f>+[1]Caldas!R449</f>
        <v>0</v>
      </c>
      <c r="AX455" s="148">
        <f>+[1]Caldas!AG449</f>
        <v>0</v>
      </c>
      <c r="AY455" s="148">
        <f>+[1]Caquetá!Q449</f>
        <v>0</v>
      </c>
      <c r="AZ455" s="148">
        <f>+[1]Caquetá!R449</f>
        <v>0</v>
      </c>
      <c r="BA455" s="148">
        <f>+[1]Caquetá!AG449</f>
        <v>0</v>
      </c>
      <c r="BB455" s="148">
        <f>+[1]Casanare!Q449</f>
        <v>0</v>
      </c>
      <c r="BC455" s="148">
        <f>+[1]Casanare!R449</f>
        <v>0</v>
      </c>
      <c r="BD455" s="148">
        <f>+[1]Casanare!AG449</f>
        <v>0</v>
      </c>
      <c r="BE455" s="148">
        <f>+[1]Cauca!Q449</f>
        <v>0</v>
      </c>
      <c r="BF455" s="148">
        <f>+[1]Cauca!R449</f>
        <v>0</v>
      </c>
      <c r="BG455" s="148">
        <f>+[1]Cauca!AG449</f>
        <v>0</v>
      </c>
      <c r="BH455" s="148">
        <f>+[1]Cesar!Q449</f>
        <v>0</v>
      </c>
      <c r="BI455" s="148">
        <f>+[1]Cesar!R449</f>
        <v>0</v>
      </c>
      <c r="BJ455" s="148">
        <f>+[1]Cesar!AG449</f>
        <v>0</v>
      </c>
      <c r="BK455" s="148">
        <f>+[1]Chocó!Q449</f>
        <v>0</v>
      </c>
      <c r="BL455" s="148">
        <f>+[1]Chocó!R449</f>
        <v>0</v>
      </c>
      <c r="BM455" s="148">
        <f>+[1]Chocó!AG449</f>
        <v>0</v>
      </c>
      <c r="BN455" s="148">
        <f>+[1]Córdoba!Q449</f>
        <v>0</v>
      </c>
      <c r="BO455" s="148">
        <f>+[1]Córdoba!R449</f>
        <v>0</v>
      </c>
      <c r="BP455" s="148">
        <f>+[1]Córdoba!AG449</f>
        <v>0</v>
      </c>
      <c r="BQ455" s="148">
        <f>+[1]Cundinamarca!Q449</f>
        <v>0</v>
      </c>
      <c r="BR455" s="148">
        <f>+[1]Cundinamarca!R449</f>
        <v>0</v>
      </c>
      <c r="BS455" s="148">
        <f>+[1]Cundinamarca!AG449</f>
        <v>0</v>
      </c>
      <c r="BT455" s="148">
        <f>+[1]Guainía!Q449</f>
        <v>0</v>
      </c>
      <c r="BU455" s="148">
        <f>+[1]Guainía!R449</f>
        <v>0</v>
      </c>
      <c r="BV455" s="148">
        <f>+[1]Guainía!AG449</f>
        <v>0</v>
      </c>
      <c r="BW455" s="148">
        <f>+[1]Guaviare!Q449</f>
        <v>0</v>
      </c>
      <c r="BX455" s="148">
        <f>+[1]Guaviare!R449</f>
        <v>0</v>
      </c>
      <c r="BY455" s="148">
        <f>+[1]Guaviare!AG449</f>
        <v>0</v>
      </c>
      <c r="BZ455" s="148">
        <f>+[1]Huila!Q449</f>
        <v>0</v>
      </c>
      <c r="CA455" s="148">
        <f>+[1]Huila!R449</f>
        <v>0</v>
      </c>
      <c r="CB455" s="148">
        <f>+[1]Huila!AG449</f>
        <v>0</v>
      </c>
      <c r="CC455" s="148">
        <f>+'[1]La Guajira'!Q449</f>
        <v>1</v>
      </c>
      <c r="CD455" s="148">
        <f>+'[1]La Guajira'!R449</f>
        <v>1</v>
      </c>
      <c r="CE455" s="148">
        <f>+'[1]La Guajira'!AG449</f>
        <v>4</v>
      </c>
      <c r="CF455" s="148">
        <f>+[1]Magdalena!Q449</f>
        <v>0</v>
      </c>
      <c r="CG455" s="148">
        <f>+[1]Magdalena!R449</f>
        <v>0</v>
      </c>
      <c r="CH455" s="148">
        <f>+[1]Magdalena!AG449</f>
        <v>0</v>
      </c>
      <c r="CI455" s="148">
        <f>+[1]Meta!Q449</f>
        <v>0</v>
      </c>
      <c r="CJ455" s="148">
        <f>+[1]Meta!R449</f>
        <v>0</v>
      </c>
      <c r="CK455" s="148">
        <f>+[1]Meta!AG449</f>
        <v>0</v>
      </c>
      <c r="CL455" s="148">
        <f>+[1]Nariño!Q449</f>
        <v>0</v>
      </c>
      <c r="CM455" s="148">
        <f>+[1]Nariño!R449</f>
        <v>0</v>
      </c>
      <c r="CN455" s="148">
        <f>+[1]Nariño!AG449</f>
        <v>0</v>
      </c>
      <c r="CO455" s="148">
        <f>+'[1]Norte de Santander'!Q449</f>
        <v>0</v>
      </c>
      <c r="CP455" s="148">
        <f>+'[1]Norte de Santander'!R449</f>
        <v>0</v>
      </c>
      <c r="CQ455" s="148">
        <f>+'[1]Norte de Santander'!AG449</f>
        <v>0</v>
      </c>
      <c r="CR455" s="148">
        <f>+[1]Putumayo!Q449</f>
        <v>0</v>
      </c>
      <c r="CS455" s="148">
        <f>+[1]Putumayo!R449</f>
        <v>0</v>
      </c>
      <c r="CT455" s="148">
        <f>+[1]Putumayo!AG449</f>
        <v>0</v>
      </c>
      <c r="CU455" s="148">
        <f>+[1]Quindio!Q449</f>
        <v>0</v>
      </c>
      <c r="CV455" s="148">
        <f>+[1]Quindio!R449</f>
        <v>0</v>
      </c>
      <c r="CW455" s="148">
        <f>+[1]Quindio!AG449</f>
        <v>0</v>
      </c>
      <c r="CX455" s="148">
        <f>+[1]Risaralda!Q449</f>
        <v>0</v>
      </c>
      <c r="CY455" s="148">
        <f>+[1]Risaralda!R449</f>
        <v>0</v>
      </c>
      <c r="CZ455" s="148">
        <f>+[1]Risaralda!AG449</f>
        <v>0</v>
      </c>
      <c r="DA455" s="148">
        <f>+'[1]San Anadrés'!Q449</f>
        <v>0</v>
      </c>
      <c r="DB455" s="148">
        <f>+'[1]San Anadrés'!R449</f>
        <v>0</v>
      </c>
      <c r="DC455" s="148">
        <f>+'[1]San Anadrés'!AG449</f>
        <v>0</v>
      </c>
      <c r="DD455" s="148">
        <f>+[1]Santander!Q449</f>
        <v>0</v>
      </c>
      <c r="DE455" s="148">
        <f>+[1]Santander!R449</f>
        <v>0</v>
      </c>
      <c r="DF455" s="148">
        <f>+[1]Santander!AG449</f>
        <v>0</v>
      </c>
      <c r="DG455" s="148">
        <f>+[1]Sucre!Q449</f>
        <v>0</v>
      </c>
      <c r="DH455" s="148">
        <f>+[1]Sucre!R449</f>
        <v>0</v>
      </c>
      <c r="DI455" s="148">
        <f>+[1]Sucre!AG449</f>
        <v>0</v>
      </c>
      <c r="DJ455" s="148">
        <f>+[1]Tolima!Q449</f>
        <v>0</v>
      </c>
      <c r="DK455" s="148">
        <f>+[1]Tolima!R449</f>
        <v>0</v>
      </c>
      <c r="DL455" s="148">
        <f>+[1]Tolima!AG449</f>
        <v>0</v>
      </c>
      <c r="DM455" s="148">
        <f>+'[1]Valle del Cauca'!Q449</f>
        <v>0</v>
      </c>
      <c r="DN455" s="148">
        <f>+'[1]Valle del Cauca'!R449</f>
        <v>0</v>
      </c>
      <c r="DO455" s="148">
        <f>+'[1]Valle del Cauca'!AG449</f>
        <v>0</v>
      </c>
      <c r="DP455" s="148">
        <f>+[1]Vaupés!Q449</f>
        <v>0</v>
      </c>
      <c r="DQ455" s="148">
        <f>+[1]Vaupés!R449</f>
        <v>0</v>
      </c>
      <c r="DR455" s="148">
        <f>+[1]Vaupés!AG449</f>
        <v>0</v>
      </c>
      <c r="DS455" s="148">
        <f>+[1]Vichada!Q449</f>
        <v>0</v>
      </c>
      <c r="DT455" s="148">
        <f>+[1]Vichada!R449</f>
        <v>0</v>
      </c>
      <c r="DU455" s="148">
        <f>+[1]Vichada!AG449</f>
        <v>0</v>
      </c>
    </row>
    <row r="456" spans="1:125" ht="42.75" customHeight="1" x14ac:dyDescent="0.2">
      <c r="A456" s="152" t="s">
        <v>718</v>
      </c>
      <c r="B456" s="149" t="str">
        <f t="shared" si="147"/>
        <v>5-0-14-11</v>
      </c>
      <c r="C456" s="257" t="s">
        <v>1347</v>
      </c>
      <c r="D456" s="88" t="s">
        <v>55</v>
      </c>
      <c r="E456" s="257" t="s">
        <v>56</v>
      </c>
      <c r="F456" s="258" t="s">
        <v>1426</v>
      </c>
      <c r="G456" s="257" t="s">
        <v>1427</v>
      </c>
      <c r="H456" s="259" t="s">
        <v>1460</v>
      </c>
      <c r="I456" s="213" t="s">
        <v>1461</v>
      </c>
      <c r="J456" s="243">
        <v>88</v>
      </c>
      <c r="K456" s="261">
        <v>4.76</v>
      </c>
      <c r="L456" s="192" t="s">
        <v>1436</v>
      </c>
      <c r="M456" s="148">
        <v>0</v>
      </c>
      <c r="N456" s="266" t="s">
        <v>1436</v>
      </c>
      <c r="O456" s="262" t="s">
        <v>58</v>
      </c>
      <c r="P456" s="150" t="s">
        <v>60</v>
      </c>
      <c r="Q456" s="69" t="e">
        <f t="shared" si="173"/>
        <v>#DIV/0!</v>
      </c>
      <c r="R456" s="206" t="e">
        <f t="shared" si="174"/>
        <v>#DIV/0!</v>
      </c>
      <c r="S456" s="83"/>
      <c r="T456" s="83"/>
      <c r="U456" s="83"/>
      <c r="V456" s="148"/>
      <c r="W456" s="148"/>
      <c r="X456" s="148"/>
      <c r="Y456" s="148"/>
      <c r="Z456" s="148"/>
      <c r="AA456" s="148"/>
      <c r="AB456" s="148"/>
      <c r="AC456" s="148"/>
      <c r="AD456" s="148"/>
      <c r="AE456" s="148"/>
      <c r="AF456" s="148"/>
      <c r="AG456" s="148"/>
      <c r="AH456" s="148"/>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c r="BI456" s="148"/>
      <c r="BJ456" s="148"/>
      <c r="BK456" s="148"/>
      <c r="BL456" s="148"/>
      <c r="BM456" s="148"/>
      <c r="BN456" s="148"/>
      <c r="BO456" s="148"/>
      <c r="BP456" s="148"/>
      <c r="BQ456" s="148"/>
      <c r="BR456" s="148"/>
      <c r="BS456" s="148"/>
      <c r="BT456" s="148"/>
      <c r="BU456" s="148"/>
      <c r="BV456" s="148"/>
      <c r="BW456" s="148"/>
      <c r="BX456" s="148"/>
      <c r="BY456" s="148"/>
      <c r="BZ456" s="148"/>
      <c r="CA456" s="148"/>
      <c r="CB456" s="148"/>
      <c r="CC456" s="148"/>
      <c r="CD456" s="148"/>
      <c r="CE456" s="148"/>
      <c r="CF456" s="148"/>
      <c r="CG456" s="148"/>
      <c r="CH456" s="148"/>
      <c r="CI456" s="148"/>
      <c r="CJ456" s="148"/>
      <c r="CK456" s="148"/>
      <c r="CL456" s="148"/>
      <c r="CM456" s="148"/>
      <c r="CN456" s="148"/>
      <c r="CO456" s="148"/>
      <c r="CP456" s="148"/>
      <c r="CQ456" s="148"/>
      <c r="CR456" s="148"/>
      <c r="CS456" s="148"/>
      <c r="CT456" s="148"/>
      <c r="CU456" s="148"/>
      <c r="CV456" s="148"/>
      <c r="CW456" s="148"/>
      <c r="CX456" s="148"/>
      <c r="CY456" s="148"/>
      <c r="CZ456" s="148"/>
      <c r="DA456" s="148"/>
      <c r="DB456" s="148"/>
      <c r="DC456" s="148"/>
      <c r="DD456" s="148"/>
      <c r="DE456" s="148"/>
      <c r="DF456" s="148"/>
      <c r="DG456" s="148"/>
      <c r="DH456" s="148"/>
      <c r="DI456" s="148"/>
      <c r="DJ456" s="148"/>
      <c r="DK456" s="148"/>
      <c r="DL456" s="148"/>
      <c r="DM456" s="148"/>
      <c r="DN456" s="148"/>
      <c r="DO456" s="148"/>
      <c r="DP456" s="148"/>
      <c r="DQ456" s="148"/>
      <c r="DR456" s="148"/>
      <c r="DS456" s="148"/>
      <c r="DT456" s="148"/>
      <c r="DU456" s="148"/>
    </row>
    <row r="457" spans="1:125" ht="40.5" customHeight="1" x14ac:dyDescent="0.2">
      <c r="A457" s="152" t="s">
        <v>718</v>
      </c>
      <c r="B457" s="149" t="str">
        <f t="shared" si="147"/>
        <v>5-0-14-12</v>
      </c>
      <c r="C457" s="257" t="s">
        <v>1347</v>
      </c>
      <c r="D457" s="88" t="s">
        <v>55</v>
      </c>
      <c r="E457" s="257" t="s">
        <v>56</v>
      </c>
      <c r="F457" s="258" t="s">
        <v>1426</v>
      </c>
      <c r="G457" s="257" t="s">
        <v>1427</v>
      </c>
      <c r="H457" s="259" t="s">
        <v>1462</v>
      </c>
      <c r="I457" s="422" t="s">
        <v>1463</v>
      </c>
      <c r="J457" s="243">
        <v>600</v>
      </c>
      <c r="K457" s="261">
        <v>4.76</v>
      </c>
      <c r="L457" s="192" t="s">
        <v>1464</v>
      </c>
      <c r="M457" s="148">
        <v>0</v>
      </c>
      <c r="N457" s="204" t="s">
        <v>1465</v>
      </c>
      <c r="O457" s="192" t="s">
        <v>608</v>
      </c>
      <c r="P457" s="192" t="s">
        <v>60</v>
      </c>
      <c r="Q457" s="69" t="e">
        <f t="shared" si="173"/>
        <v>#DIV/0!</v>
      </c>
      <c r="R457" s="206" t="e">
        <f t="shared" si="174"/>
        <v>#DIV/0!</v>
      </c>
      <c r="S457" s="83"/>
      <c r="T457" s="83"/>
      <c r="U457" s="83"/>
      <c r="V457" s="148"/>
      <c r="W457" s="148"/>
      <c r="X457" s="148"/>
      <c r="Y457" s="148"/>
      <c r="Z457" s="148"/>
      <c r="AA457" s="148"/>
      <c r="AB457" s="148"/>
      <c r="AC457" s="148"/>
      <c r="AD457" s="148"/>
      <c r="AE457" s="148"/>
      <c r="AF457" s="148"/>
      <c r="AG457" s="148"/>
      <c r="AH457" s="148"/>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c r="BI457" s="148"/>
      <c r="BJ457" s="148"/>
      <c r="BK457" s="148"/>
      <c r="BL457" s="148"/>
      <c r="BM457" s="148"/>
      <c r="BN457" s="148"/>
      <c r="BO457" s="148"/>
      <c r="BP457" s="148"/>
      <c r="BQ457" s="148"/>
      <c r="BR457" s="148"/>
      <c r="BS457" s="148"/>
      <c r="BT457" s="148"/>
      <c r="BU457" s="148"/>
      <c r="BV457" s="148"/>
      <c r="BW457" s="148"/>
      <c r="BX457" s="148"/>
      <c r="BY457" s="148"/>
      <c r="BZ457" s="148"/>
      <c r="CA457" s="148"/>
      <c r="CB457" s="148"/>
      <c r="CC457" s="148"/>
      <c r="CD457" s="148"/>
      <c r="CE457" s="148"/>
      <c r="CF457" s="148"/>
      <c r="CG457" s="148"/>
      <c r="CH457" s="148"/>
      <c r="CI457" s="148"/>
      <c r="CJ457" s="148"/>
      <c r="CK457" s="148"/>
      <c r="CL457" s="148"/>
      <c r="CM457" s="148"/>
      <c r="CN457" s="148"/>
      <c r="CO457" s="148"/>
      <c r="CP457" s="148"/>
      <c r="CQ457" s="148"/>
      <c r="CR457" s="148"/>
      <c r="CS457" s="148"/>
      <c r="CT457" s="148"/>
      <c r="CU457" s="148"/>
      <c r="CV457" s="148"/>
      <c r="CW457" s="148"/>
      <c r="CX457" s="148"/>
      <c r="CY457" s="148"/>
      <c r="CZ457" s="148"/>
      <c r="DA457" s="148"/>
      <c r="DB457" s="148"/>
      <c r="DC457" s="148"/>
      <c r="DD457" s="148"/>
      <c r="DE457" s="148"/>
      <c r="DF457" s="148"/>
      <c r="DG457" s="148"/>
      <c r="DH457" s="148"/>
      <c r="DI457" s="148"/>
      <c r="DJ457" s="148"/>
      <c r="DK457" s="148"/>
      <c r="DL457" s="148"/>
      <c r="DM457" s="148"/>
      <c r="DN457" s="148"/>
      <c r="DO457" s="148"/>
      <c r="DP457" s="148"/>
      <c r="DQ457" s="148"/>
      <c r="DR457" s="148"/>
      <c r="DS457" s="148"/>
      <c r="DT457" s="148"/>
      <c r="DU457" s="148"/>
    </row>
    <row r="458" spans="1:125" ht="27.75" customHeight="1" x14ac:dyDescent="0.2">
      <c r="A458" s="152" t="s">
        <v>718</v>
      </c>
      <c r="B458" s="149" t="str">
        <f t="shared" si="147"/>
        <v>5-0-14-13</v>
      </c>
      <c r="C458" s="257" t="s">
        <v>1347</v>
      </c>
      <c r="D458" s="88" t="s">
        <v>55</v>
      </c>
      <c r="E458" s="257" t="s">
        <v>56</v>
      </c>
      <c r="F458" s="258" t="s">
        <v>1426</v>
      </c>
      <c r="G458" s="257" t="s">
        <v>1427</v>
      </c>
      <c r="H458" s="259" t="s">
        <v>1466</v>
      </c>
      <c r="I458" s="242" t="s">
        <v>1467</v>
      </c>
      <c r="J458" s="243">
        <v>208</v>
      </c>
      <c r="K458" s="261">
        <v>4.76</v>
      </c>
      <c r="L458" s="204" t="s">
        <v>1458</v>
      </c>
      <c r="M458" s="148">
        <v>0</v>
      </c>
      <c r="N458" s="266" t="s">
        <v>1440</v>
      </c>
      <c r="O458" s="192" t="s">
        <v>57</v>
      </c>
      <c r="P458" s="150" t="s">
        <v>60</v>
      </c>
      <c r="Q458" s="69" t="e">
        <f t="shared" si="173"/>
        <v>#DIV/0!</v>
      </c>
      <c r="R458" s="206" t="e">
        <f t="shared" si="174"/>
        <v>#DIV/0!</v>
      </c>
      <c r="S458" s="83"/>
      <c r="T458" s="83"/>
      <c r="U458" s="83"/>
      <c r="V458" s="148"/>
      <c r="W458" s="148"/>
      <c r="X458" s="148"/>
      <c r="Y458" s="148"/>
      <c r="Z458" s="148"/>
      <c r="AA458" s="148"/>
      <c r="AB458" s="148"/>
      <c r="AC458" s="148"/>
      <c r="AD458" s="148"/>
      <c r="AE458" s="148"/>
      <c r="AF458" s="148"/>
      <c r="AG458" s="148"/>
      <c r="AH458" s="148"/>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c r="BI458" s="148"/>
      <c r="BJ458" s="148"/>
      <c r="BK458" s="148"/>
      <c r="BL458" s="148"/>
      <c r="BM458" s="148"/>
      <c r="BN458" s="148"/>
      <c r="BO458" s="148"/>
      <c r="BP458" s="148"/>
      <c r="BQ458" s="148"/>
      <c r="BR458" s="148"/>
      <c r="BS458" s="148"/>
      <c r="BT458" s="148"/>
      <c r="BU458" s="148"/>
      <c r="BV458" s="148"/>
      <c r="BW458" s="148"/>
      <c r="BX458" s="148"/>
      <c r="BY458" s="148"/>
      <c r="BZ458" s="148"/>
      <c r="CA458" s="148"/>
      <c r="CB458" s="148"/>
      <c r="CC458" s="148"/>
      <c r="CD458" s="148"/>
      <c r="CE458" s="148"/>
      <c r="CF458" s="148"/>
      <c r="CG458" s="148"/>
      <c r="CH458" s="148"/>
      <c r="CI458" s="148"/>
      <c r="CJ458" s="148"/>
      <c r="CK458" s="148"/>
      <c r="CL458" s="148"/>
      <c r="CM458" s="148"/>
      <c r="CN458" s="148"/>
      <c r="CO458" s="148"/>
      <c r="CP458" s="148"/>
      <c r="CQ458" s="148"/>
      <c r="CR458" s="148"/>
      <c r="CS458" s="148"/>
      <c r="CT458" s="148"/>
      <c r="CU458" s="148"/>
      <c r="CV458" s="148"/>
      <c r="CW458" s="148"/>
      <c r="CX458" s="148"/>
      <c r="CY458" s="148"/>
      <c r="CZ458" s="148"/>
      <c r="DA458" s="148"/>
      <c r="DB458" s="148"/>
      <c r="DC458" s="148"/>
      <c r="DD458" s="148"/>
      <c r="DE458" s="148"/>
      <c r="DF458" s="148"/>
      <c r="DG458" s="148"/>
      <c r="DH458" s="148"/>
      <c r="DI458" s="148"/>
      <c r="DJ458" s="148"/>
      <c r="DK458" s="148"/>
      <c r="DL458" s="148"/>
      <c r="DM458" s="148"/>
      <c r="DN458" s="148"/>
      <c r="DO458" s="148"/>
      <c r="DP458" s="148"/>
      <c r="DQ458" s="148"/>
      <c r="DR458" s="148"/>
      <c r="DS458" s="148"/>
      <c r="DT458" s="148"/>
      <c r="DU458" s="148"/>
    </row>
    <row r="459" spans="1:125" ht="49.5" customHeight="1" x14ac:dyDescent="0.2">
      <c r="A459" s="152" t="s">
        <v>718</v>
      </c>
      <c r="B459" s="149" t="str">
        <f t="shared" si="147"/>
        <v>5-0-14-14</v>
      </c>
      <c r="C459" s="257" t="s">
        <v>1347</v>
      </c>
      <c r="D459" s="88" t="s">
        <v>55</v>
      </c>
      <c r="E459" s="257" t="s">
        <v>56</v>
      </c>
      <c r="F459" s="258" t="s">
        <v>1426</v>
      </c>
      <c r="G459" s="257" t="s">
        <v>1427</v>
      </c>
      <c r="H459" s="259" t="s">
        <v>1468</v>
      </c>
      <c r="I459" s="213" t="s">
        <v>1469</v>
      </c>
      <c r="J459" s="243">
        <v>16</v>
      </c>
      <c r="K459" s="261">
        <v>4.76</v>
      </c>
      <c r="L459" s="192" t="s">
        <v>1470</v>
      </c>
      <c r="M459" s="148">
        <v>0</v>
      </c>
      <c r="N459" s="266" t="s">
        <v>1449</v>
      </c>
      <c r="O459" s="192" t="s">
        <v>57</v>
      </c>
      <c r="P459" s="150" t="s">
        <v>60</v>
      </c>
      <c r="Q459" s="69" t="e">
        <f t="shared" si="173"/>
        <v>#DIV/0!</v>
      </c>
      <c r="R459" s="206" t="e">
        <f t="shared" si="174"/>
        <v>#DIV/0!</v>
      </c>
      <c r="S459" s="83"/>
      <c r="T459" s="83"/>
      <c r="U459" s="83"/>
      <c r="V459" s="148"/>
      <c r="W459" s="148"/>
      <c r="X459" s="148"/>
      <c r="Y459" s="148"/>
      <c r="Z459" s="148"/>
      <c r="AA459" s="148"/>
      <c r="AB459" s="148"/>
      <c r="AC459" s="148"/>
      <c r="AD459" s="148"/>
      <c r="AE459" s="148"/>
      <c r="AF459" s="148"/>
      <c r="AG459" s="148"/>
      <c r="AH459" s="148"/>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c r="BI459" s="148"/>
      <c r="BJ459" s="148"/>
      <c r="BK459" s="148"/>
      <c r="BL459" s="148"/>
      <c r="BM459" s="148"/>
      <c r="BN459" s="148"/>
      <c r="BO459" s="148"/>
      <c r="BP459" s="148"/>
      <c r="BQ459" s="148"/>
      <c r="BR459" s="148"/>
      <c r="BS459" s="148"/>
      <c r="BT459" s="148"/>
      <c r="BU459" s="148"/>
      <c r="BV459" s="148"/>
      <c r="BW459" s="148"/>
      <c r="BX459" s="148"/>
      <c r="BY459" s="148"/>
      <c r="BZ459" s="148"/>
      <c r="CA459" s="148"/>
      <c r="CB459" s="148"/>
      <c r="CC459" s="148"/>
      <c r="CD459" s="148"/>
      <c r="CE459" s="148"/>
      <c r="CF459" s="148"/>
      <c r="CG459" s="148"/>
      <c r="CH459" s="148"/>
      <c r="CI459" s="148"/>
      <c r="CJ459" s="148"/>
      <c r="CK459" s="148"/>
      <c r="CL459" s="148"/>
      <c r="CM459" s="148"/>
      <c r="CN459" s="148"/>
      <c r="CO459" s="148"/>
      <c r="CP459" s="148"/>
      <c r="CQ459" s="148"/>
      <c r="CR459" s="148"/>
      <c r="CS459" s="148"/>
      <c r="CT459" s="148"/>
      <c r="CU459" s="148"/>
      <c r="CV459" s="148"/>
      <c r="CW459" s="148"/>
      <c r="CX459" s="148"/>
      <c r="CY459" s="148"/>
      <c r="CZ459" s="148"/>
      <c r="DA459" s="148"/>
      <c r="DB459" s="148"/>
      <c r="DC459" s="148"/>
      <c r="DD459" s="148"/>
      <c r="DE459" s="148"/>
      <c r="DF459" s="148"/>
      <c r="DG459" s="148"/>
      <c r="DH459" s="148"/>
      <c r="DI459" s="148"/>
      <c r="DJ459" s="148"/>
      <c r="DK459" s="148"/>
      <c r="DL459" s="148"/>
      <c r="DM459" s="148"/>
      <c r="DN459" s="148"/>
      <c r="DO459" s="148"/>
      <c r="DP459" s="148"/>
      <c r="DQ459" s="148"/>
      <c r="DR459" s="148"/>
      <c r="DS459" s="148"/>
      <c r="DT459" s="148"/>
      <c r="DU459" s="148"/>
    </row>
    <row r="460" spans="1:125" ht="39.75" customHeight="1" x14ac:dyDescent="0.2">
      <c r="A460" s="152" t="s">
        <v>718</v>
      </c>
      <c r="B460" s="149" t="str">
        <f t="shared" si="147"/>
        <v>5-0-14-15</v>
      </c>
      <c r="C460" s="257" t="s">
        <v>1347</v>
      </c>
      <c r="D460" s="88" t="s">
        <v>55</v>
      </c>
      <c r="E460" s="257" t="s">
        <v>56</v>
      </c>
      <c r="F460" s="258" t="s">
        <v>1426</v>
      </c>
      <c r="G460" s="257" t="s">
        <v>1427</v>
      </c>
      <c r="H460" s="259" t="s">
        <v>1471</v>
      </c>
      <c r="I460" s="242" t="s">
        <v>1472</v>
      </c>
      <c r="J460" s="243">
        <v>44</v>
      </c>
      <c r="K460" s="261">
        <v>4.76</v>
      </c>
      <c r="L460" s="204" t="s">
        <v>1436</v>
      </c>
      <c r="M460" s="148">
        <v>0</v>
      </c>
      <c r="N460" s="266" t="s">
        <v>1436</v>
      </c>
      <c r="O460" s="192" t="s">
        <v>57</v>
      </c>
      <c r="P460" s="150" t="s">
        <v>60</v>
      </c>
      <c r="Q460" s="69" t="e">
        <f t="shared" si="173"/>
        <v>#DIV/0!</v>
      </c>
      <c r="R460" s="206" t="e">
        <f t="shared" si="174"/>
        <v>#DIV/0!</v>
      </c>
      <c r="S460" s="83"/>
      <c r="T460" s="83"/>
      <c r="U460" s="83"/>
      <c r="V460" s="148"/>
      <c r="W460" s="148"/>
      <c r="X460" s="148"/>
      <c r="Y460" s="148"/>
      <c r="Z460" s="148"/>
      <c r="AA460" s="148"/>
      <c r="AB460" s="148"/>
      <c r="AC460" s="148"/>
      <c r="AD460" s="148"/>
      <c r="AE460" s="148"/>
      <c r="AF460" s="148"/>
      <c r="AG460" s="148"/>
      <c r="AH460" s="148"/>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c r="BI460" s="148"/>
      <c r="BJ460" s="148"/>
      <c r="BK460" s="148"/>
      <c r="BL460" s="148"/>
      <c r="BM460" s="148"/>
      <c r="BN460" s="148"/>
      <c r="BO460" s="148"/>
      <c r="BP460" s="148"/>
      <c r="BQ460" s="148"/>
      <c r="BR460" s="148"/>
      <c r="BS460" s="148"/>
      <c r="BT460" s="148"/>
      <c r="BU460" s="148"/>
      <c r="BV460" s="148"/>
      <c r="BW460" s="148"/>
      <c r="BX460" s="148"/>
      <c r="BY460" s="148"/>
      <c r="BZ460" s="148"/>
      <c r="CA460" s="148"/>
      <c r="CB460" s="148"/>
      <c r="CC460" s="148"/>
      <c r="CD460" s="148"/>
      <c r="CE460" s="148"/>
      <c r="CF460" s="148"/>
      <c r="CG460" s="148"/>
      <c r="CH460" s="148"/>
      <c r="CI460" s="148"/>
      <c r="CJ460" s="148"/>
      <c r="CK460" s="148"/>
      <c r="CL460" s="148"/>
      <c r="CM460" s="148"/>
      <c r="CN460" s="148"/>
      <c r="CO460" s="148"/>
      <c r="CP460" s="148"/>
      <c r="CQ460" s="148"/>
      <c r="CR460" s="148"/>
      <c r="CS460" s="148"/>
      <c r="CT460" s="148"/>
      <c r="CU460" s="148"/>
      <c r="CV460" s="148"/>
      <c r="CW460" s="148"/>
      <c r="CX460" s="148"/>
      <c r="CY460" s="148"/>
      <c r="CZ460" s="148"/>
      <c r="DA460" s="148"/>
      <c r="DB460" s="148"/>
      <c r="DC460" s="148"/>
      <c r="DD460" s="148"/>
      <c r="DE460" s="148"/>
      <c r="DF460" s="148"/>
      <c r="DG460" s="148"/>
      <c r="DH460" s="148"/>
      <c r="DI460" s="148"/>
      <c r="DJ460" s="148"/>
      <c r="DK460" s="148"/>
      <c r="DL460" s="148"/>
      <c r="DM460" s="148"/>
      <c r="DN460" s="148"/>
      <c r="DO460" s="148"/>
      <c r="DP460" s="148"/>
      <c r="DQ460" s="148"/>
      <c r="DR460" s="148"/>
      <c r="DS460" s="148"/>
      <c r="DT460" s="148"/>
      <c r="DU460" s="148"/>
    </row>
    <row r="461" spans="1:125" ht="42" customHeight="1" x14ac:dyDescent="0.2">
      <c r="A461" s="152" t="s">
        <v>718</v>
      </c>
      <c r="B461" s="149" t="str">
        <f t="shared" si="147"/>
        <v>5-0-14-16</v>
      </c>
      <c r="C461" s="257" t="s">
        <v>1347</v>
      </c>
      <c r="D461" s="88" t="s">
        <v>55</v>
      </c>
      <c r="E461" s="257" t="s">
        <v>56</v>
      </c>
      <c r="F461" s="258" t="s">
        <v>1426</v>
      </c>
      <c r="G461" s="257" t="s">
        <v>1427</v>
      </c>
      <c r="H461" s="259" t="s">
        <v>1473</v>
      </c>
      <c r="I461" s="213" t="s">
        <v>1474</v>
      </c>
      <c r="J461" s="243">
        <v>4</v>
      </c>
      <c r="K461" s="261">
        <v>4.76</v>
      </c>
      <c r="L461" s="192" t="s">
        <v>1475</v>
      </c>
      <c r="M461" s="148">
        <v>0</v>
      </c>
      <c r="N461" s="204" t="s">
        <v>1476</v>
      </c>
      <c r="O461" s="192" t="s">
        <v>57</v>
      </c>
      <c r="P461" s="150" t="s">
        <v>60</v>
      </c>
      <c r="Q461" s="69" t="e">
        <f t="shared" si="173"/>
        <v>#DIV/0!</v>
      </c>
      <c r="R461" s="206" t="e">
        <f t="shared" si="174"/>
        <v>#DIV/0!</v>
      </c>
      <c r="S461" s="83"/>
      <c r="T461" s="83"/>
      <c r="U461" s="83"/>
      <c r="V461" s="148"/>
      <c r="W461" s="148"/>
      <c r="X461" s="148"/>
      <c r="Y461" s="148"/>
      <c r="Z461" s="148"/>
      <c r="AA461" s="148"/>
      <c r="AB461" s="148"/>
      <c r="AC461" s="148"/>
      <c r="AD461" s="148"/>
      <c r="AE461" s="148"/>
      <c r="AF461" s="148"/>
      <c r="AG461" s="148"/>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c r="BI461" s="148"/>
      <c r="BJ461" s="148"/>
      <c r="BK461" s="148"/>
      <c r="BL461" s="148"/>
      <c r="BM461" s="148"/>
      <c r="BN461" s="148"/>
      <c r="BO461" s="148"/>
      <c r="BP461" s="148"/>
      <c r="BQ461" s="148"/>
      <c r="BR461" s="148"/>
      <c r="BS461" s="148"/>
      <c r="BT461" s="148"/>
      <c r="BU461" s="148"/>
      <c r="BV461" s="148"/>
      <c r="BW461" s="148"/>
      <c r="BX461" s="148"/>
      <c r="BY461" s="148"/>
      <c r="BZ461" s="148"/>
      <c r="CA461" s="148"/>
      <c r="CB461" s="148"/>
      <c r="CC461" s="148"/>
      <c r="CD461" s="148"/>
      <c r="CE461" s="148"/>
      <c r="CF461" s="148"/>
      <c r="CG461" s="148"/>
      <c r="CH461" s="148"/>
      <c r="CI461" s="148"/>
      <c r="CJ461" s="148"/>
      <c r="CK461" s="148"/>
      <c r="CL461" s="148"/>
      <c r="CM461" s="148"/>
      <c r="CN461" s="148"/>
      <c r="CO461" s="148"/>
      <c r="CP461" s="148"/>
      <c r="CQ461" s="148"/>
      <c r="CR461" s="148"/>
      <c r="CS461" s="148"/>
      <c r="CT461" s="148"/>
      <c r="CU461" s="148"/>
      <c r="CV461" s="148"/>
      <c r="CW461" s="148"/>
      <c r="CX461" s="148"/>
      <c r="CY461" s="148"/>
      <c r="CZ461" s="148"/>
      <c r="DA461" s="148"/>
      <c r="DB461" s="148"/>
      <c r="DC461" s="148"/>
      <c r="DD461" s="148"/>
      <c r="DE461" s="148"/>
      <c r="DF461" s="148"/>
      <c r="DG461" s="148"/>
      <c r="DH461" s="148"/>
      <c r="DI461" s="148"/>
      <c r="DJ461" s="148"/>
      <c r="DK461" s="148"/>
      <c r="DL461" s="148"/>
      <c r="DM461" s="148"/>
      <c r="DN461" s="148"/>
      <c r="DO461" s="148"/>
      <c r="DP461" s="148"/>
      <c r="DQ461" s="148"/>
      <c r="DR461" s="148"/>
      <c r="DS461" s="148"/>
      <c r="DT461" s="148"/>
      <c r="DU461" s="148"/>
    </row>
    <row r="462" spans="1:125" ht="48" customHeight="1" x14ac:dyDescent="0.2">
      <c r="A462" s="152" t="s">
        <v>718</v>
      </c>
      <c r="B462" s="149" t="str">
        <f t="shared" si="147"/>
        <v>5-0-14-17</v>
      </c>
      <c r="C462" s="257" t="s">
        <v>1347</v>
      </c>
      <c r="D462" s="88" t="s">
        <v>55</v>
      </c>
      <c r="E462" s="257" t="s">
        <v>56</v>
      </c>
      <c r="F462" s="258" t="s">
        <v>1426</v>
      </c>
      <c r="G462" s="257" t="s">
        <v>1427</v>
      </c>
      <c r="H462" s="259" t="s">
        <v>1477</v>
      </c>
      <c r="I462" s="422" t="s">
        <v>1478</v>
      </c>
      <c r="J462" s="243">
        <v>100</v>
      </c>
      <c r="K462" s="261">
        <v>4.76</v>
      </c>
      <c r="L462" s="204" t="s">
        <v>1479</v>
      </c>
      <c r="M462" s="148">
        <v>0</v>
      </c>
      <c r="N462" s="204" t="s">
        <v>1440</v>
      </c>
      <c r="O462" s="192" t="s">
        <v>58</v>
      </c>
      <c r="P462" s="192" t="s">
        <v>59</v>
      </c>
      <c r="Q462" s="69" t="e">
        <f t="shared" si="173"/>
        <v>#DIV/0!</v>
      </c>
      <c r="R462" s="206" t="e">
        <f t="shared" si="174"/>
        <v>#DIV/0!</v>
      </c>
      <c r="S462" s="83"/>
      <c r="T462" s="83"/>
      <c r="U462" s="83"/>
      <c r="V462" s="148"/>
      <c r="W462" s="148"/>
      <c r="X462" s="148"/>
      <c r="Y462" s="148"/>
      <c r="Z462" s="148"/>
      <c r="AA462" s="148"/>
      <c r="AB462" s="148"/>
      <c r="AC462" s="148"/>
      <c r="AD462" s="148"/>
      <c r="AE462" s="148"/>
      <c r="AF462" s="148"/>
      <c r="AG462" s="148"/>
      <c r="AH462" s="148"/>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c r="BI462" s="148"/>
      <c r="BJ462" s="148"/>
      <c r="BK462" s="148"/>
      <c r="BL462" s="148"/>
      <c r="BM462" s="148"/>
      <c r="BN462" s="148"/>
      <c r="BO462" s="148"/>
      <c r="BP462" s="148"/>
      <c r="BQ462" s="148"/>
      <c r="BR462" s="148"/>
      <c r="BS462" s="148"/>
      <c r="BT462" s="148"/>
      <c r="BU462" s="148"/>
      <c r="BV462" s="148"/>
      <c r="BW462" s="148"/>
      <c r="BX462" s="148"/>
      <c r="BY462" s="148"/>
      <c r="BZ462" s="148"/>
      <c r="CA462" s="148"/>
      <c r="CB462" s="148"/>
      <c r="CC462" s="148"/>
      <c r="CD462" s="148"/>
      <c r="CE462" s="148"/>
      <c r="CF462" s="148"/>
      <c r="CG462" s="148"/>
      <c r="CH462" s="148"/>
      <c r="CI462" s="148"/>
      <c r="CJ462" s="148"/>
      <c r="CK462" s="148"/>
      <c r="CL462" s="148"/>
      <c r="CM462" s="148"/>
      <c r="CN462" s="148"/>
      <c r="CO462" s="148"/>
      <c r="CP462" s="148"/>
      <c r="CQ462" s="148"/>
      <c r="CR462" s="148"/>
      <c r="CS462" s="148"/>
      <c r="CT462" s="148"/>
      <c r="CU462" s="148"/>
      <c r="CV462" s="148"/>
      <c r="CW462" s="148"/>
      <c r="CX462" s="148"/>
      <c r="CY462" s="148"/>
      <c r="CZ462" s="148"/>
      <c r="DA462" s="148"/>
      <c r="DB462" s="148"/>
      <c r="DC462" s="148"/>
      <c r="DD462" s="148"/>
      <c r="DE462" s="148"/>
      <c r="DF462" s="148"/>
      <c r="DG462" s="148"/>
      <c r="DH462" s="148"/>
      <c r="DI462" s="148"/>
      <c r="DJ462" s="148"/>
      <c r="DK462" s="148"/>
      <c r="DL462" s="148"/>
      <c r="DM462" s="148"/>
      <c r="DN462" s="148"/>
      <c r="DO462" s="148"/>
      <c r="DP462" s="148"/>
      <c r="DQ462" s="148"/>
      <c r="DR462" s="148"/>
      <c r="DS462" s="148"/>
      <c r="DT462" s="148"/>
      <c r="DU462" s="148"/>
    </row>
    <row r="463" spans="1:125" ht="39" customHeight="1" x14ac:dyDescent="0.2">
      <c r="A463" s="152" t="s">
        <v>718</v>
      </c>
      <c r="B463" s="149" t="str">
        <f t="shared" ref="B463:B526" si="180">+H463</f>
        <v>5-0-14-18</v>
      </c>
      <c r="C463" s="257" t="s">
        <v>1347</v>
      </c>
      <c r="D463" s="88" t="s">
        <v>55</v>
      </c>
      <c r="E463" s="257" t="s">
        <v>56</v>
      </c>
      <c r="F463" s="258" t="s">
        <v>1426</v>
      </c>
      <c r="G463" s="257" t="s">
        <v>1427</v>
      </c>
      <c r="H463" s="259" t="s">
        <v>1480</v>
      </c>
      <c r="I463" s="422" t="s">
        <v>1481</v>
      </c>
      <c r="J463" s="243">
        <v>26</v>
      </c>
      <c r="K463" s="261">
        <v>4.76</v>
      </c>
      <c r="L463" s="204" t="s">
        <v>1482</v>
      </c>
      <c r="M463" s="148">
        <v>26</v>
      </c>
      <c r="N463" s="257" t="s">
        <v>1483</v>
      </c>
      <c r="O463" s="204" t="s">
        <v>58</v>
      </c>
      <c r="P463" s="150" t="s">
        <v>60</v>
      </c>
      <c r="Q463" s="69" t="e">
        <f t="shared" si="173"/>
        <v>#DIV/0!</v>
      </c>
      <c r="R463" s="206" t="e">
        <f t="shared" si="174"/>
        <v>#DIV/0!</v>
      </c>
      <c r="S463" s="83"/>
      <c r="T463" s="83"/>
      <c r="U463" s="83"/>
      <c r="V463" s="148"/>
      <c r="W463" s="148"/>
      <c r="X463" s="148"/>
      <c r="Y463" s="148"/>
      <c r="Z463" s="148"/>
      <c r="AA463" s="148"/>
      <c r="AB463" s="148"/>
      <c r="AC463" s="148"/>
      <c r="AD463" s="148"/>
      <c r="AE463" s="148"/>
      <c r="AF463" s="148"/>
      <c r="AG463" s="148"/>
      <c r="AH463" s="148"/>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c r="BI463" s="148"/>
      <c r="BJ463" s="148"/>
      <c r="BK463" s="148"/>
      <c r="BL463" s="148"/>
      <c r="BM463" s="148"/>
      <c r="BN463" s="148"/>
      <c r="BO463" s="148"/>
      <c r="BP463" s="148"/>
      <c r="BQ463" s="148"/>
      <c r="BR463" s="148"/>
      <c r="BS463" s="148"/>
      <c r="BT463" s="148"/>
      <c r="BU463" s="148"/>
      <c r="BV463" s="148"/>
      <c r="BW463" s="148"/>
      <c r="BX463" s="148"/>
      <c r="BY463" s="148"/>
      <c r="BZ463" s="148"/>
      <c r="CA463" s="148"/>
      <c r="CB463" s="148"/>
      <c r="CC463" s="148"/>
      <c r="CD463" s="148"/>
      <c r="CE463" s="148"/>
      <c r="CF463" s="148"/>
      <c r="CG463" s="148"/>
      <c r="CH463" s="148"/>
      <c r="CI463" s="148"/>
      <c r="CJ463" s="148"/>
      <c r="CK463" s="148"/>
      <c r="CL463" s="148"/>
      <c r="CM463" s="148"/>
      <c r="CN463" s="148"/>
      <c r="CO463" s="148"/>
      <c r="CP463" s="148"/>
      <c r="CQ463" s="148"/>
      <c r="CR463" s="148"/>
      <c r="CS463" s="148"/>
      <c r="CT463" s="148"/>
      <c r="CU463" s="148"/>
      <c r="CV463" s="148"/>
      <c r="CW463" s="148"/>
      <c r="CX463" s="148"/>
      <c r="CY463" s="148"/>
      <c r="CZ463" s="148"/>
      <c r="DA463" s="148"/>
      <c r="DB463" s="148"/>
      <c r="DC463" s="148"/>
      <c r="DD463" s="148"/>
      <c r="DE463" s="148"/>
      <c r="DF463" s="148"/>
      <c r="DG463" s="148"/>
      <c r="DH463" s="148"/>
      <c r="DI463" s="148"/>
      <c r="DJ463" s="148"/>
      <c r="DK463" s="148"/>
      <c r="DL463" s="148"/>
      <c r="DM463" s="148"/>
      <c r="DN463" s="148"/>
      <c r="DO463" s="148"/>
      <c r="DP463" s="148"/>
      <c r="DQ463" s="148"/>
      <c r="DR463" s="148"/>
      <c r="DS463" s="148"/>
      <c r="DT463" s="148"/>
      <c r="DU463" s="148"/>
    </row>
    <row r="464" spans="1:125" ht="45" customHeight="1" x14ac:dyDescent="0.2">
      <c r="A464" s="152" t="s">
        <v>718</v>
      </c>
      <c r="B464" s="149" t="str">
        <f t="shared" si="180"/>
        <v>5-0-14-19</v>
      </c>
      <c r="C464" s="257" t="s">
        <v>1347</v>
      </c>
      <c r="D464" s="88" t="s">
        <v>55</v>
      </c>
      <c r="E464" s="257" t="s">
        <v>56</v>
      </c>
      <c r="F464" s="258" t="s">
        <v>1426</v>
      </c>
      <c r="G464" s="257" t="s">
        <v>1427</v>
      </c>
      <c r="H464" s="259" t="s">
        <v>1484</v>
      </c>
      <c r="I464" s="213" t="s">
        <v>1485</v>
      </c>
      <c r="J464" s="243">
        <v>104</v>
      </c>
      <c r="K464" s="261">
        <v>4.76</v>
      </c>
      <c r="L464" s="263" t="s">
        <v>1448</v>
      </c>
      <c r="M464" s="148">
        <v>0</v>
      </c>
      <c r="N464" s="257" t="s">
        <v>1483</v>
      </c>
      <c r="O464" s="192" t="s">
        <v>57</v>
      </c>
      <c r="P464" s="150" t="s">
        <v>60</v>
      </c>
      <c r="Q464" s="69" t="e">
        <f t="shared" si="173"/>
        <v>#DIV/0!</v>
      </c>
      <c r="R464" s="206" t="e">
        <f t="shared" si="174"/>
        <v>#DIV/0!</v>
      </c>
      <c r="S464" s="83"/>
      <c r="T464" s="83"/>
      <c r="U464" s="83"/>
      <c r="V464" s="148"/>
      <c r="W464" s="148"/>
      <c r="X464" s="148"/>
      <c r="Y464" s="148"/>
      <c r="Z464" s="148"/>
      <c r="AA464" s="148"/>
      <c r="AB464" s="148"/>
      <c r="AC464" s="148"/>
      <c r="AD464" s="148"/>
      <c r="AE464" s="148"/>
      <c r="AF464" s="148"/>
      <c r="AG464" s="148"/>
      <c r="AH464" s="148"/>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c r="BI464" s="148"/>
      <c r="BJ464" s="148"/>
      <c r="BK464" s="148"/>
      <c r="BL464" s="148"/>
      <c r="BM464" s="148"/>
      <c r="BN464" s="148"/>
      <c r="BO464" s="148"/>
      <c r="BP464" s="148"/>
      <c r="BQ464" s="148"/>
      <c r="BR464" s="148"/>
      <c r="BS464" s="148"/>
      <c r="BT464" s="148"/>
      <c r="BU464" s="148"/>
      <c r="BV464" s="148"/>
      <c r="BW464" s="148"/>
      <c r="BX464" s="148"/>
      <c r="BY464" s="148"/>
      <c r="BZ464" s="148"/>
      <c r="CA464" s="148"/>
      <c r="CB464" s="148"/>
      <c r="CC464" s="148"/>
      <c r="CD464" s="148"/>
      <c r="CE464" s="148"/>
      <c r="CF464" s="148"/>
      <c r="CG464" s="148"/>
      <c r="CH464" s="148"/>
      <c r="CI464" s="148"/>
      <c r="CJ464" s="148"/>
      <c r="CK464" s="148"/>
      <c r="CL464" s="148"/>
      <c r="CM464" s="148"/>
      <c r="CN464" s="148"/>
      <c r="CO464" s="148"/>
      <c r="CP464" s="148"/>
      <c r="CQ464" s="148"/>
      <c r="CR464" s="148"/>
      <c r="CS464" s="148"/>
      <c r="CT464" s="148"/>
      <c r="CU464" s="148"/>
      <c r="CV464" s="148"/>
      <c r="CW464" s="148"/>
      <c r="CX464" s="148"/>
      <c r="CY464" s="148"/>
      <c r="CZ464" s="148"/>
      <c r="DA464" s="148"/>
      <c r="DB464" s="148"/>
      <c r="DC464" s="148"/>
      <c r="DD464" s="148"/>
      <c r="DE464" s="148"/>
      <c r="DF464" s="148"/>
      <c r="DG464" s="148"/>
      <c r="DH464" s="148"/>
      <c r="DI464" s="148"/>
      <c r="DJ464" s="148"/>
      <c r="DK464" s="148"/>
      <c r="DL464" s="148"/>
      <c r="DM464" s="148"/>
      <c r="DN464" s="148"/>
      <c r="DO464" s="148"/>
      <c r="DP464" s="148"/>
      <c r="DQ464" s="148"/>
      <c r="DR464" s="148"/>
      <c r="DS464" s="148"/>
      <c r="DT464" s="148"/>
      <c r="DU464" s="148"/>
    </row>
    <row r="465" spans="1:125" ht="27" customHeight="1" x14ac:dyDescent="0.2">
      <c r="A465" s="152" t="s">
        <v>718</v>
      </c>
      <c r="B465" s="149" t="str">
        <f t="shared" si="180"/>
        <v>5-0-14-20</v>
      </c>
      <c r="C465" s="257" t="s">
        <v>1347</v>
      </c>
      <c r="D465" s="88" t="s">
        <v>55</v>
      </c>
      <c r="E465" s="257" t="s">
        <v>56</v>
      </c>
      <c r="F465" s="258" t="s">
        <v>1426</v>
      </c>
      <c r="G465" s="257" t="s">
        <v>1427</v>
      </c>
      <c r="H465" s="259" t="s">
        <v>1486</v>
      </c>
      <c r="I465" s="213" t="s">
        <v>1487</v>
      </c>
      <c r="J465" s="243">
        <v>1352</v>
      </c>
      <c r="K465" s="261">
        <v>4.76</v>
      </c>
      <c r="L465" s="204" t="s">
        <v>1458</v>
      </c>
      <c r="M465" s="148">
        <v>0</v>
      </c>
      <c r="N465" s="204" t="s">
        <v>1458</v>
      </c>
      <c r="O465" s="192" t="s">
        <v>57</v>
      </c>
      <c r="P465" s="150" t="s">
        <v>60</v>
      </c>
      <c r="Q465" s="69" t="e">
        <f t="shared" si="173"/>
        <v>#DIV/0!</v>
      </c>
      <c r="R465" s="206" t="e">
        <f t="shared" si="174"/>
        <v>#DIV/0!</v>
      </c>
      <c r="S465" s="83"/>
      <c r="T465" s="83"/>
      <c r="U465" s="83"/>
      <c r="V465" s="148"/>
      <c r="W465" s="148"/>
      <c r="X465" s="148"/>
      <c r="Y465" s="148"/>
      <c r="Z465" s="148"/>
      <c r="AA465" s="148"/>
      <c r="AB465" s="148"/>
      <c r="AC465" s="148"/>
      <c r="AD465" s="148"/>
      <c r="AE465" s="148"/>
      <c r="AF465" s="148"/>
      <c r="AG465" s="148"/>
      <c r="AH465" s="148"/>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c r="BI465" s="148"/>
      <c r="BJ465" s="148"/>
      <c r="BK465" s="148"/>
      <c r="BL465" s="148"/>
      <c r="BM465" s="148"/>
      <c r="BN465" s="148"/>
      <c r="BO465" s="148"/>
      <c r="BP465" s="148"/>
      <c r="BQ465" s="148"/>
      <c r="BR465" s="148"/>
      <c r="BS465" s="148"/>
      <c r="BT465" s="148"/>
      <c r="BU465" s="148"/>
      <c r="BV465" s="148"/>
      <c r="BW465" s="148"/>
      <c r="BX465" s="148"/>
      <c r="BY465" s="148"/>
      <c r="BZ465" s="148"/>
      <c r="CA465" s="148"/>
      <c r="CB465" s="148"/>
      <c r="CC465" s="148"/>
      <c r="CD465" s="148"/>
      <c r="CE465" s="148"/>
      <c r="CF465" s="148"/>
      <c r="CG465" s="148"/>
      <c r="CH465" s="148"/>
      <c r="CI465" s="148"/>
      <c r="CJ465" s="148"/>
      <c r="CK465" s="148"/>
      <c r="CL465" s="148"/>
      <c r="CM465" s="148"/>
      <c r="CN465" s="148"/>
      <c r="CO465" s="148"/>
      <c r="CP465" s="148"/>
      <c r="CQ465" s="148"/>
      <c r="CR465" s="148"/>
      <c r="CS465" s="148"/>
      <c r="CT465" s="148"/>
      <c r="CU465" s="148"/>
      <c r="CV465" s="148"/>
      <c r="CW465" s="148"/>
      <c r="CX465" s="148"/>
      <c r="CY465" s="148"/>
      <c r="CZ465" s="148"/>
      <c r="DA465" s="148"/>
      <c r="DB465" s="148"/>
      <c r="DC465" s="148"/>
      <c r="DD465" s="148"/>
      <c r="DE465" s="148"/>
      <c r="DF465" s="148"/>
      <c r="DG465" s="148"/>
      <c r="DH465" s="148"/>
      <c r="DI465" s="148"/>
      <c r="DJ465" s="148"/>
      <c r="DK465" s="148"/>
      <c r="DL465" s="148"/>
      <c r="DM465" s="148"/>
      <c r="DN465" s="148"/>
      <c r="DO465" s="148"/>
      <c r="DP465" s="148"/>
      <c r="DQ465" s="148"/>
      <c r="DR465" s="148"/>
      <c r="DS465" s="148"/>
      <c r="DT465" s="148"/>
      <c r="DU465" s="148"/>
    </row>
    <row r="466" spans="1:125" ht="38.25" customHeight="1" x14ac:dyDescent="0.2">
      <c r="A466" s="152" t="s">
        <v>718</v>
      </c>
      <c r="B466" s="149" t="str">
        <f t="shared" si="180"/>
        <v>5-0-14-21</v>
      </c>
      <c r="C466" s="257" t="s">
        <v>1347</v>
      </c>
      <c r="D466" s="88" t="s">
        <v>55</v>
      </c>
      <c r="E466" s="257" t="s">
        <v>56</v>
      </c>
      <c r="F466" s="258" t="s">
        <v>1426</v>
      </c>
      <c r="G466" s="257" t="s">
        <v>1427</v>
      </c>
      <c r="H466" s="259" t="s">
        <v>1488</v>
      </c>
      <c r="I466" s="213" t="s">
        <v>1489</v>
      </c>
      <c r="J466" s="243">
        <v>286</v>
      </c>
      <c r="K466" s="261">
        <v>4.76</v>
      </c>
      <c r="L466" s="204" t="s">
        <v>1436</v>
      </c>
      <c r="M466" s="148">
        <v>0</v>
      </c>
      <c r="N466" s="266" t="s">
        <v>1436</v>
      </c>
      <c r="O466" s="192" t="s">
        <v>57</v>
      </c>
      <c r="P466" s="150" t="s">
        <v>60</v>
      </c>
      <c r="Q466" s="69" t="e">
        <f t="shared" si="173"/>
        <v>#DIV/0!</v>
      </c>
      <c r="R466" s="206" t="e">
        <f t="shared" si="174"/>
        <v>#DIV/0!</v>
      </c>
      <c r="S466" s="83"/>
      <c r="T466" s="83"/>
      <c r="U466" s="83"/>
      <c r="V466" s="148"/>
      <c r="W466" s="148"/>
      <c r="X466" s="148"/>
      <c r="Y466" s="148"/>
      <c r="Z466" s="148"/>
      <c r="AA466" s="148"/>
      <c r="AB466" s="148"/>
      <c r="AC466" s="148"/>
      <c r="AD466" s="148"/>
      <c r="AE466" s="148"/>
      <c r="AF466" s="148"/>
      <c r="AG466" s="148"/>
      <c r="AH466" s="148"/>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c r="BI466" s="148"/>
      <c r="BJ466" s="148"/>
      <c r="BK466" s="148"/>
      <c r="BL466" s="148"/>
      <c r="BM466" s="148"/>
      <c r="BN466" s="148"/>
      <c r="BO466" s="148"/>
      <c r="BP466" s="148"/>
      <c r="BQ466" s="148"/>
      <c r="BR466" s="148"/>
      <c r="BS466" s="148"/>
      <c r="BT466" s="148"/>
      <c r="BU466" s="148"/>
      <c r="BV466" s="148"/>
      <c r="BW466" s="148"/>
      <c r="BX466" s="148"/>
      <c r="BY466" s="148"/>
      <c r="BZ466" s="148"/>
      <c r="CA466" s="148"/>
      <c r="CB466" s="148"/>
      <c r="CC466" s="148"/>
      <c r="CD466" s="148"/>
      <c r="CE466" s="148"/>
      <c r="CF466" s="148"/>
      <c r="CG466" s="148"/>
      <c r="CH466" s="148"/>
      <c r="CI466" s="148"/>
      <c r="CJ466" s="148"/>
      <c r="CK466" s="148"/>
      <c r="CL466" s="148"/>
      <c r="CM466" s="148"/>
      <c r="CN466" s="148"/>
      <c r="CO466" s="148"/>
      <c r="CP466" s="148"/>
      <c r="CQ466" s="148"/>
      <c r="CR466" s="148"/>
      <c r="CS466" s="148"/>
      <c r="CT466" s="148"/>
      <c r="CU466" s="148"/>
      <c r="CV466" s="148"/>
      <c r="CW466" s="148"/>
      <c r="CX466" s="148"/>
      <c r="CY466" s="148"/>
      <c r="CZ466" s="148"/>
      <c r="DA466" s="148"/>
      <c r="DB466" s="148"/>
      <c r="DC466" s="148"/>
      <c r="DD466" s="148"/>
      <c r="DE466" s="148"/>
      <c r="DF466" s="148"/>
      <c r="DG466" s="148"/>
      <c r="DH466" s="148"/>
      <c r="DI466" s="148"/>
      <c r="DJ466" s="148"/>
      <c r="DK466" s="148"/>
      <c r="DL466" s="148"/>
      <c r="DM466" s="148"/>
      <c r="DN466" s="148"/>
      <c r="DO466" s="148"/>
      <c r="DP466" s="148"/>
      <c r="DQ466" s="148"/>
      <c r="DR466" s="148"/>
      <c r="DS466" s="148"/>
      <c r="DT466" s="148"/>
      <c r="DU466" s="148"/>
    </row>
    <row r="467" spans="1:125" ht="29.25" customHeight="1" x14ac:dyDescent="0.2">
      <c r="A467" s="152" t="s">
        <v>718</v>
      </c>
      <c r="B467" s="143" t="str">
        <f t="shared" si="180"/>
        <v>5-0-15</v>
      </c>
      <c r="C467" s="142" t="s">
        <v>1347</v>
      </c>
      <c r="D467" s="142" t="s">
        <v>55</v>
      </c>
      <c r="E467" s="1" t="s">
        <v>56</v>
      </c>
      <c r="F467" s="1" t="s">
        <v>1490</v>
      </c>
      <c r="G467" s="212" t="s">
        <v>1491</v>
      </c>
      <c r="H467" s="143" t="s">
        <v>1492</v>
      </c>
      <c r="I467" s="146" t="s">
        <v>9</v>
      </c>
      <c r="J467" s="154">
        <v>1</v>
      </c>
      <c r="K467" s="4">
        <f>SUM(K468:K475)</f>
        <v>100</v>
      </c>
      <c r="L467" s="146"/>
      <c r="M467" s="274">
        <v>1</v>
      </c>
      <c r="N467" s="146"/>
      <c r="O467" s="146"/>
      <c r="P467" s="146"/>
      <c r="Q467" s="143"/>
      <c r="R467" s="143"/>
      <c r="S467" s="147"/>
      <c r="T467" s="147"/>
      <c r="U467" s="147"/>
      <c r="V467" s="147"/>
      <c r="W467" s="147"/>
      <c r="X467" s="147"/>
      <c r="Y467" s="147"/>
      <c r="Z467" s="147"/>
      <c r="AA467" s="136"/>
      <c r="AB467" s="136"/>
      <c r="AC467" s="136"/>
      <c r="AD467" s="147"/>
      <c r="AE467" s="147"/>
      <c r="AF467" s="147"/>
      <c r="AG467" s="147"/>
      <c r="AH467" s="147"/>
      <c r="AI467" s="147"/>
      <c r="AJ467" s="147"/>
      <c r="AK467" s="147"/>
      <c r="AL467" s="147"/>
      <c r="AM467" s="147"/>
      <c r="AN467" s="147"/>
      <c r="AO467" s="147"/>
      <c r="AP467" s="147"/>
      <c r="AQ467" s="147"/>
      <c r="AR467" s="147"/>
      <c r="AS467" s="147"/>
      <c r="AT467" s="147"/>
      <c r="AU467" s="147"/>
      <c r="AV467" s="147"/>
      <c r="AW467" s="147"/>
      <c r="AX467" s="147"/>
      <c r="AY467" s="147"/>
      <c r="AZ467" s="147"/>
      <c r="BA467" s="147"/>
      <c r="BB467" s="143"/>
      <c r="BC467" s="143"/>
      <c r="BD467" s="147"/>
      <c r="BE467" s="143"/>
      <c r="BF467" s="143"/>
      <c r="BG467" s="147"/>
      <c r="BH467" s="143"/>
      <c r="BI467" s="143"/>
      <c r="BJ467" s="147"/>
      <c r="BK467" s="143"/>
      <c r="BL467" s="143"/>
      <c r="BM467" s="147"/>
      <c r="BN467" s="147"/>
      <c r="BO467" s="147"/>
      <c r="BP467" s="147"/>
      <c r="BQ467" s="143"/>
      <c r="BR467" s="143"/>
      <c r="BS467" s="147"/>
      <c r="BT467" s="147"/>
      <c r="BU467" s="147"/>
      <c r="BV467" s="147"/>
      <c r="BW467" s="147"/>
      <c r="BX467" s="147"/>
      <c r="BY467" s="147"/>
      <c r="BZ467" s="143"/>
      <c r="CA467" s="143"/>
      <c r="CB467" s="147"/>
      <c r="CC467" s="143"/>
      <c r="CD467" s="143"/>
      <c r="CE467" s="147"/>
      <c r="CF467" s="143"/>
      <c r="CG467" s="143"/>
      <c r="CH467" s="147"/>
      <c r="CI467" s="143"/>
      <c r="CJ467" s="143"/>
      <c r="CK467" s="147"/>
      <c r="CL467" s="143"/>
      <c r="CM467" s="143"/>
      <c r="CN467" s="147"/>
      <c r="CO467" s="147"/>
      <c r="CP467" s="147"/>
      <c r="CQ467" s="147"/>
      <c r="CR467" s="143"/>
      <c r="CS467" s="143"/>
      <c r="CT467" s="147"/>
      <c r="CU467" s="143"/>
      <c r="CV467" s="143"/>
      <c r="CW467" s="147"/>
      <c r="CX467" s="143"/>
      <c r="CY467" s="143"/>
      <c r="CZ467" s="147"/>
      <c r="DA467" s="143"/>
      <c r="DB467" s="143"/>
      <c r="DC467" s="147"/>
      <c r="DD467" s="143"/>
      <c r="DE467" s="143"/>
      <c r="DF467" s="147"/>
      <c r="DG467" s="143"/>
      <c r="DH467" s="143"/>
      <c r="DI467" s="147"/>
      <c r="DJ467" s="147"/>
      <c r="DK467" s="147"/>
      <c r="DL467" s="147"/>
      <c r="DM467" s="143"/>
      <c r="DN467" s="143"/>
      <c r="DO467" s="147"/>
      <c r="DP467" s="143"/>
      <c r="DQ467" s="143"/>
      <c r="DR467" s="147"/>
      <c r="DS467" s="143"/>
      <c r="DT467" s="143"/>
      <c r="DU467" s="147"/>
    </row>
    <row r="468" spans="1:125" ht="34.5" customHeight="1" x14ac:dyDescent="0.2">
      <c r="A468" s="152" t="s">
        <v>718</v>
      </c>
      <c r="B468" s="149" t="str">
        <f t="shared" si="180"/>
        <v>5-0-15-1</v>
      </c>
      <c r="C468" s="192" t="s">
        <v>1347</v>
      </c>
      <c r="D468" s="192" t="s">
        <v>55</v>
      </c>
      <c r="E468" s="182" t="s">
        <v>56</v>
      </c>
      <c r="F468" s="182" t="s">
        <v>1490</v>
      </c>
      <c r="G468" s="204" t="s">
        <v>1491</v>
      </c>
      <c r="H468" s="135" t="s">
        <v>1493</v>
      </c>
      <c r="I468" s="275" t="s">
        <v>1494</v>
      </c>
      <c r="J468" s="139">
        <v>21</v>
      </c>
      <c r="K468" s="193">
        <v>12.5</v>
      </c>
      <c r="L468" s="6" t="s">
        <v>1495</v>
      </c>
      <c r="M468" s="276">
        <v>17</v>
      </c>
      <c r="N468" s="6" t="s">
        <v>1496</v>
      </c>
      <c r="O468" s="258" t="s">
        <v>58</v>
      </c>
      <c r="P468" s="150" t="s">
        <v>60</v>
      </c>
      <c r="Q468" s="69">
        <f t="shared" ref="Q468:Q475" si="181">W468/V468*100</f>
        <v>671.42857142857144</v>
      </c>
      <c r="R468" s="206">
        <f t="shared" ref="R468:R475" si="182">+(Q468*K468)/100</f>
        <v>83.928571428571431</v>
      </c>
      <c r="S468" s="83" t="e">
        <f t="shared" si="158"/>
        <v>#DIV/0!</v>
      </c>
      <c r="T468" s="83">
        <f>+[1]Amazonas!S468+[1]Antioquia!S468+[1]Atantico!S468+[1]Arauca!S468+[1]Bolivar!S468+[1]Boyacá!S468+[1]Caldas!S468+[1]Caquetá!S468+[1]Casanare!S468+[1]Cauca!S468+[1]Cesar!S468+[1]Chocó!S468+[1]Córdoba!S468+[1]Cundinamarca!S468+[1]Guainía!S468+[1]Guaviare!S468+[1]Huila!S468+'[1]La Guajira'!S468+[1]Magdalena!S468+[1]Meta!S468+[1]Nariño!S468+'[1]Norte de Santander'!S468+[1]Putumayo!S468+[1]Quindio!S468+[1]Risaralda!S468+'[1]San Anadrés'!S468+[1]Santander!S468+[1]Sucre!S468+[1]Tolima!S468+'[1]Valle del Cauca'!S468+[1]Vaupés!S468+[1]Vichada!S468</f>
        <v>0</v>
      </c>
      <c r="U468" s="83">
        <f>+[1]Amazonas!T468+[1]Antioquia!T468+[1]Atantico!T468+[1]Arauca!T468+[1]Bolivar!T468+[1]Boyacá!T468+[1]Caldas!T468+[1]Caquetá!T468+[1]Casanare!T468+[1]Cauca!T468+[1]Cesar!T468+[1]Chocó!T468+[1]Córdoba!T468+[1]Cundinamarca!T468+[1]Guainía!T468+[1]Guaviare!T468+[1]Huila!T468+'[1]La Guajira'!T468+[1]Magdalena!T468+[1]Meta!T468+[1]Nariño!T468+'[1]Norte de Santander'!T468+[1]Putumayo!T468+[1]Quindio!T468+[1]Risaralda!T468+'[1]San Anadrés'!T468+[1]Santander!T468+[1]Sucre!T468+[1]Tolima!T468+'[1]Valle del Cauca'!T468+[1]Vaupés!T468+[1]Vichada!T468</f>
        <v>0</v>
      </c>
      <c r="V468" s="148">
        <f t="shared" ref="V468:V475" si="183">X468+AA468</f>
        <v>21</v>
      </c>
      <c r="W468" s="148">
        <f t="shared" ref="W468:W475" si="184">Z468+AC468</f>
        <v>141</v>
      </c>
      <c r="X468" s="148">
        <f>+'[1]Oficinas Nacionales'!Q468</f>
        <v>21</v>
      </c>
      <c r="Y468" s="148">
        <f>+'[1]Oficinas Nacionales'!R468</f>
        <v>17</v>
      </c>
      <c r="Z468" s="148">
        <f>+'[1]Oficinas Nacionales'!AG468</f>
        <v>141</v>
      </c>
      <c r="AA468" s="148">
        <f t="shared" ref="AA468:AA475" si="185">+AD468+AG468+AJ468+AM468+AP468+AS468+AV468+AY468+BB468+BE468+BH468+BK468+BN468+BQ468+BT468+BW468+BZ468+CC468+CF468+CI468+CL468+CO468+CR468+CU468+CX468+DA468+DD468+DG468+DJ468+DM468+DP468+DS468</f>
        <v>0</v>
      </c>
      <c r="AB468" s="148">
        <f t="shared" ref="AB468:AB475" si="186">+AE468+AH468+AL468+AN468+AQ468+AT468+AW468+AZ468+BC468+BF468+BI468+BL468+BO468+BR468+BU468+BX468+CA468+CD468+CG468+CJ468+CM468+CP468+CS468+CV468+CY468+DB468+DE468+DH468+DK468+DN468+DQ468+DT468</f>
        <v>0</v>
      </c>
      <c r="AC468" s="148">
        <f t="shared" ref="AC468:AC475" si="187">+AF468+AI468+AL468+AO468+AR468+AU468+AX468+BA468+BD468+BG468+BJ468+BM468+BP468+BS468+BV468+BY468+CB468+CE468+CH468+CK468+CN468+CQ468+CT468+CW468+CZ468+DC468+DF468+DI468+DL468+DO468+DR468+DU468</f>
        <v>0</v>
      </c>
      <c r="AD468" s="148">
        <f>+[1]Amazonas!Q468</f>
        <v>0</v>
      </c>
      <c r="AE468" s="148">
        <f>+[1]Amazonas!R468</f>
        <v>0</v>
      </c>
      <c r="AF468" s="148">
        <f>+[1]Amazonas!AG468</f>
        <v>0</v>
      </c>
      <c r="AG468" s="148">
        <f>+[1]Antioquia!Q468</f>
        <v>0</v>
      </c>
      <c r="AH468" s="148">
        <f>+[1]Antioquia!R468</f>
        <v>0</v>
      </c>
      <c r="AI468" s="148">
        <f>+[1]Antioquia!AG468</f>
        <v>0</v>
      </c>
      <c r="AJ468" s="148">
        <f>+[1]Atantico!Q468</f>
        <v>0</v>
      </c>
      <c r="AK468" s="148">
        <f>+[1]Atantico!R468</f>
        <v>0</v>
      </c>
      <c r="AL468" s="148">
        <f>+[1]Atantico!AG468</f>
        <v>0</v>
      </c>
      <c r="AM468" s="148">
        <f>+[1]Arauca!Q468</f>
        <v>0</v>
      </c>
      <c r="AN468" s="148">
        <f>+[1]Arauca!R468</f>
        <v>0</v>
      </c>
      <c r="AO468" s="148">
        <f>+[1]Arauca!AG468</f>
        <v>0</v>
      </c>
      <c r="AP468" s="148">
        <f>+[1]Bolivar!Q468</f>
        <v>0</v>
      </c>
      <c r="AQ468" s="148">
        <f>+[1]Bolivar!R468</f>
        <v>0</v>
      </c>
      <c r="AR468" s="148">
        <f>+[1]Bolivar!AG468</f>
        <v>0</v>
      </c>
      <c r="AS468" s="148">
        <f>+[1]Boyacá!Q468</f>
        <v>0</v>
      </c>
      <c r="AT468" s="148">
        <f>+[1]Boyacá!R468</f>
        <v>0</v>
      </c>
      <c r="AU468" s="148">
        <f>+[1]Boyacá!AG468</f>
        <v>0</v>
      </c>
      <c r="AV468" s="148">
        <f>+[1]Caldas!Q468</f>
        <v>0</v>
      </c>
      <c r="AW468" s="148">
        <f>+[1]Caldas!R468</f>
        <v>0</v>
      </c>
      <c r="AX468" s="148">
        <f>+[1]Caldas!AG468</f>
        <v>0</v>
      </c>
      <c r="AY468" s="148">
        <f>+[1]Caquetá!Q468</f>
        <v>0</v>
      </c>
      <c r="AZ468" s="148">
        <f>+[1]Caquetá!R468</f>
        <v>0</v>
      </c>
      <c r="BA468" s="148">
        <f>+[1]Caquetá!AG468</f>
        <v>0</v>
      </c>
      <c r="BB468" s="148">
        <f>+[1]Casanare!Q468</f>
        <v>0</v>
      </c>
      <c r="BC468" s="148">
        <f>+[1]Casanare!R468</f>
        <v>0</v>
      </c>
      <c r="BD468" s="148">
        <f>+[1]Casanare!AG468</f>
        <v>0</v>
      </c>
      <c r="BE468" s="148">
        <f>+[1]Cauca!Q468</f>
        <v>0</v>
      </c>
      <c r="BF468" s="148">
        <f>+[1]Cauca!R468</f>
        <v>0</v>
      </c>
      <c r="BG468" s="148">
        <f>+[1]Cauca!AG468</f>
        <v>0</v>
      </c>
      <c r="BH468" s="148">
        <f>+[1]Cesar!Q468</f>
        <v>0</v>
      </c>
      <c r="BI468" s="148">
        <f>+[1]Cesar!R468</f>
        <v>0</v>
      </c>
      <c r="BJ468" s="148">
        <f>+[1]Cesar!AG468</f>
        <v>0</v>
      </c>
      <c r="BK468" s="148">
        <f>+[1]Chocó!Q468</f>
        <v>0</v>
      </c>
      <c r="BL468" s="148">
        <f>+[1]Chocó!R468</f>
        <v>0</v>
      </c>
      <c r="BM468" s="148">
        <f>+[1]Chocó!AG468</f>
        <v>0</v>
      </c>
      <c r="BN468" s="148">
        <f>+[1]Córdoba!Q468</f>
        <v>0</v>
      </c>
      <c r="BO468" s="148">
        <f>+[1]Córdoba!R468</f>
        <v>0</v>
      </c>
      <c r="BP468" s="148">
        <f>+[1]Córdoba!AG468</f>
        <v>0</v>
      </c>
      <c r="BQ468" s="148">
        <f>+[1]Cundinamarca!Q468</f>
        <v>0</v>
      </c>
      <c r="BR468" s="148">
        <f>+[1]Cundinamarca!R468</f>
        <v>0</v>
      </c>
      <c r="BS468" s="148">
        <f>+[1]Cundinamarca!AG468</f>
        <v>0</v>
      </c>
      <c r="BT468" s="148">
        <f>+[1]Guainía!Q468</f>
        <v>0</v>
      </c>
      <c r="BU468" s="148">
        <f>+[1]Guainía!R468</f>
        <v>0</v>
      </c>
      <c r="BV468" s="148">
        <f>+[1]Guainía!AG468</f>
        <v>0</v>
      </c>
      <c r="BW468" s="148">
        <f>+[1]Guaviare!Q468</f>
        <v>0</v>
      </c>
      <c r="BX468" s="148">
        <f>+[1]Guaviare!R468</f>
        <v>0</v>
      </c>
      <c r="BY468" s="148">
        <f>+[1]Guaviare!AG468</f>
        <v>0</v>
      </c>
      <c r="BZ468" s="148">
        <f>+[1]Huila!Q468</f>
        <v>0</v>
      </c>
      <c r="CA468" s="148">
        <f>+[1]Huila!R468</f>
        <v>0</v>
      </c>
      <c r="CB468" s="148">
        <f>+[1]Huila!AG468</f>
        <v>0</v>
      </c>
      <c r="CC468" s="148">
        <f>+'[1]La Guajira'!Q468</f>
        <v>0</v>
      </c>
      <c r="CD468" s="148">
        <f>+'[1]La Guajira'!R468</f>
        <v>0</v>
      </c>
      <c r="CE468" s="148">
        <f>+'[1]La Guajira'!AG468</f>
        <v>0</v>
      </c>
      <c r="CF468" s="148">
        <f>+[1]Magdalena!Q468</f>
        <v>0</v>
      </c>
      <c r="CG468" s="148">
        <f>+[1]Magdalena!R468</f>
        <v>0</v>
      </c>
      <c r="CH468" s="148">
        <f>+[1]Magdalena!AG468</f>
        <v>0</v>
      </c>
      <c r="CI468" s="148">
        <f>+[1]Meta!Q468</f>
        <v>0</v>
      </c>
      <c r="CJ468" s="148">
        <f>+[1]Meta!R468</f>
        <v>0</v>
      </c>
      <c r="CK468" s="148">
        <f>+[1]Meta!AG468</f>
        <v>0</v>
      </c>
      <c r="CL468" s="148">
        <f>+[1]Nariño!Q468</f>
        <v>0</v>
      </c>
      <c r="CM468" s="148">
        <f>+[1]Nariño!R468</f>
        <v>0</v>
      </c>
      <c r="CN468" s="148">
        <f>+[1]Nariño!AG468</f>
        <v>0</v>
      </c>
      <c r="CO468" s="148">
        <f>+'[1]Norte de Santander'!Q468</f>
        <v>0</v>
      </c>
      <c r="CP468" s="148">
        <f>+'[1]Norte de Santander'!R468</f>
        <v>0</v>
      </c>
      <c r="CQ468" s="148">
        <f>+'[1]Norte de Santander'!AG468</f>
        <v>0</v>
      </c>
      <c r="CR468" s="148">
        <f>+[1]Putumayo!Q468</f>
        <v>0</v>
      </c>
      <c r="CS468" s="148">
        <f>+[1]Putumayo!R468</f>
        <v>0</v>
      </c>
      <c r="CT468" s="148">
        <f>+[1]Putumayo!AG468</f>
        <v>0</v>
      </c>
      <c r="CU468" s="148">
        <f>+[1]Quindio!Q468</f>
        <v>0</v>
      </c>
      <c r="CV468" s="148">
        <f>+[1]Quindio!R468</f>
        <v>0</v>
      </c>
      <c r="CW468" s="148">
        <f>+[1]Quindio!AG468</f>
        <v>0</v>
      </c>
      <c r="CX468" s="148">
        <f>+[1]Risaralda!Q468</f>
        <v>0</v>
      </c>
      <c r="CY468" s="148">
        <f>+[1]Risaralda!R468</f>
        <v>0</v>
      </c>
      <c r="CZ468" s="148">
        <f>+[1]Risaralda!AG468</f>
        <v>0</v>
      </c>
      <c r="DA468" s="148">
        <f>+'[1]San Anadrés'!Q468</f>
        <v>0</v>
      </c>
      <c r="DB468" s="148">
        <f>+'[1]San Anadrés'!R468</f>
        <v>0</v>
      </c>
      <c r="DC468" s="148">
        <f>+'[1]San Anadrés'!AG468</f>
        <v>0</v>
      </c>
      <c r="DD468" s="148">
        <f>+[1]Santander!Q468</f>
        <v>0</v>
      </c>
      <c r="DE468" s="148">
        <f>+[1]Santander!R468</f>
        <v>0</v>
      </c>
      <c r="DF468" s="148">
        <f>+[1]Santander!AG468</f>
        <v>0</v>
      </c>
      <c r="DG468" s="148">
        <f>+[1]Sucre!Q468</f>
        <v>0</v>
      </c>
      <c r="DH468" s="148">
        <f>+[1]Sucre!R468</f>
        <v>0</v>
      </c>
      <c r="DI468" s="148">
        <f>+[1]Sucre!AG468</f>
        <v>0</v>
      </c>
      <c r="DJ468" s="148">
        <f>+[1]Tolima!Q468</f>
        <v>0</v>
      </c>
      <c r="DK468" s="148">
        <f>+[1]Tolima!R468</f>
        <v>0</v>
      </c>
      <c r="DL468" s="148">
        <f>+[1]Tolima!AG468</f>
        <v>0</v>
      </c>
      <c r="DM468" s="148">
        <f>+'[1]Valle del Cauca'!Q468</f>
        <v>0</v>
      </c>
      <c r="DN468" s="148">
        <f>+'[1]Valle del Cauca'!R468</f>
        <v>0</v>
      </c>
      <c r="DO468" s="148">
        <f>+'[1]Valle del Cauca'!AG468</f>
        <v>0</v>
      </c>
      <c r="DP468" s="148">
        <f>+[1]Vaupés!Q468</f>
        <v>0</v>
      </c>
      <c r="DQ468" s="148">
        <f>+[1]Vaupés!R468</f>
        <v>0</v>
      </c>
      <c r="DR468" s="148">
        <f>+[1]Vaupés!AG468</f>
        <v>0</v>
      </c>
      <c r="DS468" s="148">
        <f>+[1]Vichada!Q468</f>
        <v>0</v>
      </c>
      <c r="DT468" s="148">
        <f>+[1]Vichada!R468</f>
        <v>0</v>
      </c>
      <c r="DU468" s="148">
        <f>+[1]Vichada!AG468</f>
        <v>0</v>
      </c>
    </row>
    <row r="469" spans="1:125" s="419" customFormat="1" ht="47.25" customHeight="1" x14ac:dyDescent="0.2">
      <c r="A469" s="415" t="s">
        <v>718</v>
      </c>
      <c r="B469" s="416" t="str">
        <f t="shared" si="180"/>
        <v>5-0-15-2</v>
      </c>
      <c r="C469" s="213" t="s">
        <v>1347</v>
      </c>
      <c r="D469" s="213" t="s">
        <v>55</v>
      </c>
      <c r="E469" s="288" t="s">
        <v>56</v>
      </c>
      <c r="F469" s="288" t="s">
        <v>1490</v>
      </c>
      <c r="G469" s="242" t="s">
        <v>1491</v>
      </c>
      <c r="H469" s="300" t="s">
        <v>1497</v>
      </c>
      <c r="I469" s="213" t="s">
        <v>1498</v>
      </c>
      <c r="J469" s="301">
        <v>16</v>
      </c>
      <c r="K469" s="423">
        <v>12.5</v>
      </c>
      <c r="L469" s="213" t="s">
        <v>1499</v>
      </c>
      <c r="M469" s="424">
        <v>12</v>
      </c>
      <c r="N469" s="213" t="s">
        <v>1500</v>
      </c>
      <c r="O469" s="213" t="s">
        <v>58</v>
      </c>
      <c r="P469" s="417" t="s">
        <v>60</v>
      </c>
      <c r="Q469" s="418">
        <f t="shared" si="181"/>
        <v>520.81621621621628</v>
      </c>
      <c r="R469" s="418">
        <f t="shared" si="182"/>
        <v>65.102027027027034</v>
      </c>
      <c r="S469" s="281" t="e">
        <f t="shared" si="158"/>
        <v>#DIV/0!</v>
      </c>
      <c r="T469" s="281">
        <f>+[1]Amazonas!S469+[1]Antioquia!S469+[1]Atantico!S469+[1]Arauca!S469+[1]Bolivar!S469+[1]Boyacá!S469+[1]Caldas!S469+[1]Caquetá!S469+[1]Casanare!S469+[1]Cauca!S469+[1]Cesar!S469+[1]Chocó!S469+[1]Córdoba!S469+[1]Cundinamarca!S469+[1]Guainía!S469+[1]Guaviare!S469+[1]Huila!S469+'[1]La Guajira'!S469+[1]Magdalena!S469+[1]Meta!S469+[1]Nariño!S469+'[1]Norte de Santander'!S469+[1]Putumayo!S469+[1]Quindio!S469+[1]Risaralda!S469+'[1]San Anadrés'!S469+[1]Santander!S469+[1]Sucre!S469+[1]Tolima!S469+'[1]Valle del Cauca'!S469+[1]Vaupés!S469+[1]Vichada!S469</f>
        <v>0</v>
      </c>
      <c r="U469" s="281">
        <f>+[1]Amazonas!T469+[1]Antioquia!T469+[1]Atantico!T469+[1]Arauca!T469+[1]Bolivar!T469+[1]Boyacá!T469+[1]Caldas!T469+[1]Caquetá!T469+[1]Casanare!T469+[1]Cauca!T469+[1]Cesar!T469+[1]Chocó!T469+[1]Córdoba!T469+[1]Cundinamarca!T469+[1]Guainía!T469+[1]Guaviare!T469+[1]Huila!T469+'[1]La Guajira'!T469+[1]Magdalena!T469+[1]Meta!T469+[1]Nariño!T469+'[1]Norte de Santander'!T469+[1]Putumayo!T469+[1]Quindio!T469+[1]Risaralda!T469+'[1]San Anadrés'!T469+[1]Santander!T469+[1]Sucre!T469+[1]Tolima!T469+'[1]Valle del Cauca'!T469+[1]Vaupés!T469+[1]Vichada!T469</f>
        <v>0</v>
      </c>
      <c r="V469" s="281">
        <f t="shared" si="183"/>
        <v>185</v>
      </c>
      <c r="W469" s="281">
        <f t="shared" si="184"/>
        <v>963.51</v>
      </c>
      <c r="X469" s="281">
        <f>+'[1]Oficinas Nacionales'!Q469</f>
        <v>0</v>
      </c>
      <c r="Y469" s="281">
        <f>+'[1]Oficinas Nacionales'!R469</f>
        <v>0</v>
      </c>
      <c r="Z469" s="281">
        <f>+'[1]Oficinas Nacionales'!AG469</f>
        <v>0</v>
      </c>
      <c r="AA469" s="281">
        <f t="shared" si="185"/>
        <v>185</v>
      </c>
      <c r="AB469" s="281">
        <f t="shared" si="186"/>
        <v>118</v>
      </c>
      <c r="AC469" s="281">
        <f t="shared" si="187"/>
        <v>963.51</v>
      </c>
      <c r="AD469" s="281">
        <f>+[1]Amazonas!Q469</f>
        <v>0</v>
      </c>
      <c r="AE469" s="281">
        <f>+[1]Amazonas!R469</f>
        <v>0</v>
      </c>
      <c r="AF469" s="281">
        <f>+[1]Amazonas!AG469</f>
        <v>0</v>
      </c>
      <c r="AG469" s="281">
        <f>+[1]Antioquia!Q469</f>
        <v>13</v>
      </c>
      <c r="AH469" s="281">
        <f>+[1]Antioquia!R469</f>
        <v>12</v>
      </c>
      <c r="AI469" s="281">
        <f>+[1]Antioquia!AG469</f>
        <v>114</v>
      </c>
      <c r="AJ469" s="281">
        <f>+[1]Atantico!Q469</f>
        <v>3</v>
      </c>
      <c r="AK469" s="281">
        <f>+[1]Atantico!R469</f>
        <v>3</v>
      </c>
      <c r="AL469" s="281">
        <f>+[1]Atantico!AG469</f>
        <v>3</v>
      </c>
      <c r="AM469" s="281">
        <f>+[1]Arauca!Q469</f>
        <v>7</v>
      </c>
      <c r="AN469" s="281">
        <f>+[1]Arauca!R469</f>
        <v>7</v>
      </c>
      <c r="AO469" s="281">
        <f>+[1]Arauca!AG469</f>
        <v>7</v>
      </c>
      <c r="AP469" s="281">
        <f>+[1]Bolivar!Q469</f>
        <v>10</v>
      </c>
      <c r="AQ469" s="281">
        <f>+[1]Bolivar!R469</f>
        <v>7</v>
      </c>
      <c r="AR469" s="281">
        <f>+[1]Bolivar!AG469</f>
        <v>10</v>
      </c>
      <c r="AS469" s="281">
        <f>+[1]Boyacá!Q469</f>
        <v>4</v>
      </c>
      <c r="AT469" s="281">
        <f>+[1]Boyacá!R469</f>
        <v>3</v>
      </c>
      <c r="AU469" s="281">
        <f>+[1]Boyacá!AG469</f>
        <v>4</v>
      </c>
      <c r="AV469" s="281">
        <f>+[1]Caldas!Q469</f>
        <v>7</v>
      </c>
      <c r="AW469" s="281">
        <f>+[1]Caldas!R469</f>
        <v>6</v>
      </c>
      <c r="AX469" s="281">
        <f>+[1]Caldas!AG469</f>
        <v>7</v>
      </c>
      <c r="AY469" s="281">
        <f>+[1]Caquetá!Q469</f>
        <v>6</v>
      </c>
      <c r="AZ469" s="281">
        <f>+[1]Caquetá!R469</f>
        <v>5</v>
      </c>
      <c r="BA469" s="281">
        <f>+[1]Caquetá!AG469</f>
        <v>19</v>
      </c>
      <c r="BB469" s="281">
        <f>+[1]Casanare!Q469</f>
        <v>3</v>
      </c>
      <c r="BC469" s="281">
        <f>+[1]Casanare!R469</f>
        <v>1</v>
      </c>
      <c r="BD469" s="281">
        <f>+[1]Casanare!AG469</f>
        <v>0</v>
      </c>
      <c r="BE469" s="281">
        <f>+[1]Cauca!Q469</f>
        <v>9</v>
      </c>
      <c r="BF469" s="281">
        <f>+[1]Cauca!R469</f>
        <v>0</v>
      </c>
      <c r="BG469" s="281">
        <f>+[1]Cauca!AG469</f>
        <v>661.51</v>
      </c>
      <c r="BH469" s="281">
        <f>+[1]Cesar!Q469</f>
        <v>8</v>
      </c>
      <c r="BI469" s="281">
        <f>+[1]Cesar!R469</f>
        <v>7</v>
      </c>
      <c r="BJ469" s="281">
        <f>+[1]Cesar!AG469</f>
        <v>11</v>
      </c>
      <c r="BK469" s="281">
        <f>+[1]Chocó!Q469</f>
        <v>0</v>
      </c>
      <c r="BL469" s="281">
        <f>+[1]Chocó!R469</f>
        <v>0</v>
      </c>
      <c r="BM469" s="281">
        <f>+[1]Chocó!AG469</f>
        <v>0</v>
      </c>
      <c r="BN469" s="281">
        <f>+[1]Córdoba!Q469</f>
        <v>2</v>
      </c>
      <c r="BO469" s="281">
        <f>+[1]Córdoba!R469</f>
        <v>0</v>
      </c>
      <c r="BP469" s="281">
        <f>+[1]Córdoba!AG469</f>
        <v>2</v>
      </c>
      <c r="BQ469" s="281">
        <f>+[1]Cundinamarca!Q469</f>
        <v>11</v>
      </c>
      <c r="BR469" s="281">
        <f>+[1]Cundinamarca!R469</f>
        <v>10</v>
      </c>
      <c r="BS469" s="281">
        <f>+[1]Cundinamarca!AG469</f>
        <v>12</v>
      </c>
      <c r="BT469" s="281">
        <f>+[1]Guainía!Q469</f>
        <v>0</v>
      </c>
      <c r="BU469" s="281">
        <f>+[1]Guainía!R469</f>
        <v>0</v>
      </c>
      <c r="BV469" s="281">
        <f>+[1]Guainía!AG469</f>
        <v>0</v>
      </c>
      <c r="BW469" s="281">
        <f>+[1]Guaviare!Q469</f>
        <v>1</v>
      </c>
      <c r="BX469" s="281">
        <f>+[1]Guaviare!R469</f>
        <v>1</v>
      </c>
      <c r="BY469" s="281">
        <f>+[1]Guaviare!AG469</f>
        <v>1</v>
      </c>
      <c r="BZ469" s="281">
        <f>+[1]Huila!Q469</f>
        <v>4</v>
      </c>
      <c r="CA469" s="281">
        <f>+[1]Huila!R469</f>
        <v>1</v>
      </c>
      <c r="CB469" s="281">
        <f>+[1]Huila!AG469</f>
        <v>0</v>
      </c>
      <c r="CC469" s="281">
        <f>+'[1]La Guajira'!Q469</f>
        <v>3</v>
      </c>
      <c r="CD469" s="281">
        <f>+'[1]La Guajira'!R469</f>
        <v>0</v>
      </c>
      <c r="CE469" s="281">
        <f>+'[1]La Guajira'!AG469</f>
        <v>2</v>
      </c>
      <c r="CF469" s="281">
        <f>+[1]Magdalena!Q469</f>
        <v>6</v>
      </c>
      <c r="CG469" s="281">
        <f>+[1]Magdalena!R469</f>
        <v>3</v>
      </c>
      <c r="CH469" s="281">
        <f>+[1]Magdalena!AG469</f>
        <v>6</v>
      </c>
      <c r="CI469" s="281">
        <f>+[1]Meta!Q469</f>
        <v>6</v>
      </c>
      <c r="CJ469" s="281">
        <f>+[1]Meta!R469</f>
        <v>3</v>
      </c>
      <c r="CK469" s="281">
        <f>+[1]Meta!AG469</f>
        <v>6</v>
      </c>
      <c r="CL469" s="281">
        <f>+[1]Nariño!Q469</f>
        <v>11</v>
      </c>
      <c r="CM469" s="281">
        <f>+[1]Nariño!R469</f>
        <v>6</v>
      </c>
      <c r="CN469" s="281">
        <f>+[1]Nariño!AG469</f>
        <v>16</v>
      </c>
      <c r="CO469" s="281">
        <f>+'[1]Norte de Santander'!Q469</f>
        <v>9</v>
      </c>
      <c r="CP469" s="281">
        <f>+'[1]Norte de Santander'!R469</f>
        <v>7</v>
      </c>
      <c r="CQ469" s="281">
        <f>+'[1]Norte de Santander'!AG469</f>
        <v>0</v>
      </c>
      <c r="CR469" s="281">
        <f>+[1]Putumayo!Q469</f>
        <v>8</v>
      </c>
      <c r="CS469" s="281">
        <f>+[1]Putumayo!R469</f>
        <v>3</v>
      </c>
      <c r="CT469" s="281">
        <f>+[1]Putumayo!AG469</f>
        <v>2</v>
      </c>
      <c r="CU469" s="281">
        <f>+[1]Quindio!Q469</f>
        <v>7</v>
      </c>
      <c r="CV469" s="281">
        <f>+[1]Quindio!R469</f>
        <v>5</v>
      </c>
      <c r="CW469" s="281">
        <f>+[1]Quindio!AG469</f>
        <v>7</v>
      </c>
      <c r="CX469" s="281">
        <f>+[1]Risaralda!Q469</f>
        <v>5</v>
      </c>
      <c r="CY469" s="281">
        <f>+[1]Risaralda!R469</f>
        <v>2</v>
      </c>
      <c r="CZ469" s="281">
        <f>+[1]Risaralda!AG469</f>
        <v>0</v>
      </c>
      <c r="DA469" s="281">
        <f>+'[1]San Anadrés'!Q469</f>
        <v>1</v>
      </c>
      <c r="DB469" s="281">
        <f>+'[1]San Anadrés'!R469</f>
        <v>1</v>
      </c>
      <c r="DC469" s="281">
        <f>+'[1]San Anadrés'!AG469</f>
        <v>0</v>
      </c>
      <c r="DD469" s="281">
        <f>+[1]Santander!Q469</f>
        <v>9</v>
      </c>
      <c r="DE469" s="281">
        <f>+[1]Santander!R469</f>
        <v>3</v>
      </c>
      <c r="DF469" s="281">
        <f>+[1]Santander!AG469</f>
        <v>0</v>
      </c>
      <c r="DG469" s="281">
        <f>+[1]Sucre!Q469</f>
        <v>9</v>
      </c>
      <c r="DH469" s="281">
        <f>+[1]Sucre!R469</f>
        <v>5</v>
      </c>
      <c r="DI469" s="281">
        <f>+[1]Sucre!AG469</f>
        <v>0</v>
      </c>
      <c r="DJ469" s="281">
        <f>+[1]Tolima!Q469</f>
        <v>7</v>
      </c>
      <c r="DK469" s="281">
        <f>+[1]Tolima!R469</f>
        <v>7</v>
      </c>
      <c r="DL469" s="281">
        <f>+[1]Tolima!AG469</f>
        <v>7</v>
      </c>
      <c r="DM469" s="281">
        <f>+'[1]Valle del Cauca'!Q469</f>
        <v>10</v>
      </c>
      <c r="DN469" s="281">
        <f>+'[1]Valle del Cauca'!R469</f>
        <v>5</v>
      </c>
      <c r="DO469" s="281">
        <f>+'[1]Valle del Cauca'!AG469</f>
        <v>10</v>
      </c>
      <c r="DP469" s="281">
        <f>+[1]Vaupés!Q469</f>
        <v>0</v>
      </c>
      <c r="DQ469" s="281">
        <f>+[1]Vaupés!R469</f>
        <v>0</v>
      </c>
      <c r="DR469" s="281">
        <f>+[1]Vaupés!AG469</f>
        <v>0</v>
      </c>
      <c r="DS469" s="281">
        <f>+[1]Vichada!Q469</f>
        <v>6</v>
      </c>
      <c r="DT469" s="281">
        <f>+[1]Vichada!R469</f>
        <v>5</v>
      </c>
      <c r="DU469" s="281">
        <f>+[1]Vichada!AG469</f>
        <v>56</v>
      </c>
    </row>
    <row r="470" spans="1:125" ht="41.25" customHeight="1" x14ac:dyDescent="0.2">
      <c r="A470" s="152" t="s">
        <v>718</v>
      </c>
      <c r="B470" s="149" t="str">
        <f t="shared" si="180"/>
        <v>5-0-15-3</v>
      </c>
      <c r="C470" s="192" t="s">
        <v>1347</v>
      </c>
      <c r="D470" s="192" t="s">
        <v>55</v>
      </c>
      <c r="E470" s="182" t="s">
        <v>56</v>
      </c>
      <c r="F470" s="182" t="s">
        <v>1490</v>
      </c>
      <c r="G470" s="204" t="s">
        <v>1491</v>
      </c>
      <c r="H470" s="135" t="s">
        <v>1501</v>
      </c>
      <c r="I470" s="192" t="s">
        <v>1502</v>
      </c>
      <c r="J470" s="243">
        <v>100</v>
      </c>
      <c r="K470" s="193">
        <v>12.5</v>
      </c>
      <c r="L470" s="192" t="s">
        <v>1503</v>
      </c>
      <c r="M470" s="277">
        <v>3</v>
      </c>
      <c r="N470" s="192" t="s">
        <v>1504</v>
      </c>
      <c r="O470" s="258" t="s">
        <v>58</v>
      </c>
      <c r="P470" s="192" t="s">
        <v>59</v>
      </c>
      <c r="Q470" s="69">
        <f t="shared" si="181"/>
        <v>100</v>
      </c>
      <c r="R470" s="206">
        <f t="shared" si="182"/>
        <v>12.5</v>
      </c>
      <c r="S470" s="83" t="e">
        <f t="shared" si="158"/>
        <v>#DIV/0!</v>
      </c>
      <c r="T470" s="83">
        <f>+[1]Amazonas!S470+[1]Antioquia!S470+[1]Atantico!S470+[1]Arauca!S470+[1]Bolivar!S470+[1]Boyacá!S470+[1]Caldas!S470+[1]Caquetá!S470+[1]Casanare!S470+[1]Cauca!S470+[1]Cesar!S470+[1]Chocó!S470+[1]Córdoba!S470+[1]Cundinamarca!S470+[1]Guainía!S470+[1]Guaviare!S470+[1]Huila!S470+'[1]La Guajira'!S470+[1]Magdalena!S470+[1]Meta!S470+[1]Nariño!S470+'[1]Norte de Santander'!S470+[1]Putumayo!S470+[1]Quindio!S470+[1]Risaralda!S470+'[1]San Anadrés'!S470+[1]Santander!S470+[1]Sucre!S470+[1]Tolima!S470+'[1]Valle del Cauca'!S470+[1]Vaupés!S470+[1]Vichada!S470</f>
        <v>0</v>
      </c>
      <c r="U470" s="83">
        <f>+[1]Amazonas!T470+[1]Antioquia!T470+[1]Atantico!T470+[1]Arauca!T470+[1]Bolivar!T470+[1]Boyacá!T470+[1]Caldas!T470+[1]Caquetá!T470+[1]Casanare!T470+[1]Cauca!T470+[1]Cesar!T470+[1]Chocó!T470+[1]Córdoba!T470+[1]Cundinamarca!T470+[1]Guainía!T470+[1]Guaviare!T470+[1]Huila!T470+'[1]La Guajira'!T470+[1]Magdalena!T470+[1]Meta!T470+[1]Nariño!T470+'[1]Norte de Santander'!T470+[1]Putumayo!T470+[1]Quindio!T470+[1]Risaralda!T470+'[1]San Anadrés'!T470+[1]Santander!T470+[1]Sucre!T470+[1]Tolima!T470+'[1]Valle del Cauca'!T470+[1]Vaupés!T470+[1]Vichada!T470</f>
        <v>0</v>
      </c>
      <c r="V470" s="148">
        <f t="shared" si="183"/>
        <v>300</v>
      </c>
      <c r="W470" s="148">
        <f t="shared" si="184"/>
        <v>300</v>
      </c>
      <c r="X470" s="148">
        <f>+'[1]Oficinas Nacionales'!Q470</f>
        <v>100</v>
      </c>
      <c r="Y470" s="148">
        <f>+'[1]Oficinas Nacionales'!R470</f>
        <v>100</v>
      </c>
      <c r="Z470" s="148">
        <f>+'[1]Oficinas Nacionales'!AG470</f>
        <v>100</v>
      </c>
      <c r="AA470" s="148">
        <f t="shared" si="185"/>
        <v>200</v>
      </c>
      <c r="AB470" s="148">
        <f t="shared" si="186"/>
        <v>0</v>
      </c>
      <c r="AC470" s="148">
        <f t="shared" si="187"/>
        <v>200</v>
      </c>
      <c r="AD470" s="148">
        <f>+[1]Amazonas!Q470</f>
        <v>0</v>
      </c>
      <c r="AE470" s="148">
        <f>+[1]Amazonas!R470</f>
        <v>0</v>
      </c>
      <c r="AF470" s="148">
        <f>+[1]Amazonas!AG470</f>
        <v>0</v>
      </c>
      <c r="AG470" s="148">
        <f>+[1]Antioquia!Q470</f>
        <v>100</v>
      </c>
      <c r="AH470" s="148">
        <f>+[1]Antioquia!R470</f>
        <v>0</v>
      </c>
      <c r="AI470" s="148">
        <f>+[1]Antioquia!AG470</f>
        <v>100</v>
      </c>
      <c r="AJ470" s="148">
        <f>+[1]Atantico!Q470</f>
        <v>0</v>
      </c>
      <c r="AK470" s="148">
        <f>+[1]Atantico!R470</f>
        <v>0</v>
      </c>
      <c r="AL470" s="148">
        <f>+[1]Atantico!AG470</f>
        <v>0</v>
      </c>
      <c r="AM470" s="148">
        <f>+[1]Arauca!Q470</f>
        <v>0</v>
      </c>
      <c r="AN470" s="148">
        <f>+[1]Arauca!R470</f>
        <v>0</v>
      </c>
      <c r="AO470" s="148">
        <f>+[1]Arauca!AG470</f>
        <v>0</v>
      </c>
      <c r="AP470" s="148">
        <f>+[1]Bolivar!Q470</f>
        <v>0</v>
      </c>
      <c r="AQ470" s="148">
        <f>+[1]Bolivar!R470</f>
        <v>0</v>
      </c>
      <c r="AR470" s="148">
        <f>+[1]Bolivar!AG470</f>
        <v>0</v>
      </c>
      <c r="AS470" s="148">
        <f>+[1]Boyacá!Q470</f>
        <v>0</v>
      </c>
      <c r="AT470" s="148">
        <f>+[1]Boyacá!R470</f>
        <v>0</v>
      </c>
      <c r="AU470" s="148">
        <f>+[1]Boyacá!AG470</f>
        <v>0</v>
      </c>
      <c r="AV470" s="148">
        <f>+[1]Caldas!Q470</f>
        <v>0</v>
      </c>
      <c r="AW470" s="148">
        <f>+[1]Caldas!R470</f>
        <v>0</v>
      </c>
      <c r="AX470" s="148">
        <f>+[1]Caldas!AG470</f>
        <v>0</v>
      </c>
      <c r="AY470" s="148">
        <f>+[1]Caquetá!Q470</f>
        <v>0</v>
      </c>
      <c r="AZ470" s="148">
        <f>+[1]Caquetá!R470</f>
        <v>0</v>
      </c>
      <c r="BA470" s="148">
        <f>+[1]Caquetá!AG470</f>
        <v>0</v>
      </c>
      <c r="BB470" s="148">
        <f>+[1]Casanare!Q470</f>
        <v>0</v>
      </c>
      <c r="BC470" s="148">
        <f>+[1]Casanare!R470</f>
        <v>0</v>
      </c>
      <c r="BD470" s="148">
        <f>+[1]Casanare!AG470</f>
        <v>0</v>
      </c>
      <c r="BE470" s="148">
        <f>+[1]Cauca!Q470</f>
        <v>0</v>
      </c>
      <c r="BF470" s="148">
        <f>+[1]Cauca!R470</f>
        <v>0</v>
      </c>
      <c r="BG470" s="148">
        <f>+[1]Cauca!AG470</f>
        <v>0</v>
      </c>
      <c r="BH470" s="148">
        <f>+[1]Cesar!Q470</f>
        <v>0</v>
      </c>
      <c r="BI470" s="148">
        <f>+[1]Cesar!R470</f>
        <v>0</v>
      </c>
      <c r="BJ470" s="148">
        <f>+[1]Cesar!AG470</f>
        <v>0</v>
      </c>
      <c r="BK470" s="148">
        <f>+[1]Chocó!Q470</f>
        <v>0</v>
      </c>
      <c r="BL470" s="148">
        <f>+[1]Chocó!R470</f>
        <v>0</v>
      </c>
      <c r="BM470" s="148">
        <f>+[1]Chocó!AG470</f>
        <v>0</v>
      </c>
      <c r="BN470" s="148">
        <f>+[1]Córdoba!Q470</f>
        <v>0</v>
      </c>
      <c r="BO470" s="148">
        <f>+[1]Córdoba!R470</f>
        <v>0</v>
      </c>
      <c r="BP470" s="148">
        <f>+[1]Córdoba!AG470</f>
        <v>0</v>
      </c>
      <c r="BQ470" s="148">
        <f>+[1]Cundinamarca!Q470</f>
        <v>0</v>
      </c>
      <c r="BR470" s="148">
        <f>+[1]Cundinamarca!R470</f>
        <v>0</v>
      </c>
      <c r="BS470" s="148">
        <f>+[1]Cundinamarca!AG470</f>
        <v>0</v>
      </c>
      <c r="BT470" s="148">
        <f>+[1]Guainía!Q470</f>
        <v>0</v>
      </c>
      <c r="BU470" s="148">
        <f>+[1]Guainía!R470</f>
        <v>0</v>
      </c>
      <c r="BV470" s="148">
        <f>+[1]Guainía!AG470</f>
        <v>0</v>
      </c>
      <c r="BW470" s="148">
        <f>+[1]Guaviare!Q470</f>
        <v>0</v>
      </c>
      <c r="BX470" s="148">
        <f>+[1]Guaviare!R470</f>
        <v>0</v>
      </c>
      <c r="BY470" s="148">
        <f>+[1]Guaviare!AG470</f>
        <v>0</v>
      </c>
      <c r="BZ470" s="148">
        <f>+[1]Huila!Q470</f>
        <v>0</v>
      </c>
      <c r="CA470" s="148">
        <f>+[1]Huila!R470</f>
        <v>0</v>
      </c>
      <c r="CB470" s="148">
        <f>+[1]Huila!AG470</f>
        <v>0</v>
      </c>
      <c r="CC470" s="148">
        <f>+'[1]La Guajira'!Q470</f>
        <v>0</v>
      </c>
      <c r="CD470" s="148">
        <f>+'[1]La Guajira'!R470</f>
        <v>0</v>
      </c>
      <c r="CE470" s="148">
        <f>+'[1]La Guajira'!AG470</f>
        <v>0</v>
      </c>
      <c r="CF470" s="148">
        <f>+[1]Magdalena!Q470</f>
        <v>0</v>
      </c>
      <c r="CG470" s="148">
        <f>+[1]Magdalena!R470</f>
        <v>0</v>
      </c>
      <c r="CH470" s="148">
        <f>+[1]Magdalena!AG470</f>
        <v>0</v>
      </c>
      <c r="CI470" s="148">
        <f>+[1]Meta!Q470</f>
        <v>0</v>
      </c>
      <c r="CJ470" s="148">
        <f>+[1]Meta!R470</f>
        <v>0</v>
      </c>
      <c r="CK470" s="148">
        <f>+[1]Meta!AG470</f>
        <v>0</v>
      </c>
      <c r="CL470" s="148">
        <f>+[1]Nariño!Q470</f>
        <v>0</v>
      </c>
      <c r="CM470" s="148">
        <f>+[1]Nariño!R470</f>
        <v>0</v>
      </c>
      <c r="CN470" s="148">
        <f>+[1]Nariño!AG470</f>
        <v>0</v>
      </c>
      <c r="CO470" s="148">
        <f>+'[1]Norte de Santander'!Q470</f>
        <v>100</v>
      </c>
      <c r="CP470" s="148">
        <f>+'[1]Norte de Santander'!R470</f>
        <v>0</v>
      </c>
      <c r="CQ470" s="148">
        <f>+'[1]Norte de Santander'!AG470</f>
        <v>100</v>
      </c>
      <c r="CR470" s="148">
        <f>+[1]Putumayo!Q470</f>
        <v>0</v>
      </c>
      <c r="CS470" s="148">
        <f>+[1]Putumayo!R470</f>
        <v>0</v>
      </c>
      <c r="CT470" s="148">
        <f>+[1]Putumayo!AG470</f>
        <v>0</v>
      </c>
      <c r="CU470" s="148">
        <f>+[1]Quindio!Q470</f>
        <v>0</v>
      </c>
      <c r="CV470" s="148">
        <f>+[1]Quindio!R470</f>
        <v>0</v>
      </c>
      <c r="CW470" s="148">
        <f>+[1]Quindio!AG470</f>
        <v>0</v>
      </c>
      <c r="CX470" s="148">
        <f>+[1]Risaralda!Q470</f>
        <v>0</v>
      </c>
      <c r="CY470" s="148">
        <f>+[1]Risaralda!R470</f>
        <v>0</v>
      </c>
      <c r="CZ470" s="148">
        <f>+[1]Risaralda!AG470</f>
        <v>0</v>
      </c>
      <c r="DA470" s="148">
        <f>+'[1]San Anadrés'!Q470</f>
        <v>0</v>
      </c>
      <c r="DB470" s="148">
        <f>+'[1]San Anadrés'!R470</f>
        <v>0</v>
      </c>
      <c r="DC470" s="148">
        <f>+'[1]San Anadrés'!AG470</f>
        <v>0</v>
      </c>
      <c r="DD470" s="148">
        <f>+[1]Santander!Q470</f>
        <v>0</v>
      </c>
      <c r="DE470" s="148">
        <f>+[1]Santander!R470</f>
        <v>0</v>
      </c>
      <c r="DF470" s="148">
        <f>+[1]Santander!AG470</f>
        <v>0</v>
      </c>
      <c r="DG470" s="148">
        <f>+[1]Sucre!Q470</f>
        <v>0</v>
      </c>
      <c r="DH470" s="148">
        <f>+[1]Sucre!R470</f>
        <v>0</v>
      </c>
      <c r="DI470" s="148">
        <f>+[1]Sucre!AG470</f>
        <v>0</v>
      </c>
      <c r="DJ470" s="148">
        <f>+[1]Tolima!Q470</f>
        <v>0</v>
      </c>
      <c r="DK470" s="148">
        <f>+[1]Tolima!R470</f>
        <v>0</v>
      </c>
      <c r="DL470" s="148">
        <f>+[1]Tolima!AG470</f>
        <v>0</v>
      </c>
      <c r="DM470" s="148">
        <f>+'[1]Valle del Cauca'!Q470</f>
        <v>0</v>
      </c>
      <c r="DN470" s="148">
        <f>+'[1]Valle del Cauca'!R470</f>
        <v>0</v>
      </c>
      <c r="DO470" s="148">
        <f>+'[1]Valle del Cauca'!AG470</f>
        <v>0</v>
      </c>
      <c r="DP470" s="148">
        <f>+[1]Vaupés!Q470</f>
        <v>0</v>
      </c>
      <c r="DQ470" s="148">
        <f>+[1]Vaupés!R470</f>
        <v>0</v>
      </c>
      <c r="DR470" s="148">
        <f>+[1]Vaupés!AG470</f>
        <v>0</v>
      </c>
      <c r="DS470" s="148">
        <f>+[1]Vichada!Q470</f>
        <v>0</v>
      </c>
      <c r="DT470" s="148">
        <f>+[1]Vichada!R470</f>
        <v>0</v>
      </c>
      <c r="DU470" s="148">
        <f>+[1]Vichada!AG470</f>
        <v>0</v>
      </c>
    </row>
    <row r="471" spans="1:125" ht="38.25" customHeight="1" x14ac:dyDescent="0.2">
      <c r="A471" s="152" t="s">
        <v>718</v>
      </c>
      <c r="B471" s="149" t="str">
        <f t="shared" si="180"/>
        <v>5-0-15-4</v>
      </c>
      <c r="C471" s="192" t="s">
        <v>1347</v>
      </c>
      <c r="D471" s="192" t="s">
        <v>55</v>
      </c>
      <c r="E471" s="182" t="s">
        <v>56</v>
      </c>
      <c r="F471" s="182" t="s">
        <v>1490</v>
      </c>
      <c r="G471" s="204" t="s">
        <v>1491</v>
      </c>
      <c r="H471" s="135" t="s">
        <v>1505</v>
      </c>
      <c r="I471" s="192" t="s">
        <v>1506</v>
      </c>
      <c r="J471" s="243">
        <v>9980</v>
      </c>
      <c r="K471" s="193">
        <v>12.5</v>
      </c>
      <c r="L471" s="192" t="s">
        <v>1507</v>
      </c>
      <c r="M471" s="277">
        <v>1200</v>
      </c>
      <c r="N471" s="192" t="s">
        <v>1508</v>
      </c>
      <c r="O471" s="192" t="s">
        <v>57</v>
      </c>
      <c r="P471" s="150" t="s">
        <v>60</v>
      </c>
      <c r="Q471" s="69">
        <f t="shared" si="181"/>
        <v>94.346694429984382</v>
      </c>
      <c r="R471" s="206">
        <f t="shared" si="182"/>
        <v>11.793336803748048</v>
      </c>
      <c r="S471" s="83" t="e">
        <f t="shared" si="158"/>
        <v>#DIV/0!</v>
      </c>
      <c r="T471" s="83">
        <f>+[1]Amazonas!S471+[1]Antioquia!S471+[1]Atantico!S471+[1]Arauca!S471+[1]Bolivar!S471+[1]Boyacá!S471+[1]Caldas!S471+[1]Caquetá!S471+[1]Casanare!S471+[1]Cauca!S471+[1]Cesar!S471+[1]Chocó!S471+[1]Córdoba!S471+[1]Cundinamarca!S471+[1]Guainía!S471+[1]Guaviare!S471+[1]Huila!S471+'[1]La Guajira'!S471+[1]Magdalena!S471+[1]Meta!S471+[1]Nariño!S471+'[1]Norte de Santander'!S471+[1]Putumayo!S471+[1]Quindio!S471+[1]Risaralda!S471+'[1]San Anadrés'!S471+[1]Santander!S471+[1]Sucre!S471+[1]Tolima!S471+'[1]Valle del Cauca'!S471+[1]Vaupés!S471+[1]Vichada!S471</f>
        <v>0</v>
      </c>
      <c r="U471" s="83">
        <f>+[1]Amazonas!T471+[1]Antioquia!T471+[1]Atantico!T471+[1]Arauca!T471+[1]Bolivar!T471+[1]Boyacá!T471+[1]Caldas!T471+[1]Caquetá!T471+[1]Casanare!T471+[1]Cauca!T471+[1]Cesar!T471+[1]Chocó!T471+[1]Córdoba!T471+[1]Cundinamarca!T471+[1]Guainía!T471+[1]Guaviare!T471+[1]Huila!T471+'[1]La Guajira'!T471+[1]Magdalena!T471+[1]Meta!T471+[1]Nariño!T471+'[1]Norte de Santander'!T471+[1]Putumayo!T471+[1]Quindio!T471+[1]Risaralda!T471+'[1]San Anadrés'!T471+[1]Santander!T471+[1]Sucre!T471+[1]Tolima!T471+'[1]Valle del Cauca'!T471+[1]Vaupés!T471+[1]Vichada!T471</f>
        <v>0</v>
      </c>
      <c r="V471" s="148">
        <f t="shared" si="183"/>
        <v>9605</v>
      </c>
      <c r="W471" s="148">
        <f t="shared" si="184"/>
        <v>9062</v>
      </c>
      <c r="X471" s="148">
        <f>+'[1]Oficinas Nacionales'!Q471</f>
        <v>0</v>
      </c>
      <c r="Y471" s="148">
        <f>+'[1]Oficinas Nacionales'!R471</f>
        <v>0</v>
      </c>
      <c r="Z471" s="148">
        <f>+'[1]Oficinas Nacionales'!AG471</f>
        <v>0</v>
      </c>
      <c r="AA471" s="148">
        <f t="shared" si="185"/>
        <v>9605</v>
      </c>
      <c r="AB471" s="148">
        <f t="shared" si="186"/>
        <v>3995</v>
      </c>
      <c r="AC471" s="148">
        <f t="shared" si="187"/>
        <v>9062</v>
      </c>
      <c r="AD471" s="148">
        <f>+[1]Amazonas!Q471</f>
        <v>0</v>
      </c>
      <c r="AE471" s="148">
        <f>+[1]Amazonas!R471</f>
        <v>0</v>
      </c>
      <c r="AF471" s="148">
        <f>+[1]Amazonas!AG471</f>
        <v>0</v>
      </c>
      <c r="AG471" s="148">
        <f>+[1]Antioquia!Q471</f>
        <v>900</v>
      </c>
      <c r="AH471" s="148">
        <f>+[1]Antioquia!R471</f>
        <v>500</v>
      </c>
      <c r="AI471" s="148">
        <f>+[1]Antioquia!AG471</f>
        <v>1493</v>
      </c>
      <c r="AJ471" s="148">
        <f>+[1]Atantico!Q471</f>
        <v>50</v>
      </c>
      <c r="AK471" s="148">
        <f>+[1]Atantico!R471</f>
        <v>50</v>
      </c>
      <c r="AL471" s="148">
        <f>+[1]Atantico!AG471</f>
        <v>50</v>
      </c>
      <c r="AM471" s="148">
        <f>+[1]Arauca!Q471</f>
        <v>400</v>
      </c>
      <c r="AN471" s="148">
        <f>+[1]Arauca!R471</f>
        <v>200</v>
      </c>
      <c r="AO471" s="148">
        <f>+[1]Arauca!AG471</f>
        <v>405</v>
      </c>
      <c r="AP471" s="148">
        <f>+[1]Bolivar!Q471</f>
        <v>400</v>
      </c>
      <c r="AQ471" s="148">
        <f>+[1]Bolivar!R471</f>
        <v>100</v>
      </c>
      <c r="AR471" s="148">
        <f>+[1]Bolivar!AG471</f>
        <v>238</v>
      </c>
      <c r="AS471" s="148">
        <f>+[1]Boyacá!Q471</f>
        <v>150</v>
      </c>
      <c r="AT471" s="148">
        <f>+[1]Boyacá!R471</f>
        <v>20</v>
      </c>
      <c r="AU471" s="148">
        <f>+[1]Boyacá!AG471</f>
        <v>154</v>
      </c>
      <c r="AV471" s="148">
        <f>+[1]Caldas!Q471</f>
        <v>500</v>
      </c>
      <c r="AW471" s="148">
        <f>+[1]Caldas!R471</f>
        <v>500</v>
      </c>
      <c r="AX471" s="148">
        <f>+[1]Caldas!AG471</f>
        <v>554</v>
      </c>
      <c r="AY471" s="148">
        <f>+[1]Caquetá!Q471</f>
        <v>70</v>
      </c>
      <c r="AZ471" s="148">
        <f>+[1]Caquetá!R471</f>
        <v>50</v>
      </c>
      <c r="BA471" s="148">
        <f>+[1]Caquetá!AG471</f>
        <v>19</v>
      </c>
      <c r="BB471" s="148">
        <f>+[1]Casanare!Q471</f>
        <v>40</v>
      </c>
      <c r="BC471" s="148">
        <f>+[1]Casanare!R471</f>
        <v>5</v>
      </c>
      <c r="BD471" s="148">
        <f>+[1]Casanare!AG471</f>
        <v>40</v>
      </c>
      <c r="BE471" s="148">
        <f>+[1]Cauca!Q471</f>
        <v>440</v>
      </c>
      <c r="BF471" s="148">
        <f>+[1]Cauca!R471</f>
        <v>0</v>
      </c>
      <c r="BG471" s="148">
        <f>+[1]Cauca!AG471</f>
        <v>787</v>
      </c>
      <c r="BH471" s="148">
        <f>+[1]Cesar!Q471</f>
        <v>440</v>
      </c>
      <c r="BI471" s="148">
        <f>+[1]Cesar!R471</f>
        <v>300</v>
      </c>
      <c r="BJ471" s="148">
        <f>+[1]Cesar!AG471</f>
        <v>423</v>
      </c>
      <c r="BK471" s="148">
        <f>+[1]Chocó!Q471</f>
        <v>0</v>
      </c>
      <c r="BL471" s="148">
        <f>+[1]Chocó!R471</f>
        <v>0</v>
      </c>
      <c r="BM471" s="148">
        <f>+[1]Chocó!AG471</f>
        <v>0</v>
      </c>
      <c r="BN471" s="148">
        <f>+[1]Córdoba!Q471</f>
        <v>30</v>
      </c>
      <c r="BO471" s="148">
        <f>+[1]Córdoba!R471</f>
        <v>0</v>
      </c>
      <c r="BP471" s="148">
        <f>+[1]Córdoba!AG471</f>
        <v>4</v>
      </c>
      <c r="BQ471" s="148">
        <f>+[1]Cundinamarca!Q471</f>
        <v>500</v>
      </c>
      <c r="BR471" s="148">
        <f>+[1]Cundinamarca!R471</f>
        <v>400</v>
      </c>
      <c r="BS471" s="148">
        <f>+[1]Cundinamarca!AG471</f>
        <v>441</v>
      </c>
      <c r="BT471" s="148">
        <f>+[1]Guainía!Q471</f>
        <v>0</v>
      </c>
      <c r="BU471" s="148">
        <f>+[1]Guainía!R471</f>
        <v>0</v>
      </c>
      <c r="BV471" s="148">
        <f>+[1]Guainía!AG471</f>
        <v>0</v>
      </c>
      <c r="BW471" s="148">
        <f>+[1]Guaviare!Q471</f>
        <v>30</v>
      </c>
      <c r="BX471" s="148">
        <f>+[1]Guaviare!R471</f>
        <v>5</v>
      </c>
      <c r="BY471" s="148">
        <f>+[1]Guaviare!AG471</f>
        <v>65</v>
      </c>
      <c r="BZ471" s="148">
        <f>+[1]Huila!Q471</f>
        <v>50</v>
      </c>
      <c r="CA471" s="148">
        <f>+[1]Huila!R471</f>
        <v>10</v>
      </c>
      <c r="CB471" s="148">
        <f>+[1]Huila!AG471</f>
        <v>50</v>
      </c>
      <c r="CC471" s="148">
        <f>+'[1]La Guajira'!Q471</f>
        <v>50</v>
      </c>
      <c r="CD471" s="148">
        <f>+'[1]La Guajira'!R471</f>
        <v>0</v>
      </c>
      <c r="CE471" s="148">
        <f>+'[1]La Guajira'!AG471</f>
        <v>22</v>
      </c>
      <c r="CF471" s="148">
        <f>+[1]Magdalena!Q471</f>
        <v>400</v>
      </c>
      <c r="CG471" s="148">
        <f>+[1]Magdalena!R471</f>
        <v>60</v>
      </c>
      <c r="CH471" s="148">
        <f>+[1]Magdalena!AG471</f>
        <v>378</v>
      </c>
      <c r="CI471" s="148">
        <f>+[1]Meta!Q471</f>
        <v>340</v>
      </c>
      <c r="CJ471" s="148">
        <f>+[1]Meta!R471</f>
        <v>100</v>
      </c>
      <c r="CK471" s="148">
        <f>+[1]Meta!AG471</f>
        <v>329</v>
      </c>
      <c r="CL471" s="148">
        <f>+[1]Nariño!Q471</f>
        <v>800</v>
      </c>
      <c r="CM471" s="148">
        <f>+[1]Nariño!R471</f>
        <v>300</v>
      </c>
      <c r="CN471" s="148">
        <f>+[1]Nariño!AG471</f>
        <v>1154</v>
      </c>
      <c r="CO471" s="148">
        <f>+'[1]Norte de Santander'!Q471</f>
        <v>800</v>
      </c>
      <c r="CP471" s="148">
        <f>+'[1]Norte de Santander'!R471</f>
        <v>400</v>
      </c>
      <c r="CQ471" s="148">
        <f>+'[1]Norte de Santander'!AG471</f>
        <v>0</v>
      </c>
      <c r="CR471" s="148">
        <f>+[1]Putumayo!Q471</f>
        <v>320</v>
      </c>
      <c r="CS471" s="148">
        <f>+[1]Putumayo!R471</f>
        <v>50</v>
      </c>
      <c r="CT471" s="148">
        <f>+[1]Putumayo!AG471</f>
        <v>320</v>
      </c>
      <c r="CU471" s="148">
        <f>+[1]Quindio!Q471</f>
        <v>440</v>
      </c>
      <c r="CV471" s="148">
        <f>+[1]Quindio!R471</f>
        <v>200</v>
      </c>
      <c r="CW471" s="148">
        <f>+[1]Quindio!AG471</f>
        <v>439</v>
      </c>
      <c r="CX471" s="148">
        <f>+[1]Risaralda!Q471</f>
        <v>400</v>
      </c>
      <c r="CY471" s="148">
        <f>+[1]Risaralda!R471</f>
        <v>50</v>
      </c>
      <c r="CZ471" s="148">
        <f>+[1]Risaralda!AG471</f>
        <v>184</v>
      </c>
      <c r="DA471" s="148">
        <f>+'[1]San Anadrés'!Q471</f>
        <v>15</v>
      </c>
      <c r="DB471" s="148">
        <f>+'[1]San Anadrés'!R471</f>
        <v>15</v>
      </c>
      <c r="DC471" s="148">
        <f>+'[1]San Anadrés'!AG471</f>
        <v>0</v>
      </c>
      <c r="DD471" s="148">
        <f>+[1]Santander!Q471</f>
        <v>400</v>
      </c>
      <c r="DE471" s="148">
        <f>+[1]Santander!R471</f>
        <v>50</v>
      </c>
      <c r="DF471" s="148">
        <f>+[1]Santander!AG471</f>
        <v>0</v>
      </c>
      <c r="DG471" s="148">
        <f>+[1]Sucre!Q471</f>
        <v>400</v>
      </c>
      <c r="DH471" s="148">
        <f>+[1]Sucre!R471</f>
        <v>100</v>
      </c>
      <c r="DI471" s="148">
        <f>+[1]Sucre!AG471</f>
        <v>361</v>
      </c>
      <c r="DJ471" s="148">
        <f>+[1]Tolima!Q471</f>
        <v>400</v>
      </c>
      <c r="DK471" s="148">
        <f>+[1]Tolima!R471</f>
        <v>200</v>
      </c>
      <c r="DL471" s="148">
        <f>+[1]Tolima!AG471</f>
        <v>459</v>
      </c>
      <c r="DM471" s="148">
        <f>+'[1]Valle del Cauca'!Q471</f>
        <v>400</v>
      </c>
      <c r="DN471" s="148">
        <f>+'[1]Valle del Cauca'!R471</f>
        <v>80</v>
      </c>
      <c r="DO471" s="148">
        <f>+'[1]Valle del Cauca'!AG471</f>
        <v>316</v>
      </c>
      <c r="DP471" s="148">
        <f>+[1]Vaupés!Q471</f>
        <v>0</v>
      </c>
      <c r="DQ471" s="148">
        <f>+[1]Vaupés!R471</f>
        <v>0</v>
      </c>
      <c r="DR471" s="148">
        <f>+[1]Vaupés!AG471</f>
        <v>0</v>
      </c>
      <c r="DS471" s="148">
        <f>+[1]Vichada!Q471</f>
        <v>440</v>
      </c>
      <c r="DT471" s="148">
        <f>+[1]Vichada!R471</f>
        <v>250</v>
      </c>
      <c r="DU471" s="148">
        <f>+[1]Vichada!AG471</f>
        <v>377</v>
      </c>
    </row>
    <row r="472" spans="1:125" ht="39.75" customHeight="1" x14ac:dyDescent="0.2">
      <c r="A472" s="152" t="s">
        <v>718</v>
      </c>
      <c r="B472" s="149" t="str">
        <f t="shared" si="180"/>
        <v>5-0-15-5</v>
      </c>
      <c r="C472" s="192" t="s">
        <v>1347</v>
      </c>
      <c r="D472" s="192" t="s">
        <v>55</v>
      </c>
      <c r="E472" s="182" t="s">
        <v>56</v>
      </c>
      <c r="F472" s="182" t="s">
        <v>1490</v>
      </c>
      <c r="G472" s="204" t="s">
        <v>1491</v>
      </c>
      <c r="H472" s="135" t="s">
        <v>1509</v>
      </c>
      <c r="I472" s="192" t="s">
        <v>1510</v>
      </c>
      <c r="J472" s="243">
        <v>100</v>
      </c>
      <c r="K472" s="193">
        <v>12.5</v>
      </c>
      <c r="L472" s="278" t="s">
        <v>1511</v>
      </c>
      <c r="M472" s="277">
        <v>9</v>
      </c>
      <c r="N472" s="192" t="s">
        <v>1512</v>
      </c>
      <c r="O472" s="258" t="s">
        <v>58</v>
      </c>
      <c r="P472" s="192" t="s">
        <v>59</v>
      </c>
      <c r="Q472" s="69">
        <f t="shared" si="181"/>
        <v>100</v>
      </c>
      <c r="R472" s="206">
        <f t="shared" si="182"/>
        <v>12.5</v>
      </c>
      <c r="S472" s="83" t="e">
        <f t="shared" si="158"/>
        <v>#DIV/0!</v>
      </c>
      <c r="T472" s="83">
        <f>+[1]Amazonas!S472+[1]Antioquia!S472+[1]Atantico!S472+[1]Arauca!S472+[1]Bolivar!S472+[1]Boyacá!S472+[1]Caldas!S472+[1]Caquetá!S472+[1]Casanare!S472+[1]Cauca!S472+[1]Cesar!S472+[1]Chocó!S472+[1]Córdoba!S472+[1]Cundinamarca!S472+[1]Guainía!S472+[1]Guaviare!S472+[1]Huila!S472+'[1]La Guajira'!S472+[1]Magdalena!S472+[1]Meta!S472+[1]Nariño!S472+'[1]Norte de Santander'!S472+[1]Putumayo!S472+[1]Quindio!S472+[1]Risaralda!S472+'[1]San Anadrés'!S472+[1]Santander!S472+[1]Sucre!S472+[1]Tolima!S472+'[1]Valle del Cauca'!S472+[1]Vaupés!S472+[1]Vichada!S472</f>
        <v>0</v>
      </c>
      <c r="U472" s="83">
        <f>+[1]Amazonas!T472+[1]Antioquia!T472+[1]Atantico!T472+[1]Arauca!T472+[1]Bolivar!T472+[1]Boyacá!T472+[1]Caldas!T472+[1]Caquetá!T472+[1]Casanare!T472+[1]Cauca!T472+[1]Cesar!T472+[1]Chocó!T472+[1]Córdoba!T472+[1]Cundinamarca!T472+[1]Guainía!T472+[1]Guaviare!T472+[1]Huila!T472+'[1]La Guajira'!T472+[1]Magdalena!T472+[1]Meta!T472+[1]Nariño!T472+'[1]Norte de Santander'!T472+[1]Putumayo!T472+[1]Quindio!T472+[1]Risaralda!T472+'[1]San Anadrés'!T472+[1]Santander!T472+[1]Sucre!T472+[1]Tolima!T472+'[1]Valle del Cauca'!T472+[1]Vaupés!T472+[1]Vichada!T472</f>
        <v>0</v>
      </c>
      <c r="V472" s="148">
        <f t="shared" si="183"/>
        <v>100</v>
      </c>
      <c r="W472" s="148">
        <f t="shared" si="184"/>
        <v>100</v>
      </c>
      <c r="X472" s="148">
        <f>+'[1]Oficinas Nacionales'!Q472</f>
        <v>100</v>
      </c>
      <c r="Y472" s="148">
        <f>+'[1]Oficinas Nacionales'!R472</f>
        <v>100</v>
      </c>
      <c r="Z472" s="148">
        <f>+'[1]Oficinas Nacionales'!AG472</f>
        <v>100</v>
      </c>
      <c r="AA472" s="148">
        <f t="shared" si="185"/>
        <v>0</v>
      </c>
      <c r="AB472" s="148">
        <f t="shared" si="186"/>
        <v>0</v>
      </c>
      <c r="AC472" s="148">
        <f t="shared" si="187"/>
        <v>0</v>
      </c>
      <c r="AD472" s="148">
        <f>+[1]Amazonas!Q472</f>
        <v>0</v>
      </c>
      <c r="AE472" s="148">
        <f>+[1]Amazonas!R472</f>
        <v>0</v>
      </c>
      <c r="AF472" s="148">
        <f>+[1]Amazonas!AG472</f>
        <v>0</v>
      </c>
      <c r="AG472" s="148">
        <f>+[1]Antioquia!Q472</f>
        <v>0</v>
      </c>
      <c r="AH472" s="148">
        <f>+[1]Antioquia!R472</f>
        <v>0</v>
      </c>
      <c r="AI472" s="148">
        <f>+[1]Antioquia!AG472</f>
        <v>0</v>
      </c>
      <c r="AJ472" s="148">
        <f>+[1]Atantico!Q472</f>
        <v>0</v>
      </c>
      <c r="AK472" s="148">
        <f>+[1]Atantico!R472</f>
        <v>0</v>
      </c>
      <c r="AL472" s="148">
        <f>+[1]Atantico!AG472</f>
        <v>0</v>
      </c>
      <c r="AM472" s="148">
        <f>+[1]Arauca!Q472</f>
        <v>0</v>
      </c>
      <c r="AN472" s="148">
        <f>+[1]Arauca!R472</f>
        <v>0</v>
      </c>
      <c r="AO472" s="148">
        <f>+[1]Arauca!AG472</f>
        <v>0</v>
      </c>
      <c r="AP472" s="148">
        <f>+[1]Bolivar!Q472</f>
        <v>0</v>
      </c>
      <c r="AQ472" s="148">
        <f>+[1]Bolivar!R472</f>
        <v>0</v>
      </c>
      <c r="AR472" s="148">
        <f>+[1]Bolivar!AG472</f>
        <v>0</v>
      </c>
      <c r="AS472" s="148">
        <f>+[1]Boyacá!Q472</f>
        <v>0</v>
      </c>
      <c r="AT472" s="148">
        <f>+[1]Boyacá!R472</f>
        <v>0</v>
      </c>
      <c r="AU472" s="148">
        <f>+[1]Boyacá!AG472</f>
        <v>0</v>
      </c>
      <c r="AV472" s="148">
        <f>+[1]Caldas!Q472</f>
        <v>0</v>
      </c>
      <c r="AW472" s="148">
        <f>+[1]Caldas!R472</f>
        <v>0</v>
      </c>
      <c r="AX472" s="148">
        <f>+[1]Caldas!AG472</f>
        <v>0</v>
      </c>
      <c r="AY472" s="148">
        <f>+[1]Caquetá!Q472</f>
        <v>0</v>
      </c>
      <c r="AZ472" s="148">
        <f>+[1]Caquetá!R472</f>
        <v>0</v>
      </c>
      <c r="BA472" s="148">
        <f>+[1]Caquetá!AG472</f>
        <v>0</v>
      </c>
      <c r="BB472" s="148">
        <f>+[1]Casanare!Q472</f>
        <v>0</v>
      </c>
      <c r="BC472" s="148">
        <f>+[1]Casanare!R472</f>
        <v>0</v>
      </c>
      <c r="BD472" s="148">
        <f>+[1]Casanare!AG472</f>
        <v>0</v>
      </c>
      <c r="BE472" s="148">
        <f>+[1]Cauca!Q472</f>
        <v>0</v>
      </c>
      <c r="BF472" s="148">
        <f>+[1]Cauca!R472</f>
        <v>0</v>
      </c>
      <c r="BG472" s="148">
        <f>+[1]Cauca!AG472</f>
        <v>0</v>
      </c>
      <c r="BH472" s="148">
        <f>+[1]Cesar!Q472</f>
        <v>0</v>
      </c>
      <c r="BI472" s="148">
        <f>+[1]Cesar!R472</f>
        <v>0</v>
      </c>
      <c r="BJ472" s="148">
        <f>+[1]Cesar!AG472</f>
        <v>0</v>
      </c>
      <c r="BK472" s="148">
        <f>+[1]Chocó!Q472</f>
        <v>0</v>
      </c>
      <c r="BL472" s="148">
        <f>+[1]Chocó!R472</f>
        <v>0</v>
      </c>
      <c r="BM472" s="148">
        <f>+[1]Chocó!AG472</f>
        <v>0</v>
      </c>
      <c r="BN472" s="148">
        <f>+[1]Córdoba!Q472</f>
        <v>0</v>
      </c>
      <c r="BO472" s="148">
        <f>+[1]Córdoba!R472</f>
        <v>0</v>
      </c>
      <c r="BP472" s="148">
        <f>+[1]Córdoba!AG472</f>
        <v>0</v>
      </c>
      <c r="BQ472" s="148">
        <f>+[1]Cundinamarca!Q472</f>
        <v>0</v>
      </c>
      <c r="BR472" s="148">
        <f>+[1]Cundinamarca!R472</f>
        <v>0</v>
      </c>
      <c r="BS472" s="148">
        <f>+[1]Cundinamarca!AG472</f>
        <v>0</v>
      </c>
      <c r="BT472" s="148">
        <f>+[1]Guainía!Q472</f>
        <v>0</v>
      </c>
      <c r="BU472" s="148">
        <f>+[1]Guainía!R472</f>
        <v>0</v>
      </c>
      <c r="BV472" s="148">
        <f>+[1]Guainía!AG472</f>
        <v>0</v>
      </c>
      <c r="BW472" s="148">
        <f>+[1]Guaviare!Q472</f>
        <v>0</v>
      </c>
      <c r="BX472" s="148">
        <f>+[1]Guaviare!R472</f>
        <v>0</v>
      </c>
      <c r="BY472" s="148">
        <f>+[1]Guaviare!AG472</f>
        <v>0</v>
      </c>
      <c r="BZ472" s="148">
        <f>+[1]Huila!Q472</f>
        <v>0</v>
      </c>
      <c r="CA472" s="148">
        <f>+[1]Huila!R472</f>
        <v>0</v>
      </c>
      <c r="CB472" s="148">
        <f>+[1]Huila!AG472</f>
        <v>0</v>
      </c>
      <c r="CC472" s="148">
        <f>+'[1]La Guajira'!Q472</f>
        <v>0</v>
      </c>
      <c r="CD472" s="148">
        <f>+'[1]La Guajira'!R472</f>
        <v>0</v>
      </c>
      <c r="CE472" s="148">
        <f>+'[1]La Guajira'!AG472</f>
        <v>0</v>
      </c>
      <c r="CF472" s="148">
        <f>+[1]Magdalena!Q472</f>
        <v>0</v>
      </c>
      <c r="CG472" s="148">
        <f>+[1]Magdalena!R472</f>
        <v>0</v>
      </c>
      <c r="CH472" s="148">
        <f>+[1]Magdalena!AG472</f>
        <v>0</v>
      </c>
      <c r="CI472" s="148">
        <f>+[1]Meta!Q472</f>
        <v>0</v>
      </c>
      <c r="CJ472" s="148">
        <f>+[1]Meta!R472</f>
        <v>0</v>
      </c>
      <c r="CK472" s="148">
        <f>+[1]Meta!AG472</f>
        <v>0</v>
      </c>
      <c r="CL472" s="148">
        <f>+[1]Nariño!Q472</f>
        <v>0</v>
      </c>
      <c r="CM472" s="148">
        <f>+[1]Nariño!R472</f>
        <v>0</v>
      </c>
      <c r="CN472" s="148">
        <f>+[1]Nariño!AG472</f>
        <v>0</v>
      </c>
      <c r="CO472" s="148">
        <f>+'[1]Norte de Santander'!Q472</f>
        <v>0</v>
      </c>
      <c r="CP472" s="148">
        <f>+'[1]Norte de Santander'!R472</f>
        <v>0</v>
      </c>
      <c r="CQ472" s="148">
        <f>+'[1]Norte de Santander'!AG472</f>
        <v>0</v>
      </c>
      <c r="CR472" s="148">
        <f>+[1]Putumayo!Q472</f>
        <v>0</v>
      </c>
      <c r="CS472" s="148">
        <f>+[1]Putumayo!R472</f>
        <v>0</v>
      </c>
      <c r="CT472" s="148">
        <f>+[1]Putumayo!AG472</f>
        <v>0</v>
      </c>
      <c r="CU472" s="148">
        <f>+[1]Quindio!Q472</f>
        <v>0</v>
      </c>
      <c r="CV472" s="148">
        <f>+[1]Quindio!R472</f>
        <v>0</v>
      </c>
      <c r="CW472" s="148">
        <f>+[1]Quindio!AG472</f>
        <v>0</v>
      </c>
      <c r="CX472" s="148">
        <f>+[1]Risaralda!Q472</f>
        <v>0</v>
      </c>
      <c r="CY472" s="148">
        <f>+[1]Risaralda!R472</f>
        <v>0</v>
      </c>
      <c r="CZ472" s="148">
        <f>+[1]Risaralda!AG472</f>
        <v>0</v>
      </c>
      <c r="DA472" s="148">
        <f>+'[1]San Anadrés'!Q472</f>
        <v>0</v>
      </c>
      <c r="DB472" s="148">
        <f>+'[1]San Anadrés'!R472</f>
        <v>0</v>
      </c>
      <c r="DC472" s="148">
        <f>+'[1]San Anadrés'!AG472</f>
        <v>0</v>
      </c>
      <c r="DD472" s="148">
        <f>+[1]Santander!Q472</f>
        <v>0</v>
      </c>
      <c r="DE472" s="148">
        <f>+[1]Santander!R472</f>
        <v>0</v>
      </c>
      <c r="DF472" s="148">
        <f>+[1]Santander!AG472</f>
        <v>0</v>
      </c>
      <c r="DG472" s="148">
        <f>+[1]Sucre!Q472</f>
        <v>0</v>
      </c>
      <c r="DH472" s="148">
        <f>+[1]Sucre!R472</f>
        <v>0</v>
      </c>
      <c r="DI472" s="148">
        <f>+[1]Sucre!AG472</f>
        <v>0</v>
      </c>
      <c r="DJ472" s="148">
        <f>+[1]Tolima!Q472</f>
        <v>0</v>
      </c>
      <c r="DK472" s="148">
        <f>+[1]Tolima!R472</f>
        <v>0</v>
      </c>
      <c r="DL472" s="148">
        <f>+[1]Tolima!AG472</f>
        <v>0</v>
      </c>
      <c r="DM472" s="148">
        <f>+'[1]Valle del Cauca'!Q472</f>
        <v>0</v>
      </c>
      <c r="DN472" s="148">
        <f>+'[1]Valle del Cauca'!R472</f>
        <v>0</v>
      </c>
      <c r="DO472" s="148">
        <f>+'[1]Valle del Cauca'!AG472</f>
        <v>0</v>
      </c>
      <c r="DP472" s="148">
        <f>+[1]Vaupés!Q472</f>
        <v>0</v>
      </c>
      <c r="DQ472" s="148">
        <f>+[1]Vaupés!R472</f>
        <v>0</v>
      </c>
      <c r="DR472" s="148">
        <f>+[1]Vaupés!AG472</f>
        <v>0</v>
      </c>
      <c r="DS472" s="148">
        <f>+[1]Vichada!Q472</f>
        <v>0</v>
      </c>
      <c r="DT472" s="148">
        <f>+[1]Vichada!R472</f>
        <v>0</v>
      </c>
      <c r="DU472" s="148">
        <f>+[1]Vichada!AG472</f>
        <v>0</v>
      </c>
    </row>
    <row r="473" spans="1:125" ht="30.75" customHeight="1" x14ac:dyDescent="0.2">
      <c r="A473" s="152" t="s">
        <v>718</v>
      </c>
      <c r="B473" s="149" t="str">
        <f t="shared" si="180"/>
        <v>5-0-15-6</v>
      </c>
      <c r="C473" s="192" t="s">
        <v>1347</v>
      </c>
      <c r="D473" s="192" t="s">
        <v>55</v>
      </c>
      <c r="E473" s="182" t="s">
        <v>56</v>
      </c>
      <c r="F473" s="182" t="s">
        <v>1490</v>
      </c>
      <c r="G473" s="204" t="s">
        <v>1491</v>
      </c>
      <c r="H473" s="135" t="s">
        <v>1513</v>
      </c>
      <c r="I473" s="192" t="s">
        <v>1514</v>
      </c>
      <c r="J473" s="243">
        <v>5</v>
      </c>
      <c r="K473" s="193">
        <v>12.5</v>
      </c>
      <c r="L473" s="192" t="s">
        <v>1515</v>
      </c>
      <c r="M473" s="277">
        <v>5</v>
      </c>
      <c r="N473" s="192" t="s">
        <v>1496</v>
      </c>
      <c r="O473" s="192" t="s">
        <v>57</v>
      </c>
      <c r="P473" s="150" t="s">
        <v>60</v>
      </c>
      <c r="Q473" s="69">
        <f t="shared" si="181"/>
        <v>140</v>
      </c>
      <c r="R473" s="206">
        <f t="shared" si="182"/>
        <v>17.5</v>
      </c>
      <c r="S473" s="83" t="e">
        <f t="shared" si="158"/>
        <v>#DIV/0!</v>
      </c>
      <c r="T473" s="83">
        <f>+[1]Amazonas!S473+[1]Antioquia!S473+[1]Atantico!S473+[1]Arauca!S473+[1]Bolivar!S473+[1]Boyacá!S473+[1]Caldas!S473+[1]Caquetá!S473+[1]Casanare!S473+[1]Cauca!S473+[1]Cesar!S473+[1]Chocó!S473+[1]Córdoba!S473+[1]Cundinamarca!S473+[1]Guainía!S473+[1]Guaviare!S473+[1]Huila!S473+'[1]La Guajira'!S473+[1]Magdalena!S473+[1]Meta!S473+[1]Nariño!S473+'[1]Norte de Santander'!S473+[1]Putumayo!S473+[1]Quindio!S473+[1]Risaralda!S473+'[1]San Anadrés'!S473+[1]Santander!S473+[1]Sucre!S473+[1]Tolima!S473+'[1]Valle del Cauca'!S473+[1]Vaupés!S473+[1]Vichada!S473</f>
        <v>0</v>
      </c>
      <c r="U473" s="83">
        <f>+[1]Amazonas!T473+[1]Antioquia!T473+[1]Atantico!T473+[1]Arauca!T473+[1]Bolivar!T473+[1]Boyacá!T473+[1]Caldas!T473+[1]Caquetá!T473+[1]Casanare!T473+[1]Cauca!T473+[1]Cesar!T473+[1]Chocó!T473+[1]Córdoba!T473+[1]Cundinamarca!T473+[1]Guainía!T473+[1]Guaviare!T473+[1]Huila!T473+'[1]La Guajira'!T473+[1]Magdalena!T473+[1]Meta!T473+[1]Nariño!T473+'[1]Norte de Santander'!T473+[1]Putumayo!T473+[1]Quindio!T473+[1]Risaralda!T473+'[1]San Anadrés'!T473+[1]Santander!T473+[1]Sucre!T473+[1]Tolima!T473+'[1]Valle del Cauca'!T473+[1]Vaupés!T473+[1]Vichada!T473</f>
        <v>0</v>
      </c>
      <c r="V473" s="148">
        <f t="shared" si="183"/>
        <v>5</v>
      </c>
      <c r="W473" s="148">
        <f t="shared" si="184"/>
        <v>7</v>
      </c>
      <c r="X473" s="148">
        <f>+'[1]Oficinas Nacionales'!Q474</f>
        <v>5</v>
      </c>
      <c r="Y473" s="148">
        <f>+'[1]Oficinas Nacionales'!R474</f>
        <v>5</v>
      </c>
      <c r="Z473" s="148">
        <f>+'[1]Oficinas Nacionales'!AG474</f>
        <v>7</v>
      </c>
      <c r="AA473" s="148">
        <f t="shared" si="185"/>
        <v>0</v>
      </c>
      <c r="AB473" s="148">
        <f t="shared" si="186"/>
        <v>0</v>
      </c>
      <c r="AC473" s="148">
        <f t="shared" si="187"/>
        <v>0</v>
      </c>
      <c r="AD473" s="148">
        <f>+[1]Amazonas!Q473</f>
        <v>0</v>
      </c>
      <c r="AE473" s="148">
        <f>+[1]Amazonas!R473</f>
        <v>0</v>
      </c>
      <c r="AF473" s="148">
        <f>+[1]Amazonas!AG473</f>
        <v>0</v>
      </c>
      <c r="AG473" s="148">
        <f>+[1]Antioquia!Q473</f>
        <v>0</v>
      </c>
      <c r="AH473" s="148">
        <f>+[1]Antioquia!R473</f>
        <v>0</v>
      </c>
      <c r="AI473" s="148">
        <f>+[1]Antioquia!AG473</f>
        <v>0</v>
      </c>
      <c r="AJ473" s="148">
        <f>+[1]Atantico!Q473</f>
        <v>0</v>
      </c>
      <c r="AK473" s="148">
        <f>+[1]Atantico!R473</f>
        <v>0</v>
      </c>
      <c r="AL473" s="148">
        <f>+[1]Atantico!AG473</f>
        <v>0</v>
      </c>
      <c r="AM473" s="148">
        <f>+[1]Arauca!Q473</f>
        <v>0</v>
      </c>
      <c r="AN473" s="148">
        <f>+[1]Arauca!R473</f>
        <v>0</v>
      </c>
      <c r="AO473" s="148">
        <f>+[1]Arauca!AG473</f>
        <v>0</v>
      </c>
      <c r="AP473" s="148">
        <f>+[1]Bolivar!Q473</f>
        <v>0</v>
      </c>
      <c r="AQ473" s="148">
        <f>+[1]Bolivar!R473</f>
        <v>0</v>
      </c>
      <c r="AR473" s="148">
        <f>+[1]Bolivar!AG473</f>
        <v>0</v>
      </c>
      <c r="AS473" s="148">
        <f>+[1]Boyacá!Q473</f>
        <v>0</v>
      </c>
      <c r="AT473" s="148">
        <f>+[1]Boyacá!R473</f>
        <v>0</v>
      </c>
      <c r="AU473" s="148">
        <f>+[1]Boyacá!AG473</f>
        <v>0</v>
      </c>
      <c r="AV473" s="148">
        <f>+[1]Caldas!Q473</f>
        <v>0</v>
      </c>
      <c r="AW473" s="148">
        <f>+[1]Caldas!R473</f>
        <v>0</v>
      </c>
      <c r="AX473" s="148">
        <f>+[1]Caldas!AG473</f>
        <v>0</v>
      </c>
      <c r="AY473" s="148">
        <f>+[1]Caquetá!Q473</f>
        <v>0</v>
      </c>
      <c r="AZ473" s="148">
        <f>+[1]Caquetá!R473</f>
        <v>0</v>
      </c>
      <c r="BA473" s="148">
        <f>+[1]Caquetá!AG473</f>
        <v>0</v>
      </c>
      <c r="BB473" s="148">
        <f>+[1]Casanare!Q473</f>
        <v>0</v>
      </c>
      <c r="BC473" s="148">
        <f>+[1]Casanare!R473</f>
        <v>0</v>
      </c>
      <c r="BD473" s="148">
        <f>+[1]Casanare!AG473</f>
        <v>0</v>
      </c>
      <c r="BE473" s="148">
        <f>+[1]Cauca!Q473</f>
        <v>0</v>
      </c>
      <c r="BF473" s="148">
        <f>+[1]Cauca!R473</f>
        <v>0</v>
      </c>
      <c r="BG473" s="148">
        <f>+[1]Cauca!AG473</f>
        <v>0</v>
      </c>
      <c r="BH473" s="148">
        <f>+[1]Cesar!Q473</f>
        <v>0</v>
      </c>
      <c r="BI473" s="148">
        <f>+[1]Cesar!R473</f>
        <v>0</v>
      </c>
      <c r="BJ473" s="148">
        <f>+[1]Cesar!AG473</f>
        <v>0</v>
      </c>
      <c r="BK473" s="148">
        <f>+[1]Chocó!Q473</f>
        <v>0</v>
      </c>
      <c r="BL473" s="148">
        <f>+[1]Chocó!R473</f>
        <v>0</v>
      </c>
      <c r="BM473" s="148">
        <f>+[1]Chocó!AG473</f>
        <v>0</v>
      </c>
      <c r="BN473" s="148">
        <f>+[1]Córdoba!Q473</f>
        <v>0</v>
      </c>
      <c r="BO473" s="148">
        <f>+[1]Córdoba!R473</f>
        <v>0</v>
      </c>
      <c r="BP473" s="148">
        <f>+[1]Córdoba!AG473</f>
        <v>0</v>
      </c>
      <c r="BQ473" s="148">
        <f>+[1]Cundinamarca!Q473</f>
        <v>0</v>
      </c>
      <c r="BR473" s="148">
        <f>+[1]Cundinamarca!R473</f>
        <v>0</v>
      </c>
      <c r="BS473" s="148">
        <f>+[1]Cundinamarca!AG473</f>
        <v>0</v>
      </c>
      <c r="BT473" s="148">
        <f>+[1]Guainía!Q473</f>
        <v>0</v>
      </c>
      <c r="BU473" s="148">
        <f>+[1]Guainía!R473</f>
        <v>0</v>
      </c>
      <c r="BV473" s="148">
        <f>+[1]Guainía!AG473</f>
        <v>0</v>
      </c>
      <c r="BW473" s="148">
        <f>+[1]Guaviare!Q473</f>
        <v>0</v>
      </c>
      <c r="BX473" s="148">
        <f>+[1]Guaviare!R473</f>
        <v>0</v>
      </c>
      <c r="BY473" s="148">
        <f>+[1]Guaviare!AG473</f>
        <v>0</v>
      </c>
      <c r="BZ473" s="148">
        <f>+[1]Huila!Q473</f>
        <v>0</v>
      </c>
      <c r="CA473" s="148">
        <f>+[1]Huila!R473</f>
        <v>0</v>
      </c>
      <c r="CB473" s="148">
        <f>+[1]Huila!AG473</f>
        <v>0</v>
      </c>
      <c r="CC473" s="148">
        <f>+'[1]La Guajira'!Q473</f>
        <v>0</v>
      </c>
      <c r="CD473" s="148">
        <f>+'[1]La Guajira'!R473</f>
        <v>0</v>
      </c>
      <c r="CE473" s="148">
        <f>+'[1]La Guajira'!AG473</f>
        <v>0</v>
      </c>
      <c r="CF473" s="148">
        <f>+[1]Magdalena!Q473</f>
        <v>0</v>
      </c>
      <c r="CG473" s="148">
        <f>+[1]Magdalena!R473</f>
        <v>0</v>
      </c>
      <c r="CH473" s="148">
        <f>+[1]Magdalena!AG473</f>
        <v>0</v>
      </c>
      <c r="CI473" s="148">
        <f>+[1]Meta!Q473</f>
        <v>0</v>
      </c>
      <c r="CJ473" s="148">
        <f>+[1]Meta!R473</f>
        <v>0</v>
      </c>
      <c r="CK473" s="148">
        <f>+[1]Meta!AG473</f>
        <v>0</v>
      </c>
      <c r="CL473" s="148">
        <f>+[1]Nariño!Q473</f>
        <v>0</v>
      </c>
      <c r="CM473" s="148">
        <f>+[1]Nariño!R473</f>
        <v>0</v>
      </c>
      <c r="CN473" s="148">
        <f>+[1]Nariño!AG473</f>
        <v>0</v>
      </c>
      <c r="CO473" s="148">
        <f>+'[1]Norte de Santander'!Q473</f>
        <v>0</v>
      </c>
      <c r="CP473" s="148">
        <f>+'[1]Norte de Santander'!R473</f>
        <v>0</v>
      </c>
      <c r="CQ473" s="148">
        <f>+'[1]Norte de Santander'!AG473</f>
        <v>0</v>
      </c>
      <c r="CR473" s="148">
        <f>+[1]Putumayo!Q473</f>
        <v>0</v>
      </c>
      <c r="CS473" s="148">
        <f>+[1]Putumayo!R473</f>
        <v>0</v>
      </c>
      <c r="CT473" s="148">
        <f>+[1]Putumayo!AG473</f>
        <v>0</v>
      </c>
      <c r="CU473" s="148">
        <f>+[1]Quindio!Q473</f>
        <v>0</v>
      </c>
      <c r="CV473" s="148">
        <f>+[1]Quindio!R473</f>
        <v>0</v>
      </c>
      <c r="CW473" s="148">
        <f>+[1]Quindio!AG473</f>
        <v>0</v>
      </c>
      <c r="CX473" s="148">
        <f>+[1]Risaralda!Q473</f>
        <v>0</v>
      </c>
      <c r="CY473" s="148">
        <f>+[1]Risaralda!R473</f>
        <v>0</v>
      </c>
      <c r="CZ473" s="148">
        <f>+[1]Risaralda!AG473</f>
        <v>0</v>
      </c>
      <c r="DA473" s="148">
        <f>+'[1]San Anadrés'!Q473</f>
        <v>0</v>
      </c>
      <c r="DB473" s="148">
        <f>+'[1]San Anadrés'!R473</f>
        <v>0</v>
      </c>
      <c r="DC473" s="148">
        <f>+'[1]San Anadrés'!AG473</f>
        <v>0</v>
      </c>
      <c r="DD473" s="148">
        <f>+[1]Santander!Q473</f>
        <v>0</v>
      </c>
      <c r="DE473" s="148">
        <f>+[1]Santander!R473</f>
        <v>0</v>
      </c>
      <c r="DF473" s="148">
        <f>+[1]Santander!AG473</f>
        <v>0</v>
      </c>
      <c r="DG473" s="148">
        <f>+[1]Sucre!Q473</f>
        <v>0</v>
      </c>
      <c r="DH473" s="148">
        <f>+[1]Sucre!R473</f>
        <v>0</v>
      </c>
      <c r="DI473" s="148">
        <f>+[1]Sucre!AG473</f>
        <v>0</v>
      </c>
      <c r="DJ473" s="148">
        <f>+[1]Tolima!Q473</f>
        <v>0</v>
      </c>
      <c r="DK473" s="148">
        <f>+[1]Tolima!R473</f>
        <v>0</v>
      </c>
      <c r="DL473" s="148">
        <f>+[1]Tolima!AG473</f>
        <v>0</v>
      </c>
      <c r="DM473" s="148">
        <f>+'[1]Valle del Cauca'!Q473</f>
        <v>0</v>
      </c>
      <c r="DN473" s="148">
        <f>+'[1]Valle del Cauca'!R473</f>
        <v>0</v>
      </c>
      <c r="DO473" s="148">
        <f>+'[1]Valle del Cauca'!AG473</f>
        <v>0</v>
      </c>
      <c r="DP473" s="148">
        <f>+[1]Vaupés!Q473</f>
        <v>0</v>
      </c>
      <c r="DQ473" s="148">
        <f>+[1]Vaupés!R473</f>
        <v>0</v>
      </c>
      <c r="DR473" s="148">
        <f>+[1]Vaupés!AG473</f>
        <v>0</v>
      </c>
      <c r="DS473" s="148">
        <f>+[1]Vichada!Q473</f>
        <v>0</v>
      </c>
      <c r="DT473" s="148">
        <f>+[1]Vichada!R473</f>
        <v>0</v>
      </c>
      <c r="DU473" s="148">
        <f>+[1]Vichada!AG473</f>
        <v>0</v>
      </c>
    </row>
    <row r="474" spans="1:125" ht="37.5" customHeight="1" x14ac:dyDescent="0.2">
      <c r="A474" s="152" t="s">
        <v>718</v>
      </c>
      <c r="B474" s="149" t="str">
        <f t="shared" si="180"/>
        <v>5-0-15-7</v>
      </c>
      <c r="C474" s="192" t="s">
        <v>1347</v>
      </c>
      <c r="D474" s="192" t="s">
        <v>55</v>
      </c>
      <c r="E474" s="182" t="s">
        <v>56</v>
      </c>
      <c r="F474" s="182" t="s">
        <v>1490</v>
      </c>
      <c r="G474" s="204" t="s">
        <v>1491</v>
      </c>
      <c r="H474" s="135" t="s">
        <v>1516</v>
      </c>
      <c r="I474" s="192" t="s">
        <v>1517</v>
      </c>
      <c r="J474" s="243">
        <v>5</v>
      </c>
      <c r="K474" s="193">
        <v>12.5</v>
      </c>
      <c r="L474" s="192" t="s">
        <v>1518</v>
      </c>
      <c r="M474" s="277" t="s">
        <v>1519</v>
      </c>
      <c r="N474" s="192" t="s">
        <v>1520</v>
      </c>
      <c r="O474" s="192" t="s">
        <v>58</v>
      </c>
      <c r="P474" s="192" t="s">
        <v>851</v>
      </c>
      <c r="Q474" s="69">
        <f t="shared" si="181"/>
        <v>235</v>
      </c>
      <c r="R474" s="206">
        <f t="shared" si="182"/>
        <v>29.375</v>
      </c>
      <c r="S474" s="83" t="e">
        <f t="shared" si="158"/>
        <v>#DIV/0!</v>
      </c>
      <c r="T474" s="83">
        <f>+[1]Amazonas!S474+[1]Antioquia!S474+[1]Atantico!S474+[1]Arauca!S474+[1]Bolivar!S474+[1]Boyacá!S474+[1]Caldas!S474+[1]Caquetá!S474+[1]Casanare!S474+[1]Cauca!S474+[1]Cesar!S474+[1]Chocó!S474+[1]Córdoba!S474+[1]Cundinamarca!S474+[1]Guainía!S474+[1]Guaviare!S474+[1]Huila!S474+'[1]La Guajira'!S474+[1]Magdalena!S474+[1]Meta!S474+[1]Nariño!S474+'[1]Norte de Santander'!S474+[1]Putumayo!S474+[1]Quindio!S474+[1]Risaralda!S474+'[1]San Anadrés'!S474+[1]Santander!S474+[1]Sucre!S474+[1]Tolima!S474+'[1]Valle del Cauca'!S474+[1]Vaupés!S474+[1]Vichada!S474</f>
        <v>0</v>
      </c>
      <c r="U474" s="83">
        <f>+[1]Amazonas!T474+[1]Antioquia!T474+[1]Atantico!T474+[1]Arauca!T474+[1]Bolivar!T474+[1]Boyacá!T474+[1]Caldas!T474+[1]Caquetá!T474+[1]Casanare!T474+[1]Cauca!T474+[1]Cesar!T474+[1]Chocó!T474+[1]Córdoba!T474+[1]Cundinamarca!T474+[1]Guainía!T474+[1]Guaviare!T474+[1]Huila!T474+'[1]La Guajira'!T474+[1]Magdalena!T474+[1]Meta!T474+[1]Nariño!T474+'[1]Norte de Santander'!T474+[1]Putumayo!T474+[1]Quindio!T474+[1]Risaralda!T474+'[1]San Anadrés'!T474+[1]Santander!T474+[1]Sucre!T474+[1]Tolima!T474+'[1]Valle del Cauca'!T474+[1]Vaupés!T474+[1]Vichada!T474</f>
        <v>0</v>
      </c>
      <c r="V474" s="148">
        <f t="shared" si="183"/>
        <v>20</v>
      </c>
      <c r="W474" s="148">
        <f t="shared" si="184"/>
        <v>47</v>
      </c>
      <c r="X474" s="148">
        <f>+'[1]Oficinas Nacionales'!Q475</f>
        <v>0</v>
      </c>
      <c r="Y474" s="148">
        <f>+'[1]Oficinas Nacionales'!R475</f>
        <v>0</v>
      </c>
      <c r="Z474" s="148">
        <f>+'[1]Oficinas Nacionales'!AG475</f>
        <v>0</v>
      </c>
      <c r="AA474" s="148">
        <f t="shared" si="185"/>
        <v>20</v>
      </c>
      <c r="AB474" s="148">
        <f t="shared" si="186"/>
        <v>4</v>
      </c>
      <c r="AC474" s="148">
        <f t="shared" si="187"/>
        <v>47</v>
      </c>
      <c r="AD474" s="148">
        <f>+[1]Amazonas!Q474</f>
        <v>0</v>
      </c>
      <c r="AE474" s="148">
        <f>+[1]Amazonas!R474</f>
        <v>0</v>
      </c>
      <c r="AF474" s="148">
        <f>+[1]Amazonas!AG474</f>
        <v>0</v>
      </c>
      <c r="AG474" s="148">
        <f>+[1]Antioquia!Q474</f>
        <v>16</v>
      </c>
      <c r="AH474" s="148">
        <f>+[1]Antioquia!R474</f>
        <v>1</v>
      </c>
      <c r="AI474" s="148">
        <f>+[1]Antioquia!AG474</f>
        <v>37</v>
      </c>
      <c r="AJ474" s="148">
        <f>+[1]Atantico!Q474</f>
        <v>0</v>
      </c>
      <c r="AK474" s="148">
        <f>+[1]Atantico!R474</f>
        <v>0</v>
      </c>
      <c r="AL474" s="148">
        <f>+[1]Atantico!AG474</f>
        <v>0</v>
      </c>
      <c r="AM474" s="148">
        <f>+[1]Arauca!Q474</f>
        <v>0</v>
      </c>
      <c r="AN474" s="148">
        <f>+[1]Arauca!R474</f>
        <v>0</v>
      </c>
      <c r="AO474" s="148">
        <f>+[1]Arauca!AG474</f>
        <v>0</v>
      </c>
      <c r="AP474" s="148">
        <f>+[1]Bolivar!Q474</f>
        <v>1</v>
      </c>
      <c r="AQ474" s="148">
        <f>+[1]Bolivar!R474</f>
        <v>1</v>
      </c>
      <c r="AR474" s="148">
        <f>+[1]Bolivar!AG474</f>
        <v>1</v>
      </c>
      <c r="AS474" s="148">
        <f>+[1]Boyacá!Q474</f>
        <v>0</v>
      </c>
      <c r="AT474" s="148">
        <f>+[1]Boyacá!R474</f>
        <v>0</v>
      </c>
      <c r="AU474" s="148">
        <f>+[1]Boyacá!AG474</f>
        <v>0</v>
      </c>
      <c r="AV474" s="148">
        <f>+[1]Caldas!Q474</f>
        <v>0</v>
      </c>
      <c r="AW474" s="148">
        <f>+[1]Caldas!R474</f>
        <v>0</v>
      </c>
      <c r="AX474" s="148">
        <f>+[1]Caldas!AG474</f>
        <v>0</v>
      </c>
      <c r="AY474" s="148">
        <f>+[1]Caquetá!Q474</f>
        <v>0</v>
      </c>
      <c r="AZ474" s="148">
        <f>+[1]Caquetá!R474</f>
        <v>0</v>
      </c>
      <c r="BA474" s="148">
        <f>+[1]Caquetá!AG474</f>
        <v>0</v>
      </c>
      <c r="BB474" s="148">
        <f>+[1]Casanare!Q474</f>
        <v>0</v>
      </c>
      <c r="BC474" s="148">
        <f>+[1]Casanare!R474</f>
        <v>0</v>
      </c>
      <c r="BD474" s="148">
        <f>+[1]Casanare!AG474</f>
        <v>0</v>
      </c>
      <c r="BE474" s="148">
        <f>+[1]Cauca!Q474</f>
        <v>0</v>
      </c>
      <c r="BF474" s="148">
        <f>+[1]Cauca!R474</f>
        <v>0</v>
      </c>
      <c r="BG474" s="148">
        <f>+[1]Cauca!AG474</f>
        <v>0</v>
      </c>
      <c r="BH474" s="148">
        <f>+[1]Cesar!Q474</f>
        <v>0</v>
      </c>
      <c r="BI474" s="148">
        <f>+[1]Cesar!R474</f>
        <v>0</v>
      </c>
      <c r="BJ474" s="148">
        <f>+[1]Cesar!AG474</f>
        <v>0</v>
      </c>
      <c r="BK474" s="148">
        <f>+[1]Chocó!Q474</f>
        <v>0</v>
      </c>
      <c r="BL474" s="148">
        <f>+[1]Chocó!R474</f>
        <v>0</v>
      </c>
      <c r="BM474" s="148">
        <f>+[1]Chocó!AG474</f>
        <v>0</v>
      </c>
      <c r="BN474" s="148">
        <f>+[1]Córdoba!Q474</f>
        <v>0</v>
      </c>
      <c r="BO474" s="148">
        <f>+[1]Córdoba!R474</f>
        <v>0</v>
      </c>
      <c r="BP474" s="148">
        <f>+[1]Córdoba!AG474</f>
        <v>0</v>
      </c>
      <c r="BQ474" s="148">
        <f>+[1]Cundinamarca!Q474</f>
        <v>1</v>
      </c>
      <c r="BR474" s="148">
        <f>+[1]Cundinamarca!R474</f>
        <v>1</v>
      </c>
      <c r="BS474" s="148">
        <f>+[1]Cundinamarca!AG474</f>
        <v>3</v>
      </c>
      <c r="BT474" s="148">
        <f>+[1]Guainía!Q474</f>
        <v>0</v>
      </c>
      <c r="BU474" s="148">
        <f>+[1]Guainía!R474</f>
        <v>0</v>
      </c>
      <c r="BV474" s="148">
        <f>+[1]Guainía!AG474</f>
        <v>0</v>
      </c>
      <c r="BW474" s="148">
        <f>+[1]Guaviare!Q474</f>
        <v>0</v>
      </c>
      <c r="BX474" s="148">
        <f>+[1]Guaviare!R474</f>
        <v>0</v>
      </c>
      <c r="BY474" s="148">
        <f>+[1]Guaviare!AG474</f>
        <v>0</v>
      </c>
      <c r="BZ474" s="148">
        <f>+[1]Huila!Q474</f>
        <v>0</v>
      </c>
      <c r="CA474" s="148">
        <f>+[1]Huila!R474</f>
        <v>0</v>
      </c>
      <c r="CB474" s="148">
        <f>+[1]Huila!AG474</f>
        <v>0</v>
      </c>
      <c r="CC474" s="148">
        <f>+'[1]La Guajira'!Q474</f>
        <v>0</v>
      </c>
      <c r="CD474" s="148">
        <f>+'[1]La Guajira'!R474</f>
        <v>0</v>
      </c>
      <c r="CE474" s="148">
        <f>+'[1]La Guajira'!AG474</f>
        <v>0</v>
      </c>
      <c r="CF474" s="148">
        <f>+[1]Magdalena!Q474</f>
        <v>1</v>
      </c>
      <c r="CG474" s="148">
        <f>+[1]Magdalena!R474</f>
        <v>0</v>
      </c>
      <c r="CH474" s="148">
        <f>+[1]Magdalena!AG474</f>
        <v>5</v>
      </c>
      <c r="CI474" s="148">
        <f>+[1]Meta!Q474</f>
        <v>0</v>
      </c>
      <c r="CJ474" s="148">
        <f>+[1]Meta!R474</f>
        <v>0</v>
      </c>
      <c r="CK474" s="148">
        <f>+[1]Meta!AG474</f>
        <v>0</v>
      </c>
      <c r="CL474" s="148">
        <f>+[1]Nariño!Q474</f>
        <v>0</v>
      </c>
      <c r="CM474" s="148">
        <f>+[1]Nariño!R474</f>
        <v>0</v>
      </c>
      <c r="CN474" s="148">
        <f>+[1]Nariño!AG474</f>
        <v>0</v>
      </c>
      <c r="CO474" s="148">
        <f>+'[1]Norte de Santander'!Q474</f>
        <v>0</v>
      </c>
      <c r="CP474" s="148">
        <f>+'[1]Norte de Santander'!R474</f>
        <v>0</v>
      </c>
      <c r="CQ474" s="148">
        <f>+'[1]Norte de Santander'!AG474</f>
        <v>0</v>
      </c>
      <c r="CR474" s="148">
        <f>+[1]Putumayo!Q474</f>
        <v>0</v>
      </c>
      <c r="CS474" s="148">
        <f>+[1]Putumayo!R474</f>
        <v>0</v>
      </c>
      <c r="CT474" s="148">
        <f>+[1]Putumayo!AG474</f>
        <v>0</v>
      </c>
      <c r="CU474" s="148">
        <f>+[1]Quindio!Q474</f>
        <v>0</v>
      </c>
      <c r="CV474" s="148">
        <f>+[1]Quindio!R474</f>
        <v>0</v>
      </c>
      <c r="CW474" s="148">
        <f>+[1]Quindio!AG474</f>
        <v>0</v>
      </c>
      <c r="CX474" s="148">
        <f>+[1]Risaralda!Q474</f>
        <v>1</v>
      </c>
      <c r="CY474" s="148">
        <f>+[1]Risaralda!R474</f>
        <v>1</v>
      </c>
      <c r="CZ474" s="148">
        <f>+[1]Risaralda!AG474</f>
        <v>1</v>
      </c>
      <c r="DA474" s="148">
        <f>+'[1]San Anadrés'!Q474</f>
        <v>0</v>
      </c>
      <c r="DB474" s="148">
        <f>+'[1]San Anadrés'!R474</f>
        <v>0</v>
      </c>
      <c r="DC474" s="148">
        <f>+'[1]San Anadrés'!AG474</f>
        <v>0</v>
      </c>
      <c r="DD474" s="148">
        <f>+[1]Santander!Q474</f>
        <v>0</v>
      </c>
      <c r="DE474" s="148">
        <f>+[1]Santander!R474</f>
        <v>0</v>
      </c>
      <c r="DF474" s="148">
        <f>+[1]Santander!AG474</f>
        <v>0</v>
      </c>
      <c r="DG474" s="148">
        <f>+[1]Sucre!Q474</f>
        <v>0</v>
      </c>
      <c r="DH474" s="148">
        <f>+[1]Sucre!R474</f>
        <v>0</v>
      </c>
      <c r="DI474" s="148">
        <f>+[1]Sucre!AG474</f>
        <v>0</v>
      </c>
      <c r="DJ474" s="148">
        <f>+[1]Tolima!Q474</f>
        <v>0</v>
      </c>
      <c r="DK474" s="148">
        <f>+[1]Tolima!R474</f>
        <v>0</v>
      </c>
      <c r="DL474" s="148">
        <f>+[1]Tolima!AG474</f>
        <v>0</v>
      </c>
      <c r="DM474" s="148">
        <f>+'[1]Valle del Cauca'!Q474</f>
        <v>0</v>
      </c>
      <c r="DN474" s="148">
        <f>+'[1]Valle del Cauca'!R474</f>
        <v>0</v>
      </c>
      <c r="DO474" s="148">
        <f>+'[1]Valle del Cauca'!AG474</f>
        <v>0</v>
      </c>
      <c r="DP474" s="148">
        <f>+[1]Vaupés!Q474</f>
        <v>0</v>
      </c>
      <c r="DQ474" s="148">
        <f>+[1]Vaupés!R474</f>
        <v>0</v>
      </c>
      <c r="DR474" s="148">
        <f>+[1]Vaupés!AG474</f>
        <v>0</v>
      </c>
      <c r="DS474" s="148">
        <f>+[1]Vichada!Q474</f>
        <v>0</v>
      </c>
      <c r="DT474" s="148">
        <f>+[1]Vichada!R474</f>
        <v>0</v>
      </c>
      <c r="DU474" s="148">
        <f>+[1]Vichada!AG474</f>
        <v>0</v>
      </c>
    </row>
    <row r="475" spans="1:125" ht="34.5" customHeight="1" x14ac:dyDescent="0.2">
      <c r="A475" s="152" t="s">
        <v>718</v>
      </c>
      <c r="B475" s="149" t="str">
        <f t="shared" si="180"/>
        <v>5-0-15-8</v>
      </c>
      <c r="C475" s="192" t="s">
        <v>1347</v>
      </c>
      <c r="D475" s="192" t="s">
        <v>55</v>
      </c>
      <c r="E475" s="182" t="s">
        <v>56</v>
      </c>
      <c r="F475" s="182" t="s">
        <v>1490</v>
      </c>
      <c r="G475" s="204" t="s">
        <v>1491</v>
      </c>
      <c r="H475" s="135" t="s">
        <v>1521</v>
      </c>
      <c r="I475" s="192" t="s">
        <v>1522</v>
      </c>
      <c r="J475" s="243">
        <v>100</v>
      </c>
      <c r="K475" s="193">
        <v>12.5</v>
      </c>
      <c r="L475" s="192" t="s">
        <v>1523</v>
      </c>
      <c r="M475" s="277">
        <v>0</v>
      </c>
      <c r="N475" s="192" t="s">
        <v>1504</v>
      </c>
      <c r="O475" s="192" t="s">
        <v>1524</v>
      </c>
      <c r="P475" s="192" t="s">
        <v>1525</v>
      </c>
      <c r="Q475" s="69">
        <f t="shared" si="181"/>
        <v>1.8181818181818181</v>
      </c>
      <c r="R475" s="206">
        <f t="shared" si="182"/>
        <v>0.22727272727272727</v>
      </c>
      <c r="S475" s="83" t="e">
        <f t="shared" si="158"/>
        <v>#DIV/0!</v>
      </c>
      <c r="T475" s="83">
        <f>+[1]Amazonas!S475+[1]Antioquia!S475+[1]Atantico!S475+[1]Arauca!S475+[1]Bolivar!S475+[1]Boyacá!S475+[1]Caldas!S475+[1]Caquetá!S475+[1]Casanare!S475+[1]Cauca!S475+[1]Cesar!S475+[1]Chocó!S475+[1]Córdoba!S475+[1]Cundinamarca!S475+[1]Guainía!S475+[1]Guaviare!S475+[1]Huila!S475+'[1]La Guajira'!S475+[1]Magdalena!S475+[1]Meta!S475+[1]Nariño!S475+'[1]Norte de Santander'!S475+[1]Putumayo!S475+[1]Quindio!S475+[1]Risaralda!S475+'[1]San Anadrés'!S475+[1]Santander!S475+[1]Sucre!S475+[1]Tolima!S475+'[1]Valle del Cauca'!S475+[1]Vaupés!S475+[1]Vichada!S475</f>
        <v>0</v>
      </c>
      <c r="U475" s="83">
        <f>+[1]Amazonas!T475+[1]Antioquia!T475+[1]Atantico!T475+[1]Arauca!T475+[1]Bolivar!T475+[1]Boyacá!T475+[1]Caldas!T475+[1]Caquetá!T475+[1]Casanare!T475+[1]Cauca!T475+[1]Cesar!T475+[1]Chocó!T475+[1]Córdoba!T475+[1]Cundinamarca!T475+[1]Guainía!T475+[1]Guaviare!T475+[1]Huila!T475+'[1]La Guajira'!T475+[1]Magdalena!T475+[1]Meta!T475+[1]Nariño!T475+'[1]Norte de Santander'!T475+[1]Putumayo!T475+[1]Quindio!T475+[1]Risaralda!T475+'[1]San Anadrés'!T475+[1]Santander!T475+[1]Sucre!T475+[1]Tolima!T475+'[1]Valle del Cauca'!T475+[1]Vaupés!T475+[1]Vichada!T475</f>
        <v>0</v>
      </c>
      <c r="V475" s="148">
        <f t="shared" si="183"/>
        <v>100</v>
      </c>
      <c r="W475" s="148">
        <f t="shared" si="184"/>
        <v>1.8181818181818181</v>
      </c>
      <c r="X475" s="148">
        <f>+'[1]Oficinas Nacionales'!Q476</f>
        <v>100</v>
      </c>
      <c r="Y475" s="148">
        <f>+'[1]Oficinas Nacionales'!R476</f>
        <v>0</v>
      </c>
      <c r="Z475" s="148">
        <f>+'[1]Oficinas Nacionales'!AG476</f>
        <v>1.8181818181818181</v>
      </c>
      <c r="AA475" s="148">
        <f t="shared" si="185"/>
        <v>0</v>
      </c>
      <c r="AB475" s="148">
        <f t="shared" si="186"/>
        <v>0</v>
      </c>
      <c r="AC475" s="148">
        <f t="shared" si="187"/>
        <v>0</v>
      </c>
      <c r="AD475" s="148">
        <f>+[1]Amazonas!Q475</f>
        <v>0</v>
      </c>
      <c r="AE475" s="148">
        <f>+[1]Amazonas!R475</f>
        <v>0</v>
      </c>
      <c r="AF475" s="148">
        <f>+[1]Amazonas!AG475</f>
        <v>0</v>
      </c>
      <c r="AG475" s="148">
        <f>+[1]Antioquia!Q475</f>
        <v>0</v>
      </c>
      <c r="AH475" s="148">
        <f>+[1]Antioquia!R475</f>
        <v>0</v>
      </c>
      <c r="AI475" s="148">
        <f>+[1]Antioquia!AG475</f>
        <v>0</v>
      </c>
      <c r="AJ475" s="148">
        <f>+[1]Atantico!Q475</f>
        <v>0</v>
      </c>
      <c r="AK475" s="148">
        <f>+[1]Atantico!R475</f>
        <v>0</v>
      </c>
      <c r="AL475" s="148">
        <f>+[1]Atantico!AG475</f>
        <v>0</v>
      </c>
      <c r="AM475" s="148">
        <f>+[1]Arauca!Q475</f>
        <v>0</v>
      </c>
      <c r="AN475" s="148">
        <f>+[1]Arauca!R475</f>
        <v>0</v>
      </c>
      <c r="AO475" s="148">
        <f>+[1]Arauca!AG475</f>
        <v>0</v>
      </c>
      <c r="AP475" s="148">
        <f>+[1]Bolivar!Q475</f>
        <v>0</v>
      </c>
      <c r="AQ475" s="148">
        <f>+[1]Bolivar!R475</f>
        <v>0</v>
      </c>
      <c r="AR475" s="148">
        <f>+[1]Bolivar!AG475</f>
        <v>0</v>
      </c>
      <c r="AS475" s="148">
        <f>+[1]Boyacá!Q475</f>
        <v>0</v>
      </c>
      <c r="AT475" s="148">
        <f>+[1]Boyacá!R475</f>
        <v>0</v>
      </c>
      <c r="AU475" s="148">
        <f>+[1]Boyacá!AG475</f>
        <v>0</v>
      </c>
      <c r="AV475" s="148">
        <f>+[1]Caldas!Q475</f>
        <v>0</v>
      </c>
      <c r="AW475" s="148">
        <f>+[1]Caldas!R475</f>
        <v>0</v>
      </c>
      <c r="AX475" s="148">
        <f>+[1]Caldas!AG475</f>
        <v>0</v>
      </c>
      <c r="AY475" s="148">
        <f>+[1]Caquetá!Q475</f>
        <v>0</v>
      </c>
      <c r="AZ475" s="148">
        <f>+[1]Caquetá!R475</f>
        <v>0</v>
      </c>
      <c r="BA475" s="148">
        <f>+[1]Caquetá!AG475</f>
        <v>0</v>
      </c>
      <c r="BB475" s="148">
        <f>+[1]Casanare!Q475</f>
        <v>0</v>
      </c>
      <c r="BC475" s="148">
        <f>+[1]Casanare!R475</f>
        <v>0</v>
      </c>
      <c r="BD475" s="148">
        <f>+[1]Casanare!AG475</f>
        <v>0</v>
      </c>
      <c r="BE475" s="148">
        <f>+[1]Cauca!Q475</f>
        <v>0</v>
      </c>
      <c r="BF475" s="148">
        <f>+[1]Cauca!R475</f>
        <v>0</v>
      </c>
      <c r="BG475" s="148">
        <f>+[1]Cauca!AG475</f>
        <v>0</v>
      </c>
      <c r="BH475" s="148">
        <f>+[1]Cesar!Q475</f>
        <v>0</v>
      </c>
      <c r="BI475" s="148">
        <f>+[1]Cesar!R475</f>
        <v>0</v>
      </c>
      <c r="BJ475" s="148">
        <f>+[1]Cesar!AG475</f>
        <v>0</v>
      </c>
      <c r="BK475" s="148">
        <f>+[1]Chocó!Q475</f>
        <v>0</v>
      </c>
      <c r="BL475" s="148">
        <f>+[1]Chocó!R475</f>
        <v>0</v>
      </c>
      <c r="BM475" s="148">
        <f>+[1]Chocó!AG475</f>
        <v>0</v>
      </c>
      <c r="BN475" s="148">
        <f>+[1]Córdoba!Q475</f>
        <v>0</v>
      </c>
      <c r="BO475" s="148">
        <f>+[1]Córdoba!R475</f>
        <v>0</v>
      </c>
      <c r="BP475" s="148">
        <f>+[1]Córdoba!AG475</f>
        <v>0</v>
      </c>
      <c r="BQ475" s="148">
        <f>+[1]Cundinamarca!Q475</f>
        <v>0</v>
      </c>
      <c r="BR475" s="148">
        <f>+[1]Cundinamarca!R475</f>
        <v>0</v>
      </c>
      <c r="BS475" s="148">
        <f>+[1]Cundinamarca!AG475</f>
        <v>0</v>
      </c>
      <c r="BT475" s="148">
        <f>+[1]Guainía!Q475</f>
        <v>0</v>
      </c>
      <c r="BU475" s="148">
        <f>+[1]Guainía!R475</f>
        <v>0</v>
      </c>
      <c r="BV475" s="148">
        <f>+[1]Guainía!AG475</f>
        <v>0</v>
      </c>
      <c r="BW475" s="148">
        <f>+[1]Guaviare!Q475</f>
        <v>0</v>
      </c>
      <c r="BX475" s="148">
        <f>+[1]Guaviare!R475</f>
        <v>0</v>
      </c>
      <c r="BY475" s="148">
        <f>+[1]Guaviare!AG475</f>
        <v>0</v>
      </c>
      <c r="BZ475" s="148">
        <f>+[1]Huila!Q475</f>
        <v>0</v>
      </c>
      <c r="CA475" s="148">
        <f>+[1]Huila!R475</f>
        <v>0</v>
      </c>
      <c r="CB475" s="148">
        <f>+[1]Huila!AG475</f>
        <v>0</v>
      </c>
      <c r="CC475" s="148">
        <f>+'[1]La Guajira'!Q475</f>
        <v>0</v>
      </c>
      <c r="CD475" s="148">
        <f>+'[1]La Guajira'!R475</f>
        <v>0</v>
      </c>
      <c r="CE475" s="148">
        <f>+'[1]La Guajira'!AG475</f>
        <v>0</v>
      </c>
      <c r="CF475" s="148">
        <f>+[1]Magdalena!Q475</f>
        <v>0</v>
      </c>
      <c r="CG475" s="148">
        <f>+[1]Magdalena!R475</f>
        <v>0</v>
      </c>
      <c r="CH475" s="148">
        <f>+[1]Magdalena!AG475</f>
        <v>0</v>
      </c>
      <c r="CI475" s="148">
        <f>+[1]Meta!Q475</f>
        <v>0</v>
      </c>
      <c r="CJ475" s="148">
        <f>+[1]Meta!R475</f>
        <v>0</v>
      </c>
      <c r="CK475" s="148">
        <f>+[1]Meta!AG475</f>
        <v>0</v>
      </c>
      <c r="CL475" s="148">
        <f>+[1]Nariño!Q475</f>
        <v>0</v>
      </c>
      <c r="CM475" s="148">
        <f>+[1]Nariño!R475</f>
        <v>0</v>
      </c>
      <c r="CN475" s="148">
        <f>+[1]Nariño!AG475</f>
        <v>0</v>
      </c>
      <c r="CO475" s="148">
        <f>+'[1]Norte de Santander'!Q475</f>
        <v>0</v>
      </c>
      <c r="CP475" s="148">
        <f>+'[1]Norte de Santander'!R475</f>
        <v>0</v>
      </c>
      <c r="CQ475" s="148">
        <f>+'[1]Norte de Santander'!AG475</f>
        <v>0</v>
      </c>
      <c r="CR475" s="148">
        <f>+[1]Putumayo!Q475</f>
        <v>0</v>
      </c>
      <c r="CS475" s="148">
        <f>+[1]Putumayo!R475</f>
        <v>0</v>
      </c>
      <c r="CT475" s="148">
        <f>+[1]Putumayo!AG475</f>
        <v>0</v>
      </c>
      <c r="CU475" s="148">
        <f>+[1]Quindio!Q475</f>
        <v>0</v>
      </c>
      <c r="CV475" s="148">
        <f>+[1]Quindio!R475</f>
        <v>0</v>
      </c>
      <c r="CW475" s="148">
        <f>+[1]Quindio!AG475</f>
        <v>0</v>
      </c>
      <c r="CX475" s="148">
        <f>+[1]Risaralda!Q475</f>
        <v>0</v>
      </c>
      <c r="CY475" s="148">
        <f>+[1]Risaralda!R475</f>
        <v>0</v>
      </c>
      <c r="CZ475" s="148">
        <f>+[1]Risaralda!AG475</f>
        <v>0</v>
      </c>
      <c r="DA475" s="148">
        <f>+'[1]San Anadrés'!Q475</f>
        <v>0</v>
      </c>
      <c r="DB475" s="148">
        <f>+'[1]San Anadrés'!R475</f>
        <v>0</v>
      </c>
      <c r="DC475" s="148">
        <f>+'[1]San Anadrés'!AG475</f>
        <v>0</v>
      </c>
      <c r="DD475" s="148">
        <f>+[1]Santander!Q475</f>
        <v>0</v>
      </c>
      <c r="DE475" s="148">
        <f>+[1]Santander!R475</f>
        <v>0</v>
      </c>
      <c r="DF475" s="148">
        <f>+[1]Santander!AG475</f>
        <v>0</v>
      </c>
      <c r="DG475" s="148">
        <f>+[1]Sucre!Q475</f>
        <v>0</v>
      </c>
      <c r="DH475" s="148">
        <f>+[1]Sucre!R475</f>
        <v>0</v>
      </c>
      <c r="DI475" s="148">
        <f>+[1]Sucre!AG475</f>
        <v>0</v>
      </c>
      <c r="DJ475" s="148">
        <f>+[1]Tolima!Q475</f>
        <v>0</v>
      </c>
      <c r="DK475" s="148">
        <f>+[1]Tolima!R475</f>
        <v>0</v>
      </c>
      <c r="DL475" s="148">
        <f>+[1]Tolima!AG475</f>
        <v>0</v>
      </c>
      <c r="DM475" s="148">
        <f>+'[1]Valle del Cauca'!Q475</f>
        <v>0</v>
      </c>
      <c r="DN475" s="148">
        <f>+'[1]Valle del Cauca'!R475</f>
        <v>0</v>
      </c>
      <c r="DO475" s="148">
        <f>+'[1]Valle del Cauca'!AG475</f>
        <v>0</v>
      </c>
      <c r="DP475" s="148">
        <f>+[1]Vaupés!Q475</f>
        <v>0</v>
      </c>
      <c r="DQ475" s="148">
        <f>+[1]Vaupés!R475</f>
        <v>0</v>
      </c>
      <c r="DR475" s="148">
        <f>+[1]Vaupés!AG475</f>
        <v>0</v>
      </c>
      <c r="DS475" s="148">
        <f>+[1]Vichada!Q475</f>
        <v>0</v>
      </c>
      <c r="DT475" s="148">
        <f>+[1]Vichada!R475</f>
        <v>0</v>
      </c>
      <c r="DU475" s="148">
        <f>+[1]Vichada!AG475</f>
        <v>0</v>
      </c>
    </row>
    <row r="476" spans="1:125" ht="33" customHeight="1" x14ac:dyDescent="0.2">
      <c r="A476" s="152" t="s">
        <v>718</v>
      </c>
      <c r="B476" s="143" t="str">
        <f t="shared" si="180"/>
        <v>5-0-15-3</v>
      </c>
      <c r="C476" s="142" t="s">
        <v>1347</v>
      </c>
      <c r="D476" s="142" t="s">
        <v>55</v>
      </c>
      <c r="E476" s="1" t="s">
        <v>56</v>
      </c>
      <c r="F476" s="1" t="s">
        <v>1490</v>
      </c>
      <c r="G476" s="212" t="s">
        <v>1491</v>
      </c>
      <c r="H476" s="143" t="s">
        <v>1501</v>
      </c>
      <c r="I476" s="54" t="s">
        <v>1526</v>
      </c>
      <c r="J476" s="103">
        <v>1</v>
      </c>
      <c r="K476" s="143">
        <f>SUM(K477:K480)</f>
        <v>100</v>
      </c>
      <c r="L476" s="142" t="s">
        <v>1527</v>
      </c>
      <c r="M476" s="274">
        <v>0</v>
      </c>
      <c r="N476" s="142" t="s">
        <v>1528</v>
      </c>
      <c r="O476" s="142" t="s">
        <v>58</v>
      </c>
      <c r="P476" s="142"/>
      <c r="Q476" s="143"/>
      <c r="R476" s="143"/>
      <c r="S476" s="147"/>
      <c r="T476" s="147"/>
      <c r="U476" s="147"/>
      <c r="V476" s="147"/>
      <c r="W476" s="147"/>
      <c r="X476" s="147"/>
      <c r="Y476" s="147"/>
      <c r="Z476" s="147"/>
      <c r="AA476" s="136"/>
      <c r="AB476" s="136"/>
      <c r="AC476" s="136"/>
      <c r="AD476" s="202"/>
      <c r="AE476" s="202"/>
      <c r="AF476" s="202"/>
      <c r="AG476" s="202"/>
      <c r="AH476" s="202"/>
      <c r="AI476" s="202"/>
      <c r="AJ476" s="202"/>
      <c r="AK476" s="202"/>
      <c r="AL476" s="202"/>
      <c r="AM476" s="202"/>
      <c r="AN476" s="202"/>
      <c r="AO476" s="202"/>
      <c r="AP476" s="202"/>
      <c r="AQ476" s="202"/>
      <c r="AR476" s="202"/>
      <c r="AS476" s="202"/>
      <c r="AT476" s="202"/>
      <c r="AU476" s="202"/>
      <c r="AV476" s="202"/>
      <c r="AW476" s="202"/>
      <c r="AX476" s="202"/>
      <c r="AY476" s="202"/>
      <c r="AZ476" s="202"/>
      <c r="BA476" s="202"/>
      <c r="BB476" s="219"/>
      <c r="BC476" s="219"/>
      <c r="BD476" s="202"/>
      <c r="BE476" s="219"/>
      <c r="BF476" s="219"/>
      <c r="BG476" s="202"/>
      <c r="BH476" s="219"/>
      <c r="BI476" s="219"/>
      <c r="BJ476" s="202"/>
      <c r="BK476" s="219"/>
      <c r="BL476" s="219"/>
      <c r="BM476" s="202"/>
      <c r="BN476" s="202"/>
      <c r="BO476" s="202"/>
      <c r="BP476" s="202"/>
      <c r="BQ476" s="219"/>
      <c r="BR476" s="219"/>
      <c r="BS476" s="202"/>
      <c r="BT476" s="202"/>
      <c r="BU476" s="202"/>
      <c r="BV476" s="202"/>
      <c r="BW476" s="202"/>
      <c r="BX476" s="202"/>
      <c r="BY476" s="202"/>
      <c r="BZ476" s="219"/>
      <c r="CA476" s="219"/>
      <c r="CB476" s="202"/>
      <c r="CC476" s="219"/>
      <c r="CD476" s="219"/>
      <c r="CE476" s="202"/>
      <c r="CF476" s="219"/>
      <c r="CG476" s="219"/>
      <c r="CH476" s="202"/>
      <c r="CI476" s="219"/>
      <c r="CJ476" s="219"/>
      <c r="CK476" s="202"/>
      <c r="CL476" s="219"/>
      <c r="CM476" s="219"/>
      <c r="CN476" s="202"/>
      <c r="CO476" s="202"/>
      <c r="CP476" s="202"/>
      <c r="CQ476" s="202"/>
      <c r="CR476" s="219"/>
      <c r="CS476" s="219"/>
      <c r="CT476" s="202"/>
      <c r="CU476" s="219"/>
      <c r="CV476" s="219"/>
      <c r="CW476" s="202"/>
      <c r="CX476" s="219"/>
      <c r="CY476" s="219"/>
      <c r="CZ476" s="202"/>
      <c r="DA476" s="219"/>
      <c r="DB476" s="219"/>
      <c r="DC476" s="202"/>
      <c r="DD476" s="219"/>
      <c r="DE476" s="219"/>
      <c r="DF476" s="202"/>
      <c r="DG476" s="219"/>
      <c r="DH476" s="219"/>
      <c r="DI476" s="202"/>
      <c r="DJ476" s="202"/>
      <c r="DK476" s="202"/>
      <c r="DL476" s="202"/>
      <c r="DM476" s="219"/>
      <c r="DN476" s="219"/>
      <c r="DO476" s="202"/>
      <c r="DP476" s="219"/>
      <c r="DQ476" s="219"/>
      <c r="DR476" s="202"/>
      <c r="DS476" s="219"/>
      <c r="DT476" s="219"/>
      <c r="DU476" s="202"/>
    </row>
    <row r="477" spans="1:125" ht="39.75" customHeight="1" x14ac:dyDescent="0.2">
      <c r="A477" s="152" t="s">
        <v>718</v>
      </c>
      <c r="B477" s="149" t="str">
        <f t="shared" si="180"/>
        <v>5-0-15-3-1</v>
      </c>
      <c r="C477" s="192" t="s">
        <v>1347</v>
      </c>
      <c r="D477" s="192" t="s">
        <v>55</v>
      </c>
      <c r="E477" s="182" t="s">
        <v>56</v>
      </c>
      <c r="F477" s="182" t="s">
        <v>1490</v>
      </c>
      <c r="G477" s="204" t="s">
        <v>1491</v>
      </c>
      <c r="H477" s="135" t="s">
        <v>1529</v>
      </c>
      <c r="I477" s="192" t="s">
        <v>1530</v>
      </c>
      <c r="J477" s="243">
        <v>6350</v>
      </c>
      <c r="K477" s="135">
        <f>100/4</f>
        <v>25</v>
      </c>
      <c r="L477" s="192" t="s">
        <v>1531</v>
      </c>
      <c r="M477" s="277">
        <v>2000</v>
      </c>
      <c r="N477" s="192" t="s">
        <v>1528</v>
      </c>
      <c r="O477" s="192" t="s">
        <v>58</v>
      </c>
      <c r="P477" s="150" t="s">
        <v>60</v>
      </c>
      <c r="Q477" s="69">
        <f t="shared" ref="Q477:Q480" si="188">W477/V477*100</f>
        <v>160.94282444733423</v>
      </c>
      <c r="R477" s="206">
        <f t="shared" ref="R477:R480" si="189">+(Q477*K477)/100</f>
        <v>40.235706111833558</v>
      </c>
      <c r="S477" s="83" t="e">
        <f t="shared" si="158"/>
        <v>#DIV/0!</v>
      </c>
      <c r="T477" s="83">
        <f>+[1]Amazonas!S477+[1]Antioquia!S477+[1]Atantico!S477+[1]Arauca!S477+[1]Bolivar!S477+[1]Boyacá!S477+[1]Caldas!S477+[1]Caquetá!S477+[1]Casanare!S477+[1]Cauca!S477+[1]Cesar!S477+[1]Chocó!S477+[1]Córdoba!S477+[1]Cundinamarca!S477+[1]Guainía!S477+[1]Guaviare!S477+[1]Huila!S477+'[1]La Guajira'!S477+[1]Magdalena!S477+[1]Meta!S477+[1]Nariño!S477+'[1]Norte de Santander'!S477+[1]Putumayo!S477+[1]Quindio!S477+[1]Risaralda!S477+'[1]San Anadrés'!S477+[1]Santander!S477+[1]Sucre!S477+[1]Tolima!S477+'[1]Valle del Cauca'!S477+[1]Vaupés!S477+[1]Vichada!S477</f>
        <v>0</v>
      </c>
      <c r="U477" s="83">
        <f>+[1]Amazonas!T477+[1]Antioquia!T477+[1]Atantico!T477+[1]Arauca!T477+[1]Bolivar!T477+[1]Boyacá!T477+[1]Caldas!T477+[1]Caquetá!T477+[1]Casanare!T477+[1]Cauca!T477+[1]Cesar!T477+[1]Chocó!T477+[1]Córdoba!T477+[1]Cundinamarca!T477+[1]Guainía!T477+[1]Guaviare!T477+[1]Huila!T477+'[1]La Guajira'!T477+[1]Magdalena!T477+[1]Meta!T477+[1]Nariño!T477+'[1]Norte de Santander'!T477+[1]Putumayo!T477+[1]Quindio!T477+[1]Risaralda!T477+'[1]San Anadrés'!T477+[1]Santander!T477+[1]Sucre!T477+[1]Tolima!T477+'[1]Valle del Cauca'!T477+[1]Vaupés!T477+[1]Vichada!T477</f>
        <v>0</v>
      </c>
      <c r="V477" s="148">
        <f>X477+AA477</f>
        <v>7690</v>
      </c>
      <c r="W477" s="148">
        <f>Z477+AC477</f>
        <v>12376.503200000003</v>
      </c>
      <c r="X477" s="148">
        <f>+'[1]Oficinas Nacionales'!Q478</f>
        <v>0</v>
      </c>
      <c r="Y477" s="148">
        <f>+'[1]Oficinas Nacionales'!R478</f>
        <v>0</v>
      </c>
      <c r="Z477" s="148">
        <f>+'[1]Oficinas Nacionales'!AG478</f>
        <v>0</v>
      </c>
      <c r="AA477" s="148">
        <f>+AD477+AG477+AJ477+AM477+AP477+AS477+AV477+AY477+BB477+BE477+BH477+BK477+BN477+BQ477+BT477+BW477+BZ477+CC477+CF477+CI477+CL477+CO477+CR477+CU477+CX477+DA477+DD477+DG477+DJ477+DM477+DP477+DS477</f>
        <v>7690</v>
      </c>
      <c r="AB477" s="148">
        <f>+AE477+AH477+AL477+AN477+AQ477+AT477+AW477+AZ477+BC477+BF477+BI477+BL477+BO477+BR477+BU477+BX477+CA477+CD477+CG477+CJ477+CM477+CP477+CS477+CV477+CY477+DB477+DE477+DH477+DK477+DN477+DQ477+DT477</f>
        <v>2620</v>
      </c>
      <c r="AC477" s="148">
        <f>+AF477+AI477+AL477+AO477+AR477+AU477+AX477+BA477+BD477+BG477+BJ477+BM477+BP477+BS477+BV477+BY477+CB477+CE477+CH477+CK477+CN477+CQ477+CT477+CW477+CZ477+DC477+DF477+DI477+DL477+DO477+DR477+DU477</f>
        <v>12376.503200000003</v>
      </c>
      <c r="AD477" s="148">
        <f>+[1]Amazonas!Q477</f>
        <v>0</v>
      </c>
      <c r="AE477" s="148">
        <f>+[1]Amazonas!R477</f>
        <v>0</v>
      </c>
      <c r="AF477" s="148">
        <f>+[1]Amazonas!AG477</f>
        <v>0</v>
      </c>
      <c r="AG477" s="148">
        <f>+[1]Antioquia!Q477</f>
        <v>2000</v>
      </c>
      <c r="AH477" s="148">
        <f>+[1]Antioquia!R477</f>
        <v>800</v>
      </c>
      <c r="AI477" s="148">
        <f>+[1]Antioquia!AG477</f>
        <v>1657.89</v>
      </c>
      <c r="AJ477" s="148">
        <f>+[1]Atantico!Q477</f>
        <v>0</v>
      </c>
      <c r="AK477" s="148">
        <f>+[1]Atantico!R477</f>
        <v>0</v>
      </c>
      <c r="AL477" s="148">
        <f>+[1]Atantico!AG477</f>
        <v>0</v>
      </c>
      <c r="AM477" s="148">
        <f>+[1]Arauca!Q477</f>
        <v>0</v>
      </c>
      <c r="AN477" s="148">
        <f>+[1]Arauca!R477</f>
        <v>0</v>
      </c>
      <c r="AO477" s="148">
        <f>+[1]Arauca!AG477</f>
        <v>0</v>
      </c>
      <c r="AP477" s="148">
        <f>+[1]Bolivar!Q477</f>
        <v>0</v>
      </c>
      <c r="AQ477" s="148">
        <f>+[1]Bolivar!R477</f>
        <v>0</v>
      </c>
      <c r="AR477" s="148">
        <f>+[1]Bolivar!AG477</f>
        <v>0</v>
      </c>
      <c r="AS477" s="148">
        <f>+[1]Boyacá!Q477</f>
        <v>0</v>
      </c>
      <c r="AT477" s="148">
        <f>+[1]Boyacá!R477</f>
        <v>0</v>
      </c>
      <c r="AU477" s="148">
        <f>+[1]Boyacá!AG477</f>
        <v>0</v>
      </c>
      <c r="AV477" s="148">
        <f>+[1]Caldas!Q477</f>
        <v>2800</v>
      </c>
      <c r="AW477" s="148">
        <f>+[1]Caldas!R477</f>
        <v>800</v>
      </c>
      <c r="AX477" s="148">
        <f>+[1]Caldas!AG477</f>
        <v>2724.1219999999998</v>
      </c>
      <c r="AY477" s="148">
        <f>+[1]Caquetá!Q477</f>
        <v>0</v>
      </c>
      <c r="AZ477" s="148">
        <f>+[1]Caquetá!R477</f>
        <v>0</v>
      </c>
      <c r="BA477" s="148">
        <f>+[1]Caquetá!AG477</f>
        <v>0</v>
      </c>
      <c r="BB477" s="148">
        <f>+[1]Casanare!Q477</f>
        <v>0</v>
      </c>
      <c r="BC477" s="148">
        <f>+[1]Casanare!R477</f>
        <v>0</v>
      </c>
      <c r="BD477" s="148">
        <f>+[1]Casanare!AG477</f>
        <v>0</v>
      </c>
      <c r="BE477" s="148">
        <f>+[1]Cauca!Q477</f>
        <v>450</v>
      </c>
      <c r="BF477" s="148">
        <f>+[1]Cauca!R477</f>
        <v>50</v>
      </c>
      <c r="BG477" s="148">
        <f>+[1]Cauca!AG477</f>
        <v>867.01</v>
      </c>
      <c r="BH477" s="148">
        <f>+[1]Cesar!Q477</f>
        <v>0</v>
      </c>
      <c r="BI477" s="148">
        <f>+[1]Cesar!R477</f>
        <v>0</v>
      </c>
      <c r="BJ477" s="148">
        <f>+[1]Cesar!AG477</f>
        <v>0</v>
      </c>
      <c r="BK477" s="148">
        <f>+[1]Chocó!Q477</f>
        <v>0</v>
      </c>
      <c r="BL477" s="148">
        <f>+[1]Chocó!R477</f>
        <v>0</v>
      </c>
      <c r="BM477" s="148">
        <f>+[1]Chocó!AG477</f>
        <v>0</v>
      </c>
      <c r="BN477" s="148">
        <f>+[1]Córdoba!Q477</f>
        <v>0</v>
      </c>
      <c r="BO477" s="148">
        <f>+[1]Córdoba!R477</f>
        <v>0</v>
      </c>
      <c r="BP477" s="148">
        <f>+[1]Córdoba!AG477</f>
        <v>0</v>
      </c>
      <c r="BQ477" s="148">
        <f>+[1]Cundinamarca!Q477</f>
        <v>0</v>
      </c>
      <c r="BR477" s="148">
        <f>+[1]Cundinamarca!R477</f>
        <v>0</v>
      </c>
      <c r="BS477" s="148">
        <f>+[1]Cundinamarca!AG477</f>
        <v>0</v>
      </c>
      <c r="BT477" s="148">
        <f>+[1]Guainía!Q477</f>
        <v>0</v>
      </c>
      <c r="BU477" s="148">
        <f>+[1]Guainía!R477</f>
        <v>0</v>
      </c>
      <c r="BV477" s="148">
        <f>+[1]Guainía!AG477</f>
        <v>0</v>
      </c>
      <c r="BW477" s="148">
        <f>+[1]Guaviare!Q477</f>
        <v>0</v>
      </c>
      <c r="BX477" s="148">
        <f>+[1]Guaviare!R477</f>
        <v>0</v>
      </c>
      <c r="BY477" s="148">
        <f>+[1]Guaviare!AG477</f>
        <v>0</v>
      </c>
      <c r="BZ477" s="148">
        <f>+[1]Huila!Q477</f>
        <v>0</v>
      </c>
      <c r="CA477" s="148">
        <f>+[1]Huila!R477</f>
        <v>0</v>
      </c>
      <c r="CB477" s="148">
        <f>+[1]Huila!AG477</f>
        <v>0</v>
      </c>
      <c r="CC477" s="148">
        <f>+'[1]La Guajira'!Q477</f>
        <v>0</v>
      </c>
      <c r="CD477" s="148">
        <f>+'[1]La Guajira'!R477</f>
        <v>0</v>
      </c>
      <c r="CE477" s="148">
        <f>+'[1]La Guajira'!AG477</f>
        <v>0</v>
      </c>
      <c r="CF477" s="148">
        <f>+[1]Magdalena!Q477</f>
        <v>0</v>
      </c>
      <c r="CG477" s="148">
        <f>+[1]Magdalena!R477</f>
        <v>0</v>
      </c>
      <c r="CH477" s="148">
        <f>+[1]Magdalena!AG477</f>
        <v>0</v>
      </c>
      <c r="CI477" s="148">
        <f>+[1]Meta!Q477</f>
        <v>0</v>
      </c>
      <c r="CJ477" s="148">
        <f>+[1]Meta!R477</f>
        <v>0</v>
      </c>
      <c r="CK477" s="148">
        <f>+[1]Meta!AG477</f>
        <v>0</v>
      </c>
      <c r="CL477" s="148">
        <f>+[1]Nariño!Q477</f>
        <v>0</v>
      </c>
      <c r="CM477" s="148">
        <f>+[1]Nariño!R477</f>
        <v>0</v>
      </c>
      <c r="CN477" s="148">
        <f>+[1]Nariño!AG477</f>
        <v>0</v>
      </c>
      <c r="CO477" s="148">
        <f>+'[1]Norte de Santander'!Q477</f>
        <v>40</v>
      </c>
      <c r="CP477" s="148">
        <f>+'[1]Norte de Santander'!R477</f>
        <v>70</v>
      </c>
      <c r="CQ477" s="148">
        <f>+'[1]Norte de Santander'!AG477</f>
        <v>40</v>
      </c>
      <c r="CR477" s="148">
        <f>+[1]Putumayo!Q477</f>
        <v>0</v>
      </c>
      <c r="CS477" s="148">
        <f>+[1]Putumayo!R477</f>
        <v>0</v>
      </c>
      <c r="CT477" s="148">
        <f>+[1]Putumayo!AG477</f>
        <v>0</v>
      </c>
      <c r="CU477" s="148">
        <f>+[1]Quindio!Q477</f>
        <v>400</v>
      </c>
      <c r="CV477" s="148">
        <f>+[1]Quindio!R477</f>
        <v>150</v>
      </c>
      <c r="CW477" s="148">
        <f>+[1]Quindio!AG477</f>
        <v>966.6</v>
      </c>
      <c r="CX477" s="148">
        <f>+[1]Risaralda!Q477</f>
        <v>500</v>
      </c>
      <c r="CY477" s="148">
        <f>+[1]Risaralda!R477</f>
        <v>0</v>
      </c>
      <c r="CZ477" s="148">
        <f>+[1]Risaralda!AG477</f>
        <v>1649.6212</v>
      </c>
      <c r="DA477" s="148">
        <f>+'[1]San Anadrés'!Q477</f>
        <v>0</v>
      </c>
      <c r="DB477" s="148">
        <f>+'[1]San Anadrés'!R477</f>
        <v>0</v>
      </c>
      <c r="DC477" s="148">
        <f>+'[1]San Anadrés'!AG477</f>
        <v>33.6</v>
      </c>
      <c r="DD477" s="148">
        <f>+[1]Santander!Q477</f>
        <v>0</v>
      </c>
      <c r="DE477" s="148">
        <f>+[1]Santander!R477</f>
        <v>0</v>
      </c>
      <c r="DF477" s="148">
        <f>+[1]Santander!AG477</f>
        <v>0</v>
      </c>
      <c r="DG477" s="148">
        <f>+[1]Sucre!Q477</f>
        <v>0</v>
      </c>
      <c r="DH477" s="148">
        <f>+[1]Sucre!R477</f>
        <v>0</v>
      </c>
      <c r="DI477" s="148">
        <f>+[1]Sucre!AG477</f>
        <v>0</v>
      </c>
      <c r="DJ477" s="148">
        <f>+[1]Tolima!Q477</f>
        <v>1000</v>
      </c>
      <c r="DK477" s="148">
        <f>+[1]Tolima!R477</f>
        <v>500</v>
      </c>
      <c r="DL477" s="148">
        <f>+[1]Tolima!AG477</f>
        <v>3620.62</v>
      </c>
      <c r="DM477" s="148">
        <f>+'[1]Valle del Cauca'!Q477</f>
        <v>500</v>
      </c>
      <c r="DN477" s="148">
        <f>+'[1]Valle del Cauca'!R477</f>
        <v>250</v>
      </c>
      <c r="DO477" s="148">
        <f>+'[1]Valle del Cauca'!AG477</f>
        <v>817.04</v>
      </c>
      <c r="DP477" s="148">
        <f>+[1]Vaupés!Q477</f>
        <v>0</v>
      </c>
      <c r="DQ477" s="148">
        <f>+[1]Vaupés!R477</f>
        <v>0</v>
      </c>
      <c r="DR477" s="148">
        <f>+[1]Vaupés!AG477</f>
        <v>0</v>
      </c>
      <c r="DS477" s="148">
        <f>+[1]Vichada!Q477</f>
        <v>0</v>
      </c>
      <c r="DT477" s="148">
        <f>+[1]Vichada!R477</f>
        <v>0</v>
      </c>
      <c r="DU477" s="148">
        <f>+[1]Vichada!AG477</f>
        <v>0</v>
      </c>
    </row>
    <row r="478" spans="1:125" ht="36" customHeight="1" x14ac:dyDescent="0.2">
      <c r="A478" s="152" t="s">
        <v>718</v>
      </c>
      <c r="B478" s="149" t="str">
        <f t="shared" si="180"/>
        <v>5-0-15-3-2</v>
      </c>
      <c r="C478" s="192" t="s">
        <v>1347</v>
      </c>
      <c r="D478" s="192" t="s">
        <v>55</v>
      </c>
      <c r="E478" s="182" t="s">
        <v>56</v>
      </c>
      <c r="F478" s="182" t="s">
        <v>1490</v>
      </c>
      <c r="G478" s="204" t="s">
        <v>1491</v>
      </c>
      <c r="H478" s="135" t="s">
        <v>1532</v>
      </c>
      <c r="I478" s="192" t="s">
        <v>1533</v>
      </c>
      <c r="J478" s="243">
        <v>13600</v>
      </c>
      <c r="K478" s="135">
        <f t="shared" ref="K478:K480" si="190">100/4</f>
        <v>25</v>
      </c>
      <c r="L478" s="192" t="s">
        <v>1534</v>
      </c>
      <c r="M478" s="277">
        <v>1200</v>
      </c>
      <c r="N478" s="192" t="s">
        <v>1504</v>
      </c>
      <c r="O478" s="192" t="s">
        <v>57</v>
      </c>
      <c r="P478" s="150" t="s">
        <v>60</v>
      </c>
      <c r="Q478" s="69">
        <f t="shared" si="188"/>
        <v>100.84757834757833</v>
      </c>
      <c r="R478" s="206">
        <f t="shared" si="189"/>
        <v>25.211894586894584</v>
      </c>
      <c r="S478" s="83" t="e">
        <f t="shared" si="158"/>
        <v>#DIV/0!</v>
      </c>
      <c r="T478" s="83">
        <f>+[1]Amazonas!S478+[1]Antioquia!S478+[1]Atantico!S478+[1]Arauca!S478+[1]Bolivar!S478+[1]Boyacá!S478+[1]Caldas!S478+[1]Caquetá!S478+[1]Casanare!S478+[1]Cauca!S478+[1]Cesar!S478+[1]Chocó!S478+[1]Córdoba!S478+[1]Cundinamarca!S478+[1]Guainía!S478+[1]Guaviare!S478+[1]Huila!S478+'[1]La Guajira'!S478+[1]Magdalena!S478+[1]Meta!S478+[1]Nariño!S478+'[1]Norte de Santander'!S478+[1]Putumayo!S478+[1]Quindio!S478+[1]Risaralda!S478+'[1]San Anadrés'!S478+[1]Santander!S478+[1]Sucre!S478+[1]Tolima!S478+'[1]Valle del Cauca'!S478+[1]Vaupés!S478+[1]Vichada!S478</f>
        <v>0</v>
      </c>
      <c r="U478" s="83">
        <f>+[1]Amazonas!T478+[1]Antioquia!T478+[1]Atantico!T478+[1]Arauca!T478+[1]Bolivar!T478+[1]Boyacá!T478+[1]Caldas!T478+[1]Caquetá!T478+[1]Casanare!T478+[1]Cauca!T478+[1]Cesar!T478+[1]Chocó!T478+[1]Córdoba!T478+[1]Cundinamarca!T478+[1]Guainía!T478+[1]Guaviare!T478+[1]Huila!T478+'[1]La Guajira'!T478+[1]Magdalena!T478+[1]Meta!T478+[1]Nariño!T478+'[1]Norte de Santander'!T478+[1]Putumayo!T478+[1]Quindio!T478+[1]Risaralda!T478+'[1]San Anadrés'!T478+[1]Santander!T478+[1]Sucre!T478+[1]Tolima!T478+'[1]Valle del Cauca'!T478+[1]Vaupés!T478+[1]Vichada!T478</f>
        <v>0</v>
      </c>
      <c r="V478" s="148">
        <f>X478+AA478</f>
        <v>14040</v>
      </c>
      <c r="W478" s="148">
        <f>Z478+AC478</f>
        <v>14159</v>
      </c>
      <c r="X478" s="148">
        <f>+'[1]Oficinas Nacionales'!Q479</f>
        <v>0</v>
      </c>
      <c r="Y478" s="148">
        <f>+'[1]Oficinas Nacionales'!R479</f>
        <v>0</v>
      </c>
      <c r="Z478" s="148">
        <f>+'[1]Oficinas Nacionales'!AG479</f>
        <v>0</v>
      </c>
      <c r="AA478" s="148">
        <f>+AD478+AG478+AJ478+AM478+AP478+AS478+AV478+AY478+BB478+BE478+BH478+BK478+BN478+BQ478+BT478+BW478+BZ478+CC478+CF478+CI478+CL478+CO478+CR478+CU478+CX478+DA478+DD478+DG478+DJ478+DM478+DP478+DS478</f>
        <v>14040</v>
      </c>
      <c r="AB478" s="148">
        <f>+AE478+AH478+AL478+AN478+AQ478+AT478+AW478+AZ478+BC478+BF478+BI478+BL478+BO478+BR478+BU478+BX478+CA478+CD478+CG478+CJ478+CM478+CP478+CS478+CV478+CY478+DB478+DE478+DH478+DK478+DN478+DQ478+DT478</f>
        <v>2850</v>
      </c>
      <c r="AC478" s="148">
        <f>+AF478+AI478+AL478+AO478+AR478+AU478+AX478+BA478+BD478+BG478+BJ478+BM478+BP478+BS478+BV478+BY478+CB478+CE478+CH478+CK478+CN478+CQ478+CT478+CW478+CZ478+DC478+DF478+DI478+DL478+DO478+DR478+DU478</f>
        <v>14159</v>
      </c>
      <c r="AD478" s="148">
        <f>+[1]Amazonas!Q478</f>
        <v>0</v>
      </c>
      <c r="AE478" s="148">
        <f>+[1]Amazonas!R478</f>
        <v>0</v>
      </c>
      <c r="AF478" s="148">
        <f>+[1]Amazonas!AG478</f>
        <v>0</v>
      </c>
      <c r="AG478" s="148">
        <f>+[1]Antioquia!Q478</f>
        <v>4400</v>
      </c>
      <c r="AH478" s="148">
        <f>+[1]Antioquia!R478</f>
        <v>500</v>
      </c>
      <c r="AI478" s="148">
        <f>+[1]Antioquia!AG478</f>
        <v>5799</v>
      </c>
      <c r="AJ478" s="148">
        <f>+[1]Atantico!Q478</f>
        <v>0</v>
      </c>
      <c r="AK478" s="148">
        <f>+[1]Atantico!R478</f>
        <v>0</v>
      </c>
      <c r="AL478" s="148">
        <f>+[1]Atantico!AG478</f>
        <v>0</v>
      </c>
      <c r="AM478" s="148">
        <f>+[1]Arauca!Q478</f>
        <v>0</v>
      </c>
      <c r="AN478" s="148">
        <f>+[1]Arauca!R478</f>
        <v>0</v>
      </c>
      <c r="AO478" s="148">
        <f>+[1]Arauca!AG478</f>
        <v>0</v>
      </c>
      <c r="AP478" s="148">
        <f>+[1]Bolivar!Q478</f>
        <v>0</v>
      </c>
      <c r="AQ478" s="148">
        <f>+[1]Bolivar!R478</f>
        <v>0</v>
      </c>
      <c r="AR478" s="148">
        <f>+[1]Bolivar!AG478</f>
        <v>0</v>
      </c>
      <c r="AS478" s="148">
        <f>+[1]Boyacá!Q478</f>
        <v>0</v>
      </c>
      <c r="AT478" s="148">
        <f>+[1]Boyacá!R478</f>
        <v>0</v>
      </c>
      <c r="AU478" s="148">
        <f>+[1]Boyacá!AG478</f>
        <v>0</v>
      </c>
      <c r="AV478" s="148">
        <f>+[1]Caldas!Q478</f>
        <v>2500</v>
      </c>
      <c r="AW478" s="148">
        <f>+[1]Caldas!R478</f>
        <v>800</v>
      </c>
      <c r="AX478" s="148">
        <f>+[1]Caldas!AG478</f>
        <v>1182</v>
      </c>
      <c r="AY478" s="148">
        <f>+[1]Caquetá!Q478</f>
        <v>0</v>
      </c>
      <c r="AZ478" s="148">
        <f>+[1]Caquetá!R478</f>
        <v>0</v>
      </c>
      <c r="BA478" s="148">
        <f>+[1]Caquetá!AG478</f>
        <v>0</v>
      </c>
      <c r="BB478" s="148">
        <f>+[1]Casanare!Q478</f>
        <v>0</v>
      </c>
      <c r="BC478" s="148">
        <f>+[1]Casanare!R478</f>
        <v>0</v>
      </c>
      <c r="BD478" s="148">
        <f>+[1]Casanare!AG478</f>
        <v>0</v>
      </c>
      <c r="BE478" s="148">
        <f>+[1]Cauca!Q478</f>
        <v>1200</v>
      </c>
      <c r="BF478" s="148">
        <f>+[1]Cauca!R478</f>
        <v>80</v>
      </c>
      <c r="BG478" s="148">
        <f>+[1]Cauca!AG478</f>
        <v>1783</v>
      </c>
      <c r="BH478" s="148">
        <f>+[1]Cesar!Q478</f>
        <v>0</v>
      </c>
      <c r="BI478" s="148">
        <f>+[1]Cesar!R478</f>
        <v>0</v>
      </c>
      <c r="BJ478" s="148">
        <f>+[1]Cesar!AG478</f>
        <v>0</v>
      </c>
      <c r="BK478" s="148">
        <f>+[1]Chocó!Q478</f>
        <v>0</v>
      </c>
      <c r="BL478" s="148">
        <f>+[1]Chocó!R478</f>
        <v>0</v>
      </c>
      <c r="BM478" s="148">
        <f>+[1]Chocó!AG478</f>
        <v>0</v>
      </c>
      <c r="BN478" s="148">
        <f>+[1]Córdoba!Q478</f>
        <v>0</v>
      </c>
      <c r="BO478" s="148">
        <f>+[1]Córdoba!R478</f>
        <v>0</v>
      </c>
      <c r="BP478" s="148">
        <f>+[1]Córdoba!AG478</f>
        <v>0</v>
      </c>
      <c r="BQ478" s="148">
        <f>+[1]Cundinamarca!Q478</f>
        <v>0</v>
      </c>
      <c r="BR478" s="148">
        <f>+[1]Cundinamarca!R478</f>
        <v>0</v>
      </c>
      <c r="BS478" s="148">
        <f>+[1]Cundinamarca!AG478</f>
        <v>0</v>
      </c>
      <c r="BT478" s="148">
        <f>+[1]Guainía!Q478</f>
        <v>0</v>
      </c>
      <c r="BU478" s="148">
        <f>+[1]Guainía!R478</f>
        <v>0</v>
      </c>
      <c r="BV478" s="148">
        <f>+[1]Guainía!AG478</f>
        <v>0</v>
      </c>
      <c r="BW478" s="148">
        <f>+[1]Guaviare!Q478</f>
        <v>0</v>
      </c>
      <c r="BX478" s="148">
        <f>+[1]Guaviare!R478</f>
        <v>0</v>
      </c>
      <c r="BY478" s="148">
        <f>+[1]Guaviare!AG478</f>
        <v>0</v>
      </c>
      <c r="BZ478" s="148">
        <f>+[1]Huila!Q478</f>
        <v>0</v>
      </c>
      <c r="CA478" s="148">
        <f>+[1]Huila!R478</f>
        <v>0</v>
      </c>
      <c r="CB478" s="148">
        <f>+[1]Huila!AG478</f>
        <v>0</v>
      </c>
      <c r="CC478" s="148">
        <f>+'[1]La Guajira'!Q478</f>
        <v>0</v>
      </c>
      <c r="CD478" s="148">
        <f>+'[1]La Guajira'!R478</f>
        <v>0</v>
      </c>
      <c r="CE478" s="148">
        <f>+'[1]La Guajira'!AG478</f>
        <v>0</v>
      </c>
      <c r="CF478" s="148">
        <f>+[1]Magdalena!Q478</f>
        <v>0</v>
      </c>
      <c r="CG478" s="148">
        <f>+[1]Magdalena!R478</f>
        <v>0</v>
      </c>
      <c r="CH478" s="148">
        <f>+[1]Magdalena!AG478</f>
        <v>0</v>
      </c>
      <c r="CI478" s="148">
        <f>+[1]Meta!Q478</f>
        <v>0</v>
      </c>
      <c r="CJ478" s="148">
        <f>+[1]Meta!R478</f>
        <v>0</v>
      </c>
      <c r="CK478" s="148">
        <f>+[1]Meta!AG478</f>
        <v>0</v>
      </c>
      <c r="CL478" s="148">
        <f>+[1]Nariño!Q478</f>
        <v>0</v>
      </c>
      <c r="CM478" s="148">
        <f>+[1]Nariño!R478</f>
        <v>0</v>
      </c>
      <c r="CN478" s="148">
        <f>+[1]Nariño!AG478</f>
        <v>0</v>
      </c>
      <c r="CO478" s="148">
        <f>+'[1]Norte de Santander'!Q478</f>
        <v>40</v>
      </c>
      <c r="CP478" s="148">
        <f>+'[1]Norte de Santander'!R478</f>
        <v>0</v>
      </c>
      <c r="CQ478" s="148">
        <f>+'[1]Norte de Santander'!AG478</f>
        <v>40</v>
      </c>
      <c r="CR478" s="148">
        <f>+[1]Putumayo!Q478</f>
        <v>0</v>
      </c>
      <c r="CS478" s="148">
        <f>+[1]Putumayo!R478</f>
        <v>0</v>
      </c>
      <c r="CT478" s="148">
        <f>+[1]Putumayo!AG478</f>
        <v>0</v>
      </c>
      <c r="CU478" s="148">
        <f>+[1]Quindio!Q478</f>
        <v>800</v>
      </c>
      <c r="CV478" s="148">
        <f>+[1]Quindio!R478</f>
        <v>200</v>
      </c>
      <c r="CW478" s="148">
        <f>+[1]Quindio!AG478</f>
        <v>830</v>
      </c>
      <c r="CX478" s="148">
        <f>+[1]Risaralda!Q478</f>
        <v>1200</v>
      </c>
      <c r="CY478" s="148">
        <f>+[1]Risaralda!R478</f>
        <v>0</v>
      </c>
      <c r="CZ478" s="148">
        <f>+[1]Risaralda!AG478</f>
        <v>1320</v>
      </c>
      <c r="DA478" s="148">
        <f>+'[1]San Anadrés'!Q478</f>
        <v>0</v>
      </c>
      <c r="DB478" s="148">
        <f>+'[1]San Anadrés'!R478</f>
        <v>0</v>
      </c>
      <c r="DC478" s="148">
        <f>+'[1]San Anadrés'!AG478</f>
        <v>0</v>
      </c>
      <c r="DD478" s="148">
        <f>+[1]Santander!Q478</f>
        <v>400</v>
      </c>
      <c r="DE478" s="148">
        <f>+[1]Santander!R478</f>
        <v>320</v>
      </c>
      <c r="DF478" s="148">
        <f>+[1]Santander!AG478</f>
        <v>0</v>
      </c>
      <c r="DG478" s="148">
        <f>+[1]Sucre!Q478</f>
        <v>0</v>
      </c>
      <c r="DH478" s="148">
        <f>+[1]Sucre!R478</f>
        <v>0</v>
      </c>
      <c r="DI478" s="148">
        <f>+[1]Sucre!AG478</f>
        <v>0</v>
      </c>
      <c r="DJ478" s="148">
        <f>+[1]Tolima!Q478</f>
        <v>2000</v>
      </c>
      <c r="DK478" s="148">
        <f>+[1]Tolima!R478</f>
        <v>500</v>
      </c>
      <c r="DL478" s="148">
        <f>+[1]Tolima!AG478</f>
        <v>2021</v>
      </c>
      <c r="DM478" s="148">
        <f>+'[1]Valle del Cauca'!Q478</f>
        <v>1500</v>
      </c>
      <c r="DN478" s="148">
        <f>+'[1]Valle del Cauca'!R478</f>
        <v>450</v>
      </c>
      <c r="DO478" s="148">
        <f>+'[1]Valle del Cauca'!AG478</f>
        <v>1184</v>
      </c>
      <c r="DP478" s="148">
        <f>+[1]Vaupés!Q478</f>
        <v>0</v>
      </c>
      <c r="DQ478" s="148">
        <f>+[1]Vaupés!R478</f>
        <v>0</v>
      </c>
      <c r="DR478" s="148">
        <f>+[1]Vaupés!AG478</f>
        <v>0</v>
      </c>
      <c r="DS478" s="148">
        <f>+[1]Vichada!Q478</f>
        <v>0</v>
      </c>
      <c r="DT478" s="148">
        <f>+[1]Vichada!R478</f>
        <v>0</v>
      </c>
      <c r="DU478" s="148">
        <f>+[1]Vichada!AG478</f>
        <v>0</v>
      </c>
    </row>
    <row r="479" spans="1:125" ht="30" customHeight="1" x14ac:dyDescent="0.2">
      <c r="A479" s="152" t="s">
        <v>718</v>
      </c>
      <c r="B479" s="149" t="str">
        <f t="shared" si="180"/>
        <v>5-0-15-3-3</v>
      </c>
      <c r="C479" s="192" t="s">
        <v>1347</v>
      </c>
      <c r="D479" s="192" t="s">
        <v>55</v>
      </c>
      <c r="E479" s="182" t="s">
        <v>56</v>
      </c>
      <c r="F479" s="182" t="s">
        <v>1490</v>
      </c>
      <c r="G479" s="204" t="s">
        <v>1491</v>
      </c>
      <c r="H479" s="135" t="s">
        <v>1535</v>
      </c>
      <c r="I479" s="278" t="s">
        <v>1536</v>
      </c>
      <c r="J479" s="243">
        <v>1115</v>
      </c>
      <c r="K479" s="135">
        <f t="shared" si="190"/>
        <v>25</v>
      </c>
      <c r="L479" s="278" t="s">
        <v>1537</v>
      </c>
      <c r="M479" s="277">
        <v>0</v>
      </c>
      <c r="N479" s="192" t="s">
        <v>1504</v>
      </c>
      <c r="O479" s="192" t="s">
        <v>57</v>
      </c>
      <c r="P479" s="150" t="s">
        <v>60</v>
      </c>
      <c r="Q479" s="69" t="e">
        <f t="shared" si="188"/>
        <v>#DIV/0!</v>
      </c>
      <c r="R479" s="206" t="e">
        <f t="shared" si="189"/>
        <v>#DIV/0!</v>
      </c>
      <c r="S479" s="83"/>
      <c r="T479" s="83"/>
      <c r="U479" s="83"/>
      <c r="V479" s="148"/>
      <c r="W479" s="148"/>
      <c r="X479" s="148"/>
      <c r="Y479" s="148"/>
      <c r="Z479" s="148"/>
      <c r="AA479" s="148"/>
      <c r="AB479" s="148"/>
      <c r="AC479" s="148"/>
      <c r="AD479" s="148"/>
      <c r="AE479" s="148"/>
      <c r="AF479" s="148"/>
      <c r="AG479" s="148"/>
      <c r="AH479" s="148"/>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c r="BI479" s="148"/>
      <c r="BJ479" s="148"/>
      <c r="BK479" s="148"/>
      <c r="BL479" s="148"/>
      <c r="BM479" s="148"/>
      <c r="BN479" s="148"/>
      <c r="BO479" s="148"/>
      <c r="BP479" s="148"/>
      <c r="BQ479" s="148"/>
      <c r="BR479" s="148"/>
      <c r="BS479" s="148"/>
      <c r="BT479" s="148"/>
      <c r="BU479" s="148"/>
      <c r="BV479" s="148"/>
      <c r="BW479" s="148"/>
      <c r="BX479" s="148"/>
      <c r="BY479" s="148"/>
      <c r="BZ479" s="148"/>
      <c r="CA479" s="148"/>
      <c r="CB479" s="148"/>
      <c r="CC479" s="148"/>
      <c r="CD479" s="148"/>
      <c r="CE479" s="148"/>
      <c r="CF479" s="148"/>
      <c r="CG479" s="148"/>
      <c r="CH479" s="148"/>
      <c r="CI479" s="148"/>
      <c r="CJ479" s="148"/>
      <c r="CK479" s="148"/>
      <c r="CL479" s="148"/>
      <c r="CM479" s="148"/>
      <c r="CN479" s="148"/>
      <c r="CO479" s="148"/>
      <c r="CP479" s="148"/>
      <c r="CQ479" s="148"/>
      <c r="CR479" s="148"/>
      <c r="CS479" s="148"/>
      <c r="CT479" s="148"/>
      <c r="CU479" s="148"/>
      <c r="CV479" s="148"/>
      <c r="CW479" s="148"/>
      <c r="CX479" s="148"/>
      <c r="CY479" s="148"/>
      <c r="CZ479" s="148"/>
      <c r="DA479" s="148"/>
      <c r="DB479" s="148"/>
      <c r="DC479" s="148"/>
      <c r="DD479" s="148"/>
      <c r="DE479" s="148"/>
      <c r="DF479" s="148"/>
      <c r="DG479" s="148"/>
      <c r="DH479" s="148"/>
      <c r="DI479" s="148"/>
      <c r="DJ479" s="148"/>
      <c r="DK479" s="148"/>
      <c r="DL479" s="148"/>
      <c r="DM479" s="148"/>
      <c r="DN479" s="148"/>
      <c r="DO479" s="148"/>
      <c r="DP479" s="148"/>
      <c r="DQ479" s="148"/>
      <c r="DR479" s="148"/>
      <c r="DS479" s="148"/>
      <c r="DT479" s="148"/>
      <c r="DU479" s="148"/>
    </row>
    <row r="480" spans="1:125" ht="30.75" customHeight="1" x14ac:dyDescent="0.2">
      <c r="A480" s="152" t="s">
        <v>718</v>
      </c>
      <c r="B480" s="149" t="str">
        <f t="shared" si="180"/>
        <v>5-0-15-3-4</v>
      </c>
      <c r="C480" s="192" t="s">
        <v>1347</v>
      </c>
      <c r="D480" s="192" t="s">
        <v>55</v>
      </c>
      <c r="E480" s="182" t="s">
        <v>56</v>
      </c>
      <c r="F480" s="182" t="s">
        <v>1490</v>
      </c>
      <c r="G480" s="204" t="s">
        <v>1491</v>
      </c>
      <c r="H480" s="135" t="s">
        <v>1538</v>
      </c>
      <c r="I480" s="192" t="s">
        <v>1517</v>
      </c>
      <c r="J480" s="243">
        <v>5</v>
      </c>
      <c r="K480" s="135">
        <f t="shared" si="190"/>
        <v>25</v>
      </c>
      <c r="L480" s="192" t="s">
        <v>1518</v>
      </c>
      <c r="M480" s="277" t="s">
        <v>1539</v>
      </c>
      <c r="N480" s="192" t="s">
        <v>1520</v>
      </c>
      <c r="O480" s="192" t="s">
        <v>57</v>
      </c>
      <c r="P480" s="150" t="s">
        <v>60</v>
      </c>
      <c r="Q480" s="69" t="e">
        <f t="shared" si="188"/>
        <v>#REF!</v>
      </c>
      <c r="R480" s="206" t="e">
        <f t="shared" si="189"/>
        <v>#REF!</v>
      </c>
      <c r="S480" s="83" t="e">
        <f t="shared" si="158"/>
        <v>#DIV/0!</v>
      </c>
      <c r="T480" s="83">
        <f>+[1]Amazonas!S480+[1]Antioquia!S480+[1]Atantico!S480+[1]Arauca!S480+[1]Bolivar!S480+[1]Boyacá!S480+[1]Caldas!S480+[1]Caquetá!S480+[1]Casanare!S480+[1]Cauca!S480+[1]Cesar!S480+[1]Chocó!S480+[1]Córdoba!S480+[1]Cundinamarca!S480+[1]Guainía!S480+[1]Guaviare!S480+[1]Huila!S480+'[1]La Guajira'!S480+[1]Magdalena!S480+[1]Meta!S480+[1]Nariño!S480+'[1]Norte de Santander'!S480+[1]Putumayo!S480+[1]Quindio!S480+[1]Risaralda!S480+'[1]San Anadrés'!S480+[1]Santander!S480+[1]Sucre!S480+[1]Tolima!S480+'[1]Valle del Cauca'!S480+[1]Vaupés!S480+[1]Vichada!S480</f>
        <v>0</v>
      </c>
      <c r="U480" s="83">
        <f>+[1]Amazonas!T480+[1]Antioquia!T480+[1]Atantico!T480+[1]Arauca!T480+[1]Bolivar!T480+[1]Boyacá!T480+[1]Caldas!T480+[1]Caquetá!T480+[1]Casanare!T480+[1]Cauca!T480+[1]Cesar!T480+[1]Chocó!T480+[1]Córdoba!T480+[1]Cundinamarca!T480+[1]Guainía!T480+[1]Guaviare!T480+[1]Huila!T480+'[1]La Guajira'!T480+[1]Magdalena!T480+[1]Meta!T480+[1]Nariño!T480+'[1]Norte de Santander'!T480+[1]Putumayo!T480+[1]Quindio!T480+[1]Risaralda!T480+'[1]San Anadrés'!T480+[1]Santander!T480+[1]Sucre!T480+[1]Tolima!T480+'[1]Valle del Cauca'!T480+[1]Vaupés!T480+[1]Vichada!T480</f>
        <v>0</v>
      </c>
      <c r="V480" s="148" t="e">
        <f>X480+AA480</f>
        <v>#REF!</v>
      </c>
      <c r="W480" s="148">
        <f>Z480+AC480</f>
        <v>33</v>
      </c>
      <c r="X480" s="148">
        <f>+'[1]Oficinas Nacionales'!Q481</f>
        <v>0</v>
      </c>
      <c r="Y480" s="148">
        <f>+'[1]Oficinas Nacionales'!R481</f>
        <v>0</v>
      </c>
      <c r="Z480" s="148">
        <f>+'[1]Oficinas Nacionales'!AG481</f>
        <v>0</v>
      </c>
      <c r="AA480" s="148" t="e">
        <f>+AD480+AG480+AJ480+AM480+AP480+AS480+AV480+AY480+BB480+BE480+BH480+BK480+BN480+BQ480+BT480+BW480+BZ480+CC480+CF480+CI480+CL480+CO480+CR480+CU480+CX480+DA480+DD480+DG480+DJ480+DM480+DP480+DS480</f>
        <v>#REF!</v>
      </c>
      <c r="AB480" s="148">
        <f>+AE480+AH480+AL480+AN480+AQ480+AT480+AW480+AZ480+BC480+BF480+BI480+BL480+BO480+BR480+BU480+BX480+CA480+CD480+CG480+CJ480+CM480+CP480+CS480+CV480+CY480+DB480+DE480+DH480+DK480+DN480+DQ480+DT480</f>
        <v>7</v>
      </c>
      <c r="AC480" s="148">
        <f>+AF480+AI480+AL480+AO480+AR480+AU480+AX480+BA480+BD480+BG480+BJ480+BM480+BP480+BS480+BV480+BY480+CB480+CE480+CH480+CK480+CN480+CQ480+CT480+CW480+CZ480+DC480+DF480+DI480+DL480+DO480+DR480+DU480</f>
        <v>33</v>
      </c>
      <c r="AD480" s="148">
        <f>+[1]Amazonas!Q480</f>
        <v>0</v>
      </c>
      <c r="AE480" s="148">
        <f>+[1]Amazonas!R480</f>
        <v>0</v>
      </c>
      <c r="AF480" s="148">
        <f>+[1]Amazonas!AG480</f>
        <v>0</v>
      </c>
      <c r="AG480" s="148">
        <f>+[1]Antioquia!Q480</f>
        <v>1</v>
      </c>
      <c r="AH480" s="148">
        <f>+[1]Antioquia!R480</f>
        <v>4</v>
      </c>
      <c r="AI480" s="148">
        <f>+[1]Antioquia!AG480</f>
        <v>15</v>
      </c>
      <c r="AJ480" s="148">
        <f>+[1]Atantico!Q480</f>
        <v>0</v>
      </c>
      <c r="AK480" s="148">
        <f>+[1]Atantico!R480</f>
        <v>0</v>
      </c>
      <c r="AL480" s="148">
        <f>+[1]Atantico!AG480</f>
        <v>0</v>
      </c>
      <c r="AM480" s="148">
        <f>+[1]Arauca!Q480</f>
        <v>0</v>
      </c>
      <c r="AN480" s="148">
        <f>+[1]Arauca!R480</f>
        <v>0</v>
      </c>
      <c r="AO480" s="148">
        <f>+[1]Arauca!AG480</f>
        <v>0</v>
      </c>
      <c r="AP480" s="148">
        <f>+[1]Bolivar!Q480</f>
        <v>0</v>
      </c>
      <c r="AQ480" s="148">
        <f>+[1]Bolivar!R480</f>
        <v>0</v>
      </c>
      <c r="AR480" s="148">
        <f>+[1]Bolivar!AG480</f>
        <v>0</v>
      </c>
      <c r="AS480" s="148">
        <f>+[1]Boyacá!Q480</f>
        <v>0</v>
      </c>
      <c r="AT480" s="148">
        <f>+[1]Boyacá!R480</f>
        <v>0</v>
      </c>
      <c r="AU480" s="148">
        <f>+[1]Boyacá!AG480</f>
        <v>0</v>
      </c>
      <c r="AV480" s="148">
        <f>+[1]Caldas!Q480</f>
        <v>8</v>
      </c>
      <c r="AW480" s="148">
        <f>+[1]Caldas!R480</f>
        <v>1</v>
      </c>
      <c r="AX480" s="148">
        <f>+[1]Caldas!AG480</f>
        <v>8</v>
      </c>
      <c r="AY480" s="148">
        <f>+[1]Caquetá!Q480</f>
        <v>0</v>
      </c>
      <c r="AZ480" s="148">
        <f>+[1]Caquetá!R480</f>
        <v>0</v>
      </c>
      <c r="BA480" s="148">
        <f>+[1]Caquetá!AG480</f>
        <v>0</v>
      </c>
      <c r="BB480" s="148">
        <f>+[1]Casanare!Q480</f>
        <v>0</v>
      </c>
      <c r="BC480" s="148">
        <f>+[1]Casanare!R480</f>
        <v>0</v>
      </c>
      <c r="BD480" s="148">
        <f>+[1]Casanare!AG480</f>
        <v>0</v>
      </c>
      <c r="BE480" s="148">
        <f>+[1]Cauca!Q480</f>
        <v>1</v>
      </c>
      <c r="BF480" s="148">
        <f>+[1]Cauca!R480</f>
        <v>1</v>
      </c>
      <c r="BG480" s="148">
        <f>+[1]Cauca!AG480</f>
        <v>4</v>
      </c>
      <c r="BH480" s="148">
        <f>+[1]Cesar!Q480</f>
        <v>0</v>
      </c>
      <c r="BI480" s="148">
        <f>+[1]Cesar!R480</f>
        <v>0</v>
      </c>
      <c r="BJ480" s="148">
        <f>+[1]Cesar!AG480</f>
        <v>0</v>
      </c>
      <c r="BK480" s="148">
        <f>+[1]Chocó!Q480</f>
        <v>0</v>
      </c>
      <c r="BL480" s="148">
        <f>+[1]Chocó!R480</f>
        <v>0</v>
      </c>
      <c r="BM480" s="148">
        <f>+[1]Chocó!AG480</f>
        <v>0</v>
      </c>
      <c r="BN480" s="148">
        <f>+[1]Córdoba!Q480</f>
        <v>0</v>
      </c>
      <c r="BO480" s="148">
        <f>+[1]Córdoba!R480</f>
        <v>0</v>
      </c>
      <c r="BP480" s="148">
        <f>+[1]Córdoba!AG480</f>
        <v>0</v>
      </c>
      <c r="BQ480" s="148">
        <f>+[1]Cundinamarca!Q480</f>
        <v>0</v>
      </c>
      <c r="BR480" s="148">
        <f>+[1]Cundinamarca!R480</f>
        <v>0</v>
      </c>
      <c r="BS480" s="148">
        <f>+[1]Cundinamarca!AG480</f>
        <v>0</v>
      </c>
      <c r="BT480" s="148">
        <f>+[1]Guainía!Q480</f>
        <v>0</v>
      </c>
      <c r="BU480" s="148">
        <f>+[1]Guainía!R480</f>
        <v>0</v>
      </c>
      <c r="BV480" s="148">
        <f>+[1]Guainía!AG480</f>
        <v>0</v>
      </c>
      <c r="BW480" s="148">
        <f>+[1]Guaviare!Q480</f>
        <v>0</v>
      </c>
      <c r="BX480" s="148">
        <f>+[1]Guaviare!R480</f>
        <v>0</v>
      </c>
      <c r="BY480" s="148">
        <f>+[1]Guaviare!AG480</f>
        <v>0</v>
      </c>
      <c r="BZ480" s="148">
        <f>+[1]Huila!Q480</f>
        <v>0</v>
      </c>
      <c r="CA480" s="148">
        <f>+[1]Huila!R480</f>
        <v>0</v>
      </c>
      <c r="CB480" s="148">
        <f>+[1]Huila!AG480</f>
        <v>0</v>
      </c>
      <c r="CC480" s="148">
        <f>+'[1]La Guajira'!Q480</f>
        <v>0</v>
      </c>
      <c r="CD480" s="148">
        <f>+'[1]La Guajira'!R480</f>
        <v>0</v>
      </c>
      <c r="CE480" s="148">
        <f>+'[1]La Guajira'!AG480</f>
        <v>0</v>
      </c>
      <c r="CF480" s="148">
        <f>+[1]Magdalena!Q480</f>
        <v>0</v>
      </c>
      <c r="CG480" s="148">
        <f>+[1]Magdalena!R480</f>
        <v>0</v>
      </c>
      <c r="CH480" s="148">
        <f>+[1]Magdalena!AG480</f>
        <v>0</v>
      </c>
      <c r="CI480" s="148">
        <f>+[1]Meta!Q480</f>
        <v>0</v>
      </c>
      <c r="CJ480" s="148">
        <f>+[1]Meta!R480</f>
        <v>0</v>
      </c>
      <c r="CK480" s="148">
        <f>+[1]Meta!AG480</f>
        <v>0</v>
      </c>
      <c r="CL480" s="148">
        <f>+[1]Nariño!Q480</f>
        <v>0</v>
      </c>
      <c r="CM480" s="148">
        <f>+[1]Nariño!R480</f>
        <v>0</v>
      </c>
      <c r="CN480" s="148">
        <f>+[1]Nariño!AG480</f>
        <v>0</v>
      </c>
      <c r="CO480" s="148" t="e">
        <f>+'[1]Norte de Santander'!#REF!</f>
        <v>#REF!</v>
      </c>
      <c r="CP480" s="148">
        <f>+'[1]Norte de Santander'!R480</f>
        <v>0</v>
      </c>
      <c r="CQ480" s="148">
        <f>+'[1]Norte de Santander'!AG480</f>
        <v>3</v>
      </c>
      <c r="CR480" s="148">
        <f>+[1]Putumayo!Q480</f>
        <v>0</v>
      </c>
      <c r="CS480" s="148">
        <f>+[1]Putumayo!R480</f>
        <v>0</v>
      </c>
      <c r="CT480" s="148">
        <f>+[1]Putumayo!AG480</f>
        <v>0</v>
      </c>
      <c r="CU480" s="148">
        <f>+[1]Quindio!Q480</f>
        <v>1</v>
      </c>
      <c r="CV480" s="148">
        <f>+[1]Quindio!R480</f>
        <v>0</v>
      </c>
      <c r="CW480" s="148">
        <f>+[1]Quindio!AG480</f>
        <v>1</v>
      </c>
      <c r="CX480" s="148">
        <f>+[1]Risaralda!Q480</f>
        <v>0</v>
      </c>
      <c r="CY480" s="148">
        <f>+[1]Risaralda!R480</f>
        <v>0</v>
      </c>
      <c r="CZ480" s="148">
        <f>+[1]Risaralda!AG480</f>
        <v>0</v>
      </c>
      <c r="DA480" s="148">
        <f>+'[1]San Anadrés'!Q480</f>
        <v>0</v>
      </c>
      <c r="DB480" s="148">
        <f>+'[1]San Anadrés'!R480</f>
        <v>0</v>
      </c>
      <c r="DC480" s="148">
        <f>+'[1]San Anadrés'!AG480</f>
        <v>0</v>
      </c>
      <c r="DD480" s="148">
        <f>+[1]Santander!Q480</f>
        <v>1</v>
      </c>
      <c r="DE480" s="148">
        <f>+[1]Santander!R480</f>
        <v>0</v>
      </c>
      <c r="DF480" s="148">
        <f>+[1]Santander!AG480</f>
        <v>0</v>
      </c>
      <c r="DG480" s="148">
        <f>+[1]Sucre!Q480</f>
        <v>0</v>
      </c>
      <c r="DH480" s="148">
        <f>+[1]Sucre!R480</f>
        <v>0</v>
      </c>
      <c r="DI480" s="148">
        <f>+[1]Sucre!AG480</f>
        <v>0</v>
      </c>
      <c r="DJ480" s="148">
        <f>+[1]Tolima!Q480</f>
        <v>1</v>
      </c>
      <c r="DK480" s="148">
        <f>+[1]Tolima!R480</f>
        <v>1</v>
      </c>
      <c r="DL480" s="148">
        <f>+[1]Tolima!AG480</f>
        <v>2</v>
      </c>
      <c r="DM480" s="148">
        <f>+'[1]Valle del Cauca'!Q480</f>
        <v>0</v>
      </c>
      <c r="DN480" s="148">
        <f>+'[1]Valle del Cauca'!R480</f>
        <v>0</v>
      </c>
      <c r="DO480" s="148">
        <f>+'[1]Valle del Cauca'!AG480</f>
        <v>0</v>
      </c>
      <c r="DP480" s="148">
        <f>+[1]Vaupés!Q480</f>
        <v>0</v>
      </c>
      <c r="DQ480" s="148">
        <f>+[1]Vaupés!R480</f>
        <v>0</v>
      </c>
      <c r="DR480" s="148">
        <f>+[1]Vaupés!AG480</f>
        <v>0</v>
      </c>
      <c r="DS480" s="148">
        <f>+[1]Vichada!Q480</f>
        <v>0</v>
      </c>
      <c r="DT480" s="148">
        <f>+[1]Vichada!R480</f>
        <v>0</v>
      </c>
      <c r="DU480" s="148">
        <f>+[1]Vichada!AG480</f>
        <v>0</v>
      </c>
    </row>
    <row r="481" spans="1:125" ht="54.75" customHeight="1" x14ac:dyDescent="0.2">
      <c r="A481" s="152" t="s">
        <v>718</v>
      </c>
      <c r="B481" s="143" t="str">
        <f t="shared" si="180"/>
        <v>5-0-15-4</v>
      </c>
      <c r="C481" s="142" t="s">
        <v>1347</v>
      </c>
      <c r="D481" s="142" t="s">
        <v>55</v>
      </c>
      <c r="E481" s="1" t="s">
        <v>56</v>
      </c>
      <c r="F481" s="1" t="s">
        <v>1490</v>
      </c>
      <c r="G481" s="212" t="s">
        <v>1491</v>
      </c>
      <c r="H481" s="143" t="s">
        <v>1505</v>
      </c>
      <c r="I481" s="54" t="s">
        <v>1540</v>
      </c>
      <c r="J481" s="103" t="s">
        <v>1541</v>
      </c>
      <c r="K481" s="143">
        <f>SUM(K482:K485)</f>
        <v>100</v>
      </c>
      <c r="L481" s="142" t="s">
        <v>1542</v>
      </c>
      <c r="M481" s="147" t="s">
        <v>1543</v>
      </c>
      <c r="N481" s="142" t="s">
        <v>1544</v>
      </c>
      <c r="O481" s="142" t="s">
        <v>57</v>
      </c>
      <c r="P481" s="142"/>
      <c r="Q481" s="143"/>
      <c r="R481" s="143"/>
      <c r="S481" s="147"/>
      <c r="T481" s="147"/>
      <c r="U481" s="147"/>
      <c r="V481" s="147"/>
      <c r="W481" s="147"/>
      <c r="X481" s="147"/>
      <c r="Y481" s="147"/>
      <c r="Z481" s="147"/>
      <c r="AA481" s="136"/>
      <c r="AB481" s="136"/>
      <c r="AC481" s="136"/>
      <c r="AD481" s="136"/>
      <c r="AE481" s="202"/>
      <c r="AF481" s="202"/>
      <c r="AG481" s="202"/>
      <c r="AH481" s="202"/>
      <c r="AI481" s="202"/>
      <c r="AJ481" s="202"/>
      <c r="AK481" s="202"/>
      <c r="AL481" s="202"/>
      <c r="AM481" s="202"/>
      <c r="AN481" s="202"/>
      <c r="AO481" s="202"/>
      <c r="AP481" s="202"/>
      <c r="AQ481" s="202"/>
      <c r="AR481" s="202"/>
      <c r="AS481" s="202"/>
      <c r="AT481" s="202"/>
      <c r="AU481" s="202"/>
      <c r="AV481" s="202"/>
      <c r="AW481" s="202"/>
      <c r="AX481" s="202"/>
      <c r="AY481" s="202"/>
      <c r="AZ481" s="202"/>
      <c r="BA481" s="202"/>
      <c r="BB481" s="219"/>
      <c r="BC481" s="219"/>
      <c r="BD481" s="202"/>
      <c r="BE481" s="219"/>
      <c r="BF481" s="219"/>
      <c r="BG481" s="202"/>
      <c r="BH481" s="219"/>
      <c r="BI481" s="219"/>
      <c r="BJ481" s="202"/>
      <c r="BK481" s="219"/>
      <c r="BL481" s="219"/>
      <c r="BM481" s="202"/>
      <c r="BN481" s="202"/>
      <c r="BO481" s="202"/>
      <c r="BP481" s="202"/>
      <c r="BQ481" s="219"/>
      <c r="BR481" s="219"/>
      <c r="BS481" s="202"/>
      <c r="BT481" s="202"/>
      <c r="BU481" s="202"/>
      <c r="BV481" s="202"/>
      <c r="BW481" s="202"/>
      <c r="BX481" s="202"/>
      <c r="BY481" s="202"/>
      <c r="BZ481" s="219"/>
      <c r="CA481" s="219"/>
      <c r="CB481" s="202"/>
      <c r="CC481" s="219"/>
      <c r="CD481" s="219"/>
      <c r="CE481" s="202"/>
      <c r="CF481" s="219"/>
      <c r="CG481" s="219"/>
      <c r="CH481" s="202"/>
      <c r="CI481" s="219"/>
      <c r="CJ481" s="219"/>
      <c r="CK481" s="202"/>
      <c r="CL481" s="219"/>
      <c r="CM481" s="219"/>
      <c r="CN481" s="202"/>
      <c r="CO481" s="202"/>
      <c r="CP481" s="202"/>
      <c r="CQ481" s="202"/>
      <c r="CR481" s="219"/>
      <c r="CS481" s="219"/>
      <c r="CT481" s="202"/>
      <c r="CU481" s="219"/>
      <c r="CV481" s="219"/>
      <c r="CW481" s="202"/>
      <c r="CX481" s="219"/>
      <c r="CY481" s="219"/>
      <c r="CZ481" s="202"/>
      <c r="DA481" s="219"/>
      <c r="DB481" s="219"/>
      <c r="DC481" s="202"/>
      <c r="DD481" s="219"/>
      <c r="DE481" s="219"/>
      <c r="DF481" s="202"/>
      <c r="DG481" s="219"/>
      <c r="DH481" s="219"/>
      <c r="DI481" s="202"/>
      <c r="DJ481" s="202"/>
      <c r="DK481" s="202"/>
      <c r="DL481" s="202"/>
      <c r="DM481" s="219"/>
      <c r="DN481" s="219"/>
      <c r="DO481" s="202"/>
      <c r="DP481" s="219"/>
      <c r="DQ481" s="219"/>
      <c r="DR481" s="202"/>
      <c r="DS481" s="219"/>
      <c r="DT481" s="219"/>
      <c r="DU481" s="202"/>
    </row>
    <row r="482" spans="1:125" ht="38.25" customHeight="1" x14ac:dyDescent="0.2">
      <c r="A482" s="152" t="s">
        <v>718</v>
      </c>
      <c r="B482" s="149" t="str">
        <f t="shared" si="180"/>
        <v>5-0-15-4-1</v>
      </c>
      <c r="C482" s="192" t="s">
        <v>1347</v>
      </c>
      <c r="D482" s="192" t="s">
        <v>55</v>
      </c>
      <c r="E482" s="182" t="s">
        <v>56</v>
      </c>
      <c r="F482" s="182" t="s">
        <v>1490</v>
      </c>
      <c r="G482" s="204" t="s">
        <v>1491</v>
      </c>
      <c r="H482" s="135" t="s">
        <v>1545</v>
      </c>
      <c r="I482" s="192" t="s">
        <v>1546</v>
      </c>
      <c r="J482" s="243">
        <v>3875</v>
      </c>
      <c r="K482" s="135">
        <f>100/4</f>
        <v>25</v>
      </c>
      <c r="L482" s="192" t="s">
        <v>1547</v>
      </c>
      <c r="M482" s="148">
        <v>4894</v>
      </c>
      <c r="N482" s="192" t="s">
        <v>1548</v>
      </c>
      <c r="O482" s="192" t="s">
        <v>57</v>
      </c>
      <c r="P482" s="150" t="s">
        <v>60</v>
      </c>
      <c r="Q482" s="69">
        <f t="shared" ref="Q482:Q485" si="191">W482/V482*100</f>
        <v>131.07491856677524</v>
      </c>
      <c r="R482" s="206">
        <f t="shared" ref="R482:R485" si="192">+(Q482*K482)/100</f>
        <v>32.76872964169381</v>
      </c>
      <c r="S482" s="83" t="e">
        <f t="shared" si="158"/>
        <v>#DIV/0!</v>
      </c>
      <c r="T482" s="83">
        <f>+[1]Amazonas!S482+[1]Antioquia!S482+[1]Atantico!S482+[1]Arauca!S482+[1]Bolivar!S482+[1]Boyacá!S482+[1]Caldas!S482+[1]Caquetá!S482+[1]Casanare!S482+[1]Cauca!S482+[1]Cesar!S482+[1]Chocó!S482+[1]Córdoba!S482+[1]Cundinamarca!S482+[1]Guainía!S482+[1]Guaviare!S482+[1]Huila!S482+'[1]La Guajira'!S482+[1]Magdalena!S482+[1]Meta!S482+[1]Nariño!S482+'[1]Norte de Santander'!S482+[1]Putumayo!S482+[1]Quindio!S482+[1]Risaralda!S482+'[1]San Anadrés'!S482+[1]Santander!S482+[1]Sucre!S482+[1]Tolima!S482+'[1]Valle del Cauca'!S482+[1]Vaupés!S482+[1]Vichada!S482</f>
        <v>0</v>
      </c>
      <c r="U482" s="83">
        <f>+[1]Amazonas!T482+[1]Antioquia!T482+[1]Atantico!T482+[1]Arauca!T482+[1]Bolivar!T482+[1]Boyacá!T482+[1]Caldas!T482+[1]Caquetá!T482+[1]Casanare!T482+[1]Cauca!T482+[1]Cesar!T482+[1]Chocó!T482+[1]Córdoba!T482+[1]Cundinamarca!T482+[1]Guainía!T482+[1]Guaviare!T482+[1]Huila!T482+'[1]La Guajira'!T482+[1]Magdalena!T482+[1]Meta!T482+[1]Nariño!T482+'[1]Norte de Santander'!T482+[1]Putumayo!T482+[1]Quindio!T482+[1]Risaralda!T482+'[1]San Anadrés'!T482+[1]Santander!T482+[1]Sucre!T482+[1]Tolima!T482+'[1]Valle del Cauca'!T482+[1]Vaupés!T482+[1]Vichada!T482</f>
        <v>0</v>
      </c>
      <c r="V482" s="148">
        <f>X482+AA482</f>
        <v>4605</v>
      </c>
      <c r="W482" s="148">
        <f>Z482+AC482</f>
        <v>6036</v>
      </c>
      <c r="X482" s="148">
        <f>+'[1]Oficinas Nacionales'!Q483</f>
        <v>0</v>
      </c>
      <c r="Y482" s="148">
        <f>+'[1]Oficinas Nacionales'!R483</f>
        <v>0</v>
      </c>
      <c r="Z482" s="148">
        <f>+'[1]Oficinas Nacionales'!AG483</f>
        <v>0</v>
      </c>
      <c r="AA482" s="148">
        <f>+AD482+AG482+AJ482+AM482+AP482+AS482+AV482+AY482+BB482+BE482+BH482+BK482+BN482+BQ482+BT482+BW482+BZ482+CC482+CF482+CI482+CL482+CO482+CR482+CU482+CX482+DA482+DD482+DG482+DJ482+DM482+DP482+DS482</f>
        <v>4605</v>
      </c>
      <c r="AB482" s="148">
        <f>+AE482+AH482+AL482+AN482+AQ482+AT482+AW482+AZ482+BC482+BF482+BI482+BL482+BO482+BR482+BU482+BX482+CA482+CD482+CG482+CJ482+CM482+CP482+CS482+CV482+CY482+DB482+DE482+DH482+DK482+DN482+DQ482+DT482</f>
        <v>90</v>
      </c>
      <c r="AC482" s="148">
        <f>+AF482+AI482+AL482+AO482+AR482+AU482+AX482+BA482+BD482+BG482+BJ482+BM482+BP482+BS482+BV482+BY482+CB482+CE482+CH482+CK482+CN482+CQ482+CT482+CW482+CZ482+DC482+DF482+DI482+DL482+DO482+DR482+DU482</f>
        <v>6036</v>
      </c>
      <c r="AD482" s="148">
        <f>+[1]Amazonas!Q482</f>
        <v>0</v>
      </c>
      <c r="AE482" s="148">
        <f>+[1]Amazonas!R482</f>
        <v>0</v>
      </c>
      <c r="AF482" s="148">
        <f>+[1]Amazonas!AG482</f>
        <v>0</v>
      </c>
      <c r="AG482" s="148">
        <f>+[1]Antioquia!Q482</f>
        <v>370</v>
      </c>
      <c r="AH482" s="148">
        <f>+[1]Antioquia!R482</f>
        <v>0</v>
      </c>
      <c r="AI482" s="148">
        <f>+[1]Antioquia!AG482</f>
        <v>483</v>
      </c>
      <c r="AJ482" s="148">
        <f>+[1]Atantico!Q482</f>
        <v>90</v>
      </c>
      <c r="AK482" s="148">
        <f>+[1]Atantico!R482</f>
        <v>0</v>
      </c>
      <c r="AL482" s="148">
        <f>+[1]Atantico!AG482</f>
        <v>90</v>
      </c>
      <c r="AM482" s="148">
        <f>+[1]Arauca!Q482</f>
        <v>200</v>
      </c>
      <c r="AN482" s="148">
        <f>+[1]Arauca!R482</f>
        <v>0</v>
      </c>
      <c r="AO482" s="148">
        <f>+[1]Arauca!AG482</f>
        <v>230</v>
      </c>
      <c r="AP482" s="148">
        <f>+[1]Bolivar!Q482</f>
        <v>80</v>
      </c>
      <c r="AQ482" s="148">
        <f>+[1]Bolivar!R482</f>
        <v>0</v>
      </c>
      <c r="AR482" s="148">
        <f>+[1]Bolivar!AG482</f>
        <v>72</v>
      </c>
      <c r="AS482" s="148">
        <f>+[1]Boyacá!Q482</f>
        <v>40</v>
      </c>
      <c r="AT482" s="148">
        <f>+[1]Boyacá!R482</f>
        <v>0</v>
      </c>
      <c r="AU482" s="148">
        <f>+[1]Boyacá!AG482</f>
        <v>45</v>
      </c>
      <c r="AV482" s="148">
        <f>+[1]Caldas!Q482</f>
        <v>380</v>
      </c>
      <c r="AW482" s="148">
        <f>+[1]Caldas!R482</f>
        <v>0</v>
      </c>
      <c r="AX482" s="148">
        <f>+[1]Caldas!AG482</f>
        <v>385</v>
      </c>
      <c r="AY482" s="148">
        <f>+[1]Caquetá!Q482</f>
        <v>45</v>
      </c>
      <c r="AZ482" s="148">
        <f>+[1]Caquetá!R482</f>
        <v>0</v>
      </c>
      <c r="BA482" s="148">
        <f>+[1]Caquetá!AG482</f>
        <v>15</v>
      </c>
      <c r="BB482" s="148">
        <f>+[1]Casanare!Q482</f>
        <v>70</v>
      </c>
      <c r="BC482" s="148">
        <f>+[1]Casanare!R482</f>
        <v>0</v>
      </c>
      <c r="BD482" s="148">
        <f>+[1]Casanare!AG482</f>
        <v>57</v>
      </c>
      <c r="BE482" s="148">
        <f>+[1]Cauca!Q482</f>
        <v>80</v>
      </c>
      <c r="BF482" s="148">
        <f>+[1]Cauca!R482</f>
        <v>0</v>
      </c>
      <c r="BG482" s="148">
        <f>+[1]Cauca!AG482</f>
        <v>200</v>
      </c>
      <c r="BH482" s="148">
        <f>+[1]Cesar!Q482</f>
        <v>90</v>
      </c>
      <c r="BI482" s="148">
        <f>+[1]Cesar!R482</f>
        <v>0</v>
      </c>
      <c r="BJ482" s="148">
        <f>+[1]Cesar!AG482</f>
        <v>198</v>
      </c>
      <c r="BK482" s="148">
        <f>+[1]Chocó!Q482</f>
        <v>0</v>
      </c>
      <c r="BL482" s="148">
        <f>+[1]Chocó!R482</f>
        <v>0</v>
      </c>
      <c r="BM482" s="148">
        <f>+[1]Chocó!AG482</f>
        <v>0</v>
      </c>
      <c r="BN482" s="148">
        <f>+[1]Córdoba!Q482</f>
        <v>90</v>
      </c>
      <c r="BO482" s="148">
        <f>+[1]Córdoba!R482</f>
        <v>0</v>
      </c>
      <c r="BP482" s="148">
        <f>+[1]Córdoba!AG482</f>
        <v>73</v>
      </c>
      <c r="BQ482" s="148">
        <f>+[1]Cundinamarca!Q482</f>
        <v>270</v>
      </c>
      <c r="BR482" s="148">
        <f>+[1]Cundinamarca!R482</f>
        <v>0</v>
      </c>
      <c r="BS482" s="148">
        <f>+[1]Cundinamarca!AG482</f>
        <v>308</v>
      </c>
      <c r="BT482" s="148">
        <f>+[1]Guainía!Q482</f>
        <v>0</v>
      </c>
      <c r="BU482" s="148">
        <f>+[1]Guainía!R482</f>
        <v>0</v>
      </c>
      <c r="BV482" s="148">
        <f>+[1]Guainía!AG482</f>
        <v>0</v>
      </c>
      <c r="BW482" s="148">
        <f>+[1]Guaviare!Q482</f>
        <v>20</v>
      </c>
      <c r="BX482" s="148">
        <f>+[1]Guaviare!R482</f>
        <v>0</v>
      </c>
      <c r="BY482" s="148">
        <f>+[1]Guaviare!AG482</f>
        <v>20</v>
      </c>
      <c r="BZ482" s="148">
        <f>+[1]Huila!Q482</f>
        <v>180</v>
      </c>
      <c r="CA482" s="148">
        <f>+[1]Huila!R482</f>
        <v>0</v>
      </c>
      <c r="CB482" s="148">
        <f>+[1]Huila!AG482</f>
        <v>235</v>
      </c>
      <c r="CC482" s="148">
        <f>+'[1]La Guajira'!Q482</f>
        <v>80</v>
      </c>
      <c r="CD482" s="148">
        <f>+'[1]La Guajira'!R482</f>
        <v>0</v>
      </c>
      <c r="CE482" s="148">
        <f>+'[1]La Guajira'!AG482</f>
        <v>165</v>
      </c>
      <c r="CF482" s="148">
        <f>+[1]Magdalena!Q482</f>
        <v>130</v>
      </c>
      <c r="CG482" s="148">
        <f>+[1]Magdalena!R482</f>
        <v>0</v>
      </c>
      <c r="CH482" s="148">
        <f>+[1]Magdalena!AG482</f>
        <v>128</v>
      </c>
      <c r="CI482" s="148">
        <f>+[1]Meta!Q482</f>
        <v>250</v>
      </c>
      <c r="CJ482" s="148">
        <f>+[1]Meta!R482</f>
        <v>0</v>
      </c>
      <c r="CK482" s="148">
        <f>+[1]Meta!AG482</f>
        <v>261</v>
      </c>
      <c r="CL482" s="148">
        <f>+[1]Nariño!Q482</f>
        <v>90</v>
      </c>
      <c r="CM482" s="148">
        <f>+[1]Nariño!R482</f>
        <v>0</v>
      </c>
      <c r="CN482" s="148">
        <f>+[1]Nariño!AG482</f>
        <v>213</v>
      </c>
      <c r="CO482" s="148">
        <f>+'[1]Norte de Santander'!Q482</f>
        <v>250</v>
      </c>
      <c r="CP482" s="148">
        <f>+'[1]Norte de Santander'!R482</f>
        <v>0</v>
      </c>
      <c r="CQ482" s="148">
        <f>+'[1]Norte de Santander'!AG482</f>
        <v>208</v>
      </c>
      <c r="CR482" s="148">
        <f>+[1]Putumayo!Q482</f>
        <v>0</v>
      </c>
      <c r="CS482" s="148">
        <f>+[1]Putumayo!R482</f>
        <v>0</v>
      </c>
      <c r="CT482" s="148">
        <f>+[1]Putumayo!AG482</f>
        <v>0</v>
      </c>
      <c r="CU482" s="148">
        <f>+[1]Quindio!Q482</f>
        <v>320</v>
      </c>
      <c r="CV482" s="148">
        <f>+[1]Quindio!R482</f>
        <v>0</v>
      </c>
      <c r="CW482" s="148">
        <f>+[1]Quindio!AG482</f>
        <v>443</v>
      </c>
      <c r="CX482" s="148">
        <f>+[1]Risaralda!Q482</f>
        <v>350</v>
      </c>
      <c r="CY482" s="148">
        <f>+[1]Risaralda!R482</f>
        <v>0</v>
      </c>
      <c r="CZ482" s="148">
        <f>+[1]Risaralda!AG482</f>
        <v>365</v>
      </c>
      <c r="DA482" s="148">
        <f>+'[1]San Anadrés'!Q482</f>
        <v>0</v>
      </c>
      <c r="DB482" s="148">
        <f>+'[1]San Anadrés'!R482</f>
        <v>0</v>
      </c>
      <c r="DC482" s="148">
        <f>+'[1]San Anadrés'!AG482</f>
        <v>103</v>
      </c>
      <c r="DD482" s="148">
        <f>+[1]Santander!Q482</f>
        <v>270</v>
      </c>
      <c r="DE482" s="148">
        <f>+[1]Santander!R482</f>
        <v>0</v>
      </c>
      <c r="DF482" s="148">
        <f>+[1]Santander!AG482</f>
        <v>296</v>
      </c>
      <c r="DG482" s="148">
        <f>+[1]Sucre!Q482</f>
        <v>130</v>
      </c>
      <c r="DH482" s="148">
        <f>+[1]Sucre!R482</f>
        <v>0</v>
      </c>
      <c r="DI482" s="148">
        <f>+[1]Sucre!AG482</f>
        <v>251</v>
      </c>
      <c r="DJ482" s="148">
        <f>+[1]Tolima!Q482</f>
        <v>300</v>
      </c>
      <c r="DK482" s="148">
        <f>+[1]Tolima!R482</f>
        <v>0</v>
      </c>
      <c r="DL482" s="148">
        <f>+[1]Tolima!AG482</f>
        <v>565</v>
      </c>
      <c r="DM482" s="148">
        <f>+'[1]Valle del Cauca'!Q482</f>
        <v>300</v>
      </c>
      <c r="DN482" s="148">
        <f>+'[1]Valle del Cauca'!R482</f>
        <v>0</v>
      </c>
      <c r="DO482" s="148">
        <f>+'[1]Valle del Cauca'!AG482</f>
        <v>320</v>
      </c>
      <c r="DP482" s="148">
        <f>+[1]Vaupés!Q482</f>
        <v>0</v>
      </c>
      <c r="DQ482" s="148">
        <f>+[1]Vaupés!R482</f>
        <v>0</v>
      </c>
      <c r="DR482" s="148">
        <f>+[1]Vaupés!AG482</f>
        <v>0</v>
      </c>
      <c r="DS482" s="148">
        <f>+[1]Vichada!Q482</f>
        <v>130</v>
      </c>
      <c r="DT482" s="148">
        <f>+[1]Vichada!R482</f>
        <v>0</v>
      </c>
      <c r="DU482" s="148">
        <f>+[1]Vichada!AG482</f>
        <v>307</v>
      </c>
    </row>
    <row r="483" spans="1:125" ht="37.5" customHeight="1" x14ac:dyDescent="0.2">
      <c r="A483" s="152" t="s">
        <v>718</v>
      </c>
      <c r="B483" s="149" t="str">
        <f t="shared" si="180"/>
        <v>5-0-15-4-2</v>
      </c>
      <c r="C483" s="192" t="s">
        <v>1347</v>
      </c>
      <c r="D483" s="192" t="s">
        <v>55</v>
      </c>
      <c r="E483" s="182" t="s">
        <v>56</v>
      </c>
      <c r="F483" s="182" t="s">
        <v>1490</v>
      </c>
      <c r="G483" s="204" t="s">
        <v>1491</v>
      </c>
      <c r="H483" s="135" t="s">
        <v>1549</v>
      </c>
      <c r="I483" s="192" t="s">
        <v>1550</v>
      </c>
      <c r="J483" s="243">
        <v>9</v>
      </c>
      <c r="K483" s="135">
        <f t="shared" ref="K483:K485" si="193">100/4</f>
        <v>25</v>
      </c>
      <c r="L483" s="192" t="s">
        <v>1551</v>
      </c>
      <c r="M483" s="148">
        <v>0</v>
      </c>
      <c r="N483" s="192" t="s">
        <v>1552</v>
      </c>
      <c r="O483" s="192" t="s">
        <v>57</v>
      </c>
      <c r="P483" s="150" t="s">
        <v>60</v>
      </c>
      <c r="Q483" s="69">
        <f t="shared" si="191"/>
        <v>200</v>
      </c>
      <c r="R483" s="206">
        <f t="shared" si="192"/>
        <v>50</v>
      </c>
      <c r="S483" s="83" t="e">
        <f t="shared" si="158"/>
        <v>#DIV/0!</v>
      </c>
      <c r="T483" s="83">
        <f>+[1]Amazonas!S483+[1]Antioquia!S483+[1]Atantico!S483+[1]Arauca!S483+[1]Bolivar!S483+[1]Boyacá!S483+[1]Caldas!S483+[1]Caquetá!S483+[1]Casanare!S483+[1]Cauca!S483+[1]Cesar!S483+[1]Chocó!S483+[1]Córdoba!S483+[1]Cundinamarca!S483+[1]Guainía!S483+[1]Guaviare!S483+[1]Huila!S483+'[1]La Guajira'!S483+[1]Magdalena!S483+[1]Meta!S483+[1]Nariño!S483+'[1]Norte de Santander'!S483+[1]Putumayo!S483+[1]Quindio!S483+[1]Risaralda!S483+'[1]San Anadrés'!S483+[1]Santander!S483+[1]Sucre!S483+[1]Tolima!S483+'[1]Valle del Cauca'!S483+[1]Vaupés!S483+[1]Vichada!S483</f>
        <v>0</v>
      </c>
      <c r="U483" s="83">
        <f>+[1]Amazonas!T483+[1]Antioquia!T483+[1]Atantico!T483+[1]Arauca!T483+[1]Bolivar!T483+[1]Boyacá!T483+[1]Caldas!T483+[1]Caquetá!T483+[1]Casanare!T483+[1]Cauca!T483+[1]Cesar!T483+[1]Chocó!T483+[1]Córdoba!T483+[1]Cundinamarca!T483+[1]Guainía!T483+[1]Guaviare!T483+[1]Huila!T483+'[1]La Guajira'!T483+[1]Magdalena!T483+[1]Meta!T483+[1]Nariño!T483+'[1]Norte de Santander'!T483+[1]Putumayo!T483+[1]Quindio!T483+[1]Risaralda!T483+'[1]San Anadrés'!T483+[1]Santander!T483+[1]Sucre!T483+[1]Tolima!T483+'[1]Valle del Cauca'!T483+[1]Vaupés!T483+[1]Vichada!T483</f>
        <v>0</v>
      </c>
      <c r="V483" s="148">
        <f>X483+AA483</f>
        <v>9</v>
      </c>
      <c r="W483" s="148">
        <f>Z483+AC483</f>
        <v>18</v>
      </c>
      <c r="X483" s="148">
        <f>+'[1]Oficinas Nacionales'!Q484</f>
        <v>0</v>
      </c>
      <c r="Y483" s="148">
        <f>+'[1]Oficinas Nacionales'!R484</f>
        <v>0</v>
      </c>
      <c r="Z483" s="148">
        <f>+'[1]Oficinas Nacionales'!AG484</f>
        <v>0</v>
      </c>
      <c r="AA483" s="148">
        <f>+AD483+AG483+AJ483+AM483+AP483+AS483+AV483+AY483+BB483+BE483+BH483+BK483+BN483+BQ483+BT483+BW483+BZ483+CC483+CF483+CI483+CL483+CO483+CR483+CU483+CX483+DA483+DD483+DG483+DJ483+DM483+DP483+DS483</f>
        <v>9</v>
      </c>
      <c r="AB483" s="148">
        <f>+AE483+AH483+AL483+AN483+AQ483+AT483+AW483+AZ483+BC483+BF483+BI483+BL483+BO483+BR483+BU483+BX483+CA483+CD483+CG483+CJ483+CM483+CP483+CS483+CV483+CY483+DB483+DE483+DH483+DK483+DN483+DQ483+DT483</f>
        <v>1</v>
      </c>
      <c r="AC483" s="148">
        <f>+AF483+AI483+AL483+AO483+AR483+AU483+AX483+BA483+BD483+BG483+BJ483+BM483+BP483+BS483+BV483+BY483+CB483+CE483+CH483+CK483+CN483+CQ483+CT483+CW483+CZ483+DC483+DF483+DI483+DL483+DO483+DR483+DU483</f>
        <v>18</v>
      </c>
      <c r="AD483" s="148">
        <f>+[1]Amazonas!Q483</f>
        <v>0</v>
      </c>
      <c r="AE483" s="148">
        <f>+[1]Amazonas!R483</f>
        <v>0</v>
      </c>
      <c r="AF483" s="148">
        <f>+[1]Amazonas!AG483</f>
        <v>0</v>
      </c>
      <c r="AG483" s="148">
        <f>+[1]Antioquia!Q483</f>
        <v>1</v>
      </c>
      <c r="AH483" s="148">
        <f>+[1]Antioquia!R483</f>
        <v>0</v>
      </c>
      <c r="AI483" s="148">
        <f>+[1]Antioquia!AG483</f>
        <v>1</v>
      </c>
      <c r="AJ483" s="148">
        <f>+[1]Atantico!Q483</f>
        <v>0</v>
      </c>
      <c r="AK483" s="148">
        <f>+[1]Atantico!R483</f>
        <v>0</v>
      </c>
      <c r="AL483" s="148">
        <f>+[1]Atantico!AG483</f>
        <v>0</v>
      </c>
      <c r="AM483" s="148">
        <f>+[1]Arauca!Q483</f>
        <v>0</v>
      </c>
      <c r="AN483" s="148">
        <f>+[1]Arauca!R483</f>
        <v>0</v>
      </c>
      <c r="AO483" s="148">
        <f>+[1]Arauca!AG483</f>
        <v>0</v>
      </c>
      <c r="AP483" s="148">
        <f>+[1]Bolivar!Q483</f>
        <v>1</v>
      </c>
      <c r="AQ483" s="148">
        <f>+[1]Bolivar!R483</f>
        <v>0</v>
      </c>
      <c r="AR483" s="148">
        <f>+[1]Bolivar!AG483</f>
        <v>1</v>
      </c>
      <c r="AS483" s="148">
        <f>+[1]Boyacá!Q483</f>
        <v>0</v>
      </c>
      <c r="AT483" s="148">
        <f>+[1]Boyacá!R483</f>
        <v>0</v>
      </c>
      <c r="AU483" s="148">
        <f>+[1]Boyacá!AG483</f>
        <v>0</v>
      </c>
      <c r="AV483" s="148">
        <f>+[1]Caldas!Q483</f>
        <v>0</v>
      </c>
      <c r="AW483" s="148">
        <f>+[1]Caldas!R483</f>
        <v>1</v>
      </c>
      <c r="AX483" s="148">
        <f>+[1]Caldas!AG483</f>
        <v>0</v>
      </c>
      <c r="AY483" s="148">
        <f>+[1]Caquetá!Q483</f>
        <v>0</v>
      </c>
      <c r="AZ483" s="148">
        <f>+[1]Caquetá!R483</f>
        <v>0</v>
      </c>
      <c r="BA483" s="148">
        <f>+[1]Caquetá!AG483</f>
        <v>0</v>
      </c>
      <c r="BB483" s="148">
        <f>+[1]Casanare!Q483</f>
        <v>0</v>
      </c>
      <c r="BC483" s="148">
        <f>+[1]Casanare!R483</f>
        <v>0</v>
      </c>
      <c r="BD483" s="148">
        <f>+[1]Casanare!AG483</f>
        <v>0</v>
      </c>
      <c r="BE483" s="148">
        <f>+[1]Cauca!Q483</f>
        <v>0</v>
      </c>
      <c r="BF483" s="148">
        <f>+[1]Cauca!R483</f>
        <v>0</v>
      </c>
      <c r="BG483" s="148">
        <f>+[1]Cauca!AG483</f>
        <v>0</v>
      </c>
      <c r="BH483" s="148">
        <f>+[1]Cesar!Q483</f>
        <v>0</v>
      </c>
      <c r="BI483" s="148">
        <f>+[1]Cesar!R483</f>
        <v>0</v>
      </c>
      <c r="BJ483" s="148">
        <f>+[1]Cesar!AG483</f>
        <v>0</v>
      </c>
      <c r="BK483" s="148">
        <f>+[1]Chocó!Q483</f>
        <v>0</v>
      </c>
      <c r="BL483" s="148">
        <f>+[1]Chocó!R483</f>
        <v>0</v>
      </c>
      <c r="BM483" s="148">
        <f>+[1]Chocó!AG483</f>
        <v>0</v>
      </c>
      <c r="BN483" s="148">
        <f>+[1]Córdoba!Q483</f>
        <v>1</v>
      </c>
      <c r="BO483" s="148">
        <f>+[1]Córdoba!R483</f>
        <v>0</v>
      </c>
      <c r="BP483" s="148">
        <f>+[1]Córdoba!AG483</f>
        <v>0</v>
      </c>
      <c r="BQ483" s="148">
        <f>+[1]Cundinamarca!Q483</f>
        <v>1</v>
      </c>
      <c r="BR483" s="148">
        <f>+[1]Cundinamarca!R483</f>
        <v>0</v>
      </c>
      <c r="BS483" s="148">
        <f>+[1]Cundinamarca!AG483</f>
        <v>7</v>
      </c>
      <c r="BT483" s="148">
        <f>+[1]Guainía!Q483</f>
        <v>0</v>
      </c>
      <c r="BU483" s="148">
        <f>+[1]Guainía!R483</f>
        <v>0</v>
      </c>
      <c r="BV483" s="148">
        <f>+[1]Guainía!AG483</f>
        <v>0</v>
      </c>
      <c r="BW483" s="148">
        <f>+[1]Guaviare!Q483</f>
        <v>0</v>
      </c>
      <c r="BX483" s="148">
        <f>+[1]Guaviare!R483</f>
        <v>0</v>
      </c>
      <c r="BY483" s="148">
        <f>+[1]Guaviare!AG483</f>
        <v>0</v>
      </c>
      <c r="BZ483" s="148">
        <f>+[1]Huila!Q483</f>
        <v>0</v>
      </c>
      <c r="CA483" s="148">
        <f>+[1]Huila!R483</f>
        <v>0</v>
      </c>
      <c r="CB483" s="148">
        <f>+[1]Huila!AG483</f>
        <v>0</v>
      </c>
      <c r="CC483" s="148">
        <f>+'[1]La Guajira'!Q483</f>
        <v>0</v>
      </c>
      <c r="CD483" s="148">
        <f>+'[1]La Guajira'!R483</f>
        <v>0</v>
      </c>
      <c r="CE483" s="148">
        <f>+'[1]La Guajira'!AG483</f>
        <v>0</v>
      </c>
      <c r="CF483" s="148">
        <f>+[1]Magdalena!Q483</f>
        <v>0</v>
      </c>
      <c r="CG483" s="148">
        <f>+[1]Magdalena!R483</f>
        <v>0</v>
      </c>
      <c r="CH483" s="148">
        <f>+[1]Magdalena!AG483</f>
        <v>0</v>
      </c>
      <c r="CI483" s="148">
        <f>+[1]Meta!Q483</f>
        <v>1</v>
      </c>
      <c r="CJ483" s="148">
        <f>+[1]Meta!R483</f>
        <v>0</v>
      </c>
      <c r="CK483" s="148">
        <f>+[1]Meta!AG483</f>
        <v>6</v>
      </c>
      <c r="CL483" s="148">
        <f>+[1]Nariño!Q483</f>
        <v>0</v>
      </c>
      <c r="CM483" s="148">
        <f>+[1]Nariño!R483</f>
        <v>0</v>
      </c>
      <c r="CN483" s="148">
        <f>+[1]Nariño!AG483</f>
        <v>0</v>
      </c>
      <c r="CO483" s="148">
        <f>+'[1]Norte de Santander'!Q483</f>
        <v>0</v>
      </c>
      <c r="CP483" s="148">
        <f>+'[1]Norte de Santander'!R483</f>
        <v>0</v>
      </c>
      <c r="CQ483" s="148">
        <f>+'[1]Norte de Santander'!AG483</f>
        <v>0</v>
      </c>
      <c r="CR483" s="148">
        <f>+[1]Putumayo!Q483</f>
        <v>0</v>
      </c>
      <c r="CS483" s="148">
        <f>+[1]Putumayo!R483</f>
        <v>0</v>
      </c>
      <c r="CT483" s="148">
        <f>+[1]Putumayo!AG483</f>
        <v>0</v>
      </c>
      <c r="CU483" s="148">
        <f>+[1]Quindio!Q483</f>
        <v>0</v>
      </c>
      <c r="CV483" s="148">
        <f>+[1]Quindio!R483</f>
        <v>0</v>
      </c>
      <c r="CW483" s="148">
        <f>+[1]Quindio!AG483</f>
        <v>0</v>
      </c>
      <c r="CX483" s="148">
        <f>+[1]Risaralda!Q483</f>
        <v>1</v>
      </c>
      <c r="CY483" s="148">
        <f>+[1]Risaralda!R483</f>
        <v>0</v>
      </c>
      <c r="CZ483" s="148">
        <f>+[1]Risaralda!AG483</f>
        <v>1</v>
      </c>
      <c r="DA483" s="148">
        <f>+'[1]San Anadrés'!Q483</f>
        <v>0</v>
      </c>
      <c r="DB483" s="148">
        <f>+'[1]San Anadrés'!R483</f>
        <v>0</v>
      </c>
      <c r="DC483" s="148">
        <f>+'[1]San Anadrés'!AG483</f>
        <v>0</v>
      </c>
      <c r="DD483" s="148">
        <f>+[1]Santander!Q483</f>
        <v>1</v>
      </c>
      <c r="DE483" s="148">
        <f>+[1]Santander!R483</f>
        <v>0</v>
      </c>
      <c r="DF483" s="148">
        <f>+[1]Santander!AG483</f>
        <v>0</v>
      </c>
      <c r="DG483" s="148">
        <f>+[1]Sucre!Q483</f>
        <v>0</v>
      </c>
      <c r="DH483" s="148">
        <f>+[1]Sucre!R483</f>
        <v>0</v>
      </c>
      <c r="DI483" s="148">
        <f>+[1]Sucre!AG483</f>
        <v>0</v>
      </c>
      <c r="DJ483" s="148">
        <f>+[1]Tolima!Q483</f>
        <v>1</v>
      </c>
      <c r="DK483" s="148">
        <f>+[1]Tolima!R483</f>
        <v>0</v>
      </c>
      <c r="DL483" s="148">
        <f>+[1]Tolima!AG483</f>
        <v>1</v>
      </c>
      <c r="DM483" s="148">
        <f>+'[1]Valle del Cauca'!Q483</f>
        <v>1</v>
      </c>
      <c r="DN483" s="148">
        <f>+'[1]Valle del Cauca'!R483</f>
        <v>0</v>
      </c>
      <c r="DO483" s="148">
        <f>+'[1]Valle del Cauca'!AG483</f>
        <v>1</v>
      </c>
      <c r="DP483" s="148">
        <f>+[1]Vaupés!Q483</f>
        <v>0</v>
      </c>
      <c r="DQ483" s="148">
        <f>+[1]Vaupés!R483</f>
        <v>0</v>
      </c>
      <c r="DR483" s="148">
        <f>+[1]Vaupés!AG483</f>
        <v>0</v>
      </c>
      <c r="DS483" s="148">
        <f>+[1]Vichada!Q483</f>
        <v>0</v>
      </c>
      <c r="DT483" s="148">
        <f>+[1]Vichada!R483</f>
        <v>0</v>
      </c>
      <c r="DU483" s="148">
        <f>+[1]Vichada!AG483</f>
        <v>0</v>
      </c>
    </row>
    <row r="484" spans="1:125" ht="33.75" customHeight="1" x14ac:dyDescent="0.2">
      <c r="A484" s="152" t="s">
        <v>718</v>
      </c>
      <c r="B484" s="149" t="str">
        <f t="shared" si="180"/>
        <v>5-0-15-4-3</v>
      </c>
      <c r="C484" s="192" t="s">
        <v>1347</v>
      </c>
      <c r="D484" s="192" t="s">
        <v>55</v>
      </c>
      <c r="E484" s="182" t="s">
        <v>56</v>
      </c>
      <c r="F484" s="182" t="s">
        <v>1490</v>
      </c>
      <c r="G484" s="204" t="s">
        <v>1491</v>
      </c>
      <c r="H484" s="135" t="s">
        <v>1553</v>
      </c>
      <c r="I484" s="192" t="s">
        <v>1554</v>
      </c>
      <c r="J484" s="243">
        <v>20</v>
      </c>
      <c r="K484" s="135">
        <f t="shared" si="193"/>
        <v>25</v>
      </c>
      <c r="L484" s="192" t="s">
        <v>1555</v>
      </c>
      <c r="M484" s="148">
        <v>1</v>
      </c>
      <c r="N484" s="192" t="s">
        <v>1556</v>
      </c>
      <c r="O484" s="192" t="s">
        <v>57</v>
      </c>
      <c r="P484" s="150" t="s">
        <v>60</v>
      </c>
      <c r="Q484" s="69" t="e">
        <f t="shared" si="191"/>
        <v>#DIV/0!</v>
      </c>
      <c r="R484" s="206" t="e">
        <f t="shared" si="192"/>
        <v>#DIV/0!</v>
      </c>
      <c r="S484" s="83" t="e">
        <f t="shared" si="158"/>
        <v>#DIV/0!</v>
      </c>
      <c r="T484" s="83">
        <f>+[1]Amazonas!S484+[1]Antioquia!S484+[1]Atantico!S484+[1]Arauca!S484+[1]Bolivar!S484+[1]Boyacá!S484+[1]Caldas!S484+[1]Caquetá!S484+[1]Casanare!S484+[1]Cauca!S484+[1]Cesar!S484+[1]Chocó!S484+[1]Córdoba!S484+[1]Cundinamarca!S484+[1]Guainía!S484+[1]Guaviare!S484+[1]Huila!S484+'[1]La Guajira'!S484+[1]Magdalena!S484+[1]Meta!S484+[1]Nariño!S484+'[1]Norte de Santander'!S484+[1]Putumayo!S484+[1]Quindio!S484+[1]Risaralda!S484+'[1]San Anadrés'!S484+[1]Santander!S484+[1]Sucre!S484+[1]Tolima!S484+'[1]Valle del Cauca'!S484+[1]Vaupés!S484+[1]Vichada!S484</f>
        <v>0</v>
      </c>
      <c r="U484" s="83">
        <f>+[1]Amazonas!T484+[1]Antioquia!T484+[1]Atantico!T484+[1]Arauca!T484+[1]Bolivar!T484+[1]Boyacá!T484+[1]Caldas!T484+[1]Caquetá!T484+[1]Casanare!T484+[1]Cauca!T484+[1]Cesar!T484+[1]Chocó!T484+[1]Córdoba!T484+[1]Cundinamarca!T484+[1]Guainía!T484+[1]Guaviare!T484+[1]Huila!T484+'[1]La Guajira'!T484+[1]Magdalena!T484+[1]Meta!T484+[1]Nariño!T484+'[1]Norte de Santander'!T484+[1]Putumayo!T484+[1]Quindio!T484+[1]Risaralda!T484+'[1]San Anadrés'!T484+[1]Santander!T484+[1]Sucre!T484+[1]Tolima!T484+'[1]Valle del Cauca'!T484+[1]Vaupés!T484+[1]Vichada!T484</f>
        <v>0</v>
      </c>
      <c r="V484" s="148">
        <f>X484+AA484</f>
        <v>0</v>
      </c>
      <c r="W484" s="148">
        <f>Z484+AC484</f>
        <v>0</v>
      </c>
      <c r="X484" s="148">
        <f>+'[1]Oficinas Nacionales'!Q485</f>
        <v>0</v>
      </c>
      <c r="Y484" s="148">
        <f>+'[1]Oficinas Nacionales'!R485</f>
        <v>0</v>
      </c>
      <c r="Z484" s="148">
        <f>+'[1]Oficinas Nacionales'!AG485</f>
        <v>0</v>
      </c>
      <c r="AA484" s="148">
        <f>+AD484+AG484+AJ484+AM484+AP484+AS484+AV484+AY484+BB484+BE484+BH484+BK484+BN484+BQ484+BT484+BW484+BZ484+CC484+CF484+CI484+CL484+CO484+CR484+CU484+CX484+DA484+DD484+DG484+DJ484+DM484+DP484+DS484</f>
        <v>0</v>
      </c>
      <c r="AB484" s="148">
        <f>+AE484+AH484+AL484+AN484+AQ484+AT484+AW484+AZ484+BC484+BF484+BI484+BL484+BO484+BR484+BU484+BX484+CA484+CD484+CG484+CJ484+CM484+CP484+CS484+CV484+CY484+DB484+DE484+DH484+DK484+DN484+DQ484+DT484</f>
        <v>0</v>
      </c>
      <c r="AC484" s="148">
        <f>+AF484+AI484+AL484+AO484+AR484+AU484+AX484+BA484+BD484+BG484+BJ484+BM484+BP484+BS484+BV484+BY484+CB484+CE484+CH484+CK484+CN484+CQ484+CT484+CW484+CZ484+DC484+DF484+DI484+DL484+DO484+DR484+DU484</f>
        <v>0</v>
      </c>
      <c r="AD484" s="148">
        <f>+[1]Amazonas!Q484</f>
        <v>0</v>
      </c>
      <c r="AE484" s="148">
        <f>+[1]Amazonas!R484</f>
        <v>0</v>
      </c>
      <c r="AF484" s="148">
        <f>+[1]Amazonas!AG484</f>
        <v>0</v>
      </c>
      <c r="AG484" s="148">
        <f>+[1]Antioquia!Q484</f>
        <v>0</v>
      </c>
      <c r="AH484" s="148">
        <f>+[1]Antioquia!R484</f>
        <v>0</v>
      </c>
      <c r="AI484" s="148">
        <f>+[1]Antioquia!AG484</f>
        <v>0</v>
      </c>
      <c r="AJ484" s="148">
        <f>+[1]Atantico!Q484</f>
        <v>0</v>
      </c>
      <c r="AK484" s="148">
        <f>+[1]Atantico!R484</f>
        <v>0</v>
      </c>
      <c r="AL484" s="148">
        <f>+[1]Atantico!AG484</f>
        <v>0</v>
      </c>
      <c r="AM484" s="148">
        <f>+[1]Arauca!Q484</f>
        <v>0</v>
      </c>
      <c r="AN484" s="148">
        <f>+[1]Arauca!R484</f>
        <v>0</v>
      </c>
      <c r="AO484" s="148">
        <f>+[1]Arauca!AG484</f>
        <v>0</v>
      </c>
      <c r="AP484" s="148">
        <f>+[1]Bolivar!Q484</f>
        <v>0</v>
      </c>
      <c r="AQ484" s="148">
        <f>+[1]Bolivar!R484</f>
        <v>0</v>
      </c>
      <c r="AR484" s="148">
        <f>+[1]Bolivar!AG484</f>
        <v>0</v>
      </c>
      <c r="AS484" s="148">
        <f>+[1]Boyacá!Q484</f>
        <v>0</v>
      </c>
      <c r="AT484" s="148">
        <f>+[1]Boyacá!R484</f>
        <v>0</v>
      </c>
      <c r="AU484" s="148">
        <f>+[1]Boyacá!AG484</f>
        <v>0</v>
      </c>
      <c r="AV484" s="148">
        <f>+[1]Caldas!Q484</f>
        <v>0</v>
      </c>
      <c r="AW484" s="148">
        <f>+[1]Caldas!R484</f>
        <v>0</v>
      </c>
      <c r="AX484" s="148">
        <f>+[1]Caldas!AG484</f>
        <v>0</v>
      </c>
      <c r="AY484" s="148">
        <f>+[1]Caquetá!Q484</f>
        <v>0</v>
      </c>
      <c r="AZ484" s="148">
        <f>+[1]Caquetá!R484</f>
        <v>0</v>
      </c>
      <c r="BA484" s="148">
        <f>+[1]Caquetá!AG484</f>
        <v>0</v>
      </c>
      <c r="BB484" s="148">
        <f>+[1]Casanare!Q484</f>
        <v>0</v>
      </c>
      <c r="BC484" s="148">
        <f>+[1]Casanare!R484</f>
        <v>0</v>
      </c>
      <c r="BD484" s="148">
        <f>+[1]Casanare!AG484</f>
        <v>0</v>
      </c>
      <c r="BE484" s="148">
        <f>+[1]Cauca!Q484</f>
        <v>0</v>
      </c>
      <c r="BF484" s="148">
        <f>+[1]Cauca!R484</f>
        <v>0</v>
      </c>
      <c r="BG484" s="148">
        <f>+[1]Cauca!AG484</f>
        <v>0</v>
      </c>
      <c r="BH484" s="148">
        <f>+[1]Cesar!Q484</f>
        <v>0</v>
      </c>
      <c r="BI484" s="148">
        <f>+[1]Cesar!R484</f>
        <v>0</v>
      </c>
      <c r="BJ484" s="148">
        <f>+[1]Cesar!AG484</f>
        <v>0</v>
      </c>
      <c r="BK484" s="148">
        <f>+[1]Chocó!Q484</f>
        <v>0</v>
      </c>
      <c r="BL484" s="148">
        <f>+[1]Chocó!R484</f>
        <v>0</v>
      </c>
      <c r="BM484" s="148">
        <f>+[1]Chocó!AG484</f>
        <v>0</v>
      </c>
      <c r="BN484" s="148">
        <f>+[1]Córdoba!Q484</f>
        <v>0</v>
      </c>
      <c r="BO484" s="148">
        <f>+[1]Córdoba!R484</f>
        <v>0</v>
      </c>
      <c r="BP484" s="148">
        <f>+[1]Córdoba!AG484</f>
        <v>0</v>
      </c>
      <c r="BQ484" s="148">
        <f>+[1]Cundinamarca!Q484</f>
        <v>0</v>
      </c>
      <c r="BR484" s="148">
        <f>+[1]Cundinamarca!R484</f>
        <v>0</v>
      </c>
      <c r="BS484" s="148">
        <f>+[1]Cundinamarca!AG484</f>
        <v>0</v>
      </c>
      <c r="BT484" s="148">
        <f>+[1]Guainía!Q484</f>
        <v>0</v>
      </c>
      <c r="BU484" s="148">
        <f>+[1]Guainía!R484</f>
        <v>0</v>
      </c>
      <c r="BV484" s="148">
        <f>+[1]Guainía!AG484</f>
        <v>0</v>
      </c>
      <c r="BW484" s="148">
        <f>+[1]Guaviare!Q484</f>
        <v>0</v>
      </c>
      <c r="BX484" s="148">
        <f>+[1]Guaviare!R484</f>
        <v>0</v>
      </c>
      <c r="BY484" s="148">
        <f>+[1]Guaviare!AG484</f>
        <v>0</v>
      </c>
      <c r="BZ484" s="148">
        <f>+[1]Huila!Q484</f>
        <v>0</v>
      </c>
      <c r="CA484" s="148">
        <f>+[1]Huila!R484</f>
        <v>0</v>
      </c>
      <c r="CB484" s="148">
        <f>+[1]Huila!AG484</f>
        <v>0</v>
      </c>
      <c r="CC484" s="148">
        <f>+'[1]La Guajira'!Q484</f>
        <v>0</v>
      </c>
      <c r="CD484" s="148">
        <f>+'[1]La Guajira'!R484</f>
        <v>0</v>
      </c>
      <c r="CE484" s="148">
        <f>+'[1]La Guajira'!AG484</f>
        <v>0</v>
      </c>
      <c r="CF484" s="148">
        <f>+[1]Magdalena!Q484</f>
        <v>0</v>
      </c>
      <c r="CG484" s="148">
        <f>+[1]Magdalena!R484</f>
        <v>0</v>
      </c>
      <c r="CH484" s="148">
        <f>+[1]Magdalena!AG484</f>
        <v>0</v>
      </c>
      <c r="CI484" s="148">
        <f>+[1]Meta!Q484</f>
        <v>0</v>
      </c>
      <c r="CJ484" s="148">
        <f>+[1]Meta!R484</f>
        <v>0</v>
      </c>
      <c r="CK484" s="148">
        <f>+[1]Meta!AG484</f>
        <v>0</v>
      </c>
      <c r="CL484" s="148">
        <f>+[1]Nariño!Q484</f>
        <v>0</v>
      </c>
      <c r="CM484" s="148">
        <f>+[1]Nariño!R484</f>
        <v>0</v>
      </c>
      <c r="CN484" s="148">
        <f>+[1]Nariño!AG484</f>
        <v>0</v>
      </c>
      <c r="CO484" s="148">
        <f>+'[1]Norte de Santander'!Q484</f>
        <v>0</v>
      </c>
      <c r="CP484" s="148">
        <f>+'[1]Norte de Santander'!R484</f>
        <v>0</v>
      </c>
      <c r="CQ484" s="148">
        <f>+'[1]Norte de Santander'!AG484</f>
        <v>0</v>
      </c>
      <c r="CR484" s="148">
        <f>+[1]Putumayo!Q484</f>
        <v>0</v>
      </c>
      <c r="CS484" s="148">
        <f>+[1]Putumayo!R484</f>
        <v>0</v>
      </c>
      <c r="CT484" s="148">
        <f>+[1]Putumayo!AG484</f>
        <v>0</v>
      </c>
      <c r="CU484" s="148">
        <f>+[1]Quindio!Q484</f>
        <v>0</v>
      </c>
      <c r="CV484" s="148">
        <f>+[1]Quindio!R484</f>
        <v>0</v>
      </c>
      <c r="CW484" s="148">
        <f>+[1]Quindio!AG484</f>
        <v>0</v>
      </c>
      <c r="CX484" s="148">
        <f>+[1]Risaralda!Q484</f>
        <v>0</v>
      </c>
      <c r="CY484" s="148">
        <f>+[1]Risaralda!R484</f>
        <v>0</v>
      </c>
      <c r="CZ484" s="148">
        <f>+[1]Risaralda!AG484</f>
        <v>0</v>
      </c>
      <c r="DA484" s="148">
        <f>+'[1]San Anadrés'!Q484</f>
        <v>0</v>
      </c>
      <c r="DB484" s="148">
        <f>+'[1]San Anadrés'!R484</f>
        <v>0</v>
      </c>
      <c r="DC484" s="148">
        <f>+'[1]San Anadrés'!AG484</f>
        <v>0</v>
      </c>
      <c r="DD484" s="148">
        <f>+[1]Santander!Q484</f>
        <v>0</v>
      </c>
      <c r="DE484" s="148">
        <f>+[1]Santander!R484</f>
        <v>0</v>
      </c>
      <c r="DF484" s="148">
        <f>+[1]Santander!AG484</f>
        <v>0</v>
      </c>
      <c r="DG484" s="148">
        <f>+[1]Sucre!Q484</f>
        <v>0</v>
      </c>
      <c r="DH484" s="148">
        <f>+[1]Sucre!R484</f>
        <v>0</v>
      </c>
      <c r="DI484" s="148">
        <f>+[1]Sucre!AG484</f>
        <v>0</v>
      </c>
      <c r="DJ484" s="148">
        <f>+[1]Tolima!Q484</f>
        <v>0</v>
      </c>
      <c r="DK484" s="148">
        <f>+[1]Tolima!R484</f>
        <v>0</v>
      </c>
      <c r="DL484" s="148">
        <f>+[1]Tolima!AG484</f>
        <v>0</v>
      </c>
      <c r="DM484" s="148">
        <f>+'[1]Valle del Cauca'!Q484</f>
        <v>0</v>
      </c>
      <c r="DN484" s="148">
        <f>+'[1]Valle del Cauca'!R484</f>
        <v>0</v>
      </c>
      <c r="DO484" s="148">
        <f>+'[1]Valle del Cauca'!AG484</f>
        <v>0</v>
      </c>
      <c r="DP484" s="148">
        <f>+[1]Vaupés!Q484</f>
        <v>0</v>
      </c>
      <c r="DQ484" s="148">
        <f>+[1]Vaupés!R484</f>
        <v>0</v>
      </c>
      <c r="DR484" s="148">
        <f>+[1]Vaupés!AG484</f>
        <v>0</v>
      </c>
      <c r="DS484" s="148">
        <f>+[1]Vichada!Q484</f>
        <v>0</v>
      </c>
      <c r="DT484" s="148">
        <f>+[1]Vichada!R484</f>
        <v>0</v>
      </c>
      <c r="DU484" s="148">
        <f>+[1]Vichada!AG484</f>
        <v>0</v>
      </c>
    </row>
    <row r="485" spans="1:125" ht="30.75" customHeight="1" x14ac:dyDescent="0.2">
      <c r="A485" s="152" t="s">
        <v>718</v>
      </c>
      <c r="B485" s="149" t="str">
        <f t="shared" si="180"/>
        <v>5-0-15-4-4</v>
      </c>
      <c r="C485" s="192" t="s">
        <v>1347</v>
      </c>
      <c r="D485" s="192" t="s">
        <v>55</v>
      </c>
      <c r="E485" s="182" t="s">
        <v>56</v>
      </c>
      <c r="F485" s="182" t="s">
        <v>1490</v>
      </c>
      <c r="G485" s="204" t="s">
        <v>1491</v>
      </c>
      <c r="H485" s="135" t="s">
        <v>1557</v>
      </c>
      <c r="I485" s="192" t="s">
        <v>1558</v>
      </c>
      <c r="J485" s="243">
        <v>74</v>
      </c>
      <c r="K485" s="135">
        <f t="shared" si="193"/>
        <v>25</v>
      </c>
      <c r="L485" s="192" t="s">
        <v>1559</v>
      </c>
      <c r="M485" s="148">
        <v>75</v>
      </c>
      <c r="N485" s="192" t="s">
        <v>1560</v>
      </c>
      <c r="O485" s="192" t="s">
        <v>58</v>
      </c>
      <c r="P485" s="150" t="s">
        <v>60</v>
      </c>
      <c r="Q485" s="69">
        <f t="shared" si="191"/>
        <v>96</v>
      </c>
      <c r="R485" s="206">
        <f t="shared" si="192"/>
        <v>24</v>
      </c>
      <c r="S485" s="83" t="e">
        <f t="shared" si="158"/>
        <v>#DIV/0!</v>
      </c>
      <c r="T485" s="83">
        <f>+[1]Amazonas!S485+[1]Antioquia!S485+[1]Atantico!S485+[1]Arauca!S485+[1]Bolivar!S485+[1]Boyacá!S485+[1]Caldas!S485+[1]Caquetá!S485+[1]Casanare!S485+[1]Cauca!S485+[1]Cesar!S485+[1]Chocó!S485+[1]Córdoba!S485+[1]Cundinamarca!S485+[1]Guainía!S485+[1]Guaviare!S485+[1]Huila!S485+'[1]La Guajira'!S485+[1]Magdalena!S485+[1]Meta!S485+[1]Nariño!S485+'[1]Norte de Santander'!S485+[1]Putumayo!S485+[1]Quindio!S485+[1]Risaralda!S485+'[1]San Anadrés'!S485+[1]Santander!S485+[1]Sucre!S485+[1]Tolima!S485+'[1]Valle del Cauca'!S485+[1]Vaupés!S485+[1]Vichada!S485</f>
        <v>0</v>
      </c>
      <c r="U485" s="83">
        <f>+[1]Amazonas!T485+[1]Antioquia!T485+[1]Atantico!T485+[1]Arauca!T485+[1]Bolivar!T485+[1]Boyacá!T485+[1]Caldas!T485+[1]Caquetá!T485+[1]Casanare!T485+[1]Cauca!T485+[1]Cesar!T485+[1]Chocó!T485+[1]Córdoba!T485+[1]Cundinamarca!T485+[1]Guainía!T485+[1]Guaviare!T485+[1]Huila!T485+'[1]La Guajira'!T485+[1]Magdalena!T485+[1]Meta!T485+[1]Nariño!T485+'[1]Norte de Santander'!T485+[1]Putumayo!T485+[1]Quindio!T485+[1]Risaralda!T485+'[1]San Anadrés'!T485+[1]Santander!T485+[1]Sucre!T485+[1]Tolima!T485+'[1]Valle del Cauca'!T485+[1]Vaupés!T485+[1]Vichada!T485</f>
        <v>0</v>
      </c>
      <c r="V485" s="148">
        <f>X485+AA485</f>
        <v>75</v>
      </c>
      <c r="W485" s="148">
        <f>Z485+AC485</f>
        <v>72</v>
      </c>
      <c r="X485" s="148">
        <f>+'[1]Oficinas Nacionales'!Q486</f>
        <v>0</v>
      </c>
      <c r="Y485" s="148">
        <f>+'[1]Oficinas Nacionales'!R486</f>
        <v>0</v>
      </c>
      <c r="Z485" s="148">
        <f>+'[1]Oficinas Nacionales'!AG486</f>
        <v>0</v>
      </c>
      <c r="AA485" s="148">
        <f>+AD485+AG485+AJ485+AM485+AP485+AS485+AV485+AY485+BB485+BE485+BH485+BK485+BN485+BQ485+BT485+BW485+BZ485+CC485+CF485+CI485+CL485+CO485+CR485+CU485+CX485+DA485+DD485+DG485+DJ485+DM485+DP485+DS485</f>
        <v>75</v>
      </c>
      <c r="AB485" s="148">
        <f>+AE485+AH485+AL485+AN485+AQ485+AT485+AW485+AZ485+BC485+BF485+BI485+BL485+BO485+BR485+BU485+BX485+CA485+CD485+CG485+CJ485+CM485+CP485+CS485+CV485+CY485+DB485+DE485+DH485+DK485+DN485+DQ485+DT485</f>
        <v>7</v>
      </c>
      <c r="AC485" s="148">
        <f>+AF485+AI485+AL485+AO485+AR485+AU485+AX485+BA485+BD485+BG485+BJ485+BM485+BP485+BS485+BV485+BY485+CB485+CE485+CH485+CK485+CN485+CQ485+CT485+CW485+CZ485+DC485+DF485+DI485+DL485+DO485+DR485+DU485</f>
        <v>72</v>
      </c>
      <c r="AD485" s="148">
        <f>+[1]Amazonas!Q485</f>
        <v>0</v>
      </c>
      <c r="AE485" s="148">
        <f>+[1]Amazonas!R485</f>
        <v>0</v>
      </c>
      <c r="AF485" s="148">
        <f>+[1]Amazonas!AG485</f>
        <v>0</v>
      </c>
      <c r="AG485" s="148">
        <f>+[1]Antioquia!Q485</f>
        <v>5</v>
      </c>
      <c r="AH485" s="148">
        <f>+[1]Antioquia!R485</f>
        <v>0</v>
      </c>
      <c r="AI485" s="148">
        <f>+[1]Antioquia!AG485</f>
        <v>6</v>
      </c>
      <c r="AJ485" s="148">
        <f>+[1]Atantico!Q485</f>
        <v>2</v>
      </c>
      <c r="AK485" s="148">
        <f>+[1]Atantico!R485</f>
        <v>0</v>
      </c>
      <c r="AL485" s="148">
        <f>+[1]Atantico!AG485</f>
        <v>2</v>
      </c>
      <c r="AM485" s="148">
        <f>+[1]Arauca!Q485</f>
        <v>2</v>
      </c>
      <c r="AN485" s="148">
        <f>+[1]Arauca!R485</f>
        <v>0</v>
      </c>
      <c r="AO485" s="148">
        <f>+[1]Arauca!AG485</f>
        <v>2</v>
      </c>
      <c r="AP485" s="148">
        <f>+[1]Bolivar!Q485</f>
        <v>2</v>
      </c>
      <c r="AQ485" s="148">
        <f>+[1]Bolivar!R485</f>
        <v>0</v>
      </c>
      <c r="AR485" s="148">
        <f>+[1]Bolivar!AG485</f>
        <v>1</v>
      </c>
      <c r="AS485" s="148">
        <f>+[1]Boyacá!Q485</f>
        <v>2</v>
      </c>
      <c r="AT485" s="148">
        <f>+[1]Boyacá!R485</f>
        <v>0</v>
      </c>
      <c r="AU485" s="148">
        <f>+[1]Boyacá!AG485</f>
        <v>2</v>
      </c>
      <c r="AV485" s="148">
        <f>+[1]Caldas!Q485</f>
        <v>0</v>
      </c>
      <c r="AW485" s="148">
        <f>+[1]Caldas!R485</f>
        <v>5</v>
      </c>
      <c r="AX485" s="148">
        <f>+[1]Caldas!AG485</f>
        <v>0</v>
      </c>
      <c r="AY485" s="148">
        <f>+[1]Caquetá!Q485</f>
        <v>2</v>
      </c>
      <c r="AZ485" s="148">
        <f>+[1]Caquetá!R485</f>
        <v>0</v>
      </c>
      <c r="BA485" s="148">
        <f>+[1]Caquetá!AG485</f>
        <v>0</v>
      </c>
      <c r="BB485" s="148">
        <f>+[1]Casanare!Q485</f>
        <v>2</v>
      </c>
      <c r="BC485" s="148">
        <f>+[1]Casanare!R485</f>
        <v>0</v>
      </c>
      <c r="BD485" s="148">
        <f>+[1]Casanare!AG485</f>
        <v>5</v>
      </c>
      <c r="BE485" s="148">
        <f>+[1]Cauca!Q485</f>
        <v>2</v>
      </c>
      <c r="BF485" s="148">
        <f>+[1]Cauca!R485</f>
        <v>0</v>
      </c>
      <c r="BG485" s="148">
        <f>+[1]Cauca!AG485</f>
        <v>2</v>
      </c>
      <c r="BH485" s="148">
        <f>+[1]Cesar!Q485</f>
        <v>2</v>
      </c>
      <c r="BI485" s="148">
        <f>+[1]Cesar!R485</f>
        <v>0</v>
      </c>
      <c r="BJ485" s="148">
        <f>+[1]Cesar!AG485</f>
        <v>2</v>
      </c>
      <c r="BK485" s="148">
        <f>+[1]Chocó!Q485</f>
        <v>0</v>
      </c>
      <c r="BL485" s="148">
        <f>+[1]Chocó!R485</f>
        <v>0</v>
      </c>
      <c r="BM485" s="148">
        <f>+[1]Chocó!AG485</f>
        <v>0</v>
      </c>
      <c r="BN485" s="148">
        <f>+[1]Córdoba!Q485</f>
        <v>2</v>
      </c>
      <c r="BO485" s="148">
        <f>+[1]Córdoba!R485</f>
        <v>0</v>
      </c>
      <c r="BP485" s="148">
        <f>+[1]Córdoba!AG485</f>
        <v>0</v>
      </c>
      <c r="BQ485" s="148">
        <f>+[1]Cundinamarca!Q485</f>
        <v>5</v>
      </c>
      <c r="BR485" s="148">
        <f>+[1]Cundinamarca!R485</f>
        <v>0</v>
      </c>
      <c r="BS485" s="148">
        <f>+[1]Cundinamarca!AG485</f>
        <v>5</v>
      </c>
      <c r="BT485" s="148">
        <f>+[1]Guainía!Q485</f>
        <v>0</v>
      </c>
      <c r="BU485" s="148">
        <f>+[1]Guainía!R485</f>
        <v>0</v>
      </c>
      <c r="BV485" s="148">
        <f>+[1]Guainía!AG485</f>
        <v>0</v>
      </c>
      <c r="BW485" s="148">
        <f>+[1]Guaviare!Q485</f>
        <v>1</v>
      </c>
      <c r="BX485" s="148">
        <f>+[1]Guaviare!R485</f>
        <v>0</v>
      </c>
      <c r="BY485" s="148">
        <f>+[1]Guaviare!AG485</f>
        <v>1</v>
      </c>
      <c r="BZ485" s="148">
        <f>+[1]Huila!Q485</f>
        <v>2</v>
      </c>
      <c r="CA485" s="148">
        <f>+[1]Huila!R485</f>
        <v>0</v>
      </c>
      <c r="CB485" s="148">
        <f>+[1]Huila!AG485</f>
        <v>2</v>
      </c>
      <c r="CC485" s="148">
        <f>+'[1]La Guajira'!Q485</f>
        <v>2</v>
      </c>
      <c r="CD485" s="148">
        <f>+'[1]La Guajira'!R485</f>
        <v>0</v>
      </c>
      <c r="CE485" s="148">
        <f>+'[1]La Guajira'!AG485</f>
        <v>2</v>
      </c>
      <c r="CF485" s="148">
        <f>+[1]Magdalena!Q485</f>
        <v>2</v>
      </c>
      <c r="CG485" s="148">
        <f>+[1]Magdalena!R485</f>
        <v>0</v>
      </c>
      <c r="CH485" s="148">
        <f>+[1]Magdalena!AG485</f>
        <v>1</v>
      </c>
      <c r="CI485" s="148">
        <f>+[1]Meta!Q485</f>
        <v>5</v>
      </c>
      <c r="CJ485" s="148">
        <f>+[1]Meta!R485</f>
        <v>0</v>
      </c>
      <c r="CK485" s="148">
        <f>+[1]Meta!AG485</f>
        <v>6</v>
      </c>
      <c r="CL485" s="148">
        <f>+[1]Nariño!Q485</f>
        <v>2</v>
      </c>
      <c r="CM485" s="148">
        <f>+[1]Nariño!R485</f>
        <v>0</v>
      </c>
      <c r="CN485" s="148">
        <f>+[1]Nariño!AG485</f>
        <v>2</v>
      </c>
      <c r="CO485" s="148">
        <f>+'[1]Norte de Santander'!Q485</f>
        <v>5</v>
      </c>
      <c r="CP485" s="148">
        <f>+'[1]Norte de Santander'!R485</f>
        <v>0</v>
      </c>
      <c r="CQ485" s="148">
        <f>+'[1]Norte de Santander'!AG485</f>
        <v>4</v>
      </c>
      <c r="CR485" s="148">
        <f>+[1]Putumayo!Q485</f>
        <v>0</v>
      </c>
      <c r="CS485" s="148">
        <f>+[1]Putumayo!R485</f>
        <v>0</v>
      </c>
      <c r="CT485" s="148">
        <f>+[1]Putumayo!AG485</f>
        <v>0</v>
      </c>
      <c r="CU485" s="148">
        <f>+[1]Quindio!Q485</f>
        <v>4</v>
      </c>
      <c r="CV485" s="148">
        <f>+[1]Quindio!R485</f>
        <v>0</v>
      </c>
      <c r="CW485" s="148">
        <f>+[1]Quindio!AG485</f>
        <v>3</v>
      </c>
      <c r="CX485" s="148">
        <f>+[1]Risaralda!Q485</f>
        <v>5</v>
      </c>
      <c r="CY485" s="148">
        <f>+[1]Risaralda!R485</f>
        <v>0</v>
      </c>
      <c r="CZ485" s="148">
        <f>+[1]Risaralda!AG485</f>
        <v>2</v>
      </c>
      <c r="DA485" s="148">
        <f>+'[1]San Anadrés'!Q485</f>
        <v>0</v>
      </c>
      <c r="DB485" s="148">
        <f>+'[1]San Anadrés'!R485</f>
        <v>0</v>
      </c>
      <c r="DC485" s="148">
        <f>+'[1]San Anadrés'!AG485</f>
        <v>0</v>
      </c>
      <c r="DD485" s="148">
        <f>+[1]Santander!Q485</f>
        <v>5</v>
      </c>
      <c r="DE485" s="148">
        <f>+[1]Santander!R485</f>
        <v>0</v>
      </c>
      <c r="DF485" s="148">
        <f>+[1]Santander!AG485</f>
        <v>5</v>
      </c>
      <c r="DG485" s="148">
        <f>+[1]Sucre!Q485</f>
        <v>2</v>
      </c>
      <c r="DH485" s="148">
        <f>+[1]Sucre!R485</f>
        <v>0</v>
      </c>
      <c r="DI485" s="148">
        <f>+[1]Sucre!AG485</f>
        <v>1</v>
      </c>
      <c r="DJ485" s="148">
        <f>+[1]Tolima!Q485</f>
        <v>5</v>
      </c>
      <c r="DK485" s="148">
        <f>+[1]Tolima!R485</f>
        <v>0</v>
      </c>
      <c r="DL485" s="148">
        <f>+[1]Tolima!AG485</f>
        <v>11</v>
      </c>
      <c r="DM485" s="148">
        <f>+'[1]Valle del Cauca'!Q485</f>
        <v>5</v>
      </c>
      <c r="DN485" s="148">
        <f>+'[1]Valle del Cauca'!R485</f>
        <v>0</v>
      </c>
      <c r="DO485" s="148">
        <f>+'[1]Valle del Cauca'!AG485</f>
        <v>5</v>
      </c>
      <c r="DP485" s="148">
        <f>+[1]Vaupés!Q485</f>
        <v>0</v>
      </c>
      <c r="DQ485" s="148">
        <f>+[1]Vaupés!R485</f>
        <v>0</v>
      </c>
      <c r="DR485" s="148">
        <f>+[1]Vaupés!AG485</f>
        <v>0</v>
      </c>
      <c r="DS485" s="148">
        <f>+[1]Vichada!Q485</f>
        <v>2</v>
      </c>
      <c r="DT485" s="148">
        <f>+[1]Vichada!R485</f>
        <v>0</v>
      </c>
      <c r="DU485" s="148">
        <f>+[1]Vichada!AG485</f>
        <v>0</v>
      </c>
    </row>
    <row r="486" spans="1:125" ht="34.5" customHeight="1" x14ac:dyDescent="0.2">
      <c r="A486" s="152" t="s">
        <v>718</v>
      </c>
      <c r="B486" s="143" t="str">
        <f t="shared" si="180"/>
        <v>5-0-16</v>
      </c>
      <c r="C486" s="142" t="s">
        <v>1347</v>
      </c>
      <c r="D486" s="142" t="s">
        <v>55</v>
      </c>
      <c r="E486" s="1" t="s">
        <v>56</v>
      </c>
      <c r="F486" s="1" t="s">
        <v>1561</v>
      </c>
      <c r="G486" s="212" t="s">
        <v>1562</v>
      </c>
      <c r="H486" s="143" t="s">
        <v>1563</v>
      </c>
      <c r="I486" s="146" t="s">
        <v>9</v>
      </c>
      <c r="J486" s="154"/>
      <c r="K486" s="4">
        <f>SUM(K487:K491)</f>
        <v>100</v>
      </c>
      <c r="L486" s="146"/>
      <c r="M486" s="4"/>
      <c r="N486" s="146"/>
      <c r="O486" s="146"/>
      <c r="P486" s="146"/>
      <c r="Q486" s="143"/>
      <c r="R486" s="143"/>
      <c r="S486" s="147"/>
      <c r="T486" s="147"/>
      <c r="U486" s="147"/>
      <c r="V486" s="147"/>
      <c r="W486" s="147"/>
      <c r="X486" s="147"/>
      <c r="Y486" s="147"/>
      <c r="Z486" s="147"/>
      <c r="AA486" s="136"/>
      <c r="AB486" s="136"/>
      <c r="AC486" s="136"/>
      <c r="AD486" s="147"/>
      <c r="AE486" s="147"/>
      <c r="AF486" s="147"/>
      <c r="AG486" s="147"/>
      <c r="AH486" s="147"/>
      <c r="AI486" s="147"/>
      <c r="AJ486" s="147"/>
      <c r="AK486" s="147"/>
      <c r="AL486" s="147"/>
      <c r="AM486" s="147"/>
      <c r="AN486" s="147"/>
      <c r="AO486" s="147"/>
      <c r="AP486" s="147"/>
      <c r="AQ486" s="147"/>
      <c r="AR486" s="147"/>
      <c r="AS486" s="147"/>
      <c r="AT486" s="147"/>
      <c r="AU486" s="147"/>
      <c r="AV486" s="147"/>
      <c r="AW486" s="147"/>
      <c r="AX486" s="147"/>
      <c r="AY486" s="147"/>
      <c r="AZ486" s="147"/>
      <c r="BA486" s="147"/>
      <c r="BB486" s="143"/>
      <c r="BC486" s="143"/>
      <c r="BD486" s="147"/>
      <c r="BE486" s="143"/>
      <c r="BF486" s="143"/>
      <c r="BG486" s="147"/>
      <c r="BH486" s="143"/>
      <c r="BI486" s="143"/>
      <c r="BJ486" s="147"/>
      <c r="BK486" s="143"/>
      <c r="BL486" s="143"/>
      <c r="BM486" s="147"/>
      <c r="BN486" s="147"/>
      <c r="BO486" s="147"/>
      <c r="BP486" s="147"/>
      <c r="BQ486" s="143"/>
      <c r="BR486" s="143"/>
      <c r="BS486" s="147"/>
      <c r="BT486" s="147"/>
      <c r="BU486" s="147"/>
      <c r="BV486" s="147"/>
      <c r="BW486" s="147"/>
      <c r="BX486" s="147"/>
      <c r="BY486" s="147"/>
      <c r="BZ486" s="143"/>
      <c r="CA486" s="143"/>
      <c r="CB486" s="147"/>
      <c r="CC486" s="143"/>
      <c r="CD486" s="143"/>
      <c r="CE486" s="147"/>
      <c r="CF486" s="143"/>
      <c r="CG486" s="143"/>
      <c r="CH486" s="147"/>
      <c r="CI486" s="143"/>
      <c r="CJ486" s="143"/>
      <c r="CK486" s="147"/>
      <c r="CL486" s="143"/>
      <c r="CM486" s="143"/>
      <c r="CN486" s="147"/>
      <c r="CO486" s="147"/>
      <c r="CP486" s="147"/>
      <c r="CQ486" s="147"/>
      <c r="CR486" s="143"/>
      <c r="CS486" s="143"/>
      <c r="CT486" s="147"/>
      <c r="CU486" s="143"/>
      <c r="CV486" s="143"/>
      <c r="CW486" s="147"/>
      <c r="CX486" s="143"/>
      <c r="CY486" s="143"/>
      <c r="CZ486" s="147"/>
      <c r="DA486" s="143"/>
      <c r="DB486" s="143"/>
      <c r="DC486" s="147"/>
      <c r="DD486" s="143"/>
      <c r="DE486" s="143"/>
      <c r="DF486" s="147"/>
      <c r="DG486" s="143"/>
      <c r="DH486" s="143"/>
      <c r="DI486" s="147"/>
      <c r="DJ486" s="147"/>
      <c r="DK486" s="147"/>
      <c r="DL486" s="147"/>
      <c r="DM486" s="143"/>
      <c r="DN486" s="143"/>
      <c r="DO486" s="147"/>
      <c r="DP486" s="143"/>
      <c r="DQ486" s="143"/>
      <c r="DR486" s="147"/>
      <c r="DS486" s="143"/>
      <c r="DT486" s="143"/>
      <c r="DU486" s="147"/>
    </row>
    <row r="487" spans="1:125" ht="47.25" customHeight="1" x14ac:dyDescent="0.2">
      <c r="A487" s="152" t="s">
        <v>718</v>
      </c>
      <c r="B487" s="149" t="str">
        <f t="shared" si="180"/>
        <v>5-0-16-1</v>
      </c>
      <c r="C487" s="192" t="s">
        <v>1347</v>
      </c>
      <c r="D487" s="88" t="s">
        <v>55</v>
      </c>
      <c r="E487" s="204" t="s">
        <v>56</v>
      </c>
      <c r="F487" s="192" t="s">
        <v>1561</v>
      </c>
      <c r="G487" s="204" t="s">
        <v>1562</v>
      </c>
      <c r="H487" s="135" t="s">
        <v>1564</v>
      </c>
      <c r="I487" s="192" t="s">
        <v>1565</v>
      </c>
      <c r="J487" s="243">
        <v>5800</v>
      </c>
      <c r="K487" s="135">
        <f>100/5</f>
        <v>20</v>
      </c>
      <c r="L487" s="192" t="s">
        <v>1566</v>
      </c>
      <c r="M487" s="148">
        <v>4114</v>
      </c>
      <c r="N487" s="192" t="s">
        <v>1567</v>
      </c>
      <c r="O487" s="192" t="s">
        <v>58</v>
      </c>
      <c r="P487" s="150" t="s">
        <v>60</v>
      </c>
      <c r="Q487" s="69">
        <f t="shared" ref="Q487:Q491" si="194">W487/V487*100</f>
        <v>82.392260334212835</v>
      </c>
      <c r="R487" s="206">
        <f t="shared" ref="R487:R491" si="195">+(Q487*K487)/100</f>
        <v>16.478452066842568</v>
      </c>
      <c r="S487" s="83" t="e">
        <f t="shared" si="158"/>
        <v>#DIV/0!</v>
      </c>
      <c r="T487" s="83">
        <f>+[1]Amazonas!S487+[1]Antioquia!S487+[1]Atantico!S487+[1]Arauca!S487+[1]Bolivar!S487+[1]Boyacá!S487+[1]Caldas!S487+[1]Caquetá!S487+[1]Casanare!S487+[1]Cauca!S487+[1]Cesar!S487+[1]Chocó!S487+[1]Córdoba!S487+[1]Cundinamarca!S487+[1]Guainía!S487+[1]Guaviare!S487+[1]Huila!S487+'[1]La Guajira'!S487+[1]Magdalena!S487+[1]Meta!S487+[1]Nariño!S487+'[1]Norte de Santander'!S487+[1]Putumayo!S487+[1]Quindio!S487+[1]Risaralda!S487+'[1]San Anadrés'!S487+[1]Santander!S487+[1]Sucre!S487+[1]Tolima!S487+'[1]Valle del Cauca'!S487+[1]Vaupés!S487+[1]Vichada!S487</f>
        <v>0</v>
      </c>
      <c r="U487" s="83">
        <f>+[1]Amazonas!T487+[1]Antioquia!T487+[1]Atantico!T487+[1]Arauca!T487+[1]Bolivar!T487+[1]Boyacá!T487+[1]Caldas!T487+[1]Caquetá!T487+[1]Casanare!T487+[1]Cauca!T487+[1]Cesar!T487+[1]Chocó!T487+[1]Córdoba!T487+[1]Cundinamarca!T487+[1]Guainía!T487+[1]Guaviare!T487+[1]Huila!T487+'[1]La Guajira'!T487+[1]Magdalena!T487+[1]Meta!T487+[1]Nariño!T487+'[1]Norte de Santander'!T487+[1]Putumayo!T487+[1]Quindio!T487+[1]Risaralda!T487+'[1]San Anadrés'!T487+[1]Santander!T487+[1]Sucre!T487+[1]Tolima!T487+'[1]Valle del Cauca'!T487+[1]Vaupés!T487+[1]Vichada!T487</f>
        <v>0</v>
      </c>
      <c r="V487" s="148">
        <f>X487+AA487</f>
        <v>5685</v>
      </c>
      <c r="W487" s="148">
        <f>Z487+AC487</f>
        <v>4684</v>
      </c>
      <c r="X487" s="148">
        <f>+'[1]Oficinas Nacionales'!Q488</f>
        <v>100</v>
      </c>
      <c r="Y487" s="148">
        <f>+'[1]Oficinas Nacionales'!R488</f>
        <v>0</v>
      </c>
      <c r="Z487" s="148">
        <f>+'[1]Oficinas Nacionales'!AG488</f>
        <v>0</v>
      </c>
      <c r="AA487" s="148">
        <f>+AD487+AG487+AJ487+AM487+AP487+AS487+AV487+AY487+BB487+BE487+BH487+BK487+BN487+BQ487+BT487+BW487+BZ487+CC487+CF487+CI487+CL487+CO487+CR487+CU487+CX487+DA487+DD487+DG487+DJ487+DM487+DP487+DS487</f>
        <v>5585</v>
      </c>
      <c r="AB487" s="148">
        <f>+AE487+AH487+AL487+AN487+AQ487+AT487+AW487+AZ487+BC487+BF487+BI487+BL487+BO487+BR487+BU487+BX487+CA487+CD487+CG487+CJ487+CM487+CP487+CS487+CV487+CY487+DB487+DE487+DH487+DK487+DN487+DQ487+DT487</f>
        <v>0</v>
      </c>
      <c r="AC487" s="148">
        <f>+AF487+AI487+AL487+AO487+AR487+AU487+AX487+BA487+BD487+BG487+BJ487+BM487+BP487+BS487+BV487+BY487+CB487+CE487+CH487+CK487+CN487+CQ487+CT487+CW487+CZ487+DC487+DF487+DI487+DL487+DO487+DR487+DU487</f>
        <v>4684</v>
      </c>
      <c r="AD487" s="148">
        <f>+[1]Amazonas!Q487</f>
        <v>0</v>
      </c>
      <c r="AE487" s="148">
        <f>+[1]Amazonas!R487</f>
        <v>0</v>
      </c>
      <c r="AF487" s="148">
        <f>+[1]Amazonas!AG487</f>
        <v>0</v>
      </c>
      <c r="AG487" s="148">
        <f>+[1]Antioquia!Q487</f>
        <v>650</v>
      </c>
      <c r="AH487" s="148">
        <f>+[1]Antioquia!R487</f>
        <v>0</v>
      </c>
      <c r="AI487" s="148">
        <f>+[1]Antioquia!AG487</f>
        <v>667</v>
      </c>
      <c r="AJ487" s="148">
        <f>+[1]Atantico!Q487</f>
        <v>46</v>
      </c>
      <c r="AK487" s="148">
        <f>+[1]Atantico!R487</f>
        <v>0</v>
      </c>
      <c r="AL487" s="148">
        <f>+[1]Atantico!AG487</f>
        <v>0</v>
      </c>
      <c r="AM487" s="148">
        <f>+[1]Arauca!Q487</f>
        <v>0</v>
      </c>
      <c r="AN487" s="148">
        <f>+[1]Arauca!R487</f>
        <v>0</v>
      </c>
      <c r="AO487" s="148">
        <f>+[1]Arauca!AG487</f>
        <v>0</v>
      </c>
      <c r="AP487" s="148">
        <f>+[1]Bolivar!Q487</f>
        <v>17</v>
      </c>
      <c r="AQ487" s="148">
        <f>+[1]Bolivar!R487</f>
        <v>0</v>
      </c>
      <c r="AR487" s="148">
        <f>+[1]Bolivar!AG487</f>
        <v>0</v>
      </c>
      <c r="AS487" s="148">
        <f>+[1]Boyacá!Q487</f>
        <v>1006</v>
      </c>
      <c r="AT487" s="148">
        <f>+[1]Boyacá!R487</f>
        <v>0</v>
      </c>
      <c r="AU487" s="148">
        <f>+[1]Boyacá!AG487</f>
        <v>1114</v>
      </c>
      <c r="AV487" s="148">
        <f>+[1]Caldas!Q487</f>
        <v>195</v>
      </c>
      <c r="AW487" s="148">
        <f>+[1]Caldas!R487</f>
        <v>0</v>
      </c>
      <c r="AX487" s="148">
        <f>+[1]Caldas!AG487</f>
        <v>193</v>
      </c>
      <c r="AY487" s="148">
        <f>+[1]Caquetá!Q487</f>
        <v>0</v>
      </c>
      <c r="AZ487" s="148">
        <f>+[1]Caquetá!R487</f>
        <v>0</v>
      </c>
      <c r="BA487" s="148">
        <f>+[1]Caquetá!AG487</f>
        <v>0</v>
      </c>
      <c r="BB487" s="148">
        <f>+[1]Casanare!Q487</f>
        <v>0</v>
      </c>
      <c r="BC487" s="148">
        <f>+[1]Casanare!R487</f>
        <v>0</v>
      </c>
      <c r="BD487" s="148">
        <f>+[1]Casanare!AG487</f>
        <v>0</v>
      </c>
      <c r="BE487" s="148">
        <f>+[1]Cauca!Q487</f>
        <v>186</v>
      </c>
      <c r="BF487" s="148">
        <f>+[1]Cauca!R487</f>
        <v>0</v>
      </c>
      <c r="BG487" s="148">
        <f>+[1]Cauca!AG487</f>
        <v>171</v>
      </c>
      <c r="BH487" s="148">
        <f>+[1]Cesar!Q487</f>
        <v>45</v>
      </c>
      <c r="BI487" s="148">
        <f>+[1]Cesar!R487</f>
        <v>0</v>
      </c>
      <c r="BJ487" s="148">
        <f>+[1]Cesar!AG487</f>
        <v>33</v>
      </c>
      <c r="BK487" s="148">
        <f>+[1]Chocó!Q487</f>
        <v>8</v>
      </c>
      <c r="BL487" s="148">
        <f>+[1]Chocó!R487</f>
        <v>0</v>
      </c>
      <c r="BM487" s="148">
        <f>+[1]Chocó!AG487</f>
        <v>2</v>
      </c>
      <c r="BN487" s="148">
        <f>+[1]Córdoba!Q487</f>
        <v>240</v>
      </c>
      <c r="BO487" s="148">
        <f>+[1]Córdoba!R487</f>
        <v>0</v>
      </c>
      <c r="BP487" s="148">
        <f>+[1]Córdoba!AG487</f>
        <v>0</v>
      </c>
      <c r="BQ487" s="148">
        <f>+[1]Cundinamarca!Q487</f>
        <v>600</v>
      </c>
      <c r="BR487" s="148">
        <f>+[1]Cundinamarca!R487</f>
        <v>0</v>
      </c>
      <c r="BS487" s="148">
        <f>+[1]Cundinamarca!AG487</f>
        <v>515</v>
      </c>
      <c r="BT487" s="148">
        <f>+[1]Guainía!Q487</f>
        <v>0</v>
      </c>
      <c r="BU487" s="148">
        <f>+[1]Guainía!R487</f>
        <v>0</v>
      </c>
      <c r="BV487" s="148">
        <f>+[1]Guainía!AG487</f>
        <v>0</v>
      </c>
      <c r="BW487" s="148">
        <f>+[1]Guaviare!Q487</f>
        <v>0</v>
      </c>
      <c r="BX487" s="148">
        <f>+[1]Guaviare!R487</f>
        <v>0</v>
      </c>
      <c r="BY487" s="148">
        <f>+[1]Guaviare!AG487</f>
        <v>0</v>
      </c>
      <c r="BZ487" s="148">
        <f>+[1]Huila!Q487</f>
        <v>242</v>
      </c>
      <c r="CA487" s="148">
        <f>+[1]Huila!R487</f>
        <v>0</v>
      </c>
      <c r="CB487" s="148">
        <f>+[1]Huila!AG487</f>
        <v>230</v>
      </c>
      <c r="CC487" s="148">
        <f>+'[1]La Guajira'!Q487</f>
        <v>57</v>
      </c>
      <c r="CD487" s="148">
        <f>+'[1]La Guajira'!R487</f>
        <v>0</v>
      </c>
      <c r="CE487" s="148">
        <f>+'[1]La Guajira'!AG487</f>
        <v>56</v>
      </c>
      <c r="CF487" s="148">
        <f>+[1]Magdalena!Q487</f>
        <v>970</v>
      </c>
      <c r="CG487" s="148">
        <f>+[1]Magdalena!R487</f>
        <v>0</v>
      </c>
      <c r="CH487" s="148">
        <f>+[1]Magdalena!AG487</f>
        <v>519</v>
      </c>
      <c r="CI487" s="148">
        <f>+[1]Meta!Q487</f>
        <v>34</v>
      </c>
      <c r="CJ487" s="148">
        <f>+[1]Meta!R487</f>
        <v>0</v>
      </c>
      <c r="CK487" s="148">
        <f>+[1]Meta!AG487</f>
        <v>36</v>
      </c>
      <c r="CL487" s="148">
        <f>+[1]Nariño!Q487</f>
        <v>132</v>
      </c>
      <c r="CM487" s="148">
        <f>+[1]Nariño!R487</f>
        <v>0</v>
      </c>
      <c r="CN487" s="148">
        <f>+[1]Nariño!AG487</f>
        <v>0</v>
      </c>
      <c r="CO487" s="148">
        <f>+'[1]Norte de Santander'!Q487</f>
        <v>108</v>
      </c>
      <c r="CP487" s="148">
        <f>+'[1]Norte de Santander'!R487</f>
        <v>0</v>
      </c>
      <c r="CQ487" s="148">
        <f>+'[1]Norte de Santander'!AG487</f>
        <v>98</v>
      </c>
      <c r="CR487" s="148">
        <f>+[1]Putumayo!Q487</f>
        <v>0</v>
      </c>
      <c r="CS487" s="148">
        <f>+[1]Putumayo!R487</f>
        <v>0</v>
      </c>
      <c r="CT487" s="148">
        <f>+[1]Putumayo!AG487</f>
        <v>0</v>
      </c>
      <c r="CU487" s="148">
        <f>+[1]Quindio!Q487</f>
        <v>222</v>
      </c>
      <c r="CV487" s="148">
        <f>+[1]Quindio!R487</f>
        <v>0</v>
      </c>
      <c r="CW487" s="148">
        <f>+[1]Quindio!AG487</f>
        <v>17</v>
      </c>
      <c r="CX487" s="148">
        <f>+[1]Risaralda!Q487</f>
        <v>107</v>
      </c>
      <c r="CY487" s="148">
        <f>+[1]Risaralda!R487</f>
        <v>0</v>
      </c>
      <c r="CZ487" s="148">
        <f>+[1]Risaralda!AG487</f>
        <v>351</v>
      </c>
      <c r="DA487" s="148">
        <f>+'[1]San Anadrés'!Q487</f>
        <v>0</v>
      </c>
      <c r="DB487" s="148">
        <f>+'[1]San Anadrés'!R487</f>
        <v>0</v>
      </c>
      <c r="DC487" s="148">
        <f>+'[1]San Anadrés'!AG487</f>
        <v>0</v>
      </c>
      <c r="DD487" s="148">
        <f>+[1]Santander!Q487</f>
        <v>132</v>
      </c>
      <c r="DE487" s="148">
        <f>+[1]Santander!R487</f>
        <v>0</v>
      </c>
      <c r="DF487" s="148">
        <f>+[1]Santander!AG487</f>
        <v>136</v>
      </c>
      <c r="DG487" s="148">
        <f>+[1]Sucre!Q487</f>
        <v>54</v>
      </c>
      <c r="DH487" s="148">
        <f>+[1]Sucre!R487</f>
        <v>0</v>
      </c>
      <c r="DI487" s="148">
        <f>+[1]Sucre!AG487</f>
        <v>4</v>
      </c>
      <c r="DJ487" s="148">
        <f>+[1]Tolima!Q487</f>
        <v>188</v>
      </c>
      <c r="DK487" s="148">
        <f>+[1]Tolima!R487</f>
        <v>0</v>
      </c>
      <c r="DL487" s="148">
        <f>+[1]Tolima!AG487</f>
        <v>212</v>
      </c>
      <c r="DM487" s="148">
        <f>+'[1]Valle del Cauca'!Q487</f>
        <v>346</v>
      </c>
      <c r="DN487" s="148">
        <f>+'[1]Valle del Cauca'!R487</f>
        <v>0</v>
      </c>
      <c r="DO487" s="148">
        <f>+'[1]Valle del Cauca'!AG487</f>
        <v>330</v>
      </c>
      <c r="DP487" s="148">
        <f>+[1]Vaupés!Q487</f>
        <v>0</v>
      </c>
      <c r="DQ487" s="148">
        <f>+[1]Vaupés!R487</f>
        <v>0</v>
      </c>
      <c r="DR487" s="148">
        <f>+[1]Vaupés!AG487</f>
        <v>0</v>
      </c>
      <c r="DS487" s="148">
        <f>+[1]Vichada!Q487</f>
        <v>0</v>
      </c>
      <c r="DT487" s="148">
        <f>+[1]Vichada!R487</f>
        <v>0</v>
      </c>
      <c r="DU487" s="148">
        <f>+[1]Vichada!AG487</f>
        <v>0</v>
      </c>
    </row>
    <row r="488" spans="1:125" ht="33.75" customHeight="1" x14ac:dyDescent="0.2">
      <c r="A488" s="152" t="s">
        <v>718</v>
      </c>
      <c r="B488" s="149" t="str">
        <f t="shared" si="180"/>
        <v>5-0-16-2</v>
      </c>
      <c r="C488" s="192" t="s">
        <v>1347</v>
      </c>
      <c r="D488" s="88" t="s">
        <v>55</v>
      </c>
      <c r="E488" s="204" t="s">
        <v>56</v>
      </c>
      <c r="F488" s="192" t="s">
        <v>1561</v>
      </c>
      <c r="G488" s="204" t="s">
        <v>1562</v>
      </c>
      <c r="H488" s="135" t="s">
        <v>1568</v>
      </c>
      <c r="I488" s="192" t="s">
        <v>1569</v>
      </c>
      <c r="J488" s="243">
        <v>4600</v>
      </c>
      <c r="K488" s="135">
        <f t="shared" ref="K488:K491" si="196">100/5</f>
        <v>20</v>
      </c>
      <c r="L488" s="192" t="s">
        <v>1570</v>
      </c>
      <c r="M488" s="148">
        <v>3692</v>
      </c>
      <c r="N488" s="192" t="s">
        <v>1571</v>
      </c>
      <c r="O488" s="192" t="s">
        <v>57</v>
      </c>
      <c r="P488" s="150" t="s">
        <v>60</v>
      </c>
      <c r="Q488" s="69">
        <f t="shared" si="194"/>
        <v>89.557344064386314</v>
      </c>
      <c r="R488" s="206">
        <f t="shared" si="195"/>
        <v>17.911468812877263</v>
      </c>
      <c r="S488" s="83" t="e">
        <f t="shared" si="158"/>
        <v>#DIV/0!</v>
      </c>
      <c r="T488" s="83">
        <f>+[1]Amazonas!S488+[1]Antioquia!S488+[1]Atantico!S488+[1]Arauca!S488+[1]Bolivar!S488+[1]Boyacá!S488+[1]Caldas!S488+[1]Caquetá!S488+[1]Casanare!S488+[1]Cauca!S488+[1]Cesar!S488+[1]Chocó!S488+[1]Córdoba!S488+[1]Cundinamarca!S488+[1]Guainía!S488+[1]Guaviare!S488+[1]Huila!S488+'[1]La Guajira'!S488+[1]Magdalena!S488+[1]Meta!S488+[1]Nariño!S488+'[1]Norte de Santander'!S488+[1]Putumayo!S488+[1]Quindio!S488+[1]Risaralda!S488+'[1]San Anadrés'!S488+[1]Santander!S488+[1]Sucre!S488+[1]Tolima!S488+'[1]Valle del Cauca'!S488+[1]Vaupés!S488+[1]Vichada!S488</f>
        <v>0</v>
      </c>
      <c r="U488" s="83">
        <f>+[1]Amazonas!T488+[1]Antioquia!T488+[1]Atantico!T488+[1]Arauca!T488+[1]Bolivar!T488+[1]Boyacá!T488+[1]Caldas!T488+[1]Caquetá!T488+[1]Casanare!T488+[1]Cauca!T488+[1]Cesar!T488+[1]Chocó!T488+[1]Córdoba!T488+[1]Cundinamarca!T488+[1]Guainía!T488+[1]Guaviare!T488+[1]Huila!T488+'[1]La Guajira'!T488+[1]Magdalena!T488+[1]Meta!T488+[1]Nariño!T488+'[1]Norte de Santander'!T488+[1]Putumayo!T488+[1]Quindio!T488+[1]Risaralda!T488+'[1]San Anadrés'!T488+[1]Santander!T488+[1]Sucre!T488+[1]Tolima!T488+'[1]Valle del Cauca'!T488+[1]Vaupés!T488+[1]Vichada!T488</f>
        <v>0</v>
      </c>
      <c r="V488" s="148">
        <f>X488+AA488</f>
        <v>4970</v>
      </c>
      <c r="W488" s="148">
        <f>Z488+AC488</f>
        <v>4451</v>
      </c>
      <c r="X488" s="148">
        <f>+'[1]Oficinas Nacionales'!Q489</f>
        <v>0</v>
      </c>
      <c r="Y488" s="148">
        <f>+'[1]Oficinas Nacionales'!R489</f>
        <v>0</v>
      </c>
      <c r="Z488" s="148">
        <f>+'[1]Oficinas Nacionales'!AG489</f>
        <v>0</v>
      </c>
      <c r="AA488" s="148">
        <f>+AD488+AG488+AJ488+AM488+AP488+AS488+AV488+AY488+BB488+BE488+BH488+BK488+BN488+BQ488+BT488+BW488+BZ488+CC488+CF488+CI488+CL488+CO488+CR488+CU488+CX488+DA488+DD488+DG488+DJ488+DM488+DP488+DS488</f>
        <v>4970</v>
      </c>
      <c r="AB488" s="148">
        <f>+AE488+AH488+AL488+AN488+AQ488+AT488+AW488+AZ488+BC488+BF488+BI488+BL488+BO488+BR488+BU488+BX488+CA488+CD488+CG488+CJ488+CM488+CP488+CS488+CV488+CY488+DB488+DE488+DH488+DK488+DN488+DQ488+DT488</f>
        <v>0</v>
      </c>
      <c r="AC488" s="148">
        <f>+AF488+AI488+AL488+AO488+AR488+AU488+AX488+BA488+BD488+BG488+BJ488+BM488+BP488+BS488+BV488+BY488+CB488+CE488+CH488+CK488+CN488+CQ488+CT488+CW488+CZ488+DC488+DF488+DI488+DL488+DO488+DR488+DU488</f>
        <v>4451</v>
      </c>
      <c r="AD488" s="148">
        <f>+[1]Amazonas!Q488</f>
        <v>0</v>
      </c>
      <c r="AE488" s="148">
        <f>+[1]Amazonas!R488</f>
        <v>0</v>
      </c>
      <c r="AF488" s="148">
        <f>+[1]Amazonas!AG488</f>
        <v>0</v>
      </c>
      <c r="AG488" s="148">
        <f>+[1]Antioquia!Q488</f>
        <v>600</v>
      </c>
      <c r="AH488" s="148">
        <f>+[1]Antioquia!R488</f>
        <v>0</v>
      </c>
      <c r="AI488" s="148">
        <f>+[1]Antioquia!AG488</f>
        <v>611</v>
      </c>
      <c r="AJ488" s="148">
        <f>+[1]Atantico!Q488</f>
        <v>0</v>
      </c>
      <c r="AK488" s="148">
        <f>+[1]Atantico!R488</f>
        <v>0</v>
      </c>
      <c r="AL488" s="148">
        <f>+[1]Atantico!AG488</f>
        <v>0</v>
      </c>
      <c r="AM488" s="148">
        <f>+[1]Arauca!Q488</f>
        <v>0</v>
      </c>
      <c r="AN488" s="148">
        <f>+[1]Arauca!R488</f>
        <v>0</v>
      </c>
      <c r="AO488" s="148">
        <f>+[1]Arauca!AG488</f>
        <v>0</v>
      </c>
      <c r="AP488" s="148">
        <f>+[1]Bolivar!Q488</f>
        <v>8</v>
      </c>
      <c r="AQ488" s="148">
        <f>+[1]Bolivar!R488</f>
        <v>0</v>
      </c>
      <c r="AR488" s="148">
        <f>+[1]Bolivar!AG488</f>
        <v>13</v>
      </c>
      <c r="AS488" s="148">
        <f>+[1]Boyacá!Q488</f>
        <v>1100</v>
      </c>
      <c r="AT488" s="148">
        <f>+[1]Boyacá!R488</f>
        <v>0</v>
      </c>
      <c r="AU488" s="148">
        <f>+[1]Boyacá!AG488</f>
        <v>1102</v>
      </c>
      <c r="AV488" s="148">
        <f>+[1]Caldas!Q488</f>
        <v>180</v>
      </c>
      <c r="AW488" s="148">
        <f>+[1]Caldas!R488</f>
        <v>0</v>
      </c>
      <c r="AX488" s="148">
        <f>+[1]Caldas!AG488</f>
        <v>190</v>
      </c>
      <c r="AY488" s="148">
        <f>+[1]Caquetá!Q488</f>
        <v>0</v>
      </c>
      <c r="AZ488" s="148">
        <f>+[1]Caquetá!R488</f>
        <v>0</v>
      </c>
      <c r="BA488" s="148">
        <f>+[1]Caquetá!AG488</f>
        <v>0</v>
      </c>
      <c r="BB488" s="148">
        <f>+[1]Casanare!Q488</f>
        <v>0</v>
      </c>
      <c r="BC488" s="148">
        <f>+[1]Casanare!R488</f>
        <v>0</v>
      </c>
      <c r="BD488" s="148">
        <f>+[1]Casanare!AG488</f>
        <v>0</v>
      </c>
      <c r="BE488" s="148">
        <f>+[1]Cauca!Q488</f>
        <v>177</v>
      </c>
      <c r="BF488" s="148">
        <f>+[1]Cauca!R488</f>
        <v>0</v>
      </c>
      <c r="BG488" s="148">
        <f>+[1]Cauca!AG488</f>
        <v>171</v>
      </c>
      <c r="BH488" s="148">
        <f>+[1]Cesar!Q488</f>
        <v>30</v>
      </c>
      <c r="BI488" s="148">
        <f>+[1]Cesar!R488</f>
        <v>0</v>
      </c>
      <c r="BJ488" s="148">
        <f>+[1]Cesar!AG488</f>
        <v>22</v>
      </c>
      <c r="BK488" s="148">
        <f>+[1]Chocó!Q488</f>
        <v>8</v>
      </c>
      <c r="BL488" s="148">
        <f>+[1]Chocó!R488</f>
        <v>0</v>
      </c>
      <c r="BM488" s="148">
        <f>+[1]Chocó!AG488</f>
        <v>2</v>
      </c>
      <c r="BN488" s="148">
        <f>+[1]Córdoba!Q488</f>
        <v>225</v>
      </c>
      <c r="BO488" s="148">
        <f>+[1]Córdoba!R488</f>
        <v>0</v>
      </c>
      <c r="BP488" s="148">
        <f>+[1]Córdoba!AG488</f>
        <v>0</v>
      </c>
      <c r="BQ488" s="148">
        <f>+[1]Cundinamarca!Q488</f>
        <v>400</v>
      </c>
      <c r="BR488" s="148">
        <f>+[1]Cundinamarca!R488</f>
        <v>0</v>
      </c>
      <c r="BS488" s="148">
        <f>+[1]Cundinamarca!AG488</f>
        <v>366</v>
      </c>
      <c r="BT488" s="148">
        <f>+[1]Guainía!Q488</f>
        <v>0</v>
      </c>
      <c r="BU488" s="148">
        <f>+[1]Guainía!R488</f>
        <v>0</v>
      </c>
      <c r="BV488" s="148">
        <f>+[1]Guainía!AG488</f>
        <v>0</v>
      </c>
      <c r="BW488" s="148">
        <f>+[1]Guaviare!Q488</f>
        <v>0</v>
      </c>
      <c r="BX488" s="148">
        <f>+[1]Guaviare!R488</f>
        <v>0</v>
      </c>
      <c r="BY488" s="148">
        <f>+[1]Guaviare!AG488</f>
        <v>0</v>
      </c>
      <c r="BZ488" s="148">
        <f>+[1]Huila!Q488</f>
        <v>230</v>
      </c>
      <c r="CA488" s="148">
        <f>+[1]Huila!R488</f>
        <v>0</v>
      </c>
      <c r="CB488" s="148">
        <f>+[1]Huila!AG488</f>
        <v>230</v>
      </c>
      <c r="CC488" s="148">
        <f>+'[1]La Guajira'!Q488</f>
        <v>54</v>
      </c>
      <c r="CD488" s="148">
        <f>+'[1]La Guajira'!R488</f>
        <v>0</v>
      </c>
      <c r="CE488" s="148">
        <f>+'[1]La Guajira'!AG488</f>
        <v>56</v>
      </c>
      <c r="CF488" s="148">
        <f>+[1]Magdalena!Q488</f>
        <v>898</v>
      </c>
      <c r="CG488" s="148">
        <f>+[1]Magdalena!R488</f>
        <v>0</v>
      </c>
      <c r="CH488" s="148">
        <f>+[1]Magdalena!AG488</f>
        <v>479</v>
      </c>
      <c r="CI488" s="148">
        <f>+[1]Meta!Q488</f>
        <v>30</v>
      </c>
      <c r="CJ488" s="148">
        <f>+[1]Meta!R488</f>
        <v>0</v>
      </c>
      <c r="CK488" s="148">
        <f>+[1]Meta!AG488</f>
        <v>35</v>
      </c>
      <c r="CL488" s="148">
        <f>+[1]Nariño!Q488</f>
        <v>84</v>
      </c>
      <c r="CM488" s="148">
        <f>+[1]Nariño!R488</f>
        <v>0</v>
      </c>
      <c r="CN488" s="148">
        <f>+[1]Nariño!AG488</f>
        <v>86</v>
      </c>
      <c r="CO488" s="148">
        <f>+'[1]Norte de Santander'!Q488</f>
        <v>102</v>
      </c>
      <c r="CP488" s="148">
        <f>+'[1]Norte de Santander'!R488</f>
        <v>0</v>
      </c>
      <c r="CQ488" s="148">
        <f>+'[1]Norte de Santander'!AG488</f>
        <v>98</v>
      </c>
      <c r="CR488" s="148">
        <f>+[1]Putumayo!Q488</f>
        <v>0</v>
      </c>
      <c r="CS488" s="148">
        <f>+[1]Putumayo!R488</f>
        <v>0</v>
      </c>
      <c r="CT488" s="148">
        <f>+[1]Putumayo!AG488</f>
        <v>0</v>
      </c>
      <c r="CU488" s="148">
        <f>+[1]Quindio!Q488</f>
        <v>192</v>
      </c>
      <c r="CV488" s="148">
        <f>+[1]Quindio!R488</f>
        <v>0</v>
      </c>
      <c r="CW488" s="148">
        <f>+[1]Quindio!AG488</f>
        <v>194</v>
      </c>
      <c r="CX488" s="148">
        <f>+[1]Risaralda!Q488</f>
        <v>98</v>
      </c>
      <c r="CY488" s="148">
        <f>+[1]Risaralda!R488</f>
        <v>0</v>
      </c>
      <c r="CZ488" s="148">
        <f>+[1]Risaralda!AG488</f>
        <v>237</v>
      </c>
      <c r="DA488" s="148">
        <f>+'[1]San Anadrés'!Q488</f>
        <v>0</v>
      </c>
      <c r="DB488" s="148">
        <f>+'[1]San Anadrés'!R488</f>
        <v>0</v>
      </c>
      <c r="DC488" s="148">
        <f>+'[1]San Anadrés'!AG488</f>
        <v>0</v>
      </c>
      <c r="DD488" s="148">
        <f>+[1]Santander!Q488</f>
        <v>96</v>
      </c>
      <c r="DE488" s="148">
        <f>+[1]Santander!R488</f>
        <v>0</v>
      </c>
      <c r="DF488" s="148">
        <f>+[1]Santander!AG488</f>
        <v>101</v>
      </c>
      <c r="DG488" s="148">
        <f>+[1]Sucre!Q488</f>
        <v>24</v>
      </c>
      <c r="DH488" s="148">
        <f>+[1]Sucre!R488</f>
        <v>0</v>
      </c>
      <c r="DI488" s="148">
        <f>+[1]Sucre!AG488</f>
        <v>0</v>
      </c>
      <c r="DJ488" s="148">
        <f>+[1]Tolima!Q488</f>
        <v>164</v>
      </c>
      <c r="DK488" s="148">
        <f>+[1]Tolima!R488</f>
        <v>0</v>
      </c>
      <c r="DL488" s="148">
        <f>+[1]Tolima!AG488</f>
        <v>193</v>
      </c>
      <c r="DM488" s="148">
        <f>+'[1]Valle del Cauca'!Q488</f>
        <v>270</v>
      </c>
      <c r="DN488" s="148">
        <f>+'[1]Valle del Cauca'!R488</f>
        <v>0</v>
      </c>
      <c r="DO488" s="148">
        <f>+'[1]Valle del Cauca'!AG488</f>
        <v>265</v>
      </c>
      <c r="DP488" s="148">
        <f>+[1]Vaupés!Q488</f>
        <v>0</v>
      </c>
      <c r="DQ488" s="148">
        <f>+[1]Vaupés!R488</f>
        <v>0</v>
      </c>
      <c r="DR488" s="148">
        <f>+[1]Vaupés!AG488</f>
        <v>0</v>
      </c>
      <c r="DS488" s="148">
        <f>+[1]Vichada!Q488</f>
        <v>0</v>
      </c>
      <c r="DT488" s="148">
        <f>+[1]Vichada!R488</f>
        <v>0</v>
      </c>
      <c r="DU488" s="148">
        <f>+[1]Vichada!AG488</f>
        <v>0</v>
      </c>
    </row>
    <row r="489" spans="1:125" ht="40.5" customHeight="1" x14ac:dyDescent="0.2">
      <c r="A489" s="152" t="s">
        <v>718</v>
      </c>
      <c r="B489" s="149" t="str">
        <f t="shared" si="180"/>
        <v>5-0-16-3</v>
      </c>
      <c r="C489" s="192" t="s">
        <v>1347</v>
      </c>
      <c r="D489" s="88" t="s">
        <v>55</v>
      </c>
      <c r="E489" s="204" t="s">
        <v>56</v>
      </c>
      <c r="F489" s="192" t="s">
        <v>1561</v>
      </c>
      <c r="G489" s="204" t="s">
        <v>1562</v>
      </c>
      <c r="H489" s="135" t="s">
        <v>1572</v>
      </c>
      <c r="I489" s="192" t="s">
        <v>1573</v>
      </c>
      <c r="J489" s="243">
        <v>1100</v>
      </c>
      <c r="K489" s="135">
        <f t="shared" si="196"/>
        <v>20</v>
      </c>
      <c r="L489" s="192" t="s">
        <v>1574</v>
      </c>
      <c r="M489" s="148">
        <v>322</v>
      </c>
      <c r="N489" s="192" t="s">
        <v>1575</v>
      </c>
      <c r="O489" s="192" t="s">
        <v>57</v>
      </c>
      <c r="P489" s="150" t="s">
        <v>60</v>
      </c>
      <c r="Q489" s="69">
        <f t="shared" si="194"/>
        <v>75.322812051649919</v>
      </c>
      <c r="R489" s="206">
        <f t="shared" si="195"/>
        <v>15.064562410329984</v>
      </c>
      <c r="S489" s="83" t="e">
        <f t="shared" ref="S489:S544" si="197">+T489/U489</f>
        <v>#DIV/0!</v>
      </c>
      <c r="T489" s="83">
        <f>+[1]Amazonas!S489+[1]Antioquia!S489+[1]Atantico!S489+[1]Arauca!S489+[1]Bolivar!S489+[1]Boyacá!S489+[1]Caldas!S489+[1]Caquetá!S489+[1]Casanare!S489+[1]Cauca!S489+[1]Cesar!S489+[1]Chocó!S489+[1]Córdoba!S489+[1]Cundinamarca!S489+[1]Guainía!S489+[1]Guaviare!S489+[1]Huila!S489+'[1]La Guajira'!S489+[1]Magdalena!S489+[1]Meta!S489+[1]Nariño!S489+'[1]Norte de Santander'!S489+[1]Putumayo!S489+[1]Quindio!S489+[1]Risaralda!S489+'[1]San Anadrés'!S489+[1]Santander!S489+[1]Sucre!S489+[1]Tolima!S489+'[1]Valle del Cauca'!S489+[1]Vaupés!S489+[1]Vichada!S489</f>
        <v>0</v>
      </c>
      <c r="U489" s="83">
        <f>+[1]Amazonas!T489+[1]Antioquia!T489+[1]Atantico!T489+[1]Arauca!T489+[1]Bolivar!T489+[1]Boyacá!T489+[1]Caldas!T489+[1]Caquetá!T489+[1]Casanare!T489+[1]Cauca!T489+[1]Cesar!T489+[1]Chocó!T489+[1]Córdoba!T489+[1]Cundinamarca!T489+[1]Guainía!T489+[1]Guaviare!T489+[1]Huila!T489+'[1]La Guajira'!T489+[1]Magdalena!T489+[1]Meta!T489+[1]Nariño!T489+'[1]Norte de Santander'!T489+[1]Putumayo!T489+[1]Quindio!T489+[1]Risaralda!T489+'[1]San Anadrés'!T489+[1]Santander!T489+[1]Sucre!T489+[1]Tolima!T489+'[1]Valle del Cauca'!T489+[1]Vaupés!T489+[1]Vichada!T489</f>
        <v>0</v>
      </c>
      <c r="V489" s="148">
        <f>X489+AA489</f>
        <v>697</v>
      </c>
      <c r="W489" s="148">
        <f>Z489+AC489</f>
        <v>525</v>
      </c>
      <c r="X489" s="148">
        <f>+'[1]Oficinas Nacionales'!Q490</f>
        <v>0</v>
      </c>
      <c r="Y489" s="148">
        <f>+'[1]Oficinas Nacionales'!R490</f>
        <v>0</v>
      </c>
      <c r="Z489" s="148">
        <f>+'[1]Oficinas Nacionales'!AG490</f>
        <v>0</v>
      </c>
      <c r="AA489" s="148">
        <f>+AD489+AG489+AJ489+AM489+AP489+AS489+AV489+AY489+BB489+BE489+BH489+BK489+BN489+BQ489+BT489+BW489+BZ489+CC489+CF489+CI489+CL489+CO489+CR489+CU489+CX489+DA489+DD489+DG489+DJ489+DM489+DP489+DS489</f>
        <v>697</v>
      </c>
      <c r="AB489" s="148">
        <f>+AE489+AH489+AL489+AN489+AQ489+AT489+AW489+AZ489+BC489+BF489+BI489+BL489+BO489+BR489+BU489+BX489+CA489+CD489+CG489+CJ489+CM489+CP489+CS489+CV489+CY489+DB489+DE489+DH489+DK489+DN489+DQ489+DT489</f>
        <v>18</v>
      </c>
      <c r="AC489" s="148">
        <f>+AF489+AI489+AL489+AO489+AR489+AU489+AX489+BA489+BD489+BG489+BJ489+BM489+BP489+BS489+BV489+BY489+CB489+CE489+CH489+CK489+CN489+CQ489+CT489+CW489+CZ489+DC489+DF489+DI489+DL489+DO489+DR489+DU489</f>
        <v>525</v>
      </c>
      <c r="AD489" s="148">
        <f>+[1]Amazonas!Q489</f>
        <v>0</v>
      </c>
      <c r="AE489" s="148">
        <f>+[1]Amazonas!R489</f>
        <v>0</v>
      </c>
      <c r="AF489" s="148">
        <f>+[1]Amazonas!AG489</f>
        <v>0</v>
      </c>
      <c r="AG489" s="148">
        <f>+[1]Antioquia!Q489</f>
        <v>50</v>
      </c>
      <c r="AH489" s="148">
        <f>+[1]Antioquia!R489</f>
        <v>0</v>
      </c>
      <c r="AI489" s="148">
        <f>+[1]Antioquia!AG489</f>
        <v>46</v>
      </c>
      <c r="AJ489" s="148">
        <f>+[1]Atantico!Q489</f>
        <v>24</v>
      </c>
      <c r="AK489" s="148">
        <f>+[1]Atantico!R489</f>
        <v>0</v>
      </c>
      <c r="AL489" s="148">
        <f>+[1]Atantico!AG489</f>
        <v>18</v>
      </c>
      <c r="AM489" s="148">
        <f>+[1]Arauca!Q489</f>
        <v>0</v>
      </c>
      <c r="AN489" s="148">
        <f>+[1]Arauca!R489</f>
        <v>0</v>
      </c>
      <c r="AO489" s="148">
        <f>+[1]Arauca!AG489</f>
        <v>0</v>
      </c>
      <c r="AP489" s="148">
        <f>+[1]Bolivar!Q489</f>
        <v>9</v>
      </c>
      <c r="AQ489" s="148">
        <f>+[1]Bolivar!R489</f>
        <v>0</v>
      </c>
      <c r="AR489" s="148">
        <f>+[1]Bolivar!AG489</f>
        <v>7</v>
      </c>
      <c r="AS489" s="148">
        <f>+[1]Boyacá!Q489</f>
        <v>10</v>
      </c>
      <c r="AT489" s="148">
        <f>+[1]Boyacá!R489</f>
        <v>0</v>
      </c>
      <c r="AU489" s="148">
        <f>+[1]Boyacá!AG489</f>
        <v>12</v>
      </c>
      <c r="AV489" s="148">
        <f>+[1]Caldas!Q489</f>
        <v>15</v>
      </c>
      <c r="AW489" s="148">
        <f>+[1]Caldas!R489</f>
        <v>0</v>
      </c>
      <c r="AX489" s="148">
        <f>+[1]Caldas!AG489</f>
        <v>15</v>
      </c>
      <c r="AY489" s="148">
        <f>+[1]Caquetá!Q489</f>
        <v>0</v>
      </c>
      <c r="AZ489" s="148">
        <f>+[1]Caquetá!R489</f>
        <v>0</v>
      </c>
      <c r="BA489" s="148">
        <f>+[1]Caquetá!AG489</f>
        <v>0</v>
      </c>
      <c r="BB489" s="148">
        <f>+[1]Casanare!Q489</f>
        <v>0</v>
      </c>
      <c r="BC489" s="148">
        <f>+[1]Casanare!R489</f>
        <v>0</v>
      </c>
      <c r="BD489" s="148">
        <f>+[1]Casanare!AG489</f>
        <v>0</v>
      </c>
      <c r="BE489" s="148">
        <f>+[1]Cauca!Q489</f>
        <v>9</v>
      </c>
      <c r="BF489" s="148">
        <f>+[1]Cauca!R489</f>
        <v>0</v>
      </c>
      <c r="BG489" s="148">
        <f>+[1]Cauca!AG489</f>
        <v>2</v>
      </c>
      <c r="BH489" s="148">
        <f>+[1]Cesar!Q489</f>
        <v>15</v>
      </c>
      <c r="BI489" s="148">
        <f>+[1]Cesar!R489</f>
        <v>0</v>
      </c>
      <c r="BJ489" s="148">
        <f>+[1]Cesar!AG489</f>
        <v>11</v>
      </c>
      <c r="BK489" s="148">
        <f>+[1]Chocó!Q489</f>
        <v>0</v>
      </c>
      <c r="BL489" s="148">
        <f>+[1]Chocó!R489</f>
        <v>0</v>
      </c>
      <c r="BM489" s="148">
        <f>+[1]Chocó!AG489</f>
        <v>0</v>
      </c>
      <c r="BN489" s="148">
        <f>+[1]Córdoba!Q489</f>
        <v>15</v>
      </c>
      <c r="BO489" s="148">
        <f>+[1]Córdoba!R489</f>
        <v>0</v>
      </c>
      <c r="BP489" s="148">
        <f>+[1]Córdoba!AG489</f>
        <v>0</v>
      </c>
      <c r="BQ489" s="148">
        <f>+[1]Cundinamarca!Q489</f>
        <v>200</v>
      </c>
      <c r="BR489" s="148">
        <f>+[1]Cundinamarca!R489</f>
        <v>0</v>
      </c>
      <c r="BS489" s="148">
        <f>+[1]Cundinamarca!AG489</f>
        <v>149</v>
      </c>
      <c r="BT489" s="148">
        <f>+[1]Guainía!Q489</f>
        <v>0</v>
      </c>
      <c r="BU489" s="148">
        <f>+[1]Guainía!R489</f>
        <v>0</v>
      </c>
      <c r="BV489" s="148">
        <f>+[1]Guainía!AG489</f>
        <v>0</v>
      </c>
      <c r="BW489" s="148">
        <f>+[1]Guaviare!Q489</f>
        <v>0</v>
      </c>
      <c r="BX489" s="148">
        <f>+[1]Guaviare!R489</f>
        <v>0</v>
      </c>
      <c r="BY489" s="148">
        <f>+[1]Guaviare!AG489</f>
        <v>0</v>
      </c>
      <c r="BZ489" s="148">
        <f>+[1]Huila!Q489</f>
        <v>12</v>
      </c>
      <c r="CA489" s="148">
        <f>+[1]Huila!R489</f>
        <v>0</v>
      </c>
      <c r="CB489" s="148">
        <f>+[1]Huila!AG489</f>
        <v>12</v>
      </c>
      <c r="CC489" s="148">
        <f>+'[1]La Guajira'!Q489</f>
        <v>3</v>
      </c>
      <c r="CD489" s="148">
        <f>+'[1]La Guajira'!R489</f>
        <v>0</v>
      </c>
      <c r="CE489" s="148">
        <f>+'[1]La Guajira'!AG489</f>
        <v>3</v>
      </c>
      <c r="CF489" s="148">
        <f>+[1]Magdalena!Q489</f>
        <v>72</v>
      </c>
      <c r="CG489" s="148">
        <f>+[1]Magdalena!R489</f>
        <v>0</v>
      </c>
      <c r="CH489" s="148">
        <f>+[1]Magdalena!AG489</f>
        <v>40</v>
      </c>
      <c r="CI489" s="148">
        <f>+[1]Meta!Q489</f>
        <v>4</v>
      </c>
      <c r="CJ489" s="148">
        <f>+[1]Meta!R489</f>
        <v>0</v>
      </c>
      <c r="CK489" s="148">
        <f>+[1]Meta!AG489</f>
        <v>1</v>
      </c>
      <c r="CL489" s="148">
        <f>+[1]Nariño!Q489</f>
        <v>48</v>
      </c>
      <c r="CM489" s="148">
        <f>+[1]Nariño!R489</f>
        <v>0</v>
      </c>
      <c r="CN489" s="148">
        <f>+[1]Nariño!AG489</f>
        <v>48</v>
      </c>
      <c r="CO489" s="148">
        <f>+'[1]Norte de Santander'!Q489</f>
        <v>6</v>
      </c>
      <c r="CP489" s="148">
        <f>+'[1]Norte de Santander'!R489</f>
        <v>0</v>
      </c>
      <c r="CQ489" s="148">
        <f>+'[1]Norte de Santander'!AG489</f>
        <v>0</v>
      </c>
      <c r="CR489" s="148">
        <f>+[1]Putumayo!Q489</f>
        <v>0</v>
      </c>
      <c r="CS489" s="148">
        <f>+[1]Putumayo!R489</f>
        <v>0</v>
      </c>
      <c r="CT489" s="148">
        <f>+[1]Putumayo!AG489</f>
        <v>0</v>
      </c>
      <c r="CU489" s="148">
        <f>+[1]Quindio!Q489</f>
        <v>30</v>
      </c>
      <c r="CV489" s="148">
        <f>+[1]Quindio!R489</f>
        <v>0</v>
      </c>
      <c r="CW489" s="148">
        <f>+[1]Quindio!AG489</f>
        <v>10</v>
      </c>
      <c r="CX489" s="148">
        <f>+[1]Risaralda!Q489</f>
        <v>9</v>
      </c>
      <c r="CY489" s="148">
        <f>+[1]Risaralda!R489</f>
        <v>0</v>
      </c>
      <c r="CZ489" s="148">
        <f>+[1]Risaralda!AG489</f>
        <v>14</v>
      </c>
      <c r="DA489" s="148">
        <f>+'[1]San Anadrés'!Q489</f>
        <v>0</v>
      </c>
      <c r="DB489" s="148">
        <f>+'[1]San Anadrés'!R489</f>
        <v>0</v>
      </c>
      <c r="DC489" s="148">
        <f>+'[1]San Anadrés'!AG489</f>
        <v>0</v>
      </c>
      <c r="DD489" s="148">
        <f>+[1]Santander!Q489</f>
        <v>36</v>
      </c>
      <c r="DE489" s="148">
        <f>+[1]Santander!R489</f>
        <v>0</v>
      </c>
      <c r="DF489" s="148">
        <f>+[1]Santander!AG489</f>
        <v>36</v>
      </c>
      <c r="DG489" s="148">
        <f>+[1]Sucre!Q489</f>
        <v>30</v>
      </c>
      <c r="DH489" s="148">
        <f>+[1]Sucre!R489</f>
        <v>0</v>
      </c>
      <c r="DI489" s="148">
        <f>+[1]Sucre!AG489</f>
        <v>17</v>
      </c>
      <c r="DJ489" s="148">
        <f>+[1]Tolima!Q489</f>
        <v>24</v>
      </c>
      <c r="DK489" s="148">
        <f>+[1]Tolima!R489</f>
        <v>0</v>
      </c>
      <c r="DL489" s="148">
        <f>+[1]Tolima!AG489</f>
        <v>19</v>
      </c>
      <c r="DM489" s="148">
        <f>+'[1]Valle del Cauca'!Q489</f>
        <v>76</v>
      </c>
      <c r="DN489" s="148">
        <f>+'[1]Valle del Cauca'!R489</f>
        <v>0</v>
      </c>
      <c r="DO489" s="148">
        <f>+'[1]Valle del Cauca'!AG489</f>
        <v>65</v>
      </c>
      <c r="DP489" s="148">
        <f>+[1]Vaupés!Q489</f>
        <v>0</v>
      </c>
      <c r="DQ489" s="148">
        <f>+[1]Vaupés!R489</f>
        <v>0</v>
      </c>
      <c r="DR489" s="148">
        <f>+[1]Vaupés!AG489</f>
        <v>0</v>
      </c>
      <c r="DS489" s="148">
        <f>+[1]Vichada!Q489</f>
        <v>0</v>
      </c>
      <c r="DT489" s="148">
        <f>+[1]Vichada!R489</f>
        <v>0</v>
      </c>
      <c r="DU489" s="148">
        <f>+[1]Vichada!AG489</f>
        <v>0</v>
      </c>
    </row>
    <row r="490" spans="1:125" ht="39.75" customHeight="1" x14ac:dyDescent="0.2">
      <c r="A490" s="152" t="s">
        <v>718</v>
      </c>
      <c r="B490" s="149" t="str">
        <f t="shared" si="180"/>
        <v>5-0-16-4</v>
      </c>
      <c r="C490" s="192" t="s">
        <v>1347</v>
      </c>
      <c r="D490" s="88" t="s">
        <v>55</v>
      </c>
      <c r="E490" s="204" t="s">
        <v>56</v>
      </c>
      <c r="F490" s="192" t="s">
        <v>1561</v>
      </c>
      <c r="G490" s="204" t="s">
        <v>1562</v>
      </c>
      <c r="H490" s="135" t="s">
        <v>1576</v>
      </c>
      <c r="I490" s="192" t="s">
        <v>1577</v>
      </c>
      <c r="J490" s="243">
        <v>100</v>
      </c>
      <c r="K490" s="135">
        <f t="shared" si="196"/>
        <v>20</v>
      </c>
      <c r="L490" s="192" t="s">
        <v>1578</v>
      </c>
      <c r="M490" s="148">
        <v>100</v>
      </c>
      <c r="N490" s="192" t="s">
        <v>1579</v>
      </c>
      <c r="O490" s="192" t="s">
        <v>57</v>
      </c>
      <c r="P490" s="150" t="s">
        <v>60</v>
      </c>
      <c r="Q490" s="69">
        <f t="shared" si="194"/>
        <v>102</v>
      </c>
      <c r="R490" s="206">
        <f t="shared" si="195"/>
        <v>20.399999999999999</v>
      </c>
      <c r="S490" s="83" t="e">
        <f t="shared" si="197"/>
        <v>#DIV/0!</v>
      </c>
      <c r="T490" s="83">
        <f>+[1]Amazonas!S490+[1]Antioquia!S490+[1]Atantico!S490+[1]Arauca!S490+[1]Bolivar!S490+[1]Boyacá!S490+[1]Caldas!S490+[1]Caquetá!S490+[1]Casanare!S490+[1]Cauca!S490+[1]Cesar!S490+[1]Chocó!S490+[1]Córdoba!S490+[1]Cundinamarca!S490+[1]Guainía!S490+[1]Guaviare!S490+[1]Huila!S490+'[1]La Guajira'!S490+[1]Magdalena!S490+[1]Meta!S490+[1]Nariño!S490+'[1]Norte de Santander'!S490+[1]Putumayo!S490+[1]Quindio!S490+[1]Risaralda!S490+'[1]San Anadrés'!S490+[1]Santander!S490+[1]Sucre!S490+[1]Tolima!S490+'[1]Valle del Cauca'!S490+[1]Vaupés!S490+[1]Vichada!S490</f>
        <v>0</v>
      </c>
      <c r="U490" s="83">
        <f>+[1]Amazonas!T490+[1]Antioquia!T490+[1]Atantico!T490+[1]Arauca!T490+[1]Bolivar!T490+[1]Boyacá!T490+[1]Caldas!T490+[1]Caquetá!T490+[1]Casanare!T490+[1]Cauca!T490+[1]Cesar!T490+[1]Chocó!T490+[1]Córdoba!T490+[1]Cundinamarca!T490+[1]Guainía!T490+[1]Guaviare!T490+[1]Huila!T490+'[1]La Guajira'!T490+[1]Magdalena!T490+[1]Meta!T490+[1]Nariño!T490+'[1]Norte de Santander'!T490+[1]Putumayo!T490+[1]Quindio!T490+[1]Risaralda!T490+'[1]San Anadrés'!T490+[1]Santander!T490+[1]Sucre!T490+[1]Tolima!T490+'[1]Valle del Cauca'!T490+[1]Vaupés!T490+[1]Vichada!T490</f>
        <v>0</v>
      </c>
      <c r="V490" s="148">
        <f>X490+AA490</f>
        <v>100</v>
      </c>
      <c r="W490" s="148">
        <f>Z490+AC490</f>
        <v>102</v>
      </c>
      <c r="X490" s="148">
        <f>+'[1]Oficinas Nacionales'!Q491</f>
        <v>100</v>
      </c>
      <c r="Y490" s="148">
        <f>+'[1]Oficinas Nacionales'!R491</f>
        <v>0</v>
      </c>
      <c r="Z490" s="148">
        <f>+'[1]Oficinas Nacionales'!AG491</f>
        <v>102</v>
      </c>
      <c r="AA490" s="148">
        <f>+AD490+AG490+AJ490+AM490+AP490+AS490+AV490+AY490+BB490+BE490+BH490+BK490+BN490+BQ490+BT490+BW490+BZ490+CC490+CF490+CI490+CL490+CO490+CR490+CU490+CX490+DA490+DD490+DG490+DJ490+DM490+DP490+DS490</f>
        <v>0</v>
      </c>
      <c r="AB490" s="148">
        <f>+AE490+AH490+AL490+AN490+AQ490+AT490+AW490+AZ490+BC490+BF490+BI490+BL490+BO490+BR490+BU490+BX490+CA490+CD490+CG490+CJ490+CM490+CP490+CS490+CV490+CY490+DB490+DE490+DH490+DK490+DN490+DQ490+DT490</f>
        <v>0</v>
      </c>
      <c r="AC490" s="148">
        <f>+AF490+AI490+AL490+AO490+AR490+AU490+AX490+BA490+BD490+BG490+BJ490+BM490+BP490+BS490+BV490+BY490+CB490+CE490+CH490+CK490+CN490+CQ490+CT490+CW490+CZ490+DC490+DF490+DI490+DL490+DO490+DR490+DU490</f>
        <v>0</v>
      </c>
      <c r="AD490" s="148">
        <f>+[1]Amazonas!Q490</f>
        <v>0</v>
      </c>
      <c r="AE490" s="148">
        <f>+[1]Amazonas!R490</f>
        <v>0</v>
      </c>
      <c r="AF490" s="148">
        <f>+[1]Amazonas!AG490</f>
        <v>0</v>
      </c>
      <c r="AG490" s="148">
        <f>+[1]Antioquia!Q490</f>
        <v>0</v>
      </c>
      <c r="AH490" s="148">
        <f>+[1]Antioquia!R490</f>
        <v>0</v>
      </c>
      <c r="AI490" s="148">
        <f>+[1]Antioquia!AG490</f>
        <v>0</v>
      </c>
      <c r="AJ490" s="148">
        <f>+[1]Atantico!Q490</f>
        <v>0</v>
      </c>
      <c r="AK490" s="148">
        <f>+[1]Atantico!R490</f>
        <v>0</v>
      </c>
      <c r="AL490" s="148">
        <f>+[1]Atantico!AG490</f>
        <v>0</v>
      </c>
      <c r="AM490" s="148">
        <f>+[1]Arauca!Q490</f>
        <v>0</v>
      </c>
      <c r="AN490" s="148">
        <f>+[1]Arauca!R490</f>
        <v>0</v>
      </c>
      <c r="AO490" s="148">
        <f>+[1]Arauca!AG490</f>
        <v>0</v>
      </c>
      <c r="AP490" s="148">
        <f>+[1]Bolivar!Q490</f>
        <v>0</v>
      </c>
      <c r="AQ490" s="148">
        <f>+[1]Bolivar!R490</f>
        <v>0</v>
      </c>
      <c r="AR490" s="148">
        <f>+[1]Bolivar!AG490</f>
        <v>0</v>
      </c>
      <c r="AS490" s="148">
        <f>+[1]Boyacá!Q490</f>
        <v>0</v>
      </c>
      <c r="AT490" s="148">
        <f>+[1]Boyacá!R490</f>
        <v>0</v>
      </c>
      <c r="AU490" s="148">
        <f>+[1]Boyacá!AG490</f>
        <v>0</v>
      </c>
      <c r="AV490" s="148">
        <f>+[1]Caldas!Q490</f>
        <v>0</v>
      </c>
      <c r="AW490" s="148">
        <f>+[1]Caldas!R490</f>
        <v>0</v>
      </c>
      <c r="AX490" s="148">
        <f>+[1]Caldas!AG490</f>
        <v>0</v>
      </c>
      <c r="AY490" s="148">
        <f>+[1]Caquetá!Q490</f>
        <v>0</v>
      </c>
      <c r="AZ490" s="148">
        <f>+[1]Caquetá!R490</f>
        <v>0</v>
      </c>
      <c r="BA490" s="148">
        <f>+[1]Caquetá!AG490</f>
        <v>0</v>
      </c>
      <c r="BB490" s="148">
        <f>+[1]Casanare!Q490</f>
        <v>0</v>
      </c>
      <c r="BC490" s="148">
        <f>+[1]Casanare!R490</f>
        <v>0</v>
      </c>
      <c r="BD490" s="148">
        <f>+[1]Casanare!AG490</f>
        <v>0</v>
      </c>
      <c r="BE490" s="148">
        <f>+[1]Cauca!Q490</f>
        <v>0</v>
      </c>
      <c r="BF490" s="148">
        <f>+[1]Cauca!R490</f>
        <v>0</v>
      </c>
      <c r="BG490" s="148">
        <f>+[1]Cauca!AG490</f>
        <v>0</v>
      </c>
      <c r="BH490" s="148">
        <f>+[1]Cesar!Q490</f>
        <v>0</v>
      </c>
      <c r="BI490" s="148">
        <f>+[1]Cesar!R490</f>
        <v>0</v>
      </c>
      <c r="BJ490" s="148">
        <f>+[1]Cesar!AG490</f>
        <v>0</v>
      </c>
      <c r="BK490" s="148">
        <f>+[1]Chocó!Q490</f>
        <v>0</v>
      </c>
      <c r="BL490" s="148">
        <f>+[1]Chocó!R490</f>
        <v>0</v>
      </c>
      <c r="BM490" s="148">
        <f>+[1]Chocó!AG490</f>
        <v>0</v>
      </c>
      <c r="BN490" s="148">
        <f>+[1]Córdoba!Q490</f>
        <v>0</v>
      </c>
      <c r="BO490" s="148">
        <f>+[1]Córdoba!R490</f>
        <v>0</v>
      </c>
      <c r="BP490" s="148">
        <f>+[1]Córdoba!AG490</f>
        <v>0</v>
      </c>
      <c r="BQ490" s="148">
        <f>+[1]Cundinamarca!Q490</f>
        <v>0</v>
      </c>
      <c r="BR490" s="148">
        <f>+[1]Cundinamarca!R490</f>
        <v>0</v>
      </c>
      <c r="BS490" s="148">
        <f>+[1]Cundinamarca!AG490</f>
        <v>0</v>
      </c>
      <c r="BT490" s="148">
        <f>+[1]Guainía!Q490</f>
        <v>0</v>
      </c>
      <c r="BU490" s="148">
        <f>+[1]Guainía!R490</f>
        <v>0</v>
      </c>
      <c r="BV490" s="148">
        <f>+[1]Guainía!AG490</f>
        <v>0</v>
      </c>
      <c r="BW490" s="148">
        <f>+[1]Guaviare!Q490</f>
        <v>0</v>
      </c>
      <c r="BX490" s="148">
        <f>+[1]Guaviare!R490</f>
        <v>0</v>
      </c>
      <c r="BY490" s="148">
        <f>+[1]Guaviare!AG490</f>
        <v>0</v>
      </c>
      <c r="BZ490" s="148">
        <f>+[1]Huila!Q490</f>
        <v>0</v>
      </c>
      <c r="CA490" s="148">
        <f>+[1]Huila!R490</f>
        <v>0</v>
      </c>
      <c r="CB490" s="148">
        <f>+[1]Huila!AG490</f>
        <v>0</v>
      </c>
      <c r="CC490" s="148">
        <f>+'[1]La Guajira'!Q490</f>
        <v>0</v>
      </c>
      <c r="CD490" s="148">
        <f>+'[1]La Guajira'!R490</f>
        <v>0</v>
      </c>
      <c r="CE490" s="148">
        <f>+'[1]La Guajira'!AG490</f>
        <v>0</v>
      </c>
      <c r="CF490" s="148">
        <f>+[1]Magdalena!Q490</f>
        <v>0</v>
      </c>
      <c r="CG490" s="148">
        <f>+[1]Magdalena!R490</f>
        <v>0</v>
      </c>
      <c r="CH490" s="148">
        <f>+[1]Magdalena!AG490</f>
        <v>0</v>
      </c>
      <c r="CI490" s="148">
        <f>+[1]Meta!Q490</f>
        <v>0</v>
      </c>
      <c r="CJ490" s="148">
        <f>+[1]Meta!R490</f>
        <v>0</v>
      </c>
      <c r="CK490" s="148">
        <f>+[1]Meta!AG490</f>
        <v>0</v>
      </c>
      <c r="CL490" s="148">
        <f>+[1]Nariño!Q490</f>
        <v>0</v>
      </c>
      <c r="CM490" s="148">
        <f>+[1]Nariño!R490</f>
        <v>0</v>
      </c>
      <c r="CN490" s="148">
        <f>+[1]Nariño!AG490</f>
        <v>0</v>
      </c>
      <c r="CO490" s="148">
        <f>+'[1]Norte de Santander'!Q490</f>
        <v>0</v>
      </c>
      <c r="CP490" s="148">
        <f>+'[1]Norte de Santander'!R490</f>
        <v>0</v>
      </c>
      <c r="CQ490" s="148">
        <f>+'[1]Norte de Santander'!AG490</f>
        <v>0</v>
      </c>
      <c r="CR490" s="148">
        <f>+[1]Putumayo!Q490</f>
        <v>0</v>
      </c>
      <c r="CS490" s="148">
        <f>+[1]Putumayo!R490</f>
        <v>0</v>
      </c>
      <c r="CT490" s="148">
        <f>+[1]Putumayo!AG490</f>
        <v>0</v>
      </c>
      <c r="CU490" s="148">
        <f>+[1]Quindio!Q490</f>
        <v>0</v>
      </c>
      <c r="CV490" s="148">
        <f>+[1]Quindio!R490</f>
        <v>0</v>
      </c>
      <c r="CW490" s="148">
        <f>+[1]Quindio!AG490</f>
        <v>0</v>
      </c>
      <c r="CX490" s="148">
        <f>+[1]Risaralda!Q490</f>
        <v>0</v>
      </c>
      <c r="CY490" s="148">
        <f>+[1]Risaralda!R490</f>
        <v>0</v>
      </c>
      <c r="CZ490" s="148">
        <f>+[1]Risaralda!AG490</f>
        <v>0</v>
      </c>
      <c r="DA490" s="148">
        <f>+'[1]San Anadrés'!Q490</f>
        <v>0</v>
      </c>
      <c r="DB490" s="148">
        <f>+'[1]San Anadrés'!R490</f>
        <v>0</v>
      </c>
      <c r="DC490" s="148">
        <f>+'[1]San Anadrés'!AG490</f>
        <v>0</v>
      </c>
      <c r="DD490" s="148">
        <f>+[1]Santander!Q490</f>
        <v>0</v>
      </c>
      <c r="DE490" s="148">
        <f>+[1]Santander!R490</f>
        <v>0</v>
      </c>
      <c r="DF490" s="148">
        <f>+[1]Santander!AG490</f>
        <v>0</v>
      </c>
      <c r="DG490" s="148">
        <f>+[1]Sucre!Q490</f>
        <v>0</v>
      </c>
      <c r="DH490" s="148">
        <f>+[1]Sucre!R490</f>
        <v>0</v>
      </c>
      <c r="DI490" s="148">
        <f>+[1]Sucre!AG490</f>
        <v>0</v>
      </c>
      <c r="DJ490" s="148">
        <f>+[1]Tolima!Q490</f>
        <v>0</v>
      </c>
      <c r="DK490" s="148">
        <f>+[1]Tolima!R490</f>
        <v>0</v>
      </c>
      <c r="DL490" s="148">
        <f>+[1]Tolima!AG490</f>
        <v>0</v>
      </c>
      <c r="DM490" s="148">
        <f>+'[1]Valle del Cauca'!Q490</f>
        <v>0</v>
      </c>
      <c r="DN490" s="148">
        <f>+'[1]Valle del Cauca'!R490</f>
        <v>0</v>
      </c>
      <c r="DO490" s="148">
        <f>+'[1]Valle del Cauca'!AG490</f>
        <v>0</v>
      </c>
      <c r="DP490" s="148">
        <f>+[1]Vaupés!Q490</f>
        <v>0</v>
      </c>
      <c r="DQ490" s="148">
        <f>+[1]Vaupés!R490</f>
        <v>0</v>
      </c>
      <c r="DR490" s="148">
        <f>+[1]Vaupés!AG490</f>
        <v>0</v>
      </c>
      <c r="DS490" s="148">
        <f>+[1]Vichada!Q490</f>
        <v>0</v>
      </c>
      <c r="DT490" s="148">
        <f>+[1]Vichada!R490</f>
        <v>0</v>
      </c>
      <c r="DU490" s="148">
        <f>+[1]Vichada!AG490</f>
        <v>0</v>
      </c>
    </row>
    <row r="491" spans="1:125" ht="37.5" customHeight="1" x14ac:dyDescent="0.2">
      <c r="A491" s="152" t="s">
        <v>718</v>
      </c>
      <c r="B491" s="149" t="str">
        <f t="shared" si="180"/>
        <v>5-0-16-5</v>
      </c>
      <c r="C491" s="192" t="s">
        <v>1347</v>
      </c>
      <c r="D491" s="88" t="s">
        <v>55</v>
      </c>
      <c r="E491" s="204" t="s">
        <v>56</v>
      </c>
      <c r="F491" s="192" t="s">
        <v>1561</v>
      </c>
      <c r="G491" s="204" t="s">
        <v>1562</v>
      </c>
      <c r="H491" s="135" t="s">
        <v>1580</v>
      </c>
      <c r="I491" s="192" t="s">
        <v>1581</v>
      </c>
      <c r="J491" s="243">
        <v>44</v>
      </c>
      <c r="K491" s="135">
        <f t="shared" si="196"/>
        <v>20</v>
      </c>
      <c r="L491" s="192" t="s">
        <v>1582</v>
      </c>
      <c r="M491" s="148">
        <v>40</v>
      </c>
      <c r="N491" s="192" t="s">
        <v>1583</v>
      </c>
      <c r="O491" s="192" t="s">
        <v>57</v>
      </c>
      <c r="P491" s="150" t="s">
        <v>60</v>
      </c>
      <c r="Q491" s="69">
        <f t="shared" si="194"/>
        <v>112.00000000000001</v>
      </c>
      <c r="R491" s="206">
        <f t="shared" si="195"/>
        <v>22.400000000000006</v>
      </c>
      <c r="S491" s="83" t="e">
        <f t="shared" si="197"/>
        <v>#DIV/0!</v>
      </c>
      <c r="T491" s="83">
        <f>+[1]Amazonas!S491+[1]Antioquia!S491+[1]Atantico!S491+[1]Arauca!S491+[1]Bolivar!S491+[1]Boyacá!S491+[1]Caldas!S491+[1]Caquetá!S491+[1]Casanare!S491+[1]Cauca!S491+[1]Cesar!S491+[1]Chocó!S491+[1]Córdoba!S491+[1]Cundinamarca!S491+[1]Guainía!S491+[1]Guaviare!S491+[1]Huila!S491+'[1]La Guajira'!S491+[1]Magdalena!S491+[1]Meta!S491+[1]Nariño!S491+'[1]Norte de Santander'!S491+[1]Putumayo!S491+[1]Quindio!S491+[1]Risaralda!S491+'[1]San Anadrés'!S491+[1]Santander!S491+[1]Sucre!S491+[1]Tolima!S491+'[1]Valle del Cauca'!S491+[1]Vaupés!S491+[1]Vichada!S491</f>
        <v>0</v>
      </c>
      <c r="U491" s="83">
        <f>+[1]Amazonas!T491+[1]Antioquia!T491+[1]Atantico!T491+[1]Arauca!T491+[1]Bolivar!T491+[1]Boyacá!T491+[1]Caldas!T491+[1]Caquetá!T491+[1]Casanare!T491+[1]Cauca!T491+[1]Cesar!T491+[1]Chocó!T491+[1]Córdoba!T491+[1]Cundinamarca!T491+[1]Guainía!T491+[1]Guaviare!T491+[1]Huila!T491+'[1]La Guajira'!T491+[1]Magdalena!T491+[1]Meta!T491+[1]Nariño!T491+'[1]Norte de Santander'!T491+[1]Putumayo!T491+[1]Quindio!T491+[1]Risaralda!T491+'[1]San Anadrés'!T491+[1]Santander!T491+[1]Sucre!T491+[1]Tolima!T491+'[1]Valle del Cauca'!T491+[1]Vaupés!T491+[1]Vichada!T491</f>
        <v>0</v>
      </c>
      <c r="V491" s="148">
        <f>X491+AA491</f>
        <v>50</v>
      </c>
      <c r="W491" s="148">
        <f>Z491+AC491</f>
        <v>56</v>
      </c>
      <c r="X491" s="148">
        <f>+'[1]Oficinas Nacionales'!Q492</f>
        <v>0</v>
      </c>
      <c r="Y491" s="148">
        <f>+'[1]Oficinas Nacionales'!R492</f>
        <v>0</v>
      </c>
      <c r="Z491" s="148">
        <f>+'[1]Oficinas Nacionales'!AG492</f>
        <v>0</v>
      </c>
      <c r="AA491" s="148">
        <f>+AD491+AG491+AJ491+AM491+AP491+AS491+AV491+AY491+BB491+BE491+BH491+BK491+BN491+BQ491+BT491+BW491+BZ491+CC491+CF491+CI491+CL491+CO491+CR491+CU491+CX491+DA491+DD491+DG491+DJ491+DM491+DP491+DS491</f>
        <v>50</v>
      </c>
      <c r="AB491" s="148">
        <f>+AE491+AH491+AL491+AN491+AQ491+AT491+AW491+AZ491+BC491+BF491+BI491+BL491+BO491+BR491+BU491+BX491+CA491+CD491+CG491+CJ491+CM491+CP491+CS491+CV491+CY491+DB491+DE491+DH491+DK491+DN491+DQ491+DT491</f>
        <v>2</v>
      </c>
      <c r="AC491" s="148">
        <f>+AF491+AI491+AL491+AO491+AR491+AU491+AX491+BA491+BD491+BG491+BJ491+BM491+BP491+BS491+BV491+BY491+CB491+CE491+CH491+CK491+CN491+CQ491+CT491+CW491+CZ491+DC491+DF491+DI491+DL491+DO491+DR491+DU491</f>
        <v>56</v>
      </c>
      <c r="AD491" s="148">
        <f>+[1]Amazonas!Q491</f>
        <v>0</v>
      </c>
      <c r="AE491" s="148">
        <f>+[1]Amazonas!R491</f>
        <v>0</v>
      </c>
      <c r="AF491" s="148">
        <f>+[1]Amazonas!AG491</f>
        <v>0</v>
      </c>
      <c r="AG491" s="148">
        <f>+[1]Antioquia!Q491</f>
        <v>2</v>
      </c>
      <c r="AH491" s="148">
        <f>+[1]Antioquia!R491</f>
        <v>0</v>
      </c>
      <c r="AI491" s="148">
        <f>+[1]Antioquia!AG491</f>
        <v>0</v>
      </c>
      <c r="AJ491" s="148">
        <f>+[1]Atantico!Q491</f>
        <v>2</v>
      </c>
      <c r="AK491" s="148">
        <f>+[1]Atantico!R491</f>
        <v>0</v>
      </c>
      <c r="AL491" s="148">
        <f>+[1]Atantico!AG491</f>
        <v>2</v>
      </c>
      <c r="AM491" s="148">
        <f>+[1]Arauca!Q491</f>
        <v>0</v>
      </c>
      <c r="AN491" s="148">
        <f>+[1]Arauca!R491</f>
        <v>0</v>
      </c>
      <c r="AO491" s="148">
        <f>+[1]Arauca!AG491</f>
        <v>0</v>
      </c>
      <c r="AP491" s="148">
        <f>+[1]Bolivar!Q491</f>
        <v>2</v>
      </c>
      <c r="AQ491" s="148">
        <f>+[1]Bolivar!R491</f>
        <v>0</v>
      </c>
      <c r="AR491" s="148">
        <f>+[1]Bolivar!AG491</f>
        <v>0</v>
      </c>
      <c r="AS491" s="148">
        <f>+[1]Boyacá!Q491</f>
        <v>2</v>
      </c>
      <c r="AT491" s="148">
        <f>+[1]Boyacá!R491</f>
        <v>0</v>
      </c>
      <c r="AU491" s="148">
        <f>+[1]Boyacá!AG491</f>
        <v>2</v>
      </c>
      <c r="AV491" s="148">
        <f>+[1]Caldas!Q491</f>
        <v>5</v>
      </c>
      <c r="AW491" s="148">
        <f>+[1]Caldas!R491</f>
        <v>0</v>
      </c>
      <c r="AX491" s="148">
        <f>+[1]Caldas!AG491</f>
        <v>5</v>
      </c>
      <c r="AY491" s="148">
        <f>+[1]Caquetá!Q491</f>
        <v>0</v>
      </c>
      <c r="AZ491" s="148">
        <f>+[1]Caquetá!R491</f>
        <v>0</v>
      </c>
      <c r="BA491" s="148">
        <f>+[1]Caquetá!AG491</f>
        <v>0</v>
      </c>
      <c r="BB491" s="148">
        <f>+[1]Casanare!Q491</f>
        <v>0</v>
      </c>
      <c r="BC491" s="148">
        <f>+[1]Casanare!R491</f>
        <v>0</v>
      </c>
      <c r="BD491" s="148">
        <f>+[1]Casanare!AG491</f>
        <v>0</v>
      </c>
      <c r="BE491" s="148">
        <f>+[1]Cauca!Q491</f>
        <v>2</v>
      </c>
      <c r="BF491" s="148">
        <f>+[1]Cauca!R491</f>
        <v>0</v>
      </c>
      <c r="BG491" s="148">
        <f>+[1]Cauca!AG491</f>
        <v>1</v>
      </c>
      <c r="BH491" s="148">
        <f>+[1]Cesar!Q491</f>
        <v>2</v>
      </c>
      <c r="BI491" s="148">
        <f>+[1]Cesar!R491</f>
        <v>0</v>
      </c>
      <c r="BJ491" s="148">
        <f>+[1]Cesar!AG491</f>
        <v>2</v>
      </c>
      <c r="BK491" s="148">
        <f>+[1]Chocó!Q491</f>
        <v>1</v>
      </c>
      <c r="BL491" s="148">
        <f>+[1]Chocó!R491</f>
        <v>0</v>
      </c>
      <c r="BM491" s="148">
        <f>+[1]Chocó!AG491</f>
        <v>0</v>
      </c>
      <c r="BN491" s="148">
        <f>+[1]Córdoba!Q491</f>
        <v>2</v>
      </c>
      <c r="BO491" s="148">
        <f>+[1]Córdoba!R491</f>
        <v>0</v>
      </c>
      <c r="BP491" s="148">
        <f>+[1]Córdoba!AG491</f>
        <v>0</v>
      </c>
      <c r="BQ491" s="148">
        <f>+[1]Cundinamarca!Q491</f>
        <v>3</v>
      </c>
      <c r="BR491" s="148">
        <f>+[1]Cundinamarca!R491</f>
        <v>0</v>
      </c>
      <c r="BS491" s="148">
        <f>+[1]Cundinamarca!AG491</f>
        <v>2</v>
      </c>
      <c r="BT491" s="148">
        <f>+[1]Guainía!Q491</f>
        <v>0</v>
      </c>
      <c r="BU491" s="148">
        <f>+[1]Guainía!R491</f>
        <v>0</v>
      </c>
      <c r="BV491" s="148">
        <f>+[1]Guainía!AG491</f>
        <v>0</v>
      </c>
      <c r="BW491" s="148">
        <f>+[1]Guaviare!Q491</f>
        <v>0</v>
      </c>
      <c r="BX491" s="148">
        <f>+[1]Guaviare!R491</f>
        <v>0</v>
      </c>
      <c r="BY491" s="148">
        <f>+[1]Guaviare!AG491</f>
        <v>0</v>
      </c>
      <c r="BZ491" s="148">
        <f>+[1]Huila!Q491</f>
        <v>2</v>
      </c>
      <c r="CA491" s="148">
        <f>+[1]Huila!R491</f>
        <v>0</v>
      </c>
      <c r="CB491" s="148">
        <f>+[1]Huila!AG491</f>
        <v>9</v>
      </c>
      <c r="CC491" s="148">
        <f>+'[1]La Guajira'!Q491</f>
        <v>2</v>
      </c>
      <c r="CD491" s="148">
        <f>+'[1]La Guajira'!R491</f>
        <v>0</v>
      </c>
      <c r="CE491" s="148">
        <f>+'[1]La Guajira'!AG491</f>
        <v>2</v>
      </c>
      <c r="CF491" s="148">
        <f>+[1]Magdalena!Q491</f>
        <v>2</v>
      </c>
      <c r="CG491" s="148">
        <f>+[1]Magdalena!R491</f>
        <v>0</v>
      </c>
      <c r="CH491" s="148">
        <f>+[1]Magdalena!AG491</f>
        <v>4</v>
      </c>
      <c r="CI491" s="148">
        <f>+[1]Meta!Q491</f>
        <v>4</v>
      </c>
      <c r="CJ491" s="148">
        <f>+[1]Meta!R491</f>
        <v>0</v>
      </c>
      <c r="CK491" s="148">
        <f>+[1]Meta!AG491</f>
        <v>4</v>
      </c>
      <c r="CL491" s="148">
        <f>+[1]Nariño!Q491</f>
        <v>2</v>
      </c>
      <c r="CM491" s="148">
        <f>+[1]Nariño!R491</f>
        <v>0</v>
      </c>
      <c r="CN491" s="148">
        <f>+[1]Nariño!AG491</f>
        <v>2</v>
      </c>
      <c r="CO491" s="148">
        <f>+'[1]Norte de Santander'!Q491</f>
        <v>2</v>
      </c>
      <c r="CP491" s="148">
        <f>+'[1]Norte de Santander'!R491</f>
        <v>0</v>
      </c>
      <c r="CQ491" s="148">
        <f>+'[1]Norte de Santander'!AG491</f>
        <v>2</v>
      </c>
      <c r="CR491" s="148">
        <f>+[1]Putumayo!Q491</f>
        <v>0</v>
      </c>
      <c r="CS491" s="148">
        <f>+[1]Putumayo!R491</f>
        <v>0</v>
      </c>
      <c r="CT491" s="148">
        <f>+[1]Putumayo!AG491</f>
        <v>0</v>
      </c>
      <c r="CU491" s="148">
        <f>+[1]Quindio!Q491</f>
        <v>2</v>
      </c>
      <c r="CV491" s="148">
        <f>+[1]Quindio!R491</f>
        <v>0</v>
      </c>
      <c r="CW491" s="148">
        <f>+[1]Quindio!AG491</f>
        <v>2</v>
      </c>
      <c r="CX491" s="148">
        <f>+[1]Risaralda!Q491</f>
        <v>2</v>
      </c>
      <c r="CY491" s="148">
        <f>+[1]Risaralda!R491</f>
        <v>0</v>
      </c>
      <c r="CZ491" s="148">
        <f>+[1]Risaralda!AG491</f>
        <v>3</v>
      </c>
      <c r="DA491" s="148">
        <f>+'[1]San Anadrés'!Q491</f>
        <v>0</v>
      </c>
      <c r="DB491" s="148">
        <f>+'[1]San Anadrés'!R491</f>
        <v>0</v>
      </c>
      <c r="DC491" s="148">
        <f>+'[1]San Anadrés'!AG491</f>
        <v>0</v>
      </c>
      <c r="DD491" s="148">
        <f>+[1]Santander!Q491</f>
        <v>3</v>
      </c>
      <c r="DE491" s="148">
        <f>+[1]Santander!R491</f>
        <v>0</v>
      </c>
      <c r="DF491" s="148">
        <f>+[1]Santander!AG491</f>
        <v>3</v>
      </c>
      <c r="DG491" s="148">
        <f>+[1]Sucre!Q491</f>
        <v>2</v>
      </c>
      <c r="DH491" s="148">
        <f>+[1]Sucre!R491</f>
        <v>0</v>
      </c>
      <c r="DI491" s="148">
        <f>+[1]Sucre!AG491</f>
        <v>4</v>
      </c>
      <c r="DJ491" s="148">
        <f>+[1]Tolima!Q491</f>
        <v>2</v>
      </c>
      <c r="DK491" s="148">
        <f>+[1]Tolima!R491</f>
        <v>0</v>
      </c>
      <c r="DL491" s="148">
        <f>+[1]Tolima!AG491</f>
        <v>3</v>
      </c>
      <c r="DM491" s="148">
        <f>+'[1]Valle del Cauca'!Q491</f>
        <v>2</v>
      </c>
      <c r="DN491" s="148">
        <f>+'[1]Valle del Cauca'!R491</f>
        <v>0</v>
      </c>
      <c r="DO491" s="148">
        <f>+'[1]Valle del Cauca'!AG491</f>
        <v>4</v>
      </c>
      <c r="DP491" s="148">
        <f>+[1]Vaupés!Q491</f>
        <v>0</v>
      </c>
      <c r="DQ491" s="148">
        <f>+[1]Vaupés!R491</f>
        <v>0</v>
      </c>
      <c r="DR491" s="148">
        <f>+[1]Vaupés!AG491</f>
        <v>0</v>
      </c>
      <c r="DS491" s="148">
        <f>+[1]Vichada!Q491</f>
        <v>0</v>
      </c>
      <c r="DT491" s="148">
        <f>+[1]Vichada!R491</f>
        <v>0</v>
      </c>
      <c r="DU491" s="148">
        <f>+[1]Vichada!AG491</f>
        <v>0</v>
      </c>
    </row>
    <row r="492" spans="1:125" ht="46.5" customHeight="1" x14ac:dyDescent="0.2">
      <c r="A492" s="152" t="s">
        <v>718</v>
      </c>
      <c r="B492" s="143" t="str">
        <f t="shared" si="180"/>
        <v>5-0-17</v>
      </c>
      <c r="C492" s="142" t="s">
        <v>1347</v>
      </c>
      <c r="D492" s="142" t="s">
        <v>55</v>
      </c>
      <c r="E492" s="1" t="s">
        <v>56</v>
      </c>
      <c r="F492" s="1" t="s">
        <v>1584</v>
      </c>
      <c r="G492" s="212" t="s">
        <v>1585</v>
      </c>
      <c r="H492" s="143" t="s">
        <v>1586</v>
      </c>
      <c r="I492" s="146" t="s">
        <v>9</v>
      </c>
      <c r="J492" s="154"/>
      <c r="K492" s="4">
        <v>100</v>
      </c>
      <c r="L492" s="146"/>
      <c r="M492" s="4"/>
      <c r="N492" s="146"/>
      <c r="O492" s="146"/>
      <c r="P492" s="146"/>
      <c r="Q492" s="143"/>
      <c r="R492" s="143"/>
      <c r="S492" s="147"/>
      <c r="T492" s="147"/>
      <c r="U492" s="147"/>
      <c r="V492" s="147"/>
      <c r="W492" s="147"/>
      <c r="X492" s="147"/>
      <c r="Y492" s="147"/>
      <c r="Z492" s="147"/>
      <c r="AA492" s="136"/>
      <c r="AB492" s="136"/>
      <c r="AC492" s="136"/>
      <c r="AD492" s="147"/>
      <c r="AE492" s="147"/>
      <c r="AF492" s="147"/>
      <c r="AG492" s="147"/>
      <c r="AH492" s="147"/>
      <c r="AI492" s="147"/>
      <c r="AJ492" s="147"/>
      <c r="AK492" s="147"/>
      <c r="AL492" s="147"/>
      <c r="AM492" s="147"/>
      <c r="AN492" s="147"/>
      <c r="AO492" s="147"/>
      <c r="AP492" s="147"/>
      <c r="AQ492" s="147"/>
      <c r="AR492" s="147"/>
      <c r="AS492" s="147"/>
      <c r="AT492" s="147"/>
      <c r="AU492" s="147"/>
      <c r="AV492" s="147"/>
      <c r="AW492" s="147"/>
      <c r="AX492" s="147"/>
      <c r="AY492" s="147"/>
      <c r="AZ492" s="147"/>
      <c r="BA492" s="147"/>
      <c r="BB492" s="143"/>
      <c r="BC492" s="143"/>
      <c r="BD492" s="147"/>
      <c r="BE492" s="143"/>
      <c r="BF492" s="143"/>
      <c r="BG492" s="147"/>
      <c r="BH492" s="143"/>
      <c r="BI492" s="143"/>
      <c r="BJ492" s="147"/>
      <c r="BK492" s="143"/>
      <c r="BL492" s="143"/>
      <c r="BM492" s="147"/>
      <c r="BN492" s="147"/>
      <c r="BO492" s="147"/>
      <c r="BP492" s="147"/>
      <c r="BQ492" s="143"/>
      <c r="BR492" s="143"/>
      <c r="BS492" s="147"/>
      <c r="BT492" s="147"/>
      <c r="BU492" s="147"/>
      <c r="BV492" s="147"/>
      <c r="BW492" s="147"/>
      <c r="BX492" s="147"/>
      <c r="BY492" s="147"/>
      <c r="BZ492" s="143"/>
      <c r="CA492" s="143"/>
      <c r="CB492" s="147"/>
      <c r="CC492" s="143"/>
      <c r="CD492" s="143"/>
      <c r="CE492" s="147"/>
      <c r="CF492" s="143"/>
      <c r="CG492" s="143"/>
      <c r="CH492" s="147"/>
      <c r="CI492" s="143"/>
      <c r="CJ492" s="143"/>
      <c r="CK492" s="147"/>
      <c r="CL492" s="143"/>
      <c r="CM492" s="143"/>
      <c r="CN492" s="147"/>
      <c r="CO492" s="147"/>
      <c r="CP492" s="147"/>
      <c r="CQ492" s="147"/>
      <c r="CR492" s="143"/>
      <c r="CS492" s="143"/>
      <c r="CT492" s="147"/>
      <c r="CU492" s="143"/>
      <c r="CV492" s="143"/>
      <c r="CW492" s="147"/>
      <c r="CX492" s="143"/>
      <c r="CY492" s="143"/>
      <c r="CZ492" s="147"/>
      <c r="DA492" s="143"/>
      <c r="DB492" s="143"/>
      <c r="DC492" s="147"/>
      <c r="DD492" s="143"/>
      <c r="DE492" s="143"/>
      <c r="DF492" s="147"/>
      <c r="DG492" s="143"/>
      <c r="DH492" s="143"/>
      <c r="DI492" s="147"/>
      <c r="DJ492" s="147"/>
      <c r="DK492" s="147"/>
      <c r="DL492" s="147"/>
      <c r="DM492" s="143"/>
      <c r="DN492" s="143"/>
      <c r="DO492" s="147"/>
      <c r="DP492" s="143"/>
      <c r="DQ492" s="143"/>
      <c r="DR492" s="147"/>
      <c r="DS492" s="143"/>
      <c r="DT492" s="143"/>
      <c r="DU492" s="147"/>
    </row>
    <row r="493" spans="1:125" ht="41.25" customHeight="1" x14ac:dyDescent="0.2">
      <c r="A493" s="152" t="s">
        <v>718</v>
      </c>
      <c r="B493" s="149" t="str">
        <f t="shared" si="180"/>
        <v>5-0-17-1</v>
      </c>
      <c r="C493" s="192" t="s">
        <v>1347</v>
      </c>
      <c r="D493" s="88" t="s">
        <v>55</v>
      </c>
      <c r="E493" s="204" t="s">
        <v>56</v>
      </c>
      <c r="F493" s="192" t="s">
        <v>1584</v>
      </c>
      <c r="G493" s="204" t="s">
        <v>1585</v>
      </c>
      <c r="H493" s="135" t="s">
        <v>1587</v>
      </c>
      <c r="I493" s="192" t="s">
        <v>1588</v>
      </c>
      <c r="J493" s="243">
        <v>40000</v>
      </c>
      <c r="K493" s="135">
        <v>50</v>
      </c>
      <c r="L493" s="192" t="s">
        <v>1589</v>
      </c>
      <c r="M493" s="148">
        <v>35000</v>
      </c>
      <c r="N493" s="192" t="s">
        <v>1590</v>
      </c>
      <c r="O493" s="192" t="s">
        <v>57</v>
      </c>
      <c r="P493" s="150" t="s">
        <v>60</v>
      </c>
      <c r="Q493" s="69">
        <f t="shared" ref="Q493:Q494" si="198">W493/V493*100</f>
        <v>109.16433392668357</v>
      </c>
      <c r="R493" s="206">
        <f t="shared" ref="R493:R494" si="199">+(Q493*K493)/100</f>
        <v>54.582166963341791</v>
      </c>
      <c r="S493" s="83" t="e">
        <f t="shared" si="197"/>
        <v>#DIV/0!</v>
      </c>
      <c r="T493" s="83">
        <f>+[1]Amazonas!S493+[1]Antioquia!S493+[1]Atantico!S493+[1]Arauca!S493+[1]Bolivar!S493+[1]Boyacá!S493+[1]Caldas!S493+[1]Caquetá!S493+[1]Casanare!S493+[1]Cauca!S493+[1]Cesar!S493+[1]Chocó!S493+[1]Córdoba!S493+[1]Cundinamarca!S493+[1]Guainía!S493+[1]Guaviare!S493+[1]Huila!S493+'[1]La Guajira'!S493+[1]Magdalena!S493+[1]Meta!S493+[1]Nariño!S493+'[1]Norte de Santander'!S493+[1]Putumayo!S493+[1]Quindio!S493+[1]Risaralda!S493+'[1]San Anadrés'!S493+[1]Santander!S493+[1]Sucre!S493+[1]Tolima!S493+'[1]Valle del Cauca'!S493+[1]Vaupés!S493+[1]Vichada!S493</f>
        <v>0</v>
      </c>
      <c r="U493" s="83">
        <f>+[1]Amazonas!T493+[1]Antioquia!T493+[1]Atantico!T493+[1]Arauca!T493+[1]Bolivar!T493+[1]Boyacá!T493+[1]Caldas!T493+[1]Caquetá!T493+[1]Casanare!T493+[1]Cauca!T493+[1]Cesar!T493+[1]Chocó!T493+[1]Córdoba!T493+[1]Cundinamarca!T493+[1]Guainía!T493+[1]Guaviare!T493+[1]Huila!T493+'[1]La Guajira'!T493+[1]Magdalena!T493+[1]Meta!T493+[1]Nariño!T493+'[1]Norte de Santander'!T493+[1]Putumayo!T493+[1]Quindio!T493+[1]Risaralda!T493+'[1]San Anadrés'!T493+[1]Santander!T493+[1]Sucre!T493+[1]Tolima!T493+'[1]Valle del Cauca'!T493+[1]Vaupés!T493+[1]Vichada!T493</f>
        <v>0</v>
      </c>
      <c r="V493" s="148">
        <f>X493+AA493</f>
        <v>55335.5</v>
      </c>
      <c r="W493" s="148">
        <f>Z493+AC493</f>
        <v>60406.62999999999</v>
      </c>
      <c r="X493" s="148">
        <f>+'[1]Oficinas Nacionales'!Q494</f>
        <v>0</v>
      </c>
      <c r="Y493" s="148">
        <f>+'[1]Oficinas Nacionales'!R494</f>
        <v>0</v>
      </c>
      <c r="Z493" s="148">
        <f>+'[1]Oficinas Nacionales'!AG494</f>
        <v>0</v>
      </c>
      <c r="AA493" s="148">
        <f>+AD493+AG493+AJ493+AM493+AP493+AS493+AV493+AY493+BB493+BE493+BH493+BK493+BN493+BQ493+BT493+BW493+BZ493+CC493+CF493+CI493+CL493+CO493+CR493+CU493+CX493+DA493+DD493+DG493+DJ493+DM493+DP493+DS493</f>
        <v>55335.5</v>
      </c>
      <c r="AB493" s="148">
        <f>+AE493+AH493+AL493+AN493+AQ493+AT493+AW493+AZ493+BC493+BF493+BI493+BL493+BO493+BR493+BU493+BX493+CA493+CD493+CG493+CJ493+CM493+CP493+CS493+CV493+CY493+DB493+DE493+DH493+DK493+DN493+DQ493+DT493</f>
        <v>65717.149999999994</v>
      </c>
      <c r="AC493" s="148">
        <f>+AF493+AI493+AL493+AO493+AR493+AU493+AX493+BA493+BD493+BG493+BJ493+BM493+BP493+BS493+BV493+BY493+CB493+CE493+CH493+CK493+CN493+CQ493+CT493+CW493+CZ493+DC493+DF493+DI493+DL493+DO493+DR493+DU493</f>
        <v>60406.62999999999</v>
      </c>
      <c r="AD493" s="148">
        <f>+[1]Amazonas!Q493</f>
        <v>75</v>
      </c>
      <c r="AE493" s="148">
        <f>+[1]Amazonas!R493</f>
        <v>75</v>
      </c>
      <c r="AF493" s="148">
        <f>+[1]Amazonas!AG493</f>
        <v>131.69999999999999</v>
      </c>
      <c r="AG493" s="178">
        <v>7000</v>
      </c>
      <c r="AH493" s="148">
        <f>+[1]Antioquia!R493</f>
        <v>0</v>
      </c>
      <c r="AI493" s="148">
        <f>+[1]Antioquia!AG493</f>
        <v>7255.8400000000011</v>
      </c>
      <c r="AJ493" s="148">
        <f>+[1]Atantico!Q493</f>
        <v>477</v>
      </c>
      <c r="AK493" s="148">
        <f>+[1]Atantico!R493</f>
        <v>0</v>
      </c>
      <c r="AL493" s="148">
        <f>+[1]Atantico!AG493</f>
        <v>251.85</v>
      </c>
      <c r="AM493" s="148">
        <f>+[1]Arauca!Q493</f>
        <v>5000</v>
      </c>
      <c r="AN493" s="148">
        <f>+[1]Arauca!R493</f>
        <v>5111.3</v>
      </c>
      <c r="AO493" s="148">
        <f>+[1]Arauca!AG493</f>
        <v>5013</v>
      </c>
      <c r="AP493" s="148">
        <f>+[1]Bolivar!Q493</f>
        <v>300</v>
      </c>
      <c r="AQ493" s="148">
        <f>+[1]Bolivar!R493</f>
        <v>0</v>
      </c>
      <c r="AR493" s="148">
        <f>+[1]Bolivar!AG493</f>
        <v>326</v>
      </c>
      <c r="AS493" s="148">
        <f>+[1]Boyacá!Q493</f>
        <v>0</v>
      </c>
      <c r="AT493" s="148">
        <f>+[1]Boyacá!R493</f>
        <v>0</v>
      </c>
      <c r="AU493" s="148">
        <f>+[1]Boyacá!AG493</f>
        <v>0</v>
      </c>
      <c r="AV493" s="148">
        <f>+[1]Caldas!Q493</f>
        <v>2500</v>
      </c>
      <c r="AW493" s="148">
        <f>+[1]Caldas!R493</f>
        <v>0</v>
      </c>
      <c r="AX493" s="148">
        <f>+[1]Caldas!AG493</f>
        <v>2503.9100000000003</v>
      </c>
      <c r="AY493" s="148">
        <f>+[1]Caquetá!Q493</f>
        <v>800</v>
      </c>
      <c r="AZ493" s="148">
        <f>+[1]Caquetá!R493</f>
        <v>0</v>
      </c>
      <c r="BA493" s="148">
        <f>+[1]Caquetá!AG493</f>
        <v>482</v>
      </c>
      <c r="BB493" s="148">
        <f>+[1]Casanare!Q493</f>
        <v>750</v>
      </c>
      <c r="BC493" s="148">
        <f>+[1]Casanare!R493</f>
        <v>746</v>
      </c>
      <c r="BD493" s="148">
        <f>+[1]Casanare!AG493</f>
        <v>543</v>
      </c>
      <c r="BE493" s="148">
        <f>+[1]Cauca!Q493</f>
        <v>200</v>
      </c>
      <c r="BF493" s="148">
        <f>+[1]Cauca!R493</f>
        <v>0</v>
      </c>
      <c r="BG493" s="148">
        <f>+[1]Cauca!AG493</f>
        <v>183.15</v>
      </c>
      <c r="BH493" s="148">
        <f>+[1]Cesar!Q493</f>
        <v>600</v>
      </c>
      <c r="BI493" s="148">
        <f>+[1]Cesar!R493</f>
        <v>0</v>
      </c>
      <c r="BJ493" s="148">
        <f>+[1]Cesar!AG493</f>
        <v>577.5</v>
      </c>
      <c r="BK493" s="178">
        <f>+[1]Chocó!Q493</f>
        <v>0</v>
      </c>
      <c r="BL493" s="148">
        <f>+[1]Chocó!R493</f>
        <v>0</v>
      </c>
      <c r="BM493" s="148">
        <f>+[1]Chocó!AG493</f>
        <v>30</v>
      </c>
      <c r="BN493" s="148">
        <f>+[1]Córdoba!Q493</f>
        <v>2500</v>
      </c>
      <c r="BO493" s="148">
        <f>+[1]Córdoba!R493</f>
        <v>2000</v>
      </c>
      <c r="BP493" s="148">
        <f>+[1]Córdoba!AG493</f>
        <v>2625.94</v>
      </c>
      <c r="BQ493" s="148">
        <f>+[1]Cundinamarca!Q493</f>
        <v>450</v>
      </c>
      <c r="BR493" s="148">
        <f>+[1]Cundinamarca!R493</f>
        <v>0</v>
      </c>
      <c r="BS493" s="148">
        <f>+[1]Cundinamarca!AG493</f>
        <v>710.57999999999993</v>
      </c>
      <c r="BT493" s="148">
        <f>+[1]Guainía!Q493</f>
        <v>198.5</v>
      </c>
      <c r="BU493" s="148">
        <f>+[1]Guainía!R493</f>
        <v>0</v>
      </c>
      <c r="BV493" s="148">
        <f>+[1]Guainía!AG493</f>
        <v>194.05</v>
      </c>
      <c r="BW493" s="148">
        <f>+[1]Guaviare!Q493</f>
        <v>300</v>
      </c>
      <c r="BX493" s="148">
        <f>+[1]Guaviare!R493</f>
        <v>280</v>
      </c>
      <c r="BY493" s="148">
        <f>+[1]Guaviare!AG493</f>
        <v>300</v>
      </c>
      <c r="BZ493" s="148">
        <f>+[1]Huila!Q493</f>
        <v>1000</v>
      </c>
      <c r="CA493" s="148">
        <f>+[1]Huila!R493</f>
        <v>25626</v>
      </c>
      <c r="CB493" s="148">
        <f>+[1]Huila!AG493</f>
        <v>963</v>
      </c>
      <c r="CC493" s="148">
        <f>+'[1]La Guajira'!Q493</f>
        <v>3500</v>
      </c>
      <c r="CD493" s="148">
        <f>+'[1]La Guajira'!R493</f>
        <v>5455</v>
      </c>
      <c r="CE493" s="148">
        <f>+'[1]La Guajira'!AG493</f>
        <v>3816.81</v>
      </c>
      <c r="CF493" s="148">
        <f>+[1]Magdalena!Q493</f>
        <v>6000</v>
      </c>
      <c r="CG493" s="148">
        <f>+[1]Magdalena!R493</f>
        <v>2500</v>
      </c>
      <c r="CH493" s="148">
        <f>+[1]Magdalena!AG493</f>
        <v>6971.62</v>
      </c>
      <c r="CI493" s="148">
        <f>+[1]Meta!Q493</f>
        <v>3000</v>
      </c>
      <c r="CJ493" s="148">
        <f>+[1]Meta!R493</f>
        <v>0</v>
      </c>
      <c r="CK493" s="148">
        <f>+[1]Meta!AG493</f>
        <v>3199.4</v>
      </c>
      <c r="CL493" s="148">
        <f>+[1]Nariño!Q493</f>
        <v>900</v>
      </c>
      <c r="CM493" s="148">
        <f>+[1]Nariño!R493</f>
        <v>800</v>
      </c>
      <c r="CN493" s="148">
        <f>+[1]Nariño!AG493</f>
        <v>1178.75</v>
      </c>
      <c r="CO493" s="148">
        <f>+'[1]Norte de Santander'!Q493</f>
        <v>300</v>
      </c>
      <c r="CP493" s="148">
        <f>+'[1]Norte de Santander'!R493</f>
        <v>0</v>
      </c>
      <c r="CQ493" s="148">
        <f>+'[1]Norte de Santander'!AG493</f>
        <v>317</v>
      </c>
      <c r="CR493" s="148">
        <f>+[1]Putumayo!Q493</f>
        <v>500</v>
      </c>
      <c r="CS493" s="148">
        <f>+[1]Putumayo!R493</f>
        <v>7572</v>
      </c>
      <c r="CT493" s="148">
        <f>+[1]Putumayo!AG493</f>
        <v>500.2</v>
      </c>
      <c r="CU493" s="148">
        <f>+[1]Quindio!Q493</f>
        <v>8000</v>
      </c>
      <c r="CV493" s="148">
        <f>+[1]Quindio!R493</f>
        <v>15000</v>
      </c>
      <c r="CW493" s="148">
        <f>+[1]Quindio!AG493</f>
        <v>8714.74</v>
      </c>
      <c r="CX493" s="148">
        <f>+[1]Risaralda!Q493</f>
        <v>6500</v>
      </c>
      <c r="CY493" s="148">
        <f>+[1]Risaralda!R493</f>
        <v>0</v>
      </c>
      <c r="CZ493" s="148">
        <f>+[1]Risaralda!AG493</f>
        <v>7380.6999999999989</v>
      </c>
      <c r="DA493" s="178">
        <f>+'[1]San Anadrés'!Q493</f>
        <v>0</v>
      </c>
      <c r="DB493" s="148">
        <f>+'[1]San Anadrés'!R493</f>
        <v>0</v>
      </c>
      <c r="DC493" s="148">
        <f>+'[1]San Anadrés'!AG493</f>
        <v>16.920000000000002</v>
      </c>
      <c r="DD493" s="148">
        <f>+[1]Santander!Q493</f>
        <v>350</v>
      </c>
      <c r="DE493" s="148">
        <f>+[1]Santander!R493</f>
        <v>300</v>
      </c>
      <c r="DF493" s="148">
        <f>+[1]Santander!AG493</f>
        <v>415.7</v>
      </c>
      <c r="DG493" s="148">
        <f>+[1]Sucre!Q493</f>
        <v>350</v>
      </c>
      <c r="DH493" s="148">
        <f>+[1]Sucre!R493</f>
        <v>0</v>
      </c>
      <c r="DI493" s="148">
        <f>+[1]Sucre!AG493</f>
        <v>828</v>
      </c>
      <c r="DJ493" s="148">
        <f>+[1]Tolima!Q493</f>
        <v>600</v>
      </c>
      <c r="DK493" s="148">
        <f>+[1]Tolima!R493</f>
        <v>0</v>
      </c>
      <c r="DL493" s="148">
        <f>+[1]Tolima!AG493</f>
        <v>556</v>
      </c>
      <c r="DM493" s="148">
        <f>+'[1]Valle del Cauca'!Q493</f>
        <v>3000</v>
      </c>
      <c r="DN493" s="148">
        <f>+'[1]Valle del Cauca'!R493</f>
        <v>0</v>
      </c>
      <c r="DO493" s="148">
        <f>+'[1]Valle del Cauca'!AG493</f>
        <v>4334.7</v>
      </c>
      <c r="DP493" s="148">
        <f>+[1]Vaupés!Q493</f>
        <v>150</v>
      </c>
      <c r="DQ493" s="148">
        <f>+[1]Vaupés!R493</f>
        <v>0</v>
      </c>
      <c r="DR493" s="148">
        <f>+[1]Vaupés!AG493</f>
        <v>37</v>
      </c>
      <c r="DS493" s="148">
        <f>+[1]Vichada!Q493</f>
        <v>35</v>
      </c>
      <c r="DT493" s="148">
        <f>+[1]Vichada!R493</f>
        <v>0</v>
      </c>
      <c r="DU493" s="148">
        <f>+[1]Vichada!AG493</f>
        <v>47.57</v>
      </c>
    </row>
    <row r="494" spans="1:125" ht="37.5" customHeight="1" x14ac:dyDescent="0.2">
      <c r="A494" s="152" t="s">
        <v>718</v>
      </c>
      <c r="B494" s="149" t="str">
        <f t="shared" si="180"/>
        <v>5-0-17-2</v>
      </c>
      <c r="C494" s="192" t="s">
        <v>1347</v>
      </c>
      <c r="D494" s="88" t="s">
        <v>55</v>
      </c>
      <c r="E494" s="204" t="s">
        <v>56</v>
      </c>
      <c r="F494" s="192" t="s">
        <v>1584</v>
      </c>
      <c r="G494" s="204" t="s">
        <v>1585</v>
      </c>
      <c r="H494" s="135" t="s">
        <v>1591</v>
      </c>
      <c r="I494" s="279" t="s">
        <v>1592</v>
      </c>
      <c r="J494" s="243">
        <v>120</v>
      </c>
      <c r="K494" s="135">
        <v>50</v>
      </c>
      <c r="L494" s="279" t="s">
        <v>1593</v>
      </c>
      <c r="M494" s="148">
        <v>100</v>
      </c>
      <c r="N494" s="204" t="s">
        <v>1594</v>
      </c>
      <c r="O494" s="192" t="s">
        <v>57</v>
      </c>
      <c r="P494" s="150" t="s">
        <v>60</v>
      </c>
      <c r="Q494" s="69">
        <f t="shared" si="198"/>
        <v>43.869537223340039</v>
      </c>
      <c r="R494" s="206">
        <f t="shared" si="199"/>
        <v>21.93476861167002</v>
      </c>
      <c r="S494" s="83"/>
      <c r="T494" s="83"/>
      <c r="U494" s="83"/>
      <c r="V494" s="148">
        <f>X494+AA494</f>
        <v>248.5</v>
      </c>
      <c r="W494" s="148">
        <f>Y494+AB494</f>
        <v>109.0158</v>
      </c>
      <c r="X494" s="148"/>
      <c r="Y494" s="148"/>
      <c r="Z494" s="148"/>
      <c r="AA494" s="148">
        <f>+AD494+AG494+AJ494+AM494+AP494+AS494+AV494+AY494+BB494+BE494+BH494+BK494+BN494+BQ494+BT494+BW494+BZ494+CC494+CF494+CI494+CL494+CO494+CR494+CU494+CX494+DA494+DD494+DG494+DJ494+DM494+DP494+DS494</f>
        <v>248.5</v>
      </c>
      <c r="AB494" s="148">
        <f>+AE494+AH494+AL494+AN494+AQ494+AT494+AW494+AZ494+BC494+BF494+BI494+BL494+BO494+BR494+BU494+BX494+CA494+CD494+CG494+CJ494+CM494+CP494+CS494+CV494+CY494+DB494+DE494+DH494+DK494+DN494+DQ494+DT494</f>
        <v>109.0158</v>
      </c>
      <c r="AC494" s="280">
        <f>+AF494+AI494+AL494+AO494+AR494+AU494+AX494+BA494+BD494+BG494+BJ494+BM494+BP494+BS494+BV494+BY494+CB494+CE494+CH494+CK494+CN494+CQ494+CT494+CW494+CZ494+DC494+DF494+DI494+DL494+DO494+DR494+DU494</f>
        <v>223.16063</v>
      </c>
      <c r="AD494" s="148">
        <f>+[1]Amazonas!Q494</f>
        <v>10</v>
      </c>
      <c r="AE494" s="148">
        <f>+[1]Amazonas!R494</f>
        <v>10</v>
      </c>
      <c r="AF494" s="148">
        <f>+[1]Amazonas!AG494</f>
        <v>0</v>
      </c>
      <c r="AG494" s="148">
        <f>+[1]Antioquia!Q494</f>
        <v>90</v>
      </c>
      <c r="AH494" s="148">
        <f>+[1]Antioquia!R494</f>
        <v>0</v>
      </c>
      <c r="AI494" s="148">
        <f>+[1]Antioquia!AG494</f>
        <v>87.834999999999994</v>
      </c>
      <c r="AJ494" s="148">
        <f>+[1]Atantico!Q494</f>
        <v>12</v>
      </c>
      <c r="AK494" s="148">
        <f>+[1]Atantico!R494</f>
        <v>0</v>
      </c>
      <c r="AL494" s="148">
        <f>+[1]Atantico!AG494</f>
        <v>7.18</v>
      </c>
      <c r="AM494" s="148">
        <f>+[1]Arauca!Q494</f>
        <v>12</v>
      </c>
      <c r="AN494" s="148">
        <f>+[1]Arauca!R494</f>
        <v>25.835799999999999</v>
      </c>
      <c r="AO494" s="148">
        <f>+[1]Arauca!AG494</f>
        <v>12.507</v>
      </c>
      <c r="AP494" s="148">
        <f>+[1]Bolivar!Q494</f>
        <v>0</v>
      </c>
      <c r="AQ494" s="148">
        <f>+[1]Bolivar!R494</f>
        <v>0</v>
      </c>
      <c r="AR494" s="148">
        <f>+[1]Bolivar!AG494</f>
        <v>0</v>
      </c>
      <c r="AS494" s="148">
        <f>+[1]Boyacá!Q494</f>
        <v>0</v>
      </c>
      <c r="AT494" s="148">
        <f>+[1]Boyacá!R494</f>
        <v>0</v>
      </c>
      <c r="AU494" s="148">
        <f>+[1]Boyacá!AG494</f>
        <v>0</v>
      </c>
      <c r="AV494" s="148">
        <f>+[1]Caldas!Q494</f>
        <v>0.5</v>
      </c>
      <c r="AW494" s="148">
        <f>+[1]Caldas!R494</f>
        <v>0</v>
      </c>
      <c r="AX494" s="148">
        <f>+[1]Caldas!AG494</f>
        <v>0.49400000000000005</v>
      </c>
      <c r="AY494" s="148">
        <f>+[1]Caquetá!Q494</f>
        <v>10</v>
      </c>
      <c r="AZ494" s="148">
        <f>+[1]Caquetá!R494</f>
        <v>0</v>
      </c>
      <c r="BA494" s="148">
        <f>+[1]Caquetá!AG494</f>
        <v>11.832800000000001</v>
      </c>
      <c r="BB494" s="148">
        <f>+[1]Casanare!Q494</f>
        <v>2</v>
      </c>
      <c r="BC494" s="148">
        <f>+[1]Casanare!R494</f>
        <v>1.5</v>
      </c>
      <c r="BD494" s="148">
        <f>+[1]Casanare!AG494</f>
        <v>4</v>
      </c>
      <c r="BE494" s="148">
        <f>+[1]Cauca!Q494</f>
        <v>0.5</v>
      </c>
      <c r="BF494" s="148">
        <f>+[1]Cauca!R494</f>
        <v>0</v>
      </c>
      <c r="BG494" s="148">
        <f>+[1]Cauca!AG494</f>
        <v>0.15920000000000001</v>
      </c>
      <c r="BH494" s="148">
        <f>+[1]Cesar!Q494</f>
        <v>3</v>
      </c>
      <c r="BI494" s="148">
        <f>+[1]Cesar!R494</f>
        <v>0</v>
      </c>
      <c r="BJ494" s="148">
        <f>+[1]Cesar!AG494</f>
        <v>0.68699999999999994</v>
      </c>
      <c r="BK494" s="148">
        <f>+[1]Chocó!Q494</f>
        <v>0</v>
      </c>
      <c r="BL494" s="148">
        <f>+[1]Chocó!R494</f>
        <v>0</v>
      </c>
      <c r="BM494" s="148">
        <f>+[1]Chocó!AG494</f>
        <v>0</v>
      </c>
      <c r="BN494" s="148">
        <f>+[1]Córdoba!Q494</f>
        <v>2</v>
      </c>
      <c r="BO494" s="148">
        <f>+[1]Córdoba!R494</f>
        <v>1</v>
      </c>
      <c r="BP494" s="148">
        <f>+[1]Córdoba!AG494</f>
        <v>2.14473</v>
      </c>
      <c r="BQ494" s="178">
        <f>+[1]Cundinamarca!Q494</f>
        <v>0.5</v>
      </c>
      <c r="BR494" s="148">
        <f>+[1]Cundinamarca!R494</f>
        <v>0</v>
      </c>
      <c r="BS494" s="148">
        <f>+[1]Cundinamarca!AG494</f>
        <v>0.31069999999999998</v>
      </c>
      <c r="BT494" s="148">
        <f>+[1]Guainía!Q494</f>
        <v>3</v>
      </c>
      <c r="BU494" s="148">
        <f>+[1]Guainía!R494</f>
        <v>0</v>
      </c>
      <c r="BV494" s="148">
        <f>+[1]Guainía!AG494</f>
        <v>1.3699999999999999</v>
      </c>
      <c r="BW494" s="148">
        <f>+[1]Guaviare!Q494</f>
        <v>3</v>
      </c>
      <c r="BX494" s="148">
        <f>+[1]Guaviare!R494</f>
        <v>3</v>
      </c>
      <c r="BY494" s="148">
        <f>+[1]Guaviare!AG494</f>
        <v>1.4700000000000002</v>
      </c>
      <c r="BZ494" s="148">
        <f>+[1]Huila!Q494</f>
        <v>1</v>
      </c>
      <c r="CA494" s="148">
        <f>+[1]Huila!R494</f>
        <v>3</v>
      </c>
      <c r="CB494" s="148">
        <f>+[1]Huila!AG494</f>
        <v>0.1</v>
      </c>
      <c r="CC494" s="148">
        <f>+'[1]La Guajira'!Q494</f>
        <v>1.5</v>
      </c>
      <c r="CD494" s="148">
        <f>+'[1]La Guajira'!R494</f>
        <v>1</v>
      </c>
      <c r="CE494" s="148">
        <f>+'[1]La Guajira'!AG494</f>
        <v>0.57990000000000008</v>
      </c>
      <c r="CF494" s="148">
        <f>+[1]Magdalena!Q494</f>
        <v>30</v>
      </c>
      <c r="CG494" s="148">
        <f>+[1]Magdalena!R494</f>
        <v>15</v>
      </c>
      <c r="CH494" s="148">
        <f>+[1]Magdalena!AG494</f>
        <v>18.080000000000002</v>
      </c>
      <c r="CI494" s="148">
        <f>+[1]Meta!Q494</f>
        <v>9</v>
      </c>
      <c r="CJ494" s="148">
        <f>+[1]Meta!R494</f>
        <v>0</v>
      </c>
      <c r="CK494" s="148">
        <f>+[1]Meta!AG494</f>
        <v>15.28</v>
      </c>
      <c r="CL494" s="148">
        <f>+[1]Nariño!Q494</f>
        <v>12</v>
      </c>
      <c r="CM494" s="148">
        <f>+[1]Nariño!R494</f>
        <v>12</v>
      </c>
      <c r="CN494" s="148">
        <f>+[1]Nariño!AG494</f>
        <v>15</v>
      </c>
      <c r="CO494" s="148">
        <f>+'[1]Norte de Santander'!Q494</f>
        <v>0</v>
      </c>
      <c r="CP494" s="148">
        <f>+'[1]Norte de Santander'!R494</f>
        <v>0</v>
      </c>
      <c r="CQ494" s="148">
        <f>+'[1]Norte de Santander'!AG494</f>
        <v>0</v>
      </c>
      <c r="CR494" s="148">
        <f>+[1]Putumayo!Q494</f>
        <v>5</v>
      </c>
      <c r="CS494" s="148">
        <f>+[1]Putumayo!R494</f>
        <v>0</v>
      </c>
      <c r="CT494" s="148">
        <f>+[1]Putumayo!AG494</f>
        <v>6.9870000000000001</v>
      </c>
      <c r="CU494" s="148">
        <f>+[1]Quindio!Q494</f>
        <v>15</v>
      </c>
      <c r="CV494" s="148">
        <f>+[1]Quindio!R494</f>
        <v>22.5</v>
      </c>
      <c r="CW494" s="148">
        <f>+[1]Quindio!AG494</f>
        <v>14.919</v>
      </c>
      <c r="CX494" s="148">
        <f>+[1]Risaralda!Q494</f>
        <v>5</v>
      </c>
      <c r="CY494" s="148">
        <f>+[1]Risaralda!R494</f>
        <v>0</v>
      </c>
      <c r="CZ494" s="148">
        <f>+[1]Risaralda!AG494</f>
        <v>4.8085000000000004</v>
      </c>
      <c r="DA494" s="148">
        <f>+'[1]San Anadrés'!Q494</f>
        <v>0</v>
      </c>
      <c r="DB494" s="148">
        <f>+'[1]San Anadrés'!R494</f>
        <v>0</v>
      </c>
      <c r="DC494" s="148">
        <f>+'[1]San Anadrés'!AG494</f>
        <v>3.78E-2</v>
      </c>
      <c r="DD494" s="148">
        <f>+[1]Santander!Q494</f>
        <v>10</v>
      </c>
      <c r="DE494" s="148">
        <f>+[1]Santander!R494</f>
        <v>7</v>
      </c>
      <c r="DF494" s="148">
        <f>+[1]Santander!AG494</f>
        <v>1</v>
      </c>
      <c r="DG494" s="148">
        <f>+[1]Sucre!Q494</f>
        <v>7</v>
      </c>
      <c r="DH494" s="148">
        <f>+[1]Sucre!R494</f>
        <v>0</v>
      </c>
      <c r="DI494" s="148">
        <f>+[1]Sucre!AG494</f>
        <v>7</v>
      </c>
      <c r="DJ494" s="148">
        <f>+[1]Tolima!Q494</f>
        <v>2</v>
      </c>
      <c r="DK494" s="148">
        <f>+[1]Tolima!R494</f>
        <v>0</v>
      </c>
      <c r="DL494" s="148">
        <f>+[1]Tolima!AG494</f>
        <v>5.85</v>
      </c>
      <c r="DM494" s="148">
        <f>+'[1]Valle del Cauca'!Q494</f>
        <v>2.5</v>
      </c>
      <c r="DN494" s="148">
        <f>+'[1]Valle del Cauca'!R494</f>
        <v>0</v>
      </c>
      <c r="DO494" s="148">
        <f>+'[1]Valle del Cauca'!AG494</f>
        <v>3.528</v>
      </c>
      <c r="DP494" s="148">
        <f>+[1]Vaupés!Q494</f>
        <v>0</v>
      </c>
      <c r="DQ494" s="148">
        <f>+[1]Vaupés!R494</f>
        <v>0</v>
      </c>
      <c r="DR494" s="148">
        <f>+[1]Vaupés!AG494</f>
        <v>0</v>
      </c>
      <c r="DS494" s="148">
        <f>+[1]Vichada!Q494</f>
        <v>0</v>
      </c>
      <c r="DT494" s="148">
        <f>+[1]Vichada!R494</f>
        <v>0</v>
      </c>
      <c r="DU494" s="148">
        <f>+[1]Vichada!AG494</f>
        <v>0</v>
      </c>
    </row>
    <row r="495" spans="1:125" ht="24" customHeight="1" x14ac:dyDescent="0.2">
      <c r="A495" s="152" t="s">
        <v>718</v>
      </c>
      <c r="B495" s="143" t="str">
        <f t="shared" si="180"/>
        <v>5-0-18</v>
      </c>
      <c r="C495" s="142" t="s">
        <v>1347</v>
      </c>
      <c r="D495" s="1" t="s">
        <v>55</v>
      </c>
      <c r="E495" s="1" t="s">
        <v>56</v>
      </c>
      <c r="F495" s="1" t="s">
        <v>1595</v>
      </c>
      <c r="G495" s="212" t="s">
        <v>1596</v>
      </c>
      <c r="H495" s="143" t="s">
        <v>1597</v>
      </c>
      <c r="I495" s="146" t="s">
        <v>9</v>
      </c>
      <c r="J495" s="154"/>
      <c r="K495" s="4">
        <f>SUM(K496:K512)</f>
        <v>99.999999999999972</v>
      </c>
      <c r="L495" s="146"/>
      <c r="M495" s="4"/>
      <c r="N495" s="146"/>
      <c r="O495" s="146"/>
      <c r="P495" s="146"/>
      <c r="Q495" s="143"/>
      <c r="R495" s="143"/>
      <c r="S495" s="147"/>
      <c r="T495" s="147"/>
      <c r="U495" s="147"/>
      <c r="V495" s="147"/>
      <c r="W495" s="147"/>
      <c r="X495" s="147"/>
      <c r="Y495" s="147"/>
      <c r="Z495" s="147"/>
      <c r="AA495" s="136"/>
      <c r="AB495" s="136"/>
      <c r="AC495" s="136"/>
      <c r="AD495" s="147"/>
      <c r="AE495" s="147"/>
      <c r="AF495" s="147"/>
      <c r="AG495" s="147"/>
      <c r="AH495" s="147"/>
      <c r="AI495" s="147"/>
      <c r="AJ495" s="147"/>
      <c r="AK495" s="147"/>
      <c r="AL495" s="147"/>
      <c r="AM495" s="147"/>
      <c r="AN495" s="147"/>
      <c r="AO495" s="147"/>
      <c r="AP495" s="147"/>
      <c r="AQ495" s="147"/>
      <c r="AR495" s="147"/>
      <c r="AS495" s="147"/>
      <c r="AT495" s="147"/>
      <c r="AU495" s="147"/>
      <c r="AV495" s="147"/>
      <c r="AW495" s="147"/>
      <c r="AX495" s="147"/>
      <c r="AY495" s="147"/>
      <c r="AZ495" s="147"/>
      <c r="BA495" s="147"/>
      <c r="BB495" s="143"/>
      <c r="BC495" s="143"/>
      <c r="BD495" s="147"/>
      <c r="BE495" s="143"/>
      <c r="BF495" s="143"/>
      <c r="BG495" s="147"/>
      <c r="BH495" s="143"/>
      <c r="BI495" s="143"/>
      <c r="BJ495" s="147"/>
      <c r="BK495" s="143"/>
      <c r="BL495" s="143"/>
      <c r="BM495" s="147"/>
      <c r="BN495" s="147"/>
      <c r="BO495" s="147"/>
      <c r="BP495" s="147"/>
      <c r="BQ495" s="143"/>
      <c r="BR495" s="143"/>
      <c r="BS495" s="147"/>
      <c r="BT495" s="147"/>
      <c r="BU495" s="147"/>
      <c r="BV495" s="147"/>
      <c r="BW495" s="147"/>
      <c r="BX495" s="147"/>
      <c r="BY495" s="147"/>
      <c r="BZ495" s="143"/>
      <c r="CA495" s="143"/>
      <c r="CB495" s="147"/>
      <c r="CC495" s="143"/>
      <c r="CD495" s="143"/>
      <c r="CE495" s="147"/>
      <c r="CF495" s="143"/>
      <c r="CG495" s="143"/>
      <c r="CH495" s="147"/>
      <c r="CI495" s="143"/>
      <c r="CJ495" s="143"/>
      <c r="CK495" s="147"/>
      <c r="CL495" s="143"/>
      <c r="CM495" s="143"/>
      <c r="CN495" s="147"/>
      <c r="CO495" s="147"/>
      <c r="CP495" s="147"/>
      <c r="CQ495" s="147"/>
      <c r="CR495" s="143"/>
      <c r="CS495" s="143"/>
      <c r="CT495" s="147"/>
      <c r="CU495" s="143"/>
      <c r="CV495" s="143"/>
      <c r="CW495" s="147"/>
      <c r="CX495" s="143"/>
      <c r="CY495" s="143"/>
      <c r="CZ495" s="147"/>
      <c r="DA495" s="143"/>
      <c r="DB495" s="143"/>
      <c r="DC495" s="147"/>
      <c r="DD495" s="143"/>
      <c r="DE495" s="143"/>
      <c r="DF495" s="147"/>
      <c r="DG495" s="143"/>
      <c r="DH495" s="143"/>
      <c r="DI495" s="147"/>
      <c r="DJ495" s="147"/>
      <c r="DK495" s="147"/>
      <c r="DL495" s="147"/>
      <c r="DM495" s="143"/>
      <c r="DN495" s="143"/>
      <c r="DO495" s="147"/>
      <c r="DP495" s="143"/>
      <c r="DQ495" s="143"/>
      <c r="DR495" s="147"/>
      <c r="DS495" s="143"/>
      <c r="DT495" s="143"/>
      <c r="DU495" s="147"/>
    </row>
    <row r="496" spans="1:125" ht="19.5" customHeight="1" x14ac:dyDescent="0.2">
      <c r="A496" s="152" t="s">
        <v>718</v>
      </c>
      <c r="B496" s="149" t="str">
        <f t="shared" si="180"/>
        <v>5-0-18-1</v>
      </c>
      <c r="C496" s="192" t="s">
        <v>1347</v>
      </c>
      <c r="D496" s="88" t="s">
        <v>55</v>
      </c>
      <c r="E496" s="204" t="s">
        <v>56</v>
      </c>
      <c r="F496" s="192" t="s">
        <v>1595</v>
      </c>
      <c r="G496" s="204" t="s">
        <v>1596</v>
      </c>
      <c r="H496" s="135" t="s">
        <v>1598</v>
      </c>
      <c r="I496" s="192" t="s">
        <v>1599</v>
      </c>
      <c r="J496" s="243">
        <v>40000</v>
      </c>
      <c r="K496" s="223">
        <f>100/17</f>
        <v>5.882352941176471</v>
      </c>
      <c r="L496" s="192" t="s">
        <v>1589</v>
      </c>
      <c r="M496" s="148">
        <v>35000</v>
      </c>
      <c r="N496" s="192" t="s">
        <v>1600</v>
      </c>
      <c r="O496" s="192" t="s">
        <v>1601</v>
      </c>
      <c r="P496" s="150" t="s">
        <v>60</v>
      </c>
      <c r="Q496" s="69">
        <f t="shared" ref="Q496:Q511" si="200">W496/V496*100</f>
        <v>139.57528974163807</v>
      </c>
      <c r="R496" s="206">
        <f t="shared" ref="R496:R512" si="201">+(Q496*K496)/100</f>
        <v>8.2103111612728288</v>
      </c>
      <c r="S496" s="83" t="e">
        <f t="shared" si="197"/>
        <v>#DIV/0!</v>
      </c>
      <c r="T496" s="83">
        <f>+[1]Amazonas!S496+[1]Antioquia!S496+[1]Atantico!S496+[1]Arauca!S496+[1]Bolivar!S496+[1]Boyacá!S496+[1]Caldas!S496+[1]Caquetá!S496+[1]Casanare!S496+[1]Cauca!S496+[1]Cesar!S496+[1]Chocó!S496+[1]Córdoba!S496+[1]Cundinamarca!S496+[1]Guainía!S496+[1]Guaviare!S496+[1]Huila!S496+'[1]La Guajira'!S496+[1]Magdalena!S496+[1]Meta!S496+[1]Nariño!S496+'[1]Norte de Santander'!S496+[1]Putumayo!S496+[1]Quindio!S496+[1]Risaralda!S496+'[1]San Anadrés'!S496+[1]Santander!S496+[1]Sucre!S496+[1]Tolima!S496+'[1]Valle del Cauca'!S496+[1]Vaupés!S496+[1]Vichada!S496</f>
        <v>0</v>
      </c>
      <c r="U496" s="83">
        <f>+[1]Amazonas!T496+[1]Antioquia!T496+[1]Atantico!T496+[1]Arauca!T496+[1]Bolivar!T496+[1]Boyacá!T496+[1]Caldas!T496+[1]Caquetá!T496+[1]Casanare!T496+[1]Cauca!T496+[1]Cesar!T496+[1]Chocó!T496+[1]Córdoba!T496+[1]Cundinamarca!T496+[1]Guainía!T496+[1]Guaviare!T496+[1]Huila!T496+'[1]La Guajira'!T496+[1]Magdalena!T496+[1]Meta!T496+[1]Nariño!T496+'[1]Norte de Santander'!T496+[1]Putumayo!T496+[1]Quindio!T496+[1]Risaralda!T496+'[1]San Anadrés'!T496+[1]Santander!T496+[1]Sucre!T496+[1]Tolima!T496+'[1]Valle del Cauca'!T496+[1]Vaupés!T496+[1]Vichada!T496</f>
        <v>0</v>
      </c>
      <c r="V496" s="148">
        <f t="shared" ref="V496:V511" si="202">X496+AA496</f>
        <v>69631</v>
      </c>
      <c r="W496" s="148">
        <f t="shared" ref="W496:W511" si="203">Z496+AC496</f>
        <v>97187.67</v>
      </c>
      <c r="X496" s="148">
        <f>+'[1]Oficinas Nacionales'!Q497</f>
        <v>0</v>
      </c>
      <c r="Y496" s="148">
        <f>+'[1]Oficinas Nacionales'!R497</f>
        <v>0</v>
      </c>
      <c r="Z496" s="148">
        <f>+'[1]Oficinas Nacionales'!AG497</f>
        <v>0</v>
      </c>
      <c r="AA496" s="148">
        <f t="shared" ref="AA496:AA511" si="204">+AD496+AG496+AJ496+AM496+AP496+AS496+AV496+AY496+BB496+BE496+BH496+BK496+BN496+BQ496+BT496+BW496+BZ496+CC496+CF496+CI496+CL496+CO496+CR496+CU496+CX496+DA496+DD496+DG496+DJ496+DM496+DP496+DS496</f>
        <v>69631</v>
      </c>
      <c r="AB496" s="148">
        <f t="shared" ref="AB496:AB511" si="205">+AE496+AH496+AL496+AN496+AQ496+AT496+AW496+AZ496+BC496+BF496+BI496+BL496+BO496+BR496+BU496+BX496+CA496+CD496+CG496+CJ496+CM496+CP496+CS496+CV496+CY496+DB496+DE496+DH496+DK496+DN496+DQ496+DT496</f>
        <v>100630.38</v>
      </c>
      <c r="AC496" s="148">
        <f t="shared" ref="AC496:AC511" si="206">+AF496+AI496+AL496+AO496+AR496+AU496+AX496+BA496+BD496+BG496+BJ496+BM496+BP496+BS496+BV496+BY496+CB496+CE496+CH496+CK496+CN496+CQ496+CT496+CW496+CZ496+DC496+DF496+DI496+DL496+DO496+DR496+DU496</f>
        <v>97187.67</v>
      </c>
      <c r="AD496" s="148">
        <f>+[1]Amazonas!Q496</f>
        <v>200</v>
      </c>
      <c r="AE496" s="148">
        <f>+[1]Amazonas!R496</f>
        <v>200</v>
      </c>
      <c r="AF496" s="148">
        <f>+[1]Amazonas!AG496</f>
        <v>10</v>
      </c>
      <c r="AG496" s="148">
        <f>+[1]Antioquia!Q496</f>
        <v>0</v>
      </c>
      <c r="AH496" s="148">
        <f>+[1]Antioquia!R496</f>
        <v>0</v>
      </c>
      <c r="AI496" s="148">
        <f>+[1]Antioquia!AG496</f>
        <v>181.5</v>
      </c>
      <c r="AJ496" s="148">
        <f>+[1]Atantico!Q496</f>
        <v>450</v>
      </c>
      <c r="AK496" s="148">
        <f>+[1]Atantico!R496</f>
        <v>0</v>
      </c>
      <c r="AL496" s="148">
        <f>+[1]Atantico!AG496</f>
        <v>365</v>
      </c>
      <c r="AM496" s="148">
        <f>+[1]Arauca!Q496</f>
        <v>3000</v>
      </c>
      <c r="AN496" s="148">
        <f>+[1]Arauca!R496</f>
        <v>5605.38</v>
      </c>
      <c r="AO496" s="148">
        <f>+[1]Arauca!AG496</f>
        <v>4613</v>
      </c>
      <c r="AP496" s="148">
        <f>+[1]Bolivar!Q496</f>
        <v>0</v>
      </c>
      <c r="AQ496" s="148">
        <f>+[1]Bolivar!R496</f>
        <v>0</v>
      </c>
      <c r="AR496" s="148">
        <f>+[1]Bolivar!AG496</f>
        <v>2843</v>
      </c>
      <c r="AS496" s="148">
        <f>+[1]Boyacá!Q496</f>
        <v>0</v>
      </c>
      <c r="AT496" s="148">
        <f>+[1]Boyacá!R496</f>
        <v>0</v>
      </c>
      <c r="AU496" s="148">
        <f>+[1]Boyacá!AG496</f>
        <v>0</v>
      </c>
      <c r="AV496" s="148">
        <f>+[1]Caldas!Q496</f>
        <v>0</v>
      </c>
      <c r="AW496" s="148">
        <f>+[1]Caldas!R496</f>
        <v>0</v>
      </c>
      <c r="AX496" s="148">
        <f>+[1]Caldas!AG496</f>
        <v>0</v>
      </c>
      <c r="AY496" s="148">
        <f>+[1]Caquetá!Q496</f>
        <v>250</v>
      </c>
      <c r="AZ496" s="148">
        <f>+[1]Caquetá!R496</f>
        <v>0</v>
      </c>
      <c r="BA496" s="148">
        <f>+[1]Caquetá!AG496</f>
        <v>120</v>
      </c>
      <c r="BB496" s="148">
        <f>+[1]Casanare!Q496</f>
        <v>20000</v>
      </c>
      <c r="BC496" s="148">
        <f>+[1]Casanare!R496</f>
        <v>37000</v>
      </c>
      <c r="BD496" s="148">
        <f>+[1]Casanare!AG496</f>
        <v>18128</v>
      </c>
      <c r="BE496" s="148">
        <f>+[1]Cauca!Q496</f>
        <v>0</v>
      </c>
      <c r="BF496" s="148">
        <f>+[1]Cauca!R496</f>
        <v>0</v>
      </c>
      <c r="BG496" s="148">
        <f>+[1]Cauca!AG496</f>
        <v>0</v>
      </c>
      <c r="BH496" s="148">
        <f>+[1]Cesar!Q496</f>
        <v>8000</v>
      </c>
      <c r="BI496" s="148">
        <f>+[1]Cesar!R496</f>
        <v>0</v>
      </c>
      <c r="BJ496" s="148">
        <f>+[1]Cesar!AG496</f>
        <v>7624.5</v>
      </c>
      <c r="BK496" s="148">
        <f>+[1]Chocó!Q496</f>
        <v>0</v>
      </c>
      <c r="BL496" s="148">
        <f>+[1]Chocó!R496</f>
        <v>0</v>
      </c>
      <c r="BM496" s="148">
        <f>+[1]Chocó!AG496</f>
        <v>0</v>
      </c>
      <c r="BN496" s="148">
        <f>+[1]Córdoba!Q496</f>
        <v>5000</v>
      </c>
      <c r="BO496" s="148">
        <f>+[1]Córdoba!R496</f>
        <v>4000</v>
      </c>
      <c r="BP496" s="148">
        <f>+[1]Córdoba!AG496</f>
        <v>990</v>
      </c>
      <c r="BQ496" s="148">
        <f>+[1]Cundinamarca!Q496</f>
        <v>0</v>
      </c>
      <c r="BR496" s="148">
        <f>+[1]Cundinamarca!R496</f>
        <v>0</v>
      </c>
      <c r="BS496" s="148">
        <f>+[1]Cundinamarca!AG496</f>
        <v>0</v>
      </c>
      <c r="BT496" s="148">
        <f>+[1]Guainía!Q496</f>
        <v>0</v>
      </c>
      <c r="BU496" s="148">
        <f>+[1]Guainía!R496</f>
        <v>0</v>
      </c>
      <c r="BV496" s="148">
        <f>+[1]Guainía!AG496</f>
        <v>0</v>
      </c>
      <c r="BW496" s="148">
        <f>+[1]Guaviare!Q496</f>
        <v>0</v>
      </c>
      <c r="BX496" s="148">
        <f>+[1]Guaviare!R496</f>
        <v>0</v>
      </c>
      <c r="BY496" s="148">
        <f>+[1]Guaviare!AG496</f>
        <v>0</v>
      </c>
      <c r="BZ496" s="148">
        <f>+[1]Huila!Q496</f>
        <v>2500</v>
      </c>
      <c r="CA496" s="148">
        <f>+[1]Huila!R496</f>
        <v>30802</v>
      </c>
      <c r="CB496" s="148">
        <f>+[1]Huila!AG496</f>
        <v>3521</v>
      </c>
      <c r="CC496" s="148">
        <f>+'[1]La Guajira'!Q496</f>
        <v>1500</v>
      </c>
      <c r="CD496" s="148">
        <f>+'[1]La Guajira'!R496</f>
        <v>1360</v>
      </c>
      <c r="CE496" s="148">
        <f>+'[1]La Guajira'!AG496</f>
        <v>1510.5</v>
      </c>
      <c r="CF496" s="148">
        <f>+[1]Magdalena!Q496</f>
        <v>500</v>
      </c>
      <c r="CG496" s="148">
        <f>+[1]Magdalena!R496</f>
        <v>300</v>
      </c>
      <c r="CH496" s="148">
        <f>+[1]Magdalena!AG496</f>
        <v>745.6</v>
      </c>
      <c r="CI496" s="148">
        <f>+[1]Meta!Q496</f>
        <v>10000</v>
      </c>
      <c r="CJ496" s="148">
        <f>+[1]Meta!R496</f>
        <v>0</v>
      </c>
      <c r="CK496" s="148">
        <f>+[1]Meta!AG496</f>
        <v>10203</v>
      </c>
      <c r="CL496" s="148">
        <f>+[1]Nariño!Q496</f>
        <v>0</v>
      </c>
      <c r="CM496" s="148">
        <f>+[1]Nariño!R496</f>
        <v>0</v>
      </c>
      <c r="CN496" s="148">
        <f>+[1]Nariño!AG496</f>
        <v>0</v>
      </c>
      <c r="CO496" s="148">
        <f>+'[1]Norte de Santander'!Q496</f>
        <v>3000</v>
      </c>
      <c r="CP496" s="148">
        <f>+'[1]Norte de Santander'!R496</f>
        <v>20000</v>
      </c>
      <c r="CQ496" s="148">
        <f>+'[1]Norte de Santander'!AG496</f>
        <v>4075.1</v>
      </c>
      <c r="CR496" s="148">
        <f>+[1]Putumayo!Q496</f>
        <v>20</v>
      </c>
      <c r="CS496" s="148">
        <f>+[1]Putumayo!R496</f>
        <v>938</v>
      </c>
      <c r="CT496" s="148">
        <f>+[1]Putumayo!AG496</f>
        <v>19.75</v>
      </c>
      <c r="CU496" s="148">
        <f>+[1]Quindio!Q496</f>
        <v>0</v>
      </c>
      <c r="CV496" s="148">
        <f>+[1]Quindio!R496</f>
        <v>0</v>
      </c>
      <c r="CW496" s="148">
        <f>+[1]Quindio!AG496</f>
        <v>0</v>
      </c>
      <c r="CX496" s="148">
        <f>+[1]Risaralda!Q496</f>
        <v>0</v>
      </c>
      <c r="CY496" s="148">
        <f>+[1]Risaralda!R496</f>
        <v>0</v>
      </c>
      <c r="CZ496" s="148">
        <f>+[1]Risaralda!AG496</f>
        <v>0</v>
      </c>
      <c r="DA496" s="148">
        <f>+'[1]San Anadrés'!Q496</f>
        <v>0</v>
      </c>
      <c r="DB496" s="148">
        <f>+'[1]San Anadrés'!R496</f>
        <v>0</v>
      </c>
      <c r="DC496" s="148">
        <f>+'[1]San Anadrés'!AG496</f>
        <v>0</v>
      </c>
      <c r="DD496" s="148">
        <f>+[1]Santander!Q496</f>
        <v>211</v>
      </c>
      <c r="DE496" s="148">
        <f>+[1]Santander!R496</f>
        <v>60</v>
      </c>
      <c r="DF496" s="148">
        <f>+[1]Santander!AG496</f>
        <v>211.5</v>
      </c>
      <c r="DG496" s="148">
        <f>+[1]Sucre!Q496</f>
        <v>4000</v>
      </c>
      <c r="DH496" s="148">
        <f>+[1]Sucre!R496</f>
        <v>0</v>
      </c>
      <c r="DI496" s="148">
        <f>+[1]Sucre!AG496</f>
        <v>3692</v>
      </c>
      <c r="DJ496" s="148">
        <f>+[1]Tolima!Q496</f>
        <v>10000</v>
      </c>
      <c r="DK496" s="148">
        <f>+[1]Tolima!R496</f>
        <v>0</v>
      </c>
      <c r="DL496" s="148">
        <f>+[1]Tolima!AG496</f>
        <v>37517.22</v>
      </c>
      <c r="DM496" s="148">
        <f>+'[1]Valle del Cauca'!Q496</f>
        <v>1000</v>
      </c>
      <c r="DN496" s="148">
        <f>+'[1]Valle del Cauca'!R496</f>
        <v>0</v>
      </c>
      <c r="DO496" s="148">
        <f>+'[1]Valle del Cauca'!AG496</f>
        <v>817</v>
      </c>
      <c r="DP496" s="148">
        <f>+[1]Vaupés!Q496</f>
        <v>0</v>
      </c>
      <c r="DQ496" s="148">
        <f>+[1]Vaupés!R496</f>
        <v>0</v>
      </c>
      <c r="DR496" s="148">
        <f>+[1]Vaupés!AG496</f>
        <v>0</v>
      </c>
      <c r="DS496" s="148">
        <f>+[1]Vichada!Q496</f>
        <v>0</v>
      </c>
      <c r="DT496" s="148">
        <f>+[1]Vichada!R496</f>
        <v>0</v>
      </c>
      <c r="DU496" s="148">
        <f>+[1]Vichada!AG496</f>
        <v>0</v>
      </c>
    </row>
    <row r="497" spans="1:125" ht="15" customHeight="1" x14ac:dyDescent="0.2">
      <c r="A497" s="152" t="s">
        <v>718</v>
      </c>
      <c r="B497" s="149" t="str">
        <f t="shared" si="180"/>
        <v>5-0-18-2</v>
      </c>
      <c r="C497" s="192" t="s">
        <v>1347</v>
      </c>
      <c r="D497" s="88" t="s">
        <v>55</v>
      </c>
      <c r="E497" s="204" t="s">
        <v>56</v>
      </c>
      <c r="F497" s="192" t="s">
        <v>1595</v>
      </c>
      <c r="G497" s="204" t="s">
        <v>1596</v>
      </c>
      <c r="H497" s="135" t="s">
        <v>1602</v>
      </c>
      <c r="I497" s="192" t="s">
        <v>1603</v>
      </c>
      <c r="J497" s="243">
        <v>5</v>
      </c>
      <c r="K497" s="223">
        <f t="shared" ref="K497:K512" si="207">100/17</f>
        <v>5.882352941176471</v>
      </c>
      <c r="L497" s="192" t="s">
        <v>1604</v>
      </c>
      <c r="M497" s="148">
        <v>5</v>
      </c>
      <c r="N497" s="192" t="s">
        <v>1600</v>
      </c>
      <c r="O497" s="192" t="s">
        <v>1605</v>
      </c>
      <c r="P497" s="150" t="s">
        <v>60</v>
      </c>
      <c r="Q497" s="69">
        <f t="shared" si="200"/>
        <v>3287.5</v>
      </c>
      <c r="R497" s="206">
        <f t="shared" si="201"/>
        <v>193.38235294117646</v>
      </c>
      <c r="S497" s="83" t="e">
        <f t="shared" si="197"/>
        <v>#DIV/0!</v>
      </c>
      <c r="T497" s="83">
        <f>+[1]Amazonas!S497+[1]Antioquia!S497+[1]Atantico!S497+[1]Arauca!S497+[1]Bolivar!S497+[1]Boyacá!S497+[1]Caldas!S497+[1]Caquetá!S497+[1]Casanare!S497+[1]Cauca!S497+[1]Cesar!S497+[1]Chocó!S497+[1]Córdoba!S497+[1]Cundinamarca!S497+[1]Guainía!S497+[1]Guaviare!S497+[1]Huila!S497+'[1]La Guajira'!S497+[1]Magdalena!S497+[1]Meta!S497+[1]Nariño!S497+'[1]Norte de Santander'!S497+[1]Putumayo!S497+[1]Quindio!S497+[1]Risaralda!S497+'[1]San Anadrés'!S497+[1]Santander!S497+[1]Sucre!S497+[1]Tolima!S497+'[1]Valle del Cauca'!S497+[1]Vaupés!S497+[1]Vichada!S497</f>
        <v>0</v>
      </c>
      <c r="U497" s="83">
        <f>+[1]Amazonas!T497+[1]Antioquia!T497+[1]Atantico!T497+[1]Arauca!T497+[1]Bolivar!T497+[1]Boyacá!T497+[1]Caldas!T497+[1]Caquetá!T497+[1]Casanare!T497+[1]Cauca!T497+[1]Cesar!T497+[1]Chocó!T497+[1]Córdoba!T497+[1]Cundinamarca!T497+[1]Guainía!T497+[1]Guaviare!T497+[1]Huila!T497+'[1]La Guajira'!T497+[1]Magdalena!T497+[1]Meta!T497+[1]Nariño!T497+'[1]Norte de Santander'!T497+[1]Putumayo!T497+[1]Quindio!T497+[1]Risaralda!T497+'[1]San Anadrés'!T497+[1]Santander!T497+[1]Sucre!T497+[1]Tolima!T497+'[1]Valle del Cauca'!T497+[1]Vaupés!T497+[1]Vichada!T497</f>
        <v>0</v>
      </c>
      <c r="V497" s="148">
        <f t="shared" si="202"/>
        <v>16</v>
      </c>
      <c r="W497" s="148">
        <f t="shared" si="203"/>
        <v>526</v>
      </c>
      <c r="X497" s="148">
        <f>+'[1]Oficinas Nacionales'!Q498</f>
        <v>0</v>
      </c>
      <c r="Y497" s="148">
        <f>+'[1]Oficinas Nacionales'!R498</f>
        <v>0</v>
      </c>
      <c r="Z497" s="148">
        <f>+'[1]Oficinas Nacionales'!AG498</f>
        <v>0</v>
      </c>
      <c r="AA497" s="148">
        <f t="shared" si="204"/>
        <v>16</v>
      </c>
      <c r="AB497" s="148">
        <f t="shared" si="205"/>
        <v>3</v>
      </c>
      <c r="AC497" s="148">
        <f t="shared" si="206"/>
        <v>526</v>
      </c>
      <c r="AD497" s="148">
        <f>+[1]Amazonas!Q497</f>
        <v>0</v>
      </c>
      <c r="AE497" s="148">
        <f>+[1]Amazonas!R497</f>
        <v>0</v>
      </c>
      <c r="AF497" s="148">
        <f>+[1]Amazonas!AG497</f>
        <v>0</v>
      </c>
      <c r="AG497" s="148">
        <f>+[1]Antioquia!Q497</f>
        <v>0</v>
      </c>
      <c r="AH497" s="148">
        <f>+[1]Antioquia!R497</f>
        <v>0</v>
      </c>
      <c r="AI497" s="148">
        <f>+[1]Antioquia!AG497</f>
        <v>509</v>
      </c>
      <c r="AJ497" s="148">
        <f>+[1]Atantico!Q497</f>
        <v>0</v>
      </c>
      <c r="AK497" s="148">
        <f>+[1]Atantico!R497</f>
        <v>0</v>
      </c>
      <c r="AL497" s="148">
        <f>+[1]Atantico!AG497</f>
        <v>0</v>
      </c>
      <c r="AM497" s="148">
        <f>+[1]Arauca!Q497</f>
        <v>1</v>
      </c>
      <c r="AN497" s="148">
        <f>+[1]Arauca!R497</f>
        <v>1</v>
      </c>
      <c r="AO497" s="148">
        <f>+[1]Arauca!AG497</f>
        <v>0</v>
      </c>
      <c r="AP497" s="148">
        <f>+[1]Bolivar!Q497</f>
        <v>0</v>
      </c>
      <c r="AQ497" s="148">
        <f>+[1]Bolivar!R497</f>
        <v>0</v>
      </c>
      <c r="AR497" s="148">
        <f>+[1]Bolivar!AG497</f>
        <v>0</v>
      </c>
      <c r="AS497" s="148">
        <f>+[1]Boyacá!Q497</f>
        <v>0</v>
      </c>
      <c r="AT497" s="148">
        <f>+[1]Boyacá!R497</f>
        <v>0</v>
      </c>
      <c r="AU497" s="148">
        <f>+[1]Boyacá!AG497</f>
        <v>0</v>
      </c>
      <c r="AV497" s="148">
        <f>+[1]Caldas!Q497</f>
        <v>0</v>
      </c>
      <c r="AW497" s="148">
        <f>+[1]Caldas!R497</f>
        <v>0</v>
      </c>
      <c r="AX497" s="148">
        <f>+[1]Caldas!AG497</f>
        <v>0</v>
      </c>
      <c r="AY497" s="148">
        <f>+[1]Caquetá!Q497</f>
        <v>0</v>
      </c>
      <c r="AZ497" s="148">
        <f>+[1]Caquetá!R497</f>
        <v>0</v>
      </c>
      <c r="BA497" s="148">
        <f>+[1]Caquetá!AG497</f>
        <v>0</v>
      </c>
      <c r="BB497" s="148">
        <f>+[1]Casanare!Q497</f>
        <v>0</v>
      </c>
      <c r="BC497" s="148">
        <f>+[1]Casanare!R497</f>
        <v>0</v>
      </c>
      <c r="BD497" s="148">
        <f>+[1]Casanare!AG497</f>
        <v>0</v>
      </c>
      <c r="BE497" s="148">
        <f>+[1]Cauca!Q497</f>
        <v>0</v>
      </c>
      <c r="BF497" s="148">
        <f>+[1]Cauca!R497</f>
        <v>0</v>
      </c>
      <c r="BG497" s="148">
        <f>+[1]Cauca!AG497</f>
        <v>0</v>
      </c>
      <c r="BH497" s="148">
        <f>+[1]Cesar!Q497</f>
        <v>1</v>
      </c>
      <c r="BI497" s="148">
        <f>+[1]Cesar!R497</f>
        <v>0</v>
      </c>
      <c r="BJ497" s="148">
        <f>+[1]Cesar!AG497</f>
        <v>1</v>
      </c>
      <c r="BK497" s="148">
        <f>+[1]Chocó!Q497</f>
        <v>0</v>
      </c>
      <c r="BL497" s="148">
        <f>+[1]Chocó!R497</f>
        <v>0</v>
      </c>
      <c r="BM497" s="148">
        <f>+[1]Chocó!AG497</f>
        <v>0</v>
      </c>
      <c r="BN497" s="148">
        <f>+[1]Córdoba!Q497</f>
        <v>1</v>
      </c>
      <c r="BO497" s="148">
        <f>+[1]Córdoba!R497</f>
        <v>0</v>
      </c>
      <c r="BP497" s="148">
        <f>+[1]Córdoba!AG497</f>
        <v>2</v>
      </c>
      <c r="BQ497" s="148">
        <f>+[1]Cundinamarca!Q497</f>
        <v>0</v>
      </c>
      <c r="BR497" s="148">
        <f>+[1]Cundinamarca!R497</f>
        <v>0</v>
      </c>
      <c r="BS497" s="148">
        <f>+[1]Cundinamarca!AG497</f>
        <v>0</v>
      </c>
      <c r="BT497" s="148">
        <f>+[1]Guainía!Q497</f>
        <v>0</v>
      </c>
      <c r="BU497" s="148">
        <f>+[1]Guainía!R497</f>
        <v>0</v>
      </c>
      <c r="BV497" s="148">
        <f>+[1]Guainía!AG497</f>
        <v>0</v>
      </c>
      <c r="BW497" s="148">
        <f>+[1]Guaviare!Q497</f>
        <v>0</v>
      </c>
      <c r="BX497" s="148">
        <f>+[1]Guaviare!R497</f>
        <v>0</v>
      </c>
      <c r="BY497" s="148">
        <f>+[1]Guaviare!AG497</f>
        <v>0</v>
      </c>
      <c r="BZ497" s="148">
        <f>+[1]Huila!Q497</f>
        <v>1</v>
      </c>
      <c r="CA497" s="148">
        <f>+[1]Huila!R497</f>
        <v>1</v>
      </c>
      <c r="CB497" s="148">
        <f>+[1]Huila!AG497</f>
        <v>0</v>
      </c>
      <c r="CC497" s="148">
        <f>+'[1]La Guajira'!Q497</f>
        <v>0</v>
      </c>
      <c r="CD497" s="148">
        <f>+'[1]La Guajira'!R497</f>
        <v>0</v>
      </c>
      <c r="CE497" s="148">
        <f>+'[1]La Guajira'!AG497</f>
        <v>0</v>
      </c>
      <c r="CF497" s="148">
        <f>+[1]Magdalena!Q497</f>
        <v>1</v>
      </c>
      <c r="CG497" s="148">
        <f>+[1]Magdalena!R497</f>
        <v>1</v>
      </c>
      <c r="CH497" s="148">
        <f>+[1]Magdalena!AG497</f>
        <v>0</v>
      </c>
      <c r="CI497" s="148">
        <f>+[1]Meta!Q497</f>
        <v>9</v>
      </c>
      <c r="CJ497" s="148">
        <f>+[1]Meta!R497</f>
        <v>0</v>
      </c>
      <c r="CK497" s="148">
        <f>+[1]Meta!AG497</f>
        <v>0</v>
      </c>
      <c r="CL497" s="148">
        <f>+[1]Nariño!Q497</f>
        <v>0</v>
      </c>
      <c r="CM497" s="148">
        <f>+[1]Nariño!R497</f>
        <v>0</v>
      </c>
      <c r="CN497" s="148">
        <f>+[1]Nariño!AG497</f>
        <v>0</v>
      </c>
      <c r="CO497" s="148">
        <f>+'[1]Norte de Santander'!Q497</f>
        <v>0</v>
      </c>
      <c r="CP497" s="148">
        <f>+'[1]Norte de Santander'!R497</f>
        <v>0</v>
      </c>
      <c r="CQ497" s="148">
        <f>+'[1]Norte de Santander'!AG497</f>
        <v>0</v>
      </c>
      <c r="CR497" s="148">
        <f>+[1]Putumayo!Q497</f>
        <v>0</v>
      </c>
      <c r="CS497" s="148">
        <f>+[1]Putumayo!R497</f>
        <v>0</v>
      </c>
      <c r="CT497" s="148">
        <f>+[1]Putumayo!AG497</f>
        <v>0</v>
      </c>
      <c r="CU497" s="148">
        <f>+[1]Quindio!Q497</f>
        <v>0</v>
      </c>
      <c r="CV497" s="148">
        <f>+[1]Quindio!R497</f>
        <v>0</v>
      </c>
      <c r="CW497" s="148">
        <f>+[1]Quindio!AG497</f>
        <v>0</v>
      </c>
      <c r="CX497" s="148">
        <f>+[1]Risaralda!Q497</f>
        <v>0</v>
      </c>
      <c r="CY497" s="148">
        <f>+[1]Risaralda!R497</f>
        <v>0</v>
      </c>
      <c r="CZ497" s="148">
        <f>+[1]Risaralda!AG497</f>
        <v>0</v>
      </c>
      <c r="DA497" s="148">
        <f>+'[1]San Anadrés'!Q497</f>
        <v>0</v>
      </c>
      <c r="DB497" s="148">
        <f>+'[1]San Anadrés'!R497</f>
        <v>0</v>
      </c>
      <c r="DC497" s="148">
        <f>+'[1]San Anadrés'!AG497</f>
        <v>0</v>
      </c>
      <c r="DD497" s="148">
        <f>+[1]Santander!Q497</f>
        <v>0</v>
      </c>
      <c r="DE497" s="148">
        <f>+[1]Santander!R497</f>
        <v>0</v>
      </c>
      <c r="DF497" s="148">
        <f>+[1]Santander!AG497</f>
        <v>0</v>
      </c>
      <c r="DG497" s="148">
        <f>+[1]Sucre!Q497</f>
        <v>1</v>
      </c>
      <c r="DH497" s="148">
        <f>+[1]Sucre!R497</f>
        <v>0</v>
      </c>
      <c r="DI497" s="148">
        <f>+[1]Sucre!AG497</f>
        <v>0</v>
      </c>
      <c r="DJ497" s="148">
        <f>+[1]Tolima!Q497</f>
        <v>1</v>
      </c>
      <c r="DK497" s="148">
        <f>+[1]Tolima!R497</f>
        <v>0</v>
      </c>
      <c r="DL497" s="148">
        <f>+[1]Tolima!AG497</f>
        <v>14</v>
      </c>
      <c r="DM497" s="148">
        <f>+'[1]Valle del Cauca'!Q497</f>
        <v>0</v>
      </c>
      <c r="DN497" s="148">
        <f>+'[1]Valle del Cauca'!R497</f>
        <v>0</v>
      </c>
      <c r="DO497" s="148">
        <f>+'[1]Valle del Cauca'!AG497</f>
        <v>0</v>
      </c>
      <c r="DP497" s="148">
        <f>+[1]Vaupés!Q497</f>
        <v>0</v>
      </c>
      <c r="DQ497" s="148">
        <f>+[1]Vaupés!R497</f>
        <v>0</v>
      </c>
      <c r="DR497" s="148">
        <f>+[1]Vaupés!AG497</f>
        <v>0</v>
      </c>
      <c r="DS497" s="148">
        <f>+[1]Vichada!Q497</f>
        <v>0</v>
      </c>
      <c r="DT497" s="148">
        <f>+[1]Vichada!R497</f>
        <v>0</v>
      </c>
      <c r="DU497" s="148">
        <f>+[1]Vichada!AG497</f>
        <v>0</v>
      </c>
    </row>
    <row r="498" spans="1:125" ht="24.75" customHeight="1" x14ac:dyDescent="0.2">
      <c r="A498" s="152" t="s">
        <v>718</v>
      </c>
      <c r="B498" s="149" t="str">
        <f t="shared" si="180"/>
        <v>5-0-18-3</v>
      </c>
      <c r="C498" s="192" t="s">
        <v>1347</v>
      </c>
      <c r="D498" s="88" t="s">
        <v>55</v>
      </c>
      <c r="E498" s="204" t="s">
        <v>56</v>
      </c>
      <c r="F498" s="192" t="s">
        <v>1595</v>
      </c>
      <c r="G498" s="204" t="s">
        <v>1596</v>
      </c>
      <c r="H498" s="135" t="s">
        <v>1606</v>
      </c>
      <c r="I498" s="192" t="s">
        <v>1607</v>
      </c>
      <c r="J498" s="243">
        <v>14500</v>
      </c>
      <c r="K498" s="223">
        <f t="shared" si="207"/>
        <v>5.882352941176471</v>
      </c>
      <c r="L498" s="192" t="s">
        <v>1589</v>
      </c>
      <c r="M498" s="148">
        <v>13200</v>
      </c>
      <c r="N498" s="192" t="s">
        <v>1608</v>
      </c>
      <c r="O498" s="192" t="s">
        <v>1601</v>
      </c>
      <c r="P498" s="150" t="s">
        <v>60</v>
      </c>
      <c r="Q498" s="69">
        <f t="shared" si="200"/>
        <v>85.361665297500281</v>
      </c>
      <c r="R498" s="206">
        <f t="shared" si="201"/>
        <v>5.0212744292647224</v>
      </c>
      <c r="S498" s="83" t="e">
        <f t="shared" si="197"/>
        <v>#DIV/0!</v>
      </c>
      <c r="T498" s="83">
        <f>+[1]Amazonas!S498+[1]Antioquia!S498+[1]Atantico!S498+[1]Arauca!S498+[1]Bolivar!S498+[1]Boyacá!S498+[1]Caldas!S498+[1]Caquetá!S498+[1]Casanare!S498+[1]Cauca!S498+[1]Cesar!S498+[1]Chocó!S498+[1]Córdoba!S498+[1]Cundinamarca!S498+[1]Guainía!S498+[1]Guaviare!S498+[1]Huila!S498+'[1]La Guajira'!S498+[1]Magdalena!S498+[1]Meta!S498+[1]Nariño!S498+'[1]Norte de Santander'!S498+[1]Putumayo!S498+[1]Quindio!S498+[1]Risaralda!S498+'[1]San Anadrés'!S498+[1]Santander!S498+[1]Sucre!S498+[1]Tolima!S498+'[1]Valle del Cauca'!S498+[1]Vaupés!S498+[1]Vichada!S498</f>
        <v>0</v>
      </c>
      <c r="U498" s="83">
        <f>+[1]Amazonas!T498+[1]Antioquia!T498+[1]Atantico!T498+[1]Arauca!T498+[1]Bolivar!T498+[1]Boyacá!T498+[1]Caldas!T498+[1]Caquetá!T498+[1]Casanare!T498+[1]Cauca!T498+[1]Cesar!T498+[1]Chocó!T498+[1]Córdoba!T498+[1]Cundinamarca!T498+[1]Guainía!T498+[1]Guaviare!T498+[1]Huila!T498+'[1]La Guajira'!T498+[1]Magdalena!T498+[1]Meta!T498+[1]Nariño!T498+'[1]Norte de Santander'!T498+[1]Putumayo!T498+[1]Quindio!T498+[1]Risaralda!T498+'[1]San Anadrés'!T498+[1]Santander!T498+[1]Sucre!T498+[1]Tolima!T498+'[1]Valle del Cauca'!T498+[1]Vaupés!T498+[1]Vichada!T498</f>
        <v>0</v>
      </c>
      <c r="V498" s="148">
        <f t="shared" si="202"/>
        <v>17042</v>
      </c>
      <c r="W498" s="148">
        <f t="shared" si="203"/>
        <v>14547.334999999997</v>
      </c>
      <c r="X498" s="148">
        <f>+'[1]Oficinas Nacionales'!Q499</f>
        <v>0</v>
      </c>
      <c r="Y498" s="148">
        <f>+'[1]Oficinas Nacionales'!R499</f>
        <v>0</v>
      </c>
      <c r="Z498" s="148">
        <f>+'[1]Oficinas Nacionales'!AG499</f>
        <v>0</v>
      </c>
      <c r="AA498" s="148">
        <f t="shared" si="204"/>
        <v>17042</v>
      </c>
      <c r="AB498" s="148">
        <f t="shared" si="205"/>
        <v>15777.150000000001</v>
      </c>
      <c r="AC498" s="148">
        <f t="shared" si="206"/>
        <v>14547.334999999997</v>
      </c>
      <c r="AD498" s="148">
        <f>+[1]Amazonas!Q498</f>
        <v>5</v>
      </c>
      <c r="AE498" s="148">
        <f>+[1]Amazonas!R498</f>
        <v>5</v>
      </c>
      <c r="AF498" s="148">
        <f>+[1]Amazonas!AG498</f>
        <v>18.5</v>
      </c>
      <c r="AG498" s="148">
        <f>+[1]Antioquia!Q498</f>
        <v>1100</v>
      </c>
      <c r="AH498" s="148">
        <f>+[1]Antioquia!R498</f>
        <v>0</v>
      </c>
      <c r="AI498" s="148">
        <f>+[1]Antioquia!AG498</f>
        <v>1100</v>
      </c>
      <c r="AJ498" s="148">
        <f>+[1]Atantico!Q498</f>
        <v>0</v>
      </c>
      <c r="AK498" s="148">
        <f>+[1]Atantico!R498</f>
        <v>0</v>
      </c>
      <c r="AL498" s="148">
        <f>+[1]Atantico!AG498</f>
        <v>0</v>
      </c>
      <c r="AM498" s="148">
        <f>+[1]Arauca!Q498</f>
        <v>450</v>
      </c>
      <c r="AN498" s="148">
        <f>+[1]Arauca!R498</f>
        <v>577</v>
      </c>
      <c r="AO498" s="148">
        <f>+[1]Arauca!AG498</f>
        <v>470</v>
      </c>
      <c r="AP498" s="148">
        <f>+[1]Bolivar!Q498</f>
        <v>300</v>
      </c>
      <c r="AQ498" s="148">
        <f>+[1]Bolivar!R498</f>
        <v>0</v>
      </c>
      <c r="AR498" s="148">
        <f>+[1]Bolivar!AG498</f>
        <v>317.5</v>
      </c>
      <c r="AS498" s="148">
        <f>+[1]Boyacá!Q498</f>
        <v>250</v>
      </c>
      <c r="AT498" s="148">
        <f>+[1]Boyacá!R498</f>
        <v>250</v>
      </c>
      <c r="AU498" s="148">
        <f>+[1]Boyacá!AG498</f>
        <v>257.5</v>
      </c>
      <c r="AV498" s="148">
        <f>+[1]Caldas!Q498</f>
        <v>2000</v>
      </c>
      <c r="AW498" s="148">
        <f>+[1]Caldas!R498</f>
        <v>0</v>
      </c>
      <c r="AX498" s="148">
        <f>+[1]Caldas!AG498</f>
        <v>1967.1</v>
      </c>
      <c r="AY498" s="148">
        <f>+[1]Caquetá!Q498</f>
        <v>500</v>
      </c>
      <c r="AZ498" s="148">
        <f>+[1]Caquetá!R498</f>
        <v>0</v>
      </c>
      <c r="BA498" s="148">
        <f>+[1]Caquetá!AG498</f>
        <v>543.5</v>
      </c>
      <c r="BB498" s="148">
        <f>+[1]Casanare!Q498</f>
        <v>350</v>
      </c>
      <c r="BC498" s="148">
        <f>+[1]Casanare!R498</f>
        <v>348</v>
      </c>
      <c r="BD498" s="148">
        <f>+[1]Casanare!AG498</f>
        <v>285.5</v>
      </c>
      <c r="BE498" s="148">
        <f>+[1]Cauca!Q498</f>
        <v>50</v>
      </c>
      <c r="BF498" s="148">
        <f>+[1]Cauca!R498</f>
        <v>0</v>
      </c>
      <c r="BG498" s="148">
        <f>+[1]Cauca!AG498</f>
        <v>8</v>
      </c>
      <c r="BH498" s="148">
        <f>+[1]Cesar!Q498</f>
        <v>600</v>
      </c>
      <c r="BI498" s="148">
        <f>+[1]Cesar!R498</f>
        <v>0</v>
      </c>
      <c r="BJ498" s="148">
        <f>+[1]Cesar!AG498</f>
        <v>630.5</v>
      </c>
      <c r="BK498" s="148">
        <f>+[1]Chocó!Q498</f>
        <v>0</v>
      </c>
      <c r="BL498" s="148">
        <f>+[1]Chocó!R498</f>
        <v>0</v>
      </c>
      <c r="BM498" s="148">
        <f>+[1]Chocó!AG498</f>
        <v>0</v>
      </c>
      <c r="BN498" s="148">
        <f>+[1]Córdoba!Q498</f>
        <v>850</v>
      </c>
      <c r="BO498" s="148">
        <f>+[1]Córdoba!R498</f>
        <v>800</v>
      </c>
      <c r="BP498" s="148">
        <f>+[1]Córdoba!AG498</f>
        <v>864</v>
      </c>
      <c r="BQ498" s="148">
        <f>+[1]Cundinamarca!Q498</f>
        <v>500</v>
      </c>
      <c r="BR498" s="148">
        <f>+[1]Cundinamarca!R498</f>
        <v>0</v>
      </c>
      <c r="BS498" s="148">
        <f>+[1]Cundinamarca!AG498</f>
        <v>543</v>
      </c>
      <c r="BT498" s="148">
        <f>+[1]Guainía!Q498</f>
        <v>286</v>
      </c>
      <c r="BU498" s="148">
        <f>+[1]Guainía!R498</f>
        <v>0</v>
      </c>
      <c r="BV498" s="148">
        <f>+[1]Guainía!AG498</f>
        <v>296.39999999999998</v>
      </c>
      <c r="BW498" s="148">
        <f>+[1]Guaviare!Q498</f>
        <v>90</v>
      </c>
      <c r="BX498" s="148">
        <f>+[1]Guaviare!R498</f>
        <v>85</v>
      </c>
      <c r="BY498" s="148">
        <f>+[1]Guaviare!AG498</f>
        <v>90</v>
      </c>
      <c r="BZ498" s="148">
        <f>+[1]Huila!Q498</f>
        <v>500</v>
      </c>
      <c r="CA498" s="148">
        <f>+[1]Huila!R498</f>
        <v>7076.1500000000005</v>
      </c>
      <c r="CB498" s="148">
        <f>+[1]Huila!AG498</f>
        <v>579</v>
      </c>
      <c r="CC498" s="148">
        <f>+'[1]La Guajira'!Q498</f>
        <v>150</v>
      </c>
      <c r="CD498" s="148">
        <f>+'[1]La Guajira'!R498</f>
        <v>83</v>
      </c>
      <c r="CE498" s="148">
        <f>+'[1]La Guajira'!AG498</f>
        <v>126.5</v>
      </c>
      <c r="CF498" s="148">
        <f>+[1]Magdalena!Q498</f>
        <v>700</v>
      </c>
      <c r="CG498" s="148">
        <f>+[1]Magdalena!R498</f>
        <v>400</v>
      </c>
      <c r="CH498" s="148">
        <f>+[1]Magdalena!AG498</f>
        <v>722.75</v>
      </c>
      <c r="CI498" s="148">
        <f>+[1]Meta!Q498</f>
        <v>800</v>
      </c>
      <c r="CJ498" s="148">
        <f>+[1]Meta!R498</f>
        <v>0</v>
      </c>
      <c r="CK498" s="148">
        <f>+[1]Meta!AG498</f>
        <v>1092</v>
      </c>
      <c r="CL498" s="148">
        <f>+[1]Nariño!Q498</f>
        <v>700</v>
      </c>
      <c r="CM498" s="148">
        <f>+[1]Nariño!R498</f>
        <v>696</v>
      </c>
      <c r="CN498" s="148">
        <f>+[1]Nariño!AG498</f>
        <v>417.8</v>
      </c>
      <c r="CO498" s="148">
        <f>+'[1]Norte de Santander'!Q498</f>
        <v>380</v>
      </c>
      <c r="CP498" s="148">
        <f>+'[1]Norte de Santander'!R498</f>
        <v>0</v>
      </c>
      <c r="CQ498" s="148">
        <f>+'[1]Norte de Santander'!AG498</f>
        <v>392.4</v>
      </c>
      <c r="CR498" s="148">
        <f>+[1]Putumayo!Q498</f>
        <v>400</v>
      </c>
      <c r="CS498" s="148">
        <f>+[1]Putumayo!R498</f>
        <v>1447</v>
      </c>
      <c r="CT498" s="148">
        <f>+[1]Putumayo!AG498</f>
        <v>501.4</v>
      </c>
      <c r="CU498" s="148">
        <f>+[1]Quindio!Q498</f>
        <v>261</v>
      </c>
      <c r="CV498" s="148">
        <f>+[1]Quindio!R498</f>
        <v>0</v>
      </c>
      <c r="CW498" s="148">
        <f>+[1]Quindio!AG498</f>
        <v>268.89999999999998</v>
      </c>
      <c r="CX498" s="148">
        <f>+[1]Risaralda!Q498</f>
        <v>520</v>
      </c>
      <c r="CY498" s="148">
        <f>+[1]Risaralda!R498</f>
        <v>510</v>
      </c>
      <c r="CZ498" s="148">
        <f>+[1]Risaralda!AG498</f>
        <v>372.5</v>
      </c>
      <c r="DA498" s="148">
        <f>+'[1]San Anadrés'!Q498</f>
        <v>0</v>
      </c>
      <c r="DB498" s="148">
        <f>+'[1]San Anadrés'!R498</f>
        <v>0</v>
      </c>
      <c r="DC498" s="148">
        <f>+'[1]San Anadrés'!AG498</f>
        <v>0</v>
      </c>
      <c r="DD498" s="148">
        <f>+[1]Santander!Q498</f>
        <v>4000</v>
      </c>
      <c r="DE498" s="148">
        <f>+[1]Santander!R498</f>
        <v>3500</v>
      </c>
      <c r="DF498" s="148">
        <f>+[1]Santander!AG498</f>
        <v>752.5</v>
      </c>
      <c r="DG498" s="148">
        <f>+[1]Sucre!Q498</f>
        <v>270</v>
      </c>
      <c r="DH498" s="148">
        <f>+[1]Sucre!R498</f>
        <v>0</v>
      </c>
      <c r="DI498" s="148">
        <f>+[1]Sucre!AG498</f>
        <v>526</v>
      </c>
      <c r="DJ498" s="148">
        <f>+[1]Tolima!Q498</f>
        <v>600</v>
      </c>
      <c r="DK498" s="148">
        <f>+[1]Tolima!R498</f>
        <v>0</v>
      </c>
      <c r="DL498" s="148">
        <f>+[1]Tolima!AG498</f>
        <v>964</v>
      </c>
      <c r="DM498" s="148">
        <f>+'[1]Valle del Cauca'!Q498</f>
        <v>430</v>
      </c>
      <c r="DN498" s="148">
        <f>+'[1]Valle del Cauca'!R498</f>
        <v>0</v>
      </c>
      <c r="DO498" s="148">
        <f>+'[1]Valle del Cauca'!AG498</f>
        <v>440.08499999999998</v>
      </c>
      <c r="DP498" s="148">
        <f>+[1]Vaupés!Q498</f>
        <v>0</v>
      </c>
      <c r="DQ498" s="148">
        <f>+[1]Vaupés!R498</f>
        <v>0</v>
      </c>
      <c r="DR498" s="148">
        <f>+[1]Vaupés!AG498</f>
        <v>0</v>
      </c>
      <c r="DS498" s="148">
        <f>+[1]Vichada!Q498</f>
        <v>0</v>
      </c>
      <c r="DT498" s="148">
        <f>+[1]Vichada!R498</f>
        <v>0</v>
      </c>
      <c r="DU498" s="148">
        <f>+[1]Vichada!AG498</f>
        <v>0</v>
      </c>
    </row>
    <row r="499" spans="1:125" ht="27" customHeight="1" x14ac:dyDescent="0.2">
      <c r="A499" s="152" t="s">
        <v>718</v>
      </c>
      <c r="B499" s="149" t="str">
        <f t="shared" si="180"/>
        <v>5-0-18-4</v>
      </c>
      <c r="C499" s="192" t="s">
        <v>1347</v>
      </c>
      <c r="D499" s="88" t="s">
        <v>55</v>
      </c>
      <c r="E499" s="204" t="s">
        <v>56</v>
      </c>
      <c r="F499" s="192" t="s">
        <v>1595</v>
      </c>
      <c r="G499" s="204" t="s">
        <v>1596</v>
      </c>
      <c r="H499" s="135" t="s">
        <v>1609</v>
      </c>
      <c r="I499" s="192" t="s">
        <v>1610</v>
      </c>
      <c r="J499" s="243">
        <v>50</v>
      </c>
      <c r="K499" s="223">
        <f t="shared" si="207"/>
        <v>5.882352941176471</v>
      </c>
      <c r="L499" s="192" t="s">
        <v>1611</v>
      </c>
      <c r="M499" s="148">
        <v>50</v>
      </c>
      <c r="N499" s="192" t="s">
        <v>1608</v>
      </c>
      <c r="O499" s="192" t="s">
        <v>1605</v>
      </c>
      <c r="P499" s="150" t="s">
        <v>60</v>
      </c>
      <c r="Q499" s="69">
        <f t="shared" si="200"/>
        <v>93.333333333333329</v>
      </c>
      <c r="R499" s="206">
        <f t="shared" si="201"/>
        <v>5.4901960784313726</v>
      </c>
      <c r="S499" s="83" t="e">
        <f t="shared" si="197"/>
        <v>#DIV/0!</v>
      </c>
      <c r="T499" s="83">
        <f>+[1]Amazonas!S499+[1]Antioquia!S499+[1]Atantico!S499+[1]Arauca!S499+[1]Bolivar!S499+[1]Boyacá!S499+[1]Caldas!S499+[1]Caquetá!S499+[1]Casanare!S499+[1]Cauca!S499+[1]Cesar!S499+[1]Chocó!S499+[1]Córdoba!S499+[1]Cundinamarca!S499+[1]Guainía!S499+[1]Guaviare!S499+[1]Huila!S499+'[1]La Guajira'!S499+[1]Magdalena!S499+[1]Meta!S499+[1]Nariño!S499+'[1]Norte de Santander'!S499+[1]Putumayo!S499+[1]Quindio!S499+[1]Risaralda!S499+'[1]San Anadrés'!S499+[1]Santander!S499+[1]Sucre!S499+[1]Tolima!S499+'[1]Valle del Cauca'!S499+[1]Vaupés!S499+[1]Vichada!S499</f>
        <v>0</v>
      </c>
      <c r="U499" s="83">
        <f>+[1]Amazonas!T499+[1]Antioquia!T499+[1]Atantico!T499+[1]Arauca!T499+[1]Bolivar!T499+[1]Boyacá!T499+[1]Caldas!T499+[1]Caquetá!T499+[1]Casanare!T499+[1]Cauca!T499+[1]Cesar!T499+[1]Chocó!T499+[1]Córdoba!T499+[1]Cundinamarca!T499+[1]Guainía!T499+[1]Guaviare!T499+[1]Huila!T499+'[1]La Guajira'!T499+[1]Magdalena!T499+[1]Meta!T499+[1]Nariño!T499+'[1]Norte de Santander'!T499+[1]Putumayo!T499+[1]Quindio!T499+[1]Risaralda!T499+'[1]San Anadrés'!T499+[1]Santander!T499+[1]Sucre!T499+[1]Tolima!T499+'[1]Valle del Cauca'!T499+[1]Vaupés!T499+[1]Vichada!T499</f>
        <v>0</v>
      </c>
      <c r="V499" s="148">
        <f t="shared" si="202"/>
        <v>60</v>
      </c>
      <c r="W499" s="148">
        <f t="shared" si="203"/>
        <v>56</v>
      </c>
      <c r="X499" s="148">
        <f>+'[1]Oficinas Nacionales'!Q500</f>
        <v>0</v>
      </c>
      <c r="Y499" s="148">
        <f>+'[1]Oficinas Nacionales'!R500</f>
        <v>0</v>
      </c>
      <c r="Z499" s="148">
        <f>+'[1]Oficinas Nacionales'!AG500</f>
        <v>0</v>
      </c>
      <c r="AA499" s="148">
        <f t="shared" si="204"/>
        <v>60</v>
      </c>
      <c r="AB499" s="148">
        <f t="shared" si="205"/>
        <v>12</v>
      </c>
      <c r="AC499" s="148">
        <f t="shared" si="206"/>
        <v>56</v>
      </c>
      <c r="AD499" s="148">
        <f>+[1]Amazonas!Q499</f>
        <v>0</v>
      </c>
      <c r="AE499" s="148">
        <f>+[1]Amazonas!R499</f>
        <v>0</v>
      </c>
      <c r="AF499" s="148">
        <f>+[1]Amazonas!AG499</f>
        <v>0</v>
      </c>
      <c r="AG499" s="148">
        <f>+[1]Antioquia!Q499</f>
        <v>4</v>
      </c>
      <c r="AH499" s="148">
        <f>+[1]Antioquia!R499</f>
        <v>0</v>
      </c>
      <c r="AI499" s="148">
        <f>+[1]Antioquia!AG499</f>
        <v>4</v>
      </c>
      <c r="AJ499" s="148">
        <f>+[1]Atantico!Q499</f>
        <v>0</v>
      </c>
      <c r="AK499" s="148">
        <f>+[1]Atantico!R499</f>
        <v>0</v>
      </c>
      <c r="AL499" s="148">
        <f>+[1]Atantico!AG499</f>
        <v>0</v>
      </c>
      <c r="AM499" s="148">
        <f>+[1]Arauca!Q499</f>
        <v>3</v>
      </c>
      <c r="AN499" s="148">
        <f>+[1]Arauca!R499</f>
        <v>3</v>
      </c>
      <c r="AO499" s="148">
        <f>+[1]Arauca!AG499</f>
        <v>6</v>
      </c>
      <c r="AP499" s="148">
        <f>+[1]Bolivar!Q499</f>
        <v>2</v>
      </c>
      <c r="AQ499" s="148">
        <f>+[1]Bolivar!R499</f>
        <v>0</v>
      </c>
      <c r="AR499" s="148">
        <f>+[1]Bolivar!AG499</f>
        <v>2</v>
      </c>
      <c r="AS499" s="148">
        <f>+[1]Boyacá!Q499</f>
        <v>3</v>
      </c>
      <c r="AT499" s="148">
        <f>+[1]Boyacá!R499</f>
        <v>0</v>
      </c>
      <c r="AU499" s="148">
        <f>+[1]Boyacá!AG499</f>
        <v>3</v>
      </c>
      <c r="AV499" s="148">
        <f>+[1]Caldas!Q499</f>
        <v>2</v>
      </c>
      <c r="AW499" s="148">
        <f>+[1]Caldas!R499</f>
        <v>0</v>
      </c>
      <c r="AX499" s="148">
        <f>+[1]Caldas!AG499</f>
        <v>2</v>
      </c>
      <c r="AY499" s="148">
        <f>+[1]Caquetá!Q499</f>
        <v>3</v>
      </c>
      <c r="AZ499" s="148">
        <f>+[1]Caquetá!R499</f>
        <v>0</v>
      </c>
      <c r="BA499" s="148">
        <f>+[1]Caquetá!AG499</f>
        <v>3</v>
      </c>
      <c r="BB499" s="148">
        <f>+[1]Casanare!Q499</f>
        <v>0</v>
      </c>
      <c r="BC499" s="148">
        <f>+[1]Casanare!R499</f>
        <v>0</v>
      </c>
      <c r="BD499" s="148">
        <f>+[1]Casanare!AG499</f>
        <v>0</v>
      </c>
      <c r="BE499" s="148">
        <f>+[1]Cauca!Q499</f>
        <v>2</v>
      </c>
      <c r="BF499" s="148">
        <f>+[1]Cauca!R499</f>
        <v>0</v>
      </c>
      <c r="BG499" s="148">
        <f>+[1]Cauca!AG499</f>
        <v>0</v>
      </c>
      <c r="BH499" s="148">
        <f>+[1]Cesar!Q499</f>
        <v>1</v>
      </c>
      <c r="BI499" s="148">
        <f>+[1]Cesar!R499</f>
        <v>0</v>
      </c>
      <c r="BJ499" s="148">
        <f>+[1]Cesar!AG499</f>
        <v>1</v>
      </c>
      <c r="BK499" s="148">
        <f>+[1]Chocó!Q499</f>
        <v>0</v>
      </c>
      <c r="BL499" s="148">
        <f>+[1]Chocó!R499</f>
        <v>0</v>
      </c>
      <c r="BM499" s="148">
        <f>+[1]Chocó!AG499</f>
        <v>0</v>
      </c>
      <c r="BN499" s="148">
        <f>+[1]Córdoba!Q499</f>
        <v>4</v>
      </c>
      <c r="BO499" s="148">
        <f>+[1]Córdoba!R499</f>
        <v>2</v>
      </c>
      <c r="BP499" s="148">
        <f>+[1]Córdoba!AG499</f>
        <v>4</v>
      </c>
      <c r="BQ499" s="148">
        <f>+[1]Cundinamarca!Q499</f>
        <v>3</v>
      </c>
      <c r="BR499" s="148">
        <f>+[1]Cundinamarca!R499</f>
        <v>0</v>
      </c>
      <c r="BS499" s="148">
        <f>+[1]Cundinamarca!AG499</f>
        <v>3</v>
      </c>
      <c r="BT499" s="148">
        <f>+[1]Guainía!Q499</f>
        <v>1</v>
      </c>
      <c r="BU499" s="148">
        <f>+[1]Guainía!R499</f>
        <v>0</v>
      </c>
      <c r="BV499" s="148">
        <f>+[1]Guainía!AG499</f>
        <v>0</v>
      </c>
      <c r="BW499" s="148">
        <f>+[1]Guaviare!Q499</f>
        <v>1</v>
      </c>
      <c r="BX499" s="148">
        <f>+[1]Guaviare!R499</f>
        <v>1</v>
      </c>
      <c r="BY499" s="148">
        <f>+[1]Guaviare!AG499</f>
        <v>1</v>
      </c>
      <c r="BZ499" s="148">
        <f>+[1]Huila!Q499</f>
        <v>3</v>
      </c>
      <c r="CA499" s="148">
        <f>+[1]Huila!R499</f>
        <v>3</v>
      </c>
      <c r="CB499" s="148">
        <f>+[1]Huila!AG499</f>
        <v>3</v>
      </c>
      <c r="CC499" s="148">
        <f>+'[1]La Guajira'!Q499</f>
        <v>2</v>
      </c>
      <c r="CD499" s="148">
        <f>+'[1]La Guajira'!R499</f>
        <v>0</v>
      </c>
      <c r="CE499" s="148">
        <f>+'[1]La Guajira'!AG499</f>
        <v>0</v>
      </c>
      <c r="CF499" s="148">
        <f>+[1]Magdalena!Q499</f>
        <v>2</v>
      </c>
      <c r="CG499" s="148">
        <f>+[1]Magdalena!R499</f>
        <v>1</v>
      </c>
      <c r="CH499" s="148">
        <f>+[1]Magdalena!AG499</f>
        <v>2</v>
      </c>
      <c r="CI499" s="148">
        <f>+[1]Meta!Q499</f>
        <v>11</v>
      </c>
      <c r="CJ499" s="148">
        <f>+[1]Meta!R499</f>
        <v>0</v>
      </c>
      <c r="CK499" s="148">
        <f>+[1]Meta!AG499</f>
        <v>11</v>
      </c>
      <c r="CL499" s="148">
        <f>+[1]Nariño!Q499</f>
        <v>0</v>
      </c>
      <c r="CM499" s="148">
        <f>+[1]Nariño!R499</f>
        <v>0</v>
      </c>
      <c r="CN499" s="148">
        <f>+[1]Nariño!AG499</f>
        <v>0</v>
      </c>
      <c r="CO499" s="148">
        <f>+'[1]Norte de Santander'!Q499</f>
        <v>3</v>
      </c>
      <c r="CP499" s="148">
        <f>+'[1]Norte de Santander'!R499</f>
        <v>0</v>
      </c>
      <c r="CQ499" s="148">
        <f>+'[1]Norte de Santander'!AG499</f>
        <v>3</v>
      </c>
      <c r="CR499" s="148">
        <f>+[1]Putumayo!Q499</f>
        <v>0</v>
      </c>
      <c r="CS499" s="148">
        <f>+[1]Putumayo!R499</f>
        <v>0</v>
      </c>
      <c r="CT499" s="148">
        <f>+[1]Putumayo!AG499</f>
        <v>0</v>
      </c>
      <c r="CU499" s="148">
        <f>+[1]Quindio!Q499</f>
        <v>0</v>
      </c>
      <c r="CV499" s="148">
        <f>+[1]Quindio!R499</f>
        <v>0</v>
      </c>
      <c r="CW499" s="148">
        <f>+[1]Quindio!AG499</f>
        <v>0</v>
      </c>
      <c r="CX499" s="148">
        <f>+[1]Risaralda!Q499</f>
        <v>0</v>
      </c>
      <c r="CY499" s="148">
        <f>+[1]Risaralda!R499</f>
        <v>0</v>
      </c>
      <c r="CZ499" s="148">
        <f>+[1]Risaralda!AG499</f>
        <v>0</v>
      </c>
      <c r="DA499" s="148">
        <f>+'[1]San Anadrés'!Q499</f>
        <v>0</v>
      </c>
      <c r="DB499" s="148">
        <f>+'[1]San Anadrés'!R499</f>
        <v>0</v>
      </c>
      <c r="DC499" s="148">
        <f>+'[1]San Anadrés'!AG499</f>
        <v>0</v>
      </c>
      <c r="DD499" s="148">
        <f>+[1]Santander!Q499</f>
        <v>3</v>
      </c>
      <c r="DE499" s="148">
        <f>+[1]Santander!R499</f>
        <v>2</v>
      </c>
      <c r="DF499" s="148">
        <f>+[1]Santander!AG499</f>
        <v>3</v>
      </c>
      <c r="DG499" s="148">
        <f>+[1]Sucre!Q499</f>
        <v>1</v>
      </c>
      <c r="DH499" s="148">
        <f>+[1]Sucre!R499</f>
        <v>0</v>
      </c>
      <c r="DI499" s="148">
        <f>+[1]Sucre!AG499</f>
        <v>1</v>
      </c>
      <c r="DJ499" s="148">
        <f>+[1]Tolima!Q499</f>
        <v>4</v>
      </c>
      <c r="DK499" s="148">
        <f>+[1]Tolima!R499</f>
        <v>0</v>
      </c>
      <c r="DL499" s="148">
        <f>+[1]Tolima!AG499</f>
        <v>4</v>
      </c>
      <c r="DM499" s="148">
        <f>+'[1]Valle del Cauca'!Q499</f>
        <v>2</v>
      </c>
      <c r="DN499" s="148">
        <f>+'[1]Valle del Cauca'!R499</f>
        <v>0</v>
      </c>
      <c r="DO499" s="148">
        <f>+'[1]Valle del Cauca'!AG499</f>
        <v>0</v>
      </c>
      <c r="DP499" s="148">
        <f>+[1]Vaupés!Q499</f>
        <v>0</v>
      </c>
      <c r="DQ499" s="148">
        <f>+[1]Vaupés!R499</f>
        <v>0</v>
      </c>
      <c r="DR499" s="148">
        <f>+[1]Vaupés!AG499</f>
        <v>0</v>
      </c>
      <c r="DS499" s="148">
        <f>+[1]Vichada!Q499</f>
        <v>0</v>
      </c>
      <c r="DT499" s="148">
        <f>+[1]Vichada!R499</f>
        <v>0</v>
      </c>
      <c r="DU499" s="148">
        <f>+[1]Vichada!AG499</f>
        <v>0</v>
      </c>
    </row>
    <row r="500" spans="1:125" ht="27.75" customHeight="1" x14ac:dyDescent="0.2">
      <c r="A500" s="152" t="s">
        <v>718</v>
      </c>
      <c r="B500" s="149" t="str">
        <f t="shared" si="180"/>
        <v>5-0-18-5</v>
      </c>
      <c r="C500" s="192" t="s">
        <v>1347</v>
      </c>
      <c r="D500" s="88" t="s">
        <v>55</v>
      </c>
      <c r="E500" s="204" t="s">
        <v>56</v>
      </c>
      <c r="F500" s="192" t="s">
        <v>1595</v>
      </c>
      <c r="G500" s="204" t="s">
        <v>1596</v>
      </c>
      <c r="H500" s="135" t="s">
        <v>1612</v>
      </c>
      <c r="I500" s="192" t="s">
        <v>1613</v>
      </c>
      <c r="J500" s="243">
        <v>6000</v>
      </c>
      <c r="K500" s="223">
        <f t="shared" si="207"/>
        <v>5.882352941176471</v>
      </c>
      <c r="L500" s="192" t="s">
        <v>1589</v>
      </c>
      <c r="M500" s="148">
        <v>5500</v>
      </c>
      <c r="N500" s="192" t="s">
        <v>1614</v>
      </c>
      <c r="O500" s="192" t="s">
        <v>1601</v>
      </c>
      <c r="P500" s="150" t="s">
        <v>60</v>
      </c>
      <c r="Q500" s="69">
        <f t="shared" si="200"/>
        <v>146.26285714285714</v>
      </c>
      <c r="R500" s="206">
        <f t="shared" si="201"/>
        <v>8.603697478991597</v>
      </c>
      <c r="S500" s="83" t="e">
        <f t="shared" si="197"/>
        <v>#DIV/0!</v>
      </c>
      <c r="T500" s="83">
        <f>+[1]Amazonas!S500+[1]Antioquia!S500+[1]Atantico!S500+[1]Arauca!S500+[1]Bolivar!S500+[1]Boyacá!S500+[1]Caldas!S500+[1]Caquetá!S500+[1]Casanare!S500+[1]Cauca!S500+[1]Cesar!S500+[1]Chocó!S500+[1]Córdoba!S500+[1]Cundinamarca!S500+[1]Guainía!S500+[1]Guaviare!S500+[1]Huila!S500+'[1]La Guajira'!S500+[1]Magdalena!S500+[1]Meta!S500+[1]Nariño!S500+'[1]Norte de Santander'!S500+[1]Putumayo!S500+[1]Quindio!S500+[1]Risaralda!S500+'[1]San Anadrés'!S500+[1]Santander!S500+[1]Sucre!S500+[1]Tolima!S500+'[1]Valle del Cauca'!S500+[1]Vaupés!S500+[1]Vichada!S500</f>
        <v>0</v>
      </c>
      <c r="U500" s="83">
        <f>+[1]Amazonas!T500+[1]Antioquia!T500+[1]Atantico!T500+[1]Arauca!T500+[1]Bolivar!T500+[1]Boyacá!T500+[1]Caldas!T500+[1]Caquetá!T500+[1]Casanare!T500+[1]Cauca!T500+[1]Cesar!T500+[1]Chocó!T500+[1]Córdoba!T500+[1]Cundinamarca!T500+[1]Guainía!T500+[1]Guaviare!T500+[1]Huila!T500+'[1]La Guajira'!T500+[1]Magdalena!T500+[1]Meta!T500+[1]Nariño!T500+'[1]Norte de Santander'!T500+[1]Putumayo!T500+[1]Quindio!T500+[1]Risaralda!T500+'[1]San Anadrés'!T500+[1]Santander!T500+[1]Sucre!T500+[1]Tolima!T500+'[1]Valle del Cauca'!T500+[1]Vaupés!T500+[1]Vichada!T500</f>
        <v>0</v>
      </c>
      <c r="V500" s="148">
        <f t="shared" si="202"/>
        <v>4200</v>
      </c>
      <c r="W500" s="148">
        <f t="shared" si="203"/>
        <v>6143.04</v>
      </c>
      <c r="X500" s="148">
        <f>+'[1]Oficinas Nacionales'!Q501</f>
        <v>0</v>
      </c>
      <c r="Y500" s="148">
        <f>+'[1]Oficinas Nacionales'!R501</f>
        <v>0</v>
      </c>
      <c r="Z500" s="148">
        <f>+'[1]Oficinas Nacionales'!AG501</f>
        <v>0</v>
      </c>
      <c r="AA500" s="148">
        <f t="shared" si="204"/>
        <v>4200</v>
      </c>
      <c r="AB500" s="148">
        <f t="shared" si="205"/>
        <v>4278</v>
      </c>
      <c r="AC500" s="148">
        <f t="shared" si="206"/>
        <v>6143.04</v>
      </c>
      <c r="AD500" s="148">
        <f>+[1]Amazonas!Q500</f>
        <v>0</v>
      </c>
      <c r="AE500" s="148">
        <f>+[1]Amazonas!R500</f>
        <v>0</v>
      </c>
      <c r="AF500" s="148">
        <f>+[1]Amazonas!AG500</f>
        <v>0</v>
      </c>
      <c r="AG500" s="148">
        <f>+[1]Antioquia!Q500</f>
        <v>0</v>
      </c>
      <c r="AH500" s="148">
        <f>+[1]Antioquia!R500</f>
        <v>0</v>
      </c>
      <c r="AI500" s="148">
        <f>+[1]Antioquia!AG500</f>
        <v>509.38</v>
      </c>
      <c r="AJ500" s="148">
        <f>+[1]Atantico!Q500</f>
        <v>0</v>
      </c>
      <c r="AK500" s="148">
        <f>+[1]Atantico!R500</f>
        <v>0</v>
      </c>
      <c r="AL500" s="148">
        <f>+[1]Atantico!AG500</f>
        <v>0</v>
      </c>
      <c r="AM500" s="148">
        <f>+[1]Arauca!Q500</f>
        <v>0</v>
      </c>
      <c r="AN500" s="148">
        <f>+[1]Arauca!R500</f>
        <v>0</v>
      </c>
      <c r="AO500" s="148">
        <f>+[1]Arauca!AG500</f>
        <v>0</v>
      </c>
      <c r="AP500" s="148">
        <f>+[1]Bolivar!Q500</f>
        <v>0</v>
      </c>
      <c r="AQ500" s="148">
        <f>+[1]Bolivar!R500</f>
        <v>0</v>
      </c>
      <c r="AR500" s="148">
        <f>+[1]Bolivar!AG500</f>
        <v>0</v>
      </c>
      <c r="AS500" s="148">
        <f>+[1]Boyacá!Q500</f>
        <v>350</v>
      </c>
      <c r="AT500" s="148">
        <f>+[1]Boyacá!R500</f>
        <v>2241</v>
      </c>
      <c r="AU500" s="148">
        <f>+[1]Boyacá!AG500</f>
        <v>546.41999999999985</v>
      </c>
      <c r="AV500" s="148">
        <f>+[1]Caldas!Q500</f>
        <v>2100</v>
      </c>
      <c r="AW500" s="148">
        <f>+[1]Caldas!R500</f>
        <v>0</v>
      </c>
      <c r="AX500" s="148">
        <f>+[1]Caldas!AG500</f>
        <v>2075.21</v>
      </c>
      <c r="AY500" s="148">
        <f>+[1]Caquetá!Q500</f>
        <v>0</v>
      </c>
      <c r="AZ500" s="148">
        <f>+[1]Caquetá!R500</f>
        <v>0</v>
      </c>
      <c r="BA500" s="148">
        <f>+[1]Caquetá!AG500</f>
        <v>0</v>
      </c>
      <c r="BB500" s="148">
        <f>+[1]Casanare!Q500</f>
        <v>0</v>
      </c>
      <c r="BC500" s="148">
        <f>+[1]Casanare!R500</f>
        <v>0</v>
      </c>
      <c r="BD500" s="148">
        <f>+[1]Casanare!AG500</f>
        <v>0</v>
      </c>
      <c r="BE500" s="148">
        <f>+[1]Cauca!Q500</f>
        <v>100</v>
      </c>
      <c r="BF500" s="148">
        <f>+[1]Cauca!R500</f>
        <v>0</v>
      </c>
      <c r="BG500" s="148">
        <f>+[1]Cauca!AG500</f>
        <v>147.30000000000001</v>
      </c>
      <c r="BH500" s="148">
        <f>+[1]Cesar!Q500</f>
        <v>0</v>
      </c>
      <c r="BI500" s="148">
        <f>+[1]Cesar!R500</f>
        <v>0</v>
      </c>
      <c r="BJ500" s="148">
        <f>+[1]Cesar!AG500</f>
        <v>0</v>
      </c>
      <c r="BK500" s="148">
        <f>+[1]Chocó!Q500</f>
        <v>0</v>
      </c>
      <c r="BL500" s="148">
        <f>+[1]Chocó!R500</f>
        <v>0</v>
      </c>
      <c r="BM500" s="148">
        <f>+[1]Chocó!AG500</f>
        <v>0</v>
      </c>
      <c r="BN500" s="148">
        <f>+[1]Córdoba!Q500</f>
        <v>0</v>
      </c>
      <c r="BO500" s="148">
        <f>+[1]Córdoba!R500</f>
        <v>0</v>
      </c>
      <c r="BP500" s="148">
        <f>+[1]Córdoba!AG500</f>
        <v>0</v>
      </c>
      <c r="BQ500" s="148">
        <f>+[1]Cundinamarca!Q500</f>
        <v>490</v>
      </c>
      <c r="BR500" s="148">
        <f>+[1]Cundinamarca!R500</f>
        <v>0</v>
      </c>
      <c r="BS500" s="148">
        <f>+[1]Cundinamarca!AG500</f>
        <v>1263.43</v>
      </c>
      <c r="BT500" s="148">
        <f>+[1]Guainía!Q500</f>
        <v>0</v>
      </c>
      <c r="BU500" s="148">
        <f>+[1]Guainía!R500</f>
        <v>0</v>
      </c>
      <c r="BV500" s="148">
        <f>+[1]Guainía!AG500</f>
        <v>0</v>
      </c>
      <c r="BW500" s="148">
        <f>+[1]Guaviare!Q500</f>
        <v>0</v>
      </c>
      <c r="BX500" s="148">
        <f>+[1]Guaviare!R500</f>
        <v>0</v>
      </c>
      <c r="BY500" s="148">
        <f>+[1]Guaviare!AG500</f>
        <v>0</v>
      </c>
      <c r="BZ500" s="148">
        <f>+[1]Huila!Q500</f>
        <v>0</v>
      </c>
      <c r="CA500" s="148">
        <f>+[1]Huila!R500</f>
        <v>0</v>
      </c>
      <c r="CB500" s="148">
        <f>+[1]Huila!AG500</f>
        <v>0</v>
      </c>
      <c r="CC500" s="148">
        <f>+'[1]La Guajira'!Q500</f>
        <v>0</v>
      </c>
      <c r="CD500" s="148">
        <f>+'[1]La Guajira'!R500</f>
        <v>0</v>
      </c>
      <c r="CE500" s="148">
        <f>+'[1]La Guajira'!AG500</f>
        <v>0</v>
      </c>
      <c r="CF500" s="148">
        <f>+[1]Magdalena!Q500</f>
        <v>0</v>
      </c>
      <c r="CG500" s="148">
        <f>+[1]Magdalena!R500</f>
        <v>0</v>
      </c>
      <c r="CH500" s="148">
        <f>+[1]Magdalena!AG500</f>
        <v>0</v>
      </c>
      <c r="CI500" s="148">
        <f>+[1]Meta!Q500</f>
        <v>0</v>
      </c>
      <c r="CJ500" s="148">
        <f>+[1]Meta!R500</f>
        <v>0</v>
      </c>
      <c r="CK500" s="148">
        <f>+[1]Meta!AG500</f>
        <v>0</v>
      </c>
      <c r="CL500" s="148">
        <f>+[1]Nariño!Q500</f>
        <v>780</v>
      </c>
      <c r="CM500" s="148">
        <f>+[1]Nariño!R500</f>
        <v>777</v>
      </c>
      <c r="CN500" s="148">
        <f>+[1]Nariño!AG500</f>
        <v>1066.5999999999999</v>
      </c>
      <c r="CO500" s="148">
        <f>+'[1]Norte de Santander'!Q500</f>
        <v>300</v>
      </c>
      <c r="CP500" s="148">
        <f>+'[1]Norte de Santander'!R500</f>
        <v>1200</v>
      </c>
      <c r="CQ500" s="148">
        <f>+'[1]Norte de Santander'!AG500</f>
        <v>367</v>
      </c>
      <c r="CR500" s="148">
        <f>+[1]Putumayo!Q500</f>
        <v>0</v>
      </c>
      <c r="CS500" s="148">
        <f>+[1]Putumayo!R500</f>
        <v>0</v>
      </c>
      <c r="CT500" s="148">
        <f>+[1]Putumayo!AG500</f>
        <v>0</v>
      </c>
      <c r="CU500" s="148">
        <f>+[1]Quindio!Q500</f>
        <v>0</v>
      </c>
      <c r="CV500" s="148">
        <f>+[1]Quindio!R500</f>
        <v>0</v>
      </c>
      <c r="CW500" s="148">
        <f>+[1]Quindio!AG500</f>
        <v>0</v>
      </c>
      <c r="CX500" s="148">
        <f>+[1]Risaralda!Q500</f>
        <v>0</v>
      </c>
      <c r="CY500" s="148">
        <f>+[1]Risaralda!R500</f>
        <v>0</v>
      </c>
      <c r="CZ500" s="148">
        <f>+[1]Risaralda!AG500</f>
        <v>0</v>
      </c>
      <c r="DA500" s="148">
        <f>+'[1]San Anadrés'!Q500</f>
        <v>0</v>
      </c>
      <c r="DB500" s="148">
        <f>+'[1]San Anadrés'!R500</f>
        <v>0</v>
      </c>
      <c r="DC500" s="148">
        <f>+'[1]San Anadrés'!AG500</f>
        <v>0</v>
      </c>
      <c r="DD500" s="148">
        <f>+[1]Santander!Q500</f>
        <v>80</v>
      </c>
      <c r="DE500" s="148">
        <f>+[1]Santander!R500</f>
        <v>60</v>
      </c>
      <c r="DF500" s="148">
        <f>+[1]Santander!AG500</f>
        <v>167.7</v>
      </c>
      <c r="DG500" s="148">
        <f>+[1]Sucre!Q500</f>
        <v>0</v>
      </c>
      <c r="DH500" s="148">
        <f>+[1]Sucre!R500</f>
        <v>0</v>
      </c>
      <c r="DI500" s="148">
        <f>+[1]Sucre!AG500</f>
        <v>0</v>
      </c>
      <c r="DJ500" s="148">
        <f>+[1]Tolima!Q500</f>
        <v>0</v>
      </c>
      <c r="DK500" s="148">
        <f>+[1]Tolima!R500</f>
        <v>0</v>
      </c>
      <c r="DL500" s="148">
        <f>+[1]Tolima!AG500</f>
        <v>0</v>
      </c>
      <c r="DM500" s="148">
        <f>+'[1]Valle del Cauca'!Q500</f>
        <v>0</v>
      </c>
      <c r="DN500" s="148">
        <f>+'[1]Valle del Cauca'!R500</f>
        <v>0</v>
      </c>
      <c r="DO500" s="148">
        <f>+'[1]Valle del Cauca'!AG500</f>
        <v>0</v>
      </c>
      <c r="DP500" s="148">
        <f>+[1]Vaupés!Q500</f>
        <v>0</v>
      </c>
      <c r="DQ500" s="148">
        <f>+[1]Vaupés!R500</f>
        <v>0</v>
      </c>
      <c r="DR500" s="148">
        <f>+[1]Vaupés!AG500</f>
        <v>0</v>
      </c>
      <c r="DS500" s="148">
        <f>+[1]Vichada!Q500</f>
        <v>0</v>
      </c>
      <c r="DT500" s="148">
        <f>+[1]Vichada!R500</f>
        <v>0</v>
      </c>
      <c r="DU500" s="148">
        <f>+[1]Vichada!AG500</f>
        <v>0</v>
      </c>
    </row>
    <row r="501" spans="1:125" ht="36" customHeight="1" x14ac:dyDescent="0.2">
      <c r="A501" s="152" t="s">
        <v>718</v>
      </c>
      <c r="B501" s="149" t="str">
        <f t="shared" si="180"/>
        <v>5-0-18-6</v>
      </c>
      <c r="C501" s="192" t="s">
        <v>1347</v>
      </c>
      <c r="D501" s="88" t="s">
        <v>55</v>
      </c>
      <c r="E501" s="204" t="s">
        <v>56</v>
      </c>
      <c r="F501" s="192" t="s">
        <v>1595</v>
      </c>
      <c r="G501" s="204" t="s">
        <v>1596</v>
      </c>
      <c r="H501" s="135" t="s">
        <v>1615</v>
      </c>
      <c r="I501" s="192" t="s">
        <v>1616</v>
      </c>
      <c r="J501" s="243">
        <v>18000</v>
      </c>
      <c r="K501" s="223">
        <f t="shared" si="207"/>
        <v>5.882352941176471</v>
      </c>
      <c r="L501" s="192" t="s">
        <v>1589</v>
      </c>
      <c r="M501" s="148">
        <v>17000</v>
      </c>
      <c r="N501" s="192" t="s">
        <v>1617</v>
      </c>
      <c r="O501" s="192" t="s">
        <v>1601</v>
      </c>
      <c r="P501" s="150" t="s">
        <v>60</v>
      </c>
      <c r="Q501" s="69">
        <f t="shared" si="200"/>
        <v>102.19571099308548</v>
      </c>
      <c r="R501" s="206">
        <f t="shared" si="201"/>
        <v>6.0115124113579705</v>
      </c>
      <c r="S501" s="83" t="e">
        <f t="shared" si="197"/>
        <v>#DIV/0!</v>
      </c>
      <c r="T501" s="83">
        <f>+[1]Amazonas!S501+[1]Antioquia!S501+[1]Atantico!S501+[1]Arauca!S501+[1]Bolivar!S501+[1]Boyacá!S501+[1]Caldas!S501+[1]Caquetá!S501+[1]Casanare!S501+[1]Cauca!S501+[1]Cesar!S501+[1]Chocó!S501+[1]Córdoba!S501+[1]Cundinamarca!S501+[1]Guainía!S501+[1]Guaviare!S501+[1]Huila!S501+'[1]La Guajira'!S501+[1]Magdalena!S501+[1]Meta!S501+[1]Nariño!S501+'[1]Norte de Santander'!S501+[1]Putumayo!S501+[1]Quindio!S501+[1]Risaralda!S501+'[1]San Anadrés'!S501+[1]Santander!S501+[1]Sucre!S501+[1]Tolima!S501+'[1]Valle del Cauca'!S501+[1]Vaupés!S501+[1]Vichada!S501</f>
        <v>0</v>
      </c>
      <c r="U501" s="83">
        <f>+[1]Amazonas!T501+[1]Antioquia!T501+[1]Atantico!T501+[1]Arauca!T501+[1]Bolivar!T501+[1]Boyacá!T501+[1]Caldas!T501+[1]Caquetá!T501+[1]Casanare!T501+[1]Cauca!T501+[1]Cesar!T501+[1]Chocó!T501+[1]Córdoba!T501+[1]Cundinamarca!T501+[1]Guainía!T501+[1]Guaviare!T501+[1]Huila!T501+'[1]La Guajira'!T501+[1]Magdalena!T501+[1]Meta!T501+[1]Nariño!T501+'[1]Norte de Santander'!T501+[1]Putumayo!T501+[1]Quindio!T501+[1]Risaralda!T501+'[1]San Anadrés'!T501+[1]Santander!T501+[1]Sucre!T501+[1]Tolima!T501+'[1]Valle del Cauca'!T501+[1]Vaupés!T501+[1]Vichada!T501</f>
        <v>0</v>
      </c>
      <c r="V501" s="148">
        <f t="shared" si="202"/>
        <v>19958</v>
      </c>
      <c r="W501" s="148">
        <f t="shared" si="203"/>
        <v>20396.22</v>
      </c>
      <c r="X501" s="148">
        <f>+'[1]Oficinas Nacionales'!Q502</f>
        <v>0</v>
      </c>
      <c r="Y501" s="148">
        <f>+'[1]Oficinas Nacionales'!R502</f>
        <v>0</v>
      </c>
      <c r="Z501" s="148">
        <f>+'[1]Oficinas Nacionales'!AG502</f>
        <v>0</v>
      </c>
      <c r="AA501" s="148">
        <f t="shared" si="204"/>
        <v>19958</v>
      </c>
      <c r="AB501" s="148">
        <f t="shared" si="205"/>
        <v>23179</v>
      </c>
      <c r="AC501" s="148">
        <f t="shared" si="206"/>
        <v>20396.22</v>
      </c>
      <c r="AD501" s="148">
        <f>+[1]Amazonas!Q501</f>
        <v>10</v>
      </c>
      <c r="AE501" s="148">
        <f>+[1]Amazonas!R501</f>
        <v>10</v>
      </c>
      <c r="AF501" s="148">
        <f>+[1]Amazonas!AG501</f>
        <v>13</v>
      </c>
      <c r="AG501" s="148">
        <f>+[1]Antioquia!Q501</f>
        <v>0</v>
      </c>
      <c r="AH501" s="148">
        <f>+[1]Antioquia!R501</f>
        <v>0</v>
      </c>
      <c r="AI501" s="148">
        <f>+[1]Antioquia!AG501</f>
        <v>1162.3</v>
      </c>
      <c r="AJ501" s="148">
        <f>+[1]Atantico!Q501</f>
        <v>0</v>
      </c>
      <c r="AK501" s="148">
        <f>+[1]Atantico!R501</f>
        <v>0</v>
      </c>
      <c r="AL501" s="148">
        <f>+[1]Atantico!AG501</f>
        <v>0</v>
      </c>
      <c r="AM501" s="148">
        <f>+[1]Arauca!Q501</f>
        <v>0</v>
      </c>
      <c r="AN501" s="148">
        <f>+[1]Arauca!R501</f>
        <v>0</v>
      </c>
      <c r="AO501" s="148">
        <f>+[1]Arauca!AG501</f>
        <v>0</v>
      </c>
      <c r="AP501" s="148">
        <f>+[1]Bolivar!Q501</f>
        <v>0</v>
      </c>
      <c r="AQ501" s="148">
        <f>+[1]Bolivar!R501</f>
        <v>0</v>
      </c>
      <c r="AR501" s="148">
        <f>+[1]Bolivar!AG501</f>
        <v>0</v>
      </c>
      <c r="AS501" s="148">
        <f>+[1]Boyacá!Q501</f>
        <v>3000</v>
      </c>
      <c r="AT501" s="148">
        <f>+[1]Boyacá!R501</f>
        <v>3855</v>
      </c>
      <c r="AU501" s="148">
        <f>+[1]Boyacá!AG501</f>
        <v>2430</v>
      </c>
      <c r="AV501" s="148">
        <f>+[1]Caldas!Q501</f>
        <v>5500</v>
      </c>
      <c r="AW501" s="148">
        <f>+[1]Caldas!R501</f>
        <v>0</v>
      </c>
      <c r="AX501" s="148">
        <f>+[1]Caldas!AG501</f>
        <v>5555.6</v>
      </c>
      <c r="AY501" s="148">
        <f>+[1]Caquetá!Q501</f>
        <v>0</v>
      </c>
      <c r="AZ501" s="148">
        <f>+[1]Caquetá!R501</f>
        <v>0</v>
      </c>
      <c r="BA501" s="148">
        <f>+[1]Caquetá!AG501</f>
        <v>0</v>
      </c>
      <c r="BB501" s="148">
        <f>+[1]Casanare!Q501</f>
        <v>0</v>
      </c>
      <c r="BC501" s="148">
        <f>+[1]Casanare!R501</f>
        <v>0</v>
      </c>
      <c r="BD501" s="148">
        <f>+[1]Casanare!AG501</f>
        <v>0</v>
      </c>
      <c r="BE501" s="148">
        <f>+[1]Cauca!Q501</f>
        <v>0</v>
      </c>
      <c r="BF501" s="148">
        <f>+[1]Cauca!R501</f>
        <v>0</v>
      </c>
      <c r="BG501" s="148">
        <f>+[1]Cauca!AG501</f>
        <v>0</v>
      </c>
      <c r="BH501" s="148">
        <f>+[1]Cesar!Q501</f>
        <v>0</v>
      </c>
      <c r="BI501" s="148">
        <f>+[1]Cesar!R501</f>
        <v>0</v>
      </c>
      <c r="BJ501" s="148">
        <f>+[1]Cesar!AG501</f>
        <v>0</v>
      </c>
      <c r="BK501" s="148">
        <f>+[1]Chocó!Q501</f>
        <v>0</v>
      </c>
      <c r="BL501" s="148">
        <f>+[1]Chocó!R501</f>
        <v>0</v>
      </c>
      <c r="BM501" s="148">
        <f>+[1]Chocó!AG501</f>
        <v>0</v>
      </c>
      <c r="BN501" s="148">
        <f>+[1]Córdoba!Q501</f>
        <v>0</v>
      </c>
      <c r="BO501" s="148">
        <f>+[1]Córdoba!R501</f>
        <v>0</v>
      </c>
      <c r="BP501" s="148">
        <f>+[1]Córdoba!AG501</f>
        <v>0</v>
      </c>
      <c r="BQ501" s="148">
        <f>+[1]Cundinamarca!Q501</f>
        <v>1400</v>
      </c>
      <c r="BR501" s="148">
        <f>+[1]Cundinamarca!R501</f>
        <v>0</v>
      </c>
      <c r="BS501" s="148">
        <f>+[1]Cundinamarca!AG501</f>
        <v>1513.3</v>
      </c>
      <c r="BT501" s="148">
        <f>+[1]Guainía!Q501</f>
        <v>0</v>
      </c>
      <c r="BU501" s="148">
        <f>+[1]Guainía!R501</f>
        <v>0</v>
      </c>
      <c r="BV501" s="148">
        <f>+[1]Guainía!AG501</f>
        <v>0</v>
      </c>
      <c r="BW501" s="148">
        <f>+[1]Guaviare!Q501</f>
        <v>0</v>
      </c>
      <c r="BX501" s="148">
        <f>+[1]Guaviare!R501</f>
        <v>0</v>
      </c>
      <c r="BY501" s="148">
        <f>+[1]Guaviare!AG501</f>
        <v>0</v>
      </c>
      <c r="BZ501" s="148">
        <f>+[1]Huila!Q501</f>
        <v>600</v>
      </c>
      <c r="CA501" s="148">
        <f>+[1]Huila!R501</f>
        <v>12863</v>
      </c>
      <c r="CB501" s="148">
        <f>+[1]Huila!AG501</f>
        <v>730.5</v>
      </c>
      <c r="CC501" s="148">
        <f>+'[1]La Guajira'!Q501</f>
        <v>0</v>
      </c>
      <c r="CD501" s="148">
        <f>+'[1]La Guajira'!R501</f>
        <v>0</v>
      </c>
      <c r="CE501" s="148">
        <f>+'[1]La Guajira'!AG501</f>
        <v>0</v>
      </c>
      <c r="CF501" s="148">
        <f>+[1]Magdalena!Q501</f>
        <v>0</v>
      </c>
      <c r="CG501" s="148">
        <f>+[1]Magdalena!R501</f>
        <v>0</v>
      </c>
      <c r="CH501" s="148">
        <f>+[1]Magdalena!AG501</f>
        <v>0</v>
      </c>
      <c r="CI501" s="148">
        <f>+[1]Meta!Q501</f>
        <v>250</v>
      </c>
      <c r="CJ501" s="148">
        <f>+[1]Meta!R501</f>
        <v>0</v>
      </c>
      <c r="CK501" s="148">
        <f>+[1]Meta!AG501</f>
        <v>281.25</v>
      </c>
      <c r="CL501" s="148">
        <f>+[1]Nariño!Q501</f>
        <v>1000</v>
      </c>
      <c r="CM501" s="148">
        <f>+[1]Nariño!R501</f>
        <v>950</v>
      </c>
      <c r="CN501" s="148">
        <f>+[1]Nariño!AG501</f>
        <v>675</v>
      </c>
      <c r="CO501" s="148">
        <f>+'[1]Norte de Santander'!Q501</f>
        <v>900</v>
      </c>
      <c r="CP501" s="148">
        <f>+'[1]Norte de Santander'!R501</f>
        <v>0</v>
      </c>
      <c r="CQ501" s="148">
        <f>+'[1]Norte de Santander'!AG501</f>
        <v>946.5</v>
      </c>
      <c r="CR501" s="148">
        <f>+[1]Putumayo!Q501</f>
        <v>80</v>
      </c>
      <c r="CS501" s="148">
        <f>+[1]Putumayo!R501</f>
        <v>1701</v>
      </c>
      <c r="CT501" s="148">
        <f>+[1]Putumayo!AG501</f>
        <v>85.1</v>
      </c>
      <c r="CU501" s="148">
        <f>+[1]Quindio!Q501</f>
        <v>276</v>
      </c>
      <c r="CV501" s="148">
        <f>+[1]Quindio!R501</f>
        <v>0</v>
      </c>
      <c r="CW501" s="148">
        <f>+[1]Quindio!AG501</f>
        <v>188.94</v>
      </c>
      <c r="CX501" s="148">
        <f>+[1]Risaralda!Q501</f>
        <v>1200</v>
      </c>
      <c r="CY501" s="148">
        <f>+[1]Risaralda!R501</f>
        <v>1500</v>
      </c>
      <c r="CZ501" s="148">
        <f>+[1]Risaralda!AG501</f>
        <v>1365.73</v>
      </c>
      <c r="DA501" s="148">
        <f>+'[1]San Anadrés'!Q501</f>
        <v>0</v>
      </c>
      <c r="DB501" s="148">
        <f>+'[1]San Anadrés'!R501</f>
        <v>0</v>
      </c>
      <c r="DC501" s="148">
        <f>+'[1]San Anadrés'!AG501</f>
        <v>0</v>
      </c>
      <c r="DD501" s="148">
        <f>+[1]Santander!Q501</f>
        <v>2600</v>
      </c>
      <c r="DE501" s="148">
        <f>+[1]Santander!R501</f>
        <v>2300</v>
      </c>
      <c r="DF501" s="148">
        <f>+[1]Santander!AG501</f>
        <v>2268</v>
      </c>
      <c r="DG501" s="148">
        <f>+[1]Sucre!Q501</f>
        <v>200</v>
      </c>
      <c r="DH501" s="148">
        <f>+[1]Sucre!R501</f>
        <v>0</v>
      </c>
      <c r="DI501" s="148">
        <f>+[1]Sucre!AG501</f>
        <v>174</v>
      </c>
      <c r="DJ501" s="148">
        <f>+[1]Tolima!Q501</f>
        <v>2000</v>
      </c>
      <c r="DK501" s="148">
        <f>+[1]Tolima!R501</f>
        <v>0</v>
      </c>
      <c r="DL501" s="148">
        <f>+[1]Tolima!AG501</f>
        <v>1985</v>
      </c>
      <c r="DM501" s="148">
        <f>+'[1]Valle del Cauca'!Q501</f>
        <v>700</v>
      </c>
      <c r="DN501" s="148">
        <f>+'[1]Valle del Cauca'!R501</f>
        <v>0</v>
      </c>
      <c r="DO501" s="148">
        <f>+'[1]Valle del Cauca'!AG501</f>
        <v>982</v>
      </c>
      <c r="DP501" s="148">
        <f>+[1]Vaupés!Q501</f>
        <v>242</v>
      </c>
      <c r="DQ501" s="148">
        <f>+[1]Vaupés!R501</f>
        <v>0</v>
      </c>
      <c r="DR501" s="148">
        <f>+[1]Vaupés!AG501</f>
        <v>40</v>
      </c>
      <c r="DS501" s="148">
        <f>+[1]Vichada!Q501</f>
        <v>0</v>
      </c>
      <c r="DT501" s="148">
        <f>+[1]Vichada!R501</f>
        <v>0</v>
      </c>
      <c r="DU501" s="148">
        <f>+[1]Vichada!AG501</f>
        <v>0</v>
      </c>
    </row>
    <row r="502" spans="1:125" ht="39.75" customHeight="1" x14ac:dyDescent="0.2">
      <c r="A502" s="152" t="s">
        <v>718</v>
      </c>
      <c r="B502" s="149" t="str">
        <f t="shared" si="180"/>
        <v>5-0-18-7</v>
      </c>
      <c r="C502" s="192" t="s">
        <v>1347</v>
      </c>
      <c r="D502" s="88" t="s">
        <v>55</v>
      </c>
      <c r="E502" s="204" t="s">
        <v>56</v>
      </c>
      <c r="F502" s="192" t="s">
        <v>1595</v>
      </c>
      <c r="G502" s="204" t="s">
        <v>1596</v>
      </c>
      <c r="H502" s="135" t="s">
        <v>1618</v>
      </c>
      <c r="I502" s="192" t="s">
        <v>1619</v>
      </c>
      <c r="J502" s="243">
        <v>10000</v>
      </c>
      <c r="K502" s="223">
        <f t="shared" si="207"/>
        <v>5.882352941176471</v>
      </c>
      <c r="L502" s="192" t="s">
        <v>1589</v>
      </c>
      <c r="M502" s="148">
        <v>6000</v>
      </c>
      <c r="N502" s="192" t="s">
        <v>1620</v>
      </c>
      <c r="O502" s="192" t="s">
        <v>1601</v>
      </c>
      <c r="P502" s="150" t="s">
        <v>60</v>
      </c>
      <c r="Q502" s="69">
        <f t="shared" si="200"/>
        <v>82.257858022158402</v>
      </c>
      <c r="R502" s="206">
        <f t="shared" si="201"/>
        <v>4.8386975307152005</v>
      </c>
      <c r="S502" s="83" t="e">
        <f t="shared" si="197"/>
        <v>#DIV/0!</v>
      </c>
      <c r="T502" s="83">
        <f>+[1]Amazonas!S502+[1]Antioquia!S502+[1]Atantico!S502+[1]Arauca!S502+[1]Bolivar!S502+[1]Boyacá!S502+[1]Caldas!S502+[1]Caquetá!S502+[1]Casanare!S502+[1]Cauca!S502+[1]Cesar!S502+[1]Chocó!S502+[1]Córdoba!S502+[1]Cundinamarca!S502+[1]Guainía!S502+[1]Guaviare!S502+[1]Huila!S502+'[1]La Guajira'!S502+[1]Magdalena!S502+[1]Meta!S502+[1]Nariño!S502+'[1]Norte de Santander'!S502+[1]Putumayo!S502+[1]Quindio!S502+[1]Risaralda!S502+'[1]San Anadrés'!S502+[1]Santander!S502+[1]Sucre!S502+[1]Tolima!S502+'[1]Valle del Cauca'!S502+[1]Vaupés!S502+[1]Vichada!S502</f>
        <v>0</v>
      </c>
      <c r="U502" s="83">
        <f>+[1]Amazonas!T502+[1]Antioquia!T502+[1]Atantico!T502+[1]Arauca!T502+[1]Bolivar!T502+[1]Boyacá!T502+[1]Caldas!T502+[1]Caquetá!T502+[1]Casanare!T502+[1]Cauca!T502+[1]Cesar!T502+[1]Chocó!T502+[1]Córdoba!T502+[1]Cundinamarca!T502+[1]Guainía!T502+[1]Guaviare!T502+[1]Huila!T502+'[1]La Guajira'!T502+[1]Magdalena!T502+[1]Meta!T502+[1]Nariño!T502+'[1]Norte de Santander'!T502+[1]Putumayo!T502+[1]Quindio!T502+[1]Risaralda!T502+'[1]San Anadrés'!T502+[1]Santander!T502+[1]Sucre!T502+[1]Tolima!T502+'[1]Valle del Cauca'!T502+[1]Vaupés!T502+[1]Vichada!T502</f>
        <v>0</v>
      </c>
      <c r="V502" s="148">
        <f t="shared" si="202"/>
        <v>24370</v>
      </c>
      <c r="W502" s="148">
        <f t="shared" si="203"/>
        <v>20046.240000000002</v>
      </c>
      <c r="X502" s="148">
        <f>+'[1]Oficinas Nacionales'!Q503</f>
        <v>0</v>
      </c>
      <c r="Y502" s="148">
        <f>+'[1]Oficinas Nacionales'!R503</f>
        <v>0</v>
      </c>
      <c r="Z502" s="148">
        <f>+'[1]Oficinas Nacionales'!AG503</f>
        <v>0</v>
      </c>
      <c r="AA502" s="148">
        <f t="shared" si="204"/>
        <v>24370</v>
      </c>
      <c r="AB502" s="148">
        <f t="shared" si="205"/>
        <v>5114</v>
      </c>
      <c r="AC502" s="148">
        <f t="shared" si="206"/>
        <v>20046.240000000002</v>
      </c>
      <c r="AD502" s="148">
        <f>+[1]Amazonas!Q502</f>
        <v>0</v>
      </c>
      <c r="AE502" s="148">
        <f>+[1]Amazonas!R502</f>
        <v>0</v>
      </c>
      <c r="AF502" s="148">
        <f>+[1]Amazonas!AG502</f>
        <v>0</v>
      </c>
      <c r="AG502" s="148">
        <f>+[1]Antioquia!Q502</f>
        <v>0</v>
      </c>
      <c r="AH502" s="148">
        <f>+[1]Antioquia!R502</f>
        <v>0</v>
      </c>
      <c r="AI502" s="148">
        <f>+[1]Antioquia!AG502</f>
        <v>509.5</v>
      </c>
      <c r="AJ502" s="148">
        <f>+[1]Atantico!Q502</f>
        <v>0</v>
      </c>
      <c r="AK502" s="148">
        <f>+[1]Atantico!R502</f>
        <v>0</v>
      </c>
      <c r="AL502" s="148">
        <f>+[1]Atantico!AG502</f>
        <v>0</v>
      </c>
      <c r="AM502" s="148">
        <f>+[1]Arauca!Q502</f>
        <v>0</v>
      </c>
      <c r="AN502" s="148">
        <f>+[1]Arauca!R502</f>
        <v>0</v>
      </c>
      <c r="AO502" s="148">
        <f>+[1]Arauca!AG502</f>
        <v>0</v>
      </c>
      <c r="AP502" s="148">
        <f>+[1]Bolivar!Q502</f>
        <v>0</v>
      </c>
      <c r="AQ502" s="148">
        <f>+[1]Bolivar!R502</f>
        <v>0</v>
      </c>
      <c r="AR502" s="148">
        <f>+[1]Bolivar!AG502</f>
        <v>0</v>
      </c>
      <c r="AS502" s="148">
        <f>+[1]Boyacá!Q502</f>
        <v>0</v>
      </c>
      <c r="AT502" s="148">
        <f>+[1]Boyacá!R502</f>
        <v>0</v>
      </c>
      <c r="AU502" s="148">
        <f>+[1]Boyacá!AG502</f>
        <v>0</v>
      </c>
      <c r="AV502" s="148">
        <f>+[1]Caldas!Q502</f>
        <v>0</v>
      </c>
      <c r="AW502" s="148">
        <f>+[1]Caldas!R502</f>
        <v>0</v>
      </c>
      <c r="AX502" s="148">
        <f>+[1]Caldas!AG502</f>
        <v>0</v>
      </c>
      <c r="AY502" s="148">
        <f>+[1]Caquetá!Q502</f>
        <v>500</v>
      </c>
      <c r="AZ502" s="148">
        <f>+[1]Caquetá!R502</f>
        <v>0</v>
      </c>
      <c r="BA502" s="148">
        <f>+[1]Caquetá!AG502</f>
        <v>251</v>
      </c>
      <c r="BB502" s="148">
        <f>+[1]Casanare!Q502</f>
        <v>500</v>
      </c>
      <c r="BC502" s="148">
        <f>+[1]Casanare!R502</f>
        <v>485</v>
      </c>
      <c r="BD502" s="148">
        <f>+[1]Casanare!AG502</f>
        <v>780.6</v>
      </c>
      <c r="BE502" s="148">
        <f>+[1]Cauca!Q502</f>
        <v>0</v>
      </c>
      <c r="BF502" s="148">
        <f>+[1]Cauca!R502</f>
        <v>0</v>
      </c>
      <c r="BG502" s="148">
        <f>+[1]Cauca!AG502</f>
        <v>0</v>
      </c>
      <c r="BH502" s="148">
        <f>+[1]Cesar!Q502</f>
        <v>0</v>
      </c>
      <c r="BI502" s="148">
        <f>+[1]Cesar!R502</f>
        <v>0</v>
      </c>
      <c r="BJ502" s="148">
        <f>+[1]Cesar!AG502</f>
        <v>0</v>
      </c>
      <c r="BK502" s="148">
        <f>+[1]Chocó!Q502</f>
        <v>0</v>
      </c>
      <c r="BL502" s="148">
        <f>+[1]Chocó!R502</f>
        <v>0</v>
      </c>
      <c r="BM502" s="148">
        <f>+[1]Chocó!AG502</f>
        <v>0</v>
      </c>
      <c r="BN502" s="148">
        <f>+[1]Córdoba!Q502</f>
        <v>800</v>
      </c>
      <c r="BO502" s="148">
        <f>+[1]Córdoba!R502</f>
        <v>750</v>
      </c>
      <c r="BP502" s="148">
        <f>+[1]Córdoba!AG502</f>
        <v>147</v>
      </c>
      <c r="BQ502" s="148">
        <f>+[1]Cundinamarca!Q502</f>
        <v>0</v>
      </c>
      <c r="BR502" s="148">
        <f>+[1]Cundinamarca!R502</f>
        <v>0</v>
      </c>
      <c r="BS502" s="148">
        <f>+[1]Cundinamarca!AG502</f>
        <v>0</v>
      </c>
      <c r="BT502" s="148">
        <f>+[1]Guainía!Q502</f>
        <v>56</v>
      </c>
      <c r="BU502" s="148">
        <f>+[1]Guainía!R502</f>
        <v>0</v>
      </c>
      <c r="BV502" s="148">
        <f>+[1]Guainía!AG502</f>
        <v>26</v>
      </c>
      <c r="BW502" s="148">
        <f>+[1]Guaviare!Q502</f>
        <v>370</v>
      </c>
      <c r="BX502" s="148">
        <f>+[1]Guaviare!R502</f>
        <v>346</v>
      </c>
      <c r="BY502" s="148">
        <f>+[1]Guaviare!AG502</f>
        <v>370.5</v>
      </c>
      <c r="BZ502" s="148">
        <f>+[1]Huila!Q502</f>
        <v>0</v>
      </c>
      <c r="CA502" s="148">
        <f>+[1]Huila!R502</f>
        <v>0</v>
      </c>
      <c r="CB502" s="148">
        <f>+[1]Huila!AG502</f>
        <v>0</v>
      </c>
      <c r="CC502" s="148">
        <f>+'[1]La Guajira'!Q502</f>
        <v>0</v>
      </c>
      <c r="CD502" s="148">
        <f>+'[1]La Guajira'!R502</f>
        <v>0</v>
      </c>
      <c r="CE502" s="148">
        <f>+'[1]La Guajira'!AG502</f>
        <v>0</v>
      </c>
      <c r="CF502" s="148">
        <f>+[1]Magdalena!Q502</f>
        <v>0</v>
      </c>
      <c r="CG502" s="148">
        <f>+[1]Magdalena!R502</f>
        <v>0</v>
      </c>
      <c r="CH502" s="148">
        <f>+[1]Magdalena!AG502</f>
        <v>0</v>
      </c>
      <c r="CI502" s="148">
        <f>+[1]Meta!Q502</f>
        <v>18000</v>
      </c>
      <c r="CJ502" s="148">
        <f>+[1]Meta!R502</f>
        <v>0</v>
      </c>
      <c r="CK502" s="148">
        <f>+[1]Meta!AG502</f>
        <v>13904</v>
      </c>
      <c r="CL502" s="148">
        <f>+[1]Nariño!Q502</f>
        <v>0</v>
      </c>
      <c r="CM502" s="148">
        <f>+[1]Nariño!R502</f>
        <v>0</v>
      </c>
      <c r="CN502" s="148">
        <f>+[1]Nariño!AG502</f>
        <v>0</v>
      </c>
      <c r="CO502" s="148">
        <f>+'[1]Norte de Santander'!Q502</f>
        <v>0</v>
      </c>
      <c r="CP502" s="148">
        <f>+'[1]Norte de Santander'!R502</f>
        <v>0</v>
      </c>
      <c r="CQ502" s="148">
        <f>+'[1]Norte de Santander'!AG502</f>
        <v>0</v>
      </c>
      <c r="CR502" s="148">
        <f>+[1]Putumayo!Q502</f>
        <v>80</v>
      </c>
      <c r="CS502" s="148">
        <f>+[1]Putumayo!R502</f>
        <v>933</v>
      </c>
      <c r="CT502" s="148">
        <f>+[1]Putumayo!AG502</f>
        <v>80</v>
      </c>
      <c r="CU502" s="148">
        <f>+[1]Quindio!Q502</f>
        <v>0</v>
      </c>
      <c r="CV502" s="148">
        <f>+[1]Quindio!R502</f>
        <v>0</v>
      </c>
      <c r="CW502" s="148">
        <f>+[1]Quindio!AG502</f>
        <v>0</v>
      </c>
      <c r="CX502" s="148">
        <f>+[1]Risaralda!Q502</f>
        <v>0</v>
      </c>
      <c r="CY502" s="148">
        <f>+[1]Risaralda!R502</f>
        <v>0</v>
      </c>
      <c r="CZ502" s="148">
        <f>+[1]Risaralda!AG502</f>
        <v>0</v>
      </c>
      <c r="DA502" s="148">
        <f>+'[1]San Anadrés'!Q502</f>
        <v>0</v>
      </c>
      <c r="DB502" s="148">
        <f>+'[1]San Anadrés'!R502</f>
        <v>0</v>
      </c>
      <c r="DC502" s="148">
        <f>+'[1]San Anadrés'!AG502</f>
        <v>0</v>
      </c>
      <c r="DD502" s="148">
        <f>+[1]Santander!Q502</f>
        <v>3050</v>
      </c>
      <c r="DE502" s="148">
        <f>+[1]Santander!R502</f>
        <v>2600</v>
      </c>
      <c r="DF502" s="148">
        <f>+[1]Santander!AG502</f>
        <v>2975.6400000000003</v>
      </c>
      <c r="DG502" s="148">
        <f>+[1]Sucre!Q502</f>
        <v>0</v>
      </c>
      <c r="DH502" s="148">
        <f>+[1]Sucre!R502</f>
        <v>0</v>
      </c>
      <c r="DI502" s="148">
        <f>+[1]Sucre!AG502</f>
        <v>0</v>
      </c>
      <c r="DJ502" s="148">
        <f>+[1]Tolima!Q502</f>
        <v>0</v>
      </c>
      <c r="DK502" s="148">
        <f>+[1]Tolima!R502</f>
        <v>0</v>
      </c>
      <c r="DL502" s="148">
        <f>+[1]Tolima!AG502</f>
        <v>0</v>
      </c>
      <c r="DM502" s="148">
        <f>+'[1]Valle del Cauca'!Q502</f>
        <v>0</v>
      </c>
      <c r="DN502" s="148">
        <f>+'[1]Valle del Cauca'!R502</f>
        <v>0</v>
      </c>
      <c r="DO502" s="148">
        <f>+'[1]Valle del Cauca'!AG502</f>
        <v>0</v>
      </c>
      <c r="DP502" s="148">
        <f>+[1]Vaupés!Q502</f>
        <v>14</v>
      </c>
      <c r="DQ502" s="148">
        <f>+[1]Vaupés!R502</f>
        <v>0</v>
      </c>
      <c r="DR502" s="148">
        <f>+[1]Vaupés!AG502</f>
        <v>0</v>
      </c>
      <c r="DS502" s="148">
        <f>+[1]Vichada!Q502</f>
        <v>1000</v>
      </c>
      <c r="DT502" s="148">
        <f>+[1]Vichada!R502</f>
        <v>0</v>
      </c>
      <c r="DU502" s="148">
        <f>+[1]Vichada!AG502</f>
        <v>1002</v>
      </c>
    </row>
    <row r="503" spans="1:125" ht="36" customHeight="1" x14ac:dyDescent="0.2">
      <c r="A503" s="152" t="s">
        <v>718</v>
      </c>
      <c r="B503" s="149" t="str">
        <f t="shared" si="180"/>
        <v>5-0-18-8</v>
      </c>
      <c r="C503" s="192" t="s">
        <v>1347</v>
      </c>
      <c r="D503" s="88" t="s">
        <v>55</v>
      </c>
      <c r="E503" s="204" t="s">
        <v>56</v>
      </c>
      <c r="F503" s="192" t="s">
        <v>1595</v>
      </c>
      <c r="G503" s="204" t="s">
        <v>1596</v>
      </c>
      <c r="H503" s="135" t="s">
        <v>1621</v>
      </c>
      <c r="I503" s="192" t="s">
        <v>1622</v>
      </c>
      <c r="J503" s="243">
        <v>6000</v>
      </c>
      <c r="K503" s="223">
        <f t="shared" si="207"/>
        <v>5.882352941176471</v>
      </c>
      <c r="L503" s="192" t="s">
        <v>1589</v>
      </c>
      <c r="M503" s="281">
        <v>5000</v>
      </c>
      <c r="N503" s="192" t="s">
        <v>1623</v>
      </c>
      <c r="O503" s="192" t="s">
        <v>1601</v>
      </c>
      <c r="P503" s="150" t="s">
        <v>60</v>
      </c>
      <c r="Q503" s="69">
        <f t="shared" si="200"/>
        <v>104.12407454430033</v>
      </c>
      <c r="R503" s="206">
        <f t="shared" si="201"/>
        <v>6.1249455614294313</v>
      </c>
      <c r="S503" s="83" t="e">
        <f t="shared" si="197"/>
        <v>#DIV/0!</v>
      </c>
      <c r="T503" s="83">
        <f>+[1]Amazonas!S503+[1]Antioquia!S503+[1]Atantico!S503+[1]Arauca!S503+[1]Bolivar!S503+[1]Boyacá!S503+[1]Caldas!S503+[1]Caquetá!S503+[1]Casanare!S503+[1]Cauca!S503+[1]Cesar!S503+[1]Chocó!S503+[1]Córdoba!S503+[1]Cundinamarca!S503+[1]Guainía!S503+[1]Guaviare!S503+[1]Huila!S503+'[1]La Guajira'!S503+[1]Magdalena!S503+[1]Meta!S503+[1]Nariño!S503+'[1]Norte de Santander'!S503+[1]Putumayo!S503+[1]Quindio!S503+[1]Risaralda!S503+'[1]San Anadrés'!S503+[1]Santander!S503+[1]Sucre!S503+[1]Tolima!S503+'[1]Valle del Cauca'!S503+[1]Vaupés!S503+[1]Vichada!S503</f>
        <v>0</v>
      </c>
      <c r="U503" s="83">
        <f>+[1]Amazonas!T503+[1]Antioquia!T503+[1]Atantico!T503+[1]Arauca!T503+[1]Bolivar!T503+[1]Boyacá!T503+[1]Caldas!T503+[1]Caquetá!T503+[1]Casanare!T503+[1]Cauca!T503+[1]Cesar!T503+[1]Chocó!T503+[1]Córdoba!T503+[1]Cundinamarca!T503+[1]Guainía!T503+[1]Guaviare!T503+[1]Huila!T503+'[1]La Guajira'!T503+[1]Magdalena!T503+[1]Meta!T503+[1]Nariño!T503+'[1]Norte de Santander'!T503+[1]Putumayo!T503+[1]Quindio!T503+[1]Risaralda!T503+'[1]San Anadrés'!T503+[1]Santander!T503+[1]Sucre!T503+[1]Tolima!T503+'[1]Valle del Cauca'!T503+[1]Vaupés!T503+[1]Vichada!T503</f>
        <v>0</v>
      </c>
      <c r="V503" s="148">
        <f t="shared" si="202"/>
        <v>22054</v>
      </c>
      <c r="W503" s="148">
        <f t="shared" si="203"/>
        <v>22963.523399999995</v>
      </c>
      <c r="X503" s="148">
        <f>+'[1]Oficinas Nacionales'!Q504</f>
        <v>0</v>
      </c>
      <c r="Y503" s="148">
        <f>+'[1]Oficinas Nacionales'!R504</f>
        <v>0</v>
      </c>
      <c r="Z503" s="148">
        <f>+'[1]Oficinas Nacionales'!AG504</f>
        <v>0</v>
      </c>
      <c r="AA503" s="148">
        <f t="shared" si="204"/>
        <v>22054</v>
      </c>
      <c r="AB503" s="148">
        <f t="shared" si="205"/>
        <v>12219.3</v>
      </c>
      <c r="AC503" s="148">
        <f t="shared" si="206"/>
        <v>22963.523399999995</v>
      </c>
      <c r="AD503" s="148">
        <f>+[1]Amazonas!Q503</f>
        <v>0</v>
      </c>
      <c r="AE503" s="148">
        <f>+[1]Amazonas!R503</f>
        <v>0</v>
      </c>
      <c r="AF503" s="148">
        <f>+[1]Amazonas!AG503</f>
        <v>0</v>
      </c>
      <c r="AG503" s="148">
        <f>+[1]Antioquia!Q503</f>
        <v>0</v>
      </c>
      <c r="AH503" s="148">
        <f>+[1]Antioquia!R503</f>
        <v>0</v>
      </c>
      <c r="AI503" s="148">
        <f>+[1]Antioquia!AG503</f>
        <v>680.54999999999984</v>
      </c>
      <c r="AJ503" s="148">
        <f>+[1]Atantico!Q503</f>
        <v>425</v>
      </c>
      <c r="AK503" s="148">
        <f>+[1]Atantico!R503</f>
        <v>0</v>
      </c>
      <c r="AL503" s="148">
        <f>+[1]Atantico!AG503</f>
        <v>395.8</v>
      </c>
      <c r="AM503" s="148">
        <f>+[1]Arauca!Q503</f>
        <v>150</v>
      </c>
      <c r="AN503" s="148">
        <f>+[1]Arauca!R503</f>
        <v>148.5</v>
      </c>
      <c r="AO503" s="148">
        <f>+[1]Arauca!AG503</f>
        <v>155.3254</v>
      </c>
      <c r="AP503" s="148">
        <f>+[1]Bolivar!Q503</f>
        <v>0</v>
      </c>
      <c r="AQ503" s="148">
        <f>+[1]Bolivar!R503</f>
        <v>0</v>
      </c>
      <c r="AR503" s="148">
        <f>+[1]Bolivar!AG503</f>
        <v>130</v>
      </c>
      <c r="AS503" s="148">
        <f>+[1]Boyacá!Q503</f>
        <v>900</v>
      </c>
      <c r="AT503" s="148">
        <f>+[1]Boyacá!R503</f>
        <v>1536</v>
      </c>
      <c r="AU503" s="148">
        <f>+[1]Boyacá!AG503</f>
        <v>916.25</v>
      </c>
      <c r="AV503" s="148">
        <f>+[1]Caldas!Q503</f>
        <v>8500</v>
      </c>
      <c r="AW503" s="148">
        <f>+[1]Caldas!R503</f>
        <v>0</v>
      </c>
      <c r="AX503" s="148">
        <f>+[1]Caldas!AG503</f>
        <v>9444.3299999999981</v>
      </c>
      <c r="AY503" s="148">
        <f>+[1]Caquetá!Q503</f>
        <v>0</v>
      </c>
      <c r="AZ503" s="148">
        <f>+[1]Caquetá!R503</f>
        <v>0</v>
      </c>
      <c r="BA503" s="148">
        <f>+[1]Caquetá!AG503</f>
        <v>0</v>
      </c>
      <c r="BB503" s="148">
        <f>+[1]Casanare!Q503</f>
        <v>180</v>
      </c>
      <c r="BC503" s="148">
        <f>+[1]Casanare!R503</f>
        <v>160</v>
      </c>
      <c r="BD503" s="148">
        <f>+[1]Casanare!AG503</f>
        <v>58.7</v>
      </c>
      <c r="BE503" s="148">
        <f>+[1]Cauca!Q503</f>
        <v>420</v>
      </c>
      <c r="BF503" s="148">
        <f>+[1]Cauca!R503</f>
        <v>0</v>
      </c>
      <c r="BG503" s="148">
        <f>+[1]Cauca!AG503</f>
        <v>247.91399999999999</v>
      </c>
      <c r="BH503" s="148">
        <f>+[1]Cesar!Q503</f>
        <v>600</v>
      </c>
      <c r="BI503" s="148">
        <f>+[1]Cesar!R503</f>
        <v>0</v>
      </c>
      <c r="BJ503" s="148">
        <f>+[1]Cesar!AG503</f>
        <v>736</v>
      </c>
      <c r="BK503" s="148">
        <f>+[1]Chocó!Q503</f>
        <v>0</v>
      </c>
      <c r="BL503" s="148">
        <f>+[1]Chocó!R503</f>
        <v>0</v>
      </c>
      <c r="BM503" s="148">
        <f>+[1]Chocó!AG503</f>
        <v>0</v>
      </c>
      <c r="BN503" s="148">
        <f>+[1]Córdoba!Q503</f>
        <v>800</v>
      </c>
      <c r="BO503" s="148">
        <f>+[1]Córdoba!R503</f>
        <v>700</v>
      </c>
      <c r="BP503" s="148">
        <f>+[1]Córdoba!AG503</f>
        <v>209.55</v>
      </c>
      <c r="BQ503" s="148">
        <f>+[1]Cundinamarca!Q503</f>
        <v>200</v>
      </c>
      <c r="BR503" s="148">
        <f>+[1]Cundinamarca!R503</f>
        <v>0</v>
      </c>
      <c r="BS503" s="148">
        <f>+[1]Cundinamarca!AG503</f>
        <v>413.6400000000001</v>
      </c>
      <c r="BT503" s="148">
        <f>+[1]Guainía!Q503</f>
        <v>0</v>
      </c>
      <c r="BU503" s="148">
        <f>+[1]Guainía!R503</f>
        <v>0</v>
      </c>
      <c r="BV503" s="148">
        <f>+[1]Guainía!AG503</f>
        <v>0</v>
      </c>
      <c r="BW503" s="148">
        <f>+[1]Guaviare!Q503</f>
        <v>35</v>
      </c>
      <c r="BX503" s="148">
        <f>+[1]Guaviare!R503</f>
        <v>0</v>
      </c>
      <c r="BY503" s="148">
        <f>+[1]Guaviare!AG503</f>
        <v>35.5</v>
      </c>
      <c r="BZ503" s="148">
        <f>+[1]Huila!Q503</f>
        <v>300</v>
      </c>
      <c r="CA503" s="148">
        <f>+[1]Huila!R503</f>
        <v>4675</v>
      </c>
      <c r="CB503" s="148">
        <f>+[1]Huila!AG503</f>
        <v>231</v>
      </c>
      <c r="CC503" s="148">
        <f>+'[1]La Guajira'!Q503</f>
        <v>150</v>
      </c>
      <c r="CD503" s="148">
        <f>+'[1]La Guajira'!R503</f>
        <v>97</v>
      </c>
      <c r="CE503" s="148">
        <f>+'[1]La Guajira'!AG503</f>
        <v>246.46</v>
      </c>
      <c r="CF503" s="148">
        <f>+[1]Magdalena!Q503</f>
        <v>600</v>
      </c>
      <c r="CG503" s="148">
        <f>+[1]Magdalena!R503</f>
        <v>300</v>
      </c>
      <c r="CH503" s="148">
        <f>+[1]Magdalena!AG503</f>
        <v>793.3</v>
      </c>
      <c r="CI503" s="148">
        <f>+[1]Meta!Q503</f>
        <v>1700</v>
      </c>
      <c r="CJ503" s="148">
        <f>+[1]Meta!R503</f>
        <v>0</v>
      </c>
      <c r="CK503" s="148">
        <f>+[1]Meta!AG503</f>
        <v>2041.4299999999998</v>
      </c>
      <c r="CL503" s="148">
        <f>+[1]Nariño!Q503</f>
        <v>350</v>
      </c>
      <c r="CM503" s="148">
        <f>+[1]Nariño!R503</f>
        <v>307</v>
      </c>
      <c r="CN503" s="148">
        <f>+[1]Nariño!AG503</f>
        <v>547.51</v>
      </c>
      <c r="CO503" s="148">
        <f>+'[1]Norte de Santander'!Q503</f>
        <v>600</v>
      </c>
      <c r="CP503" s="148">
        <f>+'[1]Norte de Santander'!R503</f>
        <v>3000</v>
      </c>
      <c r="CQ503" s="148">
        <f>+'[1]Norte de Santander'!AG503</f>
        <v>352.3</v>
      </c>
      <c r="CR503" s="148">
        <f>+[1]Putumayo!Q503</f>
        <v>100</v>
      </c>
      <c r="CS503" s="148">
        <f>+[1]Putumayo!R503</f>
        <v>0</v>
      </c>
      <c r="CT503" s="148">
        <f>+[1]Putumayo!AG503</f>
        <v>102</v>
      </c>
      <c r="CU503" s="148">
        <f>+[1]Quindio!Q503</f>
        <v>0</v>
      </c>
      <c r="CV503" s="148">
        <f>+[1]Quindio!R503</f>
        <v>0</v>
      </c>
      <c r="CW503" s="148">
        <f>+[1]Quindio!AG503</f>
        <v>0</v>
      </c>
      <c r="CX503" s="148">
        <f>+[1]Risaralda!Q503</f>
        <v>500</v>
      </c>
      <c r="CY503" s="148">
        <f>+[1]Risaralda!R503</f>
        <v>0</v>
      </c>
      <c r="CZ503" s="148">
        <f>+[1]Risaralda!AG503</f>
        <v>1589.194</v>
      </c>
      <c r="DA503" s="148">
        <f>+'[1]San Anadrés'!Q503</f>
        <v>0</v>
      </c>
      <c r="DB503" s="148">
        <f>+'[1]San Anadrés'!R503</f>
        <v>0</v>
      </c>
      <c r="DC503" s="148">
        <f>+'[1]San Anadrés'!AG503</f>
        <v>8</v>
      </c>
      <c r="DD503" s="148">
        <f>+[1]Santander!Q503</f>
        <v>1050</v>
      </c>
      <c r="DE503" s="148">
        <f>+[1]Santander!R503</f>
        <v>900</v>
      </c>
      <c r="DF503" s="148">
        <f>+[1]Santander!AG503</f>
        <v>604</v>
      </c>
      <c r="DG503" s="148">
        <f>+[1]Sucre!Q503</f>
        <v>573</v>
      </c>
      <c r="DH503" s="148">
        <f>+[1]Sucre!R503</f>
        <v>0</v>
      </c>
      <c r="DI503" s="148">
        <f>+[1]Sucre!AG503</f>
        <v>622</v>
      </c>
      <c r="DJ503" s="148">
        <f>+[1]Tolima!Q503</f>
        <v>1000</v>
      </c>
      <c r="DK503" s="148">
        <f>+[1]Tolima!R503</f>
        <v>0</v>
      </c>
      <c r="DL503" s="148">
        <f>+[1]Tolima!AG503</f>
        <v>152</v>
      </c>
      <c r="DM503" s="148">
        <f>+'[1]Valle del Cauca'!Q503</f>
        <v>800</v>
      </c>
      <c r="DN503" s="148">
        <f>+'[1]Valle del Cauca'!R503</f>
        <v>0</v>
      </c>
      <c r="DO503" s="148">
        <f>+'[1]Valle del Cauca'!AG503</f>
        <v>804.77</v>
      </c>
      <c r="DP503" s="148">
        <f>+[1]Vaupés!Q503</f>
        <v>121</v>
      </c>
      <c r="DQ503" s="148">
        <f>+[1]Vaupés!R503</f>
        <v>0</v>
      </c>
      <c r="DR503" s="148">
        <f>+[1]Vaupés!AG503</f>
        <v>59</v>
      </c>
      <c r="DS503" s="148">
        <f>+[1]Vichada!Q503</f>
        <v>2000</v>
      </c>
      <c r="DT503" s="148">
        <f>+[1]Vichada!R503</f>
        <v>0</v>
      </c>
      <c r="DU503" s="148">
        <f>+[1]Vichada!AG503</f>
        <v>1387</v>
      </c>
    </row>
    <row r="504" spans="1:125" ht="30.75" customHeight="1" x14ac:dyDescent="0.2">
      <c r="A504" s="152" t="s">
        <v>718</v>
      </c>
      <c r="B504" s="149" t="str">
        <f t="shared" si="180"/>
        <v>5-0-18-9</v>
      </c>
      <c r="C504" s="192" t="s">
        <v>1347</v>
      </c>
      <c r="D504" s="182" t="s">
        <v>55</v>
      </c>
      <c r="E504" s="204" t="s">
        <v>56</v>
      </c>
      <c r="F504" s="192" t="s">
        <v>1595</v>
      </c>
      <c r="G504" s="204" t="s">
        <v>1596</v>
      </c>
      <c r="H504" s="135" t="s">
        <v>1624</v>
      </c>
      <c r="I504" s="192" t="s">
        <v>1625</v>
      </c>
      <c r="J504" s="243">
        <v>3000</v>
      </c>
      <c r="K504" s="223">
        <f t="shared" si="207"/>
        <v>5.882352941176471</v>
      </c>
      <c r="L504" s="192" t="s">
        <v>1626</v>
      </c>
      <c r="M504" s="148">
        <v>2000</v>
      </c>
      <c r="N504" s="192" t="s">
        <v>1627</v>
      </c>
      <c r="O504" s="192" t="s">
        <v>1601</v>
      </c>
      <c r="P504" s="150" t="s">
        <v>60</v>
      </c>
      <c r="Q504" s="69">
        <f t="shared" si="200"/>
        <v>91.354267770482451</v>
      </c>
      <c r="R504" s="206">
        <f t="shared" si="201"/>
        <v>5.3737804570872036</v>
      </c>
      <c r="S504" s="83" t="e">
        <f t="shared" si="197"/>
        <v>#DIV/0!</v>
      </c>
      <c r="T504" s="83">
        <f>+[1]Amazonas!S504+[1]Antioquia!S504+[1]Atantico!S504+[1]Arauca!S504+[1]Bolivar!S504+[1]Boyacá!S504+[1]Caldas!S504+[1]Caquetá!S504+[1]Casanare!S504+[1]Cauca!S504+[1]Cesar!S504+[1]Chocó!S504+[1]Córdoba!S504+[1]Cundinamarca!S504+[1]Guainía!S504+[1]Guaviare!S504+[1]Huila!S504+'[1]La Guajira'!S504+[1]Magdalena!S504+[1]Meta!S504+[1]Nariño!S504+'[1]Norte de Santander'!S504+[1]Putumayo!S504+[1]Quindio!S504+[1]Risaralda!S504+'[1]San Anadrés'!S504+[1]Santander!S504+[1]Sucre!S504+[1]Tolima!S504+'[1]Valle del Cauca'!S504+[1]Vaupés!S504+[1]Vichada!S504</f>
        <v>0</v>
      </c>
      <c r="U504" s="83">
        <f>+[1]Amazonas!T504+[1]Antioquia!T504+[1]Atantico!T504+[1]Arauca!T504+[1]Bolivar!T504+[1]Boyacá!T504+[1]Caldas!T504+[1]Caquetá!T504+[1]Casanare!T504+[1]Cauca!T504+[1]Cesar!T504+[1]Chocó!T504+[1]Córdoba!T504+[1]Cundinamarca!T504+[1]Guainía!T504+[1]Guaviare!T504+[1]Huila!T504+'[1]La Guajira'!T504+[1]Magdalena!T504+[1]Meta!T504+[1]Nariño!T504+'[1]Norte de Santander'!T504+[1]Putumayo!T504+[1]Quindio!T504+[1]Risaralda!T504+'[1]San Anadrés'!T504+[1]Santander!T504+[1]Sucre!T504+[1]Tolima!T504+'[1]Valle del Cauca'!T504+[1]Vaupés!T504+[1]Vichada!T504</f>
        <v>0</v>
      </c>
      <c r="V504" s="148">
        <f t="shared" si="202"/>
        <v>3503</v>
      </c>
      <c r="W504" s="148">
        <f t="shared" si="203"/>
        <v>3200.14</v>
      </c>
      <c r="X504" s="148">
        <f>+'[1]Oficinas Nacionales'!Q505</f>
        <v>0</v>
      </c>
      <c r="Y504" s="148">
        <f>+'[1]Oficinas Nacionales'!R505</f>
        <v>0</v>
      </c>
      <c r="Z504" s="148">
        <f>+'[1]Oficinas Nacionales'!AG505</f>
        <v>0</v>
      </c>
      <c r="AA504" s="148">
        <f t="shared" si="204"/>
        <v>3503</v>
      </c>
      <c r="AB504" s="148">
        <f t="shared" si="205"/>
        <v>1541</v>
      </c>
      <c r="AC504" s="148">
        <f t="shared" si="206"/>
        <v>3200.14</v>
      </c>
      <c r="AD504" s="148">
        <f>+[1]Amazonas!Q504</f>
        <v>10</v>
      </c>
      <c r="AE504" s="148">
        <f>+[1]Amazonas!R504</f>
        <v>10</v>
      </c>
      <c r="AF504" s="148">
        <f>+[1]Amazonas!AG504</f>
        <v>18.3</v>
      </c>
      <c r="AG504" s="148">
        <f>+[1]Antioquia!Q504</f>
        <v>0</v>
      </c>
      <c r="AH504" s="148">
        <f>+[1]Antioquia!R504</f>
        <v>0</v>
      </c>
      <c r="AI504" s="148">
        <f>+[1]Antioquia!AG504</f>
        <v>83.365000000000009</v>
      </c>
      <c r="AJ504" s="148">
        <f>+[1]Atantico!Q504</f>
        <v>100</v>
      </c>
      <c r="AK504" s="148">
        <f>+[1]Atantico!R504</f>
        <v>0</v>
      </c>
      <c r="AL504" s="148">
        <f>+[1]Atantico!AG504</f>
        <v>90</v>
      </c>
      <c r="AM504" s="148">
        <f>+[1]Arauca!Q504</f>
        <v>0</v>
      </c>
      <c r="AN504" s="148">
        <f>+[1]Arauca!R504</f>
        <v>0</v>
      </c>
      <c r="AO504" s="148">
        <f>+[1]Arauca!AG504</f>
        <v>0</v>
      </c>
      <c r="AP504" s="148">
        <f>+[1]Bolivar!Q504</f>
        <v>0</v>
      </c>
      <c r="AQ504" s="148">
        <f>+[1]Bolivar!R504</f>
        <v>0</v>
      </c>
      <c r="AR504" s="148">
        <f>+[1]Bolivar!AG504</f>
        <v>78</v>
      </c>
      <c r="AS504" s="148">
        <f>+[1]Boyacá!Q504</f>
        <v>300</v>
      </c>
      <c r="AT504" s="148">
        <f>+[1]Boyacá!R504</f>
        <v>350</v>
      </c>
      <c r="AU504" s="148">
        <f>+[1]Boyacá!AG504</f>
        <v>389.65999999999997</v>
      </c>
      <c r="AV504" s="148">
        <f>+[1]Caldas!Q504</f>
        <v>30</v>
      </c>
      <c r="AW504" s="148">
        <f>+[1]Caldas!R504</f>
        <v>0</v>
      </c>
      <c r="AX504" s="148">
        <f>+[1]Caldas!AG504</f>
        <v>47.626000000000005</v>
      </c>
      <c r="AY504" s="148">
        <f>+[1]Caquetá!Q504</f>
        <v>0</v>
      </c>
      <c r="AZ504" s="148">
        <f>+[1]Caquetá!R504</f>
        <v>0</v>
      </c>
      <c r="BA504" s="148">
        <f>+[1]Caquetá!AG504</f>
        <v>0</v>
      </c>
      <c r="BB504" s="148">
        <f>+[1]Casanare!Q504</f>
        <v>0</v>
      </c>
      <c r="BC504" s="148">
        <f>+[1]Casanare!R504</f>
        <v>0</v>
      </c>
      <c r="BD504" s="148">
        <f>+[1]Casanare!AG504</f>
        <v>0</v>
      </c>
      <c r="BE504" s="148">
        <f>+[1]Cauca!Q504</f>
        <v>10</v>
      </c>
      <c r="BF504" s="148">
        <f>+[1]Cauca!R504</f>
        <v>0</v>
      </c>
      <c r="BG504" s="148">
        <f>+[1]Cauca!AG504</f>
        <v>1.6E-2</v>
      </c>
      <c r="BH504" s="148">
        <f>+[1]Cesar!Q504</f>
        <v>0</v>
      </c>
      <c r="BI504" s="148">
        <f>+[1]Cesar!R504</f>
        <v>0</v>
      </c>
      <c r="BJ504" s="148">
        <f>+[1]Cesar!AG504</f>
        <v>0</v>
      </c>
      <c r="BK504" s="148">
        <f>+[1]Chocó!Q504</f>
        <v>0</v>
      </c>
      <c r="BL504" s="148">
        <f>+[1]Chocó!R504</f>
        <v>0</v>
      </c>
      <c r="BM504" s="148">
        <f>+[1]Chocó!AG504</f>
        <v>0</v>
      </c>
      <c r="BN504" s="148">
        <f>+[1]Córdoba!Q504</f>
        <v>670</v>
      </c>
      <c r="BO504" s="148">
        <f>+[1]Córdoba!R504</f>
        <v>350</v>
      </c>
      <c r="BP504" s="148">
        <f>+[1]Córdoba!AG504</f>
        <v>284.75</v>
      </c>
      <c r="BQ504" s="148">
        <f>+[1]Cundinamarca!Q504</f>
        <v>528</v>
      </c>
      <c r="BR504" s="148">
        <f>+[1]Cundinamarca!R504</f>
        <v>445</v>
      </c>
      <c r="BS504" s="148">
        <f>+[1]Cundinamarca!AG504</f>
        <v>536.83999999999992</v>
      </c>
      <c r="BT504" s="148">
        <f>+[1]Guainía!Q504</f>
        <v>0</v>
      </c>
      <c r="BU504" s="148">
        <f>+[1]Guainía!R504</f>
        <v>0</v>
      </c>
      <c r="BV504" s="148">
        <f>+[1]Guainía!AG504</f>
        <v>0</v>
      </c>
      <c r="BW504" s="148">
        <f>+[1]Guaviare!Q504</f>
        <v>0</v>
      </c>
      <c r="BX504" s="148">
        <f>+[1]Guaviare!R504</f>
        <v>0</v>
      </c>
      <c r="BY504" s="148">
        <f>+[1]Guaviare!AG504</f>
        <v>0</v>
      </c>
      <c r="BZ504" s="148">
        <f>+[1]Huila!Q504</f>
        <v>0</v>
      </c>
      <c r="CA504" s="148">
        <f>+[1]Huila!R504</f>
        <v>0</v>
      </c>
      <c r="CB504" s="148">
        <f>+[1]Huila!AG504</f>
        <v>0</v>
      </c>
      <c r="CC504" s="148">
        <f>+'[1]La Guajira'!Q504</f>
        <v>50</v>
      </c>
      <c r="CD504" s="148">
        <f>+'[1]La Guajira'!R504</f>
        <v>0</v>
      </c>
      <c r="CE504" s="148">
        <f>+'[1]La Guajira'!AG504</f>
        <v>22</v>
      </c>
      <c r="CF504" s="148">
        <f>+[1]Magdalena!Q504</f>
        <v>0</v>
      </c>
      <c r="CG504" s="148">
        <f>+[1]Magdalena!R504</f>
        <v>0</v>
      </c>
      <c r="CH504" s="148">
        <f>+[1]Magdalena!AG504</f>
        <v>0</v>
      </c>
      <c r="CI504" s="148">
        <f>+[1]Meta!Q504</f>
        <v>0</v>
      </c>
      <c r="CJ504" s="148">
        <f>+[1]Meta!R504</f>
        <v>0</v>
      </c>
      <c r="CK504" s="148">
        <f>+[1]Meta!AG504</f>
        <v>0</v>
      </c>
      <c r="CL504" s="148">
        <f>+[1]Nariño!Q504</f>
        <v>50</v>
      </c>
      <c r="CM504" s="148">
        <f>+[1]Nariño!R504</f>
        <v>46</v>
      </c>
      <c r="CN504" s="148">
        <f>+[1]Nariño!AG504</f>
        <v>164.05</v>
      </c>
      <c r="CO504" s="148">
        <f>+'[1]Norte de Santander'!Q504</f>
        <v>100</v>
      </c>
      <c r="CP504" s="148">
        <f>+'[1]Norte de Santander'!R504</f>
        <v>0</v>
      </c>
      <c r="CQ504" s="148">
        <f>+'[1]Norte de Santander'!AG504</f>
        <v>157.25</v>
      </c>
      <c r="CR504" s="148">
        <f>+[1]Putumayo!Q504</f>
        <v>0</v>
      </c>
      <c r="CS504" s="148">
        <f>+[1]Putumayo!R504</f>
        <v>0</v>
      </c>
      <c r="CT504" s="148">
        <f>+[1]Putumayo!AG504</f>
        <v>0</v>
      </c>
      <c r="CU504" s="148">
        <f>+[1]Quindio!Q504</f>
        <v>28</v>
      </c>
      <c r="CV504" s="148">
        <f>+[1]Quindio!R504</f>
        <v>0</v>
      </c>
      <c r="CW504" s="148">
        <f>+[1]Quindio!AG504</f>
        <v>34.910000000000004</v>
      </c>
      <c r="CX504" s="148">
        <f>+[1]Risaralda!Q504</f>
        <v>177</v>
      </c>
      <c r="CY504" s="148">
        <f>+[1]Risaralda!R504</f>
        <v>170</v>
      </c>
      <c r="CZ504" s="148">
        <f>+[1]Risaralda!AG504</f>
        <v>281.52</v>
      </c>
      <c r="DA504" s="148">
        <f>+'[1]San Anadrés'!Q504</f>
        <v>0</v>
      </c>
      <c r="DB504" s="148">
        <f>+'[1]San Anadrés'!R504</f>
        <v>0</v>
      </c>
      <c r="DC504" s="148">
        <f>+'[1]San Anadrés'!AG504</f>
        <v>0</v>
      </c>
      <c r="DD504" s="148">
        <f>+[1]Santander!Q504</f>
        <v>90</v>
      </c>
      <c r="DE504" s="148">
        <f>+[1]Santander!R504</f>
        <v>80</v>
      </c>
      <c r="DF504" s="148">
        <f>+[1]Santander!AG504</f>
        <v>100.9</v>
      </c>
      <c r="DG504" s="148">
        <f>+[1]Sucre!Q504</f>
        <v>925</v>
      </c>
      <c r="DH504" s="148">
        <f>+[1]Sucre!R504</f>
        <v>0</v>
      </c>
      <c r="DI504" s="148">
        <f>+[1]Sucre!AG504</f>
        <v>464.45</v>
      </c>
      <c r="DJ504" s="148">
        <f>+[1]Tolima!Q504</f>
        <v>0</v>
      </c>
      <c r="DK504" s="148">
        <f>+[1]Tolima!R504</f>
        <v>0</v>
      </c>
      <c r="DL504" s="148">
        <f>+[1]Tolima!AG504</f>
        <v>0</v>
      </c>
      <c r="DM504" s="148">
        <f>+'[1]Valle del Cauca'!Q504</f>
        <v>435</v>
      </c>
      <c r="DN504" s="148">
        <f>+'[1]Valle del Cauca'!R504</f>
        <v>0</v>
      </c>
      <c r="DO504" s="148">
        <f>+'[1]Valle del Cauca'!AG504</f>
        <v>446.50300000000004</v>
      </c>
      <c r="DP504" s="148">
        <f>+[1]Vaupés!Q504</f>
        <v>0</v>
      </c>
      <c r="DQ504" s="148">
        <f>+[1]Vaupés!R504</f>
        <v>0</v>
      </c>
      <c r="DR504" s="148">
        <f>+[1]Vaupés!AG504</f>
        <v>0</v>
      </c>
      <c r="DS504" s="148">
        <f>+[1]Vichada!Q504</f>
        <v>0</v>
      </c>
      <c r="DT504" s="148">
        <f>+[1]Vichada!R504</f>
        <v>0</v>
      </c>
      <c r="DU504" s="148">
        <f>+[1]Vichada!AG504</f>
        <v>0</v>
      </c>
    </row>
    <row r="505" spans="1:125" ht="39.75" customHeight="1" x14ac:dyDescent="0.2">
      <c r="A505" s="152" t="s">
        <v>718</v>
      </c>
      <c r="B505" s="149" t="str">
        <f t="shared" si="180"/>
        <v>5-0-18-10</v>
      </c>
      <c r="C505" s="192" t="s">
        <v>1347</v>
      </c>
      <c r="D505" s="88" t="s">
        <v>55</v>
      </c>
      <c r="E505" s="204" t="s">
        <v>56</v>
      </c>
      <c r="F505" s="192" t="s">
        <v>1595</v>
      </c>
      <c r="G505" s="204" t="s">
        <v>1596</v>
      </c>
      <c r="H505" s="135" t="s">
        <v>1628</v>
      </c>
      <c r="I505" s="192" t="s">
        <v>1629</v>
      </c>
      <c r="J505" s="243">
        <v>2</v>
      </c>
      <c r="K505" s="223">
        <f t="shared" si="207"/>
        <v>5.882352941176471</v>
      </c>
      <c r="L505" s="192" t="s">
        <v>1630</v>
      </c>
      <c r="M505" s="148">
        <v>0</v>
      </c>
      <c r="N505" s="192" t="s">
        <v>62</v>
      </c>
      <c r="O505" s="192" t="s">
        <v>1601</v>
      </c>
      <c r="P505" s="150" t="s">
        <v>60</v>
      </c>
      <c r="Q505" s="69">
        <f t="shared" si="200"/>
        <v>0</v>
      </c>
      <c r="R505" s="206">
        <f t="shared" si="201"/>
        <v>0</v>
      </c>
      <c r="S505" s="83" t="e">
        <f t="shared" si="197"/>
        <v>#DIV/0!</v>
      </c>
      <c r="T505" s="83">
        <f>+[1]Amazonas!S505+[1]Antioquia!S505+[1]Atantico!S505+[1]Arauca!S505+[1]Bolivar!S505+[1]Boyacá!S505+[1]Caldas!S505+[1]Caquetá!S505+[1]Casanare!S505+[1]Cauca!S505+[1]Cesar!S505+[1]Chocó!S505+[1]Córdoba!S505+[1]Cundinamarca!S505+[1]Guainía!S505+[1]Guaviare!S505+[1]Huila!S505+'[1]La Guajira'!S505+[1]Magdalena!S505+[1]Meta!S505+[1]Nariño!S505+'[1]Norte de Santander'!S505+[1]Putumayo!S505+[1]Quindio!S505+[1]Risaralda!S505+'[1]San Anadrés'!S505+[1]Santander!S505+[1]Sucre!S505+[1]Tolima!S505+'[1]Valle del Cauca'!S505+[1]Vaupés!S505+[1]Vichada!S505</f>
        <v>0</v>
      </c>
      <c r="U505" s="83">
        <f>+[1]Amazonas!T505+[1]Antioquia!T505+[1]Atantico!T505+[1]Arauca!T505+[1]Bolivar!T505+[1]Boyacá!T505+[1]Caldas!T505+[1]Caquetá!T505+[1]Casanare!T505+[1]Cauca!T505+[1]Cesar!T505+[1]Chocó!T505+[1]Córdoba!T505+[1]Cundinamarca!T505+[1]Guainía!T505+[1]Guaviare!T505+[1]Huila!T505+'[1]La Guajira'!T505+[1]Magdalena!T505+[1]Meta!T505+[1]Nariño!T505+'[1]Norte de Santander'!T505+[1]Putumayo!T505+[1]Quindio!T505+[1]Risaralda!T505+'[1]San Anadrés'!T505+[1]Santander!T505+[1]Sucre!T505+[1]Tolima!T505+'[1]Valle del Cauca'!T505+[1]Vaupés!T505+[1]Vichada!T505</f>
        <v>0</v>
      </c>
      <c r="V505" s="148">
        <f t="shared" si="202"/>
        <v>2</v>
      </c>
      <c r="W505" s="148">
        <f t="shared" si="203"/>
        <v>0</v>
      </c>
      <c r="X505" s="148">
        <f>+'[1]Oficinas Nacionales'!Q506</f>
        <v>0</v>
      </c>
      <c r="Y505" s="148">
        <f>+'[1]Oficinas Nacionales'!R506</f>
        <v>0</v>
      </c>
      <c r="Z505" s="148">
        <f>+'[1]Oficinas Nacionales'!AG506</f>
        <v>0</v>
      </c>
      <c r="AA505" s="148">
        <f t="shared" si="204"/>
        <v>2</v>
      </c>
      <c r="AB505" s="148">
        <f t="shared" si="205"/>
        <v>0</v>
      </c>
      <c r="AC505" s="148">
        <f t="shared" si="206"/>
        <v>0</v>
      </c>
      <c r="AD505" s="148">
        <f>+[1]Amazonas!Q505</f>
        <v>0</v>
      </c>
      <c r="AE505" s="148">
        <f>+[1]Amazonas!R505</f>
        <v>0</v>
      </c>
      <c r="AF505" s="148">
        <f>+[1]Amazonas!AG505</f>
        <v>0</v>
      </c>
      <c r="AG505" s="148">
        <f>+[1]Antioquia!Q505</f>
        <v>0</v>
      </c>
      <c r="AH505" s="148">
        <f>+[1]Antioquia!R505</f>
        <v>0</v>
      </c>
      <c r="AI505" s="148">
        <f>+[1]Antioquia!AG505</f>
        <v>0</v>
      </c>
      <c r="AJ505" s="148">
        <f>+[1]Atantico!Q505</f>
        <v>0</v>
      </c>
      <c r="AK505" s="148">
        <f>+[1]Atantico!R505</f>
        <v>0</v>
      </c>
      <c r="AL505" s="148">
        <f>+[1]Atantico!AG505</f>
        <v>0</v>
      </c>
      <c r="AM505" s="148">
        <f>+[1]Arauca!Q505</f>
        <v>0</v>
      </c>
      <c r="AN505" s="148">
        <f>+[1]Arauca!R505</f>
        <v>0</v>
      </c>
      <c r="AO505" s="148">
        <f>+[1]Arauca!AG505</f>
        <v>0</v>
      </c>
      <c r="AP505" s="148">
        <f>+[1]Bolivar!Q505</f>
        <v>0</v>
      </c>
      <c r="AQ505" s="148">
        <f>+[1]Bolivar!R505</f>
        <v>0</v>
      </c>
      <c r="AR505" s="148">
        <f>+[1]Bolivar!AG505</f>
        <v>0</v>
      </c>
      <c r="AS505" s="148">
        <f>+[1]Boyacá!Q505</f>
        <v>0</v>
      </c>
      <c r="AT505" s="148">
        <f>+[1]Boyacá!R505</f>
        <v>0</v>
      </c>
      <c r="AU505" s="148">
        <f>+[1]Boyacá!AG505</f>
        <v>0</v>
      </c>
      <c r="AV505" s="148">
        <f>+[1]Caldas!Q505</f>
        <v>1</v>
      </c>
      <c r="AW505" s="148">
        <f>+[1]Caldas!R505</f>
        <v>0</v>
      </c>
      <c r="AX505" s="148">
        <f>+[1]Caldas!AG505</f>
        <v>0</v>
      </c>
      <c r="AY505" s="148">
        <f>+[1]Caquetá!Q505</f>
        <v>0</v>
      </c>
      <c r="AZ505" s="148">
        <f>+[1]Caquetá!R505</f>
        <v>0</v>
      </c>
      <c r="BA505" s="148">
        <f>+[1]Caquetá!AG505</f>
        <v>0</v>
      </c>
      <c r="BB505" s="148">
        <f>+[1]Casanare!Q505</f>
        <v>0</v>
      </c>
      <c r="BC505" s="148">
        <f>+[1]Casanare!R505</f>
        <v>0</v>
      </c>
      <c r="BD505" s="148">
        <f>+[1]Casanare!AG505</f>
        <v>0</v>
      </c>
      <c r="BE505" s="148">
        <f>+[1]Cauca!Q505</f>
        <v>0</v>
      </c>
      <c r="BF505" s="148">
        <f>+[1]Cauca!R505</f>
        <v>0</v>
      </c>
      <c r="BG505" s="148">
        <f>+[1]Cauca!AG505</f>
        <v>0</v>
      </c>
      <c r="BH505" s="148">
        <f>+[1]Cesar!Q505</f>
        <v>0</v>
      </c>
      <c r="BI505" s="148">
        <f>+[1]Cesar!R505</f>
        <v>0</v>
      </c>
      <c r="BJ505" s="148">
        <f>+[1]Cesar!AG505</f>
        <v>0</v>
      </c>
      <c r="BK505" s="148">
        <f>+[1]Chocó!Q505</f>
        <v>0</v>
      </c>
      <c r="BL505" s="148">
        <f>+[1]Chocó!R505</f>
        <v>0</v>
      </c>
      <c r="BM505" s="148">
        <f>+[1]Chocó!AG505</f>
        <v>0</v>
      </c>
      <c r="BN505" s="148">
        <f>+[1]Córdoba!Q505</f>
        <v>0</v>
      </c>
      <c r="BO505" s="148">
        <f>+[1]Córdoba!R505</f>
        <v>0</v>
      </c>
      <c r="BP505" s="148">
        <f>+[1]Córdoba!AG505</f>
        <v>0</v>
      </c>
      <c r="BQ505" s="148">
        <f>+[1]Cundinamarca!Q505</f>
        <v>0</v>
      </c>
      <c r="BR505" s="148">
        <f>+[1]Cundinamarca!R505</f>
        <v>0</v>
      </c>
      <c r="BS505" s="148">
        <f>+[1]Cundinamarca!AG505</f>
        <v>0</v>
      </c>
      <c r="BT505" s="148">
        <f>+[1]Guainía!Q505</f>
        <v>0</v>
      </c>
      <c r="BU505" s="148">
        <f>+[1]Guainía!R505</f>
        <v>0</v>
      </c>
      <c r="BV505" s="148">
        <f>+[1]Guainía!AG505</f>
        <v>0</v>
      </c>
      <c r="BW505" s="148">
        <f>+[1]Guaviare!Q505</f>
        <v>0</v>
      </c>
      <c r="BX505" s="148">
        <f>+[1]Guaviare!R505</f>
        <v>0</v>
      </c>
      <c r="BY505" s="148">
        <f>+[1]Guaviare!AG505</f>
        <v>0</v>
      </c>
      <c r="BZ505" s="148">
        <f>+[1]Huila!Q505</f>
        <v>0</v>
      </c>
      <c r="CA505" s="148">
        <f>+[1]Huila!R505</f>
        <v>0</v>
      </c>
      <c r="CB505" s="148">
        <f>+[1]Huila!AG505</f>
        <v>0</v>
      </c>
      <c r="CC505" s="148">
        <f>+'[1]La Guajira'!Q505</f>
        <v>0</v>
      </c>
      <c r="CD505" s="148">
        <f>+'[1]La Guajira'!R505</f>
        <v>0</v>
      </c>
      <c r="CE505" s="148">
        <f>+'[1]La Guajira'!AG505</f>
        <v>0</v>
      </c>
      <c r="CF505" s="148">
        <f>+[1]Magdalena!Q505</f>
        <v>0</v>
      </c>
      <c r="CG505" s="148">
        <f>+[1]Magdalena!R505</f>
        <v>0</v>
      </c>
      <c r="CH505" s="148">
        <f>+[1]Magdalena!AG505</f>
        <v>0</v>
      </c>
      <c r="CI505" s="148">
        <f>+[1]Meta!Q505</f>
        <v>0</v>
      </c>
      <c r="CJ505" s="148">
        <f>+[1]Meta!R505</f>
        <v>0</v>
      </c>
      <c r="CK505" s="148">
        <f>+[1]Meta!AG505</f>
        <v>0</v>
      </c>
      <c r="CL505" s="148">
        <f>+[1]Nariño!Q505</f>
        <v>0</v>
      </c>
      <c r="CM505" s="148">
        <f>+[1]Nariño!R505</f>
        <v>0</v>
      </c>
      <c r="CN505" s="148">
        <f>+[1]Nariño!AG505</f>
        <v>0</v>
      </c>
      <c r="CO505" s="148">
        <f>+'[1]Norte de Santander'!Q505</f>
        <v>0</v>
      </c>
      <c r="CP505" s="148">
        <f>+'[1]Norte de Santander'!R505</f>
        <v>0</v>
      </c>
      <c r="CQ505" s="148">
        <f>+'[1]Norte de Santander'!AG505</f>
        <v>0</v>
      </c>
      <c r="CR505" s="148">
        <f>+[1]Putumayo!Q505</f>
        <v>0</v>
      </c>
      <c r="CS505" s="148">
        <f>+[1]Putumayo!R505</f>
        <v>0</v>
      </c>
      <c r="CT505" s="148">
        <f>+[1]Putumayo!AG505</f>
        <v>0</v>
      </c>
      <c r="CU505" s="148">
        <f>+[1]Quindio!Q505</f>
        <v>0</v>
      </c>
      <c r="CV505" s="148">
        <f>+[1]Quindio!R505</f>
        <v>0</v>
      </c>
      <c r="CW505" s="148">
        <f>+[1]Quindio!AG505</f>
        <v>0</v>
      </c>
      <c r="CX505" s="148">
        <f>+[1]Risaralda!Q505</f>
        <v>0</v>
      </c>
      <c r="CY505" s="148">
        <f>+[1]Risaralda!R505</f>
        <v>0</v>
      </c>
      <c r="CZ505" s="148">
        <f>+[1]Risaralda!AG505</f>
        <v>0</v>
      </c>
      <c r="DA505" s="148">
        <f>+'[1]San Anadrés'!Q505</f>
        <v>0</v>
      </c>
      <c r="DB505" s="148">
        <f>+'[1]San Anadrés'!R505</f>
        <v>0</v>
      </c>
      <c r="DC505" s="148">
        <f>+'[1]San Anadrés'!AG505</f>
        <v>0</v>
      </c>
      <c r="DD505" s="148">
        <f>+[1]Santander!Q505</f>
        <v>0</v>
      </c>
      <c r="DE505" s="148">
        <f>+[1]Santander!R505</f>
        <v>0</v>
      </c>
      <c r="DF505" s="148">
        <f>+[1]Santander!AG505</f>
        <v>0</v>
      </c>
      <c r="DG505" s="148">
        <f>+[1]Sucre!Q505</f>
        <v>0</v>
      </c>
      <c r="DH505" s="148">
        <f>+[1]Sucre!R505</f>
        <v>0</v>
      </c>
      <c r="DI505" s="148">
        <f>+[1]Sucre!AG505</f>
        <v>0</v>
      </c>
      <c r="DJ505" s="148">
        <f>+[1]Tolima!Q505</f>
        <v>0</v>
      </c>
      <c r="DK505" s="148">
        <f>+[1]Tolima!R505</f>
        <v>0</v>
      </c>
      <c r="DL505" s="148">
        <f>+[1]Tolima!AG505</f>
        <v>0</v>
      </c>
      <c r="DM505" s="148">
        <f>+'[1]Valle del Cauca'!Q505</f>
        <v>1</v>
      </c>
      <c r="DN505" s="148">
        <f>+'[1]Valle del Cauca'!R505</f>
        <v>0</v>
      </c>
      <c r="DO505" s="148">
        <f>+'[1]Valle del Cauca'!AG505</f>
        <v>0</v>
      </c>
      <c r="DP505" s="148">
        <f>+[1]Vaupés!Q505</f>
        <v>0</v>
      </c>
      <c r="DQ505" s="148">
        <f>+[1]Vaupés!R505</f>
        <v>0</v>
      </c>
      <c r="DR505" s="148">
        <f>+[1]Vaupés!AG505</f>
        <v>0</v>
      </c>
      <c r="DS505" s="148">
        <f>+[1]Vichada!Q505</f>
        <v>0</v>
      </c>
      <c r="DT505" s="148">
        <f>+[1]Vichada!R505</f>
        <v>0</v>
      </c>
      <c r="DU505" s="148">
        <f>+[1]Vichada!AG505</f>
        <v>0</v>
      </c>
    </row>
    <row r="506" spans="1:125" ht="35.25" customHeight="1" x14ac:dyDescent="0.2">
      <c r="A506" s="152" t="s">
        <v>718</v>
      </c>
      <c r="B506" s="149" t="str">
        <f t="shared" si="180"/>
        <v>5-0-18-11</v>
      </c>
      <c r="C506" s="192" t="s">
        <v>1347</v>
      </c>
      <c r="D506" s="88" t="s">
        <v>55</v>
      </c>
      <c r="E506" s="204" t="s">
        <v>56</v>
      </c>
      <c r="F506" s="192" t="s">
        <v>1595</v>
      </c>
      <c r="G506" s="204" t="s">
        <v>1596</v>
      </c>
      <c r="H506" s="135" t="s">
        <v>1631</v>
      </c>
      <c r="I506" s="192" t="s">
        <v>1632</v>
      </c>
      <c r="J506" s="243">
        <v>356</v>
      </c>
      <c r="K506" s="223">
        <f t="shared" si="207"/>
        <v>5.882352941176471</v>
      </c>
      <c r="L506" s="192" t="s">
        <v>1633</v>
      </c>
      <c r="M506" s="148"/>
      <c r="N506" s="192" t="s">
        <v>1634</v>
      </c>
      <c r="O506" s="192" t="s">
        <v>1601</v>
      </c>
      <c r="P506" s="150" t="s">
        <v>60</v>
      </c>
      <c r="Q506" s="69">
        <f t="shared" si="200"/>
        <v>26.666666666666668</v>
      </c>
      <c r="R506" s="206">
        <f t="shared" si="201"/>
        <v>1.5686274509803924</v>
      </c>
      <c r="S506" s="83" t="e">
        <f t="shared" si="197"/>
        <v>#DIV/0!</v>
      </c>
      <c r="T506" s="83">
        <f>+[1]Amazonas!S506+[1]Antioquia!S506+[1]Atantico!S506+[1]Arauca!S506+[1]Bolivar!S506+[1]Boyacá!S506+[1]Caldas!S506+[1]Caquetá!S506+[1]Casanare!S506+[1]Cauca!S506+[1]Cesar!S506+[1]Chocó!S506+[1]Córdoba!S506+[1]Cundinamarca!S506+[1]Guainía!S506+[1]Guaviare!S506+[1]Huila!S506+'[1]La Guajira'!S506+[1]Magdalena!S506+[1]Meta!S506+[1]Nariño!S506+'[1]Norte de Santander'!S506+[1]Putumayo!S506+[1]Quindio!S506+[1]Risaralda!S506+'[1]San Anadrés'!S506+[1]Santander!S506+[1]Sucre!S506+[1]Tolima!S506+'[1]Valle del Cauca'!S506+[1]Vaupés!S506+[1]Vichada!S506</f>
        <v>0</v>
      </c>
      <c r="U506" s="83">
        <f>+[1]Amazonas!T506+[1]Antioquia!T506+[1]Atantico!T506+[1]Arauca!T506+[1]Bolivar!T506+[1]Boyacá!T506+[1]Caldas!T506+[1]Caquetá!T506+[1]Casanare!T506+[1]Cauca!T506+[1]Cesar!T506+[1]Chocó!T506+[1]Córdoba!T506+[1]Cundinamarca!T506+[1]Guainía!T506+[1]Guaviare!T506+[1]Huila!T506+'[1]La Guajira'!T506+[1]Magdalena!T506+[1]Meta!T506+[1]Nariño!T506+'[1]Norte de Santander'!T506+[1]Putumayo!T506+[1]Quindio!T506+[1]Risaralda!T506+'[1]San Anadrés'!T506+[1]Santander!T506+[1]Sucre!T506+[1]Tolima!T506+'[1]Valle del Cauca'!T506+[1]Vaupés!T506+[1]Vichada!T506</f>
        <v>0</v>
      </c>
      <c r="V506" s="148">
        <f t="shared" si="202"/>
        <v>103.5</v>
      </c>
      <c r="W506" s="148">
        <f t="shared" si="203"/>
        <v>27.6</v>
      </c>
      <c r="X506" s="148">
        <f>+'[1]Oficinas Nacionales'!Q507</f>
        <v>0</v>
      </c>
      <c r="Y506" s="148">
        <f>+'[1]Oficinas Nacionales'!R507</f>
        <v>0</v>
      </c>
      <c r="Z506" s="148">
        <f>+'[1]Oficinas Nacionales'!AG507</f>
        <v>0</v>
      </c>
      <c r="AA506" s="148">
        <f t="shared" si="204"/>
        <v>103.5</v>
      </c>
      <c r="AB506" s="148">
        <f t="shared" si="205"/>
        <v>27</v>
      </c>
      <c r="AC506" s="148">
        <f t="shared" si="206"/>
        <v>27.6</v>
      </c>
      <c r="AD506" s="148">
        <f>+[1]Amazonas!Q506</f>
        <v>0</v>
      </c>
      <c r="AE506" s="148">
        <f>+[1]Amazonas!R506</f>
        <v>0</v>
      </c>
      <c r="AF506" s="148">
        <f>+[1]Amazonas!AG506</f>
        <v>0</v>
      </c>
      <c r="AG506" s="148">
        <f>+[1]Antioquia!Q506</f>
        <v>0</v>
      </c>
      <c r="AH506" s="148">
        <f>+[1]Antioquia!R506</f>
        <v>0</v>
      </c>
      <c r="AI506" s="148">
        <f>+[1]Antioquia!AG506</f>
        <v>0</v>
      </c>
      <c r="AJ506" s="148">
        <f>+[1]Atantico!Q506</f>
        <v>0</v>
      </c>
      <c r="AK506" s="148">
        <f>+[1]Atantico!R506</f>
        <v>0</v>
      </c>
      <c r="AL506" s="148">
        <f>+[1]Atantico!AG506</f>
        <v>0</v>
      </c>
      <c r="AM506" s="148">
        <f>+[1]Arauca!Q506</f>
        <v>0</v>
      </c>
      <c r="AN506" s="148">
        <f>+[1]Arauca!R506</f>
        <v>0</v>
      </c>
      <c r="AO506" s="148">
        <f>+[1]Arauca!AG506</f>
        <v>0</v>
      </c>
      <c r="AP506" s="148">
        <f>+[1]Bolivar!Q506</f>
        <v>0</v>
      </c>
      <c r="AQ506" s="148">
        <f>+[1]Bolivar!R506</f>
        <v>0</v>
      </c>
      <c r="AR506" s="148">
        <f>+[1]Bolivar!AG506</f>
        <v>0</v>
      </c>
      <c r="AS506" s="148">
        <f>+[1]Boyacá!Q506</f>
        <v>2</v>
      </c>
      <c r="AT506" s="148">
        <f>+[1]Boyacá!R506</f>
        <v>0</v>
      </c>
      <c r="AU506" s="148">
        <f>+[1]Boyacá!AG506</f>
        <v>2</v>
      </c>
      <c r="AV506" s="148">
        <f>+[1]Caldas!Q506</f>
        <v>25</v>
      </c>
      <c r="AW506" s="148">
        <f>+[1]Caldas!R506</f>
        <v>0</v>
      </c>
      <c r="AX506" s="148">
        <f>+[1]Caldas!AG506</f>
        <v>0</v>
      </c>
      <c r="AY506" s="148">
        <f>+[1]Caquetá!Q506</f>
        <v>0</v>
      </c>
      <c r="AZ506" s="148">
        <f>+[1]Caquetá!R506</f>
        <v>0</v>
      </c>
      <c r="BA506" s="148">
        <f>+[1]Caquetá!AG506</f>
        <v>0</v>
      </c>
      <c r="BB506" s="148">
        <f>+[1]Casanare!Q506</f>
        <v>0</v>
      </c>
      <c r="BC506" s="148">
        <f>+[1]Casanare!R506</f>
        <v>0</v>
      </c>
      <c r="BD506" s="148">
        <f>+[1]Casanare!AG506</f>
        <v>0</v>
      </c>
      <c r="BE506" s="148">
        <f>+[1]Cauca!Q506</f>
        <v>0.5</v>
      </c>
      <c r="BF506" s="148">
        <f>+[1]Cauca!R506</f>
        <v>0</v>
      </c>
      <c r="BG506" s="148">
        <f>+[1]Cauca!AG506</f>
        <v>0</v>
      </c>
      <c r="BH506" s="148">
        <f>+[1]Cesar!Q506</f>
        <v>0</v>
      </c>
      <c r="BI506" s="148">
        <f>+[1]Cesar!R506</f>
        <v>0</v>
      </c>
      <c r="BJ506" s="148">
        <f>+[1]Cesar!AG506</f>
        <v>0</v>
      </c>
      <c r="BK506" s="148">
        <f>+[1]Chocó!Q506</f>
        <v>0</v>
      </c>
      <c r="BL506" s="148">
        <f>+[1]Chocó!R506</f>
        <v>0</v>
      </c>
      <c r="BM506" s="148">
        <f>+[1]Chocó!AG506</f>
        <v>0</v>
      </c>
      <c r="BN506" s="148">
        <f>+[1]Córdoba!Q506</f>
        <v>0</v>
      </c>
      <c r="BO506" s="148">
        <f>+[1]Córdoba!R506</f>
        <v>0</v>
      </c>
      <c r="BP506" s="148">
        <f>+[1]Córdoba!AG506</f>
        <v>0</v>
      </c>
      <c r="BQ506" s="148">
        <f>+[1]Cundinamarca!Q506</f>
        <v>15</v>
      </c>
      <c r="BR506" s="148">
        <f>+[1]Cundinamarca!R506</f>
        <v>0</v>
      </c>
      <c r="BS506" s="148">
        <f>+[1]Cundinamarca!AG506</f>
        <v>25.6</v>
      </c>
      <c r="BT506" s="148">
        <f>+[1]Guainía!Q506</f>
        <v>0</v>
      </c>
      <c r="BU506" s="148">
        <f>+[1]Guainía!R506</f>
        <v>0</v>
      </c>
      <c r="BV506" s="148">
        <f>+[1]Guainía!AG506</f>
        <v>0</v>
      </c>
      <c r="BW506" s="148">
        <f>+[1]Guaviare!Q506</f>
        <v>0</v>
      </c>
      <c r="BX506" s="148">
        <f>+[1]Guaviare!R506</f>
        <v>0</v>
      </c>
      <c r="BY506" s="148">
        <f>+[1]Guaviare!AG506</f>
        <v>0</v>
      </c>
      <c r="BZ506" s="148">
        <f>+[1]Huila!Q506</f>
        <v>0</v>
      </c>
      <c r="CA506" s="148">
        <f>+[1]Huila!R506</f>
        <v>0</v>
      </c>
      <c r="CB506" s="148">
        <f>+[1]Huila!AG506</f>
        <v>0</v>
      </c>
      <c r="CC506" s="148">
        <f>+'[1]La Guajira'!Q506</f>
        <v>0</v>
      </c>
      <c r="CD506" s="148">
        <f>+'[1]La Guajira'!R506</f>
        <v>0</v>
      </c>
      <c r="CE506" s="148">
        <f>+'[1]La Guajira'!AG506</f>
        <v>0</v>
      </c>
      <c r="CF506" s="148">
        <f>+[1]Magdalena!Q506</f>
        <v>0</v>
      </c>
      <c r="CG506" s="148">
        <f>+[1]Magdalena!R506</f>
        <v>0</v>
      </c>
      <c r="CH506" s="148">
        <f>+[1]Magdalena!AG506</f>
        <v>0</v>
      </c>
      <c r="CI506" s="148">
        <f>+[1]Meta!Q506</f>
        <v>0</v>
      </c>
      <c r="CJ506" s="148">
        <f>+[1]Meta!R506</f>
        <v>0</v>
      </c>
      <c r="CK506" s="148">
        <f>+[1]Meta!AG506</f>
        <v>0</v>
      </c>
      <c r="CL506" s="148">
        <f>+[1]Nariño!Q506</f>
        <v>6</v>
      </c>
      <c r="CM506" s="148">
        <f>+[1]Nariño!R506</f>
        <v>4</v>
      </c>
      <c r="CN506" s="148">
        <f>+[1]Nariño!AG506</f>
        <v>0</v>
      </c>
      <c r="CO506" s="148">
        <f>+'[1]Norte de Santander'!Q506</f>
        <v>20</v>
      </c>
      <c r="CP506" s="148">
        <f>+'[1]Norte de Santander'!R506</f>
        <v>0</v>
      </c>
      <c r="CQ506" s="148">
        <f>+'[1]Norte de Santander'!AG506</f>
        <v>0</v>
      </c>
      <c r="CR506" s="148">
        <f>+[1]Putumayo!Q506</f>
        <v>0</v>
      </c>
      <c r="CS506" s="148">
        <f>+[1]Putumayo!R506</f>
        <v>0</v>
      </c>
      <c r="CT506" s="148">
        <f>+[1]Putumayo!AG506</f>
        <v>0</v>
      </c>
      <c r="CU506" s="148">
        <f>+[1]Quindio!Q506</f>
        <v>0</v>
      </c>
      <c r="CV506" s="148">
        <f>+[1]Quindio!R506</f>
        <v>0</v>
      </c>
      <c r="CW506" s="148">
        <f>+[1]Quindio!AG506</f>
        <v>0</v>
      </c>
      <c r="CX506" s="148">
        <f>+[1]Risaralda!Q506</f>
        <v>0</v>
      </c>
      <c r="CY506" s="148">
        <f>+[1]Risaralda!R506</f>
        <v>0</v>
      </c>
      <c r="CZ506" s="148">
        <f>+[1]Risaralda!AG506</f>
        <v>0</v>
      </c>
      <c r="DA506" s="148">
        <f>+'[1]San Anadrés'!Q506</f>
        <v>0</v>
      </c>
      <c r="DB506" s="148">
        <f>+'[1]San Anadrés'!R506</f>
        <v>0</v>
      </c>
      <c r="DC506" s="148">
        <f>+'[1]San Anadrés'!AG506</f>
        <v>0</v>
      </c>
      <c r="DD506" s="148">
        <f>+[1]Santander!Q506</f>
        <v>30</v>
      </c>
      <c r="DE506" s="148">
        <f>+[1]Santander!R506</f>
        <v>23</v>
      </c>
      <c r="DF506" s="148">
        <f>+[1]Santander!AG506</f>
        <v>0</v>
      </c>
      <c r="DG506" s="148">
        <f>+[1]Sucre!Q506</f>
        <v>0</v>
      </c>
      <c r="DH506" s="148">
        <f>+[1]Sucre!R506</f>
        <v>0</v>
      </c>
      <c r="DI506" s="148">
        <f>+[1]Sucre!AG506</f>
        <v>0</v>
      </c>
      <c r="DJ506" s="148">
        <f>+[1]Tolima!Q506</f>
        <v>0</v>
      </c>
      <c r="DK506" s="148">
        <f>+[1]Tolima!R506</f>
        <v>0</v>
      </c>
      <c r="DL506" s="148">
        <f>+[1]Tolima!AG506</f>
        <v>0</v>
      </c>
      <c r="DM506" s="148">
        <f>+'[1]Valle del Cauca'!Q506</f>
        <v>5</v>
      </c>
      <c r="DN506" s="148">
        <f>+'[1]Valle del Cauca'!R506</f>
        <v>0</v>
      </c>
      <c r="DO506" s="148">
        <f>+'[1]Valle del Cauca'!AG506</f>
        <v>0</v>
      </c>
      <c r="DP506" s="148">
        <f>+[1]Vaupés!Q506</f>
        <v>0</v>
      </c>
      <c r="DQ506" s="148">
        <f>+[1]Vaupés!R506</f>
        <v>0</v>
      </c>
      <c r="DR506" s="148">
        <f>+[1]Vaupés!AG506</f>
        <v>0</v>
      </c>
      <c r="DS506" s="148">
        <f>+[1]Vichada!Q506</f>
        <v>0</v>
      </c>
      <c r="DT506" s="148">
        <f>+[1]Vichada!R506</f>
        <v>0</v>
      </c>
      <c r="DU506" s="148">
        <f>+[1]Vichada!AG506</f>
        <v>0</v>
      </c>
    </row>
    <row r="507" spans="1:125" ht="39" customHeight="1" x14ac:dyDescent="0.2">
      <c r="A507" s="152" t="s">
        <v>718</v>
      </c>
      <c r="B507" s="149" t="str">
        <f t="shared" si="180"/>
        <v>5-0-18-12</v>
      </c>
      <c r="C507" s="192" t="s">
        <v>1347</v>
      </c>
      <c r="D507" s="88" t="s">
        <v>55</v>
      </c>
      <c r="E507" s="204" t="s">
        <v>56</v>
      </c>
      <c r="F507" s="192" t="s">
        <v>1595</v>
      </c>
      <c r="G507" s="204" t="s">
        <v>1596</v>
      </c>
      <c r="H507" s="135" t="s">
        <v>1635</v>
      </c>
      <c r="I507" s="192" t="s">
        <v>1636</v>
      </c>
      <c r="J507" s="243">
        <v>100</v>
      </c>
      <c r="K507" s="223">
        <f t="shared" si="207"/>
        <v>5.882352941176471</v>
      </c>
      <c r="L507" s="192" t="s">
        <v>1637</v>
      </c>
      <c r="M507" s="148">
        <v>0</v>
      </c>
      <c r="N507" s="192" t="s">
        <v>1638</v>
      </c>
      <c r="O507" s="192" t="s">
        <v>1601</v>
      </c>
      <c r="P507" s="150" t="s">
        <v>60</v>
      </c>
      <c r="Q507" s="69">
        <f t="shared" si="200"/>
        <v>207.98749999999998</v>
      </c>
      <c r="R507" s="206">
        <f t="shared" si="201"/>
        <v>12.234558823529412</v>
      </c>
      <c r="S507" s="83" t="e">
        <f t="shared" si="197"/>
        <v>#DIV/0!</v>
      </c>
      <c r="T507" s="83">
        <f>+[1]Amazonas!S507+[1]Antioquia!S507+[1]Atantico!S507+[1]Arauca!S507+[1]Bolivar!S507+[1]Boyacá!S507+[1]Caldas!S507+[1]Caquetá!S507+[1]Casanare!S507+[1]Cauca!S507+[1]Cesar!S507+[1]Chocó!S507+[1]Córdoba!S507+[1]Cundinamarca!S507+[1]Guainía!S507+[1]Guaviare!S507+[1]Huila!S507+'[1]La Guajira'!S507+[1]Magdalena!S507+[1]Meta!S507+[1]Nariño!S507+'[1]Norte de Santander'!S507+[1]Putumayo!S507+[1]Quindio!S507+[1]Risaralda!S507+'[1]San Anadrés'!S507+[1]Santander!S507+[1]Sucre!S507+[1]Tolima!S507+'[1]Valle del Cauca'!S507+[1]Vaupés!S507+[1]Vichada!S507</f>
        <v>0</v>
      </c>
      <c r="U507" s="83">
        <f>+[1]Amazonas!T507+[1]Antioquia!T507+[1]Atantico!T507+[1]Arauca!T507+[1]Bolivar!T507+[1]Boyacá!T507+[1]Caldas!T507+[1]Caquetá!T507+[1]Casanare!T507+[1]Cauca!T507+[1]Cesar!T507+[1]Chocó!T507+[1]Córdoba!T507+[1]Cundinamarca!T507+[1]Guainía!T507+[1]Guaviare!T507+[1]Huila!T507+'[1]La Guajira'!T507+[1]Magdalena!T507+[1]Meta!T507+[1]Nariño!T507+'[1]Norte de Santander'!T507+[1]Putumayo!T507+[1]Quindio!T507+[1]Risaralda!T507+'[1]San Anadrés'!T507+[1]Santander!T507+[1]Sucre!T507+[1]Tolima!T507+'[1]Valle del Cauca'!T507+[1]Vaupés!T507+[1]Vichada!T507</f>
        <v>0</v>
      </c>
      <c r="V507" s="148">
        <f t="shared" si="202"/>
        <v>160</v>
      </c>
      <c r="W507" s="148">
        <f t="shared" si="203"/>
        <v>332.78</v>
      </c>
      <c r="X507" s="148">
        <f>+'[1]Oficinas Nacionales'!Q508</f>
        <v>0</v>
      </c>
      <c r="Y507" s="148">
        <f>+'[1]Oficinas Nacionales'!R508</f>
        <v>0</v>
      </c>
      <c r="Z507" s="148">
        <f>+'[1]Oficinas Nacionales'!AG508</f>
        <v>0</v>
      </c>
      <c r="AA507" s="148">
        <f t="shared" si="204"/>
        <v>160</v>
      </c>
      <c r="AB507" s="148">
        <f t="shared" si="205"/>
        <v>5</v>
      </c>
      <c r="AC507" s="148">
        <f t="shared" si="206"/>
        <v>332.78</v>
      </c>
      <c r="AD507" s="148">
        <f>+[1]Amazonas!Q507</f>
        <v>0</v>
      </c>
      <c r="AE507" s="148">
        <f>+[1]Amazonas!R507</f>
        <v>0</v>
      </c>
      <c r="AF507" s="148">
        <f>+[1]Amazonas!AG507</f>
        <v>0</v>
      </c>
      <c r="AG507" s="148">
        <f>+[1]Antioquia!Q507</f>
        <v>0</v>
      </c>
      <c r="AH507" s="148">
        <f>+[1]Antioquia!R507</f>
        <v>0</v>
      </c>
      <c r="AI507" s="148">
        <f>+[1]Antioquia!AG507</f>
        <v>256</v>
      </c>
      <c r="AJ507" s="148">
        <f>+[1]Atantico!Q507</f>
        <v>0</v>
      </c>
      <c r="AK507" s="148">
        <f>+[1]Atantico!R507</f>
        <v>0</v>
      </c>
      <c r="AL507" s="148">
        <f>+[1]Atantico!AG507</f>
        <v>0</v>
      </c>
      <c r="AM507" s="148">
        <f>+[1]Arauca!Q507</f>
        <v>0</v>
      </c>
      <c r="AN507" s="148">
        <f>+[1]Arauca!R507</f>
        <v>0</v>
      </c>
      <c r="AO507" s="148">
        <f>+[1]Arauca!AG507</f>
        <v>0</v>
      </c>
      <c r="AP507" s="148">
        <f>+[1]Bolivar!Q507</f>
        <v>0</v>
      </c>
      <c r="AQ507" s="148">
        <f>+[1]Bolivar!R507</f>
        <v>0</v>
      </c>
      <c r="AR507" s="148">
        <f>+[1]Bolivar!AG507</f>
        <v>0</v>
      </c>
      <c r="AS507" s="148">
        <f>+[1]Boyacá!Q507</f>
        <v>10</v>
      </c>
      <c r="AT507" s="148">
        <f>+[1]Boyacá!R507</f>
        <v>5</v>
      </c>
      <c r="AU507" s="148">
        <f>+[1]Boyacá!AG507</f>
        <v>10</v>
      </c>
      <c r="AV507" s="148">
        <f>+[1]Caldas!Q507</f>
        <v>0</v>
      </c>
      <c r="AW507" s="148">
        <f>+[1]Caldas!R507</f>
        <v>0</v>
      </c>
      <c r="AX507" s="148">
        <f>+[1]Caldas!AG507</f>
        <v>0</v>
      </c>
      <c r="AY507" s="148">
        <f>+[1]Caquetá!Q507</f>
        <v>0</v>
      </c>
      <c r="AZ507" s="148">
        <f>+[1]Caquetá!R507</f>
        <v>0</v>
      </c>
      <c r="BA507" s="148">
        <f>+[1]Caquetá!AG507</f>
        <v>0</v>
      </c>
      <c r="BB507" s="148">
        <f>+[1]Casanare!Q507</f>
        <v>0</v>
      </c>
      <c r="BC507" s="148">
        <f>+[1]Casanare!R507</f>
        <v>0</v>
      </c>
      <c r="BD507" s="148">
        <f>+[1]Casanare!AG507</f>
        <v>0</v>
      </c>
      <c r="BE507" s="148">
        <f>+[1]Cauca!Q507</f>
        <v>0</v>
      </c>
      <c r="BF507" s="148">
        <f>+[1]Cauca!R507</f>
        <v>0</v>
      </c>
      <c r="BG507" s="148">
        <f>+[1]Cauca!AG507</f>
        <v>0</v>
      </c>
      <c r="BH507" s="148">
        <f>+[1]Cesar!Q507</f>
        <v>0</v>
      </c>
      <c r="BI507" s="148">
        <f>+[1]Cesar!R507</f>
        <v>0</v>
      </c>
      <c r="BJ507" s="148">
        <f>+[1]Cesar!AG507</f>
        <v>0</v>
      </c>
      <c r="BK507" s="148">
        <f>+[1]Chocó!Q507</f>
        <v>0</v>
      </c>
      <c r="BL507" s="148">
        <f>+[1]Chocó!R507</f>
        <v>0</v>
      </c>
      <c r="BM507" s="148">
        <f>+[1]Chocó!AG507</f>
        <v>0</v>
      </c>
      <c r="BN507" s="148">
        <f>+[1]Córdoba!Q507</f>
        <v>0</v>
      </c>
      <c r="BO507" s="148">
        <f>+[1]Córdoba!R507</f>
        <v>0</v>
      </c>
      <c r="BP507" s="148">
        <f>+[1]Córdoba!AG507</f>
        <v>0</v>
      </c>
      <c r="BQ507" s="148">
        <f>+[1]Cundinamarca!Q507</f>
        <v>50</v>
      </c>
      <c r="BR507" s="148">
        <f>+[1]Cundinamarca!R507</f>
        <v>0</v>
      </c>
      <c r="BS507" s="148">
        <f>+[1]Cundinamarca!AG507</f>
        <v>63.58</v>
      </c>
      <c r="BT507" s="148">
        <f>+[1]Guainía!Q507</f>
        <v>0</v>
      </c>
      <c r="BU507" s="148">
        <f>+[1]Guainía!R507</f>
        <v>0</v>
      </c>
      <c r="BV507" s="148">
        <f>+[1]Guainía!AG507</f>
        <v>0</v>
      </c>
      <c r="BW507" s="148">
        <f>+[1]Guaviare!Q507</f>
        <v>0</v>
      </c>
      <c r="BX507" s="148">
        <f>+[1]Guaviare!R507</f>
        <v>0</v>
      </c>
      <c r="BY507" s="148">
        <f>+[1]Guaviare!AG507</f>
        <v>0</v>
      </c>
      <c r="BZ507" s="148">
        <f>+[1]Huila!Q507</f>
        <v>0</v>
      </c>
      <c r="CA507" s="148">
        <f>+[1]Huila!R507</f>
        <v>0</v>
      </c>
      <c r="CB507" s="148">
        <f>+[1]Huila!AG507</f>
        <v>0</v>
      </c>
      <c r="CC507" s="148">
        <f>+'[1]La Guajira'!Q507</f>
        <v>0</v>
      </c>
      <c r="CD507" s="148">
        <f>+'[1]La Guajira'!R507</f>
        <v>0</v>
      </c>
      <c r="CE507" s="148">
        <f>+'[1]La Guajira'!AG507</f>
        <v>0</v>
      </c>
      <c r="CF507" s="148">
        <f>+[1]Magdalena!Q507</f>
        <v>0</v>
      </c>
      <c r="CG507" s="148">
        <f>+[1]Magdalena!R507</f>
        <v>0</v>
      </c>
      <c r="CH507" s="148">
        <f>+[1]Magdalena!AG507</f>
        <v>0</v>
      </c>
      <c r="CI507" s="148">
        <f>+[1]Meta!Q507</f>
        <v>0</v>
      </c>
      <c r="CJ507" s="148">
        <f>+[1]Meta!R507</f>
        <v>0</v>
      </c>
      <c r="CK507" s="148">
        <f>+[1]Meta!AG507</f>
        <v>0</v>
      </c>
      <c r="CL507" s="148">
        <f>+[1]Nariño!Q507</f>
        <v>0</v>
      </c>
      <c r="CM507" s="148">
        <f>+[1]Nariño!R507</f>
        <v>0</v>
      </c>
      <c r="CN507" s="148">
        <f>+[1]Nariño!AG507</f>
        <v>0</v>
      </c>
      <c r="CO507" s="148">
        <f>+'[1]Norte de Santander'!Q507</f>
        <v>0</v>
      </c>
      <c r="CP507" s="148">
        <f>+'[1]Norte de Santander'!R507</f>
        <v>0</v>
      </c>
      <c r="CQ507" s="148">
        <f>+'[1]Norte de Santander'!AG507</f>
        <v>0</v>
      </c>
      <c r="CR507" s="148">
        <f>+[1]Putumayo!Q507</f>
        <v>0</v>
      </c>
      <c r="CS507" s="148">
        <f>+[1]Putumayo!R507</f>
        <v>0</v>
      </c>
      <c r="CT507" s="148">
        <f>+[1]Putumayo!AG507</f>
        <v>0</v>
      </c>
      <c r="CU507" s="148">
        <f>+[1]Quindio!Q507</f>
        <v>0</v>
      </c>
      <c r="CV507" s="148">
        <f>+[1]Quindio!R507</f>
        <v>0</v>
      </c>
      <c r="CW507" s="148">
        <f>+[1]Quindio!AG507</f>
        <v>0</v>
      </c>
      <c r="CX507" s="148">
        <f>+[1]Risaralda!Q507</f>
        <v>0</v>
      </c>
      <c r="CY507" s="148">
        <f>+[1]Risaralda!R507</f>
        <v>0</v>
      </c>
      <c r="CZ507" s="148">
        <f>+[1]Risaralda!AG507</f>
        <v>0</v>
      </c>
      <c r="DA507" s="148">
        <f>+'[1]San Anadrés'!Q507</f>
        <v>0</v>
      </c>
      <c r="DB507" s="148">
        <f>+'[1]San Anadrés'!R507</f>
        <v>0</v>
      </c>
      <c r="DC507" s="148">
        <f>+'[1]San Anadrés'!AG507</f>
        <v>0</v>
      </c>
      <c r="DD507" s="148">
        <f>+[1]Santander!Q507</f>
        <v>0</v>
      </c>
      <c r="DE507" s="148">
        <f>+[1]Santander!R507</f>
        <v>0</v>
      </c>
      <c r="DF507" s="148">
        <f>+[1]Santander!AG507</f>
        <v>0</v>
      </c>
      <c r="DG507" s="148">
        <f>+[1]Sucre!Q507</f>
        <v>0</v>
      </c>
      <c r="DH507" s="148">
        <f>+[1]Sucre!R507</f>
        <v>0</v>
      </c>
      <c r="DI507" s="148">
        <f>+[1]Sucre!AG507</f>
        <v>0</v>
      </c>
      <c r="DJ507" s="148">
        <f>+[1]Tolima!Q507</f>
        <v>0</v>
      </c>
      <c r="DK507" s="148">
        <f>+[1]Tolima!R507</f>
        <v>0</v>
      </c>
      <c r="DL507" s="148">
        <f>+[1]Tolima!AG507</f>
        <v>0</v>
      </c>
      <c r="DM507" s="148">
        <f>+'[1]Valle del Cauca'!Q507</f>
        <v>100</v>
      </c>
      <c r="DN507" s="148">
        <f>+'[1]Valle del Cauca'!R507</f>
        <v>0</v>
      </c>
      <c r="DO507" s="148">
        <f>+'[1]Valle del Cauca'!AG507</f>
        <v>3.2</v>
      </c>
      <c r="DP507" s="148">
        <f>+[1]Vaupés!Q507</f>
        <v>0</v>
      </c>
      <c r="DQ507" s="148">
        <f>+[1]Vaupés!R507</f>
        <v>0</v>
      </c>
      <c r="DR507" s="148">
        <f>+[1]Vaupés!AG507</f>
        <v>0</v>
      </c>
      <c r="DS507" s="148">
        <f>+[1]Vichada!Q507</f>
        <v>0</v>
      </c>
      <c r="DT507" s="148">
        <f>+[1]Vichada!R507</f>
        <v>0</v>
      </c>
      <c r="DU507" s="148">
        <f>+[1]Vichada!AG507</f>
        <v>0</v>
      </c>
    </row>
    <row r="508" spans="1:125" s="419" customFormat="1" ht="33.75" customHeight="1" x14ac:dyDescent="0.2">
      <c r="A508" s="415" t="s">
        <v>718</v>
      </c>
      <c r="B508" s="416" t="str">
        <f t="shared" si="180"/>
        <v>5-0-18-13</v>
      </c>
      <c r="C508" s="213" t="s">
        <v>1347</v>
      </c>
      <c r="D508" s="288" t="s">
        <v>55</v>
      </c>
      <c r="E508" s="242" t="s">
        <v>56</v>
      </c>
      <c r="F508" s="213" t="s">
        <v>1595</v>
      </c>
      <c r="G508" s="242" t="s">
        <v>1596</v>
      </c>
      <c r="H508" s="300" t="s">
        <v>1639</v>
      </c>
      <c r="I508" s="213" t="s">
        <v>1640</v>
      </c>
      <c r="J508" s="301">
        <v>20000</v>
      </c>
      <c r="K508" s="420">
        <f t="shared" si="207"/>
        <v>5.882352941176471</v>
      </c>
      <c r="L508" s="213" t="s">
        <v>1626</v>
      </c>
      <c r="M508" s="281">
        <v>15000</v>
      </c>
      <c r="N508" s="213" t="s">
        <v>1641</v>
      </c>
      <c r="O508" s="213" t="s">
        <v>1601</v>
      </c>
      <c r="P508" s="417" t="s">
        <v>60</v>
      </c>
      <c r="Q508" s="418">
        <f t="shared" si="200"/>
        <v>100.82573529411765</v>
      </c>
      <c r="R508" s="418">
        <f t="shared" si="201"/>
        <v>5.9309256055363324</v>
      </c>
      <c r="S508" s="281"/>
      <c r="T508" s="281"/>
      <c r="U508" s="281"/>
      <c r="V508" s="281">
        <f t="shared" si="202"/>
        <v>13600</v>
      </c>
      <c r="W508" s="281">
        <f t="shared" si="203"/>
        <v>13712.3</v>
      </c>
      <c r="X508" s="281">
        <f>+'[1]Oficinas Nacionales'!Q509</f>
        <v>0</v>
      </c>
      <c r="Y508" s="281">
        <f>+'[1]Oficinas Nacionales'!R509</f>
        <v>0</v>
      </c>
      <c r="Z508" s="281">
        <f>+'[1]Oficinas Nacionales'!AG509</f>
        <v>0</v>
      </c>
      <c r="AA508" s="281">
        <f t="shared" si="204"/>
        <v>13600</v>
      </c>
      <c r="AB508" s="281">
        <f t="shared" si="205"/>
        <v>158555</v>
      </c>
      <c r="AC508" s="281">
        <f t="shared" si="206"/>
        <v>13712.3</v>
      </c>
      <c r="AD508" s="281">
        <f>+[1]Amazonas!Q508</f>
        <v>0</v>
      </c>
      <c r="AE508" s="281">
        <f>+[1]Amazonas!R508</f>
        <v>0</v>
      </c>
      <c r="AF508" s="281">
        <f>+[1]Amazonas!AG508</f>
        <v>0</v>
      </c>
      <c r="AG508" s="281">
        <f>+[1]Antioquia!Q508</f>
        <v>1500</v>
      </c>
      <c r="AH508" s="281">
        <f>+[1]Antioquia!R508</f>
        <v>0</v>
      </c>
      <c r="AI508" s="281">
        <f>+[1]Antioquia!AG508</f>
        <v>1679.4</v>
      </c>
      <c r="AJ508" s="281">
        <f>+[1]Atantico!Q508</f>
        <v>0</v>
      </c>
      <c r="AK508" s="281">
        <f>+[1]Atantico!R508</f>
        <v>0</v>
      </c>
      <c r="AL508" s="281">
        <f>+[1]Atantico!AG508</f>
        <v>0</v>
      </c>
      <c r="AM508" s="281">
        <f>+[1]Arauca!Q508</f>
        <v>0</v>
      </c>
      <c r="AN508" s="281">
        <f>+[1]Arauca!R508</f>
        <v>0</v>
      </c>
      <c r="AO508" s="281">
        <f>+[1]Arauca!AG508</f>
        <v>0</v>
      </c>
      <c r="AP508" s="281">
        <f>+[1]Bolivar!Q508</f>
        <v>0</v>
      </c>
      <c r="AQ508" s="281">
        <f>+[1]Bolivar!R508</f>
        <v>0</v>
      </c>
      <c r="AR508" s="281">
        <f>+[1]Bolivar!AG508</f>
        <v>38</v>
      </c>
      <c r="AS508" s="281">
        <f>+[1]Boyacá!Q508</f>
        <v>0</v>
      </c>
      <c r="AT508" s="281">
        <f>+[1]Boyacá!R508</f>
        <v>0</v>
      </c>
      <c r="AU508" s="281">
        <f>+[1]Boyacá!AG508</f>
        <v>0</v>
      </c>
      <c r="AV508" s="281">
        <f>+[1]Caldas!Q508</f>
        <v>2500</v>
      </c>
      <c r="AW508" s="281">
        <f>+[1]Caldas!R508</f>
        <v>0</v>
      </c>
      <c r="AX508" s="281">
        <f>+[1]Caldas!AG508</f>
        <v>2915.9500000000003</v>
      </c>
      <c r="AY508" s="281">
        <f>+[1]Caquetá!Q508</f>
        <v>400</v>
      </c>
      <c r="AZ508" s="281">
        <f>+[1]Caquetá!R508</f>
        <v>0</v>
      </c>
      <c r="BA508" s="281">
        <f>+[1]Caquetá!AG508</f>
        <v>143</v>
      </c>
      <c r="BB508" s="281">
        <f>+[1]Casanare!Q508</f>
        <v>380</v>
      </c>
      <c r="BC508" s="281">
        <f>+[1]Casanare!R508</f>
        <v>364</v>
      </c>
      <c r="BD508" s="281">
        <f>+[1]Casanare!AG508</f>
        <v>471.15</v>
      </c>
      <c r="BE508" s="281">
        <f>+[1]Cauca!Q508</f>
        <v>30</v>
      </c>
      <c r="BF508" s="281">
        <f>+[1]Cauca!R508</f>
        <v>0</v>
      </c>
      <c r="BG508" s="281">
        <f>+[1]Cauca!AG508</f>
        <v>0</v>
      </c>
      <c r="BH508" s="281">
        <f>+[1]Cesar!Q508</f>
        <v>920</v>
      </c>
      <c r="BI508" s="281">
        <f>+[1]Cesar!R508</f>
        <v>0</v>
      </c>
      <c r="BJ508" s="281">
        <f>+[1]Cesar!AG508</f>
        <v>925.3</v>
      </c>
      <c r="BK508" s="281">
        <f>+[1]Chocó!Q508</f>
        <v>0</v>
      </c>
      <c r="BL508" s="281">
        <f>+[1]Chocó!R508</f>
        <v>0</v>
      </c>
      <c r="BM508" s="281">
        <f>+[1]Chocó!AG508</f>
        <v>0</v>
      </c>
      <c r="BN508" s="281">
        <f>+[1]Córdoba!Q508</f>
        <v>0</v>
      </c>
      <c r="BO508" s="281">
        <f>+[1]Córdoba!R508</f>
        <v>0</v>
      </c>
      <c r="BP508" s="281">
        <f>+[1]Córdoba!AG508</f>
        <v>0</v>
      </c>
      <c r="BQ508" s="281">
        <f>+[1]Cundinamarca!Q508</f>
        <v>250</v>
      </c>
      <c r="BR508" s="281">
        <f>+[1]Cundinamarca!R508</f>
        <v>0</v>
      </c>
      <c r="BS508" s="281">
        <f>+[1]Cundinamarca!AG508</f>
        <v>370.5</v>
      </c>
      <c r="BT508" s="281">
        <f>+[1]Guainía!Q508</f>
        <v>0</v>
      </c>
      <c r="BU508" s="281">
        <f>+[1]Guainía!R508</f>
        <v>0</v>
      </c>
      <c r="BV508" s="281">
        <f>+[1]Guainía!AG508</f>
        <v>0</v>
      </c>
      <c r="BW508" s="281">
        <f>+[1]Guaviare!Q508</f>
        <v>0</v>
      </c>
      <c r="BX508" s="281">
        <f>+[1]Guaviare!R508</f>
        <v>0</v>
      </c>
      <c r="BY508" s="281">
        <f>+[1]Guaviare!AG508</f>
        <v>0</v>
      </c>
      <c r="BZ508" s="281">
        <f>+[1]Huila!Q508</f>
        <v>1000</v>
      </c>
      <c r="CA508" s="281">
        <f>+[1]Huila!R508</f>
        <v>155671</v>
      </c>
      <c r="CB508" s="281">
        <f>+[1]Huila!AG508</f>
        <v>1869.01</v>
      </c>
      <c r="CC508" s="281">
        <f>+'[1]La Guajira'!Q508</f>
        <v>50</v>
      </c>
      <c r="CD508" s="281">
        <f>+'[1]La Guajira'!R508</f>
        <v>0</v>
      </c>
      <c r="CE508" s="281">
        <f>+'[1]La Guajira'!AG508</f>
        <v>60.5</v>
      </c>
      <c r="CF508" s="281">
        <f>+[1]Magdalena!Q508</f>
        <v>720</v>
      </c>
      <c r="CG508" s="281">
        <f>+[1]Magdalena!R508</f>
        <v>360</v>
      </c>
      <c r="CH508" s="281">
        <f>+[1]Magdalena!AG508</f>
        <v>805.82999999999993</v>
      </c>
      <c r="CI508" s="281">
        <f>+[1]Meta!Q508</f>
        <v>0</v>
      </c>
      <c r="CJ508" s="281">
        <f>+[1]Meta!R508</f>
        <v>0</v>
      </c>
      <c r="CK508" s="281">
        <f>+[1]Meta!AG508</f>
        <v>0</v>
      </c>
      <c r="CL508" s="281">
        <f>+[1]Nariño!Q508</f>
        <v>210</v>
      </c>
      <c r="CM508" s="281">
        <f>+[1]Nariño!R508</f>
        <v>210</v>
      </c>
      <c r="CN508" s="281">
        <f>+[1]Nariño!AG508</f>
        <v>297.75</v>
      </c>
      <c r="CO508" s="281">
        <f>+'[1]Norte de Santander'!Q508</f>
        <v>300</v>
      </c>
      <c r="CP508" s="281">
        <f>+'[1]Norte de Santander'!R508</f>
        <v>0</v>
      </c>
      <c r="CQ508" s="281">
        <f>+'[1]Norte de Santander'!AG508</f>
        <v>0</v>
      </c>
      <c r="CR508" s="281">
        <f>+[1]Putumayo!Q508</f>
        <v>40</v>
      </c>
      <c r="CS508" s="281">
        <f>+[1]Putumayo!R508</f>
        <v>0</v>
      </c>
      <c r="CT508" s="281">
        <f>+[1]Putumayo!AG508</f>
        <v>40</v>
      </c>
      <c r="CU508" s="281">
        <f>+[1]Quindio!Q508</f>
        <v>0</v>
      </c>
      <c r="CV508" s="281">
        <f>+[1]Quindio!R508</f>
        <v>0</v>
      </c>
      <c r="CW508" s="281">
        <f>+[1]Quindio!AG508</f>
        <v>0</v>
      </c>
      <c r="CX508" s="281">
        <f>+[1]Risaralda!Q508</f>
        <v>1500</v>
      </c>
      <c r="CY508" s="281">
        <f>+[1]Risaralda!R508</f>
        <v>1500</v>
      </c>
      <c r="CZ508" s="281">
        <f>+[1]Risaralda!AG508</f>
        <v>1859.6999999999998</v>
      </c>
      <c r="DA508" s="281">
        <f>+'[1]San Anadrés'!Q508</f>
        <v>0</v>
      </c>
      <c r="DB508" s="281">
        <f>+'[1]San Anadrés'!R508</f>
        <v>0</v>
      </c>
      <c r="DC508" s="281">
        <f>+'[1]San Anadrés'!AG508</f>
        <v>0</v>
      </c>
      <c r="DD508" s="281">
        <f>+[1]Santander!Q508</f>
        <v>500</v>
      </c>
      <c r="DE508" s="281">
        <f>+[1]Santander!R508</f>
        <v>450</v>
      </c>
      <c r="DF508" s="281">
        <f>+[1]Santander!AG508</f>
        <v>234.83</v>
      </c>
      <c r="DG508" s="281">
        <f>+[1]Sucre!Q508</f>
        <v>0</v>
      </c>
      <c r="DH508" s="281">
        <f>+[1]Sucre!R508</f>
        <v>0</v>
      </c>
      <c r="DI508" s="281">
        <f>+[1]Sucre!AG508</f>
        <v>0</v>
      </c>
      <c r="DJ508" s="281">
        <f>+[1]Tolima!Q508</f>
        <v>2000</v>
      </c>
      <c r="DK508" s="281">
        <f>+[1]Tolima!R508</f>
        <v>0</v>
      </c>
      <c r="DL508" s="281">
        <f>+[1]Tolima!AG508</f>
        <v>734</v>
      </c>
      <c r="DM508" s="281">
        <f>+'[1]Valle del Cauca'!Q508</f>
        <v>1300</v>
      </c>
      <c r="DN508" s="281">
        <f>+'[1]Valle del Cauca'!R508</f>
        <v>0</v>
      </c>
      <c r="DO508" s="281">
        <f>+'[1]Valle del Cauca'!AG508</f>
        <v>1267.3800000000001</v>
      </c>
      <c r="DP508" s="281">
        <f>+[1]Vaupés!Q508</f>
        <v>0</v>
      </c>
      <c r="DQ508" s="281">
        <f>+[1]Vaupés!R508</f>
        <v>0</v>
      </c>
      <c r="DR508" s="281">
        <f>+[1]Vaupés!AG508</f>
        <v>0</v>
      </c>
      <c r="DS508" s="281">
        <f>+[1]Vichada!Q508</f>
        <v>0</v>
      </c>
      <c r="DT508" s="281">
        <f>+[1]Vichada!R508</f>
        <v>0</v>
      </c>
      <c r="DU508" s="281">
        <f>+[1]Vichada!AG508</f>
        <v>0</v>
      </c>
    </row>
    <row r="509" spans="1:125" ht="36.75" customHeight="1" x14ac:dyDescent="0.2">
      <c r="A509" s="152" t="s">
        <v>718</v>
      </c>
      <c r="B509" s="149" t="str">
        <f t="shared" si="180"/>
        <v>5-0-18-14</v>
      </c>
      <c r="C509" s="192" t="s">
        <v>1347</v>
      </c>
      <c r="D509" s="182" t="s">
        <v>55</v>
      </c>
      <c r="E509" s="204" t="s">
        <v>56</v>
      </c>
      <c r="F509" s="192" t="s">
        <v>1595</v>
      </c>
      <c r="G509" s="204" t="s">
        <v>1596</v>
      </c>
      <c r="H509" s="135" t="s">
        <v>1642</v>
      </c>
      <c r="I509" s="192" t="s">
        <v>1643</v>
      </c>
      <c r="J509" s="243">
        <v>5000</v>
      </c>
      <c r="K509" s="223">
        <f t="shared" si="207"/>
        <v>5.882352941176471</v>
      </c>
      <c r="L509" s="192" t="s">
        <v>1626</v>
      </c>
      <c r="M509" s="148"/>
      <c r="N509" s="192" t="s">
        <v>1644</v>
      </c>
      <c r="O509" s="192" t="s">
        <v>1601</v>
      </c>
      <c r="P509" s="150" t="s">
        <v>60</v>
      </c>
      <c r="Q509" s="69">
        <f t="shared" si="200"/>
        <v>43.863181443541741</v>
      </c>
      <c r="R509" s="206">
        <f t="shared" si="201"/>
        <v>2.5801871437377497</v>
      </c>
      <c r="S509" s="83" t="e">
        <f t="shared" si="197"/>
        <v>#DIV/0!</v>
      </c>
      <c r="T509" s="83">
        <f>+[1]Amazonas!S509+[1]Antioquia!S509+[1]Atantico!S509+[1]Arauca!S509+[1]Bolivar!S509+[1]Boyacá!S509+[1]Caldas!S509+[1]Caquetá!S509+[1]Casanare!S509+[1]Cauca!S509+[1]Cesar!S509+[1]Chocó!S509+[1]Córdoba!S509+[1]Cundinamarca!S509+[1]Guainía!S509+[1]Guaviare!S509+[1]Huila!S509+'[1]La Guajira'!S509+[1]Magdalena!S509+[1]Meta!S509+[1]Nariño!S509+'[1]Norte de Santander'!S509+[1]Putumayo!S509+[1]Quindio!S509+[1]Risaralda!S509+'[1]San Anadrés'!S509+[1]Santander!S509+[1]Sucre!S509+[1]Tolima!S509+'[1]Valle del Cauca'!S509+[1]Vaupés!S509+[1]Vichada!S509</f>
        <v>0</v>
      </c>
      <c r="U509" s="83">
        <f>+[1]Amazonas!T509+[1]Antioquia!T509+[1]Atantico!T509+[1]Arauca!T509+[1]Bolivar!T509+[1]Boyacá!T509+[1]Caldas!T509+[1]Caquetá!T509+[1]Casanare!T509+[1]Cauca!T509+[1]Cesar!T509+[1]Chocó!T509+[1]Córdoba!T509+[1]Cundinamarca!T509+[1]Guainía!T509+[1]Guaviare!T509+[1]Huila!T509+'[1]La Guajira'!T509+[1]Magdalena!T509+[1]Meta!T509+[1]Nariño!T509+'[1]Norte de Santander'!T509+[1]Putumayo!T509+[1]Quindio!T509+[1]Risaralda!T509+'[1]San Anadrés'!T509+[1]Santander!T509+[1]Sucre!T509+[1]Tolima!T509+'[1]Valle del Cauca'!T509+[1]Vaupés!T509+[1]Vichada!T509</f>
        <v>0</v>
      </c>
      <c r="V509" s="148">
        <f t="shared" si="202"/>
        <v>8493</v>
      </c>
      <c r="W509" s="148">
        <f t="shared" si="203"/>
        <v>3725.3</v>
      </c>
      <c r="X509" s="148">
        <f>+'[1]Oficinas Nacionales'!Q510</f>
        <v>0</v>
      </c>
      <c r="Y509" s="148">
        <f>+'[1]Oficinas Nacionales'!R510</f>
        <v>0</v>
      </c>
      <c r="Z509" s="148">
        <f>+'[1]Oficinas Nacionales'!AG510</f>
        <v>0</v>
      </c>
      <c r="AA509" s="148">
        <f t="shared" si="204"/>
        <v>8493</v>
      </c>
      <c r="AB509" s="148">
        <f t="shared" si="205"/>
        <v>1496</v>
      </c>
      <c r="AC509" s="148">
        <f t="shared" si="206"/>
        <v>3725.3</v>
      </c>
      <c r="AD509" s="148">
        <f>+[1]Amazonas!Q509</f>
        <v>200</v>
      </c>
      <c r="AE509" s="148">
        <f>+[1]Amazonas!R509</f>
        <v>200</v>
      </c>
      <c r="AF509" s="148">
        <f>+[1]Amazonas!AG509</f>
        <v>203.6</v>
      </c>
      <c r="AG509" s="148">
        <f>+[1]Antioquia!Q509</f>
        <v>0</v>
      </c>
      <c r="AH509" s="148">
        <f>+[1]Antioquia!R509</f>
        <v>0</v>
      </c>
      <c r="AI509" s="148">
        <f>+[1]Antioquia!AG509</f>
        <v>150</v>
      </c>
      <c r="AJ509" s="148">
        <f>+[1]Atantico!Q509</f>
        <v>90</v>
      </c>
      <c r="AK509" s="148">
        <f>+[1]Atantico!R509</f>
        <v>0</v>
      </c>
      <c r="AL509" s="148">
        <f>+[1]Atantico!AG509</f>
        <v>64</v>
      </c>
      <c r="AM509" s="148">
        <f>+[1]Arauca!Q509</f>
        <v>100</v>
      </c>
      <c r="AN509" s="148">
        <f>+[1]Arauca!R509</f>
        <v>140</v>
      </c>
      <c r="AO509" s="148">
        <f>+[1]Arauca!AG509</f>
        <v>102</v>
      </c>
      <c r="AP509" s="148">
        <f>+[1]Bolivar!Q509</f>
        <v>0</v>
      </c>
      <c r="AQ509" s="148">
        <f>+[1]Bolivar!R509</f>
        <v>0</v>
      </c>
      <c r="AR509" s="148">
        <f>+[1]Bolivar!AG509</f>
        <v>59</v>
      </c>
      <c r="AS509" s="148">
        <f>+[1]Boyacá!Q509</f>
        <v>0</v>
      </c>
      <c r="AT509" s="148">
        <f>+[1]Boyacá!R509</f>
        <v>0</v>
      </c>
      <c r="AU509" s="148">
        <f>+[1]Boyacá!AG509</f>
        <v>0</v>
      </c>
      <c r="AV509" s="148">
        <f>+[1]Caldas!Q509</f>
        <v>0</v>
      </c>
      <c r="AW509" s="148">
        <f>+[1]Caldas!R509</f>
        <v>0</v>
      </c>
      <c r="AX509" s="148">
        <f>+[1]Caldas!AG509</f>
        <v>0</v>
      </c>
      <c r="AY509" s="148">
        <f>+[1]Caquetá!Q509</f>
        <v>0</v>
      </c>
      <c r="AZ509" s="148">
        <f>+[1]Caquetá!R509</f>
        <v>0</v>
      </c>
      <c r="BA509" s="148">
        <f>+[1]Caquetá!AG509</f>
        <v>0</v>
      </c>
      <c r="BB509" s="148">
        <f>+[1]Casanare!Q509</f>
        <v>0</v>
      </c>
      <c r="BC509" s="148">
        <f>+[1]Casanare!R509</f>
        <v>0</v>
      </c>
      <c r="BD509" s="148">
        <f>+[1]Casanare!AG509</f>
        <v>0</v>
      </c>
      <c r="BE509" s="148">
        <f>+[1]Cauca!Q509</f>
        <v>0</v>
      </c>
      <c r="BF509" s="148">
        <f>+[1]Cauca!R509</f>
        <v>0</v>
      </c>
      <c r="BG509" s="148">
        <f>+[1]Cauca!AG509</f>
        <v>0</v>
      </c>
      <c r="BH509" s="148">
        <f>+[1]Cesar!Q509</f>
        <v>0</v>
      </c>
      <c r="BI509" s="148">
        <f>+[1]Cesar!R509</f>
        <v>0</v>
      </c>
      <c r="BJ509" s="148">
        <f>+[1]Cesar!AG509</f>
        <v>0</v>
      </c>
      <c r="BK509" s="148">
        <f>+[1]Chocó!Q509</f>
        <v>0</v>
      </c>
      <c r="BL509" s="148">
        <f>+[1]Chocó!R509</f>
        <v>0</v>
      </c>
      <c r="BM509" s="148">
        <f>+[1]Chocó!AG509</f>
        <v>41.5</v>
      </c>
      <c r="BN509" s="148">
        <f>+[1]Córdoba!Q509</f>
        <v>1200</v>
      </c>
      <c r="BO509" s="148">
        <f>+[1]Córdoba!R509</f>
        <v>1000</v>
      </c>
      <c r="BP509" s="148">
        <f>+[1]Córdoba!AG509</f>
        <v>57.8</v>
      </c>
      <c r="BQ509" s="148">
        <f>+[1]Cundinamarca!Q509</f>
        <v>0</v>
      </c>
      <c r="BR509" s="148">
        <f>+[1]Cundinamarca!R509</f>
        <v>0</v>
      </c>
      <c r="BS509" s="148">
        <f>+[1]Cundinamarca!AG509</f>
        <v>0</v>
      </c>
      <c r="BT509" s="148">
        <f>+[1]Guainía!Q509</f>
        <v>0</v>
      </c>
      <c r="BU509" s="148">
        <f>+[1]Guainía!R509</f>
        <v>0</v>
      </c>
      <c r="BV509" s="148">
        <f>+[1]Guainía!AG509</f>
        <v>0</v>
      </c>
      <c r="BW509" s="148">
        <f>+[1]Guaviare!Q509</f>
        <v>0</v>
      </c>
      <c r="BX509" s="148">
        <f>+[1]Guaviare!R509</f>
        <v>0</v>
      </c>
      <c r="BY509" s="148">
        <f>+[1]Guaviare!AG509</f>
        <v>0</v>
      </c>
      <c r="BZ509" s="148">
        <f>+[1]Huila!Q509</f>
        <v>0</v>
      </c>
      <c r="CA509" s="148">
        <f>+[1]Huila!R509</f>
        <v>0</v>
      </c>
      <c r="CB509" s="148">
        <f>+[1]Huila!AG509</f>
        <v>0</v>
      </c>
      <c r="CC509" s="148">
        <f>+'[1]La Guajira'!Q509</f>
        <v>50</v>
      </c>
      <c r="CD509" s="148">
        <f>+'[1]La Guajira'!R509</f>
        <v>12</v>
      </c>
      <c r="CE509" s="148">
        <f>+'[1]La Guajira'!AG509</f>
        <v>35.5</v>
      </c>
      <c r="CF509" s="148">
        <f>+[1]Magdalena!Q509</f>
        <v>0</v>
      </c>
      <c r="CG509" s="148">
        <f>+[1]Magdalena!R509</f>
        <v>0</v>
      </c>
      <c r="CH509" s="148">
        <f>+[1]Magdalena!AG509</f>
        <v>0</v>
      </c>
      <c r="CI509" s="148">
        <f>+[1]Meta!Q509</f>
        <v>500</v>
      </c>
      <c r="CJ509" s="148">
        <f>+[1]Meta!R509</f>
        <v>0</v>
      </c>
      <c r="CK509" s="148">
        <f>+[1]Meta!AG509</f>
        <v>252</v>
      </c>
      <c r="CL509" s="148">
        <f>+[1]Nariño!Q509</f>
        <v>0</v>
      </c>
      <c r="CM509" s="148">
        <f>+[1]Nariño!R509</f>
        <v>0</v>
      </c>
      <c r="CN509" s="148">
        <f>+[1]Nariño!AG509</f>
        <v>0</v>
      </c>
      <c r="CO509" s="148">
        <f>+'[1]Norte de Santander'!Q509</f>
        <v>0</v>
      </c>
      <c r="CP509" s="148">
        <f>+'[1]Norte de Santander'!R509</f>
        <v>0</v>
      </c>
      <c r="CQ509" s="148">
        <f>+'[1]Norte de Santander'!AG509</f>
        <v>0</v>
      </c>
      <c r="CR509" s="148">
        <f>+[1]Putumayo!Q509</f>
        <v>12</v>
      </c>
      <c r="CS509" s="148">
        <f>+[1]Putumayo!R509</f>
        <v>0</v>
      </c>
      <c r="CT509" s="148">
        <f>+[1]Putumayo!AG509</f>
        <v>12</v>
      </c>
      <c r="CU509" s="148">
        <f>+[1]Quindio!Q509</f>
        <v>0</v>
      </c>
      <c r="CV509" s="148">
        <f>+[1]Quindio!R509</f>
        <v>0</v>
      </c>
      <c r="CW509" s="148">
        <f>+[1]Quindio!AG509</f>
        <v>0</v>
      </c>
      <c r="CX509" s="148">
        <f>+[1]Risaralda!Q509</f>
        <v>0</v>
      </c>
      <c r="CY509" s="148">
        <f>+[1]Risaralda!R509</f>
        <v>0</v>
      </c>
      <c r="CZ509" s="148">
        <f>+[1]Risaralda!AG509</f>
        <v>0</v>
      </c>
      <c r="DA509" s="148">
        <f>+'[1]San Anadrés'!Q509</f>
        <v>0</v>
      </c>
      <c r="DB509" s="148">
        <f>+'[1]San Anadrés'!R509</f>
        <v>0</v>
      </c>
      <c r="DC509" s="148">
        <f>+'[1]San Anadrés'!AG509</f>
        <v>7</v>
      </c>
      <c r="DD509" s="148">
        <f>+[1]Santander!Q509</f>
        <v>100</v>
      </c>
      <c r="DE509" s="148">
        <f>+[1]Santander!R509</f>
        <v>80</v>
      </c>
      <c r="DF509" s="148">
        <f>+[1]Santander!AG509</f>
        <v>51.9</v>
      </c>
      <c r="DG509" s="148">
        <f>+[1]Sucre!Q509</f>
        <v>3500</v>
      </c>
      <c r="DH509" s="148">
        <f>+[1]Sucre!R509</f>
        <v>0</v>
      </c>
      <c r="DI509" s="148">
        <f>+[1]Sucre!AG509</f>
        <v>2583</v>
      </c>
      <c r="DJ509" s="148">
        <f>+[1]Tolima!Q509</f>
        <v>2500</v>
      </c>
      <c r="DK509" s="148">
        <f>+[1]Tolima!R509</f>
        <v>0</v>
      </c>
      <c r="DL509" s="148">
        <f>+[1]Tolima!AG509</f>
        <v>0</v>
      </c>
      <c r="DM509" s="148">
        <f>+'[1]Valle del Cauca'!Q509</f>
        <v>0</v>
      </c>
      <c r="DN509" s="148">
        <f>+'[1]Valle del Cauca'!R509</f>
        <v>0</v>
      </c>
      <c r="DO509" s="148">
        <f>+'[1]Valle del Cauca'!AG509</f>
        <v>0</v>
      </c>
      <c r="DP509" s="148">
        <f>+[1]Vaupés!Q509</f>
        <v>241</v>
      </c>
      <c r="DQ509" s="148">
        <f>+[1]Vaupés!R509</f>
        <v>0</v>
      </c>
      <c r="DR509" s="148">
        <f>+[1]Vaupés!AG509</f>
        <v>106</v>
      </c>
      <c r="DS509" s="148">
        <f>+[1]Vichada!Q509</f>
        <v>0</v>
      </c>
      <c r="DT509" s="148">
        <f>+[1]Vichada!R509</f>
        <v>0</v>
      </c>
      <c r="DU509" s="148">
        <f>+[1]Vichada!AG509</f>
        <v>0</v>
      </c>
    </row>
    <row r="510" spans="1:125" ht="31.5" customHeight="1" x14ac:dyDescent="0.2">
      <c r="A510" s="152" t="s">
        <v>718</v>
      </c>
      <c r="B510" s="149" t="str">
        <f t="shared" si="180"/>
        <v>5-0-18-15</v>
      </c>
      <c r="C510" s="192" t="s">
        <v>1347</v>
      </c>
      <c r="D510" s="88" t="s">
        <v>55</v>
      </c>
      <c r="E510" s="204" t="s">
        <v>56</v>
      </c>
      <c r="F510" s="192" t="s">
        <v>1595</v>
      </c>
      <c r="G510" s="204" t="s">
        <v>1596</v>
      </c>
      <c r="H510" s="135" t="s">
        <v>1645</v>
      </c>
      <c r="I510" s="192" t="s">
        <v>1646</v>
      </c>
      <c r="J510" s="243">
        <v>20000</v>
      </c>
      <c r="K510" s="223">
        <f t="shared" si="207"/>
        <v>5.882352941176471</v>
      </c>
      <c r="L510" s="192" t="s">
        <v>1626</v>
      </c>
      <c r="M510" s="148"/>
      <c r="N510" s="192" t="s">
        <v>1647</v>
      </c>
      <c r="O510" s="192" t="s">
        <v>1601</v>
      </c>
      <c r="P510" s="150" t="s">
        <v>60</v>
      </c>
      <c r="Q510" s="69">
        <f t="shared" si="200"/>
        <v>44.536172332212679</v>
      </c>
      <c r="R510" s="206">
        <f t="shared" si="201"/>
        <v>2.6197748430713341</v>
      </c>
      <c r="S510" s="83" t="e">
        <f t="shared" si="197"/>
        <v>#DIV/0!</v>
      </c>
      <c r="T510" s="83">
        <f>+[1]Amazonas!S510+[1]Antioquia!S510+[1]Atantico!S510+[1]Arauca!S510+[1]Bolivar!S510+[1]Boyacá!S510+[1]Caldas!S510+[1]Caquetá!S510+[1]Casanare!S510+[1]Cauca!S510+[1]Cesar!S510+[1]Chocó!S510+[1]Córdoba!S510+[1]Cundinamarca!S510+[1]Guainía!S510+[1]Guaviare!S510+[1]Huila!S510+'[1]La Guajira'!S510+[1]Magdalena!S510+[1]Meta!S510+[1]Nariño!S510+'[1]Norte de Santander'!S510+[1]Putumayo!S510+[1]Quindio!S510+[1]Risaralda!S510+'[1]San Anadrés'!S510+[1]Santander!S510+[1]Sucre!S510+[1]Tolima!S510+'[1]Valle del Cauca'!S510+[1]Vaupés!S510+[1]Vichada!S510</f>
        <v>0</v>
      </c>
      <c r="U510" s="83">
        <f>+[1]Amazonas!T510+[1]Antioquia!T510+[1]Atantico!T510+[1]Arauca!T510+[1]Bolivar!T510+[1]Boyacá!T510+[1]Caldas!T510+[1]Caquetá!T510+[1]Casanare!T510+[1]Cauca!T510+[1]Cesar!T510+[1]Chocó!T510+[1]Córdoba!T510+[1]Cundinamarca!T510+[1]Guainía!T510+[1]Guaviare!T510+[1]Huila!T510+'[1]La Guajira'!T510+[1]Magdalena!T510+[1]Meta!T510+[1]Nariño!T510+'[1]Norte de Santander'!T510+[1]Putumayo!T510+[1]Quindio!T510+[1]Risaralda!T510+'[1]San Anadrés'!T510+[1]Santander!T510+[1]Sucre!T510+[1]Tolima!T510+'[1]Valle del Cauca'!T510+[1]Vaupés!T510+[1]Vichada!T510</f>
        <v>0</v>
      </c>
      <c r="V510" s="148">
        <f t="shared" si="202"/>
        <v>16062</v>
      </c>
      <c r="W510" s="148">
        <f t="shared" si="203"/>
        <v>7153.4000000000005</v>
      </c>
      <c r="X510" s="148">
        <f>+'[1]Oficinas Nacionales'!Q511</f>
        <v>0</v>
      </c>
      <c r="Y510" s="148">
        <f>+'[1]Oficinas Nacionales'!R511</f>
        <v>0</v>
      </c>
      <c r="Z510" s="148">
        <f>+'[1]Oficinas Nacionales'!AG511</f>
        <v>0</v>
      </c>
      <c r="AA510" s="148">
        <f t="shared" si="204"/>
        <v>16062</v>
      </c>
      <c r="AB510" s="148">
        <f t="shared" si="205"/>
        <v>40934.5</v>
      </c>
      <c r="AC510" s="148">
        <f t="shared" si="206"/>
        <v>7153.4000000000005</v>
      </c>
      <c r="AD510" s="148">
        <f>+[1]Amazonas!Q510</f>
        <v>0</v>
      </c>
      <c r="AE510" s="148">
        <f>+[1]Amazonas!R510</f>
        <v>0</v>
      </c>
      <c r="AF510" s="148">
        <f>+[1]Amazonas!AG510</f>
        <v>0</v>
      </c>
      <c r="AG510" s="148">
        <f>+[1]Antioquia!Q510</f>
        <v>0</v>
      </c>
      <c r="AH510" s="148">
        <f>+[1]Antioquia!R510</f>
        <v>0</v>
      </c>
      <c r="AI510" s="148">
        <f>+[1]Antioquia!AG510</f>
        <v>0</v>
      </c>
      <c r="AJ510" s="148">
        <f>+[1]Atantico!Q510</f>
        <v>100</v>
      </c>
      <c r="AK510" s="148">
        <f>+[1]Atantico!R510</f>
        <v>0</v>
      </c>
      <c r="AL510" s="148">
        <f>+[1]Atantico!AG510</f>
        <v>83.5</v>
      </c>
      <c r="AM510" s="148">
        <f>+[1]Arauca!Q510</f>
        <v>0</v>
      </c>
      <c r="AN510" s="148">
        <f>+[1]Arauca!R510</f>
        <v>0</v>
      </c>
      <c r="AO510" s="148">
        <f>+[1]Arauca!AG510</f>
        <v>0</v>
      </c>
      <c r="AP510" s="148">
        <f>+[1]Bolivar!Q510</f>
        <v>0</v>
      </c>
      <c r="AQ510" s="148">
        <f>+[1]Bolivar!R510</f>
        <v>0</v>
      </c>
      <c r="AR510" s="148">
        <f>+[1]Bolivar!AG510</f>
        <v>0</v>
      </c>
      <c r="AS510" s="148">
        <f>+[1]Boyacá!Q510</f>
        <v>0</v>
      </c>
      <c r="AT510" s="148">
        <f>+[1]Boyacá!R510</f>
        <v>0</v>
      </c>
      <c r="AU510" s="148">
        <f>+[1]Boyacá!AG510</f>
        <v>0</v>
      </c>
      <c r="AV510" s="148">
        <f>+[1]Caldas!Q510</f>
        <v>0</v>
      </c>
      <c r="AW510" s="148">
        <f>+[1]Caldas!R510</f>
        <v>0</v>
      </c>
      <c r="AX510" s="148">
        <f>+[1]Caldas!AG510</f>
        <v>0</v>
      </c>
      <c r="AY510" s="148">
        <f>+[1]Caquetá!Q510</f>
        <v>0</v>
      </c>
      <c r="AZ510" s="148">
        <f>+[1]Caquetá!R510</f>
        <v>0</v>
      </c>
      <c r="BA510" s="148">
        <f>+[1]Caquetá!AG510</f>
        <v>0</v>
      </c>
      <c r="BB510" s="148">
        <f>+[1]Casanare!Q510</f>
        <v>0</v>
      </c>
      <c r="BC510" s="148">
        <f>+[1]Casanare!R510</f>
        <v>0</v>
      </c>
      <c r="BD510" s="148">
        <f>+[1]Casanare!AG510</f>
        <v>0</v>
      </c>
      <c r="BE510" s="148">
        <f>+[1]Cauca!Q510</f>
        <v>0</v>
      </c>
      <c r="BF510" s="148">
        <f>+[1]Cauca!R510</f>
        <v>0</v>
      </c>
      <c r="BG510" s="148">
        <f>+[1]Cauca!AG510</f>
        <v>0</v>
      </c>
      <c r="BH510" s="148">
        <f>+[1]Cesar!Q510</f>
        <v>4000</v>
      </c>
      <c r="BI510" s="148">
        <f>+[1]Cesar!R510</f>
        <v>0</v>
      </c>
      <c r="BJ510" s="148">
        <f>+[1]Cesar!AG510</f>
        <v>4825</v>
      </c>
      <c r="BK510" s="148">
        <f>+[1]Chocó!Q510</f>
        <v>0</v>
      </c>
      <c r="BL510" s="148">
        <f>+[1]Chocó!R510</f>
        <v>0</v>
      </c>
      <c r="BM510" s="148">
        <f>+[1]Chocó!AG510</f>
        <v>0</v>
      </c>
      <c r="BN510" s="148">
        <f>+[1]Córdoba!Q510</f>
        <v>8000</v>
      </c>
      <c r="BO510" s="148">
        <f>+[1]Córdoba!R510</f>
        <v>7500</v>
      </c>
      <c r="BP510" s="148">
        <f>+[1]Córdoba!AG510</f>
        <v>151.55000000000001</v>
      </c>
      <c r="BQ510" s="148">
        <f>+[1]Cundinamarca!Q510</f>
        <v>0</v>
      </c>
      <c r="BR510" s="148">
        <f>+[1]Cundinamarca!R510</f>
        <v>0</v>
      </c>
      <c r="BS510" s="148">
        <f>+[1]Cundinamarca!AG510</f>
        <v>0</v>
      </c>
      <c r="BT510" s="148">
        <f>+[1]Guainía!Q510</f>
        <v>0</v>
      </c>
      <c r="BU510" s="148">
        <f>+[1]Guainía!R510</f>
        <v>0</v>
      </c>
      <c r="BV510" s="148">
        <f>+[1]Guainía!AG510</f>
        <v>0</v>
      </c>
      <c r="BW510" s="148">
        <f>+[1]Guaviare!Q510</f>
        <v>0</v>
      </c>
      <c r="BX510" s="148">
        <f>+[1]Guaviare!R510</f>
        <v>0</v>
      </c>
      <c r="BY510" s="148">
        <f>+[1]Guaviare!AG510</f>
        <v>0</v>
      </c>
      <c r="BZ510" s="148">
        <f>+[1]Huila!Q510</f>
        <v>500</v>
      </c>
      <c r="CA510" s="148">
        <f>+[1]Huila!R510</f>
        <v>33204</v>
      </c>
      <c r="CB510" s="148">
        <f>+[1]Huila!AG510</f>
        <v>858.35</v>
      </c>
      <c r="CC510" s="148">
        <f>+'[1]La Guajira'!Q510</f>
        <v>200</v>
      </c>
      <c r="CD510" s="148">
        <f>+'[1]La Guajira'!R510</f>
        <v>17</v>
      </c>
      <c r="CE510" s="148">
        <f>+'[1]La Guajira'!AG510</f>
        <v>36</v>
      </c>
      <c r="CF510" s="148">
        <f>+[1]Magdalena!Q510</f>
        <v>0</v>
      </c>
      <c r="CG510" s="148">
        <f>+[1]Magdalena!R510</f>
        <v>0</v>
      </c>
      <c r="CH510" s="148">
        <f>+[1]Magdalena!AG510</f>
        <v>0</v>
      </c>
      <c r="CI510" s="148">
        <f>+[1]Meta!Q510</f>
        <v>2000</v>
      </c>
      <c r="CJ510" s="148">
        <f>+[1]Meta!R510</f>
        <v>0</v>
      </c>
      <c r="CK510" s="148">
        <f>+[1]Meta!AG510</f>
        <v>0</v>
      </c>
      <c r="CL510" s="148">
        <f>+[1]Nariño!Q510</f>
        <v>0</v>
      </c>
      <c r="CM510" s="148">
        <f>+[1]Nariño!R510</f>
        <v>0</v>
      </c>
      <c r="CN510" s="148">
        <f>+[1]Nariño!AG510</f>
        <v>0</v>
      </c>
      <c r="CO510" s="148">
        <f>+'[1]Norte de Santander'!Q510</f>
        <v>0</v>
      </c>
      <c r="CP510" s="148">
        <f>+'[1]Norte de Santander'!R510</f>
        <v>0</v>
      </c>
      <c r="CQ510" s="148">
        <f>+'[1]Norte de Santander'!AG510</f>
        <v>0</v>
      </c>
      <c r="CR510" s="148">
        <f>+[1]Putumayo!Q510</f>
        <v>12</v>
      </c>
      <c r="CS510" s="148">
        <f>+[1]Putumayo!R510</f>
        <v>0</v>
      </c>
      <c r="CT510" s="148">
        <f>+[1]Putumayo!AG510</f>
        <v>20.5</v>
      </c>
      <c r="CU510" s="148">
        <f>+[1]Quindio!Q510</f>
        <v>0</v>
      </c>
      <c r="CV510" s="148">
        <f>+[1]Quindio!R510</f>
        <v>0</v>
      </c>
      <c r="CW510" s="148">
        <f>+[1]Quindio!AG510</f>
        <v>0</v>
      </c>
      <c r="CX510" s="148">
        <f>+[1]Risaralda!Q510</f>
        <v>0</v>
      </c>
      <c r="CY510" s="148">
        <f>+[1]Risaralda!R510</f>
        <v>0</v>
      </c>
      <c r="CZ510" s="148">
        <f>+[1]Risaralda!AG510</f>
        <v>0</v>
      </c>
      <c r="DA510" s="148">
        <f>+'[1]San Anadrés'!Q510</f>
        <v>0</v>
      </c>
      <c r="DB510" s="148">
        <f>+'[1]San Anadrés'!R510</f>
        <v>0</v>
      </c>
      <c r="DC510" s="148">
        <f>+'[1]San Anadrés'!AG510</f>
        <v>0</v>
      </c>
      <c r="DD510" s="148">
        <f>+[1]Santander!Q510</f>
        <v>150</v>
      </c>
      <c r="DE510" s="148">
        <f>+[1]Santander!R510</f>
        <v>130</v>
      </c>
      <c r="DF510" s="148">
        <f>+[1]Santander!AG510</f>
        <v>77.5</v>
      </c>
      <c r="DG510" s="148">
        <f>+[1]Sucre!Q510</f>
        <v>1100</v>
      </c>
      <c r="DH510" s="148">
        <f>+[1]Sucre!R510</f>
        <v>0</v>
      </c>
      <c r="DI510" s="148">
        <f>+[1]Sucre!AG510</f>
        <v>1101</v>
      </c>
      <c r="DJ510" s="148">
        <f>+[1]Tolima!Q510</f>
        <v>0</v>
      </c>
      <c r="DK510" s="148">
        <f>+[1]Tolima!R510</f>
        <v>0</v>
      </c>
      <c r="DL510" s="148">
        <f>+[1]Tolima!AG510</f>
        <v>0</v>
      </c>
      <c r="DM510" s="148">
        <f>+'[1]Valle del Cauca'!Q510</f>
        <v>0</v>
      </c>
      <c r="DN510" s="148">
        <f>+'[1]Valle del Cauca'!R510</f>
        <v>0</v>
      </c>
      <c r="DO510" s="148">
        <f>+'[1]Valle del Cauca'!AG510</f>
        <v>0</v>
      </c>
      <c r="DP510" s="148">
        <f>+[1]Vaupés!Q510</f>
        <v>0</v>
      </c>
      <c r="DQ510" s="148">
        <f>+[1]Vaupés!R510</f>
        <v>0</v>
      </c>
      <c r="DR510" s="148">
        <f>+[1]Vaupés!AG510</f>
        <v>0</v>
      </c>
      <c r="DS510" s="148">
        <f>+[1]Vichada!Q510</f>
        <v>0</v>
      </c>
      <c r="DT510" s="148">
        <f>+[1]Vichada!R510</f>
        <v>0</v>
      </c>
      <c r="DU510" s="148">
        <f>+[1]Vichada!AG510</f>
        <v>0</v>
      </c>
    </row>
    <row r="511" spans="1:125" ht="28.5" customHeight="1" x14ac:dyDescent="0.2">
      <c r="A511" s="152" t="s">
        <v>718</v>
      </c>
      <c r="B511" s="149" t="str">
        <f t="shared" si="180"/>
        <v>5-0-18-16</v>
      </c>
      <c r="C511" s="192" t="s">
        <v>1347</v>
      </c>
      <c r="D511" s="182" t="s">
        <v>55</v>
      </c>
      <c r="E511" s="204" t="s">
        <v>56</v>
      </c>
      <c r="F511" s="192" t="s">
        <v>1595</v>
      </c>
      <c r="G511" s="204" t="s">
        <v>1596</v>
      </c>
      <c r="H511" s="135" t="s">
        <v>1648</v>
      </c>
      <c r="I511" s="192" t="s">
        <v>1649</v>
      </c>
      <c r="J511" s="243">
        <v>1200</v>
      </c>
      <c r="K511" s="223">
        <f t="shared" si="207"/>
        <v>5.882352941176471</v>
      </c>
      <c r="L511" s="192" t="s">
        <v>1626</v>
      </c>
      <c r="M511" s="148">
        <v>1000</v>
      </c>
      <c r="N511" s="192" t="s">
        <v>1647</v>
      </c>
      <c r="O511" s="192" t="s">
        <v>1601</v>
      </c>
      <c r="P511" s="150" t="s">
        <v>60</v>
      </c>
      <c r="Q511" s="69">
        <f t="shared" si="200"/>
        <v>18.131021194605008</v>
      </c>
      <c r="R511" s="206">
        <f t="shared" si="201"/>
        <v>1.0665306585061771</v>
      </c>
      <c r="S511" s="83" t="e">
        <f t="shared" si="197"/>
        <v>#DIV/0!</v>
      </c>
      <c r="T511" s="83">
        <f>+[1]Amazonas!S511+[1]Antioquia!S511+[1]Atantico!S511+[1]Arauca!S511+[1]Bolivar!S511+[1]Boyacá!S511+[1]Caldas!S511+[1]Caquetá!S511+[1]Casanare!S511+[1]Cauca!S511+[1]Cesar!S511+[1]Chocó!S511+[1]Córdoba!S511+[1]Cundinamarca!S511+[1]Guainía!S511+[1]Guaviare!S511+[1]Huila!S511+'[1]La Guajira'!S511+[1]Magdalena!S511+[1]Meta!S511+[1]Nariño!S511+'[1]Norte de Santander'!S511+[1]Putumayo!S511+[1]Quindio!S511+[1]Risaralda!S511+'[1]San Anadrés'!S511+[1]Santander!S511+[1]Sucre!S511+[1]Tolima!S511+'[1]Valle del Cauca'!S511+[1]Vaupés!S511+[1]Vichada!S511</f>
        <v>0</v>
      </c>
      <c r="U511" s="83">
        <f>+[1]Amazonas!T511+[1]Antioquia!T511+[1]Atantico!T511+[1]Arauca!T511+[1]Bolivar!T511+[1]Boyacá!T511+[1]Caldas!T511+[1]Caquetá!T511+[1]Casanare!T511+[1]Cauca!T511+[1]Cesar!T511+[1]Chocó!T511+[1]Córdoba!T511+[1]Cundinamarca!T511+[1]Guainía!T511+[1]Guaviare!T511+[1]Huila!T511+'[1]La Guajira'!T511+[1]Magdalena!T511+[1]Meta!T511+[1]Nariño!T511+'[1]Norte de Santander'!T511+[1]Putumayo!T511+[1]Quindio!T511+[1]Risaralda!T511+'[1]San Anadrés'!T511+[1]Santander!T511+[1]Sucre!T511+[1]Tolima!T511+'[1]Valle del Cauca'!T511+[1]Vaupés!T511+[1]Vichada!T511</f>
        <v>0</v>
      </c>
      <c r="V511" s="148">
        <f t="shared" si="202"/>
        <v>5190</v>
      </c>
      <c r="W511" s="148">
        <f t="shared" si="203"/>
        <v>941</v>
      </c>
      <c r="X511" s="148">
        <f>+'[1]Oficinas Nacionales'!Q512</f>
        <v>0</v>
      </c>
      <c r="Y511" s="148">
        <f>+'[1]Oficinas Nacionales'!R512</f>
        <v>0</v>
      </c>
      <c r="Z511" s="148">
        <f>+'[1]Oficinas Nacionales'!AG512</f>
        <v>0</v>
      </c>
      <c r="AA511" s="148">
        <f t="shared" si="204"/>
        <v>5190</v>
      </c>
      <c r="AB511" s="148">
        <f t="shared" si="205"/>
        <v>4474</v>
      </c>
      <c r="AC511" s="148">
        <f t="shared" si="206"/>
        <v>941</v>
      </c>
      <c r="AD511" s="148">
        <f>+[1]Amazonas!Q511</f>
        <v>0</v>
      </c>
      <c r="AE511" s="148">
        <f>+[1]Amazonas!R511</f>
        <v>0</v>
      </c>
      <c r="AF511" s="148">
        <f>+[1]Amazonas!AG511</f>
        <v>0</v>
      </c>
      <c r="AG511" s="148">
        <f>+[1]Antioquia!Q511</f>
        <v>0</v>
      </c>
      <c r="AH511" s="148">
        <f>+[1]Antioquia!R511</f>
        <v>0</v>
      </c>
      <c r="AI511" s="148">
        <f>+[1]Antioquia!AG511</f>
        <v>0</v>
      </c>
      <c r="AJ511" s="148">
        <f>+[1]Atantico!Q511</f>
        <v>0</v>
      </c>
      <c r="AK511" s="148">
        <f>+[1]Atantico!R511</f>
        <v>0</v>
      </c>
      <c r="AL511" s="148">
        <f>+[1]Atantico!AG511</f>
        <v>0</v>
      </c>
      <c r="AM511" s="148">
        <f>+[1]Arauca!Q511</f>
        <v>0</v>
      </c>
      <c r="AN511" s="148">
        <f>+[1]Arauca!R511</f>
        <v>0</v>
      </c>
      <c r="AO511" s="148">
        <f>+[1]Arauca!AG511</f>
        <v>0</v>
      </c>
      <c r="AP511" s="148">
        <f>+[1]Bolivar!Q511</f>
        <v>0</v>
      </c>
      <c r="AQ511" s="148">
        <f>+[1]Bolivar!R511</f>
        <v>0</v>
      </c>
      <c r="AR511" s="148">
        <f>+[1]Bolivar!AG511</f>
        <v>0</v>
      </c>
      <c r="AS511" s="148">
        <f>+[1]Boyacá!Q511</f>
        <v>0</v>
      </c>
      <c r="AT511" s="148">
        <f>+[1]Boyacá!R511</f>
        <v>0</v>
      </c>
      <c r="AU511" s="148">
        <f>+[1]Boyacá!AG511</f>
        <v>0</v>
      </c>
      <c r="AV511" s="148">
        <f>+[1]Caldas!Q511</f>
        <v>0</v>
      </c>
      <c r="AW511" s="148">
        <f>+[1]Caldas!R511</f>
        <v>0</v>
      </c>
      <c r="AX511" s="148">
        <f>+[1]Caldas!AG511</f>
        <v>0</v>
      </c>
      <c r="AY511" s="148">
        <f>+[1]Caquetá!Q511</f>
        <v>0</v>
      </c>
      <c r="AZ511" s="148">
        <f>+[1]Caquetá!R511</f>
        <v>0</v>
      </c>
      <c r="BA511" s="148">
        <f>+[1]Caquetá!AG511</f>
        <v>0</v>
      </c>
      <c r="BB511" s="148">
        <f>+[1]Casanare!Q511</f>
        <v>0</v>
      </c>
      <c r="BC511" s="148">
        <f>+[1]Casanare!R511</f>
        <v>0</v>
      </c>
      <c r="BD511" s="148">
        <f>+[1]Casanare!AG511</f>
        <v>0</v>
      </c>
      <c r="BE511" s="148">
        <f>+[1]Cauca!Q511</f>
        <v>0</v>
      </c>
      <c r="BF511" s="148">
        <f>+[1]Cauca!R511</f>
        <v>0</v>
      </c>
      <c r="BG511" s="148">
        <f>+[1]Cauca!AG511</f>
        <v>0</v>
      </c>
      <c r="BH511" s="148">
        <f>+[1]Cesar!Q511</f>
        <v>0</v>
      </c>
      <c r="BI511" s="148">
        <f>+[1]Cesar!R511</f>
        <v>0</v>
      </c>
      <c r="BJ511" s="148">
        <f>+[1]Cesar!AG511</f>
        <v>0</v>
      </c>
      <c r="BK511" s="148">
        <f>+[1]Chocó!Q511</f>
        <v>0</v>
      </c>
      <c r="BL511" s="148">
        <f>+[1]Chocó!R511</f>
        <v>0</v>
      </c>
      <c r="BM511" s="148">
        <f>+[1]Chocó!AG511</f>
        <v>0</v>
      </c>
      <c r="BN511" s="148">
        <f>+[1]Córdoba!Q511</f>
        <v>0</v>
      </c>
      <c r="BO511" s="148">
        <f>+[1]Córdoba!R511</f>
        <v>0</v>
      </c>
      <c r="BP511" s="148">
        <f>+[1]Córdoba!AG511</f>
        <v>0</v>
      </c>
      <c r="BQ511" s="148">
        <f>+[1]Cundinamarca!Q511</f>
        <v>0</v>
      </c>
      <c r="BR511" s="148">
        <f>+[1]Cundinamarca!R511</f>
        <v>0</v>
      </c>
      <c r="BS511" s="148">
        <f>+[1]Cundinamarca!AG511</f>
        <v>0</v>
      </c>
      <c r="BT511" s="148">
        <f>+[1]Guainía!Q511</f>
        <v>0</v>
      </c>
      <c r="BU511" s="148">
        <f>+[1]Guainía!R511</f>
        <v>0</v>
      </c>
      <c r="BV511" s="148">
        <f>+[1]Guainía!AG511</f>
        <v>0</v>
      </c>
      <c r="BW511" s="148">
        <f>+[1]Guaviare!Q511</f>
        <v>30</v>
      </c>
      <c r="BX511" s="148">
        <f>+[1]Guaviare!R511</f>
        <v>0</v>
      </c>
      <c r="BY511" s="148">
        <f>+[1]Guaviare!AG511</f>
        <v>31</v>
      </c>
      <c r="BZ511" s="148">
        <f>+[1]Huila!Q511</f>
        <v>0</v>
      </c>
      <c r="CA511" s="148">
        <f>+[1]Huila!R511</f>
        <v>0</v>
      </c>
      <c r="CB511" s="148">
        <f>+[1]Huila!AG511</f>
        <v>0</v>
      </c>
      <c r="CC511" s="148">
        <f>+'[1]La Guajira'!Q511</f>
        <v>0</v>
      </c>
      <c r="CD511" s="148">
        <f>+'[1]La Guajira'!R511</f>
        <v>0</v>
      </c>
      <c r="CE511" s="148">
        <f>+'[1]La Guajira'!AG511</f>
        <v>0</v>
      </c>
      <c r="CF511" s="148">
        <f>+[1]Magdalena!Q511</f>
        <v>0</v>
      </c>
      <c r="CG511" s="148">
        <f>+[1]Magdalena!R511</f>
        <v>0</v>
      </c>
      <c r="CH511" s="148">
        <f>+[1]Magdalena!AG511</f>
        <v>0</v>
      </c>
      <c r="CI511" s="148">
        <f>+[1]Meta!Q511</f>
        <v>0</v>
      </c>
      <c r="CJ511" s="148">
        <f>+[1]Meta!R511</f>
        <v>0</v>
      </c>
      <c r="CK511" s="148">
        <f>+[1]Meta!AG511</f>
        <v>0</v>
      </c>
      <c r="CL511" s="148">
        <f>+[1]Nariño!Q511</f>
        <v>5000</v>
      </c>
      <c r="CM511" s="148">
        <f>+[1]Nariño!R511</f>
        <v>2538</v>
      </c>
      <c r="CN511" s="148">
        <f>+[1]Nariño!AG511</f>
        <v>858</v>
      </c>
      <c r="CO511" s="148">
        <f>+'[1]Norte de Santander'!Q511</f>
        <v>0</v>
      </c>
      <c r="CP511" s="148">
        <f>+'[1]Norte de Santander'!R511</f>
        <v>0</v>
      </c>
      <c r="CQ511" s="148">
        <f>+'[1]Norte de Santander'!AG511</f>
        <v>0</v>
      </c>
      <c r="CR511" s="148">
        <f>+[1]Putumayo!Q511</f>
        <v>50</v>
      </c>
      <c r="CS511" s="148">
        <f>+[1]Putumayo!R511</f>
        <v>1926</v>
      </c>
      <c r="CT511" s="148">
        <f>+[1]Putumayo!AG511</f>
        <v>50</v>
      </c>
      <c r="CU511" s="148">
        <f>+[1]Quindio!Q511</f>
        <v>0</v>
      </c>
      <c r="CV511" s="148">
        <f>+[1]Quindio!R511</f>
        <v>0</v>
      </c>
      <c r="CW511" s="148">
        <f>+[1]Quindio!AG511</f>
        <v>0</v>
      </c>
      <c r="CX511" s="148">
        <f>+[1]Risaralda!Q511</f>
        <v>10</v>
      </c>
      <c r="CY511" s="148">
        <f>+[1]Risaralda!R511</f>
        <v>10</v>
      </c>
      <c r="CZ511" s="148">
        <f>+[1]Risaralda!AG511</f>
        <v>0</v>
      </c>
      <c r="DA511" s="148">
        <f>+'[1]San Anadrés'!Q511</f>
        <v>0</v>
      </c>
      <c r="DB511" s="148">
        <f>+'[1]San Anadrés'!R511</f>
        <v>0</v>
      </c>
      <c r="DC511" s="148">
        <f>+'[1]San Anadrés'!AG511</f>
        <v>2</v>
      </c>
      <c r="DD511" s="148">
        <f>+[1]Santander!Q511</f>
        <v>0</v>
      </c>
      <c r="DE511" s="148">
        <f>+[1]Santander!R511</f>
        <v>0</v>
      </c>
      <c r="DF511" s="148">
        <f>+[1]Santander!AG511</f>
        <v>0</v>
      </c>
      <c r="DG511" s="148">
        <f>+[1]Sucre!Q511</f>
        <v>0</v>
      </c>
      <c r="DH511" s="148">
        <f>+[1]Sucre!R511</f>
        <v>0</v>
      </c>
      <c r="DI511" s="148">
        <f>+[1]Sucre!AG511</f>
        <v>0</v>
      </c>
      <c r="DJ511" s="148">
        <f>+[1]Tolima!Q511</f>
        <v>0</v>
      </c>
      <c r="DK511" s="148">
        <f>+[1]Tolima!R511</f>
        <v>0</v>
      </c>
      <c r="DL511" s="148">
        <f>+[1]Tolima!AG511</f>
        <v>0</v>
      </c>
      <c r="DM511" s="148">
        <f>+'[1]Valle del Cauca'!Q511</f>
        <v>100</v>
      </c>
      <c r="DN511" s="148">
        <f>+'[1]Valle del Cauca'!R511</f>
        <v>0</v>
      </c>
      <c r="DO511" s="148">
        <f>+'[1]Valle del Cauca'!AG511</f>
        <v>0</v>
      </c>
      <c r="DP511" s="148">
        <f>+[1]Vaupés!Q511</f>
        <v>0</v>
      </c>
      <c r="DQ511" s="148">
        <f>+[1]Vaupés!R511</f>
        <v>0</v>
      </c>
      <c r="DR511" s="148">
        <f>+[1]Vaupés!AG511</f>
        <v>0</v>
      </c>
      <c r="DS511" s="148">
        <f>+[1]Vichada!Q511</f>
        <v>0</v>
      </c>
      <c r="DT511" s="148">
        <f>+[1]Vichada!R511</f>
        <v>0</v>
      </c>
      <c r="DU511" s="148">
        <f>+[1]Vichada!AG511</f>
        <v>0</v>
      </c>
    </row>
    <row r="512" spans="1:125" ht="27.75" customHeight="1" x14ac:dyDescent="0.2">
      <c r="A512" s="152" t="s">
        <v>718</v>
      </c>
      <c r="B512" s="149" t="str">
        <f t="shared" si="180"/>
        <v>5-0-18-17</v>
      </c>
      <c r="C512" s="192" t="s">
        <v>1347</v>
      </c>
      <c r="D512" s="182" t="s">
        <v>55</v>
      </c>
      <c r="E512" s="204" t="s">
        <v>56</v>
      </c>
      <c r="F512" s="192" t="s">
        <v>1595</v>
      </c>
      <c r="G512" s="204" t="s">
        <v>1596</v>
      </c>
      <c r="H512" s="135" t="s">
        <v>1650</v>
      </c>
      <c r="I512" s="279" t="s">
        <v>1651</v>
      </c>
      <c r="J512" s="243">
        <v>550000</v>
      </c>
      <c r="K512" s="223">
        <f t="shared" si="207"/>
        <v>5.882352941176471</v>
      </c>
      <c r="L512" s="279" t="s">
        <v>1626</v>
      </c>
      <c r="M512" s="148"/>
      <c r="N512" s="204" t="s">
        <v>1647</v>
      </c>
      <c r="O512" s="192" t="s">
        <v>1601</v>
      </c>
      <c r="P512" s="150" t="s">
        <v>60</v>
      </c>
      <c r="Q512" s="69"/>
      <c r="R512" s="206">
        <f t="shared" si="201"/>
        <v>0</v>
      </c>
      <c r="S512" s="83"/>
      <c r="T512" s="83"/>
      <c r="U512" s="83"/>
      <c r="V512" s="148"/>
      <c r="W512" s="148"/>
      <c r="X512" s="148"/>
      <c r="Y512" s="148"/>
      <c r="Z512" s="148"/>
      <c r="AA512" s="148"/>
      <c r="AB512" s="148"/>
      <c r="AC512" s="148"/>
      <c r="AD512" s="148"/>
      <c r="AE512" s="148"/>
      <c r="AF512" s="148"/>
      <c r="AG512" s="148"/>
      <c r="AH512" s="148"/>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c r="BI512" s="148"/>
      <c r="BJ512" s="148"/>
      <c r="BK512" s="148"/>
      <c r="BL512" s="148"/>
      <c r="BM512" s="148"/>
      <c r="BN512" s="148"/>
      <c r="BO512" s="148"/>
      <c r="BP512" s="148"/>
      <c r="BQ512" s="148"/>
      <c r="BR512" s="148"/>
      <c r="BS512" s="148"/>
      <c r="BT512" s="148"/>
      <c r="BU512" s="148"/>
      <c r="BV512" s="148"/>
      <c r="BW512" s="148"/>
      <c r="BX512" s="148"/>
      <c r="BY512" s="148"/>
      <c r="BZ512" s="148"/>
      <c r="CA512" s="148"/>
      <c r="CB512" s="148"/>
      <c r="CC512" s="148"/>
      <c r="CD512" s="148"/>
      <c r="CE512" s="148"/>
      <c r="CF512" s="148"/>
      <c r="CG512" s="148"/>
      <c r="CH512" s="148"/>
      <c r="CI512" s="148"/>
      <c r="CJ512" s="148"/>
      <c r="CK512" s="148"/>
      <c r="CL512" s="148"/>
      <c r="CM512" s="148"/>
      <c r="CN512" s="148"/>
      <c r="CO512" s="148"/>
      <c r="CP512" s="148"/>
      <c r="CQ512" s="148"/>
      <c r="CR512" s="148"/>
      <c r="CS512" s="148"/>
      <c r="CT512" s="148"/>
      <c r="CU512" s="148"/>
      <c r="CV512" s="148"/>
      <c r="CW512" s="148"/>
      <c r="CX512" s="148"/>
      <c r="CY512" s="148"/>
      <c r="CZ512" s="148"/>
      <c r="DA512" s="148"/>
      <c r="DB512" s="148"/>
      <c r="DC512" s="148"/>
      <c r="DD512" s="148"/>
      <c r="DE512" s="148"/>
      <c r="DF512" s="148"/>
      <c r="DG512" s="148"/>
      <c r="DH512" s="148"/>
      <c r="DI512" s="148"/>
      <c r="DJ512" s="148"/>
      <c r="DK512" s="148"/>
      <c r="DL512" s="148"/>
      <c r="DM512" s="148"/>
      <c r="DN512" s="148"/>
      <c r="DO512" s="148"/>
      <c r="DP512" s="148"/>
      <c r="DQ512" s="148"/>
      <c r="DR512" s="148"/>
      <c r="DS512" s="148"/>
      <c r="DT512" s="148"/>
      <c r="DU512" s="148"/>
    </row>
    <row r="513" spans="1:125" ht="25.5" customHeight="1" x14ac:dyDescent="0.2">
      <c r="A513" s="152" t="s">
        <v>718</v>
      </c>
      <c r="B513" s="143" t="str">
        <f t="shared" si="180"/>
        <v>5-0-20</v>
      </c>
      <c r="C513" s="142" t="s">
        <v>1347</v>
      </c>
      <c r="D513" s="1" t="s">
        <v>55</v>
      </c>
      <c r="E513" s="1" t="s">
        <v>56</v>
      </c>
      <c r="F513" s="1" t="s">
        <v>1652</v>
      </c>
      <c r="G513" s="212" t="s">
        <v>1653</v>
      </c>
      <c r="H513" s="143" t="s">
        <v>1654</v>
      </c>
      <c r="I513" s="146" t="s">
        <v>9</v>
      </c>
      <c r="J513" s="154"/>
      <c r="K513" s="4">
        <f>SUM(K514:K516)</f>
        <v>100</v>
      </c>
      <c r="L513" s="146"/>
      <c r="M513" s="4"/>
      <c r="N513" s="146"/>
      <c r="O513" s="146"/>
      <c r="P513" s="146"/>
      <c r="Q513" s="143"/>
      <c r="R513" s="143"/>
      <c r="S513" s="147"/>
      <c r="T513" s="147"/>
      <c r="U513" s="147"/>
      <c r="V513" s="147"/>
      <c r="W513" s="147"/>
      <c r="X513" s="147"/>
      <c r="Y513" s="147"/>
      <c r="Z513" s="147"/>
      <c r="AA513" s="136"/>
      <c r="AB513" s="136"/>
      <c r="AC513" s="136"/>
      <c r="AD513" s="147"/>
      <c r="AE513" s="147"/>
      <c r="AF513" s="147"/>
      <c r="AG513" s="147"/>
      <c r="AH513" s="147"/>
      <c r="AI513" s="147"/>
      <c r="AJ513" s="147"/>
      <c r="AK513" s="147"/>
      <c r="AL513" s="147"/>
      <c r="AM513" s="147"/>
      <c r="AN513" s="147"/>
      <c r="AO513" s="147"/>
      <c r="AP513" s="147"/>
      <c r="AQ513" s="147"/>
      <c r="AR513" s="147"/>
      <c r="AS513" s="147"/>
      <c r="AT513" s="147"/>
      <c r="AU513" s="147"/>
      <c r="AV513" s="147"/>
      <c r="AW513" s="147"/>
      <c r="AX513" s="147"/>
      <c r="AY513" s="147"/>
      <c r="AZ513" s="147"/>
      <c r="BA513" s="147"/>
      <c r="BB513" s="143"/>
      <c r="BC513" s="143"/>
      <c r="BD513" s="147"/>
      <c r="BE513" s="143"/>
      <c r="BF513" s="143"/>
      <c r="BG513" s="147"/>
      <c r="BH513" s="143"/>
      <c r="BI513" s="143"/>
      <c r="BJ513" s="147"/>
      <c r="BK513" s="143"/>
      <c r="BL513" s="143"/>
      <c r="BM513" s="147"/>
      <c r="BN513" s="147"/>
      <c r="BO513" s="147"/>
      <c r="BP513" s="147"/>
      <c r="BQ513" s="143"/>
      <c r="BR513" s="143"/>
      <c r="BS513" s="147"/>
      <c r="BT513" s="147"/>
      <c r="BU513" s="147"/>
      <c r="BV513" s="147"/>
      <c r="BW513" s="147"/>
      <c r="BX513" s="147"/>
      <c r="BY513" s="147"/>
      <c r="BZ513" s="143"/>
      <c r="CA513" s="143"/>
      <c r="CB513" s="147"/>
      <c r="CC513" s="143"/>
      <c r="CD513" s="143"/>
      <c r="CE513" s="147"/>
      <c r="CF513" s="143"/>
      <c r="CG513" s="143"/>
      <c r="CH513" s="147"/>
      <c r="CI513" s="143"/>
      <c r="CJ513" s="143"/>
      <c r="CK513" s="147"/>
      <c r="CL513" s="143"/>
      <c r="CM513" s="143"/>
      <c r="CN513" s="147"/>
      <c r="CO513" s="147"/>
      <c r="CP513" s="147"/>
      <c r="CQ513" s="147"/>
      <c r="CR513" s="143"/>
      <c r="CS513" s="143"/>
      <c r="CT513" s="147"/>
      <c r="CU513" s="143"/>
      <c r="CV513" s="143"/>
      <c r="CW513" s="147"/>
      <c r="CX513" s="143"/>
      <c r="CY513" s="143"/>
      <c r="CZ513" s="147"/>
      <c r="DA513" s="143"/>
      <c r="DB513" s="143"/>
      <c r="DC513" s="147"/>
      <c r="DD513" s="143"/>
      <c r="DE513" s="143"/>
      <c r="DF513" s="147"/>
      <c r="DG513" s="143"/>
      <c r="DH513" s="143"/>
      <c r="DI513" s="147"/>
      <c r="DJ513" s="147"/>
      <c r="DK513" s="147"/>
      <c r="DL513" s="147"/>
      <c r="DM513" s="143"/>
      <c r="DN513" s="143"/>
      <c r="DO513" s="147"/>
      <c r="DP513" s="143"/>
      <c r="DQ513" s="143"/>
      <c r="DR513" s="147"/>
      <c r="DS513" s="143"/>
      <c r="DT513" s="143"/>
      <c r="DU513" s="147"/>
    </row>
    <row r="514" spans="1:125" ht="21.75" customHeight="1" x14ac:dyDescent="0.2">
      <c r="A514" s="152" t="s">
        <v>718</v>
      </c>
      <c r="B514" s="149" t="str">
        <f t="shared" si="180"/>
        <v>5-0-20-1</v>
      </c>
      <c r="C514" s="182" t="s">
        <v>1347</v>
      </c>
      <c r="D514" s="88" t="s">
        <v>55</v>
      </c>
      <c r="E514" s="88" t="s">
        <v>56</v>
      </c>
      <c r="F514" s="88" t="s">
        <v>1652</v>
      </c>
      <c r="G514" s="88" t="s">
        <v>1653</v>
      </c>
      <c r="H514" s="282" t="s">
        <v>1655</v>
      </c>
      <c r="I514" s="182" t="s">
        <v>1656</v>
      </c>
      <c r="J514" s="139"/>
      <c r="K514" s="283">
        <f>100/3</f>
        <v>33.333333333333336</v>
      </c>
      <c r="L514" s="182" t="s">
        <v>1657</v>
      </c>
      <c r="M514" s="193"/>
      <c r="N514" s="182"/>
      <c r="O514" s="192" t="s">
        <v>57</v>
      </c>
      <c r="P514" s="150" t="s">
        <v>60</v>
      </c>
      <c r="Q514" s="69">
        <f t="shared" ref="Q514:Q516" si="208">W514/V514*100</f>
        <v>106.47709320695103</v>
      </c>
      <c r="R514" s="206">
        <f t="shared" ref="R514:R516" si="209">+(Q514*K514)/100</f>
        <v>35.492364402317008</v>
      </c>
      <c r="S514" s="83" t="e">
        <f t="shared" si="197"/>
        <v>#DIV/0!</v>
      </c>
      <c r="T514" s="83">
        <f>+[1]Amazonas!S514+[1]Antioquia!S514+[1]Atantico!S514+[1]Arauca!S514+[1]Bolivar!S514+[1]Boyacá!S514+[1]Caldas!S514+[1]Caquetá!S514+[1]Casanare!S514+[1]Cauca!S514+[1]Cesar!S514+[1]Chocó!S514+[1]Córdoba!S514+[1]Cundinamarca!S514+[1]Guainía!S514+[1]Guaviare!S514+[1]Huila!S514+'[1]La Guajira'!S514+[1]Magdalena!S514+[1]Meta!S514+[1]Nariño!S514+'[1]Norte de Santander'!S514+[1]Putumayo!S514+[1]Quindio!S514+[1]Risaralda!S514+'[1]San Anadrés'!S514+[1]Santander!S514+[1]Sucre!S514+[1]Tolima!S514+'[1]Valle del Cauca'!S514+[1]Vaupés!S514+[1]Vichada!S514</f>
        <v>0</v>
      </c>
      <c r="U514" s="83">
        <f>+[1]Amazonas!T514+[1]Antioquia!T514+[1]Atantico!T514+[1]Arauca!T514+[1]Bolivar!T514+[1]Boyacá!T514+[1]Caldas!T514+[1]Caquetá!T514+[1]Casanare!T514+[1]Cauca!T514+[1]Cesar!T514+[1]Chocó!T514+[1]Córdoba!T514+[1]Cundinamarca!T514+[1]Guainía!T514+[1]Guaviare!T514+[1]Huila!T514+'[1]La Guajira'!T514+[1]Magdalena!T514+[1]Meta!T514+[1]Nariño!T514+'[1]Norte de Santander'!T514+[1]Putumayo!T514+[1]Quindio!T514+[1]Risaralda!T514+'[1]San Anadrés'!T514+[1]Santander!T514+[1]Sucre!T514+[1]Tolima!T514+'[1]Valle del Cauca'!T514+[1]Vaupés!T514+[1]Vichada!T514</f>
        <v>0</v>
      </c>
      <c r="V514" s="148">
        <f>X514+AA514</f>
        <v>633</v>
      </c>
      <c r="W514" s="148">
        <f>Z514+AC514</f>
        <v>674</v>
      </c>
      <c r="X514" s="148">
        <f>+'[1]Oficinas Nacionales'!Q515</f>
        <v>0</v>
      </c>
      <c r="Y514" s="148">
        <f>+'[1]Oficinas Nacionales'!R515</f>
        <v>0</v>
      </c>
      <c r="Z514" s="148">
        <f>+'[1]Oficinas Nacionales'!AG515</f>
        <v>0</v>
      </c>
      <c r="AA514" s="148">
        <f>+AD514+AG514+AJ514+AM514+AP514+AS514+AV514+AY514+BB514+BE514+BH514+BK514+BN514+BQ514+BT514+BW514+BZ514+CC514+CF514+CI514+CL514+CO514+CR514+CU514+CX514+DA514+DD514+DG514+DJ514+DM514+DP514+DS514</f>
        <v>633</v>
      </c>
      <c r="AB514" s="148">
        <f>+AE514+AH514+AL514+AN514+AQ514+AT514+AW514+AZ514+BC514+BF514+BI514+BL514+BO514+BR514+BU514+BX514+CA514+CD514+CG514+CJ514+CM514+CP514+CS514+CV514+CY514+DB514+DE514+DH514+DK514+DN514+DQ514+DT514</f>
        <v>0</v>
      </c>
      <c r="AC514" s="148">
        <f>+AF514+AI514+AL514+AO514+AR514+AU514+AX514+BA514+BD514+BG514+BJ514+BM514+BP514+BS514+BV514+BY514+CB514+CE514+CH514+CK514+CN514+CQ514+CT514+CW514+CZ514+DC514+DF514+DI514+DL514+DO514+DR514+DU514</f>
        <v>674</v>
      </c>
      <c r="AD514" s="148">
        <f>+[1]Amazonas!Q514</f>
        <v>0</v>
      </c>
      <c r="AE514" s="148">
        <f>+[1]Amazonas!R514</f>
        <v>0</v>
      </c>
      <c r="AF514" s="148">
        <f>+[1]Amazonas!AG514</f>
        <v>0</v>
      </c>
      <c r="AG514" s="148">
        <f>+[1]Antioquia!Q514</f>
        <v>0</v>
      </c>
      <c r="AH514" s="148">
        <f>+[1]Antioquia!R514</f>
        <v>0</v>
      </c>
      <c r="AI514" s="148">
        <f>+[1]Antioquia!AG514</f>
        <v>0</v>
      </c>
      <c r="AJ514" s="148">
        <f>+[1]Atantico!Q514</f>
        <v>0</v>
      </c>
      <c r="AK514" s="148">
        <f>+[1]Atantico!R514</f>
        <v>0</v>
      </c>
      <c r="AL514" s="148">
        <f>+[1]Atantico!AG514</f>
        <v>0</v>
      </c>
      <c r="AM514" s="148">
        <f>+[1]Arauca!Q514</f>
        <v>0</v>
      </c>
      <c r="AN514" s="148">
        <f>+[1]Arauca!R514</f>
        <v>0</v>
      </c>
      <c r="AO514" s="148">
        <f>+[1]Arauca!AG514</f>
        <v>0</v>
      </c>
      <c r="AP514" s="148">
        <f>+[1]Bolivar!Q514</f>
        <v>0</v>
      </c>
      <c r="AQ514" s="148">
        <f>+[1]Bolivar!R514</f>
        <v>0</v>
      </c>
      <c r="AR514" s="148">
        <f>+[1]Bolivar!AG514</f>
        <v>50</v>
      </c>
      <c r="AS514" s="148">
        <f>+[1]Boyacá!Q514</f>
        <v>0</v>
      </c>
      <c r="AT514" s="148">
        <f>+[1]Boyacá!R514</f>
        <v>0</v>
      </c>
      <c r="AU514" s="148">
        <f>+[1]Boyacá!AG514</f>
        <v>0</v>
      </c>
      <c r="AV514" s="148">
        <f>+[1]Caldas!Q514</f>
        <v>0</v>
      </c>
      <c r="AW514" s="148">
        <f>+[1]Caldas!R514</f>
        <v>0</v>
      </c>
      <c r="AX514" s="148">
        <f>+[1]Caldas!AG514</f>
        <v>0</v>
      </c>
      <c r="AY514" s="148">
        <f>+[1]Caquetá!Q514</f>
        <v>0</v>
      </c>
      <c r="AZ514" s="148">
        <f>+[1]Caquetá!R514</f>
        <v>0</v>
      </c>
      <c r="BA514" s="148">
        <f>+[1]Caquetá!AG514</f>
        <v>0</v>
      </c>
      <c r="BB514" s="148">
        <f>+[1]Casanare!Q514</f>
        <v>0</v>
      </c>
      <c r="BC514" s="148">
        <f>+[1]Casanare!R514</f>
        <v>0</v>
      </c>
      <c r="BD514" s="148">
        <f>+[1]Casanare!AG514</f>
        <v>0</v>
      </c>
      <c r="BE514" s="148">
        <f>+[1]Cauca!Q514</f>
        <v>0</v>
      </c>
      <c r="BF514" s="148">
        <f>+[1]Cauca!R514</f>
        <v>0</v>
      </c>
      <c r="BG514" s="148">
        <f>+[1]Cauca!AG514</f>
        <v>0</v>
      </c>
      <c r="BH514" s="148">
        <f>+[1]Cesar!Q514</f>
        <v>0</v>
      </c>
      <c r="BI514" s="148">
        <f>+[1]Cesar!R514</f>
        <v>0</v>
      </c>
      <c r="BJ514" s="148">
        <f>+[1]Cesar!AG514</f>
        <v>0</v>
      </c>
      <c r="BK514" s="148">
        <f>+[1]Chocó!Q514</f>
        <v>0</v>
      </c>
      <c r="BL514" s="148">
        <f>+[1]Chocó!R514</f>
        <v>0</v>
      </c>
      <c r="BM514" s="148">
        <f>+[1]Chocó!AG514</f>
        <v>0</v>
      </c>
      <c r="BN514" s="148">
        <f>+[1]Córdoba!Q514</f>
        <v>0</v>
      </c>
      <c r="BO514" s="148">
        <f>+[1]Córdoba!R514</f>
        <v>0</v>
      </c>
      <c r="BP514" s="148">
        <f>+[1]Córdoba!AG514</f>
        <v>0</v>
      </c>
      <c r="BQ514" s="148">
        <f>+[1]Cundinamarca!Q514</f>
        <v>0</v>
      </c>
      <c r="BR514" s="148">
        <f>+[1]Cundinamarca!R514</f>
        <v>0</v>
      </c>
      <c r="BS514" s="148">
        <f>+[1]Cundinamarca!AG514</f>
        <v>0</v>
      </c>
      <c r="BT514" s="148">
        <f>+[1]Guainía!Q514</f>
        <v>0</v>
      </c>
      <c r="BU514" s="148">
        <f>+[1]Guainía!R514</f>
        <v>0</v>
      </c>
      <c r="BV514" s="148">
        <f>+[1]Guainía!AG514</f>
        <v>0</v>
      </c>
      <c r="BW514" s="148">
        <f>+[1]Guaviare!Q514</f>
        <v>0</v>
      </c>
      <c r="BX514" s="148">
        <f>+[1]Guaviare!R514</f>
        <v>0</v>
      </c>
      <c r="BY514" s="148">
        <f>+[1]Guaviare!AG514</f>
        <v>0</v>
      </c>
      <c r="BZ514" s="148">
        <f>+[1]Huila!Q514</f>
        <v>0</v>
      </c>
      <c r="CA514" s="148">
        <f>+[1]Huila!R514</f>
        <v>0</v>
      </c>
      <c r="CB514" s="148">
        <f>+[1]Huila!AG514</f>
        <v>0</v>
      </c>
      <c r="CC514" s="148">
        <f>+'[1]La Guajira'!Q514</f>
        <v>0</v>
      </c>
      <c r="CD514" s="148">
        <f>+'[1]La Guajira'!R514</f>
        <v>0</v>
      </c>
      <c r="CE514" s="148">
        <f>+'[1]La Guajira'!AG514</f>
        <v>0</v>
      </c>
      <c r="CF514" s="148">
        <f>+[1]Magdalena!Q514</f>
        <v>0</v>
      </c>
      <c r="CG514" s="148">
        <f>+[1]Magdalena!R514</f>
        <v>0</v>
      </c>
      <c r="CH514" s="148">
        <f>+[1]Magdalena!AG514</f>
        <v>0</v>
      </c>
      <c r="CI514" s="148">
        <f>+[1]Meta!Q514</f>
        <v>0</v>
      </c>
      <c r="CJ514" s="148">
        <f>+[1]Meta!R514</f>
        <v>0</v>
      </c>
      <c r="CK514" s="148">
        <f>+[1]Meta!AG514</f>
        <v>0</v>
      </c>
      <c r="CL514" s="148">
        <f>+[1]Nariño!Q514</f>
        <v>0</v>
      </c>
      <c r="CM514" s="148">
        <f>+[1]Nariño!R514</f>
        <v>0</v>
      </c>
      <c r="CN514" s="148">
        <f>+[1]Nariño!AG514</f>
        <v>0</v>
      </c>
      <c r="CO514" s="148">
        <f>+'[1]Norte de Santander'!Q514</f>
        <v>0</v>
      </c>
      <c r="CP514" s="148">
        <f>+'[1]Norte de Santander'!R514</f>
        <v>0</v>
      </c>
      <c r="CQ514" s="148">
        <f>+'[1]Norte de Santander'!AG514</f>
        <v>0</v>
      </c>
      <c r="CR514" s="148">
        <f>+[1]Putumayo!Q514</f>
        <v>0</v>
      </c>
      <c r="CS514" s="148">
        <f>+[1]Putumayo!R514</f>
        <v>0</v>
      </c>
      <c r="CT514" s="148">
        <f>+[1]Putumayo!AG514</f>
        <v>0</v>
      </c>
      <c r="CU514" s="148">
        <f>+[1]Quindio!Q514</f>
        <v>0</v>
      </c>
      <c r="CV514" s="148">
        <f>+[1]Quindio!R514</f>
        <v>0</v>
      </c>
      <c r="CW514" s="148">
        <f>+[1]Quindio!AG514</f>
        <v>0</v>
      </c>
      <c r="CX514" s="148">
        <f>+[1]Risaralda!Q514</f>
        <v>0</v>
      </c>
      <c r="CY514" s="148">
        <f>+[1]Risaralda!R514</f>
        <v>0</v>
      </c>
      <c r="CZ514" s="148">
        <f>+[1]Risaralda!AG514</f>
        <v>0</v>
      </c>
      <c r="DA514" s="148">
        <f>+'[1]San Anadrés'!Q514</f>
        <v>0</v>
      </c>
      <c r="DB514" s="148">
        <f>+'[1]San Anadrés'!R514</f>
        <v>0</v>
      </c>
      <c r="DC514" s="148">
        <f>+'[1]San Anadrés'!AG514</f>
        <v>0</v>
      </c>
      <c r="DD514" s="148">
        <f>+[1]Santander!Q514</f>
        <v>0</v>
      </c>
      <c r="DE514" s="148">
        <f>+[1]Santander!R514</f>
        <v>0</v>
      </c>
      <c r="DF514" s="148">
        <f>+[1]Santander!AG514</f>
        <v>0</v>
      </c>
      <c r="DG514" s="148">
        <f>+[1]Sucre!Q514</f>
        <v>633</v>
      </c>
      <c r="DH514" s="148">
        <f>+[1]Sucre!R514</f>
        <v>0</v>
      </c>
      <c r="DI514" s="148">
        <f>+[1]Sucre!AG514</f>
        <v>624</v>
      </c>
      <c r="DJ514" s="148">
        <f>+[1]Tolima!Q514</f>
        <v>0</v>
      </c>
      <c r="DK514" s="148">
        <f>+[1]Tolima!R514</f>
        <v>0</v>
      </c>
      <c r="DL514" s="148">
        <f>+[1]Tolima!AG514</f>
        <v>0</v>
      </c>
      <c r="DM514" s="148">
        <f>+'[1]Valle del Cauca'!Q514</f>
        <v>0</v>
      </c>
      <c r="DN514" s="148">
        <f>+'[1]Valle del Cauca'!R514</f>
        <v>0</v>
      </c>
      <c r="DO514" s="148">
        <f>+'[1]Valle del Cauca'!AG514</f>
        <v>0</v>
      </c>
      <c r="DP514" s="148">
        <f>+[1]Vaupés!Q514</f>
        <v>0</v>
      </c>
      <c r="DQ514" s="148">
        <f>+[1]Vaupés!R514</f>
        <v>0</v>
      </c>
      <c r="DR514" s="148">
        <f>+[1]Vaupés!AG514</f>
        <v>0</v>
      </c>
      <c r="DS514" s="148">
        <f>+[1]Vichada!Q514</f>
        <v>0</v>
      </c>
      <c r="DT514" s="148">
        <f>+[1]Vichada!R514</f>
        <v>0</v>
      </c>
      <c r="DU514" s="148">
        <f>+[1]Vichada!AG514</f>
        <v>0</v>
      </c>
    </row>
    <row r="515" spans="1:125" ht="22.5" customHeight="1" x14ac:dyDescent="0.2">
      <c r="A515" s="152" t="s">
        <v>718</v>
      </c>
      <c r="B515" s="149" t="str">
        <f t="shared" si="180"/>
        <v>5-0-20-2</v>
      </c>
      <c r="C515" s="182" t="s">
        <v>1347</v>
      </c>
      <c r="D515" s="88"/>
      <c r="E515" s="88" t="s">
        <v>56</v>
      </c>
      <c r="F515" s="88" t="s">
        <v>1652</v>
      </c>
      <c r="G515" s="88" t="s">
        <v>1653</v>
      </c>
      <c r="H515" s="282" t="s">
        <v>1658</v>
      </c>
      <c r="I515" s="182" t="s">
        <v>1659</v>
      </c>
      <c r="J515" s="139"/>
      <c r="K515" s="283">
        <f t="shared" ref="K515:K516" si="210">100/3</f>
        <v>33.333333333333336</v>
      </c>
      <c r="L515" s="182" t="s">
        <v>1657</v>
      </c>
      <c r="M515" s="193"/>
      <c r="N515" s="182"/>
      <c r="O515" s="192" t="s">
        <v>57</v>
      </c>
      <c r="P515" s="150" t="s">
        <v>60</v>
      </c>
      <c r="Q515" s="69">
        <f t="shared" si="208"/>
        <v>515.94799999999998</v>
      </c>
      <c r="R515" s="206">
        <f t="shared" si="209"/>
        <v>171.98266666666666</v>
      </c>
      <c r="S515" s="83" t="e">
        <f t="shared" si="197"/>
        <v>#DIV/0!</v>
      </c>
      <c r="T515" s="83">
        <f>+[1]Amazonas!S515+[1]Antioquia!S515+[1]Atantico!S515+[1]Arauca!S515+[1]Bolivar!S515+[1]Boyacá!S515+[1]Caldas!S515+[1]Caquetá!S515+[1]Casanare!S515+[1]Cauca!S515+[1]Cesar!S515+[1]Chocó!S515+[1]Córdoba!S515+[1]Cundinamarca!S515+[1]Guainía!S515+[1]Guaviare!S515+[1]Huila!S515+'[1]La Guajira'!S515+[1]Magdalena!S515+[1]Meta!S515+[1]Nariño!S515+'[1]Norte de Santander'!S515+[1]Putumayo!S515+[1]Quindio!S515+[1]Risaralda!S515+'[1]San Anadrés'!S515+[1]Santander!S515+[1]Sucre!S515+[1]Tolima!S515+'[1]Valle del Cauca'!S515+[1]Vaupés!S515+[1]Vichada!S515</f>
        <v>0</v>
      </c>
      <c r="U515" s="83">
        <f>+[1]Amazonas!T515+[1]Antioquia!T515+[1]Atantico!T515+[1]Arauca!T515+[1]Bolivar!T515+[1]Boyacá!T515+[1]Caldas!T515+[1]Caquetá!T515+[1]Casanare!T515+[1]Cauca!T515+[1]Cesar!T515+[1]Chocó!T515+[1]Córdoba!T515+[1]Cundinamarca!T515+[1]Guainía!T515+[1]Guaviare!T515+[1]Huila!T515+'[1]La Guajira'!T515+[1]Magdalena!T515+[1]Meta!T515+[1]Nariño!T515+'[1]Norte de Santander'!T515+[1]Putumayo!T515+[1]Quindio!T515+[1]Risaralda!T515+'[1]San Anadrés'!T515+[1]Santander!T515+[1]Sucre!T515+[1]Tolima!T515+'[1]Valle del Cauca'!T515+[1]Vaupés!T515+[1]Vichada!T515</f>
        <v>0</v>
      </c>
      <c r="V515" s="148">
        <f>X515+AA515</f>
        <v>250</v>
      </c>
      <c r="W515" s="148">
        <f>Z515+AC515</f>
        <v>1289.8699999999999</v>
      </c>
      <c r="X515" s="148">
        <f>+'[1]Oficinas Nacionales'!Q516</f>
        <v>0</v>
      </c>
      <c r="Y515" s="148">
        <f>+'[1]Oficinas Nacionales'!R516</f>
        <v>0</v>
      </c>
      <c r="Z515" s="148">
        <f>+'[1]Oficinas Nacionales'!AG516</f>
        <v>0</v>
      </c>
      <c r="AA515" s="148">
        <f>+AD515+AG515+AJ515+AM515+AP515+AS515+AV515+AY515+BB515+BE515+BH515+BK515+BN515+BQ515+BT515+BW515+BZ515+CC515+CF515+CI515+CL515+CO515+CR515+CU515+CX515+DA515+DD515+DG515+DJ515+DM515+DP515+DS515</f>
        <v>250</v>
      </c>
      <c r="AB515" s="148">
        <f>+AE515+AH515+AL515+AN515+AQ515+AT515+AW515+AZ515+BC515+BF515+BI515+BL515+BO515+BR515+BU515+BX515+CA515+CD515+CG515+CJ515+CM515+CP515+CS515+CV515+CY515+DB515+DE515+DH515+DK515+DN515+DQ515+DT515</f>
        <v>429.87</v>
      </c>
      <c r="AC515" s="148">
        <f>+AF515+AI515+AL515+AO515+AR515+AU515+AX515+BA515+BD515+BG515+BJ515+BM515+BP515+BS515+BV515+BY515+CB515+CE515+CH515+CK515+CN515+CQ515+CT515+CW515+CZ515+DC515+DF515+DI515+DL515+DO515+DR515+DU515</f>
        <v>1289.8699999999999</v>
      </c>
      <c r="AD515" s="148">
        <f>+[1]Amazonas!Q515</f>
        <v>0</v>
      </c>
      <c r="AE515" s="148">
        <f>+[1]Amazonas!R515</f>
        <v>0</v>
      </c>
      <c r="AF515" s="148">
        <f>+[1]Amazonas!AG515</f>
        <v>0</v>
      </c>
      <c r="AG515" s="148">
        <f>+[1]Antioquia!Q515</f>
        <v>0</v>
      </c>
      <c r="AH515" s="148">
        <f>+[1]Antioquia!R515</f>
        <v>0</v>
      </c>
      <c r="AI515" s="148">
        <f>+[1]Antioquia!AG515</f>
        <v>0</v>
      </c>
      <c r="AJ515" s="148">
        <f>+[1]Atantico!Q515</f>
        <v>250</v>
      </c>
      <c r="AK515" s="148">
        <f>+[1]Atantico!R515</f>
        <v>150</v>
      </c>
      <c r="AL515" s="148">
        <f>+[1]Atantico!AG515</f>
        <v>429.87</v>
      </c>
      <c r="AM515" s="148">
        <f>+[1]Arauca!Q515</f>
        <v>0</v>
      </c>
      <c r="AN515" s="148">
        <f>+[1]Arauca!R515</f>
        <v>0</v>
      </c>
      <c r="AO515" s="148">
        <f>+[1]Arauca!AG515</f>
        <v>0</v>
      </c>
      <c r="AP515" s="148">
        <f>+[1]Bolivar!Q515</f>
        <v>0</v>
      </c>
      <c r="AQ515" s="148">
        <f>+[1]Bolivar!R515</f>
        <v>0</v>
      </c>
      <c r="AR515" s="148">
        <f>+[1]Bolivar!AG515</f>
        <v>860</v>
      </c>
      <c r="AS515" s="148">
        <f>+[1]Boyacá!Q515</f>
        <v>0</v>
      </c>
      <c r="AT515" s="148">
        <f>+[1]Boyacá!R515</f>
        <v>0</v>
      </c>
      <c r="AU515" s="148">
        <f>+[1]Boyacá!AG515</f>
        <v>0</v>
      </c>
      <c r="AV515" s="148">
        <f>+[1]Caldas!Q515</f>
        <v>0</v>
      </c>
      <c r="AW515" s="148">
        <f>+[1]Caldas!R515</f>
        <v>0</v>
      </c>
      <c r="AX515" s="148">
        <f>+[1]Caldas!AG515</f>
        <v>0</v>
      </c>
      <c r="AY515" s="148">
        <f>+[1]Caquetá!Q515</f>
        <v>0</v>
      </c>
      <c r="AZ515" s="148">
        <f>+[1]Caquetá!R515</f>
        <v>0</v>
      </c>
      <c r="BA515" s="148">
        <f>+[1]Caquetá!AG515</f>
        <v>0</v>
      </c>
      <c r="BB515" s="148">
        <f>+[1]Casanare!Q515</f>
        <v>0</v>
      </c>
      <c r="BC515" s="148">
        <f>+[1]Casanare!R515</f>
        <v>0</v>
      </c>
      <c r="BD515" s="148">
        <f>+[1]Casanare!AG515</f>
        <v>0</v>
      </c>
      <c r="BE515" s="148">
        <f>+[1]Cauca!Q515</f>
        <v>0</v>
      </c>
      <c r="BF515" s="148">
        <f>+[1]Cauca!R515</f>
        <v>0</v>
      </c>
      <c r="BG515" s="148">
        <f>+[1]Cauca!AG515</f>
        <v>0</v>
      </c>
      <c r="BH515" s="148">
        <f>+[1]Cesar!Q515</f>
        <v>0</v>
      </c>
      <c r="BI515" s="148">
        <f>+[1]Cesar!R515</f>
        <v>0</v>
      </c>
      <c r="BJ515" s="148">
        <f>+[1]Cesar!AG515</f>
        <v>0</v>
      </c>
      <c r="BK515" s="148">
        <f>+[1]Chocó!Q515</f>
        <v>0</v>
      </c>
      <c r="BL515" s="148">
        <f>+[1]Chocó!R515</f>
        <v>0</v>
      </c>
      <c r="BM515" s="148">
        <f>+[1]Chocó!AG515</f>
        <v>0</v>
      </c>
      <c r="BN515" s="148">
        <f>+[1]Córdoba!Q515</f>
        <v>0</v>
      </c>
      <c r="BO515" s="148">
        <f>+[1]Córdoba!R515</f>
        <v>0</v>
      </c>
      <c r="BP515" s="148">
        <f>+[1]Córdoba!AG515</f>
        <v>0</v>
      </c>
      <c r="BQ515" s="148">
        <f>+[1]Cundinamarca!Q515</f>
        <v>0</v>
      </c>
      <c r="BR515" s="148">
        <f>+[1]Cundinamarca!R515</f>
        <v>0</v>
      </c>
      <c r="BS515" s="148">
        <f>+[1]Cundinamarca!AG515</f>
        <v>0</v>
      </c>
      <c r="BT515" s="148">
        <f>+[1]Guainía!Q515</f>
        <v>0</v>
      </c>
      <c r="BU515" s="148">
        <f>+[1]Guainía!R515</f>
        <v>0</v>
      </c>
      <c r="BV515" s="148">
        <f>+[1]Guainía!AG515</f>
        <v>0</v>
      </c>
      <c r="BW515" s="148">
        <f>+[1]Guaviare!Q515</f>
        <v>0</v>
      </c>
      <c r="BX515" s="148">
        <f>+[1]Guaviare!R515</f>
        <v>0</v>
      </c>
      <c r="BY515" s="148">
        <f>+[1]Guaviare!AG515</f>
        <v>0</v>
      </c>
      <c r="BZ515" s="148">
        <f>+[1]Huila!Q515</f>
        <v>0</v>
      </c>
      <c r="CA515" s="148">
        <f>+[1]Huila!R515</f>
        <v>0</v>
      </c>
      <c r="CB515" s="148">
        <f>+[1]Huila!AG515</f>
        <v>0</v>
      </c>
      <c r="CC515" s="148">
        <f>+'[1]La Guajira'!Q515</f>
        <v>0</v>
      </c>
      <c r="CD515" s="148">
        <f>+'[1]La Guajira'!R515</f>
        <v>0</v>
      </c>
      <c r="CE515" s="148">
        <f>+'[1]La Guajira'!AG515</f>
        <v>0</v>
      </c>
      <c r="CF515" s="148">
        <f>+[1]Magdalena!Q515</f>
        <v>0</v>
      </c>
      <c r="CG515" s="148">
        <f>+[1]Magdalena!R515</f>
        <v>0</v>
      </c>
      <c r="CH515" s="148">
        <f>+[1]Magdalena!AG515</f>
        <v>0</v>
      </c>
      <c r="CI515" s="148">
        <f>+[1]Meta!Q515</f>
        <v>0</v>
      </c>
      <c r="CJ515" s="148">
        <f>+[1]Meta!R515</f>
        <v>0</v>
      </c>
      <c r="CK515" s="148">
        <f>+[1]Meta!AG515</f>
        <v>0</v>
      </c>
      <c r="CL515" s="148">
        <f>+[1]Nariño!Q515</f>
        <v>0</v>
      </c>
      <c r="CM515" s="148">
        <f>+[1]Nariño!R515</f>
        <v>0</v>
      </c>
      <c r="CN515" s="148">
        <f>+[1]Nariño!AG515</f>
        <v>0</v>
      </c>
      <c r="CO515" s="148">
        <f>+'[1]Norte de Santander'!Q515</f>
        <v>0</v>
      </c>
      <c r="CP515" s="148">
        <f>+'[1]Norte de Santander'!R515</f>
        <v>0</v>
      </c>
      <c r="CQ515" s="148">
        <f>+'[1]Norte de Santander'!AG515</f>
        <v>0</v>
      </c>
      <c r="CR515" s="148">
        <f>+[1]Putumayo!Q515</f>
        <v>0</v>
      </c>
      <c r="CS515" s="148">
        <f>+[1]Putumayo!R515</f>
        <v>0</v>
      </c>
      <c r="CT515" s="148">
        <f>+[1]Putumayo!AG515</f>
        <v>0</v>
      </c>
      <c r="CU515" s="148">
        <f>+[1]Quindio!Q515</f>
        <v>0</v>
      </c>
      <c r="CV515" s="148">
        <f>+[1]Quindio!R515</f>
        <v>0</v>
      </c>
      <c r="CW515" s="148">
        <f>+[1]Quindio!AG515</f>
        <v>0</v>
      </c>
      <c r="CX515" s="148">
        <f>+[1]Risaralda!Q515</f>
        <v>0</v>
      </c>
      <c r="CY515" s="148">
        <f>+[1]Risaralda!R515</f>
        <v>0</v>
      </c>
      <c r="CZ515" s="148">
        <f>+[1]Risaralda!AG515</f>
        <v>0</v>
      </c>
      <c r="DA515" s="148">
        <f>+'[1]San Anadrés'!Q515</f>
        <v>0</v>
      </c>
      <c r="DB515" s="148">
        <f>+'[1]San Anadrés'!R515</f>
        <v>0</v>
      </c>
      <c r="DC515" s="148">
        <f>+'[1]San Anadrés'!AG515</f>
        <v>0</v>
      </c>
      <c r="DD515" s="148">
        <f>+[1]Santander!Q515</f>
        <v>0</v>
      </c>
      <c r="DE515" s="148">
        <f>+[1]Santander!R515</f>
        <v>0</v>
      </c>
      <c r="DF515" s="148">
        <f>+[1]Santander!AG515</f>
        <v>0</v>
      </c>
      <c r="DG515" s="148">
        <f>+[1]Sucre!Q515</f>
        <v>0</v>
      </c>
      <c r="DH515" s="148">
        <f>+[1]Sucre!R515</f>
        <v>0</v>
      </c>
      <c r="DI515" s="148">
        <f>+[1]Sucre!AG515</f>
        <v>0</v>
      </c>
      <c r="DJ515" s="148">
        <f>+[1]Tolima!Q515</f>
        <v>0</v>
      </c>
      <c r="DK515" s="148">
        <f>+[1]Tolima!R515</f>
        <v>0</v>
      </c>
      <c r="DL515" s="148">
        <f>+[1]Tolima!AG515</f>
        <v>0</v>
      </c>
      <c r="DM515" s="148">
        <f>+'[1]Valle del Cauca'!Q515</f>
        <v>0</v>
      </c>
      <c r="DN515" s="148">
        <f>+'[1]Valle del Cauca'!R515</f>
        <v>0</v>
      </c>
      <c r="DO515" s="148">
        <f>+'[1]Valle del Cauca'!AG515</f>
        <v>0</v>
      </c>
      <c r="DP515" s="148">
        <f>+[1]Vaupés!Q515</f>
        <v>0</v>
      </c>
      <c r="DQ515" s="148">
        <f>+[1]Vaupés!R515</f>
        <v>0</v>
      </c>
      <c r="DR515" s="148">
        <f>+[1]Vaupés!AG515</f>
        <v>0</v>
      </c>
      <c r="DS515" s="148">
        <f>+[1]Vichada!Q515</f>
        <v>0</v>
      </c>
      <c r="DT515" s="148">
        <f>+[1]Vichada!R515</f>
        <v>0</v>
      </c>
      <c r="DU515" s="148">
        <f>+[1]Vichada!AG515</f>
        <v>0</v>
      </c>
    </row>
    <row r="516" spans="1:125" ht="18" customHeight="1" x14ac:dyDescent="0.2">
      <c r="A516" s="152" t="s">
        <v>718</v>
      </c>
      <c r="B516" s="149" t="str">
        <f t="shared" si="180"/>
        <v>5-0-20-3</v>
      </c>
      <c r="C516" s="182" t="s">
        <v>1347</v>
      </c>
      <c r="D516" s="182" t="s">
        <v>55</v>
      </c>
      <c r="E516" s="88" t="s">
        <v>56</v>
      </c>
      <c r="F516" s="88" t="s">
        <v>1652</v>
      </c>
      <c r="G516" s="88" t="s">
        <v>1653</v>
      </c>
      <c r="H516" s="282" t="s">
        <v>1660</v>
      </c>
      <c r="I516" s="182" t="s">
        <v>1661</v>
      </c>
      <c r="J516" s="139">
        <v>530.25</v>
      </c>
      <c r="K516" s="283">
        <f t="shared" si="210"/>
        <v>33.333333333333336</v>
      </c>
      <c r="L516" s="182" t="s">
        <v>1657</v>
      </c>
      <c r="M516" s="193"/>
      <c r="N516" s="182"/>
      <c r="O516" s="192" t="s">
        <v>57</v>
      </c>
      <c r="P516" s="150" t="s">
        <v>60</v>
      </c>
      <c r="Q516" s="69">
        <f t="shared" si="208"/>
        <v>387.66859344894027</v>
      </c>
      <c r="R516" s="206">
        <f t="shared" si="209"/>
        <v>129.2228644829801</v>
      </c>
      <c r="S516" s="83" t="e">
        <f t="shared" si="197"/>
        <v>#DIV/0!</v>
      </c>
      <c r="T516" s="83">
        <f>+[1]Amazonas!S516+[1]Antioquia!S516+[1]Atantico!S516+[1]Arauca!S516+[1]Bolivar!S516+[1]Boyacá!S516+[1]Caldas!S516+[1]Caquetá!S516+[1]Casanare!S516+[1]Cauca!S516+[1]Cesar!S516+[1]Chocó!S516+[1]Córdoba!S516+[1]Cundinamarca!S516+[1]Guainía!S516+[1]Guaviare!S516+[1]Huila!S516+'[1]La Guajira'!S516+[1]Magdalena!S516+[1]Meta!S516+[1]Nariño!S516+'[1]Norte de Santander'!S516+[1]Putumayo!S516+[1]Quindio!S516+[1]Risaralda!S516+'[1]San Anadrés'!S516+[1]Santander!S516+[1]Sucre!S516+[1]Tolima!S516+'[1]Valle del Cauca'!S516+[1]Vaupés!S516+[1]Vichada!S516</f>
        <v>0</v>
      </c>
      <c r="U516" s="83">
        <f>+[1]Amazonas!T516+[1]Antioquia!T516+[1]Atantico!T516+[1]Arauca!T516+[1]Bolivar!T516+[1]Boyacá!T516+[1]Caldas!T516+[1]Caquetá!T516+[1]Casanare!T516+[1]Cauca!T516+[1]Cesar!T516+[1]Chocó!T516+[1]Córdoba!T516+[1]Cundinamarca!T516+[1]Guainía!T516+[1]Guaviare!T516+[1]Huila!T516+'[1]La Guajira'!T516+[1]Magdalena!T516+[1]Meta!T516+[1]Nariño!T516+'[1]Norte de Santander'!T516+[1]Putumayo!T516+[1]Quindio!T516+[1]Risaralda!T516+'[1]San Anadrés'!T516+[1]Santander!T516+[1]Sucre!T516+[1]Tolima!T516+'[1]Valle del Cauca'!T516+[1]Vaupés!T516+[1]Vichada!T516</f>
        <v>0</v>
      </c>
      <c r="V516" s="148">
        <f>X516+AA516</f>
        <v>51.9</v>
      </c>
      <c r="W516" s="148">
        <f>Z516+AC516</f>
        <v>201.2</v>
      </c>
      <c r="X516" s="148">
        <f>+'[1]Oficinas Nacionales'!Q517</f>
        <v>0</v>
      </c>
      <c r="Y516" s="148">
        <f>+'[1]Oficinas Nacionales'!R517</f>
        <v>0</v>
      </c>
      <c r="Z516" s="148">
        <f>+'[1]Oficinas Nacionales'!AG517</f>
        <v>0</v>
      </c>
      <c r="AA516" s="148">
        <f>+AD516+AG516+AJ516+AM516+AP516+AS516+AV516+AY516+BB516+BE516+BH516+BK516+BN516+BQ516+BT516+BW516+BZ516+CC516+CF516+CI516+CL516+CO516+CR516+CU516+CX516+DA516+DD516+DG516+DJ516+DM516+DP516+DS516</f>
        <v>51.9</v>
      </c>
      <c r="AB516" s="148">
        <f>+AE516+AH516+AL516+AN516+AQ516+AT516+AW516+AZ516+BC516+BF516+BI516+BL516+BO516+BR516+BU516+BX516+CA516+CD516+CG516+CJ516+CM516+CP516+CS516+CV516+CY516+DB516+DE516+DH516+DK516+DN516+DQ516+DT516</f>
        <v>51.9</v>
      </c>
      <c r="AC516" s="148">
        <f>+AF516+AI516+AL516+AO516+AR516+AU516+AX516+BA516+BD516+BG516+BJ516+BM516+BP516+BS516+BV516+BY516+CB516+CE516+CH516+CK516+CN516+CQ516+CT516+CW516+CZ516+DC516+DF516+DI516+DL516+DO516+DR516+DU516</f>
        <v>201.2</v>
      </c>
      <c r="AD516" s="148">
        <f>+[1]Amazonas!Q516</f>
        <v>0</v>
      </c>
      <c r="AE516" s="148">
        <f>+[1]Amazonas!R516</f>
        <v>0</v>
      </c>
      <c r="AF516" s="148">
        <f>+[1]Amazonas!AG516</f>
        <v>0</v>
      </c>
      <c r="AG516" s="148">
        <f>+[1]Antioquia!Q516</f>
        <v>0</v>
      </c>
      <c r="AH516" s="148">
        <f>+[1]Antioquia!R516</f>
        <v>0</v>
      </c>
      <c r="AI516" s="148">
        <f>+[1]Antioquia!AG516</f>
        <v>0</v>
      </c>
      <c r="AJ516" s="148">
        <f>+[1]Atantico!Q516</f>
        <v>0</v>
      </c>
      <c r="AK516" s="148">
        <f>+[1]Atantico!R516</f>
        <v>0</v>
      </c>
      <c r="AL516" s="148">
        <f>+[1]Atantico!AG516</f>
        <v>0</v>
      </c>
      <c r="AM516" s="148">
        <f>+[1]Arauca!Q516</f>
        <v>0</v>
      </c>
      <c r="AN516" s="148">
        <f>+[1]Arauca!R516</f>
        <v>0</v>
      </c>
      <c r="AO516" s="148">
        <f>+[1]Arauca!AG516</f>
        <v>0</v>
      </c>
      <c r="AP516" s="148">
        <f>+[1]Bolivar!Q516</f>
        <v>0</v>
      </c>
      <c r="AQ516" s="148">
        <f>+[1]Bolivar!R516</f>
        <v>0</v>
      </c>
      <c r="AR516" s="148">
        <f>+[1]Bolivar!AG516</f>
        <v>0</v>
      </c>
      <c r="AS516" s="148">
        <f>+[1]Boyacá!Q516</f>
        <v>0</v>
      </c>
      <c r="AT516" s="148">
        <f>+[1]Boyacá!R516</f>
        <v>0</v>
      </c>
      <c r="AU516" s="148">
        <f>+[1]Boyacá!AG516</f>
        <v>0</v>
      </c>
      <c r="AV516" s="148">
        <f>+[1]Caldas!Q516</f>
        <v>0</v>
      </c>
      <c r="AW516" s="148">
        <f>+[1]Caldas!R516</f>
        <v>0</v>
      </c>
      <c r="AX516" s="148">
        <f>+[1]Caldas!AG516</f>
        <v>0</v>
      </c>
      <c r="AY516" s="148">
        <f>+[1]Caquetá!Q516</f>
        <v>0</v>
      </c>
      <c r="AZ516" s="148">
        <f>+[1]Caquetá!R516</f>
        <v>0</v>
      </c>
      <c r="BA516" s="148">
        <f>+[1]Caquetá!AG516</f>
        <v>0</v>
      </c>
      <c r="BB516" s="148">
        <f>+[1]Casanare!Q516</f>
        <v>0</v>
      </c>
      <c r="BC516" s="148">
        <f>+[1]Casanare!R516</f>
        <v>0</v>
      </c>
      <c r="BD516" s="148">
        <f>+[1]Casanare!AG516</f>
        <v>0</v>
      </c>
      <c r="BE516" s="148">
        <f>+[1]Cauca!Q516</f>
        <v>0</v>
      </c>
      <c r="BF516" s="148">
        <f>+[1]Cauca!R516</f>
        <v>0</v>
      </c>
      <c r="BG516" s="148">
        <f>+[1]Cauca!AG516</f>
        <v>0</v>
      </c>
      <c r="BH516" s="148">
        <f>+[1]Cesar!Q516</f>
        <v>0</v>
      </c>
      <c r="BI516" s="148">
        <f>+[1]Cesar!R516</f>
        <v>0</v>
      </c>
      <c r="BJ516" s="148">
        <f>+[1]Cesar!AG516</f>
        <v>0</v>
      </c>
      <c r="BK516" s="148">
        <f>+[1]Chocó!Q516</f>
        <v>0</v>
      </c>
      <c r="BL516" s="148">
        <f>+[1]Chocó!R516</f>
        <v>0</v>
      </c>
      <c r="BM516" s="148">
        <f>+[1]Chocó!AG516</f>
        <v>0</v>
      </c>
      <c r="BN516" s="148">
        <f>+[1]Córdoba!Q516</f>
        <v>0</v>
      </c>
      <c r="BO516" s="148">
        <f>+[1]Córdoba!R516</f>
        <v>0</v>
      </c>
      <c r="BP516" s="148">
        <f>+[1]Córdoba!AG516</f>
        <v>0</v>
      </c>
      <c r="BQ516" s="148">
        <f>+[1]Cundinamarca!Q516</f>
        <v>0</v>
      </c>
      <c r="BR516" s="148">
        <f>+[1]Cundinamarca!R516</f>
        <v>0</v>
      </c>
      <c r="BS516" s="148">
        <f>+[1]Cundinamarca!AG516</f>
        <v>0</v>
      </c>
      <c r="BT516" s="148">
        <f>+[1]Guainía!Q516</f>
        <v>0</v>
      </c>
      <c r="BU516" s="148">
        <f>+[1]Guainía!R516</f>
        <v>0</v>
      </c>
      <c r="BV516" s="148">
        <f>+[1]Guainía!AG516</f>
        <v>0</v>
      </c>
      <c r="BW516" s="148">
        <f>+[1]Guaviare!Q516</f>
        <v>0</v>
      </c>
      <c r="BX516" s="148">
        <f>+[1]Guaviare!R516</f>
        <v>0</v>
      </c>
      <c r="BY516" s="148">
        <f>+[1]Guaviare!AG516</f>
        <v>0</v>
      </c>
      <c r="BZ516" s="148">
        <f>+[1]Huila!Q516</f>
        <v>0</v>
      </c>
      <c r="CA516" s="148">
        <f>+[1]Huila!R516</f>
        <v>0</v>
      </c>
      <c r="CB516" s="148">
        <f>+[1]Huila!AG516</f>
        <v>0</v>
      </c>
      <c r="CC516" s="148">
        <f>+'[1]La Guajira'!Q516</f>
        <v>0</v>
      </c>
      <c r="CD516" s="148">
        <f>+'[1]La Guajira'!R516</f>
        <v>0</v>
      </c>
      <c r="CE516" s="148">
        <f>+'[1]La Guajira'!AG516</f>
        <v>0</v>
      </c>
      <c r="CF516" s="148">
        <f>+[1]Magdalena!Q516</f>
        <v>0</v>
      </c>
      <c r="CG516" s="148">
        <f>+[1]Magdalena!R516</f>
        <v>0</v>
      </c>
      <c r="CH516" s="148">
        <f>+[1]Magdalena!AG516</f>
        <v>0</v>
      </c>
      <c r="CI516" s="148">
        <f>+[1]Meta!Q516</f>
        <v>0</v>
      </c>
      <c r="CJ516" s="148">
        <f>+[1]Meta!R516</f>
        <v>0</v>
      </c>
      <c r="CK516" s="148">
        <f>+[1]Meta!AG516</f>
        <v>0</v>
      </c>
      <c r="CL516" s="148">
        <f>+[1]Nariño!Q516</f>
        <v>0</v>
      </c>
      <c r="CM516" s="148">
        <f>+[1]Nariño!R516</f>
        <v>0</v>
      </c>
      <c r="CN516" s="148">
        <f>+[1]Nariño!AG516</f>
        <v>0</v>
      </c>
      <c r="CO516" s="148">
        <f>+'[1]Norte de Santander'!Q516</f>
        <v>0</v>
      </c>
      <c r="CP516" s="148">
        <f>+'[1]Norte de Santander'!R516</f>
        <v>0</v>
      </c>
      <c r="CQ516" s="148">
        <f>+'[1]Norte de Santander'!AG516</f>
        <v>0</v>
      </c>
      <c r="CR516" s="148">
        <f>+[1]Putumayo!Q516</f>
        <v>0</v>
      </c>
      <c r="CS516" s="148">
        <f>+[1]Putumayo!R516</f>
        <v>0</v>
      </c>
      <c r="CT516" s="148">
        <f>+[1]Putumayo!AG516</f>
        <v>0</v>
      </c>
      <c r="CU516" s="148">
        <f>+[1]Quindio!Q516</f>
        <v>0</v>
      </c>
      <c r="CV516" s="148">
        <f>+[1]Quindio!R516</f>
        <v>0</v>
      </c>
      <c r="CW516" s="148">
        <f>+[1]Quindio!AG516</f>
        <v>0</v>
      </c>
      <c r="CX516" s="148">
        <f>+[1]Risaralda!Q516</f>
        <v>51.9</v>
      </c>
      <c r="CY516" s="148">
        <f>+[1]Risaralda!R516</f>
        <v>51.9</v>
      </c>
      <c r="CZ516" s="148">
        <f>+[1]Risaralda!AG516</f>
        <v>201.2</v>
      </c>
      <c r="DA516" s="148">
        <f>+'[1]San Anadrés'!Q516</f>
        <v>0</v>
      </c>
      <c r="DB516" s="148">
        <f>+'[1]San Anadrés'!R516</f>
        <v>0</v>
      </c>
      <c r="DC516" s="148">
        <f>+'[1]San Anadrés'!AG516</f>
        <v>0</v>
      </c>
      <c r="DD516" s="148">
        <f>+[1]Santander!Q516</f>
        <v>0</v>
      </c>
      <c r="DE516" s="148">
        <f>+[1]Santander!R516</f>
        <v>0</v>
      </c>
      <c r="DF516" s="148">
        <f>+[1]Santander!AG516</f>
        <v>0</v>
      </c>
      <c r="DG516" s="148">
        <f>+[1]Sucre!Q516</f>
        <v>0</v>
      </c>
      <c r="DH516" s="148">
        <f>+[1]Sucre!R516</f>
        <v>0</v>
      </c>
      <c r="DI516" s="148">
        <f>+[1]Sucre!AG516</f>
        <v>0</v>
      </c>
      <c r="DJ516" s="148">
        <f>+[1]Tolima!Q516</f>
        <v>0</v>
      </c>
      <c r="DK516" s="148">
        <f>+[1]Tolima!R516</f>
        <v>0</v>
      </c>
      <c r="DL516" s="148">
        <f>+[1]Tolima!AG516</f>
        <v>0</v>
      </c>
      <c r="DM516" s="148">
        <f>+'[1]Valle del Cauca'!Q516</f>
        <v>0</v>
      </c>
      <c r="DN516" s="148">
        <f>+'[1]Valle del Cauca'!R516</f>
        <v>0</v>
      </c>
      <c r="DO516" s="148">
        <f>+'[1]Valle del Cauca'!AG516</f>
        <v>0</v>
      </c>
      <c r="DP516" s="148">
        <f>+[1]Vaupés!Q516</f>
        <v>0</v>
      </c>
      <c r="DQ516" s="148">
        <f>+[1]Vaupés!R516</f>
        <v>0</v>
      </c>
      <c r="DR516" s="148">
        <f>+[1]Vaupés!AG516</f>
        <v>0</v>
      </c>
      <c r="DS516" s="148">
        <f>+[1]Vichada!Q516</f>
        <v>0</v>
      </c>
      <c r="DT516" s="148">
        <f>+[1]Vichada!R516</f>
        <v>0</v>
      </c>
      <c r="DU516" s="148">
        <f>+[1]Vichada!AG516</f>
        <v>0</v>
      </c>
    </row>
    <row r="517" spans="1:125" ht="21.75" customHeight="1" x14ac:dyDescent="0.2">
      <c r="A517" s="152" t="s">
        <v>718</v>
      </c>
      <c r="B517" s="143" t="str">
        <f t="shared" si="180"/>
        <v>5-0-21</v>
      </c>
      <c r="C517" s="142" t="s">
        <v>1347</v>
      </c>
      <c r="D517" s="1" t="s">
        <v>55</v>
      </c>
      <c r="E517" s="1" t="s">
        <v>56</v>
      </c>
      <c r="F517" s="1" t="s">
        <v>1662</v>
      </c>
      <c r="G517" s="212" t="s">
        <v>1663</v>
      </c>
      <c r="H517" s="143" t="s">
        <v>1664</v>
      </c>
      <c r="I517" s="146" t="s">
        <v>9</v>
      </c>
      <c r="J517" s="154"/>
      <c r="K517" s="4">
        <v>100</v>
      </c>
      <c r="L517" s="146"/>
      <c r="M517" s="4"/>
      <c r="N517" s="146"/>
      <c r="O517" s="146"/>
      <c r="P517" s="146"/>
      <c r="Q517" s="143"/>
      <c r="R517" s="143"/>
      <c r="S517" s="147"/>
      <c r="T517" s="147"/>
      <c r="U517" s="147"/>
      <c r="V517" s="147"/>
      <c r="W517" s="147"/>
      <c r="X517" s="147"/>
      <c r="Y517" s="147"/>
      <c r="Z517" s="147"/>
      <c r="AA517" s="136"/>
      <c r="AB517" s="136"/>
      <c r="AC517" s="136"/>
      <c r="AD517" s="147"/>
      <c r="AE517" s="147"/>
      <c r="AF517" s="147"/>
      <c r="AG517" s="147"/>
      <c r="AH517" s="147"/>
      <c r="AI517" s="147"/>
      <c r="AJ517" s="147"/>
      <c r="AK517" s="147"/>
      <c r="AL517" s="147"/>
      <c r="AM517" s="147"/>
      <c r="AN517" s="147"/>
      <c r="AO517" s="147"/>
      <c r="AP517" s="147"/>
      <c r="AQ517" s="147"/>
      <c r="AR517" s="147"/>
      <c r="AS517" s="147"/>
      <c r="AT517" s="147"/>
      <c r="AU517" s="147"/>
      <c r="AV517" s="147"/>
      <c r="AW517" s="147"/>
      <c r="AX517" s="147"/>
      <c r="AY517" s="147"/>
      <c r="AZ517" s="147"/>
      <c r="BA517" s="147"/>
      <c r="BB517" s="143"/>
      <c r="BC517" s="143"/>
      <c r="BD517" s="147"/>
      <c r="BE517" s="143"/>
      <c r="BF517" s="143"/>
      <c r="BG517" s="147"/>
      <c r="BH517" s="143"/>
      <c r="BI517" s="143"/>
      <c r="BJ517" s="147"/>
      <c r="BK517" s="143"/>
      <c r="BL517" s="143"/>
      <c r="BM517" s="147"/>
      <c r="BN517" s="147"/>
      <c r="BO517" s="147"/>
      <c r="BP517" s="147"/>
      <c r="BQ517" s="143"/>
      <c r="BR517" s="143"/>
      <c r="BS517" s="147"/>
      <c r="BT517" s="147"/>
      <c r="BU517" s="147"/>
      <c r="BV517" s="147"/>
      <c r="BW517" s="147"/>
      <c r="BX517" s="147"/>
      <c r="BY517" s="147"/>
      <c r="BZ517" s="143"/>
      <c r="CA517" s="143"/>
      <c r="CB517" s="147"/>
      <c r="CC517" s="143"/>
      <c r="CD517" s="143"/>
      <c r="CE517" s="147"/>
      <c r="CF517" s="143"/>
      <c r="CG517" s="143"/>
      <c r="CH517" s="147"/>
      <c r="CI517" s="143"/>
      <c r="CJ517" s="143"/>
      <c r="CK517" s="147"/>
      <c r="CL517" s="143"/>
      <c r="CM517" s="143"/>
      <c r="CN517" s="147"/>
      <c r="CO517" s="147"/>
      <c r="CP517" s="147"/>
      <c r="CQ517" s="147"/>
      <c r="CR517" s="143"/>
      <c r="CS517" s="143"/>
      <c r="CT517" s="147"/>
      <c r="CU517" s="143"/>
      <c r="CV517" s="143"/>
      <c r="CW517" s="147"/>
      <c r="CX517" s="143"/>
      <c r="CY517" s="143"/>
      <c r="CZ517" s="147"/>
      <c r="DA517" s="143"/>
      <c r="DB517" s="143"/>
      <c r="DC517" s="147"/>
      <c r="DD517" s="143"/>
      <c r="DE517" s="143"/>
      <c r="DF517" s="147"/>
      <c r="DG517" s="143"/>
      <c r="DH517" s="143"/>
      <c r="DI517" s="147"/>
      <c r="DJ517" s="147"/>
      <c r="DK517" s="147"/>
      <c r="DL517" s="147"/>
      <c r="DM517" s="143"/>
      <c r="DN517" s="143"/>
      <c r="DO517" s="147"/>
      <c r="DP517" s="143"/>
      <c r="DQ517" s="143"/>
      <c r="DR517" s="147"/>
      <c r="DS517" s="143"/>
      <c r="DT517" s="143"/>
      <c r="DU517" s="147"/>
    </row>
    <row r="518" spans="1:125" ht="39.75" customHeight="1" x14ac:dyDescent="0.2">
      <c r="A518" s="152" t="s">
        <v>718</v>
      </c>
      <c r="B518" s="149" t="str">
        <f t="shared" si="180"/>
        <v>5-0-21-1</v>
      </c>
      <c r="C518" s="192" t="s">
        <v>1347</v>
      </c>
      <c r="D518" s="88" t="s">
        <v>55</v>
      </c>
      <c r="E518" s="204" t="s">
        <v>56</v>
      </c>
      <c r="F518" s="192" t="s">
        <v>1662</v>
      </c>
      <c r="G518" s="204" t="s">
        <v>1665</v>
      </c>
      <c r="H518" s="135" t="s">
        <v>1666</v>
      </c>
      <c r="I518" s="192" t="s">
        <v>1667</v>
      </c>
      <c r="J518" s="243">
        <v>50000</v>
      </c>
      <c r="K518" s="135">
        <v>100</v>
      </c>
      <c r="L518" s="192" t="s">
        <v>1589</v>
      </c>
      <c r="M518" s="148">
        <v>40000</v>
      </c>
      <c r="N518" s="192" t="s">
        <v>1668</v>
      </c>
      <c r="O518" s="192" t="s">
        <v>1669</v>
      </c>
      <c r="P518" s="150" t="s">
        <v>60</v>
      </c>
      <c r="Q518" s="69">
        <f t="shared" ref="Q518" si="211">W518/V518*100</f>
        <v>140.94961622284993</v>
      </c>
      <c r="R518" s="206">
        <f>+(Q518*K518)/100</f>
        <v>140.94961622284993</v>
      </c>
      <c r="S518" s="83" t="e">
        <f t="shared" si="197"/>
        <v>#DIV/0!</v>
      </c>
      <c r="T518" s="83">
        <f>+[1]Amazonas!S518+[1]Antioquia!S518+[1]Atantico!S518+[1]Arauca!S518+[1]Bolivar!S518+[1]Boyacá!S518+[1]Caldas!S518+[1]Caquetá!S518+[1]Casanare!S518+[1]Cauca!S518+[1]Cesar!S518+[1]Chocó!S518+[1]Córdoba!S518+[1]Cundinamarca!S518+[1]Guainía!S518+[1]Guaviare!S518+[1]Huila!S518+'[1]La Guajira'!S518+[1]Magdalena!S518+[1]Meta!S518+[1]Nariño!S518+'[1]Norte de Santander'!S518+[1]Putumayo!S518+[1]Quindio!S518+[1]Risaralda!S518+'[1]San Anadrés'!S518+[1]Santander!S518+[1]Sucre!S518+[1]Tolima!S518+'[1]Valle del Cauca'!S518+[1]Vaupés!S518+[1]Vichada!S518</f>
        <v>0</v>
      </c>
      <c r="U518" s="83">
        <f>+[1]Amazonas!T518+[1]Antioquia!T518+[1]Atantico!T518+[1]Arauca!T518+[1]Bolivar!T518+[1]Boyacá!T518+[1]Caldas!T518+[1]Caquetá!T518+[1]Casanare!T518+[1]Cauca!T518+[1]Cesar!T518+[1]Chocó!T518+[1]Córdoba!T518+[1]Cundinamarca!T518+[1]Guainía!T518+[1]Guaviare!T518+[1]Huila!T518+'[1]La Guajira'!T518+[1]Magdalena!T518+[1]Meta!T518+[1]Nariño!T518+'[1]Norte de Santander'!T518+[1]Putumayo!T518+[1]Quindio!T518+[1]Risaralda!T518+'[1]San Anadrés'!T518+[1]Santander!T518+[1]Sucre!T518+[1]Tolima!T518+'[1]Valle del Cauca'!T518+[1]Vaupés!T518+[1]Vichada!T518</f>
        <v>0</v>
      </c>
      <c r="V518" s="148">
        <f>X518+AA518</f>
        <v>378084</v>
      </c>
      <c r="W518" s="148">
        <f>Z518+AC518</f>
        <v>532907.94699999993</v>
      </c>
      <c r="X518" s="148">
        <f>+'[1]Oficinas Nacionales'!Q519</f>
        <v>0</v>
      </c>
      <c r="Y518" s="148">
        <f>+'[1]Oficinas Nacionales'!R519</f>
        <v>0</v>
      </c>
      <c r="Z518" s="148">
        <f>+'[1]Oficinas Nacionales'!AG519</f>
        <v>0</v>
      </c>
      <c r="AA518" s="148">
        <f>+AD518+AG518+AJ518+AM518+AP518+AS518+AV518+AY518+BB518+BE518+BH518+BK518+BN518+BQ518+BT518+BW518+BZ518+CC518+CF518+CI518+CL518+CO518+CR518+CU518+CX518+DA518+DD518+DG518+DJ518+DM518+DP518+DS518</f>
        <v>378084</v>
      </c>
      <c r="AB518" s="148">
        <f>+AE518+AH518+AL518+AN518+AQ518+AT518+AW518+AZ518+BC518+BF518+BI518+BL518+BO518+BR518+BU518+BX518+CA518+CD518+CG518+CJ518+CM518+CP518+CS518+CV518+CY518+DB518+DE518+DH518+DK518+DN518+DQ518+DT518</f>
        <v>100474.1</v>
      </c>
      <c r="AC518" s="148">
        <f>+AF518+AI518+AL518+AO518+AR518+AU518+AX518+BA518+BD518+BG518+BJ518+BM518+BP518+BS518+BV518+BY518+CB518+CE518+CH518+CK518+CN518+CQ518+CT518+CW518+CZ518+DC518+DF518+DI518+DL518+DO518+DR518+DU518</f>
        <v>532907.94699999993</v>
      </c>
      <c r="AD518" s="148">
        <f>+[1]Amazonas!Q518</f>
        <v>0</v>
      </c>
      <c r="AE518" s="148">
        <f>+[1]Amazonas!R518</f>
        <v>0</v>
      </c>
      <c r="AF518" s="148">
        <f>+[1]Amazonas!AG518</f>
        <v>0</v>
      </c>
      <c r="AG518" s="148">
        <f>+[1]Antioquia!Q518</f>
        <v>0</v>
      </c>
      <c r="AH518" s="148">
        <f>+[1]Antioquia!R518</f>
        <v>0</v>
      </c>
      <c r="AI518" s="148">
        <f>+[1]Antioquia!AG518</f>
        <v>1039</v>
      </c>
      <c r="AJ518" s="148">
        <f>+[1]Atantico!Q518</f>
        <v>339</v>
      </c>
      <c r="AK518" s="148">
        <f>+[1]Atantico!R518</f>
        <v>250</v>
      </c>
      <c r="AL518" s="148">
        <f>+[1]Atantico!AG518</f>
        <v>369.1</v>
      </c>
      <c r="AM518" s="148">
        <f>+[1]Arauca!Q518</f>
        <v>0</v>
      </c>
      <c r="AN518" s="148">
        <f>+[1]Arauca!R518</f>
        <v>0</v>
      </c>
      <c r="AO518" s="148">
        <f>+[1]Arauca!AG518</f>
        <v>0</v>
      </c>
      <c r="AP518" s="148">
        <f>+[1]Bolivar!Q518</f>
        <v>0</v>
      </c>
      <c r="AQ518" s="148">
        <f>+[1]Bolivar!R518</f>
        <v>0</v>
      </c>
      <c r="AR518" s="148">
        <f>+[1]Bolivar!AG518</f>
        <v>22660</v>
      </c>
      <c r="AS518" s="148">
        <f>+[1]Boyacá!Q518</f>
        <v>0</v>
      </c>
      <c r="AT518" s="148">
        <f>+[1]Boyacá!R518</f>
        <v>0</v>
      </c>
      <c r="AU518" s="148">
        <f>+[1]Boyacá!AG518</f>
        <v>0</v>
      </c>
      <c r="AV518" s="148">
        <f>+[1]Caldas!Q518</f>
        <v>0</v>
      </c>
      <c r="AW518" s="148">
        <f>+[1]Caldas!R518</f>
        <v>0</v>
      </c>
      <c r="AX518" s="148">
        <f>+[1]Caldas!AG518</f>
        <v>0</v>
      </c>
      <c r="AY518" s="148">
        <f>+[1]Caquetá!Q518</f>
        <v>0</v>
      </c>
      <c r="AZ518" s="148">
        <f>+[1]Caquetá!R518</f>
        <v>0</v>
      </c>
      <c r="BA518" s="148">
        <f>+[1]Caquetá!AG518</f>
        <v>0</v>
      </c>
      <c r="BB518" s="148">
        <f>+[1]Casanare!Q518</f>
        <v>200</v>
      </c>
      <c r="BC518" s="148">
        <f>+[1]Casanare!R518</f>
        <v>105</v>
      </c>
      <c r="BD518" s="148">
        <f>+[1]Casanare!AG518</f>
        <v>83227.290000000008</v>
      </c>
      <c r="BE518" s="148">
        <f>+[1]Cauca!Q518</f>
        <v>0</v>
      </c>
      <c r="BF518" s="148">
        <f>+[1]Cauca!R518</f>
        <v>0</v>
      </c>
      <c r="BG518" s="148">
        <f>+[1]Cauca!AG518</f>
        <v>0</v>
      </c>
      <c r="BH518" s="148">
        <f>+[1]Cesar!Q518</f>
        <v>30000</v>
      </c>
      <c r="BI518" s="148">
        <f>+[1]Cesar!R518</f>
        <v>0</v>
      </c>
      <c r="BJ518" s="148">
        <f>+[1]Cesar!AG518</f>
        <v>27845</v>
      </c>
      <c r="BK518" s="148">
        <f>+[1]Chocó!Q518</f>
        <v>0</v>
      </c>
      <c r="BL518" s="148">
        <f>+[1]Chocó!R518</f>
        <v>0</v>
      </c>
      <c r="BM518" s="148">
        <f>+[1]Chocó!AG518</f>
        <v>0</v>
      </c>
      <c r="BN518" s="148">
        <f>+[1]Córdoba!Q518</f>
        <v>4000</v>
      </c>
      <c r="BO518" s="148">
        <f>+[1]Córdoba!R518</f>
        <v>3500</v>
      </c>
      <c r="BP518" s="148">
        <f>+[1]Córdoba!AG518</f>
        <v>1900.1</v>
      </c>
      <c r="BQ518" s="148">
        <f>+[1]Cundinamarca!Q518</f>
        <v>0</v>
      </c>
      <c r="BR518" s="148">
        <f>+[1]Cundinamarca!R518</f>
        <v>0</v>
      </c>
      <c r="BS518" s="148">
        <f>+[1]Cundinamarca!AG518</f>
        <v>0</v>
      </c>
      <c r="BT518" s="148">
        <f>+[1]Guainía!Q518</f>
        <v>0</v>
      </c>
      <c r="BU518" s="148">
        <f>+[1]Guainía!R518</f>
        <v>0</v>
      </c>
      <c r="BV518" s="148">
        <f>+[1]Guainía!AG518</f>
        <v>0</v>
      </c>
      <c r="BW518" s="148">
        <f>+[1]Guaviare!Q518</f>
        <v>0</v>
      </c>
      <c r="BX518" s="148">
        <f>+[1]Guaviare!R518</f>
        <v>0</v>
      </c>
      <c r="BY518" s="148">
        <f>+[1]Guaviare!AG518</f>
        <v>0</v>
      </c>
      <c r="BZ518" s="148">
        <f>+[1]Huila!Q518</f>
        <v>0</v>
      </c>
      <c r="CA518" s="148">
        <f>+[1]Huila!R518</f>
        <v>0</v>
      </c>
      <c r="CB518" s="148">
        <f>+[1]Huila!AG518</f>
        <v>0</v>
      </c>
      <c r="CC518" s="148">
        <f>+'[1]La Guajira'!Q518</f>
        <v>3985</v>
      </c>
      <c r="CD518" s="148">
        <f>+'[1]La Guajira'!R518</f>
        <v>0</v>
      </c>
      <c r="CE518" s="148">
        <f>+'[1]La Guajira'!AG518</f>
        <v>4807.7</v>
      </c>
      <c r="CF518" s="148">
        <f>+[1]Magdalena!Q518</f>
        <v>5000</v>
      </c>
      <c r="CG518" s="148">
        <f>+[1]Magdalena!R518</f>
        <v>4000</v>
      </c>
      <c r="CH518" s="148">
        <f>+[1]Magdalena!AG518</f>
        <v>4916.5</v>
      </c>
      <c r="CI518" s="148">
        <f>+[1]Meta!Q518</f>
        <v>250000</v>
      </c>
      <c r="CJ518" s="148">
        <f>+[1]Meta!R518</f>
        <v>0</v>
      </c>
      <c r="CK518" s="148">
        <f>+[1]Meta!AG518</f>
        <v>342463.30699999997</v>
      </c>
      <c r="CL518" s="148">
        <f>+[1]Nariño!Q518</f>
        <v>6000</v>
      </c>
      <c r="CM518" s="148">
        <f>+[1]Nariño!R518</f>
        <v>4500</v>
      </c>
      <c r="CN518" s="148">
        <f>+[1]Nariño!AG518</f>
        <v>8277.2000000000007</v>
      </c>
      <c r="CO518" s="148">
        <f>+'[1]Norte de Santander'!Q518</f>
        <v>11000</v>
      </c>
      <c r="CP518" s="148">
        <f>+'[1]Norte de Santander'!R518</f>
        <v>28000</v>
      </c>
      <c r="CQ518" s="148">
        <f>+'[1]Norte de Santander'!AG518</f>
        <v>13055.19</v>
      </c>
      <c r="CR518" s="148">
        <f>+[1]Putumayo!Q518</f>
        <v>60</v>
      </c>
      <c r="CS518" s="148">
        <f>+[1]Putumayo!R518</f>
        <v>0</v>
      </c>
      <c r="CT518" s="148">
        <f>+[1]Putumayo!AG518</f>
        <v>80</v>
      </c>
      <c r="CU518" s="148">
        <f>+[1]Quindio!Q518</f>
        <v>0</v>
      </c>
      <c r="CV518" s="148">
        <f>+[1]Quindio!R518</f>
        <v>0</v>
      </c>
      <c r="CW518" s="148">
        <f>+[1]Quindio!AG518</f>
        <v>0</v>
      </c>
      <c r="CX518" s="148">
        <f>+[1]Risaralda!Q518</f>
        <v>0</v>
      </c>
      <c r="CY518" s="148">
        <f>+[1]Risaralda!R518</f>
        <v>0</v>
      </c>
      <c r="CZ518" s="148">
        <f>+[1]Risaralda!AG518</f>
        <v>0</v>
      </c>
      <c r="DA518" s="148">
        <f>+'[1]San Anadrés'!Q518</f>
        <v>0</v>
      </c>
      <c r="DB518" s="148">
        <f>+'[1]San Anadrés'!R518</f>
        <v>0</v>
      </c>
      <c r="DC518" s="148">
        <f>+'[1]San Anadrés'!AG518</f>
        <v>0</v>
      </c>
      <c r="DD518" s="148">
        <f>+[1]Santander!Q518</f>
        <v>65000</v>
      </c>
      <c r="DE518" s="148">
        <f>+[1]Santander!R518</f>
        <v>60000</v>
      </c>
      <c r="DF518" s="148">
        <f>+[1]Santander!AG518</f>
        <v>18657.559999999998</v>
      </c>
      <c r="DG518" s="148">
        <f>+[1]Sucre!Q518</f>
        <v>500</v>
      </c>
      <c r="DH518" s="148">
        <f>+[1]Sucre!R518</f>
        <v>0</v>
      </c>
      <c r="DI518" s="148">
        <f>+[1]Sucre!AG518</f>
        <v>510</v>
      </c>
      <c r="DJ518" s="148">
        <f>+[1]Tolima!Q518</f>
        <v>0</v>
      </c>
      <c r="DK518" s="148">
        <f>+[1]Tolima!R518</f>
        <v>0</v>
      </c>
      <c r="DL518" s="148">
        <f>+[1]Tolima!AG518</f>
        <v>0</v>
      </c>
      <c r="DM518" s="148">
        <f>+'[1]Valle del Cauca'!Q518</f>
        <v>0</v>
      </c>
      <c r="DN518" s="148">
        <f>+'[1]Valle del Cauca'!R518</f>
        <v>0</v>
      </c>
      <c r="DO518" s="148">
        <f>+'[1]Valle del Cauca'!AG518</f>
        <v>0</v>
      </c>
      <c r="DP518" s="148">
        <f>+[1]Vaupés!Q518</f>
        <v>0</v>
      </c>
      <c r="DQ518" s="148">
        <f>+[1]Vaupés!R518</f>
        <v>0</v>
      </c>
      <c r="DR518" s="148">
        <f>+[1]Vaupés!AG518</f>
        <v>0</v>
      </c>
      <c r="DS518" s="148">
        <f>+[1]Vichada!Q518</f>
        <v>2000</v>
      </c>
      <c r="DT518" s="148">
        <f>+[1]Vichada!R518</f>
        <v>0</v>
      </c>
      <c r="DU518" s="148">
        <f>+[1]Vichada!AG518</f>
        <v>3100</v>
      </c>
    </row>
    <row r="519" spans="1:125" ht="33.75" x14ac:dyDescent="0.2">
      <c r="A519" s="152" t="s">
        <v>718</v>
      </c>
      <c r="B519" s="143" t="str">
        <f t="shared" si="180"/>
        <v>5-0-22</v>
      </c>
      <c r="C519" s="54" t="s">
        <v>1347</v>
      </c>
      <c r="D519" s="1" t="s">
        <v>55</v>
      </c>
      <c r="E519" s="284" t="s">
        <v>56</v>
      </c>
      <c r="F519" s="284" t="s">
        <v>1670</v>
      </c>
      <c r="G519" s="285" t="s">
        <v>1671</v>
      </c>
      <c r="H519" s="143" t="s">
        <v>1672</v>
      </c>
      <c r="I519" s="91" t="s">
        <v>9</v>
      </c>
      <c r="J519" s="154"/>
      <c r="K519" s="4">
        <f>SUM(K520:K524)</f>
        <v>100</v>
      </c>
      <c r="L519" s="146"/>
      <c r="M519" s="4"/>
      <c r="N519" s="146"/>
      <c r="O519" s="146"/>
      <c r="P519" s="146"/>
      <c r="Q519" s="143"/>
      <c r="R519" s="143"/>
      <c r="S519" s="147"/>
      <c r="T519" s="147"/>
      <c r="U519" s="147"/>
      <c r="V519" s="147"/>
      <c r="W519" s="147"/>
      <c r="X519" s="147"/>
      <c r="Y519" s="147"/>
      <c r="Z519" s="147"/>
      <c r="AA519" s="136"/>
      <c r="AB519" s="136"/>
      <c r="AC519" s="136"/>
      <c r="AD519" s="147"/>
      <c r="AE519" s="147"/>
      <c r="AF519" s="147"/>
      <c r="AG519" s="147"/>
      <c r="AH519" s="147"/>
      <c r="AI519" s="147"/>
      <c r="AJ519" s="147"/>
      <c r="AK519" s="147"/>
      <c r="AL519" s="147"/>
      <c r="AM519" s="147"/>
      <c r="AN519" s="147"/>
      <c r="AO519" s="147"/>
      <c r="AP519" s="147"/>
      <c r="AQ519" s="147"/>
      <c r="AR519" s="147"/>
      <c r="AS519" s="147"/>
      <c r="AT519" s="147"/>
      <c r="AU519" s="147"/>
      <c r="AV519" s="147"/>
      <c r="AW519" s="147"/>
      <c r="AX519" s="147"/>
      <c r="AY519" s="147"/>
      <c r="AZ519" s="147"/>
      <c r="BA519" s="147"/>
      <c r="BB519" s="143"/>
      <c r="BC519" s="143"/>
      <c r="BD519" s="147"/>
      <c r="BE519" s="143"/>
      <c r="BF519" s="143"/>
      <c r="BG519" s="147"/>
      <c r="BH519" s="143"/>
      <c r="BI519" s="143"/>
      <c r="BJ519" s="147"/>
      <c r="BK519" s="143"/>
      <c r="BL519" s="143"/>
      <c r="BM519" s="147"/>
      <c r="BN519" s="147"/>
      <c r="BO519" s="147"/>
      <c r="BP519" s="147"/>
      <c r="BQ519" s="143"/>
      <c r="BR519" s="143"/>
      <c r="BS519" s="147"/>
      <c r="BT519" s="147"/>
      <c r="BU519" s="147"/>
      <c r="BV519" s="147"/>
      <c r="BW519" s="147"/>
      <c r="BX519" s="147"/>
      <c r="BY519" s="147"/>
      <c r="BZ519" s="143"/>
      <c r="CA519" s="143"/>
      <c r="CB519" s="147"/>
      <c r="CC519" s="143"/>
      <c r="CD519" s="143"/>
      <c r="CE519" s="147"/>
      <c r="CF519" s="143"/>
      <c r="CG519" s="143"/>
      <c r="CH519" s="147"/>
      <c r="CI519" s="143"/>
      <c r="CJ519" s="143"/>
      <c r="CK519" s="147"/>
      <c r="CL519" s="143"/>
      <c r="CM519" s="143"/>
      <c r="CN519" s="147"/>
      <c r="CO519" s="147"/>
      <c r="CP519" s="147"/>
      <c r="CQ519" s="147"/>
      <c r="CR519" s="143"/>
      <c r="CS519" s="143"/>
      <c r="CT519" s="147"/>
      <c r="CU519" s="143"/>
      <c r="CV519" s="143"/>
      <c r="CW519" s="147"/>
      <c r="CX519" s="143"/>
      <c r="CY519" s="143"/>
      <c r="CZ519" s="147"/>
      <c r="DA519" s="143"/>
      <c r="DB519" s="143"/>
      <c r="DC519" s="147"/>
      <c r="DD519" s="143"/>
      <c r="DE519" s="143"/>
      <c r="DF519" s="147"/>
      <c r="DG519" s="143"/>
      <c r="DH519" s="143"/>
      <c r="DI519" s="147"/>
      <c r="DJ519" s="147"/>
      <c r="DK519" s="147"/>
      <c r="DL519" s="147"/>
      <c r="DM519" s="143"/>
      <c r="DN519" s="143"/>
      <c r="DO519" s="147"/>
      <c r="DP519" s="143"/>
      <c r="DQ519" s="143"/>
      <c r="DR519" s="147"/>
      <c r="DS519" s="143"/>
      <c r="DT519" s="143"/>
      <c r="DU519" s="147"/>
    </row>
    <row r="520" spans="1:125" ht="45" x14ac:dyDescent="0.2">
      <c r="A520" s="152" t="s">
        <v>718</v>
      </c>
      <c r="B520" s="149" t="str">
        <f t="shared" si="180"/>
        <v>5-0-22-1</v>
      </c>
      <c r="C520" s="192" t="s">
        <v>1347</v>
      </c>
      <c r="D520" s="88" t="s">
        <v>55</v>
      </c>
      <c r="E520" s="204" t="s">
        <v>56</v>
      </c>
      <c r="F520" s="192" t="s">
        <v>1670</v>
      </c>
      <c r="G520" s="204" t="s">
        <v>1671</v>
      </c>
      <c r="H520" s="135" t="s">
        <v>1673</v>
      </c>
      <c r="I520" s="192" t="s">
        <v>1674</v>
      </c>
      <c r="J520" s="243">
        <v>12000</v>
      </c>
      <c r="K520" s="135">
        <v>20</v>
      </c>
      <c r="L520" s="192" t="s">
        <v>1675</v>
      </c>
      <c r="M520" s="148">
        <v>8000</v>
      </c>
      <c r="N520" s="192" t="s">
        <v>1676</v>
      </c>
      <c r="O520" s="192" t="s">
        <v>1601</v>
      </c>
      <c r="P520" s="150" t="s">
        <v>60</v>
      </c>
      <c r="Q520" s="69">
        <f t="shared" ref="Q520:Q524" si="212">W520/V520*100</f>
        <v>127.55341581495425</v>
      </c>
      <c r="R520" s="206">
        <f t="shared" ref="R520:R524" si="213">+(Q520*K520)/100</f>
        <v>25.510683162990848</v>
      </c>
      <c r="S520" s="83" t="e">
        <f t="shared" si="197"/>
        <v>#DIV/0!</v>
      </c>
      <c r="T520" s="83">
        <f>+[1]Amazonas!S520+[1]Antioquia!S520+[1]Atantico!S520+[1]Arauca!S520+[1]Bolivar!S520+[1]Boyacá!S520+[1]Caldas!S520+[1]Caquetá!S520+[1]Casanare!S520+[1]Cauca!S520+[1]Cesar!S520+[1]Chocó!S520+[1]Córdoba!S520+[1]Cundinamarca!S520+[1]Guainía!S520+[1]Guaviare!S520+[1]Huila!S520+'[1]La Guajira'!S520+[1]Magdalena!S520+[1]Meta!S520+[1]Nariño!S520+'[1]Norte de Santander'!S520+[1]Putumayo!S520+[1]Quindio!S520+[1]Risaralda!S520+'[1]San Anadrés'!S520+[1]Santander!S520+[1]Sucre!S520+[1]Tolima!S520+'[1]Valle del Cauca'!S520+[1]Vaupés!S520+[1]Vichada!S520</f>
        <v>0</v>
      </c>
      <c r="U520" s="83">
        <f>+[1]Amazonas!T520+[1]Antioquia!T520+[1]Atantico!T520+[1]Arauca!T520+[1]Bolivar!T520+[1]Boyacá!T520+[1]Caldas!T520+[1]Caquetá!T520+[1]Casanare!T520+[1]Cauca!T520+[1]Cesar!T520+[1]Chocó!T520+[1]Córdoba!T520+[1]Cundinamarca!T520+[1]Guainía!T520+[1]Guaviare!T520+[1]Huila!T520+'[1]La Guajira'!T520+[1]Magdalena!T520+[1]Meta!T520+[1]Nariño!T520+'[1]Norte de Santander'!T520+[1]Putumayo!T520+[1]Quindio!T520+[1]Risaralda!T520+'[1]San Anadrés'!T520+[1]Santander!T520+[1]Sucre!T520+[1]Tolima!T520+'[1]Valle del Cauca'!T520+[1]Vaupés!T520+[1]Vichada!T520</f>
        <v>0</v>
      </c>
      <c r="V520" s="148">
        <f>X520+AA520</f>
        <v>18590</v>
      </c>
      <c r="W520" s="148">
        <f>Z520+AC520</f>
        <v>23712.179999999997</v>
      </c>
      <c r="X520" s="148">
        <f>+'[1]Oficinas Nacionales'!Q521</f>
        <v>0</v>
      </c>
      <c r="Y520" s="148">
        <f>+'[1]Oficinas Nacionales'!R521</f>
        <v>0</v>
      </c>
      <c r="Z520" s="148">
        <f>+'[1]Oficinas Nacionales'!AG521</f>
        <v>0</v>
      </c>
      <c r="AA520" s="148">
        <f>+AD520+AG520+AJ520+AM520+AP520+AS520+AV520+AY520+BB520+BE520+BH520+BK520+BN520+BQ520+BT520+BW520+BZ520+CC520+CF520+CI520+CL520+CO520+CR520+CU520+CX520+DA520+DD520+DG520+DJ520+DM520+DP520+DS520</f>
        <v>18590</v>
      </c>
      <c r="AB520" s="148">
        <f>+AE520+AH520+AL520+AN520+AQ520+AT520+AW520+AZ520+BC520+BF520+BI520+BL520+BO520+BR520+BU520+BX520+CA520+CD520+CG520+CJ520+CM520+CP520+CS520+CV520+CY520+DB520+DE520+DH520+DK520+DN520+DQ520+DT520</f>
        <v>10793</v>
      </c>
      <c r="AC520" s="148">
        <f>+AF520+AI520+AL520+AO520+AR520+AU520+AX520+BA520+BD520+BG520+BJ520+BM520+BP520+BS520+BV520+BY520+CB520+CE520+CH520+CK520+CN520+CQ520+CT520+CW520+CZ520+DC520+DF520+DI520+DL520+DO520+DR520+DU520</f>
        <v>23712.179999999997</v>
      </c>
      <c r="AD520" s="148">
        <f>+[1]Amazonas!Q520</f>
        <v>0</v>
      </c>
      <c r="AE520" s="148">
        <f>+[1]Amazonas!R520</f>
        <v>0</v>
      </c>
      <c r="AF520" s="148">
        <f>+[1]Amazonas!AG520</f>
        <v>0</v>
      </c>
      <c r="AG520" s="148">
        <f>+[1]Antioquia!Q520</f>
        <v>0</v>
      </c>
      <c r="AH520" s="148">
        <f>+[1]Antioquia!R520</f>
        <v>0</v>
      </c>
      <c r="AI520" s="148">
        <f>+[1]Antioquia!AG520</f>
        <v>240</v>
      </c>
      <c r="AJ520" s="148">
        <f>+[1]Atantico!Q520</f>
        <v>240</v>
      </c>
      <c r="AK520" s="148">
        <f>+[1]Atantico!R520</f>
        <v>0</v>
      </c>
      <c r="AL520" s="148">
        <f>+[1]Atantico!AG520</f>
        <v>2592</v>
      </c>
      <c r="AM520" s="148">
        <f>+[1]Arauca!Q520</f>
        <v>0</v>
      </c>
      <c r="AN520" s="148">
        <f>+[1]Arauca!R520</f>
        <v>0</v>
      </c>
      <c r="AO520" s="148">
        <f>+[1]Arauca!AG520</f>
        <v>0</v>
      </c>
      <c r="AP520" s="148">
        <f>+[1]Bolivar!Q520</f>
        <v>0</v>
      </c>
      <c r="AQ520" s="148">
        <f>+[1]Bolivar!R520</f>
        <v>0</v>
      </c>
      <c r="AR520" s="148">
        <f>+[1]Bolivar!AG520</f>
        <v>6287</v>
      </c>
      <c r="AS520" s="148">
        <f>+[1]Boyacá!Q520</f>
        <v>0</v>
      </c>
      <c r="AT520" s="148">
        <f>+[1]Boyacá!R520</f>
        <v>0</v>
      </c>
      <c r="AU520" s="148">
        <f>+[1]Boyacá!AG520</f>
        <v>0</v>
      </c>
      <c r="AV520" s="148">
        <f>+[1]Caldas!Q520</f>
        <v>0</v>
      </c>
      <c r="AW520" s="148">
        <f>+[1]Caldas!R520</f>
        <v>0</v>
      </c>
      <c r="AX520" s="148">
        <f>+[1]Caldas!AG520</f>
        <v>0</v>
      </c>
      <c r="AY520" s="148">
        <f>+[1]Caquetá!Q520</f>
        <v>0</v>
      </c>
      <c r="AZ520" s="148">
        <f>+[1]Caquetá!R520</f>
        <v>0</v>
      </c>
      <c r="BA520" s="148">
        <f>+[1]Caquetá!AG520</f>
        <v>0</v>
      </c>
      <c r="BB520" s="148">
        <f>+[1]Casanare!Q520</f>
        <v>0</v>
      </c>
      <c r="BC520" s="148">
        <f>+[1]Casanare!R520</f>
        <v>0</v>
      </c>
      <c r="BD520" s="148">
        <f>+[1]Casanare!AG520</f>
        <v>0</v>
      </c>
      <c r="BE520" s="148">
        <f>+[1]Cauca!Q520</f>
        <v>0</v>
      </c>
      <c r="BF520" s="148">
        <f>+[1]Cauca!R520</f>
        <v>0</v>
      </c>
      <c r="BG520" s="148">
        <f>+[1]Cauca!AG520</f>
        <v>0</v>
      </c>
      <c r="BH520" s="148">
        <f>+[1]Cesar!Q520</f>
        <v>1300</v>
      </c>
      <c r="BI520" s="148">
        <f>+[1]Cesar!R520</f>
        <v>0</v>
      </c>
      <c r="BJ520" s="148">
        <f>+[1]Cesar!AG520</f>
        <v>1321</v>
      </c>
      <c r="BK520" s="148">
        <f>+[1]Chocó!Q520</f>
        <v>0</v>
      </c>
      <c r="BL520" s="148">
        <f>+[1]Chocó!R520</f>
        <v>0</v>
      </c>
      <c r="BM520" s="148">
        <f>+[1]Chocó!AG520</f>
        <v>0</v>
      </c>
      <c r="BN520" s="148">
        <f>+[1]Córdoba!Q520</f>
        <v>7000</v>
      </c>
      <c r="BO520" s="148">
        <f>+[1]Córdoba!R520</f>
        <v>6250</v>
      </c>
      <c r="BP520" s="148">
        <f>+[1]Córdoba!AG520</f>
        <v>4107.7999999999993</v>
      </c>
      <c r="BQ520" s="148">
        <f>+[1]Cundinamarca!Q520</f>
        <v>350</v>
      </c>
      <c r="BR520" s="148">
        <f>+[1]Cundinamarca!R520</f>
        <v>0</v>
      </c>
      <c r="BS520" s="148">
        <f>+[1]Cundinamarca!AG520</f>
        <v>2253</v>
      </c>
      <c r="BT520" s="148">
        <f>+[1]Guainía!Q520</f>
        <v>0</v>
      </c>
      <c r="BU520" s="148">
        <f>+[1]Guainía!R520</f>
        <v>0</v>
      </c>
      <c r="BV520" s="148">
        <f>+[1]Guainía!AG520</f>
        <v>0</v>
      </c>
      <c r="BW520" s="148">
        <f>+[1]Guaviare!Q520</f>
        <v>0</v>
      </c>
      <c r="BX520" s="148">
        <f>+[1]Guaviare!R520</f>
        <v>0</v>
      </c>
      <c r="BY520" s="148">
        <f>+[1]Guaviare!AG520</f>
        <v>0</v>
      </c>
      <c r="BZ520" s="148">
        <f>+[1]Huila!Q520</f>
        <v>1500</v>
      </c>
      <c r="CA520" s="148">
        <f>+[1]Huila!R520</f>
        <v>1751</v>
      </c>
      <c r="CB520" s="148">
        <f>+[1]Huila!AG520</f>
        <v>1797.2999999999997</v>
      </c>
      <c r="CC520" s="148">
        <f>+'[1]La Guajira'!Q520</f>
        <v>300</v>
      </c>
      <c r="CD520" s="148">
        <f>+'[1]La Guajira'!R520</f>
        <v>0</v>
      </c>
      <c r="CE520" s="148">
        <f>+'[1]La Guajira'!AG520</f>
        <v>277</v>
      </c>
      <c r="CF520" s="148">
        <f>+[1]Magdalena!Q520</f>
        <v>400</v>
      </c>
      <c r="CG520" s="148">
        <f>+[1]Magdalena!R520</f>
        <v>200</v>
      </c>
      <c r="CH520" s="148">
        <f>+[1]Magdalena!AG520</f>
        <v>1220.5999999999999</v>
      </c>
      <c r="CI520" s="148">
        <f>+[1]Meta!Q520</f>
        <v>0</v>
      </c>
      <c r="CJ520" s="148">
        <f>+[1]Meta!R520</f>
        <v>0</v>
      </c>
      <c r="CK520" s="148">
        <f>+[1]Meta!AG520</f>
        <v>0</v>
      </c>
      <c r="CL520" s="148">
        <f>+[1]Nariño!Q520</f>
        <v>0</v>
      </c>
      <c r="CM520" s="148">
        <f>+[1]Nariño!R520</f>
        <v>0</v>
      </c>
      <c r="CN520" s="148">
        <f>+[1]Nariño!AG520</f>
        <v>0</v>
      </c>
      <c r="CO520" s="148">
        <f>+'[1]Norte de Santander'!Q520</f>
        <v>0</v>
      </c>
      <c r="CP520" s="148">
        <f>+'[1]Norte de Santander'!R520</f>
        <v>0</v>
      </c>
      <c r="CQ520" s="148">
        <f>+'[1]Norte de Santander'!AG520</f>
        <v>0</v>
      </c>
      <c r="CR520" s="148">
        <f>+[1]Putumayo!Q520</f>
        <v>0</v>
      </c>
      <c r="CS520" s="148">
        <f>+[1]Putumayo!R520</f>
        <v>0</v>
      </c>
      <c r="CT520" s="148">
        <f>+[1]Putumayo!AG520</f>
        <v>0</v>
      </c>
      <c r="CU520" s="148">
        <f>+[1]Quindio!Q520</f>
        <v>0</v>
      </c>
      <c r="CV520" s="148">
        <f>+[1]Quindio!R520</f>
        <v>0</v>
      </c>
      <c r="CW520" s="148">
        <f>+[1]Quindio!AG520</f>
        <v>0</v>
      </c>
      <c r="CX520" s="148">
        <f>+[1]Risaralda!Q520</f>
        <v>0</v>
      </c>
      <c r="CY520" s="148">
        <f>+[1]Risaralda!R520</f>
        <v>0</v>
      </c>
      <c r="CZ520" s="148">
        <f>+[1]Risaralda!AG520</f>
        <v>0</v>
      </c>
      <c r="DA520" s="148">
        <f>+'[1]San Anadrés'!Q520</f>
        <v>0</v>
      </c>
      <c r="DB520" s="148">
        <f>+'[1]San Anadrés'!R520</f>
        <v>0</v>
      </c>
      <c r="DC520" s="148">
        <f>+'[1]San Anadrés'!AG520</f>
        <v>0</v>
      </c>
      <c r="DD520" s="148">
        <f>+[1]Santander!Q520</f>
        <v>0</v>
      </c>
      <c r="DE520" s="148">
        <f>+[1]Santander!R520</f>
        <v>0</v>
      </c>
      <c r="DF520" s="148">
        <f>+[1]Santander!AG520</f>
        <v>0</v>
      </c>
      <c r="DG520" s="148">
        <f>+[1]Sucre!Q520</f>
        <v>200</v>
      </c>
      <c r="DH520" s="148">
        <f>+[1]Sucre!R520</f>
        <v>0</v>
      </c>
      <c r="DI520" s="148">
        <f>+[1]Sucre!AG520</f>
        <v>1069</v>
      </c>
      <c r="DJ520" s="148">
        <f>+[1]Tolima!Q520</f>
        <v>7000</v>
      </c>
      <c r="DK520" s="148">
        <f>+[1]Tolima!R520</f>
        <v>0</v>
      </c>
      <c r="DL520" s="148">
        <f>+[1]Tolima!AG520</f>
        <v>487</v>
      </c>
      <c r="DM520" s="148">
        <f>+'[1]Valle del Cauca'!Q520</f>
        <v>250</v>
      </c>
      <c r="DN520" s="148">
        <f>+'[1]Valle del Cauca'!R520</f>
        <v>0</v>
      </c>
      <c r="DO520" s="148">
        <f>+'[1]Valle del Cauca'!AG520</f>
        <v>1897.98</v>
      </c>
      <c r="DP520" s="148">
        <f>+[1]Vaupés!Q520</f>
        <v>0</v>
      </c>
      <c r="DQ520" s="148">
        <f>+[1]Vaupés!R520</f>
        <v>0</v>
      </c>
      <c r="DR520" s="148">
        <f>+[1]Vaupés!AG520</f>
        <v>0</v>
      </c>
      <c r="DS520" s="148">
        <f>+[1]Vichada!Q520</f>
        <v>50</v>
      </c>
      <c r="DT520" s="148">
        <f>+[1]Vichada!R520</f>
        <v>0</v>
      </c>
      <c r="DU520" s="148">
        <f>+[1]Vichada!AG520</f>
        <v>162.5</v>
      </c>
    </row>
    <row r="521" spans="1:125" ht="33.75" x14ac:dyDescent="0.2">
      <c r="A521" s="152" t="s">
        <v>718</v>
      </c>
      <c r="B521" s="149" t="str">
        <f t="shared" si="180"/>
        <v>5-0-22-2</v>
      </c>
      <c r="C521" s="192" t="s">
        <v>1347</v>
      </c>
      <c r="D521" s="88"/>
      <c r="E521" s="204" t="s">
        <v>56</v>
      </c>
      <c r="F521" s="192" t="s">
        <v>1670</v>
      </c>
      <c r="G521" s="204" t="s">
        <v>1671</v>
      </c>
      <c r="H521" s="135" t="s">
        <v>1677</v>
      </c>
      <c r="I521" s="192" t="s">
        <v>1678</v>
      </c>
      <c r="J521" s="243">
        <v>5</v>
      </c>
      <c r="K521" s="135">
        <v>20</v>
      </c>
      <c r="L521" s="192" t="s">
        <v>1679</v>
      </c>
      <c r="M521" s="148">
        <v>3</v>
      </c>
      <c r="N521" s="192" t="s">
        <v>1680</v>
      </c>
      <c r="O521" s="192" t="s">
        <v>1605</v>
      </c>
      <c r="P521" s="150" t="s">
        <v>60</v>
      </c>
      <c r="Q521" s="69">
        <f t="shared" si="212"/>
        <v>40</v>
      </c>
      <c r="R521" s="206">
        <f t="shared" si="213"/>
        <v>8</v>
      </c>
      <c r="S521" s="83" t="e">
        <f t="shared" si="197"/>
        <v>#DIV/0!</v>
      </c>
      <c r="T521" s="83">
        <f>+[1]Amazonas!S521+[1]Antioquia!S521+[1]Atantico!S521+[1]Arauca!S521+[1]Bolivar!S521+[1]Boyacá!S521+[1]Caldas!S521+[1]Caquetá!S521+[1]Casanare!S521+[1]Cauca!S521+[1]Cesar!S521+[1]Chocó!S521+[1]Córdoba!S521+[1]Cundinamarca!S521+[1]Guainía!S521+[1]Guaviare!S521+[1]Huila!S521+'[1]La Guajira'!S521+[1]Magdalena!S521+[1]Meta!S521+[1]Nariño!S521+'[1]Norte de Santander'!S521+[1]Putumayo!S521+[1]Quindio!S521+[1]Risaralda!S521+'[1]San Anadrés'!S521+[1]Santander!S521+[1]Sucre!S521+[1]Tolima!S521+'[1]Valle del Cauca'!S521+[1]Vaupés!S521+[1]Vichada!S521</f>
        <v>0</v>
      </c>
      <c r="U521" s="83">
        <f>+[1]Amazonas!T521+[1]Antioquia!T521+[1]Atantico!T521+[1]Arauca!T521+[1]Bolivar!T521+[1]Boyacá!T521+[1]Caldas!T521+[1]Caquetá!T521+[1]Casanare!T521+[1]Cauca!T521+[1]Cesar!T521+[1]Chocó!T521+[1]Córdoba!T521+[1]Cundinamarca!T521+[1]Guainía!T521+[1]Guaviare!T521+[1]Huila!T521+'[1]La Guajira'!T521+[1]Magdalena!T521+[1]Meta!T521+[1]Nariño!T521+'[1]Norte de Santander'!T521+[1]Putumayo!T521+[1]Quindio!T521+[1]Risaralda!T521+'[1]San Anadrés'!T521+[1]Santander!T521+[1]Sucre!T521+[1]Tolima!T521+'[1]Valle del Cauca'!T521+[1]Vaupés!T521+[1]Vichada!T521</f>
        <v>0</v>
      </c>
      <c r="V521" s="148">
        <f>X521+AA521</f>
        <v>5</v>
      </c>
      <c r="W521" s="148">
        <f>Z521+AC521</f>
        <v>2</v>
      </c>
      <c r="X521" s="148">
        <f>+'[1]Oficinas Nacionales'!Q522</f>
        <v>0</v>
      </c>
      <c r="Y521" s="148">
        <f>+'[1]Oficinas Nacionales'!R522</f>
        <v>0</v>
      </c>
      <c r="Z521" s="148">
        <f>+'[1]Oficinas Nacionales'!AG522</f>
        <v>0</v>
      </c>
      <c r="AA521" s="148">
        <f>+AD521+AG521+AJ521+AM521+AP521+AS521+AV521+AY521+BB521+BE521+BH521+BK521+BN521+BQ521+BT521+BW521+BZ521+CC521+CF521+CI521+CL521+CO521+CR521+CU521+CX521+DA521+DD521+DG521+DJ521+DM521+DP521+DS521</f>
        <v>5</v>
      </c>
      <c r="AB521" s="148">
        <f>+AE521+AH521+AL521+AN521+AQ521+AT521+AW521+AZ521+BC521+BF521+BI521+BL521+BO521+BR521+BU521+BX521+CA521+CD521+CG521+CJ521+CM521+CP521+CS521+CV521+CY521+DB521+DE521+DH521+DK521+DN521+DQ521+DT521</f>
        <v>1</v>
      </c>
      <c r="AC521" s="148">
        <f>+AF521+AI521+AL521+AO521+AR521+AU521+AX521+BA521+BD521+BG521+BJ521+BM521+BP521+BS521+BV521+BY521+CB521+CE521+CH521+CK521+CN521+CQ521+CT521+CW521+CZ521+DC521+DF521+DI521+DL521+DO521+DR521+DU521</f>
        <v>2</v>
      </c>
      <c r="AD521" s="148">
        <f>+[1]Amazonas!Q521</f>
        <v>0</v>
      </c>
      <c r="AE521" s="148">
        <f>+[1]Amazonas!R521</f>
        <v>0</v>
      </c>
      <c r="AF521" s="148">
        <f>+[1]Amazonas!AG521</f>
        <v>0</v>
      </c>
      <c r="AG521" s="286">
        <v>1</v>
      </c>
      <c r="AH521" s="148">
        <f>+[1]Antioquia!R521</f>
        <v>0</v>
      </c>
      <c r="AI521" s="148">
        <f>+[1]Antioquia!AG521</f>
        <v>0</v>
      </c>
      <c r="AJ521" s="148">
        <f>+[1]Atantico!Q521</f>
        <v>0</v>
      </c>
      <c r="AK521" s="148">
        <f>+[1]Atantico!R521</f>
        <v>0</v>
      </c>
      <c r="AL521" s="148">
        <f>+[1]Atantico!AG521</f>
        <v>0</v>
      </c>
      <c r="AM521" s="148">
        <f>+[1]Arauca!Q521</f>
        <v>0</v>
      </c>
      <c r="AN521" s="148">
        <f>+[1]Arauca!R521</f>
        <v>0</v>
      </c>
      <c r="AO521" s="148">
        <f>+[1]Arauca!AG521</f>
        <v>0</v>
      </c>
      <c r="AP521" s="148">
        <f>+[1]Bolivar!Q521</f>
        <v>0</v>
      </c>
      <c r="AQ521" s="148">
        <f>+[1]Bolivar!R521</f>
        <v>0</v>
      </c>
      <c r="AR521" s="148">
        <f>+[1]Bolivar!AG521</f>
        <v>0</v>
      </c>
      <c r="AS521" s="148">
        <f>+[1]Boyacá!Q521</f>
        <v>0</v>
      </c>
      <c r="AT521" s="148">
        <f>+[1]Boyacá!R521</f>
        <v>0</v>
      </c>
      <c r="AU521" s="148">
        <f>+[1]Boyacá!AG521</f>
        <v>0</v>
      </c>
      <c r="AV521" s="148">
        <f>+[1]Caldas!Q521</f>
        <v>0</v>
      </c>
      <c r="AW521" s="148">
        <f>+[1]Caldas!R521</f>
        <v>0</v>
      </c>
      <c r="AX521" s="148">
        <f>+[1]Caldas!AG521</f>
        <v>0</v>
      </c>
      <c r="AY521" s="148">
        <f>+[1]Caquetá!Q521</f>
        <v>0</v>
      </c>
      <c r="AZ521" s="148">
        <f>+[1]Caquetá!R521</f>
        <v>0</v>
      </c>
      <c r="BA521" s="148">
        <f>+[1]Caquetá!AG521</f>
        <v>0</v>
      </c>
      <c r="BB521" s="286">
        <f>+[1]Casanare!Q521</f>
        <v>1</v>
      </c>
      <c r="BC521" s="148">
        <f>+[1]Casanare!R521</f>
        <v>1</v>
      </c>
      <c r="BD521" s="148">
        <f>+[1]Casanare!AG521</f>
        <v>1</v>
      </c>
      <c r="BE521" s="286">
        <f>+[1]Cauca!Q521</f>
        <v>1</v>
      </c>
      <c r="BF521" s="148">
        <f>+[1]Cauca!R521</f>
        <v>0</v>
      </c>
      <c r="BG521" s="148">
        <f>+[1]Cauca!AG521</f>
        <v>0</v>
      </c>
      <c r="BH521" s="148">
        <f>+[1]Cesar!Q521</f>
        <v>0</v>
      </c>
      <c r="BI521" s="148">
        <f>+[1]Cesar!R521</f>
        <v>0</v>
      </c>
      <c r="BJ521" s="148">
        <f>+[1]Cesar!AG521</f>
        <v>0</v>
      </c>
      <c r="BK521" s="148">
        <f>+[1]Chocó!Q521</f>
        <v>0</v>
      </c>
      <c r="BL521" s="148">
        <f>+[1]Chocó!R521</f>
        <v>0</v>
      </c>
      <c r="BM521" s="148">
        <f>+[1]Chocó!AG521</f>
        <v>0</v>
      </c>
      <c r="BN521" s="148">
        <f>+[1]Córdoba!Q521</f>
        <v>0</v>
      </c>
      <c r="BO521" s="148">
        <f>+[1]Córdoba!R521</f>
        <v>0</v>
      </c>
      <c r="BP521" s="148">
        <f>+[1]Córdoba!AG521</f>
        <v>0</v>
      </c>
      <c r="BQ521" s="148">
        <f>+[1]Cundinamarca!Q521</f>
        <v>0</v>
      </c>
      <c r="BR521" s="148">
        <f>+[1]Cundinamarca!R521</f>
        <v>0</v>
      </c>
      <c r="BS521" s="148">
        <f>+[1]Cundinamarca!AG521</f>
        <v>0</v>
      </c>
      <c r="BT521" s="148">
        <f>+[1]Guainía!Q521</f>
        <v>0</v>
      </c>
      <c r="BU521" s="148">
        <f>+[1]Guainía!R521</f>
        <v>0</v>
      </c>
      <c r="BV521" s="148">
        <f>+[1]Guainía!AG521</f>
        <v>0</v>
      </c>
      <c r="BW521" s="148">
        <f>+[1]Guaviare!Q521</f>
        <v>0</v>
      </c>
      <c r="BX521" s="148">
        <f>+[1]Guaviare!R521</f>
        <v>0</v>
      </c>
      <c r="BY521" s="148">
        <f>+[1]Guaviare!AG521</f>
        <v>0</v>
      </c>
      <c r="BZ521" s="148">
        <f>+[1]Huila!Q521</f>
        <v>0</v>
      </c>
      <c r="CA521" s="148">
        <f>+[1]Huila!R521</f>
        <v>0</v>
      </c>
      <c r="CB521" s="148">
        <f>+[1]Huila!AG521</f>
        <v>0</v>
      </c>
      <c r="CC521" s="148">
        <f>+'[1]La Guajira'!Q521</f>
        <v>0</v>
      </c>
      <c r="CD521" s="148">
        <f>+'[1]La Guajira'!R521</f>
        <v>0</v>
      </c>
      <c r="CE521" s="148">
        <f>+'[1]La Guajira'!AG521</f>
        <v>0</v>
      </c>
      <c r="CF521" s="148">
        <f>+[1]Magdalena!Q521</f>
        <v>0</v>
      </c>
      <c r="CG521" s="148">
        <f>+[1]Magdalena!R521</f>
        <v>0</v>
      </c>
      <c r="CH521" s="148">
        <f>+[1]Magdalena!AG521</f>
        <v>0</v>
      </c>
      <c r="CI521" s="286">
        <f>+[1]Meta!Q521</f>
        <v>1</v>
      </c>
      <c r="CJ521" s="148">
        <f>+[1]Meta!R521</f>
        <v>0</v>
      </c>
      <c r="CK521" s="148">
        <f>+[1]Meta!AG521</f>
        <v>1</v>
      </c>
      <c r="CL521" s="148">
        <f>+[1]Nariño!Q521</f>
        <v>0</v>
      </c>
      <c r="CM521" s="148">
        <f>+[1]Nariño!R521</f>
        <v>0</v>
      </c>
      <c r="CN521" s="148">
        <f>+[1]Nariño!AG521</f>
        <v>0</v>
      </c>
      <c r="CO521" s="148">
        <f>+'[1]Norte de Santander'!Q521</f>
        <v>0</v>
      </c>
      <c r="CP521" s="148">
        <f>+'[1]Norte de Santander'!R521</f>
        <v>0</v>
      </c>
      <c r="CQ521" s="148">
        <f>+'[1]Norte de Santander'!AG521</f>
        <v>0</v>
      </c>
      <c r="CR521" s="148">
        <f>+[1]Putumayo!Q521</f>
        <v>0</v>
      </c>
      <c r="CS521" s="148">
        <f>+[1]Putumayo!R521</f>
        <v>0</v>
      </c>
      <c r="CT521" s="148">
        <f>+[1]Putumayo!AG521</f>
        <v>0</v>
      </c>
      <c r="CU521" s="148">
        <f>+[1]Quindio!Q521</f>
        <v>0</v>
      </c>
      <c r="CV521" s="148">
        <f>+[1]Quindio!R521</f>
        <v>0</v>
      </c>
      <c r="CW521" s="148">
        <f>+[1]Quindio!AG521</f>
        <v>0</v>
      </c>
      <c r="CX521" s="148">
        <f>+[1]Risaralda!Q521</f>
        <v>0</v>
      </c>
      <c r="CY521" s="148">
        <f>+[1]Risaralda!R521</f>
        <v>0</v>
      </c>
      <c r="CZ521" s="148">
        <f>+[1]Risaralda!AG521</f>
        <v>0</v>
      </c>
      <c r="DA521" s="148">
        <f>+'[1]San Anadrés'!Q521</f>
        <v>0</v>
      </c>
      <c r="DB521" s="148">
        <f>+'[1]San Anadrés'!R521</f>
        <v>0</v>
      </c>
      <c r="DC521" s="148">
        <f>+'[1]San Anadrés'!AG521</f>
        <v>0</v>
      </c>
      <c r="DD521" s="148">
        <f>+[1]Santander!Q521</f>
        <v>0</v>
      </c>
      <c r="DE521" s="148">
        <f>+[1]Santander!R521</f>
        <v>0</v>
      </c>
      <c r="DF521" s="148">
        <f>+[1]Santander!AG521</f>
        <v>0</v>
      </c>
      <c r="DG521" s="148">
        <f>+[1]Sucre!Q521</f>
        <v>0</v>
      </c>
      <c r="DH521" s="148">
        <f>+[1]Sucre!R521</f>
        <v>0</v>
      </c>
      <c r="DI521" s="148">
        <f>+[1]Sucre!AG521</f>
        <v>0</v>
      </c>
      <c r="DJ521" s="148">
        <f>+[1]Tolima!Q521</f>
        <v>0</v>
      </c>
      <c r="DK521" s="148">
        <f>+[1]Tolima!R521</f>
        <v>0</v>
      </c>
      <c r="DL521" s="148">
        <f>+[1]Tolima!AG521</f>
        <v>0</v>
      </c>
      <c r="DM521" s="148">
        <f>+'[1]Valle del Cauca'!Q521</f>
        <v>0</v>
      </c>
      <c r="DN521" s="148">
        <f>+'[1]Valle del Cauca'!R521</f>
        <v>0</v>
      </c>
      <c r="DO521" s="148">
        <f>+'[1]Valle del Cauca'!AG521</f>
        <v>0</v>
      </c>
      <c r="DP521" s="148">
        <f>+[1]Vaupés!Q521</f>
        <v>0</v>
      </c>
      <c r="DQ521" s="148">
        <f>+[1]Vaupés!R521</f>
        <v>0</v>
      </c>
      <c r="DR521" s="148">
        <f>+[1]Vaupés!AG521</f>
        <v>0</v>
      </c>
      <c r="DS521" s="286">
        <f>+[1]Vichada!Q521</f>
        <v>1</v>
      </c>
      <c r="DT521" s="148">
        <f>+[1]Vichada!R521</f>
        <v>0</v>
      </c>
      <c r="DU521" s="148">
        <f>+[1]Vichada!AG521</f>
        <v>0</v>
      </c>
    </row>
    <row r="522" spans="1:125" ht="56.25" x14ac:dyDescent="0.2">
      <c r="A522" s="152" t="s">
        <v>718</v>
      </c>
      <c r="B522" s="149" t="str">
        <f t="shared" si="180"/>
        <v>5-0-22-3</v>
      </c>
      <c r="C522" s="192" t="s">
        <v>1347</v>
      </c>
      <c r="D522" s="182" t="s">
        <v>55</v>
      </c>
      <c r="E522" s="204" t="s">
        <v>56</v>
      </c>
      <c r="F522" s="192" t="s">
        <v>1670</v>
      </c>
      <c r="G522" s="204" t="s">
        <v>1671</v>
      </c>
      <c r="H522" s="135" t="s">
        <v>1681</v>
      </c>
      <c r="I522" s="192" t="s">
        <v>1682</v>
      </c>
      <c r="J522" s="243">
        <v>7000</v>
      </c>
      <c r="K522" s="135">
        <v>20</v>
      </c>
      <c r="L522" s="192" t="s">
        <v>1683</v>
      </c>
      <c r="M522" s="148">
        <v>6000</v>
      </c>
      <c r="N522" s="192" t="s">
        <v>1684</v>
      </c>
      <c r="O522" s="192" t="s">
        <v>1601</v>
      </c>
      <c r="P522" s="150" t="s">
        <v>60</v>
      </c>
      <c r="Q522" s="69">
        <f t="shared" si="212"/>
        <v>133.54826046511627</v>
      </c>
      <c r="R522" s="206">
        <f t="shared" si="213"/>
        <v>26.709652093023255</v>
      </c>
      <c r="S522" s="83" t="e">
        <f t="shared" si="197"/>
        <v>#DIV/0!</v>
      </c>
      <c r="T522" s="83">
        <f>+[1]Amazonas!S522+[1]Antioquia!S522+[1]Atantico!S522+[1]Arauca!S522+[1]Bolivar!S522+[1]Boyacá!S522+[1]Caldas!S522+[1]Caquetá!S522+[1]Casanare!S522+[1]Cauca!S522+[1]Cesar!S522+[1]Chocó!S522+[1]Córdoba!S522+[1]Cundinamarca!S522+[1]Guainía!S522+[1]Guaviare!S522+[1]Huila!S522+'[1]La Guajira'!S522+[1]Magdalena!S522+[1]Meta!S522+[1]Nariño!S522+'[1]Norte de Santander'!S522+[1]Putumayo!S522+[1]Quindio!S522+[1]Risaralda!S522+'[1]San Anadrés'!S522+[1]Santander!S522+[1]Sucre!S522+[1]Tolima!S522+'[1]Valle del Cauca'!S522+[1]Vaupés!S522+[1]Vichada!S522</f>
        <v>0</v>
      </c>
      <c r="U522" s="83">
        <f>+[1]Amazonas!T522+[1]Antioquia!T522+[1]Atantico!T522+[1]Arauca!T522+[1]Bolivar!T522+[1]Boyacá!T522+[1]Caldas!T522+[1]Caquetá!T522+[1]Casanare!T522+[1]Cauca!T522+[1]Cesar!T522+[1]Chocó!T522+[1]Córdoba!T522+[1]Cundinamarca!T522+[1]Guainía!T522+[1]Guaviare!T522+[1]Huila!T522+'[1]La Guajira'!T522+[1]Magdalena!T522+[1]Meta!T522+[1]Nariño!T522+'[1]Norte de Santander'!T522+[1]Putumayo!T522+[1]Quindio!T522+[1]Risaralda!T522+'[1]San Anadrés'!T522+[1]Santander!T522+[1]Sucre!T522+[1]Tolima!T522+'[1]Valle del Cauca'!T522+[1]Vaupés!T522+[1]Vichada!T522</f>
        <v>0</v>
      </c>
      <c r="V522" s="148">
        <f>X522+AA522</f>
        <v>10750</v>
      </c>
      <c r="W522" s="148">
        <f>Z522+AC522</f>
        <v>14356.438</v>
      </c>
      <c r="X522" s="148">
        <f>+'[1]Oficinas Nacionales'!Q523</f>
        <v>0</v>
      </c>
      <c r="Y522" s="148">
        <f>+'[1]Oficinas Nacionales'!R523</f>
        <v>0</v>
      </c>
      <c r="Z522" s="148">
        <f>+'[1]Oficinas Nacionales'!AG523</f>
        <v>0</v>
      </c>
      <c r="AA522" s="148">
        <f>+AD522+AG522+AJ522+AM522+AP522+AS522+AV522+AY522+BB522+BE522+BH522+BK522+BN522+BQ522+BT522+BW522+BZ522+CC522+CF522+CI522+CL522+CO522+CR522+CU522+CX522+DA522+DD522+DG522+DJ522+DM522+DP522+DS522</f>
        <v>10750</v>
      </c>
      <c r="AB522" s="148">
        <f>+AE522+AH522+AL522+AN522+AQ522+AT522+AW522+AZ522+BC522+BF522+BI522+BL522+BO522+BR522+BU522+BX522+CA522+CD522+CG522+CJ522+CM522+CP522+CS522+CV522+CY522+DB522+DE522+DH522+DK522+DN522+DQ522+DT522</f>
        <v>435.03</v>
      </c>
      <c r="AC522" s="148">
        <f>+AF522+AI522+AL522+AO522+AR522+AU522+AX522+BA522+BD522+BG522+BJ522+BM522+BP522+BS522+BV522+BY522+CB522+CE522+CH522+CK522+CN522+CQ522+CT522+CW522+CZ522+DC522+DF522+DI522+DL522+DO522+DR522+DU522</f>
        <v>14356.438</v>
      </c>
      <c r="AD522" s="148">
        <f>+[1]Amazonas!Q522</f>
        <v>0</v>
      </c>
      <c r="AE522" s="148">
        <f>+[1]Amazonas!R522</f>
        <v>0</v>
      </c>
      <c r="AF522" s="148">
        <f>+[1]Amazonas!AG522</f>
        <v>0</v>
      </c>
      <c r="AG522" s="148">
        <f>+[1]Antioquia!Q522</f>
        <v>0</v>
      </c>
      <c r="AH522" s="148">
        <f>+[1]Antioquia!R522</f>
        <v>0</v>
      </c>
      <c r="AI522" s="148">
        <f>+[1]Antioquia!AG522</f>
        <v>2852.56</v>
      </c>
      <c r="AJ522" s="148">
        <f>+[1]Atantico!Q522</f>
        <v>40</v>
      </c>
      <c r="AK522" s="148">
        <f>+[1]Atantico!R522</f>
        <v>30</v>
      </c>
      <c r="AL522" s="148">
        <f>+[1]Atantico!AG522</f>
        <v>47.2</v>
      </c>
      <c r="AM522" s="148">
        <f>+[1]Arauca!Q522</f>
        <v>0</v>
      </c>
      <c r="AN522" s="148">
        <f>+[1]Arauca!R522</f>
        <v>0</v>
      </c>
      <c r="AO522" s="148">
        <f>+[1]Arauca!AG522</f>
        <v>0</v>
      </c>
      <c r="AP522" s="148">
        <f>+[1]Bolivar!Q522</f>
        <v>0</v>
      </c>
      <c r="AQ522" s="148">
        <f>+[1]Bolivar!R522</f>
        <v>0</v>
      </c>
      <c r="AR522" s="148">
        <f>+[1]Bolivar!AG522</f>
        <v>0</v>
      </c>
      <c r="AS522" s="148">
        <f>+[1]Boyacá!Q522</f>
        <v>69</v>
      </c>
      <c r="AT522" s="148">
        <f>+[1]Boyacá!R522</f>
        <v>69</v>
      </c>
      <c r="AU522" s="148">
        <f>+[1]Boyacá!AG522</f>
        <v>69</v>
      </c>
      <c r="AV522" s="148">
        <f>+[1]Caldas!Q522</f>
        <v>450</v>
      </c>
      <c r="AW522" s="148">
        <f>+[1]Caldas!R522</f>
        <v>0</v>
      </c>
      <c r="AX522" s="148">
        <f>+[1]Caldas!AG522</f>
        <v>540.48</v>
      </c>
      <c r="AY522" s="148">
        <f>+[1]Caquetá!Q522</f>
        <v>0</v>
      </c>
      <c r="AZ522" s="148">
        <f>+[1]Caquetá!R522</f>
        <v>0</v>
      </c>
      <c r="BA522" s="148">
        <f>+[1]Caquetá!AG522</f>
        <v>0</v>
      </c>
      <c r="BB522" s="148">
        <f>+[1]Casanare!Q522</f>
        <v>0</v>
      </c>
      <c r="BC522" s="148">
        <f>+[1]Casanare!R522</f>
        <v>0</v>
      </c>
      <c r="BD522" s="148">
        <f>+[1]Casanare!AG522</f>
        <v>0</v>
      </c>
      <c r="BE522" s="148">
        <f>+[1]Cauca!Q522</f>
        <v>17</v>
      </c>
      <c r="BF522" s="148">
        <f>+[1]Cauca!R522</f>
        <v>0</v>
      </c>
      <c r="BG522" s="148">
        <f>+[1]Cauca!AG522</f>
        <v>70.900000000000006</v>
      </c>
      <c r="BH522" s="148">
        <f>+[1]Cesar!Q522</f>
        <v>0</v>
      </c>
      <c r="BI522" s="148">
        <f>+[1]Cesar!R522</f>
        <v>0</v>
      </c>
      <c r="BJ522" s="148">
        <f>+[1]Cesar!AG522</f>
        <v>0</v>
      </c>
      <c r="BK522" s="148">
        <f>+[1]Chocó!Q522</f>
        <v>0</v>
      </c>
      <c r="BL522" s="148">
        <f>+[1]Chocó!R522</f>
        <v>0</v>
      </c>
      <c r="BM522" s="148">
        <f>+[1]Chocó!AG522</f>
        <v>0</v>
      </c>
      <c r="BN522" s="148">
        <f>+[1]Córdoba!Q522</f>
        <v>20</v>
      </c>
      <c r="BO522" s="148">
        <f>+[1]Córdoba!R522</f>
        <v>25</v>
      </c>
      <c r="BP522" s="148">
        <f>+[1]Córdoba!AG522</f>
        <v>13.5</v>
      </c>
      <c r="BQ522" s="148">
        <f>+[1]Cundinamarca!Q522</f>
        <v>9882</v>
      </c>
      <c r="BR522" s="148">
        <f>+[1]Cundinamarca!R522</f>
        <v>0</v>
      </c>
      <c r="BS522" s="148">
        <f>+[1]Cundinamarca!AG522</f>
        <v>10521.938</v>
      </c>
      <c r="BT522" s="148">
        <f>+[1]Guainía!Q522</f>
        <v>0</v>
      </c>
      <c r="BU522" s="148">
        <f>+[1]Guainía!R522</f>
        <v>0</v>
      </c>
      <c r="BV522" s="148">
        <f>+[1]Guainía!AG522</f>
        <v>0</v>
      </c>
      <c r="BW522" s="148">
        <f>+[1]Guaviare!Q522</f>
        <v>0</v>
      </c>
      <c r="BX522" s="148">
        <f>+[1]Guaviare!R522</f>
        <v>0</v>
      </c>
      <c r="BY522" s="148">
        <f>+[1]Guaviare!AG522</f>
        <v>0</v>
      </c>
      <c r="BZ522" s="148">
        <f>+[1]Huila!Q522</f>
        <v>0</v>
      </c>
      <c r="CA522" s="148">
        <f>+[1]Huila!R522</f>
        <v>0</v>
      </c>
      <c r="CB522" s="148">
        <f>+[1]Huila!AG522</f>
        <v>0</v>
      </c>
      <c r="CC522" s="148">
        <f>+'[1]La Guajira'!Q522</f>
        <v>0</v>
      </c>
      <c r="CD522" s="148">
        <f>+'[1]La Guajira'!R522</f>
        <v>0</v>
      </c>
      <c r="CE522" s="148">
        <f>+'[1]La Guajira'!AG522</f>
        <v>0</v>
      </c>
      <c r="CF522" s="148">
        <f>+[1]Magdalena!Q522</f>
        <v>0</v>
      </c>
      <c r="CG522" s="148">
        <f>+[1]Magdalena!R522</f>
        <v>0</v>
      </c>
      <c r="CH522" s="148">
        <f>+[1]Magdalena!AG522</f>
        <v>0</v>
      </c>
      <c r="CI522" s="148">
        <f>+[1]Meta!Q522</f>
        <v>0</v>
      </c>
      <c r="CJ522" s="148">
        <f>+[1]Meta!R522</f>
        <v>0</v>
      </c>
      <c r="CK522" s="148">
        <f>+[1]Meta!AG522</f>
        <v>0</v>
      </c>
      <c r="CL522" s="148">
        <f>+[1]Nariño!Q522</f>
        <v>55</v>
      </c>
      <c r="CM522" s="148">
        <f>+[1]Nariño!R522</f>
        <v>52</v>
      </c>
      <c r="CN522" s="148">
        <f>+[1]Nariño!AG522</f>
        <v>29.3</v>
      </c>
      <c r="CO522" s="148">
        <f>+'[1]Norte de Santander'!Q522</f>
        <v>2</v>
      </c>
      <c r="CP522" s="148">
        <f>+'[1]Norte de Santander'!R522</f>
        <v>2</v>
      </c>
      <c r="CQ522" s="148">
        <f>+'[1]Norte de Santander'!AG522</f>
        <v>0.86</v>
      </c>
      <c r="CR522" s="148">
        <f>+[1]Putumayo!Q522</f>
        <v>0</v>
      </c>
      <c r="CS522" s="148">
        <f>+[1]Putumayo!R522</f>
        <v>0</v>
      </c>
      <c r="CT522" s="148">
        <f>+[1]Putumayo!AG522</f>
        <v>0</v>
      </c>
      <c r="CU522" s="148">
        <f>+[1]Quindio!Q522</f>
        <v>0</v>
      </c>
      <c r="CV522" s="148">
        <f>+[1]Quindio!R522</f>
        <v>0</v>
      </c>
      <c r="CW522" s="148">
        <f>+[1]Quindio!AG522</f>
        <v>0</v>
      </c>
      <c r="CX522" s="148">
        <f>+[1]Risaralda!Q522</f>
        <v>70</v>
      </c>
      <c r="CY522" s="148">
        <f>+[1]Risaralda!R522</f>
        <v>127.83</v>
      </c>
      <c r="CZ522" s="148">
        <f>+[1]Risaralda!AG522</f>
        <v>71</v>
      </c>
      <c r="DA522" s="148">
        <f>+'[1]San Anadrés'!Q522</f>
        <v>0</v>
      </c>
      <c r="DB522" s="148">
        <f>+'[1]San Anadrés'!R522</f>
        <v>0</v>
      </c>
      <c r="DC522" s="148">
        <f>+'[1]San Anadrés'!AG522</f>
        <v>0</v>
      </c>
      <c r="DD522" s="148">
        <f>+[1]Santander!Q522</f>
        <v>35</v>
      </c>
      <c r="DE522" s="148">
        <f>+[1]Santander!R522</f>
        <v>12</v>
      </c>
      <c r="DF522" s="148">
        <f>+[1]Santander!AG522</f>
        <v>33.700000000000003</v>
      </c>
      <c r="DG522" s="148">
        <f>+[1]Sucre!Q522</f>
        <v>10</v>
      </c>
      <c r="DH522" s="148">
        <f>+[1]Sucre!R522</f>
        <v>0</v>
      </c>
      <c r="DI522" s="148">
        <f>+[1]Sucre!AG522</f>
        <v>8</v>
      </c>
      <c r="DJ522" s="148">
        <f>+[1]Tolima!Q522</f>
        <v>0</v>
      </c>
      <c r="DK522" s="148">
        <f>+[1]Tolima!R522</f>
        <v>0</v>
      </c>
      <c r="DL522" s="148">
        <f>+[1]Tolima!AG522</f>
        <v>0</v>
      </c>
      <c r="DM522" s="148">
        <f>+'[1]Valle del Cauca'!Q522</f>
        <v>100</v>
      </c>
      <c r="DN522" s="148">
        <f>+'[1]Valle del Cauca'!R522</f>
        <v>100</v>
      </c>
      <c r="DO522" s="148">
        <f>+'[1]Valle del Cauca'!AG522</f>
        <v>98</v>
      </c>
      <c r="DP522" s="148">
        <f>+[1]Vaupés!Q522</f>
        <v>0</v>
      </c>
      <c r="DQ522" s="148">
        <f>+[1]Vaupés!R522</f>
        <v>0</v>
      </c>
      <c r="DR522" s="148">
        <f>+[1]Vaupés!AG522</f>
        <v>0</v>
      </c>
      <c r="DS522" s="148">
        <f>+[1]Vichada!Q522</f>
        <v>0</v>
      </c>
      <c r="DT522" s="148">
        <f>+[1]Vichada!R522</f>
        <v>0</v>
      </c>
      <c r="DU522" s="148">
        <f>+[1]Vichada!AG522</f>
        <v>0</v>
      </c>
    </row>
    <row r="523" spans="1:125" ht="33.75" x14ac:dyDescent="0.2">
      <c r="A523" s="152" t="s">
        <v>718</v>
      </c>
      <c r="B523" s="149" t="str">
        <f t="shared" si="180"/>
        <v>5-0-22-4</v>
      </c>
      <c r="C523" s="192" t="s">
        <v>1347</v>
      </c>
      <c r="D523" s="182" t="s">
        <v>55</v>
      </c>
      <c r="E523" s="204" t="s">
        <v>56</v>
      </c>
      <c r="F523" s="192" t="s">
        <v>1670</v>
      </c>
      <c r="G523" s="204" t="s">
        <v>1671</v>
      </c>
      <c r="H523" s="135" t="s">
        <v>1685</v>
      </c>
      <c r="I523" s="192" t="s">
        <v>1686</v>
      </c>
      <c r="J523" s="243">
        <v>4</v>
      </c>
      <c r="K523" s="135">
        <v>20</v>
      </c>
      <c r="L523" s="192" t="s">
        <v>1687</v>
      </c>
      <c r="M523" s="148">
        <v>4</v>
      </c>
      <c r="N523" s="192" t="s">
        <v>1688</v>
      </c>
      <c r="O523" s="192" t="s">
        <v>1605</v>
      </c>
      <c r="P523" s="150" t="s">
        <v>60</v>
      </c>
      <c r="Q523" s="69">
        <f t="shared" si="212"/>
        <v>100</v>
      </c>
      <c r="R523" s="206">
        <f t="shared" si="213"/>
        <v>20</v>
      </c>
      <c r="S523" s="83" t="e">
        <f t="shared" si="197"/>
        <v>#DIV/0!</v>
      </c>
      <c r="T523" s="83">
        <f>+[1]Amazonas!S523+[1]Antioquia!S523+[1]Atantico!S523+[1]Arauca!S523+[1]Bolivar!S523+[1]Boyacá!S523+[1]Caldas!S523+[1]Caquetá!S523+[1]Casanare!S523+[1]Cauca!S523+[1]Cesar!S523+[1]Chocó!S523+[1]Córdoba!S523+[1]Cundinamarca!S523+[1]Guainía!S523+[1]Guaviare!S523+[1]Huila!S523+'[1]La Guajira'!S523+[1]Magdalena!S523+[1]Meta!S523+[1]Nariño!S523+'[1]Norte de Santander'!S523+[1]Putumayo!S523+[1]Quindio!S523+[1]Risaralda!S523+'[1]San Anadrés'!S523+[1]Santander!S523+[1]Sucre!S523+[1]Tolima!S523+'[1]Valle del Cauca'!S523+[1]Vaupés!S523+[1]Vichada!S523</f>
        <v>0</v>
      </c>
      <c r="U523" s="83">
        <f>+[1]Amazonas!T523+[1]Antioquia!T523+[1]Atantico!T523+[1]Arauca!T523+[1]Bolivar!T523+[1]Boyacá!T523+[1]Caldas!T523+[1]Caquetá!T523+[1]Casanare!T523+[1]Cauca!T523+[1]Cesar!T523+[1]Chocó!T523+[1]Córdoba!T523+[1]Cundinamarca!T523+[1]Guainía!T523+[1]Guaviare!T523+[1]Huila!T523+'[1]La Guajira'!T523+[1]Magdalena!T523+[1]Meta!T523+[1]Nariño!T523+'[1]Norte de Santander'!T523+[1]Putumayo!T523+[1]Quindio!T523+[1]Risaralda!T523+'[1]San Anadrés'!T523+[1]Santander!T523+[1]Sucre!T523+[1]Tolima!T523+'[1]Valle del Cauca'!T523+[1]Vaupés!T523+[1]Vichada!T523</f>
        <v>0</v>
      </c>
      <c r="V523" s="148">
        <f>X523+AA523</f>
        <v>4</v>
      </c>
      <c r="W523" s="148">
        <f>Z523+AC523</f>
        <v>4</v>
      </c>
      <c r="X523" s="148">
        <f>+'[1]Oficinas Nacionales'!Q524</f>
        <v>0</v>
      </c>
      <c r="Y523" s="148">
        <f>+'[1]Oficinas Nacionales'!R524</f>
        <v>0</v>
      </c>
      <c r="Z523" s="148">
        <f>+'[1]Oficinas Nacionales'!AG524</f>
        <v>0</v>
      </c>
      <c r="AA523" s="148">
        <f>+AD523+AG523+AJ523+AM523+AP523+AS523+AV523+AY523+BB523+BE523+BH523+BK523+BN523+BQ523+BT523+BW523+BZ523+CC523+CF523+CI523+CL523+CO523+CR523+CU523+CX523+DA523+DD523+DG523+DJ523+DM523+DP523+DS523</f>
        <v>4</v>
      </c>
      <c r="AB523" s="148">
        <f>+AE523+AH523+AL523+AN523+AQ523+AT523+AW523+AZ523+BC523+BF523+BI523+BL523+BO523+BR523+BU523+BX523+CA523+CD523+CG523+CJ523+CM523+CP523+CS523+CV523+CY523+DB523+DE523+DH523+DK523+DN523+DQ523+DT523</f>
        <v>0</v>
      </c>
      <c r="AC523" s="148">
        <f>+AF523+AI523+AL523+AO523+AR523+AU523+AX523+BA523+BD523+BG523+BJ523+BM523+BP523+BS523+BV523+BY523+CB523+CE523+CH523+CK523+CN523+CQ523+CT523+CW523+CZ523+DC523+DF523+DI523+DL523+DO523+DR523+DU523</f>
        <v>4</v>
      </c>
      <c r="AD523" s="148">
        <f>+[1]Amazonas!Q523</f>
        <v>0</v>
      </c>
      <c r="AE523" s="148">
        <f>+[1]Amazonas!R523</f>
        <v>0</v>
      </c>
      <c r="AF523" s="148">
        <f>+[1]Amazonas!AG523</f>
        <v>0</v>
      </c>
      <c r="AG523" s="286">
        <v>1</v>
      </c>
      <c r="AH523" s="148">
        <f>+[1]Antioquia!R523</f>
        <v>0</v>
      </c>
      <c r="AI523" s="148">
        <f>+[1]Antioquia!AG523</f>
        <v>1</v>
      </c>
      <c r="AJ523" s="148">
        <f>+[1]Atantico!Q523</f>
        <v>0</v>
      </c>
      <c r="AK523" s="148">
        <f>+[1]Atantico!R523</f>
        <v>0</v>
      </c>
      <c r="AL523" s="148">
        <f>+[1]Atantico!AG523</f>
        <v>0</v>
      </c>
      <c r="AM523" s="148">
        <f>+[1]Arauca!Q523</f>
        <v>0</v>
      </c>
      <c r="AN523" s="148">
        <f>+[1]Arauca!R523</f>
        <v>0</v>
      </c>
      <c r="AO523" s="148">
        <f>+[1]Arauca!AG523</f>
        <v>0</v>
      </c>
      <c r="AP523" s="148">
        <f>+[1]Bolivar!Q523</f>
        <v>0</v>
      </c>
      <c r="AQ523" s="148">
        <f>+[1]Bolivar!R523</f>
        <v>0</v>
      </c>
      <c r="AR523" s="148">
        <f>+[1]Bolivar!AG523</f>
        <v>0</v>
      </c>
      <c r="AS523" s="148">
        <f>+[1]Boyacá!Q523</f>
        <v>0</v>
      </c>
      <c r="AT523" s="148">
        <f>+[1]Boyacá!R523</f>
        <v>0</v>
      </c>
      <c r="AU523" s="148">
        <f>+[1]Boyacá!AG523</f>
        <v>0</v>
      </c>
      <c r="AV523" s="286">
        <f>+[1]Caldas!Q523</f>
        <v>1</v>
      </c>
      <c r="AW523" s="148">
        <f>+[1]Caldas!R523</f>
        <v>0</v>
      </c>
      <c r="AX523" s="148">
        <f>+[1]Caldas!AG523</f>
        <v>1</v>
      </c>
      <c r="AY523" s="148">
        <f>+[1]Caquetá!Q523</f>
        <v>0</v>
      </c>
      <c r="AZ523" s="148">
        <f>+[1]Caquetá!R523</f>
        <v>0</v>
      </c>
      <c r="BA523" s="148">
        <f>+[1]Caquetá!AG523</f>
        <v>0</v>
      </c>
      <c r="BB523" s="148">
        <f>+[1]Casanare!Q523</f>
        <v>0</v>
      </c>
      <c r="BC523" s="148">
        <f>+[1]Casanare!R523</f>
        <v>0</v>
      </c>
      <c r="BD523" s="148">
        <f>+[1]Casanare!AG523</f>
        <v>0</v>
      </c>
      <c r="BE523" s="286">
        <f>+[1]Cauca!Q523</f>
        <v>1</v>
      </c>
      <c r="BF523" s="148">
        <f>+[1]Cauca!R523</f>
        <v>0</v>
      </c>
      <c r="BG523" s="148">
        <f>+[1]Cauca!AG523</f>
        <v>1</v>
      </c>
      <c r="BH523" s="148">
        <f>+[1]Cesar!Q523</f>
        <v>0</v>
      </c>
      <c r="BI523" s="148">
        <f>+[1]Cesar!R523</f>
        <v>0</v>
      </c>
      <c r="BJ523" s="148">
        <f>+[1]Cesar!AG523</f>
        <v>0</v>
      </c>
      <c r="BK523" s="148">
        <f>+[1]Chocó!Q523</f>
        <v>0</v>
      </c>
      <c r="BL523" s="148">
        <f>+[1]Chocó!R523</f>
        <v>0</v>
      </c>
      <c r="BM523" s="148">
        <f>+[1]Chocó!AG523</f>
        <v>0</v>
      </c>
      <c r="BN523" s="148">
        <f>+[1]Córdoba!Q523</f>
        <v>0</v>
      </c>
      <c r="BO523" s="148">
        <f>+[1]Córdoba!R523</f>
        <v>0</v>
      </c>
      <c r="BP523" s="148">
        <f>+[1]Córdoba!AG523</f>
        <v>0</v>
      </c>
      <c r="BQ523" s="148">
        <f>+[1]Cundinamarca!Q523</f>
        <v>0</v>
      </c>
      <c r="BR523" s="148">
        <f>+[1]Cundinamarca!R523</f>
        <v>0</v>
      </c>
      <c r="BS523" s="148">
        <f>+[1]Cundinamarca!AG523</f>
        <v>0</v>
      </c>
      <c r="BT523" s="148">
        <f>+[1]Guainía!Q523</f>
        <v>0</v>
      </c>
      <c r="BU523" s="148">
        <f>+[1]Guainía!R523</f>
        <v>0</v>
      </c>
      <c r="BV523" s="148">
        <f>+[1]Guainía!AG523</f>
        <v>0</v>
      </c>
      <c r="BW523" s="148">
        <f>+[1]Guaviare!Q523</f>
        <v>0</v>
      </c>
      <c r="BX523" s="148">
        <f>+[1]Guaviare!R523</f>
        <v>0</v>
      </c>
      <c r="BY523" s="148">
        <f>+[1]Guaviare!AG523</f>
        <v>0</v>
      </c>
      <c r="BZ523" s="148">
        <f>+[1]Huila!Q523</f>
        <v>0</v>
      </c>
      <c r="CA523" s="148">
        <f>+[1]Huila!R523</f>
        <v>0</v>
      </c>
      <c r="CB523" s="148">
        <f>+[1]Huila!AG523</f>
        <v>0</v>
      </c>
      <c r="CC523" s="148">
        <f>+'[1]La Guajira'!Q523</f>
        <v>0</v>
      </c>
      <c r="CD523" s="148">
        <f>+'[1]La Guajira'!R523</f>
        <v>0</v>
      </c>
      <c r="CE523" s="148">
        <f>+'[1]La Guajira'!AG523</f>
        <v>0</v>
      </c>
      <c r="CF523" s="148">
        <f>+[1]Magdalena!Q523</f>
        <v>0</v>
      </c>
      <c r="CG523" s="148">
        <f>+[1]Magdalena!R523</f>
        <v>0</v>
      </c>
      <c r="CH523" s="148">
        <f>+[1]Magdalena!AG523</f>
        <v>0</v>
      </c>
      <c r="CI523" s="148">
        <f>+[1]Meta!Q523</f>
        <v>0</v>
      </c>
      <c r="CJ523" s="148">
        <f>+[1]Meta!R523</f>
        <v>0</v>
      </c>
      <c r="CK523" s="148">
        <f>+[1]Meta!AG523</f>
        <v>0</v>
      </c>
      <c r="CL523" s="148">
        <f>+[1]Nariño!Q523</f>
        <v>0</v>
      </c>
      <c r="CM523" s="148">
        <f>+[1]Nariño!R523</f>
        <v>0</v>
      </c>
      <c r="CN523" s="148">
        <f>+[1]Nariño!AG523</f>
        <v>0</v>
      </c>
      <c r="CO523" s="148">
        <f>+'[1]Norte de Santander'!Q523</f>
        <v>0</v>
      </c>
      <c r="CP523" s="148">
        <f>+'[1]Norte de Santander'!R523</f>
        <v>0</v>
      </c>
      <c r="CQ523" s="148">
        <f>+'[1]Norte de Santander'!AG523</f>
        <v>0</v>
      </c>
      <c r="CR523" s="148">
        <f>+[1]Putumayo!Q523</f>
        <v>0</v>
      </c>
      <c r="CS523" s="148">
        <f>+[1]Putumayo!R523</f>
        <v>0</v>
      </c>
      <c r="CT523" s="148">
        <f>+[1]Putumayo!AG523</f>
        <v>0</v>
      </c>
      <c r="CU523" s="286">
        <f>+[1]Quindio!Q523</f>
        <v>1</v>
      </c>
      <c r="CV523" s="148">
        <f>+[1]Quindio!R523</f>
        <v>0</v>
      </c>
      <c r="CW523" s="148">
        <f>+[1]Quindio!AG523</f>
        <v>1</v>
      </c>
      <c r="CX523" s="148">
        <f>+[1]Risaralda!Q523</f>
        <v>0</v>
      </c>
      <c r="CY523" s="148">
        <f>+[1]Risaralda!R523</f>
        <v>0</v>
      </c>
      <c r="CZ523" s="148">
        <f>+[1]Risaralda!AG523</f>
        <v>0</v>
      </c>
      <c r="DA523" s="148">
        <f>+'[1]San Anadrés'!Q523</f>
        <v>0</v>
      </c>
      <c r="DB523" s="148">
        <f>+'[1]San Anadrés'!R523</f>
        <v>0</v>
      </c>
      <c r="DC523" s="148">
        <f>+'[1]San Anadrés'!AG523</f>
        <v>0</v>
      </c>
      <c r="DD523" s="148">
        <f>+[1]Santander!Q523</f>
        <v>0</v>
      </c>
      <c r="DE523" s="148">
        <f>+[1]Santander!R523</f>
        <v>0</v>
      </c>
      <c r="DF523" s="148">
        <f>+[1]Santander!AG523</f>
        <v>0</v>
      </c>
      <c r="DG523" s="148">
        <f>+[1]Sucre!Q523</f>
        <v>0</v>
      </c>
      <c r="DH523" s="148">
        <f>+[1]Sucre!R523</f>
        <v>0</v>
      </c>
      <c r="DI523" s="148">
        <f>+[1]Sucre!AG523</f>
        <v>0</v>
      </c>
      <c r="DJ523" s="148">
        <f>+[1]Tolima!Q523</f>
        <v>0</v>
      </c>
      <c r="DK523" s="148">
        <f>+[1]Tolima!R523</f>
        <v>0</v>
      </c>
      <c r="DL523" s="148">
        <f>+[1]Tolima!AG523</f>
        <v>0</v>
      </c>
      <c r="DM523" s="148">
        <f>+'[1]Valle del Cauca'!Q523</f>
        <v>0</v>
      </c>
      <c r="DN523" s="148">
        <f>+'[1]Valle del Cauca'!R523</f>
        <v>0</v>
      </c>
      <c r="DO523" s="148">
        <f>+'[1]Valle del Cauca'!AG523</f>
        <v>0</v>
      </c>
      <c r="DP523" s="148">
        <f>+[1]Vaupés!Q523</f>
        <v>0</v>
      </c>
      <c r="DQ523" s="148">
        <f>+[1]Vaupés!R523</f>
        <v>0</v>
      </c>
      <c r="DR523" s="148">
        <f>+[1]Vaupés!AG523</f>
        <v>0</v>
      </c>
      <c r="DS523" s="148">
        <f>+[1]Vichada!Q523</f>
        <v>0</v>
      </c>
      <c r="DT523" s="148">
        <f>+[1]Vichada!R523</f>
        <v>0</v>
      </c>
      <c r="DU523" s="148">
        <f>+[1]Vichada!AG523</f>
        <v>0</v>
      </c>
    </row>
    <row r="524" spans="1:125" s="419" customFormat="1" ht="36" customHeight="1" x14ac:dyDescent="0.2">
      <c r="A524" s="415" t="s">
        <v>718</v>
      </c>
      <c r="B524" s="416" t="str">
        <f t="shared" si="180"/>
        <v>5-0-22-5</v>
      </c>
      <c r="C524" s="213" t="s">
        <v>1347</v>
      </c>
      <c r="D524" s="288" t="s">
        <v>55</v>
      </c>
      <c r="E524" s="242" t="s">
        <v>56</v>
      </c>
      <c r="F524" s="213" t="s">
        <v>1670</v>
      </c>
      <c r="G524" s="242" t="s">
        <v>1671</v>
      </c>
      <c r="H524" s="300" t="s">
        <v>1689</v>
      </c>
      <c r="I524" s="213" t="s">
        <v>1690</v>
      </c>
      <c r="J524" s="301">
        <v>100</v>
      </c>
      <c r="K524" s="300">
        <v>20</v>
      </c>
      <c r="L524" s="242" t="s">
        <v>1691</v>
      </c>
      <c r="M524" s="281">
        <v>100</v>
      </c>
      <c r="N524" s="417" t="s">
        <v>1692</v>
      </c>
      <c r="O524" s="213" t="s">
        <v>1605</v>
      </c>
      <c r="P524" s="213" t="s">
        <v>59</v>
      </c>
      <c r="Q524" s="418">
        <f t="shared" si="212"/>
        <v>99.009900990099013</v>
      </c>
      <c r="R524" s="418">
        <f t="shared" si="213"/>
        <v>19.801980198019802</v>
      </c>
      <c r="S524" s="281" t="e">
        <f t="shared" si="197"/>
        <v>#DIV/0!</v>
      </c>
      <c r="T524" s="281">
        <f>+[1]Amazonas!S524+[1]Antioquia!S524+[1]Atantico!S524+[1]Arauca!S524+[1]Bolivar!S524+[1]Boyacá!S524+[1]Caldas!S524+[1]Caquetá!S524+[1]Casanare!S524+[1]Cauca!S524+[1]Cesar!S524+[1]Chocó!S524+[1]Córdoba!S524+[1]Cundinamarca!S524+[1]Guainía!S524+[1]Guaviare!S524+[1]Huila!S524+'[1]La Guajira'!S524+[1]Magdalena!S524+[1]Meta!S524+[1]Nariño!S524+'[1]Norte de Santander'!S524+[1]Putumayo!S524+[1]Quindio!S524+[1]Risaralda!S524+'[1]San Anadrés'!S524+[1]Santander!S524+[1]Sucre!S524+[1]Tolima!S524+'[1]Valle del Cauca'!S524+[1]Vaupés!S524+[1]Vichada!S524</f>
        <v>0</v>
      </c>
      <c r="U524" s="281">
        <f>+[1]Amazonas!T524+[1]Antioquia!T524+[1]Atantico!T524+[1]Arauca!T524+[1]Bolivar!T524+[1]Boyacá!T524+[1]Caldas!T524+[1]Caquetá!T524+[1]Casanare!T524+[1]Cauca!T524+[1]Cesar!T524+[1]Chocó!T524+[1]Córdoba!T524+[1]Cundinamarca!T524+[1]Guainía!T524+[1]Guaviare!T524+[1]Huila!T524+'[1]La Guajira'!T524+[1]Magdalena!T524+[1]Meta!T524+[1]Nariño!T524+'[1]Norte de Santander'!T524+[1]Putumayo!T524+[1]Quindio!T524+[1]Risaralda!T524+'[1]San Anadrés'!T524+[1]Santander!T524+[1]Sucre!T524+[1]Tolima!T524+'[1]Valle del Cauca'!T524+[1]Vaupés!T524+[1]Vichada!T524</f>
        <v>0</v>
      </c>
      <c r="V524" s="281">
        <f>X524+AA524</f>
        <v>303</v>
      </c>
      <c r="W524" s="281">
        <f>Z524+AC524</f>
        <v>300</v>
      </c>
      <c r="X524" s="281">
        <f>+'[1]Oficinas Nacionales'!Q525</f>
        <v>0</v>
      </c>
      <c r="Y524" s="281">
        <f>+'[1]Oficinas Nacionales'!R525</f>
        <v>0</v>
      </c>
      <c r="Z524" s="281">
        <f>+'[1]Oficinas Nacionales'!AG525</f>
        <v>0</v>
      </c>
      <c r="AA524" s="281">
        <f>+AD524+AG524+AJ524+AM524+AP524+AS524+AV524+AY524+BB524+BE524+BH524+BK524+BN524+BQ524+BT524+BW524+BZ524+CC524+CF524+CI524+CL524+CO524+CR524+CU524+CX524+DA524+DD524+DG524+DJ524+DM524+DP524+DS524</f>
        <v>303</v>
      </c>
      <c r="AB524" s="281">
        <f>+AE524+AH524+AL524+AN524+AQ524+AT524+AW524+AZ524+BC524+BF524+BI524+BL524+BO524+BR524+BU524+BX524+CA524+CD524+CG524+CJ524+CM524+CP524+CS524+CV524+CY524+DB524+DE524+DH524+DK524+DN524+DQ524+DT524</f>
        <v>39</v>
      </c>
      <c r="AC524" s="281">
        <f>+AF524+AI524+AL524+AO524+AR524+AU524+AX524+BA524+BD524+BG524+BJ524+BM524+BP524+BS524+BV524+BY524+CB524+CE524+CH524+CK524+CN524+CQ524+CT524+CW524+CZ524+DC524+DF524+DI524+DL524+DO524+DR524+DU524</f>
        <v>300</v>
      </c>
      <c r="AD524" s="281">
        <f>+[1]Amazonas!Q524</f>
        <v>0</v>
      </c>
      <c r="AE524" s="281">
        <f>+[1]Amazonas!R524</f>
        <v>0</v>
      </c>
      <c r="AF524" s="281">
        <f>+[1]Amazonas!AG524</f>
        <v>0</v>
      </c>
      <c r="AG524" s="281">
        <f>+[1]Antioquia!Q524</f>
        <v>100</v>
      </c>
      <c r="AH524" s="281">
        <f>+[1]Antioquia!R524</f>
        <v>0</v>
      </c>
      <c r="AI524" s="281">
        <f>+[1]Antioquia!AG524</f>
        <v>100</v>
      </c>
      <c r="AJ524" s="281">
        <f>+[1]Atantico!Q524</f>
        <v>0</v>
      </c>
      <c r="AK524" s="281">
        <f>+[1]Atantico!R524</f>
        <v>0</v>
      </c>
      <c r="AL524" s="281">
        <f>+[1]Atantico!AG524</f>
        <v>0</v>
      </c>
      <c r="AM524" s="281">
        <f>+[1]Arauca!Q524</f>
        <v>0</v>
      </c>
      <c r="AN524" s="281">
        <f>+[1]Arauca!R524</f>
        <v>0</v>
      </c>
      <c r="AO524" s="281">
        <f>+[1]Arauca!AG524</f>
        <v>0</v>
      </c>
      <c r="AP524" s="281">
        <f>+[1]Bolivar!Q524</f>
        <v>0</v>
      </c>
      <c r="AQ524" s="281">
        <f>+[1]Bolivar!R524</f>
        <v>0</v>
      </c>
      <c r="AR524" s="281">
        <f>+[1]Bolivar!AG524</f>
        <v>0</v>
      </c>
      <c r="AS524" s="281">
        <f>+[1]Boyacá!Q524</f>
        <v>0</v>
      </c>
      <c r="AT524" s="281">
        <f>+[1]Boyacá!R524</f>
        <v>0</v>
      </c>
      <c r="AU524" s="281">
        <f>+[1]Boyacá!AG524</f>
        <v>0</v>
      </c>
      <c r="AV524" s="281">
        <f>+[1]Caldas!Q524</f>
        <v>0</v>
      </c>
      <c r="AW524" s="281">
        <f>+[1]Caldas!R524</f>
        <v>0</v>
      </c>
      <c r="AX524" s="281">
        <f>+[1]Caldas!AG524</f>
        <v>0</v>
      </c>
      <c r="AY524" s="281">
        <f>+[1]Caquetá!Q524</f>
        <v>0</v>
      </c>
      <c r="AZ524" s="281">
        <f>+[1]Caquetá!R524</f>
        <v>0</v>
      </c>
      <c r="BA524" s="281">
        <f>+[1]Caquetá!AG524</f>
        <v>0</v>
      </c>
      <c r="BB524" s="281">
        <f>+[1]Casanare!Q524</f>
        <v>0</v>
      </c>
      <c r="BC524" s="281">
        <f>+[1]Casanare!R524</f>
        <v>0</v>
      </c>
      <c r="BD524" s="281">
        <f>+[1]Casanare!AG524</f>
        <v>0</v>
      </c>
      <c r="BE524" s="281">
        <f>+[1]Cauca!Q524</f>
        <v>2</v>
      </c>
      <c r="BF524" s="281">
        <f>+[1]Cauca!R524</f>
        <v>0</v>
      </c>
      <c r="BG524" s="281">
        <f>+[1]Cauca!AG524</f>
        <v>0</v>
      </c>
      <c r="BH524" s="281">
        <f>+[1]Cesar!Q524</f>
        <v>0</v>
      </c>
      <c r="BI524" s="281">
        <f>+[1]Cesar!R524</f>
        <v>0</v>
      </c>
      <c r="BJ524" s="281">
        <f>+[1]Cesar!AG524</f>
        <v>0</v>
      </c>
      <c r="BK524" s="281">
        <f>+[1]Chocó!Q524</f>
        <v>0</v>
      </c>
      <c r="BL524" s="281">
        <f>+[1]Chocó!R524</f>
        <v>0</v>
      </c>
      <c r="BM524" s="281">
        <f>+[1]Chocó!AG524</f>
        <v>0</v>
      </c>
      <c r="BN524" s="281">
        <f>+[1]Córdoba!Q524</f>
        <v>0</v>
      </c>
      <c r="BO524" s="281">
        <f>+[1]Córdoba!R524</f>
        <v>0</v>
      </c>
      <c r="BP524" s="281">
        <f>+[1]Córdoba!AG524</f>
        <v>0</v>
      </c>
      <c r="BQ524" s="281">
        <f>+[1]Cundinamarca!Q524</f>
        <v>100</v>
      </c>
      <c r="BR524" s="281">
        <f>+[1]Cundinamarca!R524</f>
        <v>0</v>
      </c>
      <c r="BS524" s="281">
        <f>+[1]Cundinamarca!AG524</f>
        <v>100</v>
      </c>
      <c r="BT524" s="281">
        <f>+[1]Guainía!Q524</f>
        <v>0</v>
      </c>
      <c r="BU524" s="281">
        <f>+[1]Guainía!R524</f>
        <v>0</v>
      </c>
      <c r="BV524" s="281">
        <f>+[1]Guainía!AG524</f>
        <v>0</v>
      </c>
      <c r="BW524" s="281">
        <f>+[1]Guaviare!Q524</f>
        <v>0</v>
      </c>
      <c r="BX524" s="281">
        <f>+[1]Guaviare!R524</f>
        <v>0</v>
      </c>
      <c r="BY524" s="281">
        <f>+[1]Guaviare!AG524</f>
        <v>0</v>
      </c>
      <c r="BZ524" s="281">
        <f>+[1]Huila!Q524</f>
        <v>0</v>
      </c>
      <c r="CA524" s="281">
        <f>+[1]Huila!R524</f>
        <v>0</v>
      </c>
      <c r="CB524" s="281">
        <f>+[1]Huila!AG524</f>
        <v>0</v>
      </c>
      <c r="CC524" s="281">
        <f>+'[1]La Guajira'!Q524</f>
        <v>0</v>
      </c>
      <c r="CD524" s="281">
        <f>+'[1]La Guajira'!R524</f>
        <v>0</v>
      </c>
      <c r="CE524" s="281">
        <f>+'[1]La Guajira'!AG524</f>
        <v>0</v>
      </c>
      <c r="CF524" s="281">
        <f>+[1]Magdalena!Q524</f>
        <v>0</v>
      </c>
      <c r="CG524" s="281">
        <f>+[1]Magdalena!R524</f>
        <v>0</v>
      </c>
      <c r="CH524" s="281">
        <f>+[1]Magdalena!AG524</f>
        <v>0</v>
      </c>
      <c r="CI524" s="281">
        <f>+[1]Meta!Q524</f>
        <v>0</v>
      </c>
      <c r="CJ524" s="281">
        <f>+[1]Meta!R524</f>
        <v>0</v>
      </c>
      <c r="CK524" s="281">
        <f>+[1]Meta!AG524</f>
        <v>0</v>
      </c>
      <c r="CL524" s="281">
        <f>+[1]Nariño!Q524</f>
        <v>100</v>
      </c>
      <c r="CM524" s="281">
        <f>+[1]Nariño!R524</f>
        <v>39</v>
      </c>
      <c r="CN524" s="281">
        <f>+[1]Nariño!AG524</f>
        <v>100</v>
      </c>
      <c r="CO524" s="281">
        <f>+'[1]Norte de Santander'!Q524</f>
        <v>1</v>
      </c>
      <c r="CP524" s="281">
        <f>+'[1]Norte de Santander'!R524</f>
        <v>0</v>
      </c>
      <c r="CQ524" s="281">
        <f>+'[1]Norte de Santander'!AG524</f>
        <v>0</v>
      </c>
      <c r="CR524" s="281">
        <f>+[1]Putumayo!Q524</f>
        <v>0</v>
      </c>
      <c r="CS524" s="281">
        <f>+[1]Putumayo!R524</f>
        <v>0</v>
      </c>
      <c r="CT524" s="281">
        <f>+[1]Putumayo!AG524</f>
        <v>0</v>
      </c>
      <c r="CU524" s="281">
        <f>+[1]Quindio!Q524</f>
        <v>0</v>
      </c>
      <c r="CV524" s="281">
        <f>+[1]Quindio!R524</f>
        <v>0</v>
      </c>
      <c r="CW524" s="281">
        <f>+[1]Quindio!AG524</f>
        <v>0</v>
      </c>
      <c r="CX524" s="281">
        <f>+[1]Risaralda!Q524</f>
        <v>0</v>
      </c>
      <c r="CY524" s="281">
        <f>+[1]Risaralda!R524</f>
        <v>0</v>
      </c>
      <c r="CZ524" s="281">
        <f>+[1]Risaralda!AG524</f>
        <v>0</v>
      </c>
      <c r="DA524" s="281">
        <f>+'[1]San Anadrés'!Q524</f>
        <v>0</v>
      </c>
      <c r="DB524" s="281">
        <f>+'[1]San Anadrés'!R524</f>
        <v>0</v>
      </c>
      <c r="DC524" s="281">
        <f>+'[1]San Anadrés'!AG524</f>
        <v>0</v>
      </c>
      <c r="DD524" s="281">
        <f>+[1]Santander!Q524</f>
        <v>0</v>
      </c>
      <c r="DE524" s="281">
        <f>+[1]Santander!R524</f>
        <v>0</v>
      </c>
      <c r="DF524" s="281">
        <f>+[1]Santander!AG524</f>
        <v>0</v>
      </c>
      <c r="DG524" s="281">
        <f>+[1]Sucre!Q524</f>
        <v>0</v>
      </c>
      <c r="DH524" s="281">
        <f>+[1]Sucre!R524</f>
        <v>0</v>
      </c>
      <c r="DI524" s="281">
        <f>+[1]Sucre!AG524</f>
        <v>0</v>
      </c>
      <c r="DJ524" s="281">
        <f>+[1]Tolima!Q524</f>
        <v>0</v>
      </c>
      <c r="DK524" s="281">
        <f>+[1]Tolima!R524</f>
        <v>0</v>
      </c>
      <c r="DL524" s="281">
        <f>+[1]Tolima!AG524</f>
        <v>0</v>
      </c>
      <c r="DM524" s="281">
        <f>+'[1]Valle del Cauca'!Q524</f>
        <v>0</v>
      </c>
      <c r="DN524" s="281">
        <f>+'[1]Valle del Cauca'!R524</f>
        <v>0</v>
      </c>
      <c r="DO524" s="281">
        <f>+'[1]Valle del Cauca'!AG524</f>
        <v>0</v>
      </c>
      <c r="DP524" s="281">
        <f>+[1]Vaupés!Q524</f>
        <v>0</v>
      </c>
      <c r="DQ524" s="281">
        <f>+[1]Vaupés!R524</f>
        <v>0</v>
      </c>
      <c r="DR524" s="281">
        <f>+[1]Vaupés!AG524</f>
        <v>0</v>
      </c>
      <c r="DS524" s="281">
        <f>+[1]Vichada!Q524</f>
        <v>0</v>
      </c>
      <c r="DT524" s="281">
        <f>+[1]Vichada!R524</f>
        <v>0</v>
      </c>
      <c r="DU524" s="281">
        <f>+[1]Vichada!AG524</f>
        <v>0</v>
      </c>
    </row>
    <row r="525" spans="1:125" ht="33" customHeight="1" x14ac:dyDescent="0.2">
      <c r="A525" s="152" t="s">
        <v>718</v>
      </c>
      <c r="B525" s="143" t="str">
        <f t="shared" si="180"/>
        <v>8-0-4</v>
      </c>
      <c r="C525" s="142" t="s">
        <v>1347</v>
      </c>
      <c r="D525" s="1" t="s">
        <v>1415</v>
      </c>
      <c r="E525" s="1" t="s">
        <v>432</v>
      </c>
      <c r="F525" s="1" t="s">
        <v>1693</v>
      </c>
      <c r="G525" s="212" t="s">
        <v>1694</v>
      </c>
      <c r="H525" s="143" t="s">
        <v>1695</v>
      </c>
      <c r="I525" s="146" t="s">
        <v>9</v>
      </c>
      <c r="J525" s="154"/>
      <c r="K525" s="4">
        <f>SUM(K526:K528)</f>
        <v>99.899999999999991</v>
      </c>
      <c r="L525" s="146"/>
      <c r="M525" s="4"/>
      <c r="N525" s="146"/>
      <c r="O525" s="146"/>
      <c r="P525" s="146"/>
      <c r="Q525" s="143"/>
      <c r="R525" s="143"/>
      <c r="S525" s="147"/>
      <c r="T525" s="147"/>
      <c r="U525" s="147"/>
      <c r="V525" s="147"/>
      <c r="W525" s="147"/>
      <c r="X525" s="147"/>
      <c r="Y525" s="147"/>
      <c r="Z525" s="147"/>
      <c r="AA525" s="136"/>
      <c r="AB525" s="136"/>
      <c r="AC525" s="136"/>
      <c r="AD525" s="147"/>
      <c r="AE525" s="147"/>
      <c r="AF525" s="147"/>
      <c r="AG525" s="147"/>
      <c r="AH525" s="147"/>
      <c r="AI525" s="147"/>
      <c r="AJ525" s="147"/>
      <c r="AK525" s="147"/>
      <c r="AL525" s="147"/>
      <c r="AM525" s="147"/>
      <c r="AN525" s="147"/>
      <c r="AO525" s="147"/>
      <c r="AP525" s="147"/>
      <c r="AQ525" s="147"/>
      <c r="AR525" s="147"/>
      <c r="AS525" s="147"/>
      <c r="AT525" s="147"/>
      <c r="AU525" s="147"/>
      <c r="AV525" s="147"/>
      <c r="AW525" s="147"/>
      <c r="AX525" s="147"/>
      <c r="AY525" s="147"/>
      <c r="AZ525" s="147"/>
      <c r="BA525" s="147"/>
      <c r="BB525" s="143"/>
      <c r="BC525" s="143"/>
      <c r="BD525" s="147"/>
      <c r="BE525" s="143"/>
      <c r="BF525" s="143"/>
      <c r="BG525" s="147"/>
      <c r="BH525" s="143"/>
      <c r="BI525" s="143"/>
      <c r="BJ525" s="147"/>
      <c r="BK525" s="143"/>
      <c r="BL525" s="143"/>
      <c r="BM525" s="147"/>
      <c r="BN525" s="147"/>
      <c r="BO525" s="147"/>
      <c r="BP525" s="147"/>
      <c r="BQ525" s="143"/>
      <c r="BR525" s="143"/>
      <c r="BS525" s="147"/>
      <c r="BT525" s="147"/>
      <c r="BU525" s="147"/>
      <c r="BV525" s="147"/>
      <c r="BW525" s="147"/>
      <c r="BX525" s="147"/>
      <c r="BY525" s="147"/>
      <c r="BZ525" s="143"/>
      <c r="CA525" s="143"/>
      <c r="CB525" s="147"/>
      <c r="CC525" s="143"/>
      <c r="CD525" s="143"/>
      <c r="CE525" s="147"/>
      <c r="CF525" s="143"/>
      <c r="CG525" s="143"/>
      <c r="CH525" s="147"/>
      <c r="CI525" s="143"/>
      <c r="CJ525" s="143"/>
      <c r="CK525" s="147"/>
      <c r="CL525" s="143"/>
      <c r="CM525" s="143"/>
      <c r="CN525" s="147"/>
      <c r="CO525" s="147"/>
      <c r="CP525" s="147"/>
      <c r="CQ525" s="147"/>
      <c r="CR525" s="143"/>
      <c r="CS525" s="143"/>
      <c r="CT525" s="147"/>
      <c r="CU525" s="143"/>
      <c r="CV525" s="143"/>
      <c r="CW525" s="147"/>
      <c r="CX525" s="143"/>
      <c r="CY525" s="143"/>
      <c r="CZ525" s="147"/>
      <c r="DA525" s="143"/>
      <c r="DB525" s="143"/>
      <c r="DC525" s="147"/>
      <c r="DD525" s="143"/>
      <c r="DE525" s="143"/>
      <c r="DF525" s="147"/>
      <c r="DG525" s="143"/>
      <c r="DH525" s="143"/>
      <c r="DI525" s="147"/>
      <c r="DJ525" s="147"/>
      <c r="DK525" s="147"/>
      <c r="DL525" s="147"/>
      <c r="DM525" s="143"/>
      <c r="DN525" s="143"/>
      <c r="DO525" s="147"/>
      <c r="DP525" s="143"/>
      <c r="DQ525" s="143"/>
      <c r="DR525" s="147"/>
      <c r="DS525" s="143"/>
      <c r="DT525" s="143"/>
      <c r="DU525" s="147"/>
    </row>
    <row r="526" spans="1:125" ht="33" customHeight="1" x14ac:dyDescent="0.2">
      <c r="A526" s="152" t="s">
        <v>718</v>
      </c>
      <c r="B526" s="149" t="str">
        <f t="shared" si="180"/>
        <v>8-0-4-1</v>
      </c>
      <c r="C526" s="192" t="s">
        <v>1347</v>
      </c>
      <c r="D526" s="182" t="s">
        <v>1415</v>
      </c>
      <c r="E526" s="204" t="s">
        <v>432</v>
      </c>
      <c r="F526" s="192" t="s">
        <v>1693</v>
      </c>
      <c r="G526" s="204" t="s">
        <v>1694</v>
      </c>
      <c r="H526" s="135" t="s">
        <v>1696</v>
      </c>
      <c r="I526" s="192" t="s">
        <v>1697</v>
      </c>
      <c r="J526" s="243">
        <v>900</v>
      </c>
      <c r="K526" s="135">
        <v>33.299999999999997</v>
      </c>
      <c r="L526" s="192" t="s">
        <v>1698</v>
      </c>
      <c r="M526" s="256">
        <v>790</v>
      </c>
      <c r="N526" s="192" t="s">
        <v>1699</v>
      </c>
      <c r="O526" s="192" t="s">
        <v>57</v>
      </c>
      <c r="P526" s="150" t="s">
        <v>60</v>
      </c>
      <c r="Q526" s="69">
        <f t="shared" ref="Q526:Q528" si="214">W526/V526*100</f>
        <v>122.88329519450801</v>
      </c>
      <c r="R526" s="206">
        <f t="shared" ref="R526:R528" si="215">+(Q526*K526)/100</f>
        <v>40.920137299771163</v>
      </c>
      <c r="S526" s="83" t="e">
        <f t="shared" si="197"/>
        <v>#DIV/0!</v>
      </c>
      <c r="T526" s="83">
        <f>+[1]Amazonas!S526+[1]Antioquia!S526+[1]Atantico!S526+[1]Arauca!S526+[1]Bolivar!S526+[1]Boyacá!S526+[1]Caldas!S526+[1]Caquetá!S526+[1]Casanare!S526+[1]Cauca!S526+[1]Cesar!S526+[1]Chocó!S526+[1]Córdoba!S526+[1]Cundinamarca!S526+[1]Guainía!S526+[1]Guaviare!S526+[1]Huila!S526+'[1]La Guajira'!S526+[1]Magdalena!S526+[1]Meta!S526+[1]Nariño!S526+'[1]Norte de Santander'!S526+[1]Putumayo!S526+[1]Quindio!S526+[1]Risaralda!S526+'[1]San Anadrés'!S526+[1]Santander!S526+[1]Sucre!S526+[1]Tolima!S526+'[1]Valle del Cauca'!S526+[1]Vaupés!S526+[1]Vichada!S526</f>
        <v>0</v>
      </c>
      <c r="U526" s="83">
        <f>+[1]Amazonas!T526+[1]Antioquia!T526+[1]Atantico!T526+[1]Arauca!T526+[1]Bolivar!T526+[1]Boyacá!T526+[1]Caldas!T526+[1]Caquetá!T526+[1]Casanare!T526+[1]Cauca!T526+[1]Cesar!T526+[1]Chocó!T526+[1]Córdoba!T526+[1]Cundinamarca!T526+[1]Guainía!T526+[1]Guaviare!T526+[1]Huila!T526+'[1]La Guajira'!T526+[1]Magdalena!T526+[1]Meta!T526+[1]Nariño!T526+'[1]Norte de Santander'!T526+[1]Putumayo!T526+[1]Quindio!T526+[1]Risaralda!T526+'[1]San Anadrés'!T526+[1]Santander!T526+[1]Sucre!T526+[1]Tolima!T526+'[1]Valle del Cauca'!T526+[1]Vaupés!T526+[1]Vichada!T526</f>
        <v>0</v>
      </c>
      <c r="V526" s="148">
        <f>X526+AA526</f>
        <v>874</v>
      </c>
      <c r="W526" s="148">
        <f>Z526+AC526</f>
        <v>1074</v>
      </c>
      <c r="X526" s="148">
        <f>+'[1]Oficinas Nacionales'!Q527</f>
        <v>0</v>
      </c>
      <c r="Y526" s="148">
        <f>+'[1]Oficinas Nacionales'!R527</f>
        <v>0</v>
      </c>
      <c r="Z526" s="148">
        <f>+'[1]Oficinas Nacionales'!AG527</f>
        <v>0</v>
      </c>
      <c r="AA526" s="148">
        <f>+AD526+AG526+AJ526+AM526+AP526+AS526+AV526+AY526+BB526+BE526+BH526+BK526+BN526+BQ526+BT526+BW526+BZ526+CC526+CF526+CI526+CL526+CO526+CR526+CU526+CX526+DA526+DD526+DG526+DJ526+DM526+DP526+DS526</f>
        <v>874</v>
      </c>
      <c r="AB526" s="148">
        <f>+AE526+AH526+AL526+AN526+AQ526+AT526+AW526+AZ526+BC526+BF526+BI526+BL526+BO526+BR526+BU526+BX526+CA526+CD526+CG526+CJ526+CM526+CP526+CS526+CV526+CY526+DB526+DE526+DH526+DK526+DN526+DQ526+DT526</f>
        <v>877</v>
      </c>
      <c r="AC526" s="148">
        <f>+AF526+AI526+AL526+AO526+AR526+AU526+AX526+BA526+BD526+BG526+BJ526+BM526+BP526+BS526+BV526+BY526+CB526+CE526+CH526+CK526+CN526+CQ526+CT526+CW526+CZ526+DC526+DF526+DI526+DL526+DO526+DR526+DU526</f>
        <v>1074</v>
      </c>
      <c r="AD526" s="148">
        <f>+[1]Amazonas!Q526</f>
        <v>0</v>
      </c>
      <c r="AE526" s="148">
        <f>+[1]Amazonas!R526</f>
        <v>0</v>
      </c>
      <c r="AF526" s="148">
        <f>+[1]Amazonas!AG526</f>
        <v>0</v>
      </c>
      <c r="AG526" s="148">
        <f>+[1]Antioquia!Q526</f>
        <v>100</v>
      </c>
      <c r="AH526" s="148">
        <f>+[1]Antioquia!R526</f>
        <v>100</v>
      </c>
      <c r="AI526" s="148">
        <f>+[1]Antioquia!AG526</f>
        <v>143</v>
      </c>
      <c r="AJ526" s="148">
        <f>+[1]Atantico!Q526</f>
        <v>6</v>
      </c>
      <c r="AK526" s="148">
        <f>+[1]Atantico!R526</f>
        <v>0</v>
      </c>
      <c r="AL526" s="148">
        <f>+[1]Atantico!AG526</f>
        <v>4</v>
      </c>
      <c r="AM526" s="148">
        <f>+[1]Arauca!Q526</f>
        <v>1</v>
      </c>
      <c r="AN526" s="148">
        <f>+[1]Arauca!R526</f>
        <v>0</v>
      </c>
      <c r="AO526" s="148">
        <f>+[1]Arauca!AG526</f>
        <v>0</v>
      </c>
      <c r="AP526" s="148">
        <f>+[1]Bolivar!Q526</f>
        <v>5</v>
      </c>
      <c r="AQ526" s="148">
        <f>+[1]Bolivar!R526</f>
        <v>5</v>
      </c>
      <c r="AR526" s="148">
        <f>+[1]Bolivar!AG526</f>
        <v>0</v>
      </c>
      <c r="AS526" s="148">
        <f>+[1]Boyacá!Q526</f>
        <v>250</v>
      </c>
      <c r="AT526" s="148">
        <f>+[1]Boyacá!R526</f>
        <v>300</v>
      </c>
      <c r="AU526" s="148">
        <f>+[1]Boyacá!AG526</f>
        <v>237</v>
      </c>
      <c r="AV526" s="148">
        <f>+[1]Caldas!Q526</f>
        <v>50</v>
      </c>
      <c r="AW526" s="148">
        <f>+[1]Caldas!R526</f>
        <v>30</v>
      </c>
      <c r="AX526" s="148">
        <f>+[1]Caldas!AG526</f>
        <v>70</v>
      </c>
      <c r="AY526" s="148">
        <f>+[1]Caquetá!Q526</f>
        <v>5</v>
      </c>
      <c r="AZ526" s="148">
        <f>+[1]Caquetá!R526</f>
        <v>2</v>
      </c>
      <c r="BA526" s="148">
        <f>+[1]Caquetá!AG526</f>
        <v>0</v>
      </c>
      <c r="BB526" s="148">
        <f>+[1]Casanare!Q526</f>
        <v>5</v>
      </c>
      <c r="BC526" s="148">
        <f>+[1]Casanare!R526</f>
        <v>6</v>
      </c>
      <c r="BD526" s="148">
        <f>+[1]Casanare!AG526</f>
        <v>11</v>
      </c>
      <c r="BE526" s="148">
        <f>+[1]Cauca!Q526</f>
        <v>20</v>
      </c>
      <c r="BF526" s="148">
        <f>+[1]Cauca!R526</f>
        <v>30</v>
      </c>
      <c r="BG526" s="148">
        <f>+[1]Cauca!AG526</f>
        <v>25</v>
      </c>
      <c r="BH526" s="148">
        <f>+[1]Cesar!Q526</f>
        <v>5</v>
      </c>
      <c r="BI526" s="148">
        <f>+[1]Cesar!R526</f>
        <v>5</v>
      </c>
      <c r="BJ526" s="148">
        <f>+[1]Cesar!AG526</f>
        <v>8</v>
      </c>
      <c r="BK526" s="148">
        <f>+[1]Chocó!Q526</f>
        <v>0</v>
      </c>
      <c r="BL526" s="148">
        <f>+[1]Chocó!R526</f>
        <v>0</v>
      </c>
      <c r="BM526" s="148">
        <f>+[1]Chocó!AG526</f>
        <v>0</v>
      </c>
      <c r="BN526" s="148">
        <f>+[1]Córdoba!Q526</f>
        <v>10</v>
      </c>
      <c r="BO526" s="148">
        <f>+[1]Córdoba!R526</f>
        <v>4</v>
      </c>
      <c r="BP526" s="148">
        <f>+[1]Córdoba!AG526</f>
        <v>12</v>
      </c>
      <c r="BQ526" s="148">
        <f>+[1]Cundinamarca!Q526</f>
        <v>150</v>
      </c>
      <c r="BR526" s="148">
        <f>+[1]Cundinamarca!R526</f>
        <v>150</v>
      </c>
      <c r="BS526" s="148">
        <f>+[1]Cundinamarca!AG526</f>
        <v>191</v>
      </c>
      <c r="BT526" s="148">
        <f>+[1]Guainía!Q526</f>
        <v>0</v>
      </c>
      <c r="BU526" s="148">
        <f>+[1]Guainía!R526</f>
        <v>0</v>
      </c>
      <c r="BV526" s="148">
        <f>+[1]Guainía!AG526</f>
        <v>0</v>
      </c>
      <c r="BW526" s="148">
        <f>+[1]Guaviare!Q526</f>
        <v>6</v>
      </c>
      <c r="BX526" s="148">
        <f>+[1]Guaviare!R526</f>
        <v>0</v>
      </c>
      <c r="BY526" s="148">
        <f>+[1]Guaviare!AG526</f>
        <v>6</v>
      </c>
      <c r="BZ526" s="148">
        <f>+[1]Huila!Q526</f>
        <v>20</v>
      </c>
      <c r="CA526" s="148">
        <f>+[1]Huila!R526</f>
        <v>20</v>
      </c>
      <c r="CB526" s="148">
        <f>+[1]Huila!AG526</f>
        <v>41</v>
      </c>
      <c r="CC526" s="148">
        <f>+'[1]La Guajira'!Q526</f>
        <v>0</v>
      </c>
      <c r="CD526" s="148">
        <f>+'[1]La Guajira'!R526</f>
        <v>0</v>
      </c>
      <c r="CE526" s="148">
        <f>+'[1]La Guajira'!AG526</f>
        <v>0</v>
      </c>
      <c r="CF526" s="148">
        <f>+[1]Magdalena!Q526</f>
        <v>60</v>
      </c>
      <c r="CG526" s="148">
        <f>+[1]Magdalena!R526</f>
        <v>1</v>
      </c>
      <c r="CH526" s="148">
        <f>+[1]Magdalena!AG526</f>
        <v>63</v>
      </c>
      <c r="CI526" s="148">
        <f>+[1]Meta!Q526</f>
        <v>10</v>
      </c>
      <c r="CJ526" s="148">
        <f>+[1]Meta!R526</f>
        <v>10</v>
      </c>
      <c r="CK526" s="148">
        <f>+[1]Meta!AG526</f>
        <v>17</v>
      </c>
      <c r="CL526" s="148">
        <f>+[1]Nariño!Q526</f>
        <v>20</v>
      </c>
      <c r="CM526" s="148">
        <f>+[1]Nariño!R526</f>
        <v>15</v>
      </c>
      <c r="CN526" s="148">
        <f>+[1]Nariño!AG526</f>
        <v>18</v>
      </c>
      <c r="CO526" s="148">
        <f>+'[1]Norte de Santander'!Q526</f>
        <v>5</v>
      </c>
      <c r="CP526" s="148">
        <f>+'[1]Norte de Santander'!R526</f>
        <v>0</v>
      </c>
      <c r="CQ526" s="148">
        <f>+'[1]Norte de Santander'!AG526</f>
        <v>5</v>
      </c>
      <c r="CR526" s="148">
        <f>+[1]Putumayo!Q526</f>
        <v>1</v>
      </c>
      <c r="CS526" s="148">
        <f>+[1]Putumayo!R526</f>
        <v>1</v>
      </c>
      <c r="CT526" s="148">
        <f>+[1]Putumayo!AG526</f>
        <v>1</v>
      </c>
      <c r="CU526" s="148">
        <f>+[1]Quindio!Q526</f>
        <v>25</v>
      </c>
      <c r="CV526" s="148">
        <f>+[1]Quindio!R526</f>
        <v>30</v>
      </c>
      <c r="CW526" s="148">
        <f>+[1]Quindio!AG526</f>
        <v>48</v>
      </c>
      <c r="CX526" s="148">
        <f>+[1]Risaralda!Q526</f>
        <v>50</v>
      </c>
      <c r="CY526" s="148">
        <f>+[1]Risaralda!R526</f>
        <v>70</v>
      </c>
      <c r="CZ526" s="148">
        <f>+[1]Risaralda!AG526</f>
        <v>58</v>
      </c>
      <c r="DA526" s="148">
        <f>+'[1]San Anadrés'!Q526</f>
        <v>0</v>
      </c>
      <c r="DB526" s="148">
        <f>+'[1]San Anadrés'!R526</f>
        <v>0</v>
      </c>
      <c r="DC526" s="148">
        <f>+'[1]San Anadrés'!AG526</f>
        <v>0</v>
      </c>
      <c r="DD526" s="148">
        <f>+[1]Santander!Q526</f>
        <v>15</v>
      </c>
      <c r="DE526" s="148">
        <f>+[1]Santander!R526</f>
        <v>20</v>
      </c>
      <c r="DF526" s="148">
        <f>+[1]Santander!AG526</f>
        <v>18</v>
      </c>
      <c r="DG526" s="148">
        <f>+[1]Sucre!Q526</f>
        <v>10</v>
      </c>
      <c r="DH526" s="148">
        <f>+[1]Sucre!R526</f>
        <v>15</v>
      </c>
      <c r="DI526" s="148">
        <f>+[1]Sucre!AG526</f>
        <v>7</v>
      </c>
      <c r="DJ526" s="148">
        <f>+[1]Tolima!Q526</f>
        <v>20</v>
      </c>
      <c r="DK526" s="148">
        <f>+[1]Tolima!R526</f>
        <v>35</v>
      </c>
      <c r="DL526" s="148">
        <f>+[1]Tolima!AG526</f>
        <v>28</v>
      </c>
      <c r="DM526" s="148">
        <f>+'[1]Valle del Cauca'!Q526</f>
        <v>20</v>
      </c>
      <c r="DN526" s="148">
        <f>+'[1]Valle del Cauca'!R526</f>
        <v>20</v>
      </c>
      <c r="DO526" s="148">
        <f>+'[1]Valle del Cauca'!AG526</f>
        <v>58</v>
      </c>
      <c r="DP526" s="148">
        <f>+[1]Vaupés!Q526</f>
        <v>0</v>
      </c>
      <c r="DQ526" s="148">
        <f>+[1]Vaupés!R526</f>
        <v>0</v>
      </c>
      <c r="DR526" s="148">
        <f>+[1]Vaupés!AG526</f>
        <v>0</v>
      </c>
      <c r="DS526" s="148">
        <f>+[1]Vichada!Q526</f>
        <v>5</v>
      </c>
      <c r="DT526" s="148">
        <f>+[1]Vichada!R526</f>
        <v>4</v>
      </c>
      <c r="DU526" s="148">
        <f>+[1]Vichada!AG526</f>
        <v>5</v>
      </c>
    </row>
    <row r="527" spans="1:125" ht="32.25" customHeight="1" x14ac:dyDescent="0.2">
      <c r="A527" s="152" t="s">
        <v>718</v>
      </c>
      <c r="B527" s="149" t="str">
        <f t="shared" ref="B527:B550" si="216">+H527</f>
        <v>8-0-4-2</v>
      </c>
      <c r="C527" s="192" t="s">
        <v>1347</v>
      </c>
      <c r="D527" s="182" t="s">
        <v>1415</v>
      </c>
      <c r="E527" s="204" t="s">
        <v>432</v>
      </c>
      <c r="F527" s="192" t="s">
        <v>1693</v>
      </c>
      <c r="G527" s="204" t="s">
        <v>1694</v>
      </c>
      <c r="H527" s="135" t="s">
        <v>1700</v>
      </c>
      <c r="I527" s="192" t="s">
        <v>1701</v>
      </c>
      <c r="J527" s="243">
        <v>70000</v>
      </c>
      <c r="K527" s="135">
        <v>33.299999999999997</v>
      </c>
      <c r="L527" s="192" t="s">
        <v>1702</v>
      </c>
      <c r="M527" s="148">
        <v>64000</v>
      </c>
      <c r="N527" s="192" t="s">
        <v>1703</v>
      </c>
      <c r="O527" s="192" t="s">
        <v>57</v>
      </c>
      <c r="P527" s="150" t="s">
        <v>60</v>
      </c>
      <c r="Q527" s="69">
        <f t="shared" si="214"/>
        <v>140.4884792626728</v>
      </c>
      <c r="R527" s="206">
        <f t="shared" si="215"/>
        <v>46.782663594470044</v>
      </c>
      <c r="S527" s="83" t="e">
        <f t="shared" si="197"/>
        <v>#DIV/0!</v>
      </c>
      <c r="T527" s="83">
        <f>+[1]Amazonas!S527+[1]Antioquia!S527+[1]Atantico!S527+[1]Arauca!S527+[1]Bolivar!S527+[1]Boyacá!S527+[1]Caldas!S527+[1]Caquetá!S527+[1]Casanare!S527+[1]Cauca!S527+[1]Cesar!S527+[1]Chocó!S527+[1]Córdoba!S527+[1]Cundinamarca!S527+[1]Guainía!S527+[1]Guaviare!S527+[1]Huila!S527+'[1]La Guajira'!S527+[1]Magdalena!S527+[1]Meta!S527+[1]Nariño!S527+'[1]Norte de Santander'!S527+[1]Putumayo!S527+[1]Quindio!S527+[1]Risaralda!S527+'[1]San Anadrés'!S527+[1]Santander!S527+[1]Sucre!S527+[1]Tolima!S527+'[1]Valle del Cauca'!S527+[1]Vaupés!S527+[1]Vichada!S527</f>
        <v>0</v>
      </c>
      <c r="U527" s="83">
        <f>+[1]Amazonas!T527+[1]Antioquia!T527+[1]Atantico!T527+[1]Arauca!T527+[1]Bolivar!T527+[1]Boyacá!T527+[1]Caldas!T527+[1]Caquetá!T527+[1]Casanare!T527+[1]Cauca!T527+[1]Cesar!T527+[1]Chocó!T527+[1]Córdoba!T527+[1]Cundinamarca!T527+[1]Guainía!T527+[1]Guaviare!T527+[1]Huila!T527+'[1]La Guajira'!T527+[1]Magdalena!T527+[1]Meta!T527+[1]Nariño!T527+'[1]Norte de Santander'!T527+[1]Putumayo!T527+[1]Quindio!T527+[1]Risaralda!T527+'[1]San Anadrés'!T527+[1]Santander!T527+[1]Sucre!T527+[1]Tolima!T527+'[1]Valle del Cauca'!T527+[1]Vaupés!T527+[1]Vichada!T527</f>
        <v>0</v>
      </c>
      <c r="V527" s="148">
        <f>X527+AA527</f>
        <v>86800</v>
      </c>
      <c r="W527" s="148">
        <f>Z527+AC527</f>
        <v>121944</v>
      </c>
      <c r="X527" s="148">
        <f>+'[1]Oficinas Nacionales'!Q528</f>
        <v>0</v>
      </c>
      <c r="Y527" s="148">
        <f>+'[1]Oficinas Nacionales'!R528</f>
        <v>0</v>
      </c>
      <c r="Z527" s="148">
        <f>+'[1]Oficinas Nacionales'!AG528</f>
        <v>0</v>
      </c>
      <c r="AA527" s="148">
        <f>+AD527+AG527+AJ527+AM527+AP527+AS527+AV527+AY527+BB527+BE527+BH527+BK527+BN527+BQ527+BT527+BW527+BZ527+CC527+CF527+CI527+CL527+CO527+CR527+CU527+CX527+DA527+DD527+DG527+DJ527+DM527+DP527+DS527</f>
        <v>86800</v>
      </c>
      <c r="AB527" s="148">
        <f>+AE527+AH527+AL527+AN527+AQ527+AT527+AW527+AZ527+BC527+BF527+BI527+BL527+BO527+BR527+BU527+BX527+CA527+CD527+CG527+CJ527+CM527+CP527+CS527+CV527+CY527+DB527+DE527+DH527+DK527+DN527+DQ527+DT527</f>
        <v>70905</v>
      </c>
      <c r="AC527" s="148">
        <f>+AF527+AI527+AL527+AO527+AR527+AU527+AX527+BA527+BD527+BG527+BJ527+BM527+BP527+BS527+BV527+BY527+CB527+CE527+CH527+CK527+CN527+CQ527+CT527+CW527+CZ527+DC527+DF527+DI527+DL527+DO527+DR527+DU527</f>
        <v>121944</v>
      </c>
      <c r="AD527" s="148">
        <f>+[1]Amazonas!Q527</f>
        <v>0</v>
      </c>
      <c r="AE527" s="148">
        <f>+[1]Amazonas!R527</f>
        <v>0</v>
      </c>
      <c r="AF527" s="148">
        <f>+[1]Amazonas!AG527</f>
        <v>0</v>
      </c>
      <c r="AG527" s="148">
        <f>+[1]Antioquia!Q527</f>
        <v>12500</v>
      </c>
      <c r="AH527" s="148">
        <f>+[1]Antioquia!R527</f>
        <v>10000</v>
      </c>
      <c r="AI527" s="148">
        <f>+[1]Antioquia!AG527</f>
        <v>26541</v>
      </c>
      <c r="AJ527" s="148">
        <f>+[1]Atantico!Q527</f>
        <v>350</v>
      </c>
      <c r="AK527" s="148">
        <f>+[1]Atantico!R527</f>
        <v>200</v>
      </c>
      <c r="AL527" s="148">
        <f>+[1]Atantico!AG527</f>
        <v>654</v>
      </c>
      <c r="AM527" s="148">
        <f>+[1]Arauca!Q527</f>
        <v>0</v>
      </c>
      <c r="AN527" s="148">
        <f>+[1]Arauca!R527</f>
        <v>0</v>
      </c>
      <c r="AO527" s="148">
        <f>+[1]Arauca!AG527</f>
        <v>0</v>
      </c>
      <c r="AP527" s="148">
        <f>+[1]Bolivar!Q527</f>
        <v>1500</v>
      </c>
      <c r="AQ527" s="148">
        <f>+[1]Bolivar!R527</f>
        <v>1500</v>
      </c>
      <c r="AR527" s="148">
        <f>+[1]Bolivar!AG527</f>
        <v>343</v>
      </c>
      <c r="AS527" s="148">
        <f>+[1]Boyacá!Q527</f>
        <v>12000</v>
      </c>
      <c r="AT527" s="148">
        <f>+[1]Boyacá!R527</f>
        <v>12000</v>
      </c>
      <c r="AU527" s="148">
        <f>+[1]Boyacá!AG527</f>
        <v>13556</v>
      </c>
      <c r="AV527" s="148">
        <f>+[1]Caldas!Q527</f>
        <v>7500</v>
      </c>
      <c r="AW527" s="148">
        <f>+[1]Caldas!R527</f>
        <v>7000</v>
      </c>
      <c r="AX527" s="148">
        <f>+[1]Caldas!AG527</f>
        <v>7699</v>
      </c>
      <c r="AY527" s="148">
        <f>+[1]Caquetá!Q527</f>
        <v>50</v>
      </c>
      <c r="AZ527" s="148">
        <f>+[1]Caquetá!R527</f>
        <v>60</v>
      </c>
      <c r="BA527" s="148">
        <f>+[1]Caquetá!AG527</f>
        <v>40</v>
      </c>
      <c r="BB527" s="148">
        <f>+[1]Casanare!Q527</f>
        <v>250</v>
      </c>
      <c r="BC527" s="148">
        <f>+[1]Casanare!R527</f>
        <v>350</v>
      </c>
      <c r="BD527" s="148">
        <f>+[1]Casanare!AG527</f>
        <v>460</v>
      </c>
      <c r="BE527" s="148">
        <f>+[1]Cauca!Q527</f>
        <v>15000</v>
      </c>
      <c r="BF527" s="148">
        <f>+[1]Cauca!R527</f>
        <v>2500</v>
      </c>
      <c r="BG527" s="148">
        <f>+[1]Cauca!AG527</f>
        <v>16911</v>
      </c>
      <c r="BH527" s="148">
        <f>+[1]Cesar!Q527</f>
        <v>500</v>
      </c>
      <c r="BI527" s="148">
        <f>+[1]Cesar!R527</f>
        <v>350</v>
      </c>
      <c r="BJ527" s="148">
        <f>+[1]Cesar!AG527</f>
        <v>1110</v>
      </c>
      <c r="BK527" s="148">
        <f>+[1]Chocó!Q527</f>
        <v>0</v>
      </c>
      <c r="BL527" s="148">
        <f>+[1]Chocó!R527</f>
        <v>0</v>
      </c>
      <c r="BM527" s="148">
        <f>+[1]Chocó!AG527</f>
        <v>0</v>
      </c>
      <c r="BN527" s="148">
        <f>+[1]Córdoba!Q527</f>
        <v>3500</v>
      </c>
      <c r="BO527" s="148">
        <f>+[1]Córdoba!R527</f>
        <v>3500</v>
      </c>
      <c r="BP527" s="148">
        <f>+[1]Córdoba!AG527</f>
        <v>1843</v>
      </c>
      <c r="BQ527" s="148">
        <f>+[1]Cundinamarca!Q527</f>
        <v>7000</v>
      </c>
      <c r="BR527" s="148">
        <f>+[1]Cundinamarca!R527</f>
        <v>5000</v>
      </c>
      <c r="BS527" s="148">
        <f>+[1]Cundinamarca!AG527</f>
        <v>7593</v>
      </c>
      <c r="BT527" s="148">
        <f>+[1]Guainía!Q527</f>
        <v>0</v>
      </c>
      <c r="BU527" s="148">
        <f>+[1]Guainía!R527</f>
        <v>0</v>
      </c>
      <c r="BV527" s="148">
        <f>+[1]Guainía!AG527</f>
        <v>0</v>
      </c>
      <c r="BW527" s="148">
        <f>+[1]Guaviare!Q527</f>
        <v>0</v>
      </c>
      <c r="BX527" s="148">
        <f>+[1]Guaviare!R527</f>
        <v>0</v>
      </c>
      <c r="BY527" s="148">
        <f>+[1]Guaviare!AG527</f>
        <v>0</v>
      </c>
      <c r="BZ527" s="148">
        <f>+[1]Huila!Q527</f>
        <v>250</v>
      </c>
      <c r="CA527" s="148">
        <f>+[1]Huila!R527</f>
        <v>250</v>
      </c>
      <c r="CB527" s="148">
        <f>+[1]Huila!AG527</f>
        <v>272</v>
      </c>
      <c r="CC527" s="148">
        <f>+'[1]La Guajira'!Q527</f>
        <v>10</v>
      </c>
      <c r="CD527" s="148">
        <f>+'[1]La Guajira'!R527</f>
        <v>6</v>
      </c>
      <c r="CE527" s="148">
        <f>+'[1]La Guajira'!AG527</f>
        <v>1</v>
      </c>
      <c r="CF527" s="148">
        <f>+[1]Magdalena!Q527</f>
        <v>850</v>
      </c>
      <c r="CG527" s="148">
        <f>+[1]Magdalena!R527</f>
        <v>1000</v>
      </c>
      <c r="CH527" s="148">
        <f>+[1]Magdalena!AG527</f>
        <v>1930</v>
      </c>
      <c r="CI527" s="148">
        <f>+[1]Meta!Q527</f>
        <v>350</v>
      </c>
      <c r="CJ527" s="148">
        <f>+[1]Meta!R527</f>
        <v>250</v>
      </c>
      <c r="CK527" s="148">
        <f>+[1]Meta!AG527</f>
        <v>467</v>
      </c>
      <c r="CL527" s="148">
        <f>+[1]Nariño!Q527</f>
        <v>800</v>
      </c>
      <c r="CM527" s="148">
        <f>+[1]Nariño!R527</f>
        <v>700</v>
      </c>
      <c r="CN527" s="148">
        <f>+[1]Nariño!AG527</f>
        <v>553</v>
      </c>
      <c r="CO527" s="148">
        <f>+'[1]Norte de Santander'!Q527</f>
        <v>250</v>
      </c>
      <c r="CP527" s="148">
        <f>+'[1]Norte de Santander'!R527</f>
        <v>250</v>
      </c>
      <c r="CQ527" s="148">
        <f>+'[1]Norte de Santander'!AG527</f>
        <v>337</v>
      </c>
      <c r="CR527" s="148">
        <f>+[1]Putumayo!Q527</f>
        <v>40</v>
      </c>
      <c r="CS527" s="148">
        <f>+[1]Putumayo!R527</f>
        <v>35</v>
      </c>
      <c r="CT527" s="148">
        <f>+[1]Putumayo!AG527</f>
        <v>62</v>
      </c>
      <c r="CU527" s="148">
        <f>+[1]Quindio!Q527</f>
        <v>2500</v>
      </c>
      <c r="CV527" s="148">
        <f>+[1]Quindio!R527</f>
        <v>2500</v>
      </c>
      <c r="CW527" s="148">
        <f>+[1]Quindio!AG527</f>
        <v>1392</v>
      </c>
      <c r="CX527" s="148">
        <f>+[1]Risaralda!Q527</f>
        <v>2500</v>
      </c>
      <c r="CY527" s="148">
        <f>+[1]Risaralda!R527</f>
        <v>1300</v>
      </c>
      <c r="CZ527" s="148">
        <f>+[1]Risaralda!AG527</f>
        <v>2672</v>
      </c>
      <c r="DA527" s="148">
        <f>+'[1]San Anadrés'!Q527</f>
        <v>0</v>
      </c>
      <c r="DB527" s="148">
        <f>+'[1]San Anadrés'!R527</f>
        <v>0</v>
      </c>
      <c r="DC527" s="148">
        <f>+'[1]San Anadrés'!AG527</f>
        <v>0</v>
      </c>
      <c r="DD527" s="148">
        <f>+[1]Santander!Q527</f>
        <v>1000</v>
      </c>
      <c r="DE527" s="148">
        <f>+[1]Santander!R527</f>
        <v>550</v>
      </c>
      <c r="DF527" s="148">
        <f>+[1]Santander!AG527</f>
        <v>1196</v>
      </c>
      <c r="DG527" s="148">
        <f>+[1]Sucre!Q527</f>
        <v>600</v>
      </c>
      <c r="DH527" s="148">
        <f>+[1]Sucre!R527</f>
        <v>650</v>
      </c>
      <c r="DI527" s="148">
        <f>+[1]Sucre!AG527</f>
        <v>818</v>
      </c>
      <c r="DJ527" s="148">
        <f>+[1]Tolima!Q527</f>
        <v>500</v>
      </c>
      <c r="DK527" s="148">
        <f>+[1]Tolima!R527</f>
        <v>500</v>
      </c>
      <c r="DL527" s="148">
        <f>+[1]Tolima!AG527</f>
        <v>684</v>
      </c>
      <c r="DM527" s="148">
        <f>+'[1]Valle del Cauca'!Q527</f>
        <v>17000</v>
      </c>
      <c r="DN527" s="148">
        <f>+'[1]Valle del Cauca'!R527</f>
        <v>20000</v>
      </c>
      <c r="DO527" s="148">
        <f>+'[1]Valle del Cauca'!AG527</f>
        <v>34810</v>
      </c>
      <c r="DP527" s="148">
        <f>+[1]Vaupés!Q527</f>
        <v>0</v>
      </c>
      <c r="DQ527" s="148">
        <f>+[1]Vaupés!R527</f>
        <v>0</v>
      </c>
      <c r="DR527" s="148">
        <f>+[1]Vaupés!AG527</f>
        <v>0</v>
      </c>
      <c r="DS527" s="148">
        <f>+[1]Vichada!Q527</f>
        <v>0</v>
      </c>
      <c r="DT527" s="148">
        <f>+[1]Vichada!R527</f>
        <v>0</v>
      </c>
      <c r="DU527" s="148">
        <f>+[1]Vichada!AG527</f>
        <v>0</v>
      </c>
    </row>
    <row r="528" spans="1:125" ht="33.75" customHeight="1" x14ac:dyDescent="0.2">
      <c r="A528" s="152" t="s">
        <v>718</v>
      </c>
      <c r="B528" s="149" t="str">
        <f t="shared" si="216"/>
        <v>8-0-4-3</v>
      </c>
      <c r="C528" s="192" t="s">
        <v>1347</v>
      </c>
      <c r="D528" s="182" t="s">
        <v>1415</v>
      </c>
      <c r="E528" s="204" t="s">
        <v>432</v>
      </c>
      <c r="F528" s="192" t="s">
        <v>1693</v>
      </c>
      <c r="G528" s="204" t="s">
        <v>1694</v>
      </c>
      <c r="H528" s="135" t="s">
        <v>1704</v>
      </c>
      <c r="I528" s="192" t="s">
        <v>1705</v>
      </c>
      <c r="J528" s="243">
        <v>115000</v>
      </c>
      <c r="K528" s="135">
        <v>33.299999999999997</v>
      </c>
      <c r="L528" s="192" t="s">
        <v>1706</v>
      </c>
      <c r="M528" s="148">
        <v>106000</v>
      </c>
      <c r="N528" s="192" t="s">
        <v>1707</v>
      </c>
      <c r="O528" s="192" t="s">
        <v>57</v>
      </c>
      <c r="P528" s="150" t="s">
        <v>60</v>
      </c>
      <c r="Q528" s="69">
        <f t="shared" si="214"/>
        <v>101.89784679640985</v>
      </c>
      <c r="R528" s="206">
        <f t="shared" si="215"/>
        <v>33.931982983204477</v>
      </c>
      <c r="S528" s="83" t="e">
        <f t="shared" si="197"/>
        <v>#DIV/0!</v>
      </c>
      <c r="T528" s="83">
        <f>+[1]Amazonas!S528+[1]Antioquia!S528+[1]Atantico!S528+[1]Arauca!S528+[1]Bolivar!S528+[1]Boyacá!S528+[1]Caldas!S528+[1]Caquetá!S528+[1]Casanare!S528+[1]Cauca!S528+[1]Cesar!S528+[1]Chocó!S528+[1]Córdoba!S528+[1]Cundinamarca!S528+[1]Guainía!S528+[1]Guaviare!S528+[1]Huila!S528+'[1]La Guajira'!S528+[1]Magdalena!S528+[1]Meta!S528+[1]Nariño!S528+'[1]Norte de Santander'!S528+[1]Putumayo!S528+[1]Quindio!S528+[1]Risaralda!S528+'[1]San Anadrés'!S528+[1]Santander!S528+[1]Sucre!S528+[1]Tolima!S528+'[1]Valle del Cauca'!S528+[1]Vaupés!S528+[1]Vichada!S528</f>
        <v>0</v>
      </c>
      <c r="U528" s="83">
        <f>+[1]Amazonas!T528+[1]Antioquia!T528+[1]Atantico!T528+[1]Arauca!T528+[1]Bolivar!T528+[1]Boyacá!T528+[1]Caldas!T528+[1]Caquetá!T528+[1]Casanare!T528+[1]Cauca!T528+[1]Cesar!T528+[1]Chocó!T528+[1]Córdoba!T528+[1]Cundinamarca!T528+[1]Guainía!T528+[1]Guaviare!T528+[1]Huila!T528+'[1]La Guajira'!T528+[1]Magdalena!T528+[1]Meta!T528+[1]Nariño!T528+'[1]Norte de Santander'!T528+[1]Putumayo!T528+[1]Quindio!T528+[1]Risaralda!T528+'[1]San Anadrés'!T528+[1]Santander!T528+[1]Sucre!T528+[1]Tolima!T528+'[1]Valle del Cauca'!T528+[1]Vaupés!T528+[1]Vichada!T528</f>
        <v>0</v>
      </c>
      <c r="V528" s="148">
        <f>X528+AA528</f>
        <v>112530</v>
      </c>
      <c r="W528" s="148">
        <f>Z528+AC528</f>
        <v>114665.647</v>
      </c>
      <c r="X528" s="148">
        <f>+'[1]Oficinas Nacionales'!Q529</f>
        <v>0</v>
      </c>
      <c r="Y528" s="148">
        <f>+'[1]Oficinas Nacionales'!R529</f>
        <v>0</v>
      </c>
      <c r="Z528" s="148">
        <f>+'[1]Oficinas Nacionales'!AG529</f>
        <v>0</v>
      </c>
      <c r="AA528" s="148">
        <f>+AD528+AG528+AJ528+AM528+AP528+AS528+AV528+AY528+BB528+BE528+BH528+BK528+BN528+BQ528+BT528+BW528+BZ528+CC528+CF528+CI528+CL528+CO528+CR528+CU528+CX528+DA528+DD528+DG528+DJ528+DM528+DP528+DS528</f>
        <v>112530</v>
      </c>
      <c r="AB528" s="148">
        <f>+AE528+AH528+AL528+AN528+AQ528+AT528+AW528+AZ528+BC528+BF528+BI528+BL528+BO528+BR528+BU528+BX528+CA528+CD528+CG528+CJ528+CM528+CP528+CS528+CV528+CY528+DB528+DE528+DH528+DK528+DN528+DQ528+DT528</f>
        <v>108199.9</v>
      </c>
      <c r="AC528" s="148">
        <f>+AF528+AI528+AL528+AO528+AR528+AU528+AX528+BA528+BD528+BG528+BJ528+BM528+BP528+BS528+BV528+BY528+CB528+CE528+CH528+CK528+CN528+CQ528+CT528+CW528+CZ528+DC528+DF528+DI528+DL528+DO528+DR528+DU528</f>
        <v>114665.647</v>
      </c>
      <c r="AD528" s="148">
        <f>+[1]Amazonas!Q528</f>
        <v>0</v>
      </c>
      <c r="AE528" s="148">
        <f>+[1]Amazonas!R528</f>
        <v>0</v>
      </c>
      <c r="AF528" s="148">
        <f>+[1]Amazonas!AG528</f>
        <v>0</v>
      </c>
      <c r="AG528" s="148">
        <f>+[1]Antioquia!Q528</f>
        <v>10000</v>
      </c>
      <c r="AH528" s="148">
        <f>+[1]Antioquia!R528</f>
        <v>15000</v>
      </c>
      <c r="AI528" s="148">
        <f>+[1]Antioquia!AG528</f>
        <v>19104.63</v>
      </c>
      <c r="AJ528" s="148">
        <f>+[1]Atantico!Q528</f>
        <v>800</v>
      </c>
      <c r="AK528" s="148">
        <f>+[1]Atantico!R528</f>
        <v>700</v>
      </c>
      <c r="AL528" s="148">
        <f>+[1]Atantico!AG528</f>
        <v>2119.9</v>
      </c>
      <c r="AM528" s="148">
        <f>+[1]Arauca!Q528</f>
        <v>50</v>
      </c>
      <c r="AN528" s="148">
        <f>+[1]Arauca!R528</f>
        <v>50</v>
      </c>
      <c r="AO528" s="148">
        <f>+[1]Arauca!AG528</f>
        <v>47</v>
      </c>
      <c r="AP528" s="148">
        <f>+[1]Bolivar!Q528</f>
        <v>10000</v>
      </c>
      <c r="AQ528" s="148">
        <f>+[1]Bolivar!R528</f>
        <v>10000</v>
      </c>
      <c r="AR528" s="148">
        <f>+[1]Bolivar!AG528</f>
        <v>8236</v>
      </c>
      <c r="AS528" s="148">
        <f>+[1]Boyacá!Q528</f>
        <v>1500</v>
      </c>
      <c r="AT528" s="148">
        <f>+[1]Boyacá!R528</f>
        <v>1500</v>
      </c>
      <c r="AU528" s="148">
        <f>+[1]Boyacá!AG528</f>
        <v>1700.8470000000002</v>
      </c>
      <c r="AV528" s="148">
        <f>+[1]Caldas!Q528</f>
        <v>5000</v>
      </c>
      <c r="AW528" s="148">
        <f>+[1]Caldas!R528</f>
        <v>5000</v>
      </c>
      <c r="AX528" s="148">
        <f>+[1]Caldas!AG528</f>
        <v>5314.1899999999987</v>
      </c>
      <c r="AY528" s="148">
        <f>+[1]Caquetá!Q528</f>
        <v>750</v>
      </c>
      <c r="AZ528" s="148">
        <f>+[1]Caquetá!R528</f>
        <v>750</v>
      </c>
      <c r="BA528" s="148">
        <f>+[1]Caquetá!AG528</f>
        <v>244</v>
      </c>
      <c r="BB528" s="148">
        <f>+[1]Casanare!Q528</f>
        <v>3000</v>
      </c>
      <c r="BC528" s="148">
        <f>+[1]Casanare!R528</f>
        <v>700</v>
      </c>
      <c r="BD528" s="148">
        <f>+[1]Casanare!AG528</f>
        <v>3182.83</v>
      </c>
      <c r="BE528" s="148">
        <f>+[1]Cauca!Q528</f>
        <v>10000</v>
      </c>
      <c r="BF528" s="148">
        <f>+[1]Cauca!R528</f>
        <v>7500</v>
      </c>
      <c r="BG528" s="148">
        <f>+[1]Cauca!AG528</f>
        <v>10497.7</v>
      </c>
      <c r="BH528" s="148">
        <f>+[1]Cesar!Q528</f>
        <v>5000</v>
      </c>
      <c r="BI528" s="148">
        <f>+[1]Cesar!R528</f>
        <v>4000</v>
      </c>
      <c r="BJ528" s="148">
        <f>+[1]Cesar!AG528</f>
        <v>4670.92</v>
      </c>
      <c r="BK528" s="148">
        <f>+[1]Chocó!Q528</f>
        <v>100</v>
      </c>
      <c r="BL528" s="148">
        <f>+[1]Chocó!R528</f>
        <v>100</v>
      </c>
      <c r="BM528" s="148">
        <f>+[1]Chocó!AG528</f>
        <v>0</v>
      </c>
      <c r="BN528" s="148">
        <f>+[1]Córdoba!Q528</f>
        <v>12500</v>
      </c>
      <c r="BO528" s="148">
        <f>+[1]Córdoba!R528</f>
        <v>10000</v>
      </c>
      <c r="BP528" s="148">
        <f>+[1]Córdoba!AG528</f>
        <v>2412</v>
      </c>
      <c r="BQ528" s="148">
        <f>+[1]Cundinamarca!Q528</f>
        <v>1500</v>
      </c>
      <c r="BR528" s="148">
        <f>+[1]Cundinamarca!R528</f>
        <v>1000</v>
      </c>
      <c r="BS528" s="148">
        <f>+[1]Cundinamarca!AG528</f>
        <v>1518.0700000000002</v>
      </c>
      <c r="BT528" s="148">
        <f>+[1]Guainía!Q528</f>
        <v>0</v>
      </c>
      <c r="BU528" s="148">
        <f>+[1]Guainía!R528</f>
        <v>0</v>
      </c>
      <c r="BV528" s="148">
        <f>+[1]Guainía!AG528</f>
        <v>0</v>
      </c>
      <c r="BW528" s="148">
        <f>+[1]Guaviare!Q528</f>
        <v>180</v>
      </c>
      <c r="BX528" s="148">
        <f>+[1]Guaviare!R528</f>
        <v>200</v>
      </c>
      <c r="BY528" s="148">
        <f>+[1]Guaviare!AG528</f>
        <v>215.35</v>
      </c>
      <c r="BZ528" s="148">
        <f>+[1]Huila!Q528</f>
        <v>800</v>
      </c>
      <c r="CA528" s="148">
        <f>+[1]Huila!R528</f>
        <v>900</v>
      </c>
      <c r="CB528" s="148">
        <f>+[1]Huila!AG528</f>
        <v>1224.8</v>
      </c>
      <c r="CC528" s="148">
        <f>+'[1]La Guajira'!Q528</f>
        <v>1200</v>
      </c>
      <c r="CD528" s="148">
        <f>+'[1]La Guajira'!R528</f>
        <v>1500</v>
      </c>
      <c r="CE528" s="148">
        <f>+'[1]La Guajira'!AG528</f>
        <v>1303.94</v>
      </c>
      <c r="CF528" s="148">
        <f>+[1]Magdalena!Q528</f>
        <v>7500</v>
      </c>
      <c r="CG528" s="148">
        <f>+[1]Magdalena!R528</f>
        <v>6000</v>
      </c>
      <c r="CH528" s="148">
        <f>+[1]Magdalena!AG528</f>
        <v>5629</v>
      </c>
      <c r="CI528" s="148">
        <f>+[1]Meta!Q528</f>
        <v>10000</v>
      </c>
      <c r="CJ528" s="148">
        <f>+[1]Meta!R528</f>
        <v>7500</v>
      </c>
      <c r="CK528" s="148">
        <f>+[1]Meta!AG528</f>
        <v>11042.02</v>
      </c>
      <c r="CL528" s="148">
        <f>+[1]Nariño!Q528</f>
        <v>500</v>
      </c>
      <c r="CM528" s="148">
        <f>+[1]Nariño!R528</f>
        <v>200</v>
      </c>
      <c r="CN528" s="148">
        <f>+[1]Nariño!AG528</f>
        <v>252.64</v>
      </c>
      <c r="CO528" s="148">
        <f>+'[1]Norte de Santander'!Q528</f>
        <v>800</v>
      </c>
      <c r="CP528" s="148">
        <f>+'[1]Norte de Santander'!R528</f>
        <v>1000</v>
      </c>
      <c r="CQ528" s="148">
        <f>+'[1]Norte de Santander'!AG528</f>
        <v>780.54</v>
      </c>
      <c r="CR528" s="148">
        <f>+[1]Putumayo!Q528</f>
        <v>100</v>
      </c>
      <c r="CS528" s="148">
        <f>+[1]Putumayo!R528</f>
        <v>80</v>
      </c>
      <c r="CT528" s="148">
        <f>+[1]Putumayo!AG528</f>
        <v>104.5</v>
      </c>
      <c r="CU528" s="148">
        <f>+[1]Quindio!Q528</f>
        <v>2500</v>
      </c>
      <c r="CV528" s="148">
        <f>+[1]Quindio!R528</f>
        <v>2500</v>
      </c>
      <c r="CW528" s="148">
        <f>+[1]Quindio!AG528</f>
        <v>1798.5300000000002</v>
      </c>
      <c r="CX528" s="148">
        <f>+[1]Risaralda!Q528</f>
        <v>4000</v>
      </c>
      <c r="CY528" s="148">
        <f>+[1]Risaralda!R528</f>
        <v>4500</v>
      </c>
      <c r="CZ528" s="148">
        <f>+[1]Risaralda!AG528</f>
        <v>4349.1100000000006</v>
      </c>
      <c r="DA528" s="148">
        <f>+'[1]San Anadrés'!Q528</f>
        <v>0</v>
      </c>
      <c r="DB528" s="148">
        <f>+'[1]San Anadrés'!R528</f>
        <v>0</v>
      </c>
      <c r="DC528" s="148">
        <f>+'[1]San Anadrés'!AG528</f>
        <v>0</v>
      </c>
      <c r="DD528" s="148">
        <f>+[1]Santander!Q528</f>
        <v>750</v>
      </c>
      <c r="DE528" s="148">
        <f>+[1]Santander!R528</f>
        <v>600</v>
      </c>
      <c r="DF528" s="148">
        <f>+[1]Santander!AG528</f>
        <v>510</v>
      </c>
      <c r="DG528" s="148">
        <f>+[1]Sucre!Q528</f>
        <v>4500</v>
      </c>
      <c r="DH528" s="148">
        <f>+[1]Sucre!R528</f>
        <v>3500</v>
      </c>
      <c r="DI528" s="148">
        <f>+[1]Sucre!AG528</f>
        <v>2788</v>
      </c>
      <c r="DJ528" s="148">
        <f>+[1]Tolima!Q528</f>
        <v>2500</v>
      </c>
      <c r="DK528" s="148">
        <f>+[1]Tolima!R528</f>
        <v>2500</v>
      </c>
      <c r="DL528" s="148">
        <f>+[1]Tolima!AG528</f>
        <v>2951.7799999999997</v>
      </c>
      <c r="DM528" s="148">
        <f>+'[1]Valle del Cauca'!Q528</f>
        <v>12000</v>
      </c>
      <c r="DN528" s="148">
        <f>+'[1]Valle del Cauca'!R528</f>
        <v>13500</v>
      </c>
      <c r="DO528" s="148">
        <f>+'[1]Valle del Cauca'!AG528</f>
        <v>898.5</v>
      </c>
      <c r="DP528" s="148">
        <f>+[1]Vaupés!Q528</f>
        <v>0</v>
      </c>
      <c r="DQ528" s="148">
        <f>+[1]Vaupés!R528</f>
        <v>0</v>
      </c>
      <c r="DR528" s="148">
        <f>+[1]Vaupés!AG528</f>
        <v>0</v>
      </c>
      <c r="DS528" s="148">
        <f>+[1]Vichada!Q528</f>
        <v>5000</v>
      </c>
      <c r="DT528" s="148">
        <f>+[1]Vichada!R528</f>
        <v>6000</v>
      </c>
      <c r="DU528" s="148">
        <f>+[1]Vichada!AG528</f>
        <v>21768.85</v>
      </c>
    </row>
    <row r="529" spans="1:125" ht="34.5" customHeight="1" x14ac:dyDescent="0.2">
      <c r="A529" s="152" t="s">
        <v>718</v>
      </c>
      <c r="B529" s="143" t="str">
        <f t="shared" si="216"/>
        <v>8-0-5</v>
      </c>
      <c r="C529" s="142" t="s">
        <v>1347</v>
      </c>
      <c r="D529" s="1" t="s">
        <v>1415</v>
      </c>
      <c r="E529" s="1" t="s">
        <v>432</v>
      </c>
      <c r="F529" s="1" t="s">
        <v>1708</v>
      </c>
      <c r="G529" s="212" t="s">
        <v>1709</v>
      </c>
      <c r="H529" s="143" t="s">
        <v>1710</v>
      </c>
      <c r="I529" s="146" t="s">
        <v>9</v>
      </c>
      <c r="J529" s="154"/>
      <c r="K529" s="4">
        <f>SUM(K530:K538)</f>
        <v>100.00000000000001</v>
      </c>
      <c r="L529" s="146"/>
      <c r="M529" s="287"/>
      <c r="N529" s="146"/>
      <c r="O529" s="146"/>
      <c r="P529" s="146"/>
      <c r="Q529" s="143"/>
      <c r="R529" s="143"/>
      <c r="S529" s="147"/>
      <c r="T529" s="147"/>
      <c r="U529" s="147"/>
      <c r="V529" s="147"/>
      <c r="W529" s="147"/>
      <c r="X529" s="147"/>
      <c r="Y529" s="147"/>
      <c r="Z529" s="147"/>
      <c r="AA529" s="136"/>
      <c r="AB529" s="136"/>
      <c r="AC529" s="136"/>
      <c r="AD529" s="147"/>
      <c r="AE529" s="147"/>
      <c r="AF529" s="147"/>
      <c r="AG529" s="147"/>
      <c r="AH529" s="147"/>
      <c r="AI529" s="147"/>
      <c r="AJ529" s="147"/>
      <c r="AK529" s="147"/>
      <c r="AL529" s="147"/>
      <c r="AM529" s="147"/>
      <c r="AN529" s="147"/>
      <c r="AO529" s="147"/>
      <c r="AP529" s="147"/>
      <c r="AQ529" s="147"/>
      <c r="AR529" s="147"/>
      <c r="AS529" s="147"/>
      <c r="AT529" s="147"/>
      <c r="AU529" s="147"/>
      <c r="AV529" s="147"/>
      <c r="AW529" s="147"/>
      <c r="AX529" s="147"/>
      <c r="AY529" s="147"/>
      <c r="AZ529" s="147"/>
      <c r="BA529" s="147"/>
      <c r="BB529" s="143"/>
      <c r="BC529" s="143"/>
      <c r="BD529" s="147"/>
      <c r="BE529" s="143"/>
      <c r="BF529" s="143"/>
      <c r="BG529" s="147"/>
      <c r="BH529" s="143"/>
      <c r="BI529" s="143"/>
      <c r="BJ529" s="147"/>
      <c r="BK529" s="143"/>
      <c r="BL529" s="143"/>
      <c r="BM529" s="147"/>
      <c r="BN529" s="147"/>
      <c r="BO529" s="147"/>
      <c r="BP529" s="147"/>
      <c r="BQ529" s="143"/>
      <c r="BR529" s="143"/>
      <c r="BS529" s="147"/>
      <c r="BT529" s="147"/>
      <c r="BU529" s="147"/>
      <c r="BV529" s="147"/>
      <c r="BW529" s="147"/>
      <c r="BX529" s="147"/>
      <c r="BY529" s="147"/>
      <c r="BZ529" s="143"/>
      <c r="CA529" s="143"/>
      <c r="CB529" s="147"/>
      <c r="CC529" s="143"/>
      <c r="CD529" s="143"/>
      <c r="CE529" s="147"/>
      <c r="CF529" s="143"/>
      <c r="CG529" s="143"/>
      <c r="CH529" s="147"/>
      <c r="CI529" s="143"/>
      <c r="CJ529" s="143"/>
      <c r="CK529" s="147"/>
      <c r="CL529" s="143"/>
      <c r="CM529" s="143"/>
      <c r="CN529" s="147"/>
      <c r="CO529" s="147"/>
      <c r="CP529" s="147"/>
      <c r="CQ529" s="147"/>
      <c r="CR529" s="143"/>
      <c r="CS529" s="143"/>
      <c r="CT529" s="147"/>
      <c r="CU529" s="143"/>
      <c r="CV529" s="143"/>
      <c r="CW529" s="147"/>
      <c r="CX529" s="143"/>
      <c r="CY529" s="143"/>
      <c r="CZ529" s="147"/>
      <c r="DA529" s="143"/>
      <c r="DB529" s="143"/>
      <c r="DC529" s="147"/>
      <c r="DD529" s="143"/>
      <c r="DE529" s="143"/>
      <c r="DF529" s="147"/>
      <c r="DG529" s="143"/>
      <c r="DH529" s="143"/>
      <c r="DI529" s="147"/>
      <c r="DJ529" s="147"/>
      <c r="DK529" s="147"/>
      <c r="DL529" s="147"/>
      <c r="DM529" s="143"/>
      <c r="DN529" s="143"/>
      <c r="DO529" s="147"/>
      <c r="DP529" s="143"/>
      <c r="DQ529" s="143"/>
      <c r="DR529" s="147"/>
      <c r="DS529" s="143"/>
      <c r="DT529" s="143"/>
      <c r="DU529" s="147"/>
    </row>
    <row r="530" spans="1:125" ht="32.25" customHeight="1" x14ac:dyDescent="0.2">
      <c r="A530" s="152" t="s">
        <v>718</v>
      </c>
      <c r="B530" s="149" t="str">
        <f t="shared" si="216"/>
        <v>8-0-5-1</v>
      </c>
      <c r="C530" s="192" t="s">
        <v>1347</v>
      </c>
      <c r="D530" s="182" t="s">
        <v>1415</v>
      </c>
      <c r="E530" s="144" t="s">
        <v>1711</v>
      </c>
      <c r="F530" s="192" t="s">
        <v>1708</v>
      </c>
      <c r="G530" s="204" t="s">
        <v>1709</v>
      </c>
      <c r="H530" s="135" t="s">
        <v>1712</v>
      </c>
      <c r="I530" s="204" t="s">
        <v>1713</v>
      </c>
      <c r="J530" s="243">
        <v>9000</v>
      </c>
      <c r="K530" s="223">
        <f>100/9</f>
        <v>11.111111111111111</v>
      </c>
      <c r="L530" s="192" t="s">
        <v>1714</v>
      </c>
      <c r="M530" s="148">
        <v>7200</v>
      </c>
      <c r="N530" s="192" t="s">
        <v>1715</v>
      </c>
      <c r="O530" s="192" t="s">
        <v>58</v>
      </c>
      <c r="P530" s="150" t="s">
        <v>60</v>
      </c>
      <c r="Q530" s="69">
        <f t="shared" ref="Q530:Q538" si="217">W530/V530*100</f>
        <v>91.072589382448527</v>
      </c>
      <c r="R530" s="206">
        <f t="shared" ref="R530:R538" si="218">+(Q530*K530)/100</f>
        <v>10.119176598049837</v>
      </c>
      <c r="S530" s="83" t="e">
        <f t="shared" si="197"/>
        <v>#DIV/0!</v>
      </c>
      <c r="T530" s="83">
        <f>+[1]Amazonas!S530+[1]Antioquia!S530+[1]Atantico!S530+[1]Arauca!S530+[1]Bolivar!S530+[1]Boyacá!S530+[1]Caldas!S530+[1]Caquetá!S530+[1]Casanare!S530+[1]Cauca!S530+[1]Cesar!S530+[1]Chocó!S530+[1]Córdoba!S530+[1]Cundinamarca!S530+[1]Guainía!S530+[1]Guaviare!S530+[1]Huila!S530+'[1]La Guajira'!S530+[1]Magdalena!S530+[1]Meta!S530+[1]Nariño!S530+'[1]Norte de Santander'!S530+[1]Putumayo!S530+[1]Quindio!S530+[1]Risaralda!S530+'[1]San Anadrés'!S530+[1]Santander!S530+[1]Sucre!S530+[1]Tolima!S530+'[1]Valle del Cauca'!S530+[1]Vaupés!S530+[1]Vichada!S530</f>
        <v>0</v>
      </c>
      <c r="U530" s="83">
        <f>+[1]Amazonas!T530+[1]Antioquia!T530+[1]Atantico!T530+[1]Arauca!T530+[1]Bolivar!T530+[1]Boyacá!T530+[1]Caldas!T530+[1]Caquetá!T530+[1]Casanare!T530+[1]Cauca!T530+[1]Cesar!T530+[1]Chocó!T530+[1]Córdoba!T530+[1]Cundinamarca!T530+[1]Guainía!T530+[1]Guaviare!T530+[1]Huila!T530+'[1]La Guajira'!T530+[1]Magdalena!T530+[1]Meta!T530+[1]Nariño!T530+'[1]Norte de Santander'!T530+[1]Putumayo!T530+[1]Quindio!T530+[1]Risaralda!T530+'[1]San Anadrés'!T530+[1]Santander!T530+[1]Sucre!T530+[1]Tolima!T530+'[1]Valle del Cauca'!T530+[1]Vaupés!T530+[1]Vichada!T530</f>
        <v>0</v>
      </c>
      <c r="V530" s="148">
        <f>X530+AA530</f>
        <v>9230</v>
      </c>
      <c r="W530" s="148">
        <f t="shared" ref="W530:W538" si="219">Z530+AC530</f>
        <v>8406</v>
      </c>
      <c r="X530" s="148">
        <f>+'[1]Oficinas Nacionales'!Q531</f>
        <v>0</v>
      </c>
      <c r="Y530" s="148">
        <f>+'[1]Oficinas Nacionales'!R531</f>
        <v>0</v>
      </c>
      <c r="Z530" s="148">
        <f>+'[1]Oficinas Nacionales'!AG531</f>
        <v>0</v>
      </c>
      <c r="AA530" s="148">
        <f t="shared" ref="AA530:AA538" si="220">+AD530+AG530+AJ530+AM530+AP530+AS530+AV530+AY530+BB530+BE530+BH530+BK530+BN530+BQ530+BT530+BW530+BZ530+CC530+CF530+CI530+CL530+CO530+CR530+CU530+CX530+DA530+DD530+DG530+DJ530+DM530+DP530+DS530</f>
        <v>9230</v>
      </c>
      <c r="AB530" s="148">
        <f t="shared" ref="AB530:AB538" si="221">+AE530+AH530+AL530+AN530+AQ530+AT530+AW530+AZ530+BC530+BF530+BI530+BL530+BO530+BR530+BU530+BX530+CA530+CD530+CG530+CJ530+CM530+CP530+CS530+CV530+CY530+DB530+DE530+DH530+DK530+DN530+DQ530+DT530</f>
        <v>240</v>
      </c>
      <c r="AC530" s="148">
        <f t="shared" ref="AC530:AC538" si="222">+AF530+AI530+AL530+AO530+AR530+AU530+AX530+BA530+BD530+BG530+BJ530+BM530+BP530+BS530+BV530+BY530+CB530+CE530+CH530+CK530+CN530+CQ530+CT530+CW530+CZ530+DC530+DF530+DI530+DL530+DO530+DR530+DU530</f>
        <v>8406</v>
      </c>
      <c r="AD530" s="148">
        <f>+[1]Amazonas!Q530</f>
        <v>15</v>
      </c>
      <c r="AE530" s="148">
        <f>+[1]Amazonas!R530</f>
        <v>0</v>
      </c>
      <c r="AF530" s="148">
        <f>+[1]Amazonas!AG530</f>
        <v>24</v>
      </c>
      <c r="AG530" s="148">
        <f>+[1]Antioquia!Q530</f>
        <v>1000</v>
      </c>
      <c r="AH530" s="148">
        <f>+[1]Antioquia!R530</f>
        <v>0</v>
      </c>
      <c r="AI530" s="148">
        <f>+[1]Antioquia!AG530</f>
        <v>684</v>
      </c>
      <c r="AJ530" s="148">
        <f>+[1]Atantico!Q530</f>
        <v>250</v>
      </c>
      <c r="AK530" s="148">
        <f>+[1]Atantico!R530</f>
        <v>0</v>
      </c>
      <c r="AL530" s="148">
        <f>+[1]Atantico!AG530</f>
        <v>240</v>
      </c>
      <c r="AM530" s="148">
        <f>+[1]Arauca!Q530</f>
        <v>150</v>
      </c>
      <c r="AN530" s="148">
        <f>+[1]Arauca!R530</f>
        <v>0</v>
      </c>
      <c r="AO530" s="148">
        <f>+[1]Arauca!AG530</f>
        <v>145</v>
      </c>
      <c r="AP530" s="148">
        <f>+[1]Bolivar!Q530</f>
        <v>320</v>
      </c>
      <c r="AQ530" s="148">
        <f>+[1]Bolivar!R530</f>
        <v>0</v>
      </c>
      <c r="AR530" s="148">
        <f>+[1]Bolivar!AG530</f>
        <v>175</v>
      </c>
      <c r="AS530" s="148">
        <f>+[1]Boyacá!Q530</f>
        <v>600</v>
      </c>
      <c r="AT530" s="148">
        <f>+[1]Boyacá!R530</f>
        <v>0</v>
      </c>
      <c r="AU530" s="148">
        <f>+[1]Boyacá!AG530</f>
        <v>612</v>
      </c>
      <c r="AV530" s="148">
        <f>+[1]Caldas!Q530</f>
        <v>300</v>
      </c>
      <c r="AW530" s="148">
        <f>+[1]Caldas!R530</f>
        <v>0</v>
      </c>
      <c r="AX530" s="148">
        <f>+[1]Caldas!AG530</f>
        <v>304</v>
      </c>
      <c r="AY530" s="148">
        <f>+[1]Caquetá!Q530</f>
        <v>200</v>
      </c>
      <c r="AZ530" s="148">
        <f>+[1]Caquetá!R530</f>
        <v>0</v>
      </c>
      <c r="BA530" s="148">
        <f>+[1]Caquetá!AG530</f>
        <v>79</v>
      </c>
      <c r="BB530" s="148">
        <f>+[1]Casanare!Q530</f>
        <v>70</v>
      </c>
      <c r="BC530" s="148">
        <f>+[1]Casanare!R530</f>
        <v>0</v>
      </c>
      <c r="BD530" s="148">
        <f>+[1]Casanare!AG530</f>
        <v>75</v>
      </c>
      <c r="BE530" s="148">
        <f>+[1]Cauca!Q530</f>
        <v>200</v>
      </c>
      <c r="BF530" s="148">
        <f>+[1]Cauca!R530</f>
        <v>0</v>
      </c>
      <c r="BG530" s="148">
        <f>+[1]Cauca!AG530</f>
        <v>259</v>
      </c>
      <c r="BH530" s="148">
        <f>+[1]Cesar!Q530</f>
        <v>300</v>
      </c>
      <c r="BI530" s="148">
        <f>+[1]Cesar!R530</f>
        <v>0</v>
      </c>
      <c r="BJ530" s="148">
        <f>+[1]Cesar!AG530</f>
        <v>290</v>
      </c>
      <c r="BK530" s="148">
        <f>+[1]Chocó!Q530</f>
        <v>100</v>
      </c>
      <c r="BL530" s="148">
        <f>+[1]Chocó!R530</f>
        <v>0</v>
      </c>
      <c r="BM530" s="148">
        <f>+[1]Chocó!AG530</f>
        <v>29</v>
      </c>
      <c r="BN530" s="148">
        <f>+[1]Córdoba!Q530</f>
        <v>350</v>
      </c>
      <c r="BO530" s="148">
        <f>+[1]Córdoba!R530</f>
        <v>0</v>
      </c>
      <c r="BP530" s="148">
        <f>+[1]Córdoba!AG530</f>
        <v>102</v>
      </c>
      <c r="BQ530" s="148">
        <f>+[1]Cundinamarca!Q530</f>
        <v>1000</v>
      </c>
      <c r="BR530" s="148">
        <f>+[1]Cundinamarca!R530</f>
        <v>0</v>
      </c>
      <c r="BS530" s="148">
        <f>+[1]Cundinamarca!AG530</f>
        <v>1012</v>
      </c>
      <c r="BT530" s="148">
        <f>+[1]Guainía!Q530</f>
        <v>30</v>
      </c>
      <c r="BU530" s="148">
        <f>+[1]Guainía!R530</f>
        <v>0</v>
      </c>
      <c r="BV530" s="148">
        <f>+[1]Guainía!AG530</f>
        <v>18</v>
      </c>
      <c r="BW530" s="148">
        <f>+[1]Guaviare!Q530</f>
        <v>150</v>
      </c>
      <c r="BX530" s="148">
        <f>+[1]Guaviare!R530</f>
        <v>0</v>
      </c>
      <c r="BY530" s="148">
        <f>+[1]Guaviare!AG530</f>
        <v>159</v>
      </c>
      <c r="BZ530" s="148">
        <f>+[1]Huila!Q530</f>
        <v>550</v>
      </c>
      <c r="CA530" s="148">
        <f>+[1]Huila!R530</f>
        <v>0</v>
      </c>
      <c r="CB530" s="148">
        <f>+[1]Huila!AG530</f>
        <v>294</v>
      </c>
      <c r="CC530" s="148">
        <f>+'[1]La Guajira'!Q530</f>
        <v>50</v>
      </c>
      <c r="CD530" s="148">
        <f>+'[1]La Guajira'!R530</f>
        <v>0</v>
      </c>
      <c r="CE530" s="148">
        <f>+'[1]La Guajira'!AG530</f>
        <v>114</v>
      </c>
      <c r="CF530" s="148">
        <f>+[1]Magdalena!Q530</f>
        <v>150</v>
      </c>
      <c r="CG530" s="148">
        <f>+[1]Magdalena!R530</f>
        <v>0</v>
      </c>
      <c r="CH530" s="148">
        <f>+[1]Magdalena!AG530</f>
        <v>405</v>
      </c>
      <c r="CI530" s="148">
        <f>+[1]Meta!Q530</f>
        <v>400</v>
      </c>
      <c r="CJ530" s="148">
        <f>+[1]Meta!R530</f>
        <v>0</v>
      </c>
      <c r="CK530" s="148">
        <f>+[1]Meta!AG530</f>
        <v>413</v>
      </c>
      <c r="CL530" s="148">
        <f>+[1]Nariño!Q530</f>
        <v>600</v>
      </c>
      <c r="CM530" s="148">
        <f>+[1]Nariño!R530</f>
        <v>0</v>
      </c>
      <c r="CN530" s="148">
        <f>+[1]Nariño!AG530</f>
        <v>531</v>
      </c>
      <c r="CO530" s="148">
        <f>+'[1]Norte de Santander'!Q530</f>
        <v>350</v>
      </c>
      <c r="CP530" s="148">
        <f>+'[1]Norte de Santander'!R530</f>
        <v>0</v>
      </c>
      <c r="CQ530" s="148">
        <f>+'[1]Norte de Santander'!AG530</f>
        <v>350</v>
      </c>
      <c r="CR530" s="148">
        <f>+[1]Putumayo!Q530</f>
        <v>200</v>
      </c>
      <c r="CS530" s="148">
        <f>+[1]Putumayo!R530</f>
        <v>0</v>
      </c>
      <c r="CT530" s="148">
        <f>+[1]Putumayo!AG530</f>
        <v>202</v>
      </c>
      <c r="CU530" s="148">
        <f>+[1]Quindio!Q530</f>
        <v>150</v>
      </c>
      <c r="CV530" s="148">
        <f>+[1]Quindio!R530</f>
        <v>0</v>
      </c>
      <c r="CW530" s="148">
        <f>+[1]Quindio!AG530</f>
        <v>153</v>
      </c>
      <c r="CX530" s="148">
        <f>+[1]Risaralda!Q530</f>
        <v>250</v>
      </c>
      <c r="CY530" s="148">
        <f>+[1]Risaralda!R530</f>
        <v>0</v>
      </c>
      <c r="CZ530" s="148">
        <f>+[1]Risaralda!AG530</f>
        <v>309</v>
      </c>
      <c r="DA530" s="148">
        <f>+'[1]San Anadrés'!Q530</f>
        <v>0</v>
      </c>
      <c r="DB530" s="148">
        <f>+'[1]San Anadrés'!R530</f>
        <v>0</v>
      </c>
      <c r="DC530" s="148">
        <f>+'[1]San Anadrés'!AG530</f>
        <v>7</v>
      </c>
      <c r="DD530" s="148">
        <f>+[1]Santander!Q530</f>
        <v>570</v>
      </c>
      <c r="DE530" s="148">
        <f>+[1]Santander!R530</f>
        <v>0</v>
      </c>
      <c r="DF530" s="148">
        <f>+[1]Santander!AG530</f>
        <v>350</v>
      </c>
      <c r="DG530" s="148">
        <f>+[1]Sucre!Q530</f>
        <v>150</v>
      </c>
      <c r="DH530" s="148">
        <f>+[1]Sucre!R530</f>
        <v>0</v>
      </c>
      <c r="DI530" s="148">
        <f>+[1]Sucre!AG530</f>
        <v>360</v>
      </c>
      <c r="DJ530" s="148">
        <f>+[1]Tolima!Q530</f>
        <v>380</v>
      </c>
      <c r="DK530" s="148">
        <f>+[1]Tolima!R530</f>
        <v>0</v>
      </c>
      <c r="DL530" s="148">
        <f>+[1]Tolima!AG530</f>
        <v>331</v>
      </c>
      <c r="DM530" s="148">
        <f>+'[1]Valle del Cauca'!Q530</f>
        <v>350</v>
      </c>
      <c r="DN530" s="148">
        <f>+'[1]Valle del Cauca'!R530</f>
        <v>0</v>
      </c>
      <c r="DO530" s="148">
        <f>+'[1]Valle del Cauca'!AG530</f>
        <v>350</v>
      </c>
      <c r="DP530" s="148">
        <f>+[1]Vaupés!Q530</f>
        <v>15</v>
      </c>
      <c r="DQ530" s="148">
        <f>+[1]Vaupés!R530</f>
        <v>0</v>
      </c>
      <c r="DR530" s="148">
        <f>+[1]Vaupés!AG530</f>
        <v>0</v>
      </c>
      <c r="DS530" s="148">
        <f>+[1]Vichada!Q530</f>
        <v>30</v>
      </c>
      <c r="DT530" s="148">
        <f>+[1]Vichada!R530</f>
        <v>0</v>
      </c>
      <c r="DU530" s="148">
        <f>+[1]Vichada!AG530</f>
        <v>30</v>
      </c>
    </row>
    <row r="531" spans="1:125" ht="30.75" customHeight="1" x14ac:dyDescent="0.2">
      <c r="A531" s="152" t="s">
        <v>718</v>
      </c>
      <c r="B531" s="149" t="str">
        <f t="shared" si="216"/>
        <v>8-0-5-2</v>
      </c>
      <c r="C531" s="192" t="s">
        <v>1347</v>
      </c>
      <c r="D531" s="182" t="s">
        <v>1415</v>
      </c>
      <c r="E531" s="144" t="s">
        <v>1711</v>
      </c>
      <c r="F531" s="192" t="s">
        <v>1708</v>
      </c>
      <c r="G531" s="204" t="s">
        <v>1709</v>
      </c>
      <c r="H531" s="135" t="s">
        <v>1716</v>
      </c>
      <c r="I531" s="192" t="s">
        <v>1717</v>
      </c>
      <c r="J531" s="243">
        <v>100</v>
      </c>
      <c r="K531" s="223">
        <f t="shared" ref="K531:K538" si="223">100/9</f>
        <v>11.111111111111111</v>
      </c>
      <c r="L531" s="204" t="s">
        <v>1718</v>
      </c>
      <c r="M531" s="148">
        <v>0</v>
      </c>
      <c r="N531" s="192" t="s">
        <v>1719</v>
      </c>
      <c r="O531" s="192" t="s">
        <v>58</v>
      </c>
      <c r="P531" s="192" t="s">
        <v>1525</v>
      </c>
      <c r="Q531" s="69" t="e">
        <f t="shared" si="217"/>
        <v>#DIV/0!</v>
      </c>
      <c r="R531" s="206" t="e">
        <f t="shared" si="218"/>
        <v>#DIV/0!</v>
      </c>
      <c r="S531" s="83" t="e">
        <f t="shared" si="197"/>
        <v>#DIV/0!</v>
      </c>
      <c r="T531" s="83">
        <f>+[1]Amazonas!S531+[1]Antioquia!S531+[1]Atantico!S531+[1]Arauca!S531+[1]Bolivar!S531+[1]Boyacá!S531+[1]Caldas!S531+[1]Caquetá!S531+[1]Casanare!S531+[1]Cauca!S531+[1]Cesar!S531+[1]Chocó!S531+[1]Córdoba!S531+[1]Cundinamarca!S531+[1]Guainía!S531+[1]Guaviare!S531+[1]Huila!S531+'[1]La Guajira'!S531+[1]Magdalena!S531+[1]Meta!S531+[1]Nariño!S531+'[1]Norte de Santander'!S531+[1]Putumayo!S531+[1]Quindio!S531+[1]Risaralda!S531+'[1]San Anadrés'!S531+[1]Santander!S531+[1]Sucre!S531+[1]Tolima!S531+'[1]Valle del Cauca'!S531+[1]Vaupés!S531+[1]Vichada!S531</f>
        <v>0</v>
      </c>
      <c r="U531" s="83">
        <f>+[1]Amazonas!T531+[1]Antioquia!T531+[1]Atantico!T531+[1]Arauca!T531+[1]Bolivar!T531+[1]Boyacá!T531+[1]Caldas!T531+[1]Caquetá!T531+[1]Casanare!T531+[1]Cauca!T531+[1]Cesar!T531+[1]Chocó!T531+[1]Córdoba!T531+[1]Cundinamarca!T531+[1]Guainía!T531+[1]Guaviare!T531+[1]Huila!T531+'[1]La Guajira'!T531+[1]Magdalena!T531+[1]Meta!T531+[1]Nariño!T531+'[1]Norte de Santander'!T531+[1]Putumayo!T531+[1]Quindio!T531+[1]Risaralda!T531+'[1]San Anadrés'!T531+[1]Santander!T531+[1]Sucre!T531+[1]Tolima!T531+'[1]Valle del Cauca'!T531+[1]Vaupés!T531+[1]Vichada!T531</f>
        <v>0</v>
      </c>
      <c r="V531" s="148">
        <f>X531+AA531</f>
        <v>3100</v>
      </c>
      <c r="W531" s="148" t="e">
        <f t="shared" si="219"/>
        <v>#DIV/0!</v>
      </c>
      <c r="X531" s="148">
        <f>+'[1]Oficinas Nacionales'!Q532</f>
        <v>0</v>
      </c>
      <c r="Y531" s="148">
        <f>+'[1]Oficinas Nacionales'!R532</f>
        <v>0</v>
      </c>
      <c r="Z531" s="148">
        <f>+'[1]Oficinas Nacionales'!AG532</f>
        <v>0</v>
      </c>
      <c r="AA531" s="148">
        <f t="shared" si="220"/>
        <v>3100</v>
      </c>
      <c r="AB531" s="148">
        <f t="shared" si="221"/>
        <v>100</v>
      </c>
      <c r="AC531" s="148" t="e">
        <f t="shared" si="222"/>
        <v>#DIV/0!</v>
      </c>
      <c r="AD531" s="148">
        <f>+[1]Amazonas!Q531</f>
        <v>100</v>
      </c>
      <c r="AE531" s="148">
        <f>+[1]Amazonas!R531</f>
        <v>0</v>
      </c>
      <c r="AF531" s="148">
        <f>+[1]Amazonas!AG531</f>
        <v>0</v>
      </c>
      <c r="AG531" s="148">
        <f>+[1]Antioquia!Q531</f>
        <v>100</v>
      </c>
      <c r="AH531" s="148">
        <f>+[1]Antioquia!R531</f>
        <v>0</v>
      </c>
      <c r="AI531" s="148">
        <f>+[1]Antioquia!AG531</f>
        <v>100</v>
      </c>
      <c r="AJ531" s="148">
        <f>+[1]Atantico!Q531</f>
        <v>100</v>
      </c>
      <c r="AK531" s="148">
        <f>+[1]Atantico!R531</f>
        <v>0</v>
      </c>
      <c r="AL531" s="148">
        <f>+[1]Atantico!AG531</f>
        <v>100</v>
      </c>
      <c r="AM531" s="148">
        <f>+[1]Arauca!Q531</f>
        <v>100</v>
      </c>
      <c r="AN531" s="148">
        <f>+[1]Arauca!R531</f>
        <v>0</v>
      </c>
      <c r="AO531" s="148">
        <f>+[1]Arauca!AG531</f>
        <v>100</v>
      </c>
      <c r="AP531" s="148">
        <f>+[1]Bolivar!Q531</f>
        <v>100</v>
      </c>
      <c r="AQ531" s="148">
        <f>+[1]Bolivar!R531</f>
        <v>0</v>
      </c>
      <c r="AR531" s="148">
        <f>+[1]Bolivar!AG531</f>
        <v>50</v>
      </c>
      <c r="AS531" s="148">
        <f>+[1]Boyacá!Q531</f>
        <v>100</v>
      </c>
      <c r="AT531" s="148">
        <f>+[1]Boyacá!R531</f>
        <v>0</v>
      </c>
      <c r="AU531" s="148">
        <f>+[1]Boyacá!AG531</f>
        <v>100</v>
      </c>
      <c r="AV531" s="148">
        <f>+[1]Caldas!Q531</f>
        <v>100</v>
      </c>
      <c r="AW531" s="148">
        <f>+[1]Caldas!R531</f>
        <v>0</v>
      </c>
      <c r="AX531" s="148">
        <f>+[1]Caldas!AG531</f>
        <v>100</v>
      </c>
      <c r="AY531" s="148">
        <f>+[1]Caquetá!Q531</f>
        <v>100</v>
      </c>
      <c r="AZ531" s="148">
        <f>+[1]Caquetá!R531</f>
        <v>0</v>
      </c>
      <c r="BA531" s="148">
        <f>+[1]Caquetá!AG531</f>
        <v>100</v>
      </c>
      <c r="BB531" s="148">
        <f>+[1]Casanare!Q531</f>
        <v>100</v>
      </c>
      <c r="BC531" s="148">
        <f>+[1]Casanare!R531</f>
        <v>0</v>
      </c>
      <c r="BD531" s="148">
        <f>+[1]Casanare!AG531</f>
        <v>25</v>
      </c>
      <c r="BE531" s="148">
        <f>+[1]Cauca!Q531</f>
        <v>100</v>
      </c>
      <c r="BF531" s="148">
        <f>+[1]Cauca!R531</f>
        <v>0</v>
      </c>
      <c r="BG531" s="148">
        <f>+[1]Cauca!AG531</f>
        <v>1</v>
      </c>
      <c r="BH531" s="148">
        <f>+[1]Cesar!Q531</f>
        <v>100</v>
      </c>
      <c r="BI531" s="148">
        <f>+[1]Cesar!R531</f>
        <v>0</v>
      </c>
      <c r="BJ531" s="148">
        <f>+[1]Cesar!AG531</f>
        <v>0.58333333333333337</v>
      </c>
      <c r="BK531" s="148">
        <f>+[1]Chocó!Q531</f>
        <v>100</v>
      </c>
      <c r="BL531" s="148">
        <f>+[1]Chocó!R531</f>
        <v>0</v>
      </c>
      <c r="BM531" s="148">
        <f>+[1]Chocó!AG531</f>
        <v>0</v>
      </c>
      <c r="BN531" s="148">
        <f>+[1]Córdoba!Q531</f>
        <v>100</v>
      </c>
      <c r="BO531" s="148">
        <f>+[1]Córdoba!R531</f>
        <v>0</v>
      </c>
      <c r="BP531" s="148">
        <f>+[1]Córdoba!AG531</f>
        <v>1</v>
      </c>
      <c r="BQ531" s="148">
        <f>+[1]Cundinamarca!Q531</f>
        <v>100</v>
      </c>
      <c r="BR531" s="148">
        <f>+[1]Cundinamarca!R531</f>
        <v>0</v>
      </c>
      <c r="BS531" s="148">
        <f>+[1]Cundinamarca!AG531</f>
        <v>0.83333333333333337</v>
      </c>
      <c r="BT531" s="148">
        <f>+[1]Guainía!Q531</f>
        <v>100</v>
      </c>
      <c r="BU531" s="148">
        <f>+[1]Guainía!R531</f>
        <v>0</v>
      </c>
      <c r="BV531" s="148" t="e">
        <f>+[1]Guainía!AG531</f>
        <v>#DIV/0!</v>
      </c>
      <c r="BW531" s="148">
        <f>+[1]Guaviare!Q531</f>
        <v>100</v>
      </c>
      <c r="BX531" s="148">
        <f>+[1]Guaviare!R531</f>
        <v>0</v>
      </c>
      <c r="BY531" s="148">
        <f>+[1]Guaviare!AG531</f>
        <v>0.5</v>
      </c>
      <c r="BZ531" s="148">
        <f>+[1]Huila!Q531</f>
        <v>100</v>
      </c>
      <c r="CA531" s="148">
        <f>+[1]Huila!R531</f>
        <v>0</v>
      </c>
      <c r="CB531" s="148">
        <f>+[1]Huila!AG531</f>
        <v>100</v>
      </c>
      <c r="CC531" s="148">
        <f>+'[1]La Guajira'!Q531</f>
        <v>100</v>
      </c>
      <c r="CD531" s="148">
        <f>+'[1]La Guajira'!R531</f>
        <v>0</v>
      </c>
      <c r="CE531" s="148">
        <f>+'[1]La Guajira'!AG531</f>
        <v>0</v>
      </c>
      <c r="CF531" s="148">
        <f>+[1]Magdalena!Q531</f>
        <v>100</v>
      </c>
      <c r="CG531" s="148">
        <f>+[1]Magdalena!R531</f>
        <v>0</v>
      </c>
      <c r="CH531" s="148">
        <f>+[1]Magdalena!AG531</f>
        <v>0.41666666666666669</v>
      </c>
      <c r="CI531" s="148">
        <f>+[1]Meta!Q531</f>
        <v>100</v>
      </c>
      <c r="CJ531" s="148">
        <f>+[1]Meta!R531</f>
        <v>0</v>
      </c>
      <c r="CK531" s="148">
        <f>+[1]Meta!AG531</f>
        <v>100</v>
      </c>
      <c r="CL531" s="148">
        <f>+[1]Nariño!Q531</f>
        <v>100</v>
      </c>
      <c r="CM531" s="148">
        <f>+[1]Nariño!R531</f>
        <v>0</v>
      </c>
      <c r="CN531" s="148">
        <f>+[1]Nariño!AG531</f>
        <v>100</v>
      </c>
      <c r="CO531" s="148">
        <f>+'[1]Norte de Santander'!Q531</f>
        <v>100</v>
      </c>
      <c r="CP531" s="148">
        <f>+'[1]Norte de Santander'!R531</f>
        <v>0</v>
      </c>
      <c r="CQ531" s="148">
        <f>+'[1]Norte de Santander'!AG531</f>
        <v>100</v>
      </c>
      <c r="CR531" s="148">
        <f>+[1]Putumayo!Q531</f>
        <v>100</v>
      </c>
      <c r="CS531" s="148">
        <f>+[1]Putumayo!R531</f>
        <v>0</v>
      </c>
      <c r="CT531" s="148">
        <f>+[1]Putumayo!AG531</f>
        <v>100</v>
      </c>
      <c r="CU531" s="148">
        <f>+[1]Quindio!Q531</f>
        <v>100</v>
      </c>
      <c r="CV531" s="148">
        <f>+[1]Quindio!R531</f>
        <v>0</v>
      </c>
      <c r="CW531" s="148">
        <f>+[1]Quindio!AG531</f>
        <v>100</v>
      </c>
      <c r="CX531" s="148">
        <f>+[1]Risaralda!Q531</f>
        <v>100</v>
      </c>
      <c r="CY531" s="148">
        <f>+[1]Risaralda!R531</f>
        <v>0</v>
      </c>
      <c r="CZ531" s="148">
        <f>+[1]Risaralda!AG531</f>
        <v>100</v>
      </c>
      <c r="DA531" s="148">
        <f>+'[1]San Anadrés'!Q531</f>
        <v>0</v>
      </c>
      <c r="DB531" s="148">
        <f>+'[1]San Anadrés'!R531</f>
        <v>0</v>
      </c>
      <c r="DC531" s="148">
        <f>+'[1]San Anadrés'!AG531</f>
        <v>0</v>
      </c>
      <c r="DD531" s="148">
        <f>+[1]Santander!Q531</f>
        <v>100</v>
      </c>
      <c r="DE531" s="148">
        <f>+[1]Santander!R531</f>
        <v>0</v>
      </c>
      <c r="DF531" s="148">
        <f>+[1]Santander!AG531</f>
        <v>100</v>
      </c>
      <c r="DG531" s="148">
        <f>+[1]Sucre!Q531</f>
        <v>100</v>
      </c>
      <c r="DH531" s="148">
        <f>+[1]Sucre!R531</f>
        <v>0</v>
      </c>
      <c r="DI531" s="148">
        <f>+[1]Sucre!AG531</f>
        <v>100</v>
      </c>
      <c r="DJ531" s="148">
        <f>+[1]Tolima!Q531</f>
        <v>100</v>
      </c>
      <c r="DK531" s="148">
        <f>+[1]Tolima!R531</f>
        <v>0</v>
      </c>
      <c r="DL531" s="148">
        <f>+[1]Tolima!AG531</f>
        <v>0.81818181818181823</v>
      </c>
      <c r="DM531" s="148">
        <f>+'[1]Valle del Cauca'!Q531</f>
        <v>100</v>
      </c>
      <c r="DN531" s="148">
        <f>+'[1]Valle del Cauca'!R531</f>
        <v>0</v>
      </c>
      <c r="DO531" s="148">
        <f>+'[1]Valle del Cauca'!AG531</f>
        <v>58.333333333333336</v>
      </c>
      <c r="DP531" s="148">
        <f>+[1]Vaupés!Q531</f>
        <v>100</v>
      </c>
      <c r="DQ531" s="148">
        <f>+[1]Vaupés!R531</f>
        <v>0</v>
      </c>
      <c r="DR531" s="148" t="e">
        <f>+[1]Vaupés!AG531</f>
        <v>#DIV/0!</v>
      </c>
      <c r="DS531" s="148">
        <f>+[1]Vichada!Q531</f>
        <v>100</v>
      </c>
      <c r="DT531" s="148">
        <f>+[1]Vichada!R531</f>
        <v>0</v>
      </c>
      <c r="DU531" s="148">
        <f>+[1]Vichada!AG531</f>
        <v>0</v>
      </c>
    </row>
    <row r="532" spans="1:125" ht="30.75" customHeight="1" x14ac:dyDescent="0.2">
      <c r="A532" s="152" t="s">
        <v>718</v>
      </c>
      <c r="B532" s="149" t="str">
        <f t="shared" si="216"/>
        <v>8-0-5-3</v>
      </c>
      <c r="C532" s="192" t="s">
        <v>1347</v>
      </c>
      <c r="D532" s="182" t="s">
        <v>1415</v>
      </c>
      <c r="E532" s="144" t="s">
        <v>1711</v>
      </c>
      <c r="F532" s="192" t="s">
        <v>1708</v>
      </c>
      <c r="G532" s="204" t="s">
        <v>1709</v>
      </c>
      <c r="H532" s="135" t="s">
        <v>1720</v>
      </c>
      <c r="I532" s="192" t="s">
        <v>1721</v>
      </c>
      <c r="J532" s="243">
        <v>96</v>
      </c>
      <c r="K532" s="223">
        <f t="shared" si="223"/>
        <v>11.111111111111111</v>
      </c>
      <c r="L532" s="192" t="s">
        <v>1722</v>
      </c>
      <c r="M532" s="148">
        <v>0</v>
      </c>
      <c r="N532" s="192" t="s">
        <v>1723</v>
      </c>
      <c r="O532" s="192" t="s">
        <v>58</v>
      </c>
      <c r="P532" s="150" t="s">
        <v>60</v>
      </c>
      <c r="Q532" s="69">
        <f t="shared" si="217"/>
        <v>96.875</v>
      </c>
      <c r="R532" s="206">
        <f t="shared" si="218"/>
        <v>10.763888888888889</v>
      </c>
      <c r="S532" s="83" t="e">
        <f t="shared" si="197"/>
        <v>#DIV/0!</v>
      </c>
      <c r="T532" s="83">
        <f>+[1]Amazonas!S532+[1]Antioquia!S532+[1]Atantico!S532+[1]Arauca!S532+[1]Bolivar!S532+[1]Boyacá!S532+[1]Caldas!S532+[1]Caquetá!S532+[1]Casanare!S532+[1]Cauca!S532+[1]Cesar!S532+[1]Chocó!S532+[1]Córdoba!S532+[1]Cundinamarca!S532+[1]Guainía!S532+[1]Guaviare!S532+[1]Huila!S532+'[1]La Guajira'!S532+[1]Magdalena!S532+[1]Meta!S532+[1]Nariño!S532+'[1]Norte de Santander'!S532+[1]Putumayo!S532+[1]Quindio!S532+[1]Risaralda!S532+'[1]San Anadrés'!S532+[1]Santander!S532+[1]Sucre!S532+[1]Tolima!S532+'[1]Valle del Cauca'!S532+[1]Vaupés!S532+[1]Vichada!S532</f>
        <v>0</v>
      </c>
      <c r="U532" s="83">
        <f>+[1]Amazonas!T532+[1]Antioquia!T532+[1]Atantico!T532+[1]Arauca!T532+[1]Bolivar!T532+[1]Boyacá!T532+[1]Caldas!T532+[1]Caquetá!T532+[1]Casanare!T532+[1]Cauca!T532+[1]Cesar!T532+[1]Chocó!T532+[1]Córdoba!T532+[1]Cundinamarca!T532+[1]Guainía!T532+[1]Guaviare!T532+[1]Huila!T532+'[1]La Guajira'!T532+[1]Magdalena!T532+[1]Meta!T532+[1]Nariño!T532+'[1]Norte de Santander'!T532+[1]Putumayo!T532+[1]Quindio!T532+[1]Risaralda!T532+'[1]San Anadrés'!T532+[1]Santander!T532+[1]Sucre!T532+[1]Tolima!T532+'[1]Valle del Cauca'!T532+[1]Vaupés!T532+[1]Vichada!T532</f>
        <v>0</v>
      </c>
      <c r="V532" s="148">
        <f>X532+AA532</f>
        <v>96</v>
      </c>
      <c r="W532" s="148">
        <f t="shared" si="219"/>
        <v>93</v>
      </c>
      <c r="X532" s="148">
        <f>+'[1]Oficinas Nacionales'!Q533</f>
        <v>0</v>
      </c>
      <c r="Y532" s="148">
        <f>+'[1]Oficinas Nacionales'!R533</f>
        <v>0</v>
      </c>
      <c r="Z532" s="148">
        <f>+'[1]Oficinas Nacionales'!AG533</f>
        <v>0</v>
      </c>
      <c r="AA532" s="148">
        <f t="shared" si="220"/>
        <v>96</v>
      </c>
      <c r="AB532" s="148">
        <f t="shared" si="221"/>
        <v>4</v>
      </c>
      <c r="AC532" s="148">
        <f t="shared" si="222"/>
        <v>93</v>
      </c>
      <c r="AD532" s="148">
        <f>+[1]Amazonas!Q532</f>
        <v>0</v>
      </c>
      <c r="AE532" s="148">
        <f>+[1]Amazonas!R532</f>
        <v>0</v>
      </c>
      <c r="AF532" s="148">
        <f>+[1]Amazonas!AG532</f>
        <v>0</v>
      </c>
      <c r="AG532" s="148">
        <f>+[1]Antioquia!Q532</f>
        <v>10</v>
      </c>
      <c r="AH532" s="148">
        <f>+[1]Antioquia!R532</f>
        <v>0</v>
      </c>
      <c r="AI532" s="148">
        <f>+[1]Antioquia!AG532</f>
        <v>10</v>
      </c>
      <c r="AJ532" s="148">
        <f>+[1]Atantico!Q532</f>
        <v>4</v>
      </c>
      <c r="AK532" s="148">
        <f>+[1]Atantico!R532</f>
        <v>0</v>
      </c>
      <c r="AL532" s="148">
        <f>+[1]Atantico!AG532</f>
        <v>4</v>
      </c>
      <c r="AM532" s="148">
        <f>+[1]Arauca!Q532</f>
        <v>0</v>
      </c>
      <c r="AN532" s="148">
        <f>+[1]Arauca!R532</f>
        <v>0</v>
      </c>
      <c r="AO532" s="148">
        <f>+[1]Arauca!AG532</f>
        <v>0</v>
      </c>
      <c r="AP532" s="148">
        <f>+[1]Bolivar!Q532</f>
        <v>2</v>
      </c>
      <c r="AQ532" s="148">
        <f>+[1]Bolivar!R532</f>
        <v>0</v>
      </c>
      <c r="AR532" s="148">
        <f>+[1]Bolivar!AG532</f>
        <v>0</v>
      </c>
      <c r="AS532" s="148">
        <f>+[1]Boyacá!Q532</f>
        <v>10</v>
      </c>
      <c r="AT532" s="148">
        <f>+[1]Boyacá!R532</f>
        <v>0</v>
      </c>
      <c r="AU532" s="148">
        <f>+[1]Boyacá!AG532</f>
        <v>9</v>
      </c>
      <c r="AV532" s="148">
        <f>+[1]Caldas!Q532</f>
        <v>0</v>
      </c>
      <c r="AW532" s="148">
        <f>+[1]Caldas!R532</f>
        <v>0</v>
      </c>
      <c r="AX532" s="148">
        <f>+[1]Caldas!AG532</f>
        <v>0</v>
      </c>
      <c r="AY532" s="148">
        <f>+[1]Caquetá!Q532</f>
        <v>0</v>
      </c>
      <c r="AZ532" s="148">
        <f>+[1]Caquetá!R532</f>
        <v>0</v>
      </c>
      <c r="BA532" s="148">
        <f>+[1]Caquetá!AG532</f>
        <v>0</v>
      </c>
      <c r="BB532" s="148">
        <f>+[1]Casanare!Q532</f>
        <v>0</v>
      </c>
      <c r="BC532" s="148">
        <f>+[1]Casanare!R532</f>
        <v>0</v>
      </c>
      <c r="BD532" s="148">
        <f>+[1]Casanare!AG532</f>
        <v>0</v>
      </c>
      <c r="BE532" s="148">
        <f>+[1]Cauca!Q532</f>
        <v>2</v>
      </c>
      <c r="BF532" s="148">
        <f>+[1]Cauca!R532</f>
        <v>0</v>
      </c>
      <c r="BG532" s="148">
        <f>+[1]Cauca!AG532</f>
        <v>0</v>
      </c>
      <c r="BH532" s="148">
        <f>+[1]Cesar!Q532</f>
        <v>2</v>
      </c>
      <c r="BI532" s="148">
        <f>+[1]Cesar!R532</f>
        <v>0</v>
      </c>
      <c r="BJ532" s="148">
        <f>+[1]Cesar!AG532</f>
        <v>10</v>
      </c>
      <c r="BK532" s="148">
        <f>+[1]Chocó!Q532</f>
        <v>0</v>
      </c>
      <c r="BL532" s="148">
        <f>+[1]Chocó!R532</f>
        <v>0</v>
      </c>
      <c r="BM532" s="148">
        <f>+[1]Chocó!AG532</f>
        <v>0</v>
      </c>
      <c r="BN532" s="148">
        <f>+[1]Córdoba!Q532</f>
        <v>2</v>
      </c>
      <c r="BO532" s="148">
        <f>+[1]Córdoba!R532</f>
        <v>0</v>
      </c>
      <c r="BP532" s="148">
        <f>+[1]Córdoba!AG532</f>
        <v>0</v>
      </c>
      <c r="BQ532" s="148">
        <f>+[1]Cundinamarca!Q532</f>
        <v>10</v>
      </c>
      <c r="BR532" s="148">
        <f>+[1]Cundinamarca!R532</f>
        <v>0</v>
      </c>
      <c r="BS532" s="148">
        <f>+[1]Cundinamarca!AG532</f>
        <v>10</v>
      </c>
      <c r="BT532" s="148">
        <f>+[1]Guainía!Q532</f>
        <v>0</v>
      </c>
      <c r="BU532" s="148">
        <f>+[1]Guainía!R532</f>
        <v>0</v>
      </c>
      <c r="BV532" s="148">
        <f>+[1]Guainía!AG532</f>
        <v>0</v>
      </c>
      <c r="BW532" s="148">
        <f>+[1]Guaviare!Q532</f>
        <v>0</v>
      </c>
      <c r="BX532" s="148">
        <f>+[1]Guaviare!R532</f>
        <v>0</v>
      </c>
      <c r="BY532" s="148">
        <f>+[1]Guaviare!AG532</f>
        <v>0</v>
      </c>
      <c r="BZ532" s="148">
        <f>+[1]Huila!Q532</f>
        <v>5</v>
      </c>
      <c r="CA532" s="148">
        <f>+[1]Huila!R532</f>
        <v>0</v>
      </c>
      <c r="CB532" s="148">
        <f>+[1]Huila!AG532</f>
        <v>5</v>
      </c>
      <c r="CC532" s="148">
        <f>+'[1]La Guajira'!Q532</f>
        <v>0</v>
      </c>
      <c r="CD532" s="148">
        <f>+'[1]La Guajira'!R532</f>
        <v>0</v>
      </c>
      <c r="CE532" s="148">
        <f>+'[1]La Guajira'!AG532</f>
        <v>0</v>
      </c>
      <c r="CF532" s="148">
        <f>+[1]Magdalena!Q532</f>
        <v>3</v>
      </c>
      <c r="CG532" s="148">
        <f>+[1]Magdalena!R532</f>
        <v>0</v>
      </c>
      <c r="CH532" s="148">
        <f>+[1]Magdalena!AG532</f>
        <v>0</v>
      </c>
      <c r="CI532" s="148">
        <f>+[1]Meta!Q532</f>
        <v>4</v>
      </c>
      <c r="CJ532" s="148">
        <f>+[1]Meta!R532</f>
        <v>0</v>
      </c>
      <c r="CK532" s="148">
        <f>+[1]Meta!AG532</f>
        <v>5</v>
      </c>
      <c r="CL532" s="148">
        <f>+[1]Nariño!Q532</f>
        <v>4</v>
      </c>
      <c r="CM532" s="148">
        <f>+[1]Nariño!R532</f>
        <v>0</v>
      </c>
      <c r="CN532" s="148">
        <f>+[1]Nariño!AG532</f>
        <v>3</v>
      </c>
      <c r="CO532" s="148">
        <f>+'[1]Norte de Santander'!Q532</f>
        <v>5</v>
      </c>
      <c r="CP532" s="148">
        <f>+'[1]Norte de Santander'!R532</f>
        <v>0</v>
      </c>
      <c r="CQ532" s="148">
        <f>+'[1]Norte de Santander'!AG532</f>
        <v>3</v>
      </c>
      <c r="CR532" s="148">
        <f>+[1]Putumayo!Q532</f>
        <v>0</v>
      </c>
      <c r="CS532" s="148">
        <f>+[1]Putumayo!R532</f>
        <v>0</v>
      </c>
      <c r="CT532" s="148">
        <f>+[1]Putumayo!AG532</f>
        <v>0</v>
      </c>
      <c r="CU532" s="148">
        <f>+[1]Quindio!Q532</f>
        <v>4</v>
      </c>
      <c r="CV532" s="148">
        <f>+[1]Quindio!R532</f>
        <v>0</v>
      </c>
      <c r="CW532" s="148">
        <f>+[1]Quindio!AG532</f>
        <v>5</v>
      </c>
      <c r="CX532" s="148">
        <f>+[1]Risaralda!Q532</f>
        <v>3</v>
      </c>
      <c r="CY532" s="148">
        <f>+[1]Risaralda!R532</f>
        <v>0</v>
      </c>
      <c r="CZ532" s="148">
        <f>+[1]Risaralda!AG532</f>
        <v>3</v>
      </c>
      <c r="DA532" s="148">
        <f>+'[1]San Anadrés'!Q532</f>
        <v>0</v>
      </c>
      <c r="DB532" s="148">
        <f>+'[1]San Anadrés'!R532</f>
        <v>0</v>
      </c>
      <c r="DC532" s="148">
        <f>+'[1]San Anadrés'!AG532</f>
        <v>0</v>
      </c>
      <c r="DD532" s="148">
        <f>+[1]Santander!Q532</f>
        <v>10</v>
      </c>
      <c r="DE532" s="148">
        <f>+[1]Santander!R532</f>
        <v>0</v>
      </c>
      <c r="DF532" s="148">
        <f>+[1]Santander!AG532</f>
        <v>11</v>
      </c>
      <c r="DG532" s="148">
        <f>+[1]Sucre!Q532</f>
        <v>3</v>
      </c>
      <c r="DH532" s="148">
        <f>+[1]Sucre!R532</f>
        <v>0</v>
      </c>
      <c r="DI532" s="148">
        <f>+[1]Sucre!AG532</f>
        <v>3</v>
      </c>
      <c r="DJ532" s="148">
        <f>+[1]Tolima!Q532</f>
        <v>3</v>
      </c>
      <c r="DK532" s="148">
        <f>+[1]Tolima!R532</f>
        <v>0</v>
      </c>
      <c r="DL532" s="148">
        <f>+[1]Tolima!AG532</f>
        <v>2</v>
      </c>
      <c r="DM532" s="148">
        <f>+'[1]Valle del Cauca'!Q532</f>
        <v>10</v>
      </c>
      <c r="DN532" s="148">
        <f>+'[1]Valle del Cauca'!R532</f>
        <v>0</v>
      </c>
      <c r="DO532" s="148">
        <f>+'[1]Valle del Cauca'!AG532</f>
        <v>10</v>
      </c>
      <c r="DP532" s="148">
        <f>+[1]Vaupés!Q532</f>
        <v>0</v>
      </c>
      <c r="DQ532" s="148">
        <f>+[1]Vaupés!R532</f>
        <v>0</v>
      </c>
      <c r="DR532" s="148">
        <f>+[1]Vaupés!AG532</f>
        <v>0</v>
      </c>
      <c r="DS532" s="148">
        <f>+[1]Vichada!Q532</f>
        <v>0</v>
      </c>
      <c r="DT532" s="148">
        <f>+[1]Vichada!R532</f>
        <v>0</v>
      </c>
      <c r="DU532" s="148">
        <f>+[1]Vichada!AG532</f>
        <v>0</v>
      </c>
    </row>
    <row r="533" spans="1:125" ht="28.5" customHeight="1" x14ac:dyDescent="0.2">
      <c r="A533" s="152" t="s">
        <v>718</v>
      </c>
      <c r="B533" s="149" t="str">
        <f t="shared" si="216"/>
        <v>8-0-5-4</v>
      </c>
      <c r="C533" s="192" t="s">
        <v>1347</v>
      </c>
      <c r="D533" s="182" t="s">
        <v>1415</v>
      </c>
      <c r="E533" s="144" t="s">
        <v>1711</v>
      </c>
      <c r="F533" s="192" t="s">
        <v>1708</v>
      </c>
      <c r="G533" s="204" t="s">
        <v>1709</v>
      </c>
      <c r="H533" s="135" t="s">
        <v>1724</v>
      </c>
      <c r="I533" s="192" t="s">
        <v>1725</v>
      </c>
      <c r="J533" s="243">
        <v>2000</v>
      </c>
      <c r="K533" s="223">
        <f t="shared" si="223"/>
        <v>11.111111111111111</v>
      </c>
      <c r="L533" s="192" t="s">
        <v>1726</v>
      </c>
      <c r="M533" s="148">
        <v>594</v>
      </c>
      <c r="N533" s="192" t="s">
        <v>1727</v>
      </c>
      <c r="O533" s="192" t="s">
        <v>57</v>
      </c>
      <c r="P533" s="150" t="s">
        <v>60</v>
      </c>
      <c r="Q533" s="69" t="e">
        <f t="shared" si="217"/>
        <v>#DIV/0!</v>
      </c>
      <c r="R533" s="206" t="e">
        <f t="shared" si="218"/>
        <v>#DIV/0!</v>
      </c>
      <c r="S533" s="83" t="e">
        <f t="shared" si="197"/>
        <v>#DIV/0!</v>
      </c>
      <c r="T533" s="83">
        <f>+[1]Amazonas!S533+[1]Antioquia!S533+[1]Atantico!S533+[1]Arauca!S533+[1]Bolivar!S533+[1]Boyacá!S533+[1]Caldas!S533+[1]Caquetá!S533+[1]Casanare!S533+[1]Cauca!S533+[1]Cesar!S533+[1]Chocó!S533+[1]Córdoba!S533+[1]Cundinamarca!S533+[1]Guainía!S533+[1]Guaviare!S533+[1]Huila!S533+'[1]La Guajira'!S533+[1]Magdalena!S533+[1]Meta!S533+[1]Nariño!S533+'[1]Norte de Santander'!S533+[1]Putumayo!S533+[1]Quindio!S533+[1]Risaralda!S533+'[1]San Anadrés'!S533+[1]Santander!S533+[1]Sucre!S533+[1]Tolima!S533+'[1]Valle del Cauca'!S533+[1]Vaupés!S533+[1]Vichada!S533</f>
        <v>0</v>
      </c>
      <c r="U533" s="83">
        <f>+[1]Amazonas!T533+[1]Antioquia!T533+[1]Atantico!T533+[1]Arauca!T533+[1]Bolivar!T533+[1]Boyacá!T533+[1]Caldas!T533+[1]Caquetá!T533+[1]Casanare!T533+[1]Cauca!T533+[1]Cesar!T533+[1]Chocó!T533+[1]Córdoba!T533+[1]Cundinamarca!T533+[1]Guainía!T533+[1]Guaviare!T533+[1]Huila!T533+'[1]La Guajira'!T533+[1]Magdalena!T533+[1]Meta!T533+[1]Nariño!T533+'[1]Norte de Santander'!T533+[1]Putumayo!T533+[1]Quindio!T533+[1]Risaralda!T533+'[1]San Anadrés'!T533+[1]Santander!T533+[1]Sucre!T533+[1]Tolima!T533+'[1]Valle del Cauca'!T533+[1]Vaupés!T533+[1]Vichada!T533</f>
        <v>0</v>
      </c>
      <c r="V533" s="148">
        <v>0</v>
      </c>
      <c r="W533" s="148">
        <f t="shared" si="219"/>
        <v>1711</v>
      </c>
      <c r="X533" s="148">
        <f>+'[1]Oficinas Nacionales'!Q534</f>
        <v>0</v>
      </c>
      <c r="Y533" s="148">
        <f>+'[1]Oficinas Nacionales'!R534</f>
        <v>0</v>
      </c>
      <c r="Z533" s="148">
        <f>+'[1]Oficinas Nacionales'!AG534</f>
        <v>0</v>
      </c>
      <c r="AA533" s="148">
        <f t="shared" si="220"/>
        <v>2000</v>
      </c>
      <c r="AB533" s="148">
        <f t="shared" si="221"/>
        <v>60</v>
      </c>
      <c r="AC533" s="148">
        <f t="shared" si="222"/>
        <v>1711</v>
      </c>
      <c r="AD533" s="148">
        <f>+[1]Amazonas!Q533</f>
        <v>10</v>
      </c>
      <c r="AE533" s="148">
        <f>+[1]Amazonas!R533</f>
        <v>0</v>
      </c>
      <c r="AF533" s="148">
        <f>+[1]Amazonas!AG533</f>
        <v>0</v>
      </c>
      <c r="AG533" s="148">
        <f>+[1]Antioquia!Q533</f>
        <v>200</v>
      </c>
      <c r="AH533" s="148">
        <f>+[1]Antioquia!R533</f>
        <v>0</v>
      </c>
      <c r="AI533" s="148">
        <f>+[1]Antioquia!AG533</f>
        <v>153</v>
      </c>
      <c r="AJ533" s="148">
        <f>+[1]Atantico!Q533</f>
        <v>60</v>
      </c>
      <c r="AK533" s="148">
        <f>+[1]Atantico!R533</f>
        <v>0</v>
      </c>
      <c r="AL533" s="148">
        <f>+[1]Atantico!AG533</f>
        <v>60</v>
      </c>
      <c r="AM533" s="148">
        <f>+[1]Arauca!Q533</f>
        <v>40</v>
      </c>
      <c r="AN533" s="148">
        <f>+[1]Arauca!R533</f>
        <v>0</v>
      </c>
      <c r="AO533" s="148">
        <f>+[1]Arauca!AG533</f>
        <v>37</v>
      </c>
      <c r="AP533" s="148">
        <f>+[1]Bolivar!Q533</f>
        <v>120</v>
      </c>
      <c r="AQ533" s="148">
        <f>+[1]Bolivar!R533</f>
        <v>0</v>
      </c>
      <c r="AR533" s="148">
        <f>+[1]Bolivar!AG533</f>
        <v>64</v>
      </c>
      <c r="AS533" s="148">
        <f>+[1]Boyacá!Q533</f>
        <v>200</v>
      </c>
      <c r="AT533" s="148">
        <f>+[1]Boyacá!R533</f>
        <v>0</v>
      </c>
      <c r="AU533" s="148">
        <f>+[1]Boyacá!AG533</f>
        <v>224</v>
      </c>
      <c r="AV533" s="148">
        <f>+[1]Caldas!Q533</f>
        <v>60</v>
      </c>
      <c r="AW533" s="148">
        <f>+[1]Caldas!R533</f>
        <v>0</v>
      </c>
      <c r="AX533" s="148">
        <f>+[1]Caldas!AG533</f>
        <v>60</v>
      </c>
      <c r="AY533" s="148">
        <f>+[1]Caquetá!Q533</f>
        <v>40</v>
      </c>
      <c r="AZ533" s="148">
        <f>+[1]Caquetá!R533</f>
        <v>0</v>
      </c>
      <c r="BA533" s="148">
        <f>+[1]Caquetá!AG533</f>
        <v>9</v>
      </c>
      <c r="BB533" s="148">
        <f>+[1]Casanare!Q533</f>
        <v>30</v>
      </c>
      <c r="BC533" s="148">
        <f>+[1]Casanare!R533</f>
        <v>0</v>
      </c>
      <c r="BD533" s="148">
        <f>+[1]Casanare!AG533</f>
        <v>27</v>
      </c>
      <c r="BE533" s="148">
        <f>+[1]Cauca!Q533</f>
        <v>40</v>
      </c>
      <c r="BF533" s="148">
        <f>+[1]Cauca!R533</f>
        <v>0</v>
      </c>
      <c r="BG533" s="148">
        <f>+[1]Cauca!AG533</f>
        <v>34</v>
      </c>
      <c r="BH533" s="148">
        <f>+[1]Cesar!Q533</f>
        <v>60</v>
      </c>
      <c r="BI533" s="148">
        <f>+[1]Cesar!R533</f>
        <v>0</v>
      </c>
      <c r="BJ533" s="148">
        <f>+[1]Cesar!AG533</f>
        <v>61</v>
      </c>
      <c r="BK533" s="148">
        <f>+[1]Chocó!Q533</f>
        <v>40</v>
      </c>
      <c r="BL533" s="148">
        <f>+[1]Chocó!R533</f>
        <v>0</v>
      </c>
      <c r="BM533" s="148">
        <f>+[1]Chocó!AG533</f>
        <v>0</v>
      </c>
      <c r="BN533" s="148">
        <f>+[1]Córdoba!Q533</f>
        <v>30</v>
      </c>
      <c r="BO533" s="148">
        <f>+[1]Córdoba!R533</f>
        <v>0</v>
      </c>
      <c r="BP533" s="148">
        <f>+[1]Córdoba!AG533</f>
        <v>7</v>
      </c>
      <c r="BQ533" s="148">
        <f>+[1]Cundinamarca!Q533</f>
        <v>200</v>
      </c>
      <c r="BR533" s="148">
        <f>+[1]Cundinamarca!R533</f>
        <v>0</v>
      </c>
      <c r="BS533" s="148">
        <f>+[1]Cundinamarca!AG533</f>
        <v>204</v>
      </c>
      <c r="BT533" s="148">
        <f>+[1]Guainía!Q533</f>
        <v>20</v>
      </c>
      <c r="BU533" s="148">
        <f>+[1]Guainía!R533</f>
        <v>0</v>
      </c>
      <c r="BV533" s="148">
        <f>+[1]Guainía!AG533</f>
        <v>4</v>
      </c>
      <c r="BW533" s="148">
        <f>+[1]Guaviare!Q533</f>
        <v>40</v>
      </c>
      <c r="BX533" s="148">
        <f>+[1]Guaviare!R533</f>
        <v>0</v>
      </c>
      <c r="BY533" s="148">
        <f>+[1]Guaviare!AG533</f>
        <v>37</v>
      </c>
      <c r="BZ533" s="148">
        <f>+[1]Huila!Q533</f>
        <v>110</v>
      </c>
      <c r="CA533" s="148">
        <f>+[1]Huila!R533</f>
        <v>0</v>
      </c>
      <c r="CB533" s="148">
        <f>+[1]Huila!AG533</f>
        <v>96</v>
      </c>
      <c r="CC533" s="148">
        <f>+'[1]La Guajira'!Q533</f>
        <v>30</v>
      </c>
      <c r="CD533" s="148">
        <f>+'[1]La Guajira'!R533</f>
        <v>0</v>
      </c>
      <c r="CE533" s="148">
        <f>+'[1]La Guajira'!AG533</f>
        <v>25</v>
      </c>
      <c r="CF533" s="148">
        <f>+[1]Magdalena!Q533</f>
        <v>40</v>
      </c>
      <c r="CG533" s="148">
        <f>+[1]Magdalena!R533</f>
        <v>0</v>
      </c>
      <c r="CH533" s="148">
        <f>+[1]Magdalena!AG533</f>
        <v>48</v>
      </c>
      <c r="CI533" s="148">
        <f>+[1]Meta!Q533</f>
        <v>50</v>
      </c>
      <c r="CJ533" s="148">
        <f>+[1]Meta!R533</f>
        <v>0</v>
      </c>
      <c r="CK533" s="148">
        <f>+[1]Meta!AG533</f>
        <v>47</v>
      </c>
      <c r="CL533" s="148">
        <f>+[1]Nariño!Q533</f>
        <v>150</v>
      </c>
      <c r="CM533" s="148">
        <f>+[1]Nariño!R533</f>
        <v>0</v>
      </c>
      <c r="CN533" s="148">
        <f>+[1]Nariño!AG533</f>
        <v>118</v>
      </c>
      <c r="CO533" s="148">
        <f>+'[1]Norte de Santander'!Q533</f>
        <v>60</v>
      </c>
      <c r="CP533" s="148">
        <f>+'[1]Norte de Santander'!R533</f>
        <v>0</v>
      </c>
      <c r="CQ533" s="148">
        <f>+'[1]Norte de Santander'!AG533</f>
        <v>60</v>
      </c>
      <c r="CR533" s="148">
        <f>+[1]Putumayo!Q533</f>
        <v>40</v>
      </c>
      <c r="CS533" s="148">
        <f>+[1]Putumayo!R533</f>
        <v>0</v>
      </c>
      <c r="CT533" s="148">
        <f>+[1]Putumayo!AG533</f>
        <v>40</v>
      </c>
      <c r="CU533" s="148">
        <f>+[1]Quindio!Q533</f>
        <v>40</v>
      </c>
      <c r="CV533" s="148">
        <f>+[1]Quindio!R533</f>
        <v>0</v>
      </c>
      <c r="CW533" s="148">
        <f>+[1]Quindio!AG533</f>
        <v>26</v>
      </c>
      <c r="CX533" s="148">
        <f>+[1]Risaralda!Q533</f>
        <v>25</v>
      </c>
      <c r="CY533" s="148">
        <f>+[1]Risaralda!R533</f>
        <v>0</v>
      </c>
      <c r="CZ533" s="148">
        <f>+[1]Risaralda!AG533</f>
        <v>25</v>
      </c>
      <c r="DA533" s="148">
        <f>+'[1]San Anadrés'!Q533</f>
        <v>0</v>
      </c>
      <c r="DB533" s="148">
        <f>+'[1]San Anadrés'!R533</f>
        <v>0</v>
      </c>
      <c r="DC533" s="148">
        <f>+'[1]San Anadrés'!AG533</f>
        <v>0</v>
      </c>
      <c r="DD533" s="148">
        <f>+[1]Santander!Q533</f>
        <v>70</v>
      </c>
      <c r="DE533" s="148">
        <f>+[1]Santander!R533</f>
        <v>0</v>
      </c>
      <c r="DF533" s="148">
        <f>+[1]Santander!AG533</f>
        <v>70</v>
      </c>
      <c r="DG533" s="148">
        <f>+[1]Sucre!Q533</f>
        <v>40</v>
      </c>
      <c r="DH533" s="148">
        <f>+[1]Sucre!R533</f>
        <v>0</v>
      </c>
      <c r="DI533" s="148">
        <f>+[1]Sucre!AG533</f>
        <v>46</v>
      </c>
      <c r="DJ533" s="148">
        <f>+[1]Tolima!Q533</f>
        <v>60</v>
      </c>
      <c r="DK533" s="148">
        <f>+[1]Tolima!R533</f>
        <v>0</v>
      </c>
      <c r="DL533" s="148">
        <f>+[1]Tolima!AG533</f>
        <v>59</v>
      </c>
      <c r="DM533" s="148">
        <f>+'[1]Valle del Cauca'!Q533</f>
        <v>60</v>
      </c>
      <c r="DN533" s="148">
        <f>+'[1]Valle del Cauca'!R533</f>
        <v>0</v>
      </c>
      <c r="DO533" s="148">
        <f>+'[1]Valle del Cauca'!AG533</f>
        <v>60</v>
      </c>
      <c r="DP533" s="148">
        <f>+[1]Vaupés!Q533</f>
        <v>15</v>
      </c>
      <c r="DQ533" s="148">
        <f>+[1]Vaupés!R533</f>
        <v>0</v>
      </c>
      <c r="DR533" s="148">
        <f>+[1]Vaupés!AG533</f>
        <v>0</v>
      </c>
      <c r="DS533" s="148">
        <f>+[1]Vichada!Q533</f>
        <v>20</v>
      </c>
      <c r="DT533" s="148">
        <f>+[1]Vichada!R533</f>
        <v>0</v>
      </c>
      <c r="DU533" s="148">
        <f>+[1]Vichada!AG533</f>
        <v>10</v>
      </c>
    </row>
    <row r="534" spans="1:125" s="419" customFormat="1" ht="28.5" customHeight="1" x14ac:dyDescent="0.2">
      <c r="A534" s="415" t="s">
        <v>718</v>
      </c>
      <c r="B534" s="416" t="str">
        <f t="shared" si="216"/>
        <v>8-0-5-5</v>
      </c>
      <c r="C534" s="213" t="s">
        <v>1347</v>
      </c>
      <c r="D534" s="288"/>
      <c r="E534" s="425" t="s">
        <v>1711</v>
      </c>
      <c r="F534" s="213" t="s">
        <v>1708</v>
      </c>
      <c r="G534" s="242" t="s">
        <v>1709</v>
      </c>
      <c r="H534" s="300" t="s">
        <v>1728</v>
      </c>
      <c r="I534" s="213" t="s">
        <v>1729</v>
      </c>
      <c r="J534" s="301">
        <v>85</v>
      </c>
      <c r="K534" s="420">
        <f t="shared" si="223"/>
        <v>11.111111111111111</v>
      </c>
      <c r="L534" s="213" t="s">
        <v>1730</v>
      </c>
      <c r="M534" s="281">
        <v>97</v>
      </c>
      <c r="N534" s="213" t="s">
        <v>1731</v>
      </c>
      <c r="O534" s="213" t="s">
        <v>58</v>
      </c>
      <c r="P534" s="213" t="s">
        <v>59</v>
      </c>
      <c r="Q534" s="418">
        <f t="shared" si="217"/>
        <v>100</v>
      </c>
      <c r="R534" s="418">
        <f t="shared" si="218"/>
        <v>11.111111111111111</v>
      </c>
      <c r="S534" s="281" t="e">
        <f t="shared" si="197"/>
        <v>#DIV/0!</v>
      </c>
      <c r="T534" s="281">
        <f>+[1]Amazonas!S534+[1]Antioquia!S534+[1]Atantico!S534+[1]Arauca!S534+[1]Bolivar!S534+[1]Boyacá!S534+[1]Caldas!S534+[1]Caquetá!S534+[1]Casanare!S534+[1]Cauca!S534+[1]Cesar!S534+[1]Chocó!S534+[1]Córdoba!S534+[1]Cundinamarca!S534+[1]Guainía!S534+[1]Guaviare!S534+[1]Huila!S534+'[1]La Guajira'!S534+[1]Magdalena!S534+[1]Meta!S534+[1]Nariño!S534+'[1]Norte de Santander'!S534+[1]Putumayo!S534+[1]Quindio!S534+[1]Risaralda!S534+'[1]San Anadrés'!S534+[1]Santander!S534+[1]Sucre!S534+[1]Tolima!S534+'[1]Valle del Cauca'!S534+[1]Vaupés!S534+[1]Vichada!S534</f>
        <v>0</v>
      </c>
      <c r="U534" s="281">
        <f>+[1]Amazonas!T534+[1]Antioquia!T534+[1]Atantico!T534+[1]Arauca!T534+[1]Bolivar!T534+[1]Boyacá!T534+[1]Caldas!T534+[1]Caquetá!T534+[1]Casanare!T534+[1]Cauca!T534+[1]Cesar!T534+[1]Chocó!T534+[1]Córdoba!T534+[1]Cundinamarca!T534+[1]Guainía!T534+[1]Guaviare!T534+[1]Huila!T534+'[1]La Guajira'!T534+[1]Magdalena!T534+[1]Meta!T534+[1]Nariño!T534+'[1]Norte de Santander'!T534+[1]Putumayo!T534+[1]Quindio!T534+[1]Risaralda!T534+'[1]San Anadrés'!T534+[1]Santander!T534+[1]Sucre!T534+[1]Tolima!T534+'[1]Valle del Cauca'!T534+[1]Vaupés!T534+[1]Vichada!T534</f>
        <v>0</v>
      </c>
      <c r="V534" s="281">
        <f>X534+AA534</f>
        <v>200</v>
      </c>
      <c r="W534" s="281">
        <f t="shared" si="219"/>
        <v>200</v>
      </c>
      <c r="X534" s="281">
        <f>+'[1]Oficinas Nacionales'!Q535</f>
        <v>100</v>
      </c>
      <c r="Y534" s="281">
        <f>+'[1]Oficinas Nacionales'!R535</f>
        <v>0</v>
      </c>
      <c r="Z534" s="281">
        <f>+'[1]Oficinas Nacionales'!AG535</f>
        <v>100</v>
      </c>
      <c r="AA534" s="281">
        <f t="shared" si="220"/>
        <v>100</v>
      </c>
      <c r="AB534" s="281">
        <f t="shared" si="221"/>
        <v>0</v>
      </c>
      <c r="AC534" s="281">
        <f t="shared" si="222"/>
        <v>100</v>
      </c>
      <c r="AD534" s="281">
        <f>+[1]Amazonas!Q534</f>
        <v>0</v>
      </c>
      <c r="AE534" s="281">
        <f>+[1]Amazonas!R534</f>
        <v>0</v>
      </c>
      <c r="AF534" s="281">
        <f>+[1]Amazonas!AG534</f>
        <v>0</v>
      </c>
      <c r="AG534" s="281">
        <f>+[1]Antioquia!Q534</f>
        <v>100</v>
      </c>
      <c r="AH534" s="281">
        <f>+[1]Antioquia!R534</f>
        <v>0</v>
      </c>
      <c r="AI534" s="281">
        <f>+[1]Antioquia!AG534</f>
        <v>100</v>
      </c>
      <c r="AJ534" s="281">
        <f>+[1]Atantico!Q534</f>
        <v>0</v>
      </c>
      <c r="AK534" s="281">
        <f>+[1]Atantico!R534</f>
        <v>0</v>
      </c>
      <c r="AL534" s="281">
        <f>+[1]Atantico!AG534</f>
        <v>0</v>
      </c>
      <c r="AM534" s="281">
        <f>+[1]Arauca!Q534</f>
        <v>0</v>
      </c>
      <c r="AN534" s="281">
        <f>+[1]Arauca!R534</f>
        <v>0</v>
      </c>
      <c r="AO534" s="281">
        <f>+[1]Arauca!AG534</f>
        <v>0</v>
      </c>
      <c r="AP534" s="281">
        <f>+[1]Bolivar!Q534</f>
        <v>0</v>
      </c>
      <c r="AQ534" s="281">
        <f>+[1]Bolivar!R534</f>
        <v>0</v>
      </c>
      <c r="AR534" s="281">
        <f>+[1]Bolivar!AG534</f>
        <v>0</v>
      </c>
      <c r="AS534" s="281">
        <f>+[1]Boyacá!Q534</f>
        <v>0</v>
      </c>
      <c r="AT534" s="281">
        <f>+[1]Boyacá!R534</f>
        <v>0</v>
      </c>
      <c r="AU534" s="281">
        <f>+[1]Boyacá!AG534</f>
        <v>0</v>
      </c>
      <c r="AV534" s="281">
        <f>+[1]Caldas!Q534</f>
        <v>0</v>
      </c>
      <c r="AW534" s="281">
        <f>+[1]Caldas!R534</f>
        <v>0</v>
      </c>
      <c r="AX534" s="281">
        <f>+[1]Caldas!AG534</f>
        <v>0</v>
      </c>
      <c r="AY534" s="281">
        <f>+[1]Caquetá!Q534</f>
        <v>0</v>
      </c>
      <c r="AZ534" s="281">
        <f>+[1]Caquetá!R534</f>
        <v>0</v>
      </c>
      <c r="BA534" s="281">
        <f>+[1]Caquetá!AG534</f>
        <v>0</v>
      </c>
      <c r="BB534" s="281">
        <f>+[1]Casanare!Q534</f>
        <v>0</v>
      </c>
      <c r="BC534" s="281">
        <f>+[1]Casanare!R534</f>
        <v>0</v>
      </c>
      <c r="BD534" s="281">
        <f>+[1]Casanare!AG534</f>
        <v>0</v>
      </c>
      <c r="BE534" s="281">
        <f>+[1]Cauca!Q534</f>
        <v>0</v>
      </c>
      <c r="BF534" s="281">
        <f>+[1]Cauca!R534</f>
        <v>0</v>
      </c>
      <c r="BG534" s="281">
        <f>+[1]Cauca!AG534</f>
        <v>0</v>
      </c>
      <c r="BH534" s="281">
        <f>+[1]Cesar!Q534</f>
        <v>0</v>
      </c>
      <c r="BI534" s="281">
        <f>+[1]Cesar!R534</f>
        <v>0</v>
      </c>
      <c r="BJ534" s="281">
        <f>+[1]Cesar!AG534</f>
        <v>0</v>
      </c>
      <c r="BK534" s="281">
        <f>+[1]Chocó!Q534</f>
        <v>0</v>
      </c>
      <c r="BL534" s="281">
        <f>+[1]Chocó!R534</f>
        <v>0</v>
      </c>
      <c r="BM534" s="281">
        <f>+[1]Chocó!AG534</f>
        <v>0</v>
      </c>
      <c r="BN534" s="281">
        <f>+[1]Córdoba!Q534</f>
        <v>0</v>
      </c>
      <c r="BO534" s="281">
        <f>+[1]Córdoba!R534</f>
        <v>0</v>
      </c>
      <c r="BP534" s="281">
        <f>+[1]Córdoba!AG534</f>
        <v>0</v>
      </c>
      <c r="BQ534" s="281">
        <f>+[1]Cundinamarca!Q534</f>
        <v>0</v>
      </c>
      <c r="BR534" s="281">
        <f>+[1]Cundinamarca!R534</f>
        <v>0</v>
      </c>
      <c r="BS534" s="281">
        <f>+[1]Cundinamarca!AG534</f>
        <v>0</v>
      </c>
      <c r="BT534" s="281">
        <f>+[1]Guainía!Q534</f>
        <v>0</v>
      </c>
      <c r="BU534" s="281">
        <f>+[1]Guainía!R534</f>
        <v>0</v>
      </c>
      <c r="BV534" s="281">
        <f>+[1]Guainía!AG534</f>
        <v>0</v>
      </c>
      <c r="BW534" s="281">
        <f>+[1]Guaviare!Q534</f>
        <v>0</v>
      </c>
      <c r="BX534" s="281">
        <f>+[1]Guaviare!R534</f>
        <v>0</v>
      </c>
      <c r="BY534" s="281">
        <f>+[1]Guaviare!AG534</f>
        <v>0</v>
      </c>
      <c r="BZ534" s="281">
        <f>+[1]Huila!Q534</f>
        <v>0</v>
      </c>
      <c r="CA534" s="281">
        <f>+[1]Huila!R534</f>
        <v>0</v>
      </c>
      <c r="CB534" s="281">
        <f>+[1]Huila!AG534</f>
        <v>0</v>
      </c>
      <c r="CC534" s="281">
        <f>+'[1]La Guajira'!Q534</f>
        <v>0</v>
      </c>
      <c r="CD534" s="281">
        <f>+'[1]La Guajira'!R534</f>
        <v>0</v>
      </c>
      <c r="CE534" s="281">
        <f>+'[1]La Guajira'!AG534</f>
        <v>0</v>
      </c>
      <c r="CF534" s="281">
        <f>+[1]Magdalena!Q534</f>
        <v>0</v>
      </c>
      <c r="CG534" s="281">
        <f>+[1]Magdalena!R534</f>
        <v>0</v>
      </c>
      <c r="CH534" s="281">
        <f>+[1]Magdalena!AG534</f>
        <v>0</v>
      </c>
      <c r="CI534" s="281">
        <f>+[1]Meta!Q534</f>
        <v>0</v>
      </c>
      <c r="CJ534" s="281">
        <f>+[1]Meta!R534</f>
        <v>0</v>
      </c>
      <c r="CK534" s="281">
        <f>+[1]Meta!AG534</f>
        <v>0</v>
      </c>
      <c r="CL534" s="281">
        <f>+[1]Nariño!Q534</f>
        <v>0</v>
      </c>
      <c r="CM534" s="281">
        <f>+[1]Nariño!R534</f>
        <v>0</v>
      </c>
      <c r="CN534" s="281">
        <f>+[1]Nariño!AG534</f>
        <v>0</v>
      </c>
      <c r="CO534" s="281">
        <f>+'[1]Norte de Santander'!Q534</f>
        <v>0</v>
      </c>
      <c r="CP534" s="281">
        <f>+'[1]Norte de Santander'!R534</f>
        <v>0</v>
      </c>
      <c r="CQ534" s="281">
        <f>+'[1]Norte de Santander'!AG534</f>
        <v>0</v>
      </c>
      <c r="CR534" s="281">
        <f>+[1]Putumayo!Q534</f>
        <v>0</v>
      </c>
      <c r="CS534" s="281">
        <f>+[1]Putumayo!R534</f>
        <v>0</v>
      </c>
      <c r="CT534" s="281">
        <f>+[1]Putumayo!AG534</f>
        <v>0</v>
      </c>
      <c r="CU534" s="281">
        <f>+[1]Quindio!Q534</f>
        <v>0</v>
      </c>
      <c r="CV534" s="281">
        <f>+[1]Quindio!R534</f>
        <v>0</v>
      </c>
      <c r="CW534" s="281">
        <f>+[1]Quindio!AG534</f>
        <v>0</v>
      </c>
      <c r="CX534" s="281">
        <f>+[1]Risaralda!Q534</f>
        <v>0</v>
      </c>
      <c r="CY534" s="281">
        <f>+[1]Risaralda!R534</f>
        <v>0</v>
      </c>
      <c r="CZ534" s="281">
        <f>+[1]Risaralda!AG534</f>
        <v>0</v>
      </c>
      <c r="DA534" s="281">
        <f>+'[1]San Anadrés'!Q534</f>
        <v>0</v>
      </c>
      <c r="DB534" s="281">
        <f>+'[1]San Anadrés'!R534</f>
        <v>0</v>
      </c>
      <c r="DC534" s="281">
        <f>+'[1]San Anadrés'!AG534</f>
        <v>0</v>
      </c>
      <c r="DD534" s="281">
        <f>+[1]Santander!Q534</f>
        <v>0</v>
      </c>
      <c r="DE534" s="281">
        <f>+[1]Santander!R534</f>
        <v>0</v>
      </c>
      <c r="DF534" s="281">
        <f>+[1]Santander!AG534</f>
        <v>0</v>
      </c>
      <c r="DG534" s="281">
        <f>+[1]Sucre!Q534</f>
        <v>0</v>
      </c>
      <c r="DH534" s="281">
        <f>+[1]Sucre!R534</f>
        <v>0</v>
      </c>
      <c r="DI534" s="281">
        <f>+[1]Sucre!AG534</f>
        <v>0</v>
      </c>
      <c r="DJ534" s="281">
        <f>+[1]Tolima!Q534</f>
        <v>0</v>
      </c>
      <c r="DK534" s="281">
        <f>+[1]Tolima!R534</f>
        <v>0</v>
      </c>
      <c r="DL534" s="281">
        <f>+[1]Tolima!AG534</f>
        <v>0</v>
      </c>
      <c r="DM534" s="281">
        <f>+'[1]Valle del Cauca'!Q534</f>
        <v>0</v>
      </c>
      <c r="DN534" s="281">
        <f>+'[1]Valle del Cauca'!R534</f>
        <v>0</v>
      </c>
      <c r="DO534" s="281">
        <f>+'[1]Valle del Cauca'!AG534</f>
        <v>0</v>
      </c>
      <c r="DP534" s="281">
        <f>+[1]Vaupés!Q534</f>
        <v>0</v>
      </c>
      <c r="DQ534" s="281">
        <f>+[1]Vaupés!R534</f>
        <v>0</v>
      </c>
      <c r="DR534" s="281">
        <f>+[1]Vaupés!AG534</f>
        <v>0</v>
      </c>
      <c r="DS534" s="281">
        <f>+[1]Vichada!Q534</f>
        <v>0</v>
      </c>
      <c r="DT534" s="281">
        <f>+[1]Vichada!R534</f>
        <v>0</v>
      </c>
      <c r="DU534" s="281">
        <f>+[1]Vichada!AG534</f>
        <v>0</v>
      </c>
    </row>
    <row r="535" spans="1:125" ht="31.5" customHeight="1" x14ac:dyDescent="0.2">
      <c r="A535" s="152" t="s">
        <v>718</v>
      </c>
      <c r="B535" s="149" t="str">
        <f t="shared" si="216"/>
        <v>8-0-5-6</v>
      </c>
      <c r="C535" s="192" t="s">
        <v>1347</v>
      </c>
      <c r="D535" s="288"/>
      <c r="E535" s="144" t="s">
        <v>1711</v>
      </c>
      <c r="F535" s="192" t="s">
        <v>1708</v>
      </c>
      <c r="G535" s="204" t="s">
        <v>1709</v>
      </c>
      <c r="H535" s="135" t="s">
        <v>1732</v>
      </c>
      <c r="I535" s="192" t="s">
        <v>1733</v>
      </c>
      <c r="J535" s="243">
        <v>85</v>
      </c>
      <c r="K535" s="223">
        <f t="shared" si="223"/>
        <v>11.111111111111111</v>
      </c>
      <c r="L535" s="270" t="s">
        <v>1734</v>
      </c>
      <c r="M535" s="281">
        <v>97</v>
      </c>
      <c r="N535" s="213" t="s">
        <v>1735</v>
      </c>
      <c r="O535" s="213" t="s">
        <v>58</v>
      </c>
      <c r="P535" s="213" t="s">
        <v>59</v>
      </c>
      <c r="Q535" s="69">
        <f t="shared" si="217"/>
        <v>109.00000000000001</v>
      </c>
      <c r="R535" s="206">
        <f t="shared" si="218"/>
        <v>12.111111111111112</v>
      </c>
      <c r="S535" s="83" t="e">
        <f t="shared" si="197"/>
        <v>#DIV/0!</v>
      </c>
      <c r="T535" s="83">
        <f>+[1]Amazonas!S535+[1]Antioquia!S535+[1]Atantico!S535+[1]Arauca!S535+[1]Bolivar!S535+[1]Boyacá!S535+[1]Caldas!S535+[1]Caquetá!S535+[1]Casanare!S535+[1]Cauca!S535+[1]Cesar!S535+[1]Chocó!S535+[1]Córdoba!S535+[1]Cundinamarca!S535+[1]Guainía!S535+[1]Guaviare!S535+[1]Huila!S535+'[1]La Guajira'!S535+[1]Magdalena!S535+[1]Meta!S535+[1]Nariño!S535+'[1]Norte de Santander'!S535+[1]Putumayo!S535+[1]Quindio!S535+[1]Risaralda!S535+'[1]San Anadrés'!S535+[1]Santander!S535+[1]Sucre!S535+[1]Tolima!S535+'[1]Valle del Cauca'!S535+[1]Vaupés!S535+[1]Vichada!S535</f>
        <v>0</v>
      </c>
      <c r="U535" s="83">
        <f>+[1]Amazonas!T535+[1]Antioquia!T535+[1]Atantico!T535+[1]Arauca!T535+[1]Bolivar!T535+[1]Boyacá!T535+[1]Caldas!T535+[1]Caquetá!T535+[1]Casanare!T535+[1]Cauca!T535+[1]Cesar!T535+[1]Chocó!T535+[1]Córdoba!T535+[1]Cundinamarca!T535+[1]Guainía!T535+[1]Guaviare!T535+[1]Huila!T535+'[1]La Guajira'!T535+[1]Magdalena!T535+[1]Meta!T535+[1]Nariño!T535+'[1]Norte de Santander'!T535+[1]Putumayo!T535+[1]Quindio!T535+[1]Risaralda!T535+'[1]San Anadrés'!T535+[1]Santander!T535+[1]Sucre!T535+[1]Tolima!T535+'[1]Valle del Cauca'!T535+[1]Vaupés!T535+[1]Vichada!T535</f>
        <v>0</v>
      </c>
      <c r="V535" s="148">
        <f>X535+AA535</f>
        <v>100</v>
      </c>
      <c r="W535" s="148">
        <f t="shared" si="219"/>
        <v>109</v>
      </c>
      <c r="X535" s="148">
        <f>+'[1]Oficinas Nacionales'!Q536</f>
        <v>100</v>
      </c>
      <c r="Y535" s="148">
        <f>+'[1]Oficinas Nacionales'!R536</f>
        <v>0</v>
      </c>
      <c r="Z535" s="148">
        <f>+'[1]Oficinas Nacionales'!AG536</f>
        <v>100</v>
      </c>
      <c r="AA535" s="148">
        <f t="shared" si="220"/>
        <v>0</v>
      </c>
      <c r="AB535" s="148">
        <f t="shared" si="221"/>
        <v>0</v>
      </c>
      <c r="AC535" s="148">
        <f t="shared" si="222"/>
        <v>9</v>
      </c>
      <c r="AD535" s="148">
        <f>+[1]Amazonas!Q535</f>
        <v>0</v>
      </c>
      <c r="AE535" s="148">
        <f>+[1]Amazonas!R535</f>
        <v>0</v>
      </c>
      <c r="AF535" s="148">
        <f>+[1]Amazonas!AG535</f>
        <v>0</v>
      </c>
      <c r="AG535" s="148">
        <f>+[1]Antioquia!Q535</f>
        <v>0</v>
      </c>
      <c r="AH535" s="148">
        <f>+[1]Antioquia!R535</f>
        <v>0</v>
      </c>
      <c r="AI535" s="148">
        <f>+[1]Antioquia!AG535</f>
        <v>9</v>
      </c>
      <c r="AJ535" s="148">
        <f>+[1]Atantico!Q535</f>
        <v>0</v>
      </c>
      <c r="AK535" s="148">
        <f>+[1]Atantico!R535</f>
        <v>0</v>
      </c>
      <c r="AL535" s="148">
        <f>+[1]Atantico!AG535</f>
        <v>0</v>
      </c>
      <c r="AM535" s="148">
        <f>+[1]Arauca!Q535</f>
        <v>0</v>
      </c>
      <c r="AN535" s="148">
        <f>+[1]Arauca!R535</f>
        <v>0</v>
      </c>
      <c r="AO535" s="148">
        <f>+[1]Arauca!AG535</f>
        <v>0</v>
      </c>
      <c r="AP535" s="148">
        <f>+[1]Bolivar!Q535</f>
        <v>0</v>
      </c>
      <c r="AQ535" s="148">
        <f>+[1]Bolivar!R535</f>
        <v>0</v>
      </c>
      <c r="AR535" s="148">
        <f>+[1]Bolivar!AG535</f>
        <v>0</v>
      </c>
      <c r="AS535" s="148">
        <f>+[1]Boyacá!Q535</f>
        <v>0</v>
      </c>
      <c r="AT535" s="148">
        <f>+[1]Boyacá!R535</f>
        <v>0</v>
      </c>
      <c r="AU535" s="148">
        <f>+[1]Boyacá!AG535</f>
        <v>0</v>
      </c>
      <c r="AV535" s="148">
        <f>+[1]Caldas!Q535</f>
        <v>0</v>
      </c>
      <c r="AW535" s="148">
        <f>+[1]Caldas!R535</f>
        <v>0</v>
      </c>
      <c r="AX535" s="148">
        <f>+[1]Caldas!AG535</f>
        <v>0</v>
      </c>
      <c r="AY535" s="148">
        <f>+[1]Caquetá!Q535</f>
        <v>0</v>
      </c>
      <c r="AZ535" s="148">
        <f>+[1]Caquetá!R535</f>
        <v>0</v>
      </c>
      <c r="BA535" s="148">
        <f>+[1]Caquetá!AG535</f>
        <v>0</v>
      </c>
      <c r="BB535" s="148">
        <f>+[1]Casanare!Q535</f>
        <v>0</v>
      </c>
      <c r="BC535" s="148">
        <f>+[1]Casanare!R535</f>
        <v>0</v>
      </c>
      <c r="BD535" s="148">
        <f>+[1]Casanare!AG535</f>
        <v>0</v>
      </c>
      <c r="BE535" s="148">
        <f>+[1]Cauca!Q535</f>
        <v>0</v>
      </c>
      <c r="BF535" s="148">
        <f>+[1]Cauca!R535</f>
        <v>0</v>
      </c>
      <c r="BG535" s="148">
        <f>+[1]Cauca!AG535</f>
        <v>0</v>
      </c>
      <c r="BH535" s="148">
        <f>+[1]Cesar!Q535</f>
        <v>0</v>
      </c>
      <c r="BI535" s="148">
        <f>+[1]Cesar!R535</f>
        <v>0</v>
      </c>
      <c r="BJ535" s="148">
        <f>+[1]Cesar!AG535</f>
        <v>0</v>
      </c>
      <c r="BK535" s="148">
        <f>+[1]Chocó!Q535</f>
        <v>0</v>
      </c>
      <c r="BL535" s="148">
        <f>+[1]Chocó!R535</f>
        <v>0</v>
      </c>
      <c r="BM535" s="148">
        <f>+[1]Chocó!AG535</f>
        <v>0</v>
      </c>
      <c r="BN535" s="148">
        <f>+[1]Córdoba!Q535</f>
        <v>0</v>
      </c>
      <c r="BO535" s="148">
        <f>+[1]Córdoba!R535</f>
        <v>0</v>
      </c>
      <c r="BP535" s="148">
        <f>+[1]Córdoba!AG535</f>
        <v>0</v>
      </c>
      <c r="BQ535" s="148">
        <f>+[1]Cundinamarca!Q535</f>
        <v>0</v>
      </c>
      <c r="BR535" s="148">
        <f>+[1]Cundinamarca!R535</f>
        <v>0</v>
      </c>
      <c r="BS535" s="148">
        <f>+[1]Cundinamarca!AG535</f>
        <v>0</v>
      </c>
      <c r="BT535" s="148">
        <f>+[1]Guainía!Q535</f>
        <v>0</v>
      </c>
      <c r="BU535" s="148">
        <f>+[1]Guainía!R535</f>
        <v>0</v>
      </c>
      <c r="BV535" s="148">
        <f>+[1]Guainía!AG535</f>
        <v>0</v>
      </c>
      <c r="BW535" s="148">
        <f>+[1]Guaviare!Q535</f>
        <v>0</v>
      </c>
      <c r="BX535" s="148">
        <f>+[1]Guaviare!R535</f>
        <v>0</v>
      </c>
      <c r="BY535" s="148">
        <f>+[1]Guaviare!AG535</f>
        <v>0</v>
      </c>
      <c r="BZ535" s="148">
        <f>+[1]Huila!Q535</f>
        <v>0</v>
      </c>
      <c r="CA535" s="148">
        <f>+[1]Huila!R535</f>
        <v>0</v>
      </c>
      <c r="CB535" s="148">
        <f>+[1]Huila!AG535</f>
        <v>0</v>
      </c>
      <c r="CC535" s="148">
        <f>+'[1]La Guajira'!Q535</f>
        <v>0</v>
      </c>
      <c r="CD535" s="148">
        <f>+'[1]La Guajira'!R535</f>
        <v>0</v>
      </c>
      <c r="CE535" s="148">
        <f>+'[1]La Guajira'!AG535</f>
        <v>0</v>
      </c>
      <c r="CF535" s="148">
        <f>+[1]Magdalena!Q535</f>
        <v>0</v>
      </c>
      <c r="CG535" s="148">
        <f>+[1]Magdalena!R535</f>
        <v>0</v>
      </c>
      <c r="CH535" s="148">
        <f>+[1]Magdalena!AG535</f>
        <v>0</v>
      </c>
      <c r="CI535" s="148">
        <f>+[1]Meta!Q535</f>
        <v>0</v>
      </c>
      <c r="CJ535" s="148">
        <f>+[1]Meta!R535</f>
        <v>0</v>
      </c>
      <c r="CK535" s="148">
        <f>+[1]Meta!AG535</f>
        <v>0</v>
      </c>
      <c r="CL535" s="148">
        <f>+[1]Nariño!Q535</f>
        <v>0</v>
      </c>
      <c r="CM535" s="148">
        <f>+[1]Nariño!R535</f>
        <v>0</v>
      </c>
      <c r="CN535" s="148">
        <f>+[1]Nariño!AG535</f>
        <v>0</v>
      </c>
      <c r="CO535" s="148">
        <f>+'[1]Norte de Santander'!Q535</f>
        <v>0</v>
      </c>
      <c r="CP535" s="148">
        <f>+'[1]Norte de Santander'!R535</f>
        <v>0</v>
      </c>
      <c r="CQ535" s="148">
        <f>+'[1]Norte de Santander'!AG535</f>
        <v>0</v>
      </c>
      <c r="CR535" s="148">
        <f>+[1]Putumayo!Q535</f>
        <v>0</v>
      </c>
      <c r="CS535" s="148">
        <f>+[1]Putumayo!R535</f>
        <v>0</v>
      </c>
      <c r="CT535" s="148">
        <f>+[1]Putumayo!AG535</f>
        <v>0</v>
      </c>
      <c r="CU535" s="148">
        <f>+[1]Quindio!Q535</f>
        <v>0</v>
      </c>
      <c r="CV535" s="148">
        <f>+[1]Quindio!R535</f>
        <v>0</v>
      </c>
      <c r="CW535" s="148">
        <f>+[1]Quindio!AG535</f>
        <v>0</v>
      </c>
      <c r="CX535" s="148">
        <f>+[1]Risaralda!Q535</f>
        <v>0</v>
      </c>
      <c r="CY535" s="148">
        <f>+[1]Risaralda!R535</f>
        <v>0</v>
      </c>
      <c r="CZ535" s="148">
        <f>+[1]Risaralda!AG535</f>
        <v>0</v>
      </c>
      <c r="DA535" s="148">
        <f>+'[1]San Anadrés'!Q535</f>
        <v>0</v>
      </c>
      <c r="DB535" s="148">
        <f>+'[1]San Anadrés'!R535</f>
        <v>0</v>
      </c>
      <c r="DC535" s="148">
        <f>+'[1]San Anadrés'!AG535</f>
        <v>0</v>
      </c>
      <c r="DD535" s="148">
        <f>+[1]Santander!Q535</f>
        <v>0</v>
      </c>
      <c r="DE535" s="148">
        <f>+[1]Santander!R535</f>
        <v>0</v>
      </c>
      <c r="DF535" s="148">
        <f>+[1]Santander!AG535</f>
        <v>0</v>
      </c>
      <c r="DG535" s="148">
        <f>+[1]Sucre!Q535</f>
        <v>0</v>
      </c>
      <c r="DH535" s="148">
        <f>+[1]Sucre!R535</f>
        <v>0</v>
      </c>
      <c r="DI535" s="148">
        <f>+[1]Sucre!AG535</f>
        <v>0</v>
      </c>
      <c r="DJ535" s="148">
        <f>+[1]Tolima!Q535</f>
        <v>0</v>
      </c>
      <c r="DK535" s="148">
        <f>+[1]Tolima!R535</f>
        <v>0</v>
      </c>
      <c r="DL535" s="148">
        <f>+[1]Tolima!AG535</f>
        <v>0</v>
      </c>
      <c r="DM535" s="148">
        <f>+'[1]Valle del Cauca'!Q535</f>
        <v>0</v>
      </c>
      <c r="DN535" s="148">
        <f>+'[1]Valle del Cauca'!R535</f>
        <v>0</v>
      </c>
      <c r="DO535" s="148">
        <f>+'[1]Valle del Cauca'!AG535</f>
        <v>0</v>
      </c>
      <c r="DP535" s="148">
        <f>+[1]Vaupés!Q535</f>
        <v>0</v>
      </c>
      <c r="DQ535" s="148">
        <f>+[1]Vaupés!R535</f>
        <v>0</v>
      </c>
      <c r="DR535" s="148">
        <f>+[1]Vaupés!AG535</f>
        <v>0</v>
      </c>
      <c r="DS535" s="148">
        <f>+[1]Vichada!Q535</f>
        <v>0</v>
      </c>
      <c r="DT535" s="148">
        <f>+[1]Vichada!R535</f>
        <v>0</v>
      </c>
      <c r="DU535" s="148">
        <f>+[1]Vichada!AG535</f>
        <v>0</v>
      </c>
    </row>
    <row r="536" spans="1:125" ht="30" customHeight="1" x14ac:dyDescent="0.2">
      <c r="A536" s="152" t="s">
        <v>718</v>
      </c>
      <c r="B536" s="149" t="str">
        <f t="shared" si="216"/>
        <v>8-0-5-7</v>
      </c>
      <c r="C536" s="192" t="s">
        <v>1347</v>
      </c>
      <c r="D536" s="182" t="s">
        <v>1415</v>
      </c>
      <c r="E536" s="204" t="s">
        <v>432</v>
      </c>
      <c r="F536" s="192" t="s">
        <v>1708</v>
      </c>
      <c r="G536" s="204" t="s">
        <v>1709</v>
      </c>
      <c r="H536" s="135" t="s">
        <v>1736</v>
      </c>
      <c r="I536" s="192" t="s">
        <v>1737</v>
      </c>
      <c r="J536" s="243">
        <v>40</v>
      </c>
      <c r="K536" s="223">
        <f t="shared" si="223"/>
        <v>11.111111111111111</v>
      </c>
      <c r="L536" s="192" t="s">
        <v>1738</v>
      </c>
      <c r="M536" s="148">
        <v>33</v>
      </c>
      <c r="N536" s="192" t="s">
        <v>1739</v>
      </c>
      <c r="O536" s="192" t="s">
        <v>57</v>
      </c>
      <c r="P536" s="150" t="s">
        <v>59</v>
      </c>
      <c r="Q536" s="69" t="e">
        <f t="shared" si="217"/>
        <v>#DIV/0!</v>
      </c>
      <c r="R536" s="206" t="e">
        <f t="shared" si="218"/>
        <v>#DIV/0!</v>
      </c>
      <c r="S536" s="83" t="e">
        <f t="shared" si="197"/>
        <v>#DIV/0!</v>
      </c>
      <c r="T536" s="83">
        <f>+[1]Amazonas!S536+[1]Antioquia!S536+[1]Atantico!S536+[1]Arauca!S536+[1]Bolivar!S536+[1]Boyacá!S536+[1]Caldas!S536+[1]Caquetá!S536+[1]Casanare!S536+[1]Cauca!S536+[1]Cesar!S536+[1]Chocó!S536+[1]Córdoba!S536+[1]Cundinamarca!S536+[1]Guainía!S536+[1]Guaviare!S536+[1]Huila!S536+'[1]La Guajira'!S536+[1]Magdalena!S536+[1]Meta!S536+[1]Nariño!S536+'[1]Norte de Santander'!S536+[1]Putumayo!S536+[1]Quindio!S536+[1]Risaralda!S536+'[1]San Anadrés'!S536+[1]Santander!S536+[1]Sucre!S536+[1]Tolima!S536+'[1]Valle del Cauca'!S536+[1]Vaupés!S536+[1]Vichada!S536</f>
        <v>0</v>
      </c>
      <c r="U536" s="83">
        <f>+[1]Amazonas!T536+[1]Antioquia!T536+[1]Atantico!T536+[1]Arauca!T536+[1]Bolivar!T536+[1]Boyacá!T536+[1]Caldas!T536+[1]Caquetá!T536+[1]Casanare!T536+[1]Cauca!T536+[1]Cesar!T536+[1]Chocó!T536+[1]Córdoba!T536+[1]Cundinamarca!T536+[1]Guainía!T536+[1]Guaviare!T536+[1]Huila!T536+'[1]La Guajira'!T536+[1]Magdalena!T536+[1]Meta!T536+[1]Nariño!T536+'[1]Norte de Santander'!T536+[1]Putumayo!T536+[1]Quindio!T536+[1]Risaralda!T536+'[1]San Anadrés'!T536+[1]Santander!T536+[1]Sucre!T536+[1]Tolima!T536+'[1]Valle del Cauca'!T536+[1]Vaupés!T536+[1]Vichada!T536</f>
        <v>0</v>
      </c>
      <c r="V536" s="148">
        <f>X536+AA536</f>
        <v>2841.4</v>
      </c>
      <c r="W536" s="148" t="e">
        <f t="shared" si="219"/>
        <v>#DIV/0!</v>
      </c>
      <c r="X536" s="148">
        <f>+'[1]Oficinas Nacionales'!Q537</f>
        <v>0</v>
      </c>
      <c r="Y536" s="148">
        <f>+'[1]Oficinas Nacionales'!R537</f>
        <v>0</v>
      </c>
      <c r="Z536" s="148">
        <f>+'[1]Oficinas Nacionales'!AG537</f>
        <v>0</v>
      </c>
      <c r="AA536" s="148">
        <f t="shared" si="220"/>
        <v>2841.4</v>
      </c>
      <c r="AB536" s="148">
        <f t="shared" si="221"/>
        <v>0</v>
      </c>
      <c r="AC536" s="148" t="e">
        <f t="shared" si="222"/>
        <v>#DIV/0!</v>
      </c>
      <c r="AD536" s="148">
        <f>+[1]Amazonas!Q536</f>
        <v>0.4</v>
      </c>
      <c r="AE536" s="148">
        <f>+[1]Amazonas!R536</f>
        <v>0</v>
      </c>
      <c r="AF536" s="148">
        <f>+[1]Amazonas!AG536</f>
        <v>0</v>
      </c>
      <c r="AG536" s="148">
        <f>+[1]Antioquia!Q536</f>
        <v>100</v>
      </c>
      <c r="AH536" s="148">
        <f>+[1]Antioquia!R536</f>
        <v>0</v>
      </c>
      <c r="AI536" s="148">
        <f>+[1]Antioquia!AG536</f>
        <v>100</v>
      </c>
      <c r="AJ536" s="148">
        <f>+[1]Atantico!Q536</f>
        <v>1</v>
      </c>
      <c r="AK536" s="148">
        <f>+[1]Atantico!R536</f>
        <v>0</v>
      </c>
      <c r="AL536" s="148">
        <f>+[1]Atantico!AG536</f>
        <v>0</v>
      </c>
      <c r="AM536" s="148">
        <f>+[1]Arauca!Q536</f>
        <v>100</v>
      </c>
      <c r="AN536" s="148">
        <f>+[1]Arauca!R536</f>
        <v>0</v>
      </c>
      <c r="AO536" s="148">
        <f>+[1]Arauca!AG536</f>
        <v>0</v>
      </c>
      <c r="AP536" s="148">
        <f>+[1]Bolivar!Q536</f>
        <v>100</v>
      </c>
      <c r="AQ536" s="148">
        <f>+[1]Bolivar!R536</f>
        <v>0</v>
      </c>
      <c r="AR536" s="148">
        <f>+[1]Bolivar!AG536</f>
        <v>0</v>
      </c>
      <c r="AS536" s="148">
        <f>+[1]Boyacá!Q536</f>
        <v>100</v>
      </c>
      <c r="AT536" s="148">
        <f>+[1]Boyacá!R536</f>
        <v>0</v>
      </c>
      <c r="AU536" s="148">
        <f>+[1]Boyacá!AG536</f>
        <v>100</v>
      </c>
      <c r="AV536" s="148">
        <f>+[1]Caldas!Q536</f>
        <v>100</v>
      </c>
      <c r="AW536" s="148">
        <f>+[1]Caldas!R536</f>
        <v>0</v>
      </c>
      <c r="AX536" s="148">
        <f>+[1]Caldas!AG536</f>
        <v>100</v>
      </c>
      <c r="AY536" s="148">
        <f>+[1]Caquetá!Q536</f>
        <v>100</v>
      </c>
      <c r="AZ536" s="148">
        <f>+[1]Caquetá!R536</f>
        <v>0</v>
      </c>
      <c r="BA536" s="148">
        <f>+[1]Caquetá!AG536</f>
        <v>0</v>
      </c>
      <c r="BB536" s="148">
        <f>+[1]Casanare!Q536</f>
        <v>100</v>
      </c>
      <c r="BC536" s="148">
        <f>+[1]Casanare!R536</f>
        <v>0</v>
      </c>
      <c r="BD536" s="148">
        <f>+[1]Casanare!AG536</f>
        <v>0</v>
      </c>
      <c r="BE536" s="148">
        <f>+[1]Cauca!Q536</f>
        <v>100</v>
      </c>
      <c r="BF536" s="148">
        <f>+[1]Cauca!R536</f>
        <v>0</v>
      </c>
      <c r="BG536" s="148">
        <f>+[1]Cauca!AG536</f>
        <v>16.666666666666668</v>
      </c>
      <c r="BH536" s="148">
        <f>+[1]Cesar!Q536</f>
        <v>100</v>
      </c>
      <c r="BI536" s="148">
        <f>+[1]Cesar!R536</f>
        <v>0</v>
      </c>
      <c r="BJ536" s="148">
        <f>+[1]Cesar!AG536</f>
        <v>0.41666666666666669</v>
      </c>
      <c r="BK536" s="148">
        <f>+[1]Chocó!Q536</f>
        <v>100</v>
      </c>
      <c r="BL536" s="148">
        <f>+[1]Chocó!R536</f>
        <v>0</v>
      </c>
      <c r="BM536" s="148" t="e">
        <f>+[1]Chocó!AG536</f>
        <v>#DIV/0!</v>
      </c>
      <c r="BN536" s="148">
        <f>+[1]Córdoba!Q536</f>
        <v>100</v>
      </c>
      <c r="BO536" s="148">
        <f>+[1]Córdoba!R536</f>
        <v>0</v>
      </c>
      <c r="BP536" s="148">
        <f>+[1]Córdoba!AG536</f>
        <v>0</v>
      </c>
      <c r="BQ536" s="148">
        <f>+[1]Cundinamarca!Q536</f>
        <v>40</v>
      </c>
      <c r="BR536" s="148">
        <f>+[1]Cundinamarca!R536</f>
        <v>0</v>
      </c>
      <c r="BS536" s="148">
        <f>+[1]Cundinamarca!AG536</f>
        <v>47.584828617437303</v>
      </c>
      <c r="BT536" s="148">
        <f>+[1]Guainía!Q536</f>
        <v>100</v>
      </c>
      <c r="BU536" s="148">
        <f>+[1]Guainía!R536</f>
        <v>0</v>
      </c>
      <c r="BV536" s="148" t="e">
        <f>+[1]Guainía!AG536</f>
        <v>#DIV/0!</v>
      </c>
      <c r="BW536" s="148">
        <f>+[1]Guaviare!Q536</f>
        <v>0</v>
      </c>
      <c r="BX536" s="148">
        <f>+[1]Guaviare!R536</f>
        <v>0</v>
      </c>
      <c r="BY536" s="148">
        <f>+[1]Guaviare!AG536</f>
        <v>0</v>
      </c>
      <c r="BZ536" s="148">
        <f>+[1]Huila!Q536</f>
        <v>100</v>
      </c>
      <c r="CA536" s="148">
        <f>+[1]Huila!R536</f>
        <v>0</v>
      </c>
      <c r="CB536" s="148">
        <f>+[1]Huila!AG536</f>
        <v>0.25</v>
      </c>
      <c r="CC536" s="148">
        <f>+'[1]La Guajira'!Q536</f>
        <v>100</v>
      </c>
      <c r="CD536" s="148">
        <f>+'[1]La Guajira'!R536</f>
        <v>0</v>
      </c>
      <c r="CE536" s="148">
        <f>+'[1]La Guajira'!AG536</f>
        <v>0</v>
      </c>
      <c r="CF536" s="148">
        <f>+[1]Magdalena!Q536</f>
        <v>100</v>
      </c>
      <c r="CG536" s="148">
        <f>+[1]Magdalena!R536</f>
        <v>0</v>
      </c>
      <c r="CH536" s="148">
        <f>+[1]Magdalena!AG536</f>
        <v>0.83333333333333337</v>
      </c>
      <c r="CI536" s="148">
        <f>+[1]Meta!Q536</f>
        <v>100</v>
      </c>
      <c r="CJ536" s="148">
        <f>+[1]Meta!R536</f>
        <v>0</v>
      </c>
      <c r="CK536" s="148">
        <f>+[1]Meta!AG536</f>
        <v>4</v>
      </c>
      <c r="CL536" s="148">
        <f>+[1]Nariño!Q536</f>
        <v>100</v>
      </c>
      <c r="CM536" s="148">
        <f>+[1]Nariño!R536</f>
        <v>0</v>
      </c>
      <c r="CN536" s="148">
        <f>+[1]Nariño!AG536</f>
        <v>100</v>
      </c>
      <c r="CO536" s="148">
        <f>+'[1]Norte de Santander'!Q536</f>
        <v>100</v>
      </c>
      <c r="CP536" s="148">
        <f>+'[1]Norte de Santander'!R536</f>
        <v>0</v>
      </c>
      <c r="CQ536" s="148">
        <f>+'[1]Norte de Santander'!AG536</f>
        <v>0</v>
      </c>
      <c r="CR536" s="148">
        <f>+[1]Putumayo!Q536</f>
        <v>100</v>
      </c>
      <c r="CS536" s="148">
        <f>+[1]Putumayo!R536</f>
        <v>0</v>
      </c>
      <c r="CT536" s="148">
        <f>+[1]Putumayo!AG536</f>
        <v>0</v>
      </c>
      <c r="CU536" s="148">
        <f>+[1]Quindio!Q536</f>
        <v>100</v>
      </c>
      <c r="CV536" s="148">
        <f>+[1]Quindio!R536</f>
        <v>0</v>
      </c>
      <c r="CW536" s="148">
        <f>+[1]Quindio!AG536</f>
        <v>100</v>
      </c>
      <c r="CX536" s="148">
        <f>+[1]Risaralda!Q536</f>
        <v>100</v>
      </c>
      <c r="CY536" s="148">
        <f>+[1]Risaralda!R536</f>
        <v>0</v>
      </c>
      <c r="CZ536" s="148">
        <f>+[1]Risaralda!AG536</f>
        <v>1.0833333333333333</v>
      </c>
      <c r="DA536" s="148">
        <f>+'[1]San Anadrés'!Q536</f>
        <v>100</v>
      </c>
      <c r="DB536" s="148">
        <f>+'[1]San Anadrés'!R536</f>
        <v>0</v>
      </c>
      <c r="DC536" s="148">
        <f>+'[1]San Anadrés'!AG536</f>
        <v>0</v>
      </c>
      <c r="DD536" s="148">
        <f>+[1]Santander!Q536</f>
        <v>100</v>
      </c>
      <c r="DE536" s="148">
        <f>+[1]Santander!R536</f>
        <v>0</v>
      </c>
      <c r="DF536" s="148">
        <f>+[1]Santander!AG536</f>
        <v>100</v>
      </c>
      <c r="DG536" s="148">
        <f>+[1]Sucre!Q536</f>
        <v>100</v>
      </c>
      <c r="DH536" s="148">
        <f>+[1]Sucre!R536</f>
        <v>0</v>
      </c>
      <c r="DI536" s="148">
        <f>+[1]Sucre!AG536</f>
        <v>0</v>
      </c>
      <c r="DJ536" s="148">
        <f>+[1]Tolima!Q536</f>
        <v>100</v>
      </c>
      <c r="DK536" s="148">
        <f>+[1]Tolima!R536</f>
        <v>0</v>
      </c>
      <c r="DL536" s="148">
        <f>+[1]Tolima!AG536</f>
        <v>273</v>
      </c>
      <c r="DM536" s="148">
        <f>+'[1]Valle del Cauca'!Q536</f>
        <v>100</v>
      </c>
      <c r="DN536" s="148">
        <f>+'[1]Valle del Cauca'!R536</f>
        <v>0</v>
      </c>
      <c r="DO536" s="148">
        <f>+'[1]Valle del Cauca'!AG536</f>
        <v>0.41666666666666669</v>
      </c>
      <c r="DP536" s="148">
        <f>+[1]Vaupés!Q536</f>
        <v>100</v>
      </c>
      <c r="DQ536" s="148">
        <f>+[1]Vaupés!R536</f>
        <v>0</v>
      </c>
      <c r="DR536" s="148" t="e">
        <f>+[1]Vaupés!AG536</f>
        <v>#DIV/0!</v>
      </c>
      <c r="DS536" s="148">
        <f>+[1]Vichada!Q536</f>
        <v>100</v>
      </c>
      <c r="DT536" s="148">
        <f>+[1]Vichada!R536</f>
        <v>0</v>
      </c>
      <c r="DU536" s="148">
        <f>+[1]Vichada!AG536</f>
        <v>0</v>
      </c>
    </row>
    <row r="537" spans="1:125" ht="43.5" customHeight="1" x14ac:dyDescent="0.2">
      <c r="A537" s="152" t="s">
        <v>718</v>
      </c>
      <c r="B537" s="149" t="str">
        <f t="shared" si="216"/>
        <v>8-0-5-8</v>
      </c>
      <c r="C537" s="192" t="s">
        <v>1347</v>
      </c>
      <c r="D537" s="182"/>
      <c r="E537" s="144" t="s">
        <v>1711</v>
      </c>
      <c r="F537" s="192" t="s">
        <v>1708</v>
      </c>
      <c r="G537" s="204" t="s">
        <v>1709</v>
      </c>
      <c r="H537" s="135" t="s">
        <v>1740</v>
      </c>
      <c r="I537" s="192" t="s">
        <v>1741</v>
      </c>
      <c r="J537" s="243">
        <v>8</v>
      </c>
      <c r="K537" s="223">
        <f t="shared" si="223"/>
        <v>11.111111111111111</v>
      </c>
      <c r="L537" s="270" t="s">
        <v>1742</v>
      </c>
      <c r="M537" s="148">
        <v>0</v>
      </c>
      <c r="N537" s="192" t="s">
        <v>1743</v>
      </c>
      <c r="O537" s="192" t="s">
        <v>58</v>
      </c>
      <c r="P537" s="192" t="s">
        <v>851</v>
      </c>
      <c r="Q537" s="69">
        <f t="shared" si="217"/>
        <v>2145.75</v>
      </c>
      <c r="R537" s="206">
        <f t="shared" si="218"/>
        <v>238.41666666666663</v>
      </c>
      <c r="S537" s="83" t="e">
        <f t="shared" si="197"/>
        <v>#DIV/0!</v>
      </c>
      <c r="T537" s="83">
        <f>+[1]Amazonas!S537+[1]Antioquia!S537+[1]Atantico!S537+[1]Arauca!S537+[1]Bolivar!S537+[1]Boyacá!S537+[1]Caldas!S537+[1]Caquetá!S537+[1]Casanare!S537+[1]Cauca!S537+[1]Cesar!S537+[1]Chocó!S537+[1]Córdoba!S537+[1]Cundinamarca!S537+[1]Guainía!S537+[1]Guaviare!S537+[1]Huila!S537+'[1]La Guajira'!S537+[1]Magdalena!S537+[1]Meta!S537+[1]Nariño!S537+'[1]Norte de Santander'!S537+[1]Putumayo!S537+[1]Quindio!S537+[1]Risaralda!S537+'[1]San Anadrés'!S537+[1]Santander!S537+[1]Sucre!S537+[1]Tolima!S537+'[1]Valle del Cauca'!S537+[1]Vaupés!S537+[1]Vichada!S537</f>
        <v>0</v>
      </c>
      <c r="U537" s="83">
        <f>+[1]Amazonas!T537+[1]Antioquia!T537+[1]Atantico!T537+[1]Arauca!T537+[1]Bolivar!T537+[1]Boyacá!T537+[1]Caldas!T537+[1]Caquetá!T537+[1]Casanare!T537+[1]Cauca!T537+[1]Cesar!T537+[1]Chocó!T537+[1]Córdoba!T537+[1]Cundinamarca!T537+[1]Guainía!T537+[1]Guaviare!T537+[1]Huila!T537+'[1]La Guajira'!T537+[1]Magdalena!T537+[1]Meta!T537+[1]Nariño!T537+'[1]Norte de Santander'!T537+[1]Putumayo!T537+[1]Quindio!T537+[1]Risaralda!T537+'[1]San Anadrés'!T537+[1]Santander!T537+[1]Sucre!T537+[1]Tolima!T537+'[1]Valle del Cauca'!T537+[1]Vaupés!T537+[1]Vichada!T537</f>
        <v>0</v>
      </c>
      <c r="V537" s="148">
        <f>X537+AA537</f>
        <v>8</v>
      </c>
      <c r="W537" s="148">
        <f t="shared" si="219"/>
        <v>171.66</v>
      </c>
      <c r="X537" s="148">
        <f>+'[1]Oficinas Nacionales'!Q538</f>
        <v>0</v>
      </c>
      <c r="Y537" s="148">
        <f>+'[1]Oficinas Nacionales'!R538</f>
        <v>0</v>
      </c>
      <c r="Z537" s="148">
        <f>+'[1]Oficinas Nacionales'!AG538</f>
        <v>0</v>
      </c>
      <c r="AA537" s="148">
        <f t="shared" si="220"/>
        <v>8</v>
      </c>
      <c r="AB537" s="148">
        <f t="shared" si="221"/>
        <v>13</v>
      </c>
      <c r="AC537" s="148">
        <f t="shared" si="222"/>
        <v>171.66</v>
      </c>
      <c r="AD537" s="148">
        <f>+[1]Amazonas!Q537</f>
        <v>0</v>
      </c>
      <c r="AE537" s="148">
        <f>+[1]Amazonas!R537</f>
        <v>0</v>
      </c>
      <c r="AF537" s="148">
        <f>+[1]Amazonas!AG537</f>
        <v>0</v>
      </c>
      <c r="AG537" s="148">
        <f>+[1]Antioquia!Q537</f>
        <v>1</v>
      </c>
      <c r="AH537" s="148">
        <f>+[1]Antioquia!R537</f>
        <v>0</v>
      </c>
      <c r="AI537" s="148">
        <f>+[1]Antioquia!AG537</f>
        <v>1</v>
      </c>
      <c r="AJ537" s="148">
        <f>+[1]Atantico!Q537</f>
        <v>0</v>
      </c>
      <c r="AK537" s="148">
        <f>+[1]Atantico!R537</f>
        <v>0</v>
      </c>
      <c r="AL537" s="148">
        <f>+[1]Atantico!AG537</f>
        <v>13</v>
      </c>
      <c r="AM537" s="148">
        <f>+[1]Arauca!Q537</f>
        <v>0</v>
      </c>
      <c r="AN537" s="148">
        <f>+[1]Arauca!R537</f>
        <v>0</v>
      </c>
      <c r="AO537" s="148">
        <f>+[1]Arauca!AG537</f>
        <v>0</v>
      </c>
      <c r="AP537" s="148">
        <f>+[1]Bolivar!Q537</f>
        <v>0</v>
      </c>
      <c r="AQ537" s="148">
        <f>+[1]Bolivar!R537</f>
        <v>0</v>
      </c>
      <c r="AR537" s="148">
        <f>+[1]Bolivar!AG537</f>
        <v>0</v>
      </c>
      <c r="AS537" s="148">
        <f>+[1]Boyacá!Q537</f>
        <v>1</v>
      </c>
      <c r="AT537" s="148">
        <f>+[1]Boyacá!R537</f>
        <v>0</v>
      </c>
      <c r="AU537" s="148">
        <f>+[1]Boyacá!AG537</f>
        <v>1</v>
      </c>
      <c r="AV537" s="148">
        <f>+[1]Caldas!Q537</f>
        <v>0</v>
      </c>
      <c r="AW537" s="148">
        <f>+[1]Caldas!R537</f>
        <v>0</v>
      </c>
      <c r="AX537" s="148">
        <f>+[1]Caldas!AG537</f>
        <v>0</v>
      </c>
      <c r="AY537" s="148">
        <f>+[1]Caquetá!Q537</f>
        <v>0</v>
      </c>
      <c r="AZ537" s="148">
        <f>+[1]Caquetá!R537</f>
        <v>0</v>
      </c>
      <c r="BA537" s="148">
        <f>+[1]Caquetá!AG537</f>
        <v>0</v>
      </c>
      <c r="BB537" s="148">
        <f>+[1]Casanare!Q537</f>
        <v>0</v>
      </c>
      <c r="BC537" s="148">
        <f>+[1]Casanare!R537</f>
        <v>0</v>
      </c>
      <c r="BD537" s="148">
        <f>+[1]Casanare!AG537</f>
        <v>0</v>
      </c>
      <c r="BE537" s="148">
        <f>+[1]Cauca!Q537</f>
        <v>0</v>
      </c>
      <c r="BF537" s="148">
        <f>+[1]Cauca!R537</f>
        <v>0</v>
      </c>
      <c r="BG537" s="148">
        <f>+[1]Cauca!AG537</f>
        <v>0</v>
      </c>
      <c r="BH537" s="148">
        <f>+[1]Cesar!Q537</f>
        <v>0</v>
      </c>
      <c r="BI537" s="148">
        <f>+[1]Cesar!R537</f>
        <v>0</v>
      </c>
      <c r="BJ537" s="148">
        <f>+[1]Cesar!AG537</f>
        <v>0</v>
      </c>
      <c r="BK537" s="148">
        <f>+[1]Chocó!Q537</f>
        <v>0</v>
      </c>
      <c r="BL537" s="148">
        <f>+[1]Chocó!R537</f>
        <v>0</v>
      </c>
      <c r="BM537" s="148">
        <f>+[1]Chocó!AG537</f>
        <v>0</v>
      </c>
      <c r="BN537" s="148">
        <f>+[1]Córdoba!Q537</f>
        <v>0</v>
      </c>
      <c r="BO537" s="148">
        <f>+[1]Córdoba!R537</f>
        <v>0</v>
      </c>
      <c r="BP537" s="148">
        <f>+[1]Córdoba!AG537</f>
        <v>0</v>
      </c>
      <c r="BQ537" s="148">
        <f>+[1]Cundinamarca!Q537</f>
        <v>1</v>
      </c>
      <c r="BR537" s="148">
        <f>+[1]Cundinamarca!R537</f>
        <v>0</v>
      </c>
      <c r="BS537" s="148">
        <f>+[1]Cundinamarca!AG537</f>
        <v>1</v>
      </c>
      <c r="BT537" s="148">
        <f>+[1]Guainía!Q537</f>
        <v>0</v>
      </c>
      <c r="BU537" s="148">
        <f>+[1]Guainía!R537</f>
        <v>0</v>
      </c>
      <c r="BV537" s="148">
        <f>+[1]Guainía!AG537</f>
        <v>0</v>
      </c>
      <c r="BW537" s="148">
        <f>+[1]Guaviare!Q537</f>
        <v>0</v>
      </c>
      <c r="BX537" s="148">
        <f>+[1]Guaviare!R537</f>
        <v>0</v>
      </c>
      <c r="BY537" s="148">
        <f>+[1]Guaviare!AG537</f>
        <v>0</v>
      </c>
      <c r="BZ537" s="148">
        <f>+[1]Huila!Q537</f>
        <v>0</v>
      </c>
      <c r="CA537" s="148">
        <f>+[1]Huila!R537</f>
        <v>0</v>
      </c>
      <c r="CB537" s="148">
        <f>+[1]Huila!AG537</f>
        <v>0</v>
      </c>
      <c r="CC537" s="148">
        <f>+'[1]La Guajira'!Q537</f>
        <v>1</v>
      </c>
      <c r="CD537" s="148">
        <f>+'[1]La Guajira'!R537</f>
        <v>0</v>
      </c>
      <c r="CE537" s="148">
        <f>+'[1]La Guajira'!AG537</f>
        <v>0</v>
      </c>
      <c r="CF537" s="148">
        <f>+[1]Magdalena!Q537</f>
        <v>0</v>
      </c>
      <c r="CG537" s="148">
        <f>+[1]Magdalena!R537</f>
        <v>0</v>
      </c>
      <c r="CH537" s="148">
        <f>+[1]Magdalena!AG537</f>
        <v>0</v>
      </c>
      <c r="CI537" s="148">
        <f>+[1]Meta!Q537</f>
        <v>1</v>
      </c>
      <c r="CJ537" s="148">
        <f>+[1]Meta!R537</f>
        <v>0</v>
      </c>
      <c r="CK537" s="148">
        <f>+[1]Meta!AG537</f>
        <v>51.66</v>
      </c>
      <c r="CL537" s="148">
        <f>+[1]Nariño!Q537</f>
        <v>1</v>
      </c>
      <c r="CM537" s="148">
        <f>+[1]Nariño!R537</f>
        <v>0</v>
      </c>
      <c r="CN537" s="148">
        <f>+[1]Nariño!AG537</f>
        <v>1</v>
      </c>
      <c r="CO537" s="148">
        <f>+'[1]Norte de Santander'!Q537</f>
        <v>1</v>
      </c>
      <c r="CP537" s="148">
        <f>+'[1]Norte de Santander'!R537</f>
        <v>0</v>
      </c>
      <c r="CQ537" s="148">
        <f>+'[1]Norte de Santander'!AG537</f>
        <v>100</v>
      </c>
      <c r="CR537" s="148">
        <f>+[1]Putumayo!Q537</f>
        <v>0</v>
      </c>
      <c r="CS537" s="148">
        <f>+[1]Putumayo!R537</f>
        <v>0</v>
      </c>
      <c r="CT537" s="148">
        <f>+[1]Putumayo!AG537</f>
        <v>0</v>
      </c>
      <c r="CU537" s="148">
        <f>+[1]Quindio!Q537</f>
        <v>0</v>
      </c>
      <c r="CV537" s="148">
        <f>+[1]Quindio!R537</f>
        <v>0</v>
      </c>
      <c r="CW537" s="148">
        <f>+[1]Quindio!AG537</f>
        <v>0</v>
      </c>
      <c r="CX537" s="148">
        <f>+[1]Risaralda!Q537</f>
        <v>0</v>
      </c>
      <c r="CY537" s="148">
        <f>+[1]Risaralda!R537</f>
        <v>0</v>
      </c>
      <c r="CZ537" s="148">
        <f>+[1]Risaralda!AG537</f>
        <v>0</v>
      </c>
      <c r="DA537" s="148">
        <f>+'[1]San Anadrés'!Q537</f>
        <v>0</v>
      </c>
      <c r="DB537" s="148">
        <f>+'[1]San Anadrés'!R537</f>
        <v>0</v>
      </c>
      <c r="DC537" s="148">
        <f>+'[1]San Anadrés'!AG537</f>
        <v>0</v>
      </c>
      <c r="DD537" s="148">
        <f>+[1]Santander!Q537</f>
        <v>0</v>
      </c>
      <c r="DE537" s="148">
        <f>+[1]Santander!R537</f>
        <v>0</v>
      </c>
      <c r="DF537" s="148">
        <f>+[1]Santander!AG537</f>
        <v>0</v>
      </c>
      <c r="DG537" s="148">
        <f>+[1]Sucre!Q537</f>
        <v>0</v>
      </c>
      <c r="DH537" s="148">
        <f>+[1]Sucre!R537</f>
        <v>0</v>
      </c>
      <c r="DI537" s="148">
        <f>+[1]Sucre!AG537</f>
        <v>0</v>
      </c>
      <c r="DJ537" s="148">
        <f>+[1]Tolima!Q537</f>
        <v>1</v>
      </c>
      <c r="DK537" s="148">
        <f>+[1]Tolima!R537</f>
        <v>0</v>
      </c>
      <c r="DL537" s="148">
        <f>+[1]Tolima!AG537</f>
        <v>3</v>
      </c>
      <c r="DM537" s="148">
        <f>+'[1]Valle del Cauca'!Q537</f>
        <v>0</v>
      </c>
      <c r="DN537" s="148">
        <f>+'[1]Valle del Cauca'!R537</f>
        <v>0</v>
      </c>
      <c r="DO537" s="148">
        <f>+'[1]Valle del Cauca'!AG537</f>
        <v>0</v>
      </c>
      <c r="DP537" s="148">
        <f>+[1]Vaupés!Q537</f>
        <v>0</v>
      </c>
      <c r="DQ537" s="148">
        <f>+[1]Vaupés!R537</f>
        <v>0</v>
      </c>
      <c r="DR537" s="148">
        <f>+[1]Vaupés!AG537</f>
        <v>0</v>
      </c>
      <c r="DS537" s="148">
        <f>+[1]Vichada!Q537</f>
        <v>0</v>
      </c>
      <c r="DT537" s="148">
        <f>+[1]Vichada!R537</f>
        <v>0</v>
      </c>
      <c r="DU537" s="148">
        <f>+[1]Vichada!AG537</f>
        <v>0</v>
      </c>
    </row>
    <row r="538" spans="1:125" ht="44.25" customHeight="1" x14ac:dyDescent="0.2">
      <c r="A538" s="152" t="s">
        <v>718</v>
      </c>
      <c r="B538" s="149" t="str">
        <f t="shared" si="216"/>
        <v>8-0-5-9</v>
      </c>
      <c r="C538" s="192" t="s">
        <v>1347</v>
      </c>
      <c r="D538" s="182"/>
      <c r="E538" s="144" t="s">
        <v>1711</v>
      </c>
      <c r="F538" s="192" t="s">
        <v>1708</v>
      </c>
      <c r="G538" s="204" t="s">
        <v>1709</v>
      </c>
      <c r="H538" s="135" t="s">
        <v>1744</v>
      </c>
      <c r="I538" s="192" t="s">
        <v>1745</v>
      </c>
      <c r="J538" s="243">
        <v>32</v>
      </c>
      <c r="K538" s="223">
        <f t="shared" si="223"/>
        <v>11.111111111111111</v>
      </c>
      <c r="L538" s="192" t="s">
        <v>1385</v>
      </c>
      <c r="M538" s="148">
        <v>0</v>
      </c>
      <c r="N538" s="192" t="s">
        <v>1746</v>
      </c>
      <c r="O538" s="192" t="s">
        <v>57</v>
      </c>
      <c r="P538" s="150" t="s">
        <v>60</v>
      </c>
      <c r="Q538" s="69">
        <f t="shared" si="217"/>
        <v>544.73684210526324</v>
      </c>
      <c r="R538" s="206">
        <f t="shared" si="218"/>
        <v>60.526315789473692</v>
      </c>
      <c r="S538" s="83" t="e">
        <f t="shared" si="197"/>
        <v>#DIV/0!</v>
      </c>
      <c r="T538" s="83">
        <f>+[1]Amazonas!S538+[1]Antioquia!S538+[1]Atantico!S538+[1]Arauca!S538+[1]Bolivar!S538+[1]Boyacá!S538+[1]Caldas!S538+[1]Caquetá!S538+[1]Casanare!S538+[1]Cauca!S538+[1]Cesar!S538+[1]Chocó!S538+[1]Córdoba!S538+[1]Cundinamarca!S538+[1]Guainía!S538+[1]Guaviare!S538+[1]Huila!S538+'[1]La Guajira'!S538+[1]Magdalena!S538+[1]Meta!S538+[1]Nariño!S538+'[1]Norte de Santander'!S538+[1]Putumayo!S538+[1]Quindio!S538+[1]Risaralda!S538+'[1]San Anadrés'!S538+[1]Santander!S538+[1]Sucre!S538+[1]Tolima!S538+'[1]Valle del Cauca'!S538+[1]Vaupés!S538+[1]Vichada!S538</f>
        <v>0</v>
      </c>
      <c r="U538" s="83">
        <f>+[1]Amazonas!T538+[1]Antioquia!T538+[1]Atantico!T538+[1]Arauca!T538+[1]Bolivar!T538+[1]Boyacá!T538+[1]Caldas!T538+[1]Caquetá!T538+[1]Casanare!T538+[1]Cauca!T538+[1]Cesar!T538+[1]Chocó!T538+[1]Córdoba!T538+[1]Cundinamarca!T538+[1]Guainía!T538+[1]Guaviare!T538+[1]Huila!T538+'[1]La Guajira'!T538+[1]Magdalena!T538+[1]Meta!T538+[1]Nariño!T538+'[1]Norte de Santander'!T538+[1]Putumayo!T538+[1]Quindio!T538+[1]Risaralda!T538+'[1]San Anadrés'!T538+[1]Santander!T538+[1]Sucre!T538+[1]Tolima!T538+'[1]Valle del Cauca'!T538+[1]Vaupés!T538+[1]Vichada!T538</f>
        <v>0</v>
      </c>
      <c r="V538" s="148">
        <f>X538+AA538</f>
        <v>38</v>
      </c>
      <c r="W538" s="148">
        <f t="shared" si="219"/>
        <v>207</v>
      </c>
      <c r="X538" s="148">
        <f>+'[1]Oficinas Nacionales'!Q539</f>
        <v>0</v>
      </c>
      <c r="Y538" s="148">
        <f>+'[1]Oficinas Nacionales'!R539</f>
        <v>0</v>
      </c>
      <c r="Z538" s="148">
        <f>+'[1]Oficinas Nacionales'!AG539</f>
        <v>0</v>
      </c>
      <c r="AA538" s="148">
        <f t="shared" si="220"/>
        <v>38</v>
      </c>
      <c r="AB538" s="148">
        <f t="shared" si="221"/>
        <v>2</v>
      </c>
      <c r="AC538" s="148">
        <f t="shared" si="222"/>
        <v>207</v>
      </c>
      <c r="AD538" s="148">
        <f>+[1]Amazonas!Q538</f>
        <v>1</v>
      </c>
      <c r="AE538" s="148">
        <f>+[1]Amazonas!R538</f>
        <v>0</v>
      </c>
      <c r="AF538" s="148">
        <f>+[1]Amazonas!AG538</f>
        <v>2</v>
      </c>
      <c r="AG538" s="148">
        <f>+[1]Antioquia!Q538</f>
        <v>1</v>
      </c>
      <c r="AH538" s="148">
        <f>+[1]Antioquia!R538</f>
        <v>0</v>
      </c>
      <c r="AI538" s="148">
        <f>+[1]Antioquia!AG538</f>
        <v>1</v>
      </c>
      <c r="AJ538" s="148">
        <f>+[1]Atantico!Q538</f>
        <v>1</v>
      </c>
      <c r="AK538" s="148">
        <f>+[1]Atantico!R538</f>
        <v>0</v>
      </c>
      <c r="AL538" s="148">
        <f>+[1]Atantico!AG538</f>
        <v>2</v>
      </c>
      <c r="AM538" s="148">
        <f>+[1]Arauca!Q538</f>
        <v>1</v>
      </c>
      <c r="AN538" s="148">
        <f>+[1]Arauca!R538</f>
        <v>0</v>
      </c>
      <c r="AO538" s="148">
        <f>+[1]Arauca!AG538</f>
        <v>2</v>
      </c>
      <c r="AP538" s="148">
        <f>+[1]Bolivar!Q538</f>
        <v>1</v>
      </c>
      <c r="AQ538" s="148">
        <f>+[1]Bolivar!R538</f>
        <v>0</v>
      </c>
      <c r="AR538" s="148">
        <f>+[1]Bolivar!AG538</f>
        <v>0</v>
      </c>
      <c r="AS538" s="148">
        <f>+[1]Boyacá!Q538</f>
        <v>1</v>
      </c>
      <c r="AT538" s="148">
        <f>+[1]Boyacá!R538</f>
        <v>0</v>
      </c>
      <c r="AU538" s="148">
        <f>+[1]Boyacá!AG538</f>
        <v>1</v>
      </c>
      <c r="AV538" s="148">
        <f>+[1]Caldas!Q538</f>
        <v>1</v>
      </c>
      <c r="AW538" s="148">
        <f>+[1]Caldas!R538</f>
        <v>0</v>
      </c>
      <c r="AX538" s="148">
        <f>+[1]Caldas!AG538</f>
        <v>1</v>
      </c>
      <c r="AY538" s="148">
        <f>+[1]Caquetá!Q538</f>
        <v>1</v>
      </c>
      <c r="AZ538" s="148">
        <f>+[1]Caquetá!R538</f>
        <v>0</v>
      </c>
      <c r="BA538" s="148">
        <f>+[1]Caquetá!AG538</f>
        <v>0</v>
      </c>
      <c r="BB538" s="148">
        <f>+[1]Casanare!Q538</f>
        <v>1</v>
      </c>
      <c r="BC538" s="148">
        <f>+[1]Casanare!R538</f>
        <v>0</v>
      </c>
      <c r="BD538" s="148">
        <f>+[1]Casanare!AG538</f>
        <v>2</v>
      </c>
      <c r="BE538" s="148">
        <f>+[1]Cauca!Q538</f>
        <v>3</v>
      </c>
      <c r="BF538" s="148">
        <f>+[1]Cauca!R538</f>
        <v>0</v>
      </c>
      <c r="BG538" s="148">
        <f>+[1]Cauca!AG538</f>
        <v>2</v>
      </c>
      <c r="BH538" s="148">
        <f>+[1]Cesar!Q538</f>
        <v>1</v>
      </c>
      <c r="BI538" s="148">
        <f>+[1]Cesar!R538</f>
        <v>0</v>
      </c>
      <c r="BJ538" s="148">
        <f>+[1]Cesar!AG538</f>
        <v>23</v>
      </c>
      <c r="BK538" s="148">
        <f>+[1]Chocó!Q538</f>
        <v>1</v>
      </c>
      <c r="BL538" s="148">
        <f>+[1]Chocó!R538</f>
        <v>0</v>
      </c>
      <c r="BM538" s="148">
        <f>+[1]Chocó!AG538</f>
        <v>0</v>
      </c>
      <c r="BN538" s="148">
        <f>+[1]Córdoba!Q538</f>
        <v>1</v>
      </c>
      <c r="BO538" s="148">
        <f>+[1]Córdoba!R538</f>
        <v>0</v>
      </c>
      <c r="BP538" s="148">
        <f>+[1]Córdoba!AG538</f>
        <v>12</v>
      </c>
      <c r="BQ538" s="148">
        <f>+[1]Cundinamarca!Q538</f>
        <v>1</v>
      </c>
      <c r="BR538" s="148">
        <f>+[1]Cundinamarca!R538</f>
        <v>0</v>
      </c>
      <c r="BS538" s="148">
        <f>+[1]Cundinamarca!AG538</f>
        <v>1</v>
      </c>
      <c r="BT538" s="148">
        <f>+[1]Guainía!Q538</f>
        <v>1</v>
      </c>
      <c r="BU538" s="148">
        <f>+[1]Guainía!R538</f>
        <v>0</v>
      </c>
      <c r="BV538" s="148">
        <f>+[1]Guainía!AG538</f>
        <v>1</v>
      </c>
      <c r="BW538" s="148">
        <f>+[1]Guaviare!Q538</f>
        <v>1</v>
      </c>
      <c r="BX538" s="148">
        <f>+[1]Guaviare!R538</f>
        <v>0</v>
      </c>
      <c r="BY538" s="148">
        <f>+[1]Guaviare!AG538</f>
        <v>1</v>
      </c>
      <c r="BZ538" s="148">
        <f>+[1]Huila!Q538</f>
        <v>1</v>
      </c>
      <c r="CA538" s="148">
        <f>+[1]Huila!R538</f>
        <v>0</v>
      </c>
      <c r="CB538" s="148">
        <f>+[1]Huila!AG538</f>
        <v>33</v>
      </c>
      <c r="CC538" s="148">
        <f>+'[1]La Guajira'!Q538</f>
        <v>1</v>
      </c>
      <c r="CD538" s="148">
        <f>+'[1]La Guajira'!R538</f>
        <v>0</v>
      </c>
      <c r="CE538" s="148">
        <f>+'[1]La Guajira'!AG538</f>
        <v>2</v>
      </c>
      <c r="CF538" s="148">
        <f>+[1]Magdalena!Q538</f>
        <v>1</v>
      </c>
      <c r="CG538" s="148">
        <f>+[1]Magdalena!R538</f>
        <v>0</v>
      </c>
      <c r="CH538" s="148">
        <f>+[1]Magdalena!AG538</f>
        <v>0</v>
      </c>
      <c r="CI538" s="148">
        <f>+[1]Meta!Q538</f>
        <v>3</v>
      </c>
      <c r="CJ538" s="148">
        <f>+[1]Meta!R538</f>
        <v>0</v>
      </c>
      <c r="CK538" s="148">
        <f>+[1]Meta!AG538</f>
        <v>3</v>
      </c>
      <c r="CL538" s="148">
        <f>+[1]Nariño!Q538</f>
        <v>1</v>
      </c>
      <c r="CM538" s="148">
        <f>+[1]Nariño!R538</f>
        <v>0</v>
      </c>
      <c r="CN538" s="148">
        <f>+[1]Nariño!AG538</f>
        <v>1</v>
      </c>
      <c r="CO538" s="148">
        <f>+'[1]Norte de Santander'!Q538</f>
        <v>1</v>
      </c>
      <c r="CP538" s="148">
        <f>+'[1]Norte de Santander'!R538</f>
        <v>0</v>
      </c>
      <c r="CQ538" s="148">
        <f>+'[1]Norte de Santander'!AG538</f>
        <v>43</v>
      </c>
      <c r="CR538" s="148">
        <f>+[1]Putumayo!Q538</f>
        <v>1</v>
      </c>
      <c r="CS538" s="148">
        <f>+[1]Putumayo!R538</f>
        <v>0</v>
      </c>
      <c r="CT538" s="148">
        <f>+[1]Putumayo!AG538</f>
        <v>3</v>
      </c>
      <c r="CU538" s="148">
        <f>+[1]Quindio!Q538</f>
        <v>1</v>
      </c>
      <c r="CV538" s="148">
        <f>+[1]Quindio!R538</f>
        <v>0</v>
      </c>
      <c r="CW538" s="148">
        <f>+[1]Quindio!AG538</f>
        <v>0</v>
      </c>
      <c r="CX538" s="148">
        <f>+[1]Risaralda!Q538</f>
        <v>1</v>
      </c>
      <c r="CY538" s="148">
        <f>+[1]Risaralda!R538</f>
        <v>0</v>
      </c>
      <c r="CZ538" s="148">
        <f>+[1]Risaralda!AG538</f>
        <v>4</v>
      </c>
      <c r="DA538" s="148">
        <f>+'[1]San Anadrés'!Q538</f>
        <v>0</v>
      </c>
      <c r="DB538" s="148">
        <f>+'[1]San Anadrés'!R538</f>
        <v>0</v>
      </c>
      <c r="DC538" s="148">
        <f>+'[1]San Anadrés'!AG538</f>
        <v>0</v>
      </c>
      <c r="DD538" s="148">
        <f>+[1]Santander!Q538</f>
        <v>4</v>
      </c>
      <c r="DE538" s="148">
        <f>+[1]Santander!R538</f>
        <v>0</v>
      </c>
      <c r="DF538" s="148">
        <f>+[1]Santander!AG538</f>
        <v>4</v>
      </c>
      <c r="DG538" s="148">
        <f>+[1]Sucre!Q538</f>
        <v>1</v>
      </c>
      <c r="DH538" s="148">
        <f>+[1]Sucre!R538</f>
        <v>0</v>
      </c>
      <c r="DI538" s="148">
        <f>+[1]Sucre!AG538</f>
        <v>6</v>
      </c>
      <c r="DJ538" s="148">
        <f>+[1]Tolima!Q538</f>
        <v>1</v>
      </c>
      <c r="DK538" s="148">
        <f>+[1]Tolima!R538</f>
        <v>0</v>
      </c>
      <c r="DL538" s="148">
        <f>+[1]Tolima!AG538</f>
        <v>50</v>
      </c>
      <c r="DM538" s="148">
        <f>+'[1]Valle del Cauca'!Q538</f>
        <v>1</v>
      </c>
      <c r="DN538" s="148">
        <f>+'[1]Valle del Cauca'!R538</f>
        <v>0</v>
      </c>
      <c r="DO538" s="148">
        <f>+'[1]Valle del Cauca'!AG538</f>
        <v>6</v>
      </c>
      <c r="DP538" s="148">
        <f>+[1]Vaupés!Q538</f>
        <v>1</v>
      </c>
      <c r="DQ538" s="148">
        <f>+[1]Vaupés!R538</f>
        <v>0</v>
      </c>
      <c r="DR538" s="148">
        <f>+[1]Vaupés!AG538</f>
        <v>0</v>
      </c>
      <c r="DS538" s="148">
        <f>+[1]Vichada!Q538</f>
        <v>1</v>
      </c>
      <c r="DT538" s="148">
        <f>+[1]Vichada!R538</f>
        <v>0</v>
      </c>
      <c r="DU538" s="148">
        <f>+[1]Vichada!AG538</f>
        <v>1</v>
      </c>
    </row>
    <row r="539" spans="1:125" ht="27.75" customHeight="1" x14ac:dyDescent="0.2">
      <c r="A539" s="152" t="s">
        <v>718</v>
      </c>
      <c r="B539" s="143" t="str">
        <f t="shared" si="216"/>
        <v>8-0-6</v>
      </c>
      <c r="C539" s="142" t="s">
        <v>1347</v>
      </c>
      <c r="D539" s="142" t="s">
        <v>1415</v>
      </c>
      <c r="E539" s="1" t="s">
        <v>432</v>
      </c>
      <c r="F539" s="1" t="s">
        <v>1747</v>
      </c>
      <c r="G539" s="212" t="s">
        <v>1748</v>
      </c>
      <c r="H539" s="143" t="s">
        <v>1749</v>
      </c>
      <c r="I539" s="146" t="s">
        <v>9</v>
      </c>
      <c r="J539" s="154"/>
      <c r="K539" s="4">
        <v>100</v>
      </c>
      <c r="L539" s="146"/>
      <c r="M539" s="287"/>
      <c r="N539" s="146"/>
      <c r="O539" s="146"/>
      <c r="P539" s="146"/>
      <c r="Q539" s="143"/>
      <c r="R539" s="143"/>
      <c r="S539" s="147"/>
      <c r="T539" s="147"/>
      <c r="U539" s="147"/>
      <c r="V539" s="147"/>
      <c r="W539" s="147"/>
      <c r="X539" s="147"/>
      <c r="Y539" s="147"/>
      <c r="Z539" s="147"/>
      <c r="AA539" s="136"/>
      <c r="AB539" s="136"/>
      <c r="AC539" s="136"/>
      <c r="AD539" s="147"/>
      <c r="AE539" s="147"/>
      <c r="AF539" s="147"/>
      <c r="AG539" s="147"/>
      <c r="AH539" s="147"/>
      <c r="AI539" s="147"/>
      <c r="AJ539" s="147"/>
      <c r="AK539" s="147"/>
      <c r="AL539" s="147"/>
      <c r="AM539" s="147"/>
      <c r="AN539" s="147"/>
      <c r="AO539" s="147"/>
      <c r="AP539" s="147"/>
      <c r="AQ539" s="147"/>
      <c r="AR539" s="147"/>
      <c r="AS539" s="147"/>
      <c r="AT539" s="147"/>
      <c r="AU539" s="147"/>
      <c r="AV539" s="147"/>
      <c r="AW539" s="147"/>
      <c r="AX539" s="147"/>
      <c r="AY539" s="147"/>
      <c r="AZ539" s="147"/>
      <c r="BA539" s="147"/>
      <c r="BB539" s="143"/>
      <c r="BC539" s="143"/>
      <c r="BD539" s="147"/>
      <c r="BE539" s="143"/>
      <c r="BF539" s="143"/>
      <c r="BG539" s="147"/>
      <c r="BH539" s="143"/>
      <c r="BI539" s="143"/>
      <c r="BJ539" s="147"/>
      <c r="BK539" s="143"/>
      <c r="BL539" s="143"/>
      <c r="BM539" s="147"/>
      <c r="BN539" s="147"/>
      <c r="BO539" s="147"/>
      <c r="BP539" s="147"/>
      <c r="BQ539" s="143"/>
      <c r="BR539" s="143"/>
      <c r="BS539" s="147"/>
      <c r="BT539" s="147"/>
      <c r="BU539" s="147"/>
      <c r="BV539" s="147"/>
      <c r="BW539" s="147"/>
      <c r="BX539" s="147"/>
      <c r="BY539" s="147"/>
      <c r="BZ539" s="143"/>
      <c r="CA539" s="143"/>
      <c r="CB539" s="147"/>
      <c r="CC539" s="143"/>
      <c r="CD539" s="143"/>
      <c r="CE539" s="147"/>
      <c r="CF539" s="143"/>
      <c r="CG539" s="143"/>
      <c r="CH539" s="147"/>
      <c r="CI539" s="143"/>
      <c r="CJ539" s="143"/>
      <c r="CK539" s="147"/>
      <c r="CL539" s="143"/>
      <c r="CM539" s="143"/>
      <c r="CN539" s="147"/>
      <c r="CO539" s="147"/>
      <c r="CP539" s="147"/>
      <c r="CQ539" s="147"/>
      <c r="CR539" s="143"/>
      <c r="CS539" s="143"/>
      <c r="CT539" s="147"/>
      <c r="CU539" s="143"/>
      <c r="CV539" s="143"/>
      <c r="CW539" s="147"/>
      <c r="CX539" s="143"/>
      <c r="CY539" s="143"/>
      <c r="CZ539" s="147"/>
      <c r="DA539" s="143"/>
      <c r="DB539" s="143"/>
      <c r="DC539" s="147"/>
      <c r="DD539" s="143"/>
      <c r="DE539" s="143"/>
      <c r="DF539" s="147"/>
      <c r="DG539" s="143"/>
      <c r="DH539" s="143"/>
      <c r="DI539" s="147"/>
      <c r="DJ539" s="147"/>
      <c r="DK539" s="147"/>
      <c r="DL539" s="147"/>
      <c r="DM539" s="143"/>
      <c r="DN539" s="143"/>
      <c r="DO539" s="147"/>
      <c r="DP539" s="143"/>
      <c r="DQ539" s="143"/>
      <c r="DR539" s="147"/>
      <c r="DS539" s="143"/>
      <c r="DT539" s="143"/>
      <c r="DU539" s="147"/>
    </row>
    <row r="540" spans="1:125" ht="42.75" customHeight="1" x14ac:dyDescent="0.2">
      <c r="A540" s="152" t="s">
        <v>718</v>
      </c>
      <c r="B540" s="149" t="str">
        <f t="shared" si="216"/>
        <v>8-0-6-1</v>
      </c>
      <c r="C540" s="182" t="s">
        <v>1347</v>
      </c>
      <c r="D540" s="182" t="s">
        <v>1415</v>
      </c>
      <c r="E540" s="144" t="s">
        <v>1711</v>
      </c>
      <c r="F540" s="211" t="s">
        <v>1747</v>
      </c>
      <c r="G540" s="211" t="s">
        <v>1748</v>
      </c>
      <c r="H540" s="209" t="s">
        <v>1750</v>
      </c>
      <c r="I540" s="192" t="s">
        <v>1751</v>
      </c>
      <c r="J540" s="243">
        <v>1000</v>
      </c>
      <c r="K540" s="135">
        <v>33.299999999999997</v>
      </c>
      <c r="L540" s="192" t="s">
        <v>1752</v>
      </c>
      <c r="M540" s="148">
        <v>480</v>
      </c>
      <c r="N540" s="192" t="s">
        <v>1753</v>
      </c>
      <c r="O540" s="192" t="s">
        <v>57</v>
      </c>
      <c r="P540" s="150" t="s">
        <v>60</v>
      </c>
      <c r="Q540" s="69">
        <f t="shared" ref="Q540:Q542" si="224">W540/V540*100</f>
        <v>110.66079295154185</v>
      </c>
      <c r="R540" s="206">
        <f t="shared" ref="R540:R542" si="225">+(Q540*K540)/100</f>
        <v>36.850044052863431</v>
      </c>
      <c r="S540" s="83" t="e">
        <f t="shared" si="197"/>
        <v>#DIV/0!</v>
      </c>
      <c r="T540" s="83">
        <f>+[1]Amazonas!S540+[1]Antioquia!S540+[1]Atantico!S540+[1]Arauca!S540+[1]Bolivar!S540+[1]Boyacá!S540+[1]Caldas!S540+[1]Caquetá!S540+[1]Casanare!S540+[1]Cauca!S540+[1]Cesar!S540+[1]Chocó!S540+[1]Córdoba!S540+[1]Cundinamarca!S540+[1]Guainía!S540+[1]Guaviare!S540+[1]Huila!S540+'[1]La Guajira'!S540+[1]Magdalena!S540+[1]Meta!S540+[1]Nariño!S540+'[1]Norte de Santander'!S540+[1]Putumayo!S540+[1]Quindio!S540+[1]Risaralda!S540+'[1]San Anadrés'!S540+[1]Santander!S540+[1]Sucre!S540+[1]Tolima!S540+'[1]Valle del Cauca'!S540+[1]Vaupés!S540+[1]Vichada!S540</f>
        <v>0</v>
      </c>
      <c r="U540" s="83">
        <f>+[1]Amazonas!T540+[1]Antioquia!T540+[1]Atantico!T540+[1]Arauca!T540+[1]Bolivar!T540+[1]Boyacá!T540+[1]Caldas!T540+[1]Caquetá!T540+[1]Casanare!T540+[1]Cauca!T540+[1]Cesar!T540+[1]Chocó!T540+[1]Córdoba!T540+[1]Cundinamarca!T540+[1]Guainía!T540+[1]Guaviare!T540+[1]Huila!T540+'[1]La Guajira'!T540+[1]Magdalena!T540+[1]Meta!T540+[1]Nariño!T540+'[1]Norte de Santander'!T540+[1]Putumayo!T540+[1]Quindio!T540+[1]Risaralda!T540+'[1]San Anadrés'!T540+[1]Santander!T540+[1]Sucre!T540+[1]Tolima!T540+'[1]Valle del Cauca'!T540+[1]Vaupés!T540+[1]Vichada!T540</f>
        <v>0</v>
      </c>
      <c r="V540" s="148">
        <f>X540+AA540</f>
        <v>1135</v>
      </c>
      <c r="W540" s="148">
        <f>Z540+AC540</f>
        <v>1256</v>
      </c>
      <c r="X540" s="148">
        <f>+'[1]Oficinas Nacionales'!Q541</f>
        <v>0</v>
      </c>
      <c r="Y540" s="148">
        <f>+'[1]Oficinas Nacionales'!R541</f>
        <v>0</v>
      </c>
      <c r="Z540" s="148">
        <f>+'[1]Oficinas Nacionales'!AG541</f>
        <v>0</v>
      </c>
      <c r="AA540" s="148">
        <f>+AD540+AG540+AJ540+AM540+AP540+AS540+AV540+AY540+BB540+BE540+BH540+BK540+BN540+BQ540+BT540+BW540+BZ540+CC540+CF540+CI540+CL540+CO540+CR540+CU540+CX540+DA540+DD540+DG540+DJ540+DM540+DP540+DS540</f>
        <v>1135</v>
      </c>
      <c r="AB540" s="148">
        <f>+AE540+AH540+AL540+AN540+AQ540+AT540+AW540+AZ540+BC540+BF540+BI540+BL540+BO540+BR540+BU540+BX540+CA540+CD540+CG540+CJ540+CM540+CP540+CS540+CV540+CY540+DB540+DE540+DH540+DK540+DN540+DQ540+DT540</f>
        <v>0</v>
      </c>
      <c r="AC540" s="148">
        <f>+AF540+AI540+AL540+AO540+AR540+AU540+AX540+BA540+BD540+BG540+BJ540+BM540+BP540+BS540+BV540+BY540+CB540+CE540+CH540+CK540+CN540+CQ540+CT540+CW540+CZ540+DC540+DF540+DI540+DL540+DO540+DR540+DU540</f>
        <v>1256</v>
      </c>
      <c r="AD540" s="148">
        <f>+[1]Amazonas!Q540</f>
        <v>0</v>
      </c>
      <c r="AE540" s="148">
        <f>+[1]Amazonas!R540</f>
        <v>0</v>
      </c>
      <c r="AF540" s="148">
        <f>+[1]Amazonas!AG540</f>
        <v>0</v>
      </c>
      <c r="AG540" s="148">
        <f>+[1]Antioquia!Q540</f>
        <v>100</v>
      </c>
      <c r="AH540" s="148">
        <f>+[1]Antioquia!R540</f>
        <v>0</v>
      </c>
      <c r="AI540" s="148">
        <f>+[1]Antioquia!AG540</f>
        <v>128</v>
      </c>
      <c r="AJ540" s="148">
        <f>+[1]Atantico!Q540</f>
        <v>0</v>
      </c>
      <c r="AK540" s="148">
        <f>+[1]Atantico!R540</f>
        <v>0</v>
      </c>
      <c r="AL540" s="148">
        <f>+[1]Atantico!AG540</f>
        <v>0</v>
      </c>
      <c r="AM540" s="148">
        <f>+[1]Arauca!Q540</f>
        <v>0</v>
      </c>
      <c r="AN540" s="148">
        <f>+[1]Arauca!R540</f>
        <v>0</v>
      </c>
      <c r="AO540" s="148">
        <f>+[1]Arauca!AG540</f>
        <v>0</v>
      </c>
      <c r="AP540" s="148">
        <f>+[1]Bolivar!Q540</f>
        <v>0</v>
      </c>
      <c r="AQ540" s="148">
        <f>+[1]Bolivar!R540</f>
        <v>0</v>
      </c>
      <c r="AR540" s="148">
        <f>+[1]Bolivar!AG540</f>
        <v>16</v>
      </c>
      <c r="AS540" s="148">
        <f>+[1]Boyacá!Q540</f>
        <v>100</v>
      </c>
      <c r="AT540" s="148">
        <f>+[1]Boyacá!R540</f>
        <v>0</v>
      </c>
      <c r="AU540" s="148">
        <f>+[1]Boyacá!AG540</f>
        <v>102</v>
      </c>
      <c r="AV540" s="148">
        <f>+[1]Caldas!Q540</f>
        <v>100</v>
      </c>
      <c r="AW540" s="148">
        <f>+[1]Caldas!R540</f>
        <v>0</v>
      </c>
      <c r="AX540" s="148">
        <f>+[1]Caldas!AG540</f>
        <v>56</v>
      </c>
      <c r="AY540" s="148">
        <f>+[1]Caquetá!Q540</f>
        <v>0</v>
      </c>
      <c r="AZ540" s="148">
        <f>+[1]Caquetá!R540</f>
        <v>0</v>
      </c>
      <c r="BA540" s="148">
        <f>+[1]Caquetá!AG540</f>
        <v>0</v>
      </c>
      <c r="BB540" s="148">
        <f>+[1]Casanare!Q540</f>
        <v>0</v>
      </c>
      <c r="BC540" s="148">
        <f>+[1]Casanare!R540</f>
        <v>0</v>
      </c>
      <c r="BD540" s="148">
        <f>+[1]Casanare!AG540</f>
        <v>0</v>
      </c>
      <c r="BE540" s="148">
        <f>+[1]Cauca!Q540</f>
        <v>100</v>
      </c>
      <c r="BF540" s="148">
        <f>+[1]Cauca!R540</f>
        <v>0</v>
      </c>
      <c r="BG540" s="148">
        <f>+[1]Cauca!AG540</f>
        <v>66</v>
      </c>
      <c r="BH540" s="148">
        <f>+[1]Cesar!Q540</f>
        <v>0</v>
      </c>
      <c r="BI540" s="148">
        <f>+[1]Cesar!R540</f>
        <v>0</v>
      </c>
      <c r="BJ540" s="148">
        <f>+[1]Cesar!AG540</f>
        <v>0</v>
      </c>
      <c r="BK540" s="148">
        <f>+[1]Chocó!Q540</f>
        <v>0</v>
      </c>
      <c r="BL540" s="148">
        <f>+[1]Chocó!R540</f>
        <v>0</v>
      </c>
      <c r="BM540" s="148">
        <f>+[1]Chocó!AG540</f>
        <v>0</v>
      </c>
      <c r="BN540" s="148">
        <f>+[1]Córdoba!Q540</f>
        <v>0</v>
      </c>
      <c r="BO540" s="148">
        <f>+[1]Córdoba!R540</f>
        <v>0</v>
      </c>
      <c r="BP540" s="148">
        <f>+[1]Córdoba!AG540</f>
        <v>0</v>
      </c>
      <c r="BQ540" s="148">
        <f>+[1]Cundinamarca!Q540</f>
        <v>100</v>
      </c>
      <c r="BR540" s="148">
        <f>+[1]Cundinamarca!R540</f>
        <v>0</v>
      </c>
      <c r="BS540" s="148">
        <f>+[1]Cundinamarca!AG540</f>
        <v>43</v>
      </c>
      <c r="BT540" s="148">
        <f>+[1]Guainía!Q540</f>
        <v>0</v>
      </c>
      <c r="BU540" s="148">
        <f>+[1]Guainía!R540</f>
        <v>0</v>
      </c>
      <c r="BV540" s="148">
        <f>+[1]Guainía!AG540</f>
        <v>0</v>
      </c>
      <c r="BW540" s="148">
        <f>+[1]Guaviare!Q540</f>
        <v>0</v>
      </c>
      <c r="BX540" s="148">
        <f>+[1]Guaviare!R540</f>
        <v>0</v>
      </c>
      <c r="BY540" s="148">
        <f>+[1]Guaviare!AG540</f>
        <v>0</v>
      </c>
      <c r="BZ540" s="148">
        <f>+[1]Huila!Q540</f>
        <v>100</v>
      </c>
      <c r="CA540" s="148">
        <f>+[1]Huila!R540</f>
        <v>0</v>
      </c>
      <c r="CB540" s="148">
        <f>+[1]Huila!AG540</f>
        <v>98</v>
      </c>
      <c r="CC540" s="148">
        <f>+'[1]La Guajira'!Q540</f>
        <v>0</v>
      </c>
      <c r="CD540" s="148">
        <f>+'[1]La Guajira'!R540</f>
        <v>0</v>
      </c>
      <c r="CE540" s="148">
        <f>+'[1]La Guajira'!AG540</f>
        <v>0</v>
      </c>
      <c r="CF540" s="148">
        <f>+[1]Magdalena!Q540</f>
        <v>0</v>
      </c>
      <c r="CG540" s="148">
        <f>+[1]Magdalena!R540</f>
        <v>0</v>
      </c>
      <c r="CH540" s="148">
        <f>+[1]Magdalena!AG540</f>
        <v>0</v>
      </c>
      <c r="CI540" s="148">
        <f>+[1]Meta!Q540</f>
        <v>15</v>
      </c>
      <c r="CJ540" s="148">
        <f>+[1]Meta!R540</f>
        <v>0</v>
      </c>
      <c r="CK540" s="148">
        <f>+[1]Meta!AG540</f>
        <v>0</v>
      </c>
      <c r="CL540" s="148">
        <f>+[1]Nariño!Q540</f>
        <v>0</v>
      </c>
      <c r="CM540" s="148">
        <f>+[1]Nariño!R540</f>
        <v>0</v>
      </c>
      <c r="CN540" s="148">
        <f>+[1]Nariño!AG540</f>
        <v>0</v>
      </c>
      <c r="CO540" s="148">
        <f>+'[1]Norte de Santander'!Q540</f>
        <v>100</v>
      </c>
      <c r="CP540" s="148">
        <f>+'[1]Norte de Santander'!R540</f>
        <v>0</v>
      </c>
      <c r="CQ540" s="148">
        <f>+'[1]Norte de Santander'!AG540</f>
        <v>78</v>
      </c>
      <c r="CR540" s="148">
        <f>+[1]Putumayo!Q540</f>
        <v>20</v>
      </c>
      <c r="CS540" s="148">
        <f>+[1]Putumayo!R540</f>
        <v>0</v>
      </c>
      <c r="CT540" s="148">
        <f>+[1]Putumayo!AG540</f>
        <v>0</v>
      </c>
      <c r="CU540" s="148">
        <f>+[1]Quindio!Q540</f>
        <v>100</v>
      </c>
      <c r="CV540" s="148">
        <f>+[1]Quindio!R540</f>
        <v>0</v>
      </c>
      <c r="CW540" s="148">
        <f>+[1]Quindio!AG540</f>
        <v>427</v>
      </c>
      <c r="CX540" s="148">
        <f>+[1]Risaralda!Q540</f>
        <v>100</v>
      </c>
      <c r="CY540" s="148">
        <f>+[1]Risaralda!R540</f>
        <v>0</v>
      </c>
      <c r="CZ540" s="148">
        <f>+[1]Risaralda!AG540</f>
        <v>67</v>
      </c>
      <c r="DA540" s="148">
        <f>+'[1]San Anadrés'!Q540</f>
        <v>0</v>
      </c>
      <c r="DB540" s="148">
        <f>+'[1]San Anadrés'!R540</f>
        <v>0</v>
      </c>
      <c r="DC540" s="148">
        <f>+'[1]San Anadrés'!AG540</f>
        <v>0</v>
      </c>
      <c r="DD540" s="148">
        <f>+[1]Santander!Q540</f>
        <v>100</v>
      </c>
      <c r="DE540" s="148">
        <f>+[1]Santander!R540</f>
        <v>0</v>
      </c>
      <c r="DF540" s="148">
        <f>+[1]Santander!AG540</f>
        <v>74</v>
      </c>
      <c r="DG540" s="148">
        <f>+[1]Sucre!Q540</f>
        <v>0</v>
      </c>
      <c r="DH540" s="148">
        <f>+[1]Sucre!R540</f>
        <v>0</v>
      </c>
      <c r="DI540" s="148">
        <f>+[1]Sucre!AG540</f>
        <v>0</v>
      </c>
      <c r="DJ540" s="148">
        <f>+[1]Tolima!Q540</f>
        <v>0</v>
      </c>
      <c r="DK540" s="148">
        <f>+[1]Tolima!R540</f>
        <v>0</v>
      </c>
      <c r="DL540" s="148">
        <f>+[1]Tolima!AG540</f>
        <v>0</v>
      </c>
      <c r="DM540" s="148">
        <f>+'[1]Valle del Cauca'!Q540</f>
        <v>100</v>
      </c>
      <c r="DN540" s="148">
        <f>+'[1]Valle del Cauca'!R540</f>
        <v>0</v>
      </c>
      <c r="DO540" s="148">
        <f>+'[1]Valle del Cauca'!AG540</f>
        <v>101</v>
      </c>
      <c r="DP540" s="148">
        <f>+[1]Vaupés!Q540</f>
        <v>0</v>
      </c>
      <c r="DQ540" s="148">
        <f>+[1]Vaupés!R540</f>
        <v>0</v>
      </c>
      <c r="DR540" s="148">
        <f>+[1]Vaupés!AG540</f>
        <v>0</v>
      </c>
      <c r="DS540" s="148">
        <f>+[1]Vichada!Q540</f>
        <v>0</v>
      </c>
      <c r="DT540" s="148">
        <f>+[1]Vichada!R540</f>
        <v>0</v>
      </c>
      <c r="DU540" s="148">
        <f>+[1]Vichada!AG540</f>
        <v>0</v>
      </c>
    </row>
    <row r="541" spans="1:125" s="419" customFormat="1" ht="36" customHeight="1" x14ac:dyDescent="0.2">
      <c r="A541" s="415" t="s">
        <v>718</v>
      </c>
      <c r="B541" s="416" t="str">
        <f t="shared" si="216"/>
        <v>8-0-6-2</v>
      </c>
      <c r="C541" s="288" t="s">
        <v>1347</v>
      </c>
      <c r="D541" s="288" t="s">
        <v>1415</v>
      </c>
      <c r="E541" s="425" t="s">
        <v>1711</v>
      </c>
      <c r="F541" s="213" t="s">
        <v>1747</v>
      </c>
      <c r="G541" s="213" t="s">
        <v>1748</v>
      </c>
      <c r="H541" s="300" t="s">
        <v>1754</v>
      </c>
      <c r="I541" s="213" t="s">
        <v>1755</v>
      </c>
      <c r="J541" s="301">
        <v>100</v>
      </c>
      <c r="K541" s="300">
        <v>33.299999999999997</v>
      </c>
      <c r="L541" s="242" t="s">
        <v>1756</v>
      </c>
      <c r="M541" s="281">
        <v>100</v>
      </c>
      <c r="N541" s="213" t="s">
        <v>1753</v>
      </c>
      <c r="O541" s="213" t="s">
        <v>58</v>
      </c>
      <c r="P541" s="213" t="s">
        <v>59</v>
      </c>
      <c r="Q541" s="418">
        <f t="shared" si="224"/>
        <v>54.583333333333329</v>
      </c>
      <c r="R541" s="418">
        <f t="shared" si="225"/>
        <v>18.176249999999996</v>
      </c>
      <c r="S541" s="281" t="e">
        <f t="shared" si="197"/>
        <v>#DIV/0!</v>
      </c>
      <c r="T541" s="281">
        <f>+[1]Amazonas!S541+[1]Antioquia!S541+[1]Atantico!S541+[1]Arauca!S541+[1]Bolivar!S541+[1]Boyacá!S541+[1]Caldas!S541+[1]Caquetá!S541+[1]Casanare!S541+[1]Cauca!S541+[1]Cesar!S541+[1]Chocó!S541+[1]Córdoba!S541+[1]Cundinamarca!S541+[1]Guainía!S541+[1]Guaviare!S541+[1]Huila!S541+'[1]La Guajira'!S541+[1]Magdalena!S541+[1]Meta!S541+[1]Nariño!S541+'[1]Norte de Santander'!S541+[1]Putumayo!S541+[1]Quindio!S541+[1]Risaralda!S541+'[1]San Anadrés'!S541+[1]Santander!S541+[1]Sucre!S541+[1]Tolima!S541+'[1]Valle del Cauca'!S541+[1]Vaupés!S541+[1]Vichada!S541</f>
        <v>0</v>
      </c>
      <c r="U541" s="281">
        <f>+[1]Amazonas!T541+[1]Antioquia!T541+[1]Atantico!T541+[1]Arauca!T541+[1]Bolivar!T541+[1]Boyacá!T541+[1]Caldas!T541+[1]Caquetá!T541+[1]Casanare!T541+[1]Cauca!T541+[1]Cesar!T541+[1]Chocó!T541+[1]Córdoba!T541+[1]Cundinamarca!T541+[1]Guainía!T541+[1]Guaviare!T541+[1]Huila!T541+'[1]La Guajira'!T541+[1]Magdalena!T541+[1]Meta!T541+[1]Nariño!T541+'[1]Norte de Santander'!T541+[1]Putumayo!T541+[1]Quindio!T541+[1]Risaralda!T541+'[1]San Anadrés'!T541+[1]Santander!T541+[1]Sucre!T541+[1]Tolima!T541+'[1]Valle del Cauca'!T541+[1]Vaupés!T541+[1]Vichada!T541</f>
        <v>0</v>
      </c>
      <c r="V541" s="281">
        <f>X541+AA541</f>
        <v>1100</v>
      </c>
      <c r="W541" s="281">
        <f>Z541+AC541</f>
        <v>600.41666666666663</v>
      </c>
      <c r="X541" s="281">
        <f>+'[1]Oficinas Nacionales'!Q542</f>
        <v>0</v>
      </c>
      <c r="Y541" s="281">
        <f>+'[1]Oficinas Nacionales'!R542</f>
        <v>0</v>
      </c>
      <c r="Z541" s="281">
        <f>+'[1]Oficinas Nacionales'!AG542</f>
        <v>0</v>
      </c>
      <c r="AA541" s="281">
        <f>+AD541+AG541+AJ541+AM541+AP541+AS541+AV541+AY541+BB541+BE541+BH541+BK541+BN541+BQ541+BT541+BW541+BZ541+CC541+CF541+CI541+CL541+CO541+CR541+CU541+CX541+DA541+DD541+DG541+DJ541+DM541+DP541+DS541</f>
        <v>1100</v>
      </c>
      <c r="AB541" s="281">
        <f>+AE541+AH541+AL541+AN541+AQ541+AT541+AW541+AZ541+BC541+BF541+BI541+BL541+BO541+BR541+BU541+BX541+CA541+CD541+CG541+CJ541+CM541+CP541+CS541+CV541+CY541+DB541+DE541+DH541+DK541+DN541+DQ541+DT541</f>
        <v>0</v>
      </c>
      <c r="AC541" s="281">
        <f>+AF541+AI541+AL541+AO541+AR541+AU541+AX541+BA541+BD541+BG541+BJ541+BM541+BP541+BS541+BV541+BY541+CB541+CE541+CH541+CK541+CN541+CQ541+CT541+CW541+CZ541+DC541+DF541+DI541+DL541+DO541+DR541+DU541</f>
        <v>600.41666666666663</v>
      </c>
      <c r="AD541" s="281">
        <f>+[1]Amazonas!Q541</f>
        <v>0</v>
      </c>
      <c r="AE541" s="281">
        <f>+[1]Amazonas!R541</f>
        <v>0</v>
      </c>
      <c r="AF541" s="281">
        <f>+[1]Amazonas!AG541</f>
        <v>0</v>
      </c>
      <c r="AG541" s="281">
        <f>+[1]Antioquia!Q541</f>
        <v>100</v>
      </c>
      <c r="AH541" s="281">
        <f>+[1]Antioquia!R541</f>
        <v>0</v>
      </c>
      <c r="AI541" s="281">
        <f>+[1]Antioquia!AG541</f>
        <v>100</v>
      </c>
      <c r="AJ541" s="281">
        <f>+[1]Atantico!Q541</f>
        <v>0</v>
      </c>
      <c r="AK541" s="281">
        <f>+[1]Atantico!R541</f>
        <v>0</v>
      </c>
      <c r="AL541" s="281">
        <f>+[1]Atantico!AG541</f>
        <v>0</v>
      </c>
      <c r="AM541" s="281">
        <f>+[1]Arauca!Q541</f>
        <v>0</v>
      </c>
      <c r="AN541" s="281">
        <f>+[1]Arauca!R541</f>
        <v>0</v>
      </c>
      <c r="AO541" s="281">
        <f>+[1]Arauca!AG541</f>
        <v>0</v>
      </c>
      <c r="AP541" s="281">
        <f>+[1]Bolivar!Q541</f>
        <v>0</v>
      </c>
      <c r="AQ541" s="281">
        <f>+[1]Bolivar!R541</f>
        <v>0</v>
      </c>
      <c r="AR541" s="281">
        <f>+[1]Bolivar!AG541</f>
        <v>0</v>
      </c>
      <c r="AS541" s="281">
        <f>+[1]Boyacá!Q541</f>
        <v>100</v>
      </c>
      <c r="AT541" s="281">
        <f>+[1]Boyacá!R541</f>
        <v>0</v>
      </c>
      <c r="AU541" s="281">
        <f>+[1]Boyacá!AG541</f>
        <v>100</v>
      </c>
      <c r="AV541" s="281">
        <f>+[1]Caldas!Q541</f>
        <v>100</v>
      </c>
      <c r="AW541" s="281">
        <f>+[1]Caldas!R541</f>
        <v>0</v>
      </c>
      <c r="AX541" s="281">
        <f>+[1]Caldas!AG541</f>
        <v>100</v>
      </c>
      <c r="AY541" s="281">
        <f>+[1]Caquetá!Q541</f>
        <v>0</v>
      </c>
      <c r="AZ541" s="281">
        <f>+[1]Caquetá!R541</f>
        <v>0</v>
      </c>
      <c r="BA541" s="281">
        <f>+[1]Caquetá!AG541</f>
        <v>0</v>
      </c>
      <c r="BB541" s="281">
        <f>+[1]Casanare!Q541</f>
        <v>0</v>
      </c>
      <c r="BC541" s="281">
        <f>+[1]Casanare!R541</f>
        <v>0</v>
      </c>
      <c r="BD541" s="281">
        <f>+[1]Casanare!AG541</f>
        <v>0</v>
      </c>
      <c r="BE541" s="281">
        <f>+[1]Cauca!Q541</f>
        <v>100</v>
      </c>
      <c r="BF541" s="281">
        <f>+[1]Cauca!R541</f>
        <v>0</v>
      </c>
      <c r="BG541" s="281">
        <f>+[1]Cauca!AG541</f>
        <v>0</v>
      </c>
      <c r="BH541" s="281">
        <f>+[1]Cesar!Q541</f>
        <v>0</v>
      </c>
      <c r="BI541" s="281">
        <f>+[1]Cesar!R541</f>
        <v>0</v>
      </c>
      <c r="BJ541" s="281">
        <f>+[1]Cesar!AG541</f>
        <v>0</v>
      </c>
      <c r="BK541" s="281">
        <f>+[1]Chocó!Q541</f>
        <v>0</v>
      </c>
      <c r="BL541" s="281">
        <f>+[1]Chocó!R541</f>
        <v>0</v>
      </c>
      <c r="BM541" s="281">
        <f>+[1]Chocó!AG541</f>
        <v>0</v>
      </c>
      <c r="BN541" s="281">
        <f>+[1]Córdoba!Q541</f>
        <v>0</v>
      </c>
      <c r="BO541" s="281">
        <f>+[1]Córdoba!R541</f>
        <v>0</v>
      </c>
      <c r="BP541" s="281">
        <f>+[1]Córdoba!AG541</f>
        <v>0</v>
      </c>
      <c r="BQ541" s="281">
        <f>+[1]Cundinamarca!Q541</f>
        <v>100</v>
      </c>
      <c r="BR541" s="281">
        <f>+[1]Cundinamarca!R541</f>
        <v>0</v>
      </c>
      <c r="BS541" s="281">
        <f>+[1]Cundinamarca!AG541</f>
        <v>0.33333333333333331</v>
      </c>
      <c r="BT541" s="281">
        <f>+[1]Guainía!Q541</f>
        <v>0</v>
      </c>
      <c r="BU541" s="281">
        <f>+[1]Guainía!R541</f>
        <v>0</v>
      </c>
      <c r="BV541" s="281">
        <f>+[1]Guainía!AG541</f>
        <v>0</v>
      </c>
      <c r="BW541" s="281">
        <f>+[1]Guaviare!Q541</f>
        <v>0</v>
      </c>
      <c r="BX541" s="281">
        <f>+[1]Guaviare!R541</f>
        <v>0</v>
      </c>
      <c r="BY541" s="281">
        <f>+[1]Guaviare!AG541</f>
        <v>0</v>
      </c>
      <c r="BZ541" s="281">
        <f>+[1]Huila!Q541</f>
        <v>100</v>
      </c>
      <c r="CA541" s="281">
        <f>+[1]Huila!R541</f>
        <v>0</v>
      </c>
      <c r="CB541" s="281">
        <f>+[1]Huila!AG541</f>
        <v>100</v>
      </c>
      <c r="CC541" s="281">
        <f>+'[1]La Guajira'!Q541</f>
        <v>0</v>
      </c>
      <c r="CD541" s="281">
        <f>+'[1]La Guajira'!R541</f>
        <v>0</v>
      </c>
      <c r="CE541" s="281">
        <f>+'[1]La Guajira'!AG541</f>
        <v>0</v>
      </c>
      <c r="CF541" s="281">
        <f>+[1]Magdalena!Q541</f>
        <v>0</v>
      </c>
      <c r="CG541" s="281">
        <f>+[1]Magdalena!R541</f>
        <v>0</v>
      </c>
      <c r="CH541" s="281">
        <f>+[1]Magdalena!AG541</f>
        <v>0</v>
      </c>
      <c r="CI541" s="281">
        <f>+[1]Meta!Q541</f>
        <v>0</v>
      </c>
      <c r="CJ541" s="281">
        <f>+[1]Meta!R541</f>
        <v>0</v>
      </c>
      <c r="CK541" s="281">
        <f>+[1]Meta!AG541</f>
        <v>0</v>
      </c>
      <c r="CL541" s="281">
        <f>+[1]Nariño!Q541</f>
        <v>0</v>
      </c>
      <c r="CM541" s="281">
        <f>+[1]Nariño!R541</f>
        <v>0</v>
      </c>
      <c r="CN541" s="281">
        <f>+[1]Nariño!AG541</f>
        <v>0</v>
      </c>
      <c r="CO541" s="281">
        <f>+'[1]Norte de Santander'!Q541</f>
        <v>100</v>
      </c>
      <c r="CP541" s="281">
        <f>+'[1]Norte de Santander'!R541</f>
        <v>0</v>
      </c>
      <c r="CQ541" s="281">
        <f>+'[1]Norte de Santander'!AG541</f>
        <v>0</v>
      </c>
      <c r="CR541" s="281">
        <f>+[1]Putumayo!Q541</f>
        <v>0</v>
      </c>
      <c r="CS541" s="281">
        <f>+[1]Putumayo!R541</f>
        <v>0</v>
      </c>
      <c r="CT541" s="281">
        <f>+[1]Putumayo!AG541</f>
        <v>0</v>
      </c>
      <c r="CU541" s="281">
        <f>+[1]Quindio!Q541</f>
        <v>100</v>
      </c>
      <c r="CV541" s="281">
        <f>+[1]Quindio!R541</f>
        <v>0</v>
      </c>
      <c r="CW541" s="281">
        <f>+[1]Quindio!AG541</f>
        <v>8.3333333333333329E-2</v>
      </c>
      <c r="CX541" s="281">
        <f>+[1]Risaralda!Q541</f>
        <v>100</v>
      </c>
      <c r="CY541" s="281">
        <f>+[1]Risaralda!R541</f>
        <v>0</v>
      </c>
      <c r="CZ541" s="281">
        <f>+[1]Risaralda!AG541</f>
        <v>0</v>
      </c>
      <c r="DA541" s="281">
        <f>+'[1]San Anadrés'!Q541</f>
        <v>0</v>
      </c>
      <c r="DB541" s="281">
        <f>+'[1]San Anadrés'!R541</f>
        <v>0</v>
      </c>
      <c r="DC541" s="281">
        <f>+'[1]San Anadrés'!AG541</f>
        <v>0</v>
      </c>
      <c r="DD541" s="281">
        <f>+[1]Santander!Q541</f>
        <v>100</v>
      </c>
      <c r="DE541" s="281">
        <f>+[1]Santander!R541</f>
        <v>0</v>
      </c>
      <c r="DF541" s="281">
        <f>+[1]Santander!AG541</f>
        <v>100</v>
      </c>
      <c r="DG541" s="281">
        <f>+[1]Sucre!Q541</f>
        <v>0</v>
      </c>
      <c r="DH541" s="281">
        <f>+[1]Sucre!R541</f>
        <v>0</v>
      </c>
      <c r="DI541" s="281">
        <f>+[1]Sucre!AG541</f>
        <v>0</v>
      </c>
      <c r="DJ541" s="281">
        <f>+[1]Tolima!Q541</f>
        <v>0</v>
      </c>
      <c r="DK541" s="281">
        <f>+[1]Tolima!R541</f>
        <v>0</v>
      </c>
      <c r="DL541" s="281">
        <f>+[1]Tolima!AG541</f>
        <v>0</v>
      </c>
      <c r="DM541" s="281">
        <f>+'[1]Valle del Cauca'!Q541</f>
        <v>100</v>
      </c>
      <c r="DN541" s="281">
        <f>+'[1]Valle del Cauca'!R541</f>
        <v>0</v>
      </c>
      <c r="DO541" s="281">
        <f>+'[1]Valle del Cauca'!AG541</f>
        <v>100</v>
      </c>
      <c r="DP541" s="281">
        <f>+[1]Vaupés!Q541</f>
        <v>0</v>
      </c>
      <c r="DQ541" s="281">
        <f>+[1]Vaupés!R541</f>
        <v>0</v>
      </c>
      <c r="DR541" s="281">
        <f>+[1]Vaupés!AG541</f>
        <v>0</v>
      </c>
      <c r="DS541" s="281">
        <f>+[1]Vichada!Q541</f>
        <v>0</v>
      </c>
      <c r="DT541" s="281">
        <f>+[1]Vichada!R541</f>
        <v>0</v>
      </c>
      <c r="DU541" s="281">
        <f>+[1]Vichada!AG541</f>
        <v>0</v>
      </c>
    </row>
    <row r="542" spans="1:125" s="419" customFormat="1" ht="42.75" customHeight="1" x14ac:dyDescent="0.2">
      <c r="A542" s="415" t="s">
        <v>718</v>
      </c>
      <c r="B542" s="416" t="str">
        <f t="shared" si="216"/>
        <v>8-0-6-3</v>
      </c>
      <c r="C542" s="288" t="s">
        <v>1347</v>
      </c>
      <c r="D542" s="288"/>
      <c r="E542" s="425" t="s">
        <v>1711</v>
      </c>
      <c r="F542" s="213" t="s">
        <v>1747</v>
      </c>
      <c r="G542" s="213" t="s">
        <v>1748</v>
      </c>
      <c r="H542" s="300" t="s">
        <v>1757</v>
      </c>
      <c r="I542" s="213" t="s">
        <v>1758</v>
      </c>
      <c r="J542" s="301">
        <v>100</v>
      </c>
      <c r="K542" s="300">
        <v>33.299999999999997</v>
      </c>
      <c r="L542" s="242" t="s">
        <v>1759</v>
      </c>
      <c r="M542" s="281">
        <v>0</v>
      </c>
      <c r="N542" s="213" t="s">
        <v>1760</v>
      </c>
      <c r="O542" s="213" t="s">
        <v>57</v>
      </c>
      <c r="P542" s="213" t="s">
        <v>59</v>
      </c>
      <c r="Q542" s="418">
        <f t="shared" si="224"/>
        <v>78.760040160642561</v>
      </c>
      <c r="R542" s="418">
        <f t="shared" si="225"/>
        <v>26.227093373493972</v>
      </c>
      <c r="S542" s="281" t="e">
        <f t="shared" si="197"/>
        <v>#DIV/0!</v>
      </c>
      <c r="T542" s="281">
        <f>+[1]Amazonas!S542+[1]Antioquia!S542+[1]Atantico!S542+[1]Arauca!S542+[1]Bolivar!S542+[1]Boyacá!S542+[1]Caldas!S542+[1]Caquetá!S542+[1]Casanare!S542+[1]Cauca!S542+[1]Cesar!S542+[1]Chocó!S542+[1]Córdoba!S542+[1]Cundinamarca!S542+[1]Guainía!S542+[1]Guaviare!S542+[1]Huila!S542+'[1]La Guajira'!S542+[1]Magdalena!S542+[1]Meta!S542+[1]Nariño!S542+'[1]Norte de Santander'!S542+[1]Putumayo!S542+[1]Quindio!S542+[1]Risaralda!S542+'[1]San Anadrés'!S542+[1]Santander!S542+[1]Sucre!S542+[1]Tolima!S542+'[1]Valle del Cauca'!S542+[1]Vaupés!S542+[1]Vichada!S542</f>
        <v>0</v>
      </c>
      <c r="U542" s="281">
        <f>+[1]Amazonas!T542+[1]Antioquia!T542+[1]Atantico!T542+[1]Arauca!T542+[1]Bolivar!T542+[1]Boyacá!T542+[1]Caldas!T542+[1]Caquetá!T542+[1]Casanare!T542+[1]Cauca!T542+[1]Cesar!T542+[1]Chocó!T542+[1]Córdoba!T542+[1]Cundinamarca!T542+[1]Guainía!T542+[1]Guaviare!T542+[1]Huila!T542+'[1]La Guajira'!T542+[1]Magdalena!T542+[1]Meta!T542+[1]Nariño!T542+'[1]Norte de Santander'!T542+[1]Putumayo!T542+[1]Quindio!T542+[1]Risaralda!T542+'[1]San Anadrés'!T542+[1]Santander!T542+[1]Sucre!T542+[1]Tolima!T542+'[1]Valle del Cauca'!T542+[1]Vaupés!T542+[1]Vichada!T542</f>
        <v>0</v>
      </c>
      <c r="V542" s="281">
        <f>X542+AA542</f>
        <v>1660</v>
      </c>
      <c r="W542" s="281">
        <f>Z542+AC542</f>
        <v>1307.4166666666665</v>
      </c>
      <c r="X542" s="281">
        <f>+'[1]Oficinas Nacionales'!Q543</f>
        <v>0</v>
      </c>
      <c r="Y542" s="281">
        <f>+'[1]Oficinas Nacionales'!R543</f>
        <v>0</v>
      </c>
      <c r="Z542" s="281">
        <f>+'[1]Oficinas Nacionales'!AG543</f>
        <v>0</v>
      </c>
      <c r="AA542" s="281">
        <f>+AD542+AG542+AJ542+AM542+AP542+AS542+AV542+AY542+BB542+BE542+BH542+BK542+BN542+BQ542+BT542+BW542+BZ542+CC542+CF542+CI542+CL542+CO542+CR542+CU542+CX542+DA542+DD542+DG542+DJ542+DM542+DP542+DS542</f>
        <v>1660</v>
      </c>
      <c r="AB542" s="281">
        <f>+AE542+AH542+AL542+AN542+AQ542+AT542+AW542+AZ542+BC542+BF542+BI542+BL542+BO542+BR542+BU542+BX542+CA542+CD542+CG542+CJ542+CM542+CP542+CS542+CV542+CY542+DB542+DE542+DH542+DK542+DN542+DQ542+DT542</f>
        <v>0</v>
      </c>
      <c r="AC542" s="281">
        <f>+AF542+AI542+AL542+AO542+AR542+AU542+AX542+BA542+BD542+BG542+BJ542+BM542+BP542+BS542+BV542+BY542+CB542+CE542+CH542+CK542+CN542+CQ542+CT542+CW542+CZ542+DC542+DF542+DI542+DL542+DO542+DR542+DU542</f>
        <v>1307.4166666666665</v>
      </c>
      <c r="AD542" s="281">
        <f>+[1]Amazonas!Q542</f>
        <v>0</v>
      </c>
      <c r="AE542" s="281">
        <f>+[1]Amazonas!R542</f>
        <v>0</v>
      </c>
      <c r="AF542" s="281">
        <f>+[1]Amazonas!AG542</f>
        <v>0</v>
      </c>
      <c r="AG542" s="281">
        <f>+[1]Antioquia!Q542</f>
        <v>100</v>
      </c>
      <c r="AH542" s="281">
        <f>+[1]Antioquia!R542</f>
        <v>0</v>
      </c>
      <c r="AI542" s="281">
        <f>+[1]Antioquia!AG542</f>
        <v>100</v>
      </c>
      <c r="AJ542" s="281">
        <f>+[1]Atantico!Q542</f>
        <v>0</v>
      </c>
      <c r="AK542" s="281">
        <f>+[1]Atantico!R542</f>
        <v>0</v>
      </c>
      <c r="AL542" s="281">
        <f>+[1]Atantico!AG542</f>
        <v>0</v>
      </c>
      <c r="AM542" s="281">
        <f>+[1]Arauca!Q542</f>
        <v>0</v>
      </c>
      <c r="AN542" s="281">
        <f>+[1]Arauca!R542</f>
        <v>0</v>
      </c>
      <c r="AO542" s="281">
        <f>+[1]Arauca!AG542</f>
        <v>0</v>
      </c>
      <c r="AP542" s="281">
        <f>+[1]Bolivar!Q542</f>
        <v>0</v>
      </c>
      <c r="AQ542" s="281">
        <f>+[1]Bolivar!R542</f>
        <v>0</v>
      </c>
      <c r="AR542" s="281">
        <f>+[1]Bolivar!AG542</f>
        <v>25</v>
      </c>
      <c r="AS542" s="281">
        <f>+[1]Boyacá!Q542</f>
        <v>100</v>
      </c>
      <c r="AT542" s="281">
        <f>+[1]Boyacá!R542</f>
        <v>0</v>
      </c>
      <c r="AU542" s="281">
        <f>+[1]Boyacá!AG542</f>
        <v>100</v>
      </c>
      <c r="AV542" s="281">
        <f>+[1]Caldas!Q542</f>
        <v>100</v>
      </c>
      <c r="AW542" s="281">
        <f>+[1]Caldas!R542</f>
        <v>0</v>
      </c>
      <c r="AX542" s="281">
        <f>+[1]Caldas!AG542</f>
        <v>100</v>
      </c>
      <c r="AY542" s="281">
        <f>+[1]Caquetá!Q542</f>
        <v>0</v>
      </c>
      <c r="AZ542" s="281">
        <f>+[1]Caquetá!R542</f>
        <v>0</v>
      </c>
      <c r="BA542" s="281">
        <f>+[1]Caquetá!AG542</f>
        <v>0</v>
      </c>
      <c r="BB542" s="281">
        <f>+[1]Casanare!Q542</f>
        <v>0</v>
      </c>
      <c r="BC542" s="281">
        <f>+[1]Casanare!R542</f>
        <v>0</v>
      </c>
      <c r="BD542" s="281">
        <f>+[1]Casanare!AG542</f>
        <v>0</v>
      </c>
      <c r="BE542" s="281">
        <f>+[1]Cauca!Q542</f>
        <v>100</v>
      </c>
      <c r="BF542" s="281">
        <f>+[1]Cauca!R542</f>
        <v>0</v>
      </c>
      <c r="BG542" s="281">
        <f>+[1]Cauca!AG542</f>
        <v>100</v>
      </c>
      <c r="BH542" s="281">
        <f>+[1]Cesar!Q542</f>
        <v>0</v>
      </c>
      <c r="BI542" s="281">
        <f>+[1]Cesar!R542</f>
        <v>0</v>
      </c>
      <c r="BJ542" s="281">
        <f>+[1]Cesar!AG542</f>
        <v>0</v>
      </c>
      <c r="BK542" s="281">
        <f>+[1]Chocó!Q542</f>
        <v>0</v>
      </c>
      <c r="BL542" s="281">
        <f>+[1]Chocó!R542</f>
        <v>0</v>
      </c>
      <c r="BM542" s="281">
        <f>+[1]Chocó!AG542</f>
        <v>0</v>
      </c>
      <c r="BN542" s="281">
        <f>+[1]Córdoba!Q542</f>
        <v>0</v>
      </c>
      <c r="BO542" s="281">
        <f>+[1]Córdoba!R542</f>
        <v>0</v>
      </c>
      <c r="BP542" s="281">
        <f>+[1]Córdoba!AG542</f>
        <v>0</v>
      </c>
      <c r="BQ542" s="281">
        <f>+[1]Cundinamarca!Q542</f>
        <v>100</v>
      </c>
      <c r="BR542" s="281">
        <f>+[1]Cundinamarca!R542</f>
        <v>0</v>
      </c>
      <c r="BS542" s="281">
        <f>+[1]Cundinamarca!AG542</f>
        <v>9.3333333333333339</v>
      </c>
      <c r="BT542" s="281">
        <f>+[1]Guainía!Q542</f>
        <v>0</v>
      </c>
      <c r="BU542" s="281">
        <f>+[1]Guainía!R542</f>
        <v>0</v>
      </c>
      <c r="BV542" s="281">
        <f>+[1]Guainía!AG542</f>
        <v>0</v>
      </c>
      <c r="BW542" s="281">
        <f>+[1]Guaviare!Q542</f>
        <v>0</v>
      </c>
      <c r="BX542" s="281">
        <f>+[1]Guaviare!R542</f>
        <v>0</v>
      </c>
      <c r="BY542" s="281">
        <f>+[1]Guaviare!AG542</f>
        <v>0</v>
      </c>
      <c r="BZ542" s="281">
        <f>+[1]Huila!Q542</f>
        <v>100</v>
      </c>
      <c r="CA542" s="281">
        <f>+[1]Huila!R542</f>
        <v>0</v>
      </c>
      <c r="CB542" s="281">
        <f>+[1]Huila!AG542</f>
        <v>100</v>
      </c>
      <c r="CC542" s="281">
        <f>+'[1]La Guajira'!Q542</f>
        <v>0</v>
      </c>
      <c r="CD542" s="281">
        <f>+'[1]La Guajira'!R542</f>
        <v>0</v>
      </c>
      <c r="CE542" s="281">
        <f>+'[1]La Guajira'!AG542</f>
        <v>0</v>
      </c>
      <c r="CF542" s="281">
        <f>+[1]Magdalena!Q542</f>
        <v>0</v>
      </c>
      <c r="CG542" s="281">
        <f>+[1]Magdalena!R542</f>
        <v>0</v>
      </c>
      <c r="CH542" s="281">
        <f>+[1]Magdalena!AG542</f>
        <v>0</v>
      </c>
      <c r="CI542" s="281">
        <f>+[1]Meta!Q542</f>
        <v>100</v>
      </c>
      <c r="CJ542" s="281">
        <f>+[1]Meta!R542</f>
        <v>0</v>
      </c>
      <c r="CK542" s="281">
        <f>+[1]Meta!AG542</f>
        <v>1.1666666666666667</v>
      </c>
      <c r="CL542" s="281">
        <f>+[1]Nariño!Q542</f>
        <v>0</v>
      </c>
      <c r="CM542" s="281">
        <f>+[1]Nariño!R542</f>
        <v>0</v>
      </c>
      <c r="CN542" s="281">
        <f>+[1]Nariño!AG542</f>
        <v>0</v>
      </c>
      <c r="CO542" s="281">
        <f>+'[1]Norte de Santander'!Q542</f>
        <v>100</v>
      </c>
      <c r="CP542" s="281">
        <f>+'[1]Norte de Santander'!R542</f>
        <v>0</v>
      </c>
      <c r="CQ542" s="281">
        <f>+'[1]Norte de Santander'!AG542</f>
        <v>100</v>
      </c>
      <c r="CR542" s="281">
        <f>+[1]Putumayo!Q542</f>
        <v>100</v>
      </c>
      <c r="CS542" s="281">
        <f>+[1]Putumayo!R542</f>
        <v>0</v>
      </c>
      <c r="CT542" s="281">
        <f>+[1]Putumayo!AG542</f>
        <v>0</v>
      </c>
      <c r="CU542" s="281">
        <f>+[1]Quindio!Q542</f>
        <v>100</v>
      </c>
      <c r="CV542" s="281">
        <f>+[1]Quindio!R542</f>
        <v>0</v>
      </c>
      <c r="CW542" s="281">
        <f>+[1]Quindio!AG542</f>
        <v>100</v>
      </c>
      <c r="CX542" s="281">
        <f>+[1]Risaralda!Q542</f>
        <v>100</v>
      </c>
      <c r="CY542" s="281">
        <f>+[1]Risaralda!R542</f>
        <v>0</v>
      </c>
      <c r="CZ542" s="281">
        <f>+[1]Risaralda!AG542</f>
        <v>11.916666666666666</v>
      </c>
      <c r="DA542" s="281">
        <f>+'[1]San Anadrés'!Q542</f>
        <v>0</v>
      </c>
      <c r="DB542" s="281">
        <f>+'[1]San Anadrés'!R542</f>
        <v>0</v>
      </c>
      <c r="DC542" s="281">
        <f>+'[1]San Anadrés'!AG542</f>
        <v>0</v>
      </c>
      <c r="DD542" s="281">
        <f>+[1]Santander!Q542</f>
        <v>100</v>
      </c>
      <c r="DE542" s="281">
        <f>+[1]Santander!R542</f>
        <v>0</v>
      </c>
      <c r="DF542" s="281">
        <f>+[1]Santander!AG542</f>
        <v>100</v>
      </c>
      <c r="DG542" s="281">
        <f>+[1]Sucre!Q542</f>
        <v>0</v>
      </c>
      <c r="DH542" s="281">
        <f>+[1]Sucre!R542</f>
        <v>0</v>
      </c>
      <c r="DI542" s="281">
        <f>+[1]Sucre!AG542</f>
        <v>0</v>
      </c>
      <c r="DJ542" s="281">
        <f>+[1]Tolima!Q542</f>
        <v>0</v>
      </c>
      <c r="DK542" s="281">
        <f>+[1]Tolima!R542</f>
        <v>0</v>
      </c>
      <c r="DL542" s="281">
        <f>+[1]Tolima!AG542</f>
        <v>0</v>
      </c>
      <c r="DM542" s="281">
        <f>+'[1]Valle del Cauca'!Q542</f>
        <v>460</v>
      </c>
      <c r="DN542" s="281">
        <f>+'[1]Valle del Cauca'!R542</f>
        <v>0</v>
      </c>
      <c r="DO542" s="281">
        <f>+'[1]Valle del Cauca'!AG542</f>
        <v>460</v>
      </c>
      <c r="DP542" s="281">
        <f>+[1]Vaupés!Q542</f>
        <v>0</v>
      </c>
      <c r="DQ542" s="281">
        <f>+[1]Vaupés!R542</f>
        <v>0</v>
      </c>
      <c r="DR542" s="281">
        <f>+[1]Vaupés!AG542</f>
        <v>0</v>
      </c>
      <c r="DS542" s="281">
        <f>+[1]Vichada!Q542</f>
        <v>0</v>
      </c>
      <c r="DT542" s="281">
        <f>+[1]Vichada!R542</f>
        <v>0</v>
      </c>
      <c r="DU542" s="281">
        <f>+[1]Vichada!AG542</f>
        <v>0</v>
      </c>
    </row>
    <row r="543" spans="1:125" ht="27.75" customHeight="1" x14ac:dyDescent="0.2">
      <c r="A543" s="152" t="s">
        <v>718</v>
      </c>
      <c r="B543" s="143" t="str">
        <f t="shared" si="216"/>
        <v>8-0-7</v>
      </c>
      <c r="C543" s="142" t="s">
        <v>1347</v>
      </c>
      <c r="D543" s="142" t="s">
        <v>1415</v>
      </c>
      <c r="E543" s="1" t="s">
        <v>432</v>
      </c>
      <c r="F543" s="1" t="s">
        <v>1761</v>
      </c>
      <c r="G543" s="212" t="s">
        <v>1762</v>
      </c>
      <c r="H543" s="143" t="s">
        <v>1763</v>
      </c>
      <c r="I543" s="146" t="s">
        <v>9</v>
      </c>
      <c r="J543" s="154"/>
      <c r="K543" s="4">
        <v>100</v>
      </c>
      <c r="L543" s="146"/>
      <c r="M543" s="287"/>
      <c r="N543" s="146"/>
      <c r="O543" s="146"/>
      <c r="P543" s="146"/>
      <c r="Q543" s="143"/>
      <c r="R543" s="143"/>
      <c r="S543" s="147"/>
      <c r="T543" s="147"/>
      <c r="U543" s="147"/>
      <c r="V543" s="147"/>
      <c r="W543" s="147"/>
      <c r="X543" s="147"/>
      <c r="Y543" s="147"/>
      <c r="Z543" s="147"/>
      <c r="AA543" s="136"/>
      <c r="AB543" s="136"/>
      <c r="AC543" s="136"/>
      <c r="AD543" s="147"/>
      <c r="AE543" s="147"/>
      <c r="AF543" s="147"/>
      <c r="AG543" s="147"/>
      <c r="AH543" s="147"/>
      <c r="AI543" s="147"/>
      <c r="AJ543" s="147"/>
      <c r="AK543" s="147"/>
      <c r="AL543" s="147"/>
      <c r="AM543" s="147"/>
      <c r="AN543" s="147"/>
      <c r="AO543" s="147"/>
      <c r="AP543" s="147"/>
      <c r="AQ543" s="147"/>
      <c r="AR543" s="147"/>
      <c r="AS543" s="147"/>
      <c r="AT543" s="147"/>
      <c r="AU543" s="147"/>
      <c r="AV543" s="147"/>
      <c r="AW543" s="147"/>
      <c r="AX543" s="147"/>
      <c r="AY543" s="147"/>
      <c r="AZ543" s="147"/>
      <c r="BA543" s="147"/>
      <c r="BB543" s="143"/>
      <c r="BC543" s="143"/>
      <c r="BD543" s="147"/>
      <c r="BE543" s="143"/>
      <c r="BF543" s="143"/>
      <c r="BG543" s="147"/>
      <c r="BH543" s="143"/>
      <c r="BI543" s="143"/>
      <c r="BJ543" s="147"/>
      <c r="BK543" s="143"/>
      <c r="BL543" s="143"/>
      <c r="BM543" s="147"/>
      <c r="BN543" s="147"/>
      <c r="BO543" s="147"/>
      <c r="BP543" s="147"/>
      <c r="BQ543" s="143"/>
      <c r="BR543" s="143"/>
      <c r="BS543" s="147"/>
      <c r="BT543" s="147"/>
      <c r="BU543" s="147"/>
      <c r="BV543" s="147"/>
      <c r="BW543" s="147"/>
      <c r="BX543" s="147"/>
      <c r="BY543" s="147"/>
      <c r="BZ543" s="143"/>
      <c r="CA543" s="143"/>
      <c r="CB543" s="147"/>
      <c r="CC543" s="143"/>
      <c r="CD543" s="143"/>
      <c r="CE543" s="147"/>
      <c r="CF543" s="143"/>
      <c r="CG543" s="143"/>
      <c r="CH543" s="147"/>
      <c r="CI543" s="143"/>
      <c r="CJ543" s="143"/>
      <c r="CK543" s="147"/>
      <c r="CL543" s="143"/>
      <c r="CM543" s="143"/>
      <c r="CN543" s="147"/>
      <c r="CO543" s="147"/>
      <c r="CP543" s="147"/>
      <c r="CQ543" s="147"/>
      <c r="CR543" s="143"/>
      <c r="CS543" s="143"/>
      <c r="CT543" s="147"/>
      <c r="CU543" s="143"/>
      <c r="CV543" s="143"/>
      <c r="CW543" s="147"/>
      <c r="CX543" s="143"/>
      <c r="CY543" s="143"/>
      <c r="CZ543" s="147"/>
      <c r="DA543" s="143"/>
      <c r="DB543" s="143"/>
      <c r="DC543" s="147"/>
      <c r="DD543" s="143"/>
      <c r="DE543" s="143"/>
      <c r="DF543" s="147"/>
      <c r="DG543" s="143"/>
      <c r="DH543" s="143"/>
      <c r="DI543" s="147"/>
      <c r="DJ543" s="147"/>
      <c r="DK543" s="147"/>
      <c r="DL543" s="147"/>
      <c r="DM543" s="143"/>
      <c r="DN543" s="143"/>
      <c r="DO543" s="147"/>
      <c r="DP543" s="143"/>
      <c r="DQ543" s="143"/>
      <c r="DR543" s="147"/>
      <c r="DS543" s="143"/>
      <c r="DT543" s="143"/>
      <c r="DU543" s="147"/>
    </row>
    <row r="544" spans="1:125" ht="24.75" customHeight="1" x14ac:dyDescent="0.2">
      <c r="A544" s="152" t="s">
        <v>718</v>
      </c>
      <c r="B544" s="149" t="str">
        <f t="shared" si="216"/>
        <v>8-0-7-1</v>
      </c>
      <c r="C544" s="192" t="s">
        <v>1347</v>
      </c>
      <c r="D544" s="182" t="s">
        <v>1415</v>
      </c>
      <c r="E544" s="204" t="s">
        <v>432</v>
      </c>
      <c r="F544" s="192" t="s">
        <v>1761</v>
      </c>
      <c r="G544" s="204" t="s">
        <v>1762</v>
      </c>
      <c r="H544" s="135" t="s">
        <v>1764</v>
      </c>
      <c r="I544" s="192" t="s">
        <v>1765</v>
      </c>
      <c r="J544" s="243">
        <v>29</v>
      </c>
      <c r="K544" s="209">
        <v>100</v>
      </c>
      <c r="L544" s="192" t="s">
        <v>1006</v>
      </c>
      <c r="M544" s="289">
        <v>9</v>
      </c>
      <c r="N544" s="232" t="s">
        <v>62</v>
      </c>
      <c r="O544" s="192" t="s">
        <v>57</v>
      </c>
      <c r="P544" s="150" t="s">
        <v>60</v>
      </c>
      <c r="Q544" s="69">
        <f t="shared" ref="Q544" si="226">W544/V544*100</f>
        <v>87.5</v>
      </c>
      <c r="R544" s="206">
        <f>+(Q544*K544)/100</f>
        <v>87.5</v>
      </c>
      <c r="S544" s="83" t="e">
        <f t="shared" si="197"/>
        <v>#REF!</v>
      </c>
      <c r="T544" s="83" t="e">
        <f>+[1]Amazonas!S544+[1]Antioquia!S544+[1]Atantico!S544+[1]Arauca!S544+[1]Bolivar!S544+[1]Boyacá!S544+[1]Caldas!S544+[1]Caquetá!S544+[1]Casanare!S544+[1]Cauca!S544+[1]Cesar!S544+[1]Chocó!S544+[1]Córdoba!S544+[1]Cundinamarca!S544+[1]Guainía!S544+[1]Guaviare!S544+[1]Huila!S544+'[1]La Guajira'!S544+[1]Magdalena!S544+[1]Meta!S544+[1]Nariño!S544+'[1]Norte de Santander'!S544+[1]Putumayo!S544+[1]Quindio!S544+[1]Risaralda!S544+'[1]San Anadrés'!S544+[1]Santander!S544+[1]Sucre!#REF!+[1]Tolima!S544+'[1]Valle del Cauca'!S544+[1]Vaupés!S544+[1]Vichada!S544</f>
        <v>#REF!</v>
      </c>
      <c r="U544" s="83">
        <f>+[1]Amazonas!T544+[1]Antioquia!T544+[1]Atantico!T544+[1]Arauca!T544+[1]Bolivar!T544+[1]Boyacá!T544+[1]Caldas!T544+[1]Caquetá!T544+[1]Casanare!T544+[1]Cauca!T544+[1]Cesar!T544+[1]Chocó!T544+[1]Córdoba!T544+[1]Cundinamarca!T544+[1]Guainía!T544+[1]Guaviare!T544+[1]Huila!T544+'[1]La Guajira'!T544+[1]Magdalena!T544+[1]Meta!T544+[1]Nariño!T544+'[1]Norte de Santander'!T544+[1]Putumayo!T544+[1]Quindio!T544+[1]Risaralda!T544+'[1]San Anadrés'!T544+[1]Santander!T544+[1]Sucre!S544+[1]Tolima!T544+'[1]Valle del Cauca'!T544+[1]Vaupés!T544+[1]Vichada!T544</f>
        <v>0</v>
      </c>
      <c r="V544" s="148">
        <f>X544+AA544</f>
        <v>32</v>
      </c>
      <c r="W544" s="148">
        <f>Z544+AC544</f>
        <v>28</v>
      </c>
      <c r="X544" s="148">
        <f>+'[1]Oficinas Nacionales'!Q545</f>
        <v>0</v>
      </c>
      <c r="Y544" s="148">
        <f>+'[1]Oficinas Nacionales'!R545</f>
        <v>0</v>
      </c>
      <c r="Z544" s="148">
        <f>+'[1]Oficinas Nacionales'!AG545</f>
        <v>0</v>
      </c>
      <c r="AA544" s="148">
        <f>+AD544+AG544+AJ544+AM544+AP544+AS544+AV544+AY544+BB544+BE544+BH544+BK544+BN544+BQ544+BT544+BW544+BZ544+CC544+CF544+CI544+CL544+CO544+CR544+CU544+CX544+DA544+DD544+DG544+DJ544+DM544+DP544+DS544</f>
        <v>32</v>
      </c>
      <c r="AB544" s="148">
        <f>+AE544+AH544+AL544+AN544+AQ544+AT544+AW544+AZ544+BC544+BF544+BI544+BL544+BO544+BR544+BU544+BX544+CA544+CD544+CG544+CJ544+CM544+CP544+CS544+CV544+CY544+DB544+DE544+DH544+DK544+DN544+DQ544+DT544</f>
        <v>3</v>
      </c>
      <c r="AC544" s="148">
        <f>+AF544+AI544+AL544+AO544+AR544+AU544+AX544+BA544+BD544+BG544+BJ544+BM544+BP544+BS544+BV544+BY544+CB544+CE544+CH544+CK544+CN544+CQ544+CT544+CW544+CZ544+DC544+DF544+DI544+DL544+DO544+DR544+DU544</f>
        <v>28</v>
      </c>
      <c r="AD544" s="148">
        <f>+[1]Amazonas!Q544</f>
        <v>0</v>
      </c>
      <c r="AE544" s="148">
        <f>+[1]Amazonas!R544</f>
        <v>0</v>
      </c>
      <c r="AF544" s="148">
        <f>+[1]Amazonas!AG544</f>
        <v>0</v>
      </c>
      <c r="AG544" s="148">
        <f>+[1]Antioquia!Q544</f>
        <v>2</v>
      </c>
      <c r="AH544" s="148">
        <f>+[1]Antioquia!R544</f>
        <v>0</v>
      </c>
      <c r="AI544" s="148">
        <f>+[1]Antioquia!AG544</f>
        <v>2</v>
      </c>
      <c r="AJ544" s="148">
        <f>+[1]Atantico!Q544</f>
        <v>7</v>
      </c>
      <c r="AK544" s="148">
        <f>+[1]Atantico!R544</f>
        <v>1</v>
      </c>
      <c r="AL544" s="148">
        <f>+[1]Atantico!AG544</f>
        <v>0</v>
      </c>
      <c r="AM544" s="148">
        <f>+[1]Arauca!Q544</f>
        <v>0</v>
      </c>
      <c r="AN544" s="148">
        <f>+[1]Arauca!R544</f>
        <v>0</v>
      </c>
      <c r="AO544" s="148">
        <f>+[1]Arauca!AG544</f>
        <v>0</v>
      </c>
      <c r="AP544" s="148">
        <f>+[1]Bolivar!Q544</f>
        <v>0</v>
      </c>
      <c r="AQ544" s="148">
        <f>+[1]Bolivar!R544</f>
        <v>1</v>
      </c>
      <c r="AR544" s="148">
        <f>+[1]Bolivar!AG544</f>
        <v>0</v>
      </c>
      <c r="AS544" s="148">
        <f>+[1]Boyacá!Q544</f>
        <v>2</v>
      </c>
      <c r="AT544" s="148">
        <f>+[1]Boyacá!R544</f>
        <v>0</v>
      </c>
      <c r="AU544" s="148">
        <f>+[1]Boyacá!AG544</f>
        <v>2</v>
      </c>
      <c r="AV544" s="148">
        <f>+[1]Caldas!Q544</f>
        <v>1</v>
      </c>
      <c r="AW544" s="148">
        <f>+[1]Caldas!R544</f>
        <v>0</v>
      </c>
      <c r="AX544" s="148">
        <f>+[1]Caldas!AG544</f>
        <v>1</v>
      </c>
      <c r="AY544" s="148">
        <f>+[1]Caquetá!Q544</f>
        <v>0</v>
      </c>
      <c r="AZ544" s="148">
        <f>+[1]Caquetá!R544</f>
        <v>0</v>
      </c>
      <c r="BA544" s="148">
        <f>+[1]Caquetá!AG544</f>
        <v>0</v>
      </c>
      <c r="BB544" s="148">
        <f>+[1]Casanare!Q544</f>
        <v>0</v>
      </c>
      <c r="BC544" s="148">
        <f>+[1]Casanare!R544</f>
        <v>0</v>
      </c>
      <c r="BD544" s="148">
        <f>+[1]Casanare!AG544</f>
        <v>0</v>
      </c>
      <c r="BE544" s="148">
        <f>+[1]Cauca!Q544</f>
        <v>2</v>
      </c>
      <c r="BF544" s="148">
        <f>+[1]Cauca!R544</f>
        <v>0</v>
      </c>
      <c r="BG544" s="148">
        <f>+[1]Cauca!AG544</f>
        <v>2</v>
      </c>
      <c r="BH544" s="148">
        <f>+[1]Cesar!Q544</f>
        <v>1</v>
      </c>
      <c r="BI544" s="148">
        <f>+[1]Cesar!R544</f>
        <v>0</v>
      </c>
      <c r="BJ544" s="148">
        <f>+[1]Cesar!AG544</f>
        <v>1</v>
      </c>
      <c r="BK544" s="148">
        <f>+[1]Chocó!Q544</f>
        <v>0</v>
      </c>
      <c r="BL544" s="148">
        <f>+[1]Chocó!R544</f>
        <v>0</v>
      </c>
      <c r="BM544" s="148">
        <f>+[1]Chocó!AG544</f>
        <v>0</v>
      </c>
      <c r="BN544" s="148">
        <f>+[1]Córdoba!Q544</f>
        <v>1</v>
      </c>
      <c r="BO544" s="148">
        <f>+[1]Córdoba!R544</f>
        <v>0</v>
      </c>
      <c r="BP544" s="148">
        <f>+[1]Córdoba!AG544</f>
        <v>0</v>
      </c>
      <c r="BQ544" s="148">
        <f>+[1]Cundinamarca!Q544</f>
        <v>2</v>
      </c>
      <c r="BR544" s="148">
        <f>+[1]Cundinamarca!R544</f>
        <v>0</v>
      </c>
      <c r="BS544" s="148">
        <f>+[1]Cundinamarca!AG544</f>
        <v>2</v>
      </c>
      <c r="BT544" s="148">
        <f>+[1]Guainía!Q544</f>
        <v>0</v>
      </c>
      <c r="BU544" s="148">
        <f>+[1]Guainía!R544</f>
        <v>0</v>
      </c>
      <c r="BV544" s="148">
        <f>+[1]Guainía!AG544</f>
        <v>0</v>
      </c>
      <c r="BW544" s="148">
        <f>+[1]Guaviare!Q544</f>
        <v>0</v>
      </c>
      <c r="BX544" s="148">
        <f>+[1]Guaviare!R544</f>
        <v>0</v>
      </c>
      <c r="BY544" s="148">
        <f>+[1]Guaviare!AG544</f>
        <v>0</v>
      </c>
      <c r="BZ544" s="148">
        <f>+[1]Huila!Q544</f>
        <v>2</v>
      </c>
      <c r="CA544" s="148">
        <f>+[1]Huila!R544</f>
        <v>0</v>
      </c>
      <c r="CB544" s="148">
        <f>+[1]Huila!AG544</f>
        <v>0</v>
      </c>
      <c r="CC544" s="148">
        <f>+'[1]La Guajira'!Q544</f>
        <v>0</v>
      </c>
      <c r="CD544" s="148">
        <f>+'[1]La Guajira'!R544</f>
        <v>0</v>
      </c>
      <c r="CE544" s="148">
        <f>+'[1]La Guajira'!AG544</f>
        <v>0</v>
      </c>
      <c r="CF544" s="148">
        <f>+[1]Magdalena!Q544</f>
        <v>2</v>
      </c>
      <c r="CG544" s="148">
        <f>+[1]Magdalena!R544</f>
        <v>0</v>
      </c>
      <c r="CH544" s="148">
        <f>+[1]Magdalena!AG544</f>
        <v>3</v>
      </c>
      <c r="CI544" s="148">
        <f>+[1]Meta!Q544</f>
        <v>0</v>
      </c>
      <c r="CJ544" s="148">
        <f>+[1]Meta!R544</f>
        <v>0</v>
      </c>
      <c r="CK544" s="148">
        <f>+[1]Meta!AG544</f>
        <v>0</v>
      </c>
      <c r="CL544" s="148">
        <f>+[1]Nariño!Q544</f>
        <v>0</v>
      </c>
      <c r="CM544" s="148">
        <f>+[1]Nariño!R544</f>
        <v>0</v>
      </c>
      <c r="CN544" s="148">
        <f>+[1]Nariño!AG544</f>
        <v>0</v>
      </c>
      <c r="CO544" s="148">
        <f>+'[1]Norte de Santander'!Q544</f>
        <v>2</v>
      </c>
      <c r="CP544" s="148">
        <f>+'[1]Norte de Santander'!R544</f>
        <v>0</v>
      </c>
      <c r="CQ544" s="148">
        <f>+'[1]Norte de Santander'!AG544</f>
        <v>0</v>
      </c>
      <c r="CR544" s="148">
        <f>+[1]Putumayo!Q544</f>
        <v>0</v>
      </c>
      <c r="CS544" s="148">
        <f>+[1]Putumayo!R544</f>
        <v>0</v>
      </c>
      <c r="CT544" s="148">
        <f>+[1]Putumayo!AG544</f>
        <v>0</v>
      </c>
      <c r="CU544" s="148">
        <f>+[1]Quindio!Q544</f>
        <v>2</v>
      </c>
      <c r="CV544" s="148">
        <f>+[1]Quindio!R544</f>
        <v>0</v>
      </c>
      <c r="CW544" s="148">
        <f>+[1]Quindio!AG544</f>
        <v>2</v>
      </c>
      <c r="CX544" s="148">
        <f>+[1]Risaralda!Q544</f>
        <v>2</v>
      </c>
      <c r="CY544" s="148">
        <f>+[1]Risaralda!R544</f>
        <v>0</v>
      </c>
      <c r="CZ544" s="148">
        <f>+[1]Risaralda!AG544</f>
        <v>2</v>
      </c>
      <c r="DA544" s="148">
        <f>+'[1]San Anadrés'!Q544</f>
        <v>0</v>
      </c>
      <c r="DB544" s="148">
        <f>+'[1]San Anadrés'!R544</f>
        <v>0</v>
      </c>
      <c r="DC544" s="148">
        <f>+'[1]San Anadrés'!AG544</f>
        <v>0</v>
      </c>
      <c r="DD544" s="148">
        <f>+[1]Santander!Q544</f>
        <v>2</v>
      </c>
      <c r="DE544" s="148">
        <f>+[1]Santander!R544</f>
        <v>0</v>
      </c>
      <c r="DF544" s="148">
        <f>+[1]Santander!AG544</f>
        <v>2</v>
      </c>
      <c r="DG544" s="148">
        <f>+[1]Sucre!Q544</f>
        <v>0</v>
      </c>
      <c r="DH544" s="148">
        <f>+[1]Sucre!R544</f>
        <v>2</v>
      </c>
      <c r="DI544" s="148">
        <f>+[1]Sucre!AG544</f>
        <v>0</v>
      </c>
      <c r="DJ544" s="148">
        <f>+[1]Tolima!Q544</f>
        <v>0</v>
      </c>
      <c r="DK544" s="148">
        <f>+[1]Tolima!R544</f>
        <v>0</v>
      </c>
      <c r="DL544" s="148">
        <f>+[1]Tolima!AG544</f>
        <v>0</v>
      </c>
      <c r="DM544" s="148">
        <f>+'[1]Valle del Cauca'!Q544</f>
        <v>2</v>
      </c>
      <c r="DN544" s="148">
        <f>+'[1]Valle del Cauca'!R544</f>
        <v>0</v>
      </c>
      <c r="DO544" s="148">
        <f>+'[1]Valle del Cauca'!AG544</f>
        <v>9</v>
      </c>
      <c r="DP544" s="148">
        <f>+[1]Vaupés!Q544</f>
        <v>0</v>
      </c>
      <c r="DQ544" s="148">
        <f>+[1]Vaupés!R544</f>
        <v>0</v>
      </c>
      <c r="DR544" s="148">
        <f>+[1]Vaupés!AG544</f>
        <v>0</v>
      </c>
      <c r="DS544" s="148">
        <f>+[1]Vichada!Q544</f>
        <v>0</v>
      </c>
      <c r="DT544" s="148">
        <f>+[1]Vichada!R544</f>
        <v>0</v>
      </c>
      <c r="DU544" s="148">
        <f>+[1]Vichada!AG544</f>
        <v>0</v>
      </c>
    </row>
    <row r="545" spans="1:125" ht="29.25" customHeight="1" x14ac:dyDescent="0.2">
      <c r="A545" s="152" t="s">
        <v>718</v>
      </c>
      <c r="B545" s="143" t="str">
        <f t="shared" si="216"/>
        <v>1000-1</v>
      </c>
      <c r="C545" s="54" t="s">
        <v>1347</v>
      </c>
      <c r="D545" s="142" t="s">
        <v>604</v>
      </c>
      <c r="E545" s="54" t="s">
        <v>605</v>
      </c>
      <c r="F545" s="54"/>
      <c r="G545" s="56" t="s">
        <v>1766</v>
      </c>
      <c r="H545" s="143" t="s">
        <v>713</v>
      </c>
      <c r="I545" s="91" t="s">
        <v>9</v>
      </c>
      <c r="J545" s="154"/>
      <c r="K545" s="4">
        <v>100</v>
      </c>
      <c r="L545" s="146"/>
      <c r="M545" s="4"/>
      <c r="N545" s="122"/>
      <c r="O545" s="146"/>
      <c r="P545" s="146"/>
      <c r="Q545" s="143"/>
      <c r="R545" s="143"/>
      <c r="S545" s="147"/>
      <c r="T545" s="147"/>
      <c r="U545" s="147"/>
      <c r="V545" s="147"/>
      <c r="W545" s="147"/>
      <c r="X545" s="147"/>
      <c r="Y545" s="147"/>
      <c r="Z545" s="147"/>
      <c r="AA545" s="136"/>
      <c r="AB545" s="136"/>
      <c r="AC545" s="136"/>
      <c r="AD545" s="147"/>
      <c r="AE545" s="147"/>
      <c r="AF545" s="147"/>
      <c r="AG545" s="147"/>
      <c r="AH545" s="147"/>
      <c r="AI545" s="147"/>
      <c r="AJ545" s="147"/>
      <c r="AK545" s="147"/>
      <c r="AL545" s="147"/>
      <c r="AM545" s="147"/>
      <c r="AN545" s="147"/>
      <c r="AO545" s="147"/>
      <c r="AP545" s="147"/>
      <c r="AQ545" s="147"/>
      <c r="AR545" s="147"/>
      <c r="AS545" s="147"/>
      <c r="AT545" s="147"/>
      <c r="AU545" s="147"/>
      <c r="AV545" s="147"/>
      <c r="AW545" s="147"/>
      <c r="AX545" s="147"/>
      <c r="AY545" s="147"/>
      <c r="AZ545" s="147"/>
      <c r="BA545" s="147"/>
      <c r="BB545" s="143"/>
      <c r="BC545" s="143"/>
      <c r="BD545" s="147"/>
      <c r="BE545" s="143"/>
      <c r="BF545" s="143"/>
      <c r="BG545" s="147"/>
      <c r="BH545" s="143"/>
      <c r="BI545" s="143"/>
      <c r="BJ545" s="147"/>
      <c r="BK545" s="143"/>
      <c r="BL545" s="143"/>
      <c r="BM545" s="147"/>
      <c r="BN545" s="147"/>
      <c r="BO545" s="147"/>
      <c r="BP545" s="147"/>
      <c r="BQ545" s="143"/>
      <c r="BR545" s="143"/>
      <c r="BS545" s="147"/>
      <c r="BT545" s="147"/>
      <c r="BU545" s="147"/>
      <c r="BV545" s="147"/>
      <c r="BW545" s="147"/>
      <c r="BX545" s="147"/>
      <c r="BY545" s="147"/>
      <c r="BZ545" s="143"/>
      <c r="CA545" s="143"/>
      <c r="CB545" s="147"/>
      <c r="CC545" s="143"/>
      <c r="CD545" s="143"/>
      <c r="CE545" s="147"/>
      <c r="CF545" s="143"/>
      <c r="CG545" s="143"/>
      <c r="CH545" s="147"/>
      <c r="CI545" s="143"/>
      <c r="CJ545" s="143"/>
      <c r="CK545" s="147"/>
      <c r="CL545" s="143"/>
      <c r="CM545" s="143"/>
      <c r="CN545" s="147"/>
      <c r="CO545" s="147"/>
      <c r="CP545" s="147"/>
      <c r="CQ545" s="147"/>
      <c r="CR545" s="143"/>
      <c r="CS545" s="143"/>
      <c r="CT545" s="147"/>
      <c r="CU545" s="143"/>
      <c r="CV545" s="143"/>
      <c r="CW545" s="147"/>
      <c r="CX545" s="143"/>
      <c r="CY545" s="143"/>
      <c r="CZ545" s="147"/>
      <c r="DA545" s="143"/>
      <c r="DB545" s="143"/>
      <c r="DC545" s="147"/>
      <c r="DD545" s="143"/>
      <c r="DE545" s="143"/>
      <c r="DF545" s="147"/>
      <c r="DG545" s="143"/>
      <c r="DH545" s="143"/>
      <c r="DI545" s="147"/>
      <c r="DJ545" s="147"/>
      <c r="DK545" s="147"/>
      <c r="DL545" s="147"/>
      <c r="DM545" s="143"/>
      <c r="DN545" s="143"/>
      <c r="DO545" s="147"/>
      <c r="DP545" s="143"/>
      <c r="DQ545" s="143"/>
      <c r="DR545" s="147"/>
      <c r="DS545" s="143"/>
      <c r="DT545" s="143"/>
      <c r="DU545" s="147"/>
    </row>
    <row r="546" spans="1:125" ht="26.25" customHeight="1" x14ac:dyDescent="0.2">
      <c r="A546" s="152" t="s">
        <v>718</v>
      </c>
      <c r="B546" s="149" t="str">
        <f t="shared" si="216"/>
        <v>1000-1-1</v>
      </c>
      <c r="C546" s="192" t="s">
        <v>1347</v>
      </c>
      <c r="D546" s="192" t="s">
        <v>604</v>
      </c>
      <c r="E546" s="192" t="s">
        <v>588</v>
      </c>
      <c r="F546" s="192"/>
      <c r="G546" s="145" t="s">
        <v>1766</v>
      </c>
      <c r="H546" s="132" t="s">
        <v>1767</v>
      </c>
      <c r="I546" s="192" t="s">
        <v>1768</v>
      </c>
      <c r="J546" s="139">
        <v>7000</v>
      </c>
      <c r="K546" s="193">
        <v>100</v>
      </c>
      <c r="L546" s="75" t="s">
        <v>1769</v>
      </c>
      <c r="M546" s="193">
        <v>0</v>
      </c>
      <c r="N546" s="192" t="s">
        <v>1770</v>
      </c>
      <c r="O546" s="6" t="s">
        <v>1601</v>
      </c>
      <c r="P546" s="150" t="s">
        <v>60</v>
      </c>
      <c r="Q546" s="69">
        <f t="shared" ref="Q546" si="227">W546/V546*100</f>
        <v>80.082142857142856</v>
      </c>
      <c r="R546" s="206">
        <f>+(Q546*K546)/100</f>
        <v>80.082142857142856</v>
      </c>
      <c r="S546" s="83" t="e">
        <f t="shared" ref="S546:S550" si="228">+T546/U546</f>
        <v>#DIV/0!</v>
      </c>
      <c r="T546" s="83">
        <f>+[1]Amazonas!S546+[1]Antioquia!S546+[1]Atantico!S546+[1]Arauca!S546+[1]Bolivar!S546+[1]Boyacá!S546+[1]Caldas!S546+[1]Caquetá!S546+[1]Casanare!S546+[1]Cauca!S546+[1]Cesar!S546+[1]Chocó!S546+[1]Córdoba!S546+[1]Cundinamarca!S546+[1]Guainía!S546+[1]Guaviare!S546+[1]Huila!S546+'[1]La Guajira'!S546+[1]Magdalena!S546+[1]Meta!S546+[1]Nariño!S546+'[1]Norte de Santander'!S546+[1]Putumayo!S546+[1]Quindio!S546+[1]Risaralda!S546+'[1]San Anadrés'!S546+[1]Santander!S546+[1]Sucre!S546+[1]Tolima!S546+'[1]Valle del Cauca'!S546+[1]Vaupés!S546+[1]Vichada!S546</f>
        <v>0</v>
      </c>
      <c r="U546" s="83">
        <f>+[1]Amazonas!T546+[1]Antioquia!T546+[1]Atantico!T546+[1]Arauca!T546+[1]Bolivar!T546+[1]Boyacá!T546+[1]Caldas!T546+[1]Caquetá!T546+[1]Casanare!T546+[1]Cauca!T546+[1]Cesar!T546+[1]Chocó!T546+[1]Córdoba!T546+[1]Cundinamarca!T546+[1]Guainía!T546+[1]Guaviare!T546+[1]Huila!T546+'[1]La Guajira'!T546+[1]Magdalena!T546+[1]Meta!T546+[1]Nariño!T546+'[1]Norte de Santander'!T546+[1]Putumayo!T546+[1]Quindio!T546+[1]Risaralda!T546+'[1]San Anadrés'!T546+[1]Santander!T546+[1]Sucre!T546+[1]Tolima!T546+'[1]Valle del Cauca'!T546+[1]Vaupés!T546+[1]Vichada!T546</f>
        <v>0</v>
      </c>
      <c r="V546" s="148">
        <f>X546+AA546</f>
        <v>7000</v>
      </c>
      <c r="W546" s="148">
        <f>Z546+AC546</f>
        <v>5605.75</v>
      </c>
      <c r="X546" s="148">
        <f>+'[1]Oficinas Nacionales'!Q547</f>
        <v>0</v>
      </c>
      <c r="Y546" s="148">
        <f>+'[1]Oficinas Nacionales'!R547</f>
        <v>0</v>
      </c>
      <c r="Z546" s="148">
        <f>+'[1]Oficinas Nacionales'!AG547</f>
        <v>0</v>
      </c>
      <c r="AA546" s="148">
        <f>+AD546+AG546+AJ546+AM546+AP546+AS546+AV546+AY546+BB546+BE546+BH546+BK546+BN546+BQ546+BT546+BW546+BZ546+CC546+CF546+CI546+CL546+CO546+CR546+CU546+CX546+DA546+DD546+DG546+DJ546+DM546+DP546+DS546</f>
        <v>7000</v>
      </c>
      <c r="AB546" s="148">
        <f>+AE546+AH546+AL546+AN546+AQ546+AT546+AW546+AZ546+BC546+BF546+BI546+BL546+BO546+BR546+BU546+BX546+CA546+CD546+CG546+CJ546+CM546+CP546+CS546+CV546+CY546+DB546+DE546+DH546+DK546+DN546+DQ546+DT546</f>
        <v>7000</v>
      </c>
      <c r="AC546" s="148">
        <f>+AF546+AI546+AL546+AO546+AR546+AU546+AX546+BA546+BD546+BG546+BJ546+BM546+BP546+BS546+BV546+BY546+CB546+CE546+CH546+CK546+CN546+CQ546+CT546+CW546+CZ546+DC546+DF546+DI546+DL546+DO546+DR546+DU546</f>
        <v>5605.75</v>
      </c>
      <c r="AD546" s="148">
        <f>+[1]Amazonas!Q546</f>
        <v>0</v>
      </c>
      <c r="AE546" s="148">
        <f>+[1]Amazonas!R546</f>
        <v>0</v>
      </c>
      <c r="AF546" s="148">
        <f>+[1]Amazonas!AG546</f>
        <v>0</v>
      </c>
      <c r="AG546" s="148">
        <f>+[1]Antioquia!Q546</f>
        <v>0</v>
      </c>
      <c r="AH546" s="148">
        <f>+[1]Antioquia!R546</f>
        <v>0</v>
      </c>
      <c r="AI546" s="148">
        <f>+[1]Antioquia!AG546</f>
        <v>0</v>
      </c>
      <c r="AJ546" s="148">
        <f>+[1]Atantico!Q546</f>
        <v>0</v>
      </c>
      <c r="AK546" s="148">
        <f>+[1]Atantico!R546</f>
        <v>0</v>
      </c>
      <c r="AL546" s="148">
        <f>+[1]Atantico!AG546</f>
        <v>0</v>
      </c>
      <c r="AM546" s="148">
        <f>+[1]Arauca!Q546</f>
        <v>0</v>
      </c>
      <c r="AN546" s="148">
        <f>+[1]Arauca!R546</f>
        <v>0</v>
      </c>
      <c r="AO546" s="148">
        <f>+[1]Arauca!AG546</f>
        <v>0</v>
      </c>
      <c r="AP546" s="148">
        <f>+[1]Bolivar!Q546</f>
        <v>0</v>
      </c>
      <c r="AQ546" s="148">
        <f>+[1]Bolivar!R546</f>
        <v>0</v>
      </c>
      <c r="AR546" s="148">
        <f>+[1]Bolivar!AG546</f>
        <v>0</v>
      </c>
      <c r="AS546" s="148">
        <f>+[1]Boyacá!Q546</f>
        <v>0</v>
      </c>
      <c r="AT546" s="148">
        <f>+[1]Boyacá!R546</f>
        <v>0</v>
      </c>
      <c r="AU546" s="148">
        <f>+[1]Boyacá!AG546</f>
        <v>0</v>
      </c>
      <c r="AV546" s="148">
        <f>+[1]Caldas!Q546</f>
        <v>0</v>
      </c>
      <c r="AW546" s="148">
        <f>+[1]Caldas!R546</f>
        <v>0</v>
      </c>
      <c r="AX546" s="148">
        <f>+[1]Caldas!AG546</f>
        <v>0</v>
      </c>
      <c r="AY546" s="148">
        <f>+[1]Caquetá!Q546</f>
        <v>0</v>
      </c>
      <c r="AZ546" s="148">
        <f>+[1]Caquetá!R546</f>
        <v>0</v>
      </c>
      <c r="BA546" s="148">
        <f>+[1]Caquetá!AG546</f>
        <v>0</v>
      </c>
      <c r="BB546" s="148">
        <f>+[1]Casanare!Q546</f>
        <v>0</v>
      </c>
      <c r="BC546" s="148">
        <f>+[1]Casanare!R546</f>
        <v>0</v>
      </c>
      <c r="BD546" s="148">
        <f>+[1]Casanare!AG546</f>
        <v>0</v>
      </c>
      <c r="BE546" s="148">
        <f>+[1]Cauca!Q546</f>
        <v>0</v>
      </c>
      <c r="BF546" s="148">
        <f>+[1]Cauca!R546</f>
        <v>0</v>
      </c>
      <c r="BG546" s="148">
        <f>+[1]Cauca!AG546</f>
        <v>0</v>
      </c>
      <c r="BH546" s="148">
        <f>+[1]Cesar!Q546</f>
        <v>0</v>
      </c>
      <c r="BI546" s="148">
        <f>+[1]Cesar!R546</f>
        <v>0</v>
      </c>
      <c r="BJ546" s="148">
        <f>+[1]Cesar!AG546</f>
        <v>0</v>
      </c>
      <c r="BK546" s="148">
        <f>+[1]Chocó!Q546</f>
        <v>0</v>
      </c>
      <c r="BL546" s="148">
        <f>+[1]Chocó!R546</f>
        <v>0</v>
      </c>
      <c r="BM546" s="148">
        <f>+[1]Chocó!AG546</f>
        <v>0</v>
      </c>
      <c r="BN546" s="148">
        <f>+[1]Córdoba!Q546</f>
        <v>0</v>
      </c>
      <c r="BO546" s="148">
        <f>+[1]Córdoba!R546</f>
        <v>0</v>
      </c>
      <c r="BP546" s="148">
        <f>+[1]Córdoba!AG546</f>
        <v>0</v>
      </c>
      <c r="BQ546" s="148">
        <f>+[1]Cundinamarca!Q546</f>
        <v>0</v>
      </c>
      <c r="BR546" s="148">
        <f>+[1]Cundinamarca!R546</f>
        <v>0</v>
      </c>
      <c r="BS546" s="148">
        <f>+[1]Cundinamarca!AG546</f>
        <v>0</v>
      </c>
      <c r="BT546" s="148">
        <f>+[1]Guainía!Q546</f>
        <v>0</v>
      </c>
      <c r="BU546" s="148">
        <f>+[1]Guainía!R546</f>
        <v>0</v>
      </c>
      <c r="BV546" s="148">
        <f>+[1]Guainía!AG546</f>
        <v>0</v>
      </c>
      <c r="BW546" s="148">
        <f>+[1]Guaviare!Q546</f>
        <v>0</v>
      </c>
      <c r="BX546" s="148">
        <f>+[1]Guaviare!R546</f>
        <v>0</v>
      </c>
      <c r="BY546" s="148">
        <f>+[1]Guaviare!AG546</f>
        <v>0</v>
      </c>
      <c r="BZ546" s="148">
        <f>+[1]Huila!Q546</f>
        <v>0</v>
      </c>
      <c r="CA546" s="148">
        <f>+[1]Huila!R546</f>
        <v>0</v>
      </c>
      <c r="CB546" s="148">
        <f>+[1]Huila!AG546</f>
        <v>0</v>
      </c>
      <c r="CC546" s="148">
        <f>+'[1]La Guajira'!Q546</f>
        <v>0</v>
      </c>
      <c r="CD546" s="148">
        <f>+'[1]La Guajira'!R546</f>
        <v>0</v>
      </c>
      <c r="CE546" s="148">
        <f>+'[1]La Guajira'!AG546</f>
        <v>0</v>
      </c>
      <c r="CF546" s="148">
        <f>+[1]Magdalena!Q546</f>
        <v>0</v>
      </c>
      <c r="CG546" s="148">
        <f>+[1]Magdalena!R546</f>
        <v>0</v>
      </c>
      <c r="CH546" s="148">
        <f>+[1]Magdalena!AG546</f>
        <v>0</v>
      </c>
      <c r="CI546" s="148">
        <f>+[1]Meta!Q546</f>
        <v>0</v>
      </c>
      <c r="CJ546" s="148">
        <f>+[1]Meta!R546</f>
        <v>0</v>
      </c>
      <c r="CK546" s="148">
        <f>+[1]Meta!AG546</f>
        <v>0</v>
      </c>
      <c r="CL546" s="148">
        <f>+[1]Nariño!Q546</f>
        <v>7000</v>
      </c>
      <c r="CM546" s="148">
        <f>+[1]Nariño!R546</f>
        <v>7000</v>
      </c>
      <c r="CN546" s="148">
        <f>+[1]Nariño!AG546</f>
        <v>5605.75</v>
      </c>
      <c r="CO546" s="148">
        <f>+'[1]Norte de Santander'!Q546</f>
        <v>0</v>
      </c>
      <c r="CP546" s="148">
        <f>+'[1]Norte de Santander'!R546</f>
        <v>0</v>
      </c>
      <c r="CQ546" s="148">
        <f>+'[1]Norte de Santander'!AG546</f>
        <v>0</v>
      </c>
      <c r="CR546" s="148">
        <f>+[1]Putumayo!Q546</f>
        <v>0</v>
      </c>
      <c r="CS546" s="148">
        <f>+[1]Putumayo!R546</f>
        <v>0</v>
      </c>
      <c r="CT546" s="148">
        <f>+[1]Putumayo!AG546</f>
        <v>0</v>
      </c>
      <c r="CU546" s="148">
        <f>+[1]Quindio!Q546</f>
        <v>0</v>
      </c>
      <c r="CV546" s="148">
        <f>+[1]Quindio!R546</f>
        <v>0</v>
      </c>
      <c r="CW546" s="148">
        <f>+[1]Quindio!AG546</f>
        <v>0</v>
      </c>
      <c r="CX546" s="148">
        <f>+[1]Risaralda!Q546</f>
        <v>0</v>
      </c>
      <c r="CY546" s="148">
        <f>+[1]Risaralda!R546</f>
        <v>0</v>
      </c>
      <c r="CZ546" s="148">
        <f>+[1]Risaralda!AG546</f>
        <v>0</v>
      </c>
      <c r="DA546" s="148">
        <f>+'[1]San Anadrés'!Q546</f>
        <v>0</v>
      </c>
      <c r="DB546" s="148">
        <f>+'[1]San Anadrés'!R546</f>
        <v>0</v>
      </c>
      <c r="DC546" s="148">
        <f>+'[1]San Anadrés'!AG546</f>
        <v>0</v>
      </c>
      <c r="DD546" s="148">
        <f>+[1]Santander!Q546</f>
        <v>0</v>
      </c>
      <c r="DE546" s="148">
        <f>+[1]Santander!R546</f>
        <v>0</v>
      </c>
      <c r="DF546" s="148">
        <f>+[1]Santander!AG546</f>
        <v>0</v>
      </c>
      <c r="DG546" s="148">
        <f>+[1]Sucre!Q546</f>
        <v>0</v>
      </c>
      <c r="DH546" s="148">
        <f>+[1]Sucre!R546</f>
        <v>0</v>
      </c>
      <c r="DI546" s="148">
        <f>+[1]Sucre!AG546</f>
        <v>0</v>
      </c>
      <c r="DJ546" s="148">
        <f>+[1]Tolima!Q546</f>
        <v>0</v>
      </c>
      <c r="DK546" s="148">
        <f>+[1]Tolima!R546</f>
        <v>0</v>
      </c>
      <c r="DL546" s="148">
        <f>+[1]Tolima!AG546</f>
        <v>0</v>
      </c>
      <c r="DM546" s="148">
        <f>+'[1]Valle del Cauca'!Q546</f>
        <v>0</v>
      </c>
      <c r="DN546" s="148">
        <f>+'[1]Valle del Cauca'!R546</f>
        <v>0</v>
      </c>
      <c r="DO546" s="148">
        <f>+'[1]Valle del Cauca'!AG546</f>
        <v>0</v>
      </c>
      <c r="DP546" s="148">
        <f>+[1]Vaupés!Q546</f>
        <v>0</v>
      </c>
      <c r="DQ546" s="148">
        <f>+[1]Vaupés!R546</f>
        <v>0</v>
      </c>
      <c r="DR546" s="148">
        <f>+[1]Vaupés!AG546</f>
        <v>0</v>
      </c>
      <c r="DS546" s="148">
        <f>+[1]Vichada!Q546</f>
        <v>0</v>
      </c>
      <c r="DT546" s="148">
        <f>+[1]Vichada!R546</f>
        <v>0</v>
      </c>
      <c r="DU546" s="148">
        <f>+[1]Vichada!AG546</f>
        <v>0</v>
      </c>
    </row>
    <row r="547" spans="1:125" ht="24" customHeight="1" x14ac:dyDescent="0.2">
      <c r="A547" s="152" t="s">
        <v>718</v>
      </c>
      <c r="B547" s="120" t="str">
        <f t="shared" si="216"/>
        <v>16-0-2</v>
      </c>
      <c r="C547" s="142" t="s">
        <v>1347</v>
      </c>
      <c r="D547" s="142" t="s">
        <v>1771</v>
      </c>
      <c r="E547" s="142" t="s">
        <v>589</v>
      </c>
      <c r="F547" s="142" t="s">
        <v>1772</v>
      </c>
      <c r="G547" s="10" t="s">
        <v>1773</v>
      </c>
      <c r="H547" s="120" t="s">
        <v>1774</v>
      </c>
      <c r="I547" s="146" t="s">
        <v>9</v>
      </c>
      <c r="J547" s="154"/>
      <c r="K547" s="4">
        <v>100</v>
      </c>
      <c r="L547" s="146"/>
      <c r="M547" s="4"/>
      <c r="N547" s="122"/>
      <c r="O547" s="146"/>
      <c r="P547" s="146"/>
      <c r="Q547" s="143"/>
      <c r="R547" s="143"/>
      <c r="S547" s="147"/>
      <c r="T547" s="147"/>
      <c r="U547" s="147"/>
      <c r="V547" s="147"/>
      <c r="W547" s="147"/>
      <c r="X547" s="147"/>
      <c r="Y547" s="147"/>
      <c r="Z547" s="147"/>
      <c r="AA547" s="136"/>
      <c r="AB547" s="136"/>
      <c r="AC547" s="136"/>
      <c r="AD547" s="147"/>
      <c r="AE547" s="147"/>
      <c r="AF547" s="147"/>
      <c r="AG547" s="147"/>
      <c r="AH547" s="147"/>
      <c r="AI547" s="147"/>
      <c r="AJ547" s="147"/>
      <c r="AK547" s="147"/>
      <c r="AL547" s="147"/>
      <c r="AM547" s="147"/>
      <c r="AN547" s="147"/>
      <c r="AO547" s="147"/>
      <c r="AP547" s="147"/>
      <c r="AQ547" s="147"/>
      <c r="AR547" s="147"/>
      <c r="AS547" s="147"/>
      <c r="AT547" s="147"/>
      <c r="AU547" s="147"/>
      <c r="AV547" s="147"/>
      <c r="AW547" s="147"/>
      <c r="AX547" s="147"/>
      <c r="AY547" s="147"/>
      <c r="AZ547" s="147"/>
      <c r="BA547" s="147"/>
      <c r="BB547" s="143"/>
      <c r="BC547" s="143"/>
      <c r="BD547" s="147"/>
      <c r="BE547" s="143"/>
      <c r="BF547" s="143"/>
      <c r="BG547" s="147"/>
      <c r="BH547" s="143"/>
      <c r="BI547" s="143"/>
      <c r="BJ547" s="147"/>
      <c r="BK547" s="143"/>
      <c r="BL547" s="143"/>
      <c r="BM547" s="147"/>
      <c r="BN547" s="147"/>
      <c r="BO547" s="147"/>
      <c r="BP547" s="147"/>
      <c r="BQ547" s="143"/>
      <c r="BR547" s="143"/>
      <c r="BS547" s="147"/>
      <c r="BT547" s="147"/>
      <c r="BU547" s="147"/>
      <c r="BV547" s="147"/>
      <c r="BW547" s="147"/>
      <c r="BX547" s="147"/>
      <c r="BY547" s="147"/>
      <c r="BZ547" s="143"/>
      <c r="CA547" s="143"/>
      <c r="CB547" s="147"/>
      <c r="CC547" s="143"/>
      <c r="CD547" s="143"/>
      <c r="CE547" s="147"/>
      <c r="CF547" s="143"/>
      <c r="CG547" s="143"/>
      <c r="CH547" s="147"/>
      <c r="CI547" s="143"/>
      <c r="CJ547" s="143"/>
      <c r="CK547" s="147"/>
      <c r="CL547" s="143"/>
      <c r="CM547" s="143"/>
      <c r="CN547" s="147"/>
      <c r="CO547" s="147"/>
      <c r="CP547" s="147"/>
      <c r="CQ547" s="147"/>
      <c r="CR547" s="143"/>
      <c r="CS547" s="143"/>
      <c r="CT547" s="147"/>
      <c r="CU547" s="143"/>
      <c r="CV547" s="143"/>
      <c r="CW547" s="147"/>
      <c r="CX547" s="143"/>
      <c r="CY547" s="143"/>
      <c r="CZ547" s="147"/>
      <c r="DA547" s="143"/>
      <c r="DB547" s="143"/>
      <c r="DC547" s="147"/>
      <c r="DD547" s="143"/>
      <c r="DE547" s="143"/>
      <c r="DF547" s="147"/>
      <c r="DG547" s="143"/>
      <c r="DH547" s="143"/>
      <c r="DI547" s="147"/>
      <c r="DJ547" s="147"/>
      <c r="DK547" s="147"/>
      <c r="DL547" s="147"/>
      <c r="DM547" s="143"/>
      <c r="DN547" s="143"/>
      <c r="DO547" s="147"/>
      <c r="DP547" s="143"/>
      <c r="DQ547" s="143"/>
      <c r="DR547" s="147"/>
      <c r="DS547" s="143"/>
      <c r="DT547" s="143"/>
      <c r="DU547" s="147"/>
    </row>
    <row r="548" spans="1:125" ht="22.5" customHeight="1" x14ac:dyDescent="0.2">
      <c r="A548" s="152" t="s">
        <v>718</v>
      </c>
      <c r="B548" s="149" t="str">
        <f t="shared" si="216"/>
        <v>16-0-2-1</v>
      </c>
      <c r="C548" s="192" t="s">
        <v>1347</v>
      </c>
      <c r="D548" s="192" t="s">
        <v>1771</v>
      </c>
      <c r="E548" s="204" t="s">
        <v>589</v>
      </c>
      <c r="F548" s="192" t="s">
        <v>1772</v>
      </c>
      <c r="G548" s="204" t="s">
        <v>1773</v>
      </c>
      <c r="H548" s="135" t="s">
        <v>1775</v>
      </c>
      <c r="I548" s="192" t="s">
        <v>1776</v>
      </c>
      <c r="J548" s="243">
        <v>3</v>
      </c>
      <c r="K548" s="135">
        <v>33.299999999999997</v>
      </c>
      <c r="L548" s="192" t="s">
        <v>1777</v>
      </c>
      <c r="M548" s="148"/>
      <c r="N548" s="192" t="s">
        <v>1778</v>
      </c>
      <c r="O548" s="192" t="s">
        <v>58</v>
      </c>
      <c r="P548" s="150" t="s">
        <v>60</v>
      </c>
      <c r="Q548" s="69">
        <f t="shared" ref="Q548:Q550" si="229">W548/V548*100</f>
        <v>0</v>
      </c>
      <c r="R548" s="206">
        <f t="shared" ref="R548:R550" si="230">+(Q548*K548)/100</f>
        <v>0</v>
      </c>
      <c r="S548" s="83" t="e">
        <f t="shared" si="228"/>
        <v>#DIV/0!</v>
      </c>
      <c r="T548" s="83">
        <f>+[1]Amazonas!S548+[1]Antioquia!S548+[1]Atantico!S548+[1]Arauca!S548+[1]Bolivar!S548+[1]Boyacá!S548+[1]Caldas!S548+[1]Caquetá!S548+[1]Casanare!S548+[1]Cauca!S548+[1]Cesar!S548+[1]Chocó!S548+[1]Córdoba!S548+[1]Cundinamarca!S548+[1]Guainía!S548+[1]Guaviare!S548+[1]Huila!S548+'[1]La Guajira'!S548+[1]Magdalena!S548+[1]Meta!S548+[1]Nariño!S548+'[1]Norte de Santander'!S548+[1]Putumayo!S548+[1]Quindio!S548+[1]Risaralda!S548+'[1]San Anadrés'!S548+[1]Santander!S548+[1]Sucre!S548+[1]Tolima!S548+'[1]Valle del Cauca'!S548+[1]Vaupés!S548+[1]Vichada!S548</f>
        <v>0</v>
      </c>
      <c r="U548" s="83">
        <f>+[1]Amazonas!T548+[1]Antioquia!T548+[1]Atantico!T548+[1]Arauca!T548+[1]Bolivar!T548+[1]Boyacá!T548+[1]Caldas!T548+[1]Caquetá!T548+[1]Casanare!T548+[1]Cauca!T548+[1]Cesar!T548+[1]Chocó!T548+[1]Córdoba!T548+[1]Cundinamarca!T548+[1]Guainía!T548+[1]Guaviare!T548+[1]Huila!T548+'[1]La Guajira'!T548+[1]Magdalena!T548+[1]Meta!T548+[1]Nariño!T548+'[1]Norte de Santander'!T548+[1]Putumayo!T548+[1]Quindio!T548+[1]Risaralda!T548+'[1]San Anadrés'!T548+[1]Santander!T548+[1]Sucre!T548+[1]Tolima!T548+'[1]Valle del Cauca'!T548+[1]Vaupés!T548+[1]Vichada!T548</f>
        <v>0</v>
      </c>
      <c r="V548" s="148">
        <f>X548+AA548</f>
        <v>4</v>
      </c>
      <c r="W548" s="148">
        <f>Z548+AC548</f>
        <v>0</v>
      </c>
      <c r="X548" s="148">
        <f>+'[1]Oficinas Nacionales'!Q549</f>
        <v>0</v>
      </c>
      <c r="Y548" s="148">
        <f>+'[1]Oficinas Nacionales'!R549</f>
        <v>0</v>
      </c>
      <c r="Z548" s="148">
        <f>+'[1]Oficinas Nacionales'!AG549</f>
        <v>0</v>
      </c>
      <c r="AA548" s="148">
        <f>+AD548+AG548+AJ548+AM548+AP548+AS548+AV548+AY548+BB548+BE548+BH548+BK548+BN548+BQ548+BT548+BW548+BZ548+CC548+CF548+CI548+CL548+CO548+CR548+CU548+CX548+DA548+DD548+DG548+DJ548+DM548+DP548+DS548</f>
        <v>4</v>
      </c>
      <c r="AB548" s="148">
        <f>+AE548+AH548+AL548+AN548+AQ548+AT548+AW548+AZ548+BC548+BF548+BI548+BL548+BO548+BR548+BU548+BX548+CA548+CD548+CG548+CJ548+CM548+CP548+CS548+CV548+CY548+DB548+DE548+DH548+DK548+DN548+DQ548+DT548</f>
        <v>4</v>
      </c>
      <c r="AC548" s="148">
        <f>+AF548+AI548+AL548+AO548+AR548+AU548+AX548+BA548+BD548+BG548+BJ548+BM548+BP548+BS548+BV548+BY548+CB548+CE548+CH548+CK548+CN548+CQ548+CT548+CW548+CZ548+DC548+DF548+DI548+DL548+DO548+DR548+DU548</f>
        <v>0</v>
      </c>
      <c r="AD548" s="148">
        <f>+[1]Amazonas!Q548</f>
        <v>0</v>
      </c>
      <c r="AE548" s="148">
        <f>+[1]Amazonas!R548</f>
        <v>0</v>
      </c>
      <c r="AF548" s="148">
        <f>+[1]Amazonas!AG548</f>
        <v>0</v>
      </c>
      <c r="AG548" s="148">
        <f>+[1]Antioquia!Q548</f>
        <v>0</v>
      </c>
      <c r="AH548" s="148">
        <f>+[1]Antioquia!R548</f>
        <v>0</v>
      </c>
      <c r="AI548" s="148">
        <f>+[1]Antioquia!AG548</f>
        <v>0</v>
      </c>
      <c r="AJ548" s="148">
        <f>+[1]Atantico!Q548</f>
        <v>0</v>
      </c>
      <c r="AK548" s="148">
        <f>+[1]Atantico!R548</f>
        <v>0</v>
      </c>
      <c r="AL548" s="148">
        <f>+[1]Atantico!AG548</f>
        <v>0</v>
      </c>
      <c r="AM548" s="148">
        <f>+[1]Arauca!Q548</f>
        <v>0</v>
      </c>
      <c r="AN548" s="148">
        <f>+[1]Arauca!R548</f>
        <v>0</v>
      </c>
      <c r="AO548" s="148">
        <f>+[1]Arauca!AG548</f>
        <v>0</v>
      </c>
      <c r="AP548" s="148">
        <f>+[1]Bolivar!Q548</f>
        <v>0</v>
      </c>
      <c r="AQ548" s="148">
        <f>+[1]Bolivar!R548</f>
        <v>0</v>
      </c>
      <c r="AR548" s="148">
        <f>+[1]Bolivar!AG548</f>
        <v>0</v>
      </c>
      <c r="AS548" s="148">
        <f>+[1]Boyacá!Q548</f>
        <v>0</v>
      </c>
      <c r="AT548" s="148">
        <f>+[1]Boyacá!R548</f>
        <v>0</v>
      </c>
      <c r="AU548" s="148">
        <f>+[1]Boyacá!AG548</f>
        <v>0</v>
      </c>
      <c r="AV548" s="148">
        <f>+[1]Caldas!Q548</f>
        <v>0</v>
      </c>
      <c r="AW548" s="148">
        <f>+[1]Caldas!R548</f>
        <v>0</v>
      </c>
      <c r="AX548" s="148">
        <f>+[1]Caldas!AG548</f>
        <v>0</v>
      </c>
      <c r="AY548" s="148">
        <f>+[1]Caquetá!Q548</f>
        <v>0</v>
      </c>
      <c r="AZ548" s="148">
        <f>+[1]Caquetá!R548</f>
        <v>0</v>
      </c>
      <c r="BA548" s="148">
        <f>+[1]Caquetá!AG548</f>
        <v>0</v>
      </c>
      <c r="BB548" s="148">
        <f>+[1]Casanare!Q548</f>
        <v>0</v>
      </c>
      <c r="BC548" s="148">
        <f>+[1]Casanare!R548</f>
        <v>0</v>
      </c>
      <c r="BD548" s="148">
        <f>+[1]Casanare!AG548</f>
        <v>0</v>
      </c>
      <c r="BE548" s="148">
        <f>+[1]Cauca!Q548</f>
        <v>0</v>
      </c>
      <c r="BF548" s="148">
        <f>+[1]Cauca!R548</f>
        <v>0</v>
      </c>
      <c r="BG548" s="148">
        <f>+[1]Cauca!AG548</f>
        <v>0</v>
      </c>
      <c r="BH548" s="148">
        <f>+[1]Cesar!Q548</f>
        <v>0</v>
      </c>
      <c r="BI548" s="148">
        <f>+[1]Cesar!R548</f>
        <v>0</v>
      </c>
      <c r="BJ548" s="148">
        <f>+[1]Cesar!AG548</f>
        <v>0</v>
      </c>
      <c r="BK548" s="148">
        <f>+[1]Chocó!Q548</f>
        <v>0</v>
      </c>
      <c r="BL548" s="148">
        <f>+[1]Chocó!R548</f>
        <v>0</v>
      </c>
      <c r="BM548" s="148">
        <f>+[1]Chocó!AG548</f>
        <v>0</v>
      </c>
      <c r="BN548" s="148">
        <f>+[1]Córdoba!Q548</f>
        <v>0</v>
      </c>
      <c r="BO548" s="148">
        <f>+[1]Córdoba!R548</f>
        <v>0</v>
      </c>
      <c r="BP548" s="148">
        <f>+[1]Córdoba!AG548</f>
        <v>0</v>
      </c>
      <c r="BQ548" s="148">
        <f>+[1]Cundinamarca!Q548</f>
        <v>0</v>
      </c>
      <c r="BR548" s="148">
        <f>+[1]Cundinamarca!R548</f>
        <v>0</v>
      </c>
      <c r="BS548" s="148">
        <f>+[1]Cundinamarca!AG548</f>
        <v>0</v>
      </c>
      <c r="BT548" s="148">
        <f>+[1]Guainía!Q548</f>
        <v>0</v>
      </c>
      <c r="BU548" s="148">
        <f>+[1]Guainía!R548</f>
        <v>0</v>
      </c>
      <c r="BV548" s="148">
        <f>+[1]Guainía!AG548</f>
        <v>0</v>
      </c>
      <c r="BW548" s="148">
        <f>+[1]Guaviare!Q548</f>
        <v>0</v>
      </c>
      <c r="BX548" s="148">
        <f>+[1]Guaviare!R548</f>
        <v>0</v>
      </c>
      <c r="BY548" s="148">
        <f>+[1]Guaviare!AG548</f>
        <v>0</v>
      </c>
      <c r="BZ548" s="148">
        <f>+[1]Huila!Q548</f>
        <v>0</v>
      </c>
      <c r="CA548" s="148">
        <f>+[1]Huila!R548</f>
        <v>0</v>
      </c>
      <c r="CB548" s="148">
        <f>+[1]Huila!AG548</f>
        <v>0</v>
      </c>
      <c r="CC548" s="148">
        <f>+'[1]La Guajira'!Q548</f>
        <v>0</v>
      </c>
      <c r="CD548" s="148">
        <f>+'[1]La Guajira'!R548</f>
        <v>0</v>
      </c>
      <c r="CE548" s="148">
        <f>+'[1]La Guajira'!AG548</f>
        <v>0</v>
      </c>
      <c r="CF548" s="148">
        <f>+[1]Magdalena!Q548</f>
        <v>0</v>
      </c>
      <c r="CG548" s="148">
        <f>+[1]Magdalena!R548</f>
        <v>0</v>
      </c>
      <c r="CH548" s="148">
        <f>+[1]Magdalena!AG548</f>
        <v>0</v>
      </c>
      <c r="CI548" s="148">
        <f>+[1]Meta!Q548</f>
        <v>0</v>
      </c>
      <c r="CJ548" s="148">
        <f>+[1]Meta!R548</f>
        <v>0</v>
      </c>
      <c r="CK548" s="148">
        <f>+[1]Meta!AG548</f>
        <v>0</v>
      </c>
      <c r="CL548" s="148">
        <f>+[1]Nariño!Q548</f>
        <v>0</v>
      </c>
      <c r="CM548" s="148">
        <f>+[1]Nariño!R548</f>
        <v>0</v>
      </c>
      <c r="CN548" s="148">
        <f>+[1]Nariño!AG548</f>
        <v>0</v>
      </c>
      <c r="CO548" s="148">
        <f>+'[1]Norte de Santander'!Q548</f>
        <v>0</v>
      </c>
      <c r="CP548" s="148">
        <f>+'[1]Norte de Santander'!R548</f>
        <v>0</v>
      </c>
      <c r="CQ548" s="148">
        <f>+'[1]Norte de Santander'!AG548</f>
        <v>0</v>
      </c>
      <c r="CR548" s="148">
        <f>+[1]Putumayo!Q548</f>
        <v>0</v>
      </c>
      <c r="CS548" s="148">
        <f>+[1]Putumayo!R548</f>
        <v>0</v>
      </c>
      <c r="CT548" s="148">
        <f>+[1]Putumayo!AG548</f>
        <v>0</v>
      </c>
      <c r="CU548" s="148">
        <f>+[1]Quindio!Q548</f>
        <v>0</v>
      </c>
      <c r="CV548" s="148">
        <f>+[1]Quindio!R548</f>
        <v>0</v>
      </c>
      <c r="CW548" s="148">
        <f>+[1]Quindio!AG548</f>
        <v>0</v>
      </c>
      <c r="CX548" s="148">
        <f>+[1]Risaralda!Q548</f>
        <v>0</v>
      </c>
      <c r="CY548" s="148">
        <f>+[1]Risaralda!R548</f>
        <v>0</v>
      </c>
      <c r="CZ548" s="148">
        <f>+[1]Risaralda!AG548</f>
        <v>0</v>
      </c>
      <c r="DA548" s="148">
        <f>+'[1]San Anadrés'!Q548</f>
        <v>0</v>
      </c>
      <c r="DB548" s="148">
        <f>+'[1]San Anadrés'!R548</f>
        <v>0</v>
      </c>
      <c r="DC548" s="148">
        <f>+'[1]San Anadrés'!AG548</f>
        <v>0</v>
      </c>
      <c r="DD548" s="148">
        <f>+[1]Santander!Q548</f>
        <v>4</v>
      </c>
      <c r="DE548" s="148">
        <f>+[1]Santander!R548</f>
        <v>4</v>
      </c>
      <c r="DF548" s="148">
        <f>+[1]Santander!AG548</f>
        <v>0</v>
      </c>
      <c r="DG548" s="148">
        <f>+[1]Sucre!Q548</f>
        <v>0</v>
      </c>
      <c r="DH548" s="148">
        <f>+[1]Sucre!R548</f>
        <v>0</v>
      </c>
      <c r="DI548" s="148">
        <f>+[1]Sucre!AG548</f>
        <v>0</v>
      </c>
      <c r="DJ548" s="148">
        <f>+[1]Tolima!Q548</f>
        <v>0</v>
      </c>
      <c r="DK548" s="148">
        <f>+[1]Tolima!R548</f>
        <v>0</v>
      </c>
      <c r="DL548" s="148">
        <f>+[1]Tolima!AG548</f>
        <v>0</v>
      </c>
      <c r="DM548" s="148">
        <f>+'[1]Valle del Cauca'!Q548</f>
        <v>0</v>
      </c>
      <c r="DN548" s="148">
        <f>+'[1]Valle del Cauca'!R548</f>
        <v>0</v>
      </c>
      <c r="DO548" s="148">
        <f>+'[1]Valle del Cauca'!AG548</f>
        <v>0</v>
      </c>
      <c r="DP548" s="148">
        <f>+[1]Vaupés!Q548</f>
        <v>0</v>
      </c>
      <c r="DQ548" s="148">
        <f>+[1]Vaupés!R548</f>
        <v>0</v>
      </c>
      <c r="DR548" s="148">
        <f>+[1]Vaupés!AG548</f>
        <v>0</v>
      </c>
      <c r="DS548" s="148">
        <f>+[1]Vichada!Q548</f>
        <v>0</v>
      </c>
      <c r="DT548" s="148">
        <f>+[1]Vichada!R548</f>
        <v>0</v>
      </c>
      <c r="DU548" s="148">
        <f>+[1]Vichada!AG548</f>
        <v>0</v>
      </c>
    </row>
    <row r="549" spans="1:125" ht="21.75" customHeight="1" x14ac:dyDescent="0.2">
      <c r="A549" s="152" t="s">
        <v>718</v>
      </c>
      <c r="B549" s="149" t="str">
        <f t="shared" si="216"/>
        <v>16-0-2-2</v>
      </c>
      <c r="C549" s="192" t="s">
        <v>1347</v>
      </c>
      <c r="D549" s="192" t="s">
        <v>1771</v>
      </c>
      <c r="E549" s="204" t="s">
        <v>589</v>
      </c>
      <c r="F549" s="192" t="s">
        <v>1772</v>
      </c>
      <c r="G549" s="204" t="s">
        <v>1773</v>
      </c>
      <c r="H549" s="135" t="s">
        <v>1779</v>
      </c>
      <c r="I549" s="192" t="s">
        <v>1776</v>
      </c>
      <c r="J549" s="243">
        <v>7</v>
      </c>
      <c r="K549" s="135">
        <v>33.299999999999997</v>
      </c>
      <c r="L549" s="204" t="s">
        <v>1780</v>
      </c>
      <c r="M549" s="148"/>
      <c r="N549" s="204" t="s">
        <v>1778</v>
      </c>
      <c r="O549" s="192" t="s">
        <v>58</v>
      </c>
      <c r="P549" s="150" t="s">
        <v>60</v>
      </c>
      <c r="Q549" s="69">
        <f t="shared" si="229"/>
        <v>0</v>
      </c>
      <c r="R549" s="206">
        <f t="shared" si="230"/>
        <v>0</v>
      </c>
      <c r="S549" s="83" t="e">
        <f t="shared" si="228"/>
        <v>#DIV/0!</v>
      </c>
      <c r="T549" s="83">
        <f>+[1]Amazonas!S549+[1]Antioquia!S549+[1]Atantico!S549+[1]Arauca!S549+[1]Bolivar!S549+[1]Boyacá!S549+[1]Caldas!S549+[1]Caquetá!S549+[1]Casanare!S549+[1]Cauca!S549+[1]Cesar!S549+[1]Chocó!S549+[1]Córdoba!S549+[1]Cundinamarca!S549+[1]Guainía!S549+[1]Guaviare!S549+[1]Huila!S549+'[1]La Guajira'!S549+[1]Magdalena!S549+[1]Meta!S549+[1]Nariño!S549+'[1]Norte de Santander'!S549+[1]Putumayo!S549+[1]Quindio!S549+[1]Risaralda!S549+'[1]San Anadrés'!S549+[1]Santander!S549+[1]Sucre!S549+[1]Tolima!S549+'[1]Valle del Cauca'!S549+[1]Vaupés!S549+[1]Vichada!S549</f>
        <v>0</v>
      </c>
      <c r="U549" s="83">
        <f>+[1]Amazonas!T549+[1]Antioquia!T549+[1]Atantico!T549+[1]Arauca!T549+[1]Bolivar!T549+[1]Boyacá!T549+[1]Caldas!T549+[1]Caquetá!T549+[1]Casanare!T549+[1]Cauca!T549+[1]Cesar!T549+[1]Chocó!T549+[1]Córdoba!T549+[1]Cundinamarca!T549+[1]Guainía!T549+[1]Guaviare!T549+[1]Huila!T549+'[1]La Guajira'!T549+[1]Magdalena!T549+[1]Meta!T549+[1]Nariño!T549+'[1]Norte de Santander'!T549+[1]Putumayo!T549+[1]Quindio!T549+[1]Risaralda!T549+'[1]San Anadrés'!T549+[1]Santander!T549+[1]Sucre!T549+[1]Tolima!T549+'[1]Valle del Cauca'!T549+[1]Vaupés!T549+[1]Vichada!T549</f>
        <v>0</v>
      </c>
      <c r="V549" s="148">
        <f>X549+AA549</f>
        <v>1</v>
      </c>
      <c r="W549" s="148">
        <f>Z549+AC549</f>
        <v>0</v>
      </c>
      <c r="X549" s="148">
        <f>+'[1]Oficinas Nacionales'!Q550</f>
        <v>0</v>
      </c>
      <c r="Y549" s="148">
        <f>+'[1]Oficinas Nacionales'!R550</f>
        <v>0</v>
      </c>
      <c r="Z549" s="148">
        <f>+'[1]Oficinas Nacionales'!AG550</f>
        <v>0</v>
      </c>
      <c r="AA549" s="148">
        <f>+AD549+AG549+AJ549+AM549+AP549+AS549+AV549+AY549+BB549+BE549+BH549+BK549+BN549+BQ549+BT549+BW549+BZ549+CC549+CF549+CI549+CL549+CO549+CR549+CU549+CX549+DA549+DD549+DG549+DJ549+DM549+DP549+DS549</f>
        <v>1</v>
      </c>
      <c r="AB549" s="148">
        <f>+AE549+AH549+AL549+AN549+AQ549+AT549+AW549+AZ549+BC549+BF549+BI549+BL549+BO549+BR549+BU549+BX549+CA549+CD549+CG549+CJ549+CM549+CP549+CS549+CV549+CY549+DB549+DE549+DH549+DK549+DN549+DQ549+DT549</f>
        <v>1</v>
      </c>
      <c r="AC549" s="148">
        <f>+AF549+AI549+AL549+AO549+AR549+AU549+AX549+BA549+BD549+BG549+BJ549+BM549+BP549+BS549+BV549+BY549+CB549+CE549+CH549+CK549+CN549+CQ549+CT549+CW549+CZ549+DC549+DF549+DI549+DL549+DO549+DR549+DU549</f>
        <v>0</v>
      </c>
      <c r="AD549" s="148">
        <f>+[1]Amazonas!Q549</f>
        <v>0</v>
      </c>
      <c r="AE549" s="148">
        <f>+[1]Amazonas!R549</f>
        <v>0</v>
      </c>
      <c r="AF549" s="148">
        <f>+[1]Amazonas!AG549</f>
        <v>0</v>
      </c>
      <c r="AG549" s="148">
        <f>+[1]Antioquia!Q549</f>
        <v>0</v>
      </c>
      <c r="AH549" s="148">
        <f>+[1]Antioquia!R549</f>
        <v>0</v>
      </c>
      <c r="AI549" s="148">
        <f>+[1]Antioquia!AG549</f>
        <v>0</v>
      </c>
      <c r="AJ549" s="148">
        <f>+[1]Atantico!Q549</f>
        <v>0</v>
      </c>
      <c r="AK549" s="148">
        <f>+[1]Atantico!R549</f>
        <v>0</v>
      </c>
      <c r="AL549" s="148">
        <f>+[1]Atantico!AG549</f>
        <v>0</v>
      </c>
      <c r="AM549" s="148">
        <f>+[1]Arauca!Q549</f>
        <v>0</v>
      </c>
      <c r="AN549" s="148">
        <f>+[1]Arauca!R549</f>
        <v>0</v>
      </c>
      <c r="AO549" s="148">
        <f>+[1]Arauca!AG549</f>
        <v>0</v>
      </c>
      <c r="AP549" s="148">
        <f>+[1]Bolivar!Q549</f>
        <v>0</v>
      </c>
      <c r="AQ549" s="148">
        <f>+[1]Bolivar!R549</f>
        <v>0</v>
      </c>
      <c r="AR549" s="148">
        <f>+[1]Bolivar!AG549</f>
        <v>0</v>
      </c>
      <c r="AS549" s="148">
        <f>+[1]Boyacá!Q549</f>
        <v>0</v>
      </c>
      <c r="AT549" s="148">
        <f>+[1]Boyacá!R549</f>
        <v>0</v>
      </c>
      <c r="AU549" s="148">
        <f>+[1]Boyacá!AG549</f>
        <v>0</v>
      </c>
      <c r="AV549" s="148">
        <f>+[1]Caldas!Q549</f>
        <v>0</v>
      </c>
      <c r="AW549" s="148">
        <f>+[1]Caldas!R549</f>
        <v>0</v>
      </c>
      <c r="AX549" s="148">
        <f>+[1]Caldas!AG549</f>
        <v>0</v>
      </c>
      <c r="AY549" s="148">
        <f>+[1]Caquetá!Q549</f>
        <v>0</v>
      </c>
      <c r="AZ549" s="148">
        <f>+[1]Caquetá!R549</f>
        <v>0</v>
      </c>
      <c r="BA549" s="148">
        <f>+[1]Caquetá!AG549</f>
        <v>0</v>
      </c>
      <c r="BB549" s="148">
        <f>+[1]Casanare!Q549</f>
        <v>0</v>
      </c>
      <c r="BC549" s="148">
        <f>+[1]Casanare!R549</f>
        <v>0</v>
      </c>
      <c r="BD549" s="148">
        <f>+[1]Casanare!AG549</f>
        <v>0</v>
      </c>
      <c r="BE549" s="148">
        <f>+[1]Cauca!Q549</f>
        <v>0</v>
      </c>
      <c r="BF549" s="148">
        <f>+[1]Cauca!R549</f>
        <v>0</v>
      </c>
      <c r="BG549" s="148">
        <f>+[1]Cauca!AG549</f>
        <v>0</v>
      </c>
      <c r="BH549" s="148">
        <f>+[1]Cesar!Q549</f>
        <v>0</v>
      </c>
      <c r="BI549" s="148">
        <f>+[1]Cesar!R549</f>
        <v>0</v>
      </c>
      <c r="BJ549" s="148">
        <f>+[1]Cesar!AG549</f>
        <v>0</v>
      </c>
      <c r="BK549" s="148">
        <f>+[1]Chocó!Q549</f>
        <v>0</v>
      </c>
      <c r="BL549" s="148">
        <f>+[1]Chocó!R549</f>
        <v>0</v>
      </c>
      <c r="BM549" s="148">
        <f>+[1]Chocó!AG549</f>
        <v>0</v>
      </c>
      <c r="BN549" s="148">
        <f>+[1]Córdoba!Q549</f>
        <v>0</v>
      </c>
      <c r="BO549" s="148">
        <f>+[1]Córdoba!R549</f>
        <v>0</v>
      </c>
      <c r="BP549" s="148">
        <f>+[1]Córdoba!AG549</f>
        <v>0</v>
      </c>
      <c r="BQ549" s="148">
        <f>+[1]Cundinamarca!Q549</f>
        <v>0</v>
      </c>
      <c r="BR549" s="148">
        <f>+[1]Cundinamarca!R549</f>
        <v>0</v>
      </c>
      <c r="BS549" s="148">
        <f>+[1]Cundinamarca!AG549</f>
        <v>0</v>
      </c>
      <c r="BT549" s="148">
        <f>+[1]Guainía!Q549</f>
        <v>0</v>
      </c>
      <c r="BU549" s="148">
        <f>+[1]Guainía!R549</f>
        <v>0</v>
      </c>
      <c r="BV549" s="148">
        <f>+[1]Guainía!AG549</f>
        <v>0</v>
      </c>
      <c r="BW549" s="148">
        <f>+[1]Guaviare!Q549</f>
        <v>0</v>
      </c>
      <c r="BX549" s="148">
        <f>+[1]Guaviare!R549</f>
        <v>0</v>
      </c>
      <c r="BY549" s="148">
        <f>+[1]Guaviare!AG549</f>
        <v>0</v>
      </c>
      <c r="BZ549" s="148">
        <f>+[1]Huila!Q549</f>
        <v>0</v>
      </c>
      <c r="CA549" s="148">
        <f>+[1]Huila!R549</f>
        <v>0</v>
      </c>
      <c r="CB549" s="148">
        <f>+[1]Huila!AG549</f>
        <v>0</v>
      </c>
      <c r="CC549" s="148">
        <f>+'[1]La Guajira'!Q549</f>
        <v>0</v>
      </c>
      <c r="CD549" s="148">
        <f>+'[1]La Guajira'!R549</f>
        <v>0</v>
      </c>
      <c r="CE549" s="148">
        <f>+'[1]La Guajira'!AG549</f>
        <v>0</v>
      </c>
      <c r="CF549" s="148">
        <f>+[1]Magdalena!Q549</f>
        <v>0</v>
      </c>
      <c r="CG549" s="148">
        <f>+[1]Magdalena!R549</f>
        <v>0</v>
      </c>
      <c r="CH549" s="148">
        <f>+[1]Magdalena!AG549</f>
        <v>0</v>
      </c>
      <c r="CI549" s="148">
        <f>+[1]Meta!Q549</f>
        <v>0</v>
      </c>
      <c r="CJ549" s="148">
        <f>+[1]Meta!R549</f>
        <v>0</v>
      </c>
      <c r="CK549" s="148">
        <f>+[1]Meta!AG549</f>
        <v>0</v>
      </c>
      <c r="CL549" s="148">
        <f>+[1]Nariño!Q549</f>
        <v>0</v>
      </c>
      <c r="CM549" s="148">
        <f>+[1]Nariño!R549</f>
        <v>0</v>
      </c>
      <c r="CN549" s="148">
        <f>+[1]Nariño!AG549</f>
        <v>0</v>
      </c>
      <c r="CO549" s="148">
        <f>+'[1]Norte de Santander'!Q549</f>
        <v>0</v>
      </c>
      <c r="CP549" s="148">
        <f>+'[1]Norte de Santander'!R549</f>
        <v>0</v>
      </c>
      <c r="CQ549" s="148">
        <f>+'[1]Norte de Santander'!AG549</f>
        <v>0</v>
      </c>
      <c r="CR549" s="148">
        <f>+[1]Putumayo!Q549</f>
        <v>0</v>
      </c>
      <c r="CS549" s="148">
        <f>+[1]Putumayo!R549</f>
        <v>0</v>
      </c>
      <c r="CT549" s="148">
        <f>+[1]Putumayo!AG549</f>
        <v>0</v>
      </c>
      <c r="CU549" s="148">
        <f>+[1]Quindio!Q549</f>
        <v>0</v>
      </c>
      <c r="CV549" s="148">
        <f>+[1]Quindio!R549</f>
        <v>0</v>
      </c>
      <c r="CW549" s="148">
        <f>+[1]Quindio!AG549</f>
        <v>0</v>
      </c>
      <c r="CX549" s="148">
        <f>+[1]Risaralda!Q549</f>
        <v>0</v>
      </c>
      <c r="CY549" s="148">
        <f>+[1]Risaralda!R549</f>
        <v>0</v>
      </c>
      <c r="CZ549" s="148">
        <f>+[1]Risaralda!AG549</f>
        <v>0</v>
      </c>
      <c r="DA549" s="148">
        <f>+'[1]San Anadrés'!Q549</f>
        <v>0</v>
      </c>
      <c r="DB549" s="148">
        <f>+'[1]San Anadrés'!R549</f>
        <v>0</v>
      </c>
      <c r="DC549" s="148">
        <f>+'[1]San Anadrés'!AG549</f>
        <v>0</v>
      </c>
      <c r="DD549" s="148">
        <f>+[1]Santander!Q549</f>
        <v>1</v>
      </c>
      <c r="DE549" s="148">
        <f>+[1]Santander!R549</f>
        <v>1</v>
      </c>
      <c r="DF549" s="148">
        <f>+[1]Santander!AG549</f>
        <v>0</v>
      </c>
      <c r="DG549" s="148">
        <f>+[1]Sucre!Q549</f>
        <v>0</v>
      </c>
      <c r="DH549" s="148">
        <f>+[1]Sucre!R549</f>
        <v>0</v>
      </c>
      <c r="DI549" s="148">
        <f>+[1]Sucre!AG549</f>
        <v>0</v>
      </c>
      <c r="DJ549" s="148">
        <f>+[1]Tolima!Q549</f>
        <v>0</v>
      </c>
      <c r="DK549" s="148">
        <f>+[1]Tolima!R549</f>
        <v>0</v>
      </c>
      <c r="DL549" s="148">
        <f>+[1]Tolima!AG549</f>
        <v>0</v>
      </c>
      <c r="DM549" s="148">
        <f>+'[1]Valle del Cauca'!Q549</f>
        <v>0</v>
      </c>
      <c r="DN549" s="148">
        <f>+'[1]Valle del Cauca'!R549</f>
        <v>0</v>
      </c>
      <c r="DO549" s="148">
        <f>+'[1]Valle del Cauca'!AG549</f>
        <v>0</v>
      </c>
      <c r="DP549" s="148">
        <f>+[1]Vaupés!Q549</f>
        <v>0</v>
      </c>
      <c r="DQ549" s="148">
        <f>+[1]Vaupés!R549</f>
        <v>0</v>
      </c>
      <c r="DR549" s="148">
        <f>+[1]Vaupés!AG549</f>
        <v>0</v>
      </c>
      <c r="DS549" s="148">
        <f>+[1]Vichada!Q549</f>
        <v>0</v>
      </c>
      <c r="DT549" s="148">
        <f>+[1]Vichada!R549</f>
        <v>0</v>
      </c>
      <c r="DU549" s="148">
        <f>+[1]Vichada!AG549</f>
        <v>0</v>
      </c>
    </row>
    <row r="550" spans="1:125" ht="21" customHeight="1" x14ac:dyDescent="0.2">
      <c r="A550" s="152" t="s">
        <v>718</v>
      </c>
      <c r="B550" s="149" t="str">
        <f t="shared" si="216"/>
        <v>16-0-2-3</v>
      </c>
      <c r="C550" s="192" t="s">
        <v>1347</v>
      </c>
      <c r="D550" s="192" t="s">
        <v>1771</v>
      </c>
      <c r="E550" s="204" t="s">
        <v>589</v>
      </c>
      <c r="F550" s="192" t="s">
        <v>1772</v>
      </c>
      <c r="G550" s="204" t="s">
        <v>1773</v>
      </c>
      <c r="H550" s="135" t="s">
        <v>1781</v>
      </c>
      <c r="I550" s="192" t="s">
        <v>1776</v>
      </c>
      <c r="J550" s="243">
        <v>2710</v>
      </c>
      <c r="K550" s="135">
        <v>33.299999999999997</v>
      </c>
      <c r="L550" s="204" t="s">
        <v>1782</v>
      </c>
      <c r="M550" s="148"/>
      <c r="N550" s="204" t="s">
        <v>1778</v>
      </c>
      <c r="O550" s="192" t="s">
        <v>58</v>
      </c>
      <c r="P550" s="150" t="s">
        <v>60</v>
      </c>
      <c r="Q550" s="69">
        <f t="shared" si="229"/>
        <v>0</v>
      </c>
      <c r="R550" s="206">
        <f t="shared" si="230"/>
        <v>0</v>
      </c>
      <c r="S550" s="83" t="e">
        <f t="shared" si="228"/>
        <v>#DIV/0!</v>
      </c>
      <c r="T550" s="83">
        <f>+[1]Amazonas!S550+[1]Antioquia!S550+[1]Atantico!S550+[1]Arauca!S550+[1]Bolivar!S550+[1]Boyacá!S550+[1]Caldas!S550+[1]Caquetá!S550+[1]Casanare!S550+[1]Cauca!S550+[1]Cesar!S550+[1]Chocó!S550+[1]Córdoba!S550+[1]Cundinamarca!S550+[1]Guainía!S550+[1]Guaviare!S550+[1]Huila!S550+'[1]La Guajira'!S550+[1]Magdalena!S550+[1]Meta!S550+[1]Nariño!S550+'[1]Norte de Santander'!S550+[1]Putumayo!S550+[1]Quindio!S550+[1]Risaralda!S550+'[1]San Anadrés'!S550+[1]Santander!S550+[1]Sucre!S550+[1]Tolima!S550+'[1]Valle del Cauca'!S550+[1]Vaupés!S550+[1]Vichada!S550</f>
        <v>0</v>
      </c>
      <c r="U550" s="83">
        <f>+[1]Amazonas!T550+[1]Antioquia!T550+[1]Atantico!T550+[1]Arauca!T550+[1]Bolivar!T550+[1]Boyacá!T550+[1]Caldas!T550+[1]Caquetá!T550+[1]Casanare!T550+[1]Cauca!T550+[1]Cesar!T550+[1]Chocó!T550+[1]Córdoba!T550+[1]Cundinamarca!T550+[1]Guainía!T550+[1]Guaviare!T550+[1]Huila!T550+'[1]La Guajira'!T550+[1]Magdalena!T550+[1]Meta!T550+[1]Nariño!T550+'[1]Norte de Santander'!T550+[1]Putumayo!T550+[1]Quindio!T550+[1]Risaralda!T550+'[1]San Anadrés'!T550+[1]Santander!T550+[1]Sucre!T550+[1]Tolima!T550+'[1]Valle del Cauca'!T550+[1]Vaupés!T550+[1]Vichada!T550</f>
        <v>0</v>
      </c>
      <c r="V550" s="148">
        <f>X550+AA550</f>
        <v>450</v>
      </c>
      <c r="W550" s="148">
        <f>Z550+AC550</f>
        <v>0</v>
      </c>
      <c r="X550" s="148">
        <f>+'[1]Oficinas Nacionales'!Q551</f>
        <v>0</v>
      </c>
      <c r="Y550" s="148">
        <f>+'[1]Oficinas Nacionales'!R551</f>
        <v>0</v>
      </c>
      <c r="Z550" s="148">
        <f>+'[1]Oficinas Nacionales'!AG551</f>
        <v>0</v>
      </c>
      <c r="AA550" s="148">
        <f>+AD550+AG550+AJ550+AM550+AP550+AS550+AV550+AY550+BB550+BE550+BH550+BK550+BN550+BQ550+BT550+BW550+BZ550+CC550+CF550+CI550+CL550+CO550+CR550+CU550+CX550+DA550+DD550+DG550+DJ550+DM550+DP550+DS550</f>
        <v>450</v>
      </c>
      <c r="AB550" s="148">
        <f>+AE550+AH550+AL550+AN550+AQ550+AT550+AW550+AZ550+BC550+BF550+BI550+BL550+BO550+BR550+BU550+BX550+CA550+CD550+CG550+CJ550+CM550+CP550+CS550+CV550+CY550+DB550+DE550+DH550+DK550+DN550+DQ550+DT550</f>
        <v>430</v>
      </c>
      <c r="AC550" s="148">
        <f>+AF550+AI550+AL550+AO550+AR550+AU550+AX550+BA550+BD550+BG550+BJ550+BM550+BP550+BS550+BV550+BY550+CB550+CE550+CH550+CK550+CN550+CQ550+CT550+CW550+CZ550+DC550+DF550+DI550+DL550+DO550+DR550+DU550</f>
        <v>0</v>
      </c>
      <c r="AD550" s="148">
        <f>+[1]Amazonas!Q550</f>
        <v>0</v>
      </c>
      <c r="AE550" s="148">
        <f>+[1]Amazonas!R550</f>
        <v>0</v>
      </c>
      <c r="AF550" s="148">
        <f>+[1]Amazonas!AG550</f>
        <v>0</v>
      </c>
      <c r="AG550" s="148">
        <f>+[1]Antioquia!Q550</f>
        <v>0</v>
      </c>
      <c r="AH550" s="148">
        <f>+[1]Antioquia!R550</f>
        <v>0</v>
      </c>
      <c r="AI550" s="148">
        <f>+[1]Antioquia!AG550</f>
        <v>0</v>
      </c>
      <c r="AJ550" s="148">
        <f>+[1]Atantico!Q550</f>
        <v>0</v>
      </c>
      <c r="AK550" s="148">
        <f>+[1]Atantico!R550</f>
        <v>0</v>
      </c>
      <c r="AL550" s="148">
        <f>+[1]Atantico!AG550</f>
        <v>0</v>
      </c>
      <c r="AM550" s="148">
        <f>+[1]Arauca!Q550</f>
        <v>0</v>
      </c>
      <c r="AN550" s="148">
        <f>+[1]Arauca!R550</f>
        <v>0</v>
      </c>
      <c r="AO550" s="148">
        <f>+[1]Arauca!AG550</f>
        <v>0</v>
      </c>
      <c r="AP550" s="148">
        <f>+[1]Bolivar!Q550</f>
        <v>0</v>
      </c>
      <c r="AQ550" s="148">
        <f>+[1]Bolivar!R550</f>
        <v>0</v>
      </c>
      <c r="AR550" s="148">
        <f>+[1]Bolivar!AG550</f>
        <v>0</v>
      </c>
      <c r="AS550" s="148">
        <f>+[1]Boyacá!Q550</f>
        <v>0</v>
      </c>
      <c r="AT550" s="148">
        <f>+[1]Boyacá!R550</f>
        <v>0</v>
      </c>
      <c r="AU550" s="148">
        <f>+[1]Boyacá!AG550</f>
        <v>0</v>
      </c>
      <c r="AV550" s="148">
        <f>+[1]Caldas!Q550</f>
        <v>0</v>
      </c>
      <c r="AW550" s="148">
        <f>+[1]Caldas!R550</f>
        <v>0</v>
      </c>
      <c r="AX550" s="148">
        <f>+[1]Caldas!AG550</f>
        <v>0</v>
      </c>
      <c r="AY550" s="148">
        <f>+[1]Caquetá!Q550</f>
        <v>0</v>
      </c>
      <c r="AZ550" s="148">
        <f>+[1]Caquetá!R550</f>
        <v>0</v>
      </c>
      <c r="BA550" s="148">
        <f>+[1]Caquetá!AG550</f>
        <v>0</v>
      </c>
      <c r="BB550" s="148">
        <f>+[1]Casanare!Q550</f>
        <v>0</v>
      </c>
      <c r="BC550" s="148">
        <f>+[1]Casanare!R550</f>
        <v>0</v>
      </c>
      <c r="BD550" s="148">
        <f>+[1]Casanare!AG550</f>
        <v>0</v>
      </c>
      <c r="BE550" s="148">
        <f>+[1]Cauca!Q550</f>
        <v>0</v>
      </c>
      <c r="BF550" s="148">
        <f>+[1]Cauca!R550</f>
        <v>0</v>
      </c>
      <c r="BG550" s="148">
        <f>+[1]Cauca!AG550</f>
        <v>0</v>
      </c>
      <c r="BH550" s="148">
        <f>+[1]Cesar!Q550</f>
        <v>0</v>
      </c>
      <c r="BI550" s="148">
        <f>+[1]Cesar!R550</f>
        <v>0</v>
      </c>
      <c r="BJ550" s="148">
        <f>+[1]Cesar!AG550</f>
        <v>0</v>
      </c>
      <c r="BK550" s="148">
        <f>+[1]Chocó!Q550</f>
        <v>0</v>
      </c>
      <c r="BL550" s="148">
        <f>+[1]Chocó!R550</f>
        <v>0</v>
      </c>
      <c r="BM550" s="148">
        <f>+[1]Chocó!AG550</f>
        <v>0</v>
      </c>
      <c r="BN550" s="148">
        <f>+[1]Córdoba!Q550</f>
        <v>0</v>
      </c>
      <c r="BO550" s="148">
        <f>+[1]Córdoba!R550</f>
        <v>0</v>
      </c>
      <c r="BP550" s="148">
        <f>+[1]Córdoba!AG550</f>
        <v>0</v>
      </c>
      <c r="BQ550" s="148">
        <f>+[1]Cundinamarca!Q550</f>
        <v>0</v>
      </c>
      <c r="BR550" s="148">
        <f>+[1]Cundinamarca!R550</f>
        <v>0</v>
      </c>
      <c r="BS550" s="148">
        <f>+[1]Cundinamarca!AG550</f>
        <v>0</v>
      </c>
      <c r="BT550" s="148">
        <f>+[1]Guainía!Q550</f>
        <v>0</v>
      </c>
      <c r="BU550" s="148">
        <f>+[1]Guainía!R550</f>
        <v>0</v>
      </c>
      <c r="BV550" s="148">
        <f>+[1]Guainía!AG550</f>
        <v>0</v>
      </c>
      <c r="BW550" s="148">
        <f>+[1]Guaviare!Q550</f>
        <v>0</v>
      </c>
      <c r="BX550" s="148">
        <f>+[1]Guaviare!R550</f>
        <v>0</v>
      </c>
      <c r="BY550" s="148">
        <f>+[1]Guaviare!AG550</f>
        <v>0</v>
      </c>
      <c r="BZ550" s="148">
        <f>+[1]Huila!Q550</f>
        <v>0</v>
      </c>
      <c r="CA550" s="148">
        <f>+[1]Huila!R550</f>
        <v>0</v>
      </c>
      <c r="CB550" s="148">
        <f>+[1]Huila!AG550</f>
        <v>0</v>
      </c>
      <c r="CC550" s="148">
        <f>+'[1]La Guajira'!Q550</f>
        <v>0</v>
      </c>
      <c r="CD550" s="148">
        <f>+'[1]La Guajira'!R550</f>
        <v>0</v>
      </c>
      <c r="CE550" s="148">
        <f>+'[1]La Guajira'!AG550</f>
        <v>0</v>
      </c>
      <c r="CF550" s="148">
        <f>+[1]Magdalena!Q550</f>
        <v>0</v>
      </c>
      <c r="CG550" s="148">
        <f>+[1]Magdalena!R550</f>
        <v>0</v>
      </c>
      <c r="CH550" s="148">
        <f>+[1]Magdalena!AG550</f>
        <v>0</v>
      </c>
      <c r="CI550" s="148">
        <f>+[1]Meta!Q550</f>
        <v>0</v>
      </c>
      <c r="CJ550" s="148">
        <f>+[1]Meta!R550</f>
        <v>0</v>
      </c>
      <c r="CK550" s="148">
        <f>+[1]Meta!AG550</f>
        <v>0</v>
      </c>
      <c r="CL550" s="148">
        <f>+[1]Nariño!Q550</f>
        <v>0</v>
      </c>
      <c r="CM550" s="148">
        <f>+[1]Nariño!R550</f>
        <v>0</v>
      </c>
      <c r="CN550" s="148">
        <f>+[1]Nariño!AG550</f>
        <v>0</v>
      </c>
      <c r="CO550" s="148">
        <f>+'[1]Norte de Santander'!Q550</f>
        <v>0</v>
      </c>
      <c r="CP550" s="148">
        <f>+'[1]Norte de Santander'!R550</f>
        <v>0</v>
      </c>
      <c r="CQ550" s="148">
        <f>+'[1]Norte de Santander'!AG550</f>
        <v>0</v>
      </c>
      <c r="CR550" s="148">
        <f>+[1]Putumayo!Q550</f>
        <v>0</v>
      </c>
      <c r="CS550" s="148">
        <f>+[1]Putumayo!R550</f>
        <v>0</v>
      </c>
      <c r="CT550" s="148">
        <f>+[1]Putumayo!AG550</f>
        <v>0</v>
      </c>
      <c r="CU550" s="148">
        <f>+[1]Quindio!Q550</f>
        <v>0</v>
      </c>
      <c r="CV550" s="148">
        <f>+[1]Quindio!R550</f>
        <v>0</v>
      </c>
      <c r="CW550" s="148">
        <f>+[1]Quindio!AG550</f>
        <v>0</v>
      </c>
      <c r="CX550" s="148">
        <f>+[1]Risaralda!Q550</f>
        <v>0</v>
      </c>
      <c r="CY550" s="148">
        <f>+[1]Risaralda!R550</f>
        <v>0</v>
      </c>
      <c r="CZ550" s="148">
        <f>+[1]Risaralda!AG550</f>
        <v>0</v>
      </c>
      <c r="DA550" s="148">
        <f>+'[1]San Anadrés'!Q550</f>
        <v>0</v>
      </c>
      <c r="DB550" s="148">
        <f>+'[1]San Anadrés'!R550</f>
        <v>0</v>
      </c>
      <c r="DC550" s="148">
        <f>+'[1]San Anadrés'!AG550</f>
        <v>0</v>
      </c>
      <c r="DD550" s="148">
        <f>+[1]Santander!Q550</f>
        <v>450</v>
      </c>
      <c r="DE550" s="148">
        <f>+[1]Santander!R550</f>
        <v>430</v>
      </c>
      <c r="DF550" s="148">
        <f>+[1]Santander!AG550</f>
        <v>0</v>
      </c>
      <c r="DG550" s="148">
        <f>+[1]Sucre!Q550</f>
        <v>0</v>
      </c>
      <c r="DH550" s="148">
        <f>+[1]Sucre!R550</f>
        <v>0</v>
      </c>
      <c r="DI550" s="148">
        <f>+[1]Sucre!AG550</f>
        <v>0</v>
      </c>
      <c r="DJ550" s="148">
        <f>+[1]Tolima!Q550</f>
        <v>0</v>
      </c>
      <c r="DK550" s="148">
        <f>+[1]Tolima!R550</f>
        <v>0</v>
      </c>
      <c r="DL550" s="148">
        <f>+[1]Tolima!AG550</f>
        <v>0</v>
      </c>
      <c r="DM550" s="148">
        <f>+'[1]Valle del Cauca'!Q550</f>
        <v>0</v>
      </c>
      <c r="DN550" s="148">
        <f>+'[1]Valle del Cauca'!R550</f>
        <v>0</v>
      </c>
      <c r="DO550" s="148">
        <f>+'[1]Valle del Cauca'!AG550</f>
        <v>0</v>
      </c>
      <c r="DP550" s="148">
        <f>+[1]Vaupés!Q550</f>
        <v>0</v>
      </c>
      <c r="DQ550" s="148">
        <f>+[1]Vaupés!R550</f>
        <v>0</v>
      </c>
      <c r="DR550" s="148">
        <f>+[1]Vaupés!AG550</f>
        <v>0</v>
      </c>
      <c r="DS550" s="148">
        <f>+[1]Vichada!Q550</f>
        <v>0</v>
      </c>
      <c r="DT550" s="148">
        <f>+[1]Vichada!R550</f>
        <v>0</v>
      </c>
      <c r="DU550" s="148">
        <f>+[1]Vichada!AG550</f>
        <v>0</v>
      </c>
    </row>
    <row r="551" spans="1:125" x14ac:dyDescent="0.2">
      <c r="I551" s="290"/>
      <c r="K551" s="291"/>
    </row>
    <row r="552" spans="1:125" x14ac:dyDescent="0.2">
      <c r="B552" s="151"/>
      <c r="C552" s="151"/>
      <c r="D552" s="151"/>
      <c r="E552" s="151"/>
      <c r="F552" s="151"/>
      <c r="G552" s="151"/>
      <c r="H552" s="151"/>
      <c r="I552" s="292"/>
      <c r="J552" s="151"/>
      <c r="K552" s="151"/>
      <c r="L552" s="151"/>
      <c r="M552" s="151"/>
      <c r="N552" s="151"/>
      <c r="O552" s="151"/>
      <c r="P552" s="151"/>
      <c r="Q552" s="151"/>
      <c r="R552" s="151"/>
      <c r="S552" s="151"/>
      <c r="T552" s="151"/>
      <c r="U552" s="151"/>
      <c r="V552" s="151"/>
      <c r="W552" s="151"/>
      <c r="X552" s="151"/>
      <c r="Y552" s="151"/>
      <c r="Z552" s="151"/>
      <c r="AA552" s="151"/>
      <c r="AB552" s="151"/>
      <c r="AC552" s="151"/>
      <c r="AD552" s="151"/>
      <c r="AE552" s="151"/>
      <c r="AF552" s="151"/>
      <c r="AG552" s="151"/>
      <c r="AH552" s="151"/>
      <c r="AI552" s="151"/>
      <c r="AJ552" s="151"/>
      <c r="AK552" s="151"/>
      <c r="AL552" s="151"/>
      <c r="AM552" s="151"/>
      <c r="AN552" s="151"/>
      <c r="AO552" s="151"/>
      <c r="AP552" s="151"/>
      <c r="AQ552" s="151"/>
      <c r="AR552" s="151"/>
      <c r="AS552" s="151"/>
      <c r="AT552" s="151"/>
      <c r="AU552" s="151"/>
      <c r="AV552" s="151"/>
      <c r="AW552" s="151"/>
      <c r="AX552" s="151"/>
      <c r="AY552" s="151"/>
      <c r="AZ552" s="151"/>
      <c r="BA552" s="151"/>
      <c r="BB552" s="151"/>
      <c r="BC552" s="151"/>
      <c r="BD552" s="151"/>
      <c r="BE552" s="151"/>
      <c r="BF552" s="151"/>
      <c r="BG552" s="151"/>
      <c r="BH552" s="151"/>
      <c r="BI552" s="151"/>
      <c r="BJ552" s="151"/>
      <c r="BK552" s="151"/>
      <c r="BL552" s="151"/>
      <c r="BM552" s="151"/>
      <c r="BN552" s="151"/>
      <c r="BO552" s="151"/>
      <c r="BP552" s="151"/>
      <c r="BQ552" s="151"/>
      <c r="BR552" s="151"/>
      <c r="BS552" s="151"/>
      <c r="BT552" s="151"/>
      <c r="BU552" s="151"/>
      <c r="BV552" s="151"/>
      <c r="BW552" s="151"/>
      <c r="BX552" s="151"/>
      <c r="BY552" s="151"/>
      <c r="BZ552" s="151"/>
      <c r="CA552" s="151"/>
      <c r="CB552" s="151"/>
      <c r="CC552" s="151"/>
      <c r="CD552" s="151"/>
      <c r="CE552" s="151"/>
      <c r="CF552" s="151"/>
      <c r="CG552" s="151"/>
      <c r="CH552" s="151"/>
      <c r="CI552" s="151"/>
      <c r="CJ552" s="151"/>
      <c r="CK552" s="151"/>
      <c r="CL552" s="151"/>
      <c r="CM552" s="151"/>
      <c r="CN552" s="151"/>
      <c r="CO552" s="151"/>
      <c r="CP552" s="151"/>
      <c r="CQ552" s="151"/>
      <c r="CR552" s="151"/>
      <c r="CS552" s="151"/>
      <c r="CT552" s="151"/>
      <c r="CU552" s="151"/>
      <c r="CV552" s="151"/>
      <c r="CW552" s="151"/>
      <c r="CX552" s="151"/>
      <c r="CY552" s="151"/>
      <c r="CZ552" s="151"/>
      <c r="DA552" s="151"/>
      <c r="DB552" s="151"/>
      <c r="DC552" s="151"/>
      <c r="DD552" s="151"/>
      <c r="DE552" s="151"/>
      <c r="DF552" s="151"/>
      <c r="DG552" s="151"/>
      <c r="DH552" s="151"/>
      <c r="DI552" s="151"/>
      <c r="DJ552" s="151"/>
      <c r="DK552" s="151"/>
      <c r="DL552" s="151"/>
      <c r="DM552" s="151"/>
      <c r="DN552" s="151"/>
      <c r="DO552" s="151"/>
      <c r="DP552" s="151"/>
      <c r="DQ552" s="151"/>
      <c r="DR552" s="151"/>
      <c r="DS552" s="151"/>
      <c r="DT552" s="151"/>
      <c r="DU552" s="151"/>
    </row>
  </sheetData>
  <sheetProtection autoFilter="0"/>
  <autoFilter ref="A5:DU550">
    <filterColumn colId="0">
      <filters>
        <filter val="visible"/>
      </filters>
    </filterColumn>
    <filterColumn colId="2">
      <filters>
        <filter val="SUBGERENCIA DE PROTECCIÓN VEGETAL"/>
      </filters>
    </filterColumn>
    <filterColumn colId="6">
      <filters>
        <filter val="CONTROL Y MANTENIMIENTO DE ÁREAS LIBRES Y DE BAJA PREVALENCIA EN LOS CULTIVOS ORNAMENTALES Y DE ALGODÓN"/>
      </filters>
    </filterColumn>
  </autoFilter>
  <mergeCells count="211">
    <mergeCell ref="I414:I416"/>
    <mergeCell ref="K414:K416"/>
    <mergeCell ref="I376:I377"/>
    <mergeCell ref="I378:I379"/>
    <mergeCell ref="I389:I390"/>
    <mergeCell ref="I397:I400"/>
    <mergeCell ref="I410:I412"/>
    <mergeCell ref="K410:K412"/>
    <mergeCell ref="I344:I345"/>
    <mergeCell ref="K344:K345"/>
    <mergeCell ref="I356:I357"/>
    <mergeCell ref="I362:I363"/>
    <mergeCell ref="I372:I373"/>
    <mergeCell ref="I374:I375"/>
    <mergeCell ref="I334:I336"/>
    <mergeCell ref="K334:K336"/>
    <mergeCell ref="I337:I338"/>
    <mergeCell ref="K337:K338"/>
    <mergeCell ref="I342:I343"/>
    <mergeCell ref="K342:K343"/>
    <mergeCell ref="I322:I324"/>
    <mergeCell ref="K322:K324"/>
    <mergeCell ref="I325:I327"/>
    <mergeCell ref="K325:K327"/>
    <mergeCell ref="I328:I329"/>
    <mergeCell ref="K328:K329"/>
    <mergeCell ref="I303:I304"/>
    <mergeCell ref="I305:I306"/>
    <mergeCell ref="I314:I315"/>
    <mergeCell ref="K314:K315"/>
    <mergeCell ref="I316:I317"/>
    <mergeCell ref="K316:K317"/>
    <mergeCell ref="I285:I286"/>
    <mergeCell ref="I288:I289"/>
    <mergeCell ref="I290:I291"/>
    <mergeCell ref="I292:I293"/>
    <mergeCell ref="I296:I297"/>
    <mergeCell ref="I298:I299"/>
    <mergeCell ref="I272:I273"/>
    <mergeCell ref="I274:I275"/>
    <mergeCell ref="I276:I277"/>
    <mergeCell ref="I278:I279"/>
    <mergeCell ref="I280:I281"/>
    <mergeCell ref="I282:I284"/>
    <mergeCell ref="I263:I264"/>
    <mergeCell ref="K263:K264"/>
    <mergeCell ref="I265:I267"/>
    <mergeCell ref="K265:K267"/>
    <mergeCell ref="I268:I269"/>
    <mergeCell ref="K268:K269"/>
    <mergeCell ref="I256:I257"/>
    <mergeCell ref="K256:K257"/>
    <mergeCell ref="I258:I259"/>
    <mergeCell ref="K258:K259"/>
    <mergeCell ref="I260:I262"/>
    <mergeCell ref="K260:K262"/>
    <mergeCell ref="I250:I251"/>
    <mergeCell ref="K250:K251"/>
    <mergeCell ref="I252:I253"/>
    <mergeCell ref="K252:K253"/>
    <mergeCell ref="I254:I255"/>
    <mergeCell ref="K254:K255"/>
    <mergeCell ref="I242:I243"/>
    <mergeCell ref="K242:K243"/>
    <mergeCell ref="I244:I245"/>
    <mergeCell ref="K244:K245"/>
    <mergeCell ref="I246:I247"/>
    <mergeCell ref="K246:K247"/>
    <mergeCell ref="I234:I235"/>
    <mergeCell ref="K234:K235"/>
    <mergeCell ref="I236:I239"/>
    <mergeCell ref="K236:K239"/>
    <mergeCell ref="I240:I241"/>
    <mergeCell ref="K240:K241"/>
    <mergeCell ref="I224:I225"/>
    <mergeCell ref="K224:K225"/>
    <mergeCell ref="I227:I229"/>
    <mergeCell ref="K227:K229"/>
    <mergeCell ref="I231:I233"/>
    <mergeCell ref="K231:K233"/>
    <mergeCell ref="I217:I219"/>
    <mergeCell ref="K217:K219"/>
    <mergeCell ref="I220:I221"/>
    <mergeCell ref="K220:K221"/>
    <mergeCell ref="I222:I223"/>
    <mergeCell ref="K222:K223"/>
    <mergeCell ref="I208:I209"/>
    <mergeCell ref="K208:K209"/>
    <mergeCell ref="I210:I212"/>
    <mergeCell ref="K210:K212"/>
    <mergeCell ref="I214:I216"/>
    <mergeCell ref="K214:K216"/>
    <mergeCell ref="I199:I200"/>
    <mergeCell ref="K199:K200"/>
    <mergeCell ref="I202:I204"/>
    <mergeCell ref="K202:K204"/>
    <mergeCell ref="I205:I206"/>
    <mergeCell ref="K205:K206"/>
    <mergeCell ref="I191:I193"/>
    <mergeCell ref="K191:K193"/>
    <mergeCell ref="I194:I195"/>
    <mergeCell ref="K194:K195"/>
    <mergeCell ref="I196:I198"/>
    <mergeCell ref="K196:K198"/>
    <mergeCell ref="K182:K183"/>
    <mergeCell ref="I184:I186"/>
    <mergeCell ref="K184:K186"/>
    <mergeCell ref="I187:I188"/>
    <mergeCell ref="K187:K188"/>
    <mergeCell ref="I189:I190"/>
    <mergeCell ref="K189:K190"/>
    <mergeCell ref="D179:D180"/>
    <mergeCell ref="E179:E180"/>
    <mergeCell ref="F179:F180"/>
    <mergeCell ref="G179:G180"/>
    <mergeCell ref="I179:I180"/>
    <mergeCell ref="I182:I183"/>
    <mergeCell ref="D173:D174"/>
    <mergeCell ref="E173:E174"/>
    <mergeCell ref="F173:F174"/>
    <mergeCell ref="G173:G174"/>
    <mergeCell ref="I173:I174"/>
    <mergeCell ref="D176:D177"/>
    <mergeCell ref="E176:E177"/>
    <mergeCell ref="F176:F177"/>
    <mergeCell ref="G176:G177"/>
    <mergeCell ref="I176:I177"/>
    <mergeCell ref="D169:D170"/>
    <mergeCell ref="E169:E170"/>
    <mergeCell ref="F169:F170"/>
    <mergeCell ref="G169:G170"/>
    <mergeCell ref="I169:I170"/>
    <mergeCell ref="D171:D172"/>
    <mergeCell ref="E171:E172"/>
    <mergeCell ref="F171:F172"/>
    <mergeCell ref="G171:G172"/>
    <mergeCell ref="I171:I172"/>
    <mergeCell ref="D164:D165"/>
    <mergeCell ref="E164:E165"/>
    <mergeCell ref="F164:F165"/>
    <mergeCell ref="G164:G165"/>
    <mergeCell ref="I164:I165"/>
    <mergeCell ref="D166:D167"/>
    <mergeCell ref="E166:E167"/>
    <mergeCell ref="F166:F167"/>
    <mergeCell ref="G166:G167"/>
    <mergeCell ref="I166:I167"/>
    <mergeCell ref="D160:D161"/>
    <mergeCell ref="E160:E161"/>
    <mergeCell ref="F160:F161"/>
    <mergeCell ref="G160:G161"/>
    <mergeCell ref="I160:I161"/>
    <mergeCell ref="D162:D163"/>
    <mergeCell ref="E162:E163"/>
    <mergeCell ref="F162:F163"/>
    <mergeCell ref="G162:G163"/>
    <mergeCell ref="I162:I163"/>
    <mergeCell ref="DD3:DF3"/>
    <mergeCell ref="DG3:DI3"/>
    <mergeCell ref="DJ3:DL3"/>
    <mergeCell ref="DM3:DO3"/>
    <mergeCell ref="DP3:DR3"/>
    <mergeCell ref="DS3:DU3"/>
    <mergeCell ref="CL3:CN3"/>
    <mergeCell ref="CO3:CQ3"/>
    <mergeCell ref="CR3:CT3"/>
    <mergeCell ref="CU3:CW3"/>
    <mergeCell ref="CX3:CZ3"/>
    <mergeCell ref="DA3:DC3"/>
    <mergeCell ref="BT3:BV3"/>
    <mergeCell ref="BW3:BY3"/>
    <mergeCell ref="BZ3:CB3"/>
    <mergeCell ref="CC3:CE3"/>
    <mergeCell ref="CF3:CH3"/>
    <mergeCell ref="CI3:CK3"/>
    <mergeCell ref="BB3:BD3"/>
    <mergeCell ref="BE3:BG3"/>
    <mergeCell ref="BH3:BJ3"/>
    <mergeCell ref="BK3:BM3"/>
    <mergeCell ref="BN3:BP3"/>
    <mergeCell ref="BQ3:BS3"/>
    <mergeCell ref="AJ3:AL3"/>
    <mergeCell ref="AM3:AO3"/>
    <mergeCell ref="AP3:AR3"/>
    <mergeCell ref="AS3:AU3"/>
    <mergeCell ref="AV3:AX3"/>
    <mergeCell ref="AY3:BA3"/>
    <mergeCell ref="S3:U3"/>
    <mergeCell ref="V3:W3"/>
    <mergeCell ref="X3:Z3"/>
    <mergeCell ref="AA3:AC3"/>
    <mergeCell ref="AD3:AF3"/>
    <mergeCell ref="AG3:AI3"/>
    <mergeCell ref="P3:P4"/>
    <mergeCell ref="Q3:Q4"/>
    <mergeCell ref="R3:R4"/>
    <mergeCell ref="G3:G4"/>
    <mergeCell ref="H3:H4"/>
    <mergeCell ref="I3:I4"/>
    <mergeCell ref="J3:J4"/>
    <mergeCell ref="K3:K4"/>
    <mergeCell ref="L3:L4"/>
    <mergeCell ref="A3:A4"/>
    <mergeCell ref="B3:B4"/>
    <mergeCell ref="C3:C4"/>
    <mergeCell ref="D3:D4"/>
    <mergeCell ref="E3:E4"/>
    <mergeCell ref="F3:F4"/>
    <mergeCell ref="M3:M4"/>
    <mergeCell ref="N3:N4"/>
    <mergeCell ref="O3:O4"/>
  </mergeCells>
  <conditionalFormatting sqref="S8 S132:S155 S108:S113 S426:S433 S446:S466 S468:S475 S530:S538 S540:S542">
    <cfRule type="containsErrors" dxfId="572" priority="301">
      <formula>ISERROR(S8)</formula>
    </cfRule>
  </conditionalFormatting>
  <conditionalFormatting sqref="S7">
    <cfRule type="containsErrors" dxfId="571" priority="302">
      <formula>ISERROR(S7)</formula>
    </cfRule>
  </conditionalFormatting>
  <conditionalFormatting sqref="S9:S15">
    <cfRule type="containsErrors" dxfId="570" priority="300">
      <formula>ISERROR(S9)</formula>
    </cfRule>
  </conditionalFormatting>
  <conditionalFormatting sqref="S17:S18">
    <cfRule type="containsErrors" dxfId="569" priority="299">
      <formula>ISERROR(S17)</formula>
    </cfRule>
  </conditionalFormatting>
  <conditionalFormatting sqref="S20:S22">
    <cfRule type="containsErrors" dxfId="568" priority="298">
      <formula>ISERROR(S20)</formula>
    </cfRule>
  </conditionalFormatting>
  <conditionalFormatting sqref="S23:S25">
    <cfRule type="containsErrors" dxfId="567" priority="297">
      <formula>ISERROR(S23)</formula>
    </cfRule>
  </conditionalFormatting>
  <conditionalFormatting sqref="S27:S34">
    <cfRule type="containsErrors" dxfId="566" priority="296">
      <formula>ISERROR(S27)</formula>
    </cfRule>
  </conditionalFormatting>
  <conditionalFormatting sqref="S36:S42">
    <cfRule type="containsErrors" dxfId="565" priority="295">
      <formula>ISERROR(S36)</formula>
    </cfRule>
  </conditionalFormatting>
  <conditionalFormatting sqref="S44:S51">
    <cfRule type="containsErrors" dxfId="564" priority="294">
      <formula>ISERROR(S44)</formula>
    </cfRule>
  </conditionalFormatting>
  <conditionalFormatting sqref="S53">
    <cfRule type="containsErrors" dxfId="563" priority="293">
      <formula>ISERROR(S53)</formula>
    </cfRule>
  </conditionalFormatting>
  <conditionalFormatting sqref="S55:S58">
    <cfRule type="containsErrors" dxfId="562" priority="292">
      <formula>ISERROR(S55)</formula>
    </cfRule>
  </conditionalFormatting>
  <conditionalFormatting sqref="S59:S61">
    <cfRule type="containsErrors" dxfId="561" priority="291">
      <formula>ISERROR(S59)</formula>
    </cfRule>
  </conditionalFormatting>
  <conditionalFormatting sqref="S63:S65">
    <cfRule type="containsErrors" dxfId="560" priority="290">
      <formula>ISERROR(S63)</formula>
    </cfRule>
  </conditionalFormatting>
  <conditionalFormatting sqref="S66:S67">
    <cfRule type="containsErrors" dxfId="559" priority="289">
      <formula>ISERROR(S66)</formula>
    </cfRule>
  </conditionalFormatting>
  <conditionalFormatting sqref="S68:S69">
    <cfRule type="containsErrors" dxfId="558" priority="288">
      <formula>ISERROR(S68)</formula>
    </cfRule>
  </conditionalFormatting>
  <conditionalFormatting sqref="S71:S78">
    <cfRule type="containsErrors" dxfId="557" priority="287">
      <formula>ISERROR(S71)</formula>
    </cfRule>
  </conditionalFormatting>
  <conditionalFormatting sqref="S80:S86">
    <cfRule type="containsErrors" dxfId="556" priority="286">
      <formula>ISERROR(S80)</formula>
    </cfRule>
  </conditionalFormatting>
  <conditionalFormatting sqref="S88:S94">
    <cfRule type="containsErrors" dxfId="555" priority="285">
      <formula>ISERROR(S88)</formula>
    </cfRule>
  </conditionalFormatting>
  <conditionalFormatting sqref="S96:S98">
    <cfRule type="containsErrors" dxfId="554" priority="284">
      <formula>ISERROR(S96)</formula>
    </cfRule>
  </conditionalFormatting>
  <conditionalFormatting sqref="S100:S104">
    <cfRule type="containsErrors" dxfId="553" priority="283">
      <formula>ISERROR(S100)</formula>
    </cfRule>
  </conditionalFormatting>
  <conditionalFormatting sqref="S105:S107">
    <cfRule type="containsErrors" dxfId="552" priority="282">
      <formula>ISERROR(S105)</formula>
    </cfRule>
  </conditionalFormatting>
  <conditionalFormatting sqref="S115:S116">
    <cfRule type="containsErrors" dxfId="551" priority="281">
      <formula>ISERROR(S115)</formula>
    </cfRule>
  </conditionalFormatting>
  <conditionalFormatting sqref="S117:S120">
    <cfRule type="containsErrors" dxfId="550" priority="280">
      <formula>ISERROR(S117)</formula>
    </cfRule>
  </conditionalFormatting>
  <conditionalFormatting sqref="S122:S124">
    <cfRule type="containsErrors" dxfId="549" priority="279">
      <formula>ISERROR(S122)</formula>
    </cfRule>
  </conditionalFormatting>
  <conditionalFormatting sqref="S126">
    <cfRule type="containsErrors" dxfId="548" priority="278">
      <formula>ISERROR(S126)</formula>
    </cfRule>
  </conditionalFormatting>
  <conditionalFormatting sqref="S128:S130">
    <cfRule type="containsErrors" dxfId="547" priority="277">
      <formula>ISERROR(S128)</formula>
    </cfRule>
  </conditionalFormatting>
  <conditionalFormatting sqref="S157">
    <cfRule type="containsErrors" dxfId="546" priority="276">
      <formula>ISERROR(S157)</formula>
    </cfRule>
  </conditionalFormatting>
  <conditionalFormatting sqref="S160:S174">
    <cfRule type="containsErrors" dxfId="545" priority="275">
      <formula>ISERROR(S160)</formula>
    </cfRule>
  </conditionalFormatting>
  <conditionalFormatting sqref="S176:S180">
    <cfRule type="containsErrors" dxfId="544" priority="274">
      <formula>ISERROR(S176)</formula>
    </cfRule>
  </conditionalFormatting>
  <conditionalFormatting sqref="S435:S437">
    <cfRule type="containsErrors" dxfId="543" priority="273">
      <formula>ISERROR(S435)</formula>
    </cfRule>
  </conditionalFormatting>
  <conditionalFormatting sqref="S439:S441 S443:S444">
    <cfRule type="containsErrors" dxfId="542" priority="272">
      <formula>ISERROR(S439)</formula>
    </cfRule>
  </conditionalFormatting>
  <conditionalFormatting sqref="S477:S480">
    <cfRule type="containsErrors" dxfId="541" priority="271">
      <formula>ISERROR(S477)</formula>
    </cfRule>
  </conditionalFormatting>
  <conditionalFormatting sqref="S482:S485">
    <cfRule type="containsErrors" dxfId="540" priority="270">
      <formula>ISERROR(S482)</formula>
    </cfRule>
  </conditionalFormatting>
  <conditionalFormatting sqref="S487:S491">
    <cfRule type="containsErrors" dxfId="539" priority="269">
      <formula>ISERROR(S487)</formula>
    </cfRule>
  </conditionalFormatting>
  <conditionalFormatting sqref="S493:S494">
    <cfRule type="containsErrors" dxfId="538" priority="268">
      <formula>ISERROR(S493)</formula>
    </cfRule>
  </conditionalFormatting>
  <conditionalFormatting sqref="S496:S512">
    <cfRule type="containsErrors" dxfId="537" priority="267">
      <formula>ISERROR(S496)</formula>
    </cfRule>
  </conditionalFormatting>
  <conditionalFormatting sqref="S514:S516">
    <cfRule type="containsErrors" dxfId="536" priority="266">
      <formula>ISERROR(S514)</formula>
    </cfRule>
  </conditionalFormatting>
  <conditionalFormatting sqref="S518">
    <cfRule type="containsErrors" dxfId="535" priority="265">
      <formula>ISERROR(S518)</formula>
    </cfRule>
  </conditionalFormatting>
  <conditionalFormatting sqref="S520:S524">
    <cfRule type="containsErrors" dxfId="534" priority="264">
      <formula>ISERROR(S520)</formula>
    </cfRule>
  </conditionalFormatting>
  <conditionalFormatting sqref="S526:S528">
    <cfRule type="containsErrors" dxfId="533" priority="263">
      <formula>ISERROR(S526)</formula>
    </cfRule>
  </conditionalFormatting>
  <conditionalFormatting sqref="S544">
    <cfRule type="containsErrors" dxfId="532" priority="262">
      <formula>ISERROR(S544)</formula>
    </cfRule>
  </conditionalFormatting>
  <conditionalFormatting sqref="S546">
    <cfRule type="containsErrors" dxfId="531" priority="261">
      <formula>ISERROR(S546)</formula>
    </cfRule>
  </conditionalFormatting>
  <conditionalFormatting sqref="S548:S550">
    <cfRule type="containsErrors" dxfId="530" priority="260">
      <formula>ISERROR(S548)</formula>
    </cfRule>
  </conditionalFormatting>
  <conditionalFormatting sqref="T7:U8 T132:U155 T105:U113 T425:U433 T446:U466 T468:U475 T530:U538 T540:U542">
    <cfRule type="cellIs" dxfId="529" priority="259" operator="between">
      <formula>0</formula>
      <formula>0</formula>
    </cfRule>
  </conditionalFormatting>
  <conditionalFormatting sqref="T9:U15">
    <cfRule type="cellIs" dxfId="528" priority="258" operator="between">
      <formula>0</formula>
      <formula>0</formula>
    </cfRule>
  </conditionalFormatting>
  <conditionalFormatting sqref="T17:U18">
    <cfRule type="cellIs" dxfId="527" priority="257" operator="between">
      <formula>0</formula>
      <formula>0</formula>
    </cfRule>
  </conditionalFormatting>
  <conditionalFormatting sqref="T20:U25">
    <cfRule type="cellIs" dxfId="526" priority="256" operator="between">
      <formula>0</formula>
      <formula>0</formula>
    </cfRule>
  </conditionalFormatting>
  <conditionalFormatting sqref="T27:U34">
    <cfRule type="cellIs" dxfId="525" priority="255" operator="between">
      <formula>0</formula>
      <formula>0</formula>
    </cfRule>
  </conditionalFormatting>
  <conditionalFormatting sqref="T36:U42">
    <cfRule type="cellIs" dxfId="524" priority="254" operator="between">
      <formula>0</formula>
      <formula>0</formula>
    </cfRule>
  </conditionalFormatting>
  <conditionalFormatting sqref="T44:U51">
    <cfRule type="cellIs" dxfId="523" priority="253" operator="between">
      <formula>0</formula>
      <formula>0</formula>
    </cfRule>
  </conditionalFormatting>
  <conditionalFormatting sqref="T53:U53">
    <cfRule type="cellIs" dxfId="522" priority="252" operator="between">
      <formula>0</formula>
      <formula>0</formula>
    </cfRule>
  </conditionalFormatting>
  <conditionalFormatting sqref="T55:U61">
    <cfRule type="cellIs" dxfId="521" priority="251" operator="between">
      <formula>0</formula>
      <formula>0</formula>
    </cfRule>
  </conditionalFormatting>
  <conditionalFormatting sqref="T63:U69">
    <cfRule type="cellIs" dxfId="520" priority="250" operator="between">
      <formula>0</formula>
      <formula>0</formula>
    </cfRule>
  </conditionalFormatting>
  <conditionalFormatting sqref="T71:U78">
    <cfRule type="cellIs" dxfId="519" priority="249" operator="between">
      <formula>0</formula>
      <formula>0</formula>
    </cfRule>
  </conditionalFormatting>
  <conditionalFormatting sqref="T80:U86">
    <cfRule type="cellIs" dxfId="518" priority="248" operator="between">
      <formula>0</formula>
      <formula>0</formula>
    </cfRule>
  </conditionalFormatting>
  <conditionalFormatting sqref="T88:U94">
    <cfRule type="cellIs" dxfId="517" priority="247" operator="between">
      <formula>0</formula>
      <formula>0</formula>
    </cfRule>
  </conditionalFormatting>
  <conditionalFormatting sqref="T96:U98">
    <cfRule type="cellIs" dxfId="516" priority="246" operator="between">
      <formula>0</formula>
      <formula>0</formula>
    </cfRule>
  </conditionalFormatting>
  <conditionalFormatting sqref="T100:U104">
    <cfRule type="cellIs" dxfId="515" priority="245" operator="between">
      <formula>0</formula>
      <formula>0</formula>
    </cfRule>
  </conditionalFormatting>
  <conditionalFormatting sqref="T115:U120">
    <cfRule type="cellIs" dxfId="514" priority="244" operator="between">
      <formula>0</formula>
      <formula>0</formula>
    </cfRule>
  </conditionalFormatting>
  <conditionalFormatting sqref="T122:U124">
    <cfRule type="cellIs" dxfId="513" priority="243" operator="between">
      <formula>0</formula>
      <formula>0</formula>
    </cfRule>
  </conditionalFormatting>
  <conditionalFormatting sqref="T126:U126">
    <cfRule type="cellIs" dxfId="512" priority="242" operator="between">
      <formula>0</formula>
      <formula>0</formula>
    </cfRule>
  </conditionalFormatting>
  <conditionalFormatting sqref="T128:U130">
    <cfRule type="cellIs" dxfId="511" priority="241" operator="between">
      <formula>0</formula>
      <formula>0</formula>
    </cfRule>
  </conditionalFormatting>
  <conditionalFormatting sqref="T157:U157">
    <cfRule type="cellIs" dxfId="510" priority="240" operator="between">
      <formula>0</formula>
      <formula>0</formula>
    </cfRule>
  </conditionalFormatting>
  <conditionalFormatting sqref="T160:U174">
    <cfRule type="cellIs" dxfId="509" priority="239" operator="between">
      <formula>0</formula>
      <formula>0</formula>
    </cfRule>
  </conditionalFormatting>
  <conditionalFormatting sqref="T176:U180">
    <cfRule type="cellIs" dxfId="508" priority="238" operator="between">
      <formula>0</formula>
      <formula>0</formula>
    </cfRule>
  </conditionalFormatting>
  <conditionalFormatting sqref="T435:U437">
    <cfRule type="cellIs" dxfId="507" priority="237" operator="between">
      <formula>0</formula>
      <formula>0</formula>
    </cfRule>
  </conditionalFormatting>
  <conditionalFormatting sqref="T439:U441 T443:U444">
    <cfRule type="cellIs" dxfId="506" priority="236" operator="between">
      <formula>0</formula>
      <formula>0</formula>
    </cfRule>
  </conditionalFormatting>
  <conditionalFormatting sqref="T477:U480">
    <cfRule type="cellIs" dxfId="505" priority="235" operator="between">
      <formula>0</formula>
      <formula>0</formula>
    </cfRule>
  </conditionalFormatting>
  <conditionalFormatting sqref="T482:U485">
    <cfRule type="cellIs" dxfId="504" priority="234" operator="between">
      <formula>0</formula>
      <formula>0</formula>
    </cfRule>
  </conditionalFormatting>
  <conditionalFormatting sqref="T487:U491">
    <cfRule type="cellIs" dxfId="503" priority="233" operator="between">
      <formula>0</formula>
      <formula>0</formula>
    </cfRule>
  </conditionalFormatting>
  <conditionalFormatting sqref="T493:U494">
    <cfRule type="cellIs" dxfId="502" priority="232" operator="between">
      <formula>0</formula>
      <formula>0</formula>
    </cfRule>
  </conditionalFormatting>
  <conditionalFormatting sqref="T496:U512">
    <cfRule type="cellIs" dxfId="501" priority="231" operator="between">
      <formula>0</formula>
      <formula>0</formula>
    </cfRule>
  </conditionalFormatting>
  <conditionalFormatting sqref="T514:U516">
    <cfRule type="cellIs" dxfId="500" priority="230" operator="between">
      <formula>0</formula>
      <formula>0</formula>
    </cfRule>
  </conditionalFormatting>
  <conditionalFormatting sqref="T518:U518">
    <cfRule type="cellIs" dxfId="499" priority="229" operator="between">
      <formula>0</formula>
      <formula>0</formula>
    </cfRule>
  </conditionalFormatting>
  <conditionalFormatting sqref="T520:U524">
    <cfRule type="cellIs" dxfId="498" priority="228" operator="between">
      <formula>0</formula>
      <formula>0</formula>
    </cfRule>
  </conditionalFormatting>
  <conditionalFormatting sqref="T526:U528">
    <cfRule type="cellIs" dxfId="497" priority="227" operator="between">
      <formula>0</formula>
      <formula>0</formula>
    </cfRule>
  </conditionalFormatting>
  <conditionalFormatting sqref="T544:U544">
    <cfRule type="cellIs" dxfId="496" priority="226" operator="between">
      <formula>0</formula>
      <formula>0</formula>
    </cfRule>
  </conditionalFormatting>
  <conditionalFormatting sqref="T546:U546">
    <cfRule type="cellIs" dxfId="495" priority="225" operator="between">
      <formula>0</formula>
      <formula>0</formula>
    </cfRule>
  </conditionalFormatting>
  <conditionalFormatting sqref="T548:U550">
    <cfRule type="cellIs" dxfId="494" priority="224" operator="between">
      <formula>0</formula>
      <formula>0</formula>
    </cfRule>
  </conditionalFormatting>
  <conditionalFormatting sqref="Q151 Q13 Q425:Q429">
    <cfRule type="containsErrors" dxfId="493" priority="303">
      <formula>ISERROR(Q13)</formula>
    </cfRule>
  </conditionalFormatting>
  <conditionalFormatting sqref="Q17:Q18 Q446:Q448 Q100:R113 R425:R433 Q430:Q433 R446:R466 Q468:R475 Q530:R538 Q540:R542">
    <cfRule type="cellIs" dxfId="492" priority="223" operator="lessThanOrEqual">
      <formula>0</formula>
    </cfRule>
  </conditionalFormatting>
  <conditionalFormatting sqref="Q8">
    <cfRule type="cellIs" dxfId="491" priority="222" operator="lessThanOrEqual">
      <formula>0</formula>
    </cfRule>
  </conditionalFormatting>
  <conditionalFormatting sqref="Q24">
    <cfRule type="containsErrors" dxfId="490" priority="221">
      <formula>ISERROR(Q24)</formula>
    </cfRule>
  </conditionalFormatting>
  <conditionalFormatting sqref="Q27 Q29 Q32">
    <cfRule type="containsErrors" dxfId="489" priority="220">
      <formula>ISERROR(Q27)</formula>
    </cfRule>
  </conditionalFormatting>
  <conditionalFormatting sqref="Q33:Q34">
    <cfRule type="containsErrors" dxfId="488" priority="219">
      <formula>ISERROR(Q33)</formula>
    </cfRule>
  </conditionalFormatting>
  <conditionalFormatting sqref="Q36">
    <cfRule type="containsErrors" dxfId="487" priority="218">
      <formula>ISERROR(Q36)</formula>
    </cfRule>
  </conditionalFormatting>
  <conditionalFormatting sqref="Q66:Q69">
    <cfRule type="containsErrors" dxfId="486" priority="217">
      <formula>ISERROR(Q66)</formula>
    </cfRule>
  </conditionalFormatting>
  <conditionalFormatting sqref="Q173:Q174">
    <cfRule type="containsErrors" dxfId="485" priority="216">
      <formula>ISERROR(Q173)</formula>
    </cfRule>
  </conditionalFormatting>
  <conditionalFormatting sqref="Q176:Q179">
    <cfRule type="containsErrors" dxfId="484" priority="215">
      <formula>ISERROR(Q176)</formula>
    </cfRule>
  </conditionalFormatting>
  <conditionalFormatting sqref="Q180">
    <cfRule type="containsErrors" dxfId="483" priority="214">
      <formula>ISERROR(Q180)</formula>
    </cfRule>
  </conditionalFormatting>
  <conditionalFormatting sqref="Q493">
    <cfRule type="containsErrors" dxfId="482" priority="213">
      <formula>ISERROR(Q493)</formula>
    </cfRule>
  </conditionalFormatting>
  <conditionalFormatting sqref="Q496:Q504">
    <cfRule type="containsErrors" dxfId="481" priority="212">
      <formula>ISERROR(Q496)</formula>
    </cfRule>
  </conditionalFormatting>
  <conditionalFormatting sqref="Q505 Q507:Q512">
    <cfRule type="containsErrors" dxfId="480" priority="211">
      <formula>ISERROR(Q505)</formula>
    </cfRule>
  </conditionalFormatting>
  <conditionalFormatting sqref="Q548:Q550">
    <cfRule type="containsErrors" dxfId="479" priority="210">
      <formula>ISERROR(Q548)</formula>
    </cfRule>
  </conditionalFormatting>
  <conditionalFormatting sqref="V80:W86 V176:AA180 V182:AA206 V208:AA225 V227:AA247 V249:AA269 V271:AA306 V308:AA317 V319:AA345 V347:AA354 V356:AA365 V367:AA380 V382:AA403 V405:AA408 AC7:DU7 V8:DU15 V132:DU155 V17:DU18 V20:DU25 V27:DU34 V36:DU42 V44:DU51 V53:DU53 V55:DU61 V63:DU69 V71:DU78 V115:DU120 V122:DU124 V126:DU126 V157:DU157 V160:DU174 V435:DU437 V439:DU441 V477:DU480 V482:DU485 V487:DU491 V496:DU512 V514:DU516 V518:DU518 V520:DU524 V526:DU528 V544:DU544 V546:DU546 V548:DU550 Y80:DU86 AA88:DU94 AA96:DU98 AC176:DU180 AC182:DU206 AC208:DU225 AC227:DU247 AC249:DU269 AC271:DU306 AC308:DU317 AC319:DU345 AC347:DU354 AC356:DU365 AC367:DU380 AC382:DU403 AC405:DU408 V443:DU444 V7:AA7 V128:DU130 V100:DU113 V425:DU433 V446:DU466 V468:DU475 V530:DU538 V540:DU542 V493:DU494">
    <cfRule type="cellIs" dxfId="478" priority="209" operator="lessThanOrEqual">
      <formula>0</formula>
    </cfRule>
  </conditionalFormatting>
  <conditionalFormatting sqref="Q88:Q94">
    <cfRule type="cellIs" dxfId="477" priority="208" operator="lessThanOrEqual">
      <formula>0</formula>
    </cfRule>
  </conditionalFormatting>
  <conditionalFormatting sqref="Q96:Q98">
    <cfRule type="cellIs" dxfId="476" priority="207" operator="lessThanOrEqual">
      <formula>0</formula>
    </cfRule>
  </conditionalFormatting>
  <conditionalFormatting sqref="Q126">
    <cfRule type="cellIs" dxfId="475" priority="206" operator="lessThanOrEqual">
      <formula>0</formula>
    </cfRule>
  </conditionalFormatting>
  <conditionalFormatting sqref="Q482:Q483 Q485">
    <cfRule type="cellIs" dxfId="474" priority="205" operator="lessThanOrEqual">
      <formula>0</formula>
    </cfRule>
  </conditionalFormatting>
  <conditionalFormatting sqref="Q487:Q490">
    <cfRule type="cellIs" dxfId="473" priority="204" operator="lessThanOrEqual">
      <formula>0</formula>
    </cfRule>
  </conditionalFormatting>
  <conditionalFormatting sqref="Q491">
    <cfRule type="cellIs" dxfId="472" priority="203" operator="lessThanOrEqual">
      <formula>0</formula>
    </cfRule>
  </conditionalFormatting>
  <conditionalFormatting sqref="Q484">
    <cfRule type="containsErrors" dxfId="471" priority="202">
      <formula>ISERROR(Q484)</formula>
    </cfRule>
  </conditionalFormatting>
  <conditionalFormatting sqref="S158">
    <cfRule type="containsErrors" dxfId="470" priority="201">
      <formula>ISERROR(S158)</formula>
    </cfRule>
  </conditionalFormatting>
  <conditionalFormatting sqref="T158:U158">
    <cfRule type="cellIs" dxfId="469" priority="200" operator="between">
      <formula>0</formula>
      <formula>0</formula>
    </cfRule>
  </conditionalFormatting>
  <conditionalFormatting sqref="AB176:AB180">
    <cfRule type="cellIs" dxfId="468" priority="199" operator="lessThanOrEqual">
      <formula>0</formula>
    </cfRule>
  </conditionalFormatting>
  <conditionalFormatting sqref="AB7">
    <cfRule type="cellIs" dxfId="467" priority="198" operator="lessThanOrEqual">
      <formula>0</formula>
    </cfRule>
  </conditionalFormatting>
  <conditionalFormatting sqref="V158">
    <cfRule type="cellIs" dxfId="466" priority="197" operator="lessThanOrEqual">
      <formula>0</formula>
    </cfRule>
  </conditionalFormatting>
  <conditionalFormatting sqref="S182:S194 S196:S206">
    <cfRule type="containsErrors" dxfId="465" priority="196">
      <formula>ISERROR(S182)</formula>
    </cfRule>
  </conditionalFormatting>
  <conditionalFormatting sqref="S208:S225">
    <cfRule type="containsErrors" dxfId="464" priority="195">
      <formula>ISERROR(S208)</formula>
    </cfRule>
  </conditionalFormatting>
  <conditionalFormatting sqref="S227:S247">
    <cfRule type="containsErrors" dxfId="463" priority="194">
      <formula>ISERROR(S227)</formula>
    </cfRule>
  </conditionalFormatting>
  <conditionalFormatting sqref="S249:S269">
    <cfRule type="containsErrors" dxfId="462" priority="193">
      <formula>ISERROR(S249)</formula>
    </cfRule>
  </conditionalFormatting>
  <conditionalFormatting sqref="S271:S286">
    <cfRule type="containsErrors" dxfId="461" priority="192">
      <formula>ISERROR(S271)</formula>
    </cfRule>
  </conditionalFormatting>
  <conditionalFormatting sqref="S288:S293">
    <cfRule type="containsErrors" dxfId="460" priority="191">
      <formula>ISERROR(S288)</formula>
    </cfRule>
  </conditionalFormatting>
  <conditionalFormatting sqref="S287">
    <cfRule type="containsErrors" dxfId="459" priority="190">
      <formula>ISERROR(S287)</formula>
    </cfRule>
  </conditionalFormatting>
  <conditionalFormatting sqref="S294:S306">
    <cfRule type="containsErrors" dxfId="458" priority="189">
      <formula>ISERROR(S294)</formula>
    </cfRule>
  </conditionalFormatting>
  <conditionalFormatting sqref="S308:S317">
    <cfRule type="containsErrors" dxfId="457" priority="188">
      <formula>ISERROR(S308)</formula>
    </cfRule>
  </conditionalFormatting>
  <conditionalFormatting sqref="S319:S325">
    <cfRule type="containsErrors" dxfId="456" priority="187">
      <formula>ISERROR(S319)</formula>
    </cfRule>
  </conditionalFormatting>
  <conditionalFormatting sqref="S326:S332">
    <cfRule type="containsErrors" dxfId="455" priority="186">
      <formula>ISERROR(S326)</formula>
    </cfRule>
  </conditionalFormatting>
  <conditionalFormatting sqref="S333:S339">
    <cfRule type="containsErrors" dxfId="454" priority="185">
      <formula>ISERROR(S333)</formula>
    </cfRule>
  </conditionalFormatting>
  <conditionalFormatting sqref="S340:S344">
    <cfRule type="containsErrors" dxfId="453" priority="184">
      <formula>ISERROR(S340)</formula>
    </cfRule>
  </conditionalFormatting>
  <conditionalFormatting sqref="S345">
    <cfRule type="containsErrors" dxfId="452" priority="183">
      <formula>ISERROR(S345)</formula>
    </cfRule>
  </conditionalFormatting>
  <conditionalFormatting sqref="S347:S348">
    <cfRule type="containsErrors" dxfId="451" priority="182">
      <formula>ISERROR(S347)</formula>
    </cfRule>
  </conditionalFormatting>
  <conditionalFormatting sqref="S356:S362">
    <cfRule type="containsErrors" dxfId="450" priority="181">
      <formula>ISERROR(S356)</formula>
    </cfRule>
  </conditionalFormatting>
  <conditionalFormatting sqref="S363:S365">
    <cfRule type="containsErrors" dxfId="449" priority="180">
      <formula>ISERROR(S363)</formula>
    </cfRule>
  </conditionalFormatting>
  <conditionalFormatting sqref="S367:S370">
    <cfRule type="containsErrors" dxfId="448" priority="179">
      <formula>ISERROR(S367)</formula>
    </cfRule>
  </conditionalFormatting>
  <conditionalFormatting sqref="S371:S377">
    <cfRule type="containsErrors" dxfId="447" priority="178">
      <formula>ISERROR(S371)</formula>
    </cfRule>
  </conditionalFormatting>
  <conditionalFormatting sqref="S378:S380">
    <cfRule type="containsErrors" dxfId="446" priority="177">
      <formula>ISERROR(S378)</formula>
    </cfRule>
  </conditionalFormatting>
  <conditionalFormatting sqref="S382:S403">
    <cfRule type="containsErrors" dxfId="445" priority="176">
      <formula>ISERROR(S382)</formula>
    </cfRule>
  </conditionalFormatting>
  <conditionalFormatting sqref="S405:S408">
    <cfRule type="containsErrors" dxfId="444" priority="175">
      <formula>ISERROR(S405)</formula>
    </cfRule>
  </conditionalFormatting>
  <conditionalFormatting sqref="Q182:Q194 Q196:Q205">
    <cfRule type="cellIs" dxfId="443" priority="174" operator="lessThanOrEqual">
      <formula>0</formula>
    </cfRule>
  </conditionalFormatting>
  <conditionalFormatting sqref="Q206">
    <cfRule type="cellIs" dxfId="442" priority="173" operator="lessThanOrEqual">
      <formula>0</formula>
    </cfRule>
  </conditionalFormatting>
  <conditionalFormatting sqref="Q208:Q209 Q213:Q217 Q220:Q225 Q211">
    <cfRule type="cellIs" dxfId="441" priority="172" operator="lessThanOrEqual">
      <formula>0</formula>
    </cfRule>
  </conditionalFormatting>
  <conditionalFormatting sqref="Q228 Q230:Q234 Q236:Q247">
    <cfRule type="cellIs" dxfId="440" priority="171" operator="lessThanOrEqual">
      <formula>0</formula>
    </cfRule>
  </conditionalFormatting>
  <conditionalFormatting sqref="Q249:Q259 Q261:Q269">
    <cfRule type="cellIs" dxfId="439" priority="170" operator="lessThanOrEqual">
      <formula>0</formula>
    </cfRule>
  </conditionalFormatting>
  <conditionalFormatting sqref="Q271:Q306">
    <cfRule type="cellIs" dxfId="438" priority="169" operator="lessThanOrEqual">
      <formula>0</formula>
    </cfRule>
  </conditionalFormatting>
  <conditionalFormatting sqref="Q308:Q317">
    <cfRule type="cellIs" dxfId="437" priority="168" operator="lessThanOrEqual">
      <formula>0</formula>
    </cfRule>
  </conditionalFormatting>
  <conditionalFormatting sqref="Q319:Q321 Q323:Q345">
    <cfRule type="cellIs" dxfId="436" priority="167" operator="lessThanOrEqual">
      <formula>0</formula>
    </cfRule>
  </conditionalFormatting>
  <conditionalFormatting sqref="Q347:Q348">
    <cfRule type="cellIs" dxfId="435" priority="166" operator="lessThanOrEqual">
      <formula>0</formula>
    </cfRule>
  </conditionalFormatting>
  <conditionalFormatting sqref="Q358:Q365">
    <cfRule type="cellIs" dxfId="434" priority="165" operator="lessThanOrEqual">
      <formula>0</formula>
    </cfRule>
  </conditionalFormatting>
  <conditionalFormatting sqref="Q367:Q375 Q377:Q380">
    <cfRule type="cellIs" dxfId="433" priority="164" operator="lessThanOrEqual">
      <formula>0</formula>
    </cfRule>
  </conditionalFormatting>
  <conditionalFormatting sqref="Q382:Q402">
    <cfRule type="cellIs" dxfId="432" priority="163" operator="lessThanOrEqual">
      <formula>0</formula>
    </cfRule>
  </conditionalFormatting>
  <conditionalFormatting sqref="Q406:Q408">
    <cfRule type="cellIs" dxfId="431" priority="162" operator="lessThanOrEqual">
      <formula>0</formula>
    </cfRule>
  </conditionalFormatting>
  <conditionalFormatting sqref="Q212">
    <cfRule type="containsErrors" dxfId="430" priority="161">
      <formula>ISERROR(Q212)</formula>
    </cfRule>
  </conditionalFormatting>
  <conditionalFormatting sqref="Q218:Q219">
    <cfRule type="containsErrors" dxfId="429" priority="160">
      <formula>ISERROR(Q218)</formula>
    </cfRule>
  </conditionalFormatting>
  <conditionalFormatting sqref="Q229">
    <cfRule type="containsErrors" dxfId="428" priority="159">
      <formula>ISERROR(Q229)</formula>
    </cfRule>
  </conditionalFormatting>
  <conditionalFormatting sqref="Q235">
    <cfRule type="containsErrors" dxfId="427" priority="158">
      <formula>ISERROR(Q235)</formula>
    </cfRule>
  </conditionalFormatting>
  <conditionalFormatting sqref="S349:S354">
    <cfRule type="containsErrors" dxfId="426" priority="157">
      <formula>ISERROR(S349)</formula>
    </cfRule>
  </conditionalFormatting>
  <conditionalFormatting sqref="Q349:Q354">
    <cfRule type="containsErrors" dxfId="425" priority="156">
      <formula>ISERROR(Q349)</formula>
    </cfRule>
  </conditionalFormatting>
  <conditionalFormatting sqref="S195">
    <cfRule type="containsErrors" dxfId="424" priority="155">
      <formula>ISERROR(S195)</formula>
    </cfRule>
  </conditionalFormatting>
  <conditionalFormatting sqref="T382:U403">
    <cfRule type="cellIs" dxfId="423" priority="143" operator="between">
      <formula>0</formula>
      <formula>0</formula>
    </cfRule>
  </conditionalFormatting>
  <conditionalFormatting sqref="Q195">
    <cfRule type="cellIs" dxfId="422" priority="154" operator="lessThanOrEqual">
      <formula>0</formula>
    </cfRule>
  </conditionalFormatting>
  <conditionalFormatting sqref="T182:U206">
    <cfRule type="cellIs" dxfId="421" priority="153" operator="between">
      <formula>0</formula>
      <formula>0</formula>
    </cfRule>
  </conditionalFormatting>
  <conditionalFormatting sqref="T208:U225">
    <cfRule type="cellIs" dxfId="420" priority="152" operator="between">
      <formula>0</formula>
      <formula>0</formula>
    </cfRule>
  </conditionalFormatting>
  <conditionalFormatting sqref="T227:U247">
    <cfRule type="cellIs" dxfId="419" priority="151" operator="between">
      <formula>0</formula>
      <formula>0</formula>
    </cfRule>
  </conditionalFormatting>
  <conditionalFormatting sqref="T249:U269">
    <cfRule type="cellIs" dxfId="418" priority="150" operator="between">
      <formula>0</formula>
      <formula>0</formula>
    </cfRule>
  </conditionalFormatting>
  <conditionalFormatting sqref="T271:U306">
    <cfRule type="cellIs" dxfId="417" priority="149" operator="between">
      <formula>0</formula>
      <formula>0</formula>
    </cfRule>
  </conditionalFormatting>
  <conditionalFormatting sqref="T308:U317">
    <cfRule type="cellIs" dxfId="416" priority="148" operator="between">
      <formula>0</formula>
      <formula>0</formula>
    </cfRule>
  </conditionalFormatting>
  <conditionalFormatting sqref="T319:U345">
    <cfRule type="cellIs" dxfId="415" priority="147" operator="between">
      <formula>0</formula>
      <formula>0</formula>
    </cfRule>
  </conditionalFormatting>
  <conditionalFormatting sqref="T347:U354">
    <cfRule type="cellIs" dxfId="414" priority="146" operator="between">
      <formula>0</formula>
      <formula>0</formula>
    </cfRule>
  </conditionalFormatting>
  <conditionalFormatting sqref="T356:U365">
    <cfRule type="cellIs" dxfId="413" priority="145" operator="between">
      <formula>0</formula>
      <formula>0</formula>
    </cfRule>
  </conditionalFormatting>
  <conditionalFormatting sqref="T367:U380">
    <cfRule type="cellIs" dxfId="412" priority="144" operator="between">
      <formula>0</formula>
      <formula>0</formula>
    </cfRule>
  </conditionalFormatting>
  <conditionalFormatting sqref="T405:U408">
    <cfRule type="cellIs" dxfId="411" priority="142" operator="between">
      <formula>0</formula>
      <formula>0</formula>
    </cfRule>
  </conditionalFormatting>
  <conditionalFormatting sqref="AB182">
    <cfRule type="cellIs" dxfId="410" priority="141" operator="lessThanOrEqual">
      <formula>0</formula>
    </cfRule>
  </conditionalFormatting>
  <conditionalFormatting sqref="AB183:AB206">
    <cfRule type="cellIs" dxfId="409" priority="140" operator="lessThanOrEqual">
      <formula>0</formula>
    </cfRule>
  </conditionalFormatting>
  <conditionalFormatting sqref="AB208:AB225">
    <cfRule type="cellIs" dxfId="408" priority="139" operator="lessThanOrEqual">
      <formula>0</formula>
    </cfRule>
  </conditionalFormatting>
  <conditionalFormatting sqref="AB227:AB247">
    <cfRule type="cellIs" dxfId="407" priority="138" operator="lessThanOrEqual">
      <formula>0</formula>
    </cfRule>
  </conditionalFormatting>
  <conditionalFormatting sqref="AB249:AB269">
    <cfRule type="cellIs" dxfId="406" priority="137" operator="lessThanOrEqual">
      <formula>0</formula>
    </cfRule>
  </conditionalFormatting>
  <conditionalFormatting sqref="AB271:AB306">
    <cfRule type="cellIs" dxfId="405" priority="136" operator="lessThanOrEqual">
      <formula>0</formula>
    </cfRule>
  </conditionalFormatting>
  <conditionalFormatting sqref="AB308:AB317">
    <cfRule type="cellIs" dxfId="404" priority="135" operator="lessThanOrEqual">
      <formula>0</formula>
    </cfRule>
  </conditionalFormatting>
  <conditionalFormatting sqref="AB319:AB345">
    <cfRule type="cellIs" dxfId="403" priority="134" operator="lessThanOrEqual">
      <formula>0</formula>
    </cfRule>
  </conditionalFormatting>
  <conditionalFormatting sqref="AB347:AB354">
    <cfRule type="cellIs" dxfId="402" priority="133" operator="lessThanOrEqual">
      <formula>0</formula>
    </cfRule>
  </conditionalFormatting>
  <conditionalFormatting sqref="AB356:AB365">
    <cfRule type="cellIs" dxfId="401" priority="132" operator="lessThanOrEqual">
      <formula>0</formula>
    </cfRule>
  </conditionalFormatting>
  <conditionalFormatting sqref="AB367:AB380">
    <cfRule type="cellIs" dxfId="400" priority="131" operator="lessThanOrEqual">
      <formula>0</formula>
    </cfRule>
  </conditionalFormatting>
  <conditionalFormatting sqref="AB382:AB403">
    <cfRule type="cellIs" dxfId="399" priority="130" operator="lessThanOrEqual">
      <formula>0</formula>
    </cfRule>
  </conditionalFormatting>
  <conditionalFormatting sqref="AB405:AB408">
    <cfRule type="cellIs" dxfId="398" priority="129" operator="lessThanOrEqual">
      <formula>0</formula>
    </cfRule>
  </conditionalFormatting>
  <conditionalFormatting sqref="X80:X86">
    <cfRule type="cellIs" dxfId="397" priority="128" operator="lessThanOrEqual">
      <formula>0</formula>
    </cfRule>
  </conditionalFormatting>
  <conditionalFormatting sqref="Q9">
    <cfRule type="cellIs" dxfId="396" priority="127" operator="lessThanOrEqual">
      <formula>0</formula>
    </cfRule>
  </conditionalFormatting>
  <conditionalFormatting sqref="Q12">
    <cfRule type="cellIs" dxfId="395" priority="126" operator="lessThanOrEqual">
      <formula>0</formula>
    </cfRule>
  </conditionalFormatting>
  <conditionalFormatting sqref="Q14:Q15">
    <cfRule type="cellIs" dxfId="394" priority="125" operator="lessThanOrEqual">
      <formula>0</formula>
    </cfRule>
  </conditionalFormatting>
  <conditionalFormatting sqref="Q20:Q23">
    <cfRule type="cellIs" dxfId="393" priority="124" operator="lessThanOrEqual">
      <formula>0</formula>
    </cfRule>
  </conditionalFormatting>
  <conditionalFormatting sqref="Q25">
    <cfRule type="cellIs" dxfId="392" priority="123" operator="lessThanOrEqual">
      <formula>0</formula>
    </cfRule>
  </conditionalFormatting>
  <conditionalFormatting sqref="Q28">
    <cfRule type="cellIs" dxfId="391" priority="122" operator="lessThanOrEqual">
      <formula>0</formula>
    </cfRule>
  </conditionalFormatting>
  <conditionalFormatting sqref="Q30:Q31">
    <cfRule type="cellIs" dxfId="390" priority="121" operator="lessThanOrEqual">
      <formula>0</formula>
    </cfRule>
  </conditionalFormatting>
  <conditionalFormatting sqref="Q37">
    <cfRule type="cellIs" dxfId="389" priority="120" operator="lessThanOrEqual">
      <formula>0</formula>
    </cfRule>
  </conditionalFormatting>
  <conditionalFormatting sqref="Q38">
    <cfRule type="cellIs" dxfId="388" priority="119" operator="lessThanOrEqual">
      <formula>0</formula>
    </cfRule>
  </conditionalFormatting>
  <conditionalFormatting sqref="Q39:Q42">
    <cfRule type="cellIs" dxfId="387" priority="118" operator="lessThanOrEqual">
      <formula>0</formula>
    </cfRule>
  </conditionalFormatting>
  <conditionalFormatting sqref="Q44:Q45 Q47:Q51">
    <cfRule type="cellIs" dxfId="386" priority="117" operator="lessThanOrEqual">
      <formula>0</formula>
    </cfRule>
  </conditionalFormatting>
  <conditionalFormatting sqref="Q53">
    <cfRule type="cellIs" dxfId="385" priority="116" operator="lessThanOrEqual">
      <formula>0</formula>
    </cfRule>
  </conditionalFormatting>
  <conditionalFormatting sqref="Q55:Q61">
    <cfRule type="cellIs" dxfId="384" priority="115" operator="lessThanOrEqual">
      <formula>0</formula>
    </cfRule>
  </conditionalFormatting>
  <conditionalFormatting sqref="Q71:Q72 Q74:Q78">
    <cfRule type="cellIs" dxfId="383" priority="114" operator="lessThanOrEqual">
      <formula>0</formula>
    </cfRule>
  </conditionalFormatting>
  <conditionalFormatting sqref="Q80:Q86">
    <cfRule type="cellIs" dxfId="382" priority="113" operator="lessThanOrEqual">
      <formula>0</formula>
    </cfRule>
  </conditionalFormatting>
  <conditionalFormatting sqref="Q10:Q11">
    <cfRule type="cellIs" dxfId="381" priority="112" operator="lessThanOrEqual">
      <formula>0</formula>
    </cfRule>
  </conditionalFormatting>
  <conditionalFormatting sqref="S425">
    <cfRule type="cellIs" dxfId="380" priority="111" operator="between">
      <formula>0</formula>
      <formula>0</formula>
    </cfRule>
  </conditionalFormatting>
  <conditionalFormatting sqref="Q7:R7">
    <cfRule type="cellIs" dxfId="379" priority="110" operator="lessThanOrEqual">
      <formula>0</formula>
    </cfRule>
  </conditionalFormatting>
  <conditionalFormatting sqref="Q514:Q516 Q520:Q524 Q526:Q528 Q544 Q546 Q518">
    <cfRule type="cellIs" dxfId="378" priority="52" operator="lessThanOrEqual">
      <formula>0</formula>
    </cfRule>
  </conditionalFormatting>
  <conditionalFormatting sqref="Q227">
    <cfRule type="containsErrors" dxfId="377" priority="61">
      <formula>ISERROR(Q227)</formula>
    </cfRule>
  </conditionalFormatting>
  <conditionalFormatting sqref="V410:AA410 AC410:DU410">
    <cfRule type="cellIs" dxfId="376" priority="109" operator="lessThanOrEqual">
      <formula>0</formula>
    </cfRule>
  </conditionalFormatting>
  <conditionalFormatting sqref="S410">
    <cfRule type="containsErrors" dxfId="375" priority="108">
      <formula>ISERROR(S410)</formula>
    </cfRule>
  </conditionalFormatting>
  <conditionalFormatting sqref="T410:U410">
    <cfRule type="cellIs" dxfId="374" priority="107" operator="between">
      <formula>0</formula>
      <formula>0</formula>
    </cfRule>
  </conditionalFormatting>
  <conditionalFormatting sqref="AB410">
    <cfRule type="cellIs" dxfId="373" priority="106" operator="lessThanOrEqual">
      <formula>0</formula>
    </cfRule>
  </conditionalFormatting>
  <conditionalFormatting sqref="V411:AA423 AC411:DU423">
    <cfRule type="cellIs" dxfId="372" priority="105" operator="lessThanOrEqual">
      <formula>0</formula>
    </cfRule>
  </conditionalFormatting>
  <conditionalFormatting sqref="S411:S423">
    <cfRule type="containsErrors" dxfId="371" priority="104">
      <formula>ISERROR(S411)</formula>
    </cfRule>
  </conditionalFormatting>
  <conditionalFormatting sqref="Q150">
    <cfRule type="cellIs" dxfId="370" priority="56" operator="lessThanOrEqual">
      <formula>0</formula>
    </cfRule>
  </conditionalFormatting>
  <conditionalFormatting sqref="T411:U423">
    <cfRule type="cellIs" dxfId="369" priority="103" operator="between">
      <formula>0</formula>
      <formula>0</formula>
    </cfRule>
  </conditionalFormatting>
  <conditionalFormatting sqref="AB411:AB423">
    <cfRule type="cellIs" dxfId="368" priority="102" operator="lessThanOrEqual">
      <formula>0</formula>
    </cfRule>
  </conditionalFormatting>
  <conditionalFormatting sqref="Q376">
    <cfRule type="cellIs" dxfId="367" priority="101" operator="lessThanOrEqual">
      <formula>0</formula>
    </cfRule>
  </conditionalFormatting>
  <conditionalFormatting sqref="Q405">
    <cfRule type="cellIs" dxfId="366" priority="100" operator="lessThanOrEqual">
      <formula>0</formula>
    </cfRule>
  </conditionalFormatting>
  <conditionalFormatting sqref="Q410 Q417:Q423 Q414:Q415">
    <cfRule type="cellIs" dxfId="365" priority="99" operator="lessThanOrEqual">
      <formula>0</formula>
    </cfRule>
  </conditionalFormatting>
  <conditionalFormatting sqref="Q455">
    <cfRule type="cellIs" dxfId="364" priority="98" operator="lessThanOrEqual">
      <formula>0</formula>
    </cfRule>
  </conditionalFormatting>
  <conditionalFormatting sqref="Q477:Q478 Q480">
    <cfRule type="cellIs" dxfId="363" priority="97" operator="lessThanOrEqual">
      <formula>0</formula>
    </cfRule>
  </conditionalFormatting>
  <conditionalFormatting sqref="Q494">
    <cfRule type="containsErrors" dxfId="362" priority="96">
      <formula>ISERROR(Q494)</formula>
    </cfRule>
  </conditionalFormatting>
  <conditionalFormatting sqref="Q479">
    <cfRule type="containsErrors" dxfId="361" priority="95">
      <formula>ISERROR(Q479)</formula>
    </cfRule>
  </conditionalFormatting>
  <conditionalFormatting sqref="Q466">
    <cfRule type="containsErrors" dxfId="360" priority="94">
      <formula>ISERROR(Q466)</formula>
    </cfRule>
  </conditionalFormatting>
  <conditionalFormatting sqref="Q465">
    <cfRule type="containsErrors" dxfId="359" priority="93">
      <formula>ISERROR(Q465)</formula>
    </cfRule>
  </conditionalFormatting>
  <conditionalFormatting sqref="Q464">
    <cfRule type="containsErrors" dxfId="358" priority="92">
      <formula>ISERROR(Q464)</formula>
    </cfRule>
  </conditionalFormatting>
  <conditionalFormatting sqref="Q463">
    <cfRule type="containsErrors" dxfId="357" priority="91">
      <formula>ISERROR(Q463)</formula>
    </cfRule>
  </conditionalFormatting>
  <conditionalFormatting sqref="Q462">
    <cfRule type="containsErrors" dxfId="356" priority="90">
      <formula>ISERROR(Q462)</formula>
    </cfRule>
  </conditionalFormatting>
  <conditionalFormatting sqref="Q461">
    <cfRule type="containsErrors" dxfId="355" priority="89">
      <formula>ISERROR(Q461)</formula>
    </cfRule>
  </conditionalFormatting>
  <conditionalFormatting sqref="Q460">
    <cfRule type="containsErrors" dxfId="354" priority="88">
      <formula>ISERROR(Q460)</formula>
    </cfRule>
  </conditionalFormatting>
  <conditionalFormatting sqref="Q459">
    <cfRule type="containsErrors" dxfId="353" priority="87">
      <formula>ISERROR(Q459)</formula>
    </cfRule>
  </conditionalFormatting>
  <conditionalFormatting sqref="Q458">
    <cfRule type="containsErrors" dxfId="352" priority="86">
      <formula>ISERROR(Q458)</formula>
    </cfRule>
  </conditionalFormatting>
  <conditionalFormatting sqref="Q457">
    <cfRule type="containsErrors" dxfId="351" priority="85">
      <formula>ISERROR(Q457)</formula>
    </cfRule>
  </conditionalFormatting>
  <conditionalFormatting sqref="Q456">
    <cfRule type="containsErrors" dxfId="350" priority="84">
      <formula>ISERROR(Q456)</formula>
    </cfRule>
  </conditionalFormatting>
  <conditionalFormatting sqref="Q454">
    <cfRule type="containsErrors" dxfId="349" priority="83">
      <formula>ISERROR(Q454)</formula>
    </cfRule>
  </conditionalFormatting>
  <conditionalFormatting sqref="Q453">
    <cfRule type="containsErrors" dxfId="348" priority="82">
      <formula>ISERROR(Q453)</formula>
    </cfRule>
  </conditionalFormatting>
  <conditionalFormatting sqref="Q452">
    <cfRule type="containsErrors" dxfId="347" priority="81">
      <formula>ISERROR(Q452)</formula>
    </cfRule>
  </conditionalFormatting>
  <conditionalFormatting sqref="Q451">
    <cfRule type="containsErrors" dxfId="346" priority="80">
      <formula>ISERROR(Q451)</formula>
    </cfRule>
  </conditionalFormatting>
  <conditionalFormatting sqref="Q450">
    <cfRule type="containsErrors" dxfId="345" priority="79">
      <formula>ISERROR(Q450)</formula>
    </cfRule>
  </conditionalFormatting>
  <conditionalFormatting sqref="Q449">
    <cfRule type="containsErrors" dxfId="344" priority="78">
      <formula>ISERROR(Q449)</formula>
    </cfRule>
  </conditionalFormatting>
  <conditionalFormatting sqref="Q444">
    <cfRule type="containsErrors" dxfId="343" priority="77">
      <formula>ISERROR(Q444)</formula>
    </cfRule>
  </conditionalFormatting>
  <conditionalFormatting sqref="Q443">
    <cfRule type="containsErrors" dxfId="342" priority="76">
      <formula>ISERROR(Q443)</formula>
    </cfRule>
  </conditionalFormatting>
  <conditionalFormatting sqref="Q441">
    <cfRule type="containsErrors" dxfId="341" priority="75">
      <formula>ISERROR(Q441)</formula>
    </cfRule>
  </conditionalFormatting>
  <conditionalFormatting sqref="Q416">
    <cfRule type="containsErrors" dxfId="340" priority="74">
      <formula>ISERROR(Q416)</formula>
    </cfRule>
  </conditionalFormatting>
  <conditionalFormatting sqref="Q413">
    <cfRule type="containsErrors" dxfId="339" priority="73">
      <formula>ISERROR(Q413)</formula>
    </cfRule>
  </conditionalFormatting>
  <conditionalFormatting sqref="Q412">
    <cfRule type="containsErrors" dxfId="338" priority="72">
      <formula>ISERROR(Q412)</formula>
    </cfRule>
  </conditionalFormatting>
  <conditionalFormatting sqref="Q411">
    <cfRule type="containsErrors" dxfId="337" priority="71">
      <formula>ISERROR(Q411)</formula>
    </cfRule>
  </conditionalFormatting>
  <conditionalFormatting sqref="Q403">
    <cfRule type="containsErrors" dxfId="336" priority="70">
      <formula>ISERROR(Q403)</formula>
    </cfRule>
  </conditionalFormatting>
  <conditionalFormatting sqref="Q357">
    <cfRule type="containsErrors" dxfId="335" priority="69">
      <formula>ISERROR(Q357)</formula>
    </cfRule>
  </conditionalFormatting>
  <conditionalFormatting sqref="Q356">
    <cfRule type="containsErrors" dxfId="334" priority="68">
      <formula>ISERROR(Q356)</formula>
    </cfRule>
  </conditionalFormatting>
  <conditionalFormatting sqref="Q322">
    <cfRule type="containsErrors" dxfId="333" priority="67">
      <formula>ISERROR(Q322)</formula>
    </cfRule>
  </conditionalFormatting>
  <conditionalFormatting sqref="Q260">
    <cfRule type="containsErrors" dxfId="332" priority="66">
      <formula>ISERROR(Q260)</formula>
    </cfRule>
  </conditionalFormatting>
  <conditionalFormatting sqref="Q210">
    <cfRule type="containsErrors" dxfId="331" priority="65">
      <formula>ISERROR(Q210)</formula>
    </cfRule>
  </conditionalFormatting>
  <conditionalFormatting sqref="Q128">
    <cfRule type="containsErrors" dxfId="330" priority="64">
      <formula>ISERROR(Q128)</formula>
    </cfRule>
  </conditionalFormatting>
  <conditionalFormatting sqref="Q73">
    <cfRule type="containsErrors" dxfId="329" priority="63">
      <formula>ISERROR(Q73)</formula>
    </cfRule>
  </conditionalFormatting>
  <conditionalFormatting sqref="Q46">
    <cfRule type="containsErrors" dxfId="328" priority="62">
      <formula>ISERROR(Q46)</formula>
    </cfRule>
  </conditionalFormatting>
  <conditionalFormatting sqref="Q63:Q65">
    <cfRule type="cellIs" dxfId="327" priority="60" operator="lessThanOrEqual">
      <formula>0</formula>
    </cfRule>
  </conditionalFormatting>
  <conditionalFormatting sqref="Q122:Q124 Q115:Q120">
    <cfRule type="cellIs" dxfId="326" priority="59" operator="lessThanOrEqual">
      <formula>0</formula>
    </cfRule>
  </conditionalFormatting>
  <conditionalFormatting sqref="Q129:Q130 Q132:Q138">
    <cfRule type="cellIs" dxfId="325" priority="58" operator="lessThanOrEqual">
      <formula>0</formula>
    </cfRule>
  </conditionalFormatting>
  <conditionalFormatting sqref="Q139:Q149">
    <cfRule type="cellIs" dxfId="324" priority="57" operator="lessThanOrEqual">
      <formula>0</formula>
    </cfRule>
  </conditionalFormatting>
  <conditionalFormatting sqref="Q152:Q155 Q160:Q172 Q157:Q158">
    <cfRule type="cellIs" dxfId="323" priority="55" operator="lessThanOrEqual">
      <formula>0</formula>
    </cfRule>
  </conditionalFormatting>
  <conditionalFormatting sqref="Q435:Q437 Q439:Q440">
    <cfRule type="cellIs" dxfId="322" priority="54" operator="lessThanOrEqual">
      <formula>0</formula>
    </cfRule>
  </conditionalFormatting>
  <conditionalFormatting sqref="Q506">
    <cfRule type="cellIs" dxfId="321" priority="53" operator="lessThanOrEqual">
      <formula>0</formula>
    </cfRule>
  </conditionalFormatting>
  <conditionalFormatting sqref="R8:R15">
    <cfRule type="cellIs" dxfId="320" priority="51" operator="lessThanOrEqual">
      <formula>0</formula>
    </cfRule>
  </conditionalFormatting>
  <conditionalFormatting sqref="R17:R18">
    <cfRule type="cellIs" dxfId="319" priority="50" operator="lessThanOrEqual">
      <formula>0</formula>
    </cfRule>
  </conditionalFormatting>
  <conditionalFormatting sqref="R20:R25">
    <cfRule type="cellIs" dxfId="318" priority="49" operator="lessThanOrEqual">
      <formula>0</formula>
    </cfRule>
  </conditionalFormatting>
  <conditionalFormatting sqref="R27:R34">
    <cfRule type="cellIs" dxfId="317" priority="48" operator="lessThanOrEqual">
      <formula>0</formula>
    </cfRule>
  </conditionalFormatting>
  <conditionalFormatting sqref="R36:R42">
    <cfRule type="cellIs" dxfId="316" priority="47" operator="lessThanOrEqual">
      <formula>0</formula>
    </cfRule>
  </conditionalFormatting>
  <conditionalFormatting sqref="R44:R51">
    <cfRule type="cellIs" dxfId="315" priority="46" operator="lessThanOrEqual">
      <formula>0</formula>
    </cfRule>
  </conditionalFormatting>
  <conditionalFormatting sqref="R53">
    <cfRule type="cellIs" dxfId="314" priority="45" operator="lessThanOrEqual">
      <formula>0</formula>
    </cfRule>
  </conditionalFormatting>
  <conditionalFormatting sqref="R55:R61">
    <cfRule type="cellIs" dxfId="313" priority="44" operator="lessThanOrEqual">
      <formula>0</formula>
    </cfRule>
  </conditionalFormatting>
  <conditionalFormatting sqref="R63:R69">
    <cfRule type="cellIs" dxfId="312" priority="43" operator="lessThanOrEqual">
      <formula>0</formula>
    </cfRule>
  </conditionalFormatting>
  <conditionalFormatting sqref="R71:R78">
    <cfRule type="cellIs" dxfId="311" priority="42" operator="lessThanOrEqual">
      <formula>0</formula>
    </cfRule>
  </conditionalFormatting>
  <conditionalFormatting sqref="R80:R86">
    <cfRule type="cellIs" dxfId="310" priority="41" operator="lessThanOrEqual">
      <formula>0</formula>
    </cfRule>
  </conditionalFormatting>
  <conditionalFormatting sqref="R88:R94">
    <cfRule type="cellIs" dxfId="309" priority="40" operator="lessThanOrEqual">
      <formula>0</formula>
    </cfRule>
  </conditionalFormatting>
  <conditionalFormatting sqref="R96:R98">
    <cfRule type="cellIs" dxfId="308" priority="39" operator="lessThanOrEqual">
      <formula>0</formula>
    </cfRule>
  </conditionalFormatting>
  <conditionalFormatting sqref="R115:R120">
    <cfRule type="cellIs" dxfId="307" priority="38" operator="lessThanOrEqual">
      <formula>0</formula>
    </cfRule>
  </conditionalFormatting>
  <conditionalFormatting sqref="R122:R124">
    <cfRule type="cellIs" dxfId="306" priority="37" operator="lessThanOrEqual">
      <formula>0</formula>
    </cfRule>
  </conditionalFormatting>
  <conditionalFormatting sqref="R126">
    <cfRule type="cellIs" dxfId="305" priority="36" operator="lessThanOrEqual">
      <formula>0</formula>
    </cfRule>
  </conditionalFormatting>
  <conditionalFormatting sqref="R129:R130">
    <cfRule type="cellIs" dxfId="304" priority="35" operator="lessThanOrEqual">
      <formula>0</formula>
    </cfRule>
  </conditionalFormatting>
  <conditionalFormatting sqref="R132:R155">
    <cfRule type="cellIs" dxfId="303" priority="34" operator="lessThanOrEqual">
      <formula>0</formula>
    </cfRule>
  </conditionalFormatting>
  <conditionalFormatting sqref="R157:R158">
    <cfRule type="cellIs" dxfId="302" priority="33" operator="lessThanOrEqual">
      <formula>0</formula>
    </cfRule>
  </conditionalFormatting>
  <conditionalFormatting sqref="R160:R174">
    <cfRule type="cellIs" dxfId="301" priority="32" operator="lessThanOrEqual">
      <formula>0</formula>
    </cfRule>
  </conditionalFormatting>
  <conditionalFormatting sqref="R176:R180">
    <cfRule type="cellIs" dxfId="300" priority="31" operator="lessThanOrEqual">
      <formula>0</formula>
    </cfRule>
  </conditionalFormatting>
  <conditionalFormatting sqref="R182:R206">
    <cfRule type="cellIs" dxfId="299" priority="30" operator="lessThanOrEqual">
      <formula>0</formula>
    </cfRule>
  </conditionalFormatting>
  <conditionalFormatting sqref="R208:R225">
    <cfRule type="cellIs" dxfId="298" priority="29" operator="lessThanOrEqual">
      <formula>0</formula>
    </cfRule>
  </conditionalFormatting>
  <conditionalFormatting sqref="R227:R247">
    <cfRule type="cellIs" dxfId="297" priority="28" operator="lessThanOrEqual">
      <formula>0</formula>
    </cfRule>
  </conditionalFormatting>
  <conditionalFormatting sqref="R249:R269">
    <cfRule type="cellIs" dxfId="296" priority="27" operator="lessThanOrEqual">
      <formula>0</formula>
    </cfRule>
  </conditionalFormatting>
  <conditionalFormatting sqref="R271:R306">
    <cfRule type="cellIs" dxfId="295" priority="26" operator="lessThanOrEqual">
      <formula>0</formula>
    </cfRule>
  </conditionalFormatting>
  <conditionalFormatting sqref="R308:R317">
    <cfRule type="cellIs" dxfId="294" priority="25" operator="lessThanOrEqual">
      <formula>0</formula>
    </cfRule>
  </conditionalFormatting>
  <conditionalFormatting sqref="R319:R345">
    <cfRule type="cellIs" dxfId="293" priority="24" operator="lessThanOrEqual">
      <formula>0</formula>
    </cfRule>
  </conditionalFormatting>
  <conditionalFormatting sqref="R347:R354">
    <cfRule type="cellIs" dxfId="292" priority="23" operator="lessThanOrEqual">
      <formula>0</formula>
    </cfRule>
  </conditionalFormatting>
  <conditionalFormatting sqref="R356:R365">
    <cfRule type="cellIs" dxfId="291" priority="22" operator="lessThanOrEqual">
      <formula>0</formula>
    </cfRule>
  </conditionalFormatting>
  <conditionalFormatting sqref="R367:R380">
    <cfRule type="cellIs" dxfId="290" priority="21" operator="lessThanOrEqual">
      <formula>0</formula>
    </cfRule>
  </conditionalFormatting>
  <conditionalFormatting sqref="R382:R403">
    <cfRule type="cellIs" dxfId="289" priority="20" operator="lessThanOrEqual">
      <formula>0</formula>
    </cfRule>
  </conditionalFormatting>
  <conditionalFormatting sqref="R405:R408">
    <cfRule type="cellIs" dxfId="288" priority="19" operator="lessThanOrEqual">
      <formula>0</formula>
    </cfRule>
  </conditionalFormatting>
  <conditionalFormatting sqref="R410:R423">
    <cfRule type="cellIs" dxfId="287" priority="18" operator="lessThanOrEqual">
      <formula>0</formula>
    </cfRule>
  </conditionalFormatting>
  <conditionalFormatting sqref="R435:R437">
    <cfRule type="cellIs" dxfId="286" priority="17" operator="lessThanOrEqual">
      <formula>0</formula>
    </cfRule>
  </conditionalFormatting>
  <conditionalFormatting sqref="R439:R441">
    <cfRule type="cellIs" dxfId="285" priority="16" operator="lessThanOrEqual">
      <formula>0</formula>
    </cfRule>
  </conditionalFormatting>
  <conditionalFormatting sqref="R443:R444">
    <cfRule type="cellIs" dxfId="284" priority="15" operator="lessThanOrEqual">
      <formula>0</formula>
    </cfRule>
  </conditionalFormatting>
  <conditionalFormatting sqref="R477:R480">
    <cfRule type="cellIs" dxfId="283" priority="14" operator="lessThanOrEqual">
      <formula>0</formula>
    </cfRule>
  </conditionalFormatting>
  <conditionalFormatting sqref="R482:R485">
    <cfRule type="cellIs" dxfId="282" priority="13" operator="lessThanOrEqual">
      <formula>0</formula>
    </cfRule>
  </conditionalFormatting>
  <conditionalFormatting sqref="R487:R491">
    <cfRule type="cellIs" dxfId="281" priority="12" operator="lessThanOrEqual">
      <formula>0</formula>
    </cfRule>
  </conditionalFormatting>
  <conditionalFormatting sqref="R493:R494">
    <cfRule type="cellIs" dxfId="280" priority="11" operator="lessThanOrEqual">
      <formula>0</formula>
    </cfRule>
  </conditionalFormatting>
  <conditionalFormatting sqref="R496:R512">
    <cfRule type="cellIs" dxfId="279" priority="10" operator="lessThanOrEqual">
      <formula>0</formula>
    </cfRule>
  </conditionalFormatting>
  <conditionalFormatting sqref="R514:R516">
    <cfRule type="cellIs" dxfId="278" priority="9" operator="lessThanOrEqual">
      <formula>0</formula>
    </cfRule>
  </conditionalFormatting>
  <conditionalFormatting sqref="R518">
    <cfRule type="cellIs" dxfId="277" priority="8" operator="lessThanOrEqual">
      <formula>0</formula>
    </cfRule>
  </conditionalFormatting>
  <conditionalFormatting sqref="R520:R524">
    <cfRule type="cellIs" dxfId="276" priority="7" operator="lessThanOrEqual">
      <formula>0</formula>
    </cfRule>
  </conditionalFormatting>
  <conditionalFormatting sqref="R526:R528">
    <cfRule type="cellIs" dxfId="275" priority="6" operator="lessThanOrEqual">
      <formula>0</formula>
    </cfRule>
  </conditionalFormatting>
  <conditionalFormatting sqref="R544">
    <cfRule type="cellIs" dxfId="274" priority="5" operator="lessThanOrEqual">
      <formula>0</formula>
    </cfRule>
  </conditionalFormatting>
  <conditionalFormatting sqref="R546">
    <cfRule type="cellIs" dxfId="273" priority="4" operator="lessThanOrEqual">
      <formula>0</formula>
    </cfRule>
  </conditionalFormatting>
  <conditionalFormatting sqref="R548:R550">
    <cfRule type="cellIs" dxfId="272" priority="3" operator="lessThanOrEqual">
      <formula>0</formula>
    </cfRule>
  </conditionalFormatting>
  <conditionalFormatting sqref="R128">
    <cfRule type="cellIs" dxfId="271" priority="2" operator="lessThanOrEqual">
      <formula>0</formula>
    </cfRule>
  </conditionalFormatting>
  <conditionalFormatting sqref="S425">
    <cfRule type="containsErrors" dxfId="270" priority="1">
      <formula>ISERROR(S425)</formula>
    </cfRule>
  </conditionalFormatting>
  <dataValidations count="1">
    <dataValidation allowBlank="1" sqref="M41 M60:M61 M68 M25"/>
  </dataValidations>
  <pageMargins left="0.70866141732283472" right="0.70866141732283472" top="0.74803149606299213" bottom="0.74803149606299213" header="0.31496062992125984" footer="0.31496062992125984"/>
  <pageSetup orientation="portrait" r:id="rId1"/>
  <headerFooter scaleWithDoc="0"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theme="6" tint="-0.249977111117893"/>
  </sheetPr>
  <dimension ref="A1:DT541"/>
  <sheetViews>
    <sheetView topLeftCell="B1" zoomScaleNormal="100" workbookViewId="0">
      <pane ySplit="5" topLeftCell="A6" activePane="bottomLeft" state="frozen"/>
      <selection activeCell="M228" sqref="M228"/>
      <selection pane="bottomLeft" activeCell="F540" sqref="F540"/>
    </sheetView>
  </sheetViews>
  <sheetFormatPr baseColWidth="10" defaultColWidth="20.28515625" defaultRowHeight="11.25" x14ac:dyDescent="0.2"/>
  <cols>
    <col min="1" max="1" width="6.85546875" style="151" hidden="1" customWidth="1"/>
    <col min="2" max="2" width="7.140625" style="21" customWidth="1"/>
    <col min="3" max="3" width="19.5703125" style="22" customWidth="1"/>
    <col min="4" max="4" width="9.140625" style="23" customWidth="1"/>
    <col min="5" max="5" width="31.7109375" style="23" customWidth="1"/>
    <col min="6" max="6" width="13.42578125" style="23" bestFit="1" customWidth="1"/>
    <col min="7" max="7" width="31.7109375" style="24" customWidth="1"/>
    <col min="8" max="8" width="9.140625" style="24" customWidth="1"/>
    <col min="9" max="9" width="23.7109375" style="25" customWidth="1"/>
    <col min="10" max="10" width="8.85546875" style="55" customWidth="1"/>
    <col min="11" max="11" width="10.85546875" style="55" customWidth="1"/>
    <col min="12" max="12" width="22.140625" style="26" customWidth="1"/>
    <col min="13" max="13" width="13" style="102" customWidth="1"/>
    <col min="14" max="14" width="28" style="23" customWidth="1"/>
    <col min="15" max="15" width="12.140625" style="14" customWidth="1"/>
    <col min="16" max="16" width="11.7109375" style="14" customWidth="1"/>
    <col min="17" max="17" width="9.140625" style="27" customWidth="1"/>
    <col min="18" max="18" width="6.7109375" style="27" customWidth="1"/>
    <col min="19" max="19" width="7" style="27" customWidth="1"/>
    <col min="20" max="20" width="7.7109375" style="27" customWidth="1"/>
    <col min="21" max="21" width="8.85546875" style="28" customWidth="1"/>
    <col min="22" max="22" width="8.28515625" style="28" customWidth="1"/>
    <col min="23" max="24" width="7.7109375" style="28" customWidth="1"/>
    <col min="25" max="25" width="7.7109375" style="17" customWidth="1"/>
    <col min="26" max="26" width="8.85546875" style="15" customWidth="1"/>
    <col min="27" max="27" width="9" style="15" customWidth="1"/>
    <col min="28" max="34" width="7.7109375" style="15" customWidth="1"/>
    <col min="35" max="35" width="7.7109375" style="18" customWidth="1"/>
    <col min="36" max="36" width="7.7109375" style="15" customWidth="1"/>
    <col min="37" max="37" width="7.7109375" style="18" customWidth="1"/>
    <col min="38" max="38" width="7.7109375" style="15" customWidth="1"/>
    <col min="39" max="42" width="7.7109375" style="18" customWidth="1"/>
    <col min="43" max="45" width="7.7109375" style="15" customWidth="1"/>
    <col min="46" max="46" width="7.7109375" style="18" customWidth="1"/>
    <col min="47" max="47" width="7.7109375" style="15" customWidth="1"/>
    <col min="48" max="51" width="7.7109375" style="18" customWidth="1"/>
    <col min="52" max="52" width="9.140625" style="15" customWidth="1"/>
    <col min="53" max="53" width="7.7109375" style="18" customWidth="1"/>
    <col min="54" max="54" width="7.7109375" style="15" customWidth="1"/>
    <col min="55" max="55" width="7.7109375" style="18" customWidth="1"/>
    <col min="56" max="56" width="7.7109375" style="15" customWidth="1"/>
    <col min="57" max="60" width="7.7109375" style="18" customWidth="1"/>
    <col min="61" max="61" width="7.7109375" style="15" customWidth="1"/>
    <col min="62" max="62" width="7.7109375" style="18" customWidth="1"/>
    <col min="63" max="63" width="7.7109375" style="15" customWidth="1"/>
    <col min="64" max="64" width="7.7109375" style="18" customWidth="1"/>
    <col min="65" max="65" width="7.7109375" style="15" customWidth="1"/>
    <col min="66" max="69" width="7.7109375" style="74" customWidth="1"/>
    <col min="70" max="70" width="8.5703125" style="74" customWidth="1"/>
    <col min="71" max="123" width="7.7109375" style="74" customWidth="1"/>
    <col min="124" max="124" width="9.42578125" style="74" customWidth="1"/>
    <col min="125" max="16384" width="20.28515625" style="151"/>
  </cols>
  <sheetData>
    <row r="1" spans="1:124" x14ac:dyDescent="0.2">
      <c r="B1" s="31" t="s">
        <v>0</v>
      </c>
      <c r="C1" s="32"/>
      <c r="D1" s="32"/>
      <c r="E1" s="32"/>
      <c r="F1" s="32"/>
      <c r="G1" s="32"/>
      <c r="H1" s="32"/>
      <c r="I1" s="92"/>
      <c r="J1" s="60"/>
      <c r="K1" s="60"/>
      <c r="L1" s="94"/>
      <c r="M1" s="99"/>
      <c r="N1" s="94"/>
      <c r="O1" s="94"/>
      <c r="P1" s="94"/>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row>
    <row r="2" spans="1:124" ht="15" x14ac:dyDescent="0.25">
      <c r="B2" s="34" t="s">
        <v>1</v>
      </c>
      <c r="C2" s="33"/>
      <c r="D2" s="33"/>
      <c r="E2" s="33"/>
      <c r="F2" s="33"/>
      <c r="G2" s="33"/>
      <c r="H2" s="33"/>
      <c r="I2" s="93"/>
      <c r="J2" s="61"/>
      <c r="K2" s="61"/>
      <c r="L2" s="95"/>
      <c r="M2" s="100"/>
      <c r="N2" s="95"/>
      <c r="O2" s="95"/>
      <c r="P2" s="95"/>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row>
    <row r="3" spans="1:124" ht="21" customHeight="1" x14ac:dyDescent="0.2">
      <c r="A3" s="439" t="s">
        <v>717</v>
      </c>
      <c r="B3" s="439" t="s">
        <v>2</v>
      </c>
      <c r="C3" s="439" t="s">
        <v>3</v>
      </c>
      <c r="D3" s="439" t="s">
        <v>4</v>
      </c>
      <c r="E3" s="439" t="s">
        <v>5</v>
      </c>
      <c r="F3" s="439" t="s">
        <v>6</v>
      </c>
      <c r="G3" s="439" t="s">
        <v>7</v>
      </c>
      <c r="H3" s="439" t="s">
        <v>8</v>
      </c>
      <c r="I3" s="446" t="s">
        <v>9</v>
      </c>
      <c r="J3" s="439" t="s">
        <v>10</v>
      </c>
      <c r="K3" s="439" t="s">
        <v>11</v>
      </c>
      <c r="L3" s="430" t="s">
        <v>12</v>
      </c>
      <c r="M3" s="439" t="s">
        <v>607</v>
      </c>
      <c r="N3" s="439" t="s">
        <v>13</v>
      </c>
      <c r="O3" s="430" t="s">
        <v>14</v>
      </c>
      <c r="P3" s="440" t="s">
        <v>15</v>
      </c>
      <c r="Q3" s="442" t="s">
        <v>16</v>
      </c>
      <c r="R3" s="443" t="s">
        <v>611</v>
      </c>
      <c r="S3" s="444"/>
      <c r="T3" s="445"/>
      <c r="U3" s="438" t="s">
        <v>17</v>
      </c>
      <c r="V3" s="438"/>
      <c r="W3" s="438" t="s">
        <v>18</v>
      </c>
      <c r="X3" s="438"/>
      <c r="Y3" s="438"/>
      <c r="Z3" s="438" t="s">
        <v>19</v>
      </c>
      <c r="AA3" s="438"/>
      <c r="AB3" s="438"/>
      <c r="AC3" s="438" t="s">
        <v>20</v>
      </c>
      <c r="AD3" s="438"/>
      <c r="AE3" s="438"/>
      <c r="AF3" s="438" t="s">
        <v>21</v>
      </c>
      <c r="AG3" s="438"/>
      <c r="AH3" s="438"/>
      <c r="AI3" s="438" t="s">
        <v>22</v>
      </c>
      <c r="AJ3" s="438"/>
      <c r="AK3" s="438"/>
      <c r="AL3" s="438" t="s">
        <v>23</v>
      </c>
      <c r="AM3" s="438"/>
      <c r="AN3" s="438"/>
      <c r="AO3" s="438" t="s">
        <v>24</v>
      </c>
      <c r="AP3" s="438"/>
      <c r="AQ3" s="438"/>
      <c r="AR3" s="437" t="s">
        <v>25</v>
      </c>
      <c r="AS3" s="437"/>
      <c r="AT3" s="437"/>
      <c r="AU3" s="437" t="s">
        <v>26</v>
      </c>
      <c r="AV3" s="437"/>
      <c r="AW3" s="437"/>
      <c r="AX3" s="430" t="s">
        <v>27</v>
      </c>
      <c r="AY3" s="430"/>
      <c r="AZ3" s="430"/>
      <c r="BA3" s="430" t="s">
        <v>28</v>
      </c>
      <c r="BB3" s="430"/>
      <c r="BC3" s="430"/>
      <c r="BD3" s="430" t="s">
        <v>29</v>
      </c>
      <c r="BE3" s="430"/>
      <c r="BF3" s="430"/>
      <c r="BG3" s="430" t="s">
        <v>30</v>
      </c>
      <c r="BH3" s="430"/>
      <c r="BI3" s="430"/>
      <c r="BJ3" s="430" t="s">
        <v>31</v>
      </c>
      <c r="BK3" s="430"/>
      <c r="BL3" s="430"/>
      <c r="BM3" s="437" t="s">
        <v>32</v>
      </c>
      <c r="BN3" s="437"/>
      <c r="BO3" s="437"/>
      <c r="BP3" s="430" t="s">
        <v>33</v>
      </c>
      <c r="BQ3" s="430"/>
      <c r="BR3" s="430"/>
      <c r="BS3" s="437" t="s">
        <v>34</v>
      </c>
      <c r="BT3" s="437"/>
      <c r="BU3" s="437"/>
      <c r="BV3" s="437" t="s">
        <v>35</v>
      </c>
      <c r="BW3" s="437"/>
      <c r="BX3" s="437"/>
      <c r="BY3" s="430" t="s">
        <v>36</v>
      </c>
      <c r="BZ3" s="430"/>
      <c r="CA3" s="430"/>
      <c r="CB3" s="430" t="s">
        <v>37</v>
      </c>
      <c r="CC3" s="430"/>
      <c r="CD3" s="430"/>
      <c r="CE3" s="430" t="s">
        <v>38</v>
      </c>
      <c r="CF3" s="430"/>
      <c r="CG3" s="430"/>
      <c r="CH3" s="430" t="s">
        <v>39</v>
      </c>
      <c r="CI3" s="430"/>
      <c r="CJ3" s="430"/>
      <c r="CK3" s="430" t="s">
        <v>40</v>
      </c>
      <c r="CL3" s="430"/>
      <c r="CM3" s="430"/>
      <c r="CN3" s="437" t="s">
        <v>41</v>
      </c>
      <c r="CO3" s="437"/>
      <c r="CP3" s="437"/>
      <c r="CQ3" s="430" t="s">
        <v>42</v>
      </c>
      <c r="CR3" s="430"/>
      <c r="CS3" s="430"/>
      <c r="CT3" s="430" t="s">
        <v>43</v>
      </c>
      <c r="CU3" s="430"/>
      <c r="CV3" s="430"/>
      <c r="CW3" s="430" t="s">
        <v>44</v>
      </c>
      <c r="CX3" s="430"/>
      <c r="CY3" s="430"/>
      <c r="CZ3" s="430" t="s">
        <v>45</v>
      </c>
      <c r="DA3" s="430"/>
      <c r="DB3" s="430"/>
      <c r="DC3" s="430" t="s">
        <v>46</v>
      </c>
      <c r="DD3" s="430"/>
      <c r="DE3" s="430"/>
      <c r="DF3" s="430" t="s">
        <v>47</v>
      </c>
      <c r="DG3" s="430"/>
      <c r="DH3" s="430"/>
      <c r="DI3" s="437" t="s">
        <v>48</v>
      </c>
      <c r="DJ3" s="437"/>
      <c r="DK3" s="437"/>
      <c r="DL3" s="430" t="s">
        <v>613</v>
      </c>
      <c r="DM3" s="430"/>
      <c r="DN3" s="430"/>
      <c r="DO3" s="430" t="s">
        <v>49</v>
      </c>
      <c r="DP3" s="430"/>
      <c r="DQ3" s="430"/>
      <c r="DR3" s="430" t="s">
        <v>50</v>
      </c>
      <c r="DS3" s="430"/>
      <c r="DT3" s="430"/>
    </row>
    <row r="4" spans="1:124" ht="33" customHeight="1" x14ac:dyDescent="0.2">
      <c r="A4" s="439"/>
      <c r="B4" s="439"/>
      <c r="C4" s="439"/>
      <c r="D4" s="439"/>
      <c r="E4" s="439"/>
      <c r="F4" s="439"/>
      <c r="G4" s="439"/>
      <c r="H4" s="439"/>
      <c r="I4" s="447"/>
      <c r="J4" s="439"/>
      <c r="K4" s="439"/>
      <c r="L4" s="430"/>
      <c r="M4" s="439"/>
      <c r="N4" s="439"/>
      <c r="O4" s="430"/>
      <c r="P4" s="441"/>
      <c r="Q4" s="442"/>
      <c r="R4" s="58" t="s">
        <v>64</v>
      </c>
      <c r="S4" s="58" t="s">
        <v>609</v>
      </c>
      <c r="T4" s="58" t="s">
        <v>610</v>
      </c>
      <c r="U4" s="191" t="s">
        <v>51</v>
      </c>
      <c r="V4" s="191" t="s">
        <v>52</v>
      </c>
      <c r="W4" s="191" t="s">
        <v>51</v>
      </c>
      <c r="X4" s="191" t="s">
        <v>53</v>
      </c>
      <c r="Y4" s="191" t="s">
        <v>52</v>
      </c>
      <c r="Z4" s="191" t="s">
        <v>51</v>
      </c>
      <c r="AA4" s="191" t="s">
        <v>54</v>
      </c>
      <c r="AB4" s="191" t="s">
        <v>52</v>
      </c>
      <c r="AC4" s="191" t="s">
        <v>51</v>
      </c>
      <c r="AD4" s="191" t="s">
        <v>54</v>
      </c>
      <c r="AE4" s="191" t="s">
        <v>52</v>
      </c>
      <c r="AF4" s="191" t="s">
        <v>51</v>
      </c>
      <c r="AG4" s="191" t="s">
        <v>54</v>
      </c>
      <c r="AH4" s="191" t="s">
        <v>52</v>
      </c>
      <c r="AI4" s="191" t="s">
        <v>51</v>
      </c>
      <c r="AJ4" s="191" t="s">
        <v>612</v>
      </c>
      <c r="AK4" s="191" t="s">
        <v>52</v>
      </c>
      <c r="AL4" s="191" t="s">
        <v>51</v>
      </c>
      <c r="AM4" s="191" t="s">
        <v>54</v>
      </c>
      <c r="AN4" s="191" t="s">
        <v>52</v>
      </c>
      <c r="AO4" s="191" t="s">
        <v>51</v>
      </c>
      <c r="AP4" s="191" t="s">
        <v>54</v>
      </c>
      <c r="AQ4" s="191" t="s">
        <v>52</v>
      </c>
      <c r="AR4" s="191" t="s">
        <v>51</v>
      </c>
      <c r="AS4" s="191" t="s">
        <v>53</v>
      </c>
      <c r="AT4" s="191" t="s">
        <v>52</v>
      </c>
      <c r="AU4" s="191" t="s">
        <v>51</v>
      </c>
      <c r="AV4" s="191" t="s">
        <v>54</v>
      </c>
      <c r="AW4" s="191" t="s">
        <v>52</v>
      </c>
      <c r="AX4" s="191" t="s">
        <v>51</v>
      </c>
      <c r="AY4" s="191" t="s">
        <v>54</v>
      </c>
      <c r="AZ4" s="191" t="s">
        <v>52</v>
      </c>
      <c r="BA4" s="191" t="s">
        <v>51</v>
      </c>
      <c r="BB4" s="191" t="s">
        <v>54</v>
      </c>
      <c r="BC4" s="191" t="s">
        <v>52</v>
      </c>
      <c r="BD4" s="191" t="s">
        <v>51</v>
      </c>
      <c r="BE4" s="191" t="s">
        <v>54</v>
      </c>
      <c r="BF4" s="191" t="s">
        <v>52</v>
      </c>
      <c r="BG4" s="191" t="s">
        <v>51</v>
      </c>
      <c r="BH4" s="191" t="s">
        <v>54</v>
      </c>
      <c r="BI4" s="191" t="s">
        <v>52</v>
      </c>
      <c r="BJ4" s="191" t="s">
        <v>51</v>
      </c>
      <c r="BK4" s="191" t="s">
        <v>54</v>
      </c>
      <c r="BL4" s="191" t="s">
        <v>52</v>
      </c>
      <c r="BM4" s="191" t="s">
        <v>51</v>
      </c>
      <c r="BN4" s="191" t="s">
        <v>54</v>
      </c>
      <c r="BO4" s="191" t="s">
        <v>52</v>
      </c>
      <c r="BP4" s="191" t="s">
        <v>51</v>
      </c>
      <c r="BQ4" s="191" t="s">
        <v>54</v>
      </c>
      <c r="BR4" s="191" t="s">
        <v>52</v>
      </c>
      <c r="BS4" s="191" t="s">
        <v>51</v>
      </c>
      <c r="BT4" s="191" t="s">
        <v>54</v>
      </c>
      <c r="BU4" s="191" t="s">
        <v>52</v>
      </c>
      <c r="BV4" s="191" t="s">
        <v>51</v>
      </c>
      <c r="BW4" s="191" t="s">
        <v>54</v>
      </c>
      <c r="BX4" s="191" t="s">
        <v>52</v>
      </c>
      <c r="BY4" s="191" t="s">
        <v>51</v>
      </c>
      <c r="BZ4" s="191" t="s">
        <v>54</v>
      </c>
      <c r="CA4" s="191" t="s">
        <v>52</v>
      </c>
      <c r="CB4" s="191" t="s">
        <v>51</v>
      </c>
      <c r="CC4" s="191" t="s">
        <v>54</v>
      </c>
      <c r="CD4" s="191" t="s">
        <v>52</v>
      </c>
      <c r="CE4" s="191" t="s">
        <v>51</v>
      </c>
      <c r="CF4" s="191" t="s">
        <v>54</v>
      </c>
      <c r="CG4" s="191" t="s">
        <v>52</v>
      </c>
      <c r="CH4" s="191" t="s">
        <v>51</v>
      </c>
      <c r="CI4" s="191" t="s">
        <v>54</v>
      </c>
      <c r="CJ4" s="191" t="s">
        <v>52</v>
      </c>
      <c r="CK4" s="191" t="s">
        <v>51</v>
      </c>
      <c r="CL4" s="191" t="s">
        <v>54</v>
      </c>
      <c r="CM4" s="191" t="s">
        <v>52</v>
      </c>
      <c r="CN4" s="191" t="s">
        <v>51</v>
      </c>
      <c r="CO4" s="191" t="s">
        <v>54</v>
      </c>
      <c r="CP4" s="191" t="s">
        <v>52</v>
      </c>
      <c r="CQ4" s="191" t="s">
        <v>51</v>
      </c>
      <c r="CR4" s="191" t="s">
        <v>54</v>
      </c>
      <c r="CS4" s="191" t="s">
        <v>52</v>
      </c>
      <c r="CT4" s="191" t="s">
        <v>51</v>
      </c>
      <c r="CU4" s="191" t="s">
        <v>54</v>
      </c>
      <c r="CV4" s="191" t="s">
        <v>52</v>
      </c>
      <c r="CW4" s="191" t="s">
        <v>51</v>
      </c>
      <c r="CX4" s="191" t="s">
        <v>54</v>
      </c>
      <c r="CY4" s="191" t="s">
        <v>52</v>
      </c>
      <c r="CZ4" s="191" t="s">
        <v>51</v>
      </c>
      <c r="DA4" s="191" t="s">
        <v>54</v>
      </c>
      <c r="DB4" s="191" t="s">
        <v>52</v>
      </c>
      <c r="DC4" s="191" t="s">
        <v>51</v>
      </c>
      <c r="DD4" s="191" t="s">
        <v>54</v>
      </c>
      <c r="DE4" s="191" t="s">
        <v>52</v>
      </c>
      <c r="DF4" s="191" t="s">
        <v>51</v>
      </c>
      <c r="DG4" s="191" t="s">
        <v>54</v>
      </c>
      <c r="DH4" s="191" t="s">
        <v>52</v>
      </c>
      <c r="DI4" s="191" t="s">
        <v>51</v>
      </c>
      <c r="DJ4" s="191" t="s">
        <v>54</v>
      </c>
      <c r="DK4" s="191" t="s">
        <v>52</v>
      </c>
      <c r="DL4" s="191" t="s">
        <v>51</v>
      </c>
      <c r="DM4" s="191" t="s">
        <v>54</v>
      </c>
      <c r="DN4" s="191" t="s">
        <v>52</v>
      </c>
      <c r="DO4" s="191" t="s">
        <v>51</v>
      </c>
      <c r="DP4" s="191" t="s">
        <v>54</v>
      </c>
      <c r="DQ4" s="191" t="s">
        <v>52</v>
      </c>
      <c r="DR4" s="191" t="s">
        <v>51</v>
      </c>
      <c r="DS4" s="191" t="s">
        <v>54</v>
      </c>
      <c r="DT4" s="191" t="s">
        <v>52</v>
      </c>
    </row>
    <row r="5" spans="1:124" s="68" customFormat="1" ht="15.75" customHeight="1" x14ac:dyDescent="0.15">
      <c r="A5" s="63">
        <v>0</v>
      </c>
      <c r="B5" s="63">
        <v>1</v>
      </c>
      <c r="C5" s="63">
        <v>2</v>
      </c>
      <c r="D5" s="63">
        <v>3</v>
      </c>
      <c r="E5" s="63">
        <v>4</v>
      </c>
      <c r="F5" s="63">
        <v>5</v>
      </c>
      <c r="G5" s="63">
        <v>6</v>
      </c>
      <c r="H5" s="63">
        <v>7</v>
      </c>
      <c r="I5" s="63">
        <v>8</v>
      </c>
      <c r="J5" s="63">
        <v>9</v>
      </c>
      <c r="K5" s="63">
        <v>10</v>
      </c>
      <c r="L5" s="64">
        <v>11</v>
      </c>
      <c r="M5" s="63">
        <v>12</v>
      </c>
      <c r="N5" s="63">
        <v>13</v>
      </c>
      <c r="O5" s="64">
        <v>14</v>
      </c>
      <c r="P5" s="64">
        <v>15</v>
      </c>
      <c r="Q5" s="65"/>
      <c r="R5" s="66"/>
      <c r="S5" s="66"/>
      <c r="T5" s="66"/>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row>
    <row r="6" spans="1:124" ht="36" hidden="1" customHeight="1" x14ac:dyDescent="0.2">
      <c r="A6" s="198" t="s">
        <v>771</v>
      </c>
      <c r="B6" s="199" t="str">
        <f>+H6</f>
        <v>5-0-23</v>
      </c>
      <c r="C6" s="142" t="s">
        <v>772</v>
      </c>
      <c r="D6" s="142" t="s">
        <v>55</v>
      </c>
      <c r="E6" s="142" t="s">
        <v>56</v>
      </c>
      <c r="F6" s="142" t="s">
        <v>773</v>
      </c>
      <c r="G6" s="10" t="s">
        <v>774</v>
      </c>
      <c r="H6" s="120" t="s">
        <v>775</v>
      </c>
      <c r="I6" s="146" t="s">
        <v>9</v>
      </c>
      <c r="J6" s="120"/>
      <c r="K6" s="200">
        <f>SUBTOTAL(9,K7:K15)</f>
        <v>0</v>
      </c>
      <c r="L6" s="146"/>
      <c r="M6" s="4"/>
      <c r="N6" s="12"/>
      <c r="O6" s="146"/>
      <c r="P6" s="146"/>
      <c r="Q6" s="143"/>
      <c r="R6" s="143"/>
      <c r="S6" s="143"/>
      <c r="T6" s="143"/>
      <c r="U6" s="147"/>
      <c r="V6" s="147"/>
      <c r="W6" s="147"/>
      <c r="X6" s="147"/>
      <c r="Y6" s="147"/>
      <c r="Z6" s="202"/>
      <c r="AA6" s="202"/>
      <c r="AB6" s="202"/>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7"/>
      <c r="BF6" s="147"/>
      <c r="BG6" s="203"/>
      <c r="BH6" s="203"/>
      <c r="BI6" s="147"/>
      <c r="BJ6" s="203"/>
      <c r="BK6" s="203"/>
      <c r="BL6" s="147"/>
      <c r="BM6" s="147"/>
      <c r="BN6" s="147"/>
      <c r="BO6" s="147"/>
      <c r="BP6" s="147"/>
      <c r="BQ6" s="147"/>
      <c r="BR6" s="147"/>
      <c r="BS6" s="147"/>
      <c r="BT6" s="147"/>
      <c r="BU6" s="147"/>
      <c r="BV6" s="147"/>
      <c r="BW6" s="147"/>
      <c r="BX6" s="147"/>
      <c r="BY6" s="147"/>
      <c r="BZ6" s="147"/>
      <c r="CA6" s="147"/>
      <c r="CB6" s="147"/>
      <c r="CC6" s="147"/>
      <c r="CD6" s="147"/>
      <c r="CE6" s="147"/>
      <c r="CF6" s="147"/>
      <c r="CG6" s="147"/>
      <c r="CH6" s="203"/>
      <c r="CI6" s="203"/>
      <c r="CJ6" s="147"/>
      <c r="CK6" s="203"/>
      <c r="CL6" s="203"/>
      <c r="CM6" s="147"/>
      <c r="CN6" s="147"/>
      <c r="CO6" s="147"/>
      <c r="CP6" s="147"/>
      <c r="CQ6" s="147"/>
      <c r="CR6" s="147"/>
      <c r="CS6" s="147"/>
      <c r="CT6" s="147"/>
      <c r="CU6" s="147"/>
      <c r="CV6" s="147"/>
      <c r="CW6" s="147"/>
      <c r="CX6" s="147"/>
      <c r="CY6" s="147"/>
      <c r="CZ6" s="147"/>
      <c r="DA6" s="147"/>
      <c r="DB6" s="147"/>
      <c r="DC6" s="203"/>
      <c r="DD6" s="203"/>
      <c r="DE6" s="147"/>
      <c r="DF6" s="203"/>
      <c r="DG6" s="203"/>
      <c r="DH6" s="147"/>
      <c r="DI6" s="147"/>
      <c r="DJ6" s="147"/>
      <c r="DK6" s="147"/>
      <c r="DL6" s="147"/>
      <c r="DM6" s="147"/>
      <c r="DN6" s="147"/>
      <c r="DO6" s="147"/>
      <c r="DP6" s="147"/>
      <c r="DQ6" s="147"/>
      <c r="DR6" s="147"/>
      <c r="DS6" s="147"/>
      <c r="DT6" s="147"/>
    </row>
    <row r="7" spans="1:124" ht="49.5" hidden="1" customHeight="1" x14ac:dyDescent="0.2">
      <c r="A7" s="198" t="s">
        <v>771</v>
      </c>
      <c r="B7" s="149" t="str">
        <f>+H7</f>
        <v>5-0-23-1</v>
      </c>
      <c r="C7" s="204" t="s">
        <v>772</v>
      </c>
      <c r="D7" s="108" t="s">
        <v>55</v>
      </c>
      <c r="E7" s="204" t="s">
        <v>56</v>
      </c>
      <c r="F7" s="108" t="s">
        <v>773</v>
      </c>
      <c r="G7" s="205" t="s">
        <v>774</v>
      </c>
      <c r="H7" s="135" t="s">
        <v>776</v>
      </c>
      <c r="I7" s="192" t="s">
        <v>777</v>
      </c>
      <c r="J7" s="135">
        <v>65</v>
      </c>
      <c r="K7" s="135">
        <v>5</v>
      </c>
      <c r="L7" s="192" t="s">
        <v>778</v>
      </c>
      <c r="M7" s="148">
        <v>0</v>
      </c>
      <c r="N7" s="192" t="s">
        <v>779</v>
      </c>
      <c r="O7" s="192" t="s">
        <v>58</v>
      </c>
      <c r="P7" s="192" t="s">
        <v>59</v>
      </c>
      <c r="Q7" s="69" t="e">
        <f t="shared" ref="Q7:Q71" si="0">V7/U7*100</f>
        <v>#VALUE!</v>
      </c>
      <c r="R7" s="83" t="e">
        <f>+S7/T7</f>
        <v>#DIV/0!</v>
      </c>
      <c r="S7" s="83">
        <f>+[2]Amazonas!S7+[2]Antioquia!S7+[2]Atantico!S7+[2]Arauca!S7+[2]Bolivar!S7+[2]Boyacá!S7+[2]Caldas!S7+[2]Caquetá!S7+[2]Casanare!S7+[2]Cauca!S7+[2]Cesar!S7+[2]Chocó!S7+[2]Córdoba!S7+[2]Cundinamarca!S7+[2]Guainía!S7+[2]Guaviare!S7+[2]Huila!S7+'[2]La Guajira'!S7+[2]Magdalena!S7+[2]Meta!S7+[2]Nariño!S7+'[2]Norte de Santander'!S7+[2]Putumayo!S7+[2]Quindio!S7+[2]Risaralda!S7+'[2]San Anadrés'!S7+[2]Santander!S7+[2]Sucre!S7+[2]Tolima!S7+'[2]Valle del Cauca'!S7+[2]Vaupés!S7+[2]Vichada!S7</f>
        <v>0</v>
      </c>
      <c r="T7" s="83">
        <f>+[2]Amazonas!T7+[2]Antioquia!T7+[2]Atantico!T7+[2]Arauca!T7+[2]Bolivar!T7+[2]Boyacá!T7+[2]Caldas!T7+[2]Caquetá!T7+[2]Casanare!T7+[2]Cauca!T7+[2]Cesar!T7+[2]Chocó!T7+[2]Córdoba!T7+[2]Cundinamarca!T7+[2]Guainía!T7+[2]Guaviare!T7+[2]Huila!T7+'[2]La Guajira'!T7+[2]Magdalena!T7+[2]Meta!T7+[2]Nariño!T7+'[2]Norte de Santander'!T7+[2]Putumayo!T7+[2]Quindio!T7+[2]Risaralda!T7+'[2]San Anadrés'!T7+[2]Santander!T7+[2]Sucre!T7+[2]Tolima!T7+'[2]Valle del Cauca'!T7+[2]Vaupés!T7+[2]Vichada!T7</f>
        <v>0</v>
      </c>
      <c r="U7" s="148">
        <f t="shared" ref="U7:U15" si="1">+W7+Z7</f>
        <v>65</v>
      </c>
      <c r="V7" s="148" t="e">
        <f t="shared" ref="V7:V15" si="2">Y7+AB7</f>
        <v>#VALUE!</v>
      </c>
      <c r="W7" s="148">
        <f>+'[2]Oficinas Nacionales'!Q7</f>
        <v>65</v>
      </c>
      <c r="X7" s="148">
        <f>+'[2]Oficinas Nacionales'!R7</f>
        <v>0</v>
      </c>
      <c r="Y7" s="148" t="e">
        <f>+'[2]Oficinas Nacionales'!AG7</f>
        <v>#VALUE!</v>
      </c>
      <c r="Z7" s="148">
        <f t="shared" ref="Z7:AB22" si="3">+AC7+AF7+AI7+AL7+AO7+AR7+AU7+AX7+BA7+BD7+BG7+BJ7+BM7+BP7+BS7+BV7+BY7+CB7+CE7+CH7+CK7+CN7+CQ7+CT7+CW7+CZ7+DC7+DF7+DI7+DL7+DO7+DR7</f>
        <v>0</v>
      </c>
      <c r="AA7" s="148">
        <f t="shared" si="3"/>
        <v>0</v>
      </c>
      <c r="AB7" s="148">
        <f t="shared" si="3"/>
        <v>0</v>
      </c>
      <c r="AC7" s="148">
        <f>+[2]Amazonas!Q7</f>
        <v>0</v>
      </c>
      <c r="AD7" s="148">
        <f>+[2]Amazonas!R7</f>
        <v>0</v>
      </c>
      <c r="AE7" s="148">
        <f>+[2]Amazonas!AG7</f>
        <v>0</v>
      </c>
      <c r="AF7" s="148">
        <f>+[2]Antioquia!Q7</f>
        <v>0</v>
      </c>
      <c r="AG7" s="148">
        <f>+[2]Antioquia!R7</f>
        <v>0</v>
      </c>
      <c r="AH7" s="148">
        <f>+[2]Antioquia!AG7</f>
        <v>0</v>
      </c>
      <c r="AI7" s="148">
        <f>+[2]Atantico!Q7</f>
        <v>0</v>
      </c>
      <c r="AJ7" s="148">
        <f>+[2]Atantico!R7</f>
        <v>0</v>
      </c>
      <c r="AK7" s="148">
        <f>+[2]Atantico!AG7</f>
        <v>0</v>
      </c>
      <c r="AL7" s="148">
        <f>+[2]Arauca!Q7</f>
        <v>0</v>
      </c>
      <c r="AM7" s="148">
        <f>+[2]Arauca!R7</f>
        <v>0</v>
      </c>
      <c r="AN7" s="148">
        <f>+[2]Arauca!AG7</f>
        <v>0</v>
      </c>
      <c r="AO7" s="148">
        <f>+[2]Bolivar!Q7</f>
        <v>0</v>
      </c>
      <c r="AP7" s="148">
        <f>+[2]Bolivar!R7</f>
        <v>0</v>
      </c>
      <c r="AQ7" s="148">
        <f>+[2]Bolivar!AG7</f>
        <v>0</v>
      </c>
      <c r="AR7" s="148">
        <f>+[2]Boyacá!Q7</f>
        <v>0</v>
      </c>
      <c r="AS7" s="148">
        <f>+[2]Boyacá!R7</f>
        <v>0</v>
      </c>
      <c r="AT7" s="148">
        <f>+[2]Boyacá!AG7</f>
        <v>0</v>
      </c>
      <c r="AU7" s="148">
        <f>+[2]Caldas!Q7</f>
        <v>0</v>
      </c>
      <c r="AV7" s="148">
        <f>+[2]Caldas!R7</f>
        <v>0</v>
      </c>
      <c r="AW7" s="148">
        <f>+[2]Caldas!AG7</f>
        <v>0</v>
      </c>
      <c r="AX7" s="148">
        <f>+[2]Caquetá!Q7</f>
        <v>0</v>
      </c>
      <c r="AY7" s="148">
        <f>+[2]Caquetá!R7</f>
        <v>0</v>
      </c>
      <c r="AZ7" s="148">
        <f>+[2]Caquetá!AG7</f>
        <v>0</v>
      </c>
      <c r="BA7" s="148">
        <f>+[2]Casanare!Q7</f>
        <v>0</v>
      </c>
      <c r="BB7" s="148">
        <f>+[2]Casanare!R7</f>
        <v>0</v>
      </c>
      <c r="BC7" s="148">
        <f>+[2]Casanare!AG7</f>
        <v>0</v>
      </c>
      <c r="BD7" s="148">
        <f>+[2]Cauca!Q7</f>
        <v>0</v>
      </c>
      <c r="BE7" s="148">
        <f>+[2]Cauca!R7</f>
        <v>0</v>
      </c>
      <c r="BF7" s="148">
        <f>+[2]Cauca!AG7</f>
        <v>0</v>
      </c>
      <c r="BG7" s="148"/>
      <c r="BH7" s="148">
        <f>+[2]Cesar!R7</f>
        <v>0</v>
      </c>
      <c r="BI7" s="148">
        <f>+[2]Cesar!AG7</f>
        <v>0</v>
      </c>
      <c r="BJ7" s="148">
        <f>+[2]Chocó!Q7</f>
        <v>0</v>
      </c>
      <c r="BK7" s="148">
        <f>+[2]Chocó!R7</f>
        <v>0</v>
      </c>
      <c r="BL7" s="148">
        <f>+[2]Chocó!AG7</f>
        <v>0</v>
      </c>
      <c r="BM7" s="148"/>
      <c r="BN7" s="148"/>
      <c r="BO7" s="148">
        <f>+[2]Córdoba!AG7</f>
        <v>0</v>
      </c>
      <c r="BP7" s="148">
        <f>+[2]Cundinamarca!Q7</f>
        <v>0</v>
      </c>
      <c r="BQ7" s="148">
        <f>+[2]Cundinamarca!R7</f>
        <v>0</v>
      </c>
      <c r="BR7" s="148">
        <f>+[2]Cundinamarca!AG7</f>
        <v>0</v>
      </c>
      <c r="BS7" s="148">
        <f>+[2]Guainía!Q7</f>
        <v>0</v>
      </c>
      <c r="BT7" s="148">
        <f>+[2]Guainía!R7</f>
        <v>0</v>
      </c>
      <c r="BU7" s="148">
        <f>+[2]Guainía!AG7</f>
        <v>0</v>
      </c>
      <c r="BV7" s="148">
        <f>+[2]Guaviare!Q7</f>
        <v>0</v>
      </c>
      <c r="BW7" s="148">
        <f>+[2]Guaviare!R7</f>
        <v>0</v>
      </c>
      <c r="BX7" s="148">
        <f>+[2]Guaviare!AG7</f>
        <v>0</v>
      </c>
      <c r="BY7" s="148">
        <f>+[2]Huila!Q7</f>
        <v>0</v>
      </c>
      <c r="BZ7" s="148">
        <f>+[2]Huila!R7</f>
        <v>0</v>
      </c>
      <c r="CA7" s="148">
        <f>+[2]Huila!AG7</f>
        <v>0</v>
      </c>
      <c r="CB7" s="148">
        <f>+'[2]La Guajira'!Q7</f>
        <v>0</v>
      </c>
      <c r="CC7" s="148">
        <f>+'[2]La Guajira'!R7</f>
        <v>0</v>
      </c>
      <c r="CD7" s="148">
        <f>+'[2]La Guajira'!AG7</f>
        <v>0</v>
      </c>
      <c r="CE7" s="148">
        <f>+[2]Magdalena!Q7</f>
        <v>0</v>
      </c>
      <c r="CF7" s="148">
        <f>+[2]Magdalena!R7</f>
        <v>0</v>
      </c>
      <c r="CG7" s="148">
        <f>+[2]Magdalena!AG7</f>
        <v>0</v>
      </c>
      <c r="CH7" s="148"/>
      <c r="CI7" s="148"/>
      <c r="CJ7" s="148">
        <f>+[2]Meta!AG7</f>
        <v>0</v>
      </c>
      <c r="CK7" s="148">
        <f>+[2]Nariño!Q7</f>
        <v>0</v>
      </c>
      <c r="CL7" s="148">
        <f>+[2]Nariño!R7</f>
        <v>0</v>
      </c>
      <c r="CM7" s="148">
        <f>+[2]Nariño!AG7</f>
        <v>0</v>
      </c>
      <c r="CN7" s="148">
        <f>+'[2]Norte de Santander'!Q7</f>
        <v>0</v>
      </c>
      <c r="CO7" s="148">
        <f>+'[2]Norte de Santander'!R7</f>
        <v>0</v>
      </c>
      <c r="CP7" s="148">
        <f>+'[2]Norte de Santander'!AG7</f>
        <v>0</v>
      </c>
      <c r="CQ7" s="148">
        <f>+[2]Putumayo!Q7</f>
        <v>0</v>
      </c>
      <c r="CR7" s="148">
        <f>+[2]Putumayo!R7</f>
        <v>0</v>
      </c>
      <c r="CS7" s="148">
        <f>+[2]Putumayo!AG7</f>
        <v>0</v>
      </c>
      <c r="CT7" s="148">
        <f>+[2]Quindio!Q7</f>
        <v>0</v>
      </c>
      <c r="CU7" s="148">
        <f>+[2]Quindio!R7</f>
        <v>0</v>
      </c>
      <c r="CV7" s="148">
        <f>+[2]Quindio!AG7</f>
        <v>0</v>
      </c>
      <c r="CW7" s="148">
        <f>+[2]Risaralda!Q7</f>
        <v>0</v>
      </c>
      <c r="CX7" s="148">
        <f>+[2]Risaralda!R7</f>
        <v>0</v>
      </c>
      <c r="CY7" s="148">
        <f>+[2]Risaralda!AG7</f>
        <v>0</v>
      </c>
      <c r="CZ7" s="148">
        <f>+'[2]San Anadrés'!Q7</f>
        <v>0</v>
      </c>
      <c r="DA7" s="148">
        <f>+'[2]San Anadrés'!R7</f>
        <v>0</v>
      </c>
      <c r="DB7" s="148">
        <f>+'[2]San Anadrés'!AG7</f>
        <v>0</v>
      </c>
      <c r="DC7" s="148"/>
      <c r="DD7" s="148"/>
      <c r="DE7" s="148">
        <f>+[2]Santander!AG7</f>
        <v>0</v>
      </c>
      <c r="DF7" s="148">
        <f>+[2]Sucre!Q7</f>
        <v>0</v>
      </c>
      <c r="DG7" s="148">
        <f>+[2]Sucre!R7</f>
        <v>0</v>
      </c>
      <c r="DH7" s="148">
        <f>+[2]Sucre!AG7</f>
        <v>0</v>
      </c>
      <c r="DI7" s="148"/>
      <c r="DJ7" s="148"/>
      <c r="DK7" s="148">
        <f>+[2]Tolima!AG7</f>
        <v>0</v>
      </c>
      <c r="DL7" s="148"/>
      <c r="DM7" s="148">
        <f>+'[2]Valle del Cauca'!R7</f>
        <v>0</v>
      </c>
      <c r="DN7" s="148">
        <f>+'[2]Valle del Cauca'!AG7</f>
        <v>0</v>
      </c>
      <c r="DO7" s="148">
        <f>+[2]Vaupés!Q7</f>
        <v>0</v>
      </c>
      <c r="DP7" s="148">
        <f>+[2]Vaupés!R7</f>
        <v>0</v>
      </c>
      <c r="DQ7" s="148">
        <f>+[2]Vaupés!AG7</f>
        <v>0</v>
      </c>
      <c r="DR7" s="148">
        <f>+[2]Vichada!Q7</f>
        <v>0</v>
      </c>
      <c r="DS7" s="148">
        <f>+[2]Vichada!R7</f>
        <v>0</v>
      </c>
      <c r="DT7" s="148">
        <f>+[2]Vichada!AG7</f>
        <v>0</v>
      </c>
    </row>
    <row r="8" spans="1:124" ht="45" hidden="1" x14ac:dyDescent="0.2">
      <c r="A8" s="198" t="s">
        <v>771</v>
      </c>
      <c r="B8" s="149" t="str">
        <f t="shared" ref="B8:B71" si="4">+H8</f>
        <v>5-0-23-2</v>
      </c>
      <c r="C8" s="204" t="s">
        <v>772</v>
      </c>
      <c r="D8" s="108" t="s">
        <v>55</v>
      </c>
      <c r="E8" s="204" t="s">
        <v>56</v>
      </c>
      <c r="F8" s="108" t="s">
        <v>773</v>
      </c>
      <c r="G8" s="205" t="s">
        <v>774</v>
      </c>
      <c r="H8" s="135" t="s">
        <v>780</v>
      </c>
      <c r="I8" s="192" t="s">
        <v>781</v>
      </c>
      <c r="J8" s="135">
        <v>1</v>
      </c>
      <c r="K8" s="135">
        <v>5</v>
      </c>
      <c r="L8" s="192" t="s">
        <v>782</v>
      </c>
      <c r="M8" s="148">
        <v>1</v>
      </c>
      <c r="N8" s="192" t="s">
        <v>783</v>
      </c>
      <c r="O8" s="192" t="s">
        <v>57</v>
      </c>
      <c r="P8" s="192" t="s">
        <v>60</v>
      </c>
      <c r="Q8" s="69">
        <f t="shared" si="0"/>
        <v>0</v>
      </c>
      <c r="R8" s="83" t="e">
        <f t="shared" ref="R8:R71" si="5">+S8/T8</f>
        <v>#DIV/0!</v>
      </c>
      <c r="S8" s="83">
        <f>+[2]Amazonas!S8+[2]Antioquia!S8+[2]Atantico!S8+[2]Arauca!S8+[2]Bolivar!S8+[2]Boyacá!S8+[2]Caldas!S8+[2]Caquetá!S8+[2]Casanare!S8+[2]Cauca!S8+[2]Cesar!S8+[2]Chocó!S8+[2]Córdoba!S8+[2]Cundinamarca!S8+[2]Guainía!S8+[2]Guaviare!S8+[2]Huila!S8+'[2]La Guajira'!S8+[2]Magdalena!S8+[2]Meta!S8+[2]Nariño!S8+'[2]Norte de Santander'!S8+[2]Putumayo!S8+[2]Quindio!S8+[2]Risaralda!S8+'[2]San Anadrés'!S8+[2]Santander!S8+[2]Sucre!S8+[2]Tolima!S8+'[2]Valle del Cauca'!S8+[2]Vaupés!S8+[2]Vichada!S8</f>
        <v>0</v>
      </c>
      <c r="T8" s="83">
        <f>+[2]Amazonas!T8+[2]Antioquia!T8+[2]Atantico!T8+[2]Arauca!T8+[2]Bolivar!T8+[2]Boyacá!T8+[2]Caldas!T8+[2]Caquetá!T8+[2]Casanare!T8+[2]Cauca!T8+[2]Cesar!T8+[2]Chocó!T8+[2]Córdoba!T8+[2]Cundinamarca!T8+[2]Guainía!T8+[2]Guaviare!T8+[2]Huila!T8+'[2]La Guajira'!T8+[2]Magdalena!T8+[2]Meta!T8+[2]Nariño!T8+'[2]Norte de Santander'!T8+[2]Putumayo!T8+[2]Quindio!T8+[2]Risaralda!T8+'[2]San Anadrés'!T8+[2]Santander!T8+[2]Sucre!T8+[2]Tolima!T8+'[2]Valle del Cauca'!T8+[2]Vaupés!T8+[2]Vichada!T8</f>
        <v>0</v>
      </c>
      <c r="U8" s="148">
        <f t="shared" si="1"/>
        <v>1</v>
      </c>
      <c r="V8" s="148">
        <f t="shared" si="2"/>
        <v>0</v>
      </c>
      <c r="W8" s="148">
        <f>+'[2]Oficinas Nacionales'!Q8</f>
        <v>1</v>
      </c>
      <c r="X8" s="148">
        <f>+'[2]Oficinas Nacionales'!R8</f>
        <v>1</v>
      </c>
      <c r="Y8" s="148">
        <f>+'[2]Oficinas Nacionales'!AG8</f>
        <v>0</v>
      </c>
      <c r="Z8" s="148">
        <f t="shared" si="3"/>
        <v>0</v>
      </c>
      <c r="AA8" s="148">
        <f t="shared" si="3"/>
        <v>0</v>
      </c>
      <c r="AB8" s="148">
        <f t="shared" si="3"/>
        <v>0</v>
      </c>
      <c r="AC8" s="148">
        <f>+[2]Amazonas!Q8</f>
        <v>0</v>
      </c>
      <c r="AD8" s="148">
        <f>+[2]Amazonas!R8</f>
        <v>0</v>
      </c>
      <c r="AE8" s="148">
        <f>+[2]Amazonas!AG8</f>
        <v>0</v>
      </c>
      <c r="AF8" s="148"/>
      <c r="AG8" s="148"/>
      <c r="AH8" s="148">
        <f>+[2]Antioquia!AG8</f>
        <v>0</v>
      </c>
      <c r="AI8" s="148"/>
      <c r="AJ8" s="148">
        <f>+[2]Atantico!R8</f>
        <v>0</v>
      </c>
      <c r="AK8" s="148">
        <f>+[2]Atantico!AG8</f>
        <v>0</v>
      </c>
      <c r="AL8" s="148">
        <f>+[2]Arauca!Q8</f>
        <v>0</v>
      </c>
      <c r="AM8" s="148">
        <f>+[2]Arauca!R8</f>
        <v>0</v>
      </c>
      <c r="AN8" s="148">
        <f>+[2]Arauca!AG8</f>
        <v>0</v>
      </c>
      <c r="AO8" s="148">
        <f>+[2]Bolivar!Q8</f>
        <v>0</v>
      </c>
      <c r="AP8" s="148">
        <f>+[2]Bolivar!R8</f>
        <v>0</v>
      </c>
      <c r="AQ8" s="148">
        <f>+[2]Bolivar!AG8</f>
        <v>0</v>
      </c>
      <c r="AR8" s="148">
        <f>+[2]Boyacá!Q8</f>
        <v>0</v>
      </c>
      <c r="AS8" s="148">
        <f>+[2]Boyacá!R8</f>
        <v>0</v>
      </c>
      <c r="AT8" s="148">
        <f>+[2]Boyacá!AG8</f>
        <v>0</v>
      </c>
      <c r="AU8" s="148"/>
      <c r="AV8" s="148"/>
      <c r="AW8" s="148">
        <f>+[2]Caldas!AG8</f>
        <v>0</v>
      </c>
      <c r="AX8" s="148">
        <f>+[2]Caquetá!Q8</f>
        <v>0</v>
      </c>
      <c r="AY8" s="148">
        <f>+[2]Caquetá!R8</f>
        <v>0</v>
      </c>
      <c r="AZ8" s="148">
        <f>+[2]Caquetá!AG8</f>
        <v>0</v>
      </c>
      <c r="BA8" s="148">
        <f>+[2]Casanare!Q8</f>
        <v>0</v>
      </c>
      <c r="BB8" s="148">
        <f>+[2]Casanare!R8</f>
        <v>0</v>
      </c>
      <c r="BC8" s="148">
        <f>+[2]Casanare!AG8</f>
        <v>0</v>
      </c>
      <c r="BD8" s="148">
        <f>+[2]Cauca!Q8</f>
        <v>0</v>
      </c>
      <c r="BE8" s="148">
        <f>+[2]Cauca!R8</f>
        <v>0</v>
      </c>
      <c r="BF8" s="148">
        <f>+[2]Cauca!AG8</f>
        <v>0</v>
      </c>
      <c r="BG8" s="148">
        <f>+[2]Cesar!Q8</f>
        <v>0</v>
      </c>
      <c r="BH8" s="148">
        <f>+[2]Cesar!R8</f>
        <v>0</v>
      </c>
      <c r="BI8" s="148">
        <f>+[2]Cesar!AG8</f>
        <v>0</v>
      </c>
      <c r="BJ8" s="148">
        <f>+[2]Chocó!Q8</f>
        <v>0</v>
      </c>
      <c r="BK8" s="148">
        <f>+[2]Chocó!R8</f>
        <v>0</v>
      </c>
      <c r="BL8" s="148">
        <f>+[2]Chocó!AG8</f>
        <v>0</v>
      </c>
      <c r="BM8" s="148"/>
      <c r="BN8" s="148"/>
      <c r="BO8" s="148">
        <f>+[2]Córdoba!AG8</f>
        <v>0</v>
      </c>
      <c r="BP8" s="148">
        <f>+[2]Cundinamarca!Q8</f>
        <v>0</v>
      </c>
      <c r="BQ8" s="148">
        <f>+[2]Cundinamarca!R8</f>
        <v>0</v>
      </c>
      <c r="BR8" s="148">
        <f>+[2]Cundinamarca!AG8</f>
        <v>0</v>
      </c>
      <c r="BS8" s="148">
        <f>+[2]Guainía!Q8</f>
        <v>0</v>
      </c>
      <c r="BT8" s="148">
        <f>+[2]Guainía!R8</f>
        <v>0</v>
      </c>
      <c r="BU8" s="148">
        <f>+[2]Guainía!AG8</f>
        <v>0</v>
      </c>
      <c r="BV8" s="148">
        <f>+[2]Guaviare!Q8</f>
        <v>0</v>
      </c>
      <c r="BW8" s="148">
        <f>+[2]Guaviare!R8</f>
        <v>0</v>
      </c>
      <c r="BX8" s="148">
        <f>+[2]Guaviare!AG8</f>
        <v>0</v>
      </c>
      <c r="BY8" s="148">
        <f>+[2]Huila!Q8</f>
        <v>0</v>
      </c>
      <c r="BZ8" s="148">
        <f>+[2]Huila!R8</f>
        <v>0</v>
      </c>
      <c r="CA8" s="148">
        <f>+[2]Huila!AG8</f>
        <v>0</v>
      </c>
      <c r="CB8" s="148">
        <f>+'[2]La Guajira'!Q8</f>
        <v>0</v>
      </c>
      <c r="CC8" s="148">
        <f>+'[2]La Guajira'!R8</f>
        <v>0</v>
      </c>
      <c r="CD8" s="148">
        <f>+'[2]La Guajira'!AG8</f>
        <v>0</v>
      </c>
      <c r="CE8" s="148">
        <f>+[2]Magdalena!Q8</f>
        <v>0</v>
      </c>
      <c r="CF8" s="148">
        <f>+[2]Magdalena!R8</f>
        <v>0</v>
      </c>
      <c r="CG8" s="148">
        <f>+[2]Magdalena!AG8</f>
        <v>0</v>
      </c>
      <c r="CH8" s="148"/>
      <c r="CI8" s="148"/>
      <c r="CJ8" s="148"/>
      <c r="CK8" s="148"/>
      <c r="CL8" s="148"/>
      <c r="CM8" s="148"/>
      <c r="CN8" s="148"/>
      <c r="CO8" s="148"/>
      <c r="CP8" s="148">
        <f>+'[2]Norte de Santander'!AG8</f>
        <v>0</v>
      </c>
      <c r="CQ8" s="148">
        <f>+[2]Putumayo!Q8</f>
        <v>0</v>
      </c>
      <c r="CR8" s="148">
        <f>+[2]Putumayo!R8</f>
        <v>0</v>
      </c>
      <c r="CS8" s="148">
        <f>+[2]Putumayo!AG8</f>
        <v>0</v>
      </c>
      <c r="CT8" s="148">
        <f>+[2]Quindio!Q8</f>
        <v>0</v>
      </c>
      <c r="CU8" s="148">
        <f>+[2]Quindio!R8</f>
        <v>0</v>
      </c>
      <c r="CV8" s="148">
        <f>+[2]Quindio!AG8</f>
        <v>0</v>
      </c>
      <c r="CW8" s="148">
        <f>+[2]Risaralda!Q8</f>
        <v>0</v>
      </c>
      <c r="CX8" s="148">
        <f>+[2]Risaralda!R8</f>
        <v>0</v>
      </c>
      <c r="CY8" s="148">
        <f>+[2]Risaralda!AG8</f>
        <v>0</v>
      </c>
      <c r="CZ8" s="148">
        <f>+'[2]San Anadrés'!Q8</f>
        <v>0</v>
      </c>
      <c r="DA8" s="148">
        <f>+'[2]San Anadrés'!R8</f>
        <v>0</v>
      </c>
      <c r="DB8" s="148">
        <f>+'[2]San Anadrés'!AG8</f>
        <v>0</v>
      </c>
      <c r="DC8" s="148"/>
      <c r="DD8" s="148"/>
      <c r="DE8" s="148">
        <f>+[2]Santander!AG8</f>
        <v>0</v>
      </c>
      <c r="DF8" s="148">
        <f>+[2]Sucre!Q8</f>
        <v>0</v>
      </c>
      <c r="DG8" s="148">
        <f>+[2]Sucre!R8</f>
        <v>0</v>
      </c>
      <c r="DH8" s="148">
        <f>+[2]Sucre!AG8</f>
        <v>0</v>
      </c>
      <c r="DI8" s="148"/>
      <c r="DJ8" s="148"/>
      <c r="DK8" s="148"/>
      <c r="DL8" s="148"/>
      <c r="DM8" s="148"/>
      <c r="DN8" s="148"/>
      <c r="DO8" s="148">
        <f>+[2]Vaupés!Q8</f>
        <v>0</v>
      </c>
      <c r="DP8" s="148">
        <f>+[2]Vaupés!R8</f>
        <v>0</v>
      </c>
      <c r="DQ8" s="148">
        <f>+[2]Vaupés!AG8</f>
        <v>0</v>
      </c>
      <c r="DR8" s="148">
        <f>+[2]Vichada!Q8</f>
        <v>0</v>
      </c>
      <c r="DS8" s="148">
        <f>+[2]Vichada!R8</f>
        <v>0</v>
      </c>
      <c r="DT8" s="148">
        <f>+[2]Vichada!AG8</f>
        <v>0</v>
      </c>
    </row>
    <row r="9" spans="1:124" ht="33.75" hidden="1" x14ac:dyDescent="0.2">
      <c r="A9" s="198" t="s">
        <v>771</v>
      </c>
      <c r="B9" s="149" t="str">
        <f t="shared" si="4"/>
        <v>5-0-23-3</v>
      </c>
      <c r="C9" s="204" t="s">
        <v>772</v>
      </c>
      <c r="D9" s="108" t="s">
        <v>55</v>
      </c>
      <c r="E9" s="204" t="s">
        <v>56</v>
      </c>
      <c r="F9" s="108" t="s">
        <v>773</v>
      </c>
      <c r="G9" s="205" t="s">
        <v>774</v>
      </c>
      <c r="H9" s="135" t="s">
        <v>784</v>
      </c>
      <c r="I9" s="192" t="s">
        <v>785</v>
      </c>
      <c r="J9" s="135">
        <v>27</v>
      </c>
      <c r="K9" s="135">
        <v>20</v>
      </c>
      <c r="L9" s="192" t="s">
        <v>786</v>
      </c>
      <c r="M9" s="148">
        <v>11</v>
      </c>
      <c r="N9" s="192" t="s">
        <v>787</v>
      </c>
      <c r="O9" s="192" t="s">
        <v>58</v>
      </c>
      <c r="P9" s="192" t="s">
        <v>60</v>
      </c>
      <c r="Q9" s="69">
        <f t="shared" si="0"/>
        <v>0</v>
      </c>
      <c r="R9" s="83" t="e">
        <f t="shared" si="5"/>
        <v>#DIV/0!</v>
      </c>
      <c r="S9" s="83">
        <f>+[2]Amazonas!S9+[2]Antioquia!S9+[2]Atantico!S9+[2]Arauca!S9+[2]Bolivar!S9+[2]Boyacá!S9+[2]Caldas!S9+[2]Caquetá!S9+[2]Casanare!S9+[2]Cauca!S9+[2]Cesar!S9+[2]Chocó!S9+[2]Córdoba!S9+[2]Cundinamarca!S9+[2]Guainía!S9+[2]Guaviare!S9+[2]Huila!S9+'[2]La Guajira'!S9+[2]Magdalena!S9+[2]Meta!S9+[2]Nariño!S9+'[2]Norte de Santander'!S9+[2]Putumayo!S9+[2]Quindio!S9+[2]Risaralda!S9+'[2]San Anadrés'!S9+[2]Santander!S9+[2]Sucre!S9+[2]Tolima!S9+'[2]Valle del Cauca'!S9+[2]Vaupés!S9+[2]Vichada!S9</f>
        <v>0</v>
      </c>
      <c r="T9" s="83">
        <f>+[2]Amazonas!T9+[2]Antioquia!T9+[2]Atantico!T9+[2]Arauca!T9+[2]Bolivar!T9+[2]Boyacá!T9+[2]Caldas!T9+[2]Caquetá!T9+[2]Casanare!T9+[2]Cauca!T9+[2]Cesar!T9+[2]Chocó!T9+[2]Córdoba!T9+[2]Cundinamarca!T9+[2]Guainía!T9+[2]Guaviare!T9+[2]Huila!T9+'[2]La Guajira'!T9+[2]Magdalena!T9+[2]Meta!T9+[2]Nariño!T9+'[2]Norte de Santander'!T9+[2]Putumayo!T9+[2]Quindio!T9+[2]Risaralda!T9+'[2]San Anadrés'!T9+[2]Santander!T9+[2]Sucre!T9+[2]Tolima!T9+'[2]Valle del Cauca'!T9+[2]Vaupés!T9+[2]Vichada!T9</f>
        <v>0</v>
      </c>
      <c r="U9" s="148">
        <f t="shared" si="1"/>
        <v>27</v>
      </c>
      <c r="V9" s="148">
        <f t="shared" si="2"/>
        <v>0</v>
      </c>
      <c r="W9" s="148">
        <f>+'[2]Oficinas Nacionales'!Q9</f>
        <v>27</v>
      </c>
      <c r="X9" s="148">
        <f>+'[2]Oficinas Nacionales'!R9</f>
        <v>11</v>
      </c>
      <c r="Y9" s="148">
        <f>+'[2]Oficinas Nacionales'!AG9</f>
        <v>0</v>
      </c>
      <c r="Z9" s="148">
        <f t="shared" si="3"/>
        <v>0</v>
      </c>
      <c r="AA9" s="148">
        <f t="shared" si="3"/>
        <v>0</v>
      </c>
      <c r="AB9" s="148">
        <f t="shared" si="3"/>
        <v>0</v>
      </c>
      <c r="AC9" s="148">
        <f>+[2]Amazonas!Q9</f>
        <v>0</v>
      </c>
      <c r="AD9" s="148">
        <f>+[2]Amazonas!R9</f>
        <v>0</v>
      </c>
      <c r="AE9" s="148">
        <f>+[2]Amazonas!AG9</f>
        <v>0</v>
      </c>
      <c r="AF9" s="148">
        <f>+[2]Antioquia!Q9</f>
        <v>0</v>
      </c>
      <c r="AG9" s="148">
        <f>+[2]Antioquia!R9</f>
        <v>0</v>
      </c>
      <c r="AH9" s="148">
        <f>+[2]Antioquia!AG9</f>
        <v>0</v>
      </c>
      <c r="AI9" s="148">
        <f>+[2]Atantico!Q9</f>
        <v>0</v>
      </c>
      <c r="AJ9" s="148">
        <f>+[2]Atantico!R9</f>
        <v>0</v>
      </c>
      <c r="AK9" s="148">
        <f>+[2]Atantico!AG9</f>
        <v>0</v>
      </c>
      <c r="AL9" s="148">
        <f>+[2]Arauca!Q9</f>
        <v>0</v>
      </c>
      <c r="AM9" s="148">
        <f>+[2]Arauca!R9</f>
        <v>0</v>
      </c>
      <c r="AN9" s="148">
        <f>+[2]Arauca!AG9</f>
        <v>0</v>
      </c>
      <c r="AO9" s="148">
        <f>+[2]Bolivar!Q9</f>
        <v>0</v>
      </c>
      <c r="AP9" s="148">
        <f>+[2]Bolivar!R9</f>
        <v>0</v>
      </c>
      <c r="AQ9" s="148">
        <f>+[2]Bolivar!AG9</f>
        <v>0</v>
      </c>
      <c r="AR9" s="148">
        <f>+[2]Boyacá!Q9</f>
        <v>0</v>
      </c>
      <c r="AS9" s="148">
        <f>+[2]Boyacá!R9</f>
        <v>0</v>
      </c>
      <c r="AT9" s="148">
        <f>+[2]Boyacá!AG9</f>
        <v>0</v>
      </c>
      <c r="AU9" s="148">
        <f>+[2]Caldas!Q9</f>
        <v>0</v>
      </c>
      <c r="AV9" s="148">
        <f>+[2]Caldas!R9</f>
        <v>0</v>
      </c>
      <c r="AW9" s="148">
        <f>+[2]Caldas!AG9</f>
        <v>0</v>
      </c>
      <c r="AX9" s="148">
        <f>+[2]Caquetá!Q9</f>
        <v>0</v>
      </c>
      <c r="AY9" s="148">
        <f>+[2]Caquetá!R9</f>
        <v>0</v>
      </c>
      <c r="AZ9" s="148">
        <f>+[2]Caquetá!AG9</f>
        <v>0</v>
      </c>
      <c r="BA9" s="148">
        <f>+[2]Casanare!Q9</f>
        <v>0</v>
      </c>
      <c r="BB9" s="148">
        <f>+[2]Casanare!R9</f>
        <v>0</v>
      </c>
      <c r="BC9" s="148">
        <f>+[2]Casanare!AG9</f>
        <v>0</v>
      </c>
      <c r="BD9" s="148">
        <f>+[2]Cauca!Q9</f>
        <v>0</v>
      </c>
      <c r="BE9" s="148">
        <f>+[2]Cauca!R9</f>
        <v>0</v>
      </c>
      <c r="BF9" s="148">
        <f>+[2]Cauca!AG9</f>
        <v>0</v>
      </c>
      <c r="BG9" s="148">
        <f>+[2]Cesar!Q9</f>
        <v>0</v>
      </c>
      <c r="BH9" s="148">
        <f>+[2]Cesar!R9</f>
        <v>0</v>
      </c>
      <c r="BI9" s="148">
        <f>+[2]Cesar!AG9</f>
        <v>0</v>
      </c>
      <c r="BJ9" s="148">
        <f>+[2]Chocó!Q9</f>
        <v>0</v>
      </c>
      <c r="BK9" s="148">
        <f>+[2]Chocó!R9</f>
        <v>0</v>
      </c>
      <c r="BL9" s="148">
        <f>+[2]Chocó!AG9</f>
        <v>0</v>
      </c>
      <c r="BM9" s="148">
        <f>+[2]Córdoba!Q9</f>
        <v>0</v>
      </c>
      <c r="BN9" s="148">
        <f>+[2]Córdoba!R9</f>
        <v>0</v>
      </c>
      <c r="BO9" s="148">
        <f>+[2]Córdoba!AG9</f>
        <v>0</v>
      </c>
      <c r="BP9" s="148">
        <f>+[2]Cundinamarca!Q9</f>
        <v>0</v>
      </c>
      <c r="BQ9" s="148">
        <f>+[2]Cundinamarca!R9</f>
        <v>0</v>
      </c>
      <c r="BR9" s="148">
        <f>+[2]Cundinamarca!AG9</f>
        <v>0</v>
      </c>
      <c r="BS9" s="148">
        <f>+[2]Guainía!Q9</f>
        <v>0</v>
      </c>
      <c r="BT9" s="148">
        <f>+[2]Guainía!R9</f>
        <v>0</v>
      </c>
      <c r="BU9" s="148">
        <f>+[2]Guainía!AG9</f>
        <v>0</v>
      </c>
      <c r="BV9" s="148">
        <f>+[2]Guaviare!Q9</f>
        <v>0</v>
      </c>
      <c r="BW9" s="148">
        <f>+[2]Guaviare!R9</f>
        <v>0</v>
      </c>
      <c r="BX9" s="148">
        <f>+[2]Guaviare!AG9</f>
        <v>0</v>
      </c>
      <c r="BY9" s="148">
        <f>+[2]Huila!Q9</f>
        <v>0</v>
      </c>
      <c r="BZ9" s="148">
        <f>+[2]Huila!R9</f>
        <v>0</v>
      </c>
      <c r="CA9" s="148">
        <f>+[2]Huila!AG9</f>
        <v>0</v>
      </c>
      <c r="CB9" s="148">
        <f>+'[2]La Guajira'!Q9</f>
        <v>0</v>
      </c>
      <c r="CC9" s="148">
        <f>+'[2]La Guajira'!R9</f>
        <v>0</v>
      </c>
      <c r="CD9" s="148">
        <f>+'[2]La Guajira'!AG9</f>
        <v>0</v>
      </c>
      <c r="CE9" s="148">
        <f>+[2]Magdalena!Q9</f>
        <v>0</v>
      </c>
      <c r="CF9" s="148">
        <f>+[2]Magdalena!R9</f>
        <v>0</v>
      </c>
      <c r="CG9" s="148">
        <f>+[2]Magdalena!AG9</f>
        <v>0</v>
      </c>
      <c r="CH9" s="148">
        <f>+[2]Meta!Q9</f>
        <v>0</v>
      </c>
      <c r="CI9" s="148">
        <f>+[2]Meta!R9</f>
        <v>0</v>
      </c>
      <c r="CJ9" s="148">
        <f>+[2]Meta!AG9</f>
        <v>0</v>
      </c>
      <c r="CK9" s="148">
        <f>+[2]Nariño!Q9</f>
        <v>0</v>
      </c>
      <c r="CL9" s="148">
        <f>+[2]Nariño!R9</f>
        <v>0</v>
      </c>
      <c r="CM9" s="148">
        <f>+[2]Nariño!AG9</f>
        <v>0</v>
      </c>
      <c r="CN9" s="148">
        <f>+'[2]Norte de Santander'!Q9</f>
        <v>0</v>
      </c>
      <c r="CO9" s="148">
        <f>+'[2]Norte de Santander'!R9</f>
        <v>0</v>
      </c>
      <c r="CP9" s="148">
        <f>+'[2]Norte de Santander'!AG9</f>
        <v>0</v>
      </c>
      <c r="CQ9" s="148">
        <f>+[2]Putumayo!Q9</f>
        <v>0</v>
      </c>
      <c r="CR9" s="148">
        <f>+[2]Putumayo!R9</f>
        <v>0</v>
      </c>
      <c r="CS9" s="148">
        <f>+[2]Putumayo!AG9</f>
        <v>0</v>
      </c>
      <c r="CT9" s="148">
        <f>+[2]Quindio!Q9</f>
        <v>0</v>
      </c>
      <c r="CU9" s="148">
        <f>+[2]Quindio!R9</f>
        <v>0</v>
      </c>
      <c r="CV9" s="148">
        <f>+[2]Quindio!AG9</f>
        <v>0</v>
      </c>
      <c r="CW9" s="148">
        <f>+[2]Risaralda!Q9</f>
        <v>0</v>
      </c>
      <c r="CX9" s="148">
        <f>+[2]Risaralda!R9</f>
        <v>0</v>
      </c>
      <c r="CY9" s="148">
        <f>+[2]Risaralda!AG9</f>
        <v>0</v>
      </c>
      <c r="CZ9" s="148">
        <f>+'[2]San Anadrés'!Q9</f>
        <v>0</v>
      </c>
      <c r="DA9" s="148">
        <f>+'[2]San Anadrés'!R9</f>
        <v>0</v>
      </c>
      <c r="DB9" s="148">
        <f>+'[2]San Anadrés'!AG9</f>
        <v>0</v>
      </c>
      <c r="DC9" s="148">
        <f>+[2]Santander!Q9</f>
        <v>0</v>
      </c>
      <c r="DD9" s="148">
        <f>+[2]Santander!R9</f>
        <v>0</v>
      </c>
      <c r="DE9" s="148">
        <f>+[2]Santander!AG9</f>
        <v>0</v>
      </c>
      <c r="DF9" s="148">
        <f>+[2]Sucre!Q9</f>
        <v>0</v>
      </c>
      <c r="DG9" s="148">
        <f>+[2]Sucre!R9</f>
        <v>0</v>
      </c>
      <c r="DH9" s="148">
        <f>+[2]Sucre!AG9</f>
        <v>0</v>
      </c>
      <c r="DI9" s="148">
        <f>+[2]Tolima!Q9</f>
        <v>0</v>
      </c>
      <c r="DJ9" s="148">
        <f>+[2]Tolima!R9</f>
        <v>0</v>
      </c>
      <c r="DK9" s="148">
        <f>+[2]Tolima!AG9</f>
        <v>0</v>
      </c>
      <c r="DL9" s="148">
        <f>+'[2]Valle del Cauca'!Q9</f>
        <v>0</v>
      </c>
      <c r="DM9" s="148">
        <f>+'[2]Valle del Cauca'!R9</f>
        <v>0</v>
      </c>
      <c r="DN9" s="148">
        <f>+'[2]Valle del Cauca'!AG9</f>
        <v>0</v>
      </c>
      <c r="DO9" s="148">
        <f>+[2]Vaupés!Q9</f>
        <v>0</v>
      </c>
      <c r="DP9" s="148">
        <f>+[2]Vaupés!R9</f>
        <v>0</v>
      </c>
      <c r="DQ9" s="148">
        <f>+[2]Vaupés!AG9</f>
        <v>0</v>
      </c>
      <c r="DR9" s="148">
        <f>+[2]Vichada!Q9</f>
        <v>0</v>
      </c>
      <c r="DS9" s="148">
        <f>+[2]Vichada!R9</f>
        <v>0</v>
      </c>
      <c r="DT9" s="148">
        <f>+[2]Vichada!AG9</f>
        <v>0</v>
      </c>
    </row>
    <row r="10" spans="1:124" ht="33.75" hidden="1" x14ac:dyDescent="0.2">
      <c r="A10" s="198" t="s">
        <v>771</v>
      </c>
      <c r="B10" s="149" t="str">
        <f t="shared" si="4"/>
        <v>5-0-23-4</v>
      </c>
      <c r="C10" s="204" t="s">
        <v>772</v>
      </c>
      <c r="D10" s="108" t="s">
        <v>55</v>
      </c>
      <c r="E10" s="204" t="s">
        <v>56</v>
      </c>
      <c r="F10" s="108" t="s">
        <v>773</v>
      </c>
      <c r="G10" s="205" t="s">
        <v>774</v>
      </c>
      <c r="H10" s="135" t="s">
        <v>788</v>
      </c>
      <c r="I10" s="192" t="s">
        <v>789</v>
      </c>
      <c r="J10" s="135">
        <v>60</v>
      </c>
      <c r="K10" s="135">
        <v>15</v>
      </c>
      <c r="L10" s="192" t="s">
        <v>790</v>
      </c>
      <c r="M10" s="148">
        <v>53</v>
      </c>
      <c r="N10" s="192" t="s">
        <v>791</v>
      </c>
      <c r="O10" s="192" t="s">
        <v>57</v>
      </c>
      <c r="P10" s="192" t="s">
        <v>60</v>
      </c>
      <c r="Q10" s="69">
        <f t="shared" si="0"/>
        <v>0</v>
      </c>
      <c r="R10" s="83" t="e">
        <f t="shared" si="5"/>
        <v>#DIV/0!</v>
      </c>
      <c r="S10" s="83">
        <f>+[2]Amazonas!S10+[2]Antioquia!S10+[2]Atantico!S10+[2]Arauca!S10+[2]Bolivar!S10+[2]Boyacá!S10+[2]Caldas!S10+[2]Caquetá!S10+[2]Casanare!S10+[2]Cauca!S10+[2]Cesar!S10+[2]Chocó!S10+[2]Córdoba!S10+[2]Cundinamarca!S10+[2]Guainía!S10+[2]Guaviare!S10+[2]Huila!S10+'[2]La Guajira'!S10+[2]Magdalena!S10+[2]Meta!S10+[2]Nariño!S10+'[2]Norte de Santander'!S10+[2]Putumayo!S10+[2]Quindio!S10+[2]Risaralda!S10+'[2]San Anadrés'!S10+[2]Santander!S10+[2]Sucre!S10+[2]Tolima!S10+'[2]Valle del Cauca'!S10+[2]Vaupés!S10+[2]Vichada!S10</f>
        <v>0</v>
      </c>
      <c r="T10" s="83">
        <f>+[2]Amazonas!T10+[2]Antioquia!T10+[2]Atantico!T10+[2]Arauca!T10+[2]Bolivar!T10+[2]Boyacá!T10+[2]Caldas!T10+[2]Caquetá!T10+[2]Casanare!T10+[2]Cauca!T10+[2]Cesar!T10+[2]Chocó!T10+[2]Córdoba!T10+[2]Cundinamarca!T10+[2]Guainía!T10+[2]Guaviare!T10+[2]Huila!T10+'[2]La Guajira'!T10+[2]Magdalena!T10+[2]Meta!T10+[2]Nariño!T10+'[2]Norte de Santander'!T10+[2]Putumayo!T10+[2]Quindio!T10+[2]Risaralda!T10+'[2]San Anadrés'!T10+[2]Santander!T10+[2]Sucre!T10+[2]Tolima!T10+'[2]Valle del Cauca'!T10+[2]Vaupés!T10+[2]Vichada!T10</f>
        <v>0</v>
      </c>
      <c r="U10" s="148">
        <f t="shared" si="1"/>
        <v>60</v>
      </c>
      <c r="V10" s="148">
        <f t="shared" si="2"/>
        <v>0</v>
      </c>
      <c r="W10" s="148">
        <f>+'[2]Oficinas Nacionales'!Q10</f>
        <v>60</v>
      </c>
      <c r="X10" s="148">
        <f>+'[2]Oficinas Nacionales'!R10</f>
        <v>53</v>
      </c>
      <c r="Y10" s="148">
        <f>+'[2]Oficinas Nacionales'!AG10</f>
        <v>0</v>
      </c>
      <c r="Z10" s="148">
        <f t="shared" si="3"/>
        <v>0</v>
      </c>
      <c r="AA10" s="148">
        <f t="shared" si="3"/>
        <v>0</v>
      </c>
      <c r="AB10" s="148">
        <f t="shared" si="3"/>
        <v>0</v>
      </c>
      <c r="AC10" s="148">
        <f>+[2]Amazonas!Q10</f>
        <v>0</v>
      </c>
      <c r="AD10" s="148">
        <f>+[2]Amazonas!R10</f>
        <v>0</v>
      </c>
      <c r="AE10" s="148">
        <f>+[2]Amazonas!AG10</f>
        <v>0</v>
      </c>
      <c r="AF10" s="148">
        <f>+[2]Antioquia!Q10</f>
        <v>0</v>
      </c>
      <c r="AG10" s="148">
        <f>+[2]Antioquia!R10</f>
        <v>0</v>
      </c>
      <c r="AH10" s="148">
        <f>+[2]Antioquia!AG10</f>
        <v>0</v>
      </c>
      <c r="AI10" s="148">
        <f>+[2]Atantico!Q10</f>
        <v>0</v>
      </c>
      <c r="AJ10" s="148">
        <f>+[2]Atantico!R10</f>
        <v>0</v>
      </c>
      <c r="AK10" s="148">
        <f>+[2]Atantico!AG10</f>
        <v>0</v>
      </c>
      <c r="AL10" s="148">
        <f>+[2]Arauca!Q10</f>
        <v>0</v>
      </c>
      <c r="AM10" s="148">
        <f>+[2]Arauca!R10</f>
        <v>0</v>
      </c>
      <c r="AN10" s="148">
        <f>+[2]Arauca!AG10</f>
        <v>0</v>
      </c>
      <c r="AO10" s="148">
        <f>+[2]Bolivar!Q10</f>
        <v>0</v>
      </c>
      <c r="AP10" s="148">
        <f>+[2]Bolivar!R10</f>
        <v>0</v>
      </c>
      <c r="AQ10" s="148">
        <f>+[2]Bolivar!AG10</f>
        <v>0</v>
      </c>
      <c r="AR10" s="148">
        <f>+[2]Boyacá!Q10</f>
        <v>0</v>
      </c>
      <c r="AS10" s="148">
        <f>+[2]Boyacá!R10</f>
        <v>0</v>
      </c>
      <c r="AT10" s="148">
        <f>+[2]Boyacá!AG10</f>
        <v>0</v>
      </c>
      <c r="AU10" s="148">
        <f>+[2]Caldas!Q10</f>
        <v>0</v>
      </c>
      <c r="AV10" s="148">
        <f>+[2]Caldas!R10</f>
        <v>0</v>
      </c>
      <c r="AW10" s="148">
        <f>+[2]Caldas!AG10</f>
        <v>0</v>
      </c>
      <c r="AX10" s="148">
        <f>+[2]Caquetá!Q10</f>
        <v>0</v>
      </c>
      <c r="AY10" s="148">
        <f>+[2]Caquetá!R10</f>
        <v>0</v>
      </c>
      <c r="AZ10" s="148">
        <f>+[2]Caquetá!AG10</f>
        <v>0</v>
      </c>
      <c r="BA10" s="148">
        <f>+[2]Casanare!Q10</f>
        <v>0</v>
      </c>
      <c r="BB10" s="148">
        <f>+[2]Casanare!R10</f>
        <v>0</v>
      </c>
      <c r="BC10" s="148">
        <f>+[2]Casanare!AG10</f>
        <v>0</v>
      </c>
      <c r="BD10" s="148">
        <f>+[2]Cauca!Q10</f>
        <v>0</v>
      </c>
      <c r="BE10" s="148">
        <f>+[2]Cauca!R10</f>
        <v>0</v>
      </c>
      <c r="BF10" s="148">
        <f>+[2]Cauca!AG10</f>
        <v>0</v>
      </c>
      <c r="BG10" s="148">
        <f>+[2]Cesar!Q10</f>
        <v>0</v>
      </c>
      <c r="BH10" s="148">
        <f>+[2]Cesar!R10</f>
        <v>0</v>
      </c>
      <c r="BI10" s="148">
        <f>+[2]Cesar!AG10</f>
        <v>0</v>
      </c>
      <c r="BJ10" s="148">
        <f>+[2]Chocó!Q10</f>
        <v>0</v>
      </c>
      <c r="BK10" s="148">
        <f>+[2]Chocó!R10</f>
        <v>0</v>
      </c>
      <c r="BL10" s="148">
        <f>+[2]Chocó!AG10</f>
        <v>0</v>
      </c>
      <c r="BM10" s="148">
        <f>+[2]Córdoba!Q10</f>
        <v>0</v>
      </c>
      <c r="BN10" s="148">
        <f>+[2]Córdoba!R10</f>
        <v>0</v>
      </c>
      <c r="BO10" s="148">
        <f>+[2]Córdoba!AG10</f>
        <v>0</v>
      </c>
      <c r="BP10" s="148">
        <f>+[2]Cundinamarca!Q10</f>
        <v>0</v>
      </c>
      <c r="BQ10" s="148">
        <f>+[2]Cundinamarca!R10</f>
        <v>0</v>
      </c>
      <c r="BR10" s="148">
        <f>+[2]Cundinamarca!AG10</f>
        <v>0</v>
      </c>
      <c r="BS10" s="148">
        <f>+[2]Guainía!Q10</f>
        <v>0</v>
      </c>
      <c r="BT10" s="148">
        <f>+[2]Guainía!R10</f>
        <v>0</v>
      </c>
      <c r="BU10" s="148">
        <f>+[2]Guainía!AG10</f>
        <v>0</v>
      </c>
      <c r="BV10" s="148">
        <f>+[2]Guaviare!Q10</f>
        <v>0</v>
      </c>
      <c r="BW10" s="148">
        <f>+[2]Guaviare!R10</f>
        <v>0</v>
      </c>
      <c r="BX10" s="148">
        <f>+[2]Guaviare!AG10</f>
        <v>0</v>
      </c>
      <c r="BY10" s="148">
        <f>+[2]Huila!Q10</f>
        <v>0</v>
      </c>
      <c r="BZ10" s="148">
        <f>+[2]Huila!R10</f>
        <v>0</v>
      </c>
      <c r="CA10" s="148">
        <f>+[2]Huila!AG10</f>
        <v>0</v>
      </c>
      <c r="CB10" s="148">
        <f>+'[2]La Guajira'!Q10</f>
        <v>0</v>
      </c>
      <c r="CC10" s="148">
        <f>+'[2]La Guajira'!R10</f>
        <v>0</v>
      </c>
      <c r="CD10" s="148">
        <f>+'[2]La Guajira'!AG10</f>
        <v>0</v>
      </c>
      <c r="CE10" s="148">
        <f>+[2]Magdalena!Q10</f>
        <v>0</v>
      </c>
      <c r="CF10" s="148">
        <f>+[2]Magdalena!R10</f>
        <v>0</v>
      </c>
      <c r="CG10" s="148">
        <f>+[2]Magdalena!AG10</f>
        <v>0</v>
      </c>
      <c r="CH10" s="148">
        <f>+[2]Meta!Q10</f>
        <v>0</v>
      </c>
      <c r="CI10" s="148">
        <f>+[2]Meta!R10</f>
        <v>0</v>
      </c>
      <c r="CJ10" s="148">
        <f>+[2]Meta!AG10</f>
        <v>0</v>
      </c>
      <c r="CK10" s="148">
        <f>+[2]Nariño!Q10</f>
        <v>0</v>
      </c>
      <c r="CL10" s="148">
        <f>+[2]Nariño!R10</f>
        <v>0</v>
      </c>
      <c r="CM10" s="148">
        <f>+[2]Nariño!AG10</f>
        <v>0</v>
      </c>
      <c r="CN10" s="148">
        <f>+'[2]Norte de Santander'!Q10</f>
        <v>0</v>
      </c>
      <c r="CO10" s="148">
        <f>+'[2]Norte de Santander'!R10</f>
        <v>0</v>
      </c>
      <c r="CP10" s="148">
        <f>+'[2]Norte de Santander'!AG10</f>
        <v>0</v>
      </c>
      <c r="CQ10" s="148">
        <f>+[2]Putumayo!Q10</f>
        <v>0</v>
      </c>
      <c r="CR10" s="148">
        <f>+[2]Putumayo!R10</f>
        <v>0</v>
      </c>
      <c r="CS10" s="148">
        <f>+[2]Putumayo!AG10</f>
        <v>0</v>
      </c>
      <c r="CT10" s="148">
        <f>+[2]Quindio!Q10</f>
        <v>0</v>
      </c>
      <c r="CU10" s="148">
        <f>+[2]Quindio!R10</f>
        <v>0</v>
      </c>
      <c r="CV10" s="148">
        <f>+[2]Quindio!AG10</f>
        <v>0</v>
      </c>
      <c r="CW10" s="148">
        <f>+[2]Risaralda!Q10</f>
        <v>0</v>
      </c>
      <c r="CX10" s="148">
        <f>+[2]Risaralda!R10</f>
        <v>0</v>
      </c>
      <c r="CY10" s="148">
        <f>+[2]Risaralda!AG10</f>
        <v>0</v>
      </c>
      <c r="CZ10" s="148">
        <f>+'[2]San Anadrés'!Q10</f>
        <v>0</v>
      </c>
      <c r="DA10" s="148">
        <f>+'[2]San Anadrés'!R10</f>
        <v>0</v>
      </c>
      <c r="DB10" s="148">
        <f>+'[2]San Anadrés'!AG10</f>
        <v>0</v>
      </c>
      <c r="DC10" s="148">
        <f>+[2]Santander!Q10</f>
        <v>0</v>
      </c>
      <c r="DD10" s="148">
        <f>+[2]Santander!R10</f>
        <v>0</v>
      </c>
      <c r="DE10" s="148">
        <f>+[2]Santander!AG10</f>
        <v>0</v>
      </c>
      <c r="DF10" s="148">
        <f>+[2]Sucre!Q10</f>
        <v>0</v>
      </c>
      <c r="DG10" s="148">
        <f>+[2]Sucre!R10</f>
        <v>0</v>
      </c>
      <c r="DH10" s="148">
        <f>+[2]Sucre!AG10</f>
        <v>0</v>
      </c>
      <c r="DI10" s="148">
        <f>+[2]Tolima!Q10</f>
        <v>0</v>
      </c>
      <c r="DJ10" s="148">
        <f>+[2]Tolima!R10</f>
        <v>0</v>
      </c>
      <c r="DK10" s="148">
        <f>+[2]Tolima!AG10</f>
        <v>0</v>
      </c>
      <c r="DL10" s="148">
        <f>+'[2]Valle del Cauca'!Q10</f>
        <v>0</v>
      </c>
      <c r="DM10" s="148">
        <f>+'[2]Valle del Cauca'!R10</f>
        <v>0</v>
      </c>
      <c r="DN10" s="148">
        <f>+'[2]Valle del Cauca'!AG10</f>
        <v>0</v>
      </c>
      <c r="DO10" s="148">
        <f>+[2]Vaupés!Q10</f>
        <v>0</v>
      </c>
      <c r="DP10" s="148">
        <f>+[2]Vaupés!R10</f>
        <v>0</v>
      </c>
      <c r="DQ10" s="148">
        <f>+[2]Vaupés!AG10</f>
        <v>0</v>
      </c>
      <c r="DR10" s="148">
        <f>+[2]Vichada!Q10</f>
        <v>0</v>
      </c>
      <c r="DS10" s="148">
        <f>+[2]Vichada!R10</f>
        <v>0</v>
      </c>
      <c r="DT10" s="148">
        <f>+[2]Vichada!AG10</f>
        <v>0</v>
      </c>
    </row>
    <row r="11" spans="1:124" ht="45" hidden="1" x14ac:dyDescent="0.2">
      <c r="A11" s="198" t="s">
        <v>771</v>
      </c>
      <c r="B11" s="149" t="str">
        <f t="shared" si="4"/>
        <v>5-0-23-5</v>
      </c>
      <c r="C11" s="204" t="s">
        <v>772</v>
      </c>
      <c r="D11" s="108" t="s">
        <v>55</v>
      </c>
      <c r="E11" s="204" t="s">
        <v>56</v>
      </c>
      <c r="F11" s="108" t="s">
        <v>773</v>
      </c>
      <c r="G11" s="205" t="s">
        <v>774</v>
      </c>
      <c r="H11" s="135" t="s">
        <v>792</v>
      </c>
      <c r="I11" s="192" t="s">
        <v>793</v>
      </c>
      <c r="J11" s="135">
        <v>650</v>
      </c>
      <c r="K11" s="135">
        <v>0</v>
      </c>
      <c r="L11" s="192" t="s">
        <v>794</v>
      </c>
      <c r="M11" s="148">
        <v>596</v>
      </c>
      <c r="N11" s="192" t="s">
        <v>795</v>
      </c>
      <c r="O11" s="192" t="s">
        <v>57</v>
      </c>
      <c r="P11" s="192" t="s">
        <v>60</v>
      </c>
      <c r="Q11" s="69">
        <f t="shared" si="0"/>
        <v>0</v>
      </c>
      <c r="R11" s="83" t="e">
        <f t="shared" si="5"/>
        <v>#DIV/0!</v>
      </c>
      <c r="S11" s="83">
        <f>+[2]Amazonas!S11+[2]Antioquia!S11+[2]Atantico!S11+[2]Arauca!S11+[2]Bolivar!S11+[2]Boyacá!S11+[2]Caldas!S11+[2]Caquetá!S11+[2]Casanare!S11+[2]Cauca!S11+[2]Cesar!S11+[2]Chocó!S11+[2]Córdoba!S11+[2]Cundinamarca!S11+[2]Guainía!S11+[2]Guaviare!S11+[2]Huila!S11+'[2]La Guajira'!S11+[2]Magdalena!S11+[2]Meta!S11+[2]Nariño!S11+'[2]Norte de Santander'!S11+[2]Putumayo!S11+[2]Quindio!S11+[2]Risaralda!S11+'[2]San Anadrés'!S11+[2]Santander!S11+[2]Sucre!S11+[2]Tolima!S11+'[2]Valle del Cauca'!S11+[2]Vaupés!S11+[2]Vichada!S11</f>
        <v>0</v>
      </c>
      <c r="T11" s="83">
        <f>+[2]Amazonas!T11+[2]Antioquia!T11+[2]Atantico!T11+[2]Arauca!T11+[2]Bolivar!T11+[2]Boyacá!T11+[2]Caldas!T11+[2]Caquetá!T11+[2]Casanare!T11+[2]Cauca!T11+[2]Cesar!T11+[2]Chocó!T11+[2]Córdoba!T11+[2]Cundinamarca!T11+[2]Guainía!T11+[2]Guaviare!T11+[2]Huila!T11+'[2]La Guajira'!T11+[2]Magdalena!T11+[2]Meta!T11+[2]Nariño!T11+'[2]Norte de Santander'!T11+[2]Putumayo!T11+[2]Quindio!T11+[2]Risaralda!T11+'[2]San Anadrés'!T11+[2]Santander!T11+[2]Sucre!T11+[2]Tolima!T11+'[2]Valle del Cauca'!T11+[2]Vaupés!T11+[2]Vichada!T11</f>
        <v>0</v>
      </c>
      <c r="U11" s="148">
        <f t="shared" si="1"/>
        <v>650</v>
      </c>
      <c r="V11" s="148">
        <f t="shared" si="2"/>
        <v>0</v>
      </c>
      <c r="W11" s="148">
        <f>+'[2]Oficinas Nacionales'!Q11</f>
        <v>650</v>
      </c>
      <c r="X11" s="148">
        <f>+'[2]Oficinas Nacionales'!R11</f>
        <v>596</v>
      </c>
      <c r="Y11" s="148">
        <f>+'[2]Oficinas Nacionales'!AG11</f>
        <v>0</v>
      </c>
      <c r="Z11" s="148">
        <f t="shared" si="3"/>
        <v>0</v>
      </c>
      <c r="AA11" s="148">
        <f t="shared" si="3"/>
        <v>0</v>
      </c>
      <c r="AB11" s="148">
        <f t="shared" si="3"/>
        <v>0</v>
      </c>
      <c r="AC11" s="148">
        <f>+[2]Amazonas!Q11</f>
        <v>0</v>
      </c>
      <c r="AD11" s="148">
        <f>+[2]Amazonas!R11</f>
        <v>0</v>
      </c>
      <c r="AE11" s="148">
        <f>+[2]Amazonas!AG11</f>
        <v>0</v>
      </c>
      <c r="AF11" s="148">
        <f>+[2]Antioquia!Q11</f>
        <v>0</v>
      </c>
      <c r="AG11" s="148">
        <f>+[2]Antioquia!R11</f>
        <v>0</v>
      </c>
      <c r="AH11" s="148">
        <f>+[2]Antioquia!AG11</f>
        <v>0</v>
      </c>
      <c r="AI11" s="148">
        <f>+[2]Atantico!Q11</f>
        <v>0</v>
      </c>
      <c r="AJ11" s="148">
        <f>+[2]Atantico!R11</f>
        <v>0</v>
      </c>
      <c r="AK11" s="148">
        <f>+[2]Atantico!AG11</f>
        <v>0</v>
      </c>
      <c r="AL11" s="148">
        <f>+[2]Arauca!Q11</f>
        <v>0</v>
      </c>
      <c r="AM11" s="148">
        <f>+[2]Arauca!R11</f>
        <v>0</v>
      </c>
      <c r="AN11" s="148">
        <f>+[2]Arauca!AG11</f>
        <v>0</v>
      </c>
      <c r="AO11" s="148">
        <f>+[2]Bolivar!Q11</f>
        <v>0</v>
      </c>
      <c r="AP11" s="148">
        <f>+[2]Bolivar!R11</f>
        <v>0</v>
      </c>
      <c r="AQ11" s="148">
        <f>+[2]Bolivar!AG11</f>
        <v>0</v>
      </c>
      <c r="AR11" s="148">
        <f>+[2]Boyacá!Q11</f>
        <v>0</v>
      </c>
      <c r="AS11" s="148">
        <f>+[2]Boyacá!R11</f>
        <v>0</v>
      </c>
      <c r="AT11" s="148">
        <f>+[2]Boyacá!AG11</f>
        <v>0</v>
      </c>
      <c r="AU11" s="148">
        <f>+[2]Caldas!Q11</f>
        <v>0</v>
      </c>
      <c r="AV11" s="148">
        <f>+[2]Caldas!R11</f>
        <v>0</v>
      </c>
      <c r="AW11" s="148">
        <f>+[2]Caldas!AG11</f>
        <v>0</v>
      </c>
      <c r="AX11" s="148">
        <f>+[2]Caquetá!Q11</f>
        <v>0</v>
      </c>
      <c r="AY11" s="148">
        <f>+[2]Caquetá!R11</f>
        <v>0</v>
      </c>
      <c r="AZ11" s="148">
        <f>+[2]Caquetá!AG11</f>
        <v>0</v>
      </c>
      <c r="BA11" s="148">
        <f>+[2]Casanare!Q11</f>
        <v>0</v>
      </c>
      <c r="BB11" s="148">
        <f>+[2]Casanare!R11</f>
        <v>0</v>
      </c>
      <c r="BC11" s="148">
        <f>+[2]Casanare!AG11</f>
        <v>0</v>
      </c>
      <c r="BD11" s="148">
        <f>+[2]Cauca!Q11</f>
        <v>0</v>
      </c>
      <c r="BE11" s="148">
        <f>+[2]Cauca!R11</f>
        <v>0</v>
      </c>
      <c r="BF11" s="148">
        <f>+[2]Cauca!AG11</f>
        <v>0</v>
      </c>
      <c r="BG11" s="148">
        <f>+[2]Cesar!Q11</f>
        <v>0</v>
      </c>
      <c r="BH11" s="148">
        <f>+[2]Cesar!R11</f>
        <v>0</v>
      </c>
      <c r="BI11" s="148">
        <f>+[2]Cesar!AG11</f>
        <v>0</v>
      </c>
      <c r="BJ11" s="148">
        <f>+[2]Chocó!Q11</f>
        <v>0</v>
      </c>
      <c r="BK11" s="148">
        <f>+[2]Chocó!R11</f>
        <v>0</v>
      </c>
      <c r="BL11" s="148">
        <f>+[2]Chocó!AG11</f>
        <v>0</v>
      </c>
      <c r="BM11" s="148">
        <f>+[2]Córdoba!Q11</f>
        <v>0</v>
      </c>
      <c r="BN11" s="148">
        <f>+[2]Córdoba!R11</f>
        <v>0</v>
      </c>
      <c r="BO11" s="148">
        <f>+[2]Córdoba!AG11</f>
        <v>0</v>
      </c>
      <c r="BP11" s="148">
        <f>+[2]Cundinamarca!Q11</f>
        <v>0</v>
      </c>
      <c r="BQ11" s="148">
        <f>+[2]Cundinamarca!R11</f>
        <v>0</v>
      </c>
      <c r="BR11" s="148">
        <f>+[2]Cundinamarca!AG11</f>
        <v>0</v>
      </c>
      <c r="BS11" s="148">
        <f>+[2]Guainía!Q11</f>
        <v>0</v>
      </c>
      <c r="BT11" s="148">
        <f>+[2]Guainía!R11</f>
        <v>0</v>
      </c>
      <c r="BU11" s="148">
        <f>+[2]Guainía!AG11</f>
        <v>0</v>
      </c>
      <c r="BV11" s="148">
        <f>+[2]Guaviare!Q11</f>
        <v>0</v>
      </c>
      <c r="BW11" s="148">
        <f>+[2]Guaviare!R11</f>
        <v>0</v>
      </c>
      <c r="BX11" s="148">
        <f>+[2]Guaviare!AG11</f>
        <v>0</v>
      </c>
      <c r="BY11" s="148">
        <f>+[2]Huila!Q11</f>
        <v>0</v>
      </c>
      <c r="BZ11" s="148">
        <f>+[2]Huila!R11</f>
        <v>0</v>
      </c>
      <c r="CA11" s="148">
        <f>+[2]Huila!AG11</f>
        <v>0</v>
      </c>
      <c r="CB11" s="148">
        <f>+'[2]La Guajira'!Q11</f>
        <v>0</v>
      </c>
      <c r="CC11" s="148">
        <f>+'[2]La Guajira'!R11</f>
        <v>0</v>
      </c>
      <c r="CD11" s="148">
        <f>+'[2]La Guajira'!AG11</f>
        <v>0</v>
      </c>
      <c r="CE11" s="148">
        <f>+[2]Magdalena!Q11</f>
        <v>0</v>
      </c>
      <c r="CF11" s="148">
        <f>+[2]Magdalena!R11</f>
        <v>0</v>
      </c>
      <c r="CG11" s="148">
        <f>+[2]Magdalena!AG11</f>
        <v>0</v>
      </c>
      <c r="CH11" s="148">
        <f>+[2]Meta!Q11</f>
        <v>0</v>
      </c>
      <c r="CI11" s="148">
        <f>+[2]Meta!R11</f>
        <v>0</v>
      </c>
      <c r="CJ11" s="148">
        <f>+[2]Meta!AG11</f>
        <v>0</v>
      </c>
      <c r="CK11" s="148">
        <f>+[2]Nariño!Q11</f>
        <v>0</v>
      </c>
      <c r="CL11" s="148">
        <f>+[2]Nariño!R11</f>
        <v>0</v>
      </c>
      <c r="CM11" s="148">
        <f>+[2]Nariño!AG11</f>
        <v>0</v>
      </c>
      <c r="CN11" s="148">
        <f>+'[2]Norte de Santander'!Q11</f>
        <v>0</v>
      </c>
      <c r="CO11" s="148">
        <f>+'[2]Norte de Santander'!R11</f>
        <v>0</v>
      </c>
      <c r="CP11" s="148">
        <f>+'[2]Norte de Santander'!AG11</f>
        <v>0</v>
      </c>
      <c r="CQ11" s="148">
        <f>+[2]Putumayo!Q11</f>
        <v>0</v>
      </c>
      <c r="CR11" s="148">
        <f>+[2]Putumayo!R11</f>
        <v>0</v>
      </c>
      <c r="CS11" s="148">
        <f>+[2]Putumayo!AG11</f>
        <v>0</v>
      </c>
      <c r="CT11" s="148">
        <f>+[2]Quindio!Q11</f>
        <v>0</v>
      </c>
      <c r="CU11" s="148">
        <f>+[2]Quindio!R11</f>
        <v>0</v>
      </c>
      <c r="CV11" s="148">
        <f>+[2]Quindio!AG11</f>
        <v>0</v>
      </c>
      <c r="CW11" s="148">
        <f>+[2]Risaralda!Q11</f>
        <v>0</v>
      </c>
      <c r="CX11" s="148">
        <f>+[2]Risaralda!R11</f>
        <v>0</v>
      </c>
      <c r="CY11" s="148">
        <f>+[2]Risaralda!AG11</f>
        <v>0</v>
      </c>
      <c r="CZ11" s="148">
        <f>+'[2]San Anadrés'!Q11</f>
        <v>0</v>
      </c>
      <c r="DA11" s="148">
        <f>+'[2]San Anadrés'!R11</f>
        <v>0</v>
      </c>
      <c r="DB11" s="148">
        <f>+'[2]San Anadrés'!AG11</f>
        <v>0</v>
      </c>
      <c r="DC11" s="148">
        <f>+[2]Santander!Q11</f>
        <v>0</v>
      </c>
      <c r="DD11" s="148">
        <f>+[2]Santander!R11</f>
        <v>0</v>
      </c>
      <c r="DE11" s="148">
        <f>+[2]Santander!AG11</f>
        <v>0</v>
      </c>
      <c r="DF11" s="148">
        <f>+[2]Sucre!Q11</f>
        <v>0</v>
      </c>
      <c r="DG11" s="148">
        <f>+[2]Sucre!R11</f>
        <v>0</v>
      </c>
      <c r="DH11" s="148">
        <f>+[2]Sucre!AG11</f>
        <v>0</v>
      </c>
      <c r="DI11" s="148">
        <f>+[2]Tolima!Q11</f>
        <v>0</v>
      </c>
      <c r="DJ11" s="148">
        <f>+[2]Tolima!R11</f>
        <v>0</v>
      </c>
      <c r="DK11" s="148">
        <f>+[2]Tolima!AG11</f>
        <v>0</v>
      </c>
      <c r="DL11" s="148">
        <f>+'[2]Valle del Cauca'!Q11</f>
        <v>0</v>
      </c>
      <c r="DM11" s="148">
        <f>+'[2]Valle del Cauca'!R11</f>
        <v>0</v>
      </c>
      <c r="DN11" s="148">
        <f>+'[2]Valle del Cauca'!AG11</f>
        <v>0</v>
      </c>
      <c r="DO11" s="148">
        <f>+[2]Vaupés!Q11</f>
        <v>0</v>
      </c>
      <c r="DP11" s="148">
        <f>+[2]Vaupés!R11</f>
        <v>0</v>
      </c>
      <c r="DQ11" s="148">
        <f>+[2]Vaupés!AG11</f>
        <v>0</v>
      </c>
      <c r="DR11" s="148">
        <f>+[2]Vichada!Q11</f>
        <v>0</v>
      </c>
      <c r="DS11" s="148">
        <f>+[2]Vichada!R11</f>
        <v>0</v>
      </c>
      <c r="DT11" s="148">
        <f>+[2]Vichada!AG11</f>
        <v>0</v>
      </c>
    </row>
    <row r="12" spans="1:124" ht="67.5" hidden="1" x14ac:dyDescent="0.2">
      <c r="A12" s="198" t="s">
        <v>771</v>
      </c>
      <c r="B12" s="149" t="str">
        <f t="shared" si="4"/>
        <v>5-0-23-6</v>
      </c>
      <c r="C12" s="204" t="s">
        <v>772</v>
      </c>
      <c r="D12" s="108" t="s">
        <v>55</v>
      </c>
      <c r="E12" s="204" t="s">
        <v>56</v>
      </c>
      <c r="F12" s="108" t="s">
        <v>773</v>
      </c>
      <c r="G12" s="205" t="s">
        <v>774</v>
      </c>
      <c r="H12" s="135" t="s">
        <v>796</v>
      </c>
      <c r="I12" s="192" t="s">
        <v>797</v>
      </c>
      <c r="J12" s="135">
        <v>25</v>
      </c>
      <c r="K12" s="135">
        <v>10</v>
      </c>
      <c r="L12" s="192" t="s">
        <v>798</v>
      </c>
      <c r="M12" s="148">
        <v>20</v>
      </c>
      <c r="N12" s="192" t="s">
        <v>799</v>
      </c>
      <c r="O12" s="192" t="s">
        <v>57</v>
      </c>
      <c r="P12" s="192" t="s">
        <v>60</v>
      </c>
      <c r="Q12" s="69">
        <f t="shared" si="0"/>
        <v>0</v>
      </c>
      <c r="R12" s="83" t="e">
        <f t="shared" si="5"/>
        <v>#DIV/0!</v>
      </c>
      <c r="S12" s="83">
        <f>+[2]Amazonas!S12+[2]Antioquia!S12+[2]Atantico!S12+[2]Arauca!S12+[2]Bolivar!S12+[2]Boyacá!S12+[2]Caldas!S12+[2]Caquetá!S12+[2]Casanare!S12+[2]Cauca!S12+[2]Cesar!S12+[2]Chocó!S12+[2]Córdoba!S12+[2]Cundinamarca!S12+[2]Guainía!S12+[2]Guaviare!S12+[2]Huila!S12+'[2]La Guajira'!S12+[2]Magdalena!S12+[2]Meta!S12+[2]Nariño!S12+'[2]Norte de Santander'!S12+[2]Putumayo!S12+[2]Quindio!S12+[2]Risaralda!S12+'[2]San Anadrés'!S12+[2]Santander!S12+[2]Sucre!S12+[2]Tolima!S12+'[2]Valle del Cauca'!S12+[2]Vaupés!S12+[2]Vichada!S12</f>
        <v>0</v>
      </c>
      <c r="T12" s="83">
        <f>+[2]Amazonas!T12+[2]Antioquia!T12+[2]Atantico!T12+[2]Arauca!T12+[2]Bolivar!T12+[2]Boyacá!T12+[2]Caldas!T12+[2]Caquetá!T12+[2]Casanare!T12+[2]Cauca!T12+[2]Cesar!T12+[2]Chocó!T12+[2]Córdoba!T12+[2]Cundinamarca!T12+[2]Guainía!T12+[2]Guaviare!T12+[2]Huila!T12+'[2]La Guajira'!T12+[2]Magdalena!T12+[2]Meta!T12+[2]Nariño!T12+'[2]Norte de Santander'!T12+[2]Putumayo!T12+[2]Quindio!T12+[2]Risaralda!T12+'[2]San Anadrés'!T12+[2]Santander!T12+[2]Sucre!T12+[2]Tolima!T12+'[2]Valle del Cauca'!T12+[2]Vaupés!T12+[2]Vichada!T12</f>
        <v>0</v>
      </c>
      <c r="U12" s="148">
        <f t="shared" si="1"/>
        <v>25</v>
      </c>
      <c r="V12" s="148">
        <f t="shared" si="2"/>
        <v>0</v>
      </c>
      <c r="W12" s="148">
        <f>+'[2]Oficinas Nacionales'!Q12</f>
        <v>25</v>
      </c>
      <c r="X12" s="148">
        <f>+'[2]Oficinas Nacionales'!R12</f>
        <v>20</v>
      </c>
      <c r="Y12" s="148">
        <f>+'[2]Oficinas Nacionales'!AG12</f>
        <v>0</v>
      </c>
      <c r="Z12" s="148">
        <f t="shared" si="3"/>
        <v>0</v>
      </c>
      <c r="AA12" s="148">
        <f t="shared" si="3"/>
        <v>0</v>
      </c>
      <c r="AB12" s="148">
        <f t="shared" si="3"/>
        <v>0</v>
      </c>
      <c r="AC12" s="148">
        <f>+[2]Amazonas!Q12</f>
        <v>0</v>
      </c>
      <c r="AD12" s="148">
        <f>+[2]Amazonas!R12</f>
        <v>0</v>
      </c>
      <c r="AE12" s="148">
        <f>+[2]Amazonas!AG12</f>
        <v>0</v>
      </c>
      <c r="AF12" s="148">
        <f>+[2]Antioquia!Q12</f>
        <v>0</v>
      </c>
      <c r="AG12" s="148">
        <f>+[2]Antioquia!R12</f>
        <v>0</v>
      </c>
      <c r="AH12" s="148">
        <f>+[2]Antioquia!AG12</f>
        <v>0</v>
      </c>
      <c r="AI12" s="148">
        <f>+[2]Atantico!Q12</f>
        <v>0</v>
      </c>
      <c r="AJ12" s="148">
        <f>+[2]Atantico!R12</f>
        <v>0</v>
      </c>
      <c r="AK12" s="148">
        <f>+[2]Atantico!AG12</f>
        <v>0</v>
      </c>
      <c r="AL12" s="148">
        <f>+[2]Arauca!Q12</f>
        <v>0</v>
      </c>
      <c r="AM12" s="148">
        <f>+[2]Arauca!R12</f>
        <v>0</v>
      </c>
      <c r="AN12" s="148">
        <f>+[2]Arauca!AG12</f>
        <v>0</v>
      </c>
      <c r="AO12" s="148">
        <f>+[2]Bolivar!Q12</f>
        <v>0</v>
      </c>
      <c r="AP12" s="148">
        <f>+[2]Bolivar!R12</f>
        <v>0</v>
      </c>
      <c r="AQ12" s="148">
        <f>+[2]Bolivar!AG12</f>
        <v>0</v>
      </c>
      <c r="AR12" s="148">
        <f>+[2]Boyacá!Q12</f>
        <v>0</v>
      </c>
      <c r="AS12" s="148">
        <f>+[2]Boyacá!R12</f>
        <v>0</v>
      </c>
      <c r="AT12" s="148">
        <f>+[2]Boyacá!AG12</f>
        <v>0</v>
      </c>
      <c r="AU12" s="148">
        <f>+[2]Caldas!Q12</f>
        <v>0</v>
      </c>
      <c r="AV12" s="148">
        <f>+[2]Caldas!R12</f>
        <v>0</v>
      </c>
      <c r="AW12" s="148">
        <f>+[2]Caldas!AG12</f>
        <v>0</v>
      </c>
      <c r="AX12" s="148">
        <f>+[2]Caquetá!Q12</f>
        <v>0</v>
      </c>
      <c r="AY12" s="148">
        <f>+[2]Caquetá!R12</f>
        <v>0</v>
      </c>
      <c r="AZ12" s="148">
        <f>+[2]Caquetá!AG12</f>
        <v>0</v>
      </c>
      <c r="BA12" s="148">
        <f>+[2]Casanare!Q12</f>
        <v>0</v>
      </c>
      <c r="BB12" s="148">
        <f>+[2]Casanare!R12</f>
        <v>0</v>
      </c>
      <c r="BC12" s="148">
        <f>+[2]Casanare!AG12</f>
        <v>0</v>
      </c>
      <c r="BD12" s="148">
        <f>+[2]Cauca!Q12</f>
        <v>0</v>
      </c>
      <c r="BE12" s="148">
        <f>+[2]Cauca!R12</f>
        <v>0</v>
      </c>
      <c r="BF12" s="148">
        <f>+[2]Cauca!AG12</f>
        <v>0</v>
      </c>
      <c r="BG12" s="148">
        <f>+[2]Cesar!Q12</f>
        <v>0</v>
      </c>
      <c r="BH12" s="148">
        <f>+[2]Cesar!R12</f>
        <v>0</v>
      </c>
      <c r="BI12" s="148">
        <f>+[2]Cesar!AG12</f>
        <v>0</v>
      </c>
      <c r="BJ12" s="148">
        <f>+[2]Chocó!Q12</f>
        <v>0</v>
      </c>
      <c r="BK12" s="148">
        <f>+[2]Chocó!R12</f>
        <v>0</v>
      </c>
      <c r="BL12" s="148">
        <f>+[2]Chocó!AG12</f>
        <v>0</v>
      </c>
      <c r="BM12" s="148">
        <f>+[2]Córdoba!Q12</f>
        <v>0</v>
      </c>
      <c r="BN12" s="148">
        <f>+[2]Córdoba!R12</f>
        <v>0</v>
      </c>
      <c r="BO12" s="148">
        <f>+[2]Córdoba!AG12</f>
        <v>0</v>
      </c>
      <c r="BP12" s="148">
        <f>+[2]Cundinamarca!Q12</f>
        <v>0</v>
      </c>
      <c r="BQ12" s="148">
        <f>+[2]Cundinamarca!R12</f>
        <v>0</v>
      </c>
      <c r="BR12" s="148">
        <f>+[2]Cundinamarca!AG12</f>
        <v>0</v>
      </c>
      <c r="BS12" s="148">
        <f>+[2]Guainía!Q12</f>
        <v>0</v>
      </c>
      <c r="BT12" s="148">
        <f>+[2]Guainía!R12</f>
        <v>0</v>
      </c>
      <c r="BU12" s="148">
        <f>+[2]Guainía!AG12</f>
        <v>0</v>
      </c>
      <c r="BV12" s="148">
        <f>+[2]Guaviare!Q12</f>
        <v>0</v>
      </c>
      <c r="BW12" s="148">
        <f>+[2]Guaviare!R12</f>
        <v>0</v>
      </c>
      <c r="BX12" s="148">
        <f>+[2]Guaviare!AG12</f>
        <v>0</v>
      </c>
      <c r="BY12" s="148">
        <f>+[2]Huila!Q12</f>
        <v>0</v>
      </c>
      <c r="BZ12" s="148">
        <f>+[2]Huila!R12</f>
        <v>0</v>
      </c>
      <c r="CA12" s="148">
        <f>+[2]Huila!AG12</f>
        <v>0</v>
      </c>
      <c r="CB12" s="148">
        <f>+'[2]La Guajira'!Q12</f>
        <v>0</v>
      </c>
      <c r="CC12" s="148">
        <f>+'[2]La Guajira'!R12</f>
        <v>0</v>
      </c>
      <c r="CD12" s="148">
        <f>+'[2]La Guajira'!AG12</f>
        <v>0</v>
      </c>
      <c r="CE12" s="148">
        <f>+[2]Magdalena!Q12</f>
        <v>0</v>
      </c>
      <c r="CF12" s="148">
        <f>+[2]Magdalena!R12</f>
        <v>0</v>
      </c>
      <c r="CG12" s="148">
        <f>+[2]Magdalena!AG12</f>
        <v>0</v>
      </c>
      <c r="CH12" s="148">
        <f>+[2]Meta!Q12</f>
        <v>0</v>
      </c>
      <c r="CI12" s="148">
        <f>+[2]Meta!R12</f>
        <v>0</v>
      </c>
      <c r="CJ12" s="148">
        <f>+[2]Meta!AG12</f>
        <v>0</v>
      </c>
      <c r="CK12" s="148">
        <f>+[2]Nariño!Q12</f>
        <v>0</v>
      </c>
      <c r="CL12" s="148">
        <f>+[2]Nariño!R12</f>
        <v>0</v>
      </c>
      <c r="CM12" s="148">
        <f>+[2]Nariño!AG12</f>
        <v>0</v>
      </c>
      <c r="CN12" s="148">
        <f>+'[2]Norte de Santander'!Q12</f>
        <v>0</v>
      </c>
      <c r="CO12" s="148">
        <f>+'[2]Norte de Santander'!R12</f>
        <v>0</v>
      </c>
      <c r="CP12" s="148">
        <f>+'[2]Norte de Santander'!AG12</f>
        <v>0</v>
      </c>
      <c r="CQ12" s="148">
        <f>+[2]Putumayo!Q12</f>
        <v>0</v>
      </c>
      <c r="CR12" s="148">
        <f>+[2]Putumayo!R12</f>
        <v>0</v>
      </c>
      <c r="CS12" s="148">
        <f>+[2]Putumayo!AG12</f>
        <v>0</v>
      </c>
      <c r="CT12" s="148">
        <f>+[2]Quindio!Q12</f>
        <v>0</v>
      </c>
      <c r="CU12" s="148">
        <f>+[2]Quindio!R12</f>
        <v>0</v>
      </c>
      <c r="CV12" s="148">
        <f>+[2]Quindio!AG12</f>
        <v>0</v>
      </c>
      <c r="CW12" s="148">
        <f>+[2]Risaralda!Q12</f>
        <v>0</v>
      </c>
      <c r="CX12" s="148">
        <f>+[2]Risaralda!R12</f>
        <v>0</v>
      </c>
      <c r="CY12" s="148">
        <f>+[2]Risaralda!AG12</f>
        <v>0</v>
      </c>
      <c r="CZ12" s="148">
        <f>+'[2]San Anadrés'!Q12</f>
        <v>0</v>
      </c>
      <c r="DA12" s="148">
        <f>+'[2]San Anadrés'!R12</f>
        <v>0</v>
      </c>
      <c r="DB12" s="148">
        <f>+'[2]San Anadrés'!AG12</f>
        <v>0</v>
      </c>
      <c r="DC12" s="148">
        <f>+[2]Santander!Q12</f>
        <v>0</v>
      </c>
      <c r="DD12" s="148">
        <f>+[2]Santander!R12</f>
        <v>0</v>
      </c>
      <c r="DE12" s="148">
        <f>+[2]Santander!AG12</f>
        <v>0</v>
      </c>
      <c r="DF12" s="148">
        <f>+[2]Sucre!Q12</f>
        <v>0</v>
      </c>
      <c r="DG12" s="148">
        <f>+[2]Sucre!R12</f>
        <v>0</v>
      </c>
      <c r="DH12" s="148">
        <f>+[2]Sucre!AG12</f>
        <v>0</v>
      </c>
      <c r="DI12" s="148">
        <f>+[2]Tolima!Q12</f>
        <v>0</v>
      </c>
      <c r="DJ12" s="148">
        <f>+[2]Tolima!R12</f>
        <v>0</v>
      </c>
      <c r="DK12" s="148">
        <f>+[2]Tolima!AG12</f>
        <v>0</v>
      </c>
      <c r="DL12" s="148">
        <f>+'[2]Valle del Cauca'!Q12</f>
        <v>0</v>
      </c>
      <c r="DM12" s="148">
        <f>+'[2]Valle del Cauca'!R12</f>
        <v>0</v>
      </c>
      <c r="DN12" s="148">
        <f>+'[2]Valle del Cauca'!AG12</f>
        <v>0</v>
      </c>
      <c r="DO12" s="148">
        <f>+[2]Vaupés!Q12</f>
        <v>0</v>
      </c>
      <c r="DP12" s="148">
        <f>+[2]Vaupés!R12</f>
        <v>0</v>
      </c>
      <c r="DQ12" s="148">
        <f>+[2]Vaupés!AG12</f>
        <v>0</v>
      </c>
      <c r="DR12" s="148">
        <f>+[2]Vichada!Q12</f>
        <v>0</v>
      </c>
      <c r="DS12" s="148">
        <f>+[2]Vichada!R12</f>
        <v>0</v>
      </c>
      <c r="DT12" s="148">
        <f>+[2]Vichada!AG12</f>
        <v>0</v>
      </c>
    </row>
    <row r="13" spans="1:124" ht="45" hidden="1" x14ac:dyDescent="0.2">
      <c r="A13" s="198" t="s">
        <v>771</v>
      </c>
      <c r="B13" s="149" t="str">
        <f t="shared" si="4"/>
        <v>5-0-23-7</v>
      </c>
      <c r="C13" s="204" t="s">
        <v>772</v>
      </c>
      <c r="D13" s="108" t="s">
        <v>55</v>
      </c>
      <c r="E13" s="204" t="s">
        <v>56</v>
      </c>
      <c r="F13" s="108" t="s">
        <v>773</v>
      </c>
      <c r="G13" s="205" t="s">
        <v>774</v>
      </c>
      <c r="H13" s="135" t="s">
        <v>800</v>
      </c>
      <c r="I13" s="192" t="s">
        <v>801</v>
      </c>
      <c r="J13" s="135">
        <v>100</v>
      </c>
      <c r="K13" s="135">
        <v>10</v>
      </c>
      <c r="L13" s="192" t="s">
        <v>802</v>
      </c>
      <c r="M13" s="148">
        <v>72</v>
      </c>
      <c r="N13" s="192" t="s">
        <v>803</v>
      </c>
      <c r="O13" s="192" t="s">
        <v>58</v>
      </c>
      <c r="P13" s="192" t="s">
        <v>59</v>
      </c>
      <c r="Q13" s="69" t="e">
        <f t="shared" si="0"/>
        <v>#VALUE!</v>
      </c>
      <c r="R13" s="83" t="e">
        <f t="shared" si="5"/>
        <v>#DIV/0!</v>
      </c>
      <c r="S13" s="83">
        <f>+[2]Amazonas!S13+[2]Antioquia!S13+[2]Atantico!S13+[2]Arauca!S13+[2]Bolivar!S13+[2]Boyacá!S13+[2]Caldas!S13+[2]Caquetá!S13+[2]Casanare!S13+[2]Cauca!S13+[2]Cesar!S13+[2]Chocó!S13+[2]Córdoba!S13+[2]Cundinamarca!S13+[2]Guainía!S13+[2]Guaviare!S13+[2]Huila!S13+'[2]La Guajira'!S13+[2]Magdalena!S13+[2]Meta!S13+[2]Nariño!S13+'[2]Norte de Santander'!S13+[2]Putumayo!S13+[2]Quindio!S13+[2]Risaralda!S13+'[2]San Anadrés'!S13+[2]Santander!S13+[2]Sucre!S13+[2]Tolima!S13+'[2]Valle del Cauca'!S13+[2]Vaupés!S13+[2]Vichada!S13</f>
        <v>0</v>
      </c>
      <c r="T13" s="83">
        <f>+[2]Amazonas!T13+[2]Antioquia!T13+[2]Atantico!T13+[2]Arauca!T13+[2]Bolivar!T13+[2]Boyacá!T13+[2]Caldas!T13+[2]Caquetá!T13+[2]Casanare!T13+[2]Cauca!T13+[2]Cesar!T13+[2]Chocó!T13+[2]Córdoba!T13+[2]Cundinamarca!T13+[2]Guainía!T13+[2]Guaviare!T13+[2]Huila!T13+'[2]La Guajira'!T13+[2]Magdalena!T13+[2]Meta!T13+[2]Nariño!T13+'[2]Norte de Santander'!T13+[2]Putumayo!T13+[2]Quindio!T13+[2]Risaralda!T13+'[2]San Anadrés'!T13+[2]Santander!T13+[2]Sucre!T13+[2]Tolima!T13+'[2]Valle del Cauca'!T13+[2]Vaupés!T13+[2]Vichada!T13</f>
        <v>0</v>
      </c>
      <c r="U13" s="148">
        <f t="shared" si="1"/>
        <v>100</v>
      </c>
      <c r="V13" s="148" t="e">
        <f t="shared" si="2"/>
        <v>#VALUE!</v>
      </c>
      <c r="W13" s="148">
        <f>+'[2]Oficinas Nacionales'!Q13</f>
        <v>100</v>
      </c>
      <c r="X13" s="148">
        <f>+'[2]Oficinas Nacionales'!R13</f>
        <v>72</v>
      </c>
      <c r="Y13" s="148" t="e">
        <f>+'[2]Oficinas Nacionales'!AG13</f>
        <v>#VALUE!</v>
      </c>
      <c r="Z13" s="148">
        <f t="shared" si="3"/>
        <v>0</v>
      </c>
      <c r="AA13" s="148">
        <f t="shared" si="3"/>
        <v>0</v>
      </c>
      <c r="AB13" s="148">
        <f t="shared" si="3"/>
        <v>0</v>
      </c>
      <c r="AC13" s="148">
        <f>+[2]Amazonas!Q13</f>
        <v>0</v>
      </c>
      <c r="AD13" s="148">
        <f>+[2]Amazonas!R13</f>
        <v>0</v>
      </c>
      <c r="AE13" s="148">
        <f>+[2]Amazonas!AG13</f>
        <v>0</v>
      </c>
      <c r="AF13" s="148">
        <f>+[2]Antioquia!Q13</f>
        <v>0</v>
      </c>
      <c r="AG13" s="148">
        <f>+[2]Antioquia!R13</f>
        <v>0</v>
      </c>
      <c r="AH13" s="148">
        <f>+[2]Antioquia!AG13</f>
        <v>0</v>
      </c>
      <c r="AI13" s="148">
        <f>+[2]Atantico!Q13</f>
        <v>0</v>
      </c>
      <c r="AJ13" s="148">
        <f>+[2]Atantico!R13</f>
        <v>0</v>
      </c>
      <c r="AK13" s="148">
        <f>+[2]Atantico!AG13</f>
        <v>0</v>
      </c>
      <c r="AL13" s="148">
        <f>+[2]Arauca!Q13</f>
        <v>0</v>
      </c>
      <c r="AM13" s="148">
        <f>+[2]Arauca!R13</f>
        <v>0</v>
      </c>
      <c r="AN13" s="148">
        <f>+[2]Arauca!AG13</f>
        <v>0</v>
      </c>
      <c r="AO13" s="148">
        <f>+[2]Bolivar!Q13</f>
        <v>0</v>
      </c>
      <c r="AP13" s="148">
        <f>+[2]Bolivar!R13</f>
        <v>0</v>
      </c>
      <c r="AQ13" s="148">
        <f>+[2]Bolivar!AG13</f>
        <v>0</v>
      </c>
      <c r="AR13" s="148">
        <f>+[2]Boyacá!Q13</f>
        <v>0</v>
      </c>
      <c r="AS13" s="148">
        <f>+[2]Boyacá!R13</f>
        <v>0</v>
      </c>
      <c r="AT13" s="148">
        <f>+[2]Boyacá!AG13</f>
        <v>0</v>
      </c>
      <c r="AU13" s="148">
        <f>+[2]Caldas!Q13</f>
        <v>0</v>
      </c>
      <c r="AV13" s="148">
        <f>+[2]Caldas!R13</f>
        <v>0</v>
      </c>
      <c r="AW13" s="148">
        <f>+[2]Caldas!AG13</f>
        <v>0</v>
      </c>
      <c r="AX13" s="148">
        <f>+[2]Caquetá!Q13</f>
        <v>0</v>
      </c>
      <c r="AY13" s="148">
        <f>+[2]Caquetá!R13</f>
        <v>0</v>
      </c>
      <c r="AZ13" s="148">
        <f>+[2]Caquetá!AG13</f>
        <v>0</v>
      </c>
      <c r="BA13" s="148">
        <f>+[2]Casanare!Q13</f>
        <v>0</v>
      </c>
      <c r="BB13" s="148">
        <f>+[2]Casanare!R13</f>
        <v>0</v>
      </c>
      <c r="BC13" s="148">
        <f>+[2]Casanare!AG13</f>
        <v>0</v>
      </c>
      <c r="BD13" s="148">
        <f>+[2]Cauca!Q13</f>
        <v>0</v>
      </c>
      <c r="BE13" s="148">
        <f>+[2]Cauca!R13</f>
        <v>0</v>
      </c>
      <c r="BF13" s="148">
        <f>+[2]Cauca!AG13</f>
        <v>0</v>
      </c>
      <c r="BG13" s="148">
        <f>+[2]Cesar!Q13</f>
        <v>0</v>
      </c>
      <c r="BH13" s="148">
        <f>+[2]Cesar!R13</f>
        <v>0</v>
      </c>
      <c r="BI13" s="148">
        <f>+[2]Cesar!AG13</f>
        <v>0</v>
      </c>
      <c r="BJ13" s="148">
        <f>+[2]Chocó!Q13</f>
        <v>0</v>
      </c>
      <c r="BK13" s="148">
        <f>+[2]Chocó!R13</f>
        <v>0</v>
      </c>
      <c r="BL13" s="148">
        <f>+[2]Chocó!AG13</f>
        <v>0</v>
      </c>
      <c r="BM13" s="148">
        <f>+[2]Córdoba!Q13</f>
        <v>0</v>
      </c>
      <c r="BN13" s="148">
        <f>+[2]Córdoba!R13</f>
        <v>0</v>
      </c>
      <c r="BO13" s="148">
        <f>+[2]Córdoba!AG13</f>
        <v>0</v>
      </c>
      <c r="BP13" s="148">
        <f>+[2]Cundinamarca!Q13</f>
        <v>0</v>
      </c>
      <c r="BQ13" s="148">
        <f>+[2]Cundinamarca!R13</f>
        <v>0</v>
      </c>
      <c r="BR13" s="148">
        <f>+[2]Cundinamarca!AG13</f>
        <v>0</v>
      </c>
      <c r="BS13" s="148">
        <f>+[2]Guainía!Q13</f>
        <v>0</v>
      </c>
      <c r="BT13" s="148">
        <f>+[2]Guainía!R13</f>
        <v>0</v>
      </c>
      <c r="BU13" s="148">
        <f>+[2]Guainía!AG13</f>
        <v>0</v>
      </c>
      <c r="BV13" s="148">
        <f>+[2]Guaviare!Q13</f>
        <v>0</v>
      </c>
      <c r="BW13" s="148">
        <f>+[2]Guaviare!R13</f>
        <v>0</v>
      </c>
      <c r="BX13" s="148">
        <f>+[2]Guaviare!AG13</f>
        <v>0</v>
      </c>
      <c r="BY13" s="148">
        <f>+[2]Huila!Q13</f>
        <v>0</v>
      </c>
      <c r="BZ13" s="148">
        <f>+[2]Huila!R13</f>
        <v>0</v>
      </c>
      <c r="CA13" s="148">
        <f>+[2]Huila!AG13</f>
        <v>0</v>
      </c>
      <c r="CB13" s="148">
        <f>+'[2]La Guajira'!Q13</f>
        <v>0</v>
      </c>
      <c r="CC13" s="148">
        <f>+'[2]La Guajira'!R13</f>
        <v>0</v>
      </c>
      <c r="CD13" s="148">
        <f>+'[2]La Guajira'!AG13</f>
        <v>0</v>
      </c>
      <c r="CE13" s="148">
        <f>+[2]Magdalena!Q13</f>
        <v>0</v>
      </c>
      <c r="CF13" s="148">
        <f>+[2]Magdalena!R13</f>
        <v>0</v>
      </c>
      <c r="CG13" s="148">
        <f>+[2]Magdalena!AG13</f>
        <v>0</v>
      </c>
      <c r="CH13" s="148">
        <f>+[2]Meta!Q13</f>
        <v>0</v>
      </c>
      <c r="CI13" s="148">
        <f>+[2]Meta!R13</f>
        <v>0</v>
      </c>
      <c r="CJ13" s="148">
        <f>+[2]Meta!AG13</f>
        <v>0</v>
      </c>
      <c r="CK13" s="148">
        <f>+[2]Nariño!Q13</f>
        <v>0</v>
      </c>
      <c r="CL13" s="148">
        <f>+[2]Nariño!R13</f>
        <v>0</v>
      </c>
      <c r="CM13" s="148">
        <f>+[2]Nariño!AG13</f>
        <v>0</v>
      </c>
      <c r="CN13" s="148">
        <f>+'[2]Norte de Santander'!Q13</f>
        <v>0</v>
      </c>
      <c r="CO13" s="148">
        <f>+'[2]Norte de Santander'!R13</f>
        <v>0</v>
      </c>
      <c r="CP13" s="148">
        <f>+'[2]Norte de Santander'!AG13</f>
        <v>0</v>
      </c>
      <c r="CQ13" s="148">
        <f>+[2]Putumayo!Q13</f>
        <v>0</v>
      </c>
      <c r="CR13" s="148">
        <f>+[2]Putumayo!R13</f>
        <v>0</v>
      </c>
      <c r="CS13" s="148">
        <f>+[2]Putumayo!AG13</f>
        <v>0</v>
      </c>
      <c r="CT13" s="148">
        <f>+[2]Quindio!Q13</f>
        <v>0</v>
      </c>
      <c r="CU13" s="148">
        <f>+[2]Quindio!R13</f>
        <v>0</v>
      </c>
      <c r="CV13" s="148">
        <f>+[2]Quindio!AG13</f>
        <v>0</v>
      </c>
      <c r="CW13" s="148">
        <f>+[2]Risaralda!Q13</f>
        <v>0</v>
      </c>
      <c r="CX13" s="148">
        <f>+[2]Risaralda!R13</f>
        <v>0</v>
      </c>
      <c r="CY13" s="148">
        <f>+[2]Risaralda!AG13</f>
        <v>0</v>
      </c>
      <c r="CZ13" s="148">
        <f>+'[2]San Anadrés'!Q13</f>
        <v>0</v>
      </c>
      <c r="DA13" s="148">
        <f>+'[2]San Anadrés'!R13</f>
        <v>0</v>
      </c>
      <c r="DB13" s="148">
        <f>+'[2]San Anadrés'!AG13</f>
        <v>0</v>
      </c>
      <c r="DC13" s="148">
        <f>+[2]Santander!Q13</f>
        <v>0</v>
      </c>
      <c r="DD13" s="148">
        <f>+[2]Santander!R13</f>
        <v>0</v>
      </c>
      <c r="DE13" s="148">
        <f>+[2]Santander!AG13</f>
        <v>0</v>
      </c>
      <c r="DF13" s="148">
        <f>+[2]Sucre!Q13</f>
        <v>0</v>
      </c>
      <c r="DG13" s="148">
        <f>+[2]Sucre!R13</f>
        <v>0</v>
      </c>
      <c r="DH13" s="148">
        <f>+[2]Sucre!AG13</f>
        <v>0</v>
      </c>
      <c r="DI13" s="148">
        <f>+[2]Tolima!Q13</f>
        <v>0</v>
      </c>
      <c r="DJ13" s="148">
        <f>+[2]Tolima!R13</f>
        <v>0</v>
      </c>
      <c r="DK13" s="148">
        <f>+[2]Tolima!AG13</f>
        <v>0</v>
      </c>
      <c r="DL13" s="148">
        <f>+'[2]Valle del Cauca'!Q13</f>
        <v>0</v>
      </c>
      <c r="DM13" s="148">
        <f>+'[2]Valle del Cauca'!R13</f>
        <v>0</v>
      </c>
      <c r="DN13" s="148">
        <f>+'[2]Valle del Cauca'!AG13</f>
        <v>0</v>
      </c>
      <c r="DO13" s="148">
        <f>+[2]Vaupés!Q13</f>
        <v>0</v>
      </c>
      <c r="DP13" s="148">
        <f>+[2]Vaupés!R13</f>
        <v>0</v>
      </c>
      <c r="DQ13" s="148">
        <f>+[2]Vaupés!AG13</f>
        <v>0</v>
      </c>
      <c r="DR13" s="148">
        <f>+[2]Vichada!Q13</f>
        <v>0</v>
      </c>
      <c r="DS13" s="148">
        <f>+[2]Vichada!R13</f>
        <v>0</v>
      </c>
      <c r="DT13" s="148">
        <f>+[2]Vichada!AG13</f>
        <v>0</v>
      </c>
    </row>
    <row r="14" spans="1:124" ht="33.75" hidden="1" x14ac:dyDescent="0.2">
      <c r="A14" s="198" t="s">
        <v>771</v>
      </c>
      <c r="B14" s="149" t="str">
        <f t="shared" si="4"/>
        <v>5-0-23-8</v>
      </c>
      <c r="C14" s="204" t="s">
        <v>772</v>
      </c>
      <c r="D14" s="108" t="s">
        <v>55</v>
      </c>
      <c r="E14" s="204" t="s">
        <v>56</v>
      </c>
      <c r="F14" s="108" t="s">
        <v>773</v>
      </c>
      <c r="G14" s="205" t="s">
        <v>774</v>
      </c>
      <c r="H14" s="135" t="s">
        <v>804</v>
      </c>
      <c r="I14" s="192" t="s">
        <v>805</v>
      </c>
      <c r="J14" s="135">
        <v>16</v>
      </c>
      <c r="K14" s="135">
        <v>20</v>
      </c>
      <c r="L14" s="192" t="s">
        <v>806</v>
      </c>
      <c r="M14" s="148">
        <v>11</v>
      </c>
      <c r="N14" s="192" t="s">
        <v>807</v>
      </c>
      <c r="O14" s="192" t="s">
        <v>58</v>
      </c>
      <c r="P14" s="192" t="s">
        <v>808</v>
      </c>
      <c r="Q14" s="69">
        <f t="shared" si="0"/>
        <v>0</v>
      </c>
      <c r="R14" s="83" t="e">
        <f t="shared" si="5"/>
        <v>#DIV/0!</v>
      </c>
      <c r="S14" s="83">
        <f>+[2]Amazonas!S14+[2]Antioquia!S14+[2]Atantico!S14+[2]Arauca!S14+[2]Bolivar!S14+[2]Boyacá!S14+[2]Caldas!S14+[2]Caquetá!S14+[2]Casanare!S14+[2]Cauca!S14+[2]Cesar!S14+[2]Chocó!S14+[2]Córdoba!S14+[2]Cundinamarca!S14+[2]Guainía!S14+[2]Guaviare!S14+[2]Huila!S14+'[2]La Guajira'!S14+[2]Magdalena!S14+[2]Meta!S14+[2]Nariño!S14+'[2]Norte de Santander'!S14+[2]Putumayo!S14+[2]Quindio!S14+[2]Risaralda!S14+'[2]San Anadrés'!S14+[2]Santander!S14+[2]Sucre!S14+[2]Tolima!S14+'[2]Valle del Cauca'!S14+[2]Vaupés!S14+[2]Vichada!S14</f>
        <v>0</v>
      </c>
      <c r="T14" s="83">
        <f>+[2]Amazonas!T14+[2]Antioquia!T14+[2]Atantico!T14+[2]Arauca!T14+[2]Bolivar!T14+[2]Boyacá!T14+[2]Caldas!T14+[2]Caquetá!T14+[2]Casanare!T14+[2]Cauca!T14+[2]Cesar!T14+[2]Chocó!T14+[2]Córdoba!T14+[2]Cundinamarca!T14+[2]Guainía!T14+[2]Guaviare!T14+[2]Huila!T14+'[2]La Guajira'!T14+[2]Magdalena!T14+[2]Meta!T14+[2]Nariño!T14+'[2]Norte de Santander'!T14+[2]Putumayo!T14+[2]Quindio!T14+[2]Risaralda!T14+'[2]San Anadrés'!T14+[2]Santander!T14+[2]Sucre!T14+[2]Tolima!T14+'[2]Valle del Cauca'!T14+[2]Vaupés!T14+[2]Vichada!T14</f>
        <v>0</v>
      </c>
      <c r="U14" s="148">
        <f t="shared" si="1"/>
        <v>16</v>
      </c>
      <c r="V14" s="148">
        <f t="shared" si="2"/>
        <v>0</v>
      </c>
      <c r="W14" s="148">
        <f>+'[2]Oficinas Nacionales'!Q14</f>
        <v>16</v>
      </c>
      <c r="X14" s="148">
        <f>+'[2]Oficinas Nacionales'!R14</f>
        <v>11</v>
      </c>
      <c r="Y14" s="148">
        <f>+'[2]Oficinas Nacionales'!AG14</f>
        <v>0</v>
      </c>
      <c r="Z14" s="148">
        <f t="shared" si="3"/>
        <v>0</v>
      </c>
      <c r="AA14" s="148">
        <f t="shared" si="3"/>
        <v>0</v>
      </c>
      <c r="AB14" s="148">
        <f t="shared" si="3"/>
        <v>0</v>
      </c>
      <c r="AC14" s="148">
        <f>+[2]Amazonas!Q14</f>
        <v>0</v>
      </c>
      <c r="AD14" s="148">
        <f>+[2]Amazonas!R14</f>
        <v>0</v>
      </c>
      <c r="AE14" s="148">
        <f>+[2]Amazonas!AG14</f>
        <v>0</v>
      </c>
      <c r="AF14" s="148">
        <f>+[2]Antioquia!Q14</f>
        <v>0</v>
      </c>
      <c r="AG14" s="148">
        <f>+[2]Antioquia!R14</f>
        <v>0</v>
      </c>
      <c r="AH14" s="148">
        <f>+[2]Antioquia!AG14</f>
        <v>0</v>
      </c>
      <c r="AI14" s="148">
        <f>+[2]Atantico!Q14</f>
        <v>0</v>
      </c>
      <c r="AJ14" s="148">
        <f>+[2]Atantico!R14</f>
        <v>0</v>
      </c>
      <c r="AK14" s="148">
        <f>+[2]Atantico!AG14</f>
        <v>0</v>
      </c>
      <c r="AL14" s="148">
        <f>+[2]Arauca!Q14</f>
        <v>0</v>
      </c>
      <c r="AM14" s="148">
        <f>+[2]Arauca!R14</f>
        <v>0</v>
      </c>
      <c r="AN14" s="148">
        <f>+[2]Arauca!AG14</f>
        <v>0</v>
      </c>
      <c r="AO14" s="148">
        <f>+[2]Bolivar!Q14</f>
        <v>0</v>
      </c>
      <c r="AP14" s="148">
        <f>+[2]Bolivar!R14</f>
        <v>0</v>
      </c>
      <c r="AQ14" s="148">
        <f>+[2]Bolivar!AG14</f>
        <v>0</v>
      </c>
      <c r="AR14" s="148">
        <f>+[2]Boyacá!Q14</f>
        <v>0</v>
      </c>
      <c r="AS14" s="148">
        <f>+[2]Boyacá!R14</f>
        <v>0</v>
      </c>
      <c r="AT14" s="148">
        <f>+[2]Boyacá!AG14</f>
        <v>0</v>
      </c>
      <c r="AU14" s="148">
        <f>+[2]Caldas!Q14</f>
        <v>0</v>
      </c>
      <c r="AV14" s="148">
        <f>+[2]Caldas!R14</f>
        <v>0</v>
      </c>
      <c r="AW14" s="148">
        <f>+[2]Caldas!AG14</f>
        <v>0</v>
      </c>
      <c r="AX14" s="148">
        <f>+[2]Caquetá!Q14</f>
        <v>0</v>
      </c>
      <c r="AY14" s="148">
        <f>+[2]Caquetá!R14</f>
        <v>0</v>
      </c>
      <c r="AZ14" s="148">
        <f>+[2]Caquetá!AG14</f>
        <v>0</v>
      </c>
      <c r="BA14" s="148">
        <f>+[2]Casanare!Q14</f>
        <v>0</v>
      </c>
      <c r="BB14" s="148">
        <f>+[2]Casanare!R14</f>
        <v>0</v>
      </c>
      <c r="BC14" s="148">
        <f>+[2]Casanare!AG14</f>
        <v>0</v>
      </c>
      <c r="BD14" s="148">
        <f>+[2]Cauca!Q14</f>
        <v>0</v>
      </c>
      <c r="BE14" s="148">
        <f>+[2]Cauca!R14</f>
        <v>0</v>
      </c>
      <c r="BF14" s="148">
        <f>+[2]Cauca!AG14</f>
        <v>0</v>
      </c>
      <c r="BG14" s="148">
        <f>+[2]Cesar!Q14</f>
        <v>0</v>
      </c>
      <c r="BH14" s="148">
        <f>+[2]Cesar!R14</f>
        <v>0</v>
      </c>
      <c r="BI14" s="148">
        <f>+[2]Cesar!AG14</f>
        <v>0</v>
      </c>
      <c r="BJ14" s="148">
        <f>+[2]Chocó!Q14</f>
        <v>0</v>
      </c>
      <c r="BK14" s="148">
        <f>+[2]Chocó!R14</f>
        <v>0</v>
      </c>
      <c r="BL14" s="148">
        <f>+[2]Chocó!AG14</f>
        <v>0</v>
      </c>
      <c r="BM14" s="148">
        <f>+[2]Córdoba!Q14</f>
        <v>0</v>
      </c>
      <c r="BN14" s="148">
        <f>+[2]Córdoba!R14</f>
        <v>0</v>
      </c>
      <c r="BO14" s="148">
        <f>+[2]Córdoba!AG14</f>
        <v>0</v>
      </c>
      <c r="BP14" s="148">
        <f>+[2]Cundinamarca!Q14</f>
        <v>0</v>
      </c>
      <c r="BQ14" s="148">
        <f>+[2]Cundinamarca!R14</f>
        <v>0</v>
      </c>
      <c r="BR14" s="148">
        <f>+[2]Cundinamarca!AG14</f>
        <v>0</v>
      </c>
      <c r="BS14" s="148">
        <f>+[2]Guainía!Q14</f>
        <v>0</v>
      </c>
      <c r="BT14" s="148">
        <f>+[2]Guainía!R14</f>
        <v>0</v>
      </c>
      <c r="BU14" s="148">
        <f>+[2]Guainía!AG14</f>
        <v>0</v>
      </c>
      <c r="BV14" s="148">
        <f>+[2]Guaviare!Q14</f>
        <v>0</v>
      </c>
      <c r="BW14" s="148">
        <f>+[2]Guaviare!R14</f>
        <v>0</v>
      </c>
      <c r="BX14" s="148">
        <f>+[2]Guaviare!AG14</f>
        <v>0</v>
      </c>
      <c r="BY14" s="148">
        <f>+[2]Huila!Q14</f>
        <v>0</v>
      </c>
      <c r="BZ14" s="148">
        <f>+[2]Huila!R14</f>
        <v>0</v>
      </c>
      <c r="CA14" s="148">
        <f>+[2]Huila!AG14</f>
        <v>0</v>
      </c>
      <c r="CB14" s="148">
        <f>+'[2]La Guajira'!Q14</f>
        <v>0</v>
      </c>
      <c r="CC14" s="148">
        <f>+'[2]La Guajira'!R14</f>
        <v>0</v>
      </c>
      <c r="CD14" s="148">
        <f>+'[2]La Guajira'!AG14</f>
        <v>0</v>
      </c>
      <c r="CE14" s="148">
        <f>+[2]Magdalena!Q14</f>
        <v>0</v>
      </c>
      <c r="CF14" s="148">
        <f>+[2]Magdalena!R14</f>
        <v>0</v>
      </c>
      <c r="CG14" s="148">
        <f>+[2]Magdalena!AG14</f>
        <v>0</v>
      </c>
      <c r="CH14" s="148">
        <f>+[2]Meta!Q14</f>
        <v>0</v>
      </c>
      <c r="CI14" s="148">
        <f>+[2]Meta!R14</f>
        <v>0</v>
      </c>
      <c r="CJ14" s="148">
        <f>+[2]Meta!AG14</f>
        <v>0</v>
      </c>
      <c r="CK14" s="148">
        <f>+[2]Nariño!Q14</f>
        <v>0</v>
      </c>
      <c r="CL14" s="148">
        <f>+[2]Nariño!R14</f>
        <v>0</v>
      </c>
      <c r="CM14" s="148">
        <f>+[2]Nariño!AG14</f>
        <v>0</v>
      </c>
      <c r="CN14" s="148">
        <f>+'[2]Norte de Santander'!Q14</f>
        <v>0</v>
      </c>
      <c r="CO14" s="148">
        <f>+'[2]Norte de Santander'!R14</f>
        <v>0</v>
      </c>
      <c r="CP14" s="148">
        <f>+'[2]Norte de Santander'!AG14</f>
        <v>0</v>
      </c>
      <c r="CQ14" s="148">
        <f>+[2]Putumayo!Q14</f>
        <v>0</v>
      </c>
      <c r="CR14" s="148">
        <f>+[2]Putumayo!R14</f>
        <v>0</v>
      </c>
      <c r="CS14" s="148">
        <f>+[2]Putumayo!AG14</f>
        <v>0</v>
      </c>
      <c r="CT14" s="148">
        <f>+[2]Quindio!Q14</f>
        <v>0</v>
      </c>
      <c r="CU14" s="148">
        <f>+[2]Quindio!R14</f>
        <v>0</v>
      </c>
      <c r="CV14" s="148">
        <f>+[2]Quindio!AG14</f>
        <v>0</v>
      </c>
      <c r="CW14" s="148">
        <f>+[2]Risaralda!Q14</f>
        <v>0</v>
      </c>
      <c r="CX14" s="148">
        <f>+[2]Risaralda!R14</f>
        <v>0</v>
      </c>
      <c r="CY14" s="148">
        <f>+[2]Risaralda!AG14</f>
        <v>0</v>
      </c>
      <c r="CZ14" s="148">
        <f>+'[2]San Anadrés'!Q14</f>
        <v>0</v>
      </c>
      <c r="DA14" s="148">
        <f>+'[2]San Anadrés'!R14</f>
        <v>0</v>
      </c>
      <c r="DB14" s="148">
        <f>+'[2]San Anadrés'!AG14</f>
        <v>0</v>
      </c>
      <c r="DC14" s="148">
        <f>+[2]Santander!Q14</f>
        <v>0</v>
      </c>
      <c r="DD14" s="148">
        <f>+[2]Santander!R14</f>
        <v>0</v>
      </c>
      <c r="DE14" s="148">
        <f>+[2]Santander!AG14</f>
        <v>0</v>
      </c>
      <c r="DF14" s="148">
        <f>+[2]Sucre!Q14</f>
        <v>0</v>
      </c>
      <c r="DG14" s="148">
        <f>+[2]Sucre!R14</f>
        <v>0</v>
      </c>
      <c r="DH14" s="148">
        <f>+[2]Sucre!AG14</f>
        <v>0</v>
      </c>
      <c r="DI14" s="148">
        <f>+[2]Tolima!Q14</f>
        <v>0</v>
      </c>
      <c r="DJ14" s="148">
        <f>+[2]Tolima!R14</f>
        <v>0</v>
      </c>
      <c r="DK14" s="148">
        <f>+[2]Tolima!AG14</f>
        <v>0</v>
      </c>
      <c r="DL14" s="148">
        <f>+'[2]Valle del Cauca'!Q14</f>
        <v>0</v>
      </c>
      <c r="DM14" s="148">
        <f>+'[2]Valle del Cauca'!R14</f>
        <v>0</v>
      </c>
      <c r="DN14" s="148">
        <f>+'[2]Valle del Cauca'!AG14</f>
        <v>0</v>
      </c>
      <c r="DO14" s="148">
        <f>+[2]Vaupés!Q14</f>
        <v>0</v>
      </c>
      <c r="DP14" s="148">
        <f>+[2]Vaupés!R14</f>
        <v>0</v>
      </c>
      <c r="DQ14" s="148">
        <f>+[2]Vaupés!AG14</f>
        <v>0</v>
      </c>
      <c r="DR14" s="148">
        <f>+[2]Vichada!Q14</f>
        <v>0</v>
      </c>
      <c r="DS14" s="148">
        <f>+[2]Vichada!R14</f>
        <v>0</v>
      </c>
      <c r="DT14" s="148">
        <f>+[2]Vichada!AG14</f>
        <v>0</v>
      </c>
    </row>
    <row r="15" spans="1:124" ht="45" hidden="1" x14ac:dyDescent="0.2">
      <c r="A15" s="198" t="s">
        <v>771</v>
      </c>
      <c r="B15" s="149" t="str">
        <f t="shared" si="4"/>
        <v>5-0-23-9</v>
      </c>
      <c r="C15" s="204" t="s">
        <v>772</v>
      </c>
      <c r="D15" s="108" t="s">
        <v>55</v>
      </c>
      <c r="E15" s="204" t="s">
        <v>56</v>
      </c>
      <c r="F15" s="108" t="s">
        <v>773</v>
      </c>
      <c r="G15" s="205" t="s">
        <v>774</v>
      </c>
      <c r="H15" s="135" t="s">
        <v>809</v>
      </c>
      <c r="I15" s="192" t="s">
        <v>810</v>
      </c>
      <c r="J15" s="135">
        <v>37</v>
      </c>
      <c r="K15" s="135">
        <v>15</v>
      </c>
      <c r="L15" s="192" t="s">
        <v>811</v>
      </c>
      <c r="M15" s="148">
        <v>15</v>
      </c>
      <c r="N15" s="192" t="s">
        <v>812</v>
      </c>
      <c r="O15" s="192" t="s">
        <v>58</v>
      </c>
      <c r="P15" s="192" t="s">
        <v>60</v>
      </c>
      <c r="Q15" s="69">
        <f t="shared" si="0"/>
        <v>0</v>
      </c>
      <c r="R15" s="83" t="e">
        <f t="shared" si="5"/>
        <v>#DIV/0!</v>
      </c>
      <c r="S15" s="83">
        <f>+[2]Amazonas!S15+[2]Antioquia!S15+[2]Atantico!S15+[2]Arauca!S15+[2]Bolivar!S15+[2]Boyacá!S15+[2]Caldas!S15+[2]Caquetá!S15+[2]Casanare!S15+[2]Cauca!S15+[2]Cesar!S15+[2]Chocó!S15+[2]Córdoba!S15+[2]Cundinamarca!S15+[2]Guainía!S15+[2]Guaviare!S15+[2]Huila!S15+'[2]La Guajira'!S15+[2]Magdalena!S15+[2]Meta!S15+[2]Nariño!S15+'[2]Norte de Santander'!S15+[2]Putumayo!S15+[2]Quindio!S15+[2]Risaralda!S15+'[2]San Anadrés'!S15+[2]Santander!S15+[2]Sucre!S15+[2]Tolima!S15+'[2]Valle del Cauca'!S15+[2]Vaupés!S15+[2]Vichada!S15</f>
        <v>0</v>
      </c>
      <c r="T15" s="83">
        <f>+[2]Amazonas!T15+[2]Antioquia!T15+[2]Atantico!T15+[2]Arauca!T15+[2]Bolivar!T15+[2]Boyacá!T15+[2]Caldas!T15+[2]Caquetá!T15+[2]Casanare!T15+[2]Cauca!T15+[2]Cesar!T15+[2]Chocó!T15+[2]Córdoba!T15+[2]Cundinamarca!T15+[2]Guainía!T15+[2]Guaviare!T15+[2]Huila!T15+'[2]La Guajira'!T15+[2]Magdalena!T15+[2]Meta!T15+[2]Nariño!T15+'[2]Norte de Santander'!T15+[2]Putumayo!T15+[2]Quindio!T15+[2]Risaralda!T15+'[2]San Anadrés'!T15+[2]Santander!T15+[2]Sucre!T15+[2]Tolima!T15+'[2]Valle del Cauca'!T15+[2]Vaupés!T15+[2]Vichada!T15</f>
        <v>0</v>
      </c>
      <c r="U15" s="148">
        <f t="shared" si="1"/>
        <v>37</v>
      </c>
      <c r="V15" s="148">
        <f t="shared" si="2"/>
        <v>0</v>
      </c>
      <c r="W15" s="148">
        <f>+'[2]Oficinas Nacionales'!Q15</f>
        <v>37</v>
      </c>
      <c r="X15" s="148">
        <f>+'[2]Oficinas Nacionales'!R15</f>
        <v>15</v>
      </c>
      <c r="Y15" s="148">
        <f>+'[2]Oficinas Nacionales'!AG15</f>
        <v>0</v>
      </c>
      <c r="Z15" s="148">
        <f t="shared" si="3"/>
        <v>0</v>
      </c>
      <c r="AA15" s="148">
        <f t="shared" si="3"/>
        <v>0</v>
      </c>
      <c r="AB15" s="148">
        <f t="shared" si="3"/>
        <v>0</v>
      </c>
      <c r="AC15" s="148">
        <f>+[2]Amazonas!Q15</f>
        <v>0</v>
      </c>
      <c r="AD15" s="148">
        <f>+[2]Amazonas!R15</f>
        <v>0</v>
      </c>
      <c r="AE15" s="148">
        <f>+[2]Amazonas!AG15</f>
        <v>0</v>
      </c>
      <c r="AF15" s="148">
        <f>+[2]Antioquia!Q15</f>
        <v>0</v>
      </c>
      <c r="AG15" s="148">
        <f>+[2]Antioquia!R15</f>
        <v>0</v>
      </c>
      <c r="AH15" s="148">
        <f>+[2]Antioquia!AG15</f>
        <v>0</v>
      </c>
      <c r="AI15" s="148">
        <f>+[2]Atantico!Q15</f>
        <v>0</v>
      </c>
      <c r="AJ15" s="148">
        <f>+[2]Atantico!R15</f>
        <v>0</v>
      </c>
      <c r="AK15" s="148">
        <f>+[2]Atantico!AG15</f>
        <v>0</v>
      </c>
      <c r="AL15" s="148">
        <f>+[2]Arauca!Q15</f>
        <v>0</v>
      </c>
      <c r="AM15" s="148">
        <f>+[2]Arauca!R15</f>
        <v>0</v>
      </c>
      <c r="AN15" s="148">
        <f>+[2]Arauca!AG15</f>
        <v>0</v>
      </c>
      <c r="AO15" s="148">
        <f>+[2]Bolivar!Q15</f>
        <v>0</v>
      </c>
      <c r="AP15" s="148">
        <f>+[2]Bolivar!R15</f>
        <v>0</v>
      </c>
      <c r="AQ15" s="148">
        <f>+[2]Bolivar!AG15</f>
        <v>0</v>
      </c>
      <c r="AR15" s="148">
        <f>+[2]Boyacá!Q15</f>
        <v>0</v>
      </c>
      <c r="AS15" s="148">
        <f>+[2]Boyacá!R15</f>
        <v>0</v>
      </c>
      <c r="AT15" s="148">
        <f>+[2]Boyacá!AG15</f>
        <v>0</v>
      </c>
      <c r="AU15" s="148">
        <f>+[2]Caldas!Q15</f>
        <v>0</v>
      </c>
      <c r="AV15" s="148">
        <f>+[2]Caldas!R15</f>
        <v>0</v>
      </c>
      <c r="AW15" s="148">
        <f>+[2]Caldas!AG15</f>
        <v>0</v>
      </c>
      <c r="AX15" s="148">
        <f>+[2]Caquetá!Q15</f>
        <v>0</v>
      </c>
      <c r="AY15" s="148">
        <f>+[2]Caquetá!R15</f>
        <v>0</v>
      </c>
      <c r="AZ15" s="148">
        <f>+[2]Caquetá!AG15</f>
        <v>0</v>
      </c>
      <c r="BA15" s="148">
        <f>+[2]Casanare!Q15</f>
        <v>0</v>
      </c>
      <c r="BB15" s="148">
        <f>+[2]Casanare!R15</f>
        <v>0</v>
      </c>
      <c r="BC15" s="148">
        <f>+[2]Casanare!AG15</f>
        <v>0</v>
      </c>
      <c r="BD15" s="148">
        <f>+[2]Cauca!Q15</f>
        <v>0</v>
      </c>
      <c r="BE15" s="148">
        <f>+[2]Cauca!R15</f>
        <v>0</v>
      </c>
      <c r="BF15" s="148">
        <f>+[2]Cauca!AG15</f>
        <v>0</v>
      </c>
      <c r="BG15" s="148">
        <f>+[2]Cesar!Q15</f>
        <v>0</v>
      </c>
      <c r="BH15" s="148">
        <f>+[2]Cesar!R15</f>
        <v>0</v>
      </c>
      <c r="BI15" s="148">
        <f>+[2]Cesar!AG15</f>
        <v>0</v>
      </c>
      <c r="BJ15" s="148">
        <f>+[2]Chocó!Q15</f>
        <v>0</v>
      </c>
      <c r="BK15" s="148">
        <f>+[2]Chocó!R15</f>
        <v>0</v>
      </c>
      <c r="BL15" s="148">
        <f>+[2]Chocó!AG15</f>
        <v>0</v>
      </c>
      <c r="BM15" s="148">
        <f>+[2]Córdoba!Q15</f>
        <v>0</v>
      </c>
      <c r="BN15" s="148">
        <f>+[2]Córdoba!R15</f>
        <v>0</v>
      </c>
      <c r="BO15" s="148">
        <f>+[2]Córdoba!AG15</f>
        <v>0</v>
      </c>
      <c r="BP15" s="148">
        <f>+[2]Cundinamarca!Q15</f>
        <v>0</v>
      </c>
      <c r="BQ15" s="148">
        <f>+[2]Cundinamarca!R15</f>
        <v>0</v>
      </c>
      <c r="BR15" s="148">
        <f>+[2]Cundinamarca!AG15</f>
        <v>0</v>
      </c>
      <c r="BS15" s="148">
        <f>+[2]Guainía!Q15</f>
        <v>0</v>
      </c>
      <c r="BT15" s="148">
        <f>+[2]Guainía!R15</f>
        <v>0</v>
      </c>
      <c r="BU15" s="148">
        <f>+[2]Guainía!AG15</f>
        <v>0</v>
      </c>
      <c r="BV15" s="148">
        <f>+[2]Guaviare!Q15</f>
        <v>0</v>
      </c>
      <c r="BW15" s="148">
        <f>+[2]Guaviare!R15</f>
        <v>0</v>
      </c>
      <c r="BX15" s="148">
        <f>+[2]Guaviare!AG15</f>
        <v>0</v>
      </c>
      <c r="BY15" s="148">
        <f>+[2]Huila!Q15</f>
        <v>0</v>
      </c>
      <c r="BZ15" s="148">
        <f>+[2]Huila!R15</f>
        <v>0</v>
      </c>
      <c r="CA15" s="148">
        <f>+[2]Huila!AG15</f>
        <v>0</v>
      </c>
      <c r="CB15" s="148">
        <f>+'[2]La Guajira'!Q15</f>
        <v>0</v>
      </c>
      <c r="CC15" s="148">
        <f>+'[2]La Guajira'!R15</f>
        <v>0</v>
      </c>
      <c r="CD15" s="148">
        <f>+'[2]La Guajira'!AG15</f>
        <v>0</v>
      </c>
      <c r="CE15" s="148">
        <f>+[2]Magdalena!Q15</f>
        <v>0</v>
      </c>
      <c r="CF15" s="148">
        <f>+[2]Magdalena!R15</f>
        <v>0</v>
      </c>
      <c r="CG15" s="148">
        <f>+[2]Magdalena!AG15</f>
        <v>0</v>
      </c>
      <c r="CH15" s="148">
        <f>+[2]Meta!Q15</f>
        <v>0</v>
      </c>
      <c r="CI15" s="148">
        <f>+[2]Meta!R15</f>
        <v>0</v>
      </c>
      <c r="CJ15" s="148">
        <f>+[2]Meta!AG15</f>
        <v>0</v>
      </c>
      <c r="CK15" s="148">
        <f>+[2]Nariño!Q15</f>
        <v>0</v>
      </c>
      <c r="CL15" s="148">
        <f>+[2]Nariño!R15</f>
        <v>0</v>
      </c>
      <c r="CM15" s="148">
        <f>+[2]Nariño!AG15</f>
        <v>0</v>
      </c>
      <c r="CN15" s="148">
        <f>+'[2]Norte de Santander'!Q15</f>
        <v>0</v>
      </c>
      <c r="CO15" s="148">
        <f>+'[2]Norte de Santander'!R15</f>
        <v>0</v>
      </c>
      <c r="CP15" s="148">
        <f>+'[2]Norte de Santander'!AG15</f>
        <v>0</v>
      </c>
      <c r="CQ15" s="148">
        <f>+[2]Putumayo!Q15</f>
        <v>0</v>
      </c>
      <c r="CR15" s="148">
        <f>+[2]Putumayo!R15</f>
        <v>0</v>
      </c>
      <c r="CS15" s="148">
        <f>+[2]Putumayo!AG15</f>
        <v>0</v>
      </c>
      <c r="CT15" s="148">
        <f>+[2]Quindio!Q15</f>
        <v>0</v>
      </c>
      <c r="CU15" s="148">
        <f>+[2]Quindio!R15</f>
        <v>0</v>
      </c>
      <c r="CV15" s="148">
        <f>+[2]Quindio!AG15</f>
        <v>0</v>
      </c>
      <c r="CW15" s="148">
        <f>+[2]Risaralda!Q15</f>
        <v>0</v>
      </c>
      <c r="CX15" s="148">
        <f>+[2]Risaralda!R15</f>
        <v>0</v>
      </c>
      <c r="CY15" s="148">
        <f>+[2]Risaralda!AG15</f>
        <v>0</v>
      </c>
      <c r="CZ15" s="148">
        <f>+'[2]San Anadrés'!Q15</f>
        <v>0</v>
      </c>
      <c r="DA15" s="148">
        <f>+'[2]San Anadrés'!R15</f>
        <v>0</v>
      </c>
      <c r="DB15" s="148">
        <f>+'[2]San Anadrés'!AG15</f>
        <v>0</v>
      </c>
      <c r="DC15" s="148">
        <f>+[2]Santander!Q15</f>
        <v>0</v>
      </c>
      <c r="DD15" s="148">
        <f>+[2]Santander!R15</f>
        <v>0</v>
      </c>
      <c r="DE15" s="148">
        <f>+[2]Santander!AG15</f>
        <v>0</v>
      </c>
      <c r="DF15" s="148">
        <f>+[2]Sucre!Q15</f>
        <v>0</v>
      </c>
      <c r="DG15" s="148">
        <f>+[2]Sucre!R15</f>
        <v>0</v>
      </c>
      <c r="DH15" s="148">
        <f>+[2]Sucre!AG15</f>
        <v>0</v>
      </c>
      <c r="DI15" s="148">
        <f>+[2]Tolima!Q15</f>
        <v>0</v>
      </c>
      <c r="DJ15" s="148">
        <f>+[2]Tolima!R15</f>
        <v>0</v>
      </c>
      <c r="DK15" s="148">
        <f>+[2]Tolima!AG15</f>
        <v>0</v>
      </c>
      <c r="DL15" s="148">
        <f>+'[2]Valle del Cauca'!Q15</f>
        <v>0</v>
      </c>
      <c r="DM15" s="148">
        <f>+'[2]Valle del Cauca'!R15</f>
        <v>0</v>
      </c>
      <c r="DN15" s="148">
        <f>+'[2]Valle del Cauca'!AG15</f>
        <v>0</v>
      </c>
      <c r="DO15" s="148">
        <f>+[2]Vaupés!Q15</f>
        <v>0</v>
      </c>
      <c r="DP15" s="148">
        <f>+[2]Vaupés!R15</f>
        <v>0</v>
      </c>
      <c r="DQ15" s="148">
        <f>+[2]Vaupés!AG15</f>
        <v>0</v>
      </c>
      <c r="DR15" s="148">
        <f>+[2]Vichada!Q15</f>
        <v>0</v>
      </c>
      <c r="DS15" s="148">
        <f>+[2]Vichada!R15</f>
        <v>0</v>
      </c>
      <c r="DT15" s="148">
        <f>+[2]Vichada!AG15</f>
        <v>0</v>
      </c>
    </row>
    <row r="16" spans="1:124" ht="33.75" hidden="1" x14ac:dyDescent="0.2">
      <c r="A16" s="198" t="s">
        <v>771</v>
      </c>
      <c r="B16" s="199" t="str">
        <f t="shared" si="4"/>
        <v>5-0-24</v>
      </c>
      <c r="C16" s="142" t="s">
        <v>772</v>
      </c>
      <c r="D16" s="142" t="s">
        <v>55</v>
      </c>
      <c r="E16" s="142" t="s">
        <v>56</v>
      </c>
      <c r="F16" s="142" t="s">
        <v>813</v>
      </c>
      <c r="G16" s="10" t="s">
        <v>814</v>
      </c>
      <c r="H16" s="120" t="s">
        <v>815</v>
      </c>
      <c r="I16" s="146" t="s">
        <v>9</v>
      </c>
      <c r="J16" s="120"/>
      <c r="K16" s="200">
        <f>SUBTOTAL(9,K17:K18)</f>
        <v>0</v>
      </c>
      <c r="L16" s="146"/>
      <c r="M16" s="4"/>
      <c r="N16" s="12"/>
      <c r="O16" s="146"/>
      <c r="P16" s="146"/>
      <c r="Q16" s="143"/>
      <c r="R16" s="147"/>
      <c r="S16" s="147"/>
      <c r="T16" s="147"/>
      <c r="U16" s="147"/>
      <c r="V16" s="147"/>
      <c r="W16" s="147"/>
      <c r="X16" s="147"/>
      <c r="Y16" s="147"/>
      <c r="Z16" s="202"/>
      <c r="AA16" s="202">
        <f t="shared" si="3"/>
        <v>0</v>
      </c>
      <c r="AB16" s="202"/>
      <c r="AC16" s="147"/>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7"/>
      <c r="AZ16" s="147"/>
      <c r="BA16" s="143"/>
      <c r="BB16" s="143"/>
      <c r="BC16" s="147"/>
      <c r="BD16" s="143"/>
      <c r="BE16" s="143"/>
      <c r="BF16" s="147"/>
      <c r="BG16" s="143"/>
      <c r="BH16" s="143"/>
      <c r="BI16" s="147"/>
      <c r="BJ16" s="143"/>
      <c r="BK16" s="143"/>
      <c r="BL16" s="147"/>
      <c r="BM16" s="147"/>
      <c r="BN16" s="147"/>
      <c r="BO16" s="147"/>
      <c r="BP16" s="143"/>
      <c r="BQ16" s="143"/>
      <c r="BR16" s="147"/>
      <c r="BS16" s="147"/>
      <c r="BT16" s="147"/>
      <c r="BU16" s="147"/>
      <c r="BV16" s="147"/>
      <c r="BW16" s="147"/>
      <c r="BX16" s="147"/>
      <c r="BY16" s="143"/>
      <c r="BZ16" s="143"/>
      <c r="CA16" s="147"/>
      <c r="CB16" s="143"/>
      <c r="CC16" s="143"/>
      <c r="CD16" s="147"/>
      <c r="CE16" s="143"/>
      <c r="CF16" s="143"/>
      <c r="CG16" s="147"/>
      <c r="CH16" s="143"/>
      <c r="CI16" s="143"/>
      <c r="CJ16" s="147"/>
      <c r="CK16" s="143"/>
      <c r="CL16" s="143"/>
      <c r="CM16" s="147"/>
      <c r="CN16" s="147"/>
      <c r="CO16" s="147"/>
      <c r="CP16" s="147"/>
      <c r="CQ16" s="143"/>
      <c r="CR16" s="143"/>
      <c r="CS16" s="147"/>
      <c r="CT16" s="143"/>
      <c r="CU16" s="143"/>
      <c r="CV16" s="147"/>
      <c r="CW16" s="143"/>
      <c r="CX16" s="143"/>
      <c r="CY16" s="147"/>
      <c r="CZ16" s="143"/>
      <c r="DA16" s="143"/>
      <c r="DB16" s="147"/>
      <c r="DC16" s="143"/>
      <c r="DD16" s="143"/>
      <c r="DE16" s="147"/>
      <c r="DF16" s="143"/>
      <c r="DG16" s="143"/>
      <c r="DH16" s="147"/>
      <c r="DI16" s="147"/>
      <c r="DJ16" s="147"/>
      <c r="DK16" s="147"/>
      <c r="DL16" s="143"/>
      <c r="DM16" s="143"/>
      <c r="DN16" s="147"/>
      <c r="DO16" s="143"/>
      <c r="DP16" s="143"/>
      <c r="DQ16" s="147"/>
      <c r="DR16" s="143"/>
      <c r="DS16" s="143"/>
      <c r="DT16" s="147"/>
    </row>
    <row r="17" spans="1:124" ht="45" hidden="1" x14ac:dyDescent="0.2">
      <c r="A17" s="198" t="s">
        <v>771</v>
      </c>
      <c r="B17" s="149" t="str">
        <f t="shared" si="4"/>
        <v>5-0-24-1</v>
      </c>
      <c r="C17" s="205" t="s">
        <v>772</v>
      </c>
      <c r="D17" s="207" t="s">
        <v>55</v>
      </c>
      <c r="E17" s="204" t="s">
        <v>56</v>
      </c>
      <c r="F17" s="205" t="s">
        <v>813</v>
      </c>
      <c r="G17" s="205" t="s">
        <v>814</v>
      </c>
      <c r="H17" s="135" t="s">
        <v>816</v>
      </c>
      <c r="I17" s="192" t="s">
        <v>817</v>
      </c>
      <c r="J17" s="135">
        <v>100</v>
      </c>
      <c r="K17" s="135">
        <v>30</v>
      </c>
      <c r="L17" s="192" t="s">
        <v>818</v>
      </c>
      <c r="M17" s="148">
        <v>65</v>
      </c>
      <c r="N17" s="192" t="s">
        <v>819</v>
      </c>
      <c r="O17" s="150" t="s">
        <v>58</v>
      </c>
      <c r="P17" s="150" t="s">
        <v>59</v>
      </c>
      <c r="Q17" s="69" t="e">
        <f t="shared" si="0"/>
        <v>#VALUE!</v>
      </c>
      <c r="R17" s="83" t="e">
        <f t="shared" si="5"/>
        <v>#DIV/0!</v>
      </c>
      <c r="S17" s="83">
        <f>+[2]Amazonas!S17+[2]Antioquia!S17+[2]Atantico!S17+[2]Arauca!S17+[2]Bolivar!S17+[2]Boyacá!S17+[2]Caldas!S17+[2]Caquetá!S17+[2]Casanare!S17+[2]Cauca!S17+[2]Cesar!S17+[2]Chocó!S17+[2]Córdoba!S17+[2]Cundinamarca!S17+[2]Guainía!S17+[2]Guaviare!S17+[2]Huila!S17+'[2]La Guajira'!S17+[2]Magdalena!S17+[2]Meta!S17+[2]Nariño!S17+'[2]Norte de Santander'!S17+[2]Putumayo!S17+[2]Quindio!S17+[2]Risaralda!S17+'[2]San Anadrés'!S17+[2]Santander!S17+[2]Sucre!S17+[2]Tolima!S17+'[2]Valle del Cauca'!S17+[2]Vaupés!S17+[2]Vichada!S17</f>
        <v>0</v>
      </c>
      <c r="T17" s="83">
        <f>+[2]Amazonas!T17+[2]Antioquia!T17+[2]Atantico!T17+[2]Arauca!T17+[2]Bolivar!T17+[2]Boyacá!T17+[2]Caldas!T17+[2]Caquetá!T17+[2]Casanare!T17+[2]Cauca!T17+[2]Cesar!T17+[2]Chocó!T17+[2]Córdoba!T17+[2]Cundinamarca!T17+[2]Guainía!T17+[2]Guaviare!T17+[2]Huila!T17+'[2]La Guajira'!T17+[2]Magdalena!T17+[2]Meta!T17+[2]Nariño!T17+'[2]Norte de Santander'!T17+[2]Putumayo!T17+[2]Quindio!T17+[2]Risaralda!T17+'[2]San Anadrés'!T17+[2]Santander!T17+[2]Sucre!T17+[2]Tolima!T17+'[2]Valle del Cauca'!T17+[2]Vaupés!T17+[2]Vichada!T17</f>
        <v>0</v>
      </c>
      <c r="U17" s="148">
        <f>W17+Z17</f>
        <v>100</v>
      </c>
      <c r="V17" s="148" t="e">
        <f>Y17+AB17</f>
        <v>#VALUE!</v>
      </c>
      <c r="W17" s="148">
        <f>+'[2]Oficinas Nacionales'!Q17</f>
        <v>100</v>
      </c>
      <c r="X17" s="148">
        <f>+'[2]Oficinas Nacionales'!R17</f>
        <v>65</v>
      </c>
      <c r="Y17" s="148" t="e">
        <f>+'[2]Oficinas Nacionales'!AG17</f>
        <v>#VALUE!</v>
      </c>
      <c r="Z17" s="148">
        <f>+AC17+AF17+AI17+AL17+AO17+AR17+AU17+AX17+BA17+BD17+BG17+BJ17+BM17+BP17+BS17+BV17+BY17+CB17+CE17+CH17+CK17+CN17+CQ17+CT17+CW17+CZ17+DC17+DF17+DI17+DL17+DO17+DR17</f>
        <v>0</v>
      </c>
      <c r="AA17" s="148">
        <f t="shared" si="3"/>
        <v>0</v>
      </c>
      <c r="AB17" s="148">
        <f>+AE17+AH17+AK17+AN17+AQ17+AT17+AW17+AZ17+BC17+BF17+BI17+BL17+BO17+BR17+BU17+BX17+CA17+CD17+CG17+CJ17+CM17+CP17+CS17+CV17+CY17+DB17+DE17+DH17+DK17+DN17+DQ17+DT17</f>
        <v>0</v>
      </c>
      <c r="AC17" s="148">
        <f>+[2]Amazonas!Q17</f>
        <v>0</v>
      </c>
      <c r="AD17" s="148">
        <f>+[2]Amazonas!R17</f>
        <v>0</v>
      </c>
      <c r="AE17" s="148">
        <f>+[2]Amazonas!AG17</f>
        <v>0</v>
      </c>
      <c r="AF17" s="148">
        <f>+[2]Antioquia!Q17</f>
        <v>0</v>
      </c>
      <c r="AG17" s="148">
        <f>+[2]Antioquia!R17</f>
        <v>0</v>
      </c>
      <c r="AH17" s="148">
        <f>+[2]Antioquia!AG17</f>
        <v>0</v>
      </c>
      <c r="AI17" s="148">
        <f>+[2]Atantico!Q17</f>
        <v>0</v>
      </c>
      <c r="AJ17" s="148">
        <f>+[2]Atantico!R17</f>
        <v>0</v>
      </c>
      <c r="AK17" s="148">
        <f>+[2]Atantico!AG17</f>
        <v>0</v>
      </c>
      <c r="AL17" s="148">
        <f>+[2]Arauca!Q17</f>
        <v>0</v>
      </c>
      <c r="AM17" s="148">
        <f>+[2]Arauca!R17</f>
        <v>0</v>
      </c>
      <c r="AN17" s="148">
        <f>+[2]Arauca!AG17</f>
        <v>0</v>
      </c>
      <c r="AO17" s="148">
        <f>+[2]Bolivar!Q17</f>
        <v>0</v>
      </c>
      <c r="AP17" s="148">
        <f>+[2]Bolivar!R17</f>
        <v>0</v>
      </c>
      <c r="AQ17" s="148">
        <f>+[2]Bolivar!AG17</f>
        <v>0</v>
      </c>
      <c r="AR17" s="148">
        <f>+[2]Boyacá!Q17</f>
        <v>0</v>
      </c>
      <c r="AS17" s="148">
        <f>+[2]Boyacá!R17</f>
        <v>0</v>
      </c>
      <c r="AT17" s="148">
        <f>+[2]Boyacá!AG17</f>
        <v>0</v>
      </c>
      <c r="AU17" s="148">
        <f>+[2]Caldas!Q17</f>
        <v>0</v>
      </c>
      <c r="AV17" s="148">
        <f>+[2]Caldas!R17</f>
        <v>0</v>
      </c>
      <c r="AW17" s="148">
        <f>+[2]Caldas!AG17</f>
        <v>0</v>
      </c>
      <c r="AX17" s="148">
        <f>+[2]Caquetá!Q17</f>
        <v>0</v>
      </c>
      <c r="AY17" s="148">
        <f>+[2]Caquetá!R17</f>
        <v>0</v>
      </c>
      <c r="AZ17" s="148">
        <f>+[2]Caquetá!AG17</f>
        <v>0</v>
      </c>
      <c r="BA17" s="148">
        <f>+[2]Casanare!Q17</f>
        <v>0</v>
      </c>
      <c r="BB17" s="148">
        <f>+[2]Casanare!R17</f>
        <v>0</v>
      </c>
      <c r="BC17" s="148">
        <f>+[2]Casanare!AG17</f>
        <v>0</v>
      </c>
      <c r="BD17" s="148">
        <f>+[2]Cauca!Q17</f>
        <v>0</v>
      </c>
      <c r="BE17" s="148">
        <f>+[2]Cauca!R17</f>
        <v>0</v>
      </c>
      <c r="BF17" s="148">
        <f>+[2]Cauca!AG17</f>
        <v>0</v>
      </c>
      <c r="BG17" s="148">
        <f>+[2]Cesar!Q17</f>
        <v>0</v>
      </c>
      <c r="BH17" s="148">
        <f>+[2]Cesar!R17</f>
        <v>0</v>
      </c>
      <c r="BI17" s="148">
        <f>+[2]Cesar!AG17</f>
        <v>0</v>
      </c>
      <c r="BJ17" s="148">
        <f>+[2]Chocó!Q17</f>
        <v>0</v>
      </c>
      <c r="BK17" s="148">
        <f>+[2]Chocó!R17</f>
        <v>0</v>
      </c>
      <c r="BL17" s="148">
        <f>+[2]Chocó!AG17</f>
        <v>0</v>
      </c>
      <c r="BM17" s="148">
        <f>+[2]Córdoba!Q17</f>
        <v>0</v>
      </c>
      <c r="BN17" s="148">
        <f>+[2]Córdoba!R17</f>
        <v>0</v>
      </c>
      <c r="BO17" s="148">
        <f>+[2]Córdoba!AG17</f>
        <v>0</v>
      </c>
      <c r="BP17" s="148">
        <f>+[2]Cundinamarca!Q17</f>
        <v>0</v>
      </c>
      <c r="BQ17" s="148">
        <f>+[2]Cundinamarca!R17</f>
        <v>0</v>
      </c>
      <c r="BR17" s="148">
        <f>+[2]Cundinamarca!AG17</f>
        <v>0</v>
      </c>
      <c r="BS17" s="148">
        <f>+[2]Guainía!Q17</f>
        <v>0</v>
      </c>
      <c r="BT17" s="148">
        <f>+[2]Guainía!R17</f>
        <v>0</v>
      </c>
      <c r="BU17" s="148">
        <f>+[2]Guainía!AG17</f>
        <v>0</v>
      </c>
      <c r="BV17" s="148">
        <f>+[2]Guaviare!Q17</f>
        <v>0</v>
      </c>
      <c r="BW17" s="148">
        <f>+[2]Guaviare!R17</f>
        <v>0</v>
      </c>
      <c r="BX17" s="148">
        <f>+[2]Guaviare!AG17</f>
        <v>0</v>
      </c>
      <c r="BY17" s="148">
        <f>+[2]Huila!Q17</f>
        <v>0</v>
      </c>
      <c r="BZ17" s="148">
        <f>+[2]Huila!R17</f>
        <v>0</v>
      </c>
      <c r="CA17" s="148">
        <f>+[2]Huila!AG17</f>
        <v>0</v>
      </c>
      <c r="CB17" s="148">
        <f>+'[2]La Guajira'!Q17</f>
        <v>0</v>
      </c>
      <c r="CC17" s="148">
        <f>+'[2]La Guajira'!R17</f>
        <v>0</v>
      </c>
      <c r="CD17" s="148">
        <f>+'[2]La Guajira'!AG17</f>
        <v>0</v>
      </c>
      <c r="CE17" s="148">
        <f>+[2]Magdalena!Q17</f>
        <v>0</v>
      </c>
      <c r="CF17" s="148">
        <f>+[2]Magdalena!R17</f>
        <v>0</v>
      </c>
      <c r="CG17" s="148">
        <f>+[2]Magdalena!AG17</f>
        <v>0</v>
      </c>
      <c r="CH17" s="148">
        <f>+[2]Meta!Q17</f>
        <v>0</v>
      </c>
      <c r="CI17" s="148">
        <f>+[2]Meta!R17</f>
        <v>0</v>
      </c>
      <c r="CJ17" s="148">
        <f>+[2]Meta!AG17</f>
        <v>0</v>
      </c>
      <c r="CK17" s="148">
        <f>+[2]Nariño!Q17</f>
        <v>0</v>
      </c>
      <c r="CL17" s="148">
        <f>+[2]Nariño!R17</f>
        <v>0</v>
      </c>
      <c r="CM17" s="148">
        <f>+[2]Nariño!AG17</f>
        <v>0</v>
      </c>
      <c r="CN17" s="148">
        <f>+'[2]Norte de Santander'!Q17</f>
        <v>0</v>
      </c>
      <c r="CO17" s="148">
        <f>+'[2]Norte de Santander'!R17</f>
        <v>0</v>
      </c>
      <c r="CP17" s="148">
        <f>+'[2]Norte de Santander'!AG17</f>
        <v>0</v>
      </c>
      <c r="CQ17" s="148">
        <f>+[2]Putumayo!Q17</f>
        <v>0</v>
      </c>
      <c r="CR17" s="148">
        <f>+[2]Putumayo!R17</f>
        <v>0</v>
      </c>
      <c r="CS17" s="148">
        <f>+[2]Putumayo!AG17</f>
        <v>0</v>
      </c>
      <c r="CT17" s="148">
        <f>+[2]Quindio!Q17</f>
        <v>0</v>
      </c>
      <c r="CU17" s="148">
        <f>+[2]Quindio!R17</f>
        <v>0</v>
      </c>
      <c r="CV17" s="148">
        <f>+[2]Quindio!AG17</f>
        <v>0</v>
      </c>
      <c r="CW17" s="148">
        <f>+[2]Risaralda!Q17</f>
        <v>0</v>
      </c>
      <c r="CX17" s="148">
        <f>+[2]Risaralda!R17</f>
        <v>0</v>
      </c>
      <c r="CY17" s="148">
        <f>+[2]Risaralda!AG17</f>
        <v>0</v>
      </c>
      <c r="CZ17" s="148">
        <f>+'[2]San Anadrés'!Q17</f>
        <v>0</v>
      </c>
      <c r="DA17" s="148">
        <f>+'[2]San Anadrés'!R17</f>
        <v>0</v>
      </c>
      <c r="DB17" s="148">
        <f>+'[2]San Anadrés'!AG17</f>
        <v>0</v>
      </c>
      <c r="DC17" s="148">
        <f>+[2]Santander!Q17</f>
        <v>0</v>
      </c>
      <c r="DD17" s="148">
        <f>+[2]Santander!R17</f>
        <v>0</v>
      </c>
      <c r="DE17" s="148">
        <f>+[2]Santander!AG17</f>
        <v>0</v>
      </c>
      <c r="DF17" s="148">
        <f>+[2]Sucre!Q17</f>
        <v>0</v>
      </c>
      <c r="DG17" s="148">
        <f>+[2]Sucre!R17</f>
        <v>0</v>
      </c>
      <c r="DH17" s="148">
        <f>+[2]Sucre!AG17</f>
        <v>0</v>
      </c>
      <c r="DI17" s="148">
        <f>+[2]Tolima!Q17</f>
        <v>0</v>
      </c>
      <c r="DJ17" s="148">
        <f>+[2]Tolima!R17</f>
        <v>0</v>
      </c>
      <c r="DK17" s="148">
        <f>+[2]Tolima!AG17</f>
        <v>0</v>
      </c>
      <c r="DL17" s="148">
        <f>+'[2]Valle del Cauca'!Q17</f>
        <v>0</v>
      </c>
      <c r="DM17" s="148">
        <f>+'[2]Valle del Cauca'!R17</f>
        <v>0</v>
      </c>
      <c r="DN17" s="148">
        <f>+'[2]Valle del Cauca'!AG17</f>
        <v>0</v>
      </c>
      <c r="DO17" s="148">
        <f>+[2]Vaupés!Q17</f>
        <v>0</v>
      </c>
      <c r="DP17" s="148">
        <f>+[2]Vaupés!R17</f>
        <v>0</v>
      </c>
      <c r="DQ17" s="148">
        <f>+[2]Vaupés!AG17</f>
        <v>0</v>
      </c>
      <c r="DR17" s="148">
        <f>+[2]Vichada!Q17</f>
        <v>0</v>
      </c>
      <c r="DS17" s="148">
        <f>+[2]Vichada!R17</f>
        <v>0</v>
      </c>
      <c r="DT17" s="148">
        <f>+[2]Vichada!AG17</f>
        <v>0</v>
      </c>
    </row>
    <row r="18" spans="1:124" ht="33.75" hidden="1" x14ac:dyDescent="0.2">
      <c r="A18" s="198" t="s">
        <v>771</v>
      </c>
      <c r="B18" s="149" t="str">
        <f t="shared" si="4"/>
        <v>5-0-24-2</v>
      </c>
      <c r="C18" s="205" t="s">
        <v>772</v>
      </c>
      <c r="D18" s="207" t="s">
        <v>55</v>
      </c>
      <c r="E18" s="204" t="s">
        <v>56</v>
      </c>
      <c r="F18" s="205" t="s">
        <v>813</v>
      </c>
      <c r="G18" s="205" t="s">
        <v>814</v>
      </c>
      <c r="H18" s="135" t="s">
        <v>820</v>
      </c>
      <c r="I18" s="192" t="s">
        <v>821</v>
      </c>
      <c r="J18" s="135">
        <v>200</v>
      </c>
      <c r="K18" s="135">
        <v>70</v>
      </c>
      <c r="L18" s="192" t="s">
        <v>822</v>
      </c>
      <c r="M18" s="148">
        <v>178</v>
      </c>
      <c r="N18" s="192" t="s">
        <v>823</v>
      </c>
      <c r="O18" s="150" t="s">
        <v>58</v>
      </c>
      <c r="P18" s="150" t="s">
        <v>60</v>
      </c>
      <c r="Q18" s="69">
        <f t="shared" si="0"/>
        <v>0</v>
      </c>
      <c r="R18" s="83" t="e">
        <f t="shared" si="5"/>
        <v>#DIV/0!</v>
      </c>
      <c r="S18" s="83">
        <f>+[2]Amazonas!S18+[2]Antioquia!S18+[2]Atantico!S18+[2]Arauca!S18+[2]Bolivar!S18+[2]Boyacá!S18+[2]Caldas!S18+[2]Caquetá!S18+[2]Casanare!S18+[2]Cauca!S18+[2]Cesar!S18+[2]Chocó!S18+[2]Córdoba!S18+[2]Cundinamarca!S18+[2]Guainía!S18+[2]Guaviare!S18+[2]Huila!S18+'[2]La Guajira'!S18+[2]Magdalena!S18+[2]Meta!S18+[2]Nariño!S18+'[2]Norte de Santander'!S18+[2]Putumayo!S18+[2]Quindio!S18+[2]Risaralda!S18+'[2]San Anadrés'!S18+[2]Santander!S18+[2]Sucre!S18+[2]Tolima!S18+'[2]Valle del Cauca'!S18+[2]Vaupés!S18+[2]Vichada!S18</f>
        <v>0</v>
      </c>
      <c r="T18" s="83">
        <f>+[2]Amazonas!T18+[2]Antioquia!T18+[2]Atantico!T18+[2]Arauca!T18+[2]Bolivar!T18+[2]Boyacá!T18+[2]Caldas!T18+[2]Caquetá!T18+[2]Casanare!T18+[2]Cauca!T18+[2]Cesar!T18+[2]Chocó!T18+[2]Córdoba!T18+[2]Cundinamarca!T18+[2]Guainía!T18+[2]Guaviare!T18+[2]Huila!T18+'[2]La Guajira'!T18+[2]Magdalena!T18+[2]Meta!T18+[2]Nariño!T18+'[2]Norte de Santander'!T18+[2]Putumayo!T18+[2]Quindio!T18+[2]Risaralda!T18+'[2]San Anadrés'!T18+[2]Santander!T18+[2]Sucre!T18+[2]Tolima!T18+'[2]Valle del Cauca'!T18+[2]Vaupés!T18+[2]Vichada!T18</f>
        <v>0</v>
      </c>
      <c r="U18" s="148">
        <f>+W18+Z18</f>
        <v>200</v>
      </c>
      <c r="V18" s="148">
        <f>Y18+AB18</f>
        <v>0</v>
      </c>
      <c r="W18" s="148">
        <f>+'[2]Oficinas Nacionales'!Q18</f>
        <v>200</v>
      </c>
      <c r="X18" s="148">
        <f>+'[2]Oficinas Nacionales'!R18</f>
        <v>178</v>
      </c>
      <c r="Y18" s="148">
        <f>+'[2]Oficinas Nacionales'!AG18</f>
        <v>0</v>
      </c>
      <c r="Z18" s="148">
        <f>+AC18+AF18+AI18+AL18+AO18+AR18+AU18+AX18+BA18+BD18+BG18+BJ18+BM18+BP18+BS18+BV18+BY18+CB18+CE18+CH18+CK18+CN18+CQ18+CT18+CW18+CZ18+DC18+DF18+DI18+DL18+DO18+DR18</f>
        <v>0</v>
      </c>
      <c r="AA18" s="148">
        <f t="shared" si="3"/>
        <v>0</v>
      </c>
      <c r="AB18" s="148">
        <f>+AE18+AH18+AK18+AN18+AQ18+AT18+AW18+AZ18+BC18+BF18+BI18+BL18+BO18+BR18+BU18+BX18+CA18+CD18+CG18+CJ18+CM18+CP18+CS18+CV18+CY18+DB18+DE18+DH18+DK18+DN18+DQ18+DT18</f>
        <v>0</v>
      </c>
      <c r="AC18" s="148">
        <f>+[2]Amazonas!Q18</f>
        <v>0</v>
      </c>
      <c r="AD18" s="148">
        <f>+[2]Amazonas!R18</f>
        <v>0</v>
      </c>
      <c r="AE18" s="148">
        <f>+[2]Amazonas!AG18</f>
        <v>0</v>
      </c>
      <c r="AF18" s="148">
        <f>+[2]Antioquia!Q18</f>
        <v>0</v>
      </c>
      <c r="AG18" s="148">
        <f>+[2]Antioquia!R18</f>
        <v>0</v>
      </c>
      <c r="AH18" s="148">
        <f>+[2]Antioquia!AG18</f>
        <v>0</v>
      </c>
      <c r="AI18" s="148">
        <f>+[2]Atantico!Q18</f>
        <v>0</v>
      </c>
      <c r="AJ18" s="148">
        <f>+[2]Atantico!R18</f>
        <v>0</v>
      </c>
      <c r="AK18" s="148">
        <f>+[2]Atantico!AG18</f>
        <v>0</v>
      </c>
      <c r="AL18" s="148">
        <f>+[2]Arauca!Q18</f>
        <v>0</v>
      </c>
      <c r="AM18" s="148">
        <f>+[2]Arauca!R18</f>
        <v>0</v>
      </c>
      <c r="AN18" s="148">
        <f>+[2]Arauca!AG18</f>
        <v>0</v>
      </c>
      <c r="AO18" s="148">
        <f>+[2]Bolivar!Q18</f>
        <v>0</v>
      </c>
      <c r="AP18" s="148">
        <f>+[2]Bolivar!R18</f>
        <v>0</v>
      </c>
      <c r="AQ18" s="148">
        <f>+[2]Bolivar!AG18</f>
        <v>0</v>
      </c>
      <c r="AR18" s="148">
        <f>+[2]Boyacá!Q18</f>
        <v>0</v>
      </c>
      <c r="AS18" s="148">
        <f>+[2]Boyacá!R18</f>
        <v>0</v>
      </c>
      <c r="AT18" s="148">
        <f>+[2]Boyacá!AG18</f>
        <v>0</v>
      </c>
      <c r="AU18" s="148">
        <f>+[2]Caldas!Q18</f>
        <v>0</v>
      </c>
      <c r="AV18" s="148">
        <f>+[2]Caldas!R18</f>
        <v>0</v>
      </c>
      <c r="AW18" s="148">
        <f>+[2]Caldas!AG18</f>
        <v>0</v>
      </c>
      <c r="AX18" s="148">
        <f>+[2]Caquetá!Q18</f>
        <v>0</v>
      </c>
      <c r="AY18" s="148">
        <f>+[2]Caquetá!R18</f>
        <v>0</v>
      </c>
      <c r="AZ18" s="148">
        <f>+[2]Caquetá!AG18</f>
        <v>0</v>
      </c>
      <c r="BA18" s="148">
        <f>+[2]Casanare!Q18</f>
        <v>0</v>
      </c>
      <c r="BB18" s="148">
        <f>+[2]Casanare!R18</f>
        <v>0</v>
      </c>
      <c r="BC18" s="148">
        <f>+[2]Casanare!AG18</f>
        <v>0</v>
      </c>
      <c r="BD18" s="148">
        <f>+[2]Cauca!Q18</f>
        <v>0</v>
      </c>
      <c r="BE18" s="148">
        <f>+[2]Cauca!R18</f>
        <v>0</v>
      </c>
      <c r="BF18" s="148">
        <f>+[2]Cauca!AG18</f>
        <v>0</v>
      </c>
      <c r="BG18" s="148">
        <f>+[2]Cesar!Q18</f>
        <v>0</v>
      </c>
      <c r="BH18" s="148">
        <f>+[2]Cesar!R18</f>
        <v>0</v>
      </c>
      <c r="BI18" s="148">
        <f>+[2]Cesar!AG18</f>
        <v>0</v>
      </c>
      <c r="BJ18" s="148">
        <f>+[2]Chocó!Q18</f>
        <v>0</v>
      </c>
      <c r="BK18" s="148">
        <f>+[2]Chocó!R18</f>
        <v>0</v>
      </c>
      <c r="BL18" s="148">
        <f>+[2]Chocó!AG18</f>
        <v>0</v>
      </c>
      <c r="BM18" s="148">
        <f>+[2]Córdoba!Q18</f>
        <v>0</v>
      </c>
      <c r="BN18" s="148">
        <f>+[2]Córdoba!R18</f>
        <v>0</v>
      </c>
      <c r="BO18" s="148">
        <f>+[2]Córdoba!AG18</f>
        <v>0</v>
      </c>
      <c r="BP18" s="148">
        <f>+[2]Cundinamarca!Q18</f>
        <v>0</v>
      </c>
      <c r="BQ18" s="148">
        <f>+[2]Cundinamarca!R18</f>
        <v>0</v>
      </c>
      <c r="BR18" s="148">
        <f>+[2]Cundinamarca!AG18</f>
        <v>0</v>
      </c>
      <c r="BS18" s="148">
        <f>+[2]Guainía!Q18</f>
        <v>0</v>
      </c>
      <c r="BT18" s="148">
        <f>+[2]Guainía!R18</f>
        <v>0</v>
      </c>
      <c r="BU18" s="148">
        <f>+[2]Guainía!AG18</f>
        <v>0</v>
      </c>
      <c r="BV18" s="148">
        <f>+[2]Guaviare!Q18</f>
        <v>0</v>
      </c>
      <c r="BW18" s="148">
        <f>+[2]Guaviare!R18</f>
        <v>0</v>
      </c>
      <c r="BX18" s="148">
        <f>+[2]Guaviare!AG18</f>
        <v>0</v>
      </c>
      <c r="BY18" s="148">
        <f>+[2]Huila!Q18</f>
        <v>0</v>
      </c>
      <c r="BZ18" s="148">
        <f>+[2]Huila!R18</f>
        <v>0</v>
      </c>
      <c r="CA18" s="148">
        <f>+[2]Huila!AG18</f>
        <v>0</v>
      </c>
      <c r="CB18" s="148">
        <f>+'[2]La Guajira'!Q18</f>
        <v>0</v>
      </c>
      <c r="CC18" s="148">
        <f>+'[2]La Guajira'!R18</f>
        <v>0</v>
      </c>
      <c r="CD18" s="148">
        <f>+'[2]La Guajira'!AG18</f>
        <v>0</v>
      </c>
      <c r="CE18" s="148">
        <f>+[2]Magdalena!Q18</f>
        <v>0</v>
      </c>
      <c r="CF18" s="148">
        <f>+[2]Magdalena!R18</f>
        <v>0</v>
      </c>
      <c r="CG18" s="148">
        <f>+[2]Magdalena!AG18</f>
        <v>0</v>
      </c>
      <c r="CH18" s="148">
        <f>+[2]Meta!Q18</f>
        <v>0</v>
      </c>
      <c r="CI18" s="148">
        <f>+[2]Meta!R18</f>
        <v>0</v>
      </c>
      <c r="CJ18" s="148">
        <f>+[2]Meta!AG18</f>
        <v>0</v>
      </c>
      <c r="CK18" s="148">
        <f>+[2]Nariño!Q18</f>
        <v>0</v>
      </c>
      <c r="CL18" s="148">
        <f>+[2]Nariño!R18</f>
        <v>0</v>
      </c>
      <c r="CM18" s="148">
        <f>+[2]Nariño!AG18</f>
        <v>0</v>
      </c>
      <c r="CN18" s="148">
        <f>+'[2]Norte de Santander'!Q18</f>
        <v>0</v>
      </c>
      <c r="CO18" s="148">
        <f>+'[2]Norte de Santander'!R18</f>
        <v>0</v>
      </c>
      <c r="CP18" s="148">
        <f>+'[2]Norte de Santander'!AG18</f>
        <v>0</v>
      </c>
      <c r="CQ18" s="148">
        <f>+[2]Putumayo!Q18</f>
        <v>0</v>
      </c>
      <c r="CR18" s="148">
        <f>+[2]Putumayo!R18</f>
        <v>0</v>
      </c>
      <c r="CS18" s="148">
        <f>+[2]Putumayo!AG18</f>
        <v>0</v>
      </c>
      <c r="CT18" s="148">
        <f>+[2]Quindio!Q18</f>
        <v>0</v>
      </c>
      <c r="CU18" s="148">
        <f>+[2]Quindio!R18</f>
        <v>0</v>
      </c>
      <c r="CV18" s="148">
        <f>+[2]Quindio!AG18</f>
        <v>0</v>
      </c>
      <c r="CW18" s="148">
        <f>+[2]Risaralda!Q18</f>
        <v>0</v>
      </c>
      <c r="CX18" s="148">
        <f>+[2]Risaralda!R18</f>
        <v>0</v>
      </c>
      <c r="CY18" s="148">
        <f>+[2]Risaralda!AG18</f>
        <v>0</v>
      </c>
      <c r="CZ18" s="148">
        <f>+'[2]San Anadrés'!Q18</f>
        <v>0</v>
      </c>
      <c r="DA18" s="148">
        <f>+'[2]San Anadrés'!R18</f>
        <v>0</v>
      </c>
      <c r="DB18" s="148">
        <f>+'[2]San Anadrés'!AG18</f>
        <v>0</v>
      </c>
      <c r="DC18" s="148">
        <f>+[2]Santander!Q18</f>
        <v>0</v>
      </c>
      <c r="DD18" s="148">
        <f>+[2]Santander!R18</f>
        <v>0</v>
      </c>
      <c r="DE18" s="148">
        <f>+[2]Santander!AG18</f>
        <v>0</v>
      </c>
      <c r="DF18" s="148">
        <f>+[2]Sucre!Q18</f>
        <v>0</v>
      </c>
      <c r="DG18" s="148">
        <f>+[2]Sucre!R18</f>
        <v>0</v>
      </c>
      <c r="DH18" s="148">
        <f>+[2]Sucre!AG18</f>
        <v>0</v>
      </c>
      <c r="DI18" s="148">
        <f>+[2]Tolima!Q18</f>
        <v>0</v>
      </c>
      <c r="DJ18" s="148">
        <f>+[2]Tolima!R18</f>
        <v>0</v>
      </c>
      <c r="DK18" s="148">
        <f>+[2]Tolima!AG18</f>
        <v>0</v>
      </c>
      <c r="DL18" s="148">
        <f>+'[2]Valle del Cauca'!Q18</f>
        <v>0</v>
      </c>
      <c r="DM18" s="148">
        <f>+'[2]Valle del Cauca'!R18</f>
        <v>0</v>
      </c>
      <c r="DN18" s="148">
        <f>+'[2]Valle del Cauca'!AG18</f>
        <v>0</v>
      </c>
      <c r="DO18" s="148">
        <f>+[2]Vaupés!Q18</f>
        <v>0</v>
      </c>
      <c r="DP18" s="148">
        <f>+[2]Vaupés!R18</f>
        <v>0</v>
      </c>
      <c r="DQ18" s="148">
        <f>+[2]Vaupés!AG18</f>
        <v>0</v>
      </c>
      <c r="DR18" s="148">
        <f>+[2]Vichada!Q18</f>
        <v>0</v>
      </c>
      <c r="DS18" s="148">
        <f>+[2]Vichada!R18</f>
        <v>0</v>
      </c>
      <c r="DT18" s="148">
        <f>+[2]Vichada!AG18</f>
        <v>0</v>
      </c>
    </row>
    <row r="19" spans="1:124" ht="33.75" hidden="1" x14ac:dyDescent="0.2">
      <c r="A19" s="198" t="s">
        <v>771</v>
      </c>
      <c r="B19" s="199" t="str">
        <f t="shared" si="4"/>
        <v>5-0-25</v>
      </c>
      <c r="C19" s="142" t="s">
        <v>772</v>
      </c>
      <c r="D19" s="142" t="s">
        <v>55</v>
      </c>
      <c r="E19" s="142" t="s">
        <v>56</v>
      </c>
      <c r="F19" s="142" t="s">
        <v>824</v>
      </c>
      <c r="G19" s="10" t="s">
        <v>825</v>
      </c>
      <c r="H19" s="120" t="s">
        <v>826</v>
      </c>
      <c r="I19" s="146" t="s">
        <v>9</v>
      </c>
      <c r="J19" s="120"/>
      <c r="K19" s="200">
        <f>SUBTOTAL(9,K20:K25)</f>
        <v>0</v>
      </c>
      <c r="L19" s="146"/>
      <c r="M19" s="4"/>
      <c r="N19" s="12"/>
      <c r="O19" s="146"/>
      <c r="P19" s="146"/>
      <c r="Q19" s="143"/>
      <c r="R19" s="147"/>
      <c r="S19" s="147"/>
      <c r="T19" s="147"/>
      <c r="U19" s="147"/>
      <c r="V19" s="147"/>
      <c r="W19" s="147"/>
      <c r="X19" s="147"/>
      <c r="Y19" s="147"/>
      <c r="Z19" s="202"/>
      <c r="AA19" s="202">
        <f t="shared" si="3"/>
        <v>0</v>
      </c>
      <c r="AB19" s="202"/>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7"/>
      <c r="BA19" s="143"/>
      <c r="BB19" s="143"/>
      <c r="BC19" s="147"/>
      <c r="BD19" s="143"/>
      <c r="BE19" s="143"/>
      <c r="BF19" s="147"/>
      <c r="BG19" s="143"/>
      <c r="BH19" s="143"/>
      <c r="BI19" s="147"/>
      <c r="BJ19" s="143"/>
      <c r="BK19" s="143"/>
      <c r="BL19" s="147"/>
      <c r="BM19" s="147"/>
      <c r="BN19" s="147"/>
      <c r="BO19" s="147"/>
      <c r="BP19" s="143"/>
      <c r="BQ19" s="143"/>
      <c r="BR19" s="147"/>
      <c r="BS19" s="147"/>
      <c r="BT19" s="147"/>
      <c r="BU19" s="147"/>
      <c r="BV19" s="147"/>
      <c r="BW19" s="147"/>
      <c r="BX19" s="147"/>
      <c r="BY19" s="143"/>
      <c r="BZ19" s="143"/>
      <c r="CA19" s="147"/>
      <c r="CB19" s="143"/>
      <c r="CC19" s="143"/>
      <c r="CD19" s="147"/>
      <c r="CE19" s="143"/>
      <c r="CF19" s="143"/>
      <c r="CG19" s="147"/>
      <c r="CH19" s="143"/>
      <c r="CI19" s="143"/>
      <c r="CJ19" s="147"/>
      <c r="CK19" s="143"/>
      <c r="CL19" s="143"/>
      <c r="CM19" s="147"/>
      <c r="CN19" s="147"/>
      <c r="CO19" s="147"/>
      <c r="CP19" s="147"/>
      <c r="CQ19" s="143"/>
      <c r="CR19" s="143"/>
      <c r="CS19" s="147"/>
      <c r="CT19" s="143"/>
      <c r="CU19" s="143"/>
      <c r="CV19" s="147"/>
      <c r="CW19" s="143"/>
      <c r="CX19" s="143"/>
      <c r="CY19" s="147"/>
      <c r="CZ19" s="143"/>
      <c r="DA19" s="143"/>
      <c r="DB19" s="147"/>
      <c r="DC19" s="143"/>
      <c r="DD19" s="143"/>
      <c r="DE19" s="147"/>
      <c r="DF19" s="143"/>
      <c r="DG19" s="143"/>
      <c r="DH19" s="147"/>
      <c r="DI19" s="147"/>
      <c r="DJ19" s="147"/>
      <c r="DK19" s="147"/>
      <c r="DL19" s="143"/>
      <c r="DM19" s="143"/>
      <c r="DN19" s="147"/>
      <c r="DO19" s="143"/>
      <c r="DP19" s="143"/>
      <c r="DQ19" s="147"/>
      <c r="DR19" s="143"/>
      <c r="DS19" s="143"/>
      <c r="DT19" s="147"/>
    </row>
    <row r="20" spans="1:124" ht="56.25" hidden="1" x14ac:dyDescent="0.2">
      <c r="A20" s="198" t="s">
        <v>771</v>
      </c>
      <c r="B20" s="149" t="str">
        <f t="shared" si="4"/>
        <v>5-0-25-1</v>
      </c>
      <c r="C20" s="204" t="s">
        <v>772</v>
      </c>
      <c r="D20" s="207" t="s">
        <v>55</v>
      </c>
      <c r="E20" s="204" t="s">
        <v>56</v>
      </c>
      <c r="F20" s="205" t="s">
        <v>824</v>
      </c>
      <c r="G20" s="205" t="s">
        <v>825</v>
      </c>
      <c r="H20" s="135" t="s">
        <v>827</v>
      </c>
      <c r="I20" s="192" t="s">
        <v>828</v>
      </c>
      <c r="J20" s="135">
        <v>65</v>
      </c>
      <c r="K20" s="135">
        <v>20</v>
      </c>
      <c r="L20" s="192" t="s">
        <v>829</v>
      </c>
      <c r="M20" s="148">
        <v>61</v>
      </c>
      <c r="N20" s="192" t="s">
        <v>830</v>
      </c>
      <c r="O20" s="192" t="s">
        <v>831</v>
      </c>
      <c r="P20" s="192" t="s">
        <v>59</v>
      </c>
      <c r="Q20" s="69">
        <f t="shared" si="0"/>
        <v>0</v>
      </c>
      <c r="R20" s="83" t="e">
        <f t="shared" si="5"/>
        <v>#DIV/0!</v>
      </c>
      <c r="S20" s="83">
        <f>+[2]Amazonas!S20+[2]Antioquia!S20+[2]Atantico!S20+[2]Arauca!S20+[2]Bolivar!S20+[2]Boyacá!S20+[2]Caldas!S20+[2]Caquetá!S20+[2]Casanare!S20+[2]Cauca!S20+[2]Cesar!S20+[2]Chocó!S20+[2]Córdoba!S20+[2]Cundinamarca!S20+[2]Guainía!S20+[2]Guaviare!S20+[2]Huila!S20+'[2]La Guajira'!S20+[2]Magdalena!S20+[2]Meta!S20+[2]Nariño!S20+'[2]Norte de Santander'!S20+[2]Putumayo!S20+[2]Quindio!S20+[2]Risaralda!S20+'[2]San Anadrés'!S20+[2]Santander!S20+[2]Sucre!S20+[2]Tolima!S20+'[2]Valle del Cauca'!S20+[2]Vaupés!S20+[2]Vichada!S20</f>
        <v>0</v>
      </c>
      <c r="T20" s="83">
        <f>+[2]Amazonas!T20+[2]Antioquia!T20+[2]Atantico!T20+[2]Arauca!T20+[2]Bolivar!T20+[2]Boyacá!T20+[2]Caldas!T20+[2]Caquetá!T20+[2]Casanare!T20+[2]Cauca!T20+[2]Cesar!T20+[2]Chocó!T20+[2]Córdoba!T20+[2]Cundinamarca!T20+[2]Guainía!T20+[2]Guaviare!T20+[2]Huila!T20+'[2]La Guajira'!T20+[2]Magdalena!T20+[2]Meta!T20+[2]Nariño!T20+'[2]Norte de Santander'!T20+[2]Putumayo!T20+[2]Quindio!T20+[2]Risaralda!T20+'[2]San Anadrés'!T20+[2]Santander!T20+[2]Sucre!T20+[2]Tolima!T20+'[2]Valle del Cauca'!T20+[2]Vaupés!T20+[2]Vichada!T20</f>
        <v>0</v>
      </c>
      <c r="U20" s="148">
        <f t="shared" ref="U20:U25" si="6">+W20+Z20</f>
        <v>65</v>
      </c>
      <c r="V20" s="148">
        <f t="shared" ref="V20:V25" si="7">Y20+AB20</f>
        <v>0</v>
      </c>
      <c r="W20" s="148">
        <f>+'[2]Oficinas Nacionales'!Q20</f>
        <v>65</v>
      </c>
      <c r="X20" s="148">
        <f>+'[2]Oficinas Nacionales'!R20</f>
        <v>61</v>
      </c>
      <c r="Y20" s="148">
        <f>+'[2]Oficinas Nacionales'!AG20</f>
        <v>0</v>
      </c>
      <c r="Z20" s="148">
        <f t="shared" ref="Z20:AB35" si="8">+AC20+AF20+AI20+AL20+AO20+AR20+AU20+AX20+BA20+BD20+BG20+BJ20+BM20+BP20+BS20+BV20+BY20+CB20+CE20+CH20+CK20+CN20+CQ20+CT20+CW20+CZ20+DC20+DF20+DI20+DL20+DO20+DR20</f>
        <v>0</v>
      </c>
      <c r="AA20" s="148">
        <f t="shared" si="3"/>
        <v>0</v>
      </c>
      <c r="AB20" s="148">
        <f t="shared" si="3"/>
        <v>0</v>
      </c>
      <c r="AC20" s="148">
        <f>+[2]Amazonas!Q20</f>
        <v>0</v>
      </c>
      <c r="AD20" s="148">
        <f>+[2]Amazonas!R20</f>
        <v>0</v>
      </c>
      <c r="AE20" s="148">
        <f>+[2]Amazonas!AG20</f>
        <v>0</v>
      </c>
      <c r="AF20" s="148">
        <f>+[2]Antioquia!Q20</f>
        <v>0</v>
      </c>
      <c r="AG20" s="148">
        <f>+[2]Antioquia!R20</f>
        <v>0</v>
      </c>
      <c r="AH20" s="148">
        <f>+[2]Antioquia!AG20</f>
        <v>0</v>
      </c>
      <c r="AI20" s="148">
        <f>+[2]Atantico!Q20</f>
        <v>0</v>
      </c>
      <c r="AJ20" s="148">
        <f>+[2]Atantico!R20</f>
        <v>0</v>
      </c>
      <c r="AK20" s="148">
        <f>+[2]Atantico!AG20</f>
        <v>0</v>
      </c>
      <c r="AL20" s="148">
        <f>+[2]Arauca!Q20</f>
        <v>0</v>
      </c>
      <c r="AM20" s="148">
        <f>+[2]Arauca!R20</f>
        <v>0</v>
      </c>
      <c r="AN20" s="148">
        <f>+[2]Arauca!AG20</f>
        <v>0</v>
      </c>
      <c r="AO20" s="148">
        <f>+[2]Bolivar!Q20</f>
        <v>0</v>
      </c>
      <c r="AP20" s="148">
        <f>+[2]Bolivar!R20</f>
        <v>0</v>
      </c>
      <c r="AQ20" s="148">
        <f>+[2]Bolivar!AG20</f>
        <v>0</v>
      </c>
      <c r="AR20" s="148">
        <f>+[2]Boyacá!Q20</f>
        <v>0</v>
      </c>
      <c r="AS20" s="148">
        <f>+[2]Boyacá!R20</f>
        <v>0</v>
      </c>
      <c r="AT20" s="148">
        <f>+[2]Boyacá!AG20</f>
        <v>0</v>
      </c>
      <c r="AU20" s="148">
        <f>+[2]Caldas!Q20</f>
        <v>0</v>
      </c>
      <c r="AV20" s="148">
        <f>+[2]Caldas!R20</f>
        <v>0</v>
      </c>
      <c r="AW20" s="148">
        <f>+[2]Caldas!AG20</f>
        <v>0</v>
      </c>
      <c r="AX20" s="148">
        <f>+[2]Caquetá!Q20</f>
        <v>0</v>
      </c>
      <c r="AY20" s="148">
        <f>+[2]Caquetá!R20</f>
        <v>0</v>
      </c>
      <c r="AZ20" s="148">
        <f>+[2]Caquetá!AG20</f>
        <v>0</v>
      </c>
      <c r="BA20" s="148">
        <f>+[2]Casanare!Q20</f>
        <v>0</v>
      </c>
      <c r="BB20" s="148">
        <f>+[2]Casanare!R20</f>
        <v>0</v>
      </c>
      <c r="BC20" s="148">
        <f>+[2]Casanare!AG20</f>
        <v>0</v>
      </c>
      <c r="BD20" s="148">
        <f>+[2]Cauca!Q20</f>
        <v>0</v>
      </c>
      <c r="BE20" s="148">
        <f>+[2]Cauca!R20</f>
        <v>0</v>
      </c>
      <c r="BF20" s="148">
        <f>+[2]Cauca!AG20</f>
        <v>0</v>
      </c>
      <c r="BG20" s="148">
        <f>+[2]Cesar!Q20</f>
        <v>0</v>
      </c>
      <c r="BH20" s="148">
        <f>+[2]Cesar!R20</f>
        <v>0</v>
      </c>
      <c r="BI20" s="148">
        <f>+[2]Cesar!AG20</f>
        <v>0</v>
      </c>
      <c r="BJ20" s="148">
        <f>+[2]Chocó!Q20</f>
        <v>0</v>
      </c>
      <c r="BK20" s="148">
        <f>+[2]Chocó!R20</f>
        <v>0</v>
      </c>
      <c r="BL20" s="148">
        <f>+[2]Chocó!AG20</f>
        <v>0</v>
      </c>
      <c r="BM20" s="148">
        <f>+[2]Córdoba!Q20</f>
        <v>0</v>
      </c>
      <c r="BN20" s="148">
        <f>+[2]Córdoba!R20</f>
        <v>0</v>
      </c>
      <c r="BO20" s="148">
        <f>+[2]Córdoba!AG20</f>
        <v>0</v>
      </c>
      <c r="BP20" s="148">
        <f>+[2]Cundinamarca!Q20</f>
        <v>0</v>
      </c>
      <c r="BQ20" s="148">
        <f>+[2]Cundinamarca!R20</f>
        <v>0</v>
      </c>
      <c r="BR20" s="148">
        <f>+[2]Cundinamarca!AG20</f>
        <v>0</v>
      </c>
      <c r="BS20" s="148">
        <f>+[2]Guainía!Q20</f>
        <v>0</v>
      </c>
      <c r="BT20" s="148">
        <f>+[2]Guainía!R20</f>
        <v>0</v>
      </c>
      <c r="BU20" s="148">
        <f>+[2]Guainía!AG20</f>
        <v>0</v>
      </c>
      <c r="BV20" s="148">
        <f>+[2]Guaviare!Q20</f>
        <v>0</v>
      </c>
      <c r="BW20" s="148">
        <f>+[2]Guaviare!R20</f>
        <v>0</v>
      </c>
      <c r="BX20" s="148">
        <f>+[2]Guaviare!AG20</f>
        <v>0</v>
      </c>
      <c r="BY20" s="148">
        <f>+[2]Huila!Q20</f>
        <v>0</v>
      </c>
      <c r="BZ20" s="148">
        <f>+[2]Huila!R20</f>
        <v>0</v>
      </c>
      <c r="CA20" s="148">
        <f>+[2]Huila!AG20</f>
        <v>0</v>
      </c>
      <c r="CB20" s="148">
        <f>+'[2]La Guajira'!Q20</f>
        <v>0</v>
      </c>
      <c r="CC20" s="148">
        <f>+'[2]La Guajira'!R20</f>
        <v>0</v>
      </c>
      <c r="CD20" s="148">
        <f>+'[2]La Guajira'!AG20</f>
        <v>0</v>
      </c>
      <c r="CE20" s="148">
        <f>+[2]Magdalena!Q20</f>
        <v>0</v>
      </c>
      <c r="CF20" s="148">
        <f>+[2]Magdalena!R20</f>
        <v>0</v>
      </c>
      <c r="CG20" s="148">
        <f>+[2]Magdalena!AG20</f>
        <v>0</v>
      </c>
      <c r="CH20" s="148">
        <f>+[2]Meta!Q20</f>
        <v>0</v>
      </c>
      <c r="CI20" s="148">
        <f>+[2]Meta!R20</f>
        <v>0</v>
      </c>
      <c r="CJ20" s="148">
        <f>+[2]Meta!AG20</f>
        <v>0</v>
      </c>
      <c r="CK20" s="148">
        <f>+[2]Nariño!Q20</f>
        <v>0</v>
      </c>
      <c r="CL20" s="148">
        <f>+[2]Nariño!R20</f>
        <v>0</v>
      </c>
      <c r="CM20" s="148">
        <f>+[2]Nariño!AG20</f>
        <v>0</v>
      </c>
      <c r="CN20" s="148">
        <f>+'[2]Norte de Santander'!Q20</f>
        <v>0</v>
      </c>
      <c r="CO20" s="148">
        <f>+'[2]Norte de Santander'!R20</f>
        <v>0</v>
      </c>
      <c r="CP20" s="148">
        <f>+'[2]Norte de Santander'!AG20</f>
        <v>0</v>
      </c>
      <c r="CQ20" s="148">
        <f>+[2]Putumayo!Q20</f>
        <v>0</v>
      </c>
      <c r="CR20" s="148">
        <f>+[2]Putumayo!R20</f>
        <v>0</v>
      </c>
      <c r="CS20" s="148">
        <f>+[2]Putumayo!AG20</f>
        <v>0</v>
      </c>
      <c r="CT20" s="148">
        <f>+[2]Quindio!Q20</f>
        <v>0</v>
      </c>
      <c r="CU20" s="148">
        <f>+[2]Quindio!R20</f>
        <v>0</v>
      </c>
      <c r="CV20" s="148">
        <f>+[2]Quindio!AG20</f>
        <v>0</v>
      </c>
      <c r="CW20" s="148">
        <f>+[2]Risaralda!Q20</f>
        <v>0</v>
      </c>
      <c r="CX20" s="148">
        <f>+[2]Risaralda!R20</f>
        <v>0</v>
      </c>
      <c r="CY20" s="148">
        <f>+[2]Risaralda!AG20</f>
        <v>0</v>
      </c>
      <c r="CZ20" s="148">
        <f>+'[2]San Anadrés'!Q20</f>
        <v>0</v>
      </c>
      <c r="DA20" s="148">
        <f>+'[2]San Anadrés'!R20</f>
        <v>0</v>
      </c>
      <c r="DB20" s="148">
        <f>+'[2]San Anadrés'!AG20</f>
        <v>0</v>
      </c>
      <c r="DC20" s="148">
        <f>+[2]Santander!Q20</f>
        <v>0</v>
      </c>
      <c r="DD20" s="148">
        <f>+[2]Santander!R20</f>
        <v>0</v>
      </c>
      <c r="DE20" s="148">
        <f>+[2]Santander!AG20</f>
        <v>0</v>
      </c>
      <c r="DF20" s="148">
        <f>+[2]Sucre!Q20</f>
        <v>0</v>
      </c>
      <c r="DG20" s="148">
        <f>+[2]Sucre!R20</f>
        <v>0</v>
      </c>
      <c r="DH20" s="148">
        <f>+[2]Sucre!AG20</f>
        <v>0</v>
      </c>
      <c r="DI20" s="148">
        <f>+[2]Tolima!Q20</f>
        <v>0</v>
      </c>
      <c r="DJ20" s="148">
        <f>+[2]Tolima!R20</f>
        <v>0</v>
      </c>
      <c r="DK20" s="148">
        <f>+[2]Tolima!AG20</f>
        <v>0</v>
      </c>
      <c r="DL20" s="148">
        <f>+'[2]Valle del Cauca'!Q20</f>
        <v>0</v>
      </c>
      <c r="DM20" s="148">
        <f>+'[2]Valle del Cauca'!R20</f>
        <v>0</v>
      </c>
      <c r="DN20" s="148">
        <f>+'[2]Valle del Cauca'!AG20</f>
        <v>0</v>
      </c>
      <c r="DO20" s="148">
        <f>+[2]Vaupés!Q20</f>
        <v>0</v>
      </c>
      <c r="DP20" s="148">
        <f>+[2]Vaupés!R20</f>
        <v>0</v>
      </c>
      <c r="DQ20" s="148">
        <f>+[2]Vaupés!AG20</f>
        <v>0</v>
      </c>
      <c r="DR20" s="148">
        <f>+[2]Vichada!Q20</f>
        <v>0</v>
      </c>
      <c r="DS20" s="148">
        <f>+[2]Vichada!R20</f>
        <v>0</v>
      </c>
      <c r="DT20" s="148">
        <f>+[2]Vichada!AG20</f>
        <v>0</v>
      </c>
    </row>
    <row r="21" spans="1:124" ht="33.75" hidden="1" x14ac:dyDescent="0.2">
      <c r="A21" s="198" t="s">
        <v>771</v>
      </c>
      <c r="B21" s="149" t="str">
        <f t="shared" si="4"/>
        <v>5-0-25-2</v>
      </c>
      <c r="C21" s="204" t="s">
        <v>772</v>
      </c>
      <c r="D21" s="207" t="s">
        <v>55</v>
      </c>
      <c r="E21" s="204" t="s">
        <v>56</v>
      </c>
      <c r="F21" s="205" t="s">
        <v>824</v>
      </c>
      <c r="G21" s="205" t="s">
        <v>825</v>
      </c>
      <c r="H21" s="135" t="s">
        <v>832</v>
      </c>
      <c r="I21" s="192" t="s">
        <v>833</v>
      </c>
      <c r="J21" s="135">
        <v>1</v>
      </c>
      <c r="K21" s="135">
        <v>20</v>
      </c>
      <c r="L21" s="6" t="s">
        <v>834</v>
      </c>
      <c r="M21" s="193">
        <v>0</v>
      </c>
      <c r="N21" s="192" t="s">
        <v>835</v>
      </c>
      <c r="O21" s="6" t="s">
        <v>831</v>
      </c>
      <c r="P21" s="6" t="s">
        <v>60</v>
      </c>
      <c r="Q21" s="69">
        <f t="shared" si="0"/>
        <v>0</v>
      </c>
      <c r="R21" s="83" t="e">
        <f t="shared" si="5"/>
        <v>#DIV/0!</v>
      </c>
      <c r="S21" s="83">
        <f>+[2]Amazonas!S21+[2]Antioquia!S21+[2]Atantico!S21+[2]Arauca!S21+[2]Bolivar!S21+[2]Boyacá!S21+[2]Caldas!S21+[2]Caquetá!S21+[2]Casanare!S21+[2]Cauca!S21+[2]Cesar!S21+[2]Chocó!S21+[2]Córdoba!S21+[2]Cundinamarca!S21+[2]Guainía!S21+[2]Guaviare!S21+[2]Huila!S21+'[2]La Guajira'!S21+[2]Magdalena!S21+[2]Meta!S21+[2]Nariño!S21+'[2]Norte de Santander'!S21+[2]Putumayo!S21+[2]Quindio!S21+[2]Risaralda!S21+'[2]San Anadrés'!S21+[2]Santander!S21+[2]Sucre!S21+[2]Tolima!S21+'[2]Valle del Cauca'!S21+[2]Vaupés!S21+[2]Vichada!S21</f>
        <v>0</v>
      </c>
      <c r="T21" s="83">
        <f>+[2]Amazonas!T21+[2]Antioquia!T21+[2]Atantico!T21+[2]Arauca!T21+[2]Bolivar!T21+[2]Boyacá!T21+[2]Caldas!T21+[2]Caquetá!T21+[2]Casanare!T21+[2]Cauca!T21+[2]Cesar!T21+[2]Chocó!T21+[2]Córdoba!T21+[2]Cundinamarca!T21+[2]Guainía!T21+[2]Guaviare!T21+[2]Huila!T21+'[2]La Guajira'!T21+[2]Magdalena!T21+[2]Meta!T21+[2]Nariño!T21+'[2]Norte de Santander'!T21+[2]Putumayo!T21+[2]Quindio!T21+[2]Risaralda!T21+'[2]San Anadrés'!T21+[2]Santander!T21+[2]Sucre!T21+[2]Tolima!T21+'[2]Valle del Cauca'!T21+[2]Vaupés!T21+[2]Vichada!T21</f>
        <v>0</v>
      </c>
      <c r="U21" s="148">
        <f t="shared" si="6"/>
        <v>1</v>
      </c>
      <c r="V21" s="148">
        <f t="shared" si="7"/>
        <v>0</v>
      </c>
      <c r="W21" s="148">
        <f>+'[2]Oficinas Nacionales'!Q21</f>
        <v>1</v>
      </c>
      <c r="X21" s="148">
        <f>+'[2]Oficinas Nacionales'!R21</f>
        <v>0</v>
      </c>
      <c r="Y21" s="148">
        <f>+'[2]Oficinas Nacionales'!AG21</f>
        <v>0</v>
      </c>
      <c r="Z21" s="148">
        <f t="shared" si="8"/>
        <v>0</v>
      </c>
      <c r="AA21" s="148">
        <f t="shared" si="3"/>
        <v>0</v>
      </c>
      <c r="AB21" s="148">
        <f t="shared" si="3"/>
        <v>0</v>
      </c>
      <c r="AC21" s="148">
        <f>+[2]Amazonas!Q21</f>
        <v>0</v>
      </c>
      <c r="AD21" s="148">
        <f>+[2]Amazonas!R21</f>
        <v>0</v>
      </c>
      <c r="AE21" s="148">
        <f>+[2]Amazonas!AG21</f>
        <v>0</v>
      </c>
      <c r="AF21" s="148">
        <f>+[2]Antioquia!Q21</f>
        <v>0</v>
      </c>
      <c r="AG21" s="148">
        <f>+[2]Antioquia!R21</f>
        <v>0</v>
      </c>
      <c r="AH21" s="148">
        <f>+[2]Antioquia!AG21</f>
        <v>0</v>
      </c>
      <c r="AI21" s="148">
        <f>+[2]Atantico!Q21</f>
        <v>0</v>
      </c>
      <c r="AJ21" s="148">
        <f>+[2]Atantico!R21</f>
        <v>0</v>
      </c>
      <c r="AK21" s="148">
        <f>+[2]Atantico!AG21</f>
        <v>0</v>
      </c>
      <c r="AL21" s="148">
        <f>+[2]Arauca!Q21</f>
        <v>0</v>
      </c>
      <c r="AM21" s="148">
        <f>+[2]Arauca!R21</f>
        <v>0</v>
      </c>
      <c r="AN21" s="148">
        <f>+[2]Arauca!AG21</f>
        <v>0</v>
      </c>
      <c r="AO21" s="148">
        <f>+[2]Bolivar!Q21</f>
        <v>0</v>
      </c>
      <c r="AP21" s="148">
        <f>+[2]Bolivar!R21</f>
        <v>0</v>
      </c>
      <c r="AQ21" s="148">
        <f>+[2]Bolivar!AG21</f>
        <v>0</v>
      </c>
      <c r="AR21" s="148">
        <f>+[2]Boyacá!Q21</f>
        <v>0</v>
      </c>
      <c r="AS21" s="148">
        <f>+[2]Boyacá!R21</f>
        <v>0</v>
      </c>
      <c r="AT21" s="148">
        <f>+[2]Boyacá!AG21</f>
        <v>0</v>
      </c>
      <c r="AU21" s="148">
        <f>+[2]Caldas!Q21</f>
        <v>0</v>
      </c>
      <c r="AV21" s="148">
        <f>+[2]Caldas!R21</f>
        <v>0</v>
      </c>
      <c r="AW21" s="148">
        <f>+[2]Caldas!AG21</f>
        <v>0</v>
      </c>
      <c r="AX21" s="148">
        <f>+[2]Caquetá!Q21</f>
        <v>0</v>
      </c>
      <c r="AY21" s="148">
        <f>+[2]Caquetá!R21</f>
        <v>0</v>
      </c>
      <c r="AZ21" s="148">
        <f>+[2]Caquetá!AG21</f>
        <v>0</v>
      </c>
      <c r="BA21" s="148">
        <f>+[2]Casanare!Q21</f>
        <v>0</v>
      </c>
      <c r="BB21" s="148">
        <f>+[2]Casanare!R21</f>
        <v>0</v>
      </c>
      <c r="BC21" s="148">
        <f>+[2]Casanare!AG21</f>
        <v>0</v>
      </c>
      <c r="BD21" s="148">
        <f>+[2]Cauca!Q21</f>
        <v>0</v>
      </c>
      <c r="BE21" s="148">
        <f>+[2]Cauca!R21</f>
        <v>0</v>
      </c>
      <c r="BF21" s="148">
        <f>+[2]Cauca!AG21</f>
        <v>0</v>
      </c>
      <c r="BG21" s="148">
        <f>+[2]Cesar!Q21</f>
        <v>0</v>
      </c>
      <c r="BH21" s="148">
        <f>+[2]Cesar!R21</f>
        <v>0</v>
      </c>
      <c r="BI21" s="148">
        <f>+[2]Cesar!AG21</f>
        <v>0</v>
      </c>
      <c r="BJ21" s="148">
        <f>+[2]Chocó!Q21</f>
        <v>0</v>
      </c>
      <c r="BK21" s="148">
        <f>+[2]Chocó!R21</f>
        <v>0</v>
      </c>
      <c r="BL21" s="148">
        <f>+[2]Chocó!AG21</f>
        <v>0</v>
      </c>
      <c r="BM21" s="148">
        <f>+[2]Córdoba!Q21</f>
        <v>0</v>
      </c>
      <c r="BN21" s="148">
        <f>+[2]Córdoba!R21</f>
        <v>0</v>
      </c>
      <c r="BO21" s="148">
        <f>+[2]Córdoba!AG21</f>
        <v>0</v>
      </c>
      <c r="BP21" s="148">
        <f>+[2]Cundinamarca!Q21</f>
        <v>0</v>
      </c>
      <c r="BQ21" s="148">
        <f>+[2]Cundinamarca!R21</f>
        <v>0</v>
      </c>
      <c r="BR21" s="148">
        <f>+[2]Cundinamarca!AG21</f>
        <v>0</v>
      </c>
      <c r="BS21" s="148">
        <f>+[2]Guainía!Q21</f>
        <v>0</v>
      </c>
      <c r="BT21" s="148">
        <f>+[2]Guainía!R21</f>
        <v>0</v>
      </c>
      <c r="BU21" s="148">
        <f>+[2]Guainía!AG21</f>
        <v>0</v>
      </c>
      <c r="BV21" s="148">
        <f>+[2]Guaviare!Q21</f>
        <v>0</v>
      </c>
      <c r="BW21" s="148">
        <f>+[2]Guaviare!R21</f>
        <v>0</v>
      </c>
      <c r="BX21" s="148">
        <f>+[2]Guaviare!AG21</f>
        <v>0</v>
      </c>
      <c r="BY21" s="148">
        <f>+[2]Huila!Q21</f>
        <v>0</v>
      </c>
      <c r="BZ21" s="148">
        <f>+[2]Huila!R21</f>
        <v>0</v>
      </c>
      <c r="CA21" s="148">
        <f>+[2]Huila!AG21</f>
        <v>0</v>
      </c>
      <c r="CB21" s="148">
        <f>+'[2]La Guajira'!Q21</f>
        <v>0</v>
      </c>
      <c r="CC21" s="148">
        <f>+'[2]La Guajira'!R21</f>
        <v>0</v>
      </c>
      <c r="CD21" s="148">
        <f>+'[2]La Guajira'!AG21</f>
        <v>0</v>
      </c>
      <c r="CE21" s="148">
        <f>+[2]Magdalena!Q21</f>
        <v>0</v>
      </c>
      <c r="CF21" s="148">
        <f>+[2]Magdalena!R21</f>
        <v>0</v>
      </c>
      <c r="CG21" s="148">
        <f>+[2]Magdalena!AG21</f>
        <v>0</v>
      </c>
      <c r="CH21" s="148">
        <f>+[2]Meta!Q21</f>
        <v>0</v>
      </c>
      <c r="CI21" s="148">
        <f>+[2]Meta!R21</f>
        <v>0</v>
      </c>
      <c r="CJ21" s="148">
        <f>+[2]Meta!AG21</f>
        <v>0</v>
      </c>
      <c r="CK21" s="148">
        <f>+[2]Nariño!Q21</f>
        <v>0</v>
      </c>
      <c r="CL21" s="148">
        <f>+[2]Nariño!R21</f>
        <v>0</v>
      </c>
      <c r="CM21" s="148">
        <f>+[2]Nariño!AG21</f>
        <v>0</v>
      </c>
      <c r="CN21" s="148">
        <f>+'[2]Norte de Santander'!Q21</f>
        <v>0</v>
      </c>
      <c r="CO21" s="148">
        <f>+'[2]Norte de Santander'!R21</f>
        <v>0</v>
      </c>
      <c r="CP21" s="148">
        <f>+'[2]Norte de Santander'!AG21</f>
        <v>0</v>
      </c>
      <c r="CQ21" s="148">
        <f>+[2]Putumayo!Q21</f>
        <v>0</v>
      </c>
      <c r="CR21" s="148">
        <f>+[2]Putumayo!R21</f>
        <v>0</v>
      </c>
      <c r="CS21" s="148">
        <f>+[2]Putumayo!AG21</f>
        <v>0</v>
      </c>
      <c r="CT21" s="148">
        <f>+[2]Quindio!Q21</f>
        <v>0</v>
      </c>
      <c r="CU21" s="148">
        <f>+[2]Quindio!R21</f>
        <v>0</v>
      </c>
      <c r="CV21" s="148">
        <f>+[2]Quindio!AG21</f>
        <v>0</v>
      </c>
      <c r="CW21" s="148">
        <f>+[2]Risaralda!Q21</f>
        <v>0</v>
      </c>
      <c r="CX21" s="148">
        <f>+[2]Risaralda!R21</f>
        <v>0</v>
      </c>
      <c r="CY21" s="148">
        <f>+[2]Risaralda!AG21</f>
        <v>0</v>
      </c>
      <c r="CZ21" s="148">
        <f>+'[2]San Anadrés'!Q21</f>
        <v>0</v>
      </c>
      <c r="DA21" s="148">
        <f>+'[2]San Anadrés'!R21</f>
        <v>0</v>
      </c>
      <c r="DB21" s="148">
        <f>+'[2]San Anadrés'!AG21</f>
        <v>0</v>
      </c>
      <c r="DC21" s="148">
        <f>+[2]Santander!Q21</f>
        <v>0</v>
      </c>
      <c r="DD21" s="148">
        <f>+[2]Santander!R21</f>
        <v>0</v>
      </c>
      <c r="DE21" s="148">
        <f>+[2]Santander!AG21</f>
        <v>0</v>
      </c>
      <c r="DF21" s="148">
        <f>+[2]Sucre!Q21</f>
        <v>0</v>
      </c>
      <c r="DG21" s="148">
        <f>+[2]Sucre!R21</f>
        <v>0</v>
      </c>
      <c r="DH21" s="148">
        <f>+[2]Sucre!AG21</f>
        <v>0</v>
      </c>
      <c r="DI21" s="148">
        <f>+[2]Tolima!Q21</f>
        <v>0</v>
      </c>
      <c r="DJ21" s="148">
        <f>+[2]Tolima!R21</f>
        <v>0</v>
      </c>
      <c r="DK21" s="148">
        <f>+[2]Tolima!AG21</f>
        <v>0</v>
      </c>
      <c r="DL21" s="148">
        <f>+'[2]Valle del Cauca'!Q21</f>
        <v>0</v>
      </c>
      <c r="DM21" s="148">
        <f>+'[2]Valle del Cauca'!R21</f>
        <v>0</v>
      </c>
      <c r="DN21" s="148">
        <f>+'[2]Valle del Cauca'!AG21</f>
        <v>0</v>
      </c>
      <c r="DO21" s="148">
        <f>+[2]Vaupés!Q21</f>
        <v>0</v>
      </c>
      <c r="DP21" s="148">
        <f>+[2]Vaupés!R21</f>
        <v>0</v>
      </c>
      <c r="DQ21" s="148">
        <f>+[2]Vaupés!AG21</f>
        <v>0</v>
      </c>
      <c r="DR21" s="148">
        <f>+[2]Vichada!Q21</f>
        <v>0</v>
      </c>
      <c r="DS21" s="148">
        <f>+[2]Vichada!R21</f>
        <v>0</v>
      </c>
      <c r="DT21" s="148">
        <f>+[2]Vichada!AG21</f>
        <v>0</v>
      </c>
    </row>
    <row r="22" spans="1:124" ht="33.75" hidden="1" x14ac:dyDescent="0.2">
      <c r="A22" s="198" t="s">
        <v>771</v>
      </c>
      <c r="B22" s="149" t="str">
        <f t="shared" si="4"/>
        <v>5-0-25-3</v>
      </c>
      <c r="C22" s="204" t="s">
        <v>772</v>
      </c>
      <c r="D22" s="207" t="s">
        <v>55</v>
      </c>
      <c r="E22" s="204" t="s">
        <v>56</v>
      </c>
      <c r="F22" s="205" t="s">
        <v>824</v>
      </c>
      <c r="G22" s="205" t="s">
        <v>825</v>
      </c>
      <c r="H22" s="135" t="s">
        <v>836</v>
      </c>
      <c r="I22" s="192" t="s">
        <v>837</v>
      </c>
      <c r="J22" s="135">
        <v>1</v>
      </c>
      <c r="K22" s="135">
        <v>20</v>
      </c>
      <c r="L22" s="192" t="s">
        <v>838</v>
      </c>
      <c r="M22" s="148">
        <v>0</v>
      </c>
      <c r="N22" s="150" t="s">
        <v>839</v>
      </c>
      <c r="O22" s="150" t="s">
        <v>831</v>
      </c>
      <c r="P22" s="150" t="s">
        <v>60</v>
      </c>
      <c r="Q22" s="69">
        <f t="shared" si="0"/>
        <v>0</v>
      </c>
      <c r="R22" s="83" t="e">
        <f t="shared" si="5"/>
        <v>#DIV/0!</v>
      </c>
      <c r="S22" s="83">
        <f>+[2]Amazonas!S22+[2]Antioquia!S22+[2]Atantico!S22+[2]Arauca!S22+[2]Bolivar!S22+[2]Boyacá!S22+[2]Caldas!S22+[2]Caquetá!S22+[2]Casanare!S22+[2]Cauca!S22+[2]Cesar!S22+[2]Chocó!S22+[2]Córdoba!S22+[2]Cundinamarca!S22+[2]Guainía!S22+[2]Guaviare!S22+[2]Huila!S22+'[2]La Guajira'!S22+[2]Magdalena!S22+[2]Meta!S22+[2]Nariño!S22+'[2]Norte de Santander'!S22+[2]Putumayo!S22+[2]Quindio!S22+[2]Risaralda!S22+'[2]San Anadrés'!S22+[2]Santander!S22+[2]Sucre!S22+[2]Tolima!S22+'[2]Valle del Cauca'!S22+[2]Vaupés!S22+[2]Vichada!S22</f>
        <v>0</v>
      </c>
      <c r="T22" s="83">
        <f>+[2]Amazonas!T22+[2]Antioquia!T22+[2]Atantico!T22+[2]Arauca!T22+[2]Bolivar!T22+[2]Boyacá!T22+[2]Caldas!T22+[2]Caquetá!T22+[2]Casanare!T22+[2]Cauca!T22+[2]Cesar!T22+[2]Chocó!T22+[2]Córdoba!T22+[2]Cundinamarca!T22+[2]Guainía!T22+[2]Guaviare!T22+[2]Huila!T22+'[2]La Guajira'!T22+[2]Magdalena!T22+[2]Meta!T22+[2]Nariño!T22+'[2]Norte de Santander'!T22+[2]Putumayo!T22+[2]Quindio!T22+[2]Risaralda!T22+'[2]San Anadrés'!T22+[2]Santander!T22+[2]Sucre!T22+[2]Tolima!T22+'[2]Valle del Cauca'!T22+[2]Vaupés!T22+[2]Vichada!T22</f>
        <v>0</v>
      </c>
      <c r="U22" s="148">
        <f t="shared" si="6"/>
        <v>1</v>
      </c>
      <c r="V22" s="148">
        <f t="shared" si="7"/>
        <v>0</v>
      </c>
      <c r="W22" s="148">
        <f>+'[2]Oficinas Nacionales'!Q22</f>
        <v>1</v>
      </c>
      <c r="X22" s="148">
        <f>+'[2]Oficinas Nacionales'!R22</f>
        <v>0</v>
      </c>
      <c r="Y22" s="148">
        <f>+'[2]Oficinas Nacionales'!AG22</f>
        <v>0</v>
      </c>
      <c r="Z22" s="148">
        <f t="shared" si="8"/>
        <v>0</v>
      </c>
      <c r="AA22" s="148">
        <f t="shared" si="3"/>
        <v>0</v>
      </c>
      <c r="AB22" s="148">
        <f t="shared" si="3"/>
        <v>0</v>
      </c>
      <c r="AC22" s="148">
        <f>+[2]Amazonas!Q22</f>
        <v>0</v>
      </c>
      <c r="AD22" s="148">
        <f>+[2]Amazonas!R22</f>
        <v>0</v>
      </c>
      <c r="AE22" s="148">
        <f>+[2]Amazonas!AG22</f>
        <v>0</v>
      </c>
      <c r="AF22" s="148">
        <f>+[2]Antioquia!Q22</f>
        <v>0</v>
      </c>
      <c r="AG22" s="148">
        <f>+[2]Antioquia!R22</f>
        <v>0</v>
      </c>
      <c r="AH22" s="148">
        <f>+[2]Antioquia!AG22</f>
        <v>0</v>
      </c>
      <c r="AI22" s="148">
        <f>+[2]Atantico!Q22</f>
        <v>0</v>
      </c>
      <c r="AJ22" s="148">
        <f>+[2]Atantico!R22</f>
        <v>0</v>
      </c>
      <c r="AK22" s="148">
        <f>+[2]Atantico!AG22</f>
        <v>0</v>
      </c>
      <c r="AL22" s="148">
        <f>+[2]Arauca!Q22</f>
        <v>0</v>
      </c>
      <c r="AM22" s="148">
        <f>+[2]Arauca!R22</f>
        <v>0</v>
      </c>
      <c r="AN22" s="148">
        <f>+[2]Arauca!AG22</f>
        <v>0</v>
      </c>
      <c r="AO22" s="148">
        <f>+[2]Bolivar!Q22</f>
        <v>0</v>
      </c>
      <c r="AP22" s="148">
        <f>+[2]Bolivar!R22</f>
        <v>0</v>
      </c>
      <c r="AQ22" s="148">
        <f>+[2]Bolivar!AG22</f>
        <v>0</v>
      </c>
      <c r="AR22" s="148">
        <f>+[2]Boyacá!Q22</f>
        <v>0</v>
      </c>
      <c r="AS22" s="148">
        <f>+[2]Boyacá!R22</f>
        <v>0</v>
      </c>
      <c r="AT22" s="148">
        <f>+[2]Boyacá!AG22</f>
        <v>0</v>
      </c>
      <c r="AU22" s="148">
        <f>+[2]Caldas!Q22</f>
        <v>0</v>
      </c>
      <c r="AV22" s="148">
        <f>+[2]Caldas!R22</f>
        <v>0</v>
      </c>
      <c r="AW22" s="148">
        <f>+[2]Caldas!AG22</f>
        <v>0</v>
      </c>
      <c r="AX22" s="148">
        <f>+[2]Caquetá!Q22</f>
        <v>0</v>
      </c>
      <c r="AY22" s="148">
        <f>+[2]Caquetá!R22</f>
        <v>0</v>
      </c>
      <c r="AZ22" s="148">
        <f>+[2]Caquetá!AG22</f>
        <v>0</v>
      </c>
      <c r="BA22" s="148">
        <f>+[2]Casanare!Q22</f>
        <v>0</v>
      </c>
      <c r="BB22" s="148">
        <f>+[2]Casanare!R22</f>
        <v>0</v>
      </c>
      <c r="BC22" s="148">
        <f>+[2]Casanare!AG22</f>
        <v>0</v>
      </c>
      <c r="BD22" s="148">
        <f>+[2]Cauca!Q22</f>
        <v>0</v>
      </c>
      <c r="BE22" s="148">
        <f>+[2]Cauca!R22</f>
        <v>0</v>
      </c>
      <c r="BF22" s="148">
        <f>+[2]Cauca!AG22</f>
        <v>0</v>
      </c>
      <c r="BG22" s="148">
        <f>+[2]Cesar!Q22</f>
        <v>0</v>
      </c>
      <c r="BH22" s="148">
        <f>+[2]Cesar!R22</f>
        <v>0</v>
      </c>
      <c r="BI22" s="148">
        <f>+[2]Cesar!AG22</f>
        <v>0</v>
      </c>
      <c r="BJ22" s="148">
        <f>+[2]Chocó!Q22</f>
        <v>0</v>
      </c>
      <c r="BK22" s="148">
        <f>+[2]Chocó!R22</f>
        <v>0</v>
      </c>
      <c r="BL22" s="148">
        <f>+[2]Chocó!AG22</f>
        <v>0</v>
      </c>
      <c r="BM22" s="148">
        <f>+[2]Córdoba!Q22</f>
        <v>0</v>
      </c>
      <c r="BN22" s="148">
        <f>+[2]Córdoba!R22</f>
        <v>0</v>
      </c>
      <c r="BO22" s="148">
        <f>+[2]Córdoba!AG22</f>
        <v>0</v>
      </c>
      <c r="BP22" s="148">
        <f>+[2]Cundinamarca!Q22</f>
        <v>0</v>
      </c>
      <c r="BQ22" s="148">
        <f>+[2]Cundinamarca!R22</f>
        <v>0</v>
      </c>
      <c r="BR22" s="148">
        <f>+[2]Cundinamarca!AG22</f>
        <v>0</v>
      </c>
      <c r="BS22" s="148">
        <f>+[2]Guainía!Q22</f>
        <v>0</v>
      </c>
      <c r="BT22" s="148">
        <f>+[2]Guainía!R22</f>
        <v>0</v>
      </c>
      <c r="BU22" s="148">
        <f>+[2]Guainía!AG22</f>
        <v>0</v>
      </c>
      <c r="BV22" s="148">
        <f>+[2]Guaviare!Q22</f>
        <v>0</v>
      </c>
      <c r="BW22" s="148">
        <f>+[2]Guaviare!R22</f>
        <v>0</v>
      </c>
      <c r="BX22" s="148">
        <f>+[2]Guaviare!AG22</f>
        <v>0</v>
      </c>
      <c r="BY22" s="148">
        <f>+[2]Huila!Q22</f>
        <v>0</v>
      </c>
      <c r="BZ22" s="148">
        <f>+[2]Huila!R22</f>
        <v>0</v>
      </c>
      <c r="CA22" s="148">
        <f>+[2]Huila!AG22</f>
        <v>0</v>
      </c>
      <c r="CB22" s="148">
        <f>+'[2]La Guajira'!Q22</f>
        <v>0</v>
      </c>
      <c r="CC22" s="148">
        <f>+'[2]La Guajira'!R22</f>
        <v>0</v>
      </c>
      <c r="CD22" s="148">
        <f>+'[2]La Guajira'!AG22</f>
        <v>0</v>
      </c>
      <c r="CE22" s="148">
        <f>+[2]Magdalena!Q22</f>
        <v>0</v>
      </c>
      <c r="CF22" s="148">
        <f>+[2]Magdalena!R22</f>
        <v>0</v>
      </c>
      <c r="CG22" s="148">
        <f>+[2]Magdalena!AG22</f>
        <v>0</v>
      </c>
      <c r="CH22" s="148">
        <f>+[2]Meta!Q22</f>
        <v>0</v>
      </c>
      <c r="CI22" s="148">
        <f>+[2]Meta!R22</f>
        <v>0</v>
      </c>
      <c r="CJ22" s="148">
        <f>+[2]Meta!AG22</f>
        <v>0</v>
      </c>
      <c r="CK22" s="148">
        <f>+[2]Nariño!Q22</f>
        <v>0</v>
      </c>
      <c r="CL22" s="148">
        <f>+[2]Nariño!R22</f>
        <v>0</v>
      </c>
      <c r="CM22" s="148">
        <f>+[2]Nariño!AG22</f>
        <v>0</v>
      </c>
      <c r="CN22" s="148">
        <f>+'[2]Norte de Santander'!Q22</f>
        <v>0</v>
      </c>
      <c r="CO22" s="148">
        <f>+'[2]Norte de Santander'!R22</f>
        <v>0</v>
      </c>
      <c r="CP22" s="148">
        <f>+'[2]Norte de Santander'!AG22</f>
        <v>0</v>
      </c>
      <c r="CQ22" s="148">
        <f>+[2]Putumayo!Q22</f>
        <v>0</v>
      </c>
      <c r="CR22" s="148">
        <f>+[2]Putumayo!R22</f>
        <v>0</v>
      </c>
      <c r="CS22" s="148">
        <f>+[2]Putumayo!AG22</f>
        <v>0</v>
      </c>
      <c r="CT22" s="148">
        <f>+[2]Quindio!Q22</f>
        <v>0</v>
      </c>
      <c r="CU22" s="148">
        <f>+[2]Quindio!R22</f>
        <v>0</v>
      </c>
      <c r="CV22" s="148">
        <f>+[2]Quindio!AG22</f>
        <v>0</v>
      </c>
      <c r="CW22" s="148">
        <f>+[2]Risaralda!Q22</f>
        <v>0</v>
      </c>
      <c r="CX22" s="148">
        <f>+[2]Risaralda!R22</f>
        <v>0</v>
      </c>
      <c r="CY22" s="148">
        <f>+[2]Risaralda!AG22</f>
        <v>0</v>
      </c>
      <c r="CZ22" s="148">
        <f>+'[2]San Anadrés'!Q22</f>
        <v>0</v>
      </c>
      <c r="DA22" s="148">
        <f>+'[2]San Anadrés'!R22</f>
        <v>0</v>
      </c>
      <c r="DB22" s="148">
        <f>+'[2]San Anadrés'!AG22</f>
        <v>0</v>
      </c>
      <c r="DC22" s="148">
        <f>+[2]Santander!Q22</f>
        <v>0</v>
      </c>
      <c r="DD22" s="148">
        <f>+[2]Santander!R22</f>
        <v>0</v>
      </c>
      <c r="DE22" s="148">
        <f>+[2]Santander!AG22</f>
        <v>0</v>
      </c>
      <c r="DF22" s="148">
        <f>+[2]Sucre!Q22</f>
        <v>0</v>
      </c>
      <c r="DG22" s="148">
        <f>+[2]Sucre!R22</f>
        <v>0</v>
      </c>
      <c r="DH22" s="148">
        <f>+[2]Sucre!AG22</f>
        <v>0</v>
      </c>
      <c r="DI22" s="148">
        <f>+[2]Tolima!Q22</f>
        <v>0</v>
      </c>
      <c r="DJ22" s="148">
        <f>+[2]Tolima!R22</f>
        <v>0</v>
      </c>
      <c r="DK22" s="148">
        <f>+[2]Tolima!AG22</f>
        <v>0</v>
      </c>
      <c r="DL22" s="148">
        <f>+'[2]Valle del Cauca'!Q22</f>
        <v>0</v>
      </c>
      <c r="DM22" s="148">
        <f>+'[2]Valle del Cauca'!R22</f>
        <v>0</v>
      </c>
      <c r="DN22" s="148">
        <f>+'[2]Valle del Cauca'!AG22</f>
        <v>0</v>
      </c>
      <c r="DO22" s="148">
        <f>+[2]Vaupés!Q22</f>
        <v>0</v>
      </c>
      <c r="DP22" s="148">
        <f>+[2]Vaupés!R22</f>
        <v>0</v>
      </c>
      <c r="DQ22" s="148">
        <f>+[2]Vaupés!AG22</f>
        <v>0</v>
      </c>
      <c r="DR22" s="148">
        <f>+[2]Vichada!Q22</f>
        <v>0</v>
      </c>
      <c r="DS22" s="148">
        <f>+[2]Vichada!R22</f>
        <v>0</v>
      </c>
      <c r="DT22" s="148">
        <f>+[2]Vichada!AG22</f>
        <v>0</v>
      </c>
    </row>
    <row r="23" spans="1:124" ht="56.25" hidden="1" x14ac:dyDescent="0.2">
      <c r="A23" s="198" t="s">
        <v>771</v>
      </c>
      <c r="B23" s="149" t="str">
        <f t="shared" si="4"/>
        <v>5-0-25-4</v>
      </c>
      <c r="C23" s="204" t="s">
        <v>772</v>
      </c>
      <c r="D23" s="207" t="s">
        <v>55</v>
      </c>
      <c r="E23" s="204" t="s">
        <v>56</v>
      </c>
      <c r="F23" s="205" t="s">
        <v>824</v>
      </c>
      <c r="G23" s="205" t="s">
        <v>825</v>
      </c>
      <c r="H23" s="135" t="s">
        <v>840</v>
      </c>
      <c r="I23" s="192" t="s">
        <v>841</v>
      </c>
      <c r="J23" s="135">
        <v>1</v>
      </c>
      <c r="K23" s="135">
        <v>10</v>
      </c>
      <c r="L23" s="192" t="s">
        <v>842</v>
      </c>
      <c r="M23" s="148">
        <v>0</v>
      </c>
      <c r="N23" s="192" t="s">
        <v>843</v>
      </c>
      <c r="O23" s="150" t="s">
        <v>57</v>
      </c>
      <c r="P23" s="192" t="s">
        <v>60</v>
      </c>
      <c r="Q23" s="69">
        <f t="shared" si="0"/>
        <v>0</v>
      </c>
      <c r="R23" s="83" t="e">
        <f t="shared" si="5"/>
        <v>#DIV/0!</v>
      </c>
      <c r="S23" s="83">
        <f>+[2]Amazonas!S23+[2]Antioquia!S23+[2]Atantico!S23+[2]Arauca!S23+[2]Bolivar!S23+[2]Boyacá!S23+[2]Caldas!S23+[2]Caquetá!S23+[2]Casanare!S23+[2]Cauca!S23+[2]Cesar!S23+[2]Chocó!S23+[2]Córdoba!S23+[2]Cundinamarca!S23+[2]Guainía!S23+[2]Guaviare!S23+[2]Huila!S23+'[2]La Guajira'!S23+[2]Magdalena!S23+[2]Meta!S23+[2]Nariño!S23+'[2]Norte de Santander'!S23+[2]Putumayo!S23+[2]Quindio!S23+[2]Risaralda!S23+'[2]San Anadrés'!S23+[2]Santander!S23+[2]Sucre!S23+[2]Tolima!S23+'[2]Valle del Cauca'!S23+[2]Vaupés!S23+[2]Vichada!S23</f>
        <v>0</v>
      </c>
      <c r="T23" s="83">
        <f>+[2]Amazonas!T23+[2]Antioquia!T23+[2]Atantico!T23+[2]Arauca!T23+[2]Bolivar!T23+[2]Boyacá!T23+[2]Caldas!T23+[2]Caquetá!T23+[2]Casanare!T23+[2]Cauca!T23+[2]Cesar!T23+[2]Chocó!T23+[2]Córdoba!T23+[2]Cundinamarca!T23+[2]Guainía!T23+[2]Guaviare!T23+[2]Huila!T23+'[2]La Guajira'!T23+[2]Magdalena!T23+[2]Meta!T23+[2]Nariño!T23+'[2]Norte de Santander'!T23+[2]Putumayo!T23+[2]Quindio!T23+[2]Risaralda!T23+'[2]San Anadrés'!T23+[2]Santander!T23+[2]Sucre!T23+[2]Tolima!T23+'[2]Valle del Cauca'!T23+[2]Vaupés!T23+[2]Vichada!T23</f>
        <v>0</v>
      </c>
      <c r="U23" s="148">
        <f t="shared" si="6"/>
        <v>1</v>
      </c>
      <c r="V23" s="148">
        <f t="shared" si="7"/>
        <v>0</v>
      </c>
      <c r="W23" s="148">
        <f>+'[2]Oficinas Nacionales'!Q23</f>
        <v>1</v>
      </c>
      <c r="X23" s="148">
        <f>+'[2]Oficinas Nacionales'!R23</f>
        <v>0</v>
      </c>
      <c r="Y23" s="148">
        <f>+'[2]Oficinas Nacionales'!AG23</f>
        <v>0</v>
      </c>
      <c r="Z23" s="148">
        <f t="shared" si="8"/>
        <v>0</v>
      </c>
      <c r="AA23" s="148">
        <f t="shared" si="8"/>
        <v>0</v>
      </c>
      <c r="AB23" s="148">
        <f t="shared" si="8"/>
        <v>0</v>
      </c>
      <c r="AC23" s="148">
        <f>+[2]Amazonas!Q23</f>
        <v>0</v>
      </c>
      <c r="AD23" s="148">
        <f>+[2]Amazonas!R23</f>
        <v>0</v>
      </c>
      <c r="AE23" s="148">
        <f>+[2]Amazonas!AG23</f>
        <v>0</v>
      </c>
      <c r="AF23" s="148">
        <f>+[2]Antioquia!Q23</f>
        <v>0</v>
      </c>
      <c r="AG23" s="148">
        <f>+[2]Antioquia!R23</f>
        <v>0</v>
      </c>
      <c r="AH23" s="148">
        <f>+[2]Antioquia!AG23</f>
        <v>0</v>
      </c>
      <c r="AI23" s="148">
        <f>+[2]Atantico!Q23</f>
        <v>0</v>
      </c>
      <c r="AJ23" s="148">
        <f>+[2]Atantico!R23</f>
        <v>0</v>
      </c>
      <c r="AK23" s="148">
        <f>+[2]Atantico!AG23</f>
        <v>0</v>
      </c>
      <c r="AL23" s="148">
        <f>+[2]Arauca!Q23</f>
        <v>0</v>
      </c>
      <c r="AM23" s="148">
        <f>+[2]Arauca!R23</f>
        <v>0</v>
      </c>
      <c r="AN23" s="148">
        <f>+[2]Arauca!AG23</f>
        <v>0</v>
      </c>
      <c r="AO23" s="148">
        <f>+[2]Bolivar!Q23</f>
        <v>0</v>
      </c>
      <c r="AP23" s="148">
        <f>+[2]Bolivar!R23</f>
        <v>0</v>
      </c>
      <c r="AQ23" s="148">
        <f>+[2]Bolivar!AG23</f>
        <v>0</v>
      </c>
      <c r="AR23" s="148">
        <f>+[2]Boyacá!Q23</f>
        <v>0</v>
      </c>
      <c r="AS23" s="148">
        <f>+[2]Boyacá!R23</f>
        <v>0</v>
      </c>
      <c r="AT23" s="148">
        <f>+[2]Boyacá!AG23</f>
        <v>0</v>
      </c>
      <c r="AU23" s="148">
        <f>+[2]Caldas!Q23</f>
        <v>0</v>
      </c>
      <c r="AV23" s="148">
        <f>+[2]Caldas!R23</f>
        <v>0</v>
      </c>
      <c r="AW23" s="148">
        <f>+[2]Caldas!AG23</f>
        <v>0</v>
      </c>
      <c r="AX23" s="148">
        <f>+[2]Caquetá!Q23</f>
        <v>0</v>
      </c>
      <c r="AY23" s="148">
        <f>+[2]Caquetá!R23</f>
        <v>0</v>
      </c>
      <c r="AZ23" s="148">
        <f>+[2]Caquetá!AG23</f>
        <v>0</v>
      </c>
      <c r="BA23" s="148">
        <f>+[2]Casanare!Q23</f>
        <v>0</v>
      </c>
      <c r="BB23" s="148">
        <f>+[2]Casanare!R23</f>
        <v>0</v>
      </c>
      <c r="BC23" s="148">
        <f>+[2]Casanare!AG23</f>
        <v>0</v>
      </c>
      <c r="BD23" s="148">
        <f>+[2]Cauca!Q23</f>
        <v>0</v>
      </c>
      <c r="BE23" s="148">
        <f>+[2]Cauca!R23</f>
        <v>0</v>
      </c>
      <c r="BF23" s="148">
        <f>+[2]Cauca!AG23</f>
        <v>0</v>
      </c>
      <c r="BG23" s="148">
        <f>+[2]Cesar!Q23</f>
        <v>0</v>
      </c>
      <c r="BH23" s="148">
        <f>+[2]Cesar!R23</f>
        <v>0</v>
      </c>
      <c r="BI23" s="148">
        <f>+[2]Cesar!AG23</f>
        <v>0</v>
      </c>
      <c r="BJ23" s="148">
        <f>+[2]Chocó!Q23</f>
        <v>0</v>
      </c>
      <c r="BK23" s="148">
        <f>+[2]Chocó!R23</f>
        <v>0</v>
      </c>
      <c r="BL23" s="148">
        <f>+[2]Chocó!AG23</f>
        <v>0</v>
      </c>
      <c r="BM23" s="148">
        <f>+[2]Córdoba!Q23</f>
        <v>0</v>
      </c>
      <c r="BN23" s="148">
        <f>+[2]Córdoba!R23</f>
        <v>0</v>
      </c>
      <c r="BO23" s="148">
        <f>+[2]Córdoba!AG23</f>
        <v>0</v>
      </c>
      <c r="BP23" s="148">
        <f>+[2]Cundinamarca!Q23</f>
        <v>0</v>
      </c>
      <c r="BQ23" s="148">
        <f>+[2]Cundinamarca!R23</f>
        <v>0</v>
      </c>
      <c r="BR23" s="148">
        <f>+[2]Cundinamarca!AG23</f>
        <v>0</v>
      </c>
      <c r="BS23" s="148">
        <f>+[2]Guainía!Q23</f>
        <v>0</v>
      </c>
      <c r="BT23" s="148">
        <f>+[2]Guainía!R23</f>
        <v>0</v>
      </c>
      <c r="BU23" s="148">
        <f>+[2]Guainía!AG23</f>
        <v>0</v>
      </c>
      <c r="BV23" s="148">
        <f>+[2]Guaviare!Q23</f>
        <v>0</v>
      </c>
      <c r="BW23" s="148">
        <f>+[2]Guaviare!R23</f>
        <v>0</v>
      </c>
      <c r="BX23" s="148">
        <f>+[2]Guaviare!AG23</f>
        <v>0</v>
      </c>
      <c r="BY23" s="148">
        <f>+[2]Huila!Q23</f>
        <v>0</v>
      </c>
      <c r="BZ23" s="148">
        <f>+[2]Huila!R23</f>
        <v>0</v>
      </c>
      <c r="CA23" s="148">
        <f>+[2]Huila!AG23</f>
        <v>0</v>
      </c>
      <c r="CB23" s="148">
        <f>+'[2]La Guajira'!Q23</f>
        <v>0</v>
      </c>
      <c r="CC23" s="148">
        <f>+'[2]La Guajira'!R23</f>
        <v>0</v>
      </c>
      <c r="CD23" s="148">
        <f>+'[2]La Guajira'!AG23</f>
        <v>0</v>
      </c>
      <c r="CE23" s="148">
        <f>+[2]Magdalena!Q23</f>
        <v>0</v>
      </c>
      <c r="CF23" s="148">
        <f>+[2]Magdalena!R23</f>
        <v>0</v>
      </c>
      <c r="CG23" s="148">
        <f>+[2]Magdalena!AG23</f>
        <v>0</v>
      </c>
      <c r="CH23" s="148">
        <f>+[2]Meta!Q23</f>
        <v>0</v>
      </c>
      <c r="CI23" s="148">
        <f>+[2]Meta!R23</f>
        <v>0</v>
      </c>
      <c r="CJ23" s="148">
        <f>+[2]Meta!AG23</f>
        <v>0</v>
      </c>
      <c r="CK23" s="148">
        <f>+[2]Nariño!Q23</f>
        <v>0</v>
      </c>
      <c r="CL23" s="148">
        <f>+[2]Nariño!R23</f>
        <v>0</v>
      </c>
      <c r="CM23" s="148">
        <f>+[2]Nariño!AG23</f>
        <v>0</v>
      </c>
      <c r="CN23" s="148">
        <f>+'[2]Norte de Santander'!Q23</f>
        <v>0</v>
      </c>
      <c r="CO23" s="148">
        <f>+'[2]Norte de Santander'!R23</f>
        <v>0</v>
      </c>
      <c r="CP23" s="148">
        <f>+'[2]Norte de Santander'!AG23</f>
        <v>0</v>
      </c>
      <c r="CQ23" s="148">
        <f>+[2]Putumayo!Q23</f>
        <v>0</v>
      </c>
      <c r="CR23" s="148">
        <f>+[2]Putumayo!R23</f>
        <v>0</v>
      </c>
      <c r="CS23" s="148">
        <f>+[2]Putumayo!AG23</f>
        <v>0</v>
      </c>
      <c r="CT23" s="148">
        <f>+[2]Quindio!Q23</f>
        <v>0</v>
      </c>
      <c r="CU23" s="148">
        <f>+[2]Quindio!R23</f>
        <v>0</v>
      </c>
      <c r="CV23" s="148">
        <f>+[2]Quindio!AG23</f>
        <v>0</v>
      </c>
      <c r="CW23" s="148">
        <f>+[2]Risaralda!Q23</f>
        <v>0</v>
      </c>
      <c r="CX23" s="148">
        <f>+[2]Risaralda!R23</f>
        <v>0</v>
      </c>
      <c r="CY23" s="148">
        <f>+[2]Risaralda!AG23</f>
        <v>0</v>
      </c>
      <c r="CZ23" s="148">
        <f>+'[2]San Anadrés'!Q23</f>
        <v>0</v>
      </c>
      <c r="DA23" s="148">
        <f>+'[2]San Anadrés'!R23</f>
        <v>0</v>
      </c>
      <c r="DB23" s="148">
        <f>+'[2]San Anadrés'!AG23</f>
        <v>0</v>
      </c>
      <c r="DC23" s="148">
        <f>+[2]Santander!Q23</f>
        <v>0</v>
      </c>
      <c r="DD23" s="148">
        <f>+[2]Santander!R23</f>
        <v>0</v>
      </c>
      <c r="DE23" s="148">
        <f>+[2]Santander!AG23</f>
        <v>0</v>
      </c>
      <c r="DF23" s="148">
        <f>+[2]Sucre!Q23</f>
        <v>0</v>
      </c>
      <c r="DG23" s="148">
        <f>+[2]Sucre!R23</f>
        <v>0</v>
      </c>
      <c r="DH23" s="148">
        <f>+[2]Sucre!AG23</f>
        <v>0</v>
      </c>
      <c r="DI23" s="148">
        <f>+[2]Tolima!Q23</f>
        <v>0</v>
      </c>
      <c r="DJ23" s="148">
        <f>+[2]Tolima!R23</f>
        <v>0</v>
      </c>
      <c r="DK23" s="148">
        <f>+[2]Tolima!AG23</f>
        <v>0</v>
      </c>
      <c r="DL23" s="148">
        <f>+'[2]Valle del Cauca'!Q23</f>
        <v>0</v>
      </c>
      <c r="DM23" s="148">
        <f>+'[2]Valle del Cauca'!R23</f>
        <v>0</v>
      </c>
      <c r="DN23" s="148">
        <f>+'[2]Valle del Cauca'!AG23</f>
        <v>0</v>
      </c>
      <c r="DO23" s="148">
        <f>+[2]Vaupés!Q23</f>
        <v>0</v>
      </c>
      <c r="DP23" s="148">
        <f>+[2]Vaupés!R23</f>
        <v>0</v>
      </c>
      <c r="DQ23" s="148">
        <f>+[2]Vaupés!AG23</f>
        <v>0</v>
      </c>
      <c r="DR23" s="148">
        <f>+[2]Vichada!Q23</f>
        <v>0</v>
      </c>
      <c r="DS23" s="148">
        <f>+[2]Vichada!R23</f>
        <v>0</v>
      </c>
      <c r="DT23" s="148">
        <f>+[2]Vichada!AG23</f>
        <v>0</v>
      </c>
    </row>
    <row r="24" spans="1:124" ht="67.5" hidden="1" x14ac:dyDescent="0.2">
      <c r="A24" s="198" t="s">
        <v>771</v>
      </c>
      <c r="B24" s="149" t="str">
        <f t="shared" si="4"/>
        <v>5-0-25-5</v>
      </c>
      <c r="C24" s="204" t="s">
        <v>772</v>
      </c>
      <c r="D24" s="207" t="s">
        <v>55</v>
      </c>
      <c r="E24" s="204" t="s">
        <v>56</v>
      </c>
      <c r="F24" s="205" t="s">
        <v>824</v>
      </c>
      <c r="G24" s="205" t="s">
        <v>825</v>
      </c>
      <c r="H24" s="135" t="s">
        <v>844</v>
      </c>
      <c r="I24" s="192" t="s">
        <v>845</v>
      </c>
      <c r="J24" s="135">
        <v>80</v>
      </c>
      <c r="K24" s="135">
        <v>20</v>
      </c>
      <c r="L24" s="192" t="s">
        <v>846</v>
      </c>
      <c r="M24" s="148">
        <v>43</v>
      </c>
      <c r="N24" s="192" t="s">
        <v>847</v>
      </c>
      <c r="O24" s="150" t="s">
        <v>58</v>
      </c>
      <c r="P24" s="150" t="s">
        <v>59</v>
      </c>
      <c r="Q24" s="69" t="e">
        <f t="shared" si="0"/>
        <v>#VALUE!</v>
      </c>
      <c r="R24" s="83" t="e">
        <f t="shared" si="5"/>
        <v>#DIV/0!</v>
      </c>
      <c r="S24" s="83">
        <f>+[2]Amazonas!S24+[2]Antioquia!S24+[2]Atantico!S24+[2]Arauca!S24+[2]Bolivar!S24+[2]Boyacá!S24+[2]Caldas!S24+[2]Caquetá!S24+[2]Casanare!S24+[2]Cauca!S24+[2]Cesar!S24+[2]Chocó!S24+[2]Córdoba!S24+[2]Cundinamarca!S24+[2]Guainía!S24+[2]Guaviare!S24+[2]Huila!S24+'[2]La Guajira'!S24+[2]Magdalena!S24+[2]Meta!S24+[2]Nariño!S24+'[2]Norte de Santander'!S24+[2]Putumayo!S24+[2]Quindio!S24+[2]Risaralda!S24+'[2]San Anadrés'!S24+[2]Santander!S24+[2]Sucre!S24+[2]Tolima!S24+'[2]Valle del Cauca'!S24+[2]Vaupés!S24+[2]Vichada!S24</f>
        <v>0</v>
      </c>
      <c r="T24" s="83">
        <f>+[2]Amazonas!T24+[2]Antioquia!T24+[2]Atantico!T24+[2]Arauca!T24+[2]Bolivar!T24+[2]Boyacá!T24+[2]Caldas!T24+[2]Caquetá!T24+[2]Casanare!T24+[2]Cauca!T24+[2]Cesar!T24+[2]Chocó!T24+[2]Córdoba!T24+[2]Cundinamarca!T24+[2]Guainía!T24+[2]Guaviare!T24+[2]Huila!T24+'[2]La Guajira'!T24+[2]Magdalena!T24+[2]Meta!T24+[2]Nariño!T24+'[2]Norte de Santander'!T24+[2]Putumayo!T24+[2]Quindio!T24+[2]Risaralda!T24+'[2]San Anadrés'!T24+[2]Santander!T24+[2]Sucre!T24+[2]Tolima!T24+'[2]Valle del Cauca'!T24+[2]Vaupés!T24+[2]Vichada!T24</f>
        <v>0</v>
      </c>
      <c r="U24" s="148">
        <f t="shared" si="6"/>
        <v>80</v>
      </c>
      <c r="V24" s="148" t="e">
        <f t="shared" si="7"/>
        <v>#VALUE!</v>
      </c>
      <c r="W24" s="148">
        <f>+'[2]Oficinas Nacionales'!Q24</f>
        <v>80</v>
      </c>
      <c r="X24" s="148">
        <f>+'[2]Oficinas Nacionales'!R24</f>
        <v>43</v>
      </c>
      <c r="Y24" s="148" t="e">
        <f>+'[2]Oficinas Nacionales'!AG24</f>
        <v>#VALUE!</v>
      </c>
      <c r="Z24" s="148">
        <f t="shared" si="8"/>
        <v>0</v>
      </c>
      <c r="AA24" s="148">
        <f t="shared" si="8"/>
        <v>0</v>
      </c>
      <c r="AB24" s="148">
        <f t="shared" si="8"/>
        <v>0</v>
      </c>
      <c r="AC24" s="148">
        <f>+[2]Amazonas!Q24</f>
        <v>0</v>
      </c>
      <c r="AD24" s="148">
        <f>+[2]Amazonas!R24</f>
        <v>0</v>
      </c>
      <c r="AE24" s="148">
        <f>+[2]Amazonas!AG24</f>
        <v>0</v>
      </c>
      <c r="AF24" s="148">
        <f>+[2]Antioquia!Q24</f>
        <v>0</v>
      </c>
      <c r="AG24" s="148">
        <f>+[2]Antioquia!R24</f>
        <v>0</v>
      </c>
      <c r="AH24" s="148">
        <f>+[2]Antioquia!AG24</f>
        <v>0</v>
      </c>
      <c r="AI24" s="148">
        <f>+[2]Atantico!Q24</f>
        <v>0</v>
      </c>
      <c r="AJ24" s="148">
        <f>+[2]Atantico!R24</f>
        <v>0</v>
      </c>
      <c r="AK24" s="148">
        <f>+[2]Atantico!AG24</f>
        <v>0</v>
      </c>
      <c r="AL24" s="148">
        <f>+[2]Arauca!Q24</f>
        <v>0</v>
      </c>
      <c r="AM24" s="148">
        <f>+[2]Arauca!R24</f>
        <v>0</v>
      </c>
      <c r="AN24" s="148">
        <f>+[2]Arauca!AG24</f>
        <v>0</v>
      </c>
      <c r="AO24" s="148">
        <f>+[2]Bolivar!Q24</f>
        <v>0</v>
      </c>
      <c r="AP24" s="148">
        <f>+[2]Bolivar!R24</f>
        <v>0</v>
      </c>
      <c r="AQ24" s="148">
        <f>+[2]Bolivar!AG24</f>
        <v>0</v>
      </c>
      <c r="AR24" s="148">
        <f>+[2]Boyacá!Q24</f>
        <v>0</v>
      </c>
      <c r="AS24" s="148">
        <f>+[2]Boyacá!R24</f>
        <v>0</v>
      </c>
      <c r="AT24" s="148">
        <f>+[2]Boyacá!AG24</f>
        <v>0</v>
      </c>
      <c r="AU24" s="148">
        <f>+[2]Caldas!Q24</f>
        <v>0</v>
      </c>
      <c r="AV24" s="148">
        <f>+[2]Caldas!R24</f>
        <v>0</v>
      </c>
      <c r="AW24" s="148">
        <f>+[2]Caldas!AG24</f>
        <v>0</v>
      </c>
      <c r="AX24" s="148">
        <f>+[2]Caquetá!Q24</f>
        <v>0</v>
      </c>
      <c r="AY24" s="148">
        <f>+[2]Caquetá!R24</f>
        <v>0</v>
      </c>
      <c r="AZ24" s="148">
        <f>+[2]Caquetá!AG24</f>
        <v>0</v>
      </c>
      <c r="BA24" s="148">
        <f>+[2]Casanare!Q24</f>
        <v>0</v>
      </c>
      <c r="BB24" s="148">
        <f>+[2]Casanare!R24</f>
        <v>0</v>
      </c>
      <c r="BC24" s="148">
        <f>+[2]Casanare!AG24</f>
        <v>0</v>
      </c>
      <c r="BD24" s="148">
        <f>+[2]Cauca!Q24</f>
        <v>0</v>
      </c>
      <c r="BE24" s="148">
        <f>+[2]Cauca!R24</f>
        <v>0</v>
      </c>
      <c r="BF24" s="148">
        <f>+[2]Cauca!AG24</f>
        <v>0</v>
      </c>
      <c r="BG24" s="148">
        <f>+[2]Cesar!Q24</f>
        <v>0</v>
      </c>
      <c r="BH24" s="148">
        <f>+[2]Cesar!R24</f>
        <v>0</v>
      </c>
      <c r="BI24" s="148">
        <f>+[2]Cesar!AG24</f>
        <v>0</v>
      </c>
      <c r="BJ24" s="148">
        <f>+[2]Chocó!Q24</f>
        <v>0</v>
      </c>
      <c r="BK24" s="148">
        <f>+[2]Chocó!R24</f>
        <v>0</v>
      </c>
      <c r="BL24" s="148">
        <f>+[2]Chocó!AG24</f>
        <v>0</v>
      </c>
      <c r="BM24" s="148">
        <f>+[2]Córdoba!Q24</f>
        <v>0</v>
      </c>
      <c r="BN24" s="148">
        <f>+[2]Córdoba!R24</f>
        <v>0</v>
      </c>
      <c r="BO24" s="148">
        <f>+[2]Córdoba!AG24</f>
        <v>0</v>
      </c>
      <c r="BP24" s="148">
        <f>+[2]Cundinamarca!Q24</f>
        <v>0</v>
      </c>
      <c r="BQ24" s="148">
        <f>+[2]Cundinamarca!R24</f>
        <v>0</v>
      </c>
      <c r="BR24" s="148">
        <f>+[2]Cundinamarca!AG24</f>
        <v>0</v>
      </c>
      <c r="BS24" s="148">
        <f>+[2]Guainía!Q24</f>
        <v>0</v>
      </c>
      <c r="BT24" s="148">
        <f>+[2]Guainía!R24</f>
        <v>0</v>
      </c>
      <c r="BU24" s="148">
        <f>+[2]Guainía!AG24</f>
        <v>0</v>
      </c>
      <c r="BV24" s="148">
        <f>+[2]Guaviare!Q24</f>
        <v>0</v>
      </c>
      <c r="BW24" s="148">
        <f>+[2]Guaviare!R24</f>
        <v>0</v>
      </c>
      <c r="BX24" s="148">
        <f>+[2]Guaviare!AG24</f>
        <v>0</v>
      </c>
      <c r="BY24" s="148">
        <f>+[2]Huila!Q24</f>
        <v>0</v>
      </c>
      <c r="BZ24" s="148">
        <f>+[2]Huila!R24</f>
        <v>0</v>
      </c>
      <c r="CA24" s="148">
        <f>+[2]Huila!AG24</f>
        <v>0</v>
      </c>
      <c r="CB24" s="148">
        <f>+'[2]La Guajira'!Q24</f>
        <v>0</v>
      </c>
      <c r="CC24" s="148">
        <f>+'[2]La Guajira'!R24</f>
        <v>0</v>
      </c>
      <c r="CD24" s="148">
        <f>+'[2]La Guajira'!AG24</f>
        <v>0</v>
      </c>
      <c r="CE24" s="148">
        <f>+[2]Magdalena!Q24</f>
        <v>0</v>
      </c>
      <c r="CF24" s="148">
        <f>+[2]Magdalena!R24</f>
        <v>0</v>
      </c>
      <c r="CG24" s="148">
        <f>+[2]Magdalena!AG24</f>
        <v>0</v>
      </c>
      <c r="CH24" s="148">
        <f>+[2]Meta!Q24</f>
        <v>0</v>
      </c>
      <c r="CI24" s="148">
        <f>+[2]Meta!R24</f>
        <v>0</v>
      </c>
      <c r="CJ24" s="148">
        <f>+[2]Meta!AG24</f>
        <v>0</v>
      </c>
      <c r="CK24" s="148">
        <f>+[2]Nariño!Q24</f>
        <v>0</v>
      </c>
      <c r="CL24" s="148">
        <f>+[2]Nariño!R24</f>
        <v>0</v>
      </c>
      <c r="CM24" s="148">
        <f>+[2]Nariño!AG24</f>
        <v>0</v>
      </c>
      <c r="CN24" s="148">
        <f>+'[2]Norte de Santander'!Q24</f>
        <v>0</v>
      </c>
      <c r="CO24" s="148">
        <f>+'[2]Norte de Santander'!R24</f>
        <v>0</v>
      </c>
      <c r="CP24" s="148">
        <f>+'[2]Norte de Santander'!AG24</f>
        <v>0</v>
      </c>
      <c r="CQ24" s="148">
        <f>+[2]Putumayo!Q24</f>
        <v>0</v>
      </c>
      <c r="CR24" s="148">
        <f>+[2]Putumayo!R24</f>
        <v>0</v>
      </c>
      <c r="CS24" s="148">
        <f>+[2]Putumayo!AG24</f>
        <v>0</v>
      </c>
      <c r="CT24" s="148">
        <f>+[2]Quindio!Q24</f>
        <v>0</v>
      </c>
      <c r="CU24" s="148">
        <f>+[2]Quindio!R24</f>
        <v>0</v>
      </c>
      <c r="CV24" s="148">
        <f>+[2]Quindio!AG24</f>
        <v>0</v>
      </c>
      <c r="CW24" s="148">
        <f>+[2]Risaralda!Q24</f>
        <v>0</v>
      </c>
      <c r="CX24" s="148">
        <f>+[2]Risaralda!R24</f>
        <v>0</v>
      </c>
      <c r="CY24" s="148">
        <f>+[2]Risaralda!AG24</f>
        <v>0</v>
      </c>
      <c r="CZ24" s="148">
        <f>+'[2]San Anadrés'!Q24</f>
        <v>0</v>
      </c>
      <c r="DA24" s="148">
        <f>+'[2]San Anadrés'!R24</f>
        <v>0</v>
      </c>
      <c r="DB24" s="148">
        <f>+'[2]San Anadrés'!AG24</f>
        <v>0</v>
      </c>
      <c r="DC24" s="148">
        <f>+[2]Santander!Q24</f>
        <v>0</v>
      </c>
      <c r="DD24" s="148">
        <f>+[2]Santander!R24</f>
        <v>0</v>
      </c>
      <c r="DE24" s="148">
        <f>+[2]Santander!AG24</f>
        <v>0</v>
      </c>
      <c r="DF24" s="148">
        <f>+[2]Sucre!Q24</f>
        <v>0</v>
      </c>
      <c r="DG24" s="148">
        <f>+[2]Sucre!R24</f>
        <v>0</v>
      </c>
      <c r="DH24" s="148">
        <f>+[2]Sucre!AG24</f>
        <v>0</v>
      </c>
      <c r="DI24" s="148">
        <f>+[2]Tolima!Q24</f>
        <v>0</v>
      </c>
      <c r="DJ24" s="148">
        <f>+[2]Tolima!R24</f>
        <v>0</v>
      </c>
      <c r="DK24" s="148">
        <f>+[2]Tolima!AG24</f>
        <v>0</v>
      </c>
      <c r="DL24" s="148">
        <f>+'[2]Valle del Cauca'!Q24</f>
        <v>0</v>
      </c>
      <c r="DM24" s="148">
        <f>+'[2]Valle del Cauca'!R24</f>
        <v>0</v>
      </c>
      <c r="DN24" s="148">
        <f>+'[2]Valle del Cauca'!AG24</f>
        <v>0</v>
      </c>
      <c r="DO24" s="148">
        <f>+[2]Vaupés!Q24</f>
        <v>0</v>
      </c>
      <c r="DP24" s="148">
        <f>+[2]Vaupés!R24</f>
        <v>0</v>
      </c>
      <c r="DQ24" s="148">
        <f>+[2]Vaupés!AG24</f>
        <v>0</v>
      </c>
      <c r="DR24" s="148">
        <f>+[2]Vichada!Q24</f>
        <v>0</v>
      </c>
      <c r="DS24" s="148">
        <f>+[2]Vichada!R24</f>
        <v>0</v>
      </c>
      <c r="DT24" s="148">
        <f>+[2]Vichada!AG24</f>
        <v>0</v>
      </c>
    </row>
    <row r="25" spans="1:124" ht="33.75" hidden="1" x14ac:dyDescent="0.2">
      <c r="A25" s="198" t="s">
        <v>771</v>
      </c>
      <c r="B25" s="149" t="str">
        <f t="shared" si="4"/>
        <v>5-0-25-6</v>
      </c>
      <c r="C25" s="204" t="s">
        <v>772</v>
      </c>
      <c r="D25" s="207" t="s">
        <v>55</v>
      </c>
      <c r="E25" s="204" t="s">
        <v>56</v>
      </c>
      <c r="F25" s="205" t="s">
        <v>824</v>
      </c>
      <c r="G25" s="205" t="s">
        <v>825</v>
      </c>
      <c r="H25" s="135" t="s">
        <v>848</v>
      </c>
      <c r="I25" s="192" t="s">
        <v>849</v>
      </c>
      <c r="J25" s="148">
        <v>450</v>
      </c>
      <c r="K25" s="135">
        <v>10</v>
      </c>
      <c r="L25" s="192" t="s">
        <v>850</v>
      </c>
      <c r="M25" s="148">
        <v>400</v>
      </c>
      <c r="N25" s="192" t="s">
        <v>847</v>
      </c>
      <c r="O25" s="150" t="s">
        <v>831</v>
      </c>
      <c r="P25" s="150" t="s">
        <v>851</v>
      </c>
      <c r="Q25" s="69">
        <f t="shared" si="0"/>
        <v>0</v>
      </c>
      <c r="R25" s="83" t="e">
        <f t="shared" si="5"/>
        <v>#DIV/0!</v>
      </c>
      <c r="S25" s="83">
        <f>+[2]Amazonas!S25+[2]Antioquia!S25+[2]Atantico!S25+[2]Arauca!S25+[2]Bolivar!S25+[2]Boyacá!S25+[2]Caldas!S25+[2]Caquetá!S25+[2]Casanare!S25+[2]Cauca!S25+[2]Cesar!S25+[2]Chocó!S25+[2]Córdoba!S25+[2]Cundinamarca!S25+[2]Guainía!S25+[2]Guaviare!S25+[2]Huila!S25+'[2]La Guajira'!S25+[2]Magdalena!S25+[2]Meta!S25+[2]Nariño!S25+'[2]Norte de Santander'!S25+[2]Putumayo!S25+[2]Quindio!S25+[2]Risaralda!S25+'[2]San Anadrés'!S25+[2]Santander!S25+[2]Sucre!S25+[2]Tolima!S25+'[2]Valle del Cauca'!S25+[2]Vaupés!S25+[2]Vichada!S25</f>
        <v>0</v>
      </c>
      <c r="T25" s="83">
        <f>+[2]Amazonas!T25+[2]Antioquia!T25+[2]Atantico!T25+[2]Arauca!T25+[2]Bolivar!T25+[2]Boyacá!T25+[2]Caldas!T25+[2]Caquetá!T25+[2]Casanare!T25+[2]Cauca!T25+[2]Cesar!T25+[2]Chocó!T25+[2]Córdoba!T25+[2]Cundinamarca!T25+[2]Guainía!T25+[2]Guaviare!T25+[2]Huila!T25+'[2]La Guajira'!T25+[2]Magdalena!T25+[2]Meta!T25+[2]Nariño!T25+'[2]Norte de Santander'!T25+[2]Putumayo!T25+[2]Quindio!T25+[2]Risaralda!T25+'[2]San Anadrés'!T25+[2]Santander!T25+[2]Sucre!T25+[2]Tolima!T25+'[2]Valle del Cauca'!T25+[2]Vaupés!T25+[2]Vichada!T25</f>
        <v>0</v>
      </c>
      <c r="U25" s="148">
        <f t="shared" si="6"/>
        <v>450</v>
      </c>
      <c r="V25" s="148">
        <f t="shared" si="7"/>
        <v>0</v>
      </c>
      <c r="W25" s="148">
        <f>+'[2]Oficinas Nacionales'!Q25</f>
        <v>450</v>
      </c>
      <c r="X25" s="148">
        <f>+'[2]Oficinas Nacionales'!R25</f>
        <v>400</v>
      </c>
      <c r="Y25" s="148">
        <f>+'[2]Oficinas Nacionales'!AG25</f>
        <v>0</v>
      </c>
      <c r="Z25" s="148">
        <f t="shared" si="8"/>
        <v>0</v>
      </c>
      <c r="AA25" s="148">
        <f t="shared" si="8"/>
        <v>0</v>
      </c>
      <c r="AB25" s="148">
        <f t="shared" si="8"/>
        <v>0</v>
      </c>
      <c r="AC25" s="148">
        <f>+[2]Amazonas!Q25</f>
        <v>0</v>
      </c>
      <c r="AD25" s="148">
        <f>+[2]Amazonas!R25</f>
        <v>0</v>
      </c>
      <c r="AE25" s="148">
        <f>+[2]Amazonas!AG25</f>
        <v>0</v>
      </c>
      <c r="AF25" s="148">
        <f>+[2]Antioquia!Q25</f>
        <v>0</v>
      </c>
      <c r="AG25" s="148">
        <f>+[2]Antioquia!R25</f>
        <v>0</v>
      </c>
      <c r="AH25" s="148">
        <f>+[2]Antioquia!AG25</f>
        <v>0</v>
      </c>
      <c r="AI25" s="148">
        <f>+[2]Atantico!Q25</f>
        <v>0</v>
      </c>
      <c r="AJ25" s="148">
        <f>+[2]Atantico!R25</f>
        <v>0</v>
      </c>
      <c r="AK25" s="148">
        <f>+[2]Atantico!AG25</f>
        <v>0</v>
      </c>
      <c r="AL25" s="148">
        <f>+[2]Arauca!Q25</f>
        <v>0</v>
      </c>
      <c r="AM25" s="148">
        <f>+[2]Arauca!R25</f>
        <v>0</v>
      </c>
      <c r="AN25" s="148">
        <f>+[2]Arauca!AG25</f>
        <v>0</v>
      </c>
      <c r="AO25" s="148">
        <f>+[2]Bolivar!Q25</f>
        <v>0</v>
      </c>
      <c r="AP25" s="148">
        <f>+[2]Bolivar!R25</f>
        <v>0</v>
      </c>
      <c r="AQ25" s="148">
        <f>+[2]Bolivar!AG25</f>
        <v>0</v>
      </c>
      <c r="AR25" s="148">
        <f>+[2]Boyacá!Q25</f>
        <v>0</v>
      </c>
      <c r="AS25" s="148">
        <f>+[2]Boyacá!R25</f>
        <v>0</v>
      </c>
      <c r="AT25" s="148">
        <f>+[2]Boyacá!AG25</f>
        <v>0</v>
      </c>
      <c r="AU25" s="148">
        <f>+[2]Caldas!Q25</f>
        <v>0</v>
      </c>
      <c r="AV25" s="148">
        <f>+[2]Caldas!R25</f>
        <v>0</v>
      </c>
      <c r="AW25" s="148">
        <f>+[2]Caldas!AG25</f>
        <v>0</v>
      </c>
      <c r="AX25" s="148">
        <f>+[2]Caquetá!Q25</f>
        <v>0</v>
      </c>
      <c r="AY25" s="148">
        <f>+[2]Caquetá!R25</f>
        <v>0</v>
      </c>
      <c r="AZ25" s="148">
        <f>+[2]Caquetá!AG25</f>
        <v>0</v>
      </c>
      <c r="BA25" s="148">
        <f>+[2]Casanare!Q25</f>
        <v>0</v>
      </c>
      <c r="BB25" s="148">
        <f>+[2]Casanare!R25</f>
        <v>0</v>
      </c>
      <c r="BC25" s="148">
        <f>+[2]Casanare!AG25</f>
        <v>0</v>
      </c>
      <c r="BD25" s="148">
        <f>+[2]Cauca!Q25</f>
        <v>0</v>
      </c>
      <c r="BE25" s="148">
        <f>+[2]Cauca!R25</f>
        <v>0</v>
      </c>
      <c r="BF25" s="148">
        <f>+[2]Cauca!AG25</f>
        <v>0</v>
      </c>
      <c r="BG25" s="148">
        <f>+[2]Cesar!Q25</f>
        <v>0</v>
      </c>
      <c r="BH25" s="148">
        <f>+[2]Cesar!R25</f>
        <v>0</v>
      </c>
      <c r="BI25" s="148">
        <f>+[2]Cesar!AG25</f>
        <v>0</v>
      </c>
      <c r="BJ25" s="148">
        <f>+[2]Chocó!Q25</f>
        <v>0</v>
      </c>
      <c r="BK25" s="148">
        <f>+[2]Chocó!R25</f>
        <v>0</v>
      </c>
      <c r="BL25" s="148">
        <f>+[2]Chocó!AG25</f>
        <v>0</v>
      </c>
      <c r="BM25" s="148">
        <f>+[2]Córdoba!Q25</f>
        <v>0</v>
      </c>
      <c r="BN25" s="148">
        <f>+[2]Córdoba!R25</f>
        <v>0</v>
      </c>
      <c r="BO25" s="148">
        <f>+[2]Córdoba!AG25</f>
        <v>0</v>
      </c>
      <c r="BP25" s="148">
        <f>+[2]Cundinamarca!Q25</f>
        <v>0</v>
      </c>
      <c r="BQ25" s="148">
        <f>+[2]Cundinamarca!R25</f>
        <v>0</v>
      </c>
      <c r="BR25" s="148">
        <f>+[2]Cundinamarca!AG25</f>
        <v>0</v>
      </c>
      <c r="BS25" s="148">
        <f>+[2]Guainía!Q25</f>
        <v>0</v>
      </c>
      <c r="BT25" s="148">
        <f>+[2]Guainía!R25</f>
        <v>0</v>
      </c>
      <c r="BU25" s="148">
        <f>+[2]Guainía!AG25</f>
        <v>0</v>
      </c>
      <c r="BV25" s="148">
        <f>+[2]Guaviare!Q25</f>
        <v>0</v>
      </c>
      <c r="BW25" s="148">
        <f>+[2]Guaviare!R25</f>
        <v>0</v>
      </c>
      <c r="BX25" s="148">
        <f>+[2]Guaviare!AG25</f>
        <v>0</v>
      </c>
      <c r="BY25" s="148">
        <f>+[2]Huila!Q25</f>
        <v>0</v>
      </c>
      <c r="BZ25" s="148">
        <f>+[2]Huila!R25</f>
        <v>0</v>
      </c>
      <c r="CA25" s="148">
        <f>+[2]Huila!AG25</f>
        <v>0</v>
      </c>
      <c r="CB25" s="148">
        <f>+'[2]La Guajira'!Q25</f>
        <v>0</v>
      </c>
      <c r="CC25" s="148">
        <f>+'[2]La Guajira'!R25</f>
        <v>0</v>
      </c>
      <c r="CD25" s="148">
        <f>+'[2]La Guajira'!AG25</f>
        <v>0</v>
      </c>
      <c r="CE25" s="148">
        <f>+[2]Magdalena!Q25</f>
        <v>0</v>
      </c>
      <c r="CF25" s="148">
        <f>+[2]Magdalena!R25</f>
        <v>0</v>
      </c>
      <c r="CG25" s="148">
        <f>+[2]Magdalena!AG25</f>
        <v>0</v>
      </c>
      <c r="CH25" s="148">
        <f>+[2]Meta!Q25</f>
        <v>0</v>
      </c>
      <c r="CI25" s="148">
        <f>+[2]Meta!R25</f>
        <v>0</v>
      </c>
      <c r="CJ25" s="148">
        <f>+[2]Meta!AG25</f>
        <v>0</v>
      </c>
      <c r="CK25" s="148">
        <f>+[2]Nariño!Q25</f>
        <v>0</v>
      </c>
      <c r="CL25" s="148">
        <f>+[2]Nariño!R25</f>
        <v>0</v>
      </c>
      <c r="CM25" s="148">
        <f>+[2]Nariño!AG25</f>
        <v>0</v>
      </c>
      <c r="CN25" s="148">
        <f>+'[2]Norte de Santander'!Q25</f>
        <v>0</v>
      </c>
      <c r="CO25" s="148">
        <f>+'[2]Norte de Santander'!R25</f>
        <v>0</v>
      </c>
      <c r="CP25" s="148">
        <f>+'[2]Norte de Santander'!AG25</f>
        <v>0</v>
      </c>
      <c r="CQ25" s="148">
        <f>+[2]Putumayo!Q25</f>
        <v>0</v>
      </c>
      <c r="CR25" s="148">
        <f>+[2]Putumayo!R25</f>
        <v>0</v>
      </c>
      <c r="CS25" s="148">
        <f>+[2]Putumayo!AG25</f>
        <v>0</v>
      </c>
      <c r="CT25" s="148">
        <f>+[2]Quindio!Q25</f>
        <v>0</v>
      </c>
      <c r="CU25" s="148">
        <f>+[2]Quindio!R25</f>
        <v>0</v>
      </c>
      <c r="CV25" s="148">
        <f>+[2]Quindio!AG25</f>
        <v>0</v>
      </c>
      <c r="CW25" s="148">
        <f>+[2]Risaralda!Q25</f>
        <v>0</v>
      </c>
      <c r="CX25" s="148">
        <f>+[2]Risaralda!R25</f>
        <v>0</v>
      </c>
      <c r="CY25" s="148">
        <f>+[2]Risaralda!AG25</f>
        <v>0</v>
      </c>
      <c r="CZ25" s="148">
        <f>+'[2]San Anadrés'!Q25</f>
        <v>0</v>
      </c>
      <c r="DA25" s="148">
        <f>+'[2]San Anadrés'!R25</f>
        <v>0</v>
      </c>
      <c r="DB25" s="148">
        <f>+'[2]San Anadrés'!AG25</f>
        <v>0</v>
      </c>
      <c r="DC25" s="148">
        <f>+[2]Santander!Q25</f>
        <v>0</v>
      </c>
      <c r="DD25" s="148">
        <f>+[2]Santander!R25</f>
        <v>0</v>
      </c>
      <c r="DE25" s="148">
        <f>+[2]Santander!AG25</f>
        <v>0</v>
      </c>
      <c r="DF25" s="148">
        <f>+[2]Sucre!Q25</f>
        <v>0</v>
      </c>
      <c r="DG25" s="148">
        <f>+[2]Sucre!R25</f>
        <v>0</v>
      </c>
      <c r="DH25" s="148">
        <f>+[2]Sucre!AG25</f>
        <v>0</v>
      </c>
      <c r="DI25" s="148">
        <f>+[2]Tolima!Q25</f>
        <v>0</v>
      </c>
      <c r="DJ25" s="148">
        <f>+[2]Tolima!R25</f>
        <v>0</v>
      </c>
      <c r="DK25" s="148">
        <f>+[2]Tolima!AG25</f>
        <v>0</v>
      </c>
      <c r="DL25" s="148">
        <f>+'[2]Valle del Cauca'!Q25</f>
        <v>0</v>
      </c>
      <c r="DM25" s="148">
        <f>+'[2]Valle del Cauca'!R25</f>
        <v>0</v>
      </c>
      <c r="DN25" s="148">
        <f>+'[2]Valle del Cauca'!AG25</f>
        <v>0</v>
      </c>
      <c r="DO25" s="148">
        <f>+[2]Vaupés!Q25</f>
        <v>0</v>
      </c>
      <c r="DP25" s="148">
        <f>+[2]Vaupés!R25</f>
        <v>0</v>
      </c>
      <c r="DQ25" s="148">
        <f>+[2]Vaupés!AG25</f>
        <v>0</v>
      </c>
      <c r="DR25" s="148">
        <f>+[2]Vichada!Q25</f>
        <v>0</v>
      </c>
      <c r="DS25" s="148">
        <f>+[2]Vichada!R25</f>
        <v>0</v>
      </c>
      <c r="DT25" s="148">
        <f>+[2]Vichada!AG25</f>
        <v>0</v>
      </c>
    </row>
    <row r="26" spans="1:124" ht="33.75" hidden="1" x14ac:dyDescent="0.2">
      <c r="A26" s="198" t="s">
        <v>771</v>
      </c>
      <c r="B26" s="199" t="str">
        <f t="shared" si="4"/>
        <v>5-0-26</v>
      </c>
      <c r="C26" s="142" t="s">
        <v>772</v>
      </c>
      <c r="D26" s="142" t="s">
        <v>55</v>
      </c>
      <c r="E26" s="142" t="s">
        <v>56</v>
      </c>
      <c r="F26" s="142" t="s">
        <v>852</v>
      </c>
      <c r="G26" s="10" t="s">
        <v>853</v>
      </c>
      <c r="H26" s="120" t="s">
        <v>854</v>
      </c>
      <c r="I26" s="146" t="s">
        <v>9</v>
      </c>
      <c r="J26" s="120"/>
      <c r="K26" s="200">
        <f>SUBTOTAL(9,K27:K34)</f>
        <v>0</v>
      </c>
      <c r="L26" s="146"/>
      <c r="M26" s="4"/>
      <c r="N26" s="12"/>
      <c r="O26" s="146"/>
      <c r="P26" s="146"/>
      <c r="Q26" s="143"/>
      <c r="R26" s="147"/>
      <c r="S26" s="147"/>
      <c r="T26" s="147"/>
      <c r="U26" s="147"/>
      <c r="V26" s="147"/>
      <c r="W26" s="147"/>
      <c r="X26" s="147"/>
      <c r="Y26" s="147"/>
      <c r="Z26" s="202"/>
      <c r="AA26" s="202">
        <f t="shared" si="8"/>
        <v>0</v>
      </c>
      <c r="AB26" s="202"/>
      <c r="AC26" s="147"/>
      <c r="AD26" s="147"/>
      <c r="AE26" s="147"/>
      <c r="AF26" s="147"/>
      <c r="AG26" s="147"/>
      <c r="AH26" s="147"/>
      <c r="AI26" s="147"/>
      <c r="AJ26" s="147"/>
      <c r="AK26" s="147"/>
      <c r="AL26" s="147"/>
      <c r="AM26" s="147"/>
      <c r="AN26" s="147"/>
      <c r="AO26" s="147"/>
      <c r="AP26" s="147"/>
      <c r="AQ26" s="147"/>
      <c r="AR26" s="147"/>
      <c r="AS26" s="147"/>
      <c r="AT26" s="147"/>
      <c r="AU26" s="147"/>
      <c r="AV26" s="147"/>
      <c r="AW26" s="147"/>
      <c r="AX26" s="147"/>
      <c r="AY26" s="147"/>
      <c r="AZ26" s="147"/>
      <c r="BA26" s="143"/>
      <c r="BB26" s="143"/>
      <c r="BC26" s="147"/>
      <c r="BD26" s="143"/>
      <c r="BE26" s="143"/>
      <c r="BF26" s="147"/>
      <c r="BG26" s="143"/>
      <c r="BH26" s="143"/>
      <c r="BI26" s="147"/>
      <c r="BJ26" s="143"/>
      <c r="BK26" s="143"/>
      <c r="BL26" s="147"/>
      <c r="BM26" s="147"/>
      <c r="BN26" s="147"/>
      <c r="BO26" s="147"/>
      <c r="BP26" s="143"/>
      <c r="BQ26" s="143"/>
      <c r="BR26" s="147"/>
      <c r="BS26" s="147"/>
      <c r="BT26" s="147"/>
      <c r="BU26" s="147"/>
      <c r="BV26" s="147"/>
      <c r="BW26" s="147"/>
      <c r="BX26" s="147"/>
      <c r="BY26" s="143"/>
      <c r="BZ26" s="143"/>
      <c r="CA26" s="147"/>
      <c r="CB26" s="143"/>
      <c r="CC26" s="143"/>
      <c r="CD26" s="147"/>
      <c r="CE26" s="143"/>
      <c r="CF26" s="143"/>
      <c r="CG26" s="147"/>
      <c r="CH26" s="143"/>
      <c r="CI26" s="143"/>
      <c r="CJ26" s="147"/>
      <c r="CK26" s="143"/>
      <c r="CL26" s="143"/>
      <c r="CM26" s="147"/>
      <c r="CN26" s="147"/>
      <c r="CO26" s="147"/>
      <c r="CP26" s="147"/>
      <c r="CQ26" s="143"/>
      <c r="CR26" s="143"/>
      <c r="CS26" s="147"/>
      <c r="CT26" s="143"/>
      <c r="CU26" s="143"/>
      <c r="CV26" s="147"/>
      <c r="CW26" s="143"/>
      <c r="CX26" s="143"/>
      <c r="CY26" s="147"/>
      <c r="CZ26" s="143"/>
      <c r="DA26" s="143"/>
      <c r="DB26" s="147"/>
      <c r="DC26" s="143"/>
      <c r="DD26" s="143"/>
      <c r="DE26" s="147"/>
      <c r="DF26" s="143"/>
      <c r="DG26" s="143"/>
      <c r="DH26" s="147"/>
      <c r="DI26" s="147"/>
      <c r="DJ26" s="147"/>
      <c r="DK26" s="147"/>
      <c r="DL26" s="143"/>
      <c r="DM26" s="143"/>
      <c r="DN26" s="147"/>
      <c r="DO26" s="143"/>
      <c r="DP26" s="143"/>
      <c r="DQ26" s="147"/>
      <c r="DR26" s="143"/>
      <c r="DS26" s="143"/>
      <c r="DT26" s="147"/>
    </row>
    <row r="27" spans="1:124" ht="56.25" hidden="1" x14ac:dyDescent="0.2">
      <c r="A27" s="198" t="s">
        <v>771</v>
      </c>
      <c r="B27" s="149" t="str">
        <f t="shared" si="4"/>
        <v>5-0-26-1</v>
      </c>
      <c r="C27" s="204" t="s">
        <v>772</v>
      </c>
      <c r="D27" s="204" t="s">
        <v>55</v>
      </c>
      <c r="E27" s="204" t="s">
        <v>56</v>
      </c>
      <c r="F27" s="204" t="s">
        <v>852</v>
      </c>
      <c r="G27" s="204" t="s">
        <v>853</v>
      </c>
      <c r="H27" s="135" t="s">
        <v>855</v>
      </c>
      <c r="I27" s="192" t="s">
        <v>856</v>
      </c>
      <c r="J27" s="135">
        <v>80</v>
      </c>
      <c r="K27" s="135">
        <v>20</v>
      </c>
      <c r="L27" s="192" t="s">
        <v>829</v>
      </c>
      <c r="M27" s="148">
        <v>75</v>
      </c>
      <c r="N27" s="192" t="s">
        <v>830</v>
      </c>
      <c r="O27" s="192" t="s">
        <v>831</v>
      </c>
      <c r="P27" s="192" t="s">
        <v>59</v>
      </c>
      <c r="Q27" s="69">
        <f t="shared" si="0"/>
        <v>50.588235294117645</v>
      </c>
      <c r="R27" s="83">
        <f t="shared" si="5"/>
        <v>0.9</v>
      </c>
      <c r="S27" s="83">
        <f>+[2]Amazonas!S27+[2]Antioquia!S27+[2]Atantico!S27+[2]Arauca!S27+[2]Bolivar!S27+[2]Boyacá!S27+[2]Caldas!S27+[2]Caquetá!S27+[2]Casanare!S27+[2]Cauca!S27+[2]Cesar!S27+[2]Chocó!S27+[2]Córdoba!S27+[2]Cundinamarca!S27+[2]Guainía!S27+[2]Guaviare!S27+[2]Huila!S27+'[2]La Guajira'!S27+[2]Magdalena!S27+[2]Meta!S27+[2]Nariño!S27+'[2]Norte de Santander'!S27+[2]Putumayo!S27+[2]Quindio!S27+[2]Risaralda!S27+'[2]San Anadrés'!S27+[2]Santander!S27+[2]Sucre!S27+[2]Tolima!S27+'[2]Valle del Cauca'!S27+[2]Vaupés!S27+[2]Vichada!S27</f>
        <v>90</v>
      </c>
      <c r="T27" s="83">
        <f>+[2]Amazonas!T27+[2]Antioquia!T27+[2]Atantico!T27+[2]Arauca!T27+[2]Bolivar!T27+[2]Boyacá!T27+[2]Caldas!T27+[2]Caquetá!T27+[2]Casanare!T27+[2]Cauca!T27+[2]Cesar!T27+[2]Chocó!T27+[2]Córdoba!T27+[2]Cundinamarca!T27+[2]Guainía!T27+[2]Guaviare!T27+[2]Huila!T27+'[2]La Guajira'!T27+[2]Magdalena!T27+[2]Meta!T27+[2]Nariño!T27+'[2]Norte de Santander'!T27+[2]Putumayo!T27+[2]Quindio!T27+[2]Risaralda!T27+'[2]San Anadrés'!T27+[2]Santander!T27+[2]Sucre!T27+[2]Tolima!T27+'[2]Valle del Cauca'!T27+[2]Vaupés!T27+[2]Vichada!T27</f>
        <v>100</v>
      </c>
      <c r="U27" s="148">
        <f t="shared" ref="U27:U34" si="9">+W27+Z27</f>
        <v>170</v>
      </c>
      <c r="V27" s="148">
        <f t="shared" ref="V27:V34" si="10">Y27+AB27</f>
        <v>86</v>
      </c>
      <c r="W27" s="148">
        <f>+'[2]Oficinas Nacionales'!Q27</f>
        <v>80</v>
      </c>
      <c r="X27" s="148">
        <f>+'[2]Oficinas Nacionales'!R27</f>
        <v>0</v>
      </c>
      <c r="Y27" s="148">
        <f>+'[2]Oficinas Nacionales'!AG27</f>
        <v>0</v>
      </c>
      <c r="Z27" s="148">
        <f t="shared" ref="Z27:Z34" si="11">+AC27+AF27+AI27+AL27+AO27+AR27+AU27+AX27+BA27+BD27+BG27+BJ27+BM27+BP27+BS27+BV27+BY27+CB27+CE27+CH27+CK27+CN27+CQ27+CT27+CW27+CZ27+DC27+DF27+DI27+DL27+DO27+DR27</f>
        <v>90</v>
      </c>
      <c r="AA27" s="148">
        <f t="shared" si="8"/>
        <v>86</v>
      </c>
      <c r="AB27" s="148">
        <f t="shared" si="8"/>
        <v>86</v>
      </c>
      <c r="AC27" s="148">
        <f>+[2]Amazonas!Q27</f>
        <v>0</v>
      </c>
      <c r="AD27" s="148">
        <f>+[2]Amazonas!R27</f>
        <v>0</v>
      </c>
      <c r="AE27" s="148">
        <f>+[2]Amazonas!AG27</f>
        <v>0</v>
      </c>
      <c r="AF27" s="148">
        <f>+[2]Antioquia!Q27</f>
        <v>0</v>
      </c>
      <c r="AG27" s="148">
        <f>+[2]Antioquia!R27</f>
        <v>0</v>
      </c>
      <c r="AH27" s="148">
        <f>+[2]Antioquia!AG27</f>
        <v>0</v>
      </c>
      <c r="AI27" s="148">
        <f>+[2]Atantico!Q27</f>
        <v>0</v>
      </c>
      <c r="AJ27" s="148">
        <f>+[2]Atantico!R27</f>
        <v>0</v>
      </c>
      <c r="AK27" s="148">
        <f>+[2]Atantico!AG27</f>
        <v>0</v>
      </c>
      <c r="AL27" s="148">
        <f>+[2]Arauca!Q27</f>
        <v>0</v>
      </c>
      <c r="AM27" s="148">
        <f>+[2]Arauca!R27</f>
        <v>0</v>
      </c>
      <c r="AN27" s="148">
        <f>+[2]Arauca!AG27</f>
        <v>0</v>
      </c>
      <c r="AO27" s="148">
        <f>+[2]Bolivar!Q27</f>
        <v>0</v>
      </c>
      <c r="AP27" s="148">
        <f>+[2]Bolivar!R27</f>
        <v>0</v>
      </c>
      <c r="AQ27" s="148">
        <f>+[2]Bolivar!AG27</f>
        <v>0</v>
      </c>
      <c r="AR27" s="148">
        <f>+[2]Boyacá!Q27</f>
        <v>0</v>
      </c>
      <c r="AS27" s="148">
        <f>+[2]Boyacá!R27</f>
        <v>0</v>
      </c>
      <c r="AT27" s="148">
        <f>+[2]Boyacá!AG27</f>
        <v>0</v>
      </c>
      <c r="AU27" s="148">
        <f>+[2]Caldas!Q27</f>
        <v>0</v>
      </c>
      <c r="AV27" s="148">
        <f>+[2]Caldas!R27</f>
        <v>0</v>
      </c>
      <c r="AW27" s="148">
        <f>+[2]Caldas!AG27</f>
        <v>0</v>
      </c>
      <c r="AX27" s="148">
        <f>+[2]Caquetá!Q27</f>
        <v>0</v>
      </c>
      <c r="AY27" s="148">
        <f>+[2]Caquetá!R27</f>
        <v>0</v>
      </c>
      <c r="AZ27" s="148">
        <f>+[2]Caquetá!AG27</f>
        <v>0</v>
      </c>
      <c r="BA27" s="148">
        <f>+[2]Casanare!Q27</f>
        <v>0</v>
      </c>
      <c r="BB27" s="148">
        <f>+[2]Casanare!R27</f>
        <v>0</v>
      </c>
      <c r="BC27" s="148">
        <f>+[2]Casanare!AG27</f>
        <v>0</v>
      </c>
      <c r="BD27" s="148">
        <f>+[2]Cauca!Q27</f>
        <v>0</v>
      </c>
      <c r="BE27" s="148">
        <f>+[2]Cauca!R27</f>
        <v>0</v>
      </c>
      <c r="BF27" s="148">
        <f>+[2]Cauca!AG27</f>
        <v>0</v>
      </c>
      <c r="BG27" s="148">
        <f>+[2]Cesar!Q27</f>
        <v>0</v>
      </c>
      <c r="BH27" s="148">
        <f>+[2]Cesar!R27</f>
        <v>0</v>
      </c>
      <c r="BI27" s="148">
        <f>+[2]Cesar!AG27</f>
        <v>0</v>
      </c>
      <c r="BJ27" s="148">
        <f>+[2]Chocó!Q27</f>
        <v>0</v>
      </c>
      <c r="BK27" s="148">
        <f>+[2]Chocó!R27</f>
        <v>0</v>
      </c>
      <c r="BL27" s="148">
        <f>+[2]Chocó!AG27</f>
        <v>0</v>
      </c>
      <c r="BM27" s="148">
        <f>+[2]Córdoba!Q27</f>
        <v>90</v>
      </c>
      <c r="BN27" s="148">
        <f>+[2]Córdoba!R27</f>
        <v>86</v>
      </c>
      <c r="BO27" s="148">
        <f>+[2]Córdoba!AG27</f>
        <v>86</v>
      </c>
      <c r="BP27" s="148">
        <f>+[2]Cundinamarca!Q27</f>
        <v>0</v>
      </c>
      <c r="BQ27" s="148">
        <f>+[2]Cundinamarca!R27</f>
        <v>0</v>
      </c>
      <c r="BR27" s="148">
        <f>+[2]Cundinamarca!AG27</f>
        <v>0</v>
      </c>
      <c r="BS27" s="148">
        <f>+[2]Guainía!Q27</f>
        <v>0</v>
      </c>
      <c r="BT27" s="148">
        <f>+[2]Guainía!R27</f>
        <v>0</v>
      </c>
      <c r="BU27" s="148">
        <f>+[2]Guainía!AG27</f>
        <v>0</v>
      </c>
      <c r="BV27" s="148">
        <f>+[2]Guaviare!Q27</f>
        <v>0</v>
      </c>
      <c r="BW27" s="148">
        <f>+[2]Guaviare!R27</f>
        <v>0</v>
      </c>
      <c r="BX27" s="148">
        <f>+[2]Guaviare!AG27</f>
        <v>0</v>
      </c>
      <c r="BY27" s="148">
        <f>+[2]Huila!Q27</f>
        <v>0</v>
      </c>
      <c r="BZ27" s="148">
        <f>+[2]Huila!R27</f>
        <v>0</v>
      </c>
      <c r="CA27" s="148">
        <f>+[2]Huila!AG27</f>
        <v>0</v>
      </c>
      <c r="CB27" s="148">
        <f>+'[2]La Guajira'!Q27</f>
        <v>0</v>
      </c>
      <c r="CC27" s="148">
        <f>+'[2]La Guajira'!R27</f>
        <v>0</v>
      </c>
      <c r="CD27" s="148">
        <f>+'[2]La Guajira'!AG27</f>
        <v>0</v>
      </c>
      <c r="CE27" s="148">
        <f>+[2]Magdalena!Q27</f>
        <v>0</v>
      </c>
      <c r="CF27" s="148">
        <f>+[2]Magdalena!R27</f>
        <v>0</v>
      </c>
      <c r="CG27" s="148">
        <f>+[2]Magdalena!AG27</f>
        <v>0</v>
      </c>
      <c r="CH27" s="148">
        <f>+[2]Meta!Q27</f>
        <v>0</v>
      </c>
      <c r="CI27" s="148">
        <f>+[2]Meta!R27</f>
        <v>0</v>
      </c>
      <c r="CJ27" s="148">
        <f>+[2]Meta!AG27</f>
        <v>0</v>
      </c>
      <c r="CK27" s="148">
        <f>+[2]Nariño!Q27</f>
        <v>0</v>
      </c>
      <c r="CL27" s="148">
        <f>+[2]Nariño!R27</f>
        <v>0</v>
      </c>
      <c r="CM27" s="148">
        <f>+[2]Nariño!AG27</f>
        <v>0</v>
      </c>
      <c r="CN27" s="148">
        <f>+'[2]Norte de Santander'!Q27</f>
        <v>0</v>
      </c>
      <c r="CO27" s="148">
        <f>+'[2]Norte de Santander'!R27</f>
        <v>0</v>
      </c>
      <c r="CP27" s="148">
        <f>+'[2]Norte de Santander'!AG27</f>
        <v>0</v>
      </c>
      <c r="CQ27" s="148">
        <f>+[2]Putumayo!Q27</f>
        <v>0</v>
      </c>
      <c r="CR27" s="148">
        <f>+[2]Putumayo!R27</f>
        <v>0</v>
      </c>
      <c r="CS27" s="148">
        <f>+[2]Putumayo!AG27</f>
        <v>0</v>
      </c>
      <c r="CT27" s="148">
        <f>+[2]Quindio!Q27</f>
        <v>0</v>
      </c>
      <c r="CU27" s="148">
        <f>+[2]Quindio!R27</f>
        <v>0</v>
      </c>
      <c r="CV27" s="148">
        <f>+[2]Quindio!AG27</f>
        <v>0</v>
      </c>
      <c r="CW27" s="148">
        <f>+[2]Risaralda!Q27</f>
        <v>0</v>
      </c>
      <c r="CX27" s="148">
        <f>+[2]Risaralda!R27</f>
        <v>0</v>
      </c>
      <c r="CY27" s="148">
        <f>+[2]Risaralda!AG27</f>
        <v>0</v>
      </c>
      <c r="CZ27" s="148">
        <f>+'[2]San Anadrés'!Q27</f>
        <v>0</v>
      </c>
      <c r="DA27" s="148">
        <f>+'[2]San Anadrés'!R27</f>
        <v>0</v>
      </c>
      <c r="DB27" s="148">
        <f>+'[2]San Anadrés'!AG27</f>
        <v>0</v>
      </c>
      <c r="DC27" s="148">
        <f>+[2]Santander!Q27</f>
        <v>0</v>
      </c>
      <c r="DD27" s="148">
        <f>+[2]Santander!R27</f>
        <v>0</v>
      </c>
      <c r="DE27" s="148">
        <f>+[2]Santander!AG27</f>
        <v>0</v>
      </c>
      <c r="DF27" s="148">
        <f>+[2]Sucre!Q27</f>
        <v>0</v>
      </c>
      <c r="DG27" s="148">
        <f>+[2]Sucre!R27</f>
        <v>0</v>
      </c>
      <c r="DH27" s="148">
        <f>+[2]Sucre!AG27</f>
        <v>0</v>
      </c>
      <c r="DI27" s="148">
        <f>+[2]Tolima!Q27</f>
        <v>0</v>
      </c>
      <c r="DJ27" s="148">
        <f>+[2]Tolima!R27</f>
        <v>0</v>
      </c>
      <c r="DK27" s="148">
        <f>+[2]Tolima!AG27</f>
        <v>0</v>
      </c>
      <c r="DL27" s="148">
        <f>+'[2]Valle del Cauca'!Q27</f>
        <v>0</v>
      </c>
      <c r="DM27" s="148">
        <f>+'[2]Valle del Cauca'!R27</f>
        <v>0</v>
      </c>
      <c r="DN27" s="148">
        <f>+'[2]Valle del Cauca'!AG27</f>
        <v>0</v>
      </c>
      <c r="DO27" s="148">
        <f>+[2]Vaupés!Q27</f>
        <v>0</v>
      </c>
      <c r="DP27" s="148">
        <f>+[2]Vaupés!R27</f>
        <v>0</v>
      </c>
      <c r="DQ27" s="148">
        <f>+[2]Vaupés!AG27</f>
        <v>0</v>
      </c>
      <c r="DR27" s="148">
        <f>+[2]Vichada!Q27</f>
        <v>0</v>
      </c>
      <c r="DS27" s="148">
        <f>+[2]Vichada!R27</f>
        <v>0</v>
      </c>
      <c r="DT27" s="148">
        <f>+[2]Vichada!AG27</f>
        <v>0</v>
      </c>
    </row>
    <row r="28" spans="1:124" ht="33.75" hidden="1" x14ac:dyDescent="0.2">
      <c r="A28" s="198" t="s">
        <v>771</v>
      </c>
      <c r="B28" s="149" t="str">
        <f t="shared" si="4"/>
        <v>5-0-26-2</v>
      </c>
      <c r="C28" s="204" t="s">
        <v>772</v>
      </c>
      <c r="D28" s="204" t="s">
        <v>55</v>
      </c>
      <c r="E28" s="204" t="s">
        <v>56</v>
      </c>
      <c r="F28" s="204" t="s">
        <v>852</v>
      </c>
      <c r="G28" s="204" t="s">
        <v>853</v>
      </c>
      <c r="H28" s="135" t="s">
        <v>857</v>
      </c>
      <c r="I28" s="192" t="s">
        <v>858</v>
      </c>
      <c r="J28" s="135">
        <v>8</v>
      </c>
      <c r="K28" s="135">
        <v>20</v>
      </c>
      <c r="L28" s="192" t="s">
        <v>859</v>
      </c>
      <c r="M28" s="193">
        <v>0</v>
      </c>
      <c r="N28" s="192" t="s">
        <v>835</v>
      </c>
      <c r="O28" s="6" t="s">
        <v>831</v>
      </c>
      <c r="P28" s="6" t="s">
        <v>60</v>
      </c>
      <c r="Q28" s="69">
        <f t="shared" si="0"/>
        <v>0</v>
      </c>
      <c r="R28" s="83" t="e">
        <f t="shared" si="5"/>
        <v>#DIV/0!</v>
      </c>
      <c r="S28" s="83">
        <f>+[2]Amazonas!S28+[2]Antioquia!S28+[2]Atantico!S28+[2]Arauca!S28+[2]Bolivar!S28+[2]Boyacá!S28+[2]Caldas!S28+[2]Caquetá!S28+[2]Casanare!S28+[2]Cauca!S28+[2]Cesar!S28+[2]Chocó!S28+[2]Córdoba!S28+[2]Cundinamarca!S28+[2]Guainía!S28+[2]Guaviare!S28+[2]Huila!S28+'[2]La Guajira'!S28+[2]Magdalena!S28+[2]Meta!S28+[2]Nariño!S28+'[2]Norte de Santander'!S28+[2]Putumayo!S28+[2]Quindio!S28+[2]Risaralda!S28+'[2]San Anadrés'!S28+[2]Santander!S28+[2]Sucre!S28+[2]Tolima!S28+'[2]Valle del Cauca'!S28+[2]Vaupés!S28+[2]Vichada!S28</f>
        <v>0</v>
      </c>
      <c r="T28" s="83">
        <f>+[2]Amazonas!T28+[2]Antioquia!T28+[2]Atantico!T28+[2]Arauca!T28+[2]Bolivar!T28+[2]Boyacá!T28+[2]Caldas!T28+[2]Caquetá!T28+[2]Casanare!T28+[2]Cauca!T28+[2]Cesar!T28+[2]Chocó!T28+[2]Córdoba!T28+[2]Cundinamarca!T28+[2]Guainía!T28+[2]Guaviare!T28+[2]Huila!T28+'[2]La Guajira'!T28+[2]Magdalena!T28+[2]Meta!T28+[2]Nariño!T28+'[2]Norte de Santander'!T28+[2]Putumayo!T28+[2]Quindio!T28+[2]Risaralda!T28+'[2]San Anadrés'!T28+[2]Santander!T28+[2]Sucre!T28+[2]Tolima!T28+'[2]Valle del Cauca'!T28+[2]Vaupés!T28+[2]Vichada!T28</f>
        <v>0</v>
      </c>
      <c r="U28" s="148">
        <f t="shared" si="9"/>
        <v>12</v>
      </c>
      <c r="V28" s="148">
        <f t="shared" si="10"/>
        <v>0</v>
      </c>
      <c r="W28" s="148">
        <f>+'[2]Oficinas Nacionales'!Q28</f>
        <v>8</v>
      </c>
      <c r="X28" s="148">
        <f>+'[2]Oficinas Nacionales'!R28</f>
        <v>0</v>
      </c>
      <c r="Y28" s="148">
        <f>+'[2]Oficinas Nacionales'!AG28</f>
        <v>0</v>
      </c>
      <c r="Z28" s="148">
        <f t="shared" si="11"/>
        <v>4</v>
      </c>
      <c r="AA28" s="148">
        <f t="shared" si="8"/>
        <v>0</v>
      </c>
      <c r="AB28" s="148">
        <f t="shared" si="8"/>
        <v>0</v>
      </c>
      <c r="AC28" s="148">
        <f>+[2]Amazonas!Q28</f>
        <v>0</v>
      </c>
      <c r="AD28" s="148">
        <f>+[2]Amazonas!R28</f>
        <v>0</v>
      </c>
      <c r="AE28" s="148">
        <f>+[2]Amazonas!AG28</f>
        <v>0</v>
      </c>
      <c r="AF28" s="148">
        <f>+[2]Antioquia!Q28</f>
        <v>0</v>
      </c>
      <c r="AG28" s="148">
        <f>+[2]Antioquia!R28</f>
        <v>0</v>
      </c>
      <c r="AH28" s="148">
        <f>+[2]Antioquia!AG28</f>
        <v>0</v>
      </c>
      <c r="AI28" s="148">
        <f>+[2]Atantico!Q28</f>
        <v>0</v>
      </c>
      <c r="AJ28" s="148">
        <f>+[2]Atantico!R28</f>
        <v>0</v>
      </c>
      <c r="AK28" s="148">
        <f>+[2]Atantico!AG28</f>
        <v>0</v>
      </c>
      <c r="AL28" s="148">
        <f>+[2]Arauca!Q28</f>
        <v>0</v>
      </c>
      <c r="AM28" s="148">
        <f>+[2]Arauca!R28</f>
        <v>0</v>
      </c>
      <c r="AN28" s="148">
        <f>+[2]Arauca!AG28</f>
        <v>0</v>
      </c>
      <c r="AO28" s="148">
        <f>+[2]Bolivar!Q28</f>
        <v>0</v>
      </c>
      <c r="AP28" s="148">
        <f>+[2]Bolivar!R28</f>
        <v>0</v>
      </c>
      <c r="AQ28" s="148">
        <f>+[2]Bolivar!AG28</f>
        <v>0</v>
      </c>
      <c r="AR28" s="148">
        <f>+[2]Boyacá!Q28</f>
        <v>0</v>
      </c>
      <c r="AS28" s="148">
        <f>+[2]Boyacá!R28</f>
        <v>0</v>
      </c>
      <c r="AT28" s="148">
        <f>+[2]Boyacá!AG28</f>
        <v>0</v>
      </c>
      <c r="AU28" s="148">
        <f>+[2]Caldas!Q28</f>
        <v>0</v>
      </c>
      <c r="AV28" s="148">
        <f>+[2]Caldas!R28</f>
        <v>0</v>
      </c>
      <c r="AW28" s="148">
        <f>+[2]Caldas!AG28</f>
        <v>0</v>
      </c>
      <c r="AX28" s="148">
        <f>+[2]Caquetá!Q28</f>
        <v>0</v>
      </c>
      <c r="AY28" s="148">
        <f>+[2]Caquetá!R28</f>
        <v>0</v>
      </c>
      <c r="AZ28" s="148">
        <f>+[2]Caquetá!AG28</f>
        <v>0</v>
      </c>
      <c r="BA28" s="148">
        <f>+[2]Casanare!Q28</f>
        <v>0</v>
      </c>
      <c r="BB28" s="148">
        <f>+[2]Casanare!R28</f>
        <v>0</v>
      </c>
      <c r="BC28" s="148">
        <f>+[2]Casanare!AG28</f>
        <v>0</v>
      </c>
      <c r="BD28" s="148">
        <f>+[2]Cauca!Q28</f>
        <v>0</v>
      </c>
      <c r="BE28" s="148">
        <f>+[2]Cauca!R28</f>
        <v>0</v>
      </c>
      <c r="BF28" s="148">
        <f>+[2]Cauca!AG28</f>
        <v>0</v>
      </c>
      <c r="BG28" s="148">
        <f>+[2]Cesar!Q28</f>
        <v>0</v>
      </c>
      <c r="BH28" s="148">
        <f>+[2]Cesar!R28</f>
        <v>0</v>
      </c>
      <c r="BI28" s="148">
        <f>+[2]Cesar!AG28</f>
        <v>0</v>
      </c>
      <c r="BJ28" s="148">
        <f>+[2]Chocó!Q28</f>
        <v>0</v>
      </c>
      <c r="BK28" s="148">
        <f>+[2]Chocó!R28</f>
        <v>0</v>
      </c>
      <c r="BL28" s="148">
        <f>+[2]Chocó!AG28</f>
        <v>0</v>
      </c>
      <c r="BM28" s="148">
        <f>+[2]Córdoba!Q28</f>
        <v>4</v>
      </c>
      <c r="BN28" s="148">
        <f>+[2]Córdoba!R28</f>
        <v>0</v>
      </c>
      <c r="BO28" s="148">
        <f>+[2]Córdoba!AG28</f>
        <v>0</v>
      </c>
      <c r="BP28" s="148">
        <f>+[2]Cundinamarca!Q28</f>
        <v>0</v>
      </c>
      <c r="BQ28" s="148">
        <f>+[2]Cundinamarca!R28</f>
        <v>0</v>
      </c>
      <c r="BR28" s="148">
        <f>+[2]Cundinamarca!AG28</f>
        <v>0</v>
      </c>
      <c r="BS28" s="148">
        <f>+[2]Guainía!Q28</f>
        <v>0</v>
      </c>
      <c r="BT28" s="148">
        <f>+[2]Guainía!R28</f>
        <v>0</v>
      </c>
      <c r="BU28" s="148">
        <f>+[2]Guainía!AG28</f>
        <v>0</v>
      </c>
      <c r="BV28" s="148">
        <f>+[2]Guaviare!Q28</f>
        <v>0</v>
      </c>
      <c r="BW28" s="148">
        <f>+[2]Guaviare!R28</f>
        <v>0</v>
      </c>
      <c r="BX28" s="148">
        <f>+[2]Guaviare!AG28</f>
        <v>0</v>
      </c>
      <c r="BY28" s="148">
        <f>+[2]Huila!Q28</f>
        <v>0</v>
      </c>
      <c r="BZ28" s="148">
        <f>+[2]Huila!R28</f>
        <v>0</v>
      </c>
      <c r="CA28" s="148">
        <f>+[2]Huila!AG28</f>
        <v>0</v>
      </c>
      <c r="CB28" s="148">
        <f>+'[2]La Guajira'!Q28</f>
        <v>0</v>
      </c>
      <c r="CC28" s="148">
        <f>+'[2]La Guajira'!R28</f>
        <v>0</v>
      </c>
      <c r="CD28" s="148">
        <f>+'[2]La Guajira'!AG28</f>
        <v>0</v>
      </c>
      <c r="CE28" s="148">
        <f>+[2]Magdalena!Q28</f>
        <v>0</v>
      </c>
      <c r="CF28" s="148">
        <f>+[2]Magdalena!R28</f>
        <v>0</v>
      </c>
      <c r="CG28" s="148">
        <f>+[2]Magdalena!AG28</f>
        <v>0</v>
      </c>
      <c r="CH28" s="148">
        <f>+[2]Meta!Q28</f>
        <v>0</v>
      </c>
      <c r="CI28" s="148">
        <f>+[2]Meta!R28</f>
        <v>0</v>
      </c>
      <c r="CJ28" s="148">
        <f>+[2]Meta!AG28</f>
        <v>0</v>
      </c>
      <c r="CK28" s="148">
        <f>+[2]Nariño!Q28</f>
        <v>0</v>
      </c>
      <c r="CL28" s="148">
        <f>+[2]Nariño!R28</f>
        <v>0</v>
      </c>
      <c r="CM28" s="148">
        <f>+[2]Nariño!AG28</f>
        <v>0</v>
      </c>
      <c r="CN28" s="148">
        <f>+'[2]Norte de Santander'!Q28</f>
        <v>0</v>
      </c>
      <c r="CO28" s="148">
        <f>+'[2]Norte de Santander'!R28</f>
        <v>0</v>
      </c>
      <c r="CP28" s="148">
        <f>+'[2]Norte de Santander'!AG28</f>
        <v>0</v>
      </c>
      <c r="CQ28" s="148">
        <f>+[2]Putumayo!Q28</f>
        <v>0</v>
      </c>
      <c r="CR28" s="148">
        <f>+[2]Putumayo!R28</f>
        <v>0</v>
      </c>
      <c r="CS28" s="148">
        <f>+[2]Putumayo!AG28</f>
        <v>0</v>
      </c>
      <c r="CT28" s="148">
        <f>+[2]Quindio!Q28</f>
        <v>0</v>
      </c>
      <c r="CU28" s="148">
        <f>+[2]Quindio!R28</f>
        <v>0</v>
      </c>
      <c r="CV28" s="148">
        <f>+[2]Quindio!AG28</f>
        <v>0</v>
      </c>
      <c r="CW28" s="148">
        <f>+[2]Risaralda!Q28</f>
        <v>0</v>
      </c>
      <c r="CX28" s="148">
        <f>+[2]Risaralda!R28</f>
        <v>0</v>
      </c>
      <c r="CY28" s="148">
        <f>+[2]Risaralda!AG28</f>
        <v>0</v>
      </c>
      <c r="CZ28" s="148">
        <f>+'[2]San Anadrés'!Q28</f>
        <v>0</v>
      </c>
      <c r="DA28" s="148">
        <f>+'[2]San Anadrés'!R28</f>
        <v>0</v>
      </c>
      <c r="DB28" s="148">
        <f>+'[2]San Anadrés'!AG28</f>
        <v>0</v>
      </c>
      <c r="DC28" s="148">
        <f>+[2]Santander!Q28</f>
        <v>0</v>
      </c>
      <c r="DD28" s="148">
        <f>+[2]Santander!R28</f>
        <v>0</v>
      </c>
      <c r="DE28" s="148">
        <f>+[2]Santander!AG28</f>
        <v>0</v>
      </c>
      <c r="DF28" s="148">
        <f>+[2]Sucre!Q28</f>
        <v>0</v>
      </c>
      <c r="DG28" s="148">
        <f>+[2]Sucre!R28</f>
        <v>0</v>
      </c>
      <c r="DH28" s="148">
        <f>+[2]Sucre!AG28</f>
        <v>0</v>
      </c>
      <c r="DI28" s="148">
        <f>+[2]Tolima!Q28</f>
        <v>0</v>
      </c>
      <c r="DJ28" s="148">
        <f>+[2]Tolima!R28</f>
        <v>0</v>
      </c>
      <c r="DK28" s="148">
        <f>+[2]Tolima!AG28</f>
        <v>0</v>
      </c>
      <c r="DL28" s="148">
        <f>+'[2]Valle del Cauca'!Q28</f>
        <v>0</v>
      </c>
      <c r="DM28" s="148">
        <f>+'[2]Valle del Cauca'!R28</f>
        <v>0</v>
      </c>
      <c r="DN28" s="148">
        <f>+'[2]Valle del Cauca'!AG28</f>
        <v>0</v>
      </c>
      <c r="DO28" s="148">
        <f>+[2]Vaupés!Q28</f>
        <v>0</v>
      </c>
      <c r="DP28" s="148">
        <f>+[2]Vaupés!R28</f>
        <v>0</v>
      </c>
      <c r="DQ28" s="148">
        <f>+[2]Vaupés!AG28</f>
        <v>0</v>
      </c>
      <c r="DR28" s="148">
        <f>+[2]Vichada!Q28</f>
        <v>0</v>
      </c>
      <c r="DS28" s="148">
        <f>+[2]Vichada!R28</f>
        <v>0</v>
      </c>
      <c r="DT28" s="148">
        <f>+[2]Vichada!AG28</f>
        <v>0</v>
      </c>
    </row>
    <row r="29" spans="1:124" ht="33.75" hidden="1" x14ac:dyDescent="0.2">
      <c r="A29" s="198" t="s">
        <v>771</v>
      </c>
      <c r="B29" s="149" t="str">
        <f t="shared" si="4"/>
        <v>5-0-26-3</v>
      </c>
      <c r="C29" s="204" t="s">
        <v>772</v>
      </c>
      <c r="D29" s="204" t="s">
        <v>55</v>
      </c>
      <c r="E29" s="204" t="s">
        <v>56</v>
      </c>
      <c r="F29" s="204" t="s">
        <v>852</v>
      </c>
      <c r="G29" s="204" t="s">
        <v>853</v>
      </c>
      <c r="H29" s="135" t="s">
        <v>860</v>
      </c>
      <c r="I29" s="192" t="s">
        <v>861</v>
      </c>
      <c r="J29" s="208"/>
      <c r="K29" s="135">
        <v>0</v>
      </c>
      <c r="L29" s="192" t="s">
        <v>862</v>
      </c>
      <c r="M29" s="148"/>
      <c r="N29" s="192" t="s">
        <v>863</v>
      </c>
      <c r="O29" s="150" t="s">
        <v>831</v>
      </c>
      <c r="P29" s="6" t="s">
        <v>60</v>
      </c>
      <c r="Q29" s="69" t="e">
        <f t="shared" si="0"/>
        <v>#DIV/0!</v>
      </c>
      <c r="R29" s="83" t="e">
        <f t="shared" si="5"/>
        <v>#DIV/0!</v>
      </c>
      <c r="S29" s="83">
        <f>+[2]Amazonas!S29+[2]Antioquia!S29+[2]Atantico!S29+[2]Arauca!S29+[2]Bolivar!S29+[2]Boyacá!S29+[2]Caldas!S29+[2]Caquetá!S29+[2]Casanare!S29+[2]Cauca!S29+[2]Cesar!S29+[2]Chocó!S29+[2]Córdoba!S29+[2]Cundinamarca!S29+[2]Guainía!S29+[2]Guaviare!S29+[2]Huila!S29+'[2]La Guajira'!S29+[2]Magdalena!S29+[2]Meta!S29+[2]Nariño!S29+'[2]Norte de Santander'!S29+[2]Putumayo!S29+[2]Quindio!S29+[2]Risaralda!S29+'[2]San Anadrés'!S29+[2]Santander!S29+[2]Sucre!S29+[2]Tolima!S29+'[2]Valle del Cauca'!S29+[2]Vaupés!S29+[2]Vichada!S29</f>
        <v>0</v>
      </c>
      <c r="T29" s="83">
        <f>+[2]Amazonas!T29+[2]Antioquia!T29+[2]Atantico!T29+[2]Arauca!T29+[2]Bolivar!T29+[2]Boyacá!T29+[2]Caldas!T29+[2]Caquetá!T29+[2]Casanare!T29+[2]Cauca!T29+[2]Cesar!T29+[2]Chocó!T29+[2]Córdoba!T29+[2]Cundinamarca!T29+[2]Guainía!T29+[2]Guaviare!T29+[2]Huila!T29+'[2]La Guajira'!T29+[2]Magdalena!T29+[2]Meta!T29+[2]Nariño!T29+'[2]Norte de Santander'!T29+[2]Putumayo!T29+[2]Quindio!T29+[2]Risaralda!T29+'[2]San Anadrés'!T29+[2]Santander!T29+[2]Sucre!T29+[2]Tolima!T29+'[2]Valle del Cauca'!T29+[2]Vaupés!T29+[2]Vichada!T29</f>
        <v>0</v>
      </c>
      <c r="U29" s="148">
        <f t="shared" si="9"/>
        <v>0</v>
      </c>
      <c r="V29" s="148">
        <f t="shared" si="10"/>
        <v>0</v>
      </c>
      <c r="W29" s="148">
        <f>+'[2]Oficinas Nacionales'!Q29</f>
        <v>0</v>
      </c>
      <c r="X29" s="148">
        <f>+'[2]Oficinas Nacionales'!R29</f>
        <v>0</v>
      </c>
      <c r="Y29" s="148">
        <f>+'[2]Oficinas Nacionales'!AG29</f>
        <v>0</v>
      </c>
      <c r="Z29" s="148">
        <f t="shared" si="11"/>
        <v>0</v>
      </c>
      <c r="AA29" s="148">
        <f t="shared" si="8"/>
        <v>0</v>
      </c>
      <c r="AB29" s="148">
        <f t="shared" si="8"/>
        <v>0</v>
      </c>
      <c r="AC29" s="148">
        <f>+[2]Amazonas!Q29</f>
        <v>0</v>
      </c>
      <c r="AD29" s="148">
        <f>+[2]Amazonas!R29</f>
        <v>0</v>
      </c>
      <c r="AE29" s="148">
        <f>+[2]Amazonas!AG29</f>
        <v>0</v>
      </c>
      <c r="AF29" s="148">
        <f>+[2]Antioquia!Q29</f>
        <v>0</v>
      </c>
      <c r="AG29" s="148">
        <f>+[2]Antioquia!R29</f>
        <v>0</v>
      </c>
      <c r="AH29" s="148">
        <f>+[2]Antioquia!AG29</f>
        <v>0</v>
      </c>
      <c r="AI29" s="148">
        <f>+[2]Atantico!Q29</f>
        <v>0</v>
      </c>
      <c r="AJ29" s="148">
        <f>+[2]Atantico!R29</f>
        <v>0</v>
      </c>
      <c r="AK29" s="148">
        <f>+[2]Atantico!AG29</f>
        <v>0</v>
      </c>
      <c r="AL29" s="148">
        <f>+[2]Arauca!Q29</f>
        <v>0</v>
      </c>
      <c r="AM29" s="148">
        <f>+[2]Arauca!R29</f>
        <v>0</v>
      </c>
      <c r="AN29" s="148">
        <f>+[2]Arauca!AG29</f>
        <v>0</v>
      </c>
      <c r="AO29" s="148">
        <f>+[2]Bolivar!Q29</f>
        <v>0</v>
      </c>
      <c r="AP29" s="148">
        <f>+[2]Bolivar!R29</f>
        <v>0</v>
      </c>
      <c r="AQ29" s="148">
        <f>+[2]Bolivar!AG29</f>
        <v>0</v>
      </c>
      <c r="AR29" s="148">
        <f>+[2]Boyacá!Q29</f>
        <v>0</v>
      </c>
      <c r="AS29" s="148">
        <f>+[2]Boyacá!R29</f>
        <v>0</v>
      </c>
      <c r="AT29" s="148">
        <f>+[2]Boyacá!AG29</f>
        <v>0</v>
      </c>
      <c r="AU29" s="148">
        <f>+[2]Caldas!Q29</f>
        <v>0</v>
      </c>
      <c r="AV29" s="148">
        <f>+[2]Caldas!R29</f>
        <v>0</v>
      </c>
      <c r="AW29" s="148">
        <f>+[2]Caldas!AG29</f>
        <v>0</v>
      </c>
      <c r="AX29" s="148">
        <f>+[2]Caquetá!Q29</f>
        <v>0</v>
      </c>
      <c r="AY29" s="148">
        <f>+[2]Caquetá!R29</f>
        <v>0</v>
      </c>
      <c r="AZ29" s="148">
        <f>+[2]Caquetá!AG29</f>
        <v>0</v>
      </c>
      <c r="BA29" s="148">
        <f>+[2]Casanare!Q29</f>
        <v>0</v>
      </c>
      <c r="BB29" s="148">
        <f>+[2]Casanare!R29</f>
        <v>0</v>
      </c>
      <c r="BC29" s="148">
        <f>+[2]Casanare!AG29</f>
        <v>0</v>
      </c>
      <c r="BD29" s="148">
        <f>+[2]Cauca!Q29</f>
        <v>0</v>
      </c>
      <c r="BE29" s="148">
        <f>+[2]Cauca!R29</f>
        <v>0</v>
      </c>
      <c r="BF29" s="148">
        <f>+[2]Cauca!AG29</f>
        <v>0</v>
      </c>
      <c r="BG29" s="148">
        <f>+[2]Cesar!Q29</f>
        <v>0</v>
      </c>
      <c r="BH29" s="148">
        <f>+[2]Cesar!R29</f>
        <v>0</v>
      </c>
      <c r="BI29" s="148">
        <f>+[2]Cesar!AG29</f>
        <v>0</v>
      </c>
      <c r="BJ29" s="148">
        <f>+[2]Chocó!Q29</f>
        <v>0</v>
      </c>
      <c r="BK29" s="148">
        <f>+[2]Chocó!R29</f>
        <v>0</v>
      </c>
      <c r="BL29" s="148">
        <f>+[2]Chocó!AG29</f>
        <v>0</v>
      </c>
      <c r="BM29" s="148">
        <f>+[2]Córdoba!Q29</f>
        <v>0</v>
      </c>
      <c r="BN29" s="148">
        <f>+[2]Córdoba!R29</f>
        <v>0</v>
      </c>
      <c r="BO29" s="148">
        <f>+[2]Córdoba!AG29</f>
        <v>0</v>
      </c>
      <c r="BP29" s="148">
        <f>+[2]Cundinamarca!Q29</f>
        <v>0</v>
      </c>
      <c r="BQ29" s="148">
        <f>+[2]Cundinamarca!R29</f>
        <v>0</v>
      </c>
      <c r="BR29" s="148">
        <f>+[2]Cundinamarca!AG29</f>
        <v>0</v>
      </c>
      <c r="BS29" s="148">
        <f>+[2]Guainía!Q29</f>
        <v>0</v>
      </c>
      <c r="BT29" s="148">
        <f>+[2]Guainía!R29</f>
        <v>0</v>
      </c>
      <c r="BU29" s="148">
        <f>+[2]Guainía!AG29</f>
        <v>0</v>
      </c>
      <c r="BV29" s="148">
        <f>+[2]Guaviare!Q29</f>
        <v>0</v>
      </c>
      <c r="BW29" s="148">
        <f>+[2]Guaviare!R29</f>
        <v>0</v>
      </c>
      <c r="BX29" s="148">
        <f>+[2]Guaviare!AG29</f>
        <v>0</v>
      </c>
      <c r="BY29" s="148">
        <f>+[2]Huila!Q29</f>
        <v>0</v>
      </c>
      <c r="BZ29" s="148">
        <f>+[2]Huila!R29</f>
        <v>0</v>
      </c>
      <c r="CA29" s="148">
        <f>+[2]Huila!AG29</f>
        <v>0</v>
      </c>
      <c r="CB29" s="148">
        <f>+'[2]La Guajira'!Q29</f>
        <v>0</v>
      </c>
      <c r="CC29" s="148">
        <f>+'[2]La Guajira'!R29</f>
        <v>0</v>
      </c>
      <c r="CD29" s="148">
        <f>+'[2]La Guajira'!AG29</f>
        <v>0</v>
      </c>
      <c r="CE29" s="148">
        <f>+[2]Magdalena!Q29</f>
        <v>0</v>
      </c>
      <c r="CF29" s="148">
        <f>+[2]Magdalena!R29</f>
        <v>0</v>
      </c>
      <c r="CG29" s="148">
        <f>+[2]Magdalena!AG29</f>
        <v>0</v>
      </c>
      <c r="CH29" s="148">
        <f>+[2]Meta!Q29</f>
        <v>0</v>
      </c>
      <c r="CI29" s="148">
        <f>+[2]Meta!R29</f>
        <v>0</v>
      </c>
      <c r="CJ29" s="148">
        <f>+[2]Meta!AG29</f>
        <v>0</v>
      </c>
      <c r="CK29" s="148">
        <f>+[2]Nariño!Q29</f>
        <v>0</v>
      </c>
      <c r="CL29" s="148">
        <f>+[2]Nariño!R29</f>
        <v>0</v>
      </c>
      <c r="CM29" s="148">
        <f>+[2]Nariño!AG29</f>
        <v>0</v>
      </c>
      <c r="CN29" s="148">
        <f>+'[2]Norte de Santander'!Q29</f>
        <v>0</v>
      </c>
      <c r="CO29" s="148">
        <f>+'[2]Norte de Santander'!R29</f>
        <v>0</v>
      </c>
      <c r="CP29" s="148">
        <f>+'[2]Norte de Santander'!AG29</f>
        <v>0</v>
      </c>
      <c r="CQ29" s="148">
        <f>+[2]Putumayo!Q29</f>
        <v>0</v>
      </c>
      <c r="CR29" s="148">
        <f>+[2]Putumayo!R29</f>
        <v>0</v>
      </c>
      <c r="CS29" s="148">
        <f>+[2]Putumayo!AG29</f>
        <v>0</v>
      </c>
      <c r="CT29" s="148">
        <f>+[2]Quindio!Q29</f>
        <v>0</v>
      </c>
      <c r="CU29" s="148">
        <f>+[2]Quindio!R29</f>
        <v>0</v>
      </c>
      <c r="CV29" s="148">
        <f>+[2]Quindio!AG29</f>
        <v>0</v>
      </c>
      <c r="CW29" s="148">
        <f>+[2]Risaralda!Q29</f>
        <v>0</v>
      </c>
      <c r="CX29" s="148">
        <f>+[2]Risaralda!R29</f>
        <v>0</v>
      </c>
      <c r="CY29" s="148">
        <f>+[2]Risaralda!AG29</f>
        <v>0</v>
      </c>
      <c r="CZ29" s="148">
        <f>+'[2]San Anadrés'!Q29</f>
        <v>0</v>
      </c>
      <c r="DA29" s="148">
        <f>+'[2]San Anadrés'!R29</f>
        <v>0</v>
      </c>
      <c r="DB29" s="148">
        <f>+'[2]San Anadrés'!AG29</f>
        <v>0</v>
      </c>
      <c r="DC29" s="148">
        <f>+[2]Santander!Q29</f>
        <v>0</v>
      </c>
      <c r="DD29" s="148">
        <f>+[2]Santander!R29</f>
        <v>0</v>
      </c>
      <c r="DE29" s="148">
        <f>+[2]Santander!AG29</f>
        <v>0</v>
      </c>
      <c r="DF29" s="148">
        <f>+[2]Sucre!Q29</f>
        <v>0</v>
      </c>
      <c r="DG29" s="148">
        <f>+[2]Sucre!R29</f>
        <v>0</v>
      </c>
      <c r="DH29" s="148">
        <f>+[2]Sucre!AG29</f>
        <v>0</v>
      </c>
      <c r="DI29" s="148">
        <f>+[2]Tolima!Q29</f>
        <v>0</v>
      </c>
      <c r="DJ29" s="148">
        <f>+[2]Tolima!R29</f>
        <v>0</v>
      </c>
      <c r="DK29" s="148">
        <f>+[2]Tolima!AG29</f>
        <v>0</v>
      </c>
      <c r="DL29" s="148">
        <f>+'[2]Valle del Cauca'!Q29</f>
        <v>0</v>
      </c>
      <c r="DM29" s="148">
        <f>+'[2]Valle del Cauca'!R29</f>
        <v>0</v>
      </c>
      <c r="DN29" s="148">
        <f>+'[2]Valle del Cauca'!AG29</f>
        <v>0</v>
      </c>
      <c r="DO29" s="148">
        <f>+[2]Vaupés!Q29</f>
        <v>0</v>
      </c>
      <c r="DP29" s="148">
        <f>+[2]Vaupés!R29</f>
        <v>0</v>
      </c>
      <c r="DQ29" s="148">
        <f>+[2]Vaupés!AG29</f>
        <v>0</v>
      </c>
      <c r="DR29" s="148">
        <f>+[2]Vichada!Q29</f>
        <v>0</v>
      </c>
      <c r="DS29" s="148">
        <f>+[2]Vichada!R29</f>
        <v>0</v>
      </c>
      <c r="DT29" s="148">
        <f>+[2]Vichada!AG29</f>
        <v>0</v>
      </c>
    </row>
    <row r="30" spans="1:124" ht="33.75" hidden="1" x14ac:dyDescent="0.2">
      <c r="A30" s="198" t="s">
        <v>771</v>
      </c>
      <c r="B30" s="149" t="str">
        <f t="shared" si="4"/>
        <v>5-0-26-4</v>
      </c>
      <c r="C30" s="204" t="s">
        <v>772</v>
      </c>
      <c r="D30" s="204" t="s">
        <v>55</v>
      </c>
      <c r="E30" s="204" t="s">
        <v>56</v>
      </c>
      <c r="F30" s="204" t="s">
        <v>852</v>
      </c>
      <c r="G30" s="204" t="s">
        <v>853</v>
      </c>
      <c r="H30" s="135" t="s">
        <v>864</v>
      </c>
      <c r="I30" s="192" t="s">
        <v>865</v>
      </c>
      <c r="J30" s="135">
        <v>1</v>
      </c>
      <c r="K30" s="135">
        <v>20</v>
      </c>
      <c r="L30" s="192" t="s">
        <v>866</v>
      </c>
      <c r="M30" s="148">
        <v>1</v>
      </c>
      <c r="N30" s="192" t="s">
        <v>867</v>
      </c>
      <c r="O30" s="150" t="s">
        <v>831</v>
      </c>
      <c r="P30" s="6" t="s">
        <v>60</v>
      </c>
      <c r="Q30" s="69">
        <f t="shared" si="0"/>
        <v>0</v>
      </c>
      <c r="R30" s="83" t="e">
        <f t="shared" si="5"/>
        <v>#DIV/0!</v>
      </c>
      <c r="S30" s="83">
        <f>+[2]Amazonas!S30+[2]Antioquia!S30+[2]Atantico!S30+[2]Arauca!S30+[2]Bolivar!S30+[2]Boyacá!S30+[2]Caldas!S30+[2]Caquetá!S30+[2]Casanare!S30+[2]Cauca!S30+[2]Cesar!S30+[2]Chocó!S30+[2]Córdoba!S30+[2]Cundinamarca!S30+[2]Guainía!S30+[2]Guaviare!S30+[2]Huila!S30+'[2]La Guajira'!S30+[2]Magdalena!S30+[2]Meta!S30+[2]Nariño!S30+'[2]Norte de Santander'!S30+[2]Putumayo!S30+[2]Quindio!S30+[2]Risaralda!S30+'[2]San Anadrés'!S30+[2]Santander!S30+[2]Sucre!S30+[2]Tolima!S30+'[2]Valle del Cauca'!S30+[2]Vaupés!S30+[2]Vichada!S30</f>
        <v>0</v>
      </c>
      <c r="T30" s="83">
        <f>+[2]Amazonas!T30+[2]Antioquia!T30+[2]Atantico!T30+[2]Arauca!T30+[2]Bolivar!T30+[2]Boyacá!T30+[2]Caldas!T30+[2]Caquetá!T30+[2]Casanare!T30+[2]Cauca!T30+[2]Cesar!T30+[2]Chocó!T30+[2]Córdoba!T30+[2]Cundinamarca!T30+[2]Guainía!T30+[2]Guaviare!T30+[2]Huila!T30+'[2]La Guajira'!T30+[2]Magdalena!T30+[2]Meta!T30+[2]Nariño!T30+'[2]Norte de Santander'!T30+[2]Putumayo!T30+[2]Quindio!T30+[2]Risaralda!T30+'[2]San Anadrés'!T30+[2]Santander!T30+[2]Sucre!T30+[2]Tolima!T30+'[2]Valle del Cauca'!T30+[2]Vaupés!T30+[2]Vichada!T30</f>
        <v>0</v>
      </c>
      <c r="U30" s="148">
        <f t="shared" si="9"/>
        <v>1</v>
      </c>
      <c r="V30" s="148">
        <f t="shared" si="10"/>
        <v>0</v>
      </c>
      <c r="W30" s="148">
        <f>+'[2]Oficinas Nacionales'!Q30</f>
        <v>1</v>
      </c>
      <c r="X30" s="148">
        <v>1</v>
      </c>
      <c r="Y30" s="148">
        <f>+'[2]Oficinas Nacionales'!AG30</f>
        <v>0</v>
      </c>
      <c r="Z30" s="148">
        <f t="shared" si="11"/>
        <v>0</v>
      </c>
      <c r="AA30" s="148">
        <f t="shared" si="8"/>
        <v>0</v>
      </c>
      <c r="AB30" s="148">
        <f t="shared" si="8"/>
        <v>0</v>
      </c>
      <c r="AC30" s="148">
        <f>+[2]Amazonas!Q30</f>
        <v>0</v>
      </c>
      <c r="AD30" s="148">
        <f>+[2]Amazonas!R30</f>
        <v>0</v>
      </c>
      <c r="AE30" s="148">
        <f>+[2]Amazonas!AG30</f>
        <v>0</v>
      </c>
      <c r="AF30" s="148">
        <f>+[2]Antioquia!Q30</f>
        <v>0</v>
      </c>
      <c r="AG30" s="148">
        <f>+[2]Antioquia!R30</f>
        <v>0</v>
      </c>
      <c r="AH30" s="148">
        <f>+[2]Antioquia!AG30</f>
        <v>0</v>
      </c>
      <c r="AI30" s="148">
        <f>+[2]Atantico!Q30</f>
        <v>0</v>
      </c>
      <c r="AJ30" s="148">
        <f>+[2]Atantico!R30</f>
        <v>0</v>
      </c>
      <c r="AK30" s="148">
        <f>+[2]Atantico!AG30</f>
        <v>0</v>
      </c>
      <c r="AL30" s="148">
        <f>+[2]Arauca!Q30</f>
        <v>0</v>
      </c>
      <c r="AM30" s="148">
        <f>+[2]Arauca!R30</f>
        <v>0</v>
      </c>
      <c r="AN30" s="148">
        <f>+[2]Arauca!AG30</f>
        <v>0</v>
      </c>
      <c r="AO30" s="148">
        <f>+[2]Bolivar!Q30</f>
        <v>0</v>
      </c>
      <c r="AP30" s="148">
        <f>+[2]Bolivar!R30</f>
        <v>0</v>
      </c>
      <c r="AQ30" s="148">
        <f>+[2]Bolivar!AG30</f>
        <v>0</v>
      </c>
      <c r="AR30" s="148">
        <f>+[2]Boyacá!Q30</f>
        <v>0</v>
      </c>
      <c r="AS30" s="148">
        <f>+[2]Boyacá!R30</f>
        <v>0</v>
      </c>
      <c r="AT30" s="148">
        <f>+[2]Boyacá!AG30</f>
        <v>0</v>
      </c>
      <c r="AU30" s="148">
        <f>+[2]Caldas!Q30</f>
        <v>0</v>
      </c>
      <c r="AV30" s="148">
        <f>+[2]Caldas!R30</f>
        <v>0</v>
      </c>
      <c r="AW30" s="148">
        <f>+[2]Caldas!AG30</f>
        <v>0</v>
      </c>
      <c r="AX30" s="148">
        <f>+[2]Caquetá!Q30</f>
        <v>0</v>
      </c>
      <c r="AY30" s="148">
        <f>+[2]Caquetá!R30</f>
        <v>0</v>
      </c>
      <c r="AZ30" s="148">
        <f>+[2]Caquetá!AG30</f>
        <v>0</v>
      </c>
      <c r="BA30" s="148">
        <f>+[2]Casanare!Q30</f>
        <v>0</v>
      </c>
      <c r="BB30" s="148">
        <f>+[2]Casanare!R30</f>
        <v>0</v>
      </c>
      <c r="BC30" s="148">
        <f>+[2]Casanare!AG30</f>
        <v>0</v>
      </c>
      <c r="BD30" s="148">
        <f>+[2]Cauca!Q30</f>
        <v>0</v>
      </c>
      <c r="BE30" s="148">
        <f>+[2]Cauca!R30</f>
        <v>0</v>
      </c>
      <c r="BF30" s="148">
        <f>+[2]Cauca!AG30</f>
        <v>0</v>
      </c>
      <c r="BG30" s="148">
        <f>+[2]Cesar!Q30</f>
        <v>0</v>
      </c>
      <c r="BH30" s="148">
        <f>+[2]Cesar!R30</f>
        <v>0</v>
      </c>
      <c r="BI30" s="148">
        <f>+[2]Cesar!AG30</f>
        <v>0</v>
      </c>
      <c r="BJ30" s="148">
        <f>+[2]Chocó!Q30</f>
        <v>0</v>
      </c>
      <c r="BK30" s="148">
        <f>+[2]Chocó!R30</f>
        <v>0</v>
      </c>
      <c r="BL30" s="148">
        <f>+[2]Chocó!AG30</f>
        <v>0</v>
      </c>
      <c r="BM30" s="148">
        <f>+[2]Córdoba!Q30</f>
        <v>0</v>
      </c>
      <c r="BN30" s="148">
        <f>+[2]Córdoba!R30</f>
        <v>0</v>
      </c>
      <c r="BO30" s="148">
        <f>+[2]Córdoba!AG30</f>
        <v>0</v>
      </c>
      <c r="BP30" s="148">
        <f>+[2]Cundinamarca!Q30</f>
        <v>0</v>
      </c>
      <c r="BQ30" s="148">
        <f>+[2]Cundinamarca!R30</f>
        <v>0</v>
      </c>
      <c r="BR30" s="148">
        <f>+[2]Cundinamarca!AG30</f>
        <v>0</v>
      </c>
      <c r="BS30" s="148">
        <f>+[2]Guainía!Q30</f>
        <v>0</v>
      </c>
      <c r="BT30" s="148">
        <f>+[2]Guainía!R30</f>
        <v>0</v>
      </c>
      <c r="BU30" s="148">
        <f>+[2]Guainía!AG30</f>
        <v>0</v>
      </c>
      <c r="BV30" s="148">
        <f>+[2]Guaviare!Q30</f>
        <v>0</v>
      </c>
      <c r="BW30" s="148">
        <f>+[2]Guaviare!R30</f>
        <v>0</v>
      </c>
      <c r="BX30" s="148">
        <f>+[2]Guaviare!AG30</f>
        <v>0</v>
      </c>
      <c r="BY30" s="148">
        <f>+[2]Huila!Q30</f>
        <v>0</v>
      </c>
      <c r="BZ30" s="148">
        <f>+[2]Huila!R30</f>
        <v>0</v>
      </c>
      <c r="CA30" s="148">
        <f>+[2]Huila!AG30</f>
        <v>0</v>
      </c>
      <c r="CB30" s="148">
        <f>+'[2]La Guajira'!Q30</f>
        <v>0</v>
      </c>
      <c r="CC30" s="148">
        <f>+'[2]La Guajira'!R30</f>
        <v>0</v>
      </c>
      <c r="CD30" s="148">
        <f>+'[2]La Guajira'!AG30</f>
        <v>0</v>
      </c>
      <c r="CE30" s="148">
        <f>+[2]Magdalena!Q30</f>
        <v>0</v>
      </c>
      <c r="CF30" s="148">
        <f>+[2]Magdalena!R30</f>
        <v>0</v>
      </c>
      <c r="CG30" s="148">
        <f>+[2]Magdalena!AG30</f>
        <v>0</v>
      </c>
      <c r="CH30" s="148">
        <f>+[2]Meta!Q30</f>
        <v>0</v>
      </c>
      <c r="CI30" s="148">
        <f>+[2]Meta!R30</f>
        <v>0</v>
      </c>
      <c r="CJ30" s="148">
        <f>+[2]Meta!AG30</f>
        <v>0</v>
      </c>
      <c r="CK30" s="148">
        <f>+[2]Nariño!Q30</f>
        <v>0</v>
      </c>
      <c r="CL30" s="148">
        <f>+[2]Nariño!R30</f>
        <v>0</v>
      </c>
      <c r="CM30" s="148">
        <f>+[2]Nariño!AG30</f>
        <v>0</v>
      </c>
      <c r="CN30" s="148">
        <f>+'[2]Norte de Santander'!Q30</f>
        <v>0</v>
      </c>
      <c r="CO30" s="148">
        <f>+'[2]Norte de Santander'!R30</f>
        <v>0</v>
      </c>
      <c r="CP30" s="148">
        <f>+'[2]Norte de Santander'!AG30</f>
        <v>0</v>
      </c>
      <c r="CQ30" s="148">
        <f>+[2]Putumayo!Q30</f>
        <v>0</v>
      </c>
      <c r="CR30" s="148">
        <f>+[2]Putumayo!R30</f>
        <v>0</v>
      </c>
      <c r="CS30" s="148">
        <f>+[2]Putumayo!AG30</f>
        <v>0</v>
      </c>
      <c r="CT30" s="148">
        <f>+[2]Quindio!Q30</f>
        <v>0</v>
      </c>
      <c r="CU30" s="148">
        <f>+[2]Quindio!R30</f>
        <v>0</v>
      </c>
      <c r="CV30" s="148">
        <f>+[2]Quindio!AG30</f>
        <v>0</v>
      </c>
      <c r="CW30" s="148">
        <f>+[2]Risaralda!Q30</f>
        <v>0</v>
      </c>
      <c r="CX30" s="148">
        <f>+[2]Risaralda!R30</f>
        <v>0</v>
      </c>
      <c r="CY30" s="148">
        <f>+[2]Risaralda!AG30</f>
        <v>0</v>
      </c>
      <c r="CZ30" s="148">
        <f>+'[2]San Anadrés'!Q30</f>
        <v>0</v>
      </c>
      <c r="DA30" s="148">
        <f>+'[2]San Anadrés'!R30</f>
        <v>0</v>
      </c>
      <c r="DB30" s="148">
        <f>+'[2]San Anadrés'!AG30</f>
        <v>0</v>
      </c>
      <c r="DC30" s="148">
        <f>+[2]Santander!Q30</f>
        <v>0</v>
      </c>
      <c r="DD30" s="148">
        <f>+[2]Santander!R30</f>
        <v>0</v>
      </c>
      <c r="DE30" s="148">
        <f>+[2]Santander!AG30</f>
        <v>0</v>
      </c>
      <c r="DF30" s="148">
        <f>+[2]Sucre!Q30</f>
        <v>0</v>
      </c>
      <c r="DG30" s="148">
        <f>+[2]Sucre!R30</f>
        <v>0</v>
      </c>
      <c r="DH30" s="148">
        <f>+[2]Sucre!AG30</f>
        <v>0</v>
      </c>
      <c r="DI30" s="148">
        <f>+[2]Tolima!Q30</f>
        <v>0</v>
      </c>
      <c r="DJ30" s="148">
        <f>+[2]Tolima!R30</f>
        <v>0</v>
      </c>
      <c r="DK30" s="148">
        <f>+[2]Tolima!AG30</f>
        <v>0</v>
      </c>
      <c r="DL30" s="148">
        <f>+'[2]Valle del Cauca'!Q30</f>
        <v>0</v>
      </c>
      <c r="DM30" s="148">
        <f>+'[2]Valle del Cauca'!R30</f>
        <v>0</v>
      </c>
      <c r="DN30" s="148">
        <f>+'[2]Valle del Cauca'!AG30</f>
        <v>0</v>
      </c>
      <c r="DO30" s="148">
        <f>+[2]Vaupés!Q30</f>
        <v>0</v>
      </c>
      <c r="DP30" s="148">
        <f>+[2]Vaupés!R30</f>
        <v>0</v>
      </c>
      <c r="DQ30" s="148">
        <f>+[2]Vaupés!AG30</f>
        <v>0</v>
      </c>
      <c r="DR30" s="148">
        <f>+[2]Vichada!Q30</f>
        <v>0</v>
      </c>
      <c r="DS30" s="148">
        <f>+[2]Vichada!R30</f>
        <v>0</v>
      </c>
      <c r="DT30" s="148">
        <f>+[2]Vichada!AG30</f>
        <v>0</v>
      </c>
    </row>
    <row r="31" spans="1:124" ht="56.25" hidden="1" x14ac:dyDescent="0.2">
      <c r="A31" s="198" t="s">
        <v>771</v>
      </c>
      <c r="B31" s="149" t="str">
        <f t="shared" si="4"/>
        <v>5-0-26-5</v>
      </c>
      <c r="C31" s="204" t="s">
        <v>772</v>
      </c>
      <c r="D31" s="204" t="s">
        <v>55</v>
      </c>
      <c r="E31" s="204" t="s">
        <v>56</v>
      </c>
      <c r="F31" s="204" t="s">
        <v>852</v>
      </c>
      <c r="G31" s="204" t="s">
        <v>853</v>
      </c>
      <c r="H31" s="135" t="s">
        <v>868</v>
      </c>
      <c r="I31" s="192" t="s">
        <v>869</v>
      </c>
      <c r="J31" s="135">
        <v>1</v>
      </c>
      <c r="K31" s="135">
        <v>10</v>
      </c>
      <c r="L31" s="192" t="s">
        <v>842</v>
      </c>
      <c r="M31" s="148">
        <v>0</v>
      </c>
      <c r="N31" s="192" t="s">
        <v>870</v>
      </c>
      <c r="O31" s="150" t="s">
        <v>831</v>
      </c>
      <c r="P31" s="192" t="s">
        <v>59</v>
      </c>
      <c r="Q31" s="69">
        <f t="shared" si="0"/>
        <v>0</v>
      </c>
      <c r="R31" s="83" t="e">
        <f t="shared" si="5"/>
        <v>#DIV/0!</v>
      </c>
      <c r="S31" s="83">
        <f>+[2]Amazonas!S31+[2]Antioquia!S31+[2]Atantico!S31+[2]Arauca!S31+[2]Bolivar!S31+[2]Boyacá!S31+[2]Caldas!S31+[2]Caquetá!S31+[2]Casanare!S31+[2]Cauca!S31+[2]Cesar!S31+[2]Chocó!S31+[2]Córdoba!S31+[2]Cundinamarca!S31+[2]Guainía!S31+[2]Guaviare!S31+[2]Huila!S31+'[2]La Guajira'!S31+[2]Magdalena!S31+[2]Meta!S31+[2]Nariño!S31+'[2]Norte de Santander'!S31+[2]Putumayo!S31+[2]Quindio!S31+[2]Risaralda!S31+'[2]San Anadrés'!S31+[2]Santander!S31+[2]Sucre!S31+[2]Tolima!S31+'[2]Valle del Cauca'!S31+[2]Vaupés!S31+[2]Vichada!S31</f>
        <v>1</v>
      </c>
      <c r="T31" s="83">
        <f>+[2]Amazonas!T31+[2]Antioquia!T31+[2]Atantico!T31+[2]Arauca!T31+[2]Bolivar!T31+[2]Boyacá!T31+[2]Caldas!T31+[2]Caquetá!T31+[2]Casanare!T31+[2]Cauca!T31+[2]Cesar!T31+[2]Chocó!T31+[2]Córdoba!T31+[2]Cundinamarca!T31+[2]Guainía!T31+[2]Guaviare!T31+[2]Huila!T31+'[2]La Guajira'!T31+[2]Magdalena!T31+[2]Meta!T31+[2]Nariño!T31+'[2]Norte de Santander'!T31+[2]Putumayo!T31+[2]Quindio!T31+[2]Risaralda!T31+'[2]San Anadrés'!T31+[2]Santander!T31+[2]Sucre!T31+[2]Tolima!T31+'[2]Valle del Cauca'!T31+[2]Vaupés!T31+[2]Vichada!T31</f>
        <v>0</v>
      </c>
      <c r="U31" s="148">
        <f t="shared" si="9"/>
        <v>2</v>
      </c>
      <c r="V31" s="148">
        <f t="shared" si="10"/>
        <v>0</v>
      </c>
      <c r="W31" s="148">
        <f>+'[2]Oficinas Nacionales'!Q31</f>
        <v>1</v>
      </c>
      <c r="X31" s="148">
        <f>+'[2]Oficinas Nacionales'!R31</f>
        <v>0</v>
      </c>
      <c r="Y31" s="148">
        <f>+'[2]Oficinas Nacionales'!AG31</f>
        <v>0</v>
      </c>
      <c r="Z31" s="148">
        <f t="shared" si="11"/>
        <v>1</v>
      </c>
      <c r="AA31" s="148">
        <f t="shared" si="8"/>
        <v>0</v>
      </c>
      <c r="AB31" s="148">
        <f t="shared" si="8"/>
        <v>0</v>
      </c>
      <c r="AC31" s="148">
        <f>+[2]Amazonas!Q31</f>
        <v>0</v>
      </c>
      <c r="AD31" s="148">
        <f>+[2]Amazonas!R31</f>
        <v>0</v>
      </c>
      <c r="AE31" s="148">
        <f>+[2]Amazonas!AG31</f>
        <v>0</v>
      </c>
      <c r="AF31" s="148">
        <f>+[2]Antioquia!Q31</f>
        <v>0</v>
      </c>
      <c r="AG31" s="148">
        <f>+[2]Antioquia!R31</f>
        <v>0</v>
      </c>
      <c r="AH31" s="148">
        <f>+[2]Antioquia!AG31</f>
        <v>0</v>
      </c>
      <c r="AI31" s="148">
        <f>+[2]Atantico!Q31</f>
        <v>0</v>
      </c>
      <c r="AJ31" s="148">
        <f>+[2]Atantico!R31</f>
        <v>0</v>
      </c>
      <c r="AK31" s="148">
        <f>+[2]Atantico!AG31</f>
        <v>0</v>
      </c>
      <c r="AL31" s="148">
        <f>+[2]Arauca!Q31</f>
        <v>0</v>
      </c>
      <c r="AM31" s="148">
        <f>+[2]Arauca!R31</f>
        <v>0</v>
      </c>
      <c r="AN31" s="148">
        <f>+[2]Arauca!AG31</f>
        <v>0</v>
      </c>
      <c r="AO31" s="148">
        <f>+[2]Bolivar!Q31</f>
        <v>0</v>
      </c>
      <c r="AP31" s="148">
        <f>+[2]Bolivar!R31</f>
        <v>0</v>
      </c>
      <c r="AQ31" s="148">
        <f>+[2]Bolivar!AG31</f>
        <v>0</v>
      </c>
      <c r="AR31" s="148">
        <f>+[2]Boyacá!Q31</f>
        <v>0</v>
      </c>
      <c r="AS31" s="148">
        <f>+[2]Boyacá!R31</f>
        <v>0</v>
      </c>
      <c r="AT31" s="148">
        <f>+[2]Boyacá!AG31</f>
        <v>0</v>
      </c>
      <c r="AU31" s="148">
        <f>+[2]Caldas!Q31</f>
        <v>0</v>
      </c>
      <c r="AV31" s="148">
        <f>+[2]Caldas!R31</f>
        <v>0</v>
      </c>
      <c r="AW31" s="148">
        <f>+[2]Caldas!AG31</f>
        <v>0</v>
      </c>
      <c r="AX31" s="148">
        <f>+[2]Caquetá!Q31</f>
        <v>0</v>
      </c>
      <c r="AY31" s="148">
        <f>+[2]Caquetá!R31</f>
        <v>0</v>
      </c>
      <c r="AZ31" s="148">
        <f>+[2]Caquetá!AG31</f>
        <v>0</v>
      </c>
      <c r="BA31" s="148">
        <f>+[2]Casanare!Q31</f>
        <v>0</v>
      </c>
      <c r="BB31" s="148">
        <f>+[2]Casanare!R31</f>
        <v>0</v>
      </c>
      <c r="BC31" s="148">
        <f>+[2]Casanare!AG31</f>
        <v>0</v>
      </c>
      <c r="BD31" s="148">
        <f>+[2]Cauca!Q31</f>
        <v>0</v>
      </c>
      <c r="BE31" s="148">
        <f>+[2]Cauca!R31</f>
        <v>0</v>
      </c>
      <c r="BF31" s="148">
        <f>+[2]Cauca!AG31</f>
        <v>0</v>
      </c>
      <c r="BG31" s="148">
        <f>+[2]Cesar!Q31</f>
        <v>0</v>
      </c>
      <c r="BH31" s="148">
        <f>+[2]Cesar!R31</f>
        <v>0</v>
      </c>
      <c r="BI31" s="148">
        <f>+[2]Cesar!AG31</f>
        <v>0</v>
      </c>
      <c r="BJ31" s="148">
        <f>+[2]Chocó!Q31</f>
        <v>0</v>
      </c>
      <c r="BK31" s="148">
        <f>+[2]Chocó!R31</f>
        <v>0</v>
      </c>
      <c r="BL31" s="148">
        <f>+[2]Chocó!AG31</f>
        <v>0</v>
      </c>
      <c r="BM31" s="148">
        <f>+[2]Córdoba!Q31</f>
        <v>1</v>
      </c>
      <c r="BN31" s="148">
        <f>+[2]Córdoba!R31</f>
        <v>0</v>
      </c>
      <c r="BO31" s="148">
        <f>+[2]Córdoba!AG31</f>
        <v>0</v>
      </c>
      <c r="BP31" s="148">
        <f>+[2]Cundinamarca!Q31</f>
        <v>0</v>
      </c>
      <c r="BQ31" s="148">
        <f>+[2]Cundinamarca!R31</f>
        <v>0</v>
      </c>
      <c r="BR31" s="148">
        <f>+[2]Cundinamarca!AG31</f>
        <v>0</v>
      </c>
      <c r="BS31" s="148">
        <f>+[2]Guainía!Q31</f>
        <v>0</v>
      </c>
      <c r="BT31" s="148">
        <f>+[2]Guainía!R31</f>
        <v>0</v>
      </c>
      <c r="BU31" s="148">
        <f>+[2]Guainía!AG31</f>
        <v>0</v>
      </c>
      <c r="BV31" s="148">
        <f>+[2]Guaviare!Q31</f>
        <v>0</v>
      </c>
      <c r="BW31" s="148">
        <f>+[2]Guaviare!R31</f>
        <v>0</v>
      </c>
      <c r="BX31" s="148">
        <f>+[2]Guaviare!AG31</f>
        <v>0</v>
      </c>
      <c r="BY31" s="148">
        <f>+[2]Huila!Q31</f>
        <v>0</v>
      </c>
      <c r="BZ31" s="148">
        <f>+[2]Huila!R31</f>
        <v>0</v>
      </c>
      <c r="CA31" s="148">
        <f>+[2]Huila!AG31</f>
        <v>0</v>
      </c>
      <c r="CB31" s="148">
        <f>+'[2]La Guajira'!Q31</f>
        <v>0</v>
      </c>
      <c r="CC31" s="148">
        <f>+'[2]La Guajira'!R31</f>
        <v>0</v>
      </c>
      <c r="CD31" s="148">
        <f>+'[2]La Guajira'!AG31</f>
        <v>0</v>
      </c>
      <c r="CE31" s="148">
        <f>+[2]Magdalena!Q31</f>
        <v>0</v>
      </c>
      <c r="CF31" s="148">
        <f>+[2]Magdalena!R31</f>
        <v>0</v>
      </c>
      <c r="CG31" s="148">
        <f>+[2]Magdalena!AG31</f>
        <v>0</v>
      </c>
      <c r="CH31" s="148">
        <f>+[2]Meta!Q31</f>
        <v>0</v>
      </c>
      <c r="CI31" s="148">
        <f>+[2]Meta!R31</f>
        <v>0</v>
      </c>
      <c r="CJ31" s="148">
        <f>+[2]Meta!AG31</f>
        <v>0</v>
      </c>
      <c r="CK31" s="148">
        <f>+[2]Nariño!Q31</f>
        <v>0</v>
      </c>
      <c r="CL31" s="148">
        <f>+[2]Nariño!R31</f>
        <v>0</v>
      </c>
      <c r="CM31" s="148">
        <f>+[2]Nariño!AG31</f>
        <v>0</v>
      </c>
      <c r="CN31" s="148">
        <f>+'[2]Norte de Santander'!Q31</f>
        <v>0</v>
      </c>
      <c r="CO31" s="148">
        <f>+'[2]Norte de Santander'!R31</f>
        <v>0</v>
      </c>
      <c r="CP31" s="148">
        <f>+'[2]Norte de Santander'!AG31</f>
        <v>0</v>
      </c>
      <c r="CQ31" s="148">
        <f>+[2]Putumayo!Q31</f>
        <v>0</v>
      </c>
      <c r="CR31" s="148">
        <f>+[2]Putumayo!R31</f>
        <v>0</v>
      </c>
      <c r="CS31" s="148">
        <f>+[2]Putumayo!AG31</f>
        <v>0</v>
      </c>
      <c r="CT31" s="148">
        <f>+[2]Quindio!Q31</f>
        <v>0</v>
      </c>
      <c r="CU31" s="148">
        <f>+[2]Quindio!R31</f>
        <v>0</v>
      </c>
      <c r="CV31" s="148">
        <f>+[2]Quindio!AG31</f>
        <v>0</v>
      </c>
      <c r="CW31" s="148">
        <f>+[2]Risaralda!Q31</f>
        <v>0</v>
      </c>
      <c r="CX31" s="148">
        <f>+[2]Risaralda!R31</f>
        <v>0</v>
      </c>
      <c r="CY31" s="148">
        <f>+[2]Risaralda!AG31</f>
        <v>0</v>
      </c>
      <c r="CZ31" s="148">
        <f>+'[2]San Anadrés'!Q31</f>
        <v>0</v>
      </c>
      <c r="DA31" s="148">
        <f>+'[2]San Anadrés'!R31</f>
        <v>0</v>
      </c>
      <c r="DB31" s="148">
        <f>+'[2]San Anadrés'!AG31</f>
        <v>0</v>
      </c>
      <c r="DC31" s="148">
        <f>+[2]Santander!Q31</f>
        <v>0</v>
      </c>
      <c r="DD31" s="148">
        <f>+[2]Santander!R31</f>
        <v>0</v>
      </c>
      <c r="DE31" s="148">
        <f>+[2]Santander!AG31</f>
        <v>0</v>
      </c>
      <c r="DF31" s="148">
        <f>+[2]Sucre!Q31</f>
        <v>0</v>
      </c>
      <c r="DG31" s="148">
        <f>+[2]Sucre!R31</f>
        <v>0</v>
      </c>
      <c r="DH31" s="148">
        <f>+[2]Sucre!AG31</f>
        <v>0</v>
      </c>
      <c r="DI31" s="148">
        <f>+[2]Tolima!Q31</f>
        <v>0</v>
      </c>
      <c r="DJ31" s="148">
        <f>+[2]Tolima!R31</f>
        <v>0</v>
      </c>
      <c r="DK31" s="148">
        <f>+[2]Tolima!AG31</f>
        <v>0</v>
      </c>
      <c r="DL31" s="148">
        <f>+'[2]Valle del Cauca'!Q31</f>
        <v>0</v>
      </c>
      <c r="DM31" s="148">
        <f>+'[2]Valle del Cauca'!R31</f>
        <v>0</v>
      </c>
      <c r="DN31" s="148">
        <f>+'[2]Valle del Cauca'!AG31</f>
        <v>0</v>
      </c>
      <c r="DO31" s="148">
        <f>+[2]Vaupés!Q31</f>
        <v>0</v>
      </c>
      <c r="DP31" s="148">
        <f>+[2]Vaupés!R31</f>
        <v>0</v>
      </c>
      <c r="DQ31" s="148">
        <f>+[2]Vaupés!AG31</f>
        <v>0</v>
      </c>
      <c r="DR31" s="148">
        <f>+[2]Vichada!Q31</f>
        <v>0</v>
      </c>
      <c r="DS31" s="148">
        <f>+[2]Vichada!R31</f>
        <v>0</v>
      </c>
      <c r="DT31" s="148">
        <f>+[2]Vichada!AG31</f>
        <v>0</v>
      </c>
    </row>
    <row r="32" spans="1:124" ht="67.5" hidden="1" x14ac:dyDescent="0.2">
      <c r="A32" s="198" t="s">
        <v>771</v>
      </c>
      <c r="B32" s="149" t="str">
        <f t="shared" si="4"/>
        <v>5-0-26-6</v>
      </c>
      <c r="C32" s="204" t="s">
        <v>772</v>
      </c>
      <c r="D32" s="204" t="s">
        <v>55</v>
      </c>
      <c r="E32" s="204" t="s">
        <v>56</v>
      </c>
      <c r="F32" s="204" t="s">
        <v>852</v>
      </c>
      <c r="G32" s="204" t="s">
        <v>853</v>
      </c>
      <c r="H32" s="135" t="s">
        <v>871</v>
      </c>
      <c r="I32" s="192" t="s">
        <v>872</v>
      </c>
      <c r="J32" s="135">
        <v>86</v>
      </c>
      <c r="K32" s="135">
        <v>10</v>
      </c>
      <c r="L32" s="192" t="s">
        <v>873</v>
      </c>
      <c r="M32" s="148">
        <v>86</v>
      </c>
      <c r="N32" s="192" t="s">
        <v>874</v>
      </c>
      <c r="O32" s="150" t="s">
        <v>57</v>
      </c>
      <c r="P32" s="150" t="s">
        <v>59</v>
      </c>
      <c r="Q32" s="69">
        <f t="shared" si="0"/>
        <v>51.075268817204304</v>
      </c>
      <c r="R32" s="83">
        <f t="shared" si="5"/>
        <v>0.95</v>
      </c>
      <c r="S32" s="83">
        <f>+[2]Amazonas!S32+[2]Antioquia!S32+[2]Atantico!S32+[2]Arauca!S32+[2]Bolivar!S32+[2]Boyacá!S32+[2]Caldas!S32+[2]Caquetá!S32+[2]Casanare!S32+[2]Cauca!S32+[2]Cesar!S32+[2]Chocó!S32+[2]Córdoba!S32+[2]Cundinamarca!S32+[2]Guainía!S32+[2]Guaviare!S32+[2]Huila!S32+'[2]La Guajira'!S32+[2]Magdalena!S32+[2]Meta!S32+[2]Nariño!S32+'[2]Norte de Santander'!S32+[2]Putumayo!S32+[2]Quindio!S32+[2]Risaralda!S32+'[2]San Anadrés'!S32+[2]Santander!S32+[2]Sucre!S32+[2]Tolima!S32+'[2]Valle del Cauca'!S32+[2]Vaupés!S32+[2]Vichada!S32</f>
        <v>95</v>
      </c>
      <c r="T32" s="83">
        <f>+[2]Amazonas!T32+[2]Antioquia!T32+[2]Atantico!T32+[2]Arauca!T32+[2]Bolivar!T32+[2]Boyacá!T32+[2]Caldas!T32+[2]Caquetá!T32+[2]Casanare!T32+[2]Cauca!T32+[2]Cesar!T32+[2]Chocó!T32+[2]Córdoba!T32+[2]Cundinamarca!T32+[2]Guainía!T32+[2]Guaviare!T32+[2]Huila!T32+'[2]La Guajira'!T32+[2]Magdalena!T32+[2]Meta!T32+[2]Nariño!T32+'[2]Norte de Santander'!T32+[2]Putumayo!T32+[2]Quindio!T32+[2]Risaralda!T32+'[2]San Anadrés'!T32+[2]Santander!T32+[2]Sucre!T32+[2]Tolima!T32+'[2]Valle del Cauca'!T32+[2]Vaupés!T32+[2]Vichada!T32</f>
        <v>100</v>
      </c>
      <c r="U32" s="148">
        <f t="shared" si="9"/>
        <v>186</v>
      </c>
      <c r="V32" s="148">
        <f t="shared" si="10"/>
        <v>95</v>
      </c>
      <c r="W32" s="148">
        <f>+'[2]Oficinas Nacionales'!Q32</f>
        <v>86</v>
      </c>
      <c r="X32" s="148">
        <f>+'[2]Oficinas Nacionales'!R32</f>
        <v>0</v>
      </c>
      <c r="Y32" s="148">
        <f>+'[2]Oficinas Nacionales'!AG32</f>
        <v>0</v>
      </c>
      <c r="Z32" s="148">
        <f t="shared" si="11"/>
        <v>100</v>
      </c>
      <c r="AA32" s="148">
        <f t="shared" si="8"/>
        <v>86</v>
      </c>
      <c r="AB32" s="148">
        <f t="shared" si="8"/>
        <v>95</v>
      </c>
      <c r="AC32" s="148">
        <f>+[2]Amazonas!Q32</f>
        <v>0</v>
      </c>
      <c r="AD32" s="148">
        <f>+[2]Amazonas!R32</f>
        <v>0</v>
      </c>
      <c r="AE32" s="148">
        <f>+[2]Amazonas!AG32</f>
        <v>0</v>
      </c>
      <c r="AF32" s="148">
        <f>+[2]Antioquia!Q32</f>
        <v>0</v>
      </c>
      <c r="AG32" s="148">
        <f>+[2]Antioquia!R32</f>
        <v>0</v>
      </c>
      <c r="AH32" s="148">
        <f>+[2]Antioquia!AG32</f>
        <v>0</v>
      </c>
      <c r="AI32" s="148">
        <f>+[2]Atantico!Q32</f>
        <v>0</v>
      </c>
      <c r="AJ32" s="148">
        <f>+[2]Atantico!R32</f>
        <v>0</v>
      </c>
      <c r="AK32" s="148">
        <f>+[2]Atantico!AG32</f>
        <v>0</v>
      </c>
      <c r="AL32" s="148">
        <f>+[2]Arauca!Q32</f>
        <v>0</v>
      </c>
      <c r="AM32" s="148">
        <f>+[2]Arauca!R32</f>
        <v>0</v>
      </c>
      <c r="AN32" s="148">
        <f>+[2]Arauca!AG32</f>
        <v>0</v>
      </c>
      <c r="AO32" s="148">
        <f>+[2]Bolivar!Q32</f>
        <v>0</v>
      </c>
      <c r="AP32" s="148">
        <f>+[2]Bolivar!R32</f>
        <v>0</v>
      </c>
      <c r="AQ32" s="148">
        <f>+[2]Bolivar!AG32</f>
        <v>0</v>
      </c>
      <c r="AR32" s="148">
        <f>+[2]Boyacá!Q32</f>
        <v>0</v>
      </c>
      <c r="AS32" s="148">
        <f>+[2]Boyacá!R32</f>
        <v>0</v>
      </c>
      <c r="AT32" s="148">
        <f>+[2]Boyacá!AG32</f>
        <v>0</v>
      </c>
      <c r="AU32" s="148">
        <f>+[2]Caldas!Q32</f>
        <v>0</v>
      </c>
      <c r="AV32" s="148">
        <f>+[2]Caldas!R32</f>
        <v>0</v>
      </c>
      <c r="AW32" s="148">
        <f>+[2]Caldas!AG32</f>
        <v>0</v>
      </c>
      <c r="AX32" s="148">
        <f>+[2]Caquetá!Q32</f>
        <v>0</v>
      </c>
      <c r="AY32" s="148">
        <f>+[2]Caquetá!R32</f>
        <v>0</v>
      </c>
      <c r="AZ32" s="148">
        <f>+[2]Caquetá!AG32</f>
        <v>0</v>
      </c>
      <c r="BA32" s="148">
        <f>+[2]Casanare!Q32</f>
        <v>0</v>
      </c>
      <c r="BB32" s="148">
        <f>+[2]Casanare!R32</f>
        <v>0</v>
      </c>
      <c r="BC32" s="148">
        <f>+[2]Casanare!AG32</f>
        <v>0</v>
      </c>
      <c r="BD32" s="148">
        <f>+[2]Cauca!Q32</f>
        <v>0</v>
      </c>
      <c r="BE32" s="148">
        <f>+[2]Cauca!R32</f>
        <v>0</v>
      </c>
      <c r="BF32" s="148">
        <f>+[2]Cauca!AG32</f>
        <v>0</v>
      </c>
      <c r="BG32" s="148">
        <f>+[2]Cesar!Q32</f>
        <v>0</v>
      </c>
      <c r="BH32" s="148">
        <f>+[2]Cesar!R32</f>
        <v>0</v>
      </c>
      <c r="BI32" s="148">
        <f>+[2]Cesar!AG32</f>
        <v>0</v>
      </c>
      <c r="BJ32" s="148">
        <f>+[2]Chocó!Q32</f>
        <v>0</v>
      </c>
      <c r="BK32" s="148">
        <f>+[2]Chocó!R32</f>
        <v>0</v>
      </c>
      <c r="BL32" s="148">
        <f>+[2]Chocó!AG32</f>
        <v>0</v>
      </c>
      <c r="BM32" s="148">
        <f>+[2]Córdoba!Q32</f>
        <v>100</v>
      </c>
      <c r="BN32" s="148">
        <f>+[2]Córdoba!R32</f>
        <v>86</v>
      </c>
      <c r="BO32" s="148">
        <f>+[2]Córdoba!AG32</f>
        <v>95</v>
      </c>
      <c r="BP32" s="148">
        <f>+[2]Cundinamarca!Q32</f>
        <v>0</v>
      </c>
      <c r="BQ32" s="148">
        <f>+[2]Cundinamarca!R32</f>
        <v>0</v>
      </c>
      <c r="BR32" s="148">
        <f>+[2]Cundinamarca!AG32</f>
        <v>0</v>
      </c>
      <c r="BS32" s="148">
        <f>+[2]Guainía!Q32</f>
        <v>0</v>
      </c>
      <c r="BT32" s="148">
        <f>+[2]Guainía!R32</f>
        <v>0</v>
      </c>
      <c r="BU32" s="148">
        <f>+[2]Guainía!AG32</f>
        <v>0</v>
      </c>
      <c r="BV32" s="148">
        <f>+[2]Guaviare!Q32</f>
        <v>0</v>
      </c>
      <c r="BW32" s="148">
        <f>+[2]Guaviare!R32</f>
        <v>0</v>
      </c>
      <c r="BX32" s="148">
        <f>+[2]Guaviare!AG32</f>
        <v>0</v>
      </c>
      <c r="BY32" s="148">
        <f>+[2]Huila!Q32</f>
        <v>0</v>
      </c>
      <c r="BZ32" s="148">
        <f>+[2]Huila!R32</f>
        <v>0</v>
      </c>
      <c r="CA32" s="148">
        <f>+[2]Huila!AG32</f>
        <v>0</v>
      </c>
      <c r="CB32" s="148">
        <f>+'[2]La Guajira'!Q32</f>
        <v>0</v>
      </c>
      <c r="CC32" s="148">
        <f>+'[2]La Guajira'!R32</f>
        <v>0</v>
      </c>
      <c r="CD32" s="148">
        <f>+'[2]La Guajira'!AG32</f>
        <v>0</v>
      </c>
      <c r="CE32" s="148">
        <f>+[2]Magdalena!Q32</f>
        <v>0</v>
      </c>
      <c r="CF32" s="148">
        <f>+[2]Magdalena!R32</f>
        <v>0</v>
      </c>
      <c r="CG32" s="148">
        <f>+[2]Magdalena!AG32</f>
        <v>0</v>
      </c>
      <c r="CH32" s="148">
        <f>+[2]Meta!Q32</f>
        <v>0</v>
      </c>
      <c r="CI32" s="148">
        <f>+[2]Meta!R32</f>
        <v>0</v>
      </c>
      <c r="CJ32" s="148">
        <f>+[2]Meta!AG32</f>
        <v>0</v>
      </c>
      <c r="CK32" s="148">
        <f>+[2]Nariño!Q32</f>
        <v>0</v>
      </c>
      <c r="CL32" s="148">
        <f>+[2]Nariño!R32</f>
        <v>0</v>
      </c>
      <c r="CM32" s="148">
        <f>+[2]Nariño!AG32</f>
        <v>0</v>
      </c>
      <c r="CN32" s="148">
        <f>+'[2]Norte de Santander'!Q32</f>
        <v>0</v>
      </c>
      <c r="CO32" s="148">
        <f>+'[2]Norte de Santander'!R32</f>
        <v>0</v>
      </c>
      <c r="CP32" s="148">
        <f>+'[2]Norte de Santander'!AG32</f>
        <v>0</v>
      </c>
      <c r="CQ32" s="148">
        <f>+[2]Putumayo!Q32</f>
        <v>0</v>
      </c>
      <c r="CR32" s="148">
        <f>+[2]Putumayo!R32</f>
        <v>0</v>
      </c>
      <c r="CS32" s="148">
        <f>+[2]Putumayo!AG32</f>
        <v>0</v>
      </c>
      <c r="CT32" s="148">
        <f>+[2]Quindio!Q32</f>
        <v>0</v>
      </c>
      <c r="CU32" s="148">
        <f>+[2]Quindio!R32</f>
        <v>0</v>
      </c>
      <c r="CV32" s="148">
        <f>+[2]Quindio!AG32</f>
        <v>0</v>
      </c>
      <c r="CW32" s="148">
        <f>+[2]Risaralda!Q32</f>
        <v>0</v>
      </c>
      <c r="CX32" s="148">
        <f>+[2]Risaralda!R32</f>
        <v>0</v>
      </c>
      <c r="CY32" s="148">
        <f>+[2]Risaralda!AG32</f>
        <v>0</v>
      </c>
      <c r="CZ32" s="148">
        <f>+'[2]San Anadrés'!Q32</f>
        <v>0</v>
      </c>
      <c r="DA32" s="148">
        <f>+'[2]San Anadrés'!R32</f>
        <v>0</v>
      </c>
      <c r="DB32" s="148">
        <f>+'[2]San Anadrés'!AG32</f>
        <v>0</v>
      </c>
      <c r="DC32" s="148">
        <f>+[2]Santander!Q32</f>
        <v>0</v>
      </c>
      <c r="DD32" s="148">
        <f>+[2]Santander!R32</f>
        <v>0</v>
      </c>
      <c r="DE32" s="148">
        <f>+[2]Santander!AG32</f>
        <v>0</v>
      </c>
      <c r="DF32" s="148">
        <f>+[2]Sucre!Q32</f>
        <v>0</v>
      </c>
      <c r="DG32" s="148">
        <f>+[2]Sucre!R32</f>
        <v>0</v>
      </c>
      <c r="DH32" s="148">
        <f>+[2]Sucre!AG32</f>
        <v>0</v>
      </c>
      <c r="DI32" s="148">
        <f>+[2]Tolima!Q32</f>
        <v>0</v>
      </c>
      <c r="DJ32" s="148">
        <f>+[2]Tolima!R32</f>
        <v>0</v>
      </c>
      <c r="DK32" s="148">
        <f>+[2]Tolima!AG32</f>
        <v>0</v>
      </c>
      <c r="DL32" s="148">
        <f>+'[2]Valle del Cauca'!Q32</f>
        <v>0</v>
      </c>
      <c r="DM32" s="148">
        <f>+'[2]Valle del Cauca'!R32</f>
        <v>0</v>
      </c>
      <c r="DN32" s="148">
        <f>+'[2]Valle del Cauca'!AG32</f>
        <v>0</v>
      </c>
      <c r="DO32" s="148">
        <f>+[2]Vaupés!Q32</f>
        <v>0</v>
      </c>
      <c r="DP32" s="148">
        <f>+[2]Vaupés!R32</f>
        <v>0</v>
      </c>
      <c r="DQ32" s="148">
        <f>+[2]Vaupés!AG32</f>
        <v>0</v>
      </c>
      <c r="DR32" s="148">
        <f>+[2]Vichada!Q32</f>
        <v>0</v>
      </c>
      <c r="DS32" s="148">
        <f>+[2]Vichada!R32</f>
        <v>0</v>
      </c>
      <c r="DT32" s="148">
        <f>+[2]Vichada!AG32</f>
        <v>0</v>
      </c>
    </row>
    <row r="33" spans="1:124" ht="33.75" hidden="1" x14ac:dyDescent="0.2">
      <c r="A33" s="198" t="s">
        <v>771</v>
      </c>
      <c r="B33" s="149" t="str">
        <f t="shared" si="4"/>
        <v>5-0-26-7</v>
      </c>
      <c r="C33" s="204" t="s">
        <v>772</v>
      </c>
      <c r="D33" s="204" t="s">
        <v>55</v>
      </c>
      <c r="E33" s="204" t="s">
        <v>56</v>
      </c>
      <c r="F33" s="204" t="s">
        <v>852</v>
      </c>
      <c r="G33" s="204" t="s">
        <v>853</v>
      </c>
      <c r="H33" s="135" t="s">
        <v>875</v>
      </c>
      <c r="I33" s="192" t="s">
        <v>876</v>
      </c>
      <c r="J33" s="148">
        <v>130000</v>
      </c>
      <c r="K33" s="135">
        <v>10</v>
      </c>
      <c r="L33" s="192" t="s">
        <v>877</v>
      </c>
      <c r="M33" s="148">
        <v>117874</v>
      </c>
      <c r="N33" s="150" t="s">
        <v>878</v>
      </c>
      <c r="O33" s="150" t="s">
        <v>57</v>
      </c>
      <c r="P33" s="150" t="s">
        <v>851</v>
      </c>
      <c r="Q33" s="69">
        <f t="shared" si="0"/>
        <v>0.67567567567567566</v>
      </c>
      <c r="R33" s="83" t="e">
        <f t="shared" si="5"/>
        <v>#DIV/0!</v>
      </c>
      <c r="S33" s="83">
        <f>+[2]Amazonas!S33+[2]Antioquia!S33+[2]Atantico!S33+[2]Arauca!S33+[2]Bolivar!S33+[2]Boyacá!S33+[2]Caldas!S33+[2]Caquetá!S33+[2]Casanare!S33+[2]Cauca!S33+[2]Cesar!S33+[2]Chocó!S33+[2]Córdoba!S33+[2]Cundinamarca!S33+[2]Guainía!S33+[2]Guaviare!S33+[2]Huila!S33+'[2]La Guajira'!S33+[2]Magdalena!S33+[2]Meta!S33+[2]Nariño!S33+'[2]Norte de Santander'!S33+[2]Putumayo!S33+[2]Quindio!S33+[2]Risaralda!S33+'[2]San Anadrés'!S33+[2]Santander!S33+[2]Sucre!S33+[2]Tolima!S33+'[2]Valle del Cauca'!S33+[2]Vaupés!S33+[2]Vichada!S33</f>
        <v>0</v>
      </c>
      <c r="T33" s="83">
        <f>+[2]Amazonas!T33+[2]Antioquia!T33+[2]Atantico!T33+[2]Arauca!T33+[2]Bolivar!T33+[2]Boyacá!T33+[2]Caldas!T33+[2]Caquetá!T33+[2]Casanare!T33+[2]Cauca!T33+[2]Cesar!T33+[2]Chocó!T33+[2]Córdoba!T33+[2]Cundinamarca!T33+[2]Guainía!T33+[2]Guaviare!T33+[2]Huila!T33+'[2]La Guajira'!T33+[2]Magdalena!T33+[2]Meta!T33+[2]Nariño!T33+'[2]Norte de Santander'!T33+[2]Putumayo!T33+[2]Quindio!T33+[2]Risaralda!T33+'[2]San Anadrés'!T33+[2]Santander!T33+[2]Sucre!T33+[2]Tolima!T33+'[2]Valle del Cauca'!T33+[2]Vaupés!T33+[2]Vichada!T33</f>
        <v>0</v>
      </c>
      <c r="U33" s="148">
        <f t="shared" si="9"/>
        <v>148000</v>
      </c>
      <c r="V33" s="148">
        <f t="shared" si="10"/>
        <v>1000</v>
      </c>
      <c r="W33" s="148">
        <f>+'[2]Oficinas Nacionales'!Q33</f>
        <v>130000</v>
      </c>
      <c r="X33" s="148">
        <f>+'[2]Oficinas Nacionales'!R33</f>
        <v>0</v>
      </c>
      <c r="Y33" s="148">
        <f>+'[2]Oficinas Nacionales'!AG33</f>
        <v>0</v>
      </c>
      <c r="Z33" s="148">
        <f t="shared" si="11"/>
        <v>18000</v>
      </c>
      <c r="AA33" s="148">
        <f t="shared" si="8"/>
        <v>15000</v>
      </c>
      <c r="AB33" s="148">
        <f t="shared" si="8"/>
        <v>1000</v>
      </c>
      <c r="AC33" s="148">
        <f>+[2]Amazonas!Q33</f>
        <v>0</v>
      </c>
      <c r="AD33" s="148">
        <f>+[2]Amazonas!R33</f>
        <v>0</v>
      </c>
      <c r="AE33" s="148">
        <f>+[2]Amazonas!AG33</f>
        <v>0</v>
      </c>
      <c r="AF33" s="148">
        <f>+[2]Antioquia!Q33</f>
        <v>0</v>
      </c>
      <c r="AG33" s="148">
        <f>+[2]Antioquia!R33</f>
        <v>0</v>
      </c>
      <c r="AH33" s="148">
        <f>+[2]Antioquia!AG33</f>
        <v>0</v>
      </c>
      <c r="AI33" s="148">
        <f>+[2]Atantico!Q33</f>
        <v>0</v>
      </c>
      <c r="AJ33" s="148">
        <f>+[2]Atantico!R33</f>
        <v>0</v>
      </c>
      <c r="AK33" s="148">
        <f>+[2]Atantico!AG33</f>
        <v>0</v>
      </c>
      <c r="AL33" s="148">
        <f>+[2]Arauca!Q33</f>
        <v>0</v>
      </c>
      <c r="AM33" s="148">
        <f>+[2]Arauca!R33</f>
        <v>0</v>
      </c>
      <c r="AN33" s="148">
        <f>+[2]Arauca!AG33</f>
        <v>0</v>
      </c>
      <c r="AO33" s="148">
        <f>+[2]Bolivar!Q33</f>
        <v>0</v>
      </c>
      <c r="AP33" s="148">
        <f>+[2]Bolivar!R33</f>
        <v>0</v>
      </c>
      <c r="AQ33" s="148">
        <f>+[2]Bolivar!AG33</f>
        <v>0</v>
      </c>
      <c r="AR33" s="148">
        <f>+[2]Boyacá!Q33</f>
        <v>0</v>
      </c>
      <c r="AS33" s="148">
        <f>+[2]Boyacá!R33</f>
        <v>0</v>
      </c>
      <c r="AT33" s="148">
        <f>+[2]Boyacá!AG33</f>
        <v>0</v>
      </c>
      <c r="AU33" s="148">
        <f>+[2]Caldas!Q33</f>
        <v>0</v>
      </c>
      <c r="AV33" s="148">
        <f>+[2]Caldas!R33</f>
        <v>0</v>
      </c>
      <c r="AW33" s="148">
        <f>+[2]Caldas!AG33</f>
        <v>0</v>
      </c>
      <c r="AX33" s="148">
        <f>+[2]Caquetá!Q33</f>
        <v>0</v>
      </c>
      <c r="AY33" s="148">
        <f>+[2]Caquetá!R33</f>
        <v>0</v>
      </c>
      <c r="AZ33" s="148">
        <f>+[2]Caquetá!AG33</f>
        <v>0</v>
      </c>
      <c r="BA33" s="148">
        <f>+[2]Casanare!Q33</f>
        <v>0</v>
      </c>
      <c r="BB33" s="148">
        <f>+[2]Casanare!R33</f>
        <v>0</v>
      </c>
      <c r="BC33" s="148">
        <f>+[2]Casanare!AG33</f>
        <v>0</v>
      </c>
      <c r="BD33" s="148">
        <f>+[2]Cauca!Q33</f>
        <v>0</v>
      </c>
      <c r="BE33" s="148">
        <f>+[2]Cauca!R33</f>
        <v>0</v>
      </c>
      <c r="BF33" s="148">
        <f>+[2]Cauca!AG33</f>
        <v>0</v>
      </c>
      <c r="BG33" s="148">
        <f>+[2]Cesar!Q33</f>
        <v>0</v>
      </c>
      <c r="BH33" s="148">
        <f>+[2]Cesar!R33</f>
        <v>0</v>
      </c>
      <c r="BI33" s="148">
        <f>+[2]Cesar!AG33</f>
        <v>0</v>
      </c>
      <c r="BJ33" s="148">
        <f>+[2]Chocó!Q33</f>
        <v>0</v>
      </c>
      <c r="BK33" s="148">
        <f>+[2]Chocó!R33</f>
        <v>0</v>
      </c>
      <c r="BL33" s="148">
        <f>+[2]Chocó!AG33</f>
        <v>0</v>
      </c>
      <c r="BM33" s="148">
        <f>+[2]Córdoba!Q33</f>
        <v>18000</v>
      </c>
      <c r="BN33" s="148">
        <f>+[2]Córdoba!R33</f>
        <v>15000</v>
      </c>
      <c r="BO33" s="148">
        <f>+[2]Córdoba!AG33</f>
        <v>1000</v>
      </c>
      <c r="BP33" s="148">
        <f>+[2]Cundinamarca!Q33</f>
        <v>0</v>
      </c>
      <c r="BQ33" s="148">
        <f>+[2]Cundinamarca!R33</f>
        <v>0</v>
      </c>
      <c r="BR33" s="148">
        <f>+[2]Cundinamarca!AG33</f>
        <v>0</v>
      </c>
      <c r="BS33" s="148">
        <f>+[2]Guainía!Q33</f>
        <v>0</v>
      </c>
      <c r="BT33" s="148">
        <f>+[2]Guainía!R33</f>
        <v>0</v>
      </c>
      <c r="BU33" s="148">
        <f>+[2]Guainía!AG33</f>
        <v>0</v>
      </c>
      <c r="BV33" s="148">
        <f>+[2]Guaviare!Q33</f>
        <v>0</v>
      </c>
      <c r="BW33" s="148">
        <f>+[2]Guaviare!R33</f>
        <v>0</v>
      </c>
      <c r="BX33" s="148">
        <f>+[2]Guaviare!AG33</f>
        <v>0</v>
      </c>
      <c r="BY33" s="148">
        <f>+[2]Huila!Q33</f>
        <v>0</v>
      </c>
      <c r="BZ33" s="148">
        <f>+[2]Huila!R33</f>
        <v>0</v>
      </c>
      <c r="CA33" s="148">
        <f>+[2]Huila!AG33</f>
        <v>0</v>
      </c>
      <c r="CB33" s="148">
        <f>+'[2]La Guajira'!Q33</f>
        <v>0</v>
      </c>
      <c r="CC33" s="148">
        <f>+'[2]La Guajira'!R33</f>
        <v>0</v>
      </c>
      <c r="CD33" s="148">
        <f>+'[2]La Guajira'!AG33</f>
        <v>0</v>
      </c>
      <c r="CE33" s="148">
        <f>+[2]Magdalena!Q33</f>
        <v>0</v>
      </c>
      <c r="CF33" s="148">
        <f>+[2]Magdalena!R33</f>
        <v>0</v>
      </c>
      <c r="CG33" s="148">
        <f>+[2]Magdalena!AG33</f>
        <v>0</v>
      </c>
      <c r="CH33" s="148">
        <f>+[2]Meta!Q33</f>
        <v>0</v>
      </c>
      <c r="CI33" s="148">
        <f>+[2]Meta!R33</f>
        <v>0</v>
      </c>
      <c r="CJ33" s="148">
        <f>+[2]Meta!AG33</f>
        <v>0</v>
      </c>
      <c r="CK33" s="148">
        <f>+[2]Nariño!Q33</f>
        <v>0</v>
      </c>
      <c r="CL33" s="148">
        <f>+[2]Nariño!R33</f>
        <v>0</v>
      </c>
      <c r="CM33" s="148">
        <f>+[2]Nariño!AG33</f>
        <v>0</v>
      </c>
      <c r="CN33" s="148">
        <f>+'[2]Norte de Santander'!Q33</f>
        <v>0</v>
      </c>
      <c r="CO33" s="148">
        <f>+'[2]Norte de Santander'!R33</f>
        <v>0</v>
      </c>
      <c r="CP33" s="148">
        <f>+'[2]Norte de Santander'!AG33</f>
        <v>0</v>
      </c>
      <c r="CQ33" s="148">
        <f>+[2]Putumayo!Q33</f>
        <v>0</v>
      </c>
      <c r="CR33" s="148">
        <f>+[2]Putumayo!R33</f>
        <v>0</v>
      </c>
      <c r="CS33" s="148">
        <f>+[2]Putumayo!AG33</f>
        <v>0</v>
      </c>
      <c r="CT33" s="148">
        <f>+[2]Quindio!Q33</f>
        <v>0</v>
      </c>
      <c r="CU33" s="148">
        <f>+[2]Quindio!R33</f>
        <v>0</v>
      </c>
      <c r="CV33" s="148">
        <f>+[2]Quindio!AG33</f>
        <v>0</v>
      </c>
      <c r="CW33" s="148">
        <f>+[2]Risaralda!Q33</f>
        <v>0</v>
      </c>
      <c r="CX33" s="148">
        <f>+[2]Risaralda!R33</f>
        <v>0</v>
      </c>
      <c r="CY33" s="148">
        <f>+[2]Risaralda!AG33</f>
        <v>0</v>
      </c>
      <c r="CZ33" s="148">
        <f>+'[2]San Anadrés'!Q33</f>
        <v>0</v>
      </c>
      <c r="DA33" s="148">
        <f>+'[2]San Anadrés'!R33</f>
        <v>0</v>
      </c>
      <c r="DB33" s="148">
        <f>+'[2]San Anadrés'!AG33</f>
        <v>0</v>
      </c>
      <c r="DC33" s="148">
        <f>+[2]Santander!Q33</f>
        <v>0</v>
      </c>
      <c r="DD33" s="148">
        <f>+[2]Santander!R33</f>
        <v>0</v>
      </c>
      <c r="DE33" s="148">
        <f>+[2]Santander!AG33</f>
        <v>0</v>
      </c>
      <c r="DF33" s="148">
        <f>+[2]Sucre!Q33</f>
        <v>0</v>
      </c>
      <c r="DG33" s="148">
        <f>+[2]Sucre!R33</f>
        <v>0</v>
      </c>
      <c r="DH33" s="148">
        <f>+[2]Sucre!AG33</f>
        <v>0</v>
      </c>
      <c r="DI33" s="148">
        <f>+[2]Tolima!Q33</f>
        <v>0</v>
      </c>
      <c r="DJ33" s="148">
        <f>+[2]Tolima!R33</f>
        <v>0</v>
      </c>
      <c r="DK33" s="148">
        <f>+[2]Tolima!AG33</f>
        <v>0</v>
      </c>
      <c r="DL33" s="148">
        <f>+'[2]Valle del Cauca'!Q33</f>
        <v>0</v>
      </c>
      <c r="DM33" s="148">
        <f>+'[2]Valle del Cauca'!R33</f>
        <v>0</v>
      </c>
      <c r="DN33" s="148">
        <f>+'[2]Valle del Cauca'!AG33</f>
        <v>0</v>
      </c>
      <c r="DO33" s="148">
        <f>+[2]Vaupés!Q33</f>
        <v>0</v>
      </c>
      <c r="DP33" s="148">
        <f>+[2]Vaupés!R33</f>
        <v>0</v>
      </c>
      <c r="DQ33" s="148">
        <f>+[2]Vaupés!AG33</f>
        <v>0</v>
      </c>
      <c r="DR33" s="148">
        <f>+[2]Vichada!Q33</f>
        <v>0</v>
      </c>
      <c r="DS33" s="148">
        <f>+[2]Vichada!R33</f>
        <v>0</v>
      </c>
      <c r="DT33" s="148">
        <f>+[2]Vichada!AG33</f>
        <v>0</v>
      </c>
    </row>
    <row r="34" spans="1:124" ht="33.75" hidden="1" x14ac:dyDescent="0.2">
      <c r="A34" s="198" t="s">
        <v>771</v>
      </c>
      <c r="B34" s="149" t="str">
        <f t="shared" si="4"/>
        <v>5-0-26-8</v>
      </c>
      <c r="C34" s="204" t="s">
        <v>772</v>
      </c>
      <c r="D34" s="204" t="s">
        <v>55</v>
      </c>
      <c r="E34" s="204" t="s">
        <v>56</v>
      </c>
      <c r="F34" s="204" t="s">
        <v>852</v>
      </c>
      <c r="G34" s="204" t="s">
        <v>853</v>
      </c>
      <c r="H34" s="135" t="s">
        <v>879</v>
      </c>
      <c r="I34" s="192" t="s">
        <v>880</v>
      </c>
      <c r="J34" s="148">
        <v>180000</v>
      </c>
      <c r="K34" s="135">
        <v>10</v>
      </c>
      <c r="L34" s="192" t="s">
        <v>881</v>
      </c>
      <c r="M34" s="148">
        <v>164669</v>
      </c>
      <c r="N34" s="150" t="s">
        <v>882</v>
      </c>
      <c r="O34" s="150" t="s">
        <v>57</v>
      </c>
      <c r="P34" s="150" t="s">
        <v>60</v>
      </c>
      <c r="Q34" s="69">
        <f t="shared" si="0"/>
        <v>0.92592592592592582</v>
      </c>
      <c r="R34" s="83" t="e">
        <f t="shared" si="5"/>
        <v>#DIV/0!</v>
      </c>
      <c r="S34" s="83">
        <f>+[2]Amazonas!S34+[2]Antioquia!S34+[2]Atantico!S34+[2]Arauca!S34+[2]Bolivar!S34+[2]Boyacá!S34+[2]Caldas!S34+[2]Caquetá!S34+[2]Casanare!S34+[2]Cauca!S34+[2]Cesar!S34+[2]Chocó!S34+[2]Córdoba!S34+[2]Cundinamarca!S34+[2]Guainía!S34+[2]Guaviare!S34+[2]Huila!S34+'[2]La Guajira'!S34+[2]Magdalena!S34+[2]Meta!S34+[2]Nariño!S34+'[2]Norte de Santander'!S34+[2]Putumayo!S34+[2]Quindio!S34+[2]Risaralda!S34+'[2]San Anadrés'!S34+[2]Santander!S34+[2]Sucre!S34+[2]Tolima!S34+'[2]Valle del Cauca'!S34+[2]Vaupés!S34+[2]Vichada!S34</f>
        <v>0</v>
      </c>
      <c r="T34" s="83">
        <f>+[2]Amazonas!T34+[2]Antioquia!T34+[2]Atantico!T34+[2]Arauca!T34+[2]Bolivar!T34+[2]Boyacá!T34+[2]Caldas!T34+[2]Caquetá!T34+[2]Casanare!T34+[2]Cauca!T34+[2]Cesar!T34+[2]Chocó!T34+[2]Córdoba!T34+[2]Cundinamarca!T34+[2]Guainía!T34+[2]Guaviare!T34+[2]Huila!T34+'[2]La Guajira'!T34+[2]Magdalena!T34+[2]Meta!T34+[2]Nariño!T34+'[2]Norte de Santander'!T34+[2]Putumayo!T34+[2]Quindio!T34+[2]Risaralda!T34+'[2]San Anadrés'!T34+[2]Santander!T34+[2]Sucre!T34+[2]Tolima!T34+'[2]Valle del Cauca'!T34+[2]Vaupés!T34+[2]Vichada!T34</f>
        <v>0</v>
      </c>
      <c r="U34" s="148">
        <f t="shared" si="9"/>
        <v>216000</v>
      </c>
      <c r="V34" s="148">
        <f t="shared" si="10"/>
        <v>2000</v>
      </c>
      <c r="W34" s="148">
        <f>+'[2]Oficinas Nacionales'!Q34</f>
        <v>180000</v>
      </c>
      <c r="X34" s="148">
        <f>+'[2]Oficinas Nacionales'!R34</f>
        <v>0</v>
      </c>
      <c r="Y34" s="148">
        <f>+'[2]Oficinas Nacionales'!AG34</f>
        <v>0</v>
      </c>
      <c r="Z34" s="148">
        <f t="shared" si="11"/>
        <v>36000</v>
      </c>
      <c r="AA34" s="148">
        <f t="shared" si="8"/>
        <v>30000</v>
      </c>
      <c r="AB34" s="148">
        <f t="shared" si="8"/>
        <v>2000</v>
      </c>
      <c r="AC34" s="148">
        <f>+[2]Amazonas!Q34</f>
        <v>0</v>
      </c>
      <c r="AD34" s="148">
        <f>+[2]Amazonas!R34</f>
        <v>0</v>
      </c>
      <c r="AE34" s="148">
        <f>+[2]Amazonas!AG34</f>
        <v>0</v>
      </c>
      <c r="AF34" s="148">
        <f>+[2]Antioquia!Q34</f>
        <v>0</v>
      </c>
      <c r="AG34" s="148">
        <f>+[2]Antioquia!R34</f>
        <v>0</v>
      </c>
      <c r="AH34" s="148">
        <f>+[2]Antioquia!AG34</f>
        <v>0</v>
      </c>
      <c r="AI34" s="148">
        <f>+[2]Atantico!Q34</f>
        <v>0</v>
      </c>
      <c r="AJ34" s="148">
        <f>+[2]Atantico!R34</f>
        <v>0</v>
      </c>
      <c r="AK34" s="148">
        <f>+[2]Atantico!AG34</f>
        <v>0</v>
      </c>
      <c r="AL34" s="148">
        <f>+[2]Arauca!Q34</f>
        <v>0</v>
      </c>
      <c r="AM34" s="148">
        <f>+[2]Arauca!R34</f>
        <v>0</v>
      </c>
      <c r="AN34" s="148">
        <f>+[2]Arauca!AG34</f>
        <v>0</v>
      </c>
      <c r="AO34" s="148">
        <f>+[2]Bolivar!Q34</f>
        <v>0</v>
      </c>
      <c r="AP34" s="148">
        <f>+[2]Bolivar!R34</f>
        <v>0</v>
      </c>
      <c r="AQ34" s="148">
        <f>+[2]Bolivar!AG34</f>
        <v>0</v>
      </c>
      <c r="AR34" s="148">
        <f>+[2]Boyacá!Q34</f>
        <v>0</v>
      </c>
      <c r="AS34" s="148">
        <f>+[2]Boyacá!R34</f>
        <v>0</v>
      </c>
      <c r="AT34" s="148">
        <f>+[2]Boyacá!AG34</f>
        <v>0</v>
      </c>
      <c r="AU34" s="148">
        <f>+[2]Caldas!Q34</f>
        <v>0</v>
      </c>
      <c r="AV34" s="148">
        <f>+[2]Caldas!R34</f>
        <v>0</v>
      </c>
      <c r="AW34" s="148">
        <f>+[2]Caldas!AG34</f>
        <v>0</v>
      </c>
      <c r="AX34" s="148">
        <f>+[2]Caquetá!Q34</f>
        <v>0</v>
      </c>
      <c r="AY34" s="148">
        <f>+[2]Caquetá!R34</f>
        <v>0</v>
      </c>
      <c r="AZ34" s="148">
        <f>+[2]Caquetá!AG34</f>
        <v>0</v>
      </c>
      <c r="BA34" s="148">
        <f>+[2]Casanare!Q34</f>
        <v>0</v>
      </c>
      <c r="BB34" s="148">
        <f>+[2]Casanare!R34</f>
        <v>0</v>
      </c>
      <c r="BC34" s="148">
        <f>+[2]Casanare!AG34</f>
        <v>0</v>
      </c>
      <c r="BD34" s="148">
        <f>+[2]Cauca!Q34</f>
        <v>0</v>
      </c>
      <c r="BE34" s="148">
        <f>+[2]Cauca!R34</f>
        <v>0</v>
      </c>
      <c r="BF34" s="148">
        <f>+[2]Cauca!AG34</f>
        <v>0</v>
      </c>
      <c r="BG34" s="148">
        <f>+[2]Cesar!Q34</f>
        <v>0</v>
      </c>
      <c r="BH34" s="148">
        <f>+[2]Cesar!R34</f>
        <v>0</v>
      </c>
      <c r="BI34" s="148">
        <f>+[2]Cesar!AG34</f>
        <v>0</v>
      </c>
      <c r="BJ34" s="148">
        <f>+[2]Chocó!Q34</f>
        <v>0</v>
      </c>
      <c r="BK34" s="148">
        <f>+[2]Chocó!R34</f>
        <v>0</v>
      </c>
      <c r="BL34" s="148">
        <f>+[2]Chocó!AG34</f>
        <v>0</v>
      </c>
      <c r="BM34" s="148">
        <f>+[2]Córdoba!Q34</f>
        <v>36000</v>
      </c>
      <c r="BN34" s="148">
        <f>+[2]Córdoba!R34</f>
        <v>30000</v>
      </c>
      <c r="BO34" s="148">
        <f>+[2]Córdoba!AG34</f>
        <v>2000</v>
      </c>
      <c r="BP34" s="148">
        <f>+[2]Cundinamarca!Q34</f>
        <v>0</v>
      </c>
      <c r="BQ34" s="148">
        <f>+[2]Cundinamarca!R34</f>
        <v>0</v>
      </c>
      <c r="BR34" s="148">
        <f>+[2]Cundinamarca!AG34</f>
        <v>0</v>
      </c>
      <c r="BS34" s="148">
        <f>+[2]Guainía!Q34</f>
        <v>0</v>
      </c>
      <c r="BT34" s="148">
        <f>+[2]Guainía!R34</f>
        <v>0</v>
      </c>
      <c r="BU34" s="148">
        <f>+[2]Guainía!AG34</f>
        <v>0</v>
      </c>
      <c r="BV34" s="148">
        <f>+[2]Guaviare!Q34</f>
        <v>0</v>
      </c>
      <c r="BW34" s="148">
        <f>+[2]Guaviare!R34</f>
        <v>0</v>
      </c>
      <c r="BX34" s="148">
        <f>+[2]Guaviare!AG34</f>
        <v>0</v>
      </c>
      <c r="BY34" s="148">
        <f>+[2]Huila!Q34</f>
        <v>0</v>
      </c>
      <c r="BZ34" s="148">
        <f>+[2]Huila!R34</f>
        <v>0</v>
      </c>
      <c r="CA34" s="148">
        <f>+[2]Huila!AG34</f>
        <v>0</v>
      </c>
      <c r="CB34" s="148">
        <f>+'[2]La Guajira'!Q34</f>
        <v>0</v>
      </c>
      <c r="CC34" s="148">
        <f>+'[2]La Guajira'!R34</f>
        <v>0</v>
      </c>
      <c r="CD34" s="148">
        <f>+'[2]La Guajira'!AG34</f>
        <v>0</v>
      </c>
      <c r="CE34" s="148">
        <f>+[2]Magdalena!Q34</f>
        <v>0</v>
      </c>
      <c r="CF34" s="148">
        <f>+[2]Magdalena!R34</f>
        <v>0</v>
      </c>
      <c r="CG34" s="148">
        <f>+[2]Magdalena!AG34</f>
        <v>0</v>
      </c>
      <c r="CH34" s="148">
        <f>+[2]Meta!Q34</f>
        <v>0</v>
      </c>
      <c r="CI34" s="148">
        <f>+[2]Meta!R34</f>
        <v>0</v>
      </c>
      <c r="CJ34" s="148">
        <f>+[2]Meta!AG34</f>
        <v>0</v>
      </c>
      <c r="CK34" s="148">
        <f>+[2]Nariño!Q34</f>
        <v>0</v>
      </c>
      <c r="CL34" s="148">
        <f>+[2]Nariño!R34</f>
        <v>0</v>
      </c>
      <c r="CM34" s="148">
        <f>+[2]Nariño!AG34</f>
        <v>0</v>
      </c>
      <c r="CN34" s="148">
        <f>+'[2]Norte de Santander'!Q34</f>
        <v>0</v>
      </c>
      <c r="CO34" s="148">
        <f>+'[2]Norte de Santander'!R34</f>
        <v>0</v>
      </c>
      <c r="CP34" s="148">
        <f>+'[2]Norte de Santander'!AG34</f>
        <v>0</v>
      </c>
      <c r="CQ34" s="148">
        <f>+[2]Putumayo!Q34</f>
        <v>0</v>
      </c>
      <c r="CR34" s="148">
        <f>+[2]Putumayo!R34</f>
        <v>0</v>
      </c>
      <c r="CS34" s="148">
        <f>+[2]Putumayo!AG34</f>
        <v>0</v>
      </c>
      <c r="CT34" s="148">
        <f>+[2]Quindio!Q34</f>
        <v>0</v>
      </c>
      <c r="CU34" s="148">
        <f>+[2]Quindio!R34</f>
        <v>0</v>
      </c>
      <c r="CV34" s="148">
        <f>+[2]Quindio!AG34</f>
        <v>0</v>
      </c>
      <c r="CW34" s="148">
        <f>+[2]Risaralda!Q34</f>
        <v>0</v>
      </c>
      <c r="CX34" s="148">
        <f>+[2]Risaralda!R34</f>
        <v>0</v>
      </c>
      <c r="CY34" s="148">
        <f>+[2]Risaralda!AG34</f>
        <v>0</v>
      </c>
      <c r="CZ34" s="148">
        <f>+'[2]San Anadrés'!Q34</f>
        <v>0</v>
      </c>
      <c r="DA34" s="148">
        <f>+'[2]San Anadrés'!R34</f>
        <v>0</v>
      </c>
      <c r="DB34" s="148">
        <f>+'[2]San Anadrés'!AG34</f>
        <v>0</v>
      </c>
      <c r="DC34" s="148">
        <f>+[2]Santander!Q34</f>
        <v>0</v>
      </c>
      <c r="DD34" s="148">
        <f>+[2]Santander!R34</f>
        <v>0</v>
      </c>
      <c r="DE34" s="148">
        <f>+[2]Santander!AG34</f>
        <v>0</v>
      </c>
      <c r="DF34" s="148">
        <f>+[2]Sucre!Q34</f>
        <v>0</v>
      </c>
      <c r="DG34" s="148">
        <f>+[2]Sucre!R34</f>
        <v>0</v>
      </c>
      <c r="DH34" s="148">
        <f>+[2]Sucre!AG34</f>
        <v>0</v>
      </c>
      <c r="DI34" s="148">
        <f>+[2]Tolima!Q34</f>
        <v>0</v>
      </c>
      <c r="DJ34" s="148">
        <f>+[2]Tolima!R34</f>
        <v>0</v>
      </c>
      <c r="DK34" s="148">
        <f>+[2]Tolima!AG34</f>
        <v>0</v>
      </c>
      <c r="DL34" s="148">
        <f>+'[2]Valle del Cauca'!Q34</f>
        <v>0</v>
      </c>
      <c r="DM34" s="148">
        <f>+'[2]Valle del Cauca'!R34</f>
        <v>0</v>
      </c>
      <c r="DN34" s="148">
        <f>+'[2]Valle del Cauca'!AG34</f>
        <v>0</v>
      </c>
      <c r="DO34" s="148">
        <f>+[2]Vaupés!Q34</f>
        <v>0</v>
      </c>
      <c r="DP34" s="148">
        <f>+[2]Vaupés!R34</f>
        <v>0</v>
      </c>
      <c r="DQ34" s="148">
        <f>+[2]Vaupés!AG34</f>
        <v>0</v>
      </c>
      <c r="DR34" s="148">
        <f>+[2]Vichada!Q34</f>
        <v>0</v>
      </c>
      <c r="DS34" s="148">
        <f>+[2]Vichada!R34</f>
        <v>0</v>
      </c>
      <c r="DT34" s="148">
        <f>+[2]Vichada!AG34</f>
        <v>0</v>
      </c>
    </row>
    <row r="35" spans="1:124" ht="45" hidden="1" x14ac:dyDescent="0.2">
      <c r="A35" s="198" t="s">
        <v>771</v>
      </c>
      <c r="B35" s="199" t="str">
        <f t="shared" si="4"/>
        <v>5-0-27</v>
      </c>
      <c r="C35" s="142" t="s">
        <v>772</v>
      </c>
      <c r="D35" s="142" t="s">
        <v>55</v>
      </c>
      <c r="E35" s="142" t="s">
        <v>56</v>
      </c>
      <c r="F35" s="142" t="s">
        <v>883</v>
      </c>
      <c r="G35" s="10" t="s">
        <v>884</v>
      </c>
      <c r="H35" s="120" t="s">
        <v>885</v>
      </c>
      <c r="I35" s="146" t="s">
        <v>9</v>
      </c>
      <c r="J35" s="120"/>
      <c r="K35" s="200">
        <f>SUBTOTAL(9,K36:K42)</f>
        <v>0</v>
      </c>
      <c r="L35" s="146"/>
      <c r="M35" s="4"/>
      <c r="N35" s="12"/>
      <c r="O35" s="146"/>
      <c r="P35" s="146"/>
      <c r="Q35" s="143"/>
      <c r="R35" s="147"/>
      <c r="S35" s="147"/>
      <c r="T35" s="147"/>
      <c r="U35" s="147"/>
      <c r="V35" s="147"/>
      <c r="W35" s="147"/>
      <c r="X35" s="147"/>
      <c r="Y35" s="147"/>
      <c r="Z35" s="202"/>
      <c r="AA35" s="202">
        <f t="shared" si="8"/>
        <v>0</v>
      </c>
      <c r="AB35" s="202"/>
      <c r="AC35" s="147"/>
      <c r="AD35" s="147"/>
      <c r="AE35" s="147"/>
      <c r="AF35" s="147"/>
      <c r="AG35" s="147"/>
      <c r="AH35" s="147"/>
      <c r="AI35" s="147"/>
      <c r="AJ35" s="147"/>
      <c r="AK35" s="147"/>
      <c r="AL35" s="147"/>
      <c r="AM35" s="147"/>
      <c r="AN35" s="147"/>
      <c r="AO35" s="147"/>
      <c r="AP35" s="147"/>
      <c r="AQ35" s="147"/>
      <c r="AR35" s="147"/>
      <c r="AS35" s="147"/>
      <c r="AT35" s="147"/>
      <c r="AU35" s="147"/>
      <c r="AV35" s="147"/>
      <c r="AW35" s="147"/>
      <c r="AX35" s="147"/>
      <c r="AY35" s="147"/>
      <c r="AZ35" s="147"/>
      <c r="BA35" s="143"/>
      <c r="BB35" s="143"/>
      <c r="BC35" s="147"/>
      <c r="BD35" s="143"/>
      <c r="BE35" s="143"/>
      <c r="BF35" s="147"/>
      <c r="BG35" s="143"/>
      <c r="BH35" s="143"/>
      <c r="BI35" s="147"/>
      <c r="BJ35" s="143"/>
      <c r="BK35" s="143"/>
      <c r="BL35" s="147"/>
      <c r="BM35" s="147"/>
      <c r="BN35" s="147"/>
      <c r="BO35" s="147"/>
      <c r="BP35" s="143"/>
      <c r="BQ35" s="143"/>
      <c r="BR35" s="147"/>
      <c r="BS35" s="147"/>
      <c r="BT35" s="147"/>
      <c r="BU35" s="147"/>
      <c r="BV35" s="147"/>
      <c r="BW35" s="147"/>
      <c r="BX35" s="147"/>
      <c r="BY35" s="143"/>
      <c r="BZ35" s="143"/>
      <c r="CA35" s="147"/>
      <c r="CB35" s="143"/>
      <c r="CC35" s="143"/>
      <c r="CD35" s="147"/>
      <c r="CE35" s="143"/>
      <c r="CF35" s="143"/>
      <c r="CG35" s="147"/>
      <c r="CH35" s="143"/>
      <c r="CI35" s="143"/>
      <c r="CJ35" s="147"/>
      <c r="CK35" s="143"/>
      <c r="CL35" s="143"/>
      <c r="CM35" s="147"/>
      <c r="CN35" s="147"/>
      <c r="CO35" s="147"/>
      <c r="CP35" s="147"/>
      <c r="CQ35" s="143"/>
      <c r="CR35" s="143"/>
      <c r="CS35" s="147"/>
      <c r="CT35" s="143"/>
      <c r="CU35" s="143"/>
      <c r="CV35" s="147"/>
      <c r="CW35" s="143"/>
      <c r="CX35" s="143"/>
      <c r="CY35" s="147"/>
      <c r="CZ35" s="143"/>
      <c r="DA35" s="143"/>
      <c r="DB35" s="147"/>
      <c r="DC35" s="143"/>
      <c r="DD35" s="143"/>
      <c r="DE35" s="147"/>
      <c r="DF35" s="143"/>
      <c r="DG35" s="143"/>
      <c r="DH35" s="147"/>
      <c r="DI35" s="147"/>
      <c r="DJ35" s="147"/>
      <c r="DK35" s="147"/>
      <c r="DL35" s="143"/>
      <c r="DM35" s="143"/>
      <c r="DN35" s="147"/>
      <c r="DO35" s="143"/>
      <c r="DP35" s="143"/>
      <c r="DQ35" s="147"/>
      <c r="DR35" s="143"/>
      <c r="DS35" s="143"/>
      <c r="DT35" s="147"/>
    </row>
    <row r="36" spans="1:124" ht="56.25" hidden="1" x14ac:dyDescent="0.2">
      <c r="A36" s="198" t="s">
        <v>771</v>
      </c>
      <c r="B36" s="149" t="str">
        <f t="shared" si="4"/>
        <v>5-0-27-1</v>
      </c>
      <c r="C36" s="204" t="s">
        <v>772</v>
      </c>
      <c r="D36" s="204" t="s">
        <v>55</v>
      </c>
      <c r="E36" s="204" t="s">
        <v>56</v>
      </c>
      <c r="F36" s="204" t="s">
        <v>883</v>
      </c>
      <c r="G36" s="204" t="s">
        <v>884</v>
      </c>
      <c r="H36" s="135" t="s">
        <v>886</v>
      </c>
      <c r="I36" s="192" t="s">
        <v>887</v>
      </c>
      <c r="J36" s="135">
        <v>65</v>
      </c>
      <c r="K36" s="135">
        <v>20</v>
      </c>
      <c r="L36" s="192" t="s">
        <v>829</v>
      </c>
      <c r="M36" s="148">
        <v>79</v>
      </c>
      <c r="N36" s="192" t="s">
        <v>830</v>
      </c>
      <c r="O36" s="192" t="s">
        <v>57</v>
      </c>
      <c r="P36" s="192" t="s">
        <v>59</v>
      </c>
      <c r="Q36" s="69">
        <f t="shared" si="0"/>
        <v>55.483870967741936</v>
      </c>
      <c r="R36" s="83">
        <f t="shared" si="5"/>
        <v>0.9555555555555556</v>
      </c>
      <c r="S36" s="83">
        <f>+[2]Amazonas!S36+[2]Antioquia!S36+[2]Atantico!S36+[2]Arauca!S36+[2]Bolivar!S36+[2]Boyacá!S36+[2]Caldas!S36+[2]Caquetá!S36+[2]Casanare!S36+[2]Cauca!S36+[2]Cesar!S36+[2]Chocó!S36+[2]Córdoba!S36+[2]Cundinamarca!S36+[2]Guainía!S36+[2]Guaviare!S36+[2]Huila!S36+'[2]La Guajira'!S36+[2]Magdalena!S36+[2]Meta!S36+[2]Nariño!S36+'[2]Norte de Santander'!S36+[2]Putumayo!S36+[2]Quindio!S36+[2]Risaralda!S36+'[2]San Anadrés'!S36+[2]Santander!S36+[2]Sucre!S36+[2]Tolima!S36+'[2]Valle del Cauca'!S36+[2]Vaupés!S36+[2]Vichada!S36</f>
        <v>86</v>
      </c>
      <c r="T36" s="83">
        <f>+[2]Amazonas!T36+[2]Antioquia!T36+[2]Atantico!T36+[2]Arauca!T36+[2]Bolivar!T36+[2]Boyacá!T36+[2]Caldas!T36+[2]Caquetá!T36+[2]Casanare!T36+[2]Cauca!T36+[2]Cesar!T36+[2]Chocó!T36+[2]Córdoba!T36+[2]Cundinamarca!T36+[2]Guainía!T36+[2]Guaviare!T36+[2]Huila!T36+'[2]La Guajira'!T36+[2]Magdalena!T36+[2]Meta!T36+[2]Nariño!T36+'[2]Norte de Santander'!T36+[2]Putumayo!T36+[2]Quindio!T36+[2]Risaralda!T36+'[2]San Anadrés'!T36+[2]Santander!T36+[2]Sucre!T36+[2]Tolima!T36+'[2]Valle del Cauca'!T36+[2]Vaupés!T36+[2]Vichada!T36</f>
        <v>90</v>
      </c>
      <c r="U36" s="148">
        <f t="shared" ref="U36:U42" si="12">+W36+Z36</f>
        <v>155</v>
      </c>
      <c r="V36" s="148">
        <f t="shared" ref="V36:V42" si="13">Y36+AB36</f>
        <v>86</v>
      </c>
      <c r="W36" s="148">
        <f>+'[2]Oficinas Nacionales'!Q36</f>
        <v>65</v>
      </c>
      <c r="X36" s="148">
        <f>+'[2]Oficinas Nacionales'!R36</f>
        <v>0</v>
      </c>
      <c r="Y36" s="148">
        <f>+'[2]Oficinas Nacionales'!AG36</f>
        <v>0</v>
      </c>
      <c r="Z36" s="148">
        <f t="shared" ref="Z36:AB51" si="14">+AC36+AF36+AI36+AL36+AO36+AR36+AU36+AX36+BA36+BD36+BG36+BJ36+BM36+BP36+BS36+BV36+BY36+CB36+CE36+CH36+CK36+CN36+CQ36+CT36+CW36+CZ36+DC36+DF36+DI36+DL36+DO36+DR36</f>
        <v>90</v>
      </c>
      <c r="AA36" s="148">
        <f t="shared" si="14"/>
        <v>86</v>
      </c>
      <c r="AB36" s="148">
        <f t="shared" si="14"/>
        <v>86</v>
      </c>
      <c r="AC36" s="148">
        <f>+[2]Amazonas!Q36</f>
        <v>0</v>
      </c>
      <c r="AD36" s="148">
        <f>+[2]Amazonas!R36</f>
        <v>0</v>
      </c>
      <c r="AE36" s="148">
        <f>+[2]Amazonas!AG36</f>
        <v>0</v>
      </c>
      <c r="AF36" s="148">
        <f>+[2]Antioquia!Q36</f>
        <v>0</v>
      </c>
      <c r="AG36" s="148">
        <f>+[2]Antioquia!R36</f>
        <v>0</v>
      </c>
      <c r="AH36" s="148">
        <f>+[2]Antioquia!AG36</f>
        <v>0</v>
      </c>
      <c r="AI36" s="148">
        <f>+[2]Atantico!Q36</f>
        <v>0</v>
      </c>
      <c r="AJ36" s="148">
        <f>+[2]Atantico!R36</f>
        <v>0</v>
      </c>
      <c r="AK36" s="148">
        <f>+[2]Atantico!AG36</f>
        <v>0</v>
      </c>
      <c r="AL36" s="148">
        <f>+[2]Arauca!Q36</f>
        <v>0</v>
      </c>
      <c r="AM36" s="148">
        <f>+[2]Arauca!R36</f>
        <v>0</v>
      </c>
      <c r="AN36" s="148">
        <f>+[2]Arauca!AG36</f>
        <v>0</v>
      </c>
      <c r="AO36" s="148">
        <f>+[2]Bolivar!Q36</f>
        <v>0</v>
      </c>
      <c r="AP36" s="148">
        <f>+[2]Bolivar!R36</f>
        <v>0</v>
      </c>
      <c r="AQ36" s="148">
        <f>+[2]Bolivar!AG36</f>
        <v>0</v>
      </c>
      <c r="AR36" s="148">
        <f>+[2]Boyacá!Q36</f>
        <v>0</v>
      </c>
      <c r="AS36" s="148">
        <f>+[2]Boyacá!R36</f>
        <v>0</v>
      </c>
      <c r="AT36" s="148">
        <f>+[2]Boyacá!AG36</f>
        <v>0</v>
      </c>
      <c r="AU36" s="148">
        <f>+[2]Caldas!Q36</f>
        <v>0</v>
      </c>
      <c r="AV36" s="148">
        <f>+[2]Caldas!R36</f>
        <v>0</v>
      </c>
      <c r="AW36" s="148">
        <f>+[2]Caldas!AG36</f>
        <v>0</v>
      </c>
      <c r="AX36" s="148">
        <f>+[2]Caquetá!Q36</f>
        <v>0</v>
      </c>
      <c r="AY36" s="148">
        <f>+[2]Caquetá!R36</f>
        <v>0</v>
      </c>
      <c r="AZ36" s="148">
        <f>+[2]Caquetá!AG36</f>
        <v>0</v>
      </c>
      <c r="BA36" s="148">
        <f>+[2]Casanare!Q36</f>
        <v>0</v>
      </c>
      <c r="BB36" s="148">
        <f>+[2]Casanare!R36</f>
        <v>0</v>
      </c>
      <c r="BC36" s="148">
        <f>+[2]Casanare!AG36</f>
        <v>0</v>
      </c>
      <c r="BD36" s="148">
        <f>+[2]Cauca!Q36</f>
        <v>0</v>
      </c>
      <c r="BE36" s="148">
        <f>+[2]Cauca!R36</f>
        <v>0</v>
      </c>
      <c r="BF36" s="148">
        <f>+[2]Cauca!AG36</f>
        <v>0</v>
      </c>
      <c r="BG36" s="148">
        <f>+[2]Cesar!Q36</f>
        <v>0</v>
      </c>
      <c r="BH36" s="148">
        <f>+[2]Cesar!R36</f>
        <v>0</v>
      </c>
      <c r="BI36" s="148">
        <f>+[2]Cesar!AG36</f>
        <v>0</v>
      </c>
      <c r="BJ36" s="148">
        <f>+[2]Chocó!Q36</f>
        <v>0</v>
      </c>
      <c r="BK36" s="148">
        <f>+[2]Chocó!R36</f>
        <v>0</v>
      </c>
      <c r="BL36" s="148">
        <f>+[2]Chocó!AG36</f>
        <v>0</v>
      </c>
      <c r="BM36" s="148">
        <f>+[2]Córdoba!Q36</f>
        <v>90</v>
      </c>
      <c r="BN36" s="148">
        <f>+[2]Córdoba!R36</f>
        <v>86</v>
      </c>
      <c r="BO36" s="148">
        <f>+[2]Córdoba!AG36</f>
        <v>86</v>
      </c>
      <c r="BP36" s="148">
        <f>+[2]Cundinamarca!Q36</f>
        <v>0</v>
      </c>
      <c r="BQ36" s="148">
        <f>+[2]Cundinamarca!R36</f>
        <v>0</v>
      </c>
      <c r="BR36" s="148">
        <f>+[2]Cundinamarca!AG36</f>
        <v>0</v>
      </c>
      <c r="BS36" s="148">
        <f>+[2]Guainía!Q36</f>
        <v>0</v>
      </c>
      <c r="BT36" s="148">
        <f>+[2]Guainía!R36</f>
        <v>0</v>
      </c>
      <c r="BU36" s="148">
        <f>+[2]Guainía!AG36</f>
        <v>0</v>
      </c>
      <c r="BV36" s="148">
        <f>+[2]Guaviare!Q36</f>
        <v>0</v>
      </c>
      <c r="BW36" s="148">
        <f>+[2]Guaviare!R36</f>
        <v>0</v>
      </c>
      <c r="BX36" s="148">
        <f>+[2]Guaviare!AG36</f>
        <v>0</v>
      </c>
      <c r="BY36" s="148">
        <f>+[2]Huila!Q36</f>
        <v>0</v>
      </c>
      <c r="BZ36" s="148">
        <f>+[2]Huila!R36</f>
        <v>0</v>
      </c>
      <c r="CA36" s="148">
        <f>+[2]Huila!AG36</f>
        <v>0</v>
      </c>
      <c r="CB36" s="148">
        <f>+'[2]La Guajira'!Q36</f>
        <v>0</v>
      </c>
      <c r="CC36" s="148">
        <f>+'[2]La Guajira'!R36</f>
        <v>0</v>
      </c>
      <c r="CD36" s="148">
        <f>+'[2]La Guajira'!AG36</f>
        <v>0</v>
      </c>
      <c r="CE36" s="148">
        <f>+[2]Magdalena!Q36</f>
        <v>0</v>
      </c>
      <c r="CF36" s="148">
        <f>+[2]Magdalena!R36</f>
        <v>0</v>
      </c>
      <c r="CG36" s="148">
        <f>+[2]Magdalena!AG36</f>
        <v>0</v>
      </c>
      <c r="CH36" s="148">
        <f>+[2]Meta!Q36</f>
        <v>0</v>
      </c>
      <c r="CI36" s="148">
        <f>+[2]Meta!R36</f>
        <v>0</v>
      </c>
      <c r="CJ36" s="148">
        <f>+[2]Meta!AG36</f>
        <v>0</v>
      </c>
      <c r="CK36" s="148">
        <f>+[2]Nariño!Q36</f>
        <v>0</v>
      </c>
      <c r="CL36" s="148">
        <f>+[2]Nariño!R36</f>
        <v>0</v>
      </c>
      <c r="CM36" s="148">
        <f>+[2]Nariño!AG36</f>
        <v>0</v>
      </c>
      <c r="CN36" s="148">
        <f>+'[2]Norte de Santander'!Q36</f>
        <v>0</v>
      </c>
      <c r="CO36" s="148">
        <f>+'[2]Norte de Santander'!R36</f>
        <v>0</v>
      </c>
      <c r="CP36" s="148">
        <f>+'[2]Norte de Santander'!AG36</f>
        <v>0</v>
      </c>
      <c r="CQ36" s="148">
        <f>+[2]Putumayo!Q36</f>
        <v>0</v>
      </c>
      <c r="CR36" s="148">
        <f>+[2]Putumayo!R36</f>
        <v>0</v>
      </c>
      <c r="CS36" s="148">
        <f>+[2]Putumayo!AG36</f>
        <v>0</v>
      </c>
      <c r="CT36" s="148">
        <f>+[2]Quindio!Q36</f>
        <v>0</v>
      </c>
      <c r="CU36" s="148">
        <f>+[2]Quindio!R36</f>
        <v>0</v>
      </c>
      <c r="CV36" s="148">
        <f>+[2]Quindio!AG36</f>
        <v>0</v>
      </c>
      <c r="CW36" s="148">
        <f>+[2]Risaralda!Q36</f>
        <v>0</v>
      </c>
      <c r="CX36" s="148">
        <f>+[2]Risaralda!R36</f>
        <v>0</v>
      </c>
      <c r="CY36" s="148">
        <f>+[2]Risaralda!AG36</f>
        <v>0</v>
      </c>
      <c r="CZ36" s="148">
        <f>+'[2]San Anadrés'!Q36</f>
        <v>0</v>
      </c>
      <c r="DA36" s="148">
        <f>+'[2]San Anadrés'!R36</f>
        <v>0</v>
      </c>
      <c r="DB36" s="148">
        <f>+'[2]San Anadrés'!AG36</f>
        <v>0</v>
      </c>
      <c r="DC36" s="148">
        <f>+[2]Santander!Q36</f>
        <v>0</v>
      </c>
      <c r="DD36" s="148">
        <f>+[2]Santander!R36</f>
        <v>0</v>
      </c>
      <c r="DE36" s="148">
        <f>+[2]Santander!AG36</f>
        <v>0</v>
      </c>
      <c r="DF36" s="148">
        <f>+[2]Sucre!Q36</f>
        <v>0</v>
      </c>
      <c r="DG36" s="148">
        <f>+[2]Sucre!R36</f>
        <v>0</v>
      </c>
      <c r="DH36" s="148">
        <f>+[2]Sucre!AG36</f>
        <v>0</v>
      </c>
      <c r="DI36" s="148">
        <f>+[2]Tolima!Q36</f>
        <v>0</v>
      </c>
      <c r="DJ36" s="148">
        <f>+[2]Tolima!R36</f>
        <v>0</v>
      </c>
      <c r="DK36" s="148">
        <f>+[2]Tolima!AG36</f>
        <v>0</v>
      </c>
      <c r="DL36" s="148">
        <f>+'[2]Valle del Cauca'!Q36</f>
        <v>0</v>
      </c>
      <c r="DM36" s="148">
        <f>+'[2]Valle del Cauca'!R36</f>
        <v>0</v>
      </c>
      <c r="DN36" s="148">
        <f>+'[2]Valle del Cauca'!AG36</f>
        <v>0</v>
      </c>
      <c r="DO36" s="148">
        <f>+[2]Vaupés!Q36</f>
        <v>0</v>
      </c>
      <c r="DP36" s="148">
        <f>+[2]Vaupés!R36</f>
        <v>0</v>
      </c>
      <c r="DQ36" s="148">
        <f>+[2]Vaupés!AG36</f>
        <v>0</v>
      </c>
      <c r="DR36" s="148">
        <f>+[2]Vichada!Q36</f>
        <v>0</v>
      </c>
      <c r="DS36" s="148">
        <f>+[2]Vichada!R36</f>
        <v>0</v>
      </c>
      <c r="DT36" s="148">
        <f>+[2]Vichada!AG36</f>
        <v>0</v>
      </c>
    </row>
    <row r="37" spans="1:124" ht="45" hidden="1" x14ac:dyDescent="0.2">
      <c r="A37" s="198" t="s">
        <v>771</v>
      </c>
      <c r="B37" s="149" t="str">
        <f t="shared" si="4"/>
        <v>5-0-27-2</v>
      </c>
      <c r="C37" s="204" t="s">
        <v>772</v>
      </c>
      <c r="D37" s="204" t="s">
        <v>55</v>
      </c>
      <c r="E37" s="204" t="s">
        <v>56</v>
      </c>
      <c r="F37" s="204" t="s">
        <v>883</v>
      </c>
      <c r="G37" s="204" t="s">
        <v>884</v>
      </c>
      <c r="H37" s="135" t="s">
        <v>888</v>
      </c>
      <c r="I37" s="192" t="s">
        <v>858</v>
      </c>
      <c r="J37" s="135">
        <v>44</v>
      </c>
      <c r="K37" s="135">
        <v>20</v>
      </c>
      <c r="L37" s="6" t="s">
        <v>889</v>
      </c>
      <c r="M37" s="193">
        <v>0</v>
      </c>
      <c r="N37" s="192" t="s">
        <v>835</v>
      </c>
      <c r="O37" s="6" t="s">
        <v>57</v>
      </c>
      <c r="P37" s="6" t="s">
        <v>60</v>
      </c>
      <c r="Q37" s="69">
        <f t="shared" si="0"/>
        <v>0</v>
      </c>
      <c r="R37" s="83" t="e">
        <f t="shared" si="5"/>
        <v>#DIV/0!</v>
      </c>
      <c r="S37" s="83">
        <f>+[2]Amazonas!S37+[2]Antioquia!S37+[2]Atantico!S37+[2]Arauca!S37+[2]Bolivar!S37+[2]Boyacá!S37+[2]Caldas!S37+[2]Caquetá!S37+[2]Casanare!S37+[2]Cauca!S37+[2]Cesar!S37+[2]Chocó!S37+[2]Córdoba!S37+[2]Cundinamarca!S37+[2]Guainía!S37+[2]Guaviare!S37+[2]Huila!S37+'[2]La Guajira'!S37+[2]Magdalena!S37+[2]Meta!S37+[2]Nariño!S37+'[2]Norte de Santander'!S37+[2]Putumayo!S37+[2]Quindio!S37+[2]Risaralda!S37+'[2]San Anadrés'!S37+[2]Santander!S37+[2]Sucre!S37+[2]Tolima!S37+'[2]Valle del Cauca'!S37+[2]Vaupés!S37+[2]Vichada!S37</f>
        <v>0</v>
      </c>
      <c r="T37" s="83">
        <f>+[2]Amazonas!T37+[2]Antioquia!T37+[2]Atantico!T37+[2]Arauca!T37+[2]Bolivar!T37+[2]Boyacá!T37+[2]Caldas!T37+[2]Caquetá!T37+[2]Casanare!T37+[2]Cauca!T37+[2]Cesar!T37+[2]Chocó!T37+[2]Córdoba!T37+[2]Cundinamarca!T37+[2]Guainía!T37+[2]Guaviare!T37+[2]Huila!T37+'[2]La Guajira'!T37+[2]Magdalena!T37+[2]Meta!T37+[2]Nariño!T37+'[2]Norte de Santander'!T37+[2]Putumayo!T37+[2]Quindio!T37+[2]Risaralda!T37+'[2]San Anadrés'!T37+[2]Santander!T37+[2]Sucre!T37+[2]Tolima!T37+'[2]Valle del Cauca'!T37+[2]Vaupés!T37+[2]Vichada!T37</f>
        <v>0</v>
      </c>
      <c r="U37" s="148">
        <f t="shared" si="12"/>
        <v>48</v>
      </c>
      <c r="V37" s="148">
        <f t="shared" si="13"/>
        <v>0</v>
      </c>
      <c r="W37" s="148">
        <f>+'[2]Oficinas Nacionales'!Q37</f>
        <v>44</v>
      </c>
      <c r="X37" s="148">
        <f>+'[2]Oficinas Nacionales'!R37</f>
        <v>0</v>
      </c>
      <c r="Y37" s="148">
        <f>+'[2]Oficinas Nacionales'!AG37</f>
        <v>0</v>
      </c>
      <c r="Z37" s="148">
        <f t="shared" si="14"/>
        <v>4</v>
      </c>
      <c r="AA37" s="148">
        <f t="shared" si="14"/>
        <v>0</v>
      </c>
      <c r="AB37" s="148">
        <f t="shared" si="14"/>
        <v>0</v>
      </c>
      <c r="AC37" s="148">
        <f>+[2]Amazonas!Q37</f>
        <v>0</v>
      </c>
      <c r="AD37" s="148">
        <f>+[2]Amazonas!R37</f>
        <v>0</v>
      </c>
      <c r="AE37" s="148">
        <f>+[2]Amazonas!AG37</f>
        <v>0</v>
      </c>
      <c r="AF37" s="148">
        <f>+[2]Antioquia!Q37</f>
        <v>0</v>
      </c>
      <c r="AG37" s="148">
        <f>+[2]Antioquia!R37</f>
        <v>0</v>
      </c>
      <c r="AH37" s="148">
        <f>+[2]Antioquia!AG37</f>
        <v>0</v>
      </c>
      <c r="AI37" s="148">
        <f>+[2]Atantico!Q37</f>
        <v>0</v>
      </c>
      <c r="AJ37" s="148">
        <f>+[2]Atantico!R37</f>
        <v>0</v>
      </c>
      <c r="AK37" s="148">
        <f>+[2]Atantico!AG37</f>
        <v>0</v>
      </c>
      <c r="AL37" s="148">
        <f>+[2]Arauca!Q37</f>
        <v>0</v>
      </c>
      <c r="AM37" s="148">
        <f>+[2]Arauca!R37</f>
        <v>0</v>
      </c>
      <c r="AN37" s="148">
        <f>+[2]Arauca!AG37</f>
        <v>0</v>
      </c>
      <c r="AO37" s="148">
        <f>+[2]Bolivar!Q37</f>
        <v>0</v>
      </c>
      <c r="AP37" s="148">
        <f>+[2]Bolivar!R37</f>
        <v>0</v>
      </c>
      <c r="AQ37" s="148">
        <f>+[2]Bolivar!AG37</f>
        <v>0</v>
      </c>
      <c r="AR37" s="148">
        <f>+[2]Boyacá!Q37</f>
        <v>0</v>
      </c>
      <c r="AS37" s="148">
        <f>+[2]Boyacá!R37</f>
        <v>0</v>
      </c>
      <c r="AT37" s="148">
        <f>+[2]Boyacá!AG37</f>
        <v>0</v>
      </c>
      <c r="AU37" s="148">
        <f>+[2]Caldas!Q37</f>
        <v>0</v>
      </c>
      <c r="AV37" s="148">
        <f>+[2]Caldas!R37</f>
        <v>0</v>
      </c>
      <c r="AW37" s="148">
        <f>+[2]Caldas!AG37</f>
        <v>0</v>
      </c>
      <c r="AX37" s="148">
        <f>+[2]Caquetá!Q37</f>
        <v>0</v>
      </c>
      <c r="AY37" s="148">
        <f>+[2]Caquetá!R37</f>
        <v>0</v>
      </c>
      <c r="AZ37" s="148">
        <f>+[2]Caquetá!AG37</f>
        <v>0</v>
      </c>
      <c r="BA37" s="148">
        <f>+[2]Casanare!Q37</f>
        <v>0</v>
      </c>
      <c r="BB37" s="148">
        <f>+[2]Casanare!R37</f>
        <v>0</v>
      </c>
      <c r="BC37" s="148">
        <f>+[2]Casanare!AG37</f>
        <v>0</v>
      </c>
      <c r="BD37" s="148">
        <f>+[2]Cauca!Q37</f>
        <v>0</v>
      </c>
      <c r="BE37" s="148">
        <f>+[2]Cauca!R37</f>
        <v>0</v>
      </c>
      <c r="BF37" s="148">
        <f>+[2]Cauca!AG37</f>
        <v>0</v>
      </c>
      <c r="BG37" s="148">
        <f>+[2]Cesar!Q37</f>
        <v>0</v>
      </c>
      <c r="BH37" s="148">
        <f>+[2]Cesar!R37</f>
        <v>0</v>
      </c>
      <c r="BI37" s="148">
        <f>+[2]Cesar!AG37</f>
        <v>0</v>
      </c>
      <c r="BJ37" s="148">
        <f>+[2]Chocó!Q37</f>
        <v>0</v>
      </c>
      <c r="BK37" s="148">
        <f>+[2]Chocó!R37</f>
        <v>0</v>
      </c>
      <c r="BL37" s="148">
        <f>+[2]Chocó!AG37</f>
        <v>0</v>
      </c>
      <c r="BM37" s="148">
        <f>+[2]Córdoba!Q37</f>
        <v>4</v>
      </c>
      <c r="BN37" s="148">
        <f>+[2]Córdoba!R37</f>
        <v>0</v>
      </c>
      <c r="BO37" s="148">
        <f>+[2]Córdoba!AG37</f>
        <v>0</v>
      </c>
      <c r="BP37" s="148">
        <f>+[2]Cundinamarca!Q37</f>
        <v>0</v>
      </c>
      <c r="BQ37" s="148">
        <f>+[2]Cundinamarca!R37</f>
        <v>0</v>
      </c>
      <c r="BR37" s="148">
        <f>+[2]Cundinamarca!AG37</f>
        <v>0</v>
      </c>
      <c r="BS37" s="148">
        <f>+[2]Guainía!Q37</f>
        <v>0</v>
      </c>
      <c r="BT37" s="148">
        <f>+[2]Guainía!R37</f>
        <v>0</v>
      </c>
      <c r="BU37" s="148">
        <f>+[2]Guainía!AG37</f>
        <v>0</v>
      </c>
      <c r="BV37" s="148">
        <f>+[2]Guaviare!Q37</f>
        <v>0</v>
      </c>
      <c r="BW37" s="148">
        <f>+[2]Guaviare!R37</f>
        <v>0</v>
      </c>
      <c r="BX37" s="148">
        <f>+[2]Guaviare!AG37</f>
        <v>0</v>
      </c>
      <c r="BY37" s="148">
        <f>+[2]Huila!Q37</f>
        <v>0</v>
      </c>
      <c r="BZ37" s="148">
        <f>+[2]Huila!R37</f>
        <v>0</v>
      </c>
      <c r="CA37" s="148">
        <f>+[2]Huila!AG37</f>
        <v>0</v>
      </c>
      <c r="CB37" s="148">
        <f>+'[2]La Guajira'!Q37</f>
        <v>0</v>
      </c>
      <c r="CC37" s="148">
        <f>+'[2]La Guajira'!R37</f>
        <v>0</v>
      </c>
      <c r="CD37" s="148">
        <f>+'[2]La Guajira'!AG37</f>
        <v>0</v>
      </c>
      <c r="CE37" s="148">
        <f>+[2]Magdalena!Q37</f>
        <v>0</v>
      </c>
      <c r="CF37" s="148">
        <f>+[2]Magdalena!R37</f>
        <v>0</v>
      </c>
      <c r="CG37" s="148">
        <f>+[2]Magdalena!AG37</f>
        <v>0</v>
      </c>
      <c r="CH37" s="148">
        <f>+[2]Meta!Q37</f>
        <v>0</v>
      </c>
      <c r="CI37" s="148">
        <f>+[2]Meta!R37</f>
        <v>0</v>
      </c>
      <c r="CJ37" s="148">
        <f>+[2]Meta!AG37</f>
        <v>0</v>
      </c>
      <c r="CK37" s="148">
        <f>+[2]Nariño!Q37</f>
        <v>0</v>
      </c>
      <c r="CL37" s="148">
        <f>+[2]Nariño!R37</f>
        <v>0</v>
      </c>
      <c r="CM37" s="148">
        <f>+[2]Nariño!AG37</f>
        <v>0</v>
      </c>
      <c r="CN37" s="148">
        <f>+'[2]Norte de Santander'!Q37</f>
        <v>0</v>
      </c>
      <c r="CO37" s="148">
        <f>+'[2]Norte de Santander'!R37</f>
        <v>0</v>
      </c>
      <c r="CP37" s="148">
        <f>+'[2]Norte de Santander'!AG37</f>
        <v>0</v>
      </c>
      <c r="CQ37" s="148">
        <f>+[2]Putumayo!Q37</f>
        <v>0</v>
      </c>
      <c r="CR37" s="148">
        <f>+[2]Putumayo!R37</f>
        <v>0</v>
      </c>
      <c r="CS37" s="148">
        <f>+[2]Putumayo!AG37</f>
        <v>0</v>
      </c>
      <c r="CT37" s="148">
        <f>+[2]Quindio!Q37</f>
        <v>0</v>
      </c>
      <c r="CU37" s="148">
        <f>+[2]Quindio!R37</f>
        <v>0</v>
      </c>
      <c r="CV37" s="148">
        <f>+[2]Quindio!AG37</f>
        <v>0</v>
      </c>
      <c r="CW37" s="148">
        <f>+[2]Risaralda!Q37</f>
        <v>0</v>
      </c>
      <c r="CX37" s="148">
        <f>+[2]Risaralda!R37</f>
        <v>0</v>
      </c>
      <c r="CY37" s="148">
        <f>+[2]Risaralda!AG37</f>
        <v>0</v>
      </c>
      <c r="CZ37" s="148">
        <f>+'[2]San Anadrés'!Q37</f>
        <v>0</v>
      </c>
      <c r="DA37" s="148">
        <f>+'[2]San Anadrés'!R37</f>
        <v>0</v>
      </c>
      <c r="DB37" s="148">
        <f>+'[2]San Anadrés'!AG37</f>
        <v>0</v>
      </c>
      <c r="DC37" s="148">
        <f>+[2]Santander!Q37</f>
        <v>0</v>
      </c>
      <c r="DD37" s="148">
        <f>+[2]Santander!R37</f>
        <v>0</v>
      </c>
      <c r="DE37" s="148">
        <f>+[2]Santander!AG37</f>
        <v>0</v>
      </c>
      <c r="DF37" s="148">
        <f>+[2]Sucre!Q37</f>
        <v>0</v>
      </c>
      <c r="DG37" s="148">
        <f>+[2]Sucre!R37</f>
        <v>0</v>
      </c>
      <c r="DH37" s="148">
        <f>+[2]Sucre!AG37</f>
        <v>0</v>
      </c>
      <c r="DI37" s="148">
        <f>+[2]Tolima!Q37</f>
        <v>0</v>
      </c>
      <c r="DJ37" s="148">
        <f>+[2]Tolima!R37</f>
        <v>0</v>
      </c>
      <c r="DK37" s="148">
        <f>+[2]Tolima!AG37</f>
        <v>0</v>
      </c>
      <c r="DL37" s="148">
        <f>+'[2]Valle del Cauca'!Q37</f>
        <v>0</v>
      </c>
      <c r="DM37" s="148">
        <f>+'[2]Valle del Cauca'!R37</f>
        <v>0</v>
      </c>
      <c r="DN37" s="148">
        <f>+'[2]Valle del Cauca'!AG37</f>
        <v>0</v>
      </c>
      <c r="DO37" s="148">
        <f>+[2]Vaupés!Q37</f>
        <v>0</v>
      </c>
      <c r="DP37" s="148">
        <f>+[2]Vaupés!R37</f>
        <v>0</v>
      </c>
      <c r="DQ37" s="148">
        <f>+[2]Vaupés!AG37</f>
        <v>0</v>
      </c>
      <c r="DR37" s="148">
        <f>+[2]Vichada!Q37</f>
        <v>0</v>
      </c>
      <c r="DS37" s="148">
        <f>+[2]Vichada!R37</f>
        <v>0</v>
      </c>
      <c r="DT37" s="148">
        <f>+[2]Vichada!AG37</f>
        <v>0</v>
      </c>
    </row>
    <row r="38" spans="1:124" ht="45" hidden="1" x14ac:dyDescent="0.2">
      <c r="A38" s="198" t="s">
        <v>771</v>
      </c>
      <c r="B38" s="149" t="str">
        <f t="shared" si="4"/>
        <v>5-0-27-3</v>
      </c>
      <c r="C38" s="204" t="s">
        <v>772</v>
      </c>
      <c r="D38" s="204" t="s">
        <v>55</v>
      </c>
      <c r="E38" s="204" t="s">
        <v>56</v>
      </c>
      <c r="F38" s="204" t="s">
        <v>883</v>
      </c>
      <c r="G38" s="204" t="s">
        <v>884</v>
      </c>
      <c r="H38" s="135" t="s">
        <v>890</v>
      </c>
      <c r="I38" s="192" t="s">
        <v>861</v>
      </c>
      <c r="J38" s="135">
        <v>5</v>
      </c>
      <c r="K38" s="135">
        <v>20</v>
      </c>
      <c r="L38" s="192" t="s">
        <v>838</v>
      </c>
      <c r="M38" s="148">
        <v>0</v>
      </c>
      <c r="N38" s="150" t="s">
        <v>891</v>
      </c>
      <c r="O38" s="150" t="s">
        <v>57</v>
      </c>
      <c r="P38" s="150" t="s">
        <v>60</v>
      </c>
      <c r="Q38" s="69">
        <f t="shared" si="0"/>
        <v>0</v>
      </c>
      <c r="R38" s="83" t="e">
        <f t="shared" si="5"/>
        <v>#DIV/0!</v>
      </c>
      <c r="S38" s="83">
        <f>+[2]Amazonas!S38+[2]Antioquia!S38+[2]Atantico!S38+[2]Arauca!S38+[2]Bolivar!S38+[2]Boyacá!S38+[2]Caldas!S38+[2]Caquetá!S38+[2]Casanare!S38+[2]Cauca!S38+[2]Cesar!S38+[2]Chocó!S38+[2]Córdoba!S38+[2]Cundinamarca!S38+[2]Guainía!S38+[2]Guaviare!S38+[2]Huila!S38+'[2]La Guajira'!S38+[2]Magdalena!S38+[2]Meta!S38+[2]Nariño!S38+'[2]Norte de Santander'!S38+[2]Putumayo!S38+[2]Quindio!S38+[2]Risaralda!S38+'[2]San Anadrés'!S38+[2]Santander!S38+[2]Sucre!S38+[2]Tolima!S38+'[2]Valle del Cauca'!S38+[2]Vaupés!S38+[2]Vichada!S38</f>
        <v>0</v>
      </c>
      <c r="T38" s="83">
        <f>+[2]Amazonas!T38+[2]Antioquia!T38+[2]Atantico!T38+[2]Arauca!T38+[2]Bolivar!T38+[2]Boyacá!T38+[2]Caldas!T38+[2]Caquetá!T38+[2]Casanare!T38+[2]Cauca!T38+[2]Cesar!T38+[2]Chocó!T38+[2]Córdoba!T38+[2]Cundinamarca!T38+[2]Guainía!T38+[2]Guaviare!T38+[2]Huila!T38+'[2]La Guajira'!T38+[2]Magdalena!T38+[2]Meta!T38+[2]Nariño!T38+'[2]Norte de Santander'!T38+[2]Putumayo!T38+[2]Quindio!T38+[2]Risaralda!T38+'[2]San Anadrés'!T38+[2]Santander!T38+[2]Sucre!T38+[2]Tolima!T38+'[2]Valle del Cauca'!T38+[2]Vaupés!T38+[2]Vichada!T38</f>
        <v>0</v>
      </c>
      <c r="U38" s="148">
        <f t="shared" si="12"/>
        <v>8</v>
      </c>
      <c r="V38" s="148">
        <f t="shared" si="13"/>
        <v>0</v>
      </c>
      <c r="W38" s="148">
        <f>+'[2]Oficinas Nacionales'!Q38</f>
        <v>5</v>
      </c>
      <c r="X38" s="148">
        <f>+'[2]Oficinas Nacionales'!R38</f>
        <v>0</v>
      </c>
      <c r="Y38" s="148">
        <f>+'[2]Oficinas Nacionales'!AG38</f>
        <v>0</v>
      </c>
      <c r="Z38" s="148">
        <f t="shared" si="14"/>
        <v>3</v>
      </c>
      <c r="AA38" s="148">
        <f t="shared" si="14"/>
        <v>1</v>
      </c>
      <c r="AB38" s="148">
        <f t="shared" si="14"/>
        <v>0</v>
      </c>
      <c r="AC38" s="148">
        <f>+[2]Amazonas!Q38</f>
        <v>0</v>
      </c>
      <c r="AD38" s="148">
        <f>+[2]Amazonas!R38</f>
        <v>0</v>
      </c>
      <c r="AE38" s="148">
        <f>+[2]Amazonas!AG38</f>
        <v>0</v>
      </c>
      <c r="AF38" s="148">
        <f>+[2]Antioquia!Q38</f>
        <v>0</v>
      </c>
      <c r="AG38" s="148">
        <f>+[2]Antioquia!R38</f>
        <v>0</v>
      </c>
      <c r="AH38" s="148">
        <f>+[2]Antioquia!AG38</f>
        <v>0</v>
      </c>
      <c r="AI38" s="148">
        <f>+[2]Atantico!Q38</f>
        <v>0</v>
      </c>
      <c r="AJ38" s="148">
        <f>+[2]Atantico!R38</f>
        <v>0</v>
      </c>
      <c r="AK38" s="148">
        <f>+[2]Atantico!AG38</f>
        <v>0</v>
      </c>
      <c r="AL38" s="148">
        <f>+[2]Arauca!Q38</f>
        <v>0</v>
      </c>
      <c r="AM38" s="148">
        <f>+[2]Arauca!R38</f>
        <v>0</v>
      </c>
      <c r="AN38" s="148">
        <f>+[2]Arauca!AG38</f>
        <v>0</v>
      </c>
      <c r="AO38" s="148">
        <f>+[2]Bolivar!Q38</f>
        <v>0</v>
      </c>
      <c r="AP38" s="148">
        <f>+[2]Bolivar!R38</f>
        <v>0</v>
      </c>
      <c r="AQ38" s="148">
        <f>+[2]Bolivar!AG38</f>
        <v>0</v>
      </c>
      <c r="AR38" s="148">
        <f>+[2]Boyacá!Q38</f>
        <v>0</v>
      </c>
      <c r="AS38" s="148">
        <f>+[2]Boyacá!R38</f>
        <v>0</v>
      </c>
      <c r="AT38" s="148">
        <f>+[2]Boyacá!AG38</f>
        <v>0</v>
      </c>
      <c r="AU38" s="148">
        <f>+[2]Caldas!Q38</f>
        <v>0</v>
      </c>
      <c r="AV38" s="148">
        <f>+[2]Caldas!R38</f>
        <v>0</v>
      </c>
      <c r="AW38" s="148">
        <f>+[2]Caldas!AG38</f>
        <v>0</v>
      </c>
      <c r="AX38" s="148">
        <f>+[2]Caquetá!Q38</f>
        <v>0</v>
      </c>
      <c r="AY38" s="148">
        <f>+[2]Caquetá!R38</f>
        <v>0</v>
      </c>
      <c r="AZ38" s="148">
        <f>+[2]Caquetá!AG38</f>
        <v>0</v>
      </c>
      <c r="BA38" s="148">
        <f>+[2]Casanare!Q38</f>
        <v>0</v>
      </c>
      <c r="BB38" s="148">
        <f>+[2]Casanare!R38</f>
        <v>0</v>
      </c>
      <c r="BC38" s="148">
        <f>+[2]Casanare!AG38</f>
        <v>0</v>
      </c>
      <c r="BD38" s="148">
        <f>+[2]Cauca!Q38</f>
        <v>0</v>
      </c>
      <c r="BE38" s="148">
        <f>+[2]Cauca!R38</f>
        <v>0</v>
      </c>
      <c r="BF38" s="148">
        <f>+[2]Cauca!AG38</f>
        <v>0</v>
      </c>
      <c r="BG38" s="148">
        <f>+[2]Cesar!Q38</f>
        <v>0</v>
      </c>
      <c r="BH38" s="148">
        <f>+[2]Cesar!R38</f>
        <v>0</v>
      </c>
      <c r="BI38" s="148">
        <f>+[2]Cesar!AG38</f>
        <v>0</v>
      </c>
      <c r="BJ38" s="148">
        <f>+[2]Chocó!Q38</f>
        <v>0</v>
      </c>
      <c r="BK38" s="148">
        <f>+[2]Chocó!R38</f>
        <v>0</v>
      </c>
      <c r="BL38" s="148">
        <f>+[2]Chocó!AG38</f>
        <v>0</v>
      </c>
      <c r="BM38" s="148">
        <f>+[2]Córdoba!Q38</f>
        <v>3</v>
      </c>
      <c r="BN38" s="148">
        <f>+[2]Córdoba!R38</f>
        <v>1</v>
      </c>
      <c r="BO38" s="148">
        <f>+[2]Córdoba!AG38</f>
        <v>0</v>
      </c>
      <c r="BP38" s="148">
        <f>+[2]Cundinamarca!Q38</f>
        <v>0</v>
      </c>
      <c r="BQ38" s="148">
        <f>+[2]Cundinamarca!R38</f>
        <v>0</v>
      </c>
      <c r="BR38" s="148">
        <f>+[2]Cundinamarca!AG38</f>
        <v>0</v>
      </c>
      <c r="BS38" s="148">
        <f>+[2]Guainía!Q38</f>
        <v>0</v>
      </c>
      <c r="BT38" s="148">
        <f>+[2]Guainía!R38</f>
        <v>0</v>
      </c>
      <c r="BU38" s="148">
        <f>+[2]Guainía!AG38</f>
        <v>0</v>
      </c>
      <c r="BV38" s="148">
        <f>+[2]Guaviare!Q38</f>
        <v>0</v>
      </c>
      <c r="BW38" s="148">
        <f>+[2]Guaviare!R38</f>
        <v>0</v>
      </c>
      <c r="BX38" s="148">
        <f>+[2]Guaviare!AG38</f>
        <v>0</v>
      </c>
      <c r="BY38" s="148">
        <f>+[2]Huila!Q38</f>
        <v>0</v>
      </c>
      <c r="BZ38" s="148">
        <f>+[2]Huila!R38</f>
        <v>0</v>
      </c>
      <c r="CA38" s="148">
        <f>+[2]Huila!AG38</f>
        <v>0</v>
      </c>
      <c r="CB38" s="148">
        <f>+'[2]La Guajira'!Q38</f>
        <v>0</v>
      </c>
      <c r="CC38" s="148">
        <f>+'[2]La Guajira'!R38</f>
        <v>0</v>
      </c>
      <c r="CD38" s="148">
        <f>+'[2]La Guajira'!AG38</f>
        <v>0</v>
      </c>
      <c r="CE38" s="148">
        <f>+[2]Magdalena!Q38</f>
        <v>0</v>
      </c>
      <c r="CF38" s="148">
        <f>+[2]Magdalena!R38</f>
        <v>0</v>
      </c>
      <c r="CG38" s="148">
        <f>+[2]Magdalena!AG38</f>
        <v>0</v>
      </c>
      <c r="CH38" s="148">
        <f>+[2]Meta!Q38</f>
        <v>0</v>
      </c>
      <c r="CI38" s="148">
        <f>+[2]Meta!R38</f>
        <v>0</v>
      </c>
      <c r="CJ38" s="148">
        <f>+[2]Meta!AG38</f>
        <v>0</v>
      </c>
      <c r="CK38" s="148">
        <f>+[2]Nariño!Q38</f>
        <v>0</v>
      </c>
      <c r="CL38" s="148">
        <f>+[2]Nariño!R38</f>
        <v>0</v>
      </c>
      <c r="CM38" s="148">
        <f>+[2]Nariño!AG38</f>
        <v>0</v>
      </c>
      <c r="CN38" s="148">
        <f>+'[2]Norte de Santander'!Q38</f>
        <v>0</v>
      </c>
      <c r="CO38" s="148">
        <f>+'[2]Norte de Santander'!R38</f>
        <v>0</v>
      </c>
      <c r="CP38" s="148">
        <f>+'[2]Norte de Santander'!AG38</f>
        <v>0</v>
      </c>
      <c r="CQ38" s="148">
        <f>+[2]Putumayo!Q38</f>
        <v>0</v>
      </c>
      <c r="CR38" s="148">
        <f>+[2]Putumayo!R38</f>
        <v>0</v>
      </c>
      <c r="CS38" s="148">
        <f>+[2]Putumayo!AG38</f>
        <v>0</v>
      </c>
      <c r="CT38" s="148">
        <f>+[2]Quindio!Q38</f>
        <v>0</v>
      </c>
      <c r="CU38" s="148">
        <f>+[2]Quindio!R38</f>
        <v>0</v>
      </c>
      <c r="CV38" s="148">
        <f>+[2]Quindio!AG38</f>
        <v>0</v>
      </c>
      <c r="CW38" s="148">
        <f>+[2]Risaralda!Q38</f>
        <v>0</v>
      </c>
      <c r="CX38" s="148">
        <f>+[2]Risaralda!R38</f>
        <v>0</v>
      </c>
      <c r="CY38" s="148">
        <f>+[2]Risaralda!AG38</f>
        <v>0</v>
      </c>
      <c r="CZ38" s="148">
        <f>+'[2]San Anadrés'!Q38</f>
        <v>0</v>
      </c>
      <c r="DA38" s="148">
        <f>+'[2]San Anadrés'!R38</f>
        <v>0</v>
      </c>
      <c r="DB38" s="148">
        <f>+'[2]San Anadrés'!AG38</f>
        <v>0</v>
      </c>
      <c r="DC38" s="148">
        <f>+[2]Santander!Q38</f>
        <v>0</v>
      </c>
      <c r="DD38" s="148">
        <f>+[2]Santander!R38</f>
        <v>0</v>
      </c>
      <c r="DE38" s="148">
        <f>+[2]Santander!AG38</f>
        <v>0</v>
      </c>
      <c r="DF38" s="148">
        <f>+[2]Sucre!Q38</f>
        <v>0</v>
      </c>
      <c r="DG38" s="148">
        <f>+[2]Sucre!R38</f>
        <v>0</v>
      </c>
      <c r="DH38" s="148">
        <f>+[2]Sucre!AG38</f>
        <v>0</v>
      </c>
      <c r="DI38" s="148">
        <f>+[2]Tolima!Q38</f>
        <v>0</v>
      </c>
      <c r="DJ38" s="148">
        <f>+[2]Tolima!R38</f>
        <v>0</v>
      </c>
      <c r="DK38" s="148">
        <f>+[2]Tolima!AG38</f>
        <v>0</v>
      </c>
      <c r="DL38" s="148">
        <f>+'[2]Valle del Cauca'!Q38</f>
        <v>0</v>
      </c>
      <c r="DM38" s="148">
        <f>+'[2]Valle del Cauca'!R38</f>
        <v>0</v>
      </c>
      <c r="DN38" s="148">
        <f>+'[2]Valle del Cauca'!AG38</f>
        <v>0</v>
      </c>
      <c r="DO38" s="148">
        <f>+[2]Vaupés!Q38</f>
        <v>0</v>
      </c>
      <c r="DP38" s="148">
        <f>+[2]Vaupés!R38</f>
        <v>0</v>
      </c>
      <c r="DQ38" s="148">
        <f>+[2]Vaupés!AG38</f>
        <v>0</v>
      </c>
      <c r="DR38" s="148">
        <f>+[2]Vichada!Q38</f>
        <v>0</v>
      </c>
      <c r="DS38" s="148">
        <f>+[2]Vichada!R38</f>
        <v>0</v>
      </c>
      <c r="DT38" s="148">
        <f>+[2]Vichada!AG38</f>
        <v>0</v>
      </c>
    </row>
    <row r="39" spans="1:124" ht="56.25" hidden="1" x14ac:dyDescent="0.2">
      <c r="A39" s="198" t="s">
        <v>771</v>
      </c>
      <c r="B39" s="149" t="str">
        <f t="shared" si="4"/>
        <v>5-0-27-4</v>
      </c>
      <c r="C39" s="204" t="s">
        <v>772</v>
      </c>
      <c r="D39" s="204" t="s">
        <v>55</v>
      </c>
      <c r="E39" s="204" t="s">
        <v>56</v>
      </c>
      <c r="F39" s="204" t="s">
        <v>883</v>
      </c>
      <c r="G39" s="204" t="s">
        <v>884</v>
      </c>
      <c r="H39" s="135" t="s">
        <v>892</v>
      </c>
      <c r="I39" s="192" t="s">
        <v>869</v>
      </c>
      <c r="J39" s="135">
        <v>27</v>
      </c>
      <c r="K39" s="135">
        <v>10</v>
      </c>
      <c r="L39" s="192" t="s">
        <v>842</v>
      </c>
      <c r="M39" s="148">
        <v>7</v>
      </c>
      <c r="N39" s="192" t="s">
        <v>870</v>
      </c>
      <c r="O39" s="150" t="s">
        <v>57</v>
      </c>
      <c r="P39" s="192" t="s">
        <v>60</v>
      </c>
      <c r="Q39" s="69">
        <f t="shared" si="0"/>
        <v>0</v>
      </c>
      <c r="R39" s="83" t="e">
        <f t="shared" si="5"/>
        <v>#DIV/0!</v>
      </c>
      <c r="S39" s="83">
        <f>+[2]Amazonas!S39+[2]Antioquia!S39+[2]Atantico!S39+[2]Arauca!S39+[2]Bolivar!S39+[2]Boyacá!S39+[2]Caldas!S39+[2]Caquetá!S39+[2]Casanare!S39+[2]Cauca!S39+[2]Cesar!S39+[2]Chocó!S39+[2]Córdoba!S39+[2]Cundinamarca!S39+[2]Guainía!S39+[2]Guaviare!S39+[2]Huila!S39+'[2]La Guajira'!S39+[2]Magdalena!S39+[2]Meta!S39+[2]Nariño!S39+'[2]Norte de Santander'!S39+[2]Putumayo!S39+[2]Quindio!S39+[2]Risaralda!S39+'[2]San Anadrés'!S39+[2]Santander!S39+[2]Sucre!S39+[2]Tolima!S39+'[2]Valle del Cauca'!S39+[2]Vaupés!S39+[2]Vichada!S39</f>
        <v>0</v>
      </c>
      <c r="T39" s="83">
        <f>+[2]Amazonas!T39+[2]Antioquia!T39+[2]Atantico!T39+[2]Arauca!T39+[2]Bolivar!T39+[2]Boyacá!T39+[2]Caldas!T39+[2]Caquetá!T39+[2]Casanare!T39+[2]Cauca!T39+[2]Cesar!T39+[2]Chocó!T39+[2]Córdoba!T39+[2]Cundinamarca!T39+[2]Guainía!T39+[2]Guaviare!T39+[2]Huila!T39+'[2]La Guajira'!T39+[2]Magdalena!T39+[2]Meta!T39+[2]Nariño!T39+'[2]Norte de Santander'!T39+[2]Putumayo!T39+[2]Quindio!T39+[2]Risaralda!T39+'[2]San Anadrés'!T39+[2]Santander!T39+[2]Sucre!T39+[2]Tolima!T39+'[2]Valle del Cauca'!T39+[2]Vaupés!T39+[2]Vichada!T39</f>
        <v>0</v>
      </c>
      <c r="U39" s="148">
        <f t="shared" si="12"/>
        <v>28</v>
      </c>
      <c r="V39" s="148">
        <f t="shared" si="13"/>
        <v>0</v>
      </c>
      <c r="W39" s="148">
        <f>+'[2]Oficinas Nacionales'!Q39</f>
        <v>27</v>
      </c>
      <c r="X39" s="148">
        <f>+'[2]Oficinas Nacionales'!R39</f>
        <v>0</v>
      </c>
      <c r="Y39" s="148">
        <f>+'[2]Oficinas Nacionales'!AG39</f>
        <v>0</v>
      </c>
      <c r="Z39" s="148">
        <f t="shared" si="14"/>
        <v>1</v>
      </c>
      <c r="AA39" s="148">
        <f t="shared" si="14"/>
        <v>1</v>
      </c>
      <c r="AB39" s="148">
        <f t="shared" si="14"/>
        <v>0</v>
      </c>
      <c r="AC39" s="148">
        <f>+[2]Amazonas!Q39</f>
        <v>0</v>
      </c>
      <c r="AD39" s="148">
        <f>+[2]Amazonas!R39</f>
        <v>0</v>
      </c>
      <c r="AE39" s="148">
        <f>+[2]Amazonas!AG39</f>
        <v>0</v>
      </c>
      <c r="AF39" s="148">
        <f>+[2]Antioquia!Q39</f>
        <v>0</v>
      </c>
      <c r="AG39" s="148">
        <f>+[2]Antioquia!R39</f>
        <v>0</v>
      </c>
      <c r="AH39" s="148">
        <f>+[2]Antioquia!AG39</f>
        <v>0</v>
      </c>
      <c r="AI39" s="148">
        <f>+[2]Atantico!Q39</f>
        <v>0</v>
      </c>
      <c r="AJ39" s="148">
        <f>+[2]Atantico!R39</f>
        <v>0</v>
      </c>
      <c r="AK39" s="148">
        <f>+[2]Atantico!AG39</f>
        <v>0</v>
      </c>
      <c r="AL39" s="148">
        <f>+[2]Arauca!Q39</f>
        <v>0</v>
      </c>
      <c r="AM39" s="148">
        <f>+[2]Arauca!R39</f>
        <v>0</v>
      </c>
      <c r="AN39" s="148">
        <f>+[2]Arauca!AG39</f>
        <v>0</v>
      </c>
      <c r="AO39" s="148">
        <f>+[2]Bolivar!Q39</f>
        <v>0</v>
      </c>
      <c r="AP39" s="148">
        <f>+[2]Bolivar!R39</f>
        <v>0</v>
      </c>
      <c r="AQ39" s="148">
        <f>+[2]Bolivar!AG39</f>
        <v>0</v>
      </c>
      <c r="AR39" s="148">
        <f>+[2]Boyacá!Q39</f>
        <v>0</v>
      </c>
      <c r="AS39" s="148">
        <f>+[2]Boyacá!R39</f>
        <v>0</v>
      </c>
      <c r="AT39" s="148">
        <f>+[2]Boyacá!AG39</f>
        <v>0</v>
      </c>
      <c r="AU39" s="148">
        <f>+[2]Caldas!Q39</f>
        <v>0</v>
      </c>
      <c r="AV39" s="148">
        <f>+[2]Caldas!R39</f>
        <v>0</v>
      </c>
      <c r="AW39" s="148">
        <f>+[2]Caldas!AG39</f>
        <v>0</v>
      </c>
      <c r="AX39" s="148">
        <f>+[2]Caquetá!Q39</f>
        <v>0</v>
      </c>
      <c r="AY39" s="148">
        <f>+[2]Caquetá!R39</f>
        <v>0</v>
      </c>
      <c r="AZ39" s="148">
        <f>+[2]Caquetá!AG39</f>
        <v>0</v>
      </c>
      <c r="BA39" s="148">
        <f>+[2]Casanare!Q39</f>
        <v>0</v>
      </c>
      <c r="BB39" s="148">
        <f>+[2]Casanare!R39</f>
        <v>0</v>
      </c>
      <c r="BC39" s="148">
        <f>+[2]Casanare!AG39</f>
        <v>0</v>
      </c>
      <c r="BD39" s="148">
        <f>+[2]Cauca!Q39</f>
        <v>0</v>
      </c>
      <c r="BE39" s="148">
        <f>+[2]Cauca!R39</f>
        <v>0</v>
      </c>
      <c r="BF39" s="148">
        <f>+[2]Cauca!AG39</f>
        <v>0</v>
      </c>
      <c r="BG39" s="148">
        <f>+[2]Cesar!Q39</f>
        <v>0</v>
      </c>
      <c r="BH39" s="148">
        <f>+[2]Cesar!R39</f>
        <v>0</v>
      </c>
      <c r="BI39" s="148">
        <f>+[2]Cesar!AG39</f>
        <v>0</v>
      </c>
      <c r="BJ39" s="148">
        <f>+[2]Chocó!Q39</f>
        <v>0</v>
      </c>
      <c r="BK39" s="148">
        <f>+[2]Chocó!R39</f>
        <v>0</v>
      </c>
      <c r="BL39" s="148">
        <f>+[2]Chocó!AG39</f>
        <v>0</v>
      </c>
      <c r="BM39" s="148">
        <f>+[2]Córdoba!Q39</f>
        <v>1</v>
      </c>
      <c r="BN39" s="148">
        <f>+[2]Córdoba!R39</f>
        <v>1</v>
      </c>
      <c r="BO39" s="148">
        <f>+[2]Córdoba!AG39</f>
        <v>0</v>
      </c>
      <c r="BP39" s="148">
        <f>+[2]Cundinamarca!Q39</f>
        <v>0</v>
      </c>
      <c r="BQ39" s="148">
        <f>+[2]Cundinamarca!R39</f>
        <v>0</v>
      </c>
      <c r="BR39" s="148">
        <f>+[2]Cundinamarca!AG39</f>
        <v>0</v>
      </c>
      <c r="BS39" s="148">
        <f>+[2]Guainía!Q39</f>
        <v>0</v>
      </c>
      <c r="BT39" s="148">
        <f>+[2]Guainía!R39</f>
        <v>0</v>
      </c>
      <c r="BU39" s="148">
        <f>+[2]Guainía!AG39</f>
        <v>0</v>
      </c>
      <c r="BV39" s="148">
        <f>+[2]Guaviare!Q39</f>
        <v>0</v>
      </c>
      <c r="BW39" s="148">
        <f>+[2]Guaviare!R39</f>
        <v>0</v>
      </c>
      <c r="BX39" s="148">
        <f>+[2]Guaviare!AG39</f>
        <v>0</v>
      </c>
      <c r="BY39" s="148">
        <f>+[2]Huila!Q39</f>
        <v>0</v>
      </c>
      <c r="BZ39" s="148">
        <f>+[2]Huila!R39</f>
        <v>0</v>
      </c>
      <c r="CA39" s="148">
        <f>+[2]Huila!AG39</f>
        <v>0</v>
      </c>
      <c r="CB39" s="148">
        <f>+'[2]La Guajira'!Q39</f>
        <v>0</v>
      </c>
      <c r="CC39" s="148">
        <f>+'[2]La Guajira'!R39</f>
        <v>0</v>
      </c>
      <c r="CD39" s="148">
        <f>+'[2]La Guajira'!AG39</f>
        <v>0</v>
      </c>
      <c r="CE39" s="148">
        <f>+[2]Magdalena!Q39</f>
        <v>0</v>
      </c>
      <c r="CF39" s="148">
        <f>+[2]Magdalena!R39</f>
        <v>0</v>
      </c>
      <c r="CG39" s="148">
        <f>+[2]Magdalena!AG39</f>
        <v>0</v>
      </c>
      <c r="CH39" s="148">
        <f>+[2]Meta!Q39</f>
        <v>0</v>
      </c>
      <c r="CI39" s="148">
        <f>+[2]Meta!R39</f>
        <v>0</v>
      </c>
      <c r="CJ39" s="148">
        <f>+[2]Meta!AG39</f>
        <v>0</v>
      </c>
      <c r="CK39" s="148">
        <f>+[2]Nariño!Q39</f>
        <v>0</v>
      </c>
      <c r="CL39" s="148">
        <f>+[2]Nariño!R39</f>
        <v>0</v>
      </c>
      <c r="CM39" s="148">
        <f>+[2]Nariño!AG39</f>
        <v>0</v>
      </c>
      <c r="CN39" s="148">
        <f>+'[2]Norte de Santander'!Q39</f>
        <v>0</v>
      </c>
      <c r="CO39" s="148">
        <f>+'[2]Norte de Santander'!R39</f>
        <v>0</v>
      </c>
      <c r="CP39" s="148">
        <f>+'[2]Norte de Santander'!AG39</f>
        <v>0</v>
      </c>
      <c r="CQ39" s="148">
        <f>+[2]Putumayo!Q39</f>
        <v>0</v>
      </c>
      <c r="CR39" s="148">
        <f>+[2]Putumayo!R39</f>
        <v>0</v>
      </c>
      <c r="CS39" s="148">
        <f>+[2]Putumayo!AG39</f>
        <v>0</v>
      </c>
      <c r="CT39" s="148">
        <f>+[2]Quindio!Q39</f>
        <v>0</v>
      </c>
      <c r="CU39" s="148">
        <f>+[2]Quindio!R39</f>
        <v>0</v>
      </c>
      <c r="CV39" s="148">
        <f>+[2]Quindio!AG39</f>
        <v>0</v>
      </c>
      <c r="CW39" s="148">
        <f>+[2]Risaralda!Q39</f>
        <v>0</v>
      </c>
      <c r="CX39" s="148">
        <f>+[2]Risaralda!R39</f>
        <v>0</v>
      </c>
      <c r="CY39" s="148">
        <f>+[2]Risaralda!AG39</f>
        <v>0</v>
      </c>
      <c r="CZ39" s="148">
        <f>+'[2]San Anadrés'!Q39</f>
        <v>0</v>
      </c>
      <c r="DA39" s="148">
        <f>+'[2]San Anadrés'!R39</f>
        <v>0</v>
      </c>
      <c r="DB39" s="148">
        <f>+'[2]San Anadrés'!AG39</f>
        <v>0</v>
      </c>
      <c r="DC39" s="148">
        <f>+[2]Santander!Q39</f>
        <v>0</v>
      </c>
      <c r="DD39" s="148">
        <f>+[2]Santander!R39</f>
        <v>0</v>
      </c>
      <c r="DE39" s="148">
        <f>+[2]Santander!AG39</f>
        <v>0</v>
      </c>
      <c r="DF39" s="148">
        <f>+[2]Sucre!Q39</f>
        <v>0</v>
      </c>
      <c r="DG39" s="148">
        <f>+[2]Sucre!R39</f>
        <v>0</v>
      </c>
      <c r="DH39" s="148">
        <f>+[2]Sucre!AG39</f>
        <v>0</v>
      </c>
      <c r="DI39" s="148">
        <f>+[2]Tolima!Q39</f>
        <v>0</v>
      </c>
      <c r="DJ39" s="148">
        <f>+[2]Tolima!R39</f>
        <v>0</v>
      </c>
      <c r="DK39" s="148">
        <f>+[2]Tolima!AG39</f>
        <v>0</v>
      </c>
      <c r="DL39" s="148">
        <f>+'[2]Valle del Cauca'!Q39</f>
        <v>0</v>
      </c>
      <c r="DM39" s="148">
        <f>+'[2]Valle del Cauca'!R39</f>
        <v>0</v>
      </c>
      <c r="DN39" s="148">
        <f>+'[2]Valle del Cauca'!AG39</f>
        <v>0</v>
      </c>
      <c r="DO39" s="148">
        <f>+[2]Vaupés!Q39</f>
        <v>0</v>
      </c>
      <c r="DP39" s="148">
        <f>+[2]Vaupés!R39</f>
        <v>0</v>
      </c>
      <c r="DQ39" s="148">
        <f>+[2]Vaupés!AG39</f>
        <v>0</v>
      </c>
      <c r="DR39" s="148">
        <f>+[2]Vichada!Q39</f>
        <v>0</v>
      </c>
      <c r="DS39" s="148">
        <f>+[2]Vichada!R39</f>
        <v>0</v>
      </c>
      <c r="DT39" s="148">
        <f>+[2]Vichada!AG39</f>
        <v>0</v>
      </c>
    </row>
    <row r="40" spans="1:124" ht="67.5" hidden="1" x14ac:dyDescent="0.2">
      <c r="A40" s="198" t="s">
        <v>771</v>
      </c>
      <c r="B40" s="149" t="str">
        <f t="shared" si="4"/>
        <v>5-0-27-5</v>
      </c>
      <c r="C40" s="204" t="s">
        <v>772</v>
      </c>
      <c r="D40" s="204" t="s">
        <v>55</v>
      </c>
      <c r="E40" s="204" t="s">
        <v>56</v>
      </c>
      <c r="F40" s="204" t="s">
        <v>883</v>
      </c>
      <c r="G40" s="204" t="s">
        <v>884</v>
      </c>
      <c r="H40" s="135" t="s">
        <v>893</v>
      </c>
      <c r="I40" s="192" t="s">
        <v>872</v>
      </c>
      <c r="J40" s="135">
        <v>86</v>
      </c>
      <c r="K40" s="135">
        <v>10</v>
      </c>
      <c r="L40" s="192" t="s">
        <v>873</v>
      </c>
      <c r="M40" s="148">
        <v>80</v>
      </c>
      <c r="N40" s="192" t="s">
        <v>874</v>
      </c>
      <c r="O40" s="150" t="s">
        <v>57</v>
      </c>
      <c r="P40" s="150" t="s">
        <v>59</v>
      </c>
      <c r="Q40" s="69">
        <f t="shared" si="0"/>
        <v>51.075268817204304</v>
      </c>
      <c r="R40" s="83">
        <f t="shared" si="5"/>
        <v>0.95</v>
      </c>
      <c r="S40" s="83">
        <f>+[2]Amazonas!S40+[2]Antioquia!S40+[2]Atantico!S40+[2]Arauca!S40+[2]Bolivar!S40+[2]Boyacá!S40+[2]Caldas!S40+[2]Caquetá!S40+[2]Casanare!S40+[2]Cauca!S40+[2]Cesar!S40+[2]Chocó!S40+[2]Córdoba!S40+[2]Cundinamarca!S40+[2]Guainía!S40+[2]Guaviare!S40+[2]Huila!S40+'[2]La Guajira'!S40+[2]Magdalena!S40+[2]Meta!S40+[2]Nariño!S40+'[2]Norte de Santander'!S40+[2]Putumayo!S40+[2]Quindio!S40+[2]Risaralda!S40+'[2]San Anadrés'!S40+[2]Santander!S40+[2]Sucre!S40+[2]Tolima!S40+'[2]Valle del Cauca'!S40+[2]Vaupés!S40+[2]Vichada!S40</f>
        <v>95</v>
      </c>
      <c r="T40" s="83">
        <f>+[2]Amazonas!T40+[2]Antioquia!T40+[2]Atantico!T40+[2]Arauca!T40+[2]Bolivar!T40+[2]Boyacá!T40+[2]Caldas!T40+[2]Caquetá!T40+[2]Casanare!T40+[2]Cauca!T40+[2]Cesar!T40+[2]Chocó!T40+[2]Córdoba!T40+[2]Cundinamarca!T40+[2]Guainía!T40+[2]Guaviare!T40+[2]Huila!T40+'[2]La Guajira'!T40+[2]Magdalena!T40+[2]Meta!T40+[2]Nariño!T40+'[2]Norte de Santander'!T40+[2]Putumayo!T40+[2]Quindio!T40+[2]Risaralda!T40+'[2]San Anadrés'!T40+[2]Santander!T40+[2]Sucre!T40+[2]Tolima!T40+'[2]Valle del Cauca'!T40+[2]Vaupés!T40+[2]Vichada!T40</f>
        <v>100</v>
      </c>
      <c r="U40" s="148">
        <f t="shared" si="12"/>
        <v>186</v>
      </c>
      <c r="V40" s="148">
        <f t="shared" si="13"/>
        <v>95</v>
      </c>
      <c r="W40" s="148">
        <f>+'[2]Oficinas Nacionales'!Q40</f>
        <v>86</v>
      </c>
      <c r="X40" s="148">
        <f>+'[2]Oficinas Nacionales'!R40</f>
        <v>0</v>
      </c>
      <c r="Y40" s="148">
        <f>+'[2]Oficinas Nacionales'!AG40</f>
        <v>0</v>
      </c>
      <c r="Z40" s="148">
        <f t="shared" si="14"/>
        <v>100</v>
      </c>
      <c r="AA40" s="148">
        <f t="shared" si="14"/>
        <v>86</v>
      </c>
      <c r="AB40" s="148">
        <f t="shared" si="14"/>
        <v>95</v>
      </c>
      <c r="AC40" s="148">
        <f>+[2]Amazonas!Q40</f>
        <v>0</v>
      </c>
      <c r="AD40" s="148">
        <f>+[2]Amazonas!R40</f>
        <v>0</v>
      </c>
      <c r="AE40" s="148">
        <f>+[2]Amazonas!AG40</f>
        <v>0</v>
      </c>
      <c r="AF40" s="148">
        <f>+[2]Antioquia!Q40</f>
        <v>0</v>
      </c>
      <c r="AG40" s="148">
        <f>+[2]Antioquia!R40</f>
        <v>0</v>
      </c>
      <c r="AH40" s="148">
        <f>+[2]Antioquia!AG40</f>
        <v>0</v>
      </c>
      <c r="AI40" s="148">
        <f>+[2]Atantico!Q40</f>
        <v>0</v>
      </c>
      <c r="AJ40" s="148">
        <f>+[2]Atantico!R40</f>
        <v>0</v>
      </c>
      <c r="AK40" s="148">
        <f>+[2]Atantico!AG40</f>
        <v>0</v>
      </c>
      <c r="AL40" s="148">
        <f>+[2]Arauca!Q40</f>
        <v>0</v>
      </c>
      <c r="AM40" s="148">
        <f>+[2]Arauca!R40</f>
        <v>0</v>
      </c>
      <c r="AN40" s="148">
        <f>+[2]Arauca!AG40</f>
        <v>0</v>
      </c>
      <c r="AO40" s="148">
        <f>+[2]Bolivar!Q40</f>
        <v>0</v>
      </c>
      <c r="AP40" s="148">
        <f>+[2]Bolivar!R40</f>
        <v>0</v>
      </c>
      <c r="AQ40" s="148">
        <f>+[2]Bolivar!AG40</f>
        <v>0</v>
      </c>
      <c r="AR40" s="148">
        <f>+[2]Boyacá!Q40</f>
        <v>0</v>
      </c>
      <c r="AS40" s="148">
        <f>+[2]Boyacá!R40</f>
        <v>0</v>
      </c>
      <c r="AT40" s="148">
        <f>+[2]Boyacá!AG40</f>
        <v>0</v>
      </c>
      <c r="AU40" s="148">
        <f>+[2]Caldas!Q40</f>
        <v>0</v>
      </c>
      <c r="AV40" s="148">
        <f>+[2]Caldas!R40</f>
        <v>0</v>
      </c>
      <c r="AW40" s="148">
        <f>+[2]Caldas!AG40</f>
        <v>0</v>
      </c>
      <c r="AX40" s="148">
        <f>+[2]Caquetá!Q40</f>
        <v>0</v>
      </c>
      <c r="AY40" s="148">
        <f>+[2]Caquetá!R40</f>
        <v>0</v>
      </c>
      <c r="AZ40" s="148">
        <f>+[2]Caquetá!AG40</f>
        <v>0</v>
      </c>
      <c r="BA40" s="148">
        <f>+[2]Casanare!Q40</f>
        <v>0</v>
      </c>
      <c r="BB40" s="148">
        <f>+[2]Casanare!R40</f>
        <v>0</v>
      </c>
      <c r="BC40" s="148">
        <f>+[2]Casanare!AG40</f>
        <v>0</v>
      </c>
      <c r="BD40" s="148">
        <f>+[2]Cauca!Q40</f>
        <v>0</v>
      </c>
      <c r="BE40" s="148">
        <f>+[2]Cauca!R40</f>
        <v>0</v>
      </c>
      <c r="BF40" s="148">
        <f>+[2]Cauca!AG40</f>
        <v>0</v>
      </c>
      <c r="BG40" s="148">
        <f>+[2]Cesar!Q40</f>
        <v>0</v>
      </c>
      <c r="BH40" s="148">
        <f>+[2]Cesar!R40</f>
        <v>0</v>
      </c>
      <c r="BI40" s="148">
        <f>+[2]Cesar!AG40</f>
        <v>0</v>
      </c>
      <c r="BJ40" s="148">
        <f>+[2]Chocó!Q40</f>
        <v>0</v>
      </c>
      <c r="BK40" s="148">
        <f>+[2]Chocó!R40</f>
        <v>0</v>
      </c>
      <c r="BL40" s="148">
        <f>+[2]Chocó!AG40</f>
        <v>0</v>
      </c>
      <c r="BM40" s="148">
        <f>+[2]Córdoba!Q40</f>
        <v>100</v>
      </c>
      <c r="BN40" s="148">
        <f>+[2]Córdoba!R40</f>
        <v>86</v>
      </c>
      <c r="BO40" s="148">
        <f>+[2]Córdoba!AG40</f>
        <v>95</v>
      </c>
      <c r="BP40" s="148">
        <f>+[2]Cundinamarca!Q40</f>
        <v>0</v>
      </c>
      <c r="BQ40" s="148">
        <f>+[2]Cundinamarca!R40</f>
        <v>0</v>
      </c>
      <c r="BR40" s="148">
        <f>+[2]Cundinamarca!AG40</f>
        <v>0</v>
      </c>
      <c r="BS40" s="148">
        <f>+[2]Guainía!Q40</f>
        <v>0</v>
      </c>
      <c r="BT40" s="148">
        <f>+[2]Guainía!R40</f>
        <v>0</v>
      </c>
      <c r="BU40" s="148">
        <f>+[2]Guainía!AG40</f>
        <v>0</v>
      </c>
      <c r="BV40" s="148">
        <f>+[2]Guaviare!Q40</f>
        <v>0</v>
      </c>
      <c r="BW40" s="148">
        <f>+[2]Guaviare!R40</f>
        <v>0</v>
      </c>
      <c r="BX40" s="148">
        <f>+[2]Guaviare!AG40</f>
        <v>0</v>
      </c>
      <c r="BY40" s="148">
        <f>+[2]Huila!Q40</f>
        <v>0</v>
      </c>
      <c r="BZ40" s="148">
        <f>+[2]Huila!R40</f>
        <v>0</v>
      </c>
      <c r="CA40" s="148">
        <f>+[2]Huila!AG40</f>
        <v>0</v>
      </c>
      <c r="CB40" s="148">
        <f>+'[2]La Guajira'!Q40</f>
        <v>0</v>
      </c>
      <c r="CC40" s="148">
        <f>+'[2]La Guajira'!R40</f>
        <v>0</v>
      </c>
      <c r="CD40" s="148">
        <f>+'[2]La Guajira'!AG40</f>
        <v>0</v>
      </c>
      <c r="CE40" s="148">
        <f>+[2]Magdalena!Q40</f>
        <v>0</v>
      </c>
      <c r="CF40" s="148">
        <f>+[2]Magdalena!R40</f>
        <v>0</v>
      </c>
      <c r="CG40" s="148">
        <f>+[2]Magdalena!AG40</f>
        <v>0</v>
      </c>
      <c r="CH40" s="148">
        <f>+[2]Meta!Q40</f>
        <v>0</v>
      </c>
      <c r="CI40" s="148">
        <f>+[2]Meta!R40</f>
        <v>0</v>
      </c>
      <c r="CJ40" s="148">
        <f>+[2]Meta!AG40</f>
        <v>0</v>
      </c>
      <c r="CK40" s="148">
        <f>+[2]Nariño!Q40</f>
        <v>0</v>
      </c>
      <c r="CL40" s="148">
        <f>+[2]Nariño!R40</f>
        <v>0</v>
      </c>
      <c r="CM40" s="148">
        <f>+[2]Nariño!AG40</f>
        <v>0</v>
      </c>
      <c r="CN40" s="148">
        <f>+'[2]Norte de Santander'!Q40</f>
        <v>0</v>
      </c>
      <c r="CO40" s="148">
        <f>+'[2]Norte de Santander'!R40</f>
        <v>0</v>
      </c>
      <c r="CP40" s="148">
        <f>+'[2]Norte de Santander'!AG40</f>
        <v>0</v>
      </c>
      <c r="CQ40" s="148">
        <f>+[2]Putumayo!Q40</f>
        <v>0</v>
      </c>
      <c r="CR40" s="148">
        <f>+[2]Putumayo!R40</f>
        <v>0</v>
      </c>
      <c r="CS40" s="148">
        <f>+[2]Putumayo!AG40</f>
        <v>0</v>
      </c>
      <c r="CT40" s="148">
        <f>+[2]Quindio!Q40</f>
        <v>0</v>
      </c>
      <c r="CU40" s="148">
        <f>+[2]Quindio!R40</f>
        <v>0</v>
      </c>
      <c r="CV40" s="148">
        <f>+[2]Quindio!AG40</f>
        <v>0</v>
      </c>
      <c r="CW40" s="148">
        <f>+[2]Risaralda!Q40</f>
        <v>0</v>
      </c>
      <c r="CX40" s="148">
        <f>+[2]Risaralda!R40</f>
        <v>0</v>
      </c>
      <c r="CY40" s="148">
        <f>+[2]Risaralda!AG40</f>
        <v>0</v>
      </c>
      <c r="CZ40" s="148">
        <f>+'[2]San Anadrés'!Q40</f>
        <v>0</v>
      </c>
      <c r="DA40" s="148">
        <f>+'[2]San Anadrés'!R40</f>
        <v>0</v>
      </c>
      <c r="DB40" s="148">
        <f>+'[2]San Anadrés'!AG40</f>
        <v>0</v>
      </c>
      <c r="DC40" s="148">
        <f>+[2]Santander!Q40</f>
        <v>0</v>
      </c>
      <c r="DD40" s="148">
        <f>+[2]Santander!R40</f>
        <v>0</v>
      </c>
      <c r="DE40" s="148">
        <f>+[2]Santander!AG40</f>
        <v>0</v>
      </c>
      <c r="DF40" s="148">
        <f>+[2]Sucre!Q40</f>
        <v>0</v>
      </c>
      <c r="DG40" s="148">
        <f>+[2]Sucre!R40</f>
        <v>0</v>
      </c>
      <c r="DH40" s="148">
        <f>+[2]Sucre!AG40</f>
        <v>0</v>
      </c>
      <c r="DI40" s="148">
        <f>+[2]Tolima!Q40</f>
        <v>0</v>
      </c>
      <c r="DJ40" s="148">
        <f>+[2]Tolima!R40</f>
        <v>0</v>
      </c>
      <c r="DK40" s="148">
        <f>+[2]Tolima!AG40</f>
        <v>0</v>
      </c>
      <c r="DL40" s="148">
        <f>+'[2]Valle del Cauca'!Q40</f>
        <v>0</v>
      </c>
      <c r="DM40" s="148">
        <f>+'[2]Valle del Cauca'!R40</f>
        <v>0</v>
      </c>
      <c r="DN40" s="148">
        <f>+'[2]Valle del Cauca'!AG40</f>
        <v>0</v>
      </c>
      <c r="DO40" s="148">
        <f>+[2]Vaupés!Q40</f>
        <v>0</v>
      </c>
      <c r="DP40" s="148">
        <f>+[2]Vaupés!R40</f>
        <v>0</v>
      </c>
      <c r="DQ40" s="148">
        <f>+[2]Vaupés!AG40</f>
        <v>0</v>
      </c>
      <c r="DR40" s="148">
        <f>+[2]Vichada!Q40</f>
        <v>0</v>
      </c>
      <c r="DS40" s="148">
        <f>+[2]Vichada!R40</f>
        <v>0</v>
      </c>
      <c r="DT40" s="148">
        <f>+[2]Vichada!AG40</f>
        <v>0</v>
      </c>
    </row>
    <row r="41" spans="1:124" ht="45" hidden="1" x14ac:dyDescent="0.2">
      <c r="A41" s="198" t="s">
        <v>771</v>
      </c>
      <c r="B41" s="149" t="str">
        <f t="shared" si="4"/>
        <v>5-0-27-6</v>
      </c>
      <c r="C41" s="204" t="s">
        <v>772</v>
      </c>
      <c r="D41" s="204" t="s">
        <v>55</v>
      </c>
      <c r="E41" s="204" t="s">
        <v>56</v>
      </c>
      <c r="F41" s="204" t="s">
        <v>883</v>
      </c>
      <c r="G41" s="204" t="s">
        <v>884</v>
      </c>
      <c r="H41" s="135" t="s">
        <v>894</v>
      </c>
      <c r="I41" s="192" t="s">
        <v>895</v>
      </c>
      <c r="J41" s="148">
        <v>283374</v>
      </c>
      <c r="K41" s="135">
        <v>10</v>
      </c>
      <c r="L41" s="192" t="s">
        <v>877</v>
      </c>
      <c r="M41" s="148">
        <v>257613</v>
      </c>
      <c r="N41" s="150" t="s">
        <v>878</v>
      </c>
      <c r="O41" s="150" t="s">
        <v>57</v>
      </c>
      <c r="P41" s="150" t="s">
        <v>851</v>
      </c>
      <c r="Q41" s="69">
        <f t="shared" si="0"/>
        <v>5.5555555555555554</v>
      </c>
      <c r="R41" s="83" t="e">
        <f t="shared" si="5"/>
        <v>#DIV/0!</v>
      </c>
      <c r="S41" s="83">
        <f>+[2]Amazonas!S41+[2]Antioquia!S41+[2]Atantico!S41+[2]Arauca!S41+[2]Bolivar!S41+[2]Boyacá!S41+[2]Caldas!S41+[2]Caquetá!S41+[2]Casanare!S41+[2]Cauca!S41+[2]Cesar!S41+[2]Chocó!S41+[2]Córdoba!S41+[2]Cundinamarca!S41+[2]Guainía!S41+[2]Guaviare!S41+[2]Huila!S41+'[2]La Guajira'!S41+[2]Magdalena!S41+[2]Meta!S41+[2]Nariño!S41+'[2]Norte de Santander'!S41+[2]Putumayo!S41+[2]Quindio!S41+[2]Risaralda!S41+'[2]San Anadrés'!S41+[2]Santander!S41+[2]Sucre!S41+[2]Tolima!S41+'[2]Valle del Cauca'!S41+[2]Vaupés!S41+[2]Vichada!S41</f>
        <v>0</v>
      </c>
      <c r="T41" s="83">
        <f>+[2]Amazonas!T41+[2]Antioquia!T41+[2]Atantico!T41+[2]Arauca!T41+[2]Bolivar!T41+[2]Boyacá!T41+[2]Caldas!T41+[2]Caquetá!T41+[2]Casanare!T41+[2]Cauca!T41+[2]Cesar!T41+[2]Chocó!T41+[2]Córdoba!T41+[2]Cundinamarca!T41+[2]Guainía!T41+[2]Guaviare!T41+[2]Huila!T41+'[2]La Guajira'!T41+[2]Magdalena!T41+[2]Meta!T41+[2]Nariño!T41+'[2]Norte de Santander'!T41+[2]Putumayo!T41+[2]Quindio!T41+[2]Risaralda!T41+'[2]San Anadrés'!T41+[2]Santander!T41+[2]Sucre!T41+[2]Tolima!T41+'[2]Valle del Cauca'!T41+[2]Vaupés!T41+[2]Vichada!T41</f>
        <v>0</v>
      </c>
      <c r="U41" s="148">
        <f t="shared" si="12"/>
        <v>18000</v>
      </c>
      <c r="V41" s="148">
        <f t="shared" si="13"/>
        <v>1000</v>
      </c>
      <c r="W41" s="148">
        <f>+'[2]Oficinas Nacionales'!Q41</f>
        <v>0</v>
      </c>
      <c r="X41" s="148">
        <f>+'[2]Oficinas Nacionales'!R41</f>
        <v>0</v>
      </c>
      <c r="Y41" s="148">
        <f>+'[2]Oficinas Nacionales'!AG41</f>
        <v>0</v>
      </c>
      <c r="Z41" s="148">
        <f t="shared" si="14"/>
        <v>18000</v>
      </c>
      <c r="AA41" s="148">
        <f t="shared" si="14"/>
        <v>15000</v>
      </c>
      <c r="AB41" s="148">
        <f t="shared" si="14"/>
        <v>1000</v>
      </c>
      <c r="AC41" s="148">
        <f>+[2]Amazonas!Q41</f>
        <v>0</v>
      </c>
      <c r="AD41" s="148">
        <f>+[2]Amazonas!R41</f>
        <v>0</v>
      </c>
      <c r="AE41" s="148">
        <f>+[2]Amazonas!AG41</f>
        <v>0</v>
      </c>
      <c r="AF41" s="148">
        <f>+[2]Antioquia!Q41</f>
        <v>0</v>
      </c>
      <c r="AG41" s="148">
        <f>+[2]Antioquia!R41</f>
        <v>0</v>
      </c>
      <c r="AH41" s="148">
        <f>+[2]Antioquia!AG41</f>
        <v>0</v>
      </c>
      <c r="AI41" s="148">
        <f>+[2]Atantico!Q41</f>
        <v>0</v>
      </c>
      <c r="AJ41" s="148">
        <f>+[2]Atantico!R41</f>
        <v>0</v>
      </c>
      <c r="AK41" s="148">
        <f>+[2]Atantico!AG41</f>
        <v>0</v>
      </c>
      <c r="AL41" s="148">
        <f>+[2]Arauca!Q41</f>
        <v>0</v>
      </c>
      <c r="AM41" s="148">
        <f>+[2]Arauca!R41</f>
        <v>0</v>
      </c>
      <c r="AN41" s="148">
        <f>+[2]Arauca!AG41</f>
        <v>0</v>
      </c>
      <c r="AO41" s="148">
        <f>+[2]Bolivar!Q41</f>
        <v>0</v>
      </c>
      <c r="AP41" s="148">
        <f>+[2]Bolivar!R41</f>
        <v>0</v>
      </c>
      <c r="AQ41" s="148">
        <f>+[2]Bolivar!AG41</f>
        <v>0</v>
      </c>
      <c r="AR41" s="148">
        <f>+[2]Boyacá!Q41</f>
        <v>0</v>
      </c>
      <c r="AS41" s="148">
        <f>+[2]Boyacá!R41</f>
        <v>0</v>
      </c>
      <c r="AT41" s="148">
        <f>+[2]Boyacá!AG41</f>
        <v>0</v>
      </c>
      <c r="AU41" s="148">
        <f>+[2]Caldas!Q41</f>
        <v>0</v>
      </c>
      <c r="AV41" s="148">
        <f>+[2]Caldas!R41</f>
        <v>0</v>
      </c>
      <c r="AW41" s="148">
        <f>+[2]Caldas!AG41</f>
        <v>0</v>
      </c>
      <c r="AX41" s="148">
        <f>+[2]Caquetá!Q41</f>
        <v>0</v>
      </c>
      <c r="AY41" s="148">
        <f>+[2]Caquetá!R41</f>
        <v>0</v>
      </c>
      <c r="AZ41" s="148">
        <f>+[2]Caquetá!AG41</f>
        <v>0</v>
      </c>
      <c r="BA41" s="148">
        <f>+[2]Casanare!Q41</f>
        <v>0</v>
      </c>
      <c r="BB41" s="148">
        <f>+[2]Casanare!R41</f>
        <v>0</v>
      </c>
      <c r="BC41" s="148">
        <f>+[2]Casanare!AG41</f>
        <v>0</v>
      </c>
      <c r="BD41" s="148">
        <f>+[2]Cauca!Q41</f>
        <v>0</v>
      </c>
      <c r="BE41" s="148">
        <f>+[2]Cauca!R41</f>
        <v>0</v>
      </c>
      <c r="BF41" s="148">
        <f>+[2]Cauca!AG41</f>
        <v>0</v>
      </c>
      <c r="BG41" s="148">
        <f>+[2]Cesar!Q41</f>
        <v>0</v>
      </c>
      <c r="BH41" s="148">
        <f>+[2]Cesar!R41</f>
        <v>0</v>
      </c>
      <c r="BI41" s="148">
        <f>+[2]Cesar!AG41</f>
        <v>0</v>
      </c>
      <c r="BJ41" s="148">
        <f>+[2]Chocó!Q41</f>
        <v>0</v>
      </c>
      <c r="BK41" s="148">
        <f>+[2]Chocó!R41</f>
        <v>0</v>
      </c>
      <c r="BL41" s="148">
        <f>+[2]Chocó!AG41</f>
        <v>0</v>
      </c>
      <c r="BM41" s="148">
        <f>+[2]Córdoba!Q41</f>
        <v>18000</v>
      </c>
      <c r="BN41" s="148">
        <f>+[2]Córdoba!R41</f>
        <v>15000</v>
      </c>
      <c r="BO41" s="148">
        <f>+[2]Córdoba!AG41</f>
        <v>1000</v>
      </c>
      <c r="BP41" s="148">
        <f>+[2]Cundinamarca!Q41</f>
        <v>0</v>
      </c>
      <c r="BQ41" s="148">
        <f>+[2]Cundinamarca!R41</f>
        <v>0</v>
      </c>
      <c r="BR41" s="148">
        <f>+[2]Cundinamarca!AG41</f>
        <v>0</v>
      </c>
      <c r="BS41" s="148">
        <f>+[2]Guainía!Q41</f>
        <v>0</v>
      </c>
      <c r="BT41" s="148">
        <f>+[2]Guainía!R41</f>
        <v>0</v>
      </c>
      <c r="BU41" s="148">
        <f>+[2]Guainía!AG41</f>
        <v>0</v>
      </c>
      <c r="BV41" s="148">
        <f>+[2]Guaviare!Q41</f>
        <v>0</v>
      </c>
      <c r="BW41" s="148">
        <f>+[2]Guaviare!R41</f>
        <v>0</v>
      </c>
      <c r="BX41" s="148">
        <f>+[2]Guaviare!AG41</f>
        <v>0</v>
      </c>
      <c r="BY41" s="148">
        <f>+[2]Huila!Q41</f>
        <v>0</v>
      </c>
      <c r="BZ41" s="148">
        <f>+[2]Huila!R41</f>
        <v>0</v>
      </c>
      <c r="CA41" s="148">
        <f>+[2]Huila!AG41</f>
        <v>0</v>
      </c>
      <c r="CB41" s="148">
        <f>+'[2]La Guajira'!Q41</f>
        <v>0</v>
      </c>
      <c r="CC41" s="148">
        <f>+'[2]La Guajira'!R41</f>
        <v>0</v>
      </c>
      <c r="CD41" s="148">
        <f>+'[2]La Guajira'!AG41</f>
        <v>0</v>
      </c>
      <c r="CE41" s="148">
        <f>+[2]Magdalena!Q41</f>
        <v>0</v>
      </c>
      <c r="CF41" s="148">
        <f>+[2]Magdalena!R41</f>
        <v>0</v>
      </c>
      <c r="CG41" s="148">
        <f>+[2]Magdalena!AG41</f>
        <v>0</v>
      </c>
      <c r="CH41" s="148">
        <f>+[2]Meta!Q41</f>
        <v>0</v>
      </c>
      <c r="CI41" s="148">
        <f>+[2]Meta!R41</f>
        <v>0</v>
      </c>
      <c r="CJ41" s="148">
        <f>+[2]Meta!AG41</f>
        <v>0</v>
      </c>
      <c r="CK41" s="148">
        <f>+[2]Nariño!Q41</f>
        <v>0</v>
      </c>
      <c r="CL41" s="148">
        <f>+[2]Nariño!R41</f>
        <v>0</v>
      </c>
      <c r="CM41" s="148">
        <f>+[2]Nariño!AG41</f>
        <v>0</v>
      </c>
      <c r="CN41" s="148">
        <f>+'[2]Norte de Santander'!Q41</f>
        <v>0</v>
      </c>
      <c r="CO41" s="148">
        <f>+'[2]Norte de Santander'!R41</f>
        <v>0</v>
      </c>
      <c r="CP41" s="148">
        <f>+'[2]Norte de Santander'!AG41</f>
        <v>0</v>
      </c>
      <c r="CQ41" s="148">
        <f>+[2]Putumayo!Q41</f>
        <v>0</v>
      </c>
      <c r="CR41" s="148">
        <f>+[2]Putumayo!R41</f>
        <v>0</v>
      </c>
      <c r="CS41" s="148">
        <f>+[2]Putumayo!AG41</f>
        <v>0</v>
      </c>
      <c r="CT41" s="148">
        <f>+[2]Quindio!Q41</f>
        <v>0</v>
      </c>
      <c r="CU41" s="148">
        <f>+[2]Quindio!R41</f>
        <v>0</v>
      </c>
      <c r="CV41" s="148">
        <f>+[2]Quindio!AG41</f>
        <v>0</v>
      </c>
      <c r="CW41" s="148">
        <f>+[2]Risaralda!Q41</f>
        <v>0</v>
      </c>
      <c r="CX41" s="148">
        <f>+[2]Risaralda!R41</f>
        <v>0</v>
      </c>
      <c r="CY41" s="148">
        <f>+[2]Risaralda!AG41</f>
        <v>0</v>
      </c>
      <c r="CZ41" s="148">
        <f>+'[2]San Anadrés'!Q41</f>
        <v>0</v>
      </c>
      <c r="DA41" s="148">
        <f>+'[2]San Anadrés'!R41</f>
        <v>0</v>
      </c>
      <c r="DB41" s="148">
        <f>+'[2]San Anadrés'!AG41</f>
        <v>0</v>
      </c>
      <c r="DC41" s="148">
        <f>+[2]Santander!Q41</f>
        <v>0</v>
      </c>
      <c r="DD41" s="148">
        <f>+[2]Santander!R41</f>
        <v>0</v>
      </c>
      <c r="DE41" s="148">
        <f>+[2]Santander!AG41</f>
        <v>0</v>
      </c>
      <c r="DF41" s="148">
        <f>+[2]Sucre!Q41</f>
        <v>0</v>
      </c>
      <c r="DG41" s="148">
        <f>+[2]Sucre!R41</f>
        <v>0</v>
      </c>
      <c r="DH41" s="148">
        <f>+[2]Sucre!AG41</f>
        <v>0</v>
      </c>
      <c r="DI41" s="148">
        <f>+[2]Tolima!Q41</f>
        <v>0</v>
      </c>
      <c r="DJ41" s="148">
        <f>+[2]Tolima!R41</f>
        <v>0</v>
      </c>
      <c r="DK41" s="148">
        <f>+[2]Tolima!AG41</f>
        <v>0</v>
      </c>
      <c r="DL41" s="148">
        <f>+'[2]Valle del Cauca'!Q41</f>
        <v>0</v>
      </c>
      <c r="DM41" s="148">
        <f>+'[2]Valle del Cauca'!R41</f>
        <v>0</v>
      </c>
      <c r="DN41" s="148">
        <f>+'[2]Valle del Cauca'!AG41</f>
        <v>0</v>
      </c>
      <c r="DO41" s="148">
        <f>+[2]Vaupés!Q41</f>
        <v>0</v>
      </c>
      <c r="DP41" s="148">
        <f>+[2]Vaupés!R41</f>
        <v>0</v>
      </c>
      <c r="DQ41" s="148">
        <f>+[2]Vaupés!AG41</f>
        <v>0</v>
      </c>
      <c r="DR41" s="148">
        <f>+[2]Vichada!Q41</f>
        <v>0</v>
      </c>
      <c r="DS41" s="148">
        <f>+[2]Vichada!R41</f>
        <v>0</v>
      </c>
      <c r="DT41" s="148">
        <f>+[2]Vichada!AG41</f>
        <v>0</v>
      </c>
    </row>
    <row r="42" spans="1:124" ht="45" hidden="1" x14ac:dyDescent="0.2">
      <c r="A42" s="198" t="s">
        <v>771</v>
      </c>
      <c r="B42" s="149" t="str">
        <f t="shared" si="4"/>
        <v>5-0-27-7</v>
      </c>
      <c r="C42" s="204" t="s">
        <v>772</v>
      </c>
      <c r="D42" s="204" t="s">
        <v>55</v>
      </c>
      <c r="E42" s="204" t="s">
        <v>56</v>
      </c>
      <c r="F42" s="204" t="s">
        <v>883</v>
      </c>
      <c r="G42" s="204" t="s">
        <v>884</v>
      </c>
      <c r="H42" s="135" t="s">
        <v>896</v>
      </c>
      <c r="I42" s="192" t="s">
        <v>897</v>
      </c>
      <c r="J42" s="148">
        <v>287305</v>
      </c>
      <c r="K42" s="135">
        <v>10</v>
      </c>
      <c r="L42" s="192" t="s">
        <v>881</v>
      </c>
      <c r="M42" s="148">
        <v>261186</v>
      </c>
      <c r="N42" s="150" t="s">
        <v>882</v>
      </c>
      <c r="O42" s="150" t="s">
        <v>57</v>
      </c>
      <c r="P42" s="150" t="s">
        <v>60</v>
      </c>
      <c r="Q42" s="69">
        <f t="shared" si="0"/>
        <v>5.5555555555555554</v>
      </c>
      <c r="R42" s="83" t="e">
        <f t="shared" si="5"/>
        <v>#DIV/0!</v>
      </c>
      <c r="S42" s="83">
        <f>+[2]Amazonas!S42+[2]Antioquia!S42+[2]Atantico!S42+[2]Arauca!S42+[2]Bolivar!S42+[2]Boyacá!S42+[2]Caldas!S42+[2]Caquetá!S42+[2]Casanare!S42+[2]Cauca!S42+[2]Cesar!S42+[2]Chocó!S42+[2]Córdoba!S42+[2]Cundinamarca!S42+[2]Guainía!S42+[2]Guaviare!S42+[2]Huila!S42+'[2]La Guajira'!S42+[2]Magdalena!S42+[2]Meta!S42+[2]Nariño!S42+'[2]Norte de Santander'!S42+[2]Putumayo!S42+[2]Quindio!S42+[2]Risaralda!S42+'[2]San Anadrés'!S42+[2]Santander!S42+[2]Sucre!S42+[2]Tolima!S42+'[2]Valle del Cauca'!S42+[2]Vaupés!S42+[2]Vichada!S42</f>
        <v>0</v>
      </c>
      <c r="T42" s="83">
        <f>+[2]Amazonas!T42+[2]Antioquia!T42+[2]Atantico!T42+[2]Arauca!T42+[2]Bolivar!T42+[2]Boyacá!T42+[2]Caldas!T42+[2]Caquetá!T42+[2]Casanare!T42+[2]Cauca!T42+[2]Cesar!T42+[2]Chocó!T42+[2]Córdoba!T42+[2]Cundinamarca!T42+[2]Guainía!T42+[2]Guaviare!T42+[2]Huila!T42+'[2]La Guajira'!T42+[2]Magdalena!T42+[2]Meta!T42+[2]Nariño!T42+'[2]Norte de Santander'!T42+[2]Putumayo!T42+[2]Quindio!T42+[2]Risaralda!T42+'[2]San Anadrés'!T42+[2]Santander!T42+[2]Sucre!T42+[2]Tolima!T42+'[2]Valle del Cauca'!T42+[2]Vaupés!T42+[2]Vichada!T42</f>
        <v>0</v>
      </c>
      <c r="U42" s="148">
        <f t="shared" si="12"/>
        <v>36000</v>
      </c>
      <c r="V42" s="148">
        <f t="shared" si="13"/>
        <v>2000</v>
      </c>
      <c r="W42" s="148">
        <f>+'[2]Oficinas Nacionales'!Q42</f>
        <v>0</v>
      </c>
      <c r="X42" s="148">
        <f>+'[2]Oficinas Nacionales'!R42</f>
        <v>0</v>
      </c>
      <c r="Y42" s="148">
        <f>+'[2]Oficinas Nacionales'!AG42</f>
        <v>0</v>
      </c>
      <c r="Z42" s="148">
        <f t="shared" si="14"/>
        <v>36000</v>
      </c>
      <c r="AA42" s="148">
        <f t="shared" si="14"/>
        <v>30000</v>
      </c>
      <c r="AB42" s="148">
        <f t="shared" si="14"/>
        <v>2000</v>
      </c>
      <c r="AC42" s="148">
        <f>+[2]Amazonas!Q42</f>
        <v>0</v>
      </c>
      <c r="AD42" s="148">
        <f>+[2]Amazonas!R42</f>
        <v>0</v>
      </c>
      <c r="AE42" s="148">
        <f>+[2]Amazonas!AG42</f>
        <v>0</v>
      </c>
      <c r="AF42" s="148">
        <f>+[2]Antioquia!Q42</f>
        <v>0</v>
      </c>
      <c r="AG42" s="148">
        <f>+[2]Antioquia!R42</f>
        <v>0</v>
      </c>
      <c r="AH42" s="148">
        <f>+[2]Antioquia!AG42</f>
        <v>0</v>
      </c>
      <c r="AI42" s="148">
        <f>+[2]Atantico!Q42</f>
        <v>0</v>
      </c>
      <c r="AJ42" s="148">
        <f>+[2]Atantico!R42</f>
        <v>0</v>
      </c>
      <c r="AK42" s="148">
        <f>+[2]Atantico!AG42</f>
        <v>0</v>
      </c>
      <c r="AL42" s="148">
        <f>+[2]Arauca!Q42</f>
        <v>0</v>
      </c>
      <c r="AM42" s="148">
        <f>+[2]Arauca!R42</f>
        <v>0</v>
      </c>
      <c r="AN42" s="148">
        <f>+[2]Arauca!AG42</f>
        <v>0</v>
      </c>
      <c r="AO42" s="148">
        <f>+[2]Bolivar!Q42</f>
        <v>0</v>
      </c>
      <c r="AP42" s="148">
        <f>+[2]Bolivar!R42</f>
        <v>0</v>
      </c>
      <c r="AQ42" s="148">
        <f>+[2]Bolivar!AG42</f>
        <v>0</v>
      </c>
      <c r="AR42" s="148">
        <f>+[2]Boyacá!Q42</f>
        <v>0</v>
      </c>
      <c r="AS42" s="148">
        <f>+[2]Boyacá!R42</f>
        <v>0</v>
      </c>
      <c r="AT42" s="148">
        <f>+[2]Boyacá!AG42</f>
        <v>0</v>
      </c>
      <c r="AU42" s="148">
        <f>+[2]Caldas!Q42</f>
        <v>0</v>
      </c>
      <c r="AV42" s="148">
        <f>+[2]Caldas!R42</f>
        <v>0</v>
      </c>
      <c r="AW42" s="148">
        <f>+[2]Caldas!AG42</f>
        <v>0</v>
      </c>
      <c r="AX42" s="148">
        <f>+[2]Caquetá!Q42</f>
        <v>0</v>
      </c>
      <c r="AY42" s="148">
        <f>+[2]Caquetá!R42</f>
        <v>0</v>
      </c>
      <c r="AZ42" s="148">
        <f>+[2]Caquetá!AG42</f>
        <v>0</v>
      </c>
      <c r="BA42" s="148">
        <f>+[2]Casanare!Q42</f>
        <v>0</v>
      </c>
      <c r="BB42" s="148">
        <f>+[2]Casanare!R42</f>
        <v>0</v>
      </c>
      <c r="BC42" s="148">
        <f>+[2]Casanare!AG42</f>
        <v>0</v>
      </c>
      <c r="BD42" s="148">
        <f>+[2]Cauca!Q42</f>
        <v>0</v>
      </c>
      <c r="BE42" s="148">
        <f>+[2]Cauca!R42</f>
        <v>0</v>
      </c>
      <c r="BF42" s="148">
        <f>+[2]Cauca!AG42</f>
        <v>0</v>
      </c>
      <c r="BG42" s="148">
        <f>+[2]Cesar!Q42</f>
        <v>0</v>
      </c>
      <c r="BH42" s="148">
        <f>+[2]Cesar!R42</f>
        <v>0</v>
      </c>
      <c r="BI42" s="148">
        <f>+[2]Cesar!AG42</f>
        <v>0</v>
      </c>
      <c r="BJ42" s="148">
        <f>+[2]Chocó!Q42</f>
        <v>0</v>
      </c>
      <c r="BK42" s="148">
        <f>+[2]Chocó!R42</f>
        <v>0</v>
      </c>
      <c r="BL42" s="148">
        <f>+[2]Chocó!AG42</f>
        <v>0</v>
      </c>
      <c r="BM42" s="148">
        <f>+[2]Córdoba!Q42</f>
        <v>36000</v>
      </c>
      <c r="BN42" s="148">
        <f>+[2]Córdoba!R42</f>
        <v>30000</v>
      </c>
      <c r="BO42" s="148">
        <f>+[2]Córdoba!AG42</f>
        <v>2000</v>
      </c>
      <c r="BP42" s="148">
        <f>+[2]Cundinamarca!Q42</f>
        <v>0</v>
      </c>
      <c r="BQ42" s="148">
        <f>+[2]Cundinamarca!R42</f>
        <v>0</v>
      </c>
      <c r="BR42" s="148">
        <f>+[2]Cundinamarca!AG42</f>
        <v>0</v>
      </c>
      <c r="BS42" s="148">
        <f>+[2]Guainía!Q42</f>
        <v>0</v>
      </c>
      <c r="BT42" s="148">
        <f>+[2]Guainía!R42</f>
        <v>0</v>
      </c>
      <c r="BU42" s="148">
        <f>+[2]Guainía!AG42</f>
        <v>0</v>
      </c>
      <c r="BV42" s="148">
        <f>+[2]Guaviare!Q42</f>
        <v>0</v>
      </c>
      <c r="BW42" s="148">
        <f>+[2]Guaviare!R42</f>
        <v>0</v>
      </c>
      <c r="BX42" s="148">
        <f>+[2]Guaviare!AG42</f>
        <v>0</v>
      </c>
      <c r="BY42" s="148">
        <f>+[2]Huila!Q42</f>
        <v>0</v>
      </c>
      <c r="BZ42" s="148">
        <f>+[2]Huila!R42</f>
        <v>0</v>
      </c>
      <c r="CA42" s="148">
        <f>+[2]Huila!AG42</f>
        <v>0</v>
      </c>
      <c r="CB42" s="148">
        <f>+'[2]La Guajira'!Q42</f>
        <v>0</v>
      </c>
      <c r="CC42" s="148">
        <f>+'[2]La Guajira'!R42</f>
        <v>0</v>
      </c>
      <c r="CD42" s="148">
        <f>+'[2]La Guajira'!AG42</f>
        <v>0</v>
      </c>
      <c r="CE42" s="148">
        <f>+[2]Magdalena!Q42</f>
        <v>0</v>
      </c>
      <c r="CF42" s="148">
        <f>+[2]Magdalena!R42</f>
        <v>0</v>
      </c>
      <c r="CG42" s="148">
        <f>+[2]Magdalena!AG42</f>
        <v>0</v>
      </c>
      <c r="CH42" s="148">
        <f>+[2]Meta!Q42</f>
        <v>0</v>
      </c>
      <c r="CI42" s="148">
        <f>+[2]Meta!R42</f>
        <v>0</v>
      </c>
      <c r="CJ42" s="148">
        <f>+[2]Meta!AG42</f>
        <v>0</v>
      </c>
      <c r="CK42" s="148">
        <f>+[2]Nariño!Q42</f>
        <v>0</v>
      </c>
      <c r="CL42" s="148">
        <f>+[2]Nariño!R42</f>
        <v>0</v>
      </c>
      <c r="CM42" s="148">
        <f>+[2]Nariño!AG42</f>
        <v>0</v>
      </c>
      <c r="CN42" s="148">
        <f>+'[2]Norte de Santander'!Q42</f>
        <v>0</v>
      </c>
      <c r="CO42" s="148">
        <f>+'[2]Norte de Santander'!R42</f>
        <v>0</v>
      </c>
      <c r="CP42" s="148">
        <f>+'[2]Norte de Santander'!AG42</f>
        <v>0</v>
      </c>
      <c r="CQ42" s="148">
        <f>+[2]Putumayo!Q42</f>
        <v>0</v>
      </c>
      <c r="CR42" s="148">
        <f>+[2]Putumayo!R42</f>
        <v>0</v>
      </c>
      <c r="CS42" s="148">
        <f>+[2]Putumayo!AG42</f>
        <v>0</v>
      </c>
      <c r="CT42" s="148">
        <f>+[2]Quindio!Q42</f>
        <v>0</v>
      </c>
      <c r="CU42" s="148">
        <f>+[2]Quindio!R42</f>
        <v>0</v>
      </c>
      <c r="CV42" s="148">
        <f>+[2]Quindio!AG42</f>
        <v>0</v>
      </c>
      <c r="CW42" s="148">
        <f>+[2]Risaralda!Q42</f>
        <v>0</v>
      </c>
      <c r="CX42" s="148">
        <f>+[2]Risaralda!R42</f>
        <v>0</v>
      </c>
      <c r="CY42" s="148">
        <f>+[2]Risaralda!AG42</f>
        <v>0</v>
      </c>
      <c r="CZ42" s="148">
        <f>+'[2]San Anadrés'!Q42</f>
        <v>0</v>
      </c>
      <c r="DA42" s="148">
        <f>+'[2]San Anadrés'!R42</f>
        <v>0</v>
      </c>
      <c r="DB42" s="148">
        <f>+'[2]San Anadrés'!AG42</f>
        <v>0</v>
      </c>
      <c r="DC42" s="148">
        <f>+[2]Santander!Q42</f>
        <v>0</v>
      </c>
      <c r="DD42" s="148">
        <f>+[2]Santander!R42</f>
        <v>0</v>
      </c>
      <c r="DE42" s="148">
        <f>+[2]Santander!AG42</f>
        <v>0</v>
      </c>
      <c r="DF42" s="148">
        <f>+[2]Sucre!Q42</f>
        <v>0</v>
      </c>
      <c r="DG42" s="148">
        <f>+[2]Sucre!R42</f>
        <v>0</v>
      </c>
      <c r="DH42" s="148">
        <f>+[2]Sucre!AG42</f>
        <v>0</v>
      </c>
      <c r="DI42" s="148">
        <f>+[2]Tolima!Q42</f>
        <v>0</v>
      </c>
      <c r="DJ42" s="148">
        <f>+[2]Tolima!R42</f>
        <v>0</v>
      </c>
      <c r="DK42" s="148">
        <f>+[2]Tolima!AG42</f>
        <v>0</v>
      </c>
      <c r="DL42" s="148">
        <f>+'[2]Valle del Cauca'!Q42</f>
        <v>0</v>
      </c>
      <c r="DM42" s="148">
        <f>+'[2]Valle del Cauca'!R42</f>
        <v>0</v>
      </c>
      <c r="DN42" s="148">
        <f>+'[2]Valle del Cauca'!AG42</f>
        <v>0</v>
      </c>
      <c r="DO42" s="148">
        <f>+[2]Vaupés!Q42</f>
        <v>0</v>
      </c>
      <c r="DP42" s="148">
        <f>+[2]Vaupés!R42</f>
        <v>0</v>
      </c>
      <c r="DQ42" s="148">
        <f>+[2]Vaupés!AG42</f>
        <v>0</v>
      </c>
      <c r="DR42" s="148">
        <f>+[2]Vichada!Q42</f>
        <v>0</v>
      </c>
      <c r="DS42" s="148">
        <f>+[2]Vichada!R42</f>
        <v>0</v>
      </c>
      <c r="DT42" s="148">
        <f>+[2]Vichada!AG42</f>
        <v>0</v>
      </c>
    </row>
    <row r="43" spans="1:124" ht="33.75" hidden="1" x14ac:dyDescent="0.2">
      <c r="A43" s="198" t="s">
        <v>771</v>
      </c>
      <c r="B43" s="199" t="str">
        <f t="shared" si="4"/>
        <v>5-0-28</v>
      </c>
      <c r="C43" s="142" t="s">
        <v>772</v>
      </c>
      <c r="D43" s="142" t="s">
        <v>55</v>
      </c>
      <c r="E43" s="142" t="s">
        <v>56</v>
      </c>
      <c r="F43" s="142" t="s">
        <v>898</v>
      </c>
      <c r="G43" s="10" t="s">
        <v>899</v>
      </c>
      <c r="H43" s="120" t="s">
        <v>900</v>
      </c>
      <c r="I43" s="146" t="s">
        <v>9</v>
      </c>
      <c r="J43" s="120"/>
      <c r="K43" s="200">
        <f>SUBTOTAL(9,K44:K51)</f>
        <v>0</v>
      </c>
      <c r="L43" s="146"/>
      <c r="M43" s="4"/>
      <c r="N43" s="12"/>
      <c r="O43" s="146"/>
      <c r="P43" s="146"/>
      <c r="Q43" s="143"/>
      <c r="R43" s="147"/>
      <c r="S43" s="147"/>
      <c r="T43" s="147"/>
      <c r="U43" s="147"/>
      <c r="V43" s="147"/>
      <c r="W43" s="147"/>
      <c r="X43" s="147"/>
      <c r="Y43" s="147"/>
      <c r="Z43" s="202"/>
      <c r="AA43" s="202">
        <f t="shared" si="14"/>
        <v>0</v>
      </c>
      <c r="AB43" s="202"/>
      <c r="AC43" s="147"/>
      <c r="AD43" s="147"/>
      <c r="AE43" s="147"/>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3"/>
      <c r="BB43" s="143"/>
      <c r="BC43" s="147"/>
      <c r="BD43" s="143"/>
      <c r="BE43" s="143"/>
      <c r="BF43" s="147"/>
      <c r="BG43" s="143"/>
      <c r="BH43" s="143"/>
      <c r="BI43" s="147"/>
      <c r="BJ43" s="143"/>
      <c r="BK43" s="143"/>
      <c r="BL43" s="147"/>
      <c r="BM43" s="147"/>
      <c r="BN43" s="147"/>
      <c r="BO43" s="147"/>
      <c r="BP43" s="143"/>
      <c r="BQ43" s="143"/>
      <c r="BR43" s="147"/>
      <c r="BS43" s="147"/>
      <c r="BT43" s="147"/>
      <c r="BU43" s="147"/>
      <c r="BV43" s="147"/>
      <c r="BW43" s="147"/>
      <c r="BX43" s="147"/>
      <c r="BY43" s="143"/>
      <c r="BZ43" s="143"/>
      <c r="CA43" s="147"/>
      <c r="CB43" s="143"/>
      <c r="CC43" s="143"/>
      <c r="CD43" s="147"/>
      <c r="CE43" s="143"/>
      <c r="CF43" s="143"/>
      <c r="CG43" s="147"/>
      <c r="CH43" s="143"/>
      <c r="CI43" s="143"/>
      <c r="CJ43" s="147"/>
      <c r="CK43" s="143"/>
      <c r="CL43" s="143"/>
      <c r="CM43" s="147"/>
      <c r="CN43" s="147"/>
      <c r="CO43" s="147"/>
      <c r="CP43" s="147"/>
      <c r="CQ43" s="143"/>
      <c r="CR43" s="143"/>
      <c r="CS43" s="147"/>
      <c r="CT43" s="143"/>
      <c r="CU43" s="143"/>
      <c r="CV43" s="147"/>
      <c r="CW43" s="143"/>
      <c r="CX43" s="143"/>
      <c r="CY43" s="147"/>
      <c r="CZ43" s="143"/>
      <c r="DA43" s="143"/>
      <c r="DB43" s="147"/>
      <c r="DC43" s="143"/>
      <c r="DD43" s="143"/>
      <c r="DE43" s="147"/>
      <c r="DF43" s="143"/>
      <c r="DG43" s="143"/>
      <c r="DH43" s="147"/>
      <c r="DI43" s="147"/>
      <c r="DJ43" s="147"/>
      <c r="DK43" s="147"/>
      <c r="DL43" s="143"/>
      <c r="DM43" s="143"/>
      <c r="DN43" s="147"/>
      <c r="DO43" s="143"/>
      <c r="DP43" s="143"/>
      <c r="DQ43" s="147"/>
      <c r="DR43" s="143"/>
      <c r="DS43" s="143"/>
      <c r="DT43" s="147"/>
    </row>
    <row r="44" spans="1:124" ht="56.25" hidden="1" x14ac:dyDescent="0.2">
      <c r="A44" s="198" t="s">
        <v>771</v>
      </c>
      <c r="B44" s="149" t="str">
        <f t="shared" si="4"/>
        <v>5-0-28-1</v>
      </c>
      <c r="C44" s="204" t="s">
        <v>772</v>
      </c>
      <c r="D44" s="204" t="s">
        <v>55</v>
      </c>
      <c r="E44" s="204" t="s">
        <v>56</v>
      </c>
      <c r="F44" s="204" t="s">
        <v>898</v>
      </c>
      <c r="G44" s="204" t="s">
        <v>899</v>
      </c>
      <c r="H44" s="135" t="s">
        <v>901</v>
      </c>
      <c r="I44" s="192" t="s">
        <v>902</v>
      </c>
      <c r="J44" s="135">
        <v>65</v>
      </c>
      <c r="K44" s="135">
        <v>20</v>
      </c>
      <c r="L44" s="192" t="s">
        <v>829</v>
      </c>
      <c r="M44" s="148">
        <v>62</v>
      </c>
      <c r="N44" s="192" t="s">
        <v>830</v>
      </c>
      <c r="O44" s="192" t="s">
        <v>57</v>
      </c>
      <c r="P44" s="192" t="s">
        <v>59</v>
      </c>
      <c r="Q44" s="69">
        <f t="shared" si="0"/>
        <v>0</v>
      </c>
      <c r="R44" s="83" t="e">
        <f t="shared" si="5"/>
        <v>#DIV/0!</v>
      </c>
      <c r="S44" s="83">
        <f>+[2]Amazonas!S44+[2]Antioquia!S44+[2]Atantico!S44+[2]Arauca!S44+[2]Bolivar!S44+[2]Boyacá!S44+[2]Caldas!S44+[2]Caquetá!S44+[2]Casanare!S44+[2]Cauca!S44+[2]Cesar!S44+[2]Chocó!S44+[2]Córdoba!S44+[2]Cundinamarca!S44+[2]Guainía!S44+[2]Guaviare!S44+[2]Huila!S44+'[2]La Guajira'!S44+[2]Magdalena!S44+[2]Meta!S44+[2]Nariño!S44+'[2]Norte de Santander'!S44+[2]Putumayo!S44+[2]Quindio!S44+[2]Risaralda!S44+'[2]San Anadrés'!S44+[2]Santander!S44+[2]Sucre!S44+[2]Tolima!S44+'[2]Valle del Cauca'!S44+[2]Vaupés!S44+[2]Vichada!S44</f>
        <v>0</v>
      </c>
      <c r="T44" s="83">
        <f>+[2]Amazonas!T44+[2]Antioquia!T44+[2]Atantico!T44+[2]Arauca!T44+[2]Bolivar!T44+[2]Boyacá!T44+[2]Caldas!T44+[2]Caquetá!T44+[2]Casanare!T44+[2]Cauca!T44+[2]Cesar!T44+[2]Chocó!T44+[2]Córdoba!T44+[2]Cundinamarca!T44+[2]Guainía!T44+[2]Guaviare!T44+[2]Huila!T44+'[2]La Guajira'!T44+[2]Magdalena!T44+[2]Meta!T44+[2]Nariño!T44+'[2]Norte de Santander'!T44+[2]Putumayo!T44+[2]Quindio!T44+[2]Risaralda!T44+'[2]San Anadrés'!T44+[2]Santander!T44+[2]Sucre!T44+[2]Tolima!T44+'[2]Valle del Cauca'!T44+[2]Vaupés!T44+[2]Vichada!T44</f>
        <v>0</v>
      </c>
      <c r="U44" s="148">
        <f t="shared" ref="U44:U51" si="15">+W44+Z44</f>
        <v>65</v>
      </c>
      <c r="V44" s="148">
        <f t="shared" ref="V44:V51" si="16">Y44+AB44</f>
        <v>0</v>
      </c>
      <c r="W44" s="148">
        <f>+'[2]Oficinas Nacionales'!Q44</f>
        <v>65</v>
      </c>
      <c r="X44" s="148">
        <f>+'[2]Oficinas Nacionales'!R44</f>
        <v>0</v>
      </c>
      <c r="Y44" s="148">
        <f>+'[2]Oficinas Nacionales'!AG44</f>
        <v>0</v>
      </c>
      <c r="Z44" s="148">
        <f t="shared" ref="Z44:Z51" si="17">+AC44+AF44+AI44+AL44+AO44+AR44+AU44+AX44+BA44+BD44+BG44+BJ44+BM44+BP44+BS44+BV44+BY44+CB44+CE44+CH44+CK44+CN44+CQ44+CT44+CW44+CZ44+DC44+DF44+DI44+DL44+DO44+DR44</f>
        <v>0</v>
      </c>
      <c r="AA44" s="148">
        <f t="shared" si="14"/>
        <v>0</v>
      </c>
      <c r="AB44" s="148">
        <f t="shared" si="14"/>
        <v>0</v>
      </c>
      <c r="AC44" s="148">
        <f>+[2]Amazonas!Q44</f>
        <v>0</v>
      </c>
      <c r="AD44" s="148">
        <f>+[2]Amazonas!R44</f>
        <v>0</v>
      </c>
      <c r="AE44" s="148">
        <f>+[2]Amazonas!AG44</f>
        <v>0</v>
      </c>
      <c r="AF44" s="148">
        <f>+[2]Antioquia!Q44</f>
        <v>0</v>
      </c>
      <c r="AG44" s="148">
        <f>+[2]Antioquia!R44</f>
        <v>0</v>
      </c>
      <c r="AH44" s="148">
        <f>+[2]Antioquia!AG44</f>
        <v>0</v>
      </c>
      <c r="AI44" s="148">
        <f>+[2]Atantico!Q44</f>
        <v>0</v>
      </c>
      <c r="AJ44" s="148">
        <f>+[2]Atantico!R44</f>
        <v>0</v>
      </c>
      <c r="AK44" s="148">
        <f>+[2]Atantico!AG44</f>
        <v>0</v>
      </c>
      <c r="AL44" s="148">
        <f>+[2]Arauca!Q44</f>
        <v>0</v>
      </c>
      <c r="AM44" s="148">
        <f>+[2]Arauca!R44</f>
        <v>0</v>
      </c>
      <c r="AN44" s="148">
        <f>+[2]Arauca!AG44</f>
        <v>0</v>
      </c>
      <c r="AO44" s="148">
        <f>+[2]Bolivar!Q44</f>
        <v>0</v>
      </c>
      <c r="AP44" s="148">
        <f>+[2]Bolivar!R44</f>
        <v>0</v>
      </c>
      <c r="AQ44" s="148">
        <f>+[2]Bolivar!AG44</f>
        <v>0</v>
      </c>
      <c r="AR44" s="148">
        <f>+[2]Boyacá!Q44</f>
        <v>0</v>
      </c>
      <c r="AS44" s="148">
        <f>+[2]Boyacá!R44</f>
        <v>0</v>
      </c>
      <c r="AT44" s="148">
        <f>+[2]Boyacá!AG44</f>
        <v>0</v>
      </c>
      <c r="AU44" s="148">
        <f>+[2]Caldas!Q44</f>
        <v>0</v>
      </c>
      <c r="AV44" s="148">
        <f>+[2]Caldas!R44</f>
        <v>0</v>
      </c>
      <c r="AW44" s="148">
        <f>+[2]Caldas!AG44</f>
        <v>0</v>
      </c>
      <c r="AX44" s="148">
        <f>+[2]Caquetá!Q44</f>
        <v>0</v>
      </c>
      <c r="AY44" s="148">
        <f>+[2]Caquetá!R44</f>
        <v>0</v>
      </c>
      <c r="AZ44" s="148">
        <f>+[2]Caquetá!AG44</f>
        <v>0</v>
      </c>
      <c r="BA44" s="148">
        <f>+[2]Casanare!Q44</f>
        <v>0</v>
      </c>
      <c r="BB44" s="148">
        <f>+[2]Casanare!R44</f>
        <v>0</v>
      </c>
      <c r="BC44" s="148">
        <f>+[2]Casanare!AG44</f>
        <v>0</v>
      </c>
      <c r="BD44" s="148">
        <f>+[2]Cauca!Q44</f>
        <v>0</v>
      </c>
      <c r="BE44" s="148">
        <f>+[2]Cauca!R44</f>
        <v>0</v>
      </c>
      <c r="BF44" s="148">
        <f>+[2]Cauca!AG44</f>
        <v>0</v>
      </c>
      <c r="BG44" s="148">
        <f>+[2]Cesar!Q44</f>
        <v>0</v>
      </c>
      <c r="BH44" s="148">
        <f>+[2]Cesar!R44</f>
        <v>0</v>
      </c>
      <c r="BI44" s="148">
        <f>+[2]Cesar!AG44</f>
        <v>0</v>
      </c>
      <c r="BJ44" s="148">
        <f>+[2]Chocó!Q44</f>
        <v>0</v>
      </c>
      <c r="BK44" s="148">
        <f>+[2]Chocó!R44</f>
        <v>0</v>
      </c>
      <c r="BL44" s="148">
        <f>+[2]Chocó!AG44</f>
        <v>0</v>
      </c>
      <c r="BM44" s="148">
        <f>+[2]Córdoba!Q44</f>
        <v>0</v>
      </c>
      <c r="BN44" s="148">
        <f>+[2]Córdoba!R44</f>
        <v>0</v>
      </c>
      <c r="BO44" s="148">
        <f>+[2]Córdoba!AG44</f>
        <v>0</v>
      </c>
      <c r="BP44" s="148">
        <f>+[2]Cundinamarca!Q44</f>
        <v>0</v>
      </c>
      <c r="BQ44" s="148">
        <f>+[2]Cundinamarca!R44</f>
        <v>0</v>
      </c>
      <c r="BR44" s="148">
        <f>+[2]Cundinamarca!AG44</f>
        <v>0</v>
      </c>
      <c r="BS44" s="148">
        <f>+[2]Guainía!Q44</f>
        <v>0</v>
      </c>
      <c r="BT44" s="148">
        <f>+[2]Guainía!R44</f>
        <v>0</v>
      </c>
      <c r="BU44" s="148">
        <f>+[2]Guainía!AG44</f>
        <v>0</v>
      </c>
      <c r="BV44" s="148">
        <f>+[2]Guaviare!Q44</f>
        <v>0</v>
      </c>
      <c r="BW44" s="148">
        <f>+[2]Guaviare!R44</f>
        <v>0</v>
      </c>
      <c r="BX44" s="148">
        <f>+[2]Guaviare!AG44</f>
        <v>0</v>
      </c>
      <c r="BY44" s="148">
        <f>+[2]Huila!Q44</f>
        <v>0</v>
      </c>
      <c r="BZ44" s="148">
        <f>+[2]Huila!R44</f>
        <v>0</v>
      </c>
      <c r="CA44" s="148">
        <f>+[2]Huila!AG44</f>
        <v>0</v>
      </c>
      <c r="CB44" s="148">
        <f>+'[2]La Guajira'!Q44</f>
        <v>0</v>
      </c>
      <c r="CC44" s="148">
        <f>+'[2]La Guajira'!R44</f>
        <v>0</v>
      </c>
      <c r="CD44" s="148">
        <f>+'[2]La Guajira'!AG44</f>
        <v>0</v>
      </c>
      <c r="CE44" s="148">
        <f>+[2]Magdalena!Q44</f>
        <v>0</v>
      </c>
      <c r="CF44" s="148">
        <f>+[2]Magdalena!R44</f>
        <v>0</v>
      </c>
      <c r="CG44" s="148">
        <f>+[2]Magdalena!AG44</f>
        <v>0</v>
      </c>
      <c r="CH44" s="148">
        <f>+[2]Meta!Q44</f>
        <v>0</v>
      </c>
      <c r="CI44" s="148">
        <f>+[2]Meta!R44</f>
        <v>0</v>
      </c>
      <c r="CJ44" s="148">
        <f>+[2]Meta!AG44</f>
        <v>0</v>
      </c>
      <c r="CK44" s="148">
        <f>+[2]Nariño!Q44</f>
        <v>0</v>
      </c>
      <c r="CL44" s="148">
        <f>+[2]Nariño!R44</f>
        <v>0</v>
      </c>
      <c r="CM44" s="148">
        <f>+[2]Nariño!AG44</f>
        <v>0</v>
      </c>
      <c r="CN44" s="148">
        <f>+'[2]Norte de Santander'!Q44</f>
        <v>0</v>
      </c>
      <c r="CO44" s="148">
        <f>+'[2]Norte de Santander'!R44</f>
        <v>0</v>
      </c>
      <c r="CP44" s="148">
        <f>+'[2]Norte de Santander'!AG44</f>
        <v>0</v>
      </c>
      <c r="CQ44" s="148">
        <f>+[2]Putumayo!Q44</f>
        <v>0</v>
      </c>
      <c r="CR44" s="148">
        <f>+[2]Putumayo!R44</f>
        <v>0</v>
      </c>
      <c r="CS44" s="148">
        <f>+[2]Putumayo!AG44</f>
        <v>0</v>
      </c>
      <c r="CT44" s="148">
        <f>+[2]Quindio!Q44</f>
        <v>0</v>
      </c>
      <c r="CU44" s="148">
        <f>+[2]Quindio!R44</f>
        <v>0</v>
      </c>
      <c r="CV44" s="148">
        <f>+[2]Quindio!AG44</f>
        <v>0</v>
      </c>
      <c r="CW44" s="148">
        <f>+[2]Risaralda!Q44</f>
        <v>0</v>
      </c>
      <c r="CX44" s="148">
        <f>+[2]Risaralda!R44</f>
        <v>0</v>
      </c>
      <c r="CY44" s="148">
        <f>+[2]Risaralda!AG44</f>
        <v>0</v>
      </c>
      <c r="CZ44" s="148">
        <f>+'[2]San Anadrés'!Q44</f>
        <v>0</v>
      </c>
      <c r="DA44" s="148">
        <f>+'[2]San Anadrés'!R44</f>
        <v>0</v>
      </c>
      <c r="DB44" s="148">
        <f>+'[2]San Anadrés'!AG44</f>
        <v>0</v>
      </c>
      <c r="DC44" s="148">
        <f>+[2]Santander!Q44</f>
        <v>0</v>
      </c>
      <c r="DD44" s="148">
        <f>+[2]Santander!R44</f>
        <v>0</v>
      </c>
      <c r="DE44" s="148">
        <f>+[2]Santander!AG44</f>
        <v>0</v>
      </c>
      <c r="DF44" s="148">
        <f>+[2]Sucre!Q44</f>
        <v>0</v>
      </c>
      <c r="DG44" s="148">
        <f>+[2]Sucre!R44</f>
        <v>0</v>
      </c>
      <c r="DH44" s="148">
        <f>+[2]Sucre!AG44</f>
        <v>0</v>
      </c>
      <c r="DI44" s="148">
        <f>+[2]Tolima!Q44</f>
        <v>0</v>
      </c>
      <c r="DJ44" s="148">
        <f>+[2]Tolima!R44</f>
        <v>0</v>
      </c>
      <c r="DK44" s="148">
        <f>+[2]Tolima!AG44</f>
        <v>0</v>
      </c>
      <c r="DL44" s="148">
        <f>+'[2]Valle del Cauca'!Q44</f>
        <v>0</v>
      </c>
      <c r="DM44" s="148">
        <f>+'[2]Valle del Cauca'!R44</f>
        <v>0</v>
      </c>
      <c r="DN44" s="148">
        <f>+'[2]Valle del Cauca'!AG44</f>
        <v>0</v>
      </c>
      <c r="DO44" s="148">
        <f>+[2]Vaupés!Q44</f>
        <v>0</v>
      </c>
      <c r="DP44" s="148">
        <f>+[2]Vaupés!R44</f>
        <v>0</v>
      </c>
      <c r="DQ44" s="148">
        <f>+[2]Vaupés!AG44</f>
        <v>0</v>
      </c>
      <c r="DR44" s="148">
        <f>+[2]Vichada!Q44</f>
        <v>0</v>
      </c>
      <c r="DS44" s="148">
        <f>+[2]Vichada!R44</f>
        <v>0</v>
      </c>
      <c r="DT44" s="148">
        <f>+[2]Vichada!AG44</f>
        <v>0</v>
      </c>
    </row>
    <row r="45" spans="1:124" ht="33.75" hidden="1" x14ac:dyDescent="0.2">
      <c r="A45" s="198" t="s">
        <v>771</v>
      </c>
      <c r="B45" s="149" t="str">
        <f t="shared" si="4"/>
        <v>5-0-28-2</v>
      </c>
      <c r="C45" s="204" t="s">
        <v>772</v>
      </c>
      <c r="D45" s="204" t="s">
        <v>55</v>
      </c>
      <c r="E45" s="204" t="s">
        <v>56</v>
      </c>
      <c r="F45" s="204" t="s">
        <v>898</v>
      </c>
      <c r="G45" s="204" t="s">
        <v>899</v>
      </c>
      <c r="H45" s="135" t="s">
        <v>903</v>
      </c>
      <c r="I45" s="192" t="s">
        <v>858</v>
      </c>
      <c r="J45" s="135">
        <v>5</v>
      </c>
      <c r="K45" s="135">
        <v>20</v>
      </c>
      <c r="L45" s="6" t="s">
        <v>889</v>
      </c>
      <c r="M45" s="193">
        <v>0</v>
      </c>
      <c r="N45" s="192" t="s">
        <v>835</v>
      </c>
      <c r="O45" s="6" t="s">
        <v>57</v>
      </c>
      <c r="P45" s="6" t="s">
        <v>60</v>
      </c>
      <c r="Q45" s="69">
        <f t="shared" si="0"/>
        <v>0</v>
      </c>
      <c r="R45" s="83" t="e">
        <f t="shared" si="5"/>
        <v>#DIV/0!</v>
      </c>
      <c r="S45" s="83">
        <f>+[2]Amazonas!S45+[2]Antioquia!S45+[2]Atantico!S45+[2]Arauca!S45+[2]Bolivar!S45+[2]Boyacá!S45+[2]Caldas!S45+[2]Caquetá!S45+[2]Casanare!S45+[2]Cauca!S45+[2]Cesar!S45+[2]Chocó!S45+[2]Córdoba!S45+[2]Cundinamarca!S45+[2]Guainía!S45+[2]Guaviare!S45+[2]Huila!S45+'[2]La Guajira'!S45+[2]Magdalena!S45+[2]Meta!S45+[2]Nariño!S45+'[2]Norte de Santander'!S45+[2]Putumayo!S45+[2]Quindio!S45+[2]Risaralda!S45+'[2]San Anadrés'!S45+[2]Santander!S45+[2]Sucre!S45+[2]Tolima!S45+'[2]Valle del Cauca'!S45+[2]Vaupés!S45+[2]Vichada!S45</f>
        <v>0</v>
      </c>
      <c r="T45" s="83">
        <f>+[2]Amazonas!T45+[2]Antioquia!T45+[2]Atantico!T45+[2]Arauca!T45+[2]Bolivar!T45+[2]Boyacá!T45+[2]Caldas!T45+[2]Caquetá!T45+[2]Casanare!T45+[2]Cauca!T45+[2]Cesar!T45+[2]Chocó!T45+[2]Córdoba!T45+[2]Cundinamarca!T45+[2]Guainía!T45+[2]Guaviare!T45+[2]Huila!T45+'[2]La Guajira'!T45+[2]Magdalena!T45+[2]Meta!T45+[2]Nariño!T45+'[2]Norte de Santander'!T45+[2]Putumayo!T45+[2]Quindio!T45+[2]Risaralda!T45+'[2]San Anadrés'!T45+[2]Santander!T45+[2]Sucre!T45+[2]Tolima!T45+'[2]Valle del Cauca'!T45+[2]Vaupés!T45+[2]Vichada!T45</f>
        <v>0</v>
      </c>
      <c r="U45" s="148">
        <f t="shared" si="15"/>
        <v>5</v>
      </c>
      <c r="V45" s="148">
        <f t="shared" si="16"/>
        <v>0</v>
      </c>
      <c r="W45" s="148">
        <f>+'[2]Oficinas Nacionales'!Q45</f>
        <v>5</v>
      </c>
      <c r="X45" s="148">
        <f>+'[2]Oficinas Nacionales'!R45</f>
        <v>0</v>
      </c>
      <c r="Y45" s="148">
        <f>+'[2]Oficinas Nacionales'!AG45</f>
        <v>0</v>
      </c>
      <c r="Z45" s="148">
        <f t="shared" si="17"/>
        <v>0</v>
      </c>
      <c r="AA45" s="148">
        <f t="shared" si="14"/>
        <v>0</v>
      </c>
      <c r="AB45" s="148">
        <f t="shared" si="14"/>
        <v>0</v>
      </c>
      <c r="AC45" s="148">
        <f>+[2]Amazonas!Q45</f>
        <v>0</v>
      </c>
      <c r="AD45" s="148">
        <f>+[2]Amazonas!R45</f>
        <v>0</v>
      </c>
      <c r="AE45" s="148">
        <f>+[2]Amazonas!AG45</f>
        <v>0</v>
      </c>
      <c r="AF45" s="148">
        <f>+[2]Antioquia!Q45</f>
        <v>0</v>
      </c>
      <c r="AG45" s="148">
        <f>+[2]Antioquia!R45</f>
        <v>0</v>
      </c>
      <c r="AH45" s="148">
        <f>+[2]Antioquia!AG45</f>
        <v>0</v>
      </c>
      <c r="AI45" s="148">
        <f>+[2]Atantico!Q45</f>
        <v>0</v>
      </c>
      <c r="AJ45" s="148">
        <f>+[2]Atantico!R45</f>
        <v>0</v>
      </c>
      <c r="AK45" s="148">
        <f>+[2]Atantico!AG45</f>
        <v>0</v>
      </c>
      <c r="AL45" s="148">
        <f>+[2]Arauca!Q45</f>
        <v>0</v>
      </c>
      <c r="AM45" s="148">
        <f>+[2]Arauca!R45</f>
        <v>0</v>
      </c>
      <c r="AN45" s="148">
        <f>+[2]Arauca!AG45</f>
        <v>0</v>
      </c>
      <c r="AO45" s="148">
        <f>+[2]Bolivar!Q45</f>
        <v>0</v>
      </c>
      <c r="AP45" s="148">
        <f>+[2]Bolivar!R45</f>
        <v>0</v>
      </c>
      <c r="AQ45" s="148">
        <f>+[2]Bolivar!AG45</f>
        <v>0</v>
      </c>
      <c r="AR45" s="148">
        <f>+[2]Boyacá!Q45</f>
        <v>0</v>
      </c>
      <c r="AS45" s="148">
        <f>+[2]Boyacá!R45</f>
        <v>0</v>
      </c>
      <c r="AT45" s="148">
        <f>+[2]Boyacá!AG45</f>
        <v>0</v>
      </c>
      <c r="AU45" s="148">
        <f>+[2]Caldas!Q45</f>
        <v>0</v>
      </c>
      <c r="AV45" s="148">
        <f>+[2]Caldas!R45</f>
        <v>0</v>
      </c>
      <c r="AW45" s="148">
        <f>+[2]Caldas!AG45</f>
        <v>0</v>
      </c>
      <c r="AX45" s="148">
        <f>+[2]Caquetá!Q45</f>
        <v>0</v>
      </c>
      <c r="AY45" s="148">
        <f>+[2]Caquetá!R45</f>
        <v>0</v>
      </c>
      <c r="AZ45" s="148">
        <f>+[2]Caquetá!AG45</f>
        <v>0</v>
      </c>
      <c r="BA45" s="148">
        <f>+[2]Casanare!Q45</f>
        <v>0</v>
      </c>
      <c r="BB45" s="148">
        <f>+[2]Casanare!R45</f>
        <v>0</v>
      </c>
      <c r="BC45" s="148">
        <f>+[2]Casanare!AG45</f>
        <v>0</v>
      </c>
      <c r="BD45" s="148">
        <f>+[2]Cauca!Q45</f>
        <v>0</v>
      </c>
      <c r="BE45" s="148">
        <f>+[2]Cauca!R45</f>
        <v>0</v>
      </c>
      <c r="BF45" s="148">
        <f>+[2]Cauca!AG45</f>
        <v>0</v>
      </c>
      <c r="BG45" s="148">
        <f>+[2]Cesar!Q45</f>
        <v>0</v>
      </c>
      <c r="BH45" s="148">
        <f>+[2]Cesar!R45</f>
        <v>0</v>
      </c>
      <c r="BI45" s="148">
        <f>+[2]Cesar!AG45</f>
        <v>0</v>
      </c>
      <c r="BJ45" s="148">
        <f>+[2]Chocó!Q45</f>
        <v>0</v>
      </c>
      <c r="BK45" s="148">
        <f>+[2]Chocó!R45</f>
        <v>0</v>
      </c>
      <c r="BL45" s="148">
        <f>+[2]Chocó!AG45</f>
        <v>0</v>
      </c>
      <c r="BM45" s="148">
        <f>+[2]Córdoba!Q45</f>
        <v>0</v>
      </c>
      <c r="BN45" s="148">
        <f>+[2]Córdoba!R45</f>
        <v>0</v>
      </c>
      <c r="BO45" s="148">
        <f>+[2]Córdoba!AG45</f>
        <v>0</v>
      </c>
      <c r="BP45" s="148">
        <f>+[2]Cundinamarca!Q45</f>
        <v>0</v>
      </c>
      <c r="BQ45" s="148">
        <f>+[2]Cundinamarca!R45</f>
        <v>0</v>
      </c>
      <c r="BR45" s="148">
        <f>+[2]Cundinamarca!AG45</f>
        <v>0</v>
      </c>
      <c r="BS45" s="148">
        <f>+[2]Guainía!Q45</f>
        <v>0</v>
      </c>
      <c r="BT45" s="148">
        <f>+[2]Guainía!R45</f>
        <v>0</v>
      </c>
      <c r="BU45" s="148">
        <f>+[2]Guainía!AG45</f>
        <v>0</v>
      </c>
      <c r="BV45" s="148">
        <f>+[2]Guaviare!Q45</f>
        <v>0</v>
      </c>
      <c r="BW45" s="148">
        <f>+[2]Guaviare!R45</f>
        <v>0</v>
      </c>
      <c r="BX45" s="148">
        <f>+[2]Guaviare!AG45</f>
        <v>0</v>
      </c>
      <c r="BY45" s="148">
        <f>+[2]Huila!Q45</f>
        <v>0</v>
      </c>
      <c r="BZ45" s="148">
        <f>+[2]Huila!R45</f>
        <v>0</v>
      </c>
      <c r="CA45" s="148">
        <f>+[2]Huila!AG45</f>
        <v>0</v>
      </c>
      <c r="CB45" s="148">
        <f>+'[2]La Guajira'!Q45</f>
        <v>0</v>
      </c>
      <c r="CC45" s="148">
        <f>+'[2]La Guajira'!R45</f>
        <v>0</v>
      </c>
      <c r="CD45" s="148">
        <f>+'[2]La Guajira'!AG45</f>
        <v>0</v>
      </c>
      <c r="CE45" s="148">
        <f>+[2]Magdalena!Q45</f>
        <v>0</v>
      </c>
      <c r="CF45" s="148">
        <f>+[2]Magdalena!R45</f>
        <v>0</v>
      </c>
      <c r="CG45" s="148">
        <f>+[2]Magdalena!AG45</f>
        <v>0</v>
      </c>
      <c r="CH45" s="148">
        <f>+[2]Meta!Q45</f>
        <v>0</v>
      </c>
      <c r="CI45" s="148">
        <f>+[2]Meta!R45</f>
        <v>0</v>
      </c>
      <c r="CJ45" s="148">
        <f>+[2]Meta!AG45</f>
        <v>0</v>
      </c>
      <c r="CK45" s="148">
        <f>+[2]Nariño!Q45</f>
        <v>0</v>
      </c>
      <c r="CL45" s="148">
        <f>+[2]Nariño!R45</f>
        <v>0</v>
      </c>
      <c r="CM45" s="148">
        <f>+[2]Nariño!AG45</f>
        <v>0</v>
      </c>
      <c r="CN45" s="148">
        <f>+'[2]Norte de Santander'!Q45</f>
        <v>0</v>
      </c>
      <c r="CO45" s="148">
        <f>+'[2]Norte de Santander'!R45</f>
        <v>0</v>
      </c>
      <c r="CP45" s="148">
        <f>+'[2]Norte de Santander'!AG45</f>
        <v>0</v>
      </c>
      <c r="CQ45" s="148">
        <f>+[2]Putumayo!Q45</f>
        <v>0</v>
      </c>
      <c r="CR45" s="148">
        <f>+[2]Putumayo!R45</f>
        <v>0</v>
      </c>
      <c r="CS45" s="148">
        <f>+[2]Putumayo!AG45</f>
        <v>0</v>
      </c>
      <c r="CT45" s="148">
        <f>+[2]Quindio!Q45</f>
        <v>0</v>
      </c>
      <c r="CU45" s="148">
        <f>+[2]Quindio!R45</f>
        <v>0</v>
      </c>
      <c r="CV45" s="148">
        <f>+[2]Quindio!AG45</f>
        <v>0</v>
      </c>
      <c r="CW45" s="148">
        <f>+[2]Risaralda!Q45</f>
        <v>0</v>
      </c>
      <c r="CX45" s="148">
        <f>+[2]Risaralda!R45</f>
        <v>0</v>
      </c>
      <c r="CY45" s="148">
        <f>+[2]Risaralda!AG45</f>
        <v>0</v>
      </c>
      <c r="CZ45" s="148">
        <f>+'[2]San Anadrés'!Q45</f>
        <v>0</v>
      </c>
      <c r="DA45" s="148">
        <f>+'[2]San Anadrés'!R45</f>
        <v>0</v>
      </c>
      <c r="DB45" s="148">
        <f>+'[2]San Anadrés'!AG45</f>
        <v>0</v>
      </c>
      <c r="DC45" s="148">
        <f>+[2]Santander!Q45</f>
        <v>0</v>
      </c>
      <c r="DD45" s="148">
        <f>+[2]Santander!R45</f>
        <v>0</v>
      </c>
      <c r="DE45" s="148">
        <f>+[2]Santander!AG45</f>
        <v>0</v>
      </c>
      <c r="DF45" s="148">
        <f>+[2]Sucre!Q45</f>
        <v>0</v>
      </c>
      <c r="DG45" s="148">
        <f>+[2]Sucre!R45</f>
        <v>0</v>
      </c>
      <c r="DH45" s="148">
        <f>+[2]Sucre!AG45</f>
        <v>0</v>
      </c>
      <c r="DI45" s="148">
        <f>+[2]Tolima!Q45</f>
        <v>0</v>
      </c>
      <c r="DJ45" s="148">
        <f>+[2]Tolima!R45</f>
        <v>0</v>
      </c>
      <c r="DK45" s="148">
        <f>+[2]Tolima!AG45</f>
        <v>0</v>
      </c>
      <c r="DL45" s="148">
        <f>+'[2]Valle del Cauca'!Q45</f>
        <v>0</v>
      </c>
      <c r="DM45" s="148">
        <f>+'[2]Valle del Cauca'!R45</f>
        <v>0</v>
      </c>
      <c r="DN45" s="148">
        <f>+'[2]Valle del Cauca'!AG45</f>
        <v>0</v>
      </c>
      <c r="DO45" s="148">
        <f>+[2]Vaupés!Q45</f>
        <v>0</v>
      </c>
      <c r="DP45" s="148">
        <f>+[2]Vaupés!R45</f>
        <v>0</v>
      </c>
      <c r="DQ45" s="148">
        <f>+[2]Vaupés!AG45</f>
        <v>0</v>
      </c>
      <c r="DR45" s="148">
        <f>+[2]Vichada!Q45</f>
        <v>0</v>
      </c>
      <c r="DS45" s="148">
        <f>+[2]Vichada!R45</f>
        <v>0</v>
      </c>
      <c r="DT45" s="148">
        <f>+[2]Vichada!AG45</f>
        <v>0</v>
      </c>
    </row>
    <row r="46" spans="1:124" ht="33.75" hidden="1" x14ac:dyDescent="0.2">
      <c r="A46" s="198" t="s">
        <v>771</v>
      </c>
      <c r="B46" s="149" t="str">
        <f t="shared" si="4"/>
        <v>5-0-28-3</v>
      </c>
      <c r="C46" s="204" t="s">
        <v>772</v>
      </c>
      <c r="D46" s="204" t="s">
        <v>55</v>
      </c>
      <c r="E46" s="204" t="s">
        <v>56</v>
      </c>
      <c r="F46" s="204" t="s">
        <v>898</v>
      </c>
      <c r="G46" s="204" t="s">
        <v>899</v>
      </c>
      <c r="H46" s="135" t="s">
        <v>904</v>
      </c>
      <c r="I46" s="192" t="s">
        <v>905</v>
      </c>
      <c r="J46" s="208">
        <v>0</v>
      </c>
      <c r="K46" s="135">
        <v>0</v>
      </c>
      <c r="L46" s="192" t="s">
        <v>838</v>
      </c>
      <c r="M46" s="193"/>
      <c r="N46" s="150" t="s">
        <v>891</v>
      </c>
      <c r="O46" s="6" t="s">
        <v>57</v>
      </c>
      <c r="P46" s="150" t="s">
        <v>60</v>
      </c>
      <c r="Q46" s="69" t="e">
        <f t="shared" si="0"/>
        <v>#DIV/0!</v>
      </c>
      <c r="R46" s="83" t="e">
        <f t="shared" si="5"/>
        <v>#DIV/0!</v>
      </c>
      <c r="S46" s="83">
        <f>+[2]Amazonas!S46+[2]Antioquia!S46+[2]Atantico!S46+[2]Arauca!S46+[2]Bolivar!S46+[2]Boyacá!S46+[2]Caldas!S46+[2]Caquetá!S46+[2]Casanare!S46+[2]Cauca!S46+[2]Cesar!S46+[2]Chocó!S46+[2]Córdoba!S46+[2]Cundinamarca!S46+[2]Guainía!S46+[2]Guaviare!S46+[2]Huila!S46+'[2]La Guajira'!S46+[2]Magdalena!S46+[2]Meta!S46+[2]Nariño!S46+'[2]Norte de Santander'!S46+[2]Putumayo!S46+[2]Quindio!S46+[2]Risaralda!S46+'[2]San Anadrés'!S46+[2]Santander!S46+[2]Sucre!S46+[2]Tolima!S46+'[2]Valle del Cauca'!S46+[2]Vaupés!S46+[2]Vichada!S46</f>
        <v>0</v>
      </c>
      <c r="T46" s="83">
        <f>+[2]Amazonas!T46+[2]Antioquia!T46+[2]Atantico!T46+[2]Arauca!T46+[2]Bolivar!T46+[2]Boyacá!T46+[2]Caldas!T46+[2]Caquetá!T46+[2]Casanare!T46+[2]Cauca!T46+[2]Cesar!T46+[2]Chocó!T46+[2]Córdoba!T46+[2]Cundinamarca!T46+[2]Guainía!T46+[2]Guaviare!T46+[2]Huila!T46+'[2]La Guajira'!T46+[2]Magdalena!T46+[2]Meta!T46+[2]Nariño!T46+'[2]Norte de Santander'!T46+[2]Putumayo!T46+[2]Quindio!T46+[2]Risaralda!T46+'[2]San Anadrés'!T46+[2]Santander!T46+[2]Sucre!T46+[2]Tolima!T46+'[2]Valle del Cauca'!T46+[2]Vaupés!T46+[2]Vichada!T46</f>
        <v>0</v>
      </c>
      <c r="U46" s="148">
        <f t="shared" si="15"/>
        <v>0</v>
      </c>
      <c r="V46" s="148">
        <f t="shared" si="16"/>
        <v>0</v>
      </c>
      <c r="W46" s="148">
        <f>+'[2]Oficinas Nacionales'!Q46</f>
        <v>0</v>
      </c>
      <c r="X46" s="148">
        <f>+'[2]Oficinas Nacionales'!R46</f>
        <v>0</v>
      </c>
      <c r="Y46" s="148">
        <f>+'[2]Oficinas Nacionales'!AG46</f>
        <v>0</v>
      </c>
      <c r="Z46" s="148">
        <f t="shared" si="17"/>
        <v>0</v>
      </c>
      <c r="AA46" s="148">
        <f t="shared" si="14"/>
        <v>0</v>
      </c>
      <c r="AB46" s="148">
        <f t="shared" si="14"/>
        <v>0</v>
      </c>
      <c r="AC46" s="148">
        <f>+[2]Amazonas!Q46</f>
        <v>0</v>
      </c>
      <c r="AD46" s="148">
        <f>+[2]Amazonas!R46</f>
        <v>0</v>
      </c>
      <c r="AE46" s="148">
        <f>+[2]Amazonas!AG46</f>
        <v>0</v>
      </c>
      <c r="AF46" s="148">
        <f>+[2]Antioquia!Q46</f>
        <v>0</v>
      </c>
      <c r="AG46" s="148">
        <f>+[2]Antioquia!R46</f>
        <v>0</v>
      </c>
      <c r="AH46" s="148">
        <f>+[2]Antioquia!AG46</f>
        <v>0</v>
      </c>
      <c r="AI46" s="148">
        <f>+[2]Atantico!Q46</f>
        <v>0</v>
      </c>
      <c r="AJ46" s="148">
        <f>+[2]Atantico!R46</f>
        <v>0</v>
      </c>
      <c r="AK46" s="148">
        <f>+[2]Atantico!AG46</f>
        <v>0</v>
      </c>
      <c r="AL46" s="148">
        <f>+[2]Arauca!Q46</f>
        <v>0</v>
      </c>
      <c r="AM46" s="148">
        <f>+[2]Arauca!R46</f>
        <v>0</v>
      </c>
      <c r="AN46" s="148">
        <f>+[2]Arauca!AG46</f>
        <v>0</v>
      </c>
      <c r="AO46" s="148">
        <f>+[2]Bolivar!Q46</f>
        <v>0</v>
      </c>
      <c r="AP46" s="148">
        <f>+[2]Bolivar!R46</f>
        <v>0</v>
      </c>
      <c r="AQ46" s="148">
        <f>+[2]Bolivar!AG46</f>
        <v>0</v>
      </c>
      <c r="AR46" s="148">
        <f>+[2]Boyacá!Q46</f>
        <v>0</v>
      </c>
      <c r="AS46" s="148">
        <f>+[2]Boyacá!R46</f>
        <v>0</v>
      </c>
      <c r="AT46" s="148">
        <f>+[2]Boyacá!AG46</f>
        <v>0</v>
      </c>
      <c r="AU46" s="148">
        <f>+[2]Caldas!Q46</f>
        <v>0</v>
      </c>
      <c r="AV46" s="148">
        <f>+[2]Caldas!R46</f>
        <v>0</v>
      </c>
      <c r="AW46" s="148">
        <f>+[2]Caldas!AG46</f>
        <v>0</v>
      </c>
      <c r="AX46" s="148">
        <f>+[2]Caquetá!Q46</f>
        <v>0</v>
      </c>
      <c r="AY46" s="148">
        <f>+[2]Caquetá!R46</f>
        <v>0</v>
      </c>
      <c r="AZ46" s="148">
        <f>+[2]Caquetá!AG46</f>
        <v>0</v>
      </c>
      <c r="BA46" s="148">
        <f>+[2]Casanare!Q46</f>
        <v>0</v>
      </c>
      <c r="BB46" s="148">
        <f>+[2]Casanare!R46</f>
        <v>0</v>
      </c>
      <c r="BC46" s="148">
        <f>+[2]Casanare!AG46</f>
        <v>0</v>
      </c>
      <c r="BD46" s="148">
        <f>+[2]Cauca!Q46</f>
        <v>0</v>
      </c>
      <c r="BE46" s="148">
        <f>+[2]Cauca!R46</f>
        <v>0</v>
      </c>
      <c r="BF46" s="148">
        <f>+[2]Cauca!AG46</f>
        <v>0</v>
      </c>
      <c r="BG46" s="148">
        <f>+[2]Cesar!Q46</f>
        <v>0</v>
      </c>
      <c r="BH46" s="148">
        <f>+[2]Cesar!R46</f>
        <v>0</v>
      </c>
      <c r="BI46" s="148">
        <f>+[2]Cesar!AG46</f>
        <v>0</v>
      </c>
      <c r="BJ46" s="148">
        <f>+[2]Chocó!Q46</f>
        <v>0</v>
      </c>
      <c r="BK46" s="148">
        <f>+[2]Chocó!R46</f>
        <v>0</v>
      </c>
      <c r="BL46" s="148">
        <f>+[2]Chocó!AG46</f>
        <v>0</v>
      </c>
      <c r="BM46" s="148">
        <f>+[2]Córdoba!Q46</f>
        <v>0</v>
      </c>
      <c r="BN46" s="148">
        <f>+[2]Córdoba!R46</f>
        <v>0</v>
      </c>
      <c r="BO46" s="148">
        <f>+[2]Córdoba!AG46</f>
        <v>0</v>
      </c>
      <c r="BP46" s="148">
        <f>+[2]Cundinamarca!Q46</f>
        <v>0</v>
      </c>
      <c r="BQ46" s="148">
        <f>+[2]Cundinamarca!R46</f>
        <v>0</v>
      </c>
      <c r="BR46" s="148">
        <f>+[2]Cundinamarca!AG46</f>
        <v>0</v>
      </c>
      <c r="BS46" s="148">
        <f>+[2]Guainía!Q46</f>
        <v>0</v>
      </c>
      <c r="BT46" s="148">
        <f>+[2]Guainía!R46</f>
        <v>0</v>
      </c>
      <c r="BU46" s="148">
        <f>+[2]Guainía!AG46</f>
        <v>0</v>
      </c>
      <c r="BV46" s="148">
        <f>+[2]Guaviare!Q46</f>
        <v>0</v>
      </c>
      <c r="BW46" s="148">
        <f>+[2]Guaviare!R46</f>
        <v>0</v>
      </c>
      <c r="BX46" s="148">
        <f>+[2]Guaviare!AG46</f>
        <v>0</v>
      </c>
      <c r="BY46" s="148">
        <f>+[2]Huila!Q46</f>
        <v>0</v>
      </c>
      <c r="BZ46" s="148">
        <f>+[2]Huila!R46</f>
        <v>0</v>
      </c>
      <c r="CA46" s="148">
        <f>+[2]Huila!AG46</f>
        <v>0</v>
      </c>
      <c r="CB46" s="148">
        <f>+'[2]La Guajira'!Q46</f>
        <v>0</v>
      </c>
      <c r="CC46" s="148">
        <f>+'[2]La Guajira'!R46</f>
        <v>0</v>
      </c>
      <c r="CD46" s="148">
        <f>+'[2]La Guajira'!AG46</f>
        <v>0</v>
      </c>
      <c r="CE46" s="148">
        <f>+[2]Magdalena!Q46</f>
        <v>0</v>
      </c>
      <c r="CF46" s="148">
        <f>+[2]Magdalena!R46</f>
        <v>0</v>
      </c>
      <c r="CG46" s="148">
        <f>+[2]Magdalena!AG46</f>
        <v>0</v>
      </c>
      <c r="CH46" s="148">
        <f>+[2]Meta!Q46</f>
        <v>0</v>
      </c>
      <c r="CI46" s="148">
        <f>+[2]Meta!R46</f>
        <v>0</v>
      </c>
      <c r="CJ46" s="148">
        <f>+[2]Meta!AG46</f>
        <v>0</v>
      </c>
      <c r="CK46" s="148">
        <f>+[2]Nariño!Q46</f>
        <v>0</v>
      </c>
      <c r="CL46" s="148">
        <f>+[2]Nariño!R46</f>
        <v>0</v>
      </c>
      <c r="CM46" s="148">
        <f>+[2]Nariño!AG46</f>
        <v>0</v>
      </c>
      <c r="CN46" s="148">
        <f>+'[2]Norte de Santander'!Q46</f>
        <v>0</v>
      </c>
      <c r="CO46" s="148">
        <f>+'[2]Norte de Santander'!R46</f>
        <v>0</v>
      </c>
      <c r="CP46" s="148">
        <f>+'[2]Norte de Santander'!AG46</f>
        <v>0</v>
      </c>
      <c r="CQ46" s="148">
        <f>+[2]Putumayo!Q46</f>
        <v>0</v>
      </c>
      <c r="CR46" s="148">
        <f>+[2]Putumayo!R46</f>
        <v>0</v>
      </c>
      <c r="CS46" s="148">
        <f>+[2]Putumayo!AG46</f>
        <v>0</v>
      </c>
      <c r="CT46" s="148">
        <f>+[2]Quindio!Q46</f>
        <v>0</v>
      </c>
      <c r="CU46" s="148">
        <f>+[2]Quindio!R46</f>
        <v>0</v>
      </c>
      <c r="CV46" s="148">
        <f>+[2]Quindio!AG46</f>
        <v>0</v>
      </c>
      <c r="CW46" s="148">
        <f>+[2]Risaralda!Q46</f>
        <v>0</v>
      </c>
      <c r="CX46" s="148">
        <f>+[2]Risaralda!R46</f>
        <v>0</v>
      </c>
      <c r="CY46" s="148">
        <f>+[2]Risaralda!AG46</f>
        <v>0</v>
      </c>
      <c r="CZ46" s="148">
        <f>+'[2]San Anadrés'!Q46</f>
        <v>0</v>
      </c>
      <c r="DA46" s="148">
        <f>+'[2]San Anadrés'!R46</f>
        <v>0</v>
      </c>
      <c r="DB46" s="148">
        <f>+'[2]San Anadrés'!AG46</f>
        <v>0</v>
      </c>
      <c r="DC46" s="148">
        <f>+[2]Santander!Q46</f>
        <v>0</v>
      </c>
      <c r="DD46" s="148">
        <f>+[2]Santander!R46</f>
        <v>0</v>
      </c>
      <c r="DE46" s="148">
        <f>+[2]Santander!AG46</f>
        <v>0</v>
      </c>
      <c r="DF46" s="148">
        <f>+[2]Sucre!Q46</f>
        <v>0</v>
      </c>
      <c r="DG46" s="148">
        <f>+[2]Sucre!R46</f>
        <v>0</v>
      </c>
      <c r="DH46" s="148">
        <f>+[2]Sucre!AG46</f>
        <v>0</v>
      </c>
      <c r="DI46" s="148">
        <f>+[2]Tolima!Q46</f>
        <v>0</v>
      </c>
      <c r="DJ46" s="148">
        <f>+[2]Tolima!R46</f>
        <v>0</v>
      </c>
      <c r="DK46" s="148">
        <f>+[2]Tolima!AG46</f>
        <v>0</v>
      </c>
      <c r="DL46" s="148">
        <f>+'[2]Valle del Cauca'!Q46</f>
        <v>0</v>
      </c>
      <c r="DM46" s="148">
        <f>+'[2]Valle del Cauca'!R46</f>
        <v>0</v>
      </c>
      <c r="DN46" s="148">
        <f>+'[2]Valle del Cauca'!AG46</f>
        <v>0</v>
      </c>
      <c r="DO46" s="148">
        <f>+[2]Vaupés!Q46</f>
        <v>0</v>
      </c>
      <c r="DP46" s="148">
        <f>+[2]Vaupés!R46</f>
        <v>0</v>
      </c>
      <c r="DQ46" s="148">
        <f>+[2]Vaupés!AG46</f>
        <v>0</v>
      </c>
      <c r="DR46" s="148">
        <f>+[2]Vichada!Q46</f>
        <v>0</v>
      </c>
      <c r="DS46" s="148">
        <f>+[2]Vichada!R46</f>
        <v>0</v>
      </c>
      <c r="DT46" s="148">
        <f>+[2]Vichada!AG46</f>
        <v>0</v>
      </c>
    </row>
    <row r="47" spans="1:124" ht="33.75" hidden="1" x14ac:dyDescent="0.2">
      <c r="A47" s="198" t="s">
        <v>771</v>
      </c>
      <c r="B47" s="149" t="str">
        <f t="shared" si="4"/>
        <v>5-0-28-4</v>
      </c>
      <c r="C47" s="204" t="s">
        <v>772</v>
      </c>
      <c r="D47" s="204" t="s">
        <v>55</v>
      </c>
      <c r="E47" s="204" t="s">
        <v>56</v>
      </c>
      <c r="F47" s="204" t="s">
        <v>898</v>
      </c>
      <c r="G47" s="204" t="s">
        <v>899</v>
      </c>
      <c r="H47" s="135" t="s">
        <v>906</v>
      </c>
      <c r="I47" s="192" t="s">
        <v>865</v>
      </c>
      <c r="J47" s="135">
        <v>1</v>
      </c>
      <c r="K47" s="135">
        <v>20</v>
      </c>
      <c r="L47" s="192" t="s">
        <v>866</v>
      </c>
      <c r="M47" s="148">
        <v>1</v>
      </c>
      <c r="N47" s="192" t="s">
        <v>867</v>
      </c>
      <c r="O47" s="150" t="s">
        <v>58</v>
      </c>
      <c r="P47" s="6" t="s">
        <v>60</v>
      </c>
      <c r="Q47" s="69">
        <f t="shared" si="0"/>
        <v>0</v>
      </c>
      <c r="R47" s="83" t="e">
        <f t="shared" si="5"/>
        <v>#DIV/0!</v>
      </c>
      <c r="S47" s="83">
        <f>+[2]Amazonas!S47+[2]Antioquia!S47+[2]Atantico!S47+[2]Arauca!S47+[2]Bolivar!S47+[2]Boyacá!S47+[2]Caldas!S47+[2]Caquetá!S47+[2]Casanare!S47+[2]Cauca!S47+[2]Cesar!S47+[2]Chocó!S47+[2]Córdoba!S47+[2]Cundinamarca!S47+[2]Guainía!S47+[2]Guaviare!S47+[2]Huila!S47+'[2]La Guajira'!S47+[2]Magdalena!S47+[2]Meta!S47+[2]Nariño!S47+'[2]Norte de Santander'!S47+[2]Putumayo!S47+[2]Quindio!S47+[2]Risaralda!S47+'[2]San Anadrés'!S47+[2]Santander!S47+[2]Sucre!S47+[2]Tolima!S47+'[2]Valle del Cauca'!S47+[2]Vaupés!S47+[2]Vichada!S47</f>
        <v>0</v>
      </c>
      <c r="T47" s="83">
        <f>+[2]Amazonas!T47+[2]Antioquia!T47+[2]Atantico!T47+[2]Arauca!T47+[2]Bolivar!T47+[2]Boyacá!T47+[2]Caldas!T47+[2]Caquetá!T47+[2]Casanare!T47+[2]Cauca!T47+[2]Cesar!T47+[2]Chocó!T47+[2]Córdoba!T47+[2]Cundinamarca!T47+[2]Guainía!T47+[2]Guaviare!T47+[2]Huila!T47+'[2]La Guajira'!T47+[2]Magdalena!T47+[2]Meta!T47+[2]Nariño!T47+'[2]Norte de Santander'!T47+[2]Putumayo!T47+[2]Quindio!T47+[2]Risaralda!T47+'[2]San Anadrés'!T47+[2]Santander!T47+[2]Sucre!T47+[2]Tolima!T47+'[2]Valle del Cauca'!T47+[2]Vaupés!T47+[2]Vichada!T47</f>
        <v>0</v>
      </c>
      <c r="U47" s="148">
        <f t="shared" si="15"/>
        <v>1</v>
      </c>
      <c r="V47" s="148">
        <f t="shared" si="16"/>
        <v>0</v>
      </c>
      <c r="W47" s="148">
        <f>+'[2]Oficinas Nacionales'!Q47</f>
        <v>1</v>
      </c>
      <c r="X47" s="148">
        <f>+'[2]Oficinas Nacionales'!R47</f>
        <v>0</v>
      </c>
      <c r="Y47" s="148">
        <f>+'[2]Oficinas Nacionales'!AG47</f>
        <v>0</v>
      </c>
      <c r="Z47" s="148">
        <f t="shared" si="17"/>
        <v>0</v>
      </c>
      <c r="AA47" s="148">
        <f t="shared" si="14"/>
        <v>0</v>
      </c>
      <c r="AB47" s="148">
        <f t="shared" si="14"/>
        <v>0</v>
      </c>
      <c r="AC47" s="148">
        <f>+[2]Amazonas!Q47</f>
        <v>0</v>
      </c>
      <c r="AD47" s="148">
        <f>+[2]Amazonas!R47</f>
        <v>0</v>
      </c>
      <c r="AE47" s="148">
        <f>+[2]Amazonas!AG47</f>
        <v>0</v>
      </c>
      <c r="AF47" s="148">
        <f>+[2]Antioquia!Q47</f>
        <v>0</v>
      </c>
      <c r="AG47" s="148">
        <f>+[2]Antioquia!R47</f>
        <v>0</v>
      </c>
      <c r="AH47" s="148">
        <f>+[2]Antioquia!AG47</f>
        <v>0</v>
      </c>
      <c r="AI47" s="148">
        <f>+[2]Atantico!Q47</f>
        <v>0</v>
      </c>
      <c r="AJ47" s="148">
        <f>+[2]Atantico!R47</f>
        <v>0</v>
      </c>
      <c r="AK47" s="148">
        <f>+[2]Atantico!AG47</f>
        <v>0</v>
      </c>
      <c r="AL47" s="148">
        <f>+[2]Arauca!Q47</f>
        <v>0</v>
      </c>
      <c r="AM47" s="148">
        <f>+[2]Arauca!R47</f>
        <v>0</v>
      </c>
      <c r="AN47" s="148">
        <f>+[2]Arauca!AG47</f>
        <v>0</v>
      </c>
      <c r="AO47" s="148">
        <f>+[2]Bolivar!Q47</f>
        <v>0</v>
      </c>
      <c r="AP47" s="148">
        <f>+[2]Bolivar!R47</f>
        <v>0</v>
      </c>
      <c r="AQ47" s="148">
        <f>+[2]Bolivar!AG47</f>
        <v>0</v>
      </c>
      <c r="AR47" s="148">
        <f>+[2]Boyacá!Q47</f>
        <v>0</v>
      </c>
      <c r="AS47" s="148">
        <f>+[2]Boyacá!R47</f>
        <v>0</v>
      </c>
      <c r="AT47" s="148">
        <f>+[2]Boyacá!AG47</f>
        <v>0</v>
      </c>
      <c r="AU47" s="148">
        <f>+[2]Caldas!Q47</f>
        <v>0</v>
      </c>
      <c r="AV47" s="148">
        <f>+[2]Caldas!R47</f>
        <v>0</v>
      </c>
      <c r="AW47" s="148">
        <f>+[2]Caldas!AG47</f>
        <v>0</v>
      </c>
      <c r="AX47" s="148">
        <f>+[2]Caquetá!Q47</f>
        <v>0</v>
      </c>
      <c r="AY47" s="148">
        <f>+[2]Caquetá!R47</f>
        <v>0</v>
      </c>
      <c r="AZ47" s="148">
        <f>+[2]Caquetá!AG47</f>
        <v>0</v>
      </c>
      <c r="BA47" s="148">
        <f>+[2]Casanare!Q47</f>
        <v>0</v>
      </c>
      <c r="BB47" s="148">
        <f>+[2]Casanare!R47</f>
        <v>0</v>
      </c>
      <c r="BC47" s="148">
        <f>+[2]Casanare!AG47</f>
        <v>0</v>
      </c>
      <c r="BD47" s="148">
        <f>+[2]Cauca!Q47</f>
        <v>0</v>
      </c>
      <c r="BE47" s="148">
        <f>+[2]Cauca!R47</f>
        <v>0</v>
      </c>
      <c r="BF47" s="148">
        <f>+[2]Cauca!AG47</f>
        <v>0</v>
      </c>
      <c r="BG47" s="148">
        <f>+[2]Cesar!Q47</f>
        <v>0</v>
      </c>
      <c r="BH47" s="148">
        <f>+[2]Cesar!R47</f>
        <v>0</v>
      </c>
      <c r="BI47" s="148">
        <f>+[2]Cesar!AG47</f>
        <v>0</v>
      </c>
      <c r="BJ47" s="148">
        <f>+[2]Chocó!Q47</f>
        <v>0</v>
      </c>
      <c r="BK47" s="148">
        <f>+[2]Chocó!R47</f>
        <v>0</v>
      </c>
      <c r="BL47" s="148">
        <f>+[2]Chocó!AG47</f>
        <v>0</v>
      </c>
      <c r="BM47" s="148">
        <f>+[2]Córdoba!Q47</f>
        <v>0</v>
      </c>
      <c r="BN47" s="148">
        <f>+[2]Córdoba!R47</f>
        <v>0</v>
      </c>
      <c r="BO47" s="148">
        <f>+[2]Córdoba!AG47</f>
        <v>0</v>
      </c>
      <c r="BP47" s="148">
        <f>+[2]Cundinamarca!Q47</f>
        <v>0</v>
      </c>
      <c r="BQ47" s="148">
        <f>+[2]Cundinamarca!R47</f>
        <v>0</v>
      </c>
      <c r="BR47" s="148">
        <f>+[2]Cundinamarca!AG47</f>
        <v>0</v>
      </c>
      <c r="BS47" s="148">
        <f>+[2]Guainía!Q47</f>
        <v>0</v>
      </c>
      <c r="BT47" s="148">
        <f>+[2]Guainía!R47</f>
        <v>0</v>
      </c>
      <c r="BU47" s="148">
        <f>+[2]Guainía!AG47</f>
        <v>0</v>
      </c>
      <c r="BV47" s="148">
        <f>+[2]Guaviare!Q47</f>
        <v>0</v>
      </c>
      <c r="BW47" s="148">
        <f>+[2]Guaviare!R47</f>
        <v>0</v>
      </c>
      <c r="BX47" s="148">
        <f>+[2]Guaviare!AG47</f>
        <v>0</v>
      </c>
      <c r="BY47" s="148">
        <f>+[2]Huila!Q47</f>
        <v>0</v>
      </c>
      <c r="BZ47" s="148">
        <f>+[2]Huila!R47</f>
        <v>0</v>
      </c>
      <c r="CA47" s="148">
        <f>+[2]Huila!AG47</f>
        <v>0</v>
      </c>
      <c r="CB47" s="148">
        <f>+'[2]La Guajira'!Q47</f>
        <v>0</v>
      </c>
      <c r="CC47" s="148">
        <f>+'[2]La Guajira'!R47</f>
        <v>0</v>
      </c>
      <c r="CD47" s="148">
        <f>+'[2]La Guajira'!AG47</f>
        <v>0</v>
      </c>
      <c r="CE47" s="148">
        <f>+[2]Magdalena!Q47</f>
        <v>0</v>
      </c>
      <c r="CF47" s="148">
        <f>+[2]Magdalena!R47</f>
        <v>0</v>
      </c>
      <c r="CG47" s="148">
        <f>+[2]Magdalena!AG47</f>
        <v>0</v>
      </c>
      <c r="CH47" s="148">
        <f>+[2]Meta!Q47</f>
        <v>0</v>
      </c>
      <c r="CI47" s="148">
        <f>+[2]Meta!R47</f>
        <v>0</v>
      </c>
      <c r="CJ47" s="148">
        <f>+[2]Meta!AG47</f>
        <v>0</v>
      </c>
      <c r="CK47" s="148">
        <f>+[2]Nariño!Q47</f>
        <v>0</v>
      </c>
      <c r="CL47" s="148">
        <f>+[2]Nariño!R47</f>
        <v>0</v>
      </c>
      <c r="CM47" s="148">
        <f>+[2]Nariño!AG47</f>
        <v>0</v>
      </c>
      <c r="CN47" s="148">
        <f>+'[2]Norte de Santander'!Q47</f>
        <v>0</v>
      </c>
      <c r="CO47" s="148">
        <f>+'[2]Norte de Santander'!R47</f>
        <v>0</v>
      </c>
      <c r="CP47" s="148">
        <f>+'[2]Norte de Santander'!AG47</f>
        <v>0</v>
      </c>
      <c r="CQ47" s="148">
        <f>+[2]Putumayo!Q47</f>
        <v>0</v>
      </c>
      <c r="CR47" s="148">
        <f>+[2]Putumayo!R47</f>
        <v>0</v>
      </c>
      <c r="CS47" s="148">
        <f>+[2]Putumayo!AG47</f>
        <v>0</v>
      </c>
      <c r="CT47" s="148">
        <f>+[2]Quindio!Q47</f>
        <v>0</v>
      </c>
      <c r="CU47" s="148">
        <f>+[2]Quindio!R47</f>
        <v>0</v>
      </c>
      <c r="CV47" s="148">
        <f>+[2]Quindio!AG47</f>
        <v>0</v>
      </c>
      <c r="CW47" s="148">
        <f>+[2]Risaralda!Q47</f>
        <v>0</v>
      </c>
      <c r="CX47" s="148">
        <f>+[2]Risaralda!R47</f>
        <v>0</v>
      </c>
      <c r="CY47" s="148">
        <f>+[2]Risaralda!AG47</f>
        <v>0</v>
      </c>
      <c r="CZ47" s="148">
        <f>+'[2]San Anadrés'!Q47</f>
        <v>0</v>
      </c>
      <c r="DA47" s="148">
        <f>+'[2]San Anadrés'!R47</f>
        <v>0</v>
      </c>
      <c r="DB47" s="148">
        <f>+'[2]San Anadrés'!AG47</f>
        <v>0</v>
      </c>
      <c r="DC47" s="148">
        <f>+[2]Santander!Q47</f>
        <v>0</v>
      </c>
      <c r="DD47" s="148">
        <f>+[2]Santander!R47</f>
        <v>0</v>
      </c>
      <c r="DE47" s="148">
        <f>+[2]Santander!AG47</f>
        <v>0</v>
      </c>
      <c r="DF47" s="148">
        <f>+[2]Sucre!Q47</f>
        <v>0</v>
      </c>
      <c r="DG47" s="148">
        <f>+[2]Sucre!R47</f>
        <v>0</v>
      </c>
      <c r="DH47" s="148">
        <f>+[2]Sucre!AG47</f>
        <v>0</v>
      </c>
      <c r="DI47" s="148">
        <f>+[2]Tolima!Q47</f>
        <v>0</v>
      </c>
      <c r="DJ47" s="148">
        <f>+[2]Tolima!R47</f>
        <v>0</v>
      </c>
      <c r="DK47" s="148">
        <f>+[2]Tolima!AG47</f>
        <v>0</v>
      </c>
      <c r="DL47" s="148">
        <f>+'[2]Valle del Cauca'!Q47</f>
        <v>0</v>
      </c>
      <c r="DM47" s="148">
        <f>+'[2]Valle del Cauca'!R47</f>
        <v>0</v>
      </c>
      <c r="DN47" s="148">
        <f>+'[2]Valle del Cauca'!AG47</f>
        <v>0</v>
      </c>
      <c r="DO47" s="148">
        <f>+[2]Vaupés!Q47</f>
        <v>0</v>
      </c>
      <c r="DP47" s="148">
        <f>+[2]Vaupés!R47</f>
        <v>0</v>
      </c>
      <c r="DQ47" s="148">
        <f>+[2]Vaupés!AG47</f>
        <v>0</v>
      </c>
      <c r="DR47" s="148">
        <f>+[2]Vichada!Q47</f>
        <v>0</v>
      </c>
      <c r="DS47" s="148">
        <f>+[2]Vichada!R47</f>
        <v>0</v>
      </c>
      <c r="DT47" s="148">
        <f>+[2]Vichada!AG47</f>
        <v>0</v>
      </c>
    </row>
    <row r="48" spans="1:124" ht="56.25" hidden="1" x14ac:dyDescent="0.2">
      <c r="A48" s="198" t="s">
        <v>771</v>
      </c>
      <c r="B48" s="149" t="str">
        <f t="shared" si="4"/>
        <v>5-0-28-5</v>
      </c>
      <c r="C48" s="204" t="s">
        <v>772</v>
      </c>
      <c r="D48" s="204" t="s">
        <v>55</v>
      </c>
      <c r="E48" s="204" t="s">
        <v>56</v>
      </c>
      <c r="F48" s="204" t="s">
        <v>898</v>
      </c>
      <c r="G48" s="204" t="s">
        <v>899</v>
      </c>
      <c r="H48" s="135" t="s">
        <v>907</v>
      </c>
      <c r="I48" s="192" t="s">
        <v>869</v>
      </c>
      <c r="J48" s="135">
        <v>1</v>
      </c>
      <c r="K48" s="135">
        <v>10</v>
      </c>
      <c r="L48" s="192" t="s">
        <v>842</v>
      </c>
      <c r="M48" s="148">
        <v>0</v>
      </c>
      <c r="N48" s="192" t="s">
        <v>870</v>
      </c>
      <c r="O48" s="150" t="s">
        <v>57</v>
      </c>
      <c r="P48" s="192" t="s">
        <v>59</v>
      </c>
      <c r="Q48" s="69">
        <f t="shared" si="0"/>
        <v>0</v>
      </c>
      <c r="R48" s="83" t="e">
        <f t="shared" si="5"/>
        <v>#DIV/0!</v>
      </c>
      <c r="S48" s="83">
        <f>+[2]Amazonas!S48+[2]Antioquia!S48+[2]Atantico!S48+[2]Arauca!S48+[2]Bolivar!S48+[2]Boyacá!S48+[2]Caldas!S48+[2]Caquetá!S48+[2]Casanare!S48+[2]Cauca!S48+[2]Cesar!S48+[2]Chocó!S48+[2]Córdoba!S48+[2]Cundinamarca!S48+[2]Guainía!S48+[2]Guaviare!S48+[2]Huila!S48+'[2]La Guajira'!S48+[2]Magdalena!S48+[2]Meta!S48+[2]Nariño!S48+'[2]Norte de Santander'!S48+[2]Putumayo!S48+[2]Quindio!S48+[2]Risaralda!S48+'[2]San Anadrés'!S48+[2]Santander!S48+[2]Sucre!S48+[2]Tolima!S48+'[2]Valle del Cauca'!S48+[2]Vaupés!S48+[2]Vichada!S48</f>
        <v>0</v>
      </c>
      <c r="T48" s="83">
        <f>+[2]Amazonas!T48+[2]Antioquia!T48+[2]Atantico!T48+[2]Arauca!T48+[2]Bolivar!T48+[2]Boyacá!T48+[2]Caldas!T48+[2]Caquetá!T48+[2]Casanare!T48+[2]Cauca!T48+[2]Cesar!T48+[2]Chocó!T48+[2]Córdoba!T48+[2]Cundinamarca!T48+[2]Guainía!T48+[2]Guaviare!T48+[2]Huila!T48+'[2]La Guajira'!T48+[2]Magdalena!T48+[2]Meta!T48+[2]Nariño!T48+'[2]Norte de Santander'!T48+[2]Putumayo!T48+[2]Quindio!T48+[2]Risaralda!T48+'[2]San Anadrés'!T48+[2]Santander!T48+[2]Sucre!T48+[2]Tolima!T48+'[2]Valle del Cauca'!T48+[2]Vaupés!T48+[2]Vichada!T48</f>
        <v>0</v>
      </c>
      <c r="U48" s="148">
        <f t="shared" si="15"/>
        <v>1</v>
      </c>
      <c r="V48" s="148">
        <f t="shared" si="16"/>
        <v>0</v>
      </c>
      <c r="W48" s="148">
        <f>+'[2]Oficinas Nacionales'!Q48</f>
        <v>1</v>
      </c>
      <c r="X48" s="148">
        <f>+'[2]Oficinas Nacionales'!R48</f>
        <v>0</v>
      </c>
      <c r="Y48" s="148">
        <f>+'[2]Oficinas Nacionales'!AG48</f>
        <v>0</v>
      </c>
      <c r="Z48" s="148">
        <f t="shared" si="17"/>
        <v>0</v>
      </c>
      <c r="AA48" s="148">
        <f t="shared" si="14"/>
        <v>0</v>
      </c>
      <c r="AB48" s="148">
        <f t="shared" si="14"/>
        <v>0</v>
      </c>
      <c r="AC48" s="148">
        <f>+[2]Amazonas!Q48</f>
        <v>0</v>
      </c>
      <c r="AD48" s="148">
        <f>+[2]Amazonas!R48</f>
        <v>0</v>
      </c>
      <c r="AE48" s="148">
        <f>+[2]Amazonas!AG48</f>
        <v>0</v>
      </c>
      <c r="AF48" s="148">
        <f>+[2]Antioquia!Q48</f>
        <v>0</v>
      </c>
      <c r="AG48" s="148">
        <f>+[2]Antioquia!R48</f>
        <v>0</v>
      </c>
      <c r="AH48" s="148">
        <f>+[2]Antioquia!AG48</f>
        <v>0</v>
      </c>
      <c r="AI48" s="148">
        <f>+[2]Atantico!Q48</f>
        <v>0</v>
      </c>
      <c r="AJ48" s="148">
        <f>+[2]Atantico!R48</f>
        <v>0</v>
      </c>
      <c r="AK48" s="148">
        <f>+[2]Atantico!AG48</f>
        <v>0</v>
      </c>
      <c r="AL48" s="148">
        <f>+[2]Arauca!Q48</f>
        <v>0</v>
      </c>
      <c r="AM48" s="148">
        <f>+[2]Arauca!R48</f>
        <v>0</v>
      </c>
      <c r="AN48" s="148">
        <f>+[2]Arauca!AG48</f>
        <v>0</v>
      </c>
      <c r="AO48" s="148">
        <f>+[2]Bolivar!Q48</f>
        <v>0</v>
      </c>
      <c r="AP48" s="148">
        <f>+[2]Bolivar!R48</f>
        <v>0</v>
      </c>
      <c r="AQ48" s="148">
        <f>+[2]Bolivar!AG48</f>
        <v>0</v>
      </c>
      <c r="AR48" s="148">
        <f>+[2]Boyacá!Q48</f>
        <v>0</v>
      </c>
      <c r="AS48" s="148">
        <f>+[2]Boyacá!R48</f>
        <v>0</v>
      </c>
      <c r="AT48" s="148">
        <f>+[2]Boyacá!AG48</f>
        <v>0</v>
      </c>
      <c r="AU48" s="148">
        <f>+[2]Caldas!Q48</f>
        <v>0</v>
      </c>
      <c r="AV48" s="148">
        <f>+[2]Caldas!R48</f>
        <v>0</v>
      </c>
      <c r="AW48" s="148">
        <f>+[2]Caldas!AG48</f>
        <v>0</v>
      </c>
      <c r="AX48" s="148">
        <f>+[2]Caquetá!Q48</f>
        <v>0</v>
      </c>
      <c r="AY48" s="148">
        <f>+[2]Caquetá!R48</f>
        <v>0</v>
      </c>
      <c r="AZ48" s="148">
        <f>+[2]Caquetá!AG48</f>
        <v>0</v>
      </c>
      <c r="BA48" s="148">
        <f>+[2]Casanare!Q48</f>
        <v>0</v>
      </c>
      <c r="BB48" s="148">
        <f>+[2]Casanare!R48</f>
        <v>0</v>
      </c>
      <c r="BC48" s="148">
        <f>+[2]Casanare!AG48</f>
        <v>0</v>
      </c>
      <c r="BD48" s="148">
        <f>+[2]Cauca!Q48</f>
        <v>0</v>
      </c>
      <c r="BE48" s="148">
        <f>+[2]Cauca!R48</f>
        <v>0</v>
      </c>
      <c r="BF48" s="148">
        <f>+[2]Cauca!AG48</f>
        <v>0</v>
      </c>
      <c r="BG48" s="148">
        <f>+[2]Cesar!Q48</f>
        <v>0</v>
      </c>
      <c r="BH48" s="148">
        <f>+[2]Cesar!R48</f>
        <v>0</v>
      </c>
      <c r="BI48" s="148">
        <f>+[2]Cesar!AG48</f>
        <v>0</v>
      </c>
      <c r="BJ48" s="148">
        <f>+[2]Chocó!Q48</f>
        <v>0</v>
      </c>
      <c r="BK48" s="148">
        <f>+[2]Chocó!R48</f>
        <v>0</v>
      </c>
      <c r="BL48" s="148">
        <f>+[2]Chocó!AG48</f>
        <v>0</v>
      </c>
      <c r="BM48" s="148">
        <f>+[2]Córdoba!Q48</f>
        <v>0</v>
      </c>
      <c r="BN48" s="148">
        <f>+[2]Córdoba!R48</f>
        <v>0</v>
      </c>
      <c r="BO48" s="148">
        <f>+[2]Córdoba!AG48</f>
        <v>0</v>
      </c>
      <c r="BP48" s="148">
        <f>+[2]Cundinamarca!Q48</f>
        <v>0</v>
      </c>
      <c r="BQ48" s="148">
        <f>+[2]Cundinamarca!R48</f>
        <v>0</v>
      </c>
      <c r="BR48" s="148">
        <f>+[2]Cundinamarca!AG48</f>
        <v>0</v>
      </c>
      <c r="BS48" s="148">
        <f>+[2]Guainía!Q48</f>
        <v>0</v>
      </c>
      <c r="BT48" s="148">
        <f>+[2]Guainía!R48</f>
        <v>0</v>
      </c>
      <c r="BU48" s="148">
        <f>+[2]Guainía!AG48</f>
        <v>0</v>
      </c>
      <c r="BV48" s="148">
        <f>+[2]Guaviare!Q48</f>
        <v>0</v>
      </c>
      <c r="BW48" s="148">
        <f>+[2]Guaviare!R48</f>
        <v>0</v>
      </c>
      <c r="BX48" s="148">
        <f>+[2]Guaviare!AG48</f>
        <v>0</v>
      </c>
      <c r="BY48" s="148">
        <f>+[2]Huila!Q48</f>
        <v>0</v>
      </c>
      <c r="BZ48" s="148">
        <f>+[2]Huila!R48</f>
        <v>0</v>
      </c>
      <c r="CA48" s="148">
        <f>+[2]Huila!AG48</f>
        <v>0</v>
      </c>
      <c r="CB48" s="148">
        <f>+'[2]La Guajira'!Q48</f>
        <v>0</v>
      </c>
      <c r="CC48" s="148">
        <f>+'[2]La Guajira'!R48</f>
        <v>0</v>
      </c>
      <c r="CD48" s="148">
        <f>+'[2]La Guajira'!AG48</f>
        <v>0</v>
      </c>
      <c r="CE48" s="148">
        <f>+[2]Magdalena!Q48</f>
        <v>0</v>
      </c>
      <c r="CF48" s="148">
        <f>+[2]Magdalena!R48</f>
        <v>0</v>
      </c>
      <c r="CG48" s="148">
        <f>+[2]Magdalena!AG48</f>
        <v>0</v>
      </c>
      <c r="CH48" s="148">
        <f>+[2]Meta!Q48</f>
        <v>0</v>
      </c>
      <c r="CI48" s="148">
        <f>+[2]Meta!R48</f>
        <v>0</v>
      </c>
      <c r="CJ48" s="148">
        <f>+[2]Meta!AG48</f>
        <v>0</v>
      </c>
      <c r="CK48" s="148">
        <f>+[2]Nariño!Q48</f>
        <v>0</v>
      </c>
      <c r="CL48" s="148">
        <f>+[2]Nariño!R48</f>
        <v>0</v>
      </c>
      <c r="CM48" s="148">
        <f>+[2]Nariño!AG48</f>
        <v>0</v>
      </c>
      <c r="CN48" s="148">
        <f>+'[2]Norte de Santander'!Q48</f>
        <v>0</v>
      </c>
      <c r="CO48" s="148">
        <f>+'[2]Norte de Santander'!R48</f>
        <v>0</v>
      </c>
      <c r="CP48" s="148">
        <f>+'[2]Norte de Santander'!AG48</f>
        <v>0</v>
      </c>
      <c r="CQ48" s="148">
        <f>+[2]Putumayo!Q48</f>
        <v>0</v>
      </c>
      <c r="CR48" s="148">
        <f>+[2]Putumayo!R48</f>
        <v>0</v>
      </c>
      <c r="CS48" s="148">
        <f>+[2]Putumayo!AG48</f>
        <v>0</v>
      </c>
      <c r="CT48" s="148">
        <f>+[2]Quindio!Q48</f>
        <v>0</v>
      </c>
      <c r="CU48" s="148">
        <f>+[2]Quindio!R48</f>
        <v>0</v>
      </c>
      <c r="CV48" s="148">
        <f>+[2]Quindio!AG48</f>
        <v>0</v>
      </c>
      <c r="CW48" s="148">
        <f>+[2]Risaralda!Q48</f>
        <v>0</v>
      </c>
      <c r="CX48" s="148">
        <f>+[2]Risaralda!R48</f>
        <v>0</v>
      </c>
      <c r="CY48" s="148">
        <f>+[2]Risaralda!AG48</f>
        <v>0</v>
      </c>
      <c r="CZ48" s="148">
        <f>+'[2]San Anadrés'!Q48</f>
        <v>0</v>
      </c>
      <c r="DA48" s="148">
        <f>+'[2]San Anadrés'!R48</f>
        <v>0</v>
      </c>
      <c r="DB48" s="148">
        <f>+'[2]San Anadrés'!AG48</f>
        <v>0</v>
      </c>
      <c r="DC48" s="148">
        <f>+[2]Santander!Q48</f>
        <v>0</v>
      </c>
      <c r="DD48" s="148">
        <f>+[2]Santander!R48</f>
        <v>0</v>
      </c>
      <c r="DE48" s="148">
        <f>+[2]Santander!AG48</f>
        <v>0</v>
      </c>
      <c r="DF48" s="148">
        <f>+[2]Sucre!Q48</f>
        <v>0</v>
      </c>
      <c r="DG48" s="148">
        <f>+[2]Sucre!R48</f>
        <v>0</v>
      </c>
      <c r="DH48" s="148">
        <f>+[2]Sucre!AG48</f>
        <v>0</v>
      </c>
      <c r="DI48" s="148">
        <f>+[2]Tolima!Q48</f>
        <v>0</v>
      </c>
      <c r="DJ48" s="148">
        <f>+[2]Tolima!R48</f>
        <v>0</v>
      </c>
      <c r="DK48" s="148">
        <f>+[2]Tolima!AG48</f>
        <v>0</v>
      </c>
      <c r="DL48" s="148">
        <f>+'[2]Valle del Cauca'!Q48</f>
        <v>0</v>
      </c>
      <c r="DM48" s="148">
        <f>+'[2]Valle del Cauca'!R48</f>
        <v>0</v>
      </c>
      <c r="DN48" s="148">
        <f>+'[2]Valle del Cauca'!AG48</f>
        <v>0</v>
      </c>
      <c r="DO48" s="148">
        <f>+[2]Vaupés!Q48</f>
        <v>0</v>
      </c>
      <c r="DP48" s="148">
        <f>+[2]Vaupés!R48</f>
        <v>0</v>
      </c>
      <c r="DQ48" s="148">
        <f>+[2]Vaupés!AG48</f>
        <v>0</v>
      </c>
      <c r="DR48" s="148">
        <f>+[2]Vichada!Q48</f>
        <v>0</v>
      </c>
      <c r="DS48" s="148">
        <f>+[2]Vichada!R48</f>
        <v>0</v>
      </c>
      <c r="DT48" s="148">
        <f>+[2]Vichada!AG48</f>
        <v>0</v>
      </c>
    </row>
    <row r="49" spans="1:124" ht="67.5" hidden="1" x14ac:dyDescent="0.2">
      <c r="A49" s="198" t="s">
        <v>771</v>
      </c>
      <c r="B49" s="149" t="str">
        <f t="shared" si="4"/>
        <v>5-0-28-6</v>
      </c>
      <c r="C49" s="204" t="s">
        <v>772</v>
      </c>
      <c r="D49" s="204" t="s">
        <v>55</v>
      </c>
      <c r="E49" s="204" t="s">
        <v>56</v>
      </c>
      <c r="F49" s="204" t="s">
        <v>898</v>
      </c>
      <c r="G49" s="204" t="s">
        <v>899</v>
      </c>
      <c r="H49" s="135" t="s">
        <v>908</v>
      </c>
      <c r="I49" s="192" t="s">
        <v>872</v>
      </c>
      <c r="J49" s="135">
        <v>86</v>
      </c>
      <c r="K49" s="135">
        <v>10</v>
      </c>
      <c r="L49" s="192" t="s">
        <v>873</v>
      </c>
      <c r="M49" s="148">
        <v>74</v>
      </c>
      <c r="N49" s="192" t="s">
        <v>874</v>
      </c>
      <c r="O49" s="150" t="s">
        <v>57</v>
      </c>
      <c r="P49" s="150" t="s">
        <v>59</v>
      </c>
      <c r="Q49" s="69">
        <f t="shared" si="0"/>
        <v>0</v>
      </c>
      <c r="R49" s="83" t="e">
        <f t="shared" si="5"/>
        <v>#DIV/0!</v>
      </c>
      <c r="S49" s="83">
        <f>+[2]Amazonas!S49+[2]Antioquia!S49+[2]Atantico!S49+[2]Arauca!S49+[2]Bolivar!S49+[2]Boyacá!S49+[2]Caldas!S49+[2]Caquetá!S49+[2]Casanare!S49+[2]Cauca!S49+[2]Cesar!S49+[2]Chocó!S49+[2]Córdoba!S49+[2]Cundinamarca!S49+[2]Guainía!S49+[2]Guaviare!S49+[2]Huila!S49+'[2]La Guajira'!S49+[2]Magdalena!S49+[2]Meta!S49+[2]Nariño!S49+'[2]Norte de Santander'!S49+[2]Putumayo!S49+[2]Quindio!S49+[2]Risaralda!S49+'[2]San Anadrés'!S49+[2]Santander!S49+[2]Sucre!S49+[2]Tolima!S49+'[2]Valle del Cauca'!S49+[2]Vaupés!S49+[2]Vichada!S49</f>
        <v>0</v>
      </c>
      <c r="T49" s="83">
        <f>+[2]Amazonas!T49+[2]Antioquia!T49+[2]Atantico!T49+[2]Arauca!T49+[2]Bolivar!T49+[2]Boyacá!T49+[2]Caldas!T49+[2]Caquetá!T49+[2]Casanare!T49+[2]Cauca!T49+[2]Cesar!T49+[2]Chocó!T49+[2]Córdoba!T49+[2]Cundinamarca!T49+[2]Guainía!T49+[2]Guaviare!T49+[2]Huila!T49+'[2]La Guajira'!T49+[2]Magdalena!T49+[2]Meta!T49+[2]Nariño!T49+'[2]Norte de Santander'!T49+[2]Putumayo!T49+[2]Quindio!T49+[2]Risaralda!T49+'[2]San Anadrés'!T49+[2]Santander!T49+[2]Sucre!T49+[2]Tolima!T49+'[2]Valle del Cauca'!T49+[2]Vaupés!T49+[2]Vichada!T49</f>
        <v>0</v>
      </c>
      <c r="U49" s="148">
        <f t="shared" si="15"/>
        <v>86</v>
      </c>
      <c r="V49" s="148">
        <f t="shared" si="16"/>
        <v>0</v>
      </c>
      <c r="W49" s="148">
        <f>+'[2]Oficinas Nacionales'!Q49</f>
        <v>86</v>
      </c>
      <c r="X49" s="148">
        <f>+'[2]Oficinas Nacionales'!R49</f>
        <v>0</v>
      </c>
      <c r="Y49" s="148">
        <f>+'[2]Oficinas Nacionales'!AG49</f>
        <v>0</v>
      </c>
      <c r="Z49" s="148">
        <f t="shared" si="17"/>
        <v>0</v>
      </c>
      <c r="AA49" s="148">
        <f t="shared" si="14"/>
        <v>0</v>
      </c>
      <c r="AB49" s="148">
        <f t="shared" si="14"/>
        <v>0</v>
      </c>
      <c r="AC49" s="148">
        <f>+[2]Amazonas!Q49</f>
        <v>0</v>
      </c>
      <c r="AD49" s="148">
        <f>+[2]Amazonas!R49</f>
        <v>0</v>
      </c>
      <c r="AE49" s="148">
        <f>+[2]Amazonas!AG49</f>
        <v>0</v>
      </c>
      <c r="AF49" s="148">
        <f>+[2]Antioquia!Q49</f>
        <v>0</v>
      </c>
      <c r="AG49" s="148">
        <f>+[2]Antioquia!R49</f>
        <v>0</v>
      </c>
      <c r="AH49" s="148">
        <f>+[2]Antioquia!AG49</f>
        <v>0</v>
      </c>
      <c r="AI49" s="148">
        <f>+[2]Atantico!Q49</f>
        <v>0</v>
      </c>
      <c r="AJ49" s="148">
        <f>+[2]Atantico!R49</f>
        <v>0</v>
      </c>
      <c r="AK49" s="148">
        <f>+[2]Atantico!AG49</f>
        <v>0</v>
      </c>
      <c r="AL49" s="148">
        <f>+[2]Arauca!Q49</f>
        <v>0</v>
      </c>
      <c r="AM49" s="148">
        <f>+[2]Arauca!R49</f>
        <v>0</v>
      </c>
      <c r="AN49" s="148">
        <f>+[2]Arauca!AG49</f>
        <v>0</v>
      </c>
      <c r="AO49" s="148">
        <f>+[2]Bolivar!Q49</f>
        <v>0</v>
      </c>
      <c r="AP49" s="148">
        <f>+[2]Bolivar!R49</f>
        <v>0</v>
      </c>
      <c r="AQ49" s="148">
        <f>+[2]Bolivar!AG49</f>
        <v>0</v>
      </c>
      <c r="AR49" s="148">
        <f>+[2]Boyacá!Q49</f>
        <v>0</v>
      </c>
      <c r="AS49" s="148">
        <f>+[2]Boyacá!R49</f>
        <v>0</v>
      </c>
      <c r="AT49" s="148">
        <f>+[2]Boyacá!AG49</f>
        <v>0</v>
      </c>
      <c r="AU49" s="148">
        <f>+[2]Caldas!Q49</f>
        <v>0</v>
      </c>
      <c r="AV49" s="148">
        <f>+[2]Caldas!R49</f>
        <v>0</v>
      </c>
      <c r="AW49" s="148">
        <f>+[2]Caldas!AG49</f>
        <v>0</v>
      </c>
      <c r="AX49" s="148">
        <f>+[2]Caquetá!Q49</f>
        <v>0</v>
      </c>
      <c r="AY49" s="148">
        <f>+[2]Caquetá!R49</f>
        <v>0</v>
      </c>
      <c r="AZ49" s="148">
        <f>+[2]Caquetá!AG49</f>
        <v>0</v>
      </c>
      <c r="BA49" s="148">
        <f>+[2]Casanare!Q49</f>
        <v>0</v>
      </c>
      <c r="BB49" s="148">
        <f>+[2]Casanare!R49</f>
        <v>0</v>
      </c>
      <c r="BC49" s="148">
        <f>+[2]Casanare!AG49</f>
        <v>0</v>
      </c>
      <c r="BD49" s="148">
        <f>+[2]Cauca!Q49</f>
        <v>0</v>
      </c>
      <c r="BE49" s="148">
        <f>+[2]Cauca!R49</f>
        <v>0</v>
      </c>
      <c r="BF49" s="148">
        <f>+[2]Cauca!AG49</f>
        <v>0</v>
      </c>
      <c r="BG49" s="148">
        <f>+[2]Cesar!Q49</f>
        <v>0</v>
      </c>
      <c r="BH49" s="148">
        <f>+[2]Cesar!R49</f>
        <v>0</v>
      </c>
      <c r="BI49" s="148">
        <f>+[2]Cesar!AG49</f>
        <v>0</v>
      </c>
      <c r="BJ49" s="148">
        <f>+[2]Chocó!Q49</f>
        <v>0</v>
      </c>
      <c r="BK49" s="148">
        <f>+[2]Chocó!R49</f>
        <v>0</v>
      </c>
      <c r="BL49" s="148">
        <f>+[2]Chocó!AG49</f>
        <v>0</v>
      </c>
      <c r="BM49" s="148">
        <f>+[2]Córdoba!Q49</f>
        <v>0</v>
      </c>
      <c r="BN49" s="148">
        <f>+[2]Córdoba!R49</f>
        <v>0</v>
      </c>
      <c r="BO49" s="148">
        <f>+[2]Córdoba!AG49</f>
        <v>0</v>
      </c>
      <c r="BP49" s="148">
        <f>+[2]Cundinamarca!Q49</f>
        <v>0</v>
      </c>
      <c r="BQ49" s="148">
        <f>+[2]Cundinamarca!R49</f>
        <v>0</v>
      </c>
      <c r="BR49" s="148">
        <f>+[2]Cundinamarca!AG49</f>
        <v>0</v>
      </c>
      <c r="BS49" s="148">
        <f>+[2]Guainía!Q49</f>
        <v>0</v>
      </c>
      <c r="BT49" s="148">
        <f>+[2]Guainía!R49</f>
        <v>0</v>
      </c>
      <c r="BU49" s="148">
        <f>+[2]Guainía!AG49</f>
        <v>0</v>
      </c>
      <c r="BV49" s="148">
        <f>+[2]Guaviare!Q49</f>
        <v>0</v>
      </c>
      <c r="BW49" s="148">
        <f>+[2]Guaviare!R49</f>
        <v>0</v>
      </c>
      <c r="BX49" s="148">
        <f>+[2]Guaviare!AG49</f>
        <v>0</v>
      </c>
      <c r="BY49" s="148">
        <f>+[2]Huila!Q49</f>
        <v>0</v>
      </c>
      <c r="BZ49" s="148">
        <f>+[2]Huila!R49</f>
        <v>0</v>
      </c>
      <c r="CA49" s="148">
        <f>+[2]Huila!AG49</f>
        <v>0</v>
      </c>
      <c r="CB49" s="148">
        <f>+'[2]La Guajira'!Q49</f>
        <v>0</v>
      </c>
      <c r="CC49" s="148">
        <f>+'[2]La Guajira'!R49</f>
        <v>0</v>
      </c>
      <c r="CD49" s="148">
        <f>+'[2]La Guajira'!AG49</f>
        <v>0</v>
      </c>
      <c r="CE49" s="148">
        <f>+[2]Magdalena!Q49</f>
        <v>0</v>
      </c>
      <c r="CF49" s="148">
        <f>+[2]Magdalena!R49</f>
        <v>0</v>
      </c>
      <c r="CG49" s="148">
        <f>+[2]Magdalena!AG49</f>
        <v>0</v>
      </c>
      <c r="CH49" s="148">
        <f>+[2]Meta!Q49</f>
        <v>0</v>
      </c>
      <c r="CI49" s="148">
        <f>+[2]Meta!R49</f>
        <v>0</v>
      </c>
      <c r="CJ49" s="148">
        <f>+[2]Meta!AG49</f>
        <v>0</v>
      </c>
      <c r="CK49" s="148">
        <f>+[2]Nariño!Q49</f>
        <v>0</v>
      </c>
      <c r="CL49" s="148">
        <f>+[2]Nariño!R49</f>
        <v>0</v>
      </c>
      <c r="CM49" s="148">
        <f>+[2]Nariño!AG49</f>
        <v>0</v>
      </c>
      <c r="CN49" s="148">
        <f>+'[2]Norte de Santander'!Q49</f>
        <v>0</v>
      </c>
      <c r="CO49" s="148">
        <f>+'[2]Norte de Santander'!R49</f>
        <v>0</v>
      </c>
      <c r="CP49" s="148">
        <f>+'[2]Norte de Santander'!AG49</f>
        <v>0</v>
      </c>
      <c r="CQ49" s="148">
        <f>+[2]Putumayo!Q49</f>
        <v>0</v>
      </c>
      <c r="CR49" s="148">
        <f>+[2]Putumayo!R49</f>
        <v>0</v>
      </c>
      <c r="CS49" s="148">
        <f>+[2]Putumayo!AG49</f>
        <v>0</v>
      </c>
      <c r="CT49" s="148">
        <f>+[2]Quindio!Q49</f>
        <v>0</v>
      </c>
      <c r="CU49" s="148">
        <f>+[2]Quindio!R49</f>
        <v>0</v>
      </c>
      <c r="CV49" s="148">
        <f>+[2]Quindio!AG49</f>
        <v>0</v>
      </c>
      <c r="CW49" s="148">
        <f>+[2]Risaralda!Q49</f>
        <v>0</v>
      </c>
      <c r="CX49" s="148">
        <f>+[2]Risaralda!R49</f>
        <v>0</v>
      </c>
      <c r="CY49" s="148">
        <f>+[2]Risaralda!AG49</f>
        <v>0</v>
      </c>
      <c r="CZ49" s="148">
        <f>+'[2]San Anadrés'!Q49</f>
        <v>0</v>
      </c>
      <c r="DA49" s="148">
        <f>+'[2]San Anadrés'!R49</f>
        <v>0</v>
      </c>
      <c r="DB49" s="148">
        <f>+'[2]San Anadrés'!AG49</f>
        <v>0</v>
      </c>
      <c r="DC49" s="148">
        <f>+[2]Santander!Q49</f>
        <v>0</v>
      </c>
      <c r="DD49" s="148">
        <f>+[2]Santander!R49</f>
        <v>0</v>
      </c>
      <c r="DE49" s="148">
        <f>+[2]Santander!AG49</f>
        <v>0</v>
      </c>
      <c r="DF49" s="148">
        <f>+[2]Sucre!Q49</f>
        <v>0</v>
      </c>
      <c r="DG49" s="148">
        <f>+[2]Sucre!R49</f>
        <v>0</v>
      </c>
      <c r="DH49" s="148">
        <f>+[2]Sucre!AG49</f>
        <v>0</v>
      </c>
      <c r="DI49" s="148">
        <f>+[2]Tolima!Q49</f>
        <v>0</v>
      </c>
      <c r="DJ49" s="148">
        <f>+[2]Tolima!R49</f>
        <v>0</v>
      </c>
      <c r="DK49" s="148">
        <f>+[2]Tolima!AG49</f>
        <v>0</v>
      </c>
      <c r="DL49" s="148">
        <f>+'[2]Valle del Cauca'!Q49</f>
        <v>0</v>
      </c>
      <c r="DM49" s="148">
        <f>+'[2]Valle del Cauca'!R49</f>
        <v>0</v>
      </c>
      <c r="DN49" s="148">
        <f>+'[2]Valle del Cauca'!AG49</f>
        <v>0</v>
      </c>
      <c r="DO49" s="148">
        <f>+[2]Vaupés!Q49</f>
        <v>0</v>
      </c>
      <c r="DP49" s="148">
        <f>+[2]Vaupés!R49</f>
        <v>0</v>
      </c>
      <c r="DQ49" s="148">
        <f>+[2]Vaupés!AG49</f>
        <v>0</v>
      </c>
      <c r="DR49" s="148">
        <f>+[2]Vichada!Q49</f>
        <v>0</v>
      </c>
      <c r="DS49" s="148">
        <f>+[2]Vichada!R49</f>
        <v>0</v>
      </c>
      <c r="DT49" s="148">
        <f>+[2]Vichada!AG49</f>
        <v>0</v>
      </c>
    </row>
    <row r="50" spans="1:124" ht="33.75" hidden="1" x14ac:dyDescent="0.2">
      <c r="A50" s="198" t="s">
        <v>771</v>
      </c>
      <c r="B50" s="149" t="str">
        <f t="shared" si="4"/>
        <v>5-0-28-7</v>
      </c>
      <c r="C50" s="204" t="s">
        <v>772</v>
      </c>
      <c r="D50" s="204" t="s">
        <v>55</v>
      </c>
      <c r="E50" s="204" t="s">
        <v>56</v>
      </c>
      <c r="F50" s="204" t="s">
        <v>898</v>
      </c>
      <c r="G50" s="204" t="s">
        <v>899</v>
      </c>
      <c r="H50" s="135" t="s">
        <v>909</v>
      </c>
      <c r="I50" s="192" t="s">
        <v>910</v>
      </c>
      <c r="J50" s="148">
        <v>5527.5</v>
      </c>
      <c r="K50" s="135">
        <v>10</v>
      </c>
      <c r="L50" s="192" t="s">
        <v>877</v>
      </c>
      <c r="M50" s="148">
        <v>5025</v>
      </c>
      <c r="N50" s="150" t="s">
        <v>878</v>
      </c>
      <c r="O50" s="150" t="s">
        <v>57</v>
      </c>
      <c r="P50" s="150" t="s">
        <v>851</v>
      </c>
      <c r="Q50" s="69">
        <f t="shared" si="0"/>
        <v>0</v>
      </c>
      <c r="R50" s="83" t="e">
        <f t="shared" si="5"/>
        <v>#DIV/0!</v>
      </c>
      <c r="S50" s="83">
        <f>+[2]Amazonas!S50+[2]Antioquia!S50+[2]Atantico!S50+[2]Arauca!S50+[2]Bolivar!S50+[2]Boyacá!S50+[2]Caldas!S50+[2]Caquetá!S50+[2]Casanare!S50+[2]Cauca!S50+[2]Cesar!S50+[2]Chocó!S50+[2]Córdoba!S50+[2]Cundinamarca!S50+[2]Guainía!S50+[2]Guaviare!S50+[2]Huila!S50+'[2]La Guajira'!S50+[2]Magdalena!S50+[2]Meta!S50+[2]Nariño!S50+'[2]Norte de Santander'!S50+[2]Putumayo!S50+[2]Quindio!S50+[2]Risaralda!S50+'[2]San Anadrés'!S50+[2]Santander!S50+[2]Sucre!S50+[2]Tolima!S50+'[2]Valle del Cauca'!S50+[2]Vaupés!S50+[2]Vichada!S50</f>
        <v>0</v>
      </c>
      <c r="T50" s="83">
        <f>+[2]Amazonas!T50+[2]Antioquia!T50+[2]Atantico!T50+[2]Arauca!T50+[2]Bolivar!T50+[2]Boyacá!T50+[2]Caldas!T50+[2]Caquetá!T50+[2]Casanare!T50+[2]Cauca!T50+[2]Cesar!T50+[2]Chocó!T50+[2]Córdoba!T50+[2]Cundinamarca!T50+[2]Guainía!T50+[2]Guaviare!T50+[2]Huila!T50+'[2]La Guajira'!T50+[2]Magdalena!T50+[2]Meta!T50+[2]Nariño!T50+'[2]Norte de Santander'!T50+[2]Putumayo!T50+[2]Quindio!T50+[2]Risaralda!T50+'[2]San Anadrés'!T50+[2]Santander!T50+[2]Sucre!T50+[2]Tolima!T50+'[2]Valle del Cauca'!T50+[2]Vaupés!T50+[2]Vichada!T50</f>
        <v>0</v>
      </c>
      <c r="U50" s="148">
        <f t="shared" si="15"/>
        <v>5527.5</v>
      </c>
      <c r="V50" s="148">
        <f t="shared" si="16"/>
        <v>0</v>
      </c>
      <c r="W50" s="148">
        <f>+'[2]Oficinas Nacionales'!Q50</f>
        <v>5527.5</v>
      </c>
      <c r="X50" s="148">
        <f>+'[2]Oficinas Nacionales'!R50</f>
        <v>0</v>
      </c>
      <c r="Y50" s="148">
        <f>+'[2]Oficinas Nacionales'!AG50</f>
        <v>0</v>
      </c>
      <c r="Z50" s="148">
        <f t="shared" si="17"/>
        <v>0</v>
      </c>
      <c r="AA50" s="148">
        <f t="shared" si="14"/>
        <v>0</v>
      </c>
      <c r="AB50" s="148">
        <f t="shared" si="14"/>
        <v>0</v>
      </c>
      <c r="AC50" s="148">
        <f>+[2]Amazonas!Q50</f>
        <v>0</v>
      </c>
      <c r="AD50" s="148">
        <f>+[2]Amazonas!R50</f>
        <v>0</v>
      </c>
      <c r="AE50" s="148">
        <f>+[2]Amazonas!AG50</f>
        <v>0</v>
      </c>
      <c r="AF50" s="148">
        <f>+[2]Antioquia!Q50</f>
        <v>0</v>
      </c>
      <c r="AG50" s="148">
        <f>+[2]Antioquia!R50</f>
        <v>0</v>
      </c>
      <c r="AH50" s="148">
        <f>+[2]Antioquia!AG50</f>
        <v>0</v>
      </c>
      <c r="AI50" s="148">
        <f>+[2]Atantico!Q50</f>
        <v>0</v>
      </c>
      <c r="AJ50" s="148">
        <f>+[2]Atantico!R50</f>
        <v>0</v>
      </c>
      <c r="AK50" s="148">
        <f>+[2]Atantico!AG50</f>
        <v>0</v>
      </c>
      <c r="AL50" s="148">
        <f>+[2]Arauca!Q50</f>
        <v>0</v>
      </c>
      <c r="AM50" s="148">
        <f>+[2]Arauca!R50</f>
        <v>0</v>
      </c>
      <c r="AN50" s="148">
        <f>+[2]Arauca!AG50</f>
        <v>0</v>
      </c>
      <c r="AO50" s="148">
        <f>+[2]Bolivar!Q50</f>
        <v>0</v>
      </c>
      <c r="AP50" s="148">
        <f>+[2]Bolivar!R50</f>
        <v>0</v>
      </c>
      <c r="AQ50" s="148">
        <f>+[2]Bolivar!AG50</f>
        <v>0</v>
      </c>
      <c r="AR50" s="148">
        <f>+[2]Boyacá!Q50</f>
        <v>0</v>
      </c>
      <c r="AS50" s="148">
        <f>+[2]Boyacá!R50</f>
        <v>0</v>
      </c>
      <c r="AT50" s="148">
        <f>+[2]Boyacá!AG50</f>
        <v>0</v>
      </c>
      <c r="AU50" s="148">
        <f>+[2]Caldas!Q50</f>
        <v>0</v>
      </c>
      <c r="AV50" s="148">
        <f>+[2]Caldas!R50</f>
        <v>0</v>
      </c>
      <c r="AW50" s="148">
        <f>+[2]Caldas!AG50</f>
        <v>0</v>
      </c>
      <c r="AX50" s="148">
        <f>+[2]Caquetá!Q50</f>
        <v>0</v>
      </c>
      <c r="AY50" s="148">
        <f>+[2]Caquetá!R50</f>
        <v>0</v>
      </c>
      <c r="AZ50" s="148">
        <f>+[2]Caquetá!AG50</f>
        <v>0</v>
      </c>
      <c r="BA50" s="148">
        <f>+[2]Casanare!Q50</f>
        <v>0</v>
      </c>
      <c r="BB50" s="148">
        <f>+[2]Casanare!R50</f>
        <v>0</v>
      </c>
      <c r="BC50" s="148">
        <f>+[2]Casanare!AG50</f>
        <v>0</v>
      </c>
      <c r="BD50" s="148">
        <f>+[2]Cauca!Q50</f>
        <v>0</v>
      </c>
      <c r="BE50" s="148">
        <f>+[2]Cauca!R50</f>
        <v>0</v>
      </c>
      <c r="BF50" s="148">
        <f>+[2]Cauca!AG50</f>
        <v>0</v>
      </c>
      <c r="BG50" s="148">
        <f>+[2]Cesar!Q50</f>
        <v>0</v>
      </c>
      <c r="BH50" s="148">
        <f>+[2]Cesar!R50</f>
        <v>0</v>
      </c>
      <c r="BI50" s="148">
        <f>+[2]Cesar!AG50</f>
        <v>0</v>
      </c>
      <c r="BJ50" s="148">
        <f>+[2]Chocó!Q50</f>
        <v>0</v>
      </c>
      <c r="BK50" s="148">
        <f>+[2]Chocó!R50</f>
        <v>0</v>
      </c>
      <c r="BL50" s="148">
        <f>+[2]Chocó!AG50</f>
        <v>0</v>
      </c>
      <c r="BM50" s="148">
        <f>+[2]Córdoba!Q50</f>
        <v>0</v>
      </c>
      <c r="BN50" s="148">
        <f>+[2]Córdoba!R50</f>
        <v>0</v>
      </c>
      <c r="BO50" s="148">
        <f>+[2]Córdoba!AG50</f>
        <v>0</v>
      </c>
      <c r="BP50" s="148">
        <f>+[2]Cundinamarca!Q50</f>
        <v>0</v>
      </c>
      <c r="BQ50" s="148">
        <f>+[2]Cundinamarca!R50</f>
        <v>0</v>
      </c>
      <c r="BR50" s="148">
        <f>+[2]Cundinamarca!AG50</f>
        <v>0</v>
      </c>
      <c r="BS50" s="148">
        <f>+[2]Guainía!Q50</f>
        <v>0</v>
      </c>
      <c r="BT50" s="148">
        <f>+[2]Guainía!R50</f>
        <v>0</v>
      </c>
      <c r="BU50" s="148">
        <f>+[2]Guainía!AG50</f>
        <v>0</v>
      </c>
      <c r="BV50" s="148">
        <f>+[2]Guaviare!Q50</f>
        <v>0</v>
      </c>
      <c r="BW50" s="148">
        <f>+[2]Guaviare!R50</f>
        <v>0</v>
      </c>
      <c r="BX50" s="148">
        <f>+[2]Guaviare!AG50</f>
        <v>0</v>
      </c>
      <c r="BY50" s="148">
        <f>+[2]Huila!Q50</f>
        <v>0</v>
      </c>
      <c r="BZ50" s="148">
        <f>+[2]Huila!R50</f>
        <v>0</v>
      </c>
      <c r="CA50" s="148">
        <f>+[2]Huila!AG50</f>
        <v>0</v>
      </c>
      <c r="CB50" s="148">
        <f>+'[2]La Guajira'!Q50</f>
        <v>0</v>
      </c>
      <c r="CC50" s="148">
        <f>+'[2]La Guajira'!R50</f>
        <v>0</v>
      </c>
      <c r="CD50" s="148">
        <f>+'[2]La Guajira'!AG50</f>
        <v>0</v>
      </c>
      <c r="CE50" s="148">
        <f>+[2]Magdalena!Q50</f>
        <v>0</v>
      </c>
      <c r="CF50" s="148">
        <f>+[2]Magdalena!R50</f>
        <v>0</v>
      </c>
      <c r="CG50" s="148">
        <f>+[2]Magdalena!AG50</f>
        <v>0</v>
      </c>
      <c r="CH50" s="148">
        <f>+[2]Meta!Q50</f>
        <v>0</v>
      </c>
      <c r="CI50" s="148">
        <f>+[2]Meta!R50</f>
        <v>0</v>
      </c>
      <c r="CJ50" s="148">
        <f>+[2]Meta!AG50</f>
        <v>0</v>
      </c>
      <c r="CK50" s="148">
        <f>+[2]Nariño!Q50</f>
        <v>0</v>
      </c>
      <c r="CL50" s="148">
        <f>+[2]Nariño!R50</f>
        <v>0</v>
      </c>
      <c r="CM50" s="148">
        <f>+[2]Nariño!AG50</f>
        <v>0</v>
      </c>
      <c r="CN50" s="148">
        <f>+'[2]Norte de Santander'!Q50</f>
        <v>0</v>
      </c>
      <c r="CO50" s="148">
        <f>+'[2]Norte de Santander'!R50</f>
        <v>0</v>
      </c>
      <c r="CP50" s="148">
        <f>+'[2]Norte de Santander'!AG50</f>
        <v>0</v>
      </c>
      <c r="CQ50" s="148">
        <f>+[2]Putumayo!Q50</f>
        <v>0</v>
      </c>
      <c r="CR50" s="148">
        <f>+[2]Putumayo!R50</f>
        <v>0</v>
      </c>
      <c r="CS50" s="148">
        <f>+[2]Putumayo!AG50</f>
        <v>0</v>
      </c>
      <c r="CT50" s="148">
        <f>+[2]Quindio!Q50</f>
        <v>0</v>
      </c>
      <c r="CU50" s="148">
        <f>+[2]Quindio!R50</f>
        <v>0</v>
      </c>
      <c r="CV50" s="148">
        <f>+[2]Quindio!AG50</f>
        <v>0</v>
      </c>
      <c r="CW50" s="148">
        <f>+[2]Risaralda!Q50</f>
        <v>0</v>
      </c>
      <c r="CX50" s="148">
        <f>+[2]Risaralda!R50</f>
        <v>0</v>
      </c>
      <c r="CY50" s="148">
        <f>+[2]Risaralda!AG50</f>
        <v>0</v>
      </c>
      <c r="CZ50" s="148">
        <f>+'[2]San Anadrés'!Q50</f>
        <v>0</v>
      </c>
      <c r="DA50" s="148">
        <f>+'[2]San Anadrés'!R50</f>
        <v>0</v>
      </c>
      <c r="DB50" s="148">
        <f>+'[2]San Anadrés'!AG50</f>
        <v>0</v>
      </c>
      <c r="DC50" s="148">
        <f>+[2]Santander!Q50</f>
        <v>0</v>
      </c>
      <c r="DD50" s="148">
        <f>+[2]Santander!R50</f>
        <v>0</v>
      </c>
      <c r="DE50" s="148">
        <f>+[2]Santander!AG50</f>
        <v>0</v>
      </c>
      <c r="DF50" s="148">
        <f>+[2]Sucre!Q50</f>
        <v>0</v>
      </c>
      <c r="DG50" s="148">
        <f>+[2]Sucre!R50</f>
        <v>0</v>
      </c>
      <c r="DH50" s="148">
        <f>+[2]Sucre!AG50</f>
        <v>0</v>
      </c>
      <c r="DI50" s="148">
        <f>+[2]Tolima!Q50</f>
        <v>0</v>
      </c>
      <c r="DJ50" s="148">
        <f>+[2]Tolima!R50</f>
        <v>0</v>
      </c>
      <c r="DK50" s="148">
        <f>+[2]Tolima!AG50</f>
        <v>0</v>
      </c>
      <c r="DL50" s="148">
        <f>+'[2]Valle del Cauca'!Q50</f>
        <v>0</v>
      </c>
      <c r="DM50" s="148">
        <f>+'[2]Valle del Cauca'!R50</f>
        <v>0</v>
      </c>
      <c r="DN50" s="148">
        <f>+'[2]Valle del Cauca'!AG50</f>
        <v>0</v>
      </c>
      <c r="DO50" s="148">
        <f>+[2]Vaupés!Q50</f>
        <v>0</v>
      </c>
      <c r="DP50" s="148">
        <f>+[2]Vaupés!R50</f>
        <v>0</v>
      </c>
      <c r="DQ50" s="148">
        <f>+[2]Vaupés!AG50</f>
        <v>0</v>
      </c>
      <c r="DR50" s="148">
        <f>+[2]Vichada!Q50</f>
        <v>0</v>
      </c>
      <c r="DS50" s="148">
        <f>+[2]Vichada!R50</f>
        <v>0</v>
      </c>
      <c r="DT50" s="148">
        <f>+[2]Vichada!AG50</f>
        <v>0</v>
      </c>
    </row>
    <row r="51" spans="1:124" ht="33.75" hidden="1" x14ac:dyDescent="0.2">
      <c r="A51" s="198" t="s">
        <v>771</v>
      </c>
      <c r="B51" s="149" t="str">
        <f t="shared" si="4"/>
        <v>5-0-28-8</v>
      </c>
      <c r="C51" s="204" t="s">
        <v>772</v>
      </c>
      <c r="D51" s="204" t="s">
        <v>55</v>
      </c>
      <c r="E51" s="204" t="s">
        <v>56</v>
      </c>
      <c r="F51" s="204" t="s">
        <v>898</v>
      </c>
      <c r="G51" s="204" t="s">
        <v>899</v>
      </c>
      <c r="H51" s="135" t="s">
        <v>911</v>
      </c>
      <c r="I51" s="192" t="s">
        <v>912</v>
      </c>
      <c r="J51" s="148">
        <v>19805.5</v>
      </c>
      <c r="K51" s="135">
        <v>10</v>
      </c>
      <c r="L51" s="192" t="s">
        <v>881</v>
      </c>
      <c r="M51" s="148">
        <v>18005</v>
      </c>
      <c r="N51" s="150" t="s">
        <v>882</v>
      </c>
      <c r="O51" s="150" t="s">
        <v>57</v>
      </c>
      <c r="P51" s="150" t="s">
        <v>60</v>
      </c>
      <c r="Q51" s="69">
        <f t="shared" si="0"/>
        <v>0</v>
      </c>
      <c r="R51" s="83" t="e">
        <f t="shared" si="5"/>
        <v>#DIV/0!</v>
      </c>
      <c r="S51" s="83">
        <f>+[2]Amazonas!S51+[2]Antioquia!S51+[2]Atantico!S51+[2]Arauca!S51+[2]Bolivar!S51+[2]Boyacá!S51+[2]Caldas!S51+[2]Caquetá!S51+[2]Casanare!S51+[2]Cauca!S51+[2]Cesar!S51+[2]Chocó!S51+[2]Córdoba!S51+[2]Cundinamarca!S51+[2]Guainía!S51+[2]Guaviare!S51+[2]Huila!S51+'[2]La Guajira'!S51+[2]Magdalena!S51+[2]Meta!S51+[2]Nariño!S51+'[2]Norte de Santander'!S51+[2]Putumayo!S51+[2]Quindio!S51+[2]Risaralda!S51+'[2]San Anadrés'!S51+[2]Santander!S51+[2]Sucre!S51+[2]Tolima!S51+'[2]Valle del Cauca'!S51+[2]Vaupés!S51+[2]Vichada!S51</f>
        <v>0</v>
      </c>
      <c r="T51" s="83">
        <f>+[2]Amazonas!T51+[2]Antioquia!T51+[2]Atantico!T51+[2]Arauca!T51+[2]Bolivar!T51+[2]Boyacá!T51+[2]Caldas!T51+[2]Caquetá!T51+[2]Casanare!T51+[2]Cauca!T51+[2]Cesar!T51+[2]Chocó!T51+[2]Córdoba!T51+[2]Cundinamarca!T51+[2]Guainía!T51+[2]Guaviare!T51+[2]Huila!T51+'[2]La Guajira'!T51+[2]Magdalena!T51+[2]Meta!T51+[2]Nariño!T51+'[2]Norte de Santander'!T51+[2]Putumayo!T51+[2]Quindio!T51+[2]Risaralda!T51+'[2]San Anadrés'!T51+[2]Santander!T51+[2]Sucre!T51+[2]Tolima!T51+'[2]Valle del Cauca'!T51+[2]Vaupés!T51+[2]Vichada!T51</f>
        <v>0</v>
      </c>
      <c r="U51" s="148">
        <f t="shared" si="15"/>
        <v>19805.5</v>
      </c>
      <c r="V51" s="148">
        <f t="shared" si="16"/>
        <v>0</v>
      </c>
      <c r="W51" s="148">
        <f>+'[2]Oficinas Nacionales'!Q51</f>
        <v>19805.5</v>
      </c>
      <c r="X51" s="148">
        <f>+'[2]Oficinas Nacionales'!R51</f>
        <v>0</v>
      </c>
      <c r="Y51" s="148">
        <f>+'[2]Oficinas Nacionales'!AG51</f>
        <v>0</v>
      </c>
      <c r="Z51" s="148">
        <f t="shared" si="17"/>
        <v>0</v>
      </c>
      <c r="AA51" s="148">
        <f t="shared" si="14"/>
        <v>0</v>
      </c>
      <c r="AB51" s="148">
        <f t="shared" si="14"/>
        <v>0</v>
      </c>
      <c r="AC51" s="148">
        <f>+[2]Amazonas!Q51</f>
        <v>0</v>
      </c>
      <c r="AD51" s="148">
        <f>+[2]Amazonas!R51</f>
        <v>0</v>
      </c>
      <c r="AE51" s="148">
        <f>+[2]Amazonas!AG51</f>
        <v>0</v>
      </c>
      <c r="AF51" s="148">
        <f>+[2]Antioquia!Q51</f>
        <v>0</v>
      </c>
      <c r="AG51" s="148">
        <f>+[2]Antioquia!R51</f>
        <v>0</v>
      </c>
      <c r="AH51" s="148">
        <f>+[2]Antioquia!AG51</f>
        <v>0</v>
      </c>
      <c r="AI51" s="148">
        <f>+[2]Atantico!Q51</f>
        <v>0</v>
      </c>
      <c r="AJ51" s="148">
        <f>+[2]Atantico!R51</f>
        <v>0</v>
      </c>
      <c r="AK51" s="148">
        <f>+[2]Atantico!AG51</f>
        <v>0</v>
      </c>
      <c r="AL51" s="148">
        <f>+[2]Arauca!Q51</f>
        <v>0</v>
      </c>
      <c r="AM51" s="148">
        <f>+[2]Arauca!R51</f>
        <v>0</v>
      </c>
      <c r="AN51" s="148">
        <f>+[2]Arauca!AG51</f>
        <v>0</v>
      </c>
      <c r="AO51" s="148">
        <f>+[2]Bolivar!Q51</f>
        <v>0</v>
      </c>
      <c r="AP51" s="148">
        <f>+[2]Bolivar!R51</f>
        <v>0</v>
      </c>
      <c r="AQ51" s="148">
        <f>+[2]Bolivar!AG51</f>
        <v>0</v>
      </c>
      <c r="AR51" s="148">
        <f>+[2]Boyacá!Q51</f>
        <v>0</v>
      </c>
      <c r="AS51" s="148">
        <f>+[2]Boyacá!R51</f>
        <v>0</v>
      </c>
      <c r="AT51" s="148">
        <f>+[2]Boyacá!AG51</f>
        <v>0</v>
      </c>
      <c r="AU51" s="148">
        <f>+[2]Caldas!Q51</f>
        <v>0</v>
      </c>
      <c r="AV51" s="148">
        <f>+[2]Caldas!R51</f>
        <v>0</v>
      </c>
      <c r="AW51" s="148">
        <f>+[2]Caldas!AG51</f>
        <v>0</v>
      </c>
      <c r="AX51" s="148">
        <f>+[2]Caquetá!Q51</f>
        <v>0</v>
      </c>
      <c r="AY51" s="148">
        <f>+[2]Caquetá!R51</f>
        <v>0</v>
      </c>
      <c r="AZ51" s="148">
        <f>+[2]Caquetá!AG51</f>
        <v>0</v>
      </c>
      <c r="BA51" s="148">
        <f>+[2]Casanare!Q51</f>
        <v>0</v>
      </c>
      <c r="BB51" s="148">
        <f>+[2]Casanare!R51</f>
        <v>0</v>
      </c>
      <c r="BC51" s="148">
        <f>+[2]Casanare!AG51</f>
        <v>0</v>
      </c>
      <c r="BD51" s="148">
        <f>+[2]Cauca!Q51</f>
        <v>0</v>
      </c>
      <c r="BE51" s="148">
        <f>+[2]Cauca!R51</f>
        <v>0</v>
      </c>
      <c r="BF51" s="148">
        <f>+[2]Cauca!AG51</f>
        <v>0</v>
      </c>
      <c r="BG51" s="148">
        <f>+[2]Cesar!Q51</f>
        <v>0</v>
      </c>
      <c r="BH51" s="148">
        <f>+[2]Cesar!R51</f>
        <v>0</v>
      </c>
      <c r="BI51" s="148">
        <f>+[2]Cesar!AG51</f>
        <v>0</v>
      </c>
      <c r="BJ51" s="148">
        <f>+[2]Chocó!Q51</f>
        <v>0</v>
      </c>
      <c r="BK51" s="148">
        <f>+[2]Chocó!R51</f>
        <v>0</v>
      </c>
      <c r="BL51" s="148">
        <f>+[2]Chocó!AG51</f>
        <v>0</v>
      </c>
      <c r="BM51" s="148">
        <f>+[2]Córdoba!Q51</f>
        <v>0</v>
      </c>
      <c r="BN51" s="148">
        <f>+[2]Córdoba!R51</f>
        <v>0</v>
      </c>
      <c r="BO51" s="148">
        <f>+[2]Córdoba!AG51</f>
        <v>0</v>
      </c>
      <c r="BP51" s="148">
        <f>+[2]Cundinamarca!Q51</f>
        <v>0</v>
      </c>
      <c r="BQ51" s="148">
        <f>+[2]Cundinamarca!R51</f>
        <v>0</v>
      </c>
      <c r="BR51" s="148">
        <f>+[2]Cundinamarca!AG51</f>
        <v>0</v>
      </c>
      <c r="BS51" s="148">
        <f>+[2]Guainía!Q51</f>
        <v>0</v>
      </c>
      <c r="BT51" s="148">
        <f>+[2]Guainía!R51</f>
        <v>0</v>
      </c>
      <c r="BU51" s="148">
        <f>+[2]Guainía!AG51</f>
        <v>0</v>
      </c>
      <c r="BV51" s="148">
        <f>+[2]Guaviare!Q51</f>
        <v>0</v>
      </c>
      <c r="BW51" s="148">
        <f>+[2]Guaviare!R51</f>
        <v>0</v>
      </c>
      <c r="BX51" s="148">
        <f>+[2]Guaviare!AG51</f>
        <v>0</v>
      </c>
      <c r="BY51" s="148">
        <f>+[2]Huila!Q51</f>
        <v>0</v>
      </c>
      <c r="BZ51" s="148">
        <f>+[2]Huila!R51</f>
        <v>0</v>
      </c>
      <c r="CA51" s="148">
        <f>+[2]Huila!AG51</f>
        <v>0</v>
      </c>
      <c r="CB51" s="148">
        <f>+'[2]La Guajira'!Q51</f>
        <v>0</v>
      </c>
      <c r="CC51" s="148">
        <f>+'[2]La Guajira'!R51</f>
        <v>0</v>
      </c>
      <c r="CD51" s="148">
        <f>+'[2]La Guajira'!AG51</f>
        <v>0</v>
      </c>
      <c r="CE51" s="148">
        <f>+[2]Magdalena!Q51</f>
        <v>0</v>
      </c>
      <c r="CF51" s="148">
        <f>+[2]Magdalena!R51</f>
        <v>0</v>
      </c>
      <c r="CG51" s="148">
        <f>+[2]Magdalena!AG51</f>
        <v>0</v>
      </c>
      <c r="CH51" s="148">
        <f>+[2]Meta!Q51</f>
        <v>0</v>
      </c>
      <c r="CI51" s="148">
        <f>+[2]Meta!R51</f>
        <v>0</v>
      </c>
      <c r="CJ51" s="148">
        <f>+[2]Meta!AG51</f>
        <v>0</v>
      </c>
      <c r="CK51" s="148">
        <f>+[2]Nariño!Q51</f>
        <v>0</v>
      </c>
      <c r="CL51" s="148">
        <f>+[2]Nariño!R51</f>
        <v>0</v>
      </c>
      <c r="CM51" s="148">
        <f>+[2]Nariño!AG51</f>
        <v>0</v>
      </c>
      <c r="CN51" s="148">
        <f>+'[2]Norte de Santander'!Q51</f>
        <v>0</v>
      </c>
      <c r="CO51" s="148">
        <f>+'[2]Norte de Santander'!R51</f>
        <v>0</v>
      </c>
      <c r="CP51" s="148">
        <f>+'[2]Norte de Santander'!AG51</f>
        <v>0</v>
      </c>
      <c r="CQ51" s="148">
        <f>+[2]Putumayo!Q51</f>
        <v>0</v>
      </c>
      <c r="CR51" s="148">
        <f>+[2]Putumayo!R51</f>
        <v>0</v>
      </c>
      <c r="CS51" s="148">
        <f>+[2]Putumayo!AG51</f>
        <v>0</v>
      </c>
      <c r="CT51" s="148">
        <f>+[2]Quindio!Q51</f>
        <v>0</v>
      </c>
      <c r="CU51" s="148">
        <f>+[2]Quindio!R51</f>
        <v>0</v>
      </c>
      <c r="CV51" s="148">
        <f>+[2]Quindio!AG51</f>
        <v>0</v>
      </c>
      <c r="CW51" s="148">
        <f>+[2]Risaralda!Q51</f>
        <v>0</v>
      </c>
      <c r="CX51" s="148">
        <f>+[2]Risaralda!R51</f>
        <v>0</v>
      </c>
      <c r="CY51" s="148">
        <f>+[2]Risaralda!AG51</f>
        <v>0</v>
      </c>
      <c r="CZ51" s="148">
        <f>+'[2]San Anadrés'!Q51</f>
        <v>0</v>
      </c>
      <c r="DA51" s="148">
        <f>+'[2]San Anadrés'!R51</f>
        <v>0</v>
      </c>
      <c r="DB51" s="148">
        <f>+'[2]San Anadrés'!AG51</f>
        <v>0</v>
      </c>
      <c r="DC51" s="148">
        <f>+[2]Santander!Q51</f>
        <v>0</v>
      </c>
      <c r="DD51" s="148">
        <f>+[2]Santander!R51</f>
        <v>0</v>
      </c>
      <c r="DE51" s="148">
        <f>+[2]Santander!AG51</f>
        <v>0</v>
      </c>
      <c r="DF51" s="148">
        <f>+[2]Sucre!Q51</f>
        <v>0</v>
      </c>
      <c r="DG51" s="148">
        <f>+[2]Sucre!R51</f>
        <v>0</v>
      </c>
      <c r="DH51" s="148">
        <f>+[2]Sucre!AG51</f>
        <v>0</v>
      </c>
      <c r="DI51" s="148">
        <f>+[2]Tolima!Q51</f>
        <v>0</v>
      </c>
      <c r="DJ51" s="148">
        <f>+[2]Tolima!R51</f>
        <v>0</v>
      </c>
      <c r="DK51" s="148">
        <f>+[2]Tolima!AG51</f>
        <v>0</v>
      </c>
      <c r="DL51" s="148">
        <f>+'[2]Valle del Cauca'!Q51</f>
        <v>0</v>
      </c>
      <c r="DM51" s="148">
        <f>+'[2]Valle del Cauca'!R51</f>
        <v>0</v>
      </c>
      <c r="DN51" s="148">
        <f>+'[2]Valle del Cauca'!AG51</f>
        <v>0</v>
      </c>
      <c r="DO51" s="148">
        <f>+[2]Vaupés!Q51</f>
        <v>0</v>
      </c>
      <c r="DP51" s="148">
        <f>+[2]Vaupés!R51</f>
        <v>0</v>
      </c>
      <c r="DQ51" s="148">
        <f>+[2]Vaupés!AG51</f>
        <v>0</v>
      </c>
      <c r="DR51" s="148">
        <f>+[2]Vichada!Q51</f>
        <v>0</v>
      </c>
      <c r="DS51" s="148">
        <f>+[2]Vichada!R51</f>
        <v>0</v>
      </c>
      <c r="DT51" s="148">
        <f>+[2]Vichada!AG51</f>
        <v>0</v>
      </c>
    </row>
    <row r="52" spans="1:124" ht="33.75" hidden="1" x14ac:dyDescent="0.2">
      <c r="A52" s="198" t="s">
        <v>771</v>
      </c>
      <c r="B52" s="199" t="str">
        <f t="shared" si="4"/>
        <v>5-0-29</v>
      </c>
      <c r="C52" s="142" t="s">
        <v>772</v>
      </c>
      <c r="D52" s="142" t="s">
        <v>55</v>
      </c>
      <c r="E52" s="142" t="s">
        <v>56</v>
      </c>
      <c r="F52" s="142" t="s">
        <v>913</v>
      </c>
      <c r="G52" s="10" t="s">
        <v>914</v>
      </c>
      <c r="H52" s="120" t="s">
        <v>915</v>
      </c>
      <c r="I52" s="146" t="s">
        <v>9</v>
      </c>
      <c r="J52" s="120"/>
      <c r="K52" s="200">
        <f>SUBTOTAL(9,K53:K53)</f>
        <v>0</v>
      </c>
      <c r="L52" s="146"/>
      <c r="M52" s="4"/>
      <c r="N52" s="12"/>
      <c r="O52" s="146"/>
      <c r="P52" s="146"/>
      <c r="Q52" s="143"/>
      <c r="R52" s="147"/>
      <c r="S52" s="147"/>
      <c r="T52" s="147"/>
      <c r="U52" s="147"/>
      <c r="V52" s="147"/>
      <c r="W52" s="147"/>
      <c r="X52" s="147"/>
      <c r="Y52" s="147"/>
      <c r="Z52" s="202"/>
      <c r="AA52" s="202">
        <f t="shared" ref="AA52:AB83" si="18">+AD52+AG52+AJ52+AM52+AP52+AS52+AV52+AY52+BB52+BE52+BH52+BK52+BN52+BQ52+BT52+BW52+BZ52+CC52+CF52+CI52+CL52+CO52+CR52+CU52+CX52+DA52+DD52+DG52+DJ52+DM52+DP52+DS52</f>
        <v>0</v>
      </c>
      <c r="AB52" s="202"/>
      <c r="AC52" s="147"/>
      <c r="AD52" s="147"/>
      <c r="AE52" s="147"/>
      <c r="AF52" s="147"/>
      <c r="AG52" s="147"/>
      <c r="AH52" s="147"/>
      <c r="AI52" s="147"/>
      <c r="AJ52" s="147"/>
      <c r="AK52" s="147"/>
      <c r="AL52" s="147"/>
      <c r="AM52" s="147"/>
      <c r="AN52" s="147"/>
      <c r="AO52" s="147"/>
      <c r="AP52" s="147"/>
      <c r="AQ52" s="147"/>
      <c r="AR52" s="147"/>
      <c r="AS52" s="147"/>
      <c r="AT52" s="147"/>
      <c r="AU52" s="147"/>
      <c r="AV52" s="147"/>
      <c r="AW52" s="147"/>
      <c r="AX52" s="147"/>
      <c r="AY52" s="147"/>
      <c r="AZ52" s="147"/>
      <c r="BA52" s="143"/>
      <c r="BB52" s="143"/>
      <c r="BC52" s="147"/>
      <c r="BD52" s="143"/>
      <c r="BE52" s="143"/>
      <c r="BF52" s="147"/>
      <c r="BG52" s="143"/>
      <c r="BH52" s="143"/>
      <c r="BI52" s="147"/>
      <c r="BJ52" s="143"/>
      <c r="BK52" s="143"/>
      <c r="BL52" s="147"/>
      <c r="BM52" s="147"/>
      <c r="BN52" s="147"/>
      <c r="BO52" s="147"/>
      <c r="BP52" s="143"/>
      <c r="BQ52" s="143"/>
      <c r="BR52" s="147"/>
      <c r="BS52" s="147"/>
      <c r="BT52" s="147"/>
      <c r="BU52" s="147"/>
      <c r="BV52" s="147"/>
      <c r="BW52" s="147"/>
      <c r="BX52" s="147"/>
      <c r="BY52" s="143"/>
      <c r="BZ52" s="143"/>
      <c r="CA52" s="147"/>
      <c r="CB52" s="143"/>
      <c r="CC52" s="143"/>
      <c r="CD52" s="147"/>
      <c r="CE52" s="143"/>
      <c r="CF52" s="143"/>
      <c r="CG52" s="147"/>
      <c r="CH52" s="143"/>
      <c r="CI52" s="143"/>
      <c r="CJ52" s="147"/>
      <c r="CK52" s="143"/>
      <c r="CL52" s="143"/>
      <c r="CM52" s="147"/>
      <c r="CN52" s="147"/>
      <c r="CO52" s="147"/>
      <c r="CP52" s="147"/>
      <c r="CQ52" s="143"/>
      <c r="CR52" s="143"/>
      <c r="CS52" s="147"/>
      <c r="CT52" s="143"/>
      <c r="CU52" s="143"/>
      <c r="CV52" s="147"/>
      <c r="CW52" s="143"/>
      <c r="CX52" s="143"/>
      <c r="CY52" s="147"/>
      <c r="CZ52" s="143"/>
      <c r="DA52" s="143"/>
      <c r="DB52" s="147"/>
      <c r="DC52" s="143"/>
      <c r="DD52" s="143"/>
      <c r="DE52" s="147"/>
      <c r="DF52" s="143"/>
      <c r="DG52" s="143"/>
      <c r="DH52" s="147"/>
      <c r="DI52" s="147"/>
      <c r="DJ52" s="147"/>
      <c r="DK52" s="147"/>
      <c r="DL52" s="143"/>
      <c r="DM52" s="143"/>
      <c r="DN52" s="147"/>
      <c r="DO52" s="143"/>
      <c r="DP52" s="143"/>
      <c r="DQ52" s="147"/>
      <c r="DR52" s="143"/>
      <c r="DS52" s="143"/>
      <c r="DT52" s="147"/>
    </row>
    <row r="53" spans="1:124" ht="67.5" hidden="1" x14ac:dyDescent="0.2">
      <c r="A53" s="198" t="s">
        <v>771</v>
      </c>
      <c r="B53" s="149" t="str">
        <f t="shared" si="4"/>
        <v>5-0-29-1</v>
      </c>
      <c r="C53" s="192" t="s">
        <v>772</v>
      </c>
      <c r="D53" s="88" t="s">
        <v>55</v>
      </c>
      <c r="E53" s="192" t="s">
        <v>56</v>
      </c>
      <c r="F53" s="192" t="s">
        <v>913</v>
      </c>
      <c r="G53" s="204" t="s">
        <v>914</v>
      </c>
      <c r="H53" s="135" t="s">
        <v>916</v>
      </c>
      <c r="I53" s="192" t="s">
        <v>917</v>
      </c>
      <c r="J53" s="148">
        <v>3632</v>
      </c>
      <c r="K53" s="135">
        <v>100</v>
      </c>
      <c r="L53" s="192" t="s">
        <v>918</v>
      </c>
      <c r="M53" s="148"/>
      <c r="N53" s="192" t="s">
        <v>919</v>
      </c>
      <c r="O53" s="150" t="s">
        <v>57</v>
      </c>
      <c r="P53" s="150" t="s">
        <v>60</v>
      </c>
      <c r="Q53" s="69">
        <f t="shared" si="0"/>
        <v>0</v>
      </c>
      <c r="R53" s="83" t="e">
        <f t="shared" si="5"/>
        <v>#DIV/0!</v>
      </c>
      <c r="S53" s="83">
        <f>+[2]Amazonas!S53+[2]Antioquia!S53+[2]Atantico!S53+[2]Arauca!S53+[2]Bolivar!S53+[2]Boyacá!S53+[2]Caldas!S53+[2]Caquetá!S53+[2]Casanare!S53+[2]Cauca!S53+[2]Cesar!S53+[2]Chocó!S53+[2]Córdoba!S53+[2]Cundinamarca!S53+[2]Guainía!S53+[2]Guaviare!S53+[2]Huila!S53+'[2]La Guajira'!S53+[2]Magdalena!S53+[2]Meta!S53+[2]Nariño!S53+'[2]Norte de Santander'!S53+[2]Putumayo!S53+[2]Quindio!S53+[2]Risaralda!S53+'[2]San Anadrés'!S53+[2]Santander!S53+[2]Sucre!S53+[2]Tolima!S53+'[2]Valle del Cauca'!S53+[2]Vaupés!S53+[2]Vichada!S53</f>
        <v>0</v>
      </c>
      <c r="T53" s="83">
        <f>+[2]Amazonas!T53+[2]Antioquia!T53+[2]Atantico!T53+[2]Arauca!T53+[2]Bolivar!T53+[2]Boyacá!T53+[2]Caldas!T53+[2]Caquetá!T53+[2]Casanare!T53+[2]Cauca!T53+[2]Cesar!T53+[2]Chocó!T53+[2]Córdoba!T53+[2]Cundinamarca!T53+[2]Guainía!T53+[2]Guaviare!T53+[2]Huila!T53+'[2]La Guajira'!T53+[2]Magdalena!T53+[2]Meta!T53+[2]Nariño!T53+'[2]Norte de Santander'!T53+[2]Putumayo!T53+[2]Quindio!T53+[2]Risaralda!T53+'[2]San Anadrés'!T53+[2]Santander!T53+[2]Sucre!T53+[2]Tolima!T53+'[2]Valle del Cauca'!T53+[2]Vaupés!T53+[2]Vichada!T53</f>
        <v>0</v>
      </c>
      <c r="U53" s="148">
        <f>W53+Z53</f>
        <v>3632</v>
      </c>
      <c r="V53" s="148">
        <f>Y53+AB53</f>
        <v>0</v>
      </c>
      <c r="W53" s="148">
        <f>+'[2]Oficinas Nacionales'!Q53</f>
        <v>3632</v>
      </c>
      <c r="X53" s="148">
        <f>+'[2]Oficinas Nacionales'!R53</f>
        <v>0</v>
      </c>
      <c r="Y53" s="148">
        <f>+'[2]Oficinas Nacionales'!AG53</f>
        <v>0</v>
      </c>
      <c r="Z53" s="148">
        <f>+AC53+AF53+AI53+AL53+AO53+AR53+AU53+AX53+BA53+BD53+BG53+BJ53+BM53+BP53+BS53+BV53+BY53+CB53+CE53+CH53+CK53+CN53+CQ53+CT53+CW53+CZ53+DC53+DF53+DI53+DL53+DO53+DR53</f>
        <v>0</v>
      </c>
      <c r="AA53" s="148">
        <f t="shared" si="18"/>
        <v>0</v>
      </c>
      <c r="AB53" s="148">
        <f>+AE53+AH53+AK53+AN53+AQ53+AT53+AW53+AZ53+BC53+BF53+BI53+BL53+BO53+BR53+BU53+BX53+CA53+CD53+CG53+CJ53+CM53+CP53+CS53+CV53+CY53+DB53+DE53+DH53+DK53+DN53+DQ53+DT53</f>
        <v>0</v>
      </c>
      <c r="AC53" s="148">
        <f>+[2]Amazonas!Q53</f>
        <v>0</v>
      </c>
      <c r="AD53" s="148">
        <f>+[2]Amazonas!R53</f>
        <v>0</v>
      </c>
      <c r="AE53" s="148">
        <f>+[2]Amazonas!AG53</f>
        <v>0</v>
      </c>
      <c r="AF53" s="148">
        <f>+[2]Antioquia!Q53</f>
        <v>0</v>
      </c>
      <c r="AG53" s="148">
        <f>+[2]Antioquia!R53</f>
        <v>0</v>
      </c>
      <c r="AH53" s="148">
        <f>+[2]Antioquia!AG53</f>
        <v>0</v>
      </c>
      <c r="AI53" s="148">
        <f>+[2]Atantico!Q53</f>
        <v>0</v>
      </c>
      <c r="AJ53" s="148">
        <f>+[2]Atantico!R53</f>
        <v>0</v>
      </c>
      <c r="AK53" s="148">
        <f>+[2]Atantico!AG53</f>
        <v>0</v>
      </c>
      <c r="AL53" s="148">
        <f>+[2]Arauca!Q53</f>
        <v>0</v>
      </c>
      <c r="AM53" s="148">
        <f>+[2]Arauca!R53</f>
        <v>0</v>
      </c>
      <c r="AN53" s="148">
        <f>+[2]Arauca!AG53</f>
        <v>0</v>
      </c>
      <c r="AO53" s="148">
        <f>+[2]Bolivar!Q53</f>
        <v>0</v>
      </c>
      <c r="AP53" s="148">
        <f>+[2]Bolivar!R53</f>
        <v>0</v>
      </c>
      <c r="AQ53" s="148">
        <f>+[2]Bolivar!AG53</f>
        <v>0</v>
      </c>
      <c r="AR53" s="148">
        <f>+[2]Boyacá!Q53</f>
        <v>0</v>
      </c>
      <c r="AS53" s="148">
        <f>+[2]Boyacá!R53</f>
        <v>0</v>
      </c>
      <c r="AT53" s="148">
        <f>+[2]Boyacá!AG53</f>
        <v>0</v>
      </c>
      <c r="AU53" s="148">
        <f>+[2]Caldas!Q53</f>
        <v>0</v>
      </c>
      <c r="AV53" s="148">
        <f>+[2]Caldas!R53</f>
        <v>0</v>
      </c>
      <c r="AW53" s="148">
        <f>+[2]Caldas!AG53</f>
        <v>0</v>
      </c>
      <c r="AX53" s="148">
        <f>+[2]Caquetá!Q53</f>
        <v>0</v>
      </c>
      <c r="AY53" s="148">
        <f>+[2]Caquetá!R53</f>
        <v>0</v>
      </c>
      <c r="AZ53" s="148">
        <f>+[2]Caquetá!AG53</f>
        <v>0</v>
      </c>
      <c r="BA53" s="148">
        <f>+[2]Casanare!Q53</f>
        <v>0</v>
      </c>
      <c r="BB53" s="148">
        <f>+[2]Casanare!R53</f>
        <v>0</v>
      </c>
      <c r="BC53" s="148">
        <f>+[2]Casanare!AG53</f>
        <v>0</v>
      </c>
      <c r="BD53" s="148">
        <f>+[2]Cauca!Q53</f>
        <v>0</v>
      </c>
      <c r="BE53" s="148">
        <f>+[2]Cauca!R53</f>
        <v>0</v>
      </c>
      <c r="BF53" s="148">
        <f>+[2]Cauca!AG53</f>
        <v>0</v>
      </c>
      <c r="BG53" s="148">
        <f>+[2]Cesar!Q53</f>
        <v>0</v>
      </c>
      <c r="BH53" s="148">
        <f>+[2]Cesar!R53</f>
        <v>0</v>
      </c>
      <c r="BI53" s="148">
        <f>+[2]Cesar!AG53</f>
        <v>0</v>
      </c>
      <c r="BJ53" s="148">
        <f>+[2]Chocó!Q53</f>
        <v>0</v>
      </c>
      <c r="BK53" s="148">
        <f>+[2]Chocó!R53</f>
        <v>0</v>
      </c>
      <c r="BL53" s="148">
        <f>+[2]Chocó!AG53</f>
        <v>0</v>
      </c>
      <c r="BM53" s="148">
        <f>+[2]Córdoba!Q53</f>
        <v>0</v>
      </c>
      <c r="BN53" s="148">
        <f>+[2]Córdoba!R53</f>
        <v>0</v>
      </c>
      <c r="BO53" s="148">
        <f>+[2]Córdoba!AG53</f>
        <v>0</v>
      </c>
      <c r="BP53" s="148">
        <f>+[2]Cundinamarca!Q53</f>
        <v>0</v>
      </c>
      <c r="BQ53" s="148">
        <f>+[2]Cundinamarca!R53</f>
        <v>0</v>
      </c>
      <c r="BR53" s="148">
        <f>+[2]Cundinamarca!AG53</f>
        <v>0</v>
      </c>
      <c r="BS53" s="148">
        <f>+[2]Guainía!Q53</f>
        <v>0</v>
      </c>
      <c r="BT53" s="148">
        <f>+[2]Guainía!R53</f>
        <v>0</v>
      </c>
      <c r="BU53" s="148">
        <f>+[2]Guainía!AG53</f>
        <v>0</v>
      </c>
      <c r="BV53" s="148">
        <f>+[2]Guaviare!Q53</f>
        <v>0</v>
      </c>
      <c r="BW53" s="148">
        <f>+[2]Guaviare!R53</f>
        <v>0</v>
      </c>
      <c r="BX53" s="148">
        <f>+[2]Guaviare!AG53</f>
        <v>0</v>
      </c>
      <c r="BY53" s="148">
        <f>+[2]Huila!Q53</f>
        <v>0</v>
      </c>
      <c r="BZ53" s="148">
        <f>+[2]Huila!R53</f>
        <v>0</v>
      </c>
      <c r="CA53" s="148">
        <f>+[2]Huila!AG53</f>
        <v>0</v>
      </c>
      <c r="CB53" s="148">
        <f>+'[2]La Guajira'!Q53</f>
        <v>0</v>
      </c>
      <c r="CC53" s="148">
        <f>+'[2]La Guajira'!R53</f>
        <v>0</v>
      </c>
      <c r="CD53" s="148">
        <f>+'[2]La Guajira'!AG53</f>
        <v>0</v>
      </c>
      <c r="CE53" s="148">
        <f>+[2]Magdalena!Q53</f>
        <v>0</v>
      </c>
      <c r="CF53" s="148">
        <f>+[2]Magdalena!R53</f>
        <v>0</v>
      </c>
      <c r="CG53" s="148">
        <f>+[2]Magdalena!AG53</f>
        <v>0</v>
      </c>
      <c r="CH53" s="148">
        <f>+[2]Meta!Q53</f>
        <v>0</v>
      </c>
      <c r="CI53" s="148">
        <f>+[2]Meta!R53</f>
        <v>0</v>
      </c>
      <c r="CJ53" s="148">
        <f>+[2]Meta!AG53</f>
        <v>0</v>
      </c>
      <c r="CK53" s="148">
        <f>+[2]Nariño!Q53</f>
        <v>0</v>
      </c>
      <c r="CL53" s="148">
        <f>+[2]Nariño!R53</f>
        <v>0</v>
      </c>
      <c r="CM53" s="148">
        <f>+[2]Nariño!AG53</f>
        <v>0</v>
      </c>
      <c r="CN53" s="148">
        <f>+'[2]Norte de Santander'!Q53</f>
        <v>0</v>
      </c>
      <c r="CO53" s="148">
        <f>+'[2]Norte de Santander'!R53</f>
        <v>0</v>
      </c>
      <c r="CP53" s="148">
        <f>+'[2]Norte de Santander'!AG53</f>
        <v>0</v>
      </c>
      <c r="CQ53" s="148">
        <f>+[2]Putumayo!Q53</f>
        <v>0</v>
      </c>
      <c r="CR53" s="148">
        <f>+[2]Putumayo!R53</f>
        <v>0</v>
      </c>
      <c r="CS53" s="148">
        <f>+[2]Putumayo!AG53</f>
        <v>0</v>
      </c>
      <c r="CT53" s="148">
        <f>+[2]Quindio!Q53</f>
        <v>0</v>
      </c>
      <c r="CU53" s="148">
        <f>+[2]Quindio!R53</f>
        <v>0</v>
      </c>
      <c r="CV53" s="148">
        <f>+[2]Quindio!AG53</f>
        <v>0</v>
      </c>
      <c r="CW53" s="148">
        <f>+[2]Risaralda!Q53</f>
        <v>0</v>
      </c>
      <c r="CX53" s="148">
        <f>+[2]Risaralda!R53</f>
        <v>0</v>
      </c>
      <c r="CY53" s="148">
        <f>+[2]Risaralda!AG53</f>
        <v>0</v>
      </c>
      <c r="CZ53" s="148">
        <f>+'[2]San Anadrés'!Q53</f>
        <v>0</v>
      </c>
      <c r="DA53" s="148">
        <f>+'[2]San Anadrés'!R53</f>
        <v>0</v>
      </c>
      <c r="DB53" s="148">
        <f>+'[2]San Anadrés'!AG53</f>
        <v>0</v>
      </c>
      <c r="DC53" s="148">
        <f>+[2]Santander!Q53</f>
        <v>0</v>
      </c>
      <c r="DD53" s="148">
        <f>+[2]Santander!R53</f>
        <v>0</v>
      </c>
      <c r="DE53" s="148">
        <f>+[2]Santander!AG53</f>
        <v>0</v>
      </c>
      <c r="DF53" s="148">
        <f>+[2]Sucre!Q53</f>
        <v>0</v>
      </c>
      <c r="DG53" s="148">
        <f>+[2]Sucre!R53</f>
        <v>0</v>
      </c>
      <c r="DH53" s="148">
        <f>+[2]Sucre!AG53</f>
        <v>0</v>
      </c>
      <c r="DI53" s="148">
        <f>+[2]Tolima!Q53</f>
        <v>0</v>
      </c>
      <c r="DJ53" s="148">
        <f>+[2]Tolima!R53</f>
        <v>0</v>
      </c>
      <c r="DK53" s="148">
        <f>+[2]Tolima!AG53</f>
        <v>0</v>
      </c>
      <c r="DL53" s="148">
        <f>+'[2]Valle del Cauca'!Q53</f>
        <v>0</v>
      </c>
      <c r="DM53" s="148">
        <f>+'[2]Valle del Cauca'!R53</f>
        <v>0</v>
      </c>
      <c r="DN53" s="148">
        <f>+'[2]Valle del Cauca'!AG53</f>
        <v>0</v>
      </c>
      <c r="DO53" s="148">
        <f>+[2]Vaupés!Q53</f>
        <v>0</v>
      </c>
      <c r="DP53" s="148">
        <f>+[2]Vaupés!R53</f>
        <v>0</v>
      </c>
      <c r="DQ53" s="148">
        <f>+[2]Vaupés!AG53</f>
        <v>0</v>
      </c>
      <c r="DR53" s="148">
        <f>+[2]Vichada!Q53</f>
        <v>0</v>
      </c>
      <c r="DS53" s="148">
        <f>+[2]Vichada!R53</f>
        <v>0</v>
      </c>
      <c r="DT53" s="148">
        <f>+[2]Vichada!AG53</f>
        <v>0</v>
      </c>
    </row>
    <row r="54" spans="1:124" ht="33.75" hidden="1" x14ac:dyDescent="0.2">
      <c r="A54" s="198" t="s">
        <v>771</v>
      </c>
      <c r="B54" s="199" t="str">
        <f t="shared" si="4"/>
        <v>5-0-30</v>
      </c>
      <c r="C54" s="142" t="s">
        <v>772</v>
      </c>
      <c r="D54" s="142" t="s">
        <v>55</v>
      </c>
      <c r="E54" s="142" t="s">
        <v>56</v>
      </c>
      <c r="F54" s="142" t="s">
        <v>920</v>
      </c>
      <c r="G54" s="10" t="s">
        <v>921</v>
      </c>
      <c r="H54" s="120" t="s">
        <v>922</v>
      </c>
      <c r="I54" s="146" t="s">
        <v>9</v>
      </c>
      <c r="J54" s="120"/>
      <c r="K54" s="200">
        <f>SUBTOTAL(9,K55:K61)</f>
        <v>0</v>
      </c>
      <c r="L54" s="146"/>
      <c r="M54" s="4"/>
      <c r="N54" s="12"/>
      <c r="O54" s="146"/>
      <c r="P54" s="146"/>
      <c r="Q54" s="143"/>
      <c r="R54" s="147"/>
      <c r="S54" s="147"/>
      <c r="T54" s="147"/>
      <c r="U54" s="147"/>
      <c r="V54" s="147"/>
      <c r="W54" s="147"/>
      <c r="X54" s="147"/>
      <c r="Y54" s="147"/>
      <c r="Z54" s="202"/>
      <c r="AA54" s="202">
        <f t="shared" si="18"/>
        <v>0</v>
      </c>
      <c r="AB54" s="202"/>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3"/>
      <c r="BB54" s="143"/>
      <c r="BC54" s="147"/>
      <c r="BD54" s="143"/>
      <c r="BE54" s="143"/>
      <c r="BF54" s="147"/>
      <c r="BG54" s="143"/>
      <c r="BH54" s="143"/>
      <c r="BI54" s="147"/>
      <c r="BJ54" s="143"/>
      <c r="BK54" s="143"/>
      <c r="BL54" s="147"/>
      <c r="BM54" s="147"/>
      <c r="BN54" s="147"/>
      <c r="BO54" s="147"/>
      <c r="BP54" s="143"/>
      <c r="BQ54" s="143"/>
      <c r="BR54" s="147"/>
      <c r="BS54" s="147"/>
      <c r="BT54" s="147"/>
      <c r="BU54" s="147"/>
      <c r="BV54" s="147"/>
      <c r="BW54" s="147"/>
      <c r="BX54" s="147"/>
      <c r="BY54" s="143"/>
      <c r="BZ54" s="143"/>
      <c r="CA54" s="147"/>
      <c r="CB54" s="143"/>
      <c r="CC54" s="143"/>
      <c r="CD54" s="147"/>
      <c r="CE54" s="143"/>
      <c r="CF54" s="143"/>
      <c r="CG54" s="147"/>
      <c r="CH54" s="143"/>
      <c r="CI54" s="143"/>
      <c r="CJ54" s="147"/>
      <c r="CK54" s="143"/>
      <c r="CL54" s="143"/>
      <c r="CM54" s="147"/>
      <c r="CN54" s="147"/>
      <c r="CO54" s="147"/>
      <c r="CP54" s="147"/>
      <c r="CQ54" s="143"/>
      <c r="CR54" s="143"/>
      <c r="CS54" s="147"/>
      <c r="CT54" s="143"/>
      <c r="CU54" s="143"/>
      <c r="CV54" s="147"/>
      <c r="CW54" s="143"/>
      <c r="CX54" s="143"/>
      <c r="CY54" s="147"/>
      <c r="CZ54" s="143"/>
      <c r="DA54" s="143"/>
      <c r="DB54" s="147"/>
      <c r="DC54" s="143"/>
      <c r="DD54" s="143"/>
      <c r="DE54" s="147"/>
      <c r="DF54" s="143"/>
      <c r="DG54" s="143"/>
      <c r="DH54" s="147"/>
      <c r="DI54" s="147"/>
      <c r="DJ54" s="147"/>
      <c r="DK54" s="147"/>
      <c r="DL54" s="143"/>
      <c r="DM54" s="143"/>
      <c r="DN54" s="147"/>
      <c r="DO54" s="143"/>
      <c r="DP54" s="143"/>
      <c r="DQ54" s="147"/>
      <c r="DR54" s="143"/>
      <c r="DS54" s="143"/>
      <c r="DT54" s="147"/>
    </row>
    <row r="55" spans="1:124" ht="56.25" hidden="1" x14ac:dyDescent="0.2">
      <c r="A55" s="198" t="s">
        <v>771</v>
      </c>
      <c r="B55" s="149" t="str">
        <f t="shared" si="4"/>
        <v>5-0-30-1</v>
      </c>
      <c r="C55" s="204" t="s">
        <v>772</v>
      </c>
      <c r="D55" s="204" t="s">
        <v>55</v>
      </c>
      <c r="E55" s="204" t="s">
        <v>56</v>
      </c>
      <c r="F55" s="204" t="s">
        <v>920</v>
      </c>
      <c r="G55" s="204" t="s">
        <v>921</v>
      </c>
      <c r="H55" s="135" t="s">
        <v>923</v>
      </c>
      <c r="I55" s="192" t="s">
        <v>924</v>
      </c>
      <c r="J55" s="135">
        <v>65</v>
      </c>
      <c r="K55" s="135">
        <v>20</v>
      </c>
      <c r="L55" s="192" t="s">
        <v>829</v>
      </c>
      <c r="M55" s="148">
        <v>59</v>
      </c>
      <c r="N55" s="192" t="s">
        <v>830</v>
      </c>
      <c r="O55" s="192" t="s">
        <v>57</v>
      </c>
      <c r="P55" s="192" t="s">
        <v>59</v>
      </c>
      <c r="Q55" s="69">
        <f t="shared" si="0"/>
        <v>41.25</v>
      </c>
      <c r="R55" s="83">
        <f t="shared" si="5"/>
        <v>0.6</v>
      </c>
      <c r="S55" s="83">
        <f>+[2]Amazonas!S55+[2]Antioquia!S55+[2]Atantico!S55+[2]Arauca!S55+[2]Bolivar!S55+[2]Boyacá!S55+[2]Caldas!S55+[2]Caquetá!S55+[2]Casanare!S55+[2]Cauca!S55+[2]Cesar!S55+[2]Chocó!S55+[2]Córdoba!S55+[2]Cundinamarca!S55+[2]Guainía!S55+[2]Guaviare!S55+[2]Huila!S55+'[2]La Guajira'!S55+[2]Magdalena!S55+[2]Meta!S55+[2]Nariño!S55+'[2]Norte de Santander'!S55+[2]Putumayo!S55+[2]Quindio!S55+[2]Risaralda!S55+'[2]San Anadrés'!S55+[2]Santander!S55+[2]Sucre!S55+[2]Tolima!S55+'[2]Valle del Cauca'!S55+[2]Vaupés!S55+[2]Vichada!S55</f>
        <v>99</v>
      </c>
      <c r="T55" s="83">
        <f>+[2]Amazonas!T55+[2]Antioquia!T55+[2]Atantico!T55+[2]Arauca!T55+[2]Bolivar!T55+[2]Boyacá!T55+[2]Caldas!T55+[2]Caquetá!T55+[2]Casanare!T55+[2]Cauca!T55+[2]Cesar!T55+[2]Chocó!T55+[2]Córdoba!T55+[2]Cundinamarca!T55+[2]Guainía!T55+[2]Guaviare!T55+[2]Huila!T55+'[2]La Guajira'!T55+[2]Magdalena!T55+[2]Meta!T55+[2]Nariño!T55+'[2]Norte de Santander'!T55+[2]Putumayo!T55+[2]Quindio!T55+[2]Risaralda!T55+'[2]San Anadrés'!T55+[2]Santander!T55+[2]Sucre!T55+[2]Tolima!T55+'[2]Valle del Cauca'!T55+[2]Vaupés!T55+[2]Vichada!T55</f>
        <v>165</v>
      </c>
      <c r="U55" s="148">
        <f t="shared" ref="U55:U61" si="19">+W55+Z55</f>
        <v>240</v>
      </c>
      <c r="V55" s="148">
        <f t="shared" ref="V55:V61" si="20">Y55+AB55</f>
        <v>99</v>
      </c>
      <c r="W55" s="148">
        <f>+'[2]Oficinas Nacionales'!Q55</f>
        <v>80</v>
      </c>
      <c r="X55" s="148">
        <f>+'[2]Oficinas Nacionales'!R55</f>
        <v>59</v>
      </c>
      <c r="Y55" s="148">
        <f>+'[2]Oficinas Nacionales'!AG55</f>
        <v>0</v>
      </c>
      <c r="Z55" s="148">
        <f t="shared" ref="Z55:Z61" si="21">+AC55+AF55+AI55+AL55+AO55+AR55+AU55+AX55+BA55+BD55+BG55+BJ55+BM55+BP55+BS55+BV55+BY55+CB55+CE55+CH55+CK55+CN55+CQ55+CT55+CW55+CZ55+DC55+DF55+DI55+DL55+DO55+DR55</f>
        <v>160</v>
      </c>
      <c r="AA55" s="148">
        <f t="shared" si="18"/>
        <v>99</v>
      </c>
      <c r="AB55" s="148">
        <f t="shared" si="18"/>
        <v>99</v>
      </c>
      <c r="AC55" s="148">
        <f>+[2]Amazonas!Q55</f>
        <v>0</v>
      </c>
      <c r="AD55" s="148">
        <f>+[2]Amazonas!R55</f>
        <v>0</v>
      </c>
      <c r="AE55" s="148">
        <f>+[2]Amazonas!AG55</f>
        <v>0</v>
      </c>
      <c r="AF55" s="148">
        <f>+[2]Antioquia!Q55</f>
        <v>0</v>
      </c>
      <c r="AG55" s="148">
        <f>+[2]Antioquia!R55</f>
        <v>0</v>
      </c>
      <c r="AH55" s="148">
        <f>+[2]Antioquia!AG55</f>
        <v>0</v>
      </c>
      <c r="AI55" s="148">
        <f>+[2]Atantico!Q55</f>
        <v>80</v>
      </c>
      <c r="AJ55" s="148">
        <f>+[2]Atantico!R55</f>
        <v>52</v>
      </c>
      <c r="AK55" s="148">
        <f>+[2]Atantico!AG55</f>
        <v>52</v>
      </c>
      <c r="AL55" s="148">
        <f>+[2]Arauca!Q55</f>
        <v>0</v>
      </c>
      <c r="AM55" s="148">
        <f>+[2]Arauca!R55</f>
        <v>0</v>
      </c>
      <c r="AN55" s="148">
        <f>+[2]Arauca!AG55</f>
        <v>0</v>
      </c>
      <c r="AO55" s="148">
        <f>+[2]Bolivar!Q55</f>
        <v>0</v>
      </c>
      <c r="AP55" s="148">
        <f>+[2]Bolivar!R55</f>
        <v>0</v>
      </c>
      <c r="AQ55" s="148">
        <f>+[2]Bolivar!AG55</f>
        <v>0</v>
      </c>
      <c r="AR55" s="148">
        <f>+[2]Boyacá!Q55</f>
        <v>0</v>
      </c>
      <c r="AS55" s="148">
        <f>+[2]Boyacá!R55</f>
        <v>0</v>
      </c>
      <c r="AT55" s="148">
        <f>+[2]Boyacá!AG55</f>
        <v>0</v>
      </c>
      <c r="AU55" s="148">
        <f>+[2]Caldas!Q55</f>
        <v>0</v>
      </c>
      <c r="AV55" s="148">
        <f>+[2]Caldas!R55</f>
        <v>0</v>
      </c>
      <c r="AW55" s="148">
        <f>+[2]Caldas!AG55</f>
        <v>0</v>
      </c>
      <c r="AX55" s="148">
        <f>+[2]Caquetá!Q55</f>
        <v>0</v>
      </c>
      <c r="AY55" s="148">
        <f>+[2]Caquetá!R55</f>
        <v>0</v>
      </c>
      <c r="AZ55" s="148">
        <f>+[2]Caquetá!AG55</f>
        <v>0</v>
      </c>
      <c r="BA55" s="148">
        <f>+[2]Casanare!Q55</f>
        <v>0</v>
      </c>
      <c r="BB55" s="148">
        <f>+[2]Casanare!R55</f>
        <v>0</v>
      </c>
      <c r="BC55" s="148">
        <f>+[2]Casanare!AG55</f>
        <v>0</v>
      </c>
      <c r="BD55" s="148">
        <f>+[2]Cauca!Q55</f>
        <v>0</v>
      </c>
      <c r="BE55" s="148">
        <f>+[2]Cauca!R55</f>
        <v>0</v>
      </c>
      <c r="BF55" s="148">
        <f>+[2]Cauca!AG55</f>
        <v>0</v>
      </c>
      <c r="BG55" s="148">
        <f>+[2]Cesar!Q55</f>
        <v>0</v>
      </c>
      <c r="BH55" s="148">
        <f>+[2]Cesar!R55</f>
        <v>0</v>
      </c>
      <c r="BI55" s="148">
        <f>+[2]Cesar!AG55</f>
        <v>0</v>
      </c>
      <c r="BJ55" s="148">
        <f>+[2]Chocó!Q55</f>
        <v>0</v>
      </c>
      <c r="BK55" s="148">
        <f>+[2]Chocó!R55</f>
        <v>0</v>
      </c>
      <c r="BL55" s="148">
        <f>+[2]Chocó!AG55</f>
        <v>0</v>
      </c>
      <c r="BM55" s="148">
        <f>+[2]Córdoba!Q55</f>
        <v>80</v>
      </c>
      <c r="BN55" s="148">
        <f>+[2]Córdoba!R55</f>
        <v>47</v>
      </c>
      <c r="BO55" s="148">
        <f>+[2]Córdoba!AG55</f>
        <v>47</v>
      </c>
      <c r="BP55" s="148">
        <f>+[2]Cundinamarca!Q55</f>
        <v>0</v>
      </c>
      <c r="BQ55" s="148">
        <f>+[2]Cundinamarca!R55</f>
        <v>0</v>
      </c>
      <c r="BR55" s="148">
        <f>+[2]Cundinamarca!AG55</f>
        <v>0</v>
      </c>
      <c r="BS55" s="148">
        <f>+[2]Guainía!Q55</f>
        <v>0</v>
      </c>
      <c r="BT55" s="148">
        <f>+[2]Guainía!R55</f>
        <v>0</v>
      </c>
      <c r="BU55" s="148">
        <f>+[2]Guainía!AG55</f>
        <v>0</v>
      </c>
      <c r="BV55" s="148">
        <f>+[2]Guaviare!Q55</f>
        <v>0</v>
      </c>
      <c r="BW55" s="148">
        <f>+[2]Guaviare!R55</f>
        <v>0</v>
      </c>
      <c r="BX55" s="148">
        <f>+[2]Guaviare!AG55</f>
        <v>0</v>
      </c>
      <c r="BY55" s="148">
        <f>+[2]Huila!Q55</f>
        <v>0</v>
      </c>
      <c r="BZ55" s="148">
        <f>+[2]Huila!R55</f>
        <v>0</v>
      </c>
      <c r="CA55" s="148">
        <f>+[2]Huila!AG55</f>
        <v>0</v>
      </c>
      <c r="CB55" s="148">
        <f>+'[2]La Guajira'!Q55</f>
        <v>0</v>
      </c>
      <c r="CC55" s="148">
        <f>+'[2]La Guajira'!R55</f>
        <v>0</v>
      </c>
      <c r="CD55" s="148">
        <f>+'[2]La Guajira'!AG55</f>
        <v>0</v>
      </c>
      <c r="CE55" s="148">
        <f>+[2]Magdalena!Q55</f>
        <v>0</v>
      </c>
      <c r="CF55" s="148">
        <f>+[2]Magdalena!R55</f>
        <v>0</v>
      </c>
      <c r="CG55" s="148">
        <f>+[2]Magdalena!AG55</f>
        <v>0</v>
      </c>
      <c r="CH55" s="148">
        <f>+[2]Meta!Q55</f>
        <v>0</v>
      </c>
      <c r="CI55" s="148">
        <f>+[2]Meta!R55</f>
        <v>0</v>
      </c>
      <c r="CJ55" s="148">
        <f>+[2]Meta!AG55</f>
        <v>0</v>
      </c>
      <c r="CK55" s="148">
        <f>+[2]Nariño!Q55</f>
        <v>0</v>
      </c>
      <c r="CL55" s="148">
        <f>+[2]Nariño!R55</f>
        <v>0</v>
      </c>
      <c r="CM55" s="148">
        <f>+[2]Nariño!AG55</f>
        <v>0</v>
      </c>
      <c r="CN55" s="148">
        <f>+'[2]Norte de Santander'!Q55</f>
        <v>0</v>
      </c>
      <c r="CO55" s="148">
        <f>+'[2]Norte de Santander'!R55</f>
        <v>0</v>
      </c>
      <c r="CP55" s="148">
        <f>+'[2]Norte de Santander'!AG55</f>
        <v>0</v>
      </c>
      <c r="CQ55" s="148">
        <f>+[2]Putumayo!Q55</f>
        <v>0</v>
      </c>
      <c r="CR55" s="148">
        <f>+[2]Putumayo!R55</f>
        <v>0</v>
      </c>
      <c r="CS55" s="148">
        <f>+[2]Putumayo!AG55</f>
        <v>0</v>
      </c>
      <c r="CT55" s="148">
        <f>+[2]Quindio!Q55</f>
        <v>0</v>
      </c>
      <c r="CU55" s="148">
        <f>+[2]Quindio!R55</f>
        <v>0</v>
      </c>
      <c r="CV55" s="148">
        <f>+[2]Quindio!AG55</f>
        <v>0</v>
      </c>
      <c r="CW55" s="148">
        <f>+[2]Risaralda!Q55</f>
        <v>0</v>
      </c>
      <c r="CX55" s="148">
        <f>+[2]Risaralda!R55</f>
        <v>0</v>
      </c>
      <c r="CY55" s="148">
        <f>+[2]Risaralda!AG55</f>
        <v>0</v>
      </c>
      <c r="CZ55" s="148">
        <f>+'[2]San Anadrés'!Q55</f>
        <v>0</v>
      </c>
      <c r="DA55" s="148">
        <f>+'[2]San Anadrés'!R55</f>
        <v>0</v>
      </c>
      <c r="DB55" s="148">
        <f>+'[2]San Anadrés'!AG55</f>
        <v>0</v>
      </c>
      <c r="DC55" s="148">
        <f>+[2]Santander!Q55</f>
        <v>0</v>
      </c>
      <c r="DD55" s="148">
        <f>+[2]Santander!R55</f>
        <v>0</v>
      </c>
      <c r="DE55" s="148">
        <f>+[2]Santander!AG55</f>
        <v>0</v>
      </c>
      <c r="DF55" s="148">
        <f>+[2]Sucre!Q55</f>
        <v>0</v>
      </c>
      <c r="DG55" s="148">
        <f>+[2]Sucre!R55</f>
        <v>0</v>
      </c>
      <c r="DH55" s="148">
        <f>+[2]Sucre!AG55</f>
        <v>0</v>
      </c>
      <c r="DI55" s="148">
        <f>+[2]Tolima!Q55</f>
        <v>0</v>
      </c>
      <c r="DJ55" s="148">
        <f>+[2]Tolima!R55</f>
        <v>0</v>
      </c>
      <c r="DK55" s="148">
        <f>+[2]Tolima!AG55</f>
        <v>0</v>
      </c>
      <c r="DL55" s="148">
        <f>+'[2]Valle del Cauca'!Q55</f>
        <v>0</v>
      </c>
      <c r="DM55" s="148">
        <f>+'[2]Valle del Cauca'!R55</f>
        <v>0</v>
      </c>
      <c r="DN55" s="148">
        <f>+'[2]Valle del Cauca'!AG55</f>
        <v>0</v>
      </c>
      <c r="DO55" s="148">
        <f>+[2]Vaupés!Q55</f>
        <v>0</v>
      </c>
      <c r="DP55" s="148">
        <f>+[2]Vaupés!R55</f>
        <v>0</v>
      </c>
      <c r="DQ55" s="148">
        <f>+[2]Vaupés!AG55</f>
        <v>0</v>
      </c>
      <c r="DR55" s="148">
        <f>+[2]Vichada!Q55</f>
        <v>0</v>
      </c>
      <c r="DS55" s="148">
        <f>+[2]Vichada!R55</f>
        <v>0</v>
      </c>
      <c r="DT55" s="148">
        <f>+[2]Vichada!AG55</f>
        <v>0</v>
      </c>
    </row>
    <row r="56" spans="1:124" ht="33.75" hidden="1" x14ac:dyDescent="0.2">
      <c r="A56" s="198" t="s">
        <v>771</v>
      </c>
      <c r="B56" s="149" t="str">
        <f t="shared" si="4"/>
        <v>5-0-30-2</v>
      </c>
      <c r="C56" s="204" t="s">
        <v>772</v>
      </c>
      <c r="D56" s="204" t="s">
        <v>55</v>
      </c>
      <c r="E56" s="204" t="s">
        <v>56</v>
      </c>
      <c r="F56" s="204" t="s">
        <v>920</v>
      </c>
      <c r="G56" s="204" t="s">
        <v>921</v>
      </c>
      <c r="H56" s="135" t="s">
        <v>925</v>
      </c>
      <c r="I56" s="192" t="s">
        <v>858</v>
      </c>
      <c r="J56" s="135">
        <v>1</v>
      </c>
      <c r="K56" s="135">
        <v>20</v>
      </c>
      <c r="L56" s="6" t="s">
        <v>889</v>
      </c>
      <c r="M56" s="193">
        <v>0</v>
      </c>
      <c r="N56" s="192" t="s">
        <v>835</v>
      </c>
      <c r="O56" s="6" t="s">
        <v>57</v>
      </c>
      <c r="P56" s="6" t="s">
        <v>60</v>
      </c>
      <c r="Q56" s="69">
        <f t="shared" si="0"/>
        <v>0</v>
      </c>
      <c r="R56" s="83" t="e">
        <f t="shared" si="5"/>
        <v>#DIV/0!</v>
      </c>
      <c r="S56" s="83">
        <f>+[2]Amazonas!S56+[2]Antioquia!S56+[2]Atantico!S56+[2]Arauca!S56+[2]Bolivar!S56+[2]Boyacá!S56+[2]Caldas!S56+[2]Caquetá!S56+[2]Casanare!S56+[2]Cauca!S56+[2]Cesar!S56+[2]Chocó!S56+[2]Córdoba!S56+[2]Cundinamarca!S56+[2]Guainía!S56+[2]Guaviare!S56+[2]Huila!S56+'[2]La Guajira'!S56+[2]Magdalena!S56+[2]Meta!S56+[2]Nariño!S56+'[2]Norte de Santander'!S56+[2]Putumayo!S56+[2]Quindio!S56+[2]Risaralda!S56+'[2]San Anadrés'!S56+[2]Santander!S56+[2]Sucre!S56+[2]Tolima!S56+'[2]Valle del Cauca'!S56+[2]Vaupés!S56+[2]Vichada!S56</f>
        <v>0</v>
      </c>
      <c r="T56" s="83">
        <f>+[2]Amazonas!T56+[2]Antioquia!T56+[2]Atantico!T56+[2]Arauca!T56+[2]Bolivar!T56+[2]Boyacá!T56+[2]Caldas!T56+[2]Caquetá!T56+[2]Casanare!T56+[2]Cauca!T56+[2]Cesar!T56+[2]Chocó!T56+[2]Córdoba!T56+[2]Cundinamarca!T56+[2]Guainía!T56+[2]Guaviare!T56+[2]Huila!T56+'[2]La Guajira'!T56+[2]Magdalena!T56+[2]Meta!T56+[2]Nariño!T56+'[2]Norte de Santander'!T56+[2]Putumayo!T56+[2]Quindio!T56+[2]Risaralda!T56+'[2]San Anadrés'!T56+[2]Santander!T56+[2]Sucre!T56+[2]Tolima!T56+'[2]Valle del Cauca'!T56+[2]Vaupés!T56+[2]Vichada!T56</f>
        <v>0</v>
      </c>
      <c r="U56" s="148">
        <f t="shared" si="19"/>
        <v>2</v>
      </c>
      <c r="V56" s="148">
        <f t="shared" si="20"/>
        <v>0</v>
      </c>
      <c r="W56" s="148">
        <f>+'[2]Oficinas Nacionales'!Q56</f>
        <v>1</v>
      </c>
      <c r="X56" s="148">
        <f>+'[2]Oficinas Nacionales'!R56</f>
        <v>0</v>
      </c>
      <c r="Y56" s="148">
        <f>+'[2]Oficinas Nacionales'!AG56</f>
        <v>0</v>
      </c>
      <c r="Z56" s="148">
        <f t="shared" si="21"/>
        <v>1</v>
      </c>
      <c r="AA56" s="148">
        <f t="shared" si="18"/>
        <v>0</v>
      </c>
      <c r="AB56" s="148">
        <f t="shared" si="18"/>
        <v>0</v>
      </c>
      <c r="AC56" s="148">
        <f>+[2]Amazonas!Q56</f>
        <v>0</v>
      </c>
      <c r="AD56" s="148">
        <f>+[2]Amazonas!R56</f>
        <v>0</v>
      </c>
      <c r="AE56" s="148">
        <f>+[2]Amazonas!AG56</f>
        <v>0</v>
      </c>
      <c r="AF56" s="148">
        <f>+[2]Antioquia!Q56</f>
        <v>0</v>
      </c>
      <c r="AG56" s="148">
        <f>+[2]Antioquia!R56</f>
        <v>0</v>
      </c>
      <c r="AH56" s="148">
        <f>+[2]Antioquia!AG56</f>
        <v>0</v>
      </c>
      <c r="AI56" s="148">
        <f>+[2]Atantico!Q56</f>
        <v>1</v>
      </c>
      <c r="AJ56" s="148">
        <f>+[2]Atantico!R56</f>
        <v>0</v>
      </c>
      <c r="AK56" s="148">
        <f>+[2]Atantico!AG56</f>
        <v>0</v>
      </c>
      <c r="AL56" s="148">
        <f>+[2]Arauca!Q56</f>
        <v>0</v>
      </c>
      <c r="AM56" s="148">
        <f>+[2]Arauca!R56</f>
        <v>0</v>
      </c>
      <c r="AN56" s="148">
        <f>+[2]Arauca!AG56</f>
        <v>0</v>
      </c>
      <c r="AO56" s="148">
        <f>+[2]Bolivar!Q56</f>
        <v>0</v>
      </c>
      <c r="AP56" s="148">
        <f>+[2]Bolivar!R56</f>
        <v>0</v>
      </c>
      <c r="AQ56" s="148">
        <f>+[2]Bolivar!AG56</f>
        <v>0</v>
      </c>
      <c r="AR56" s="148">
        <f>+[2]Boyacá!Q56</f>
        <v>0</v>
      </c>
      <c r="AS56" s="148">
        <f>+[2]Boyacá!R56</f>
        <v>0</v>
      </c>
      <c r="AT56" s="148">
        <f>+[2]Boyacá!AG56</f>
        <v>0</v>
      </c>
      <c r="AU56" s="148">
        <f>+[2]Caldas!Q56</f>
        <v>0</v>
      </c>
      <c r="AV56" s="148">
        <f>+[2]Caldas!R56</f>
        <v>0</v>
      </c>
      <c r="AW56" s="148">
        <f>+[2]Caldas!AG56</f>
        <v>0</v>
      </c>
      <c r="AX56" s="148">
        <f>+[2]Caquetá!Q56</f>
        <v>0</v>
      </c>
      <c r="AY56" s="148">
        <f>+[2]Caquetá!R56</f>
        <v>0</v>
      </c>
      <c r="AZ56" s="148">
        <f>+[2]Caquetá!AG56</f>
        <v>0</v>
      </c>
      <c r="BA56" s="148">
        <f>+[2]Casanare!Q56</f>
        <v>0</v>
      </c>
      <c r="BB56" s="148">
        <f>+[2]Casanare!R56</f>
        <v>0</v>
      </c>
      <c r="BC56" s="148">
        <f>+[2]Casanare!AG56</f>
        <v>0</v>
      </c>
      <c r="BD56" s="148">
        <f>+[2]Cauca!Q56</f>
        <v>0</v>
      </c>
      <c r="BE56" s="148">
        <f>+[2]Cauca!R56</f>
        <v>0</v>
      </c>
      <c r="BF56" s="148">
        <f>+[2]Cauca!AG56</f>
        <v>0</v>
      </c>
      <c r="BG56" s="148">
        <f>+[2]Cesar!Q56</f>
        <v>0</v>
      </c>
      <c r="BH56" s="148">
        <f>+[2]Cesar!R56</f>
        <v>0</v>
      </c>
      <c r="BI56" s="148">
        <f>+[2]Cesar!AG56</f>
        <v>0</v>
      </c>
      <c r="BJ56" s="148">
        <f>+[2]Chocó!Q56</f>
        <v>0</v>
      </c>
      <c r="BK56" s="148">
        <f>+[2]Chocó!R56</f>
        <v>0</v>
      </c>
      <c r="BL56" s="148">
        <f>+[2]Chocó!AG56</f>
        <v>0</v>
      </c>
      <c r="BM56" s="148">
        <f>+[2]Córdoba!Q56</f>
        <v>0</v>
      </c>
      <c r="BN56" s="148">
        <f>+[2]Córdoba!R56</f>
        <v>0</v>
      </c>
      <c r="BO56" s="148">
        <f>+[2]Córdoba!AG56</f>
        <v>0</v>
      </c>
      <c r="BP56" s="148">
        <f>+[2]Cundinamarca!Q56</f>
        <v>0</v>
      </c>
      <c r="BQ56" s="148">
        <f>+[2]Cundinamarca!R56</f>
        <v>0</v>
      </c>
      <c r="BR56" s="148">
        <f>+[2]Cundinamarca!AG56</f>
        <v>0</v>
      </c>
      <c r="BS56" s="148">
        <f>+[2]Guainía!Q56</f>
        <v>0</v>
      </c>
      <c r="BT56" s="148">
        <f>+[2]Guainía!R56</f>
        <v>0</v>
      </c>
      <c r="BU56" s="148">
        <f>+[2]Guainía!AG56</f>
        <v>0</v>
      </c>
      <c r="BV56" s="148">
        <f>+[2]Guaviare!Q56</f>
        <v>0</v>
      </c>
      <c r="BW56" s="148">
        <f>+[2]Guaviare!R56</f>
        <v>0</v>
      </c>
      <c r="BX56" s="148">
        <f>+[2]Guaviare!AG56</f>
        <v>0</v>
      </c>
      <c r="BY56" s="148">
        <f>+[2]Huila!Q56</f>
        <v>0</v>
      </c>
      <c r="BZ56" s="148">
        <f>+[2]Huila!R56</f>
        <v>0</v>
      </c>
      <c r="CA56" s="148">
        <f>+[2]Huila!AG56</f>
        <v>0</v>
      </c>
      <c r="CB56" s="148">
        <f>+'[2]La Guajira'!Q56</f>
        <v>0</v>
      </c>
      <c r="CC56" s="148">
        <f>+'[2]La Guajira'!R56</f>
        <v>0</v>
      </c>
      <c r="CD56" s="148">
        <f>+'[2]La Guajira'!AG56</f>
        <v>0</v>
      </c>
      <c r="CE56" s="148">
        <f>+[2]Magdalena!Q56</f>
        <v>0</v>
      </c>
      <c r="CF56" s="148">
        <f>+[2]Magdalena!R56</f>
        <v>0</v>
      </c>
      <c r="CG56" s="148">
        <f>+[2]Magdalena!AG56</f>
        <v>0</v>
      </c>
      <c r="CH56" s="148">
        <f>+[2]Meta!Q56</f>
        <v>0</v>
      </c>
      <c r="CI56" s="148">
        <f>+[2]Meta!R56</f>
        <v>0</v>
      </c>
      <c r="CJ56" s="148">
        <f>+[2]Meta!AG56</f>
        <v>0</v>
      </c>
      <c r="CK56" s="148">
        <f>+[2]Nariño!Q56</f>
        <v>0</v>
      </c>
      <c r="CL56" s="148">
        <f>+[2]Nariño!R56</f>
        <v>0</v>
      </c>
      <c r="CM56" s="148">
        <f>+[2]Nariño!AG56</f>
        <v>0</v>
      </c>
      <c r="CN56" s="148">
        <f>+'[2]Norte de Santander'!Q56</f>
        <v>0</v>
      </c>
      <c r="CO56" s="148">
        <f>+'[2]Norte de Santander'!R56</f>
        <v>0</v>
      </c>
      <c r="CP56" s="148">
        <f>+'[2]Norte de Santander'!AG56</f>
        <v>0</v>
      </c>
      <c r="CQ56" s="148">
        <f>+[2]Putumayo!Q56</f>
        <v>0</v>
      </c>
      <c r="CR56" s="148">
        <f>+[2]Putumayo!R56</f>
        <v>0</v>
      </c>
      <c r="CS56" s="148">
        <f>+[2]Putumayo!AG56</f>
        <v>0</v>
      </c>
      <c r="CT56" s="148">
        <f>+[2]Quindio!Q56</f>
        <v>0</v>
      </c>
      <c r="CU56" s="148">
        <f>+[2]Quindio!R56</f>
        <v>0</v>
      </c>
      <c r="CV56" s="148">
        <f>+[2]Quindio!AG56</f>
        <v>0</v>
      </c>
      <c r="CW56" s="148">
        <f>+[2]Risaralda!Q56</f>
        <v>0</v>
      </c>
      <c r="CX56" s="148">
        <f>+[2]Risaralda!R56</f>
        <v>0</v>
      </c>
      <c r="CY56" s="148">
        <f>+[2]Risaralda!AG56</f>
        <v>0</v>
      </c>
      <c r="CZ56" s="148">
        <f>+'[2]San Anadrés'!Q56</f>
        <v>0</v>
      </c>
      <c r="DA56" s="148">
        <f>+'[2]San Anadrés'!R56</f>
        <v>0</v>
      </c>
      <c r="DB56" s="148">
        <f>+'[2]San Anadrés'!AG56</f>
        <v>0</v>
      </c>
      <c r="DC56" s="148">
        <f>+[2]Santander!Q56</f>
        <v>0</v>
      </c>
      <c r="DD56" s="148">
        <f>+[2]Santander!R56</f>
        <v>0</v>
      </c>
      <c r="DE56" s="148">
        <f>+[2]Santander!AG56</f>
        <v>0</v>
      </c>
      <c r="DF56" s="148">
        <f>+[2]Sucre!Q56</f>
        <v>0</v>
      </c>
      <c r="DG56" s="148">
        <f>+[2]Sucre!R56</f>
        <v>0</v>
      </c>
      <c r="DH56" s="148">
        <f>+[2]Sucre!AG56</f>
        <v>0</v>
      </c>
      <c r="DI56" s="148">
        <f>+[2]Tolima!Q56</f>
        <v>0</v>
      </c>
      <c r="DJ56" s="148">
        <f>+[2]Tolima!R56</f>
        <v>0</v>
      </c>
      <c r="DK56" s="148">
        <f>+[2]Tolima!AG56</f>
        <v>0</v>
      </c>
      <c r="DL56" s="148">
        <f>+'[2]Valle del Cauca'!Q56</f>
        <v>0</v>
      </c>
      <c r="DM56" s="148">
        <f>+'[2]Valle del Cauca'!R56</f>
        <v>0</v>
      </c>
      <c r="DN56" s="148">
        <f>+'[2]Valle del Cauca'!AG56</f>
        <v>0</v>
      </c>
      <c r="DO56" s="148">
        <f>+[2]Vaupés!Q56</f>
        <v>0</v>
      </c>
      <c r="DP56" s="148">
        <f>+[2]Vaupés!R56</f>
        <v>0</v>
      </c>
      <c r="DQ56" s="148">
        <f>+[2]Vaupés!AG56</f>
        <v>0</v>
      </c>
      <c r="DR56" s="148">
        <f>+[2]Vichada!Q56</f>
        <v>0</v>
      </c>
      <c r="DS56" s="148">
        <f>+[2]Vichada!R56</f>
        <v>0</v>
      </c>
      <c r="DT56" s="148">
        <f>+[2]Vichada!AG56</f>
        <v>0</v>
      </c>
    </row>
    <row r="57" spans="1:124" ht="45" hidden="1" x14ac:dyDescent="0.2">
      <c r="A57" s="198" t="s">
        <v>771</v>
      </c>
      <c r="B57" s="149" t="str">
        <f t="shared" si="4"/>
        <v>5-0-30-3</v>
      </c>
      <c r="C57" s="204" t="s">
        <v>772</v>
      </c>
      <c r="D57" s="204" t="s">
        <v>55</v>
      </c>
      <c r="E57" s="204" t="s">
        <v>56</v>
      </c>
      <c r="F57" s="204" t="s">
        <v>920</v>
      </c>
      <c r="G57" s="204" t="s">
        <v>921</v>
      </c>
      <c r="H57" s="135" t="s">
        <v>926</v>
      </c>
      <c r="I57" s="192" t="s">
        <v>927</v>
      </c>
      <c r="J57" s="135">
        <v>1</v>
      </c>
      <c r="K57" s="135">
        <v>20</v>
      </c>
      <c r="L57" s="192" t="s">
        <v>838</v>
      </c>
      <c r="M57" s="148">
        <v>0</v>
      </c>
      <c r="N57" s="150" t="s">
        <v>891</v>
      </c>
      <c r="O57" s="150" t="s">
        <v>57</v>
      </c>
      <c r="P57" s="150" t="s">
        <v>60</v>
      </c>
      <c r="Q57" s="69">
        <f t="shared" si="0"/>
        <v>0</v>
      </c>
      <c r="R57" s="83" t="e">
        <f t="shared" si="5"/>
        <v>#DIV/0!</v>
      </c>
      <c r="S57" s="83">
        <f>+[2]Amazonas!S57+[2]Antioquia!S57+[2]Atantico!S57+[2]Arauca!S57+[2]Bolivar!S57+[2]Boyacá!S57+[2]Caldas!S57+[2]Caquetá!S57+[2]Casanare!S57+[2]Cauca!S57+[2]Cesar!S57+[2]Chocó!S57+[2]Córdoba!S57+[2]Cundinamarca!S57+[2]Guainía!S57+[2]Guaviare!S57+[2]Huila!S57+'[2]La Guajira'!S57+[2]Magdalena!S57+[2]Meta!S57+[2]Nariño!S57+'[2]Norte de Santander'!S57+[2]Putumayo!S57+[2]Quindio!S57+[2]Risaralda!S57+'[2]San Anadrés'!S57+[2]Santander!S57+[2]Sucre!S57+[2]Tolima!S57+'[2]Valle del Cauca'!S57+[2]Vaupés!S57+[2]Vichada!S57</f>
        <v>0</v>
      </c>
      <c r="T57" s="83">
        <f>+[2]Amazonas!T57+[2]Antioquia!T57+[2]Atantico!T57+[2]Arauca!T57+[2]Bolivar!T57+[2]Boyacá!T57+[2]Caldas!T57+[2]Caquetá!T57+[2]Casanare!T57+[2]Cauca!T57+[2]Cesar!T57+[2]Chocó!T57+[2]Córdoba!T57+[2]Cundinamarca!T57+[2]Guainía!T57+[2]Guaviare!T57+[2]Huila!T57+'[2]La Guajira'!T57+[2]Magdalena!T57+[2]Meta!T57+[2]Nariño!T57+'[2]Norte de Santander'!T57+[2]Putumayo!T57+[2]Quindio!T57+[2]Risaralda!T57+'[2]San Anadrés'!T57+[2]Santander!T57+[2]Sucre!T57+[2]Tolima!T57+'[2]Valle del Cauca'!T57+[2]Vaupés!T57+[2]Vichada!T57</f>
        <v>0</v>
      </c>
      <c r="U57" s="148">
        <f t="shared" si="19"/>
        <v>2</v>
      </c>
      <c r="V57" s="148">
        <f t="shared" si="20"/>
        <v>0</v>
      </c>
      <c r="W57" s="148">
        <f>+'[2]Oficinas Nacionales'!Q57</f>
        <v>1</v>
      </c>
      <c r="X57" s="148">
        <f>+'[2]Oficinas Nacionales'!R57</f>
        <v>0</v>
      </c>
      <c r="Y57" s="148">
        <f>+'[2]Oficinas Nacionales'!AG57</f>
        <v>0</v>
      </c>
      <c r="Z57" s="148">
        <f t="shared" si="21"/>
        <v>1</v>
      </c>
      <c r="AA57" s="148">
        <f t="shared" si="18"/>
        <v>0</v>
      </c>
      <c r="AB57" s="148">
        <f t="shared" si="18"/>
        <v>0</v>
      </c>
      <c r="AC57" s="148">
        <f>+[2]Amazonas!Q57</f>
        <v>0</v>
      </c>
      <c r="AD57" s="148">
        <f>+[2]Amazonas!R57</f>
        <v>0</v>
      </c>
      <c r="AE57" s="148">
        <f>+[2]Amazonas!AG57</f>
        <v>0</v>
      </c>
      <c r="AF57" s="148">
        <f>+[2]Antioquia!Q57</f>
        <v>0</v>
      </c>
      <c r="AG57" s="148">
        <f>+[2]Antioquia!R57</f>
        <v>0</v>
      </c>
      <c r="AH57" s="148">
        <f>+[2]Antioquia!AG57</f>
        <v>0</v>
      </c>
      <c r="AI57" s="148">
        <f>+[2]Atantico!Q57</f>
        <v>1</v>
      </c>
      <c r="AJ57" s="148">
        <f>+[2]Atantico!R57</f>
        <v>0</v>
      </c>
      <c r="AK57" s="148">
        <f>+[2]Atantico!AG57</f>
        <v>0</v>
      </c>
      <c r="AL57" s="148">
        <f>+[2]Arauca!Q57</f>
        <v>0</v>
      </c>
      <c r="AM57" s="148">
        <f>+[2]Arauca!R57</f>
        <v>0</v>
      </c>
      <c r="AN57" s="148">
        <f>+[2]Arauca!AG57</f>
        <v>0</v>
      </c>
      <c r="AO57" s="148">
        <f>+[2]Bolivar!Q57</f>
        <v>0</v>
      </c>
      <c r="AP57" s="148">
        <f>+[2]Bolivar!R57</f>
        <v>0</v>
      </c>
      <c r="AQ57" s="148">
        <f>+[2]Bolivar!AG57</f>
        <v>0</v>
      </c>
      <c r="AR57" s="148">
        <f>+[2]Boyacá!Q57</f>
        <v>0</v>
      </c>
      <c r="AS57" s="148">
        <f>+[2]Boyacá!R57</f>
        <v>0</v>
      </c>
      <c r="AT57" s="148">
        <f>+[2]Boyacá!AG57</f>
        <v>0</v>
      </c>
      <c r="AU57" s="148">
        <f>+[2]Caldas!Q57</f>
        <v>0</v>
      </c>
      <c r="AV57" s="148">
        <f>+[2]Caldas!R57</f>
        <v>0</v>
      </c>
      <c r="AW57" s="148">
        <f>+[2]Caldas!AG57</f>
        <v>0</v>
      </c>
      <c r="AX57" s="148">
        <f>+[2]Caquetá!Q57</f>
        <v>0</v>
      </c>
      <c r="AY57" s="148">
        <f>+[2]Caquetá!R57</f>
        <v>0</v>
      </c>
      <c r="AZ57" s="148">
        <f>+[2]Caquetá!AG57</f>
        <v>0</v>
      </c>
      <c r="BA57" s="148">
        <f>+[2]Casanare!Q57</f>
        <v>0</v>
      </c>
      <c r="BB57" s="148">
        <f>+[2]Casanare!R57</f>
        <v>0</v>
      </c>
      <c r="BC57" s="148">
        <f>+[2]Casanare!AG57</f>
        <v>0</v>
      </c>
      <c r="BD57" s="148">
        <f>+[2]Cauca!Q57</f>
        <v>0</v>
      </c>
      <c r="BE57" s="148">
        <f>+[2]Cauca!R57</f>
        <v>0</v>
      </c>
      <c r="BF57" s="148">
        <f>+[2]Cauca!AG57</f>
        <v>0</v>
      </c>
      <c r="BG57" s="148">
        <f>+[2]Cesar!Q57</f>
        <v>0</v>
      </c>
      <c r="BH57" s="148">
        <f>+[2]Cesar!R57</f>
        <v>0</v>
      </c>
      <c r="BI57" s="148">
        <f>+[2]Cesar!AG57</f>
        <v>0</v>
      </c>
      <c r="BJ57" s="148">
        <f>+[2]Chocó!Q57</f>
        <v>0</v>
      </c>
      <c r="BK57" s="148">
        <f>+[2]Chocó!R57</f>
        <v>0</v>
      </c>
      <c r="BL57" s="148">
        <f>+[2]Chocó!AG57</f>
        <v>0</v>
      </c>
      <c r="BM57" s="148">
        <f>+[2]Córdoba!Q57</f>
        <v>0</v>
      </c>
      <c r="BN57" s="148">
        <f>+[2]Córdoba!R57</f>
        <v>0</v>
      </c>
      <c r="BO57" s="148">
        <f>+[2]Córdoba!AG57</f>
        <v>0</v>
      </c>
      <c r="BP57" s="148">
        <f>+[2]Cundinamarca!Q57</f>
        <v>0</v>
      </c>
      <c r="BQ57" s="148">
        <f>+[2]Cundinamarca!R57</f>
        <v>0</v>
      </c>
      <c r="BR57" s="148">
        <f>+[2]Cundinamarca!AG57</f>
        <v>0</v>
      </c>
      <c r="BS57" s="148">
        <f>+[2]Guainía!Q57</f>
        <v>0</v>
      </c>
      <c r="BT57" s="148">
        <f>+[2]Guainía!R57</f>
        <v>0</v>
      </c>
      <c r="BU57" s="148">
        <f>+[2]Guainía!AG57</f>
        <v>0</v>
      </c>
      <c r="BV57" s="148">
        <f>+[2]Guaviare!Q57</f>
        <v>0</v>
      </c>
      <c r="BW57" s="148">
        <f>+[2]Guaviare!R57</f>
        <v>0</v>
      </c>
      <c r="BX57" s="148">
        <f>+[2]Guaviare!AG57</f>
        <v>0</v>
      </c>
      <c r="BY57" s="148">
        <f>+[2]Huila!Q57</f>
        <v>0</v>
      </c>
      <c r="BZ57" s="148">
        <f>+[2]Huila!R57</f>
        <v>0</v>
      </c>
      <c r="CA57" s="148">
        <f>+[2]Huila!AG57</f>
        <v>0</v>
      </c>
      <c r="CB57" s="148">
        <f>+'[2]La Guajira'!Q57</f>
        <v>0</v>
      </c>
      <c r="CC57" s="148">
        <f>+'[2]La Guajira'!R57</f>
        <v>0</v>
      </c>
      <c r="CD57" s="148">
        <f>+'[2]La Guajira'!AG57</f>
        <v>0</v>
      </c>
      <c r="CE57" s="148">
        <f>+[2]Magdalena!Q57</f>
        <v>0</v>
      </c>
      <c r="CF57" s="148">
        <f>+[2]Magdalena!R57</f>
        <v>0</v>
      </c>
      <c r="CG57" s="148">
        <f>+[2]Magdalena!AG57</f>
        <v>0</v>
      </c>
      <c r="CH57" s="148">
        <f>+[2]Meta!Q57</f>
        <v>0</v>
      </c>
      <c r="CI57" s="148">
        <f>+[2]Meta!R57</f>
        <v>0</v>
      </c>
      <c r="CJ57" s="148">
        <f>+[2]Meta!AG57</f>
        <v>0</v>
      </c>
      <c r="CK57" s="148">
        <f>+[2]Nariño!Q57</f>
        <v>0</v>
      </c>
      <c r="CL57" s="148">
        <f>+[2]Nariño!R57</f>
        <v>0</v>
      </c>
      <c r="CM57" s="148">
        <f>+[2]Nariño!AG57</f>
        <v>0</v>
      </c>
      <c r="CN57" s="148">
        <f>+'[2]Norte de Santander'!Q57</f>
        <v>0</v>
      </c>
      <c r="CO57" s="148">
        <f>+'[2]Norte de Santander'!R57</f>
        <v>0</v>
      </c>
      <c r="CP57" s="148">
        <f>+'[2]Norte de Santander'!AG57</f>
        <v>0</v>
      </c>
      <c r="CQ57" s="148">
        <f>+[2]Putumayo!Q57</f>
        <v>0</v>
      </c>
      <c r="CR57" s="148">
        <f>+[2]Putumayo!R57</f>
        <v>0</v>
      </c>
      <c r="CS57" s="148">
        <f>+[2]Putumayo!AG57</f>
        <v>0</v>
      </c>
      <c r="CT57" s="148">
        <f>+[2]Quindio!Q57</f>
        <v>0</v>
      </c>
      <c r="CU57" s="148">
        <f>+[2]Quindio!R57</f>
        <v>0</v>
      </c>
      <c r="CV57" s="148">
        <f>+[2]Quindio!AG57</f>
        <v>0</v>
      </c>
      <c r="CW57" s="148">
        <f>+[2]Risaralda!Q57</f>
        <v>0</v>
      </c>
      <c r="CX57" s="148">
        <f>+[2]Risaralda!R57</f>
        <v>0</v>
      </c>
      <c r="CY57" s="148">
        <f>+[2]Risaralda!AG57</f>
        <v>0</v>
      </c>
      <c r="CZ57" s="148">
        <f>+'[2]San Anadrés'!Q57</f>
        <v>0</v>
      </c>
      <c r="DA57" s="148">
        <f>+'[2]San Anadrés'!R57</f>
        <v>0</v>
      </c>
      <c r="DB57" s="148">
        <f>+'[2]San Anadrés'!AG57</f>
        <v>0</v>
      </c>
      <c r="DC57" s="148">
        <f>+[2]Santander!Q57</f>
        <v>0</v>
      </c>
      <c r="DD57" s="148">
        <f>+[2]Santander!R57</f>
        <v>0</v>
      </c>
      <c r="DE57" s="148">
        <f>+[2]Santander!AG57</f>
        <v>0</v>
      </c>
      <c r="DF57" s="148">
        <f>+[2]Sucre!Q57</f>
        <v>0</v>
      </c>
      <c r="DG57" s="148">
        <f>+[2]Sucre!R57</f>
        <v>0</v>
      </c>
      <c r="DH57" s="148">
        <f>+[2]Sucre!AG57</f>
        <v>0</v>
      </c>
      <c r="DI57" s="148">
        <f>+[2]Tolima!Q57</f>
        <v>0</v>
      </c>
      <c r="DJ57" s="148">
        <f>+[2]Tolima!R57</f>
        <v>0</v>
      </c>
      <c r="DK57" s="148">
        <f>+[2]Tolima!AG57</f>
        <v>0</v>
      </c>
      <c r="DL57" s="148">
        <f>+'[2]Valle del Cauca'!Q57</f>
        <v>0</v>
      </c>
      <c r="DM57" s="148">
        <f>+'[2]Valle del Cauca'!R57</f>
        <v>0</v>
      </c>
      <c r="DN57" s="148">
        <f>+'[2]Valle del Cauca'!AG57</f>
        <v>0</v>
      </c>
      <c r="DO57" s="148">
        <f>+[2]Vaupés!Q57</f>
        <v>0</v>
      </c>
      <c r="DP57" s="148">
        <f>+[2]Vaupés!R57</f>
        <v>0</v>
      </c>
      <c r="DQ57" s="148">
        <f>+[2]Vaupés!AG57</f>
        <v>0</v>
      </c>
      <c r="DR57" s="148">
        <f>+[2]Vichada!Q57</f>
        <v>0</v>
      </c>
      <c r="DS57" s="148">
        <f>+[2]Vichada!R57</f>
        <v>0</v>
      </c>
      <c r="DT57" s="148">
        <f>+[2]Vichada!AG57</f>
        <v>0</v>
      </c>
    </row>
    <row r="58" spans="1:124" ht="56.25" hidden="1" x14ac:dyDescent="0.2">
      <c r="A58" s="198" t="s">
        <v>771</v>
      </c>
      <c r="B58" s="149" t="str">
        <f t="shared" si="4"/>
        <v>5-0-30-4</v>
      </c>
      <c r="C58" s="204" t="s">
        <v>772</v>
      </c>
      <c r="D58" s="204" t="s">
        <v>55</v>
      </c>
      <c r="E58" s="204" t="s">
        <v>56</v>
      </c>
      <c r="F58" s="204" t="s">
        <v>920</v>
      </c>
      <c r="G58" s="204" t="s">
        <v>921</v>
      </c>
      <c r="H58" s="135" t="s">
        <v>928</v>
      </c>
      <c r="I58" s="192" t="s">
        <v>869</v>
      </c>
      <c r="J58" s="135">
        <v>10</v>
      </c>
      <c r="K58" s="135">
        <v>10</v>
      </c>
      <c r="L58" s="192" t="s">
        <v>842</v>
      </c>
      <c r="M58" s="148">
        <v>7</v>
      </c>
      <c r="N58" s="192" t="s">
        <v>870</v>
      </c>
      <c r="O58" s="150" t="s">
        <v>57</v>
      </c>
      <c r="P58" s="192" t="s">
        <v>60</v>
      </c>
      <c r="Q58" s="69">
        <f t="shared" si="0"/>
        <v>2.5</v>
      </c>
      <c r="R58" s="83" t="e">
        <f t="shared" si="5"/>
        <v>#DIV/0!</v>
      </c>
      <c r="S58" s="83">
        <f>+[2]Amazonas!S58+[2]Antioquia!S58+[2]Atantico!S58+[2]Arauca!S58+[2]Bolivar!S58+[2]Boyacá!S58+[2]Caldas!S58+[2]Caquetá!S58+[2]Casanare!S58+[2]Cauca!S58+[2]Cesar!S58+[2]Chocó!S58+[2]Córdoba!S58+[2]Cundinamarca!S58+[2]Guainía!S58+[2]Guaviare!S58+[2]Huila!S58+'[2]La Guajira'!S58+[2]Magdalena!S58+[2]Meta!S58+[2]Nariño!S58+'[2]Norte de Santander'!S58+[2]Putumayo!S58+[2]Quindio!S58+[2]Risaralda!S58+'[2]San Anadrés'!S58+[2]Santander!S58+[2]Sucre!S58+[2]Tolima!S58+'[2]Valle del Cauca'!S58+[2]Vaupés!S58+[2]Vichada!S58</f>
        <v>0</v>
      </c>
      <c r="T58" s="83">
        <f>+[2]Amazonas!T58+[2]Antioquia!T58+[2]Atantico!T58+[2]Arauca!T58+[2]Bolivar!T58+[2]Boyacá!T58+[2]Caldas!T58+[2]Caquetá!T58+[2]Casanare!T58+[2]Cauca!T58+[2]Cesar!T58+[2]Chocó!T58+[2]Córdoba!T58+[2]Cundinamarca!T58+[2]Guainía!T58+[2]Guaviare!T58+[2]Huila!T58+'[2]La Guajira'!T58+[2]Magdalena!T58+[2]Meta!T58+[2]Nariño!T58+'[2]Norte de Santander'!T58+[2]Putumayo!T58+[2]Quindio!T58+[2]Risaralda!T58+'[2]San Anadrés'!T58+[2]Santander!T58+[2]Sucre!T58+[2]Tolima!T58+'[2]Valle del Cauca'!T58+[2]Vaupés!T58+[2]Vichada!T58</f>
        <v>0</v>
      </c>
      <c r="U58" s="148">
        <f t="shared" si="19"/>
        <v>12</v>
      </c>
      <c r="V58" s="148">
        <f t="shared" si="20"/>
        <v>0.3</v>
      </c>
      <c r="W58" s="148">
        <f>+'[2]Oficinas Nacionales'!Q58</f>
        <v>10</v>
      </c>
      <c r="X58" s="148">
        <f>+'[2]Oficinas Nacionales'!R58</f>
        <v>7</v>
      </c>
      <c r="Y58" s="148">
        <f>+'[2]Oficinas Nacionales'!AG58</f>
        <v>0</v>
      </c>
      <c r="Z58" s="148">
        <f t="shared" si="21"/>
        <v>2</v>
      </c>
      <c r="AA58" s="148">
        <f t="shared" si="18"/>
        <v>1.31</v>
      </c>
      <c r="AB58" s="148">
        <f t="shared" si="18"/>
        <v>0.3</v>
      </c>
      <c r="AC58" s="148">
        <f>+[2]Amazonas!Q58</f>
        <v>0</v>
      </c>
      <c r="AD58" s="148">
        <f>+[2]Amazonas!R58</f>
        <v>0</v>
      </c>
      <c r="AE58" s="148">
        <f>+[2]Amazonas!AG58</f>
        <v>0</v>
      </c>
      <c r="AF58" s="148">
        <f>+[2]Antioquia!Q58</f>
        <v>0</v>
      </c>
      <c r="AG58" s="148">
        <f>+[2]Antioquia!R58</f>
        <v>0</v>
      </c>
      <c r="AH58" s="148">
        <f>+[2]Antioquia!AG58</f>
        <v>0</v>
      </c>
      <c r="AI58" s="148">
        <f>+[2]Atantico!Q58</f>
        <v>1</v>
      </c>
      <c r="AJ58" s="148">
        <f>+[2]Atantico!R58</f>
        <v>0.5</v>
      </c>
      <c r="AK58" s="148">
        <f>+[2]Atantico!AG58</f>
        <v>0.15</v>
      </c>
      <c r="AL58" s="148">
        <f>+[2]Arauca!Q58</f>
        <v>0</v>
      </c>
      <c r="AM58" s="148">
        <f>+[2]Arauca!R58</f>
        <v>0</v>
      </c>
      <c r="AN58" s="148">
        <f>+[2]Arauca!AG58</f>
        <v>0</v>
      </c>
      <c r="AO58" s="148">
        <f>+[2]Bolivar!Q58</f>
        <v>0</v>
      </c>
      <c r="AP58" s="148">
        <f>+[2]Bolivar!R58</f>
        <v>0</v>
      </c>
      <c r="AQ58" s="148">
        <f>+[2]Bolivar!AG58</f>
        <v>0</v>
      </c>
      <c r="AR58" s="148">
        <f>+[2]Boyacá!Q58</f>
        <v>0</v>
      </c>
      <c r="AS58" s="148">
        <f>+[2]Boyacá!R58</f>
        <v>0</v>
      </c>
      <c r="AT58" s="148">
        <f>+[2]Boyacá!AG58</f>
        <v>0</v>
      </c>
      <c r="AU58" s="148">
        <f>+[2]Caldas!Q58</f>
        <v>0</v>
      </c>
      <c r="AV58" s="148">
        <f>+[2]Caldas!R58</f>
        <v>0</v>
      </c>
      <c r="AW58" s="148">
        <f>+[2]Caldas!AG58</f>
        <v>0</v>
      </c>
      <c r="AX58" s="148">
        <f>+[2]Caquetá!Q58</f>
        <v>0</v>
      </c>
      <c r="AY58" s="148">
        <f>+[2]Caquetá!R58</f>
        <v>0</v>
      </c>
      <c r="AZ58" s="148">
        <f>+[2]Caquetá!AG58</f>
        <v>0</v>
      </c>
      <c r="BA58" s="148">
        <f>+[2]Casanare!Q58</f>
        <v>0</v>
      </c>
      <c r="BB58" s="148">
        <f>+[2]Casanare!R58</f>
        <v>0</v>
      </c>
      <c r="BC58" s="148">
        <f>+[2]Casanare!AG58</f>
        <v>0</v>
      </c>
      <c r="BD58" s="148">
        <f>+[2]Cauca!Q58</f>
        <v>0</v>
      </c>
      <c r="BE58" s="148">
        <f>+[2]Cauca!R58</f>
        <v>0</v>
      </c>
      <c r="BF58" s="148">
        <f>+[2]Cauca!AG58</f>
        <v>0</v>
      </c>
      <c r="BG58" s="148">
        <f>+[2]Cesar!Q58</f>
        <v>0</v>
      </c>
      <c r="BH58" s="148">
        <f>+[2]Cesar!R58</f>
        <v>0</v>
      </c>
      <c r="BI58" s="148">
        <f>+[2]Cesar!AG58</f>
        <v>0</v>
      </c>
      <c r="BJ58" s="148">
        <f>+[2]Chocó!Q58</f>
        <v>0</v>
      </c>
      <c r="BK58" s="148">
        <f>+[2]Chocó!R58</f>
        <v>0</v>
      </c>
      <c r="BL58" s="148">
        <f>+[2]Chocó!AG58</f>
        <v>0</v>
      </c>
      <c r="BM58" s="148">
        <f>+[2]Córdoba!Q58</f>
        <v>1</v>
      </c>
      <c r="BN58" s="148">
        <f>+[2]Córdoba!R58</f>
        <v>0.81</v>
      </c>
      <c r="BO58" s="148">
        <f>+[2]Córdoba!AG58</f>
        <v>0.15</v>
      </c>
      <c r="BP58" s="148">
        <f>+[2]Cundinamarca!Q58</f>
        <v>0</v>
      </c>
      <c r="BQ58" s="148">
        <f>+[2]Cundinamarca!R58</f>
        <v>0</v>
      </c>
      <c r="BR58" s="148">
        <f>+[2]Cundinamarca!AG58</f>
        <v>0</v>
      </c>
      <c r="BS58" s="148">
        <f>+[2]Guainía!Q58</f>
        <v>0</v>
      </c>
      <c r="BT58" s="148">
        <f>+[2]Guainía!R58</f>
        <v>0</v>
      </c>
      <c r="BU58" s="148">
        <f>+[2]Guainía!AG58</f>
        <v>0</v>
      </c>
      <c r="BV58" s="148">
        <f>+[2]Guaviare!Q58</f>
        <v>0</v>
      </c>
      <c r="BW58" s="148">
        <f>+[2]Guaviare!R58</f>
        <v>0</v>
      </c>
      <c r="BX58" s="148">
        <f>+[2]Guaviare!AG58</f>
        <v>0</v>
      </c>
      <c r="BY58" s="148">
        <f>+[2]Huila!Q58</f>
        <v>0</v>
      </c>
      <c r="BZ58" s="148">
        <f>+[2]Huila!R58</f>
        <v>0</v>
      </c>
      <c r="CA58" s="148">
        <f>+[2]Huila!AG58</f>
        <v>0</v>
      </c>
      <c r="CB58" s="148">
        <f>+'[2]La Guajira'!Q58</f>
        <v>0</v>
      </c>
      <c r="CC58" s="148">
        <f>+'[2]La Guajira'!R58</f>
        <v>0</v>
      </c>
      <c r="CD58" s="148">
        <f>+'[2]La Guajira'!AG58</f>
        <v>0</v>
      </c>
      <c r="CE58" s="148">
        <f>+[2]Magdalena!Q58</f>
        <v>0</v>
      </c>
      <c r="CF58" s="148">
        <f>+[2]Magdalena!R58</f>
        <v>0</v>
      </c>
      <c r="CG58" s="148">
        <f>+[2]Magdalena!AG58</f>
        <v>0</v>
      </c>
      <c r="CH58" s="148">
        <f>+[2]Meta!Q58</f>
        <v>0</v>
      </c>
      <c r="CI58" s="148">
        <f>+[2]Meta!R58</f>
        <v>0</v>
      </c>
      <c r="CJ58" s="148">
        <f>+[2]Meta!AG58</f>
        <v>0</v>
      </c>
      <c r="CK58" s="148">
        <f>+[2]Nariño!Q58</f>
        <v>0</v>
      </c>
      <c r="CL58" s="148">
        <f>+[2]Nariño!R58</f>
        <v>0</v>
      </c>
      <c r="CM58" s="148">
        <f>+[2]Nariño!AG58</f>
        <v>0</v>
      </c>
      <c r="CN58" s="148">
        <f>+'[2]Norte de Santander'!Q58</f>
        <v>0</v>
      </c>
      <c r="CO58" s="148">
        <f>+'[2]Norte de Santander'!R58</f>
        <v>0</v>
      </c>
      <c r="CP58" s="148">
        <f>+'[2]Norte de Santander'!AG58</f>
        <v>0</v>
      </c>
      <c r="CQ58" s="148">
        <f>+[2]Putumayo!Q58</f>
        <v>0</v>
      </c>
      <c r="CR58" s="148">
        <f>+[2]Putumayo!R58</f>
        <v>0</v>
      </c>
      <c r="CS58" s="148">
        <f>+[2]Putumayo!AG58</f>
        <v>0</v>
      </c>
      <c r="CT58" s="148">
        <f>+[2]Quindio!Q58</f>
        <v>0</v>
      </c>
      <c r="CU58" s="148">
        <f>+[2]Quindio!R58</f>
        <v>0</v>
      </c>
      <c r="CV58" s="148">
        <f>+[2]Quindio!AG58</f>
        <v>0</v>
      </c>
      <c r="CW58" s="148">
        <f>+[2]Risaralda!Q58</f>
        <v>0</v>
      </c>
      <c r="CX58" s="148">
        <f>+[2]Risaralda!R58</f>
        <v>0</v>
      </c>
      <c r="CY58" s="148">
        <f>+[2]Risaralda!AG58</f>
        <v>0</v>
      </c>
      <c r="CZ58" s="148">
        <f>+'[2]San Anadrés'!Q58</f>
        <v>0</v>
      </c>
      <c r="DA58" s="148">
        <f>+'[2]San Anadrés'!R58</f>
        <v>0</v>
      </c>
      <c r="DB58" s="148">
        <f>+'[2]San Anadrés'!AG58</f>
        <v>0</v>
      </c>
      <c r="DC58" s="148">
        <f>+[2]Santander!Q58</f>
        <v>0</v>
      </c>
      <c r="DD58" s="148">
        <f>+[2]Santander!R58</f>
        <v>0</v>
      </c>
      <c r="DE58" s="148">
        <f>+[2]Santander!AG58</f>
        <v>0</v>
      </c>
      <c r="DF58" s="148">
        <f>+[2]Sucre!Q58</f>
        <v>0</v>
      </c>
      <c r="DG58" s="148">
        <f>+[2]Sucre!R58</f>
        <v>0</v>
      </c>
      <c r="DH58" s="148">
        <f>+[2]Sucre!AG58</f>
        <v>0</v>
      </c>
      <c r="DI58" s="148">
        <f>+[2]Tolima!Q58</f>
        <v>0</v>
      </c>
      <c r="DJ58" s="148">
        <f>+[2]Tolima!R58</f>
        <v>0</v>
      </c>
      <c r="DK58" s="148">
        <f>+[2]Tolima!AG58</f>
        <v>0</v>
      </c>
      <c r="DL58" s="148">
        <f>+'[2]Valle del Cauca'!Q58</f>
        <v>0</v>
      </c>
      <c r="DM58" s="148">
        <f>+'[2]Valle del Cauca'!R58</f>
        <v>0</v>
      </c>
      <c r="DN58" s="148">
        <f>+'[2]Valle del Cauca'!AG58</f>
        <v>0</v>
      </c>
      <c r="DO58" s="148">
        <f>+[2]Vaupés!Q58</f>
        <v>0</v>
      </c>
      <c r="DP58" s="148">
        <f>+[2]Vaupés!R58</f>
        <v>0</v>
      </c>
      <c r="DQ58" s="148">
        <f>+[2]Vaupés!AG58</f>
        <v>0</v>
      </c>
      <c r="DR58" s="148">
        <f>+[2]Vichada!Q58</f>
        <v>0</v>
      </c>
      <c r="DS58" s="148">
        <f>+[2]Vichada!R58</f>
        <v>0</v>
      </c>
      <c r="DT58" s="148">
        <f>+[2]Vichada!AG58</f>
        <v>0</v>
      </c>
    </row>
    <row r="59" spans="1:124" ht="67.5" hidden="1" x14ac:dyDescent="0.2">
      <c r="A59" s="198" t="s">
        <v>771</v>
      </c>
      <c r="B59" s="149" t="str">
        <f t="shared" si="4"/>
        <v>5-0-30-5</v>
      </c>
      <c r="C59" s="204" t="s">
        <v>772</v>
      </c>
      <c r="D59" s="204" t="s">
        <v>55</v>
      </c>
      <c r="E59" s="204" t="s">
        <v>56</v>
      </c>
      <c r="F59" s="204" t="s">
        <v>920</v>
      </c>
      <c r="G59" s="204" t="s">
        <v>921</v>
      </c>
      <c r="H59" s="135" t="s">
        <v>929</v>
      </c>
      <c r="I59" s="192" t="s">
        <v>872</v>
      </c>
      <c r="J59" s="135">
        <v>86</v>
      </c>
      <c r="K59" s="135">
        <v>10</v>
      </c>
      <c r="L59" s="192" t="s">
        <v>873</v>
      </c>
      <c r="M59" s="148">
        <v>91</v>
      </c>
      <c r="N59" s="192" t="s">
        <v>874</v>
      </c>
      <c r="O59" s="150" t="s">
        <v>57</v>
      </c>
      <c r="P59" s="150" t="s">
        <v>59</v>
      </c>
      <c r="Q59" s="69">
        <f t="shared" si="0"/>
        <v>38.759689922480625</v>
      </c>
      <c r="R59" s="83">
        <f t="shared" si="5"/>
        <v>1</v>
      </c>
      <c r="S59" s="83">
        <f>+[2]Amazonas!S59+[2]Antioquia!S59+[2]Atantico!S59+[2]Arauca!S59+[2]Bolivar!S59+[2]Boyacá!S59+[2]Caldas!S59+[2]Caquetá!S59+[2]Casanare!S59+[2]Cauca!S59+[2]Cesar!S59+[2]Chocó!S59+[2]Córdoba!S59+[2]Cundinamarca!S59+[2]Guainía!S59+[2]Guaviare!S59+[2]Huila!S59+'[2]La Guajira'!S59+[2]Magdalena!S59+[2]Meta!S59+[2]Nariño!S59+'[2]Norte de Santander'!S59+[2]Putumayo!S59+[2]Quindio!S59+[2]Risaralda!S59+'[2]San Anadrés'!S59+[2]Santander!S59+[2]Sucre!S59+[2]Tolima!S59+'[2]Valle del Cauca'!S59+[2]Vaupés!S59+[2]Vichada!S59</f>
        <v>83</v>
      </c>
      <c r="T59" s="83">
        <f>+[2]Amazonas!T59+[2]Antioquia!T59+[2]Atantico!T59+[2]Arauca!T59+[2]Bolivar!T59+[2]Boyacá!T59+[2]Caldas!T59+[2]Caquetá!T59+[2]Casanare!T59+[2]Cauca!T59+[2]Cesar!T59+[2]Chocó!T59+[2]Córdoba!T59+[2]Cundinamarca!T59+[2]Guainía!T59+[2]Guaviare!T59+[2]Huila!T59+'[2]La Guajira'!T59+[2]Magdalena!T59+[2]Meta!T59+[2]Nariño!T59+'[2]Norte de Santander'!T59+[2]Putumayo!T59+[2]Quindio!T59+[2]Risaralda!T59+'[2]San Anadrés'!T59+[2]Santander!T59+[2]Sucre!T59+[2]Tolima!T59+'[2]Valle del Cauca'!T59+[2]Vaupés!T59+[2]Vichada!T59</f>
        <v>83</v>
      </c>
      <c r="U59" s="148">
        <f t="shared" si="19"/>
        <v>258</v>
      </c>
      <c r="V59" s="148">
        <f t="shared" si="20"/>
        <v>100</v>
      </c>
      <c r="W59" s="148">
        <f>+'[2]Oficinas Nacionales'!Q59</f>
        <v>86</v>
      </c>
      <c r="X59" s="148">
        <f>+'[2]Oficinas Nacionales'!R59</f>
        <v>91</v>
      </c>
      <c r="Y59" s="148">
        <f>+'[2]Oficinas Nacionales'!AG59</f>
        <v>0</v>
      </c>
      <c r="Z59" s="148">
        <f t="shared" si="21"/>
        <v>172</v>
      </c>
      <c r="AA59" s="148">
        <f t="shared" si="18"/>
        <v>179</v>
      </c>
      <c r="AB59" s="148">
        <f t="shared" si="18"/>
        <v>100</v>
      </c>
      <c r="AC59" s="148">
        <f>+[2]Amazonas!Q59</f>
        <v>0</v>
      </c>
      <c r="AD59" s="148">
        <f>+[2]Amazonas!R59</f>
        <v>0</v>
      </c>
      <c r="AE59" s="148">
        <f>+[2]Amazonas!AG59</f>
        <v>0</v>
      </c>
      <c r="AF59" s="148">
        <f>+[2]Antioquia!Q59</f>
        <v>0</v>
      </c>
      <c r="AG59" s="148">
        <f>+[2]Antioquia!R59</f>
        <v>0</v>
      </c>
      <c r="AH59" s="148">
        <f>+[2]Antioquia!AG59</f>
        <v>0</v>
      </c>
      <c r="AI59" s="148">
        <f>+[2]Atantico!Q59</f>
        <v>86</v>
      </c>
      <c r="AJ59" s="148">
        <f>+[2]Atantico!R59</f>
        <v>80</v>
      </c>
      <c r="AK59" s="148">
        <f>+[2]Atantico!AG59</f>
        <v>0</v>
      </c>
      <c r="AL59" s="148">
        <f>+[2]Arauca!Q59</f>
        <v>0</v>
      </c>
      <c r="AM59" s="148">
        <f>+[2]Arauca!R59</f>
        <v>0</v>
      </c>
      <c r="AN59" s="148">
        <f>+[2]Arauca!AG59</f>
        <v>0</v>
      </c>
      <c r="AO59" s="148">
        <f>+[2]Bolivar!Q59</f>
        <v>0</v>
      </c>
      <c r="AP59" s="148">
        <f>+[2]Bolivar!R59</f>
        <v>0</v>
      </c>
      <c r="AQ59" s="148">
        <f>+[2]Bolivar!AG59</f>
        <v>0</v>
      </c>
      <c r="AR59" s="148">
        <f>+[2]Boyacá!Q59</f>
        <v>0</v>
      </c>
      <c r="AS59" s="148">
        <f>+[2]Boyacá!R59</f>
        <v>0</v>
      </c>
      <c r="AT59" s="148">
        <f>+[2]Boyacá!AG59</f>
        <v>0</v>
      </c>
      <c r="AU59" s="148">
        <f>+[2]Caldas!Q59</f>
        <v>0</v>
      </c>
      <c r="AV59" s="148">
        <f>+[2]Caldas!R59</f>
        <v>0</v>
      </c>
      <c r="AW59" s="148">
        <f>+[2]Caldas!AG59</f>
        <v>0</v>
      </c>
      <c r="AX59" s="148">
        <f>+[2]Caquetá!Q59</f>
        <v>0</v>
      </c>
      <c r="AY59" s="148">
        <f>+[2]Caquetá!R59</f>
        <v>0</v>
      </c>
      <c r="AZ59" s="148">
        <f>+[2]Caquetá!AG59</f>
        <v>0</v>
      </c>
      <c r="BA59" s="148">
        <f>+[2]Casanare!Q59</f>
        <v>0</v>
      </c>
      <c r="BB59" s="148">
        <f>+[2]Casanare!R59</f>
        <v>0</v>
      </c>
      <c r="BC59" s="148">
        <f>+[2]Casanare!AG59</f>
        <v>0</v>
      </c>
      <c r="BD59" s="148">
        <f>+[2]Cauca!Q59</f>
        <v>0</v>
      </c>
      <c r="BE59" s="148">
        <f>+[2]Cauca!R59</f>
        <v>0</v>
      </c>
      <c r="BF59" s="148">
        <f>+[2]Cauca!AG59</f>
        <v>0</v>
      </c>
      <c r="BG59" s="148">
        <f>+[2]Cesar!Q59</f>
        <v>0</v>
      </c>
      <c r="BH59" s="148">
        <f>+[2]Cesar!R59</f>
        <v>0</v>
      </c>
      <c r="BI59" s="148">
        <f>+[2]Cesar!AG59</f>
        <v>0</v>
      </c>
      <c r="BJ59" s="148">
        <f>+[2]Chocó!Q59</f>
        <v>0</v>
      </c>
      <c r="BK59" s="148">
        <f>+[2]Chocó!R59</f>
        <v>0</v>
      </c>
      <c r="BL59" s="148">
        <f>+[2]Chocó!AG59</f>
        <v>0</v>
      </c>
      <c r="BM59" s="148">
        <f>+[2]Córdoba!Q59</f>
        <v>86</v>
      </c>
      <c r="BN59" s="148">
        <f>+[2]Córdoba!R59</f>
        <v>99</v>
      </c>
      <c r="BO59" s="148">
        <f>+[2]Córdoba!AG59</f>
        <v>100</v>
      </c>
      <c r="BP59" s="148">
        <f>+[2]Cundinamarca!Q59</f>
        <v>0</v>
      </c>
      <c r="BQ59" s="148">
        <f>+[2]Cundinamarca!R59</f>
        <v>0</v>
      </c>
      <c r="BR59" s="148">
        <f>+[2]Cundinamarca!AG59</f>
        <v>0</v>
      </c>
      <c r="BS59" s="148">
        <f>+[2]Guainía!Q59</f>
        <v>0</v>
      </c>
      <c r="BT59" s="148">
        <f>+[2]Guainía!R59</f>
        <v>0</v>
      </c>
      <c r="BU59" s="148">
        <f>+[2]Guainía!AG59</f>
        <v>0</v>
      </c>
      <c r="BV59" s="148">
        <f>+[2]Guaviare!Q59</f>
        <v>0</v>
      </c>
      <c r="BW59" s="148">
        <f>+[2]Guaviare!R59</f>
        <v>0</v>
      </c>
      <c r="BX59" s="148">
        <f>+[2]Guaviare!AG59</f>
        <v>0</v>
      </c>
      <c r="BY59" s="148">
        <f>+[2]Huila!Q59</f>
        <v>0</v>
      </c>
      <c r="BZ59" s="148">
        <f>+[2]Huila!R59</f>
        <v>0</v>
      </c>
      <c r="CA59" s="148">
        <f>+[2]Huila!AG59</f>
        <v>0</v>
      </c>
      <c r="CB59" s="148">
        <f>+'[2]La Guajira'!Q59</f>
        <v>0</v>
      </c>
      <c r="CC59" s="148">
        <f>+'[2]La Guajira'!R59</f>
        <v>0</v>
      </c>
      <c r="CD59" s="148">
        <f>+'[2]La Guajira'!AG59</f>
        <v>0</v>
      </c>
      <c r="CE59" s="148">
        <f>+[2]Magdalena!Q59</f>
        <v>0</v>
      </c>
      <c r="CF59" s="148">
        <f>+[2]Magdalena!R59</f>
        <v>0</v>
      </c>
      <c r="CG59" s="148">
        <f>+[2]Magdalena!AG59</f>
        <v>0</v>
      </c>
      <c r="CH59" s="148">
        <f>+[2]Meta!Q59</f>
        <v>0</v>
      </c>
      <c r="CI59" s="148">
        <f>+[2]Meta!R59</f>
        <v>0</v>
      </c>
      <c r="CJ59" s="148">
        <f>+[2]Meta!AG59</f>
        <v>0</v>
      </c>
      <c r="CK59" s="148">
        <f>+[2]Nariño!Q59</f>
        <v>0</v>
      </c>
      <c r="CL59" s="148">
        <f>+[2]Nariño!R59</f>
        <v>0</v>
      </c>
      <c r="CM59" s="148">
        <f>+[2]Nariño!AG59</f>
        <v>0</v>
      </c>
      <c r="CN59" s="148">
        <f>+'[2]Norte de Santander'!Q59</f>
        <v>0</v>
      </c>
      <c r="CO59" s="148">
        <f>+'[2]Norte de Santander'!R59</f>
        <v>0</v>
      </c>
      <c r="CP59" s="148">
        <f>+'[2]Norte de Santander'!AG59</f>
        <v>0</v>
      </c>
      <c r="CQ59" s="148">
        <f>+[2]Putumayo!Q59</f>
        <v>0</v>
      </c>
      <c r="CR59" s="148">
        <f>+[2]Putumayo!R59</f>
        <v>0</v>
      </c>
      <c r="CS59" s="148">
        <f>+[2]Putumayo!AG59</f>
        <v>0</v>
      </c>
      <c r="CT59" s="148">
        <f>+[2]Quindio!Q59</f>
        <v>0</v>
      </c>
      <c r="CU59" s="148">
        <f>+[2]Quindio!R59</f>
        <v>0</v>
      </c>
      <c r="CV59" s="148">
        <f>+[2]Quindio!AG59</f>
        <v>0</v>
      </c>
      <c r="CW59" s="148">
        <f>+[2]Risaralda!Q59</f>
        <v>0</v>
      </c>
      <c r="CX59" s="148">
        <f>+[2]Risaralda!R59</f>
        <v>0</v>
      </c>
      <c r="CY59" s="148">
        <f>+[2]Risaralda!AG59</f>
        <v>0</v>
      </c>
      <c r="CZ59" s="148">
        <f>+'[2]San Anadrés'!Q59</f>
        <v>0</v>
      </c>
      <c r="DA59" s="148">
        <f>+'[2]San Anadrés'!R59</f>
        <v>0</v>
      </c>
      <c r="DB59" s="148">
        <f>+'[2]San Anadrés'!AG59</f>
        <v>0</v>
      </c>
      <c r="DC59" s="148">
        <f>+[2]Santander!Q59</f>
        <v>0</v>
      </c>
      <c r="DD59" s="148">
        <f>+[2]Santander!R59</f>
        <v>0</v>
      </c>
      <c r="DE59" s="148">
        <f>+[2]Santander!AG59</f>
        <v>0</v>
      </c>
      <c r="DF59" s="148">
        <f>+[2]Sucre!Q59</f>
        <v>0</v>
      </c>
      <c r="DG59" s="148">
        <f>+[2]Sucre!R59</f>
        <v>0</v>
      </c>
      <c r="DH59" s="148">
        <f>+[2]Sucre!AG59</f>
        <v>0</v>
      </c>
      <c r="DI59" s="148">
        <f>+[2]Tolima!Q59</f>
        <v>0</v>
      </c>
      <c r="DJ59" s="148">
        <f>+[2]Tolima!R59</f>
        <v>0</v>
      </c>
      <c r="DK59" s="148">
        <f>+[2]Tolima!AG59</f>
        <v>0</v>
      </c>
      <c r="DL59" s="148">
        <f>+'[2]Valle del Cauca'!Q59</f>
        <v>0</v>
      </c>
      <c r="DM59" s="148">
        <f>+'[2]Valle del Cauca'!R59</f>
        <v>0</v>
      </c>
      <c r="DN59" s="148">
        <f>+'[2]Valle del Cauca'!AG59</f>
        <v>0</v>
      </c>
      <c r="DO59" s="148">
        <f>+[2]Vaupés!Q59</f>
        <v>0</v>
      </c>
      <c r="DP59" s="148">
        <f>+[2]Vaupés!R59</f>
        <v>0</v>
      </c>
      <c r="DQ59" s="148">
        <f>+[2]Vaupés!AG59</f>
        <v>0</v>
      </c>
      <c r="DR59" s="148">
        <f>+[2]Vichada!Q59</f>
        <v>0</v>
      </c>
      <c r="DS59" s="148">
        <f>+[2]Vichada!R59</f>
        <v>0</v>
      </c>
      <c r="DT59" s="148">
        <f>+[2]Vichada!AG59</f>
        <v>0</v>
      </c>
    </row>
    <row r="60" spans="1:124" ht="33.75" hidden="1" x14ac:dyDescent="0.2">
      <c r="A60" s="198" t="s">
        <v>771</v>
      </c>
      <c r="B60" s="149" t="str">
        <f t="shared" si="4"/>
        <v>5-0-30-6</v>
      </c>
      <c r="C60" s="204" t="s">
        <v>772</v>
      </c>
      <c r="D60" s="204" t="s">
        <v>55</v>
      </c>
      <c r="E60" s="204" t="s">
        <v>56</v>
      </c>
      <c r="F60" s="204" t="s">
        <v>920</v>
      </c>
      <c r="G60" s="204" t="s">
        <v>921</v>
      </c>
      <c r="H60" s="135" t="s">
        <v>930</v>
      </c>
      <c r="I60" s="192" t="s">
        <v>931</v>
      </c>
      <c r="J60" s="148">
        <v>23949</v>
      </c>
      <c r="K60" s="135">
        <v>10</v>
      </c>
      <c r="L60" s="192" t="s">
        <v>877</v>
      </c>
      <c r="M60" s="148">
        <v>21772</v>
      </c>
      <c r="N60" s="150" t="s">
        <v>878</v>
      </c>
      <c r="O60" s="150" t="s">
        <v>57</v>
      </c>
      <c r="P60" s="150" t="s">
        <v>851</v>
      </c>
      <c r="Q60" s="69">
        <f t="shared" si="0"/>
        <v>0.27306224503224108</v>
      </c>
      <c r="R60" s="83" t="e">
        <f t="shared" si="5"/>
        <v>#DIV/0!</v>
      </c>
      <c r="S60" s="83">
        <f>+[2]Amazonas!S60+[2]Antioquia!S60+[2]Atantico!S60+[2]Arauca!S60+[2]Bolivar!S60+[2]Boyacá!S60+[2]Caldas!S60+[2]Caquetá!S60+[2]Casanare!S60+[2]Cauca!S60+[2]Cesar!S60+[2]Chocó!S60+[2]Córdoba!S60+[2]Cundinamarca!S60+[2]Guainía!S60+[2]Guaviare!S60+[2]Huila!S60+'[2]La Guajira'!S60+[2]Magdalena!S60+[2]Meta!S60+[2]Nariño!S60+'[2]Norte de Santander'!S60+[2]Putumayo!S60+[2]Quindio!S60+[2]Risaralda!S60+'[2]San Anadrés'!S60+[2]Santander!S60+[2]Sucre!S60+[2]Tolima!S60+'[2]Valle del Cauca'!S60+[2]Vaupés!S60+[2]Vichada!S60</f>
        <v>0</v>
      </c>
      <c r="T60" s="83">
        <f>+[2]Amazonas!T60+[2]Antioquia!T60+[2]Atantico!T60+[2]Arauca!T60+[2]Bolivar!T60+[2]Boyacá!T60+[2]Caldas!T60+[2]Caquetá!T60+[2]Casanare!T60+[2]Cauca!T60+[2]Cesar!T60+[2]Chocó!T60+[2]Córdoba!T60+[2]Cundinamarca!T60+[2]Guainía!T60+[2]Guaviare!T60+[2]Huila!T60+'[2]La Guajira'!T60+[2]Magdalena!T60+[2]Meta!T60+[2]Nariño!T60+'[2]Norte de Santander'!T60+[2]Putumayo!T60+[2]Quindio!T60+[2]Risaralda!T60+'[2]San Anadrés'!T60+[2]Santander!T60+[2]Sucre!T60+[2]Tolima!T60+'[2]Valle del Cauca'!T60+[2]Vaupés!T60+[2]Vichada!T60</f>
        <v>0</v>
      </c>
      <c r="U60" s="148">
        <f t="shared" si="19"/>
        <v>30396</v>
      </c>
      <c r="V60" s="148">
        <f t="shared" si="20"/>
        <v>83</v>
      </c>
      <c r="W60" s="148">
        <f>+'[2]Oficinas Nacionales'!Q60</f>
        <v>27533</v>
      </c>
      <c r="X60" s="148">
        <f>+'[2]Oficinas Nacionales'!R60</f>
        <v>21772</v>
      </c>
      <c r="Y60" s="148">
        <f>+'[2]Oficinas Nacionales'!AG60</f>
        <v>0</v>
      </c>
      <c r="Z60" s="148">
        <f t="shared" si="21"/>
        <v>2863</v>
      </c>
      <c r="AA60" s="148">
        <f t="shared" si="18"/>
        <v>1791</v>
      </c>
      <c r="AB60" s="148">
        <f t="shared" si="18"/>
        <v>83</v>
      </c>
      <c r="AC60" s="148">
        <f>+[2]Amazonas!Q60</f>
        <v>0</v>
      </c>
      <c r="AD60" s="148">
        <f>+[2]Amazonas!R60</f>
        <v>0</v>
      </c>
      <c r="AE60" s="148">
        <f>+[2]Amazonas!AG60</f>
        <v>0</v>
      </c>
      <c r="AF60" s="148">
        <f>+[2]Antioquia!Q60</f>
        <v>0</v>
      </c>
      <c r="AG60" s="148">
        <f>+[2]Antioquia!R60</f>
        <v>0</v>
      </c>
      <c r="AH60" s="148">
        <f>+[2]Antioquia!AG60</f>
        <v>0</v>
      </c>
      <c r="AI60" s="148">
        <f>+[2]Atantico!Q60</f>
        <v>1000</v>
      </c>
      <c r="AJ60" s="148">
        <f>+[2]Atantico!R60</f>
        <v>4</v>
      </c>
      <c r="AK60" s="148">
        <f>+[2]Atantico!AG60</f>
        <v>0</v>
      </c>
      <c r="AL60" s="148">
        <f>+[2]Arauca!Q60</f>
        <v>0</v>
      </c>
      <c r="AM60" s="148">
        <f>+[2]Arauca!R60</f>
        <v>0</v>
      </c>
      <c r="AN60" s="148">
        <f>+[2]Arauca!AG60</f>
        <v>0</v>
      </c>
      <c r="AO60" s="148">
        <f>+[2]Bolivar!Q60</f>
        <v>0</v>
      </c>
      <c r="AP60" s="148">
        <f>+[2]Bolivar!R60</f>
        <v>0</v>
      </c>
      <c r="AQ60" s="148">
        <f>+[2]Bolivar!AG60</f>
        <v>0</v>
      </c>
      <c r="AR60" s="148">
        <f>+[2]Boyacá!Q60</f>
        <v>0</v>
      </c>
      <c r="AS60" s="148">
        <f>+[2]Boyacá!R60</f>
        <v>0</v>
      </c>
      <c r="AT60" s="148">
        <f>+[2]Boyacá!AG60</f>
        <v>0</v>
      </c>
      <c r="AU60" s="148">
        <f>+[2]Caldas!Q60</f>
        <v>0</v>
      </c>
      <c r="AV60" s="148">
        <f>+[2]Caldas!R60</f>
        <v>0</v>
      </c>
      <c r="AW60" s="148">
        <f>+[2]Caldas!AG60</f>
        <v>0</v>
      </c>
      <c r="AX60" s="148">
        <f>+[2]Caquetá!Q60</f>
        <v>0</v>
      </c>
      <c r="AY60" s="148">
        <f>+[2]Caquetá!R60</f>
        <v>0</v>
      </c>
      <c r="AZ60" s="148">
        <f>+[2]Caquetá!AG60</f>
        <v>0</v>
      </c>
      <c r="BA60" s="148">
        <f>+[2]Casanare!Q60</f>
        <v>0</v>
      </c>
      <c r="BB60" s="148">
        <f>+[2]Casanare!R60</f>
        <v>0</v>
      </c>
      <c r="BC60" s="148">
        <f>+[2]Casanare!AG60</f>
        <v>0</v>
      </c>
      <c r="BD60" s="148">
        <f>+[2]Cauca!Q60</f>
        <v>0</v>
      </c>
      <c r="BE60" s="148">
        <f>+[2]Cauca!R60</f>
        <v>0</v>
      </c>
      <c r="BF60" s="148">
        <f>+[2]Cauca!AG60</f>
        <v>0</v>
      </c>
      <c r="BG60" s="148">
        <f>+[2]Cesar!Q60</f>
        <v>0</v>
      </c>
      <c r="BH60" s="148">
        <f>+[2]Cesar!R60</f>
        <v>0</v>
      </c>
      <c r="BI60" s="148">
        <f>+[2]Cesar!AG60</f>
        <v>0</v>
      </c>
      <c r="BJ60" s="148">
        <f>+[2]Chocó!Q60</f>
        <v>0</v>
      </c>
      <c r="BK60" s="148">
        <f>+[2]Chocó!R60</f>
        <v>0</v>
      </c>
      <c r="BL60" s="148">
        <f>+[2]Chocó!AG60</f>
        <v>0</v>
      </c>
      <c r="BM60" s="148">
        <f>+[2]Córdoba!Q60</f>
        <v>1863</v>
      </c>
      <c r="BN60" s="148">
        <f>+[2]Córdoba!R60</f>
        <v>1787</v>
      </c>
      <c r="BO60" s="148">
        <f>+[2]Córdoba!AG60</f>
        <v>83</v>
      </c>
      <c r="BP60" s="148">
        <f>+[2]Cundinamarca!Q60</f>
        <v>0</v>
      </c>
      <c r="BQ60" s="148">
        <f>+[2]Cundinamarca!R60</f>
        <v>0</v>
      </c>
      <c r="BR60" s="148">
        <f>+[2]Cundinamarca!AG60</f>
        <v>0</v>
      </c>
      <c r="BS60" s="148">
        <f>+[2]Guainía!Q60</f>
        <v>0</v>
      </c>
      <c r="BT60" s="148">
        <f>+[2]Guainía!R60</f>
        <v>0</v>
      </c>
      <c r="BU60" s="148">
        <f>+[2]Guainía!AG60</f>
        <v>0</v>
      </c>
      <c r="BV60" s="148">
        <f>+[2]Guaviare!Q60</f>
        <v>0</v>
      </c>
      <c r="BW60" s="148">
        <f>+[2]Guaviare!R60</f>
        <v>0</v>
      </c>
      <c r="BX60" s="148">
        <f>+[2]Guaviare!AG60</f>
        <v>0</v>
      </c>
      <c r="BY60" s="148">
        <f>+[2]Huila!Q60</f>
        <v>0</v>
      </c>
      <c r="BZ60" s="148">
        <f>+[2]Huila!R60</f>
        <v>0</v>
      </c>
      <c r="CA60" s="148">
        <f>+[2]Huila!AG60</f>
        <v>0</v>
      </c>
      <c r="CB60" s="148">
        <f>+'[2]La Guajira'!Q60</f>
        <v>0</v>
      </c>
      <c r="CC60" s="148">
        <f>+'[2]La Guajira'!R60</f>
        <v>0</v>
      </c>
      <c r="CD60" s="148">
        <f>+'[2]La Guajira'!AG60</f>
        <v>0</v>
      </c>
      <c r="CE60" s="148">
        <f>+[2]Magdalena!Q60</f>
        <v>0</v>
      </c>
      <c r="CF60" s="148">
        <f>+[2]Magdalena!R60</f>
        <v>0</v>
      </c>
      <c r="CG60" s="148">
        <f>+[2]Magdalena!AG60</f>
        <v>0</v>
      </c>
      <c r="CH60" s="148">
        <f>+[2]Meta!Q60</f>
        <v>0</v>
      </c>
      <c r="CI60" s="148">
        <f>+[2]Meta!R60</f>
        <v>0</v>
      </c>
      <c r="CJ60" s="148">
        <f>+[2]Meta!AG60</f>
        <v>0</v>
      </c>
      <c r="CK60" s="148">
        <f>+[2]Nariño!Q60</f>
        <v>0</v>
      </c>
      <c r="CL60" s="148">
        <f>+[2]Nariño!R60</f>
        <v>0</v>
      </c>
      <c r="CM60" s="148">
        <f>+[2]Nariño!AG60</f>
        <v>0</v>
      </c>
      <c r="CN60" s="148">
        <f>+'[2]Norte de Santander'!Q60</f>
        <v>0</v>
      </c>
      <c r="CO60" s="148">
        <f>+'[2]Norte de Santander'!R60</f>
        <v>0</v>
      </c>
      <c r="CP60" s="148">
        <f>+'[2]Norte de Santander'!AG60</f>
        <v>0</v>
      </c>
      <c r="CQ60" s="148">
        <f>+[2]Putumayo!Q60</f>
        <v>0</v>
      </c>
      <c r="CR60" s="148">
        <f>+[2]Putumayo!R60</f>
        <v>0</v>
      </c>
      <c r="CS60" s="148">
        <f>+[2]Putumayo!AG60</f>
        <v>0</v>
      </c>
      <c r="CT60" s="148">
        <f>+[2]Quindio!Q60</f>
        <v>0</v>
      </c>
      <c r="CU60" s="148">
        <f>+[2]Quindio!R60</f>
        <v>0</v>
      </c>
      <c r="CV60" s="148">
        <f>+[2]Quindio!AG60</f>
        <v>0</v>
      </c>
      <c r="CW60" s="148">
        <f>+[2]Risaralda!Q60</f>
        <v>0</v>
      </c>
      <c r="CX60" s="148">
        <f>+[2]Risaralda!R60</f>
        <v>0</v>
      </c>
      <c r="CY60" s="148">
        <f>+[2]Risaralda!AG60</f>
        <v>0</v>
      </c>
      <c r="CZ60" s="148">
        <f>+'[2]San Anadrés'!Q60</f>
        <v>0</v>
      </c>
      <c r="DA60" s="148">
        <f>+'[2]San Anadrés'!R60</f>
        <v>0</v>
      </c>
      <c r="DB60" s="148">
        <f>+'[2]San Anadrés'!AG60</f>
        <v>0</v>
      </c>
      <c r="DC60" s="148">
        <f>+[2]Santander!Q60</f>
        <v>0</v>
      </c>
      <c r="DD60" s="148">
        <f>+[2]Santander!R60</f>
        <v>0</v>
      </c>
      <c r="DE60" s="148">
        <f>+[2]Santander!AG60</f>
        <v>0</v>
      </c>
      <c r="DF60" s="148">
        <f>+[2]Sucre!Q60</f>
        <v>0</v>
      </c>
      <c r="DG60" s="148">
        <f>+[2]Sucre!R60</f>
        <v>0</v>
      </c>
      <c r="DH60" s="148">
        <f>+[2]Sucre!AG60</f>
        <v>0</v>
      </c>
      <c r="DI60" s="148">
        <f>+[2]Tolima!Q60</f>
        <v>0</v>
      </c>
      <c r="DJ60" s="148">
        <f>+[2]Tolima!R60</f>
        <v>0</v>
      </c>
      <c r="DK60" s="148">
        <f>+[2]Tolima!AG60</f>
        <v>0</v>
      </c>
      <c r="DL60" s="148">
        <f>+'[2]Valle del Cauca'!Q60</f>
        <v>0</v>
      </c>
      <c r="DM60" s="148">
        <f>+'[2]Valle del Cauca'!R60</f>
        <v>0</v>
      </c>
      <c r="DN60" s="148">
        <f>+'[2]Valle del Cauca'!AG60</f>
        <v>0</v>
      </c>
      <c r="DO60" s="148">
        <f>+[2]Vaupés!Q60</f>
        <v>0</v>
      </c>
      <c r="DP60" s="148">
        <f>+[2]Vaupés!R60</f>
        <v>0</v>
      </c>
      <c r="DQ60" s="148">
        <f>+[2]Vaupés!AG60</f>
        <v>0</v>
      </c>
      <c r="DR60" s="148">
        <f>+[2]Vichada!Q60</f>
        <v>0</v>
      </c>
      <c r="DS60" s="148">
        <f>+[2]Vichada!R60</f>
        <v>0</v>
      </c>
      <c r="DT60" s="148">
        <f>+[2]Vichada!AG60</f>
        <v>0</v>
      </c>
    </row>
    <row r="61" spans="1:124" ht="33.75" hidden="1" x14ac:dyDescent="0.2">
      <c r="A61" s="198" t="s">
        <v>771</v>
      </c>
      <c r="B61" s="149" t="str">
        <f t="shared" si="4"/>
        <v>5-0-30-7</v>
      </c>
      <c r="C61" s="204" t="s">
        <v>772</v>
      </c>
      <c r="D61" s="204" t="s">
        <v>55</v>
      </c>
      <c r="E61" s="204" t="s">
        <v>56</v>
      </c>
      <c r="F61" s="204" t="s">
        <v>920</v>
      </c>
      <c r="G61" s="204" t="s">
        <v>921</v>
      </c>
      <c r="H61" s="135" t="s">
        <v>932</v>
      </c>
      <c r="I61" s="192" t="s">
        <v>933</v>
      </c>
      <c r="J61" s="148">
        <v>281822</v>
      </c>
      <c r="K61" s="135">
        <v>10</v>
      </c>
      <c r="L61" s="192" t="s">
        <v>877</v>
      </c>
      <c r="M61" s="148">
        <v>256202</v>
      </c>
      <c r="N61" s="150" t="s">
        <v>878</v>
      </c>
      <c r="O61" s="150" t="s">
        <v>57</v>
      </c>
      <c r="P61" s="150" t="s">
        <v>851</v>
      </c>
      <c r="Q61" s="69">
        <f t="shared" si="0"/>
        <v>0.17523096015075609</v>
      </c>
      <c r="R61" s="83" t="e">
        <f t="shared" si="5"/>
        <v>#DIV/0!</v>
      </c>
      <c r="S61" s="83">
        <f>+[2]Amazonas!S61+[2]Antioquia!S61+[2]Atantico!S61+[2]Arauca!S61+[2]Bolivar!S61+[2]Boyacá!S61+[2]Caldas!S61+[2]Caquetá!S61+[2]Casanare!S61+[2]Cauca!S61+[2]Cesar!S61+[2]Chocó!S61+[2]Córdoba!S61+[2]Cundinamarca!S61+[2]Guainía!S61+[2]Guaviare!S61+[2]Huila!S61+'[2]La Guajira'!S61+[2]Magdalena!S61+[2]Meta!S61+[2]Nariño!S61+'[2]Norte de Santander'!S61+[2]Putumayo!S61+[2]Quindio!S61+[2]Risaralda!S61+'[2]San Anadrés'!S61+[2]Santander!S61+[2]Sucre!S61+[2]Tolima!S61+'[2]Valle del Cauca'!S61+[2]Vaupés!S61+[2]Vichada!S61</f>
        <v>0</v>
      </c>
      <c r="T61" s="83">
        <f>+[2]Amazonas!T61+[2]Antioquia!T61+[2]Atantico!T61+[2]Arauca!T61+[2]Bolivar!T61+[2]Boyacá!T61+[2]Caldas!T61+[2]Caquetá!T61+[2]Casanare!T61+[2]Cauca!T61+[2]Cesar!T61+[2]Chocó!T61+[2]Córdoba!T61+[2]Cundinamarca!T61+[2]Guainía!T61+[2]Guaviare!T61+[2]Huila!T61+'[2]La Guajira'!T61+[2]Magdalena!T61+[2]Meta!T61+[2]Nariño!T61+'[2]Norte de Santander'!T61+[2]Putumayo!T61+[2]Quindio!T61+[2]Risaralda!T61+'[2]San Anadrés'!T61+[2]Santander!T61+[2]Sucre!T61+[2]Tolima!T61+'[2]Valle del Cauca'!T61+[2]Vaupés!T61+[2]Vichada!T61</f>
        <v>0</v>
      </c>
      <c r="U61" s="148">
        <f t="shared" si="19"/>
        <v>348112</v>
      </c>
      <c r="V61" s="148">
        <f t="shared" si="20"/>
        <v>610</v>
      </c>
      <c r="W61" s="148">
        <f>+'[2]Oficinas Nacionales'!Q61</f>
        <v>330543</v>
      </c>
      <c r="X61" s="148">
        <f>+'[2]Oficinas Nacionales'!R61</f>
        <v>256202</v>
      </c>
      <c r="Y61" s="148">
        <f>+'[2]Oficinas Nacionales'!AG61</f>
        <v>0</v>
      </c>
      <c r="Z61" s="148">
        <f t="shared" si="21"/>
        <v>17569</v>
      </c>
      <c r="AA61" s="148">
        <f t="shared" si="18"/>
        <v>7173</v>
      </c>
      <c r="AB61" s="148">
        <f t="shared" si="18"/>
        <v>610</v>
      </c>
      <c r="AC61" s="148">
        <f>+[2]Amazonas!Q61</f>
        <v>0</v>
      </c>
      <c r="AD61" s="148">
        <f>+[2]Amazonas!R61</f>
        <v>0</v>
      </c>
      <c r="AE61" s="148">
        <f>+[2]Amazonas!AG61</f>
        <v>0</v>
      </c>
      <c r="AF61" s="148">
        <f>+[2]Antioquia!Q61</f>
        <v>0</v>
      </c>
      <c r="AG61" s="148">
        <f>+[2]Antioquia!R61</f>
        <v>0</v>
      </c>
      <c r="AH61" s="148">
        <f>+[2]Antioquia!AG61</f>
        <v>0</v>
      </c>
      <c r="AI61" s="148">
        <f>+[2]Atantico!Q61</f>
        <v>10000</v>
      </c>
      <c r="AJ61" s="148">
        <f>+[2]Atantico!R61</f>
        <v>20</v>
      </c>
      <c r="AK61" s="148">
        <f>+[2]Atantico!AG61</f>
        <v>0</v>
      </c>
      <c r="AL61" s="148">
        <f>+[2]Arauca!Q61</f>
        <v>0</v>
      </c>
      <c r="AM61" s="148">
        <f>+[2]Arauca!R61</f>
        <v>0</v>
      </c>
      <c r="AN61" s="148">
        <f>+[2]Arauca!AG61</f>
        <v>0</v>
      </c>
      <c r="AO61" s="148">
        <f>+[2]Bolivar!Q61</f>
        <v>0</v>
      </c>
      <c r="AP61" s="148">
        <f>+[2]Bolivar!R61</f>
        <v>0</v>
      </c>
      <c r="AQ61" s="148">
        <f>+[2]Bolivar!AG61</f>
        <v>0</v>
      </c>
      <c r="AR61" s="148">
        <f>+[2]Boyacá!Q61</f>
        <v>0</v>
      </c>
      <c r="AS61" s="148">
        <f>+[2]Boyacá!R61</f>
        <v>0</v>
      </c>
      <c r="AT61" s="148">
        <f>+[2]Boyacá!AG61</f>
        <v>0</v>
      </c>
      <c r="AU61" s="148">
        <f>+[2]Caldas!Q61</f>
        <v>0</v>
      </c>
      <c r="AV61" s="148">
        <f>+[2]Caldas!R61</f>
        <v>0</v>
      </c>
      <c r="AW61" s="148">
        <f>+[2]Caldas!AG61</f>
        <v>0</v>
      </c>
      <c r="AX61" s="148">
        <f>+[2]Caquetá!Q61</f>
        <v>0</v>
      </c>
      <c r="AY61" s="148">
        <f>+[2]Caquetá!R61</f>
        <v>0</v>
      </c>
      <c r="AZ61" s="148">
        <f>+[2]Caquetá!AG61</f>
        <v>0</v>
      </c>
      <c r="BA61" s="148">
        <f>+[2]Casanare!Q61</f>
        <v>0</v>
      </c>
      <c r="BB61" s="148">
        <f>+[2]Casanare!R61</f>
        <v>0</v>
      </c>
      <c r="BC61" s="148">
        <f>+[2]Casanare!AG61</f>
        <v>0</v>
      </c>
      <c r="BD61" s="148">
        <f>+[2]Cauca!Q61</f>
        <v>0</v>
      </c>
      <c r="BE61" s="148">
        <f>+[2]Cauca!R61</f>
        <v>0</v>
      </c>
      <c r="BF61" s="148">
        <f>+[2]Cauca!AG61</f>
        <v>0</v>
      </c>
      <c r="BG61" s="148">
        <f>+[2]Cesar!Q61</f>
        <v>0</v>
      </c>
      <c r="BH61" s="148">
        <f>+[2]Cesar!R61</f>
        <v>0</v>
      </c>
      <c r="BI61" s="148">
        <f>+[2]Cesar!AG61</f>
        <v>0</v>
      </c>
      <c r="BJ61" s="148">
        <f>+[2]Chocó!Q61</f>
        <v>0</v>
      </c>
      <c r="BK61" s="148">
        <f>+[2]Chocó!R61</f>
        <v>0</v>
      </c>
      <c r="BL61" s="148">
        <f>+[2]Chocó!AG61</f>
        <v>0</v>
      </c>
      <c r="BM61" s="148">
        <f>+[2]Córdoba!Q61</f>
        <v>7569</v>
      </c>
      <c r="BN61" s="148">
        <f>+[2]Córdoba!R61</f>
        <v>7153</v>
      </c>
      <c r="BO61" s="148">
        <f>+[2]Córdoba!AG61</f>
        <v>610</v>
      </c>
      <c r="BP61" s="148">
        <f>+[2]Cundinamarca!Q61</f>
        <v>0</v>
      </c>
      <c r="BQ61" s="148">
        <f>+[2]Cundinamarca!R61</f>
        <v>0</v>
      </c>
      <c r="BR61" s="148">
        <f>+[2]Cundinamarca!AG61</f>
        <v>0</v>
      </c>
      <c r="BS61" s="148">
        <f>+[2]Guainía!Q61</f>
        <v>0</v>
      </c>
      <c r="BT61" s="148">
        <f>+[2]Guainía!R61</f>
        <v>0</v>
      </c>
      <c r="BU61" s="148">
        <f>+[2]Guainía!AG61</f>
        <v>0</v>
      </c>
      <c r="BV61" s="148">
        <f>+[2]Guaviare!Q61</f>
        <v>0</v>
      </c>
      <c r="BW61" s="148">
        <f>+[2]Guaviare!R61</f>
        <v>0</v>
      </c>
      <c r="BX61" s="148">
        <f>+[2]Guaviare!AG61</f>
        <v>0</v>
      </c>
      <c r="BY61" s="148">
        <f>+[2]Huila!Q61</f>
        <v>0</v>
      </c>
      <c r="BZ61" s="148">
        <f>+[2]Huila!R61</f>
        <v>0</v>
      </c>
      <c r="CA61" s="148">
        <f>+[2]Huila!AG61</f>
        <v>0</v>
      </c>
      <c r="CB61" s="148">
        <f>+'[2]La Guajira'!Q61</f>
        <v>0</v>
      </c>
      <c r="CC61" s="148">
        <f>+'[2]La Guajira'!R61</f>
        <v>0</v>
      </c>
      <c r="CD61" s="148">
        <f>+'[2]La Guajira'!AG61</f>
        <v>0</v>
      </c>
      <c r="CE61" s="148">
        <f>+[2]Magdalena!Q61</f>
        <v>0</v>
      </c>
      <c r="CF61" s="148">
        <f>+[2]Magdalena!R61</f>
        <v>0</v>
      </c>
      <c r="CG61" s="148">
        <f>+[2]Magdalena!AG61</f>
        <v>0</v>
      </c>
      <c r="CH61" s="148">
        <f>+[2]Meta!Q61</f>
        <v>0</v>
      </c>
      <c r="CI61" s="148">
        <f>+[2]Meta!R61</f>
        <v>0</v>
      </c>
      <c r="CJ61" s="148">
        <f>+[2]Meta!AG61</f>
        <v>0</v>
      </c>
      <c r="CK61" s="148">
        <f>+[2]Nariño!Q61</f>
        <v>0</v>
      </c>
      <c r="CL61" s="148">
        <f>+[2]Nariño!R61</f>
        <v>0</v>
      </c>
      <c r="CM61" s="148">
        <f>+[2]Nariño!AG61</f>
        <v>0</v>
      </c>
      <c r="CN61" s="148">
        <f>+'[2]Norte de Santander'!Q61</f>
        <v>0</v>
      </c>
      <c r="CO61" s="148">
        <f>+'[2]Norte de Santander'!R61</f>
        <v>0</v>
      </c>
      <c r="CP61" s="148">
        <f>+'[2]Norte de Santander'!AG61</f>
        <v>0</v>
      </c>
      <c r="CQ61" s="148">
        <f>+[2]Putumayo!Q61</f>
        <v>0</v>
      </c>
      <c r="CR61" s="148">
        <f>+[2]Putumayo!R61</f>
        <v>0</v>
      </c>
      <c r="CS61" s="148">
        <f>+[2]Putumayo!AG61</f>
        <v>0</v>
      </c>
      <c r="CT61" s="148">
        <f>+[2]Quindio!Q61</f>
        <v>0</v>
      </c>
      <c r="CU61" s="148">
        <f>+[2]Quindio!R61</f>
        <v>0</v>
      </c>
      <c r="CV61" s="148">
        <f>+[2]Quindio!AG61</f>
        <v>0</v>
      </c>
      <c r="CW61" s="148">
        <f>+[2]Risaralda!Q61</f>
        <v>0</v>
      </c>
      <c r="CX61" s="148">
        <f>+[2]Risaralda!R61</f>
        <v>0</v>
      </c>
      <c r="CY61" s="148">
        <f>+[2]Risaralda!AG61</f>
        <v>0</v>
      </c>
      <c r="CZ61" s="148">
        <f>+'[2]San Anadrés'!Q61</f>
        <v>0</v>
      </c>
      <c r="DA61" s="148">
        <f>+'[2]San Anadrés'!R61</f>
        <v>0</v>
      </c>
      <c r="DB61" s="148">
        <f>+'[2]San Anadrés'!AG61</f>
        <v>0</v>
      </c>
      <c r="DC61" s="148">
        <f>+[2]Santander!Q61</f>
        <v>0</v>
      </c>
      <c r="DD61" s="148">
        <f>+[2]Santander!R61</f>
        <v>0</v>
      </c>
      <c r="DE61" s="148">
        <f>+[2]Santander!AG61</f>
        <v>0</v>
      </c>
      <c r="DF61" s="148">
        <f>+[2]Sucre!Q61</f>
        <v>0</v>
      </c>
      <c r="DG61" s="148">
        <f>+[2]Sucre!R61</f>
        <v>0</v>
      </c>
      <c r="DH61" s="148">
        <f>+[2]Sucre!AG61</f>
        <v>0</v>
      </c>
      <c r="DI61" s="148">
        <f>+[2]Tolima!Q61</f>
        <v>0</v>
      </c>
      <c r="DJ61" s="148">
        <f>+[2]Tolima!R61</f>
        <v>0</v>
      </c>
      <c r="DK61" s="148">
        <f>+[2]Tolima!AG61</f>
        <v>0</v>
      </c>
      <c r="DL61" s="148">
        <f>+'[2]Valle del Cauca'!Q61</f>
        <v>0</v>
      </c>
      <c r="DM61" s="148">
        <f>+'[2]Valle del Cauca'!R61</f>
        <v>0</v>
      </c>
      <c r="DN61" s="148">
        <f>+'[2]Valle del Cauca'!AG61</f>
        <v>0</v>
      </c>
      <c r="DO61" s="148">
        <f>+[2]Vaupés!Q61</f>
        <v>0</v>
      </c>
      <c r="DP61" s="148">
        <f>+[2]Vaupés!R61</f>
        <v>0</v>
      </c>
      <c r="DQ61" s="148">
        <f>+[2]Vaupés!AG61</f>
        <v>0</v>
      </c>
      <c r="DR61" s="148">
        <f>+[2]Vichada!Q61</f>
        <v>0</v>
      </c>
      <c r="DS61" s="148">
        <f>+[2]Vichada!R61</f>
        <v>0</v>
      </c>
      <c r="DT61" s="148">
        <f>+[2]Vichada!AG61</f>
        <v>0</v>
      </c>
    </row>
    <row r="62" spans="1:124" ht="33.75" hidden="1" x14ac:dyDescent="0.2">
      <c r="A62" s="198" t="s">
        <v>771</v>
      </c>
      <c r="B62" s="199" t="str">
        <f t="shared" si="4"/>
        <v>5-0-31</v>
      </c>
      <c r="C62" s="142" t="s">
        <v>772</v>
      </c>
      <c r="D62" s="142" t="s">
        <v>55</v>
      </c>
      <c r="E62" s="142" t="s">
        <v>56</v>
      </c>
      <c r="F62" s="142" t="s">
        <v>934</v>
      </c>
      <c r="G62" s="10" t="s">
        <v>935</v>
      </c>
      <c r="H62" s="120" t="s">
        <v>936</v>
      </c>
      <c r="I62" s="146" t="s">
        <v>9</v>
      </c>
      <c r="J62" s="120"/>
      <c r="K62" s="200">
        <f>SUBTOTAL(9,K63:K69)</f>
        <v>0</v>
      </c>
      <c r="L62" s="146"/>
      <c r="M62" s="4"/>
      <c r="N62" s="12"/>
      <c r="O62" s="146"/>
      <c r="P62" s="146"/>
      <c r="Q62" s="143"/>
      <c r="R62" s="147"/>
      <c r="S62" s="147"/>
      <c r="T62" s="147"/>
      <c r="U62" s="147"/>
      <c r="V62" s="147"/>
      <c r="W62" s="147"/>
      <c r="X62" s="147"/>
      <c r="Y62" s="147"/>
      <c r="Z62" s="202"/>
      <c r="AA62" s="202">
        <f t="shared" si="18"/>
        <v>0</v>
      </c>
      <c r="AB62" s="202"/>
      <c r="AC62" s="147"/>
      <c r="AD62" s="147"/>
      <c r="AE62" s="147"/>
      <c r="AF62" s="147"/>
      <c r="AG62" s="147"/>
      <c r="AH62" s="147"/>
      <c r="AI62" s="147"/>
      <c r="AJ62" s="147"/>
      <c r="AK62" s="147"/>
      <c r="AL62" s="147"/>
      <c r="AM62" s="147"/>
      <c r="AN62" s="147"/>
      <c r="AO62" s="147"/>
      <c r="AP62" s="147"/>
      <c r="AQ62" s="147"/>
      <c r="AR62" s="147"/>
      <c r="AS62" s="147"/>
      <c r="AT62" s="147"/>
      <c r="AU62" s="147"/>
      <c r="AV62" s="147"/>
      <c r="AW62" s="147"/>
      <c r="AX62" s="147"/>
      <c r="AY62" s="147"/>
      <c r="AZ62" s="147"/>
      <c r="BA62" s="143"/>
      <c r="BB62" s="143"/>
      <c r="BC62" s="147"/>
      <c r="BD62" s="143"/>
      <c r="BE62" s="143"/>
      <c r="BF62" s="147"/>
      <c r="BG62" s="143"/>
      <c r="BH62" s="143"/>
      <c r="BI62" s="147"/>
      <c r="BJ62" s="143"/>
      <c r="BK62" s="143"/>
      <c r="BL62" s="147"/>
      <c r="BM62" s="147"/>
      <c r="BN62" s="147"/>
      <c r="BO62" s="147"/>
      <c r="BP62" s="143"/>
      <c r="BQ62" s="143"/>
      <c r="BR62" s="147"/>
      <c r="BS62" s="147"/>
      <c r="BT62" s="147"/>
      <c r="BU62" s="147"/>
      <c r="BV62" s="147"/>
      <c r="BW62" s="147"/>
      <c r="BX62" s="147"/>
      <c r="BY62" s="143"/>
      <c r="BZ62" s="143"/>
      <c r="CA62" s="147"/>
      <c r="CB62" s="143"/>
      <c r="CC62" s="143"/>
      <c r="CD62" s="147"/>
      <c r="CE62" s="143"/>
      <c r="CF62" s="143"/>
      <c r="CG62" s="147"/>
      <c r="CH62" s="143"/>
      <c r="CI62" s="143"/>
      <c r="CJ62" s="147"/>
      <c r="CK62" s="143"/>
      <c r="CL62" s="143"/>
      <c r="CM62" s="147"/>
      <c r="CN62" s="147"/>
      <c r="CO62" s="147"/>
      <c r="CP62" s="147"/>
      <c r="CQ62" s="143"/>
      <c r="CR62" s="143"/>
      <c r="CS62" s="147"/>
      <c r="CT62" s="143"/>
      <c r="CU62" s="143"/>
      <c r="CV62" s="147"/>
      <c r="CW62" s="143"/>
      <c r="CX62" s="143"/>
      <c r="CY62" s="147"/>
      <c r="CZ62" s="143"/>
      <c r="DA62" s="143"/>
      <c r="DB62" s="147"/>
      <c r="DC62" s="143"/>
      <c r="DD62" s="143"/>
      <c r="DE62" s="147"/>
      <c r="DF62" s="143"/>
      <c r="DG62" s="143"/>
      <c r="DH62" s="147"/>
      <c r="DI62" s="147"/>
      <c r="DJ62" s="147"/>
      <c r="DK62" s="147"/>
      <c r="DL62" s="143"/>
      <c r="DM62" s="143"/>
      <c r="DN62" s="147"/>
      <c r="DO62" s="143"/>
      <c r="DP62" s="143"/>
      <c r="DQ62" s="147"/>
      <c r="DR62" s="143"/>
      <c r="DS62" s="143"/>
      <c r="DT62" s="147"/>
    </row>
    <row r="63" spans="1:124" ht="56.25" hidden="1" x14ac:dyDescent="0.2">
      <c r="A63" s="198" t="s">
        <v>771</v>
      </c>
      <c r="B63" s="149" t="str">
        <f t="shared" si="4"/>
        <v>5-0-31-1</v>
      </c>
      <c r="C63" s="204" t="s">
        <v>772</v>
      </c>
      <c r="D63" s="204" t="s">
        <v>55</v>
      </c>
      <c r="E63" s="204" t="s">
        <v>56</v>
      </c>
      <c r="F63" s="204" t="s">
        <v>934</v>
      </c>
      <c r="G63" s="204" t="s">
        <v>935</v>
      </c>
      <c r="H63" s="135" t="s">
        <v>937</v>
      </c>
      <c r="I63" s="192" t="s">
        <v>938</v>
      </c>
      <c r="J63" s="135">
        <v>65</v>
      </c>
      <c r="K63" s="135">
        <v>20</v>
      </c>
      <c r="L63" s="192" t="s">
        <v>829</v>
      </c>
      <c r="M63" s="148">
        <v>73</v>
      </c>
      <c r="N63" s="192" t="s">
        <v>830</v>
      </c>
      <c r="O63" s="192" t="s">
        <v>57</v>
      </c>
      <c r="P63" s="192" t="s">
        <v>59</v>
      </c>
      <c r="Q63" s="69">
        <f t="shared" si="0"/>
        <v>0</v>
      </c>
      <c r="R63" s="83" t="e">
        <f t="shared" si="5"/>
        <v>#DIV/0!</v>
      </c>
      <c r="S63" s="83">
        <f>+[2]Amazonas!S63+[2]Antioquia!S63+[2]Atantico!S63+[2]Arauca!S63+[2]Bolivar!S63+[2]Boyacá!S63+[2]Caldas!S63+[2]Caquetá!S63+[2]Casanare!S63+[2]Cauca!S63+[2]Cesar!S63+[2]Chocó!S63+[2]Córdoba!S63+[2]Cundinamarca!S63+[2]Guainía!S63+[2]Guaviare!S63+[2]Huila!S63+'[2]La Guajira'!S63+[2]Magdalena!S63+[2]Meta!S63+[2]Nariño!S63+'[2]Norte de Santander'!S63+[2]Putumayo!S63+[2]Quindio!S63+[2]Risaralda!S63+'[2]San Anadrés'!S63+[2]Santander!S63+[2]Sucre!S63+[2]Tolima!S63+'[2]Valle del Cauca'!S63+[2]Vaupés!S63+[2]Vichada!S63</f>
        <v>0</v>
      </c>
      <c r="T63" s="83">
        <f>+[2]Amazonas!T63+[2]Antioquia!T63+[2]Atantico!T63+[2]Arauca!T63+[2]Bolivar!T63+[2]Boyacá!T63+[2]Caldas!T63+[2]Caquetá!T63+[2]Casanare!T63+[2]Cauca!T63+[2]Cesar!T63+[2]Chocó!T63+[2]Córdoba!T63+[2]Cundinamarca!T63+[2]Guainía!T63+[2]Guaviare!T63+[2]Huila!T63+'[2]La Guajira'!T63+[2]Magdalena!T63+[2]Meta!T63+[2]Nariño!T63+'[2]Norte de Santander'!T63+[2]Putumayo!T63+[2]Quindio!T63+[2]Risaralda!T63+'[2]San Anadrés'!T63+[2]Santander!T63+[2]Sucre!T63+[2]Tolima!T63+'[2]Valle del Cauca'!T63+[2]Vaupés!T63+[2]Vichada!T63</f>
        <v>0</v>
      </c>
      <c r="U63" s="148">
        <f t="shared" ref="U63:U69" si="22">+W63+Z63</f>
        <v>80</v>
      </c>
      <c r="V63" s="148">
        <f t="shared" ref="V63:V69" si="23">Y63+AB63</f>
        <v>0</v>
      </c>
      <c r="W63" s="148">
        <f>+'[2]Oficinas Nacionales'!Q63</f>
        <v>80</v>
      </c>
      <c r="X63" s="148">
        <f>+'[2]Oficinas Nacionales'!R63</f>
        <v>52</v>
      </c>
      <c r="Y63" s="148">
        <f>+'[2]Oficinas Nacionales'!AG63</f>
        <v>0</v>
      </c>
      <c r="Z63" s="148">
        <f t="shared" ref="Z63:Z69" si="24">+AC63+AF63+AI63+AL63+AO63+AR63+AU63+AX63+BA63+BD63+BG63+BJ63+BM63+BP63+BS63+BV63+BY63+CB63+CE63+CH63+CK63+CN63+CQ63+CT63+CW63+CZ63+DC63+DF63+DI63+DL63+DO63+DR63</f>
        <v>0</v>
      </c>
      <c r="AA63" s="148">
        <f t="shared" si="18"/>
        <v>0</v>
      </c>
      <c r="AB63" s="148">
        <f t="shared" si="18"/>
        <v>0</v>
      </c>
      <c r="AC63" s="148">
        <f>+[2]Amazonas!Q63</f>
        <v>0</v>
      </c>
      <c r="AD63" s="148">
        <f>+[2]Amazonas!R63</f>
        <v>0</v>
      </c>
      <c r="AE63" s="148">
        <f>+[2]Amazonas!AG63</f>
        <v>0</v>
      </c>
      <c r="AF63" s="148">
        <f>+[2]Antioquia!Q63</f>
        <v>0</v>
      </c>
      <c r="AG63" s="148">
        <f>+[2]Antioquia!R63</f>
        <v>0</v>
      </c>
      <c r="AH63" s="148">
        <f>+[2]Antioquia!AG63</f>
        <v>0</v>
      </c>
      <c r="AI63" s="148">
        <f>+[2]Atantico!Q63</f>
        <v>0</v>
      </c>
      <c r="AJ63" s="148">
        <f>+[2]Atantico!R63</f>
        <v>0</v>
      </c>
      <c r="AK63" s="148">
        <f>+[2]Atantico!AG63</f>
        <v>0</v>
      </c>
      <c r="AL63" s="148">
        <f>+[2]Arauca!Q63</f>
        <v>0</v>
      </c>
      <c r="AM63" s="148">
        <f>+[2]Arauca!R63</f>
        <v>0</v>
      </c>
      <c r="AN63" s="148">
        <f>+[2]Arauca!AG63</f>
        <v>0</v>
      </c>
      <c r="AO63" s="148">
        <f>+[2]Bolivar!Q63</f>
        <v>0</v>
      </c>
      <c r="AP63" s="148">
        <f>+[2]Bolivar!R63</f>
        <v>0</v>
      </c>
      <c r="AQ63" s="148">
        <f>+[2]Bolivar!AG63</f>
        <v>0</v>
      </c>
      <c r="AR63" s="148">
        <f>+[2]Boyacá!Q63</f>
        <v>0</v>
      </c>
      <c r="AS63" s="148">
        <f>+[2]Boyacá!R63</f>
        <v>0</v>
      </c>
      <c r="AT63" s="148">
        <f>+[2]Boyacá!AG63</f>
        <v>0</v>
      </c>
      <c r="AU63" s="148">
        <f>+[2]Caldas!Q63</f>
        <v>0</v>
      </c>
      <c r="AV63" s="148">
        <f>+[2]Caldas!R63</f>
        <v>0</v>
      </c>
      <c r="AW63" s="148">
        <f>+[2]Caldas!AG63</f>
        <v>0</v>
      </c>
      <c r="AX63" s="148">
        <f>+[2]Caquetá!Q63</f>
        <v>0</v>
      </c>
      <c r="AY63" s="148">
        <f>+[2]Caquetá!R63</f>
        <v>0</v>
      </c>
      <c r="AZ63" s="148">
        <f>+[2]Caquetá!AG63</f>
        <v>0</v>
      </c>
      <c r="BA63" s="148">
        <f>+[2]Casanare!Q63</f>
        <v>0</v>
      </c>
      <c r="BB63" s="148">
        <f>+[2]Casanare!R63</f>
        <v>0</v>
      </c>
      <c r="BC63" s="148">
        <f>+[2]Casanare!AG63</f>
        <v>0</v>
      </c>
      <c r="BD63" s="148">
        <f>+[2]Cauca!Q63</f>
        <v>0</v>
      </c>
      <c r="BE63" s="148">
        <f>+[2]Cauca!R63</f>
        <v>0</v>
      </c>
      <c r="BF63" s="148">
        <f>+[2]Cauca!AG63</f>
        <v>0</v>
      </c>
      <c r="BG63" s="148">
        <f>+[2]Cesar!Q63</f>
        <v>0</v>
      </c>
      <c r="BH63" s="148">
        <f>+[2]Cesar!R63</f>
        <v>0</v>
      </c>
      <c r="BI63" s="148">
        <f>+[2]Cesar!AG63</f>
        <v>0</v>
      </c>
      <c r="BJ63" s="148">
        <f>+[2]Chocó!Q63</f>
        <v>0</v>
      </c>
      <c r="BK63" s="148">
        <f>+[2]Chocó!R63</f>
        <v>0</v>
      </c>
      <c r="BL63" s="148">
        <f>+[2]Chocó!AG63</f>
        <v>0</v>
      </c>
      <c r="BM63" s="148">
        <f>+[2]Córdoba!Q63</f>
        <v>0</v>
      </c>
      <c r="BN63" s="148">
        <f>+[2]Córdoba!R63</f>
        <v>0</v>
      </c>
      <c r="BO63" s="148">
        <f>+[2]Córdoba!AG63</f>
        <v>0</v>
      </c>
      <c r="BP63" s="148">
        <f>+[2]Cundinamarca!Q63</f>
        <v>0</v>
      </c>
      <c r="BQ63" s="148">
        <f>+[2]Cundinamarca!R63</f>
        <v>0</v>
      </c>
      <c r="BR63" s="148">
        <f>+[2]Cundinamarca!AG63</f>
        <v>0</v>
      </c>
      <c r="BS63" s="148">
        <f>+[2]Guainía!Q63</f>
        <v>0</v>
      </c>
      <c r="BT63" s="148">
        <f>+[2]Guainía!R63</f>
        <v>0</v>
      </c>
      <c r="BU63" s="148">
        <f>+[2]Guainía!AG63</f>
        <v>0</v>
      </c>
      <c r="BV63" s="148">
        <f>+[2]Guaviare!Q63</f>
        <v>0</v>
      </c>
      <c r="BW63" s="148">
        <f>+[2]Guaviare!R63</f>
        <v>0</v>
      </c>
      <c r="BX63" s="148">
        <f>+[2]Guaviare!AG63</f>
        <v>0</v>
      </c>
      <c r="BY63" s="148">
        <f>+[2]Huila!Q63</f>
        <v>0</v>
      </c>
      <c r="BZ63" s="148">
        <f>+[2]Huila!R63</f>
        <v>0</v>
      </c>
      <c r="CA63" s="148">
        <f>+[2]Huila!AG63</f>
        <v>0</v>
      </c>
      <c r="CB63" s="148">
        <f>+'[2]La Guajira'!Q63</f>
        <v>0</v>
      </c>
      <c r="CC63" s="148">
        <f>+'[2]La Guajira'!R63</f>
        <v>0</v>
      </c>
      <c r="CD63" s="148">
        <f>+'[2]La Guajira'!AG63</f>
        <v>0</v>
      </c>
      <c r="CE63" s="148">
        <f>+[2]Magdalena!Q63</f>
        <v>0</v>
      </c>
      <c r="CF63" s="148">
        <f>+[2]Magdalena!R63</f>
        <v>0</v>
      </c>
      <c r="CG63" s="148">
        <f>+[2]Magdalena!AG63</f>
        <v>0</v>
      </c>
      <c r="CH63" s="148">
        <f>+[2]Meta!Q63</f>
        <v>0</v>
      </c>
      <c r="CI63" s="148">
        <f>+[2]Meta!R63</f>
        <v>0</v>
      </c>
      <c r="CJ63" s="148">
        <f>+[2]Meta!AG63</f>
        <v>0</v>
      </c>
      <c r="CK63" s="148">
        <f>+[2]Nariño!Q63</f>
        <v>0</v>
      </c>
      <c r="CL63" s="148">
        <f>+[2]Nariño!R63</f>
        <v>0</v>
      </c>
      <c r="CM63" s="148">
        <f>+[2]Nariño!AG63</f>
        <v>0</v>
      </c>
      <c r="CN63" s="148">
        <f>+'[2]Norte de Santander'!Q63</f>
        <v>0</v>
      </c>
      <c r="CO63" s="148">
        <f>+'[2]Norte de Santander'!R63</f>
        <v>0</v>
      </c>
      <c r="CP63" s="148">
        <f>+'[2]Norte de Santander'!AG63</f>
        <v>0</v>
      </c>
      <c r="CQ63" s="148">
        <f>+[2]Putumayo!Q63</f>
        <v>0</v>
      </c>
      <c r="CR63" s="148">
        <f>+[2]Putumayo!R63</f>
        <v>0</v>
      </c>
      <c r="CS63" s="148">
        <f>+[2]Putumayo!AG63</f>
        <v>0</v>
      </c>
      <c r="CT63" s="148">
        <f>+[2]Quindio!Q63</f>
        <v>0</v>
      </c>
      <c r="CU63" s="148">
        <f>+[2]Quindio!R63</f>
        <v>0</v>
      </c>
      <c r="CV63" s="148">
        <f>+[2]Quindio!AG63</f>
        <v>0</v>
      </c>
      <c r="CW63" s="148">
        <f>+[2]Risaralda!Q63</f>
        <v>0</v>
      </c>
      <c r="CX63" s="148">
        <f>+[2]Risaralda!R63</f>
        <v>0</v>
      </c>
      <c r="CY63" s="148">
        <f>+[2]Risaralda!AG63</f>
        <v>0</v>
      </c>
      <c r="CZ63" s="148">
        <f>+'[2]San Anadrés'!Q63</f>
        <v>0</v>
      </c>
      <c r="DA63" s="148">
        <f>+'[2]San Anadrés'!R63</f>
        <v>0</v>
      </c>
      <c r="DB63" s="148">
        <f>+'[2]San Anadrés'!AG63</f>
        <v>0</v>
      </c>
      <c r="DC63" s="148">
        <f>+[2]Santander!Q63</f>
        <v>0</v>
      </c>
      <c r="DD63" s="148">
        <f>+[2]Santander!R63</f>
        <v>0</v>
      </c>
      <c r="DE63" s="148">
        <f>+[2]Santander!AG63</f>
        <v>0</v>
      </c>
      <c r="DF63" s="148">
        <f>+[2]Sucre!Q63</f>
        <v>0</v>
      </c>
      <c r="DG63" s="148">
        <f>+[2]Sucre!R63</f>
        <v>0</v>
      </c>
      <c r="DH63" s="148">
        <f>+[2]Sucre!AG63</f>
        <v>0</v>
      </c>
      <c r="DI63" s="148">
        <f>+[2]Tolima!Q63</f>
        <v>0</v>
      </c>
      <c r="DJ63" s="148">
        <f>+[2]Tolima!R63</f>
        <v>0</v>
      </c>
      <c r="DK63" s="148">
        <f>+[2]Tolima!AG63</f>
        <v>0</v>
      </c>
      <c r="DL63" s="148">
        <f>+'[2]Valle del Cauca'!Q63</f>
        <v>0</v>
      </c>
      <c r="DM63" s="148">
        <f>+'[2]Valle del Cauca'!R63</f>
        <v>0</v>
      </c>
      <c r="DN63" s="148">
        <f>+'[2]Valle del Cauca'!AG63</f>
        <v>0</v>
      </c>
      <c r="DO63" s="148">
        <f>+[2]Vaupés!Q63</f>
        <v>0</v>
      </c>
      <c r="DP63" s="148">
        <f>+[2]Vaupés!R63</f>
        <v>0</v>
      </c>
      <c r="DQ63" s="148">
        <f>+[2]Vaupés!AG63</f>
        <v>0</v>
      </c>
      <c r="DR63" s="148">
        <f>+[2]Vichada!Q63</f>
        <v>0</v>
      </c>
      <c r="DS63" s="148">
        <f>+[2]Vichada!R63</f>
        <v>0</v>
      </c>
      <c r="DT63" s="148">
        <f>+[2]Vichada!AG63</f>
        <v>0</v>
      </c>
    </row>
    <row r="64" spans="1:124" ht="33.75" hidden="1" x14ac:dyDescent="0.2">
      <c r="A64" s="198" t="s">
        <v>771</v>
      </c>
      <c r="B64" s="149" t="str">
        <f t="shared" si="4"/>
        <v>5-0-31-2</v>
      </c>
      <c r="C64" s="204" t="s">
        <v>772</v>
      </c>
      <c r="D64" s="204" t="s">
        <v>55</v>
      </c>
      <c r="E64" s="204" t="s">
        <v>56</v>
      </c>
      <c r="F64" s="204" t="s">
        <v>934</v>
      </c>
      <c r="G64" s="204" t="s">
        <v>935</v>
      </c>
      <c r="H64" s="135" t="s">
        <v>939</v>
      </c>
      <c r="I64" s="192" t="s">
        <v>858</v>
      </c>
      <c r="J64" s="135">
        <v>2</v>
      </c>
      <c r="K64" s="135">
        <v>20</v>
      </c>
      <c r="L64" s="6" t="s">
        <v>889</v>
      </c>
      <c r="M64" s="193">
        <v>0</v>
      </c>
      <c r="N64" s="192" t="s">
        <v>835</v>
      </c>
      <c r="O64" s="6" t="s">
        <v>57</v>
      </c>
      <c r="P64" s="6" t="s">
        <v>60</v>
      </c>
      <c r="Q64" s="69">
        <f t="shared" si="0"/>
        <v>0</v>
      </c>
      <c r="R64" s="83" t="e">
        <f t="shared" si="5"/>
        <v>#DIV/0!</v>
      </c>
      <c r="S64" s="83">
        <f>+[2]Amazonas!S64+[2]Antioquia!S64+[2]Atantico!S64+[2]Arauca!S64+[2]Bolivar!S64+[2]Boyacá!S64+[2]Caldas!S64+[2]Caquetá!S64+[2]Casanare!S64+[2]Cauca!S64+[2]Cesar!S64+[2]Chocó!S64+[2]Córdoba!S64+[2]Cundinamarca!S64+[2]Guainía!S64+[2]Guaviare!S64+[2]Huila!S64+'[2]La Guajira'!S64+[2]Magdalena!S64+[2]Meta!S64+[2]Nariño!S64+'[2]Norte de Santander'!S64+[2]Putumayo!S64+[2]Quindio!S64+[2]Risaralda!S64+'[2]San Anadrés'!S64+[2]Santander!S64+[2]Sucre!S64+[2]Tolima!S64+'[2]Valle del Cauca'!S64+[2]Vaupés!S64+[2]Vichada!S64</f>
        <v>0</v>
      </c>
      <c r="T64" s="83">
        <f>+[2]Amazonas!T64+[2]Antioquia!T64+[2]Atantico!T64+[2]Arauca!T64+[2]Bolivar!T64+[2]Boyacá!T64+[2]Caldas!T64+[2]Caquetá!T64+[2]Casanare!T64+[2]Cauca!T64+[2]Cesar!T64+[2]Chocó!T64+[2]Córdoba!T64+[2]Cundinamarca!T64+[2]Guainía!T64+[2]Guaviare!T64+[2]Huila!T64+'[2]La Guajira'!T64+[2]Magdalena!T64+[2]Meta!T64+[2]Nariño!T64+'[2]Norte de Santander'!T64+[2]Putumayo!T64+[2]Quindio!T64+[2]Risaralda!T64+'[2]San Anadrés'!T64+[2]Santander!T64+[2]Sucre!T64+[2]Tolima!T64+'[2]Valle del Cauca'!T64+[2]Vaupés!T64+[2]Vichada!T64</f>
        <v>0</v>
      </c>
      <c r="U64" s="148">
        <f t="shared" si="22"/>
        <v>2</v>
      </c>
      <c r="V64" s="148">
        <f t="shared" si="23"/>
        <v>0</v>
      </c>
      <c r="W64" s="148">
        <f>+'[2]Oficinas Nacionales'!Q64</f>
        <v>2</v>
      </c>
      <c r="X64" s="148">
        <f>+'[2]Oficinas Nacionales'!R64</f>
        <v>0</v>
      </c>
      <c r="Y64" s="148">
        <f>+'[2]Oficinas Nacionales'!AG64</f>
        <v>0</v>
      </c>
      <c r="Z64" s="148">
        <f t="shared" si="24"/>
        <v>0</v>
      </c>
      <c r="AA64" s="148">
        <f t="shared" si="18"/>
        <v>0</v>
      </c>
      <c r="AB64" s="148">
        <f t="shared" si="18"/>
        <v>0</v>
      </c>
      <c r="AC64" s="148">
        <f>+[2]Amazonas!Q64</f>
        <v>0</v>
      </c>
      <c r="AD64" s="148">
        <f>+[2]Amazonas!R64</f>
        <v>0</v>
      </c>
      <c r="AE64" s="148">
        <f>+[2]Amazonas!AG64</f>
        <v>0</v>
      </c>
      <c r="AF64" s="148">
        <f>+[2]Antioquia!Q64</f>
        <v>0</v>
      </c>
      <c r="AG64" s="148">
        <f>+[2]Antioquia!R64</f>
        <v>0</v>
      </c>
      <c r="AH64" s="148">
        <f>+[2]Antioquia!AG64</f>
        <v>0</v>
      </c>
      <c r="AI64" s="148">
        <f>+[2]Atantico!Q64</f>
        <v>0</v>
      </c>
      <c r="AJ64" s="148">
        <f>+[2]Atantico!R64</f>
        <v>0</v>
      </c>
      <c r="AK64" s="148">
        <f>+[2]Atantico!AG64</f>
        <v>0</v>
      </c>
      <c r="AL64" s="148">
        <f>+[2]Arauca!Q64</f>
        <v>0</v>
      </c>
      <c r="AM64" s="148">
        <f>+[2]Arauca!R64</f>
        <v>0</v>
      </c>
      <c r="AN64" s="148">
        <f>+[2]Arauca!AG64</f>
        <v>0</v>
      </c>
      <c r="AO64" s="148">
        <f>+[2]Bolivar!Q64</f>
        <v>0</v>
      </c>
      <c r="AP64" s="148">
        <f>+[2]Bolivar!R64</f>
        <v>0</v>
      </c>
      <c r="AQ64" s="148">
        <f>+[2]Bolivar!AG64</f>
        <v>0</v>
      </c>
      <c r="AR64" s="148">
        <f>+[2]Boyacá!Q64</f>
        <v>0</v>
      </c>
      <c r="AS64" s="148">
        <f>+[2]Boyacá!R64</f>
        <v>0</v>
      </c>
      <c r="AT64" s="148">
        <f>+[2]Boyacá!AG64</f>
        <v>0</v>
      </c>
      <c r="AU64" s="148">
        <f>+[2]Caldas!Q64</f>
        <v>0</v>
      </c>
      <c r="AV64" s="148">
        <f>+[2]Caldas!R64</f>
        <v>0</v>
      </c>
      <c r="AW64" s="148">
        <f>+[2]Caldas!AG64</f>
        <v>0</v>
      </c>
      <c r="AX64" s="148">
        <f>+[2]Caquetá!Q64</f>
        <v>0</v>
      </c>
      <c r="AY64" s="148">
        <f>+[2]Caquetá!R64</f>
        <v>0</v>
      </c>
      <c r="AZ64" s="148">
        <f>+[2]Caquetá!AG64</f>
        <v>0</v>
      </c>
      <c r="BA64" s="148">
        <f>+[2]Casanare!Q64</f>
        <v>0</v>
      </c>
      <c r="BB64" s="148">
        <f>+[2]Casanare!R64</f>
        <v>0</v>
      </c>
      <c r="BC64" s="148">
        <f>+[2]Casanare!AG64</f>
        <v>0</v>
      </c>
      <c r="BD64" s="148">
        <f>+[2]Cauca!Q64</f>
        <v>0</v>
      </c>
      <c r="BE64" s="148">
        <f>+[2]Cauca!R64</f>
        <v>0</v>
      </c>
      <c r="BF64" s="148">
        <f>+[2]Cauca!AG64</f>
        <v>0</v>
      </c>
      <c r="BG64" s="148">
        <f>+[2]Cesar!Q64</f>
        <v>0</v>
      </c>
      <c r="BH64" s="148">
        <f>+[2]Cesar!R64</f>
        <v>0</v>
      </c>
      <c r="BI64" s="148">
        <f>+[2]Cesar!AG64</f>
        <v>0</v>
      </c>
      <c r="BJ64" s="148">
        <f>+[2]Chocó!Q64</f>
        <v>0</v>
      </c>
      <c r="BK64" s="148">
        <f>+[2]Chocó!R64</f>
        <v>0</v>
      </c>
      <c r="BL64" s="148">
        <f>+[2]Chocó!AG64</f>
        <v>0</v>
      </c>
      <c r="BM64" s="148">
        <f>+[2]Córdoba!Q64</f>
        <v>0</v>
      </c>
      <c r="BN64" s="148">
        <f>+[2]Córdoba!R64</f>
        <v>0</v>
      </c>
      <c r="BO64" s="148">
        <f>+[2]Córdoba!AG64</f>
        <v>0</v>
      </c>
      <c r="BP64" s="148">
        <f>+[2]Cundinamarca!Q64</f>
        <v>0</v>
      </c>
      <c r="BQ64" s="148">
        <f>+[2]Cundinamarca!R64</f>
        <v>0</v>
      </c>
      <c r="BR64" s="148">
        <f>+[2]Cundinamarca!AG64</f>
        <v>0</v>
      </c>
      <c r="BS64" s="148">
        <f>+[2]Guainía!Q64</f>
        <v>0</v>
      </c>
      <c r="BT64" s="148">
        <f>+[2]Guainía!R64</f>
        <v>0</v>
      </c>
      <c r="BU64" s="148">
        <f>+[2]Guainía!AG64</f>
        <v>0</v>
      </c>
      <c r="BV64" s="148">
        <f>+[2]Guaviare!Q64</f>
        <v>0</v>
      </c>
      <c r="BW64" s="148">
        <f>+[2]Guaviare!R64</f>
        <v>0</v>
      </c>
      <c r="BX64" s="148">
        <f>+[2]Guaviare!AG64</f>
        <v>0</v>
      </c>
      <c r="BY64" s="148">
        <f>+[2]Huila!Q64</f>
        <v>0</v>
      </c>
      <c r="BZ64" s="148">
        <f>+[2]Huila!R64</f>
        <v>0</v>
      </c>
      <c r="CA64" s="148">
        <f>+[2]Huila!AG64</f>
        <v>0</v>
      </c>
      <c r="CB64" s="148">
        <f>+'[2]La Guajira'!Q64</f>
        <v>0</v>
      </c>
      <c r="CC64" s="148">
        <f>+'[2]La Guajira'!R64</f>
        <v>0</v>
      </c>
      <c r="CD64" s="148">
        <f>+'[2]La Guajira'!AG64</f>
        <v>0</v>
      </c>
      <c r="CE64" s="148">
        <f>+[2]Magdalena!Q64</f>
        <v>0</v>
      </c>
      <c r="CF64" s="148">
        <f>+[2]Magdalena!R64</f>
        <v>0</v>
      </c>
      <c r="CG64" s="148">
        <f>+[2]Magdalena!AG64</f>
        <v>0</v>
      </c>
      <c r="CH64" s="148">
        <f>+[2]Meta!Q64</f>
        <v>0</v>
      </c>
      <c r="CI64" s="148">
        <f>+[2]Meta!R64</f>
        <v>0</v>
      </c>
      <c r="CJ64" s="148">
        <f>+[2]Meta!AG64</f>
        <v>0</v>
      </c>
      <c r="CK64" s="148">
        <f>+[2]Nariño!Q64</f>
        <v>0</v>
      </c>
      <c r="CL64" s="148">
        <f>+[2]Nariño!R64</f>
        <v>0</v>
      </c>
      <c r="CM64" s="148">
        <f>+[2]Nariño!AG64</f>
        <v>0</v>
      </c>
      <c r="CN64" s="148">
        <f>+'[2]Norte de Santander'!Q64</f>
        <v>0</v>
      </c>
      <c r="CO64" s="148">
        <f>+'[2]Norte de Santander'!R64</f>
        <v>0</v>
      </c>
      <c r="CP64" s="148">
        <f>+'[2]Norte de Santander'!AG64</f>
        <v>0</v>
      </c>
      <c r="CQ64" s="148">
        <f>+[2]Putumayo!Q64</f>
        <v>0</v>
      </c>
      <c r="CR64" s="148">
        <f>+[2]Putumayo!R64</f>
        <v>0</v>
      </c>
      <c r="CS64" s="148">
        <f>+[2]Putumayo!AG64</f>
        <v>0</v>
      </c>
      <c r="CT64" s="148">
        <f>+[2]Quindio!Q64</f>
        <v>0</v>
      </c>
      <c r="CU64" s="148">
        <f>+[2]Quindio!R64</f>
        <v>0</v>
      </c>
      <c r="CV64" s="148">
        <f>+[2]Quindio!AG64</f>
        <v>0</v>
      </c>
      <c r="CW64" s="148">
        <f>+[2]Risaralda!Q64</f>
        <v>0</v>
      </c>
      <c r="CX64" s="148">
        <f>+[2]Risaralda!R64</f>
        <v>0</v>
      </c>
      <c r="CY64" s="148">
        <f>+[2]Risaralda!AG64</f>
        <v>0</v>
      </c>
      <c r="CZ64" s="148">
        <f>+'[2]San Anadrés'!Q64</f>
        <v>0</v>
      </c>
      <c r="DA64" s="148">
        <f>+'[2]San Anadrés'!R64</f>
        <v>0</v>
      </c>
      <c r="DB64" s="148">
        <f>+'[2]San Anadrés'!AG64</f>
        <v>0</v>
      </c>
      <c r="DC64" s="148">
        <f>+[2]Santander!Q64</f>
        <v>0</v>
      </c>
      <c r="DD64" s="148">
        <f>+[2]Santander!R64</f>
        <v>0</v>
      </c>
      <c r="DE64" s="148">
        <f>+[2]Santander!AG64</f>
        <v>0</v>
      </c>
      <c r="DF64" s="148">
        <f>+[2]Sucre!Q64</f>
        <v>0</v>
      </c>
      <c r="DG64" s="148">
        <f>+[2]Sucre!R64</f>
        <v>0</v>
      </c>
      <c r="DH64" s="148">
        <f>+[2]Sucre!AG64</f>
        <v>0</v>
      </c>
      <c r="DI64" s="148">
        <f>+[2]Tolima!Q64</f>
        <v>0</v>
      </c>
      <c r="DJ64" s="148">
        <f>+[2]Tolima!R64</f>
        <v>0</v>
      </c>
      <c r="DK64" s="148">
        <f>+[2]Tolima!AG64</f>
        <v>0</v>
      </c>
      <c r="DL64" s="148">
        <f>+'[2]Valle del Cauca'!Q64</f>
        <v>0</v>
      </c>
      <c r="DM64" s="148">
        <f>+'[2]Valle del Cauca'!R64</f>
        <v>0</v>
      </c>
      <c r="DN64" s="148">
        <f>+'[2]Valle del Cauca'!AG64</f>
        <v>0</v>
      </c>
      <c r="DO64" s="148">
        <f>+[2]Vaupés!Q64</f>
        <v>0</v>
      </c>
      <c r="DP64" s="148">
        <f>+[2]Vaupés!R64</f>
        <v>0</v>
      </c>
      <c r="DQ64" s="148">
        <f>+[2]Vaupés!AG64</f>
        <v>0</v>
      </c>
      <c r="DR64" s="148">
        <f>+[2]Vichada!Q64</f>
        <v>0</v>
      </c>
      <c r="DS64" s="148">
        <f>+[2]Vichada!R64</f>
        <v>0</v>
      </c>
      <c r="DT64" s="148">
        <f>+[2]Vichada!AG64</f>
        <v>0</v>
      </c>
    </row>
    <row r="65" spans="1:124" ht="45" hidden="1" x14ac:dyDescent="0.2">
      <c r="A65" s="198" t="s">
        <v>771</v>
      </c>
      <c r="B65" s="149" t="str">
        <f t="shared" si="4"/>
        <v>5-0-31-3</v>
      </c>
      <c r="C65" s="204" t="s">
        <v>772</v>
      </c>
      <c r="D65" s="204" t="s">
        <v>55</v>
      </c>
      <c r="E65" s="204" t="s">
        <v>56</v>
      </c>
      <c r="F65" s="204" t="s">
        <v>934</v>
      </c>
      <c r="G65" s="204" t="s">
        <v>935</v>
      </c>
      <c r="H65" s="135" t="s">
        <v>940</v>
      </c>
      <c r="I65" s="192" t="s">
        <v>927</v>
      </c>
      <c r="J65" s="135">
        <v>2</v>
      </c>
      <c r="K65" s="135">
        <v>20</v>
      </c>
      <c r="L65" s="192" t="s">
        <v>838</v>
      </c>
      <c r="M65" s="148">
        <v>0</v>
      </c>
      <c r="N65" s="150" t="s">
        <v>891</v>
      </c>
      <c r="O65" s="150" t="s">
        <v>57</v>
      </c>
      <c r="P65" s="150" t="s">
        <v>60</v>
      </c>
      <c r="Q65" s="69">
        <f t="shared" si="0"/>
        <v>0</v>
      </c>
      <c r="R65" s="83" t="e">
        <f t="shared" si="5"/>
        <v>#DIV/0!</v>
      </c>
      <c r="S65" s="83">
        <f>+[2]Amazonas!S65+[2]Antioquia!S65+[2]Atantico!S65+[2]Arauca!S65+[2]Bolivar!S65+[2]Boyacá!S65+[2]Caldas!S65+[2]Caquetá!S65+[2]Casanare!S65+[2]Cauca!S65+[2]Cesar!S65+[2]Chocó!S65+[2]Córdoba!S65+[2]Cundinamarca!S65+[2]Guainía!S65+[2]Guaviare!S65+[2]Huila!S65+'[2]La Guajira'!S65+[2]Magdalena!S65+[2]Meta!S65+[2]Nariño!S65+'[2]Norte de Santander'!S65+[2]Putumayo!S65+[2]Quindio!S65+[2]Risaralda!S65+'[2]San Anadrés'!S65+[2]Santander!S65+[2]Sucre!S65+[2]Tolima!S65+'[2]Valle del Cauca'!S65+[2]Vaupés!S65+[2]Vichada!S65</f>
        <v>0</v>
      </c>
      <c r="T65" s="83">
        <f>+[2]Amazonas!T65+[2]Antioquia!T65+[2]Atantico!T65+[2]Arauca!T65+[2]Bolivar!T65+[2]Boyacá!T65+[2]Caldas!T65+[2]Caquetá!T65+[2]Casanare!T65+[2]Cauca!T65+[2]Cesar!T65+[2]Chocó!T65+[2]Córdoba!T65+[2]Cundinamarca!T65+[2]Guainía!T65+[2]Guaviare!T65+[2]Huila!T65+'[2]La Guajira'!T65+[2]Magdalena!T65+[2]Meta!T65+[2]Nariño!T65+'[2]Norte de Santander'!T65+[2]Putumayo!T65+[2]Quindio!T65+[2]Risaralda!T65+'[2]San Anadrés'!T65+[2]Santander!T65+[2]Sucre!T65+[2]Tolima!T65+'[2]Valle del Cauca'!T65+[2]Vaupés!T65+[2]Vichada!T65</f>
        <v>0</v>
      </c>
      <c r="U65" s="148">
        <f t="shared" si="22"/>
        <v>2</v>
      </c>
      <c r="V65" s="148">
        <f t="shared" si="23"/>
        <v>0</v>
      </c>
      <c r="W65" s="148">
        <f>+'[2]Oficinas Nacionales'!Q65</f>
        <v>2</v>
      </c>
      <c r="X65" s="148">
        <f>+'[2]Oficinas Nacionales'!R65</f>
        <v>0.54</v>
      </c>
      <c r="Y65" s="148">
        <f>+'[2]Oficinas Nacionales'!AG65</f>
        <v>0</v>
      </c>
      <c r="Z65" s="148">
        <f t="shared" si="24"/>
        <v>0</v>
      </c>
      <c r="AA65" s="148">
        <f t="shared" si="18"/>
        <v>0</v>
      </c>
      <c r="AB65" s="148">
        <f t="shared" si="18"/>
        <v>0</v>
      </c>
      <c r="AC65" s="148">
        <f>+[2]Amazonas!Q65</f>
        <v>0</v>
      </c>
      <c r="AD65" s="148">
        <f>+[2]Amazonas!R65</f>
        <v>0</v>
      </c>
      <c r="AE65" s="148">
        <f>+[2]Amazonas!AG65</f>
        <v>0</v>
      </c>
      <c r="AF65" s="148">
        <f>+[2]Antioquia!Q65</f>
        <v>0</v>
      </c>
      <c r="AG65" s="148">
        <f>+[2]Antioquia!R65</f>
        <v>0</v>
      </c>
      <c r="AH65" s="148">
        <f>+[2]Antioquia!AG65</f>
        <v>0</v>
      </c>
      <c r="AI65" s="148">
        <f>+[2]Atantico!Q65</f>
        <v>0</v>
      </c>
      <c r="AJ65" s="148">
        <f>+[2]Atantico!R65</f>
        <v>0</v>
      </c>
      <c r="AK65" s="148">
        <f>+[2]Atantico!AG65</f>
        <v>0</v>
      </c>
      <c r="AL65" s="148">
        <f>+[2]Arauca!Q65</f>
        <v>0</v>
      </c>
      <c r="AM65" s="148">
        <f>+[2]Arauca!R65</f>
        <v>0</v>
      </c>
      <c r="AN65" s="148">
        <f>+[2]Arauca!AG65</f>
        <v>0</v>
      </c>
      <c r="AO65" s="148">
        <f>+[2]Bolivar!Q65</f>
        <v>0</v>
      </c>
      <c r="AP65" s="148">
        <f>+[2]Bolivar!R65</f>
        <v>0</v>
      </c>
      <c r="AQ65" s="148">
        <f>+[2]Bolivar!AG65</f>
        <v>0</v>
      </c>
      <c r="AR65" s="148">
        <f>+[2]Boyacá!Q65</f>
        <v>0</v>
      </c>
      <c r="AS65" s="148">
        <f>+[2]Boyacá!R65</f>
        <v>0</v>
      </c>
      <c r="AT65" s="148">
        <f>+[2]Boyacá!AG65</f>
        <v>0</v>
      </c>
      <c r="AU65" s="148">
        <f>+[2]Caldas!Q65</f>
        <v>0</v>
      </c>
      <c r="AV65" s="148">
        <f>+[2]Caldas!R65</f>
        <v>0</v>
      </c>
      <c r="AW65" s="148">
        <f>+[2]Caldas!AG65</f>
        <v>0</v>
      </c>
      <c r="AX65" s="148">
        <f>+[2]Caquetá!Q65</f>
        <v>0</v>
      </c>
      <c r="AY65" s="148">
        <f>+[2]Caquetá!R65</f>
        <v>0</v>
      </c>
      <c r="AZ65" s="148">
        <f>+[2]Caquetá!AG65</f>
        <v>0</v>
      </c>
      <c r="BA65" s="148">
        <f>+[2]Casanare!Q65</f>
        <v>0</v>
      </c>
      <c r="BB65" s="148">
        <f>+[2]Casanare!R65</f>
        <v>0</v>
      </c>
      <c r="BC65" s="148">
        <f>+[2]Casanare!AG65</f>
        <v>0</v>
      </c>
      <c r="BD65" s="148">
        <f>+[2]Cauca!Q65</f>
        <v>0</v>
      </c>
      <c r="BE65" s="148">
        <f>+[2]Cauca!R65</f>
        <v>0</v>
      </c>
      <c r="BF65" s="148">
        <f>+[2]Cauca!AG65</f>
        <v>0</v>
      </c>
      <c r="BG65" s="148">
        <f>+[2]Cesar!Q65</f>
        <v>0</v>
      </c>
      <c r="BH65" s="148">
        <f>+[2]Cesar!R65</f>
        <v>0</v>
      </c>
      <c r="BI65" s="148">
        <f>+[2]Cesar!AG65</f>
        <v>0</v>
      </c>
      <c r="BJ65" s="148">
        <f>+[2]Chocó!Q65</f>
        <v>0</v>
      </c>
      <c r="BK65" s="148">
        <f>+[2]Chocó!R65</f>
        <v>0</v>
      </c>
      <c r="BL65" s="148">
        <f>+[2]Chocó!AG65</f>
        <v>0</v>
      </c>
      <c r="BM65" s="148">
        <f>+[2]Córdoba!Q65</f>
        <v>0</v>
      </c>
      <c r="BN65" s="148">
        <f>+[2]Córdoba!R65</f>
        <v>0</v>
      </c>
      <c r="BO65" s="148">
        <f>+[2]Córdoba!AG65</f>
        <v>0</v>
      </c>
      <c r="BP65" s="148">
        <f>+[2]Cundinamarca!Q65</f>
        <v>0</v>
      </c>
      <c r="BQ65" s="148">
        <f>+[2]Cundinamarca!R65</f>
        <v>0</v>
      </c>
      <c r="BR65" s="148">
        <f>+[2]Cundinamarca!AG65</f>
        <v>0</v>
      </c>
      <c r="BS65" s="148">
        <f>+[2]Guainía!Q65</f>
        <v>0</v>
      </c>
      <c r="BT65" s="148">
        <f>+[2]Guainía!R65</f>
        <v>0</v>
      </c>
      <c r="BU65" s="148">
        <f>+[2]Guainía!AG65</f>
        <v>0</v>
      </c>
      <c r="BV65" s="148">
        <f>+[2]Guaviare!Q65</f>
        <v>0</v>
      </c>
      <c r="BW65" s="148">
        <f>+[2]Guaviare!R65</f>
        <v>0</v>
      </c>
      <c r="BX65" s="148">
        <f>+[2]Guaviare!AG65</f>
        <v>0</v>
      </c>
      <c r="BY65" s="148">
        <f>+[2]Huila!Q65</f>
        <v>0</v>
      </c>
      <c r="BZ65" s="148">
        <f>+[2]Huila!R65</f>
        <v>0</v>
      </c>
      <c r="CA65" s="148">
        <f>+[2]Huila!AG65</f>
        <v>0</v>
      </c>
      <c r="CB65" s="148">
        <f>+'[2]La Guajira'!Q65</f>
        <v>0</v>
      </c>
      <c r="CC65" s="148">
        <f>+'[2]La Guajira'!R65</f>
        <v>0</v>
      </c>
      <c r="CD65" s="148">
        <f>+'[2]La Guajira'!AG65</f>
        <v>0</v>
      </c>
      <c r="CE65" s="148">
        <f>+[2]Magdalena!Q65</f>
        <v>0</v>
      </c>
      <c r="CF65" s="148">
        <f>+[2]Magdalena!R65</f>
        <v>0</v>
      </c>
      <c r="CG65" s="148">
        <f>+[2]Magdalena!AG65</f>
        <v>0</v>
      </c>
      <c r="CH65" s="148">
        <f>+[2]Meta!Q65</f>
        <v>0</v>
      </c>
      <c r="CI65" s="148">
        <f>+[2]Meta!R65</f>
        <v>0</v>
      </c>
      <c r="CJ65" s="148">
        <f>+[2]Meta!AG65</f>
        <v>0</v>
      </c>
      <c r="CK65" s="148">
        <f>+[2]Nariño!Q65</f>
        <v>0</v>
      </c>
      <c r="CL65" s="148">
        <f>+[2]Nariño!R65</f>
        <v>0</v>
      </c>
      <c r="CM65" s="148">
        <f>+[2]Nariño!AG65</f>
        <v>0</v>
      </c>
      <c r="CN65" s="148">
        <f>+'[2]Norte de Santander'!Q65</f>
        <v>0</v>
      </c>
      <c r="CO65" s="148">
        <f>+'[2]Norte de Santander'!R65</f>
        <v>0</v>
      </c>
      <c r="CP65" s="148">
        <f>+'[2]Norte de Santander'!AG65</f>
        <v>0</v>
      </c>
      <c r="CQ65" s="148">
        <f>+[2]Putumayo!Q65</f>
        <v>0</v>
      </c>
      <c r="CR65" s="148">
        <f>+[2]Putumayo!R65</f>
        <v>0</v>
      </c>
      <c r="CS65" s="148">
        <f>+[2]Putumayo!AG65</f>
        <v>0</v>
      </c>
      <c r="CT65" s="148">
        <f>+[2]Quindio!Q65</f>
        <v>0</v>
      </c>
      <c r="CU65" s="148">
        <f>+[2]Quindio!R65</f>
        <v>0</v>
      </c>
      <c r="CV65" s="148">
        <f>+[2]Quindio!AG65</f>
        <v>0</v>
      </c>
      <c r="CW65" s="148">
        <f>+[2]Risaralda!Q65</f>
        <v>0</v>
      </c>
      <c r="CX65" s="148">
        <f>+[2]Risaralda!R65</f>
        <v>0</v>
      </c>
      <c r="CY65" s="148">
        <f>+[2]Risaralda!AG65</f>
        <v>0</v>
      </c>
      <c r="CZ65" s="148">
        <f>+'[2]San Anadrés'!Q65</f>
        <v>0</v>
      </c>
      <c r="DA65" s="148">
        <f>+'[2]San Anadrés'!R65</f>
        <v>0</v>
      </c>
      <c r="DB65" s="148">
        <f>+'[2]San Anadrés'!AG65</f>
        <v>0</v>
      </c>
      <c r="DC65" s="148">
        <f>+[2]Santander!Q65</f>
        <v>0</v>
      </c>
      <c r="DD65" s="148">
        <f>+[2]Santander!R65</f>
        <v>0</v>
      </c>
      <c r="DE65" s="148">
        <f>+[2]Santander!AG65</f>
        <v>0</v>
      </c>
      <c r="DF65" s="148">
        <f>+[2]Sucre!Q65</f>
        <v>0</v>
      </c>
      <c r="DG65" s="148">
        <f>+[2]Sucre!R65</f>
        <v>0</v>
      </c>
      <c r="DH65" s="148">
        <f>+[2]Sucre!AG65</f>
        <v>0</v>
      </c>
      <c r="DI65" s="148">
        <f>+[2]Tolima!Q65</f>
        <v>0</v>
      </c>
      <c r="DJ65" s="148">
        <f>+[2]Tolima!R65</f>
        <v>0</v>
      </c>
      <c r="DK65" s="148">
        <f>+[2]Tolima!AG65</f>
        <v>0</v>
      </c>
      <c r="DL65" s="148">
        <f>+'[2]Valle del Cauca'!Q65</f>
        <v>0</v>
      </c>
      <c r="DM65" s="148">
        <f>+'[2]Valle del Cauca'!R65</f>
        <v>0</v>
      </c>
      <c r="DN65" s="148">
        <f>+'[2]Valle del Cauca'!AG65</f>
        <v>0</v>
      </c>
      <c r="DO65" s="148">
        <f>+[2]Vaupés!Q65</f>
        <v>0</v>
      </c>
      <c r="DP65" s="148">
        <f>+[2]Vaupés!R65</f>
        <v>0</v>
      </c>
      <c r="DQ65" s="148">
        <f>+[2]Vaupés!AG65</f>
        <v>0</v>
      </c>
      <c r="DR65" s="148">
        <f>+[2]Vichada!Q65</f>
        <v>0</v>
      </c>
      <c r="DS65" s="148">
        <f>+[2]Vichada!R65</f>
        <v>0</v>
      </c>
      <c r="DT65" s="148">
        <f>+[2]Vichada!AG65</f>
        <v>0</v>
      </c>
    </row>
    <row r="66" spans="1:124" ht="56.25" hidden="1" x14ac:dyDescent="0.2">
      <c r="A66" s="198" t="s">
        <v>771</v>
      </c>
      <c r="B66" s="149" t="str">
        <f t="shared" si="4"/>
        <v>5-0-31-4</v>
      </c>
      <c r="C66" s="204" t="s">
        <v>772</v>
      </c>
      <c r="D66" s="204" t="s">
        <v>55</v>
      </c>
      <c r="E66" s="204" t="s">
        <v>56</v>
      </c>
      <c r="F66" s="204" t="s">
        <v>934</v>
      </c>
      <c r="G66" s="204" t="s">
        <v>935</v>
      </c>
      <c r="H66" s="135" t="s">
        <v>941</v>
      </c>
      <c r="I66" s="192" t="s">
        <v>869</v>
      </c>
      <c r="J66" s="135">
        <v>6</v>
      </c>
      <c r="K66" s="135">
        <v>10</v>
      </c>
      <c r="L66" s="192" t="s">
        <v>842</v>
      </c>
      <c r="M66" s="148">
        <v>3</v>
      </c>
      <c r="N66" s="192" t="s">
        <v>870</v>
      </c>
      <c r="O66" s="150" t="s">
        <v>57</v>
      </c>
      <c r="P66" s="192" t="s">
        <v>60</v>
      </c>
      <c r="Q66" s="69">
        <f t="shared" si="0"/>
        <v>0</v>
      </c>
      <c r="R66" s="83" t="e">
        <f t="shared" si="5"/>
        <v>#DIV/0!</v>
      </c>
      <c r="S66" s="83">
        <f>+[2]Amazonas!S66+[2]Antioquia!S66+[2]Atantico!S66+[2]Arauca!S66+[2]Bolivar!S66+[2]Boyacá!S66+[2]Caldas!S66+[2]Caquetá!S66+[2]Casanare!S66+[2]Cauca!S66+[2]Cesar!S66+[2]Chocó!S66+[2]Córdoba!S66+[2]Cundinamarca!S66+[2]Guainía!S66+[2]Guaviare!S66+[2]Huila!S66+'[2]La Guajira'!S66+[2]Magdalena!S66+[2]Meta!S66+[2]Nariño!S66+'[2]Norte de Santander'!S66+[2]Putumayo!S66+[2]Quindio!S66+[2]Risaralda!S66+'[2]San Anadrés'!S66+[2]Santander!S66+[2]Sucre!S66+[2]Tolima!S66+'[2]Valle del Cauca'!S66+[2]Vaupés!S66+[2]Vichada!S66</f>
        <v>0</v>
      </c>
      <c r="T66" s="83">
        <f>+[2]Amazonas!T66+[2]Antioquia!T66+[2]Atantico!T66+[2]Arauca!T66+[2]Bolivar!T66+[2]Boyacá!T66+[2]Caldas!T66+[2]Caquetá!T66+[2]Casanare!T66+[2]Cauca!T66+[2]Cesar!T66+[2]Chocó!T66+[2]Córdoba!T66+[2]Cundinamarca!T66+[2]Guainía!T66+[2]Guaviare!T66+[2]Huila!T66+'[2]La Guajira'!T66+[2]Magdalena!T66+[2]Meta!T66+[2]Nariño!T66+'[2]Norte de Santander'!T66+[2]Putumayo!T66+[2]Quindio!T66+[2]Risaralda!T66+'[2]San Anadrés'!T66+[2]Santander!T66+[2]Sucre!T66+[2]Tolima!T66+'[2]Valle del Cauca'!T66+[2]Vaupés!T66+[2]Vichada!T66</f>
        <v>0</v>
      </c>
      <c r="U66" s="148">
        <f t="shared" si="22"/>
        <v>6</v>
      </c>
      <c r="V66" s="148">
        <f t="shared" si="23"/>
        <v>0</v>
      </c>
      <c r="W66" s="148">
        <f>+'[2]Oficinas Nacionales'!Q66</f>
        <v>6</v>
      </c>
      <c r="X66" s="148">
        <f>+'[2]Oficinas Nacionales'!R66</f>
        <v>3</v>
      </c>
      <c r="Y66" s="148">
        <f>+'[2]Oficinas Nacionales'!AG66</f>
        <v>0</v>
      </c>
      <c r="Z66" s="148">
        <f t="shared" si="24"/>
        <v>0</v>
      </c>
      <c r="AA66" s="148">
        <f t="shared" si="18"/>
        <v>0</v>
      </c>
      <c r="AB66" s="148">
        <f t="shared" si="18"/>
        <v>0</v>
      </c>
      <c r="AC66" s="148">
        <f>+[2]Amazonas!Q66</f>
        <v>0</v>
      </c>
      <c r="AD66" s="148">
        <f>+[2]Amazonas!R66</f>
        <v>0</v>
      </c>
      <c r="AE66" s="148">
        <f>+[2]Amazonas!AG66</f>
        <v>0</v>
      </c>
      <c r="AF66" s="148">
        <f>+[2]Antioquia!Q66</f>
        <v>0</v>
      </c>
      <c r="AG66" s="148">
        <f>+[2]Antioquia!R66</f>
        <v>0</v>
      </c>
      <c r="AH66" s="148">
        <f>+[2]Antioquia!AG66</f>
        <v>0</v>
      </c>
      <c r="AI66" s="148">
        <f>+[2]Atantico!Q66</f>
        <v>0</v>
      </c>
      <c r="AJ66" s="148">
        <f>+[2]Atantico!R66</f>
        <v>0</v>
      </c>
      <c r="AK66" s="148">
        <f>+[2]Atantico!AG66</f>
        <v>0</v>
      </c>
      <c r="AL66" s="148">
        <f>+[2]Arauca!Q66</f>
        <v>0</v>
      </c>
      <c r="AM66" s="148">
        <f>+[2]Arauca!R66</f>
        <v>0</v>
      </c>
      <c r="AN66" s="148">
        <f>+[2]Arauca!AG66</f>
        <v>0</v>
      </c>
      <c r="AO66" s="148">
        <f>+[2]Bolivar!Q66</f>
        <v>0</v>
      </c>
      <c r="AP66" s="148">
        <f>+[2]Bolivar!R66</f>
        <v>0</v>
      </c>
      <c r="AQ66" s="148">
        <f>+[2]Bolivar!AG66</f>
        <v>0</v>
      </c>
      <c r="AR66" s="148">
        <f>+[2]Boyacá!Q66</f>
        <v>0</v>
      </c>
      <c r="AS66" s="148">
        <f>+[2]Boyacá!R66</f>
        <v>0</v>
      </c>
      <c r="AT66" s="148">
        <f>+[2]Boyacá!AG66</f>
        <v>0</v>
      </c>
      <c r="AU66" s="148">
        <f>+[2]Caldas!Q66</f>
        <v>0</v>
      </c>
      <c r="AV66" s="148">
        <f>+[2]Caldas!R66</f>
        <v>0</v>
      </c>
      <c r="AW66" s="148">
        <f>+[2]Caldas!AG66</f>
        <v>0</v>
      </c>
      <c r="AX66" s="148">
        <f>+[2]Caquetá!Q66</f>
        <v>0</v>
      </c>
      <c r="AY66" s="148">
        <f>+[2]Caquetá!R66</f>
        <v>0</v>
      </c>
      <c r="AZ66" s="148">
        <f>+[2]Caquetá!AG66</f>
        <v>0</v>
      </c>
      <c r="BA66" s="148">
        <f>+[2]Casanare!Q66</f>
        <v>0</v>
      </c>
      <c r="BB66" s="148">
        <f>+[2]Casanare!R66</f>
        <v>0</v>
      </c>
      <c r="BC66" s="148">
        <f>+[2]Casanare!AG66</f>
        <v>0</v>
      </c>
      <c r="BD66" s="148">
        <f>+[2]Cauca!Q66</f>
        <v>0</v>
      </c>
      <c r="BE66" s="148">
        <f>+[2]Cauca!R66</f>
        <v>0</v>
      </c>
      <c r="BF66" s="148">
        <f>+[2]Cauca!AG66</f>
        <v>0</v>
      </c>
      <c r="BG66" s="148">
        <f>+[2]Cesar!Q66</f>
        <v>0</v>
      </c>
      <c r="BH66" s="148">
        <f>+[2]Cesar!R66</f>
        <v>0</v>
      </c>
      <c r="BI66" s="148">
        <f>+[2]Cesar!AG66</f>
        <v>0</v>
      </c>
      <c r="BJ66" s="148">
        <f>+[2]Chocó!Q66</f>
        <v>0</v>
      </c>
      <c r="BK66" s="148">
        <f>+[2]Chocó!R66</f>
        <v>0</v>
      </c>
      <c r="BL66" s="148">
        <f>+[2]Chocó!AG66</f>
        <v>0</v>
      </c>
      <c r="BM66" s="148">
        <f>+[2]Córdoba!Q66</f>
        <v>0</v>
      </c>
      <c r="BN66" s="148">
        <f>+[2]Córdoba!R66</f>
        <v>0</v>
      </c>
      <c r="BO66" s="148">
        <f>+[2]Córdoba!AG66</f>
        <v>0</v>
      </c>
      <c r="BP66" s="148">
        <f>+[2]Cundinamarca!Q66</f>
        <v>0</v>
      </c>
      <c r="BQ66" s="148">
        <f>+[2]Cundinamarca!R66</f>
        <v>0</v>
      </c>
      <c r="BR66" s="148">
        <f>+[2]Cundinamarca!AG66</f>
        <v>0</v>
      </c>
      <c r="BS66" s="148">
        <f>+[2]Guainía!Q66</f>
        <v>0</v>
      </c>
      <c r="BT66" s="148">
        <f>+[2]Guainía!R66</f>
        <v>0</v>
      </c>
      <c r="BU66" s="148">
        <f>+[2]Guainía!AG66</f>
        <v>0</v>
      </c>
      <c r="BV66" s="148">
        <f>+[2]Guaviare!Q66</f>
        <v>0</v>
      </c>
      <c r="BW66" s="148">
        <f>+[2]Guaviare!R66</f>
        <v>0</v>
      </c>
      <c r="BX66" s="148">
        <f>+[2]Guaviare!AG66</f>
        <v>0</v>
      </c>
      <c r="BY66" s="148">
        <f>+[2]Huila!Q66</f>
        <v>0</v>
      </c>
      <c r="BZ66" s="148">
        <f>+[2]Huila!R66</f>
        <v>0</v>
      </c>
      <c r="CA66" s="148">
        <f>+[2]Huila!AG66</f>
        <v>0</v>
      </c>
      <c r="CB66" s="148">
        <f>+'[2]La Guajira'!Q66</f>
        <v>0</v>
      </c>
      <c r="CC66" s="148">
        <f>+'[2]La Guajira'!R66</f>
        <v>0</v>
      </c>
      <c r="CD66" s="148">
        <f>+'[2]La Guajira'!AG66</f>
        <v>0</v>
      </c>
      <c r="CE66" s="148">
        <f>+[2]Magdalena!Q66</f>
        <v>0</v>
      </c>
      <c r="CF66" s="148">
        <f>+[2]Magdalena!R66</f>
        <v>0</v>
      </c>
      <c r="CG66" s="148">
        <f>+[2]Magdalena!AG66</f>
        <v>0</v>
      </c>
      <c r="CH66" s="148">
        <f>+[2]Meta!Q66</f>
        <v>0</v>
      </c>
      <c r="CI66" s="148">
        <f>+[2]Meta!R66</f>
        <v>0</v>
      </c>
      <c r="CJ66" s="148">
        <f>+[2]Meta!AG66</f>
        <v>0</v>
      </c>
      <c r="CK66" s="148">
        <f>+[2]Nariño!Q66</f>
        <v>0</v>
      </c>
      <c r="CL66" s="148">
        <f>+[2]Nariño!R66</f>
        <v>0</v>
      </c>
      <c r="CM66" s="148">
        <f>+[2]Nariño!AG66</f>
        <v>0</v>
      </c>
      <c r="CN66" s="148">
        <f>+'[2]Norte de Santander'!Q66</f>
        <v>0</v>
      </c>
      <c r="CO66" s="148">
        <f>+'[2]Norte de Santander'!R66</f>
        <v>0</v>
      </c>
      <c r="CP66" s="148">
        <f>+'[2]Norte de Santander'!AG66</f>
        <v>0</v>
      </c>
      <c r="CQ66" s="148">
        <f>+[2]Putumayo!Q66</f>
        <v>0</v>
      </c>
      <c r="CR66" s="148">
        <f>+[2]Putumayo!R66</f>
        <v>0</v>
      </c>
      <c r="CS66" s="148">
        <f>+[2]Putumayo!AG66</f>
        <v>0</v>
      </c>
      <c r="CT66" s="148">
        <f>+[2]Quindio!Q66</f>
        <v>0</v>
      </c>
      <c r="CU66" s="148">
        <f>+[2]Quindio!R66</f>
        <v>0</v>
      </c>
      <c r="CV66" s="148">
        <f>+[2]Quindio!AG66</f>
        <v>0</v>
      </c>
      <c r="CW66" s="148">
        <f>+[2]Risaralda!Q66</f>
        <v>0</v>
      </c>
      <c r="CX66" s="148">
        <f>+[2]Risaralda!R66</f>
        <v>0</v>
      </c>
      <c r="CY66" s="148">
        <f>+[2]Risaralda!AG66</f>
        <v>0</v>
      </c>
      <c r="CZ66" s="148">
        <f>+'[2]San Anadrés'!Q66</f>
        <v>0</v>
      </c>
      <c r="DA66" s="148">
        <f>+'[2]San Anadrés'!R66</f>
        <v>0</v>
      </c>
      <c r="DB66" s="148">
        <f>+'[2]San Anadrés'!AG66</f>
        <v>0</v>
      </c>
      <c r="DC66" s="148">
        <f>+[2]Santander!Q66</f>
        <v>0</v>
      </c>
      <c r="DD66" s="148">
        <f>+[2]Santander!R66</f>
        <v>0</v>
      </c>
      <c r="DE66" s="148">
        <f>+[2]Santander!AG66</f>
        <v>0</v>
      </c>
      <c r="DF66" s="148">
        <f>+[2]Sucre!Q66</f>
        <v>0</v>
      </c>
      <c r="DG66" s="148">
        <f>+[2]Sucre!R66</f>
        <v>0</v>
      </c>
      <c r="DH66" s="148">
        <f>+[2]Sucre!AG66</f>
        <v>0</v>
      </c>
      <c r="DI66" s="148">
        <f>+[2]Tolima!Q66</f>
        <v>0</v>
      </c>
      <c r="DJ66" s="148">
        <f>+[2]Tolima!R66</f>
        <v>0</v>
      </c>
      <c r="DK66" s="148">
        <f>+[2]Tolima!AG66</f>
        <v>0</v>
      </c>
      <c r="DL66" s="148">
        <f>+'[2]Valle del Cauca'!Q66</f>
        <v>0</v>
      </c>
      <c r="DM66" s="148">
        <f>+'[2]Valle del Cauca'!R66</f>
        <v>0</v>
      </c>
      <c r="DN66" s="148">
        <f>+'[2]Valle del Cauca'!AG66</f>
        <v>0</v>
      </c>
      <c r="DO66" s="148">
        <f>+[2]Vaupés!Q66</f>
        <v>0</v>
      </c>
      <c r="DP66" s="148">
        <f>+[2]Vaupés!R66</f>
        <v>0</v>
      </c>
      <c r="DQ66" s="148">
        <f>+[2]Vaupés!AG66</f>
        <v>0</v>
      </c>
      <c r="DR66" s="148">
        <f>+[2]Vichada!Q66</f>
        <v>0</v>
      </c>
      <c r="DS66" s="148">
        <f>+[2]Vichada!R66</f>
        <v>0</v>
      </c>
      <c r="DT66" s="148">
        <f>+[2]Vichada!AG66</f>
        <v>0</v>
      </c>
    </row>
    <row r="67" spans="1:124" ht="67.5" hidden="1" x14ac:dyDescent="0.2">
      <c r="A67" s="198" t="s">
        <v>771</v>
      </c>
      <c r="B67" s="149" t="str">
        <f t="shared" si="4"/>
        <v>5-0-31-5</v>
      </c>
      <c r="C67" s="204" t="s">
        <v>772</v>
      </c>
      <c r="D67" s="204" t="s">
        <v>55</v>
      </c>
      <c r="E67" s="204" t="s">
        <v>56</v>
      </c>
      <c r="F67" s="204" t="s">
        <v>934</v>
      </c>
      <c r="G67" s="204" t="s">
        <v>935</v>
      </c>
      <c r="H67" s="135" t="s">
        <v>942</v>
      </c>
      <c r="I67" s="192" t="s">
        <v>872</v>
      </c>
      <c r="J67" s="135">
        <v>86</v>
      </c>
      <c r="K67" s="135">
        <v>10</v>
      </c>
      <c r="L67" s="192" t="s">
        <v>873</v>
      </c>
      <c r="M67" s="148">
        <v>85</v>
      </c>
      <c r="N67" s="192" t="s">
        <v>874</v>
      </c>
      <c r="O67" s="150" t="s">
        <v>57</v>
      </c>
      <c r="P67" s="150" t="s">
        <v>59</v>
      </c>
      <c r="Q67" s="69">
        <f t="shared" si="0"/>
        <v>0</v>
      </c>
      <c r="R67" s="83" t="e">
        <f t="shared" si="5"/>
        <v>#DIV/0!</v>
      </c>
      <c r="S67" s="83">
        <f>+[2]Amazonas!S67+[2]Antioquia!S67+[2]Atantico!S67+[2]Arauca!S67+[2]Bolivar!S67+[2]Boyacá!S67+[2]Caldas!S67+[2]Caquetá!S67+[2]Casanare!S67+[2]Cauca!S67+[2]Cesar!S67+[2]Chocó!S67+[2]Córdoba!S67+[2]Cundinamarca!S67+[2]Guainía!S67+[2]Guaviare!S67+[2]Huila!S67+'[2]La Guajira'!S67+[2]Magdalena!S67+[2]Meta!S67+[2]Nariño!S67+'[2]Norte de Santander'!S67+[2]Putumayo!S67+[2]Quindio!S67+[2]Risaralda!S67+'[2]San Anadrés'!S67+[2]Santander!S67+[2]Sucre!S67+[2]Tolima!S67+'[2]Valle del Cauca'!S67+[2]Vaupés!S67+[2]Vichada!S67</f>
        <v>0</v>
      </c>
      <c r="T67" s="83">
        <f>+[2]Amazonas!T67+[2]Antioquia!T67+[2]Atantico!T67+[2]Arauca!T67+[2]Bolivar!T67+[2]Boyacá!T67+[2]Caldas!T67+[2]Caquetá!T67+[2]Casanare!T67+[2]Cauca!T67+[2]Cesar!T67+[2]Chocó!T67+[2]Córdoba!T67+[2]Cundinamarca!T67+[2]Guainía!T67+[2]Guaviare!T67+[2]Huila!T67+'[2]La Guajira'!T67+[2]Magdalena!T67+[2]Meta!T67+[2]Nariño!T67+'[2]Norte de Santander'!T67+[2]Putumayo!T67+[2]Quindio!T67+[2]Risaralda!T67+'[2]San Anadrés'!T67+[2]Santander!T67+[2]Sucre!T67+[2]Tolima!T67+'[2]Valle del Cauca'!T67+[2]Vaupés!T67+[2]Vichada!T67</f>
        <v>0</v>
      </c>
      <c r="U67" s="148">
        <f t="shared" si="22"/>
        <v>86</v>
      </c>
      <c r="V67" s="148">
        <f t="shared" si="23"/>
        <v>0</v>
      </c>
      <c r="W67" s="148">
        <f>+'[2]Oficinas Nacionales'!Q67</f>
        <v>86</v>
      </c>
      <c r="X67" s="148">
        <f>+'[2]Oficinas Nacionales'!R67</f>
        <v>85</v>
      </c>
      <c r="Y67" s="148">
        <f>+'[2]Oficinas Nacionales'!AG67</f>
        <v>0</v>
      </c>
      <c r="Z67" s="148">
        <f t="shared" si="24"/>
        <v>0</v>
      </c>
      <c r="AA67" s="148">
        <f t="shared" si="18"/>
        <v>0</v>
      </c>
      <c r="AB67" s="148">
        <f t="shared" si="18"/>
        <v>0</v>
      </c>
      <c r="AC67" s="148">
        <f>+[2]Amazonas!Q67</f>
        <v>0</v>
      </c>
      <c r="AD67" s="148">
        <f>+[2]Amazonas!R67</f>
        <v>0</v>
      </c>
      <c r="AE67" s="148">
        <f>+[2]Amazonas!AG67</f>
        <v>0</v>
      </c>
      <c r="AF67" s="148">
        <f>+[2]Antioquia!Q67</f>
        <v>0</v>
      </c>
      <c r="AG67" s="148">
        <f>+[2]Antioquia!R67</f>
        <v>0</v>
      </c>
      <c r="AH67" s="148">
        <f>+[2]Antioquia!AG67</f>
        <v>0</v>
      </c>
      <c r="AI67" s="148">
        <f>+[2]Atantico!Q67</f>
        <v>0</v>
      </c>
      <c r="AJ67" s="148">
        <f>+[2]Atantico!R67</f>
        <v>0</v>
      </c>
      <c r="AK67" s="148">
        <f>+[2]Atantico!AG67</f>
        <v>0</v>
      </c>
      <c r="AL67" s="148">
        <f>+[2]Arauca!Q67</f>
        <v>0</v>
      </c>
      <c r="AM67" s="148">
        <f>+[2]Arauca!R67</f>
        <v>0</v>
      </c>
      <c r="AN67" s="148">
        <f>+[2]Arauca!AG67</f>
        <v>0</v>
      </c>
      <c r="AO67" s="148">
        <f>+[2]Bolivar!Q67</f>
        <v>0</v>
      </c>
      <c r="AP67" s="148">
        <f>+[2]Bolivar!R67</f>
        <v>0</v>
      </c>
      <c r="AQ67" s="148">
        <f>+[2]Bolivar!AG67</f>
        <v>0</v>
      </c>
      <c r="AR67" s="148">
        <f>+[2]Boyacá!Q67</f>
        <v>0</v>
      </c>
      <c r="AS67" s="148">
        <f>+[2]Boyacá!R67</f>
        <v>0</v>
      </c>
      <c r="AT67" s="148">
        <f>+[2]Boyacá!AG67</f>
        <v>0</v>
      </c>
      <c r="AU67" s="148">
        <f>+[2]Caldas!Q67</f>
        <v>0</v>
      </c>
      <c r="AV67" s="148">
        <f>+[2]Caldas!R67</f>
        <v>0</v>
      </c>
      <c r="AW67" s="148">
        <f>+[2]Caldas!AG67</f>
        <v>0</v>
      </c>
      <c r="AX67" s="148">
        <f>+[2]Caquetá!Q67</f>
        <v>0</v>
      </c>
      <c r="AY67" s="148">
        <f>+[2]Caquetá!R67</f>
        <v>0</v>
      </c>
      <c r="AZ67" s="148">
        <f>+[2]Caquetá!AG67</f>
        <v>0</v>
      </c>
      <c r="BA67" s="148">
        <f>+[2]Casanare!Q67</f>
        <v>0</v>
      </c>
      <c r="BB67" s="148">
        <f>+[2]Casanare!R67</f>
        <v>0</v>
      </c>
      <c r="BC67" s="148">
        <f>+[2]Casanare!AG67</f>
        <v>0</v>
      </c>
      <c r="BD67" s="148">
        <f>+[2]Cauca!Q67</f>
        <v>0</v>
      </c>
      <c r="BE67" s="148">
        <f>+[2]Cauca!R67</f>
        <v>0</v>
      </c>
      <c r="BF67" s="148">
        <f>+[2]Cauca!AG67</f>
        <v>0</v>
      </c>
      <c r="BG67" s="148">
        <f>+[2]Cesar!Q67</f>
        <v>0</v>
      </c>
      <c r="BH67" s="148">
        <f>+[2]Cesar!R67</f>
        <v>0</v>
      </c>
      <c r="BI67" s="148">
        <f>+[2]Cesar!AG67</f>
        <v>0</v>
      </c>
      <c r="BJ67" s="148">
        <f>+[2]Chocó!Q67</f>
        <v>0</v>
      </c>
      <c r="BK67" s="148">
        <f>+[2]Chocó!R67</f>
        <v>0</v>
      </c>
      <c r="BL67" s="148">
        <f>+[2]Chocó!AG67</f>
        <v>0</v>
      </c>
      <c r="BM67" s="148">
        <f>+[2]Córdoba!Q67</f>
        <v>0</v>
      </c>
      <c r="BN67" s="148">
        <f>+[2]Córdoba!R67</f>
        <v>0</v>
      </c>
      <c r="BO67" s="148">
        <f>+[2]Córdoba!AG67</f>
        <v>0</v>
      </c>
      <c r="BP67" s="148">
        <f>+[2]Cundinamarca!Q67</f>
        <v>0</v>
      </c>
      <c r="BQ67" s="148">
        <f>+[2]Cundinamarca!R67</f>
        <v>0</v>
      </c>
      <c r="BR67" s="148">
        <f>+[2]Cundinamarca!AG67</f>
        <v>0</v>
      </c>
      <c r="BS67" s="148">
        <f>+[2]Guainía!Q67</f>
        <v>0</v>
      </c>
      <c r="BT67" s="148">
        <f>+[2]Guainía!R67</f>
        <v>0</v>
      </c>
      <c r="BU67" s="148">
        <f>+[2]Guainía!AG67</f>
        <v>0</v>
      </c>
      <c r="BV67" s="148">
        <f>+[2]Guaviare!Q67</f>
        <v>0</v>
      </c>
      <c r="BW67" s="148">
        <f>+[2]Guaviare!R67</f>
        <v>0</v>
      </c>
      <c r="BX67" s="148">
        <f>+[2]Guaviare!AG67</f>
        <v>0</v>
      </c>
      <c r="BY67" s="148">
        <f>+[2]Huila!Q67</f>
        <v>0</v>
      </c>
      <c r="BZ67" s="148">
        <f>+[2]Huila!R67</f>
        <v>0</v>
      </c>
      <c r="CA67" s="148">
        <f>+[2]Huila!AG67</f>
        <v>0</v>
      </c>
      <c r="CB67" s="148">
        <f>+'[2]La Guajira'!Q67</f>
        <v>0</v>
      </c>
      <c r="CC67" s="148">
        <f>+'[2]La Guajira'!R67</f>
        <v>0</v>
      </c>
      <c r="CD67" s="148">
        <f>+'[2]La Guajira'!AG67</f>
        <v>0</v>
      </c>
      <c r="CE67" s="148">
        <f>+[2]Magdalena!Q67</f>
        <v>0</v>
      </c>
      <c r="CF67" s="148">
        <f>+[2]Magdalena!R67</f>
        <v>0</v>
      </c>
      <c r="CG67" s="148">
        <f>+[2]Magdalena!AG67</f>
        <v>0</v>
      </c>
      <c r="CH67" s="148">
        <f>+[2]Meta!Q67</f>
        <v>0</v>
      </c>
      <c r="CI67" s="148">
        <f>+[2]Meta!R67</f>
        <v>0</v>
      </c>
      <c r="CJ67" s="148">
        <f>+[2]Meta!AG67</f>
        <v>0</v>
      </c>
      <c r="CK67" s="148">
        <f>+[2]Nariño!Q67</f>
        <v>0</v>
      </c>
      <c r="CL67" s="148">
        <f>+[2]Nariño!R67</f>
        <v>0</v>
      </c>
      <c r="CM67" s="148">
        <f>+[2]Nariño!AG67</f>
        <v>0</v>
      </c>
      <c r="CN67" s="148">
        <f>+'[2]Norte de Santander'!Q67</f>
        <v>0</v>
      </c>
      <c r="CO67" s="148">
        <f>+'[2]Norte de Santander'!R67</f>
        <v>0</v>
      </c>
      <c r="CP67" s="148">
        <f>+'[2]Norte de Santander'!AG67</f>
        <v>0</v>
      </c>
      <c r="CQ67" s="148">
        <f>+[2]Putumayo!Q67</f>
        <v>0</v>
      </c>
      <c r="CR67" s="148">
        <f>+[2]Putumayo!R67</f>
        <v>0</v>
      </c>
      <c r="CS67" s="148">
        <f>+[2]Putumayo!AG67</f>
        <v>0</v>
      </c>
      <c r="CT67" s="148">
        <f>+[2]Quindio!Q67</f>
        <v>0</v>
      </c>
      <c r="CU67" s="148">
        <f>+[2]Quindio!R67</f>
        <v>0</v>
      </c>
      <c r="CV67" s="148">
        <f>+[2]Quindio!AG67</f>
        <v>0</v>
      </c>
      <c r="CW67" s="148">
        <f>+[2]Risaralda!Q67</f>
        <v>0</v>
      </c>
      <c r="CX67" s="148">
        <f>+[2]Risaralda!R67</f>
        <v>0</v>
      </c>
      <c r="CY67" s="148">
        <f>+[2]Risaralda!AG67</f>
        <v>0</v>
      </c>
      <c r="CZ67" s="148">
        <f>+'[2]San Anadrés'!Q67</f>
        <v>0</v>
      </c>
      <c r="DA67" s="148">
        <f>+'[2]San Anadrés'!R67</f>
        <v>0</v>
      </c>
      <c r="DB67" s="148">
        <f>+'[2]San Anadrés'!AG67</f>
        <v>0</v>
      </c>
      <c r="DC67" s="148">
        <f>+[2]Santander!Q67</f>
        <v>0</v>
      </c>
      <c r="DD67" s="148">
        <f>+[2]Santander!R67</f>
        <v>0</v>
      </c>
      <c r="DE67" s="148">
        <f>+[2]Santander!AG67</f>
        <v>0</v>
      </c>
      <c r="DF67" s="148">
        <f>+[2]Sucre!Q67</f>
        <v>0</v>
      </c>
      <c r="DG67" s="148">
        <f>+[2]Sucre!R67</f>
        <v>0</v>
      </c>
      <c r="DH67" s="148">
        <f>+[2]Sucre!AG67</f>
        <v>0</v>
      </c>
      <c r="DI67" s="148">
        <f>+[2]Tolima!Q67</f>
        <v>0</v>
      </c>
      <c r="DJ67" s="148">
        <f>+[2]Tolima!R67</f>
        <v>0</v>
      </c>
      <c r="DK67" s="148">
        <f>+[2]Tolima!AG67</f>
        <v>0</v>
      </c>
      <c r="DL67" s="148">
        <f>+'[2]Valle del Cauca'!Q67</f>
        <v>0</v>
      </c>
      <c r="DM67" s="148">
        <f>+'[2]Valle del Cauca'!R67</f>
        <v>0</v>
      </c>
      <c r="DN67" s="148">
        <f>+'[2]Valle del Cauca'!AG67</f>
        <v>0</v>
      </c>
      <c r="DO67" s="148">
        <f>+[2]Vaupés!Q67</f>
        <v>0</v>
      </c>
      <c r="DP67" s="148">
        <f>+[2]Vaupés!R67</f>
        <v>0</v>
      </c>
      <c r="DQ67" s="148">
        <f>+[2]Vaupés!AG67</f>
        <v>0</v>
      </c>
      <c r="DR67" s="148">
        <f>+[2]Vichada!Q67</f>
        <v>0</v>
      </c>
      <c r="DS67" s="148">
        <f>+[2]Vichada!R67</f>
        <v>0</v>
      </c>
      <c r="DT67" s="148">
        <f>+[2]Vichada!AG67</f>
        <v>0</v>
      </c>
    </row>
    <row r="68" spans="1:124" ht="33.75" hidden="1" x14ac:dyDescent="0.2">
      <c r="A68" s="198" t="s">
        <v>771</v>
      </c>
      <c r="B68" s="149" t="str">
        <f t="shared" si="4"/>
        <v>5-0-31-6</v>
      </c>
      <c r="C68" s="204" t="s">
        <v>772</v>
      </c>
      <c r="D68" s="204" t="s">
        <v>55</v>
      </c>
      <c r="E68" s="204" t="s">
        <v>56</v>
      </c>
      <c r="F68" s="204" t="s">
        <v>934</v>
      </c>
      <c r="G68" s="204" t="s">
        <v>935</v>
      </c>
      <c r="H68" s="135" t="s">
        <v>943</v>
      </c>
      <c r="I68" s="192" t="s">
        <v>944</v>
      </c>
      <c r="J68" s="148">
        <v>4689</v>
      </c>
      <c r="K68" s="135">
        <v>10</v>
      </c>
      <c r="L68" s="192" t="s">
        <v>877</v>
      </c>
      <c r="M68" s="148">
        <v>4263</v>
      </c>
      <c r="N68" s="150" t="s">
        <v>878</v>
      </c>
      <c r="O68" s="150" t="s">
        <v>57</v>
      </c>
      <c r="P68" s="150" t="s">
        <v>851</v>
      </c>
      <c r="Q68" s="69">
        <f t="shared" si="0"/>
        <v>0</v>
      </c>
      <c r="R68" s="83" t="e">
        <f t="shared" si="5"/>
        <v>#DIV/0!</v>
      </c>
      <c r="S68" s="83">
        <f>+[2]Amazonas!S68+[2]Antioquia!S68+[2]Atantico!S68+[2]Arauca!S68+[2]Bolivar!S68+[2]Boyacá!S68+[2]Caldas!S68+[2]Caquetá!S68+[2]Casanare!S68+[2]Cauca!S68+[2]Cesar!S68+[2]Chocó!S68+[2]Córdoba!S68+[2]Cundinamarca!S68+[2]Guainía!S68+[2]Guaviare!S68+[2]Huila!S68+'[2]La Guajira'!S68+[2]Magdalena!S68+[2]Meta!S68+[2]Nariño!S68+'[2]Norte de Santander'!S68+[2]Putumayo!S68+[2]Quindio!S68+[2]Risaralda!S68+'[2]San Anadrés'!S68+[2]Santander!S68+[2]Sucre!S68+[2]Tolima!S68+'[2]Valle del Cauca'!S68+[2]Vaupés!S68+[2]Vichada!S68</f>
        <v>0</v>
      </c>
      <c r="T68" s="83">
        <f>+[2]Amazonas!T68+[2]Antioquia!T68+[2]Atantico!T68+[2]Arauca!T68+[2]Bolivar!T68+[2]Boyacá!T68+[2]Caldas!T68+[2]Caquetá!T68+[2]Casanare!T68+[2]Cauca!T68+[2]Cesar!T68+[2]Chocó!T68+[2]Córdoba!T68+[2]Cundinamarca!T68+[2]Guainía!T68+[2]Guaviare!T68+[2]Huila!T68+'[2]La Guajira'!T68+[2]Magdalena!T68+[2]Meta!T68+[2]Nariño!T68+'[2]Norte de Santander'!T68+[2]Putumayo!T68+[2]Quindio!T68+[2]Risaralda!T68+'[2]San Anadrés'!T68+[2]Santander!T68+[2]Sucre!T68+[2]Tolima!T68+'[2]Valle del Cauca'!T68+[2]Vaupés!T68+[2]Vichada!T68</f>
        <v>0</v>
      </c>
      <c r="U68" s="148">
        <f t="shared" si="22"/>
        <v>86</v>
      </c>
      <c r="V68" s="148">
        <f t="shared" si="23"/>
        <v>0</v>
      </c>
      <c r="W68" s="148">
        <f>+'[2]Oficinas Nacionales'!Q68</f>
        <v>86</v>
      </c>
      <c r="X68" s="148">
        <f>+'[2]Oficinas Nacionales'!R68</f>
        <v>4263</v>
      </c>
      <c r="Y68" s="148">
        <f>+'[2]Oficinas Nacionales'!AG68</f>
        <v>0</v>
      </c>
      <c r="Z68" s="148">
        <f t="shared" si="24"/>
        <v>0</v>
      </c>
      <c r="AA68" s="148">
        <f t="shared" si="18"/>
        <v>0</v>
      </c>
      <c r="AB68" s="148">
        <f t="shared" si="18"/>
        <v>0</v>
      </c>
      <c r="AC68" s="148">
        <f>+[2]Amazonas!Q68</f>
        <v>0</v>
      </c>
      <c r="AD68" s="148">
        <f>+[2]Amazonas!R68</f>
        <v>0</v>
      </c>
      <c r="AE68" s="148">
        <f>+[2]Amazonas!AG68</f>
        <v>0</v>
      </c>
      <c r="AF68" s="148">
        <f>+[2]Antioquia!Q68</f>
        <v>0</v>
      </c>
      <c r="AG68" s="148">
        <f>+[2]Antioquia!R68</f>
        <v>0</v>
      </c>
      <c r="AH68" s="148">
        <f>+[2]Antioquia!AG68</f>
        <v>0</v>
      </c>
      <c r="AI68" s="148">
        <f>+[2]Atantico!Q68</f>
        <v>0</v>
      </c>
      <c r="AJ68" s="148">
        <f>+[2]Atantico!R68</f>
        <v>0</v>
      </c>
      <c r="AK68" s="148">
        <f>+[2]Atantico!AG68</f>
        <v>0</v>
      </c>
      <c r="AL68" s="148">
        <f>+[2]Arauca!Q68</f>
        <v>0</v>
      </c>
      <c r="AM68" s="148">
        <f>+[2]Arauca!R68</f>
        <v>0</v>
      </c>
      <c r="AN68" s="148">
        <f>+[2]Arauca!AG68</f>
        <v>0</v>
      </c>
      <c r="AO68" s="148">
        <f>+[2]Bolivar!Q68</f>
        <v>0</v>
      </c>
      <c r="AP68" s="148">
        <f>+[2]Bolivar!R68</f>
        <v>0</v>
      </c>
      <c r="AQ68" s="148">
        <f>+[2]Bolivar!AG68</f>
        <v>0</v>
      </c>
      <c r="AR68" s="148">
        <f>+[2]Boyacá!Q68</f>
        <v>0</v>
      </c>
      <c r="AS68" s="148">
        <f>+[2]Boyacá!R68</f>
        <v>0</v>
      </c>
      <c r="AT68" s="148">
        <f>+[2]Boyacá!AG68</f>
        <v>0</v>
      </c>
      <c r="AU68" s="148">
        <f>+[2]Caldas!Q68</f>
        <v>0</v>
      </c>
      <c r="AV68" s="148">
        <f>+[2]Caldas!R68</f>
        <v>0</v>
      </c>
      <c r="AW68" s="148">
        <f>+[2]Caldas!AG68</f>
        <v>0</v>
      </c>
      <c r="AX68" s="148">
        <f>+[2]Caquetá!Q68</f>
        <v>0</v>
      </c>
      <c r="AY68" s="148">
        <f>+[2]Caquetá!R68</f>
        <v>0</v>
      </c>
      <c r="AZ68" s="148">
        <f>+[2]Caquetá!AG68</f>
        <v>0</v>
      </c>
      <c r="BA68" s="148">
        <f>+[2]Casanare!Q68</f>
        <v>0</v>
      </c>
      <c r="BB68" s="148">
        <f>+[2]Casanare!R68</f>
        <v>0</v>
      </c>
      <c r="BC68" s="148">
        <f>+[2]Casanare!AG68</f>
        <v>0</v>
      </c>
      <c r="BD68" s="148">
        <f>+[2]Cauca!Q68</f>
        <v>0</v>
      </c>
      <c r="BE68" s="148">
        <f>+[2]Cauca!R68</f>
        <v>0</v>
      </c>
      <c r="BF68" s="148">
        <f>+[2]Cauca!AG68</f>
        <v>0</v>
      </c>
      <c r="BG68" s="148">
        <f>+[2]Cesar!Q68</f>
        <v>0</v>
      </c>
      <c r="BH68" s="148">
        <f>+[2]Cesar!R68</f>
        <v>0</v>
      </c>
      <c r="BI68" s="148">
        <f>+[2]Cesar!AG68</f>
        <v>0</v>
      </c>
      <c r="BJ68" s="148">
        <f>+[2]Chocó!Q68</f>
        <v>0</v>
      </c>
      <c r="BK68" s="148">
        <f>+[2]Chocó!R68</f>
        <v>0</v>
      </c>
      <c r="BL68" s="148">
        <f>+[2]Chocó!AG68</f>
        <v>0</v>
      </c>
      <c r="BM68" s="148">
        <f>+[2]Córdoba!Q68</f>
        <v>0</v>
      </c>
      <c r="BN68" s="148">
        <f>+[2]Córdoba!R68</f>
        <v>0</v>
      </c>
      <c r="BO68" s="148">
        <f>+[2]Córdoba!AG68</f>
        <v>0</v>
      </c>
      <c r="BP68" s="148">
        <f>+[2]Cundinamarca!Q68</f>
        <v>0</v>
      </c>
      <c r="BQ68" s="148">
        <f>+[2]Cundinamarca!R68</f>
        <v>0</v>
      </c>
      <c r="BR68" s="148">
        <f>+[2]Cundinamarca!AG68</f>
        <v>0</v>
      </c>
      <c r="BS68" s="148">
        <f>+[2]Guainía!Q68</f>
        <v>0</v>
      </c>
      <c r="BT68" s="148">
        <f>+[2]Guainía!R68</f>
        <v>0</v>
      </c>
      <c r="BU68" s="148">
        <f>+[2]Guainía!AG68</f>
        <v>0</v>
      </c>
      <c r="BV68" s="148">
        <f>+[2]Guaviare!Q68</f>
        <v>0</v>
      </c>
      <c r="BW68" s="148">
        <f>+[2]Guaviare!R68</f>
        <v>0</v>
      </c>
      <c r="BX68" s="148">
        <f>+[2]Guaviare!AG68</f>
        <v>0</v>
      </c>
      <c r="BY68" s="148">
        <f>+[2]Huila!Q68</f>
        <v>0</v>
      </c>
      <c r="BZ68" s="148">
        <f>+[2]Huila!R68</f>
        <v>0</v>
      </c>
      <c r="CA68" s="148">
        <f>+[2]Huila!AG68</f>
        <v>0</v>
      </c>
      <c r="CB68" s="148">
        <f>+'[2]La Guajira'!Q68</f>
        <v>0</v>
      </c>
      <c r="CC68" s="148">
        <f>+'[2]La Guajira'!R68</f>
        <v>0</v>
      </c>
      <c r="CD68" s="148">
        <f>+'[2]La Guajira'!AG68</f>
        <v>0</v>
      </c>
      <c r="CE68" s="148">
        <f>+[2]Magdalena!Q68</f>
        <v>0</v>
      </c>
      <c r="CF68" s="148">
        <f>+[2]Magdalena!R68</f>
        <v>0</v>
      </c>
      <c r="CG68" s="148">
        <f>+[2]Magdalena!AG68</f>
        <v>0</v>
      </c>
      <c r="CH68" s="148">
        <f>+[2]Meta!Q68</f>
        <v>0</v>
      </c>
      <c r="CI68" s="148">
        <f>+[2]Meta!R68</f>
        <v>0</v>
      </c>
      <c r="CJ68" s="148">
        <f>+[2]Meta!AG68</f>
        <v>0</v>
      </c>
      <c r="CK68" s="148">
        <f>+[2]Nariño!Q68</f>
        <v>0</v>
      </c>
      <c r="CL68" s="148">
        <f>+[2]Nariño!R68</f>
        <v>0</v>
      </c>
      <c r="CM68" s="148">
        <f>+[2]Nariño!AG68</f>
        <v>0</v>
      </c>
      <c r="CN68" s="148">
        <f>+'[2]Norte de Santander'!Q68</f>
        <v>0</v>
      </c>
      <c r="CO68" s="148">
        <f>+'[2]Norte de Santander'!R68</f>
        <v>0</v>
      </c>
      <c r="CP68" s="148">
        <f>+'[2]Norte de Santander'!AG68</f>
        <v>0</v>
      </c>
      <c r="CQ68" s="148">
        <f>+[2]Putumayo!Q68</f>
        <v>0</v>
      </c>
      <c r="CR68" s="148">
        <f>+[2]Putumayo!R68</f>
        <v>0</v>
      </c>
      <c r="CS68" s="148">
        <f>+[2]Putumayo!AG68</f>
        <v>0</v>
      </c>
      <c r="CT68" s="148">
        <f>+[2]Quindio!Q68</f>
        <v>0</v>
      </c>
      <c r="CU68" s="148">
        <f>+[2]Quindio!R68</f>
        <v>0</v>
      </c>
      <c r="CV68" s="148">
        <f>+[2]Quindio!AG68</f>
        <v>0</v>
      </c>
      <c r="CW68" s="148">
        <f>+[2]Risaralda!Q68</f>
        <v>0</v>
      </c>
      <c r="CX68" s="148">
        <f>+[2]Risaralda!R68</f>
        <v>0</v>
      </c>
      <c r="CY68" s="148">
        <f>+[2]Risaralda!AG68</f>
        <v>0</v>
      </c>
      <c r="CZ68" s="148">
        <f>+'[2]San Anadrés'!Q68</f>
        <v>0</v>
      </c>
      <c r="DA68" s="148">
        <f>+'[2]San Anadrés'!R68</f>
        <v>0</v>
      </c>
      <c r="DB68" s="148">
        <f>+'[2]San Anadrés'!AG68</f>
        <v>0</v>
      </c>
      <c r="DC68" s="148">
        <f>+[2]Santander!Q68</f>
        <v>0</v>
      </c>
      <c r="DD68" s="148">
        <f>+[2]Santander!R68</f>
        <v>0</v>
      </c>
      <c r="DE68" s="148">
        <f>+[2]Santander!AG68</f>
        <v>0</v>
      </c>
      <c r="DF68" s="148">
        <f>+[2]Sucre!Q68</f>
        <v>0</v>
      </c>
      <c r="DG68" s="148">
        <f>+[2]Sucre!R68</f>
        <v>0</v>
      </c>
      <c r="DH68" s="148">
        <f>+[2]Sucre!AG68</f>
        <v>0</v>
      </c>
      <c r="DI68" s="148">
        <f>+[2]Tolima!Q68</f>
        <v>0</v>
      </c>
      <c r="DJ68" s="148">
        <f>+[2]Tolima!R68</f>
        <v>0</v>
      </c>
      <c r="DK68" s="148">
        <f>+[2]Tolima!AG68</f>
        <v>0</v>
      </c>
      <c r="DL68" s="148">
        <f>+'[2]Valle del Cauca'!Q68</f>
        <v>0</v>
      </c>
      <c r="DM68" s="148">
        <f>+'[2]Valle del Cauca'!R68</f>
        <v>0</v>
      </c>
      <c r="DN68" s="148">
        <f>+'[2]Valle del Cauca'!AG68</f>
        <v>0</v>
      </c>
      <c r="DO68" s="148">
        <f>+[2]Vaupés!Q68</f>
        <v>0</v>
      </c>
      <c r="DP68" s="148">
        <f>+[2]Vaupés!R68</f>
        <v>0</v>
      </c>
      <c r="DQ68" s="148">
        <f>+[2]Vaupés!AG68</f>
        <v>0</v>
      </c>
      <c r="DR68" s="148">
        <f>+[2]Vichada!Q68</f>
        <v>0</v>
      </c>
      <c r="DS68" s="148">
        <f>+[2]Vichada!R68</f>
        <v>0</v>
      </c>
      <c r="DT68" s="148">
        <f>+[2]Vichada!AG68</f>
        <v>0</v>
      </c>
    </row>
    <row r="69" spans="1:124" ht="33.75" hidden="1" x14ac:dyDescent="0.2">
      <c r="A69" s="198" t="s">
        <v>771</v>
      </c>
      <c r="B69" s="149" t="str">
        <f t="shared" si="4"/>
        <v>5-0-31-7</v>
      </c>
      <c r="C69" s="204" t="s">
        <v>772</v>
      </c>
      <c r="D69" s="204" t="s">
        <v>55</v>
      </c>
      <c r="E69" s="204" t="s">
        <v>56</v>
      </c>
      <c r="F69" s="204" t="s">
        <v>934</v>
      </c>
      <c r="G69" s="204" t="s">
        <v>935</v>
      </c>
      <c r="H69" s="135" t="s">
        <v>945</v>
      </c>
      <c r="I69" s="192" t="s">
        <v>946</v>
      </c>
      <c r="J69" s="148">
        <v>15961</v>
      </c>
      <c r="K69" s="135">
        <v>10</v>
      </c>
      <c r="L69" s="192" t="s">
        <v>881</v>
      </c>
      <c r="M69" s="148">
        <v>14510</v>
      </c>
      <c r="N69" s="150" t="s">
        <v>882</v>
      </c>
      <c r="O69" s="150" t="s">
        <v>57</v>
      </c>
      <c r="P69" s="150" t="s">
        <v>60</v>
      </c>
      <c r="Q69" s="69">
        <f t="shared" si="0"/>
        <v>0</v>
      </c>
      <c r="R69" s="83" t="e">
        <f t="shared" si="5"/>
        <v>#DIV/0!</v>
      </c>
      <c r="S69" s="83">
        <f>+[2]Amazonas!S69+[2]Antioquia!S69+[2]Atantico!S69+[2]Arauca!S69+[2]Bolivar!S69+[2]Boyacá!S69+[2]Caldas!S69+[2]Caquetá!S69+[2]Casanare!S69+[2]Cauca!S69+[2]Cesar!S69+[2]Chocó!S69+[2]Córdoba!S69+[2]Cundinamarca!S69+[2]Guainía!S69+[2]Guaviare!S69+[2]Huila!S69+'[2]La Guajira'!S69+[2]Magdalena!S69+[2]Meta!S69+[2]Nariño!S69+'[2]Norte de Santander'!S69+[2]Putumayo!S69+[2]Quindio!S69+[2]Risaralda!S69+'[2]San Anadrés'!S69+[2]Santander!S69+[2]Sucre!S69+[2]Tolima!S69+'[2]Valle del Cauca'!S69+[2]Vaupés!S69+[2]Vichada!S69</f>
        <v>0</v>
      </c>
      <c r="T69" s="83">
        <f>+[2]Amazonas!T69+[2]Antioquia!T69+[2]Atantico!T69+[2]Arauca!T69+[2]Bolivar!T69+[2]Boyacá!T69+[2]Caldas!T69+[2]Caquetá!T69+[2]Casanare!T69+[2]Cauca!T69+[2]Cesar!T69+[2]Chocó!T69+[2]Córdoba!T69+[2]Cundinamarca!T69+[2]Guainía!T69+[2]Guaviare!T69+[2]Huila!T69+'[2]La Guajira'!T69+[2]Magdalena!T69+[2]Meta!T69+[2]Nariño!T69+'[2]Norte de Santander'!T69+[2]Putumayo!T69+[2]Quindio!T69+[2]Risaralda!T69+'[2]San Anadrés'!T69+[2]Santander!T69+[2]Sucre!T69+[2]Tolima!T69+'[2]Valle del Cauca'!T69+[2]Vaupés!T69+[2]Vichada!T69</f>
        <v>0</v>
      </c>
      <c r="U69" s="148">
        <f t="shared" si="22"/>
        <v>551</v>
      </c>
      <c r="V69" s="148">
        <f t="shared" si="23"/>
        <v>0</v>
      </c>
      <c r="W69" s="148">
        <f>+'[2]Oficinas Nacionales'!Q69</f>
        <v>551</v>
      </c>
      <c r="X69" s="148">
        <f>+'[2]Oficinas Nacionales'!R69</f>
        <v>15445</v>
      </c>
      <c r="Y69" s="148">
        <f>+'[2]Oficinas Nacionales'!AG69</f>
        <v>0</v>
      </c>
      <c r="Z69" s="148">
        <f t="shared" si="24"/>
        <v>0</v>
      </c>
      <c r="AA69" s="148">
        <f t="shared" si="18"/>
        <v>0</v>
      </c>
      <c r="AB69" s="148">
        <f t="shared" si="18"/>
        <v>0</v>
      </c>
      <c r="AC69" s="148">
        <f>+[2]Amazonas!Q69</f>
        <v>0</v>
      </c>
      <c r="AD69" s="148">
        <f>+[2]Amazonas!R69</f>
        <v>0</v>
      </c>
      <c r="AE69" s="148">
        <f>+[2]Amazonas!AG69</f>
        <v>0</v>
      </c>
      <c r="AF69" s="148">
        <f>+[2]Antioquia!Q69</f>
        <v>0</v>
      </c>
      <c r="AG69" s="148">
        <f>+[2]Antioquia!R69</f>
        <v>0</v>
      </c>
      <c r="AH69" s="148">
        <f>+[2]Antioquia!AG69</f>
        <v>0</v>
      </c>
      <c r="AI69" s="148">
        <f>+[2]Atantico!Q69</f>
        <v>0</v>
      </c>
      <c r="AJ69" s="148">
        <f>+[2]Atantico!R69</f>
        <v>0</v>
      </c>
      <c r="AK69" s="148">
        <f>+[2]Atantico!AG69</f>
        <v>0</v>
      </c>
      <c r="AL69" s="148">
        <f>+[2]Arauca!Q69</f>
        <v>0</v>
      </c>
      <c r="AM69" s="148">
        <f>+[2]Arauca!R69</f>
        <v>0</v>
      </c>
      <c r="AN69" s="148">
        <f>+[2]Arauca!AG69</f>
        <v>0</v>
      </c>
      <c r="AO69" s="148">
        <f>+[2]Bolivar!Q69</f>
        <v>0</v>
      </c>
      <c r="AP69" s="148">
        <f>+[2]Bolivar!R69</f>
        <v>0</v>
      </c>
      <c r="AQ69" s="148">
        <f>+[2]Bolivar!AG69</f>
        <v>0</v>
      </c>
      <c r="AR69" s="148">
        <f>+[2]Boyacá!Q69</f>
        <v>0</v>
      </c>
      <c r="AS69" s="148">
        <f>+[2]Boyacá!R69</f>
        <v>0</v>
      </c>
      <c r="AT69" s="148">
        <f>+[2]Boyacá!AG69</f>
        <v>0</v>
      </c>
      <c r="AU69" s="148">
        <f>+[2]Caldas!Q69</f>
        <v>0</v>
      </c>
      <c r="AV69" s="148">
        <f>+[2]Caldas!R69</f>
        <v>0</v>
      </c>
      <c r="AW69" s="148">
        <f>+[2]Caldas!AG69</f>
        <v>0</v>
      </c>
      <c r="AX69" s="148">
        <f>+[2]Caquetá!Q69</f>
        <v>0</v>
      </c>
      <c r="AY69" s="148">
        <f>+[2]Caquetá!R69</f>
        <v>0</v>
      </c>
      <c r="AZ69" s="148">
        <f>+[2]Caquetá!AG69</f>
        <v>0</v>
      </c>
      <c r="BA69" s="148">
        <f>+[2]Casanare!Q69</f>
        <v>0</v>
      </c>
      <c r="BB69" s="148">
        <f>+[2]Casanare!R69</f>
        <v>0</v>
      </c>
      <c r="BC69" s="148">
        <f>+[2]Casanare!AG69</f>
        <v>0</v>
      </c>
      <c r="BD69" s="148">
        <f>+[2]Cauca!Q69</f>
        <v>0</v>
      </c>
      <c r="BE69" s="148">
        <f>+[2]Cauca!R69</f>
        <v>0</v>
      </c>
      <c r="BF69" s="148">
        <f>+[2]Cauca!AG69</f>
        <v>0</v>
      </c>
      <c r="BG69" s="148">
        <f>+[2]Cesar!Q69</f>
        <v>0</v>
      </c>
      <c r="BH69" s="148">
        <f>+[2]Cesar!R69</f>
        <v>0</v>
      </c>
      <c r="BI69" s="148">
        <f>+[2]Cesar!AG69</f>
        <v>0</v>
      </c>
      <c r="BJ69" s="148">
        <f>+[2]Chocó!Q69</f>
        <v>0</v>
      </c>
      <c r="BK69" s="148">
        <f>+[2]Chocó!R69</f>
        <v>0</v>
      </c>
      <c r="BL69" s="148">
        <f>+[2]Chocó!AG69</f>
        <v>0</v>
      </c>
      <c r="BM69" s="148">
        <f>+[2]Córdoba!Q69</f>
        <v>0</v>
      </c>
      <c r="BN69" s="148">
        <f>+[2]Córdoba!R69</f>
        <v>0</v>
      </c>
      <c r="BO69" s="148">
        <f>+[2]Córdoba!AG69</f>
        <v>0</v>
      </c>
      <c r="BP69" s="148">
        <f>+[2]Cundinamarca!Q69</f>
        <v>0</v>
      </c>
      <c r="BQ69" s="148">
        <f>+[2]Cundinamarca!R69</f>
        <v>0</v>
      </c>
      <c r="BR69" s="148">
        <f>+[2]Cundinamarca!AG69</f>
        <v>0</v>
      </c>
      <c r="BS69" s="148">
        <f>+[2]Guainía!Q69</f>
        <v>0</v>
      </c>
      <c r="BT69" s="148">
        <f>+[2]Guainía!R69</f>
        <v>0</v>
      </c>
      <c r="BU69" s="148">
        <f>+[2]Guainía!AG69</f>
        <v>0</v>
      </c>
      <c r="BV69" s="148">
        <f>+[2]Guaviare!Q69</f>
        <v>0</v>
      </c>
      <c r="BW69" s="148">
        <f>+[2]Guaviare!R69</f>
        <v>0</v>
      </c>
      <c r="BX69" s="148">
        <f>+[2]Guaviare!AG69</f>
        <v>0</v>
      </c>
      <c r="BY69" s="148">
        <f>+[2]Huila!Q69</f>
        <v>0</v>
      </c>
      <c r="BZ69" s="148">
        <f>+[2]Huila!R69</f>
        <v>0</v>
      </c>
      <c r="CA69" s="148">
        <f>+[2]Huila!AG69</f>
        <v>0</v>
      </c>
      <c r="CB69" s="148">
        <f>+'[2]La Guajira'!Q69</f>
        <v>0</v>
      </c>
      <c r="CC69" s="148">
        <f>+'[2]La Guajira'!R69</f>
        <v>0</v>
      </c>
      <c r="CD69" s="148">
        <f>+'[2]La Guajira'!AG69</f>
        <v>0</v>
      </c>
      <c r="CE69" s="148">
        <f>+[2]Magdalena!Q69</f>
        <v>0</v>
      </c>
      <c r="CF69" s="148">
        <f>+[2]Magdalena!R69</f>
        <v>0</v>
      </c>
      <c r="CG69" s="148">
        <f>+[2]Magdalena!AG69</f>
        <v>0</v>
      </c>
      <c r="CH69" s="148">
        <f>+[2]Meta!Q69</f>
        <v>0</v>
      </c>
      <c r="CI69" s="148">
        <f>+[2]Meta!R69</f>
        <v>0</v>
      </c>
      <c r="CJ69" s="148">
        <f>+[2]Meta!AG69</f>
        <v>0</v>
      </c>
      <c r="CK69" s="148">
        <f>+[2]Nariño!Q69</f>
        <v>0</v>
      </c>
      <c r="CL69" s="148">
        <f>+[2]Nariño!R69</f>
        <v>0</v>
      </c>
      <c r="CM69" s="148">
        <f>+[2]Nariño!AG69</f>
        <v>0</v>
      </c>
      <c r="CN69" s="148">
        <f>+'[2]Norte de Santander'!Q69</f>
        <v>0</v>
      </c>
      <c r="CO69" s="148">
        <f>+'[2]Norte de Santander'!R69</f>
        <v>0</v>
      </c>
      <c r="CP69" s="148">
        <f>+'[2]Norte de Santander'!AG69</f>
        <v>0</v>
      </c>
      <c r="CQ69" s="148">
        <f>+[2]Putumayo!Q69</f>
        <v>0</v>
      </c>
      <c r="CR69" s="148">
        <f>+[2]Putumayo!R69</f>
        <v>0</v>
      </c>
      <c r="CS69" s="148">
        <f>+[2]Putumayo!AG69</f>
        <v>0</v>
      </c>
      <c r="CT69" s="148">
        <f>+[2]Quindio!Q69</f>
        <v>0</v>
      </c>
      <c r="CU69" s="148">
        <f>+[2]Quindio!R69</f>
        <v>0</v>
      </c>
      <c r="CV69" s="148">
        <f>+[2]Quindio!AG69</f>
        <v>0</v>
      </c>
      <c r="CW69" s="148">
        <f>+[2]Risaralda!Q69</f>
        <v>0</v>
      </c>
      <c r="CX69" s="148">
        <f>+[2]Risaralda!R69</f>
        <v>0</v>
      </c>
      <c r="CY69" s="148">
        <f>+[2]Risaralda!AG69</f>
        <v>0</v>
      </c>
      <c r="CZ69" s="148">
        <f>+'[2]San Anadrés'!Q69</f>
        <v>0</v>
      </c>
      <c r="DA69" s="148">
        <f>+'[2]San Anadrés'!R69</f>
        <v>0</v>
      </c>
      <c r="DB69" s="148">
        <f>+'[2]San Anadrés'!AG69</f>
        <v>0</v>
      </c>
      <c r="DC69" s="148">
        <f>+[2]Santander!Q69</f>
        <v>0</v>
      </c>
      <c r="DD69" s="148">
        <f>+[2]Santander!R69</f>
        <v>0</v>
      </c>
      <c r="DE69" s="148">
        <f>+[2]Santander!AG69</f>
        <v>0</v>
      </c>
      <c r="DF69" s="148">
        <f>+[2]Sucre!Q69</f>
        <v>0</v>
      </c>
      <c r="DG69" s="148">
        <f>+[2]Sucre!R69</f>
        <v>0</v>
      </c>
      <c r="DH69" s="148">
        <f>+[2]Sucre!AG69</f>
        <v>0</v>
      </c>
      <c r="DI69" s="148">
        <f>+[2]Tolima!Q69</f>
        <v>0</v>
      </c>
      <c r="DJ69" s="148">
        <f>+[2]Tolima!R69</f>
        <v>0</v>
      </c>
      <c r="DK69" s="148">
        <f>+[2]Tolima!AG69</f>
        <v>0</v>
      </c>
      <c r="DL69" s="148">
        <f>+'[2]Valle del Cauca'!Q69</f>
        <v>0</v>
      </c>
      <c r="DM69" s="148">
        <f>+'[2]Valle del Cauca'!R69</f>
        <v>0</v>
      </c>
      <c r="DN69" s="148">
        <f>+'[2]Valle del Cauca'!AG69</f>
        <v>0</v>
      </c>
      <c r="DO69" s="148">
        <f>+[2]Vaupés!Q69</f>
        <v>0</v>
      </c>
      <c r="DP69" s="148">
        <f>+[2]Vaupés!R69</f>
        <v>0</v>
      </c>
      <c r="DQ69" s="148">
        <f>+[2]Vaupés!AG69</f>
        <v>0</v>
      </c>
      <c r="DR69" s="148">
        <f>+[2]Vichada!Q69</f>
        <v>0</v>
      </c>
      <c r="DS69" s="148">
        <f>+[2]Vichada!R69</f>
        <v>0</v>
      </c>
      <c r="DT69" s="148">
        <f>+[2]Vichada!AG69</f>
        <v>0</v>
      </c>
    </row>
    <row r="70" spans="1:124" ht="33.75" hidden="1" x14ac:dyDescent="0.2">
      <c r="A70" s="198" t="s">
        <v>771</v>
      </c>
      <c r="B70" s="199" t="str">
        <f t="shared" si="4"/>
        <v>5-0-32</v>
      </c>
      <c r="C70" s="142" t="s">
        <v>772</v>
      </c>
      <c r="D70" s="142" t="s">
        <v>55</v>
      </c>
      <c r="E70" s="142" t="s">
        <v>56</v>
      </c>
      <c r="F70" s="142" t="s">
        <v>947</v>
      </c>
      <c r="G70" s="10" t="s">
        <v>948</v>
      </c>
      <c r="H70" s="120" t="s">
        <v>949</v>
      </c>
      <c r="I70" s="146" t="s">
        <v>9</v>
      </c>
      <c r="J70" s="120"/>
      <c r="K70" s="200">
        <f>SUBTOTAL(9,K71:K78)</f>
        <v>0</v>
      </c>
      <c r="L70" s="146"/>
      <c r="M70" s="4"/>
      <c r="N70" s="12"/>
      <c r="O70" s="146"/>
      <c r="P70" s="146"/>
      <c r="Q70" s="143"/>
      <c r="R70" s="147"/>
      <c r="S70" s="147"/>
      <c r="T70" s="147"/>
      <c r="U70" s="147"/>
      <c r="V70" s="147"/>
      <c r="W70" s="147"/>
      <c r="X70" s="147"/>
      <c r="Y70" s="147"/>
      <c r="Z70" s="202"/>
      <c r="AA70" s="202">
        <f t="shared" si="18"/>
        <v>0</v>
      </c>
      <c r="AB70" s="202"/>
      <c r="AC70" s="147"/>
      <c r="AD70" s="147"/>
      <c r="AE70" s="147"/>
      <c r="AF70" s="147"/>
      <c r="AG70" s="147"/>
      <c r="AH70" s="147"/>
      <c r="AI70" s="147"/>
      <c r="AJ70" s="147"/>
      <c r="AK70" s="147"/>
      <c r="AL70" s="147"/>
      <c r="AM70" s="147"/>
      <c r="AN70" s="147"/>
      <c r="AO70" s="147"/>
      <c r="AP70" s="147"/>
      <c r="AQ70" s="147"/>
      <c r="AR70" s="147"/>
      <c r="AS70" s="147"/>
      <c r="AT70" s="147"/>
      <c r="AU70" s="147"/>
      <c r="AV70" s="147"/>
      <c r="AW70" s="147"/>
      <c r="AX70" s="147"/>
      <c r="AY70" s="147"/>
      <c r="AZ70" s="147"/>
      <c r="BA70" s="143"/>
      <c r="BB70" s="143"/>
      <c r="BC70" s="147"/>
      <c r="BD70" s="143"/>
      <c r="BE70" s="143"/>
      <c r="BF70" s="147"/>
      <c r="BG70" s="143"/>
      <c r="BH70" s="143"/>
      <c r="BI70" s="147"/>
      <c r="BJ70" s="143"/>
      <c r="BK70" s="143"/>
      <c r="BL70" s="147"/>
      <c r="BM70" s="147"/>
      <c r="BN70" s="147"/>
      <c r="BO70" s="147"/>
      <c r="BP70" s="143"/>
      <c r="BQ70" s="143"/>
      <c r="BR70" s="147"/>
      <c r="BS70" s="147"/>
      <c r="BT70" s="147"/>
      <c r="BU70" s="147"/>
      <c r="BV70" s="147"/>
      <c r="BW70" s="147"/>
      <c r="BX70" s="147"/>
      <c r="BY70" s="143"/>
      <c r="BZ70" s="143"/>
      <c r="CA70" s="147"/>
      <c r="CB70" s="143"/>
      <c r="CC70" s="143"/>
      <c r="CD70" s="147"/>
      <c r="CE70" s="143"/>
      <c r="CF70" s="143"/>
      <c r="CG70" s="147"/>
      <c r="CH70" s="143"/>
      <c r="CI70" s="143"/>
      <c r="CJ70" s="147"/>
      <c r="CK70" s="143"/>
      <c r="CL70" s="143"/>
      <c r="CM70" s="147"/>
      <c r="CN70" s="147"/>
      <c r="CO70" s="147"/>
      <c r="CP70" s="147"/>
      <c r="CQ70" s="143"/>
      <c r="CR70" s="143"/>
      <c r="CS70" s="147"/>
      <c r="CT70" s="143"/>
      <c r="CU70" s="143"/>
      <c r="CV70" s="147"/>
      <c r="CW70" s="143"/>
      <c r="CX70" s="143"/>
      <c r="CY70" s="147"/>
      <c r="CZ70" s="143"/>
      <c r="DA70" s="143"/>
      <c r="DB70" s="147"/>
      <c r="DC70" s="143"/>
      <c r="DD70" s="143"/>
      <c r="DE70" s="147"/>
      <c r="DF70" s="143"/>
      <c r="DG70" s="143"/>
      <c r="DH70" s="147"/>
      <c r="DI70" s="147"/>
      <c r="DJ70" s="147"/>
      <c r="DK70" s="147"/>
      <c r="DL70" s="143"/>
      <c r="DM70" s="143"/>
      <c r="DN70" s="147"/>
      <c r="DO70" s="143"/>
      <c r="DP70" s="143"/>
      <c r="DQ70" s="147"/>
      <c r="DR70" s="143"/>
      <c r="DS70" s="143"/>
      <c r="DT70" s="147"/>
    </row>
    <row r="71" spans="1:124" ht="56.25" hidden="1" x14ac:dyDescent="0.2">
      <c r="A71" s="198" t="s">
        <v>771</v>
      </c>
      <c r="B71" s="149" t="str">
        <f t="shared" si="4"/>
        <v>5-0-32-1</v>
      </c>
      <c r="C71" s="204" t="s">
        <v>772</v>
      </c>
      <c r="D71" s="204" t="s">
        <v>55</v>
      </c>
      <c r="E71" s="204" t="s">
        <v>56</v>
      </c>
      <c r="F71" s="204" t="s">
        <v>947</v>
      </c>
      <c r="G71" s="204" t="s">
        <v>948</v>
      </c>
      <c r="H71" s="135" t="s">
        <v>950</v>
      </c>
      <c r="I71" s="192" t="s">
        <v>951</v>
      </c>
      <c r="J71" s="135">
        <v>65</v>
      </c>
      <c r="K71" s="135">
        <v>20</v>
      </c>
      <c r="L71" s="192" t="s">
        <v>829</v>
      </c>
      <c r="M71" s="148">
        <v>79</v>
      </c>
      <c r="N71" s="192" t="s">
        <v>830</v>
      </c>
      <c r="O71" s="192" t="s">
        <v>57</v>
      </c>
      <c r="P71" s="192" t="s">
        <v>59</v>
      </c>
      <c r="Q71" s="69">
        <f t="shared" si="0"/>
        <v>0</v>
      </c>
      <c r="R71" s="83" t="e">
        <f t="shared" si="5"/>
        <v>#DIV/0!</v>
      </c>
      <c r="S71" s="83">
        <f>+[2]Amazonas!S71+[2]Antioquia!S71+[2]Atantico!S71+[2]Arauca!S71+[2]Bolivar!S71+[2]Boyacá!S71+[2]Caldas!S71+[2]Caquetá!S71+[2]Casanare!S71+[2]Cauca!S71+[2]Cesar!S71+[2]Chocó!S71+[2]Córdoba!S71+[2]Cundinamarca!S71+[2]Guainía!S71+[2]Guaviare!S71+[2]Huila!S71+'[2]La Guajira'!S71+[2]Magdalena!S71+[2]Meta!S71+[2]Nariño!S71+'[2]Norte de Santander'!S71+[2]Putumayo!S71+[2]Quindio!S71+[2]Risaralda!S71+'[2]San Anadrés'!S71+[2]Santander!S71+[2]Sucre!S71+[2]Tolima!S71+'[2]Valle del Cauca'!S71+[2]Vaupés!S71+[2]Vichada!S71</f>
        <v>0</v>
      </c>
      <c r="T71" s="83">
        <f>+[2]Amazonas!T71+[2]Antioquia!T71+[2]Atantico!T71+[2]Arauca!T71+[2]Bolivar!T71+[2]Boyacá!T71+[2]Caldas!T71+[2]Caquetá!T71+[2]Casanare!T71+[2]Cauca!T71+[2]Cesar!T71+[2]Chocó!T71+[2]Córdoba!T71+[2]Cundinamarca!T71+[2]Guainía!T71+[2]Guaviare!T71+[2]Huila!T71+'[2]La Guajira'!T71+[2]Magdalena!T71+[2]Meta!T71+[2]Nariño!T71+'[2]Norte de Santander'!T71+[2]Putumayo!T71+[2]Quindio!T71+[2]Risaralda!T71+'[2]San Anadrés'!T71+[2]Santander!T71+[2]Sucre!T71+[2]Tolima!T71+'[2]Valle del Cauca'!T71+[2]Vaupés!T71+[2]Vichada!T71</f>
        <v>0</v>
      </c>
      <c r="U71" s="148">
        <f t="shared" ref="U71:U78" si="25">+W71+Z71</f>
        <v>86</v>
      </c>
      <c r="V71" s="148">
        <f t="shared" ref="V71:V78" si="26">Y71+AB71</f>
        <v>0</v>
      </c>
      <c r="W71" s="148">
        <f>+'[2]Oficinas Nacionales'!Q71</f>
        <v>86</v>
      </c>
      <c r="X71" s="148">
        <f>+'[2]Oficinas Nacionales'!R71</f>
        <v>80</v>
      </c>
      <c r="Y71" s="148">
        <f>+'[2]Oficinas Nacionales'!AG71</f>
        <v>0</v>
      </c>
      <c r="Z71" s="148">
        <f t="shared" ref="Z71:Z78" si="27">+AC71+AF71+AI71+AL71+AO71+AR71+AU71+AX71+BA71+BD71+BG71+BJ71+BM71+BP71+BS71+BV71+BY71+CB71+CE71+CH71+CK71+CN71+CQ71+CT71+CW71+CZ71+DC71+DF71+DI71+DL71+DO71+DR71</f>
        <v>0</v>
      </c>
      <c r="AA71" s="148">
        <f t="shared" si="18"/>
        <v>0</v>
      </c>
      <c r="AB71" s="148">
        <f t="shared" si="18"/>
        <v>0</v>
      </c>
      <c r="AC71" s="148">
        <f>+[2]Amazonas!Q71</f>
        <v>0</v>
      </c>
      <c r="AD71" s="148">
        <f>+[2]Amazonas!R71</f>
        <v>0</v>
      </c>
      <c r="AE71" s="148">
        <f>+[2]Amazonas!AG71</f>
        <v>0</v>
      </c>
      <c r="AF71" s="148">
        <f>+[2]Antioquia!Q71</f>
        <v>0</v>
      </c>
      <c r="AG71" s="148">
        <f>+[2]Antioquia!R71</f>
        <v>0</v>
      </c>
      <c r="AH71" s="148">
        <f>+[2]Antioquia!AG71</f>
        <v>0</v>
      </c>
      <c r="AI71" s="148">
        <f>+[2]Atantico!Q71</f>
        <v>0</v>
      </c>
      <c r="AJ71" s="148">
        <f>+[2]Atantico!R71</f>
        <v>0</v>
      </c>
      <c r="AK71" s="148">
        <f>+[2]Atantico!AG71</f>
        <v>0</v>
      </c>
      <c r="AL71" s="148">
        <f>+[2]Arauca!Q71</f>
        <v>0</v>
      </c>
      <c r="AM71" s="148">
        <f>+[2]Arauca!R71</f>
        <v>0</v>
      </c>
      <c r="AN71" s="148">
        <f>+[2]Arauca!AG71</f>
        <v>0</v>
      </c>
      <c r="AO71" s="148">
        <f>+[2]Bolivar!Q71</f>
        <v>0</v>
      </c>
      <c r="AP71" s="148">
        <f>+[2]Bolivar!R71</f>
        <v>0</v>
      </c>
      <c r="AQ71" s="148">
        <f>+[2]Bolivar!AG71</f>
        <v>0</v>
      </c>
      <c r="AR71" s="148">
        <f>+[2]Boyacá!Q71</f>
        <v>0</v>
      </c>
      <c r="AS71" s="148">
        <f>+[2]Boyacá!R71</f>
        <v>0</v>
      </c>
      <c r="AT71" s="148">
        <f>+[2]Boyacá!AG71</f>
        <v>0</v>
      </c>
      <c r="AU71" s="148">
        <f>+[2]Caldas!Q71</f>
        <v>0</v>
      </c>
      <c r="AV71" s="148">
        <f>+[2]Caldas!R71</f>
        <v>0</v>
      </c>
      <c r="AW71" s="148">
        <f>+[2]Caldas!AG71</f>
        <v>0</v>
      </c>
      <c r="AX71" s="148">
        <f>+[2]Caquetá!Q71</f>
        <v>0</v>
      </c>
      <c r="AY71" s="148">
        <f>+[2]Caquetá!R71</f>
        <v>0</v>
      </c>
      <c r="AZ71" s="148">
        <f>+[2]Caquetá!AG71</f>
        <v>0</v>
      </c>
      <c r="BA71" s="148">
        <f>+[2]Casanare!Q71</f>
        <v>0</v>
      </c>
      <c r="BB71" s="148">
        <f>+[2]Casanare!R71</f>
        <v>0</v>
      </c>
      <c r="BC71" s="148">
        <f>+[2]Casanare!AG71</f>
        <v>0</v>
      </c>
      <c r="BD71" s="148">
        <f>+[2]Cauca!Q71</f>
        <v>0</v>
      </c>
      <c r="BE71" s="148">
        <f>+[2]Cauca!R71</f>
        <v>0</v>
      </c>
      <c r="BF71" s="148">
        <f>+[2]Cauca!AG71</f>
        <v>0</v>
      </c>
      <c r="BG71" s="148">
        <f>+[2]Cesar!Q71</f>
        <v>0</v>
      </c>
      <c r="BH71" s="148">
        <f>+[2]Cesar!R71</f>
        <v>0</v>
      </c>
      <c r="BI71" s="148">
        <f>+[2]Cesar!AG71</f>
        <v>0</v>
      </c>
      <c r="BJ71" s="148">
        <f>+[2]Chocó!Q71</f>
        <v>0</v>
      </c>
      <c r="BK71" s="148">
        <f>+[2]Chocó!R71</f>
        <v>0</v>
      </c>
      <c r="BL71" s="148">
        <f>+[2]Chocó!AG71</f>
        <v>0</v>
      </c>
      <c r="BM71" s="148">
        <f>+[2]Córdoba!Q71</f>
        <v>0</v>
      </c>
      <c r="BN71" s="148">
        <f>+[2]Córdoba!R71</f>
        <v>0</v>
      </c>
      <c r="BO71" s="148">
        <f>+[2]Córdoba!AG71</f>
        <v>0</v>
      </c>
      <c r="BP71" s="148">
        <f>+[2]Cundinamarca!Q71</f>
        <v>0</v>
      </c>
      <c r="BQ71" s="148">
        <f>+[2]Cundinamarca!R71</f>
        <v>0</v>
      </c>
      <c r="BR71" s="148">
        <f>+[2]Cundinamarca!AG71</f>
        <v>0</v>
      </c>
      <c r="BS71" s="148">
        <f>+[2]Guainía!Q71</f>
        <v>0</v>
      </c>
      <c r="BT71" s="148">
        <f>+[2]Guainía!R71</f>
        <v>0</v>
      </c>
      <c r="BU71" s="148">
        <f>+[2]Guainía!AG71</f>
        <v>0</v>
      </c>
      <c r="BV71" s="148">
        <f>+[2]Guaviare!Q71</f>
        <v>0</v>
      </c>
      <c r="BW71" s="148">
        <f>+[2]Guaviare!R71</f>
        <v>0</v>
      </c>
      <c r="BX71" s="148">
        <f>+[2]Guaviare!AG71</f>
        <v>0</v>
      </c>
      <c r="BY71" s="148">
        <f>+[2]Huila!Q71</f>
        <v>0</v>
      </c>
      <c r="BZ71" s="148">
        <f>+[2]Huila!R71</f>
        <v>0</v>
      </c>
      <c r="CA71" s="148">
        <f>+[2]Huila!AG71</f>
        <v>0</v>
      </c>
      <c r="CB71" s="148">
        <f>+'[2]La Guajira'!Q71</f>
        <v>0</v>
      </c>
      <c r="CC71" s="148">
        <f>+'[2]La Guajira'!R71</f>
        <v>0</v>
      </c>
      <c r="CD71" s="148">
        <f>+'[2]La Guajira'!AG71</f>
        <v>0</v>
      </c>
      <c r="CE71" s="148">
        <f>+[2]Magdalena!Q71</f>
        <v>0</v>
      </c>
      <c r="CF71" s="148">
        <f>+[2]Magdalena!R71</f>
        <v>0</v>
      </c>
      <c r="CG71" s="148">
        <f>+[2]Magdalena!AG71</f>
        <v>0</v>
      </c>
      <c r="CH71" s="148">
        <f>+[2]Meta!Q71</f>
        <v>0</v>
      </c>
      <c r="CI71" s="148">
        <f>+[2]Meta!R71</f>
        <v>0</v>
      </c>
      <c r="CJ71" s="148">
        <f>+[2]Meta!AG71</f>
        <v>0</v>
      </c>
      <c r="CK71" s="148">
        <f>+[2]Nariño!Q71</f>
        <v>0</v>
      </c>
      <c r="CL71" s="148">
        <f>+[2]Nariño!R71</f>
        <v>0</v>
      </c>
      <c r="CM71" s="148">
        <f>+[2]Nariño!AG71</f>
        <v>0</v>
      </c>
      <c r="CN71" s="148">
        <f>+'[2]Norte de Santander'!Q71</f>
        <v>0</v>
      </c>
      <c r="CO71" s="148">
        <f>+'[2]Norte de Santander'!R71</f>
        <v>0</v>
      </c>
      <c r="CP71" s="148">
        <f>+'[2]Norte de Santander'!AG71</f>
        <v>0</v>
      </c>
      <c r="CQ71" s="148">
        <f>+[2]Putumayo!Q71</f>
        <v>0</v>
      </c>
      <c r="CR71" s="148">
        <f>+[2]Putumayo!R71</f>
        <v>0</v>
      </c>
      <c r="CS71" s="148">
        <f>+[2]Putumayo!AG71</f>
        <v>0</v>
      </c>
      <c r="CT71" s="148">
        <f>+[2]Quindio!Q71</f>
        <v>0</v>
      </c>
      <c r="CU71" s="148">
        <f>+[2]Quindio!R71</f>
        <v>0</v>
      </c>
      <c r="CV71" s="148">
        <f>+[2]Quindio!AG71</f>
        <v>0</v>
      </c>
      <c r="CW71" s="148">
        <f>+[2]Risaralda!Q71</f>
        <v>0</v>
      </c>
      <c r="CX71" s="148">
        <f>+[2]Risaralda!R71</f>
        <v>0</v>
      </c>
      <c r="CY71" s="148">
        <f>+[2]Risaralda!AG71</f>
        <v>0</v>
      </c>
      <c r="CZ71" s="148">
        <f>+'[2]San Anadrés'!Q71</f>
        <v>0</v>
      </c>
      <c r="DA71" s="148">
        <f>+'[2]San Anadrés'!R71</f>
        <v>0</v>
      </c>
      <c r="DB71" s="148">
        <f>+'[2]San Anadrés'!AG71</f>
        <v>0</v>
      </c>
      <c r="DC71" s="148">
        <f>+[2]Santander!Q71</f>
        <v>0</v>
      </c>
      <c r="DD71" s="148">
        <f>+[2]Santander!R71</f>
        <v>0</v>
      </c>
      <c r="DE71" s="148">
        <f>+[2]Santander!AG71</f>
        <v>0</v>
      </c>
      <c r="DF71" s="148">
        <f>+[2]Sucre!Q71</f>
        <v>0</v>
      </c>
      <c r="DG71" s="148">
        <f>+[2]Sucre!R71</f>
        <v>0</v>
      </c>
      <c r="DH71" s="148">
        <f>+[2]Sucre!AG71</f>
        <v>0</v>
      </c>
      <c r="DI71" s="148">
        <f>+[2]Tolima!Q71</f>
        <v>0</v>
      </c>
      <c r="DJ71" s="148">
        <f>+[2]Tolima!R71</f>
        <v>0</v>
      </c>
      <c r="DK71" s="148">
        <f>+[2]Tolima!AG71</f>
        <v>0</v>
      </c>
      <c r="DL71" s="148">
        <f>+'[2]Valle del Cauca'!Q71</f>
        <v>0</v>
      </c>
      <c r="DM71" s="148">
        <f>+'[2]Valle del Cauca'!R71</f>
        <v>0</v>
      </c>
      <c r="DN71" s="148">
        <f>+'[2]Valle del Cauca'!AG71</f>
        <v>0</v>
      </c>
      <c r="DO71" s="148">
        <f>+[2]Vaupés!Q71</f>
        <v>0</v>
      </c>
      <c r="DP71" s="148">
        <f>+[2]Vaupés!R71</f>
        <v>0</v>
      </c>
      <c r="DQ71" s="148">
        <f>+[2]Vaupés!AG71</f>
        <v>0</v>
      </c>
      <c r="DR71" s="148">
        <f>+[2]Vichada!Q71</f>
        <v>0</v>
      </c>
      <c r="DS71" s="148">
        <f>+[2]Vichada!R71</f>
        <v>0</v>
      </c>
      <c r="DT71" s="148">
        <f>+[2]Vichada!AG71</f>
        <v>0</v>
      </c>
    </row>
    <row r="72" spans="1:124" ht="33.75" hidden="1" x14ac:dyDescent="0.2">
      <c r="A72" s="198" t="s">
        <v>771</v>
      </c>
      <c r="B72" s="149" t="str">
        <f t="shared" ref="B72:B135" si="28">+H72</f>
        <v>5-0-32-2</v>
      </c>
      <c r="C72" s="204" t="s">
        <v>772</v>
      </c>
      <c r="D72" s="204" t="s">
        <v>55</v>
      </c>
      <c r="E72" s="204" t="s">
        <v>56</v>
      </c>
      <c r="F72" s="204" t="s">
        <v>947</v>
      </c>
      <c r="G72" s="204" t="s">
        <v>948</v>
      </c>
      <c r="H72" s="135" t="s">
        <v>952</v>
      </c>
      <c r="I72" s="192" t="s">
        <v>858</v>
      </c>
      <c r="J72" s="135">
        <v>1</v>
      </c>
      <c r="K72" s="135">
        <v>20</v>
      </c>
      <c r="L72" s="6" t="s">
        <v>889</v>
      </c>
      <c r="M72" s="193">
        <v>0</v>
      </c>
      <c r="N72" s="192" t="s">
        <v>835</v>
      </c>
      <c r="O72" s="6" t="s">
        <v>57</v>
      </c>
      <c r="P72" s="6" t="s">
        <v>60</v>
      </c>
      <c r="Q72" s="69">
        <f t="shared" ref="Q72:Q78" si="29">V72/U72*100</f>
        <v>0</v>
      </c>
      <c r="R72" s="83" t="e">
        <f t="shared" ref="R72:R135" si="30">+S72/T72</f>
        <v>#DIV/0!</v>
      </c>
      <c r="S72" s="83">
        <f>+[2]Amazonas!S72+[2]Antioquia!S72+[2]Atantico!S72+[2]Arauca!S72+[2]Bolivar!S72+[2]Boyacá!S72+[2]Caldas!S72+[2]Caquetá!S72+[2]Casanare!S72+[2]Cauca!S72+[2]Cesar!S72+[2]Chocó!S72+[2]Córdoba!S72+[2]Cundinamarca!S72+[2]Guainía!S72+[2]Guaviare!S72+[2]Huila!S72+'[2]La Guajira'!S72+[2]Magdalena!S72+[2]Meta!S72+[2]Nariño!S72+'[2]Norte de Santander'!S72+[2]Putumayo!S72+[2]Quindio!S72+[2]Risaralda!S72+'[2]San Anadrés'!S72+[2]Santander!S72+[2]Sucre!S72+[2]Tolima!S72+'[2]Valle del Cauca'!S72+[2]Vaupés!S72+[2]Vichada!S72</f>
        <v>0</v>
      </c>
      <c r="T72" s="83">
        <f>+[2]Amazonas!T72+[2]Antioquia!T72+[2]Atantico!T72+[2]Arauca!T72+[2]Bolivar!T72+[2]Boyacá!T72+[2]Caldas!T72+[2]Caquetá!T72+[2]Casanare!T72+[2]Cauca!T72+[2]Cesar!T72+[2]Chocó!T72+[2]Córdoba!T72+[2]Cundinamarca!T72+[2]Guainía!T72+[2]Guaviare!T72+[2]Huila!T72+'[2]La Guajira'!T72+[2]Magdalena!T72+[2]Meta!T72+[2]Nariño!T72+'[2]Norte de Santander'!T72+[2]Putumayo!T72+[2]Quindio!T72+[2]Risaralda!T72+'[2]San Anadrés'!T72+[2]Santander!T72+[2]Sucre!T72+[2]Tolima!T72+'[2]Valle del Cauca'!T72+[2]Vaupés!T72+[2]Vichada!T72</f>
        <v>0</v>
      </c>
      <c r="U72" s="148">
        <f t="shared" si="25"/>
        <v>2</v>
      </c>
      <c r="V72" s="148">
        <f t="shared" si="26"/>
        <v>0</v>
      </c>
      <c r="W72" s="148">
        <f>+'[2]Oficinas Nacionales'!Q72</f>
        <v>2</v>
      </c>
      <c r="X72" s="148">
        <f>+'[2]Oficinas Nacionales'!R72</f>
        <v>0</v>
      </c>
      <c r="Y72" s="148">
        <f>+'[2]Oficinas Nacionales'!AG72</f>
        <v>0</v>
      </c>
      <c r="Z72" s="148">
        <f t="shared" si="27"/>
        <v>0</v>
      </c>
      <c r="AA72" s="148">
        <f t="shared" si="18"/>
        <v>0</v>
      </c>
      <c r="AB72" s="148">
        <f t="shared" si="18"/>
        <v>0</v>
      </c>
      <c r="AC72" s="148">
        <f>+[2]Amazonas!Q72</f>
        <v>0</v>
      </c>
      <c r="AD72" s="148">
        <f>+[2]Amazonas!R72</f>
        <v>0</v>
      </c>
      <c r="AE72" s="148">
        <f>+[2]Amazonas!AG72</f>
        <v>0</v>
      </c>
      <c r="AF72" s="148">
        <f>+[2]Antioquia!Q72</f>
        <v>0</v>
      </c>
      <c r="AG72" s="148">
        <f>+[2]Antioquia!R72</f>
        <v>0</v>
      </c>
      <c r="AH72" s="148">
        <f>+[2]Antioquia!AG72</f>
        <v>0</v>
      </c>
      <c r="AI72" s="148">
        <f>+[2]Atantico!Q72</f>
        <v>0</v>
      </c>
      <c r="AJ72" s="148">
        <f>+[2]Atantico!R72</f>
        <v>0</v>
      </c>
      <c r="AK72" s="148">
        <f>+[2]Atantico!AG72</f>
        <v>0</v>
      </c>
      <c r="AL72" s="148">
        <f>+[2]Arauca!Q72</f>
        <v>0</v>
      </c>
      <c r="AM72" s="148">
        <f>+[2]Arauca!R72</f>
        <v>0</v>
      </c>
      <c r="AN72" s="148">
        <f>+[2]Arauca!AG72</f>
        <v>0</v>
      </c>
      <c r="AO72" s="148">
        <f>+[2]Bolivar!Q72</f>
        <v>0</v>
      </c>
      <c r="AP72" s="148">
        <f>+[2]Bolivar!R72</f>
        <v>0</v>
      </c>
      <c r="AQ72" s="148">
        <f>+[2]Bolivar!AG72</f>
        <v>0</v>
      </c>
      <c r="AR72" s="148">
        <f>+[2]Boyacá!Q72</f>
        <v>0</v>
      </c>
      <c r="AS72" s="148">
        <f>+[2]Boyacá!R72</f>
        <v>0</v>
      </c>
      <c r="AT72" s="148">
        <f>+[2]Boyacá!AG72</f>
        <v>0</v>
      </c>
      <c r="AU72" s="148">
        <f>+[2]Caldas!Q72</f>
        <v>0</v>
      </c>
      <c r="AV72" s="148">
        <f>+[2]Caldas!R72</f>
        <v>0</v>
      </c>
      <c r="AW72" s="148">
        <f>+[2]Caldas!AG72</f>
        <v>0</v>
      </c>
      <c r="AX72" s="148">
        <f>+[2]Caquetá!Q72</f>
        <v>0</v>
      </c>
      <c r="AY72" s="148">
        <f>+[2]Caquetá!R72</f>
        <v>0</v>
      </c>
      <c r="AZ72" s="148">
        <f>+[2]Caquetá!AG72</f>
        <v>0</v>
      </c>
      <c r="BA72" s="148">
        <f>+[2]Casanare!Q72</f>
        <v>0</v>
      </c>
      <c r="BB72" s="148">
        <f>+[2]Casanare!R72</f>
        <v>0</v>
      </c>
      <c r="BC72" s="148">
        <f>+[2]Casanare!AG72</f>
        <v>0</v>
      </c>
      <c r="BD72" s="148">
        <f>+[2]Cauca!Q72</f>
        <v>0</v>
      </c>
      <c r="BE72" s="148">
        <f>+[2]Cauca!R72</f>
        <v>0</v>
      </c>
      <c r="BF72" s="148">
        <f>+[2]Cauca!AG72</f>
        <v>0</v>
      </c>
      <c r="BG72" s="148">
        <f>+[2]Cesar!Q72</f>
        <v>0</v>
      </c>
      <c r="BH72" s="148">
        <f>+[2]Cesar!R72</f>
        <v>0</v>
      </c>
      <c r="BI72" s="148">
        <f>+[2]Cesar!AG72</f>
        <v>0</v>
      </c>
      <c r="BJ72" s="148">
        <f>+[2]Chocó!Q72</f>
        <v>0</v>
      </c>
      <c r="BK72" s="148">
        <f>+[2]Chocó!R72</f>
        <v>0</v>
      </c>
      <c r="BL72" s="148">
        <f>+[2]Chocó!AG72</f>
        <v>0</v>
      </c>
      <c r="BM72" s="148">
        <f>+[2]Córdoba!Q72</f>
        <v>0</v>
      </c>
      <c r="BN72" s="148">
        <f>+[2]Córdoba!R72</f>
        <v>0</v>
      </c>
      <c r="BO72" s="148">
        <f>+[2]Córdoba!AG72</f>
        <v>0</v>
      </c>
      <c r="BP72" s="148">
        <f>+[2]Cundinamarca!Q72</f>
        <v>0</v>
      </c>
      <c r="BQ72" s="148">
        <f>+[2]Cundinamarca!R72</f>
        <v>0</v>
      </c>
      <c r="BR72" s="148">
        <f>+[2]Cundinamarca!AG72</f>
        <v>0</v>
      </c>
      <c r="BS72" s="148">
        <f>+[2]Guainía!Q72</f>
        <v>0</v>
      </c>
      <c r="BT72" s="148">
        <f>+[2]Guainía!R72</f>
        <v>0</v>
      </c>
      <c r="BU72" s="148">
        <f>+[2]Guainía!AG72</f>
        <v>0</v>
      </c>
      <c r="BV72" s="148">
        <f>+[2]Guaviare!Q72</f>
        <v>0</v>
      </c>
      <c r="BW72" s="148">
        <f>+[2]Guaviare!R72</f>
        <v>0</v>
      </c>
      <c r="BX72" s="148">
        <f>+[2]Guaviare!AG72</f>
        <v>0</v>
      </c>
      <c r="BY72" s="148">
        <f>+[2]Huila!Q72</f>
        <v>0</v>
      </c>
      <c r="BZ72" s="148">
        <f>+[2]Huila!R72</f>
        <v>0</v>
      </c>
      <c r="CA72" s="148">
        <f>+[2]Huila!AG72</f>
        <v>0</v>
      </c>
      <c r="CB72" s="148">
        <f>+'[2]La Guajira'!Q72</f>
        <v>0</v>
      </c>
      <c r="CC72" s="148">
        <f>+'[2]La Guajira'!R72</f>
        <v>0</v>
      </c>
      <c r="CD72" s="148">
        <f>+'[2]La Guajira'!AG72</f>
        <v>0</v>
      </c>
      <c r="CE72" s="148">
        <f>+[2]Magdalena!Q72</f>
        <v>0</v>
      </c>
      <c r="CF72" s="148">
        <f>+[2]Magdalena!R72</f>
        <v>0</v>
      </c>
      <c r="CG72" s="148">
        <f>+[2]Magdalena!AG72</f>
        <v>0</v>
      </c>
      <c r="CH72" s="148">
        <f>+[2]Meta!Q72</f>
        <v>0</v>
      </c>
      <c r="CI72" s="148">
        <f>+[2]Meta!R72</f>
        <v>0</v>
      </c>
      <c r="CJ72" s="148">
        <f>+[2]Meta!AG72</f>
        <v>0</v>
      </c>
      <c r="CK72" s="148">
        <f>+[2]Nariño!Q72</f>
        <v>0</v>
      </c>
      <c r="CL72" s="148">
        <f>+[2]Nariño!R72</f>
        <v>0</v>
      </c>
      <c r="CM72" s="148">
        <f>+[2]Nariño!AG72</f>
        <v>0</v>
      </c>
      <c r="CN72" s="148">
        <f>+'[2]Norte de Santander'!Q72</f>
        <v>0</v>
      </c>
      <c r="CO72" s="148">
        <f>+'[2]Norte de Santander'!R72</f>
        <v>0</v>
      </c>
      <c r="CP72" s="148">
        <f>+'[2]Norte de Santander'!AG72</f>
        <v>0</v>
      </c>
      <c r="CQ72" s="148">
        <f>+[2]Putumayo!Q72</f>
        <v>0</v>
      </c>
      <c r="CR72" s="148">
        <f>+[2]Putumayo!R72</f>
        <v>0</v>
      </c>
      <c r="CS72" s="148">
        <f>+[2]Putumayo!AG72</f>
        <v>0</v>
      </c>
      <c r="CT72" s="148">
        <f>+[2]Quindio!Q72</f>
        <v>0</v>
      </c>
      <c r="CU72" s="148">
        <f>+[2]Quindio!R72</f>
        <v>0</v>
      </c>
      <c r="CV72" s="148">
        <f>+[2]Quindio!AG72</f>
        <v>0</v>
      </c>
      <c r="CW72" s="148">
        <f>+[2]Risaralda!Q72</f>
        <v>0</v>
      </c>
      <c r="CX72" s="148">
        <f>+[2]Risaralda!R72</f>
        <v>0</v>
      </c>
      <c r="CY72" s="148">
        <f>+[2]Risaralda!AG72</f>
        <v>0</v>
      </c>
      <c r="CZ72" s="148">
        <f>+'[2]San Anadrés'!Q72</f>
        <v>0</v>
      </c>
      <c r="DA72" s="148">
        <f>+'[2]San Anadrés'!R72</f>
        <v>0</v>
      </c>
      <c r="DB72" s="148">
        <f>+'[2]San Anadrés'!AG72</f>
        <v>0</v>
      </c>
      <c r="DC72" s="148">
        <f>+[2]Santander!Q72</f>
        <v>0</v>
      </c>
      <c r="DD72" s="148">
        <f>+[2]Santander!R72</f>
        <v>0</v>
      </c>
      <c r="DE72" s="148">
        <f>+[2]Santander!AG72</f>
        <v>0</v>
      </c>
      <c r="DF72" s="148">
        <f>+[2]Sucre!Q72</f>
        <v>0</v>
      </c>
      <c r="DG72" s="148">
        <f>+[2]Sucre!R72</f>
        <v>0</v>
      </c>
      <c r="DH72" s="148">
        <f>+[2]Sucre!AG72</f>
        <v>0</v>
      </c>
      <c r="DI72" s="148">
        <f>+[2]Tolima!Q72</f>
        <v>0</v>
      </c>
      <c r="DJ72" s="148">
        <f>+[2]Tolima!R72</f>
        <v>0</v>
      </c>
      <c r="DK72" s="148">
        <f>+[2]Tolima!AG72</f>
        <v>0</v>
      </c>
      <c r="DL72" s="148">
        <f>+'[2]Valle del Cauca'!Q72</f>
        <v>0</v>
      </c>
      <c r="DM72" s="148">
        <f>+'[2]Valle del Cauca'!R72</f>
        <v>0</v>
      </c>
      <c r="DN72" s="148">
        <f>+'[2]Valle del Cauca'!AG72</f>
        <v>0</v>
      </c>
      <c r="DO72" s="148">
        <f>+[2]Vaupés!Q72</f>
        <v>0</v>
      </c>
      <c r="DP72" s="148">
        <f>+[2]Vaupés!R72</f>
        <v>0</v>
      </c>
      <c r="DQ72" s="148">
        <f>+[2]Vaupés!AG72</f>
        <v>0</v>
      </c>
      <c r="DR72" s="148">
        <f>+[2]Vichada!Q72</f>
        <v>0</v>
      </c>
      <c r="DS72" s="148">
        <f>+[2]Vichada!R72</f>
        <v>0</v>
      </c>
      <c r="DT72" s="148">
        <f>+[2]Vichada!AG72</f>
        <v>0</v>
      </c>
    </row>
    <row r="73" spans="1:124" ht="33.75" hidden="1" x14ac:dyDescent="0.2">
      <c r="A73" s="198" t="s">
        <v>771</v>
      </c>
      <c r="B73" s="149" t="str">
        <f t="shared" si="28"/>
        <v>5-0-32-3</v>
      </c>
      <c r="C73" s="204" t="s">
        <v>772</v>
      </c>
      <c r="D73" s="204" t="s">
        <v>55</v>
      </c>
      <c r="E73" s="204" t="s">
        <v>56</v>
      </c>
      <c r="F73" s="204" t="s">
        <v>947</v>
      </c>
      <c r="G73" s="204" t="s">
        <v>948</v>
      </c>
      <c r="H73" s="135" t="s">
        <v>953</v>
      </c>
      <c r="I73" s="192" t="s">
        <v>861</v>
      </c>
      <c r="J73" s="208">
        <v>0</v>
      </c>
      <c r="K73" s="135">
        <v>0</v>
      </c>
      <c r="L73" s="192" t="s">
        <v>838</v>
      </c>
      <c r="M73" s="193">
        <v>0</v>
      </c>
      <c r="N73" s="150" t="s">
        <v>891</v>
      </c>
      <c r="O73" s="6" t="s">
        <v>57</v>
      </c>
      <c r="P73" s="150" t="s">
        <v>60</v>
      </c>
      <c r="Q73" s="69" t="e">
        <f t="shared" si="29"/>
        <v>#DIV/0!</v>
      </c>
      <c r="R73" s="83" t="e">
        <f t="shared" si="30"/>
        <v>#DIV/0!</v>
      </c>
      <c r="S73" s="83">
        <f>+[2]Amazonas!S73+[2]Antioquia!S73+[2]Atantico!S73+[2]Arauca!S73+[2]Bolivar!S73+[2]Boyacá!S73+[2]Caldas!S73+[2]Caquetá!S73+[2]Casanare!S73+[2]Cauca!S73+[2]Cesar!S73+[2]Chocó!S73+[2]Córdoba!S73+[2]Cundinamarca!S73+[2]Guainía!S73+[2]Guaviare!S73+[2]Huila!S73+'[2]La Guajira'!S73+[2]Magdalena!S73+[2]Meta!S73+[2]Nariño!S73+'[2]Norte de Santander'!S73+[2]Putumayo!S73+[2]Quindio!S73+[2]Risaralda!S73+'[2]San Anadrés'!S73+[2]Santander!S73+[2]Sucre!S73+[2]Tolima!S73+'[2]Valle del Cauca'!S73+[2]Vaupés!S73+[2]Vichada!S73</f>
        <v>0</v>
      </c>
      <c r="T73" s="83">
        <f>+[2]Amazonas!T73+[2]Antioquia!T73+[2]Atantico!T73+[2]Arauca!T73+[2]Bolivar!T73+[2]Boyacá!T73+[2]Caldas!T73+[2]Caquetá!T73+[2]Casanare!T73+[2]Cauca!T73+[2]Cesar!T73+[2]Chocó!T73+[2]Córdoba!T73+[2]Cundinamarca!T73+[2]Guainía!T73+[2]Guaviare!T73+[2]Huila!T73+'[2]La Guajira'!T73+[2]Magdalena!T73+[2]Meta!T73+[2]Nariño!T73+'[2]Norte de Santander'!T73+[2]Putumayo!T73+[2]Quindio!T73+[2]Risaralda!T73+'[2]San Anadrés'!T73+[2]Santander!T73+[2]Sucre!T73+[2]Tolima!T73+'[2]Valle del Cauca'!T73+[2]Vaupés!T73+[2]Vichada!T73</f>
        <v>0</v>
      </c>
      <c r="U73" s="148">
        <f t="shared" si="25"/>
        <v>0</v>
      </c>
      <c r="V73" s="148">
        <f t="shared" si="26"/>
        <v>0</v>
      </c>
      <c r="W73" s="148">
        <f>+'[2]Oficinas Nacionales'!Q73</f>
        <v>0</v>
      </c>
      <c r="X73" s="148">
        <f>+'[2]Oficinas Nacionales'!R73</f>
        <v>0</v>
      </c>
      <c r="Y73" s="148">
        <f>+'[2]Oficinas Nacionales'!AG73</f>
        <v>0</v>
      </c>
      <c r="Z73" s="148">
        <f t="shared" si="27"/>
        <v>0</v>
      </c>
      <c r="AA73" s="148">
        <f t="shared" si="18"/>
        <v>0</v>
      </c>
      <c r="AB73" s="148">
        <f t="shared" si="18"/>
        <v>0</v>
      </c>
      <c r="AC73" s="148">
        <f>+[2]Amazonas!Q73</f>
        <v>0</v>
      </c>
      <c r="AD73" s="148">
        <f>+[2]Amazonas!R73</f>
        <v>0</v>
      </c>
      <c r="AE73" s="148">
        <f>+[2]Amazonas!AG73</f>
        <v>0</v>
      </c>
      <c r="AF73" s="148">
        <f>+[2]Antioquia!Q73</f>
        <v>0</v>
      </c>
      <c r="AG73" s="148">
        <f>+[2]Antioquia!R73</f>
        <v>0</v>
      </c>
      <c r="AH73" s="148">
        <f>+[2]Antioquia!AG73</f>
        <v>0</v>
      </c>
      <c r="AI73" s="148">
        <f>+[2]Atantico!Q73</f>
        <v>0</v>
      </c>
      <c r="AJ73" s="148">
        <f>+[2]Atantico!R73</f>
        <v>0</v>
      </c>
      <c r="AK73" s="148">
        <f>+[2]Atantico!AG73</f>
        <v>0</v>
      </c>
      <c r="AL73" s="148">
        <f>+[2]Arauca!Q73</f>
        <v>0</v>
      </c>
      <c r="AM73" s="148">
        <f>+[2]Arauca!R73</f>
        <v>0</v>
      </c>
      <c r="AN73" s="148">
        <f>+[2]Arauca!AG73</f>
        <v>0</v>
      </c>
      <c r="AO73" s="148">
        <f>+[2]Bolivar!Q73</f>
        <v>0</v>
      </c>
      <c r="AP73" s="148">
        <f>+[2]Bolivar!R73</f>
        <v>0</v>
      </c>
      <c r="AQ73" s="148">
        <f>+[2]Bolivar!AG73</f>
        <v>0</v>
      </c>
      <c r="AR73" s="148">
        <f>+[2]Boyacá!Q73</f>
        <v>0</v>
      </c>
      <c r="AS73" s="148">
        <f>+[2]Boyacá!R73</f>
        <v>0</v>
      </c>
      <c r="AT73" s="148">
        <f>+[2]Boyacá!AG73</f>
        <v>0</v>
      </c>
      <c r="AU73" s="148">
        <f>+[2]Caldas!Q73</f>
        <v>0</v>
      </c>
      <c r="AV73" s="148">
        <f>+[2]Caldas!R73</f>
        <v>0</v>
      </c>
      <c r="AW73" s="148">
        <f>+[2]Caldas!AG73</f>
        <v>0</v>
      </c>
      <c r="AX73" s="148">
        <f>+[2]Caquetá!Q73</f>
        <v>0</v>
      </c>
      <c r="AY73" s="148">
        <f>+[2]Caquetá!R73</f>
        <v>0</v>
      </c>
      <c r="AZ73" s="148">
        <f>+[2]Caquetá!AG73</f>
        <v>0</v>
      </c>
      <c r="BA73" s="148">
        <f>+[2]Casanare!Q73</f>
        <v>0</v>
      </c>
      <c r="BB73" s="148">
        <f>+[2]Casanare!R73</f>
        <v>0</v>
      </c>
      <c r="BC73" s="148">
        <f>+[2]Casanare!AG73</f>
        <v>0</v>
      </c>
      <c r="BD73" s="148">
        <f>+[2]Cauca!Q73</f>
        <v>0</v>
      </c>
      <c r="BE73" s="148">
        <f>+[2]Cauca!R73</f>
        <v>0</v>
      </c>
      <c r="BF73" s="148">
        <f>+[2]Cauca!AG73</f>
        <v>0</v>
      </c>
      <c r="BG73" s="148">
        <f>+[2]Cesar!Q73</f>
        <v>0</v>
      </c>
      <c r="BH73" s="148">
        <f>+[2]Cesar!R73</f>
        <v>0</v>
      </c>
      <c r="BI73" s="148">
        <f>+[2]Cesar!AG73</f>
        <v>0</v>
      </c>
      <c r="BJ73" s="148">
        <f>+[2]Chocó!Q73</f>
        <v>0</v>
      </c>
      <c r="BK73" s="148">
        <f>+[2]Chocó!R73</f>
        <v>0</v>
      </c>
      <c r="BL73" s="148">
        <f>+[2]Chocó!AG73</f>
        <v>0</v>
      </c>
      <c r="BM73" s="148">
        <f>+[2]Córdoba!Q73</f>
        <v>0</v>
      </c>
      <c r="BN73" s="148">
        <f>+[2]Córdoba!R73</f>
        <v>0</v>
      </c>
      <c r="BO73" s="148">
        <f>+[2]Córdoba!AG73</f>
        <v>0</v>
      </c>
      <c r="BP73" s="148">
        <f>+[2]Cundinamarca!Q73</f>
        <v>0</v>
      </c>
      <c r="BQ73" s="148">
        <f>+[2]Cundinamarca!R73</f>
        <v>0</v>
      </c>
      <c r="BR73" s="148">
        <f>+[2]Cundinamarca!AG73</f>
        <v>0</v>
      </c>
      <c r="BS73" s="148">
        <f>+[2]Guainía!Q73</f>
        <v>0</v>
      </c>
      <c r="BT73" s="148">
        <f>+[2]Guainía!R73</f>
        <v>0</v>
      </c>
      <c r="BU73" s="148">
        <f>+[2]Guainía!AG73</f>
        <v>0</v>
      </c>
      <c r="BV73" s="148">
        <f>+[2]Guaviare!Q73</f>
        <v>0</v>
      </c>
      <c r="BW73" s="148">
        <f>+[2]Guaviare!R73</f>
        <v>0</v>
      </c>
      <c r="BX73" s="148">
        <f>+[2]Guaviare!AG73</f>
        <v>0</v>
      </c>
      <c r="BY73" s="148">
        <f>+[2]Huila!Q73</f>
        <v>0</v>
      </c>
      <c r="BZ73" s="148">
        <f>+[2]Huila!R73</f>
        <v>0</v>
      </c>
      <c r="CA73" s="148">
        <f>+[2]Huila!AG73</f>
        <v>0</v>
      </c>
      <c r="CB73" s="148">
        <f>+'[2]La Guajira'!Q73</f>
        <v>0</v>
      </c>
      <c r="CC73" s="148">
        <f>+'[2]La Guajira'!R73</f>
        <v>0</v>
      </c>
      <c r="CD73" s="148">
        <f>+'[2]La Guajira'!AG73</f>
        <v>0</v>
      </c>
      <c r="CE73" s="148">
        <f>+[2]Magdalena!Q73</f>
        <v>0</v>
      </c>
      <c r="CF73" s="148">
        <f>+[2]Magdalena!R73</f>
        <v>0</v>
      </c>
      <c r="CG73" s="148">
        <f>+[2]Magdalena!AG73</f>
        <v>0</v>
      </c>
      <c r="CH73" s="148">
        <f>+[2]Meta!Q73</f>
        <v>0</v>
      </c>
      <c r="CI73" s="148">
        <f>+[2]Meta!R73</f>
        <v>0</v>
      </c>
      <c r="CJ73" s="148">
        <f>+[2]Meta!AG73</f>
        <v>0</v>
      </c>
      <c r="CK73" s="148">
        <f>+[2]Nariño!Q73</f>
        <v>0</v>
      </c>
      <c r="CL73" s="148">
        <f>+[2]Nariño!R73</f>
        <v>0</v>
      </c>
      <c r="CM73" s="148">
        <f>+[2]Nariño!AG73</f>
        <v>0</v>
      </c>
      <c r="CN73" s="148">
        <f>+'[2]Norte de Santander'!Q73</f>
        <v>0</v>
      </c>
      <c r="CO73" s="148">
        <f>+'[2]Norte de Santander'!R73</f>
        <v>0</v>
      </c>
      <c r="CP73" s="148">
        <f>+'[2]Norte de Santander'!AG73</f>
        <v>0</v>
      </c>
      <c r="CQ73" s="148">
        <f>+[2]Putumayo!Q73</f>
        <v>0</v>
      </c>
      <c r="CR73" s="148">
        <f>+[2]Putumayo!R73</f>
        <v>0</v>
      </c>
      <c r="CS73" s="148">
        <f>+[2]Putumayo!AG73</f>
        <v>0</v>
      </c>
      <c r="CT73" s="148">
        <f>+[2]Quindio!Q73</f>
        <v>0</v>
      </c>
      <c r="CU73" s="148">
        <f>+[2]Quindio!R73</f>
        <v>0</v>
      </c>
      <c r="CV73" s="148">
        <f>+[2]Quindio!AG73</f>
        <v>0</v>
      </c>
      <c r="CW73" s="148">
        <f>+[2]Risaralda!Q73</f>
        <v>0</v>
      </c>
      <c r="CX73" s="148">
        <f>+[2]Risaralda!R73</f>
        <v>0</v>
      </c>
      <c r="CY73" s="148">
        <f>+[2]Risaralda!AG73</f>
        <v>0</v>
      </c>
      <c r="CZ73" s="148">
        <f>+'[2]San Anadrés'!Q73</f>
        <v>0</v>
      </c>
      <c r="DA73" s="148">
        <f>+'[2]San Anadrés'!R73</f>
        <v>0</v>
      </c>
      <c r="DB73" s="148">
        <f>+'[2]San Anadrés'!AG73</f>
        <v>0</v>
      </c>
      <c r="DC73" s="148">
        <f>+[2]Santander!Q73</f>
        <v>0</v>
      </c>
      <c r="DD73" s="148">
        <f>+[2]Santander!R73</f>
        <v>0</v>
      </c>
      <c r="DE73" s="148">
        <f>+[2]Santander!AG73</f>
        <v>0</v>
      </c>
      <c r="DF73" s="148">
        <f>+[2]Sucre!Q73</f>
        <v>0</v>
      </c>
      <c r="DG73" s="148">
        <f>+[2]Sucre!R73</f>
        <v>0</v>
      </c>
      <c r="DH73" s="148">
        <f>+[2]Sucre!AG73</f>
        <v>0</v>
      </c>
      <c r="DI73" s="148">
        <f>+[2]Tolima!Q73</f>
        <v>0</v>
      </c>
      <c r="DJ73" s="148">
        <f>+[2]Tolima!R73</f>
        <v>0</v>
      </c>
      <c r="DK73" s="148">
        <f>+[2]Tolima!AG73</f>
        <v>0</v>
      </c>
      <c r="DL73" s="148">
        <f>+'[2]Valle del Cauca'!Q73</f>
        <v>0</v>
      </c>
      <c r="DM73" s="148">
        <f>+'[2]Valle del Cauca'!R73</f>
        <v>0</v>
      </c>
      <c r="DN73" s="148">
        <f>+'[2]Valle del Cauca'!AG73</f>
        <v>0</v>
      </c>
      <c r="DO73" s="148">
        <f>+[2]Vaupés!Q73</f>
        <v>0</v>
      </c>
      <c r="DP73" s="148">
        <f>+[2]Vaupés!R73</f>
        <v>0</v>
      </c>
      <c r="DQ73" s="148">
        <f>+[2]Vaupés!AG73</f>
        <v>0</v>
      </c>
      <c r="DR73" s="148">
        <f>+[2]Vichada!Q73</f>
        <v>0</v>
      </c>
      <c r="DS73" s="148">
        <f>+[2]Vichada!R73</f>
        <v>0</v>
      </c>
      <c r="DT73" s="148">
        <f>+[2]Vichada!AG73</f>
        <v>0</v>
      </c>
    </row>
    <row r="74" spans="1:124" ht="33.75" hidden="1" x14ac:dyDescent="0.2">
      <c r="A74" s="198" t="s">
        <v>771</v>
      </c>
      <c r="B74" s="149" t="str">
        <f t="shared" si="28"/>
        <v>5-0-32-4</v>
      </c>
      <c r="C74" s="204" t="s">
        <v>772</v>
      </c>
      <c r="D74" s="204" t="s">
        <v>55</v>
      </c>
      <c r="E74" s="204" t="s">
        <v>56</v>
      </c>
      <c r="F74" s="204" t="s">
        <v>947</v>
      </c>
      <c r="G74" s="204" t="s">
        <v>948</v>
      </c>
      <c r="H74" s="135" t="s">
        <v>954</v>
      </c>
      <c r="I74" s="192" t="s">
        <v>955</v>
      </c>
      <c r="J74" s="135">
        <v>1</v>
      </c>
      <c r="K74" s="135">
        <v>20</v>
      </c>
      <c r="L74" s="192" t="s">
        <v>838</v>
      </c>
      <c r="M74" s="193">
        <v>1</v>
      </c>
      <c r="N74" s="192" t="s">
        <v>867</v>
      </c>
      <c r="O74" s="6" t="s">
        <v>57</v>
      </c>
      <c r="P74" s="150" t="s">
        <v>60</v>
      </c>
      <c r="Q74" s="69">
        <f t="shared" si="29"/>
        <v>0</v>
      </c>
      <c r="R74" s="83" t="e">
        <f t="shared" si="30"/>
        <v>#DIV/0!</v>
      </c>
      <c r="S74" s="83">
        <f>+[2]Amazonas!S74+[2]Antioquia!S74+[2]Atantico!S74+[2]Arauca!S74+[2]Bolivar!S74+[2]Boyacá!S74+[2]Caldas!S74+[2]Caquetá!S74+[2]Casanare!S74+[2]Cauca!S74+[2]Cesar!S74+[2]Chocó!S74+[2]Córdoba!S74+[2]Cundinamarca!S74+[2]Guainía!S74+[2]Guaviare!S74+[2]Huila!S74+'[2]La Guajira'!S74+[2]Magdalena!S74+[2]Meta!S74+[2]Nariño!S74+'[2]Norte de Santander'!S74+[2]Putumayo!S74+[2]Quindio!S74+[2]Risaralda!S74+'[2]San Anadrés'!S74+[2]Santander!S74+[2]Sucre!S74+[2]Tolima!S74+'[2]Valle del Cauca'!S74+[2]Vaupés!S74+[2]Vichada!S74</f>
        <v>0</v>
      </c>
      <c r="T74" s="83">
        <f>+[2]Amazonas!T74+[2]Antioquia!T74+[2]Atantico!T74+[2]Arauca!T74+[2]Bolivar!T74+[2]Boyacá!T74+[2]Caldas!T74+[2]Caquetá!T74+[2]Casanare!T74+[2]Cauca!T74+[2]Cesar!T74+[2]Chocó!T74+[2]Córdoba!T74+[2]Cundinamarca!T74+[2]Guainía!T74+[2]Guaviare!T74+[2]Huila!T74+'[2]La Guajira'!T74+[2]Magdalena!T74+[2]Meta!T74+[2]Nariño!T74+'[2]Norte de Santander'!T74+[2]Putumayo!T74+[2]Quindio!T74+[2]Risaralda!T74+'[2]San Anadrés'!T74+[2]Santander!T74+[2]Sucre!T74+[2]Tolima!T74+'[2]Valle del Cauca'!T74+[2]Vaupés!T74+[2]Vichada!T74</f>
        <v>0</v>
      </c>
      <c r="U74" s="148">
        <f t="shared" si="25"/>
        <v>1</v>
      </c>
      <c r="V74" s="148">
        <f t="shared" si="26"/>
        <v>0</v>
      </c>
      <c r="W74" s="148">
        <f>+'[2]Oficinas Nacionales'!Q74</f>
        <v>1</v>
      </c>
      <c r="X74" s="148">
        <f>+'[2]Oficinas Nacionales'!R74</f>
        <v>0</v>
      </c>
      <c r="Y74" s="148">
        <f>+'[2]Oficinas Nacionales'!AG74</f>
        <v>0</v>
      </c>
      <c r="Z74" s="148">
        <f t="shared" si="27"/>
        <v>0</v>
      </c>
      <c r="AA74" s="148">
        <f t="shared" si="18"/>
        <v>0</v>
      </c>
      <c r="AB74" s="148">
        <f t="shared" si="18"/>
        <v>0</v>
      </c>
      <c r="AC74" s="148">
        <f>+[2]Amazonas!Q74</f>
        <v>0</v>
      </c>
      <c r="AD74" s="148">
        <f>+[2]Amazonas!R74</f>
        <v>0</v>
      </c>
      <c r="AE74" s="148">
        <f>+[2]Amazonas!AG74</f>
        <v>0</v>
      </c>
      <c r="AF74" s="148">
        <f>+[2]Antioquia!Q74</f>
        <v>0</v>
      </c>
      <c r="AG74" s="148">
        <f>+[2]Antioquia!R74</f>
        <v>0</v>
      </c>
      <c r="AH74" s="148">
        <f>+[2]Antioquia!AG74</f>
        <v>0</v>
      </c>
      <c r="AI74" s="148">
        <f>+[2]Atantico!Q74</f>
        <v>0</v>
      </c>
      <c r="AJ74" s="148">
        <f>+[2]Atantico!R74</f>
        <v>0</v>
      </c>
      <c r="AK74" s="148">
        <f>+[2]Atantico!AG74</f>
        <v>0</v>
      </c>
      <c r="AL74" s="148">
        <f>+[2]Arauca!Q74</f>
        <v>0</v>
      </c>
      <c r="AM74" s="148">
        <f>+[2]Arauca!R74</f>
        <v>0</v>
      </c>
      <c r="AN74" s="148">
        <f>+[2]Arauca!AG74</f>
        <v>0</v>
      </c>
      <c r="AO74" s="148">
        <f>+[2]Bolivar!Q74</f>
        <v>0</v>
      </c>
      <c r="AP74" s="148">
        <f>+[2]Bolivar!R74</f>
        <v>0</v>
      </c>
      <c r="AQ74" s="148">
        <f>+[2]Bolivar!AG74</f>
        <v>0</v>
      </c>
      <c r="AR74" s="148">
        <f>+[2]Boyacá!Q74</f>
        <v>0</v>
      </c>
      <c r="AS74" s="148">
        <f>+[2]Boyacá!R74</f>
        <v>0</v>
      </c>
      <c r="AT74" s="148">
        <f>+[2]Boyacá!AG74</f>
        <v>0</v>
      </c>
      <c r="AU74" s="148">
        <f>+[2]Caldas!Q74</f>
        <v>0</v>
      </c>
      <c r="AV74" s="148">
        <f>+[2]Caldas!R74</f>
        <v>0</v>
      </c>
      <c r="AW74" s="148">
        <f>+[2]Caldas!AG74</f>
        <v>0</v>
      </c>
      <c r="AX74" s="148">
        <f>+[2]Caquetá!Q74</f>
        <v>0</v>
      </c>
      <c r="AY74" s="148">
        <f>+[2]Caquetá!R74</f>
        <v>0</v>
      </c>
      <c r="AZ74" s="148">
        <f>+[2]Caquetá!AG74</f>
        <v>0</v>
      </c>
      <c r="BA74" s="148">
        <f>+[2]Casanare!Q74</f>
        <v>0</v>
      </c>
      <c r="BB74" s="148">
        <f>+[2]Casanare!R74</f>
        <v>0</v>
      </c>
      <c r="BC74" s="148">
        <f>+[2]Casanare!AG74</f>
        <v>0</v>
      </c>
      <c r="BD74" s="148">
        <f>+[2]Cauca!Q74</f>
        <v>0</v>
      </c>
      <c r="BE74" s="148">
        <f>+[2]Cauca!R74</f>
        <v>0</v>
      </c>
      <c r="BF74" s="148">
        <f>+[2]Cauca!AG74</f>
        <v>0</v>
      </c>
      <c r="BG74" s="148">
        <f>+[2]Cesar!Q74</f>
        <v>0</v>
      </c>
      <c r="BH74" s="148">
        <f>+[2]Cesar!R74</f>
        <v>0</v>
      </c>
      <c r="BI74" s="148">
        <f>+[2]Cesar!AG74</f>
        <v>0</v>
      </c>
      <c r="BJ74" s="148">
        <f>+[2]Chocó!Q74</f>
        <v>0</v>
      </c>
      <c r="BK74" s="148">
        <f>+[2]Chocó!R74</f>
        <v>0</v>
      </c>
      <c r="BL74" s="148">
        <f>+[2]Chocó!AG74</f>
        <v>0</v>
      </c>
      <c r="BM74" s="148">
        <f>+[2]Córdoba!Q74</f>
        <v>0</v>
      </c>
      <c r="BN74" s="148">
        <f>+[2]Córdoba!R74</f>
        <v>0</v>
      </c>
      <c r="BO74" s="148">
        <f>+[2]Córdoba!AG74</f>
        <v>0</v>
      </c>
      <c r="BP74" s="148">
        <f>+[2]Cundinamarca!Q74</f>
        <v>0</v>
      </c>
      <c r="BQ74" s="148">
        <f>+[2]Cundinamarca!R74</f>
        <v>0</v>
      </c>
      <c r="BR74" s="148">
        <f>+[2]Cundinamarca!AG74</f>
        <v>0</v>
      </c>
      <c r="BS74" s="148">
        <f>+[2]Guainía!Q74</f>
        <v>0</v>
      </c>
      <c r="BT74" s="148">
        <f>+[2]Guainía!R74</f>
        <v>0</v>
      </c>
      <c r="BU74" s="148">
        <f>+[2]Guainía!AG74</f>
        <v>0</v>
      </c>
      <c r="BV74" s="148">
        <f>+[2]Guaviare!Q74</f>
        <v>0</v>
      </c>
      <c r="BW74" s="148">
        <f>+[2]Guaviare!R74</f>
        <v>0</v>
      </c>
      <c r="BX74" s="148">
        <f>+[2]Guaviare!AG74</f>
        <v>0</v>
      </c>
      <c r="BY74" s="148">
        <f>+[2]Huila!Q74</f>
        <v>0</v>
      </c>
      <c r="BZ74" s="148">
        <f>+[2]Huila!R74</f>
        <v>0</v>
      </c>
      <c r="CA74" s="148">
        <f>+[2]Huila!AG74</f>
        <v>0</v>
      </c>
      <c r="CB74" s="148">
        <f>+'[2]La Guajira'!Q74</f>
        <v>0</v>
      </c>
      <c r="CC74" s="148">
        <f>+'[2]La Guajira'!R74</f>
        <v>0</v>
      </c>
      <c r="CD74" s="148">
        <f>+'[2]La Guajira'!AG74</f>
        <v>0</v>
      </c>
      <c r="CE74" s="148">
        <f>+[2]Magdalena!Q74</f>
        <v>0</v>
      </c>
      <c r="CF74" s="148">
        <f>+[2]Magdalena!R74</f>
        <v>0</v>
      </c>
      <c r="CG74" s="148">
        <f>+[2]Magdalena!AG74</f>
        <v>0</v>
      </c>
      <c r="CH74" s="148">
        <f>+[2]Meta!Q74</f>
        <v>0</v>
      </c>
      <c r="CI74" s="148">
        <f>+[2]Meta!R74</f>
        <v>0</v>
      </c>
      <c r="CJ74" s="148">
        <f>+[2]Meta!AG74</f>
        <v>0</v>
      </c>
      <c r="CK74" s="148">
        <f>+[2]Nariño!Q74</f>
        <v>0</v>
      </c>
      <c r="CL74" s="148">
        <f>+[2]Nariño!R74</f>
        <v>0</v>
      </c>
      <c r="CM74" s="148">
        <f>+[2]Nariño!AG74</f>
        <v>0</v>
      </c>
      <c r="CN74" s="148">
        <f>+'[2]Norte de Santander'!Q74</f>
        <v>0</v>
      </c>
      <c r="CO74" s="148">
        <f>+'[2]Norte de Santander'!R74</f>
        <v>0</v>
      </c>
      <c r="CP74" s="148">
        <f>+'[2]Norte de Santander'!AG74</f>
        <v>0</v>
      </c>
      <c r="CQ74" s="148">
        <f>+[2]Putumayo!Q74</f>
        <v>0</v>
      </c>
      <c r="CR74" s="148">
        <f>+[2]Putumayo!R74</f>
        <v>0</v>
      </c>
      <c r="CS74" s="148">
        <f>+[2]Putumayo!AG74</f>
        <v>0</v>
      </c>
      <c r="CT74" s="148">
        <f>+[2]Quindio!Q74</f>
        <v>0</v>
      </c>
      <c r="CU74" s="148">
        <f>+[2]Quindio!R74</f>
        <v>0</v>
      </c>
      <c r="CV74" s="148">
        <f>+[2]Quindio!AG74</f>
        <v>0</v>
      </c>
      <c r="CW74" s="148">
        <f>+[2]Risaralda!Q74</f>
        <v>0</v>
      </c>
      <c r="CX74" s="148">
        <f>+[2]Risaralda!R74</f>
        <v>0</v>
      </c>
      <c r="CY74" s="148">
        <f>+[2]Risaralda!AG74</f>
        <v>0</v>
      </c>
      <c r="CZ74" s="148">
        <f>+'[2]San Anadrés'!Q74</f>
        <v>0</v>
      </c>
      <c r="DA74" s="148">
        <f>+'[2]San Anadrés'!R74</f>
        <v>0</v>
      </c>
      <c r="DB74" s="148">
        <f>+'[2]San Anadrés'!AG74</f>
        <v>0</v>
      </c>
      <c r="DC74" s="148">
        <f>+[2]Santander!Q74</f>
        <v>0</v>
      </c>
      <c r="DD74" s="148">
        <f>+[2]Santander!R74</f>
        <v>0</v>
      </c>
      <c r="DE74" s="148">
        <f>+[2]Santander!AG74</f>
        <v>0</v>
      </c>
      <c r="DF74" s="148">
        <f>+[2]Sucre!Q74</f>
        <v>0</v>
      </c>
      <c r="DG74" s="148">
        <f>+[2]Sucre!R74</f>
        <v>0</v>
      </c>
      <c r="DH74" s="148">
        <f>+[2]Sucre!AG74</f>
        <v>0</v>
      </c>
      <c r="DI74" s="148">
        <f>+[2]Tolima!Q74</f>
        <v>0</v>
      </c>
      <c r="DJ74" s="148">
        <f>+[2]Tolima!R74</f>
        <v>0</v>
      </c>
      <c r="DK74" s="148">
        <f>+[2]Tolima!AG74</f>
        <v>0</v>
      </c>
      <c r="DL74" s="148">
        <f>+'[2]Valle del Cauca'!Q74</f>
        <v>0</v>
      </c>
      <c r="DM74" s="148">
        <f>+'[2]Valle del Cauca'!R74</f>
        <v>0</v>
      </c>
      <c r="DN74" s="148">
        <f>+'[2]Valle del Cauca'!AG74</f>
        <v>0</v>
      </c>
      <c r="DO74" s="148">
        <f>+[2]Vaupés!Q74</f>
        <v>0</v>
      </c>
      <c r="DP74" s="148">
        <f>+[2]Vaupés!R74</f>
        <v>0</v>
      </c>
      <c r="DQ74" s="148">
        <f>+[2]Vaupés!AG74</f>
        <v>0</v>
      </c>
      <c r="DR74" s="148">
        <f>+[2]Vichada!Q74</f>
        <v>0</v>
      </c>
      <c r="DS74" s="148">
        <f>+[2]Vichada!R74</f>
        <v>0</v>
      </c>
      <c r="DT74" s="148">
        <f>+[2]Vichada!AG74</f>
        <v>0</v>
      </c>
    </row>
    <row r="75" spans="1:124" ht="56.25" hidden="1" x14ac:dyDescent="0.2">
      <c r="A75" s="198" t="s">
        <v>771</v>
      </c>
      <c r="B75" s="149" t="str">
        <f t="shared" si="28"/>
        <v>5-0-32-5</v>
      </c>
      <c r="C75" s="204" t="s">
        <v>772</v>
      </c>
      <c r="D75" s="204" t="s">
        <v>55</v>
      </c>
      <c r="E75" s="204" t="s">
        <v>56</v>
      </c>
      <c r="F75" s="204" t="s">
        <v>947</v>
      </c>
      <c r="G75" s="204" t="s">
        <v>948</v>
      </c>
      <c r="H75" s="135" t="s">
        <v>956</v>
      </c>
      <c r="I75" s="192" t="s">
        <v>869</v>
      </c>
      <c r="J75" s="135">
        <v>1</v>
      </c>
      <c r="K75" s="135">
        <v>10</v>
      </c>
      <c r="L75" s="192" t="s">
        <v>842</v>
      </c>
      <c r="M75" s="148">
        <v>1</v>
      </c>
      <c r="N75" s="192" t="s">
        <v>870</v>
      </c>
      <c r="O75" s="150" t="s">
        <v>57</v>
      </c>
      <c r="P75" s="150" t="s">
        <v>60</v>
      </c>
      <c r="Q75" s="69">
        <f t="shared" si="29"/>
        <v>0</v>
      </c>
      <c r="R75" s="83" t="e">
        <f t="shared" si="30"/>
        <v>#DIV/0!</v>
      </c>
      <c r="S75" s="83">
        <f>+[2]Amazonas!S75+[2]Antioquia!S75+[2]Atantico!S75+[2]Arauca!S75+[2]Bolivar!S75+[2]Boyacá!S75+[2]Caldas!S75+[2]Caquetá!S75+[2]Casanare!S75+[2]Cauca!S75+[2]Cesar!S75+[2]Chocó!S75+[2]Córdoba!S75+[2]Cundinamarca!S75+[2]Guainía!S75+[2]Guaviare!S75+[2]Huila!S75+'[2]La Guajira'!S75+[2]Magdalena!S75+[2]Meta!S75+[2]Nariño!S75+'[2]Norte de Santander'!S75+[2]Putumayo!S75+[2]Quindio!S75+[2]Risaralda!S75+'[2]San Anadrés'!S75+[2]Santander!S75+[2]Sucre!S75+[2]Tolima!S75+'[2]Valle del Cauca'!S75+[2]Vaupés!S75+[2]Vichada!S75</f>
        <v>0</v>
      </c>
      <c r="T75" s="83">
        <f>+[2]Amazonas!T75+[2]Antioquia!T75+[2]Atantico!T75+[2]Arauca!T75+[2]Bolivar!T75+[2]Boyacá!T75+[2]Caldas!T75+[2]Caquetá!T75+[2]Casanare!T75+[2]Cauca!T75+[2]Cesar!T75+[2]Chocó!T75+[2]Córdoba!T75+[2]Cundinamarca!T75+[2]Guainía!T75+[2]Guaviare!T75+[2]Huila!T75+'[2]La Guajira'!T75+[2]Magdalena!T75+[2]Meta!T75+[2]Nariño!T75+'[2]Norte de Santander'!T75+[2]Putumayo!T75+[2]Quindio!T75+[2]Risaralda!T75+'[2]San Anadrés'!T75+[2]Santander!T75+[2]Sucre!T75+[2]Tolima!T75+'[2]Valle del Cauca'!T75+[2]Vaupés!T75+[2]Vichada!T75</f>
        <v>0</v>
      </c>
      <c r="U75" s="148">
        <f t="shared" si="25"/>
        <v>1</v>
      </c>
      <c r="V75" s="148">
        <f t="shared" si="26"/>
        <v>0</v>
      </c>
      <c r="W75" s="148">
        <f>+'[2]Oficinas Nacionales'!Q75</f>
        <v>1</v>
      </c>
      <c r="X75" s="148">
        <f>+'[2]Oficinas Nacionales'!R75</f>
        <v>1</v>
      </c>
      <c r="Y75" s="148">
        <f>+'[2]Oficinas Nacionales'!AG75</f>
        <v>0</v>
      </c>
      <c r="Z75" s="148">
        <f t="shared" si="27"/>
        <v>0</v>
      </c>
      <c r="AA75" s="148">
        <f t="shared" si="18"/>
        <v>0</v>
      </c>
      <c r="AB75" s="148">
        <f t="shared" si="18"/>
        <v>0</v>
      </c>
      <c r="AC75" s="148">
        <f>+[2]Amazonas!Q75</f>
        <v>0</v>
      </c>
      <c r="AD75" s="148">
        <f>+[2]Amazonas!R75</f>
        <v>0</v>
      </c>
      <c r="AE75" s="148">
        <f>+[2]Amazonas!AG75</f>
        <v>0</v>
      </c>
      <c r="AF75" s="148">
        <f>+[2]Antioquia!Q75</f>
        <v>0</v>
      </c>
      <c r="AG75" s="148">
        <f>+[2]Antioquia!R75</f>
        <v>0</v>
      </c>
      <c r="AH75" s="148">
        <f>+[2]Antioquia!AG75</f>
        <v>0</v>
      </c>
      <c r="AI75" s="148">
        <f>+[2]Atantico!Q75</f>
        <v>0</v>
      </c>
      <c r="AJ75" s="148">
        <f>+[2]Atantico!R75</f>
        <v>0</v>
      </c>
      <c r="AK75" s="148">
        <f>+[2]Atantico!AG75</f>
        <v>0</v>
      </c>
      <c r="AL75" s="148">
        <f>+[2]Arauca!Q75</f>
        <v>0</v>
      </c>
      <c r="AM75" s="148">
        <f>+[2]Arauca!R75</f>
        <v>0</v>
      </c>
      <c r="AN75" s="148">
        <f>+[2]Arauca!AG75</f>
        <v>0</v>
      </c>
      <c r="AO75" s="148">
        <f>+[2]Bolivar!Q75</f>
        <v>0</v>
      </c>
      <c r="AP75" s="148">
        <f>+[2]Bolivar!R75</f>
        <v>0</v>
      </c>
      <c r="AQ75" s="148">
        <f>+[2]Bolivar!AG75</f>
        <v>0</v>
      </c>
      <c r="AR75" s="148">
        <f>+[2]Boyacá!Q75</f>
        <v>0</v>
      </c>
      <c r="AS75" s="148">
        <f>+[2]Boyacá!R75</f>
        <v>0</v>
      </c>
      <c r="AT75" s="148">
        <f>+[2]Boyacá!AG75</f>
        <v>0</v>
      </c>
      <c r="AU75" s="148">
        <f>+[2]Caldas!Q75</f>
        <v>0</v>
      </c>
      <c r="AV75" s="148">
        <f>+[2]Caldas!R75</f>
        <v>0</v>
      </c>
      <c r="AW75" s="148">
        <f>+[2]Caldas!AG75</f>
        <v>0</v>
      </c>
      <c r="AX75" s="148">
        <f>+[2]Caquetá!Q75</f>
        <v>0</v>
      </c>
      <c r="AY75" s="148">
        <f>+[2]Caquetá!R75</f>
        <v>0</v>
      </c>
      <c r="AZ75" s="148">
        <f>+[2]Caquetá!AG75</f>
        <v>0</v>
      </c>
      <c r="BA75" s="148">
        <f>+[2]Casanare!Q75</f>
        <v>0</v>
      </c>
      <c r="BB75" s="148">
        <f>+[2]Casanare!R75</f>
        <v>0</v>
      </c>
      <c r="BC75" s="148">
        <f>+[2]Casanare!AG75</f>
        <v>0</v>
      </c>
      <c r="BD75" s="148">
        <f>+[2]Cauca!Q75</f>
        <v>0</v>
      </c>
      <c r="BE75" s="148">
        <f>+[2]Cauca!R75</f>
        <v>0</v>
      </c>
      <c r="BF75" s="148">
        <f>+[2]Cauca!AG75</f>
        <v>0</v>
      </c>
      <c r="BG75" s="148">
        <f>+[2]Cesar!Q75</f>
        <v>0</v>
      </c>
      <c r="BH75" s="148">
        <f>+[2]Cesar!R75</f>
        <v>0</v>
      </c>
      <c r="BI75" s="148">
        <f>+[2]Cesar!AG75</f>
        <v>0</v>
      </c>
      <c r="BJ75" s="148">
        <f>+[2]Chocó!Q75</f>
        <v>0</v>
      </c>
      <c r="BK75" s="148">
        <f>+[2]Chocó!R75</f>
        <v>0</v>
      </c>
      <c r="BL75" s="148">
        <f>+[2]Chocó!AG75</f>
        <v>0</v>
      </c>
      <c r="BM75" s="148">
        <f>+[2]Córdoba!Q75</f>
        <v>0</v>
      </c>
      <c r="BN75" s="148">
        <f>+[2]Córdoba!R75</f>
        <v>0</v>
      </c>
      <c r="BO75" s="148">
        <f>+[2]Córdoba!AG75</f>
        <v>0</v>
      </c>
      <c r="BP75" s="148">
        <f>+[2]Cundinamarca!Q75</f>
        <v>0</v>
      </c>
      <c r="BQ75" s="148">
        <f>+[2]Cundinamarca!R75</f>
        <v>0</v>
      </c>
      <c r="BR75" s="148">
        <f>+[2]Cundinamarca!AG75</f>
        <v>0</v>
      </c>
      <c r="BS75" s="148">
        <f>+[2]Guainía!Q75</f>
        <v>0</v>
      </c>
      <c r="BT75" s="148">
        <f>+[2]Guainía!R75</f>
        <v>0</v>
      </c>
      <c r="BU75" s="148">
        <f>+[2]Guainía!AG75</f>
        <v>0</v>
      </c>
      <c r="BV75" s="148">
        <f>+[2]Guaviare!Q75</f>
        <v>0</v>
      </c>
      <c r="BW75" s="148">
        <f>+[2]Guaviare!R75</f>
        <v>0</v>
      </c>
      <c r="BX75" s="148">
        <f>+[2]Guaviare!AG75</f>
        <v>0</v>
      </c>
      <c r="BY75" s="148">
        <f>+[2]Huila!Q75</f>
        <v>0</v>
      </c>
      <c r="BZ75" s="148">
        <f>+[2]Huila!R75</f>
        <v>0</v>
      </c>
      <c r="CA75" s="148">
        <f>+[2]Huila!AG75</f>
        <v>0</v>
      </c>
      <c r="CB75" s="148">
        <f>+'[2]La Guajira'!Q75</f>
        <v>0</v>
      </c>
      <c r="CC75" s="148">
        <f>+'[2]La Guajira'!R75</f>
        <v>0</v>
      </c>
      <c r="CD75" s="148">
        <f>+'[2]La Guajira'!AG75</f>
        <v>0</v>
      </c>
      <c r="CE75" s="148">
        <f>+[2]Magdalena!Q75</f>
        <v>0</v>
      </c>
      <c r="CF75" s="148">
        <f>+[2]Magdalena!R75</f>
        <v>0</v>
      </c>
      <c r="CG75" s="148">
        <f>+[2]Magdalena!AG75</f>
        <v>0</v>
      </c>
      <c r="CH75" s="148">
        <f>+[2]Meta!Q75</f>
        <v>0</v>
      </c>
      <c r="CI75" s="148">
        <f>+[2]Meta!R75</f>
        <v>0</v>
      </c>
      <c r="CJ75" s="148">
        <f>+[2]Meta!AG75</f>
        <v>0</v>
      </c>
      <c r="CK75" s="148">
        <f>+[2]Nariño!Q75</f>
        <v>0</v>
      </c>
      <c r="CL75" s="148">
        <f>+[2]Nariño!R75</f>
        <v>0</v>
      </c>
      <c r="CM75" s="148">
        <f>+[2]Nariño!AG75</f>
        <v>0</v>
      </c>
      <c r="CN75" s="148">
        <f>+'[2]Norte de Santander'!Q75</f>
        <v>0</v>
      </c>
      <c r="CO75" s="148">
        <f>+'[2]Norte de Santander'!R75</f>
        <v>0</v>
      </c>
      <c r="CP75" s="148">
        <f>+'[2]Norte de Santander'!AG75</f>
        <v>0</v>
      </c>
      <c r="CQ75" s="148">
        <f>+[2]Putumayo!Q75</f>
        <v>0</v>
      </c>
      <c r="CR75" s="148">
        <f>+[2]Putumayo!R75</f>
        <v>0</v>
      </c>
      <c r="CS75" s="148">
        <f>+[2]Putumayo!AG75</f>
        <v>0</v>
      </c>
      <c r="CT75" s="148">
        <f>+[2]Quindio!Q75</f>
        <v>0</v>
      </c>
      <c r="CU75" s="148">
        <f>+[2]Quindio!R75</f>
        <v>0</v>
      </c>
      <c r="CV75" s="148">
        <f>+[2]Quindio!AG75</f>
        <v>0</v>
      </c>
      <c r="CW75" s="148">
        <f>+[2]Risaralda!Q75</f>
        <v>0</v>
      </c>
      <c r="CX75" s="148">
        <f>+[2]Risaralda!R75</f>
        <v>0</v>
      </c>
      <c r="CY75" s="148">
        <f>+[2]Risaralda!AG75</f>
        <v>0</v>
      </c>
      <c r="CZ75" s="148">
        <f>+'[2]San Anadrés'!Q75</f>
        <v>0</v>
      </c>
      <c r="DA75" s="148">
        <f>+'[2]San Anadrés'!R75</f>
        <v>0</v>
      </c>
      <c r="DB75" s="148">
        <f>+'[2]San Anadrés'!AG75</f>
        <v>0</v>
      </c>
      <c r="DC75" s="148">
        <f>+[2]Santander!Q75</f>
        <v>0</v>
      </c>
      <c r="DD75" s="148">
        <f>+[2]Santander!R75</f>
        <v>0</v>
      </c>
      <c r="DE75" s="148">
        <f>+[2]Santander!AG75</f>
        <v>0</v>
      </c>
      <c r="DF75" s="148">
        <f>+[2]Sucre!Q75</f>
        <v>0</v>
      </c>
      <c r="DG75" s="148">
        <f>+[2]Sucre!R75</f>
        <v>0</v>
      </c>
      <c r="DH75" s="148">
        <f>+[2]Sucre!AG75</f>
        <v>0</v>
      </c>
      <c r="DI75" s="148">
        <f>+[2]Tolima!Q75</f>
        <v>0</v>
      </c>
      <c r="DJ75" s="148">
        <f>+[2]Tolima!R75</f>
        <v>0</v>
      </c>
      <c r="DK75" s="148">
        <f>+[2]Tolima!AG75</f>
        <v>0</v>
      </c>
      <c r="DL75" s="148">
        <f>+'[2]Valle del Cauca'!Q75</f>
        <v>0</v>
      </c>
      <c r="DM75" s="148">
        <f>+'[2]Valle del Cauca'!R75</f>
        <v>0</v>
      </c>
      <c r="DN75" s="148">
        <f>+'[2]Valle del Cauca'!AG75</f>
        <v>0</v>
      </c>
      <c r="DO75" s="148">
        <f>+[2]Vaupés!Q75</f>
        <v>0</v>
      </c>
      <c r="DP75" s="148">
        <f>+[2]Vaupés!R75</f>
        <v>0</v>
      </c>
      <c r="DQ75" s="148">
        <f>+[2]Vaupés!AG75</f>
        <v>0</v>
      </c>
      <c r="DR75" s="148">
        <f>+[2]Vichada!Q75</f>
        <v>0</v>
      </c>
      <c r="DS75" s="148">
        <f>+[2]Vichada!R75</f>
        <v>0</v>
      </c>
      <c r="DT75" s="148">
        <f>+[2]Vichada!AG75</f>
        <v>0</v>
      </c>
    </row>
    <row r="76" spans="1:124" ht="67.5" hidden="1" x14ac:dyDescent="0.2">
      <c r="A76" s="198" t="s">
        <v>771</v>
      </c>
      <c r="B76" s="149" t="str">
        <f t="shared" si="28"/>
        <v>5-0-32-6</v>
      </c>
      <c r="C76" s="204" t="s">
        <v>772</v>
      </c>
      <c r="D76" s="204" t="s">
        <v>55</v>
      </c>
      <c r="E76" s="204" t="s">
        <v>56</v>
      </c>
      <c r="F76" s="204" t="s">
        <v>947</v>
      </c>
      <c r="G76" s="204" t="s">
        <v>948</v>
      </c>
      <c r="H76" s="135" t="s">
        <v>957</v>
      </c>
      <c r="I76" s="192" t="s">
        <v>872</v>
      </c>
      <c r="J76" s="135">
        <v>86</v>
      </c>
      <c r="K76" s="135">
        <v>10</v>
      </c>
      <c r="L76" s="192" t="s">
        <v>873</v>
      </c>
      <c r="M76" s="148">
        <v>86</v>
      </c>
      <c r="N76" s="192" t="s">
        <v>874</v>
      </c>
      <c r="O76" s="150" t="s">
        <v>57</v>
      </c>
      <c r="P76" s="150" t="s">
        <v>59</v>
      </c>
      <c r="Q76" s="69">
        <f t="shared" si="29"/>
        <v>0</v>
      </c>
      <c r="R76" s="83" t="e">
        <f t="shared" si="30"/>
        <v>#DIV/0!</v>
      </c>
      <c r="S76" s="83">
        <f>+[2]Amazonas!S76+[2]Antioquia!S76+[2]Atantico!S76+[2]Arauca!S76+[2]Bolivar!S76+[2]Boyacá!S76+[2]Caldas!S76+[2]Caquetá!S76+[2]Casanare!S76+[2]Cauca!S76+[2]Cesar!S76+[2]Chocó!S76+[2]Córdoba!S76+[2]Cundinamarca!S76+[2]Guainía!S76+[2]Guaviare!S76+[2]Huila!S76+'[2]La Guajira'!S76+[2]Magdalena!S76+[2]Meta!S76+[2]Nariño!S76+'[2]Norte de Santander'!S76+[2]Putumayo!S76+[2]Quindio!S76+[2]Risaralda!S76+'[2]San Anadrés'!S76+[2]Santander!S76+[2]Sucre!S76+[2]Tolima!S76+'[2]Valle del Cauca'!S76+[2]Vaupés!S76+[2]Vichada!S76</f>
        <v>0</v>
      </c>
      <c r="T76" s="83">
        <f>+[2]Amazonas!T76+[2]Antioquia!T76+[2]Atantico!T76+[2]Arauca!T76+[2]Bolivar!T76+[2]Boyacá!T76+[2]Caldas!T76+[2]Caquetá!T76+[2]Casanare!T76+[2]Cauca!T76+[2]Cesar!T76+[2]Chocó!T76+[2]Córdoba!T76+[2]Cundinamarca!T76+[2]Guainía!T76+[2]Guaviare!T76+[2]Huila!T76+'[2]La Guajira'!T76+[2]Magdalena!T76+[2]Meta!T76+[2]Nariño!T76+'[2]Norte de Santander'!T76+[2]Putumayo!T76+[2]Quindio!T76+[2]Risaralda!T76+'[2]San Anadrés'!T76+[2]Santander!T76+[2]Sucre!T76+[2]Tolima!T76+'[2]Valle del Cauca'!T76+[2]Vaupés!T76+[2]Vichada!T76</f>
        <v>0</v>
      </c>
      <c r="U76" s="148">
        <f t="shared" si="25"/>
        <v>86</v>
      </c>
      <c r="V76" s="148">
        <f t="shared" si="26"/>
        <v>0</v>
      </c>
      <c r="W76" s="148">
        <f>+'[2]Oficinas Nacionales'!Q76</f>
        <v>86</v>
      </c>
      <c r="X76" s="148">
        <f>+'[2]Oficinas Nacionales'!R76</f>
        <v>86</v>
      </c>
      <c r="Y76" s="148">
        <f>+'[2]Oficinas Nacionales'!AG76</f>
        <v>0</v>
      </c>
      <c r="Z76" s="148">
        <f t="shared" si="27"/>
        <v>0</v>
      </c>
      <c r="AA76" s="148">
        <f t="shared" si="18"/>
        <v>0</v>
      </c>
      <c r="AB76" s="148">
        <f t="shared" si="18"/>
        <v>0</v>
      </c>
      <c r="AC76" s="148">
        <f>+[2]Amazonas!Q76</f>
        <v>0</v>
      </c>
      <c r="AD76" s="148">
        <f>+[2]Amazonas!R76</f>
        <v>0</v>
      </c>
      <c r="AE76" s="148">
        <f>+[2]Amazonas!AG76</f>
        <v>0</v>
      </c>
      <c r="AF76" s="148">
        <f>+[2]Antioquia!Q76</f>
        <v>0</v>
      </c>
      <c r="AG76" s="148">
        <f>+[2]Antioquia!R76</f>
        <v>0</v>
      </c>
      <c r="AH76" s="148">
        <f>+[2]Antioquia!AG76</f>
        <v>0</v>
      </c>
      <c r="AI76" s="148">
        <f>+[2]Atantico!Q76</f>
        <v>0</v>
      </c>
      <c r="AJ76" s="148">
        <f>+[2]Atantico!R76</f>
        <v>0</v>
      </c>
      <c r="AK76" s="148">
        <f>+[2]Atantico!AG76</f>
        <v>0</v>
      </c>
      <c r="AL76" s="148">
        <f>+[2]Arauca!Q76</f>
        <v>0</v>
      </c>
      <c r="AM76" s="148">
        <f>+[2]Arauca!R76</f>
        <v>0</v>
      </c>
      <c r="AN76" s="148">
        <f>+[2]Arauca!AG76</f>
        <v>0</v>
      </c>
      <c r="AO76" s="148">
        <f>+[2]Bolivar!Q76</f>
        <v>0</v>
      </c>
      <c r="AP76" s="148">
        <f>+[2]Bolivar!R76</f>
        <v>0</v>
      </c>
      <c r="AQ76" s="148">
        <f>+[2]Bolivar!AG76</f>
        <v>0</v>
      </c>
      <c r="AR76" s="148">
        <f>+[2]Boyacá!Q76</f>
        <v>0</v>
      </c>
      <c r="AS76" s="148">
        <f>+[2]Boyacá!R76</f>
        <v>0</v>
      </c>
      <c r="AT76" s="148">
        <f>+[2]Boyacá!AG76</f>
        <v>0</v>
      </c>
      <c r="AU76" s="148">
        <f>+[2]Caldas!Q76</f>
        <v>0</v>
      </c>
      <c r="AV76" s="148">
        <f>+[2]Caldas!R76</f>
        <v>0</v>
      </c>
      <c r="AW76" s="148">
        <f>+[2]Caldas!AG76</f>
        <v>0</v>
      </c>
      <c r="AX76" s="148">
        <f>+[2]Caquetá!Q76</f>
        <v>0</v>
      </c>
      <c r="AY76" s="148">
        <f>+[2]Caquetá!R76</f>
        <v>0</v>
      </c>
      <c r="AZ76" s="148">
        <f>+[2]Caquetá!AG76</f>
        <v>0</v>
      </c>
      <c r="BA76" s="148">
        <f>+[2]Casanare!Q76</f>
        <v>0</v>
      </c>
      <c r="BB76" s="148">
        <f>+[2]Casanare!R76</f>
        <v>0</v>
      </c>
      <c r="BC76" s="148">
        <f>+[2]Casanare!AG76</f>
        <v>0</v>
      </c>
      <c r="BD76" s="148">
        <f>+[2]Cauca!Q76</f>
        <v>0</v>
      </c>
      <c r="BE76" s="148">
        <f>+[2]Cauca!R76</f>
        <v>0</v>
      </c>
      <c r="BF76" s="148">
        <f>+[2]Cauca!AG76</f>
        <v>0</v>
      </c>
      <c r="BG76" s="148">
        <f>+[2]Cesar!Q76</f>
        <v>0</v>
      </c>
      <c r="BH76" s="148">
        <f>+[2]Cesar!R76</f>
        <v>0</v>
      </c>
      <c r="BI76" s="148">
        <f>+[2]Cesar!AG76</f>
        <v>0</v>
      </c>
      <c r="BJ76" s="148">
        <f>+[2]Chocó!Q76</f>
        <v>0</v>
      </c>
      <c r="BK76" s="148">
        <f>+[2]Chocó!R76</f>
        <v>0</v>
      </c>
      <c r="BL76" s="148">
        <f>+[2]Chocó!AG76</f>
        <v>0</v>
      </c>
      <c r="BM76" s="148">
        <f>+[2]Córdoba!Q76</f>
        <v>0</v>
      </c>
      <c r="BN76" s="148">
        <f>+[2]Córdoba!R76</f>
        <v>0</v>
      </c>
      <c r="BO76" s="148">
        <f>+[2]Córdoba!AG76</f>
        <v>0</v>
      </c>
      <c r="BP76" s="148">
        <f>+[2]Cundinamarca!Q76</f>
        <v>0</v>
      </c>
      <c r="BQ76" s="148">
        <f>+[2]Cundinamarca!R76</f>
        <v>0</v>
      </c>
      <c r="BR76" s="148">
        <f>+[2]Cundinamarca!AG76</f>
        <v>0</v>
      </c>
      <c r="BS76" s="148">
        <f>+[2]Guainía!Q76</f>
        <v>0</v>
      </c>
      <c r="BT76" s="148">
        <f>+[2]Guainía!R76</f>
        <v>0</v>
      </c>
      <c r="BU76" s="148">
        <f>+[2]Guainía!AG76</f>
        <v>0</v>
      </c>
      <c r="BV76" s="148">
        <f>+[2]Guaviare!Q76</f>
        <v>0</v>
      </c>
      <c r="BW76" s="148">
        <f>+[2]Guaviare!R76</f>
        <v>0</v>
      </c>
      <c r="BX76" s="148">
        <f>+[2]Guaviare!AG76</f>
        <v>0</v>
      </c>
      <c r="BY76" s="148">
        <f>+[2]Huila!Q76</f>
        <v>0</v>
      </c>
      <c r="BZ76" s="148">
        <f>+[2]Huila!R76</f>
        <v>0</v>
      </c>
      <c r="CA76" s="148">
        <f>+[2]Huila!AG76</f>
        <v>0</v>
      </c>
      <c r="CB76" s="148">
        <f>+'[2]La Guajira'!Q76</f>
        <v>0</v>
      </c>
      <c r="CC76" s="148">
        <f>+'[2]La Guajira'!R76</f>
        <v>0</v>
      </c>
      <c r="CD76" s="148">
        <f>+'[2]La Guajira'!AG76</f>
        <v>0</v>
      </c>
      <c r="CE76" s="148">
        <f>+[2]Magdalena!Q76</f>
        <v>0</v>
      </c>
      <c r="CF76" s="148">
        <f>+[2]Magdalena!R76</f>
        <v>0</v>
      </c>
      <c r="CG76" s="148">
        <f>+[2]Magdalena!AG76</f>
        <v>0</v>
      </c>
      <c r="CH76" s="148">
        <f>+[2]Meta!Q76</f>
        <v>0</v>
      </c>
      <c r="CI76" s="148">
        <f>+[2]Meta!R76</f>
        <v>0</v>
      </c>
      <c r="CJ76" s="148">
        <f>+[2]Meta!AG76</f>
        <v>0</v>
      </c>
      <c r="CK76" s="148">
        <f>+[2]Nariño!Q76</f>
        <v>0</v>
      </c>
      <c r="CL76" s="148">
        <f>+[2]Nariño!R76</f>
        <v>0</v>
      </c>
      <c r="CM76" s="148">
        <f>+[2]Nariño!AG76</f>
        <v>0</v>
      </c>
      <c r="CN76" s="148">
        <f>+'[2]Norte de Santander'!Q76</f>
        <v>0</v>
      </c>
      <c r="CO76" s="148">
        <f>+'[2]Norte de Santander'!R76</f>
        <v>0</v>
      </c>
      <c r="CP76" s="148">
        <f>+'[2]Norte de Santander'!AG76</f>
        <v>0</v>
      </c>
      <c r="CQ76" s="148">
        <f>+[2]Putumayo!Q76</f>
        <v>0</v>
      </c>
      <c r="CR76" s="148">
        <f>+[2]Putumayo!R76</f>
        <v>0</v>
      </c>
      <c r="CS76" s="148">
        <f>+[2]Putumayo!AG76</f>
        <v>0</v>
      </c>
      <c r="CT76" s="148">
        <f>+[2]Quindio!Q76</f>
        <v>0</v>
      </c>
      <c r="CU76" s="148">
        <f>+[2]Quindio!R76</f>
        <v>0</v>
      </c>
      <c r="CV76" s="148">
        <f>+[2]Quindio!AG76</f>
        <v>0</v>
      </c>
      <c r="CW76" s="148">
        <f>+[2]Risaralda!Q76</f>
        <v>0</v>
      </c>
      <c r="CX76" s="148">
        <f>+[2]Risaralda!R76</f>
        <v>0</v>
      </c>
      <c r="CY76" s="148">
        <f>+[2]Risaralda!AG76</f>
        <v>0</v>
      </c>
      <c r="CZ76" s="148">
        <f>+'[2]San Anadrés'!Q76</f>
        <v>0</v>
      </c>
      <c r="DA76" s="148">
        <f>+'[2]San Anadrés'!R76</f>
        <v>0</v>
      </c>
      <c r="DB76" s="148">
        <f>+'[2]San Anadrés'!AG76</f>
        <v>0</v>
      </c>
      <c r="DC76" s="148">
        <f>+[2]Santander!Q76</f>
        <v>0</v>
      </c>
      <c r="DD76" s="148">
        <f>+[2]Santander!R76</f>
        <v>0</v>
      </c>
      <c r="DE76" s="148">
        <f>+[2]Santander!AG76</f>
        <v>0</v>
      </c>
      <c r="DF76" s="148">
        <f>+[2]Sucre!Q76</f>
        <v>0</v>
      </c>
      <c r="DG76" s="148">
        <f>+[2]Sucre!R76</f>
        <v>0</v>
      </c>
      <c r="DH76" s="148">
        <f>+[2]Sucre!AG76</f>
        <v>0</v>
      </c>
      <c r="DI76" s="148">
        <f>+[2]Tolima!Q76</f>
        <v>0</v>
      </c>
      <c r="DJ76" s="148">
        <f>+[2]Tolima!R76</f>
        <v>0</v>
      </c>
      <c r="DK76" s="148">
        <f>+[2]Tolima!AG76</f>
        <v>0</v>
      </c>
      <c r="DL76" s="148">
        <f>+'[2]Valle del Cauca'!Q76</f>
        <v>0</v>
      </c>
      <c r="DM76" s="148">
        <f>+'[2]Valle del Cauca'!R76</f>
        <v>0</v>
      </c>
      <c r="DN76" s="148">
        <f>+'[2]Valle del Cauca'!AG76</f>
        <v>0</v>
      </c>
      <c r="DO76" s="148">
        <f>+[2]Vaupés!Q76</f>
        <v>0</v>
      </c>
      <c r="DP76" s="148">
        <f>+[2]Vaupés!R76</f>
        <v>0</v>
      </c>
      <c r="DQ76" s="148">
        <f>+[2]Vaupés!AG76</f>
        <v>0</v>
      </c>
      <c r="DR76" s="148">
        <f>+[2]Vichada!Q76</f>
        <v>0</v>
      </c>
      <c r="DS76" s="148">
        <f>+[2]Vichada!R76</f>
        <v>0</v>
      </c>
      <c r="DT76" s="148">
        <f>+[2]Vichada!AG76</f>
        <v>0</v>
      </c>
    </row>
    <row r="77" spans="1:124" ht="33.75" hidden="1" x14ac:dyDescent="0.2">
      <c r="A77" s="198" t="s">
        <v>771</v>
      </c>
      <c r="B77" s="149" t="str">
        <f t="shared" si="28"/>
        <v>5-0-32-7</v>
      </c>
      <c r="C77" s="204" t="s">
        <v>772</v>
      </c>
      <c r="D77" s="204" t="s">
        <v>55</v>
      </c>
      <c r="E77" s="204" t="s">
        <v>56</v>
      </c>
      <c r="F77" s="204" t="s">
        <v>947</v>
      </c>
      <c r="G77" s="204" t="s">
        <v>948</v>
      </c>
      <c r="H77" s="135" t="s">
        <v>958</v>
      </c>
      <c r="I77" s="192" t="s">
        <v>959</v>
      </c>
      <c r="J77" s="148">
        <v>437.8</v>
      </c>
      <c r="K77" s="135">
        <v>10</v>
      </c>
      <c r="L77" s="192" t="s">
        <v>877</v>
      </c>
      <c r="M77" s="148">
        <v>398</v>
      </c>
      <c r="N77" s="150" t="s">
        <v>878</v>
      </c>
      <c r="O77" s="150" t="s">
        <v>57</v>
      </c>
      <c r="P77" s="150" t="s">
        <v>851</v>
      </c>
      <c r="Q77" s="69">
        <f t="shared" si="29"/>
        <v>0</v>
      </c>
      <c r="R77" s="83" t="e">
        <f t="shared" si="30"/>
        <v>#DIV/0!</v>
      </c>
      <c r="S77" s="83">
        <f>+[2]Amazonas!S77+[2]Antioquia!S77+[2]Atantico!S77+[2]Arauca!S77+[2]Bolivar!S77+[2]Boyacá!S77+[2]Caldas!S77+[2]Caquetá!S77+[2]Casanare!S77+[2]Cauca!S77+[2]Cesar!S77+[2]Chocó!S77+[2]Córdoba!S77+[2]Cundinamarca!S77+[2]Guainía!S77+[2]Guaviare!S77+[2]Huila!S77+'[2]La Guajira'!S77+[2]Magdalena!S77+[2]Meta!S77+[2]Nariño!S77+'[2]Norte de Santander'!S77+[2]Putumayo!S77+[2]Quindio!S77+[2]Risaralda!S77+'[2]San Anadrés'!S77+[2]Santander!S77+[2]Sucre!S77+[2]Tolima!S77+'[2]Valle del Cauca'!S77+[2]Vaupés!S77+[2]Vichada!S77</f>
        <v>0</v>
      </c>
      <c r="T77" s="83">
        <f>+[2]Amazonas!T77+[2]Antioquia!T77+[2]Atantico!T77+[2]Arauca!T77+[2]Bolivar!T77+[2]Boyacá!T77+[2]Caldas!T77+[2]Caquetá!T77+[2]Casanare!T77+[2]Cauca!T77+[2]Cesar!T77+[2]Chocó!T77+[2]Córdoba!T77+[2]Cundinamarca!T77+[2]Guainía!T77+[2]Guaviare!T77+[2]Huila!T77+'[2]La Guajira'!T77+[2]Magdalena!T77+[2]Meta!T77+[2]Nariño!T77+'[2]Norte de Santander'!T77+[2]Putumayo!T77+[2]Quindio!T77+[2]Risaralda!T77+'[2]San Anadrés'!T77+[2]Santander!T77+[2]Sucre!T77+[2]Tolima!T77+'[2]Valle del Cauca'!T77+[2]Vaupés!T77+[2]Vichada!T77</f>
        <v>0</v>
      </c>
      <c r="U77" s="148">
        <f t="shared" si="25"/>
        <v>437.8</v>
      </c>
      <c r="V77" s="148">
        <f t="shared" si="26"/>
        <v>0</v>
      </c>
      <c r="W77" s="148">
        <f>+'[2]Oficinas Nacionales'!Q77</f>
        <v>437.8</v>
      </c>
      <c r="X77" s="148">
        <f>+'[2]Oficinas Nacionales'!R77</f>
        <v>398</v>
      </c>
      <c r="Y77" s="148">
        <f>+'[2]Oficinas Nacionales'!AG77</f>
        <v>0</v>
      </c>
      <c r="Z77" s="148">
        <f t="shared" si="27"/>
        <v>0</v>
      </c>
      <c r="AA77" s="148">
        <f t="shared" si="18"/>
        <v>0</v>
      </c>
      <c r="AB77" s="148">
        <f t="shared" si="18"/>
        <v>0</v>
      </c>
      <c r="AC77" s="148">
        <f>+[2]Amazonas!Q77</f>
        <v>0</v>
      </c>
      <c r="AD77" s="148">
        <f>+[2]Amazonas!R77</f>
        <v>0</v>
      </c>
      <c r="AE77" s="148">
        <f>+[2]Amazonas!AG77</f>
        <v>0</v>
      </c>
      <c r="AF77" s="148">
        <f>+[2]Antioquia!Q77</f>
        <v>0</v>
      </c>
      <c r="AG77" s="148">
        <f>+[2]Antioquia!R77</f>
        <v>0</v>
      </c>
      <c r="AH77" s="148">
        <f>+[2]Antioquia!AG77</f>
        <v>0</v>
      </c>
      <c r="AI77" s="148">
        <f>+[2]Atantico!Q77</f>
        <v>0</v>
      </c>
      <c r="AJ77" s="148">
        <f>+[2]Atantico!R77</f>
        <v>0</v>
      </c>
      <c r="AK77" s="148">
        <f>+[2]Atantico!AG77</f>
        <v>0</v>
      </c>
      <c r="AL77" s="148">
        <f>+[2]Arauca!Q77</f>
        <v>0</v>
      </c>
      <c r="AM77" s="148">
        <f>+[2]Arauca!R77</f>
        <v>0</v>
      </c>
      <c r="AN77" s="148">
        <f>+[2]Arauca!AG77</f>
        <v>0</v>
      </c>
      <c r="AO77" s="148">
        <f>+[2]Bolivar!Q77</f>
        <v>0</v>
      </c>
      <c r="AP77" s="148">
        <f>+[2]Bolivar!R77</f>
        <v>0</v>
      </c>
      <c r="AQ77" s="148">
        <f>+[2]Bolivar!AG77</f>
        <v>0</v>
      </c>
      <c r="AR77" s="148">
        <f>+[2]Boyacá!Q77</f>
        <v>0</v>
      </c>
      <c r="AS77" s="148">
        <f>+[2]Boyacá!R77</f>
        <v>0</v>
      </c>
      <c r="AT77" s="148">
        <f>+[2]Boyacá!AG77</f>
        <v>0</v>
      </c>
      <c r="AU77" s="148">
        <f>+[2]Caldas!Q77</f>
        <v>0</v>
      </c>
      <c r="AV77" s="148">
        <f>+[2]Caldas!R77</f>
        <v>0</v>
      </c>
      <c r="AW77" s="148">
        <f>+[2]Caldas!AG77</f>
        <v>0</v>
      </c>
      <c r="AX77" s="148">
        <f>+[2]Caquetá!Q77</f>
        <v>0</v>
      </c>
      <c r="AY77" s="148">
        <f>+[2]Caquetá!R77</f>
        <v>0</v>
      </c>
      <c r="AZ77" s="148">
        <f>+[2]Caquetá!AG77</f>
        <v>0</v>
      </c>
      <c r="BA77" s="148">
        <f>+[2]Casanare!Q77</f>
        <v>0</v>
      </c>
      <c r="BB77" s="148">
        <f>+[2]Casanare!R77</f>
        <v>0</v>
      </c>
      <c r="BC77" s="148">
        <f>+[2]Casanare!AG77</f>
        <v>0</v>
      </c>
      <c r="BD77" s="148">
        <f>+[2]Cauca!Q77</f>
        <v>0</v>
      </c>
      <c r="BE77" s="148">
        <f>+[2]Cauca!R77</f>
        <v>0</v>
      </c>
      <c r="BF77" s="148">
        <f>+[2]Cauca!AG77</f>
        <v>0</v>
      </c>
      <c r="BG77" s="148">
        <f>+[2]Cesar!Q77</f>
        <v>0</v>
      </c>
      <c r="BH77" s="148">
        <f>+[2]Cesar!R77</f>
        <v>0</v>
      </c>
      <c r="BI77" s="148">
        <f>+[2]Cesar!AG77</f>
        <v>0</v>
      </c>
      <c r="BJ77" s="148">
        <f>+[2]Chocó!Q77</f>
        <v>0</v>
      </c>
      <c r="BK77" s="148">
        <f>+[2]Chocó!R77</f>
        <v>0</v>
      </c>
      <c r="BL77" s="148">
        <f>+[2]Chocó!AG77</f>
        <v>0</v>
      </c>
      <c r="BM77" s="148">
        <f>+[2]Córdoba!Q77</f>
        <v>0</v>
      </c>
      <c r="BN77" s="148">
        <f>+[2]Córdoba!R77</f>
        <v>0</v>
      </c>
      <c r="BO77" s="148">
        <f>+[2]Córdoba!AG77</f>
        <v>0</v>
      </c>
      <c r="BP77" s="148">
        <f>+[2]Cundinamarca!Q77</f>
        <v>0</v>
      </c>
      <c r="BQ77" s="148">
        <f>+[2]Cundinamarca!R77</f>
        <v>0</v>
      </c>
      <c r="BR77" s="148">
        <f>+[2]Cundinamarca!AG77</f>
        <v>0</v>
      </c>
      <c r="BS77" s="148">
        <f>+[2]Guainía!Q77</f>
        <v>0</v>
      </c>
      <c r="BT77" s="148">
        <f>+[2]Guainía!R77</f>
        <v>0</v>
      </c>
      <c r="BU77" s="148">
        <f>+[2]Guainía!AG77</f>
        <v>0</v>
      </c>
      <c r="BV77" s="148">
        <f>+[2]Guaviare!Q77</f>
        <v>0</v>
      </c>
      <c r="BW77" s="148">
        <f>+[2]Guaviare!R77</f>
        <v>0</v>
      </c>
      <c r="BX77" s="148">
        <f>+[2]Guaviare!AG77</f>
        <v>0</v>
      </c>
      <c r="BY77" s="148">
        <f>+[2]Huila!Q77</f>
        <v>0</v>
      </c>
      <c r="BZ77" s="148">
        <f>+[2]Huila!R77</f>
        <v>0</v>
      </c>
      <c r="CA77" s="148">
        <f>+[2]Huila!AG77</f>
        <v>0</v>
      </c>
      <c r="CB77" s="148">
        <f>+'[2]La Guajira'!Q77</f>
        <v>0</v>
      </c>
      <c r="CC77" s="148">
        <f>+'[2]La Guajira'!R77</f>
        <v>0</v>
      </c>
      <c r="CD77" s="148">
        <f>+'[2]La Guajira'!AG77</f>
        <v>0</v>
      </c>
      <c r="CE77" s="148">
        <f>+[2]Magdalena!Q77</f>
        <v>0</v>
      </c>
      <c r="CF77" s="148">
        <f>+[2]Magdalena!R77</f>
        <v>0</v>
      </c>
      <c r="CG77" s="148">
        <f>+[2]Magdalena!AG77</f>
        <v>0</v>
      </c>
      <c r="CH77" s="148">
        <f>+[2]Meta!Q77</f>
        <v>0</v>
      </c>
      <c r="CI77" s="148">
        <f>+[2]Meta!R77</f>
        <v>0</v>
      </c>
      <c r="CJ77" s="148">
        <f>+[2]Meta!AG77</f>
        <v>0</v>
      </c>
      <c r="CK77" s="148">
        <f>+[2]Nariño!Q77</f>
        <v>0</v>
      </c>
      <c r="CL77" s="148">
        <f>+[2]Nariño!R77</f>
        <v>0</v>
      </c>
      <c r="CM77" s="148">
        <f>+[2]Nariño!AG77</f>
        <v>0</v>
      </c>
      <c r="CN77" s="148">
        <f>+'[2]Norte de Santander'!Q77</f>
        <v>0</v>
      </c>
      <c r="CO77" s="148">
        <f>+'[2]Norte de Santander'!R77</f>
        <v>0</v>
      </c>
      <c r="CP77" s="148">
        <f>+'[2]Norte de Santander'!AG77</f>
        <v>0</v>
      </c>
      <c r="CQ77" s="148">
        <f>+[2]Putumayo!Q77</f>
        <v>0</v>
      </c>
      <c r="CR77" s="148">
        <f>+[2]Putumayo!R77</f>
        <v>0</v>
      </c>
      <c r="CS77" s="148">
        <f>+[2]Putumayo!AG77</f>
        <v>0</v>
      </c>
      <c r="CT77" s="148">
        <f>+[2]Quindio!Q77</f>
        <v>0</v>
      </c>
      <c r="CU77" s="148">
        <f>+[2]Quindio!R77</f>
        <v>0</v>
      </c>
      <c r="CV77" s="148">
        <f>+[2]Quindio!AG77</f>
        <v>0</v>
      </c>
      <c r="CW77" s="148">
        <f>+[2]Risaralda!Q77</f>
        <v>0</v>
      </c>
      <c r="CX77" s="148">
        <f>+[2]Risaralda!R77</f>
        <v>0</v>
      </c>
      <c r="CY77" s="148">
        <f>+[2]Risaralda!AG77</f>
        <v>0</v>
      </c>
      <c r="CZ77" s="148">
        <f>+'[2]San Anadrés'!Q77</f>
        <v>0</v>
      </c>
      <c r="DA77" s="148">
        <f>+'[2]San Anadrés'!R77</f>
        <v>0</v>
      </c>
      <c r="DB77" s="148">
        <f>+'[2]San Anadrés'!AG77</f>
        <v>0</v>
      </c>
      <c r="DC77" s="148">
        <f>+[2]Santander!Q77</f>
        <v>0</v>
      </c>
      <c r="DD77" s="148">
        <f>+[2]Santander!R77</f>
        <v>0</v>
      </c>
      <c r="DE77" s="148">
        <f>+[2]Santander!AG77</f>
        <v>0</v>
      </c>
      <c r="DF77" s="148">
        <f>+[2]Sucre!Q77</f>
        <v>0</v>
      </c>
      <c r="DG77" s="148">
        <f>+[2]Sucre!R77</f>
        <v>0</v>
      </c>
      <c r="DH77" s="148">
        <f>+[2]Sucre!AG77</f>
        <v>0</v>
      </c>
      <c r="DI77" s="148">
        <f>+[2]Tolima!Q77</f>
        <v>0</v>
      </c>
      <c r="DJ77" s="148">
        <f>+[2]Tolima!R77</f>
        <v>0</v>
      </c>
      <c r="DK77" s="148">
        <f>+[2]Tolima!AG77</f>
        <v>0</v>
      </c>
      <c r="DL77" s="148">
        <f>+'[2]Valle del Cauca'!Q77</f>
        <v>0</v>
      </c>
      <c r="DM77" s="148">
        <f>+'[2]Valle del Cauca'!R77</f>
        <v>0</v>
      </c>
      <c r="DN77" s="148">
        <f>+'[2]Valle del Cauca'!AG77</f>
        <v>0</v>
      </c>
      <c r="DO77" s="148">
        <f>+[2]Vaupés!Q77</f>
        <v>0</v>
      </c>
      <c r="DP77" s="148">
        <f>+[2]Vaupés!R77</f>
        <v>0</v>
      </c>
      <c r="DQ77" s="148">
        <f>+[2]Vaupés!AG77</f>
        <v>0</v>
      </c>
      <c r="DR77" s="148">
        <f>+[2]Vichada!Q77</f>
        <v>0</v>
      </c>
      <c r="DS77" s="148">
        <f>+[2]Vichada!R77</f>
        <v>0</v>
      </c>
      <c r="DT77" s="148">
        <f>+[2]Vichada!AG77</f>
        <v>0</v>
      </c>
    </row>
    <row r="78" spans="1:124" ht="33.75" hidden="1" x14ac:dyDescent="0.2">
      <c r="A78" s="198" t="s">
        <v>771</v>
      </c>
      <c r="B78" s="149" t="str">
        <f t="shared" si="28"/>
        <v>5-0-32-8</v>
      </c>
      <c r="C78" s="204" t="s">
        <v>772</v>
      </c>
      <c r="D78" s="204" t="s">
        <v>55</v>
      </c>
      <c r="E78" s="204" t="s">
        <v>56</v>
      </c>
      <c r="F78" s="204" t="s">
        <v>947</v>
      </c>
      <c r="G78" s="204" t="s">
        <v>948</v>
      </c>
      <c r="H78" s="135" t="s">
        <v>960</v>
      </c>
      <c r="I78" s="192" t="s">
        <v>961</v>
      </c>
      <c r="J78" s="148">
        <v>981.2</v>
      </c>
      <c r="K78" s="135">
        <v>10</v>
      </c>
      <c r="L78" s="192" t="s">
        <v>881</v>
      </c>
      <c r="M78" s="148">
        <v>892</v>
      </c>
      <c r="N78" s="150" t="s">
        <v>882</v>
      </c>
      <c r="O78" s="150" t="s">
        <v>57</v>
      </c>
      <c r="P78" s="150" t="s">
        <v>60</v>
      </c>
      <c r="Q78" s="69">
        <f t="shared" si="29"/>
        <v>0</v>
      </c>
      <c r="R78" s="83" t="e">
        <f t="shared" si="30"/>
        <v>#DIV/0!</v>
      </c>
      <c r="S78" s="83">
        <f>+[2]Amazonas!S78+[2]Antioquia!S78+[2]Atantico!S78+[2]Arauca!S78+[2]Bolivar!S78+[2]Boyacá!S78+[2]Caldas!S78+[2]Caquetá!S78+[2]Casanare!S78+[2]Cauca!S78+[2]Cesar!S78+[2]Chocó!S78+[2]Córdoba!S78+[2]Cundinamarca!S78+[2]Guainía!S78+[2]Guaviare!S78+[2]Huila!S78+'[2]La Guajira'!S78+[2]Magdalena!S78+[2]Meta!S78+[2]Nariño!S78+'[2]Norte de Santander'!S78+[2]Putumayo!S78+[2]Quindio!S78+[2]Risaralda!S78+'[2]San Anadrés'!S78+[2]Santander!S78+[2]Sucre!S78+[2]Tolima!S78+'[2]Valle del Cauca'!S78+[2]Vaupés!S78+[2]Vichada!S78</f>
        <v>0</v>
      </c>
      <c r="T78" s="83">
        <f>+[2]Amazonas!T78+[2]Antioquia!T78+[2]Atantico!T78+[2]Arauca!T78+[2]Bolivar!T78+[2]Boyacá!T78+[2]Caldas!T78+[2]Caquetá!T78+[2]Casanare!T78+[2]Cauca!T78+[2]Cesar!T78+[2]Chocó!T78+[2]Córdoba!T78+[2]Cundinamarca!T78+[2]Guainía!T78+[2]Guaviare!T78+[2]Huila!T78+'[2]La Guajira'!T78+[2]Magdalena!T78+[2]Meta!T78+[2]Nariño!T78+'[2]Norte de Santander'!T78+[2]Putumayo!T78+[2]Quindio!T78+[2]Risaralda!T78+'[2]San Anadrés'!T78+[2]Santander!T78+[2]Sucre!T78+[2]Tolima!T78+'[2]Valle del Cauca'!T78+[2]Vaupés!T78+[2]Vichada!T78</f>
        <v>0</v>
      </c>
      <c r="U78" s="148">
        <f t="shared" si="25"/>
        <v>981.2</v>
      </c>
      <c r="V78" s="148">
        <f t="shared" si="26"/>
        <v>0</v>
      </c>
      <c r="W78" s="148">
        <f>+'[2]Oficinas Nacionales'!Q78</f>
        <v>981.2</v>
      </c>
      <c r="X78" s="148">
        <f>+'[2]Oficinas Nacionales'!R78</f>
        <v>892</v>
      </c>
      <c r="Y78" s="148">
        <f>+'[2]Oficinas Nacionales'!AG78</f>
        <v>0</v>
      </c>
      <c r="Z78" s="148">
        <f t="shared" si="27"/>
        <v>0</v>
      </c>
      <c r="AA78" s="148">
        <f t="shared" si="18"/>
        <v>0</v>
      </c>
      <c r="AB78" s="148">
        <f t="shared" si="18"/>
        <v>0</v>
      </c>
      <c r="AC78" s="148">
        <f>+[2]Amazonas!Q78</f>
        <v>0</v>
      </c>
      <c r="AD78" s="148">
        <f>+[2]Amazonas!R78</f>
        <v>0</v>
      </c>
      <c r="AE78" s="148">
        <f>+[2]Amazonas!AG78</f>
        <v>0</v>
      </c>
      <c r="AF78" s="148">
        <f>+[2]Antioquia!Q78</f>
        <v>0</v>
      </c>
      <c r="AG78" s="148">
        <f>+[2]Antioquia!R78</f>
        <v>0</v>
      </c>
      <c r="AH78" s="148">
        <f>+[2]Antioquia!AG78</f>
        <v>0</v>
      </c>
      <c r="AI78" s="148">
        <f>+[2]Atantico!Q78</f>
        <v>0</v>
      </c>
      <c r="AJ78" s="148">
        <f>+[2]Atantico!R78</f>
        <v>0</v>
      </c>
      <c r="AK78" s="148">
        <f>+[2]Atantico!AG78</f>
        <v>0</v>
      </c>
      <c r="AL78" s="148">
        <f>+[2]Arauca!Q78</f>
        <v>0</v>
      </c>
      <c r="AM78" s="148">
        <f>+[2]Arauca!R78</f>
        <v>0</v>
      </c>
      <c r="AN78" s="148">
        <f>+[2]Arauca!AG78</f>
        <v>0</v>
      </c>
      <c r="AO78" s="148">
        <f>+[2]Bolivar!Q78</f>
        <v>0</v>
      </c>
      <c r="AP78" s="148">
        <f>+[2]Bolivar!R78</f>
        <v>0</v>
      </c>
      <c r="AQ78" s="148">
        <f>+[2]Bolivar!AG78</f>
        <v>0</v>
      </c>
      <c r="AR78" s="148">
        <f>+[2]Boyacá!Q78</f>
        <v>0</v>
      </c>
      <c r="AS78" s="148">
        <f>+[2]Boyacá!R78</f>
        <v>0</v>
      </c>
      <c r="AT78" s="148">
        <f>+[2]Boyacá!AG78</f>
        <v>0</v>
      </c>
      <c r="AU78" s="148">
        <f>+[2]Caldas!Q78</f>
        <v>0</v>
      </c>
      <c r="AV78" s="148">
        <f>+[2]Caldas!R78</f>
        <v>0</v>
      </c>
      <c r="AW78" s="148">
        <f>+[2]Caldas!AG78</f>
        <v>0</v>
      </c>
      <c r="AX78" s="148">
        <f>+[2]Caquetá!Q78</f>
        <v>0</v>
      </c>
      <c r="AY78" s="148">
        <f>+[2]Caquetá!R78</f>
        <v>0</v>
      </c>
      <c r="AZ78" s="148">
        <f>+[2]Caquetá!AG78</f>
        <v>0</v>
      </c>
      <c r="BA78" s="148">
        <f>+[2]Casanare!Q78</f>
        <v>0</v>
      </c>
      <c r="BB78" s="148">
        <f>+[2]Casanare!R78</f>
        <v>0</v>
      </c>
      <c r="BC78" s="148">
        <f>+[2]Casanare!AG78</f>
        <v>0</v>
      </c>
      <c r="BD78" s="148">
        <f>+[2]Cauca!Q78</f>
        <v>0</v>
      </c>
      <c r="BE78" s="148">
        <f>+[2]Cauca!R78</f>
        <v>0</v>
      </c>
      <c r="BF78" s="148">
        <f>+[2]Cauca!AG78</f>
        <v>0</v>
      </c>
      <c r="BG78" s="148">
        <f>+[2]Cesar!Q78</f>
        <v>0</v>
      </c>
      <c r="BH78" s="148">
        <f>+[2]Cesar!R78</f>
        <v>0</v>
      </c>
      <c r="BI78" s="148">
        <f>+[2]Cesar!AG78</f>
        <v>0</v>
      </c>
      <c r="BJ78" s="148">
        <f>+[2]Chocó!Q78</f>
        <v>0</v>
      </c>
      <c r="BK78" s="148">
        <f>+[2]Chocó!R78</f>
        <v>0</v>
      </c>
      <c r="BL78" s="148">
        <f>+[2]Chocó!AG78</f>
        <v>0</v>
      </c>
      <c r="BM78" s="148">
        <f>+[2]Córdoba!Q78</f>
        <v>0</v>
      </c>
      <c r="BN78" s="148">
        <f>+[2]Córdoba!R78</f>
        <v>0</v>
      </c>
      <c r="BO78" s="148">
        <f>+[2]Córdoba!AG78</f>
        <v>0</v>
      </c>
      <c r="BP78" s="148">
        <f>+[2]Cundinamarca!Q78</f>
        <v>0</v>
      </c>
      <c r="BQ78" s="148">
        <f>+[2]Cundinamarca!R78</f>
        <v>0</v>
      </c>
      <c r="BR78" s="148">
        <f>+[2]Cundinamarca!AG78</f>
        <v>0</v>
      </c>
      <c r="BS78" s="148">
        <f>+[2]Guainía!Q78</f>
        <v>0</v>
      </c>
      <c r="BT78" s="148">
        <f>+[2]Guainía!R78</f>
        <v>0</v>
      </c>
      <c r="BU78" s="148">
        <f>+[2]Guainía!AG78</f>
        <v>0</v>
      </c>
      <c r="BV78" s="148">
        <f>+[2]Guaviare!Q78</f>
        <v>0</v>
      </c>
      <c r="BW78" s="148">
        <f>+[2]Guaviare!R78</f>
        <v>0</v>
      </c>
      <c r="BX78" s="148">
        <f>+[2]Guaviare!AG78</f>
        <v>0</v>
      </c>
      <c r="BY78" s="148">
        <f>+[2]Huila!Q78</f>
        <v>0</v>
      </c>
      <c r="BZ78" s="148">
        <f>+[2]Huila!R78</f>
        <v>0</v>
      </c>
      <c r="CA78" s="148">
        <f>+[2]Huila!AG78</f>
        <v>0</v>
      </c>
      <c r="CB78" s="148">
        <f>+'[2]La Guajira'!Q78</f>
        <v>0</v>
      </c>
      <c r="CC78" s="148">
        <f>+'[2]La Guajira'!R78</f>
        <v>0</v>
      </c>
      <c r="CD78" s="148">
        <f>+'[2]La Guajira'!AG78</f>
        <v>0</v>
      </c>
      <c r="CE78" s="148">
        <f>+[2]Magdalena!Q78</f>
        <v>0</v>
      </c>
      <c r="CF78" s="148">
        <f>+[2]Magdalena!R78</f>
        <v>0</v>
      </c>
      <c r="CG78" s="148">
        <f>+[2]Magdalena!AG78</f>
        <v>0</v>
      </c>
      <c r="CH78" s="148">
        <f>+[2]Meta!Q78</f>
        <v>0</v>
      </c>
      <c r="CI78" s="148">
        <f>+[2]Meta!R78</f>
        <v>0</v>
      </c>
      <c r="CJ78" s="148">
        <f>+[2]Meta!AG78</f>
        <v>0</v>
      </c>
      <c r="CK78" s="148">
        <f>+[2]Nariño!Q78</f>
        <v>0</v>
      </c>
      <c r="CL78" s="148">
        <f>+[2]Nariño!R78</f>
        <v>0</v>
      </c>
      <c r="CM78" s="148">
        <f>+[2]Nariño!AG78</f>
        <v>0</v>
      </c>
      <c r="CN78" s="148">
        <f>+'[2]Norte de Santander'!Q78</f>
        <v>0</v>
      </c>
      <c r="CO78" s="148">
        <f>+'[2]Norte de Santander'!R78</f>
        <v>0</v>
      </c>
      <c r="CP78" s="148">
        <f>+'[2]Norte de Santander'!AG78</f>
        <v>0</v>
      </c>
      <c r="CQ78" s="148">
        <f>+[2]Putumayo!Q78</f>
        <v>0</v>
      </c>
      <c r="CR78" s="148">
        <f>+[2]Putumayo!R78</f>
        <v>0</v>
      </c>
      <c r="CS78" s="148">
        <f>+[2]Putumayo!AG78</f>
        <v>0</v>
      </c>
      <c r="CT78" s="148">
        <f>+[2]Quindio!Q78</f>
        <v>0</v>
      </c>
      <c r="CU78" s="148">
        <f>+[2]Quindio!R78</f>
        <v>0</v>
      </c>
      <c r="CV78" s="148">
        <f>+[2]Quindio!AG78</f>
        <v>0</v>
      </c>
      <c r="CW78" s="148">
        <f>+[2]Risaralda!Q78</f>
        <v>0</v>
      </c>
      <c r="CX78" s="148">
        <f>+[2]Risaralda!R78</f>
        <v>0</v>
      </c>
      <c r="CY78" s="148">
        <f>+[2]Risaralda!AG78</f>
        <v>0</v>
      </c>
      <c r="CZ78" s="148">
        <f>+'[2]San Anadrés'!Q78</f>
        <v>0</v>
      </c>
      <c r="DA78" s="148">
        <f>+'[2]San Anadrés'!R78</f>
        <v>0</v>
      </c>
      <c r="DB78" s="148">
        <f>+'[2]San Anadrés'!AG78</f>
        <v>0</v>
      </c>
      <c r="DC78" s="148">
        <f>+[2]Santander!Q78</f>
        <v>0</v>
      </c>
      <c r="DD78" s="148">
        <f>+[2]Santander!R78</f>
        <v>0</v>
      </c>
      <c r="DE78" s="148">
        <f>+[2]Santander!AG78</f>
        <v>0</v>
      </c>
      <c r="DF78" s="148">
        <f>+[2]Sucre!Q78</f>
        <v>0</v>
      </c>
      <c r="DG78" s="148">
        <f>+[2]Sucre!R78</f>
        <v>0</v>
      </c>
      <c r="DH78" s="148">
        <f>+[2]Sucre!AG78</f>
        <v>0</v>
      </c>
      <c r="DI78" s="148">
        <f>+[2]Tolima!Q78</f>
        <v>0</v>
      </c>
      <c r="DJ78" s="148">
        <f>+[2]Tolima!R78</f>
        <v>0</v>
      </c>
      <c r="DK78" s="148">
        <f>+[2]Tolima!AG78</f>
        <v>0</v>
      </c>
      <c r="DL78" s="148">
        <f>+'[2]Valle del Cauca'!Q78</f>
        <v>0</v>
      </c>
      <c r="DM78" s="148">
        <f>+'[2]Valle del Cauca'!R78</f>
        <v>0</v>
      </c>
      <c r="DN78" s="148">
        <f>+'[2]Valle del Cauca'!AG78</f>
        <v>0</v>
      </c>
      <c r="DO78" s="148">
        <f>+[2]Vaupés!Q78</f>
        <v>0</v>
      </c>
      <c r="DP78" s="148">
        <f>+[2]Vaupés!R78</f>
        <v>0</v>
      </c>
      <c r="DQ78" s="148">
        <f>+[2]Vaupés!AG78</f>
        <v>0</v>
      </c>
      <c r="DR78" s="148">
        <f>+[2]Vichada!Q78</f>
        <v>0</v>
      </c>
      <c r="DS78" s="148">
        <f>+[2]Vichada!R78</f>
        <v>0</v>
      </c>
      <c r="DT78" s="148">
        <f>+[2]Vichada!AG78</f>
        <v>0</v>
      </c>
    </row>
    <row r="79" spans="1:124" ht="45" hidden="1" x14ac:dyDescent="0.2">
      <c r="A79" s="198" t="s">
        <v>771</v>
      </c>
      <c r="B79" s="199" t="str">
        <f t="shared" si="28"/>
        <v>5-0-33</v>
      </c>
      <c r="C79" s="142" t="s">
        <v>772</v>
      </c>
      <c r="D79" s="142" t="s">
        <v>55</v>
      </c>
      <c r="E79" s="142" t="s">
        <v>56</v>
      </c>
      <c r="F79" s="142" t="s">
        <v>962</v>
      </c>
      <c r="G79" s="10" t="s">
        <v>963</v>
      </c>
      <c r="H79" s="120" t="s">
        <v>964</v>
      </c>
      <c r="I79" s="146" t="s">
        <v>9</v>
      </c>
      <c r="J79" s="120"/>
      <c r="K79" s="200">
        <f>SUBTOTAL(9,K80:K88)</f>
        <v>1.2</v>
      </c>
      <c r="L79" s="146"/>
      <c r="M79" s="4"/>
      <c r="N79" s="12"/>
      <c r="O79" s="146"/>
      <c r="P79" s="146"/>
      <c r="Q79" s="143"/>
      <c r="R79" s="147"/>
      <c r="S79" s="147"/>
      <c r="T79" s="147"/>
      <c r="U79" s="147"/>
      <c r="V79" s="147"/>
      <c r="W79" s="147"/>
      <c r="X79" s="147"/>
      <c r="Y79" s="147"/>
      <c r="Z79" s="202"/>
      <c r="AA79" s="202">
        <f t="shared" si="18"/>
        <v>0</v>
      </c>
      <c r="AB79" s="202"/>
      <c r="AC79" s="147"/>
      <c r="AD79" s="147"/>
      <c r="AE79" s="147"/>
      <c r="AF79" s="147"/>
      <c r="AG79" s="147"/>
      <c r="AH79" s="147"/>
      <c r="AI79" s="147"/>
      <c r="AJ79" s="147"/>
      <c r="AK79" s="147"/>
      <c r="AL79" s="147"/>
      <c r="AM79" s="147"/>
      <c r="AN79" s="147"/>
      <c r="AO79" s="147"/>
      <c r="AP79" s="147"/>
      <c r="AQ79" s="147"/>
      <c r="AR79" s="147"/>
      <c r="AS79" s="147"/>
      <c r="AT79" s="147"/>
      <c r="AU79" s="147"/>
      <c r="AV79" s="147"/>
      <c r="AW79" s="147"/>
      <c r="AX79" s="147"/>
      <c r="AY79" s="147"/>
      <c r="AZ79" s="147"/>
      <c r="BA79" s="143"/>
      <c r="BB79" s="143"/>
      <c r="BC79" s="147"/>
      <c r="BD79" s="143"/>
      <c r="BE79" s="143"/>
      <c r="BF79" s="147"/>
      <c r="BG79" s="143"/>
      <c r="BH79" s="143"/>
      <c r="BI79" s="147"/>
      <c r="BJ79" s="143"/>
      <c r="BK79" s="143"/>
      <c r="BL79" s="147"/>
      <c r="BM79" s="147"/>
      <c r="BN79" s="147"/>
      <c r="BO79" s="147"/>
      <c r="BP79" s="143"/>
      <c r="BQ79" s="143"/>
      <c r="BR79" s="147"/>
      <c r="BS79" s="147"/>
      <c r="BT79" s="147"/>
      <c r="BU79" s="147"/>
      <c r="BV79" s="147"/>
      <c r="BW79" s="147"/>
      <c r="BX79" s="147"/>
      <c r="BY79" s="143"/>
      <c r="BZ79" s="143"/>
      <c r="CA79" s="147"/>
      <c r="CB79" s="143"/>
      <c r="CC79" s="143"/>
      <c r="CD79" s="147"/>
      <c r="CE79" s="143"/>
      <c r="CF79" s="143"/>
      <c r="CG79" s="147"/>
      <c r="CH79" s="143"/>
      <c r="CI79" s="143"/>
      <c r="CJ79" s="147"/>
      <c r="CK79" s="143"/>
      <c r="CL79" s="143"/>
      <c r="CM79" s="147"/>
      <c r="CN79" s="147"/>
      <c r="CO79" s="147"/>
      <c r="CP79" s="147"/>
      <c r="CQ79" s="143"/>
      <c r="CR79" s="143"/>
      <c r="CS79" s="147"/>
      <c r="CT79" s="143"/>
      <c r="CU79" s="143"/>
      <c r="CV79" s="147"/>
      <c r="CW79" s="143"/>
      <c r="CX79" s="143"/>
      <c r="CY79" s="147"/>
      <c r="CZ79" s="143"/>
      <c r="DA79" s="143"/>
      <c r="DB79" s="147"/>
      <c r="DC79" s="143"/>
      <c r="DD79" s="143"/>
      <c r="DE79" s="147"/>
      <c r="DF79" s="143"/>
      <c r="DG79" s="143"/>
      <c r="DH79" s="147"/>
      <c r="DI79" s="147"/>
      <c r="DJ79" s="147"/>
      <c r="DK79" s="147"/>
      <c r="DL79" s="143"/>
      <c r="DM79" s="143"/>
      <c r="DN79" s="147"/>
      <c r="DO79" s="143"/>
      <c r="DP79" s="143"/>
      <c r="DQ79" s="147"/>
      <c r="DR79" s="143"/>
      <c r="DS79" s="143"/>
      <c r="DT79" s="147"/>
    </row>
    <row r="80" spans="1:124" ht="78.75" hidden="1" x14ac:dyDescent="0.2">
      <c r="A80" s="198" t="s">
        <v>771</v>
      </c>
      <c r="B80" s="149" t="str">
        <f t="shared" si="28"/>
        <v>5-0-33-1</v>
      </c>
      <c r="C80" s="204" t="s">
        <v>772</v>
      </c>
      <c r="D80" s="204" t="s">
        <v>55</v>
      </c>
      <c r="E80" s="204" t="s">
        <v>56</v>
      </c>
      <c r="F80" s="204" t="s">
        <v>962</v>
      </c>
      <c r="G80" s="204" t="s">
        <v>963</v>
      </c>
      <c r="H80" s="135" t="s">
        <v>965</v>
      </c>
      <c r="I80" s="192" t="s">
        <v>966</v>
      </c>
      <c r="J80" s="135">
        <v>65</v>
      </c>
      <c r="K80" s="135">
        <v>20</v>
      </c>
      <c r="L80" s="192" t="s">
        <v>829</v>
      </c>
      <c r="M80" s="148">
        <v>24</v>
      </c>
      <c r="N80" s="192" t="s">
        <v>830</v>
      </c>
      <c r="O80" s="192" t="s">
        <v>57</v>
      </c>
      <c r="P80" s="192" t="s">
        <v>59</v>
      </c>
      <c r="Q80" s="69">
        <f t="shared" ref="Q80:Q86" si="31">V80/U80*100</f>
        <v>0</v>
      </c>
      <c r="R80" s="83" t="e">
        <f t="shared" si="30"/>
        <v>#DIV/0!</v>
      </c>
      <c r="S80" s="83">
        <f>+[2]Amazonas!S80+[2]Antioquia!S80+[2]Atantico!S80+[2]Arauca!S80+[2]Bolivar!S80+[2]Boyacá!S80+[2]Caldas!S80+[2]Caquetá!S80+[2]Casanare!S80+[2]Cauca!S80+[2]Cesar!S80+[2]Chocó!S80+[2]Córdoba!S80+[2]Cundinamarca!S80+[2]Guainía!S80+[2]Guaviare!S80+[2]Huila!S80+'[2]La Guajira'!S80+[2]Magdalena!S80+[2]Meta!S80+[2]Nariño!S80+'[2]Norte de Santander'!S80+[2]Putumayo!S80+[2]Quindio!S80+[2]Risaralda!S80+'[2]San Anadrés'!S80+[2]Santander!S80+[2]Sucre!S80+[2]Tolima!S80+'[2]Valle del Cauca'!S80+[2]Vaupés!S80+[2]Vichada!S80</f>
        <v>0</v>
      </c>
      <c r="T80" s="83">
        <f>+[2]Amazonas!T80+[2]Antioquia!T80+[2]Atantico!T80+[2]Arauca!T80+[2]Bolivar!T80+[2]Boyacá!T80+[2]Caldas!T80+[2]Caquetá!T80+[2]Casanare!T80+[2]Cauca!T80+[2]Cesar!T80+[2]Chocó!T80+[2]Córdoba!T80+[2]Cundinamarca!T80+[2]Guainía!T80+[2]Guaviare!T80+[2]Huila!T80+'[2]La Guajira'!T80+[2]Magdalena!T80+[2]Meta!T80+[2]Nariño!T80+'[2]Norte de Santander'!T80+[2]Putumayo!T80+[2]Quindio!T80+[2]Risaralda!T80+'[2]San Anadrés'!T80+[2]Santander!T80+[2]Sucre!T80+[2]Tolima!T80+'[2]Valle del Cauca'!T80+[2]Vaupés!T80+[2]Vichada!T80</f>
        <v>0</v>
      </c>
      <c r="U80" s="148">
        <f t="shared" ref="U80:U86" si="32">+W80+Z80</f>
        <v>65</v>
      </c>
      <c r="V80" s="148">
        <f t="shared" ref="V80:V98" si="33">Y80+AB80</f>
        <v>0</v>
      </c>
      <c r="W80" s="148">
        <f>+'[2]Oficinas Nacionales'!Q80</f>
        <v>65</v>
      </c>
      <c r="X80" s="148">
        <f>+'[2]Oficinas Nacionales'!R80</f>
        <v>24</v>
      </c>
      <c r="Y80" s="148">
        <f>+'[2]Oficinas Nacionales'!AG80</f>
        <v>0</v>
      </c>
      <c r="Z80" s="148">
        <f t="shared" ref="Z80:AB95" si="34">+AC80+AF80+AI80+AL80+AO80+AR80+AU80+AX80+BA80+BD80+BG80+BJ80+BM80+BP80+BS80+BV80+BY80+CB80+CE80+CH80+CK80+CN80+CQ80+CT80+CW80+CZ80+DC80+DF80+DI80+DL80+DO80+DR80</f>
        <v>0</v>
      </c>
      <c r="AA80" s="148">
        <f t="shared" si="18"/>
        <v>0</v>
      </c>
      <c r="AB80" s="148">
        <f t="shared" si="18"/>
        <v>0</v>
      </c>
      <c r="AC80" s="148">
        <f>+[2]Amazonas!Q80</f>
        <v>0</v>
      </c>
      <c r="AD80" s="148">
        <f>+[2]Amazonas!R80</f>
        <v>0</v>
      </c>
      <c r="AE80" s="148">
        <f>+[2]Amazonas!AG80</f>
        <v>0</v>
      </c>
      <c r="AF80" s="148">
        <f>+[2]Antioquia!Q80</f>
        <v>0</v>
      </c>
      <c r="AG80" s="148">
        <f>+[2]Antioquia!R80</f>
        <v>0</v>
      </c>
      <c r="AH80" s="148">
        <f>+[2]Antioquia!AG80</f>
        <v>0</v>
      </c>
      <c r="AI80" s="148">
        <f>+[2]Atantico!Q80</f>
        <v>0</v>
      </c>
      <c r="AJ80" s="148">
        <f>+[2]Atantico!R80</f>
        <v>0</v>
      </c>
      <c r="AK80" s="148">
        <f>+[2]Atantico!AG80</f>
        <v>0</v>
      </c>
      <c r="AL80" s="148">
        <f>+[2]Arauca!Q80</f>
        <v>0</v>
      </c>
      <c r="AM80" s="148">
        <f>+[2]Arauca!R80</f>
        <v>0</v>
      </c>
      <c r="AN80" s="148">
        <f>+[2]Arauca!AG80</f>
        <v>0</v>
      </c>
      <c r="AO80" s="148">
        <f>+[2]Bolivar!Q80</f>
        <v>0</v>
      </c>
      <c r="AP80" s="148">
        <f>+[2]Bolivar!R80</f>
        <v>0</v>
      </c>
      <c r="AQ80" s="148">
        <f>+[2]Bolivar!AG80</f>
        <v>0</v>
      </c>
      <c r="AR80" s="148">
        <f>+[2]Boyacá!Q80</f>
        <v>0</v>
      </c>
      <c r="AS80" s="148">
        <f>+[2]Boyacá!R80</f>
        <v>0</v>
      </c>
      <c r="AT80" s="148">
        <f>+[2]Boyacá!AG80</f>
        <v>0</v>
      </c>
      <c r="AU80" s="148">
        <f>+[2]Caldas!Q80</f>
        <v>0</v>
      </c>
      <c r="AV80" s="148">
        <f>+[2]Caldas!R80</f>
        <v>0</v>
      </c>
      <c r="AW80" s="148">
        <f>+[2]Caldas!AG80</f>
        <v>0</v>
      </c>
      <c r="AX80" s="148">
        <f>+[2]Caquetá!Q80</f>
        <v>0</v>
      </c>
      <c r="AY80" s="148">
        <f>+[2]Caquetá!R80</f>
        <v>0</v>
      </c>
      <c r="AZ80" s="148">
        <f>+[2]Caquetá!AG80</f>
        <v>0</v>
      </c>
      <c r="BA80" s="148">
        <f>+[2]Casanare!Q80</f>
        <v>0</v>
      </c>
      <c r="BB80" s="148">
        <f>+[2]Casanare!R80</f>
        <v>0</v>
      </c>
      <c r="BC80" s="148">
        <f>+[2]Casanare!AG80</f>
        <v>0</v>
      </c>
      <c r="BD80" s="148">
        <f>+[2]Cauca!Q80</f>
        <v>0</v>
      </c>
      <c r="BE80" s="148">
        <f>+[2]Cauca!R80</f>
        <v>0</v>
      </c>
      <c r="BF80" s="148">
        <f>+[2]Cauca!AG80</f>
        <v>0</v>
      </c>
      <c r="BG80" s="148">
        <f>+[2]Cesar!Q80</f>
        <v>0</v>
      </c>
      <c r="BH80" s="148">
        <f>+[2]Cesar!R80</f>
        <v>0</v>
      </c>
      <c r="BI80" s="148">
        <f>+[2]Cesar!AG80</f>
        <v>0</v>
      </c>
      <c r="BJ80" s="148">
        <f>+[2]Chocó!Q80</f>
        <v>0</v>
      </c>
      <c r="BK80" s="148">
        <f>+[2]Chocó!R80</f>
        <v>0</v>
      </c>
      <c r="BL80" s="148">
        <f>+[2]Chocó!AG80</f>
        <v>0</v>
      </c>
      <c r="BM80" s="148">
        <f>+[2]Córdoba!Q80</f>
        <v>0</v>
      </c>
      <c r="BN80" s="148">
        <f>+[2]Córdoba!R80</f>
        <v>0</v>
      </c>
      <c r="BO80" s="148">
        <f>+[2]Córdoba!AG80</f>
        <v>0</v>
      </c>
      <c r="BP80" s="148">
        <f>+[2]Cundinamarca!Q80</f>
        <v>0</v>
      </c>
      <c r="BQ80" s="148">
        <f>+[2]Cundinamarca!R80</f>
        <v>0</v>
      </c>
      <c r="BR80" s="148">
        <f>+[2]Cundinamarca!AG80</f>
        <v>0</v>
      </c>
      <c r="BS80" s="148">
        <f>+[2]Guainía!Q80</f>
        <v>0</v>
      </c>
      <c r="BT80" s="148">
        <f>+[2]Guainía!R80</f>
        <v>0</v>
      </c>
      <c r="BU80" s="148">
        <f>+[2]Guainía!AG80</f>
        <v>0</v>
      </c>
      <c r="BV80" s="148">
        <f>+[2]Guaviare!Q80</f>
        <v>0</v>
      </c>
      <c r="BW80" s="148">
        <f>+[2]Guaviare!R80</f>
        <v>0</v>
      </c>
      <c r="BX80" s="148">
        <f>+[2]Guaviare!AG80</f>
        <v>0</v>
      </c>
      <c r="BY80" s="148">
        <f>+[2]Huila!Q80</f>
        <v>0</v>
      </c>
      <c r="BZ80" s="148">
        <f>+[2]Huila!R80</f>
        <v>0</v>
      </c>
      <c r="CA80" s="148">
        <f>+[2]Huila!AG80</f>
        <v>0</v>
      </c>
      <c r="CB80" s="148">
        <f>+'[2]La Guajira'!Q80</f>
        <v>0</v>
      </c>
      <c r="CC80" s="148">
        <f>+'[2]La Guajira'!R80</f>
        <v>0</v>
      </c>
      <c r="CD80" s="148">
        <f>+'[2]La Guajira'!AG80</f>
        <v>0</v>
      </c>
      <c r="CE80" s="148">
        <f>+[2]Magdalena!Q80</f>
        <v>0</v>
      </c>
      <c r="CF80" s="148">
        <f>+[2]Magdalena!R80</f>
        <v>0</v>
      </c>
      <c r="CG80" s="148">
        <f>+[2]Magdalena!AG80</f>
        <v>0</v>
      </c>
      <c r="CH80" s="148">
        <f>+[2]Meta!Q80</f>
        <v>0</v>
      </c>
      <c r="CI80" s="148">
        <f>+[2]Meta!R80</f>
        <v>0</v>
      </c>
      <c r="CJ80" s="148">
        <f>+[2]Meta!AG80</f>
        <v>0</v>
      </c>
      <c r="CK80" s="148">
        <f>+[2]Nariño!Q80</f>
        <v>0</v>
      </c>
      <c r="CL80" s="148">
        <f>+[2]Nariño!R80</f>
        <v>0</v>
      </c>
      <c r="CM80" s="148">
        <f>+[2]Nariño!AG80</f>
        <v>0</v>
      </c>
      <c r="CN80" s="148">
        <f>+'[2]Norte de Santander'!Q80</f>
        <v>0</v>
      </c>
      <c r="CO80" s="148">
        <f>+'[2]Norte de Santander'!R80</f>
        <v>0</v>
      </c>
      <c r="CP80" s="148">
        <f>+'[2]Norte de Santander'!AG80</f>
        <v>0</v>
      </c>
      <c r="CQ80" s="148">
        <f>+[2]Putumayo!Q80</f>
        <v>0</v>
      </c>
      <c r="CR80" s="148">
        <f>+[2]Putumayo!R80</f>
        <v>0</v>
      </c>
      <c r="CS80" s="148">
        <f>+[2]Putumayo!AG80</f>
        <v>0</v>
      </c>
      <c r="CT80" s="148">
        <f>+[2]Quindio!Q80</f>
        <v>0</v>
      </c>
      <c r="CU80" s="148">
        <f>+[2]Quindio!R80</f>
        <v>0</v>
      </c>
      <c r="CV80" s="148">
        <f>+[2]Quindio!AG80</f>
        <v>0</v>
      </c>
      <c r="CW80" s="148">
        <f>+[2]Risaralda!Q80</f>
        <v>0</v>
      </c>
      <c r="CX80" s="148">
        <f>+[2]Risaralda!R80</f>
        <v>0</v>
      </c>
      <c r="CY80" s="148">
        <f>+[2]Risaralda!AG80</f>
        <v>0</v>
      </c>
      <c r="CZ80" s="148">
        <f>+'[2]San Anadrés'!Q80</f>
        <v>0</v>
      </c>
      <c r="DA80" s="148">
        <f>+'[2]San Anadrés'!R80</f>
        <v>0</v>
      </c>
      <c r="DB80" s="148">
        <f>+'[2]San Anadrés'!AG80</f>
        <v>0</v>
      </c>
      <c r="DC80" s="148">
        <f>+[2]Santander!Q80</f>
        <v>0</v>
      </c>
      <c r="DD80" s="148">
        <f>+[2]Santander!R80</f>
        <v>0</v>
      </c>
      <c r="DE80" s="148">
        <f>+[2]Santander!AG80</f>
        <v>0</v>
      </c>
      <c r="DF80" s="148">
        <f>+[2]Sucre!Q80</f>
        <v>0</v>
      </c>
      <c r="DG80" s="148">
        <f>+[2]Sucre!R80</f>
        <v>0</v>
      </c>
      <c r="DH80" s="148">
        <f>+[2]Sucre!AG80</f>
        <v>0</v>
      </c>
      <c r="DI80" s="148">
        <f>+[2]Tolima!Q80</f>
        <v>0</v>
      </c>
      <c r="DJ80" s="148">
        <f>+[2]Tolima!R80</f>
        <v>0</v>
      </c>
      <c r="DK80" s="148">
        <f>+[2]Tolima!AG80</f>
        <v>0</v>
      </c>
      <c r="DL80" s="148">
        <f>+'[2]Valle del Cauca'!Q80</f>
        <v>0</v>
      </c>
      <c r="DM80" s="148">
        <f>+'[2]Valle del Cauca'!R80</f>
        <v>0</v>
      </c>
      <c r="DN80" s="148">
        <f>+'[2]Valle del Cauca'!AG80</f>
        <v>0</v>
      </c>
      <c r="DO80" s="148">
        <f>+[2]Vaupés!Q80</f>
        <v>0</v>
      </c>
      <c r="DP80" s="148">
        <f>+[2]Vaupés!R80</f>
        <v>0</v>
      </c>
      <c r="DQ80" s="148">
        <f>+[2]Vaupés!AG80</f>
        <v>0</v>
      </c>
      <c r="DR80" s="148">
        <f>+[2]Vichada!Q80</f>
        <v>0</v>
      </c>
      <c r="DS80" s="148">
        <f>+[2]Vichada!R80</f>
        <v>0</v>
      </c>
      <c r="DT80" s="148">
        <f>+[2]Vichada!AG80</f>
        <v>0</v>
      </c>
    </row>
    <row r="81" spans="1:124" ht="45" hidden="1" x14ac:dyDescent="0.2">
      <c r="A81" s="198" t="s">
        <v>771</v>
      </c>
      <c r="B81" s="149" t="str">
        <f t="shared" si="28"/>
        <v>5-0-33-2</v>
      </c>
      <c r="C81" s="204" t="s">
        <v>772</v>
      </c>
      <c r="D81" s="204" t="s">
        <v>55</v>
      </c>
      <c r="E81" s="204" t="s">
        <v>56</v>
      </c>
      <c r="F81" s="204" t="s">
        <v>962</v>
      </c>
      <c r="G81" s="204" t="s">
        <v>963</v>
      </c>
      <c r="H81" s="135" t="s">
        <v>967</v>
      </c>
      <c r="I81" s="192" t="s">
        <v>968</v>
      </c>
      <c r="J81" s="209">
        <v>4</v>
      </c>
      <c r="K81" s="135">
        <v>20</v>
      </c>
      <c r="L81" s="192" t="s">
        <v>889</v>
      </c>
      <c r="M81" s="210">
        <v>0</v>
      </c>
      <c r="N81" s="211" t="s">
        <v>835</v>
      </c>
      <c r="O81" s="150" t="s">
        <v>57</v>
      </c>
      <c r="P81" s="150" t="s">
        <v>60</v>
      </c>
      <c r="Q81" s="69">
        <f t="shared" si="31"/>
        <v>0</v>
      </c>
      <c r="R81" s="83" t="e">
        <f t="shared" si="30"/>
        <v>#DIV/0!</v>
      </c>
      <c r="S81" s="83">
        <f>+[2]Amazonas!S81+[2]Antioquia!S81+[2]Atantico!S81+[2]Arauca!S81+[2]Bolivar!S81+[2]Boyacá!S81+[2]Caldas!S81+[2]Caquetá!S81+[2]Casanare!S81+[2]Cauca!S81+[2]Cesar!S81+[2]Chocó!S81+[2]Córdoba!S81+[2]Cundinamarca!S81+[2]Guainía!S81+[2]Guaviare!S81+[2]Huila!S81+'[2]La Guajira'!S81+[2]Magdalena!S81+[2]Meta!S81+[2]Nariño!S81+'[2]Norte de Santander'!S81+[2]Putumayo!S81+[2]Quindio!S81+[2]Risaralda!S81+'[2]San Anadrés'!S81+[2]Santander!S81+[2]Sucre!S81+[2]Tolima!S81+'[2]Valle del Cauca'!S81+[2]Vaupés!S81+[2]Vichada!S81</f>
        <v>0</v>
      </c>
      <c r="T81" s="83">
        <f>+[2]Amazonas!T81+[2]Antioquia!T81+[2]Atantico!T81+[2]Arauca!T81+[2]Bolivar!T81+[2]Boyacá!T81+[2]Caldas!T81+[2]Caquetá!T81+[2]Casanare!T81+[2]Cauca!T81+[2]Cesar!T81+[2]Chocó!T81+[2]Córdoba!T81+[2]Cundinamarca!T81+[2]Guainía!T81+[2]Guaviare!T81+[2]Huila!T81+'[2]La Guajira'!T81+[2]Magdalena!T81+[2]Meta!T81+[2]Nariño!T81+'[2]Norte de Santander'!T81+[2]Putumayo!T81+[2]Quindio!T81+[2]Risaralda!T81+'[2]San Anadrés'!T81+[2]Santander!T81+[2]Sucre!T81+[2]Tolima!T81+'[2]Valle del Cauca'!T81+[2]Vaupés!T81+[2]Vichada!T81</f>
        <v>0</v>
      </c>
      <c r="U81" s="148">
        <f t="shared" si="32"/>
        <v>4</v>
      </c>
      <c r="V81" s="148">
        <f t="shared" si="33"/>
        <v>0</v>
      </c>
      <c r="W81" s="148">
        <f>+'[2]Oficinas Nacionales'!Q81</f>
        <v>4</v>
      </c>
      <c r="X81" s="148">
        <f>+'[2]Oficinas Nacionales'!R81</f>
        <v>0</v>
      </c>
      <c r="Y81" s="148">
        <f>+'[2]Oficinas Nacionales'!AG81</f>
        <v>0</v>
      </c>
      <c r="Z81" s="148">
        <f t="shared" si="34"/>
        <v>0</v>
      </c>
      <c r="AA81" s="148">
        <f t="shared" si="18"/>
        <v>0</v>
      </c>
      <c r="AB81" s="148">
        <f t="shared" si="18"/>
        <v>0</v>
      </c>
      <c r="AC81" s="148">
        <f>+[2]Amazonas!Q81</f>
        <v>0</v>
      </c>
      <c r="AD81" s="148">
        <f>+[2]Amazonas!R81</f>
        <v>0</v>
      </c>
      <c r="AE81" s="148">
        <f>+[2]Amazonas!AG81</f>
        <v>0</v>
      </c>
      <c r="AF81" s="148">
        <f>+[2]Antioquia!Q81</f>
        <v>0</v>
      </c>
      <c r="AG81" s="148">
        <f>+[2]Antioquia!R81</f>
        <v>0</v>
      </c>
      <c r="AH81" s="148">
        <f>+[2]Antioquia!AG81</f>
        <v>0</v>
      </c>
      <c r="AI81" s="148">
        <f>+[2]Atantico!Q81</f>
        <v>0</v>
      </c>
      <c r="AJ81" s="148">
        <f>+[2]Atantico!R81</f>
        <v>0</v>
      </c>
      <c r="AK81" s="148">
        <f>+[2]Atantico!AG81</f>
        <v>0</v>
      </c>
      <c r="AL81" s="148">
        <f>+[2]Arauca!Q81</f>
        <v>0</v>
      </c>
      <c r="AM81" s="148">
        <f>+[2]Arauca!R81</f>
        <v>0</v>
      </c>
      <c r="AN81" s="148">
        <f>+[2]Arauca!AG81</f>
        <v>0</v>
      </c>
      <c r="AO81" s="148">
        <f>+[2]Bolivar!Q81</f>
        <v>0</v>
      </c>
      <c r="AP81" s="148">
        <f>+[2]Bolivar!R81</f>
        <v>0</v>
      </c>
      <c r="AQ81" s="148">
        <f>+[2]Bolivar!AG81</f>
        <v>0</v>
      </c>
      <c r="AR81" s="148">
        <f>+[2]Boyacá!Q81</f>
        <v>0</v>
      </c>
      <c r="AS81" s="148">
        <f>+[2]Boyacá!R81</f>
        <v>0</v>
      </c>
      <c r="AT81" s="148">
        <f>+[2]Boyacá!AG81</f>
        <v>0</v>
      </c>
      <c r="AU81" s="148">
        <f>+[2]Caldas!Q81</f>
        <v>0</v>
      </c>
      <c r="AV81" s="148">
        <f>+[2]Caldas!R81</f>
        <v>0</v>
      </c>
      <c r="AW81" s="148">
        <f>+[2]Caldas!AG81</f>
        <v>0</v>
      </c>
      <c r="AX81" s="148">
        <f>+[2]Caquetá!Q81</f>
        <v>0</v>
      </c>
      <c r="AY81" s="148">
        <f>+[2]Caquetá!R81</f>
        <v>0</v>
      </c>
      <c r="AZ81" s="148">
        <f>+[2]Caquetá!AG81</f>
        <v>0</v>
      </c>
      <c r="BA81" s="148">
        <f>+[2]Casanare!Q81</f>
        <v>0</v>
      </c>
      <c r="BB81" s="148">
        <f>+[2]Casanare!R81</f>
        <v>0</v>
      </c>
      <c r="BC81" s="148">
        <f>+[2]Casanare!AG81</f>
        <v>0</v>
      </c>
      <c r="BD81" s="148">
        <f>+[2]Cauca!Q81</f>
        <v>0</v>
      </c>
      <c r="BE81" s="148">
        <f>+[2]Cauca!R81</f>
        <v>0</v>
      </c>
      <c r="BF81" s="148">
        <f>+[2]Cauca!AG81</f>
        <v>0</v>
      </c>
      <c r="BG81" s="148">
        <f>+[2]Cesar!Q81</f>
        <v>0</v>
      </c>
      <c r="BH81" s="148">
        <f>+[2]Cesar!R81</f>
        <v>0</v>
      </c>
      <c r="BI81" s="148">
        <f>+[2]Cesar!AG81</f>
        <v>0</v>
      </c>
      <c r="BJ81" s="148">
        <f>+[2]Chocó!Q81</f>
        <v>0</v>
      </c>
      <c r="BK81" s="148">
        <f>+[2]Chocó!R81</f>
        <v>0</v>
      </c>
      <c r="BL81" s="148">
        <f>+[2]Chocó!AG81</f>
        <v>0</v>
      </c>
      <c r="BM81" s="148">
        <f>+[2]Córdoba!Q81</f>
        <v>0</v>
      </c>
      <c r="BN81" s="148">
        <f>+[2]Córdoba!R81</f>
        <v>0</v>
      </c>
      <c r="BO81" s="148">
        <f>+[2]Córdoba!AG81</f>
        <v>0</v>
      </c>
      <c r="BP81" s="148">
        <f>+[2]Cundinamarca!Q81</f>
        <v>0</v>
      </c>
      <c r="BQ81" s="148">
        <f>+[2]Cundinamarca!R81</f>
        <v>0</v>
      </c>
      <c r="BR81" s="148">
        <f>+[2]Cundinamarca!AG81</f>
        <v>0</v>
      </c>
      <c r="BS81" s="148">
        <f>+[2]Guainía!Q81</f>
        <v>0</v>
      </c>
      <c r="BT81" s="148">
        <f>+[2]Guainía!R81</f>
        <v>0</v>
      </c>
      <c r="BU81" s="148">
        <f>+[2]Guainía!AG81</f>
        <v>0</v>
      </c>
      <c r="BV81" s="148">
        <f>+[2]Guaviare!Q81</f>
        <v>0</v>
      </c>
      <c r="BW81" s="148">
        <f>+[2]Guaviare!R81</f>
        <v>0</v>
      </c>
      <c r="BX81" s="148">
        <f>+[2]Guaviare!AG81</f>
        <v>0</v>
      </c>
      <c r="BY81" s="148">
        <f>+[2]Huila!Q81</f>
        <v>0</v>
      </c>
      <c r="BZ81" s="148">
        <f>+[2]Huila!R81</f>
        <v>0</v>
      </c>
      <c r="CA81" s="148">
        <f>+[2]Huila!AG81</f>
        <v>0</v>
      </c>
      <c r="CB81" s="148">
        <f>+'[2]La Guajira'!Q81</f>
        <v>0</v>
      </c>
      <c r="CC81" s="148">
        <f>+'[2]La Guajira'!R81</f>
        <v>0</v>
      </c>
      <c r="CD81" s="148">
        <f>+'[2]La Guajira'!AG81</f>
        <v>0</v>
      </c>
      <c r="CE81" s="148">
        <f>+[2]Magdalena!Q81</f>
        <v>0</v>
      </c>
      <c r="CF81" s="148">
        <f>+[2]Magdalena!R81</f>
        <v>0</v>
      </c>
      <c r="CG81" s="148">
        <f>+[2]Magdalena!AG81</f>
        <v>0</v>
      </c>
      <c r="CH81" s="148">
        <f>+[2]Meta!Q81</f>
        <v>0</v>
      </c>
      <c r="CI81" s="148">
        <f>+[2]Meta!R81</f>
        <v>0</v>
      </c>
      <c r="CJ81" s="148">
        <f>+[2]Meta!AG81</f>
        <v>0</v>
      </c>
      <c r="CK81" s="148">
        <f>+[2]Nariño!Q81</f>
        <v>0</v>
      </c>
      <c r="CL81" s="148">
        <f>+[2]Nariño!R81</f>
        <v>0</v>
      </c>
      <c r="CM81" s="148">
        <f>+[2]Nariño!AG81</f>
        <v>0</v>
      </c>
      <c r="CN81" s="148">
        <f>+'[2]Norte de Santander'!Q81</f>
        <v>0</v>
      </c>
      <c r="CO81" s="148">
        <f>+'[2]Norte de Santander'!R81</f>
        <v>0</v>
      </c>
      <c r="CP81" s="148">
        <f>+'[2]Norte de Santander'!AG81</f>
        <v>0</v>
      </c>
      <c r="CQ81" s="148">
        <f>+[2]Putumayo!Q81</f>
        <v>0</v>
      </c>
      <c r="CR81" s="148">
        <f>+[2]Putumayo!R81</f>
        <v>0</v>
      </c>
      <c r="CS81" s="148">
        <f>+[2]Putumayo!AG81</f>
        <v>0</v>
      </c>
      <c r="CT81" s="148">
        <f>+[2]Quindio!Q81</f>
        <v>0</v>
      </c>
      <c r="CU81" s="148">
        <f>+[2]Quindio!R81</f>
        <v>0</v>
      </c>
      <c r="CV81" s="148">
        <f>+[2]Quindio!AG81</f>
        <v>0</v>
      </c>
      <c r="CW81" s="148">
        <f>+[2]Risaralda!Q81</f>
        <v>0</v>
      </c>
      <c r="CX81" s="148">
        <f>+[2]Risaralda!R81</f>
        <v>0</v>
      </c>
      <c r="CY81" s="148">
        <f>+[2]Risaralda!AG81</f>
        <v>0</v>
      </c>
      <c r="CZ81" s="148">
        <f>+'[2]San Anadrés'!Q81</f>
        <v>0</v>
      </c>
      <c r="DA81" s="148">
        <f>+'[2]San Anadrés'!R81</f>
        <v>0</v>
      </c>
      <c r="DB81" s="148">
        <f>+'[2]San Anadrés'!AG81</f>
        <v>0</v>
      </c>
      <c r="DC81" s="148">
        <f>+[2]Santander!Q81</f>
        <v>0</v>
      </c>
      <c r="DD81" s="148">
        <f>+[2]Santander!R81</f>
        <v>0</v>
      </c>
      <c r="DE81" s="148">
        <f>+[2]Santander!AG81</f>
        <v>0</v>
      </c>
      <c r="DF81" s="148">
        <f>+[2]Sucre!Q81</f>
        <v>0</v>
      </c>
      <c r="DG81" s="148">
        <f>+[2]Sucre!R81</f>
        <v>0</v>
      </c>
      <c r="DH81" s="148">
        <f>+[2]Sucre!AG81</f>
        <v>0</v>
      </c>
      <c r="DI81" s="148">
        <f>+[2]Tolima!Q81</f>
        <v>0</v>
      </c>
      <c r="DJ81" s="148">
        <f>+[2]Tolima!R81</f>
        <v>0</v>
      </c>
      <c r="DK81" s="148">
        <f>+[2]Tolima!AG81</f>
        <v>0</v>
      </c>
      <c r="DL81" s="148">
        <f>+'[2]Valle del Cauca'!Q81</f>
        <v>0</v>
      </c>
      <c r="DM81" s="148">
        <f>+'[2]Valle del Cauca'!R81</f>
        <v>0</v>
      </c>
      <c r="DN81" s="148">
        <f>+'[2]Valle del Cauca'!AG81</f>
        <v>0</v>
      </c>
      <c r="DO81" s="148">
        <f>+[2]Vaupés!Q81</f>
        <v>0</v>
      </c>
      <c r="DP81" s="148">
        <f>+[2]Vaupés!R81</f>
        <v>0</v>
      </c>
      <c r="DQ81" s="148">
        <f>+[2]Vaupés!AG81</f>
        <v>0</v>
      </c>
      <c r="DR81" s="148">
        <f>+[2]Vichada!Q81</f>
        <v>0</v>
      </c>
      <c r="DS81" s="148">
        <f>+[2]Vichada!R81</f>
        <v>0</v>
      </c>
      <c r="DT81" s="148">
        <f>+[2]Vichada!AG81</f>
        <v>0</v>
      </c>
    </row>
    <row r="82" spans="1:124" ht="45" hidden="1" x14ac:dyDescent="0.2">
      <c r="A82" s="198" t="s">
        <v>771</v>
      </c>
      <c r="B82" s="149" t="str">
        <f t="shared" si="28"/>
        <v>5-0-33-3</v>
      </c>
      <c r="C82" s="204" t="s">
        <v>772</v>
      </c>
      <c r="D82" s="204" t="s">
        <v>55</v>
      </c>
      <c r="E82" s="204" t="s">
        <v>56</v>
      </c>
      <c r="F82" s="204" t="s">
        <v>962</v>
      </c>
      <c r="G82" s="204" t="s">
        <v>963</v>
      </c>
      <c r="H82" s="135" t="s">
        <v>969</v>
      </c>
      <c r="I82" s="192" t="s">
        <v>927</v>
      </c>
      <c r="J82" s="135">
        <v>2</v>
      </c>
      <c r="K82" s="135">
        <v>20</v>
      </c>
      <c r="L82" s="192" t="s">
        <v>838</v>
      </c>
      <c r="M82" s="148">
        <v>0</v>
      </c>
      <c r="N82" s="150" t="s">
        <v>891</v>
      </c>
      <c r="O82" s="150" t="s">
        <v>57</v>
      </c>
      <c r="P82" s="150" t="s">
        <v>60</v>
      </c>
      <c r="Q82" s="69">
        <f t="shared" si="31"/>
        <v>0</v>
      </c>
      <c r="R82" s="83" t="e">
        <f t="shared" si="30"/>
        <v>#DIV/0!</v>
      </c>
      <c r="S82" s="83">
        <f>+[2]Amazonas!S82+[2]Antioquia!S82+[2]Atantico!S82+[2]Arauca!S82+[2]Bolivar!S82+[2]Boyacá!S82+[2]Caldas!S82+[2]Caquetá!S82+[2]Casanare!S82+[2]Cauca!S82+[2]Cesar!S82+[2]Chocó!S82+[2]Córdoba!S82+[2]Cundinamarca!S82+[2]Guainía!S82+[2]Guaviare!S82+[2]Huila!S82+'[2]La Guajira'!S82+[2]Magdalena!S82+[2]Meta!S82+[2]Nariño!S82+'[2]Norte de Santander'!S82+[2]Putumayo!S82+[2]Quindio!S82+[2]Risaralda!S82+'[2]San Anadrés'!S82+[2]Santander!S82+[2]Sucre!S82+[2]Tolima!S82+'[2]Valle del Cauca'!S82+[2]Vaupés!S82+[2]Vichada!S82</f>
        <v>0</v>
      </c>
      <c r="T82" s="83">
        <f>+[2]Amazonas!T82+[2]Antioquia!T82+[2]Atantico!T82+[2]Arauca!T82+[2]Bolivar!T82+[2]Boyacá!T82+[2]Caldas!T82+[2]Caquetá!T82+[2]Casanare!T82+[2]Cauca!T82+[2]Cesar!T82+[2]Chocó!T82+[2]Córdoba!T82+[2]Cundinamarca!T82+[2]Guainía!T82+[2]Guaviare!T82+[2]Huila!T82+'[2]La Guajira'!T82+[2]Magdalena!T82+[2]Meta!T82+[2]Nariño!T82+'[2]Norte de Santander'!T82+[2]Putumayo!T82+[2]Quindio!T82+[2]Risaralda!T82+'[2]San Anadrés'!T82+[2]Santander!T82+[2]Sucre!T82+[2]Tolima!T82+'[2]Valle del Cauca'!T82+[2]Vaupés!T82+[2]Vichada!T82</f>
        <v>0</v>
      </c>
      <c r="U82" s="148">
        <f t="shared" si="32"/>
        <v>2</v>
      </c>
      <c r="V82" s="148">
        <f t="shared" si="33"/>
        <v>0</v>
      </c>
      <c r="W82" s="148">
        <f>+'[2]Oficinas Nacionales'!Q82</f>
        <v>2</v>
      </c>
      <c r="X82" s="148">
        <f>+'[2]Oficinas Nacionales'!R82</f>
        <v>0</v>
      </c>
      <c r="Y82" s="148">
        <f>+'[2]Oficinas Nacionales'!AG82</f>
        <v>0</v>
      </c>
      <c r="Z82" s="148">
        <f t="shared" si="34"/>
        <v>0</v>
      </c>
      <c r="AA82" s="148">
        <f t="shared" si="18"/>
        <v>0</v>
      </c>
      <c r="AB82" s="148">
        <f t="shared" si="18"/>
        <v>0</v>
      </c>
      <c r="AC82" s="148">
        <f>+[2]Amazonas!Q82</f>
        <v>0</v>
      </c>
      <c r="AD82" s="148">
        <f>+[2]Amazonas!R82</f>
        <v>0</v>
      </c>
      <c r="AE82" s="148">
        <f>+[2]Amazonas!AG82</f>
        <v>0</v>
      </c>
      <c r="AF82" s="148">
        <f>+[2]Antioquia!Q82</f>
        <v>0</v>
      </c>
      <c r="AG82" s="148">
        <f>+[2]Antioquia!R82</f>
        <v>0</v>
      </c>
      <c r="AH82" s="148">
        <f>+[2]Antioquia!AG82</f>
        <v>0</v>
      </c>
      <c r="AI82" s="148">
        <f>+[2]Atantico!Q82</f>
        <v>0</v>
      </c>
      <c r="AJ82" s="148">
        <f>+[2]Atantico!R82</f>
        <v>0</v>
      </c>
      <c r="AK82" s="148">
        <f>+[2]Atantico!AG82</f>
        <v>0</v>
      </c>
      <c r="AL82" s="148">
        <f>+[2]Arauca!Q82</f>
        <v>0</v>
      </c>
      <c r="AM82" s="148">
        <f>+[2]Arauca!R82</f>
        <v>0</v>
      </c>
      <c r="AN82" s="148">
        <f>+[2]Arauca!AG82</f>
        <v>0</v>
      </c>
      <c r="AO82" s="148">
        <f>+[2]Bolivar!Q82</f>
        <v>0</v>
      </c>
      <c r="AP82" s="148">
        <f>+[2]Bolivar!R82</f>
        <v>0</v>
      </c>
      <c r="AQ82" s="148">
        <f>+[2]Bolivar!AG82</f>
        <v>0</v>
      </c>
      <c r="AR82" s="148">
        <f>+[2]Boyacá!Q82</f>
        <v>0</v>
      </c>
      <c r="AS82" s="148">
        <f>+[2]Boyacá!R82</f>
        <v>0</v>
      </c>
      <c r="AT82" s="148">
        <f>+[2]Boyacá!AG82</f>
        <v>0</v>
      </c>
      <c r="AU82" s="148">
        <f>+[2]Caldas!Q82</f>
        <v>0</v>
      </c>
      <c r="AV82" s="148">
        <f>+[2]Caldas!R82</f>
        <v>0</v>
      </c>
      <c r="AW82" s="148">
        <f>+[2]Caldas!AG82</f>
        <v>0</v>
      </c>
      <c r="AX82" s="148">
        <f>+[2]Caquetá!Q82</f>
        <v>0</v>
      </c>
      <c r="AY82" s="148">
        <f>+[2]Caquetá!R82</f>
        <v>0</v>
      </c>
      <c r="AZ82" s="148">
        <f>+[2]Caquetá!AG82</f>
        <v>0</v>
      </c>
      <c r="BA82" s="148">
        <f>+[2]Casanare!Q82</f>
        <v>0</v>
      </c>
      <c r="BB82" s="148">
        <f>+[2]Casanare!R82</f>
        <v>0</v>
      </c>
      <c r="BC82" s="148">
        <f>+[2]Casanare!AG82</f>
        <v>0</v>
      </c>
      <c r="BD82" s="148">
        <f>+[2]Cauca!Q82</f>
        <v>0</v>
      </c>
      <c r="BE82" s="148">
        <f>+[2]Cauca!R82</f>
        <v>0</v>
      </c>
      <c r="BF82" s="148">
        <f>+[2]Cauca!AG82</f>
        <v>0</v>
      </c>
      <c r="BG82" s="148">
        <f>+[2]Cesar!Q82</f>
        <v>0</v>
      </c>
      <c r="BH82" s="148">
        <f>+[2]Cesar!R82</f>
        <v>0</v>
      </c>
      <c r="BI82" s="148">
        <f>+[2]Cesar!AG82</f>
        <v>0</v>
      </c>
      <c r="BJ82" s="148">
        <f>+[2]Chocó!Q82</f>
        <v>0</v>
      </c>
      <c r="BK82" s="148">
        <f>+[2]Chocó!R82</f>
        <v>0</v>
      </c>
      <c r="BL82" s="148">
        <f>+[2]Chocó!AG82</f>
        <v>0</v>
      </c>
      <c r="BM82" s="148">
        <f>+[2]Córdoba!Q82</f>
        <v>0</v>
      </c>
      <c r="BN82" s="148">
        <f>+[2]Córdoba!R82</f>
        <v>0</v>
      </c>
      <c r="BO82" s="148">
        <f>+[2]Córdoba!AG82</f>
        <v>0</v>
      </c>
      <c r="BP82" s="148">
        <f>+[2]Cundinamarca!Q82</f>
        <v>0</v>
      </c>
      <c r="BQ82" s="148">
        <f>+[2]Cundinamarca!R82</f>
        <v>0</v>
      </c>
      <c r="BR82" s="148">
        <f>+[2]Cundinamarca!AG82</f>
        <v>0</v>
      </c>
      <c r="BS82" s="148">
        <f>+[2]Guainía!Q82</f>
        <v>0</v>
      </c>
      <c r="BT82" s="148">
        <f>+[2]Guainía!R82</f>
        <v>0</v>
      </c>
      <c r="BU82" s="148">
        <f>+[2]Guainía!AG82</f>
        <v>0</v>
      </c>
      <c r="BV82" s="148">
        <f>+[2]Guaviare!Q82</f>
        <v>0</v>
      </c>
      <c r="BW82" s="148">
        <f>+[2]Guaviare!R82</f>
        <v>0</v>
      </c>
      <c r="BX82" s="148">
        <f>+[2]Guaviare!AG82</f>
        <v>0</v>
      </c>
      <c r="BY82" s="148">
        <f>+[2]Huila!Q82</f>
        <v>0</v>
      </c>
      <c r="BZ82" s="148">
        <f>+[2]Huila!R82</f>
        <v>0</v>
      </c>
      <c r="CA82" s="148">
        <f>+[2]Huila!AG82</f>
        <v>0</v>
      </c>
      <c r="CB82" s="148">
        <f>+'[2]La Guajira'!Q82</f>
        <v>0</v>
      </c>
      <c r="CC82" s="148">
        <f>+'[2]La Guajira'!R82</f>
        <v>0</v>
      </c>
      <c r="CD82" s="148">
        <f>+'[2]La Guajira'!AG82</f>
        <v>0</v>
      </c>
      <c r="CE82" s="148">
        <f>+[2]Magdalena!Q82</f>
        <v>0</v>
      </c>
      <c r="CF82" s="148">
        <f>+[2]Magdalena!R82</f>
        <v>0</v>
      </c>
      <c r="CG82" s="148">
        <f>+[2]Magdalena!AG82</f>
        <v>0</v>
      </c>
      <c r="CH82" s="148">
        <f>+[2]Meta!Q82</f>
        <v>0</v>
      </c>
      <c r="CI82" s="148">
        <f>+[2]Meta!R82</f>
        <v>0</v>
      </c>
      <c r="CJ82" s="148">
        <f>+[2]Meta!AG82</f>
        <v>0</v>
      </c>
      <c r="CK82" s="148">
        <f>+[2]Nariño!Q82</f>
        <v>0</v>
      </c>
      <c r="CL82" s="148">
        <f>+[2]Nariño!R82</f>
        <v>0</v>
      </c>
      <c r="CM82" s="148">
        <f>+[2]Nariño!AG82</f>
        <v>0</v>
      </c>
      <c r="CN82" s="148">
        <f>+'[2]Norte de Santander'!Q82</f>
        <v>0</v>
      </c>
      <c r="CO82" s="148">
        <f>+'[2]Norte de Santander'!R82</f>
        <v>0</v>
      </c>
      <c r="CP82" s="148">
        <f>+'[2]Norte de Santander'!AG82</f>
        <v>0</v>
      </c>
      <c r="CQ82" s="148">
        <f>+[2]Putumayo!Q82</f>
        <v>0</v>
      </c>
      <c r="CR82" s="148">
        <f>+[2]Putumayo!R82</f>
        <v>0</v>
      </c>
      <c r="CS82" s="148">
        <f>+[2]Putumayo!AG82</f>
        <v>0</v>
      </c>
      <c r="CT82" s="148">
        <f>+[2]Quindio!Q82</f>
        <v>0</v>
      </c>
      <c r="CU82" s="148">
        <f>+[2]Quindio!R82</f>
        <v>0</v>
      </c>
      <c r="CV82" s="148">
        <f>+[2]Quindio!AG82</f>
        <v>0</v>
      </c>
      <c r="CW82" s="148">
        <f>+[2]Risaralda!Q82</f>
        <v>0</v>
      </c>
      <c r="CX82" s="148">
        <f>+[2]Risaralda!R82</f>
        <v>0</v>
      </c>
      <c r="CY82" s="148">
        <f>+[2]Risaralda!AG82</f>
        <v>0</v>
      </c>
      <c r="CZ82" s="148">
        <f>+'[2]San Anadrés'!Q82</f>
        <v>0</v>
      </c>
      <c r="DA82" s="148">
        <f>+'[2]San Anadrés'!R82</f>
        <v>0</v>
      </c>
      <c r="DB82" s="148">
        <f>+'[2]San Anadrés'!AG82</f>
        <v>0</v>
      </c>
      <c r="DC82" s="148">
        <f>+[2]Santander!Q82</f>
        <v>0</v>
      </c>
      <c r="DD82" s="148">
        <f>+[2]Santander!R82</f>
        <v>0</v>
      </c>
      <c r="DE82" s="148">
        <f>+[2]Santander!AG82</f>
        <v>0</v>
      </c>
      <c r="DF82" s="148">
        <f>+[2]Sucre!Q82</f>
        <v>0</v>
      </c>
      <c r="DG82" s="148">
        <f>+[2]Sucre!R82</f>
        <v>0</v>
      </c>
      <c r="DH82" s="148">
        <f>+[2]Sucre!AG82</f>
        <v>0</v>
      </c>
      <c r="DI82" s="148">
        <f>+[2]Tolima!Q82</f>
        <v>0</v>
      </c>
      <c r="DJ82" s="148">
        <f>+[2]Tolima!R82</f>
        <v>0</v>
      </c>
      <c r="DK82" s="148">
        <f>+[2]Tolima!AG82</f>
        <v>0</v>
      </c>
      <c r="DL82" s="148">
        <f>+'[2]Valle del Cauca'!Q82</f>
        <v>0</v>
      </c>
      <c r="DM82" s="148">
        <f>+'[2]Valle del Cauca'!R82</f>
        <v>0</v>
      </c>
      <c r="DN82" s="148">
        <f>+'[2]Valle del Cauca'!AG82</f>
        <v>0</v>
      </c>
      <c r="DO82" s="148">
        <f>+[2]Vaupés!Q82</f>
        <v>0</v>
      </c>
      <c r="DP82" s="148">
        <f>+[2]Vaupés!R82</f>
        <v>0</v>
      </c>
      <c r="DQ82" s="148">
        <f>+[2]Vaupés!AG82</f>
        <v>0</v>
      </c>
      <c r="DR82" s="148">
        <f>+[2]Vichada!Q82</f>
        <v>0</v>
      </c>
      <c r="DS82" s="148">
        <f>+[2]Vichada!R82</f>
        <v>0</v>
      </c>
      <c r="DT82" s="148">
        <f>+[2]Vichada!AG82</f>
        <v>0</v>
      </c>
    </row>
    <row r="83" spans="1:124" ht="56.25" hidden="1" x14ac:dyDescent="0.2">
      <c r="A83" s="198" t="s">
        <v>771</v>
      </c>
      <c r="B83" s="149" t="str">
        <f t="shared" si="28"/>
        <v>5-0-33-4</v>
      </c>
      <c r="C83" s="204" t="s">
        <v>772</v>
      </c>
      <c r="D83" s="204" t="s">
        <v>55</v>
      </c>
      <c r="E83" s="204" t="s">
        <v>56</v>
      </c>
      <c r="F83" s="204" t="s">
        <v>962</v>
      </c>
      <c r="G83" s="204" t="s">
        <v>963</v>
      </c>
      <c r="H83" s="135" t="s">
        <v>970</v>
      </c>
      <c r="I83" s="192" t="s">
        <v>869</v>
      </c>
      <c r="J83" s="135">
        <v>4</v>
      </c>
      <c r="K83" s="135">
        <v>10</v>
      </c>
      <c r="L83" s="192" t="s">
        <v>842</v>
      </c>
      <c r="M83" s="148">
        <v>2</v>
      </c>
      <c r="N83" s="192" t="s">
        <v>870</v>
      </c>
      <c r="O83" s="150" t="s">
        <v>57</v>
      </c>
      <c r="P83" s="150" t="s">
        <v>60</v>
      </c>
      <c r="Q83" s="69">
        <f t="shared" si="31"/>
        <v>0</v>
      </c>
      <c r="R83" s="83" t="e">
        <f t="shared" si="30"/>
        <v>#DIV/0!</v>
      </c>
      <c r="S83" s="83">
        <f>+[2]Amazonas!S83+[2]Antioquia!S83+[2]Atantico!S83+[2]Arauca!S83+[2]Bolivar!S83+[2]Boyacá!S83+[2]Caldas!S83+[2]Caquetá!S83+[2]Casanare!S83+[2]Cauca!S83+[2]Cesar!S83+[2]Chocó!S83+[2]Córdoba!S83+[2]Cundinamarca!S83+[2]Guainía!S83+[2]Guaviare!S83+[2]Huila!S83+'[2]La Guajira'!S83+[2]Magdalena!S83+[2]Meta!S83+[2]Nariño!S83+'[2]Norte de Santander'!S83+[2]Putumayo!S83+[2]Quindio!S83+[2]Risaralda!S83+'[2]San Anadrés'!S83+[2]Santander!S83+[2]Sucre!S83+[2]Tolima!S83+'[2]Valle del Cauca'!S83+[2]Vaupés!S83+[2]Vichada!S83</f>
        <v>0</v>
      </c>
      <c r="T83" s="83">
        <f>+[2]Amazonas!T83+[2]Antioquia!T83+[2]Atantico!T83+[2]Arauca!T83+[2]Bolivar!T83+[2]Boyacá!T83+[2]Caldas!T83+[2]Caquetá!T83+[2]Casanare!T83+[2]Cauca!T83+[2]Cesar!T83+[2]Chocó!T83+[2]Córdoba!T83+[2]Cundinamarca!T83+[2]Guainía!T83+[2]Guaviare!T83+[2]Huila!T83+'[2]La Guajira'!T83+[2]Magdalena!T83+[2]Meta!T83+[2]Nariño!T83+'[2]Norte de Santander'!T83+[2]Putumayo!T83+[2]Quindio!T83+[2]Risaralda!T83+'[2]San Anadrés'!T83+[2]Santander!T83+[2]Sucre!T83+[2]Tolima!T83+'[2]Valle del Cauca'!T83+[2]Vaupés!T83+[2]Vichada!T83</f>
        <v>0</v>
      </c>
      <c r="U83" s="148">
        <f t="shared" si="32"/>
        <v>4</v>
      </c>
      <c r="V83" s="148">
        <f t="shared" si="33"/>
        <v>0</v>
      </c>
      <c r="W83" s="148">
        <f>+'[2]Oficinas Nacionales'!Q83</f>
        <v>4</v>
      </c>
      <c r="X83" s="148">
        <f>+'[2]Oficinas Nacionales'!R83</f>
        <v>2</v>
      </c>
      <c r="Y83" s="148">
        <f>+'[2]Oficinas Nacionales'!AG83</f>
        <v>0</v>
      </c>
      <c r="Z83" s="148">
        <f t="shared" si="34"/>
        <v>0</v>
      </c>
      <c r="AA83" s="148">
        <f t="shared" si="18"/>
        <v>0</v>
      </c>
      <c r="AB83" s="148">
        <f t="shared" si="18"/>
        <v>0</v>
      </c>
      <c r="AC83" s="148">
        <f>+[2]Amazonas!Q83</f>
        <v>0</v>
      </c>
      <c r="AD83" s="148">
        <f>+[2]Amazonas!R83</f>
        <v>0</v>
      </c>
      <c r="AE83" s="148">
        <f>+[2]Amazonas!AG83</f>
        <v>0</v>
      </c>
      <c r="AF83" s="148">
        <f>+[2]Antioquia!Q83</f>
        <v>0</v>
      </c>
      <c r="AG83" s="148">
        <f>+[2]Antioquia!R83</f>
        <v>0</v>
      </c>
      <c r="AH83" s="148">
        <f>+[2]Antioquia!AG83</f>
        <v>0</v>
      </c>
      <c r="AI83" s="148">
        <f>+[2]Atantico!Q83</f>
        <v>0</v>
      </c>
      <c r="AJ83" s="148">
        <f>+[2]Atantico!R83</f>
        <v>0</v>
      </c>
      <c r="AK83" s="148">
        <f>+[2]Atantico!AG83</f>
        <v>0</v>
      </c>
      <c r="AL83" s="148">
        <f>+[2]Arauca!Q83</f>
        <v>0</v>
      </c>
      <c r="AM83" s="148">
        <f>+[2]Arauca!R83</f>
        <v>0</v>
      </c>
      <c r="AN83" s="148">
        <f>+[2]Arauca!AG83</f>
        <v>0</v>
      </c>
      <c r="AO83" s="148">
        <f>+[2]Bolivar!Q83</f>
        <v>0</v>
      </c>
      <c r="AP83" s="148">
        <f>+[2]Bolivar!R83</f>
        <v>0</v>
      </c>
      <c r="AQ83" s="148">
        <f>+[2]Bolivar!AG83</f>
        <v>0</v>
      </c>
      <c r="AR83" s="148">
        <f>+[2]Boyacá!Q83</f>
        <v>0</v>
      </c>
      <c r="AS83" s="148">
        <f>+[2]Boyacá!R83</f>
        <v>0</v>
      </c>
      <c r="AT83" s="148">
        <f>+[2]Boyacá!AG83</f>
        <v>0</v>
      </c>
      <c r="AU83" s="148">
        <f>+[2]Caldas!Q83</f>
        <v>0</v>
      </c>
      <c r="AV83" s="148">
        <f>+[2]Caldas!R83</f>
        <v>0</v>
      </c>
      <c r="AW83" s="148">
        <f>+[2]Caldas!AG83</f>
        <v>0</v>
      </c>
      <c r="AX83" s="148">
        <f>+[2]Caquetá!Q83</f>
        <v>0</v>
      </c>
      <c r="AY83" s="148">
        <f>+[2]Caquetá!R83</f>
        <v>0</v>
      </c>
      <c r="AZ83" s="148">
        <f>+[2]Caquetá!AG83</f>
        <v>0</v>
      </c>
      <c r="BA83" s="148">
        <f>+[2]Casanare!Q83</f>
        <v>0</v>
      </c>
      <c r="BB83" s="148">
        <f>+[2]Casanare!R83</f>
        <v>0</v>
      </c>
      <c r="BC83" s="148">
        <f>+[2]Casanare!AG83</f>
        <v>0</v>
      </c>
      <c r="BD83" s="148">
        <f>+[2]Cauca!Q83</f>
        <v>0</v>
      </c>
      <c r="BE83" s="148">
        <f>+[2]Cauca!R83</f>
        <v>0</v>
      </c>
      <c r="BF83" s="148">
        <f>+[2]Cauca!AG83</f>
        <v>0</v>
      </c>
      <c r="BG83" s="148">
        <f>+[2]Cesar!Q83</f>
        <v>0</v>
      </c>
      <c r="BH83" s="148">
        <f>+[2]Cesar!R83</f>
        <v>0</v>
      </c>
      <c r="BI83" s="148">
        <f>+[2]Cesar!AG83</f>
        <v>0</v>
      </c>
      <c r="BJ83" s="148">
        <f>+[2]Chocó!Q83</f>
        <v>0</v>
      </c>
      <c r="BK83" s="148">
        <f>+[2]Chocó!R83</f>
        <v>0</v>
      </c>
      <c r="BL83" s="148">
        <f>+[2]Chocó!AG83</f>
        <v>0</v>
      </c>
      <c r="BM83" s="148">
        <f>+[2]Córdoba!Q83</f>
        <v>0</v>
      </c>
      <c r="BN83" s="148">
        <f>+[2]Córdoba!R83</f>
        <v>0</v>
      </c>
      <c r="BO83" s="148">
        <f>+[2]Córdoba!AG83</f>
        <v>0</v>
      </c>
      <c r="BP83" s="148">
        <f>+[2]Cundinamarca!Q83</f>
        <v>0</v>
      </c>
      <c r="BQ83" s="148">
        <f>+[2]Cundinamarca!R83</f>
        <v>0</v>
      </c>
      <c r="BR83" s="148">
        <f>+[2]Cundinamarca!AG83</f>
        <v>0</v>
      </c>
      <c r="BS83" s="148">
        <f>+[2]Guainía!Q83</f>
        <v>0</v>
      </c>
      <c r="BT83" s="148">
        <f>+[2]Guainía!R83</f>
        <v>0</v>
      </c>
      <c r="BU83" s="148">
        <f>+[2]Guainía!AG83</f>
        <v>0</v>
      </c>
      <c r="BV83" s="148">
        <f>+[2]Guaviare!Q83</f>
        <v>0</v>
      </c>
      <c r="BW83" s="148">
        <f>+[2]Guaviare!R83</f>
        <v>0</v>
      </c>
      <c r="BX83" s="148">
        <f>+[2]Guaviare!AG83</f>
        <v>0</v>
      </c>
      <c r="BY83" s="148">
        <f>+[2]Huila!Q83</f>
        <v>0</v>
      </c>
      <c r="BZ83" s="148">
        <f>+[2]Huila!R83</f>
        <v>0</v>
      </c>
      <c r="CA83" s="148">
        <f>+[2]Huila!AG83</f>
        <v>0</v>
      </c>
      <c r="CB83" s="148">
        <f>+'[2]La Guajira'!Q83</f>
        <v>0</v>
      </c>
      <c r="CC83" s="148">
        <f>+'[2]La Guajira'!R83</f>
        <v>0</v>
      </c>
      <c r="CD83" s="148">
        <f>+'[2]La Guajira'!AG83</f>
        <v>0</v>
      </c>
      <c r="CE83" s="148">
        <f>+[2]Magdalena!Q83</f>
        <v>0</v>
      </c>
      <c r="CF83" s="148">
        <f>+[2]Magdalena!R83</f>
        <v>0</v>
      </c>
      <c r="CG83" s="148">
        <f>+[2]Magdalena!AG83</f>
        <v>0</v>
      </c>
      <c r="CH83" s="148">
        <f>+[2]Meta!Q83</f>
        <v>0</v>
      </c>
      <c r="CI83" s="148">
        <f>+[2]Meta!R83</f>
        <v>0</v>
      </c>
      <c r="CJ83" s="148">
        <f>+[2]Meta!AG83</f>
        <v>0</v>
      </c>
      <c r="CK83" s="148">
        <f>+[2]Nariño!Q83</f>
        <v>0</v>
      </c>
      <c r="CL83" s="148">
        <f>+[2]Nariño!R83</f>
        <v>0</v>
      </c>
      <c r="CM83" s="148">
        <f>+[2]Nariño!AG83</f>
        <v>0</v>
      </c>
      <c r="CN83" s="148">
        <f>+'[2]Norte de Santander'!Q83</f>
        <v>0</v>
      </c>
      <c r="CO83" s="148">
        <f>+'[2]Norte de Santander'!R83</f>
        <v>0</v>
      </c>
      <c r="CP83" s="148">
        <f>+'[2]Norte de Santander'!AG83</f>
        <v>0</v>
      </c>
      <c r="CQ83" s="148">
        <f>+[2]Putumayo!Q83</f>
        <v>0</v>
      </c>
      <c r="CR83" s="148">
        <f>+[2]Putumayo!R83</f>
        <v>0</v>
      </c>
      <c r="CS83" s="148">
        <f>+[2]Putumayo!AG83</f>
        <v>0</v>
      </c>
      <c r="CT83" s="148">
        <f>+[2]Quindio!Q83</f>
        <v>0</v>
      </c>
      <c r="CU83" s="148">
        <f>+[2]Quindio!R83</f>
        <v>0</v>
      </c>
      <c r="CV83" s="148">
        <f>+[2]Quindio!AG83</f>
        <v>0</v>
      </c>
      <c r="CW83" s="148">
        <f>+[2]Risaralda!Q83</f>
        <v>0</v>
      </c>
      <c r="CX83" s="148">
        <f>+[2]Risaralda!R83</f>
        <v>0</v>
      </c>
      <c r="CY83" s="148">
        <f>+[2]Risaralda!AG83</f>
        <v>0</v>
      </c>
      <c r="CZ83" s="148">
        <f>+'[2]San Anadrés'!Q83</f>
        <v>0</v>
      </c>
      <c r="DA83" s="148">
        <f>+'[2]San Anadrés'!R83</f>
        <v>0</v>
      </c>
      <c r="DB83" s="148">
        <f>+'[2]San Anadrés'!AG83</f>
        <v>0</v>
      </c>
      <c r="DC83" s="148">
        <f>+[2]Santander!Q83</f>
        <v>0</v>
      </c>
      <c r="DD83" s="148">
        <f>+[2]Santander!R83</f>
        <v>0</v>
      </c>
      <c r="DE83" s="148">
        <f>+[2]Santander!AG83</f>
        <v>0</v>
      </c>
      <c r="DF83" s="148">
        <f>+[2]Sucre!Q83</f>
        <v>0</v>
      </c>
      <c r="DG83" s="148">
        <f>+[2]Sucre!R83</f>
        <v>0</v>
      </c>
      <c r="DH83" s="148">
        <f>+[2]Sucre!AG83</f>
        <v>0</v>
      </c>
      <c r="DI83" s="148">
        <f>+[2]Tolima!Q83</f>
        <v>0</v>
      </c>
      <c r="DJ83" s="148">
        <f>+[2]Tolima!R83</f>
        <v>0</v>
      </c>
      <c r="DK83" s="148">
        <f>+[2]Tolima!AG83</f>
        <v>0</v>
      </c>
      <c r="DL83" s="148">
        <f>+'[2]Valle del Cauca'!Q83</f>
        <v>0</v>
      </c>
      <c r="DM83" s="148">
        <f>+'[2]Valle del Cauca'!R83</f>
        <v>0</v>
      </c>
      <c r="DN83" s="148">
        <f>+'[2]Valle del Cauca'!AG83</f>
        <v>0</v>
      </c>
      <c r="DO83" s="148">
        <f>+[2]Vaupés!Q83</f>
        <v>0</v>
      </c>
      <c r="DP83" s="148">
        <f>+[2]Vaupés!R83</f>
        <v>0</v>
      </c>
      <c r="DQ83" s="148">
        <f>+[2]Vaupés!AG83</f>
        <v>0</v>
      </c>
      <c r="DR83" s="148">
        <f>+[2]Vichada!Q83</f>
        <v>0</v>
      </c>
      <c r="DS83" s="148">
        <f>+[2]Vichada!R83</f>
        <v>0</v>
      </c>
      <c r="DT83" s="148">
        <f>+[2]Vichada!AG83</f>
        <v>0</v>
      </c>
    </row>
    <row r="84" spans="1:124" ht="67.5" hidden="1" x14ac:dyDescent="0.2">
      <c r="A84" s="198" t="s">
        <v>771</v>
      </c>
      <c r="B84" s="149" t="str">
        <f t="shared" si="28"/>
        <v>5-0-33-5</v>
      </c>
      <c r="C84" s="204" t="s">
        <v>772</v>
      </c>
      <c r="D84" s="204" t="s">
        <v>55</v>
      </c>
      <c r="E84" s="204" t="s">
        <v>56</v>
      </c>
      <c r="F84" s="204" t="s">
        <v>962</v>
      </c>
      <c r="G84" s="204" t="s">
        <v>963</v>
      </c>
      <c r="H84" s="135" t="s">
        <v>971</v>
      </c>
      <c r="I84" s="192" t="s">
        <v>872</v>
      </c>
      <c r="J84" s="135">
        <v>86</v>
      </c>
      <c r="K84" s="135">
        <v>10</v>
      </c>
      <c r="L84" s="192" t="s">
        <v>873</v>
      </c>
      <c r="M84" s="148">
        <v>79</v>
      </c>
      <c r="N84" s="192" t="s">
        <v>874</v>
      </c>
      <c r="O84" s="150" t="s">
        <v>57</v>
      </c>
      <c r="P84" s="150" t="s">
        <v>59</v>
      </c>
      <c r="Q84" s="69">
        <f t="shared" si="31"/>
        <v>0</v>
      </c>
      <c r="R84" s="83" t="e">
        <f t="shared" si="30"/>
        <v>#DIV/0!</v>
      </c>
      <c r="S84" s="83">
        <f>+[2]Amazonas!S84+[2]Antioquia!S84+[2]Atantico!S84+[2]Arauca!S84+[2]Bolivar!S84+[2]Boyacá!S84+[2]Caldas!S84+[2]Caquetá!S84+[2]Casanare!S84+[2]Cauca!S84+[2]Cesar!S84+[2]Chocó!S84+[2]Córdoba!S84+[2]Cundinamarca!S84+[2]Guainía!S84+[2]Guaviare!S84+[2]Huila!S84+'[2]La Guajira'!S84+[2]Magdalena!S84+[2]Meta!S84+[2]Nariño!S84+'[2]Norte de Santander'!S84+[2]Putumayo!S84+[2]Quindio!S84+[2]Risaralda!S84+'[2]San Anadrés'!S84+[2]Santander!S84+[2]Sucre!S84+[2]Tolima!S84+'[2]Valle del Cauca'!S84+[2]Vaupés!S84+[2]Vichada!S84</f>
        <v>0</v>
      </c>
      <c r="T84" s="83">
        <f>+[2]Amazonas!T84+[2]Antioquia!T84+[2]Atantico!T84+[2]Arauca!T84+[2]Bolivar!T84+[2]Boyacá!T84+[2]Caldas!T84+[2]Caquetá!T84+[2]Casanare!T84+[2]Cauca!T84+[2]Cesar!T84+[2]Chocó!T84+[2]Córdoba!T84+[2]Cundinamarca!T84+[2]Guainía!T84+[2]Guaviare!T84+[2]Huila!T84+'[2]La Guajira'!T84+[2]Magdalena!T84+[2]Meta!T84+[2]Nariño!T84+'[2]Norte de Santander'!T84+[2]Putumayo!T84+[2]Quindio!T84+[2]Risaralda!T84+'[2]San Anadrés'!T84+[2]Santander!T84+[2]Sucre!T84+[2]Tolima!T84+'[2]Valle del Cauca'!T84+[2]Vaupés!T84+[2]Vichada!T84</f>
        <v>0</v>
      </c>
      <c r="U84" s="148">
        <f t="shared" si="32"/>
        <v>86</v>
      </c>
      <c r="V84" s="148">
        <f t="shared" si="33"/>
        <v>0</v>
      </c>
      <c r="W84" s="148">
        <f>+'[2]Oficinas Nacionales'!Q84</f>
        <v>86</v>
      </c>
      <c r="X84" s="148">
        <f>+'[2]Oficinas Nacionales'!R84</f>
        <v>79</v>
      </c>
      <c r="Y84" s="148">
        <f>+'[2]Oficinas Nacionales'!AG84</f>
        <v>0</v>
      </c>
      <c r="Z84" s="148">
        <f t="shared" si="34"/>
        <v>0</v>
      </c>
      <c r="AA84" s="148">
        <f t="shared" si="34"/>
        <v>0</v>
      </c>
      <c r="AB84" s="148">
        <f t="shared" si="34"/>
        <v>0</v>
      </c>
      <c r="AC84" s="148">
        <f>+[2]Amazonas!Q84</f>
        <v>0</v>
      </c>
      <c r="AD84" s="148">
        <f>+[2]Amazonas!R84</f>
        <v>0</v>
      </c>
      <c r="AE84" s="148">
        <f>+[2]Amazonas!AG84</f>
        <v>0</v>
      </c>
      <c r="AF84" s="148">
        <f>+[2]Antioquia!Q84</f>
        <v>0</v>
      </c>
      <c r="AG84" s="148">
        <f>+[2]Antioquia!R84</f>
        <v>0</v>
      </c>
      <c r="AH84" s="148">
        <f>+[2]Antioquia!AG84</f>
        <v>0</v>
      </c>
      <c r="AI84" s="148">
        <f>+[2]Atantico!Q84</f>
        <v>0</v>
      </c>
      <c r="AJ84" s="148">
        <f>+[2]Atantico!R84</f>
        <v>0</v>
      </c>
      <c r="AK84" s="148">
        <f>+[2]Atantico!AG84</f>
        <v>0</v>
      </c>
      <c r="AL84" s="148">
        <f>+[2]Arauca!Q84</f>
        <v>0</v>
      </c>
      <c r="AM84" s="148">
        <f>+[2]Arauca!R84</f>
        <v>0</v>
      </c>
      <c r="AN84" s="148">
        <f>+[2]Arauca!AG84</f>
        <v>0</v>
      </c>
      <c r="AO84" s="148">
        <f>+[2]Bolivar!Q84</f>
        <v>0</v>
      </c>
      <c r="AP84" s="148">
        <f>+[2]Bolivar!R84</f>
        <v>0</v>
      </c>
      <c r="AQ84" s="148">
        <f>+[2]Bolivar!AG84</f>
        <v>0</v>
      </c>
      <c r="AR84" s="148">
        <f>+[2]Boyacá!Q84</f>
        <v>0</v>
      </c>
      <c r="AS84" s="148">
        <f>+[2]Boyacá!R84</f>
        <v>0</v>
      </c>
      <c r="AT84" s="148">
        <f>+[2]Boyacá!AG84</f>
        <v>0</v>
      </c>
      <c r="AU84" s="148">
        <f>+[2]Caldas!Q84</f>
        <v>0</v>
      </c>
      <c r="AV84" s="148">
        <f>+[2]Caldas!R84</f>
        <v>0</v>
      </c>
      <c r="AW84" s="148">
        <f>+[2]Caldas!AG84</f>
        <v>0</v>
      </c>
      <c r="AX84" s="148">
        <f>+[2]Caquetá!Q84</f>
        <v>0</v>
      </c>
      <c r="AY84" s="148">
        <f>+[2]Caquetá!R84</f>
        <v>0</v>
      </c>
      <c r="AZ84" s="148">
        <f>+[2]Caquetá!AG84</f>
        <v>0</v>
      </c>
      <c r="BA84" s="148">
        <f>+[2]Casanare!Q84</f>
        <v>0</v>
      </c>
      <c r="BB84" s="148">
        <f>+[2]Casanare!R84</f>
        <v>0</v>
      </c>
      <c r="BC84" s="148">
        <f>+[2]Casanare!AG84</f>
        <v>0</v>
      </c>
      <c r="BD84" s="148">
        <f>+[2]Cauca!Q84</f>
        <v>0</v>
      </c>
      <c r="BE84" s="148">
        <f>+[2]Cauca!R84</f>
        <v>0</v>
      </c>
      <c r="BF84" s="148">
        <f>+[2]Cauca!AG84</f>
        <v>0</v>
      </c>
      <c r="BG84" s="148">
        <f>+[2]Cesar!Q84</f>
        <v>0</v>
      </c>
      <c r="BH84" s="148">
        <f>+[2]Cesar!R84</f>
        <v>0</v>
      </c>
      <c r="BI84" s="148">
        <f>+[2]Cesar!AG84</f>
        <v>0</v>
      </c>
      <c r="BJ84" s="148">
        <f>+[2]Chocó!Q84</f>
        <v>0</v>
      </c>
      <c r="BK84" s="148">
        <f>+[2]Chocó!R84</f>
        <v>0</v>
      </c>
      <c r="BL84" s="148">
        <f>+[2]Chocó!AG84</f>
        <v>0</v>
      </c>
      <c r="BM84" s="148">
        <f>+[2]Córdoba!Q84</f>
        <v>0</v>
      </c>
      <c r="BN84" s="148">
        <f>+[2]Córdoba!R84</f>
        <v>0</v>
      </c>
      <c r="BO84" s="148">
        <f>+[2]Córdoba!AG84</f>
        <v>0</v>
      </c>
      <c r="BP84" s="148">
        <f>+[2]Cundinamarca!Q84</f>
        <v>0</v>
      </c>
      <c r="BQ84" s="148">
        <f>+[2]Cundinamarca!R84</f>
        <v>0</v>
      </c>
      <c r="BR84" s="148">
        <f>+[2]Cundinamarca!AG84</f>
        <v>0</v>
      </c>
      <c r="BS84" s="148">
        <f>+[2]Guainía!Q84</f>
        <v>0</v>
      </c>
      <c r="BT84" s="148">
        <f>+[2]Guainía!R84</f>
        <v>0</v>
      </c>
      <c r="BU84" s="148">
        <f>+[2]Guainía!AG84</f>
        <v>0</v>
      </c>
      <c r="BV84" s="148">
        <f>+[2]Guaviare!Q84</f>
        <v>0</v>
      </c>
      <c r="BW84" s="148">
        <f>+[2]Guaviare!R84</f>
        <v>0</v>
      </c>
      <c r="BX84" s="148">
        <f>+[2]Guaviare!AG84</f>
        <v>0</v>
      </c>
      <c r="BY84" s="148">
        <f>+[2]Huila!Q84</f>
        <v>0</v>
      </c>
      <c r="BZ84" s="148">
        <f>+[2]Huila!R84</f>
        <v>0</v>
      </c>
      <c r="CA84" s="148">
        <f>+[2]Huila!AG84</f>
        <v>0</v>
      </c>
      <c r="CB84" s="148">
        <f>+'[2]La Guajira'!Q84</f>
        <v>0</v>
      </c>
      <c r="CC84" s="148">
        <f>+'[2]La Guajira'!R84</f>
        <v>0</v>
      </c>
      <c r="CD84" s="148">
        <f>+'[2]La Guajira'!AG84</f>
        <v>0</v>
      </c>
      <c r="CE84" s="148">
        <f>+[2]Magdalena!Q84</f>
        <v>0</v>
      </c>
      <c r="CF84" s="148">
        <f>+[2]Magdalena!R84</f>
        <v>0</v>
      </c>
      <c r="CG84" s="148">
        <f>+[2]Magdalena!AG84</f>
        <v>0</v>
      </c>
      <c r="CH84" s="148">
        <f>+[2]Meta!Q84</f>
        <v>0</v>
      </c>
      <c r="CI84" s="148">
        <f>+[2]Meta!R84</f>
        <v>0</v>
      </c>
      <c r="CJ84" s="148">
        <f>+[2]Meta!AG84</f>
        <v>0</v>
      </c>
      <c r="CK84" s="148">
        <f>+[2]Nariño!Q84</f>
        <v>0</v>
      </c>
      <c r="CL84" s="148">
        <f>+[2]Nariño!R84</f>
        <v>0</v>
      </c>
      <c r="CM84" s="148">
        <f>+[2]Nariño!AG84</f>
        <v>0</v>
      </c>
      <c r="CN84" s="148">
        <f>+'[2]Norte de Santander'!Q84</f>
        <v>0</v>
      </c>
      <c r="CO84" s="148">
        <f>+'[2]Norte de Santander'!R84</f>
        <v>0</v>
      </c>
      <c r="CP84" s="148">
        <f>+'[2]Norte de Santander'!AG84</f>
        <v>0</v>
      </c>
      <c r="CQ84" s="148">
        <f>+[2]Putumayo!Q84</f>
        <v>0</v>
      </c>
      <c r="CR84" s="148">
        <f>+[2]Putumayo!R84</f>
        <v>0</v>
      </c>
      <c r="CS84" s="148">
        <f>+[2]Putumayo!AG84</f>
        <v>0</v>
      </c>
      <c r="CT84" s="148">
        <f>+[2]Quindio!Q84</f>
        <v>0</v>
      </c>
      <c r="CU84" s="148">
        <f>+[2]Quindio!R84</f>
        <v>0</v>
      </c>
      <c r="CV84" s="148">
        <f>+[2]Quindio!AG84</f>
        <v>0</v>
      </c>
      <c r="CW84" s="148">
        <f>+[2]Risaralda!Q84</f>
        <v>0</v>
      </c>
      <c r="CX84" s="148">
        <f>+[2]Risaralda!R84</f>
        <v>0</v>
      </c>
      <c r="CY84" s="148">
        <f>+[2]Risaralda!AG84</f>
        <v>0</v>
      </c>
      <c r="CZ84" s="148">
        <f>+'[2]San Anadrés'!Q84</f>
        <v>0</v>
      </c>
      <c r="DA84" s="148">
        <f>+'[2]San Anadrés'!R84</f>
        <v>0</v>
      </c>
      <c r="DB84" s="148">
        <f>+'[2]San Anadrés'!AG84</f>
        <v>0</v>
      </c>
      <c r="DC84" s="148">
        <f>+[2]Santander!Q84</f>
        <v>0</v>
      </c>
      <c r="DD84" s="148">
        <f>+[2]Santander!R84</f>
        <v>0</v>
      </c>
      <c r="DE84" s="148">
        <f>+[2]Santander!AG84</f>
        <v>0</v>
      </c>
      <c r="DF84" s="148">
        <f>+[2]Sucre!Q84</f>
        <v>0</v>
      </c>
      <c r="DG84" s="148">
        <f>+[2]Sucre!R84</f>
        <v>0</v>
      </c>
      <c r="DH84" s="148">
        <f>+[2]Sucre!AG84</f>
        <v>0</v>
      </c>
      <c r="DI84" s="148">
        <f>+[2]Tolima!Q84</f>
        <v>0</v>
      </c>
      <c r="DJ84" s="148">
        <f>+[2]Tolima!R84</f>
        <v>0</v>
      </c>
      <c r="DK84" s="148">
        <f>+[2]Tolima!AG84</f>
        <v>0</v>
      </c>
      <c r="DL84" s="148">
        <f>+'[2]Valle del Cauca'!Q84</f>
        <v>0</v>
      </c>
      <c r="DM84" s="148">
        <f>+'[2]Valle del Cauca'!R84</f>
        <v>0</v>
      </c>
      <c r="DN84" s="148">
        <f>+'[2]Valle del Cauca'!AG84</f>
        <v>0</v>
      </c>
      <c r="DO84" s="148">
        <f>+[2]Vaupés!Q84</f>
        <v>0</v>
      </c>
      <c r="DP84" s="148">
        <f>+[2]Vaupés!R84</f>
        <v>0</v>
      </c>
      <c r="DQ84" s="148">
        <f>+[2]Vaupés!AG84</f>
        <v>0</v>
      </c>
      <c r="DR84" s="148">
        <f>+[2]Vichada!Q84</f>
        <v>0</v>
      </c>
      <c r="DS84" s="148">
        <f>+[2]Vichada!R84</f>
        <v>0</v>
      </c>
      <c r="DT84" s="148">
        <f>+[2]Vichada!AG84</f>
        <v>0</v>
      </c>
    </row>
    <row r="85" spans="1:124" ht="45" hidden="1" x14ac:dyDescent="0.2">
      <c r="A85" s="198" t="s">
        <v>771</v>
      </c>
      <c r="B85" s="149" t="str">
        <f t="shared" si="28"/>
        <v>5-0-33-6</v>
      </c>
      <c r="C85" s="204" t="s">
        <v>772</v>
      </c>
      <c r="D85" s="204" t="s">
        <v>55</v>
      </c>
      <c r="E85" s="204" t="s">
        <v>56</v>
      </c>
      <c r="F85" s="204" t="s">
        <v>962</v>
      </c>
      <c r="G85" s="204" t="s">
        <v>963</v>
      </c>
      <c r="H85" s="135" t="s">
        <v>972</v>
      </c>
      <c r="I85" s="192" t="s">
        <v>973</v>
      </c>
      <c r="J85" s="148">
        <v>7478</v>
      </c>
      <c r="K85" s="135">
        <v>10</v>
      </c>
      <c r="L85" s="192" t="s">
        <v>877</v>
      </c>
      <c r="M85" s="148">
        <v>6798</v>
      </c>
      <c r="N85" s="150" t="s">
        <v>878</v>
      </c>
      <c r="O85" s="150" t="s">
        <v>57</v>
      </c>
      <c r="P85" s="150" t="s">
        <v>851</v>
      </c>
      <c r="Q85" s="69">
        <f t="shared" si="31"/>
        <v>0</v>
      </c>
      <c r="R85" s="83" t="e">
        <f t="shared" si="30"/>
        <v>#DIV/0!</v>
      </c>
      <c r="S85" s="83">
        <f>+[2]Amazonas!S85+[2]Antioquia!S85+[2]Atantico!S85+[2]Arauca!S85+[2]Bolivar!S85+[2]Boyacá!S85+[2]Caldas!S85+[2]Caquetá!S85+[2]Casanare!S85+[2]Cauca!S85+[2]Cesar!S85+[2]Chocó!S85+[2]Córdoba!S85+[2]Cundinamarca!S85+[2]Guainía!S85+[2]Guaviare!S85+[2]Huila!S85+'[2]La Guajira'!S85+[2]Magdalena!S85+[2]Meta!S85+[2]Nariño!S85+'[2]Norte de Santander'!S85+[2]Putumayo!S85+[2]Quindio!S85+[2]Risaralda!S85+'[2]San Anadrés'!S85+[2]Santander!S85+[2]Sucre!S85+[2]Tolima!S85+'[2]Valle del Cauca'!S85+[2]Vaupés!S85+[2]Vichada!S85</f>
        <v>0</v>
      </c>
      <c r="T85" s="83">
        <f>+[2]Amazonas!T85+[2]Antioquia!T85+[2]Atantico!T85+[2]Arauca!T85+[2]Bolivar!T85+[2]Boyacá!T85+[2]Caldas!T85+[2]Caquetá!T85+[2]Casanare!T85+[2]Cauca!T85+[2]Cesar!T85+[2]Chocó!T85+[2]Córdoba!T85+[2]Cundinamarca!T85+[2]Guainía!T85+[2]Guaviare!T85+[2]Huila!T85+'[2]La Guajira'!T85+[2]Magdalena!T85+[2]Meta!T85+[2]Nariño!T85+'[2]Norte de Santander'!T85+[2]Putumayo!T85+[2]Quindio!T85+[2]Risaralda!T85+'[2]San Anadrés'!T85+[2]Santander!T85+[2]Sucre!T85+[2]Tolima!T85+'[2]Valle del Cauca'!T85+[2]Vaupés!T85+[2]Vichada!T85</f>
        <v>0</v>
      </c>
      <c r="U85" s="148">
        <f t="shared" si="32"/>
        <v>7478</v>
      </c>
      <c r="V85" s="148">
        <f t="shared" si="33"/>
        <v>0</v>
      </c>
      <c r="W85" s="148">
        <f>+'[2]Oficinas Nacionales'!Q85</f>
        <v>7478</v>
      </c>
      <c r="X85" s="148">
        <f>+'[2]Oficinas Nacionales'!R85</f>
        <v>6798</v>
      </c>
      <c r="Y85" s="148">
        <f>+'[2]Oficinas Nacionales'!AG85</f>
        <v>0</v>
      </c>
      <c r="Z85" s="148">
        <f t="shared" si="34"/>
        <v>0</v>
      </c>
      <c r="AA85" s="148">
        <f t="shared" si="34"/>
        <v>0</v>
      </c>
      <c r="AB85" s="148">
        <f t="shared" si="34"/>
        <v>0</v>
      </c>
      <c r="AC85" s="148">
        <f>+[2]Amazonas!Q85</f>
        <v>0</v>
      </c>
      <c r="AD85" s="148">
        <f>+[2]Amazonas!R85</f>
        <v>0</v>
      </c>
      <c r="AE85" s="148">
        <f>+[2]Amazonas!AG85</f>
        <v>0</v>
      </c>
      <c r="AF85" s="148">
        <f>+[2]Antioquia!Q85</f>
        <v>0</v>
      </c>
      <c r="AG85" s="148">
        <f>+[2]Antioquia!R85</f>
        <v>0</v>
      </c>
      <c r="AH85" s="148">
        <f>+[2]Antioquia!AG85</f>
        <v>0</v>
      </c>
      <c r="AI85" s="148">
        <f>+[2]Atantico!Q85</f>
        <v>0</v>
      </c>
      <c r="AJ85" s="148">
        <f>+[2]Atantico!R85</f>
        <v>0</v>
      </c>
      <c r="AK85" s="148">
        <f>+[2]Atantico!AG85</f>
        <v>0</v>
      </c>
      <c r="AL85" s="148">
        <f>+[2]Arauca!Q85</f>
        <v>0</v>
      </c>
      <c r="AM85" s="148">
        <f>+[2]Arauca!R85</f>
        <v>0</v>
      </c>
      <c r="AN85" s="148">
        <f>+[2]Arauca!AG85</f>
        <v>0</v>
      </c>
      <c r="AO85" s="148">
        <f>+[2]Bolivar!Q85</f>
        <v>0</v>
      </c>
      <c r="AP85" s="148">
        <f>+[2]Bolivar!R85</f>
        <v>0</v>
      </c>
      <c r="AQ85" s="148">
        <f>+[2]Bolivar!AG85</f>
        <v>0</v>
      </c>
      <c r="AR85" s="148">
        <f>+[2]Boyacá!Q85</f>
        <v>0</v>
      </c>
      <c r="AS85" s="148">
        <f>+[2]Boyacá!R85</f>
        <v>0</v>
      </c>
      <c r="AT85" s="148">
        <f>+[2]Boyacá!AG85</f>
        <v>0</v>
      </c>
      <c r="AU85" s="148">
        <f>+[2]Caldas!Q85</f>
        <v>0</v>
      </c>
      <c r="AV85" s="148">
        <f>+[2]Caldas!R85</f>
        <v>0</v>
      </c>
      <c r="AW85" s="148">
        <f>+[2]Caldas!AG85</f>
        <v>0</v>
      </c>
      <c r="AX85" s="148">
        <f>+[2]Caquetá!Q85</f>
        <v>0</v>
      </c>
      <c r="AY85" s="148">
        <f>+[2]Caquetá!R85</f>
        <v>0</v>
      </c>
      <c r="AZ85" s="148">
        <f>+[2]Caquetá!AG85</f>
        <v>0</v>
      </c>
      <c r="BA85" s="148">
        <f>+[2]Casanare!Q85</f>
        <v>0</v>
      </c>
      <c r="BB85" s="148">
        <f>+[2]Casanare!R85</f>
        <v>0</v>
      </c>
      <c r="BC85" s="148">
        <f>+[2]Casanare!AG85</f>
        <v>0</v>
      </c>
      <c r="BD85" s="148">
        <f>+[2]Cauca!Q85</f>
        <v>0</v>
      </c>
      <c r="BE85" s="148">
        <f>+[2]Cauca!R85</f>
        <v>0</v>
      </c>
      <c r="BF85" s="148">
        <f>+[2]Cauca!AG85</f>
        <v>0</v>
      </c>
      <c r="BG85" s="148">
        <f>+[2]Cesar!Q85</f>
        <v>0</v>
      </c>
      <c r="BH85" s="148">
        <f>+[2]Cesar!R85</f>
        <v>0</v>
      </c>
      <c r="BI85" s="148">
        <f>+[2]Cesar!AG85</f>
        <v>0</v>
      </c>
      <c r="BJ85" s="148">
        <f>+[2]Chocó!Q85</f>
        <v>0</v>
      </c>
      <c r="BK85" s="148">
        <f>+[2]Chocó!R85</f>
        <v>0</v>
      </c>
      <c r="BL85" s="148">
        <f>+[2]Chocó!AG85</f>
        <v>0</v>
      </c>
      <c r="BM85" s="148">
        <f>+[2]Córdoba!Q85</f>
        <v>0</v>
      </c>
      <c r="BN85" s="148">
        <f>+[2]Córdoba!R85</f>
        <v>0</v>
      </c>
      <c r="BO85" s="148">
        <f>+[2]Córdoba!AG85</f>
        <v>0</v>
      </c>
      <c r="BP85" s="148">
        <f>+[2]Cundinamarca!Q85</f>
        <v>0</v>
      </c>
      <c r="BQ85" s="148">
        <f>+[2]Cundinamarca!R85</f>
        <v>0</v>
      </c>
      <c r="BR85" s="148">
        <f>+[2]Cundinamarca!AG85</f>
        <v>0</v>
      </c>
      <c r="BS85" s="148">
        <f>+[2]Guainía!Q85</f>
        <v>0</v>
      </c>
      <c r="BT85" s="148">
        <f>+[2]Guainía!R85</f>
        <v>0</v>
      </c>
      <c r="BU85" s="148">
        <f>+[2]Guainía!AG85</f>
        <v>0</v>
      </c>
      <c r="BV85" s="148">
        <f>+[2]Guaviare!Q85</f>
        <v>0</v>
      </c>
      <c r="BW85" s="148">
        <f>+[2]Guaviare!R85</f>
        <v>0</v>
      </c>
      <c r="BX85" s="148">
        <f>+[2]Guaviare!AG85</f>
        <v>0</v>
      </c>
      <c r="BY85" s="148">
        <f>+[2]Huila!Q85</f>
        <v>0</v>
      </c>
      <c r="BZ85" s="148">
        <f>+[2]Huila!R85</f>
        <v>0</v>
      </c>
      <c r="CA85" s="148">
        <f>+[2]Huila!AG85</f>
        <v>0</v>
      </c>
      <c r="CB85" s="148">
        <f>+'[2]La Guajira'!Q85</f>
        <v>0</v>
      </c>
      <c r="CC85" s="148">
        <f>+'[2]La Guajira'!R85</f>
        <v>0</v>
      </c>
      <c r="CD85" s="148">
        <f>+'[2]La Guajira'!AG85</f>
        <v>0</v>
      </c>
      <c r="CE85" s="148">
        <f>+[2]Magdalena!Q85</f>
        <v>0</v>
      </c>
      <c r="CF85" s="148">
        <f>+[2]Magdalena!R85</f>
        <v>0</v>
      </c>
      <c r="CG85" s="148">
        <f>+[2]Magdalena!AG85</f>
        <v>0</v>
      </c>
      <c r="CH85" s="148">
        <f>+[2]Meta!Q85</f>
        <v>0</v>
      </c>
      <c r="CI85" s="148">
        <f>+[2]Meta!R85</f>
        <v>0</v>
      </c>
      <c r="CJ85" s="148">
        <f>+[2]Meta!AG85</f>
        <v>0</v>
      </c>
      <c r="CK85" s="148">
        <f>+[2]Nariño!Q85</f>
        <v>0</v>
      </c>
      <c r="CL85" s="148">
        <f>+[2]Nariño!R85</f>
        <v>0</v>
      </c>
      <c r="CM85" s="148">
        <f>+[2]Nariño!AG85</f>
        <v>0</v>
      </c>
      <c r="CN85" s="148">
        <f>+'[2]Norte de Santander'!Q85</f>
        <v>0</v>
      </c>
      <c r="CO85" s="148">
        <f>+'[2]Norte de Santander'!R85</f>
        <v>0</v>
      </c>
      <c r="CP85" s="148">
        <f>+'[2]Norte de Santander'!AG85</f>
        <v>0</v>
      </c>
      <c r="CQ85" s="148">
        <f>+[2]Putumayo!Q85</f>
        <v>0</v>
      </c>
      <c r="CR85" s="148">
        <f>+[2]Putumayo!R85</f>
        <v>0</v>
      </c>
      <c r="CS85" s="148">
        <f>+[2]Putumayo!AG85</f>
        <v>0</v>
      </c>
      <c r="CT85" s="148">
        <f>+[2]Quindio!Q85</f>
        <v>0</v>
      </c>
      <c r="CU85" s="148">
        <f>+[2]Quindio!R85</f>
        <v>0</v>
      </c>
      <c r="CV85" s="148">
        <f>+[2]Quindio!AG85</f>
        <v>0</v>
      </c>
      <c r="CW85" s="148">
        <f>+[2]Risaralda!Q85</f>
        <v>0</v>
      </c>
      <c r="CX85" s="148">
        <f>+[2]Risaralda!R85</f>
        <v>0</v>
      </c>
      <c r="CY85" s="148">
        <f>+[2]Risaralda!AG85</f>
        <v>0</v>
      </c>
      <c r="CZ85" s="148">
        <f>+'[2]San Anadrés'!Q85</f>
        <v>0</v>
      </c>
      <c r="DA85" s="148">
        <f>+'[2]San Anadrés'!R85</f>
        <v>0</v>
      </c>
      <c r="DB85" s="148">
        <f>+'[2]San Anadrés'!AG85</f>
        <v>0</v>
      </c>
      <c r="DC85" s="148">
        <f>+[2]Santander!Q85</f>
        <v>0</v>
      </c>
      <c r="DD85" s="148">
        <f>+[2]Santander!R85</f>
        <v>0</v>
      </c>
      <c r="DE85" s="148">
        <f>+[2]Santander!AG85</f>
        <v>0</v>
      </c>
      <c r="DF85" s="148">
        <f>+[2]Sucre!Q85</f>
        <v>0</v>
      </c>
      <c r="DG85" s="148">
        <f>+[2]Sucre!R85</f>
        <v>0</v>
      </c>
      <c r="DH85" s="148">
        <f>+[2]Sucre!AG85</f>
        <v>0</v>
      </c>
      <c r="DI85" s="148">
        <f>+[2]Tolima!Q85</f>
        <v>0</v>
      </c>
      <c r="DJ85" s="148">
        <f>+[2]Tolima!R85</f>
        <v>0</v>
      </c>
      <c r="DK85" s="148">
        <f>+[2]Tolima!AG85</f>
        <v>0</v>
      </c>
      <c r="DL85" s="148">
        <f>+'[2]Valle del Cauca'!Q85</f>
        <v>0</v>
      </c>
      <c r="DM85" s="148">
        <f>+'[2]Valle del Cauca'!R85</f>
        <v>0</v>
      </c>
      <c r="DN85" s="148">
        <f>+'[2]Valle del Cauca'!AG85</f>
        <v>0</v>
      </c>
      <c r="DO85" s="148">
        <f>+[2]Vaupés!Q85</f>
        <v>0</v>
      </c>
      <c r="DP85" s="148">
        <f>+[2]Vaupés!R85</f>
        <v>0</v>
      </c>
      <c r="DQ85" s="148">
        <f>+[2]Vaupés!AG85</f>
        <v>0</v>
      </c>
      <c r="DR85" s="148">
        <f>+[2]Vichada!Q85</f>
        <v>0</v>
      </c>
      <c r="DS85" s="148">
        <f>+[2]Vichada!R85</f>
        <v>0</v>
      </c>
      <c r="DT85" s="148">
        <f>+[2]Vichada!AG85</f>
        <v>0</v>
      </c>
    </row>
    <row r="86" spans="1:124" ht="45" hidden="1" x14ac:dyDescent="0.2">
      <c r="A86" s="198" t="s">
        <v>771</v>
      </c>
      <c r="B86" s="149" t="str">
        <f t="shared" si="28"/>
        <v>5-0-33-7</v>
      </c>
      <c r="C86" s="204" t="s">
        <v>772</v>
      </c>
      <c r="D86" s="204" t="s">
        <v>55</v>
      </c>
      <c r="E86" s="204" t="s">
        <v>56</v>
      </c>
      <c r="F86" s="204" t="s">
        <v>962</v>
      </c>
      <c r="G86" s="204" t="s">
        <v>963</v>
      </c>
      <c r="H86" s="135" t="s">
        <v>974</v>
      </c>
      <c r="I86" s="192" t="s">
        <v>975</v>
      </c>
      <c r="J86" s="148">
        <v>13270</v>
      </c>
      <c r="K86" s="135">
        <v>10</v>
      </c>
      <c r="L86" s="192" t="s">
        <v>881</v>
      </c>
      <c r="M86" s="148">
        <v>12064</v>
      </c>
      <c r="N86" s="150" t="s">
        <v>882</v>
      </c>
      <c r="O86" s="150" t="s">
        <v>57</v>
      </c>
      <c r="P86" s="150" t="s">
        <v>60</v>
      </c>
      <c r="Q86" s="69">
        <f t="shared" si="31"/>
        <v>0</v>
      </c>
      <c r="R86" s="83" t="e">
        <f t="shared" si="30"/>
        <v>#DIV/0!</v>
      </c>
      <c r="S86" s="83">
        <f>+[2]Amazonas!S86+[2]Antioquia!S86+[2]Atantico!S86+[2]Arauca!S86+[2]Bolivar!S86+[2]Boyacá!S86+[2]Caldas!S86+[2]Caquetá!S86+[2]Casanare!S86+[2]Cauca!S86+[2]Cesar!S86+[2]Chocó!S86+[2]Córdoba!S86+[2]Cundinamarca!S86+[2]Guainía!S86+[2]Guaviare!S86+[2]Huila!S86+'[2]La Guajira'!S86+[2]Magdalena!S86+[2]Meta!S86+[2]Nariño!S86+'[2]Norte de Santander'!S86+[2]Putumayo!S86+[2]Quindio!S86+[2]Risaralda!S86+'[2]San Anadrés'!S86+[2]Santander!S86+[2]Sucre!S86+[2]Tolima!S86+'[2]Valle del Cauca'!S86+[2]Vaupés!S86+[2]Vichada!S86</f>
        <v>0</v>
      </c>
      <c r="T86" s="83">
        <f>+[2]Amazonas!T86+[2]Antioquia!T86+[2]Atantico!T86+[2]Arauca!T86+[2]Bolivar!T86+[2]Boyacá!T86+[2]Caldas!T86+[2]Caquetá!T86+[2]Casanare!T86+[2]Cauca!T86+[2]Cesar!T86+[2]Chocó!T86+[2]Córdoba!T86+[2]Cundinamarca!T86+[2]Guainía!T86+[2]Guaviare!T86+[2]Huila!T86+'[2]La Guajira'!T86+[2]Magdalena!T86+[2]Meta!T86+[2]Nariño!T86+'[2]Norte de Santander'!T86+[2]Putumayo!T86+[2]Quindio!T86+[2]Risaralda!T86+'[2]San Anadrés'!T86+[2]Santander!T86+[2]Sucre!T86+[2]Tolima!T86+'[2]Valle del Cauca'!T86+[2]Vaupés!T86+[2]Vichada!T86</f>
        <v>0</v>
      </c>
      <c r="U86" s="148">
        <f t="shared" si="32"/>
        <v>13270</v>
      </c>
      <c r="V86" s="148">
        <f t="shared" si="33"/>
        <v>0</v>
      </c>
      <c r="W86" s="148">
        <f>+'[2]Oficinas Nacionales'!Q86</f>
        <v>13270</v>
      </c>
      <c r="X86" s="148">
        <f>+'[2]Oficinas Nacionales'!R86</f>
        <v>12064</v>
      </c>
      <c r="Y86" s="148">
        <f>+'[2]Oficinas Nacionales'!AG86</f>
        <v>0</v>
      </c>
      <c r="Z86" s="148">
        <f t="shared" si="34"/>
        <v>0</v>
      </c>
      <c r="AA86" s="148">
        <f t="shared" si="34"/>
        <v>0</v>
      </c>
      <c r="AB86" s="148">
        <f t="shared" si="34"/>
        <v>0</v>
      </c>
      <c r="AC86" s="148">
        <f>+[2]Amazonas!Q86</f>
        <v>0</v>
      </c>
      <c r="AD86" s="148">
        <f>+[2]Amazonas!R86</f>
        <v>0</v>
      </c>
      <c r="AE86" s="148">
        <f>+[2]Amazonas!AG86</f>
        <v>0</v>
      </c>
      <c r="AF86" s="148">
        <f>+[2]Antioquia!Q86</f>
        <v>0</v>
      </c>
      <c r="AG86" s="148">
        <f>+[2]Antioquia!R86</f>
        <v>0</v>
      </c>
      <c r="AH86" s="148">
        <f>+[2]Antioquia!AG86</f>
        <v>0</v>
      </c>
      <c r="AI86" s="148">
        <f>+[2]Atantico!Q86</f>
        <v>0</v>
      </c>
      <c r="AJ86" s="148">
        <f>+[2]Atantico!R86</f>
        <v>0</v>
      </c>
      <c r="AK86" s="148">
        <f>+[2]Atantico!AG86</f>
        <v>0</v>
      </c>
      <c r="AL86" s="148">
        <f>+[2]Arauca!Q86</f>
        <v>0</v>
      </c>
      <c r="AM86" s="148">
        <f>+[2]Arauca!R86</f>
        <v>0</v>
      </c>
      <c r="AN86" s="148">
        <f>+[2]Arauca!AG86</f>
        <v>0</v>
      </c>
      <c r="AO86" s="148">
        <f>+[2]Bolivar!Q86</f>
        <v>0</v>
      </c>
      <c r="AP86" s="148">
        <f>+[2]Bolivar!R86</f>
        <v>0</v>
      </c>
      <c r="AQ86" s="148">
        <f>+[2]Bolivar!AG86</f>
        <v>0</v>
      </c>
      <c r="AR86" s="148">
        <f>+[2]Boyacá!Q86</f>
        <v>0</v>
      </c>
      <c r="AS86" s="148">
        <f>+[2]Boyacá!R86</f>
        <v>0</v>
      </c>
      <c r="AT86" s="148">
        <f>+[2]Boyacá!AG86</f>
        <v>0</v>
      </c>
      <c r="AU86" s="148">
        <f>+[2]Caldas!Q86</f>
        <v>0</v>
      </c>
      <c r="AV86" s="148">
        <f>+[2]Caldas!R86</f>
        <v>0</v>
      </c>
      <c r="AW86" s="148">
        <f>+[2]Caldas!AG86</f>
        <v>0</v>
      </c>
      <c r="AX86" s="148">
        <f>+[2]Caquetá!Q86</f>
        <v>0</v>
      </c>
      <c r="AY86" s="148">
        <f>+[2]Caquetá!R86</f>
        <v>0</v>
      </c>
      <c r="AZ86" s="148">
        <f>+[2]Caquetá!AG86</f>
        <v>0</v>
      </c>
      <c r="BA86" s="148">
        <f>+[2]Casanare!Q86</f>
        <v>0</v>
      </c>
      <c r="BB86" s="148">
        <f>+[2]Casanare!R86</f>
        <v>0</v>
      </c>
      <c r="BC86" s="148">
        <f>+[2]Casanare!AG86</f>
        <v>0</v>
      </c>
      <c r="BD86" s="148">
        <f>+[2]Cauca!Q86</f>
        <v>0</v>
      </c>
      <c r="BE86" s="148">
        <f>+[2]Cauca!R86</f>
        <v>0</v>
      </c>
      <c r="BF86" s="148">
        <f>+[2]Cauca!AG86</f>
        <v>0</v>
      </c>
      <c r="BG86" s="148">
        <f>+[2]Cesar!Q86</f>
        <v>0</v>
      </c>
      <c r="BH86" s="148">
        <f>+[2]Cesar!R86</f>
        <v>0</v>
      </c>
      <c r="BI86" s="148">
        <f>+[2]Cesar!AG86</f>
        <v>0</v>
      </c>
      <c r="BJ86" s="148">
        <f>+[2]Chocó!Q86</f>
        <v>0</v>
      </c>
      <c r="BK86" s="148">
        <f>+[2]Chocó!R86</f>
        <v>0</v>
      </c>
      <c r="BL86" s="148">
        <f>+[2]Chocó!AG86</f>
        <v>0</v>
      </c>
      <c r="BM86" s="148">
        <f>+[2]Córdoba!Q86</f>
        <v>0</v>
      </c>
      <c r="BN86" s="148">
        <f>+[2]Córdoba!R86</f>
        <v>0</v>
      </c>
      <c r="BO86" s="148">
        <f>+[2]Córdoba!AG86</f>
        <v>0</v>
      </c>
      <c r="BP86" s="148">
        <f>+[2]Cundinamarca!Q86</f>
        <v>0</v>
      </c>
      <c r="BQ86" s="148">
        <f>+[2]Cundinamarca!R86</f>
        <v>0</v>
      </c>
      <c r="BR86" s="148">
        <f>+[2]Cundinamarca!AG86</f>
        <v>0</v>
      </c>
      <c r="BS86" s="148">
        <f>+[2]Guainía!Q86</f>
        <v>0</v>
      </c>
      <c r="BT86" s="148">
        <f>+[2]Guainía!R86</f>
        <v>0</v>
      </c>
      <c r="BU86" s="148">
        <f>+[2]Guainía!AG86</f>
        <v>0</v>
      </c>
      <c r="BV86" s="148">
        <f>+[2]Guaviare!Q86</f>
        <v>0</v>
      </c>
      <c r="BW86" s="148">
        <f>+[2]Guaviare!R86</f>
        <v>0</v>
      </c>
      <c r="BX86" s="148">
        <f>+[2]Guaviare!AG86</f>
        <v>0</v>
      </c>
      <c r="BY86" s="148">
        <f>+[2]Huila!Q86</f>
        <v>0</v>
      </c>
      <c r="BZ86" s="148">
        <f>+[2]Huila!R86</f>
        <v>0</v>
      </c>
      <c r="CA86" s="148">
        <f>+[2]Huila!AG86</f>
        <v>0</v>
      </c>
      <c r="CB86" s="148">
        <f>+'[2]La Guajira'!Q86</f>
        <v>0</v>
      </c>
      <c r="CC86" s="148">
        <f>+'[2]La Guajira'!R86</f>
        <v>0</v>
      </c>
      <c r="CD86" s="148">
        <f>+'[2]La Guajira'!AG86</f>
        <v>0</v>
      </c>
      <c r="CE86" s="148">
        <f>+[2]Magdalena!Q86</f>
        <v>0</v>
      </c>
      <c r="CF86" s="148">
        <f>+[2]Magdalena!R86</f>
        <v>0</v>
      </c>
      <c r="CG86" s="148">
        <f>+[2]Magdalena!AG86</f>
        <v>0</v>
      </c>
      <c r="CH86" s="148">
        <f>+[2]Meta!Q86</f>
        <v>0</v>
      </c>
      <c r="CI86" s="148">
        <f>+[2]Meta!R86</f>
        <v>0</v>
      </c>
      <c r="CJ86" s="148">
        <f>+[2]Meta!AG86</f>
        <v>0</v>
      </c>
      <c r="CK86" s="148">
        <f>+[2]Nariño!Q86</f>
        <v>0</v>
      </c>
      <c r="CL86" s="148">
        <f>+[2]Nariño!R86</f>
        <v>0</v>
      </c>
      <c r="CM86" s="148">
        <f>+[2]Nariño!AG86</f>
        <v>0</v>
      </c>
      <c r="CN86" s="148">
        <f>+'[2]Norte de Santander'!Q86</f>
        <v>0</v>
      </c>
      <c r="CO86" s="148">
        <f>+'[2]Norte de Santander'!R86</f>
        <v>0</v>
      </c>
      <c r="CP86" s="148">
        <f>+'[2]Norte de Santander'!AG86</f>
        <v>0</v>
      </c>
      <c r="CQ86" s="148">
        <f>+[2]Putumayo!Q86</f>
        <v>0</v>
      </c>
      <c r="CR86" s="148">
        <f>+[2]Putumayo!R86</f>
        <v>0</v>
      </c>
      <c r="CS86" s="148">
        <f>+[2]Putumayo!AG86</f>
        <v>0</v>
      </c>
      <c r="CT86" s="148">
        <f>+[2]Quindio!Q86</f>
        <v>0</v>
      </c>
      <c r="CU86" s="148">
        <f>+[2]Quindio!R86</f>
        <v>0</v>
      </c>
      <c r="CV86" s="148">
        <f>+[2]Quindio!AG86</f>
        <v>0</v>
      </c>
      <c r="CW86" s="148">
        <f>+[2]Risaralda!Q86</f>
        <v>0</v>
      </c>
      <c r="CX86" s="148">
        <f>+[2]Risaralda!R86</f>
        <v>0</v>
      </c>
      <c r="CY86" s="148">
        <f>+[2]Risaralda!AG86</f>
        <v>0</v>
      </c>
      <c r="CZ86" s="148">
        <f>+'[2]San Anadrés'!Q86</f>
        <v>0</v>
      </c>
      <c r="DA86" s="148">
        <f>+'[2]San Anadrés'!R86</f>
        <v>0</v>
      </c>
      <c r="DB86" s="148">
        <f>+'[2]San Anadrés'!AG86</f>
        <v>0</v>
      </c>
      <c r="DC86" s="148">
        <f>+[2]Santander!Q86</f>
        <v>0</v>
      </c>
      <c r="DD86" s="148">
        <f>+[2]Santander!R86</f>
        <v>0</v>
      </c>
      <c r="DE86" s="148">
        <f>+[2]Santander!AG86</f>
        <v>0</v>
      </c>
      <c r="DF86" s="148">
        <f>+[2]Sucre!Q86</f>
        <v>0</v>
      </c>
      <c r="DG86" s="148">
        <f>+[2]Sucre!R86</f>
        <v>0</v>
      </c>
      <c r="DH86" s="148">
        <f>+[2]Sucre!AG86</f>
        <v>0</v>
      </c>
      <c r="DI86" s="148">
        <f>+[2]Tolima!Q86</f>
        <v>0</v>
      </c>
      <c r="DJ86" s="148">
        <f>+[2]Tolima!R86</f>
        <v>0</v>
      </c>
      <c r="DK86" s="148">
        <f>+[2]Tolima!AG86</f>
        <v>0</v>
      </c>
      <c r="DL86" s="148">
        <f>+'[2]Valle del Cauca'!Q86</f>
        <v>0</v>
      </c>
      <c r="DM86" s="148">
        <f>+'[2]Valle del Cauca'!R86</f>
        <v>0</v>
      </c>
      <c r="DN86" s="148">
        <f>+'[2]Valle del Cauca'!AG86</f>
        <v>0</v>
      </c>
      <c r="DO86" s="148">
        <f>+[2]Vaupés!Q86</f>
        <v>0</v>
      </c>
      <c r="DP86" s="148">
        <f>+[2]Vaupés!R86</f>
        <v>0</v>
      </c>
      <c r="DQ86" s="148">
        <f>+[2]Vaupés!AG86</f>
        <v>0</v>
      </c>
      <c r="DR86" s="148">
        <f>+[2]Vichada!Q86</f>
        <v>0</v>
      </c>
      <c r="DS86" s="148">
        <f>+[2]Vichada!R86</f>
        <v>0</v>
      </c>
      <c r="DT86" s="148">
        <f>+[2]Vichada!AG86</f>
        <v>0</v>
      </c>
    </row>
    <row r="87" spans="1:124" ht="33.75" x14ac:dyDescent="0.2">
      <c r="A87" s="198" t="s">
        <v>771</v>
      </c>
      <c r="B87" s="199" t="str">
        <f t="shared" si="28"/>
        <v>5-0-36</v>
      </c>
      <c r="C87" s="142" t="s">
        <v>976</v>
      </c>
      <c r="D87" s="212" t="s">
        <v>55</v>
      </c>
      <c r="E87" s="142" t="s">
        <v>56</v>
      </c>
      <c r="F87" s="142" t="s">
        <v>977</v>
      </c>
      <c r="G87" s="142" t="s">
        <v>978</v>
      </c>
      <c r="H87" s="120" t="s">
        <v>979</v>
      </c>
      <c r="I87" s="146" t="s">
        <v>9</v>
      </c>
      <c r="J87" s="2">
        <v>12</v>
      </c>
      <c r="K87" s="19">
        <v>1</v>
      </c>
      <c r="L87" s="1" t="s">
        <v>980</v>
      </c>
      <c r="M87" s="4">
        <v>10</v>
      </c>
      <c r="N87" s="1" t="s">
        <v>981</v>
      </c>
      <c r="O87" s="1" t="s">
        <v>57</v>
      </c>
      <c r="P87" s="1"/>
      <c r="Q87" s="143"/>
      <c r="R87" s="147"/>
      <c r="S87" s="147"/>
      <c r="T87" s="147"/>
      <c r="U87" s="147">
        <f t="shared" ref="U87:U98" si="35">W87+Z87</f>
        <v>12</v>
      </c>
      <c r="V87" s="147">
        <f t="shared" si="33"/>
        <v>0</v>
      </c>
      <c r="W87" s="147">
        <f>+'[2]Oficinas Nacionales'!Q87</f>
        <v>12</v>
      </c>
      <c r="X87" s="147">
        <f>+'[2]Oficinas Nacionales'!R87</f>
        <v>0</v>
      </c>
      <c r="Y87" s="147">
        <f>+'[2]Oficinas Nacionales'!AG87</f>
        <v>0</v>
      </c>
      <c r="Z87" s="136"/>
      <c r="AA87" s="136">
        <f t="shared" si="34"/>
        <v>0</v>
      </c>
      <c r="AB87" s="136"/>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3"/>
      <c r="BB87" s="143"/>
      <c r="BC87" s="147"/>
      <c r="BD87" s="143"/>
      <c r="BE87" s="143"/>
      <c r="BF87" s="147"/>
      <c r="BG87" s="143"/>
      <c r="BH87" s="143"/>
      <c r="BI87" s="147"/>
      <c r="BJ87" s="143"/>
      <c r="BK87" s="143"/>
      <c r="BL87" s="147"/>
      <c r="BM87" s="147"/>
      <c r="BN87" s="147"/>
      <c r="BO87" s="147"/>
      <c r="BP87" s="143"/>
      <c r="BQ87" s="143"/>
      <c r="BR87" s="147"/>
      <c r="BS87" s="147"/>
      <c r="BT87" s="147"/>
      <c r="BU87" s="147"/>
      <c r="BV87" s="147"/>
      <c r="BW87" s="147"/>
      <c r="BX87" s="147"/>
      <c r="BY87" s="143"/>
      <c r="BZ87" s="143"/>
      <c r="CA87" s="147"/>
      <c r="CB87" s="143"/>
      <c r="CC87" s="143"/>
      <c r="CD87" s="147"/>
      <c r="CE87" s="143"/>
      <c r="CF87" s="143"/>
      <c r="CG87" s="147"/>
      <c r="CH87" s="143"/>
      <c r="CI87" s="143"/>
      <c r="CJ87" s="147"/>
      <c r="CK87" s="143"/>
      <c r="CL87" s="143"/>
      <c r="CM87" s="147"/>
      <c r="CN87" s="147"/>
      <c r="CO87" s="147"/>
      <c r="CP87" s="147"/>
      <c r="CQ87" s="143"/>
      <c r="CR87" s="143"/>
      <c r="CS87" s="147"/>
      <c r="CT87" s="143"/>
      <c r="CU87" s="143"/>
      <c r="CV87" s="147"/>
      <c r="CW87" s="143"/>
      <c r="CX87" s="143"/>
      <c r="CY87" s="147"/>
      <c r="CZ87" s="143"/>
      <c r="DA87" s="143"/>
      <c r="DB87" s="147"/>
      <c r="DC87" s="143"/>
      <c r="DD87" s="143"/>
      <c r="DE87" s="147"/>
      <c r="DF87" s="143"/>
      <c r="DG87" s="143"/>
      <c r="DH87" s="147"/>
      <c r="DI87" s="147"/>
      <c r="DJ87" s="147"/>
      <c r="DK87" s="147"/>
      <c r="DL87" s="143"/>
      <c r="DM87" s="143"/>
      <c r="DN87" s="147"/>
      <c r="DO87" s="143"/>
      <c r="DP87" s="143"/>
      <c r="DQ87" s="147"/>
      <c r="DR87" s="143"/>
      <c r="DS87" s="143"/>
      <c r="DT87" s="147"/>
    </row>
    <row r="88" spans="1:124" ht="33.75" x14ac:dyDescent="0.2">
      <c r="A88" s="198" t="s">
        <v>771</v>
      </c>
      <c r="B88" s="149" t="str">
        <f t="shared" si="28"/>
        <v>5-0-36-1</v>
      </c>
      <c r="C88" s="213" t="s">
        <v>982</v>
      </c>
      <c r="D88" s="108" t="s">
        <v>55</v>
      </c>
      <c r="E88" s="192" t="s">
        <v>56</v>
      </c>
      <c r="F88" s="192" t="s">
        <v>977</v>
      </c>
      <c r="G88" s="192" t="s">
        <v>978</v>
      </c>
      <c r="H88" s="135" t="s">
        <v>983</v>
      </c>
      <c r="I88" s="192" t="s">
        <v>984</v>
      </c>
      <c r="J88" s="214">
        <v>1</v>
      </c>
      <c r="K88" s="214">
        <v>0.2</v>
      </c>
      <c r="L88" s="192" t="s">
        <v>1783</v>
      </c>
      <c r="M88" s="148">
        <v>25</v>
      </c>
      <c r="N88" s="192" t="s">
        <v>986</v>
      </c>
      <c r="O88" s="150" t="s">
        <v>58</v>
      </c>
      <c r="P88" s="150" t="s">
        <v>59</v>
      </c>
      <c r="Q88" s="293">
        <f t="shared" ref="Q88:Q94" si="36">V88/U88</f>
        <v>0.83333333333333337</v>
      </c>
      <c r="R88" s="83" t="e">
        <f t="shared" si="30"/>
        <v>#DIV/0!</v>
      </c>
      <c r="S88" s="83">
        <f>+[2]Amazonas!S88+[2]Antioquia!S88+[2]Atantico!S88+[2]Arauca!S88+[2]Bolivar!S88+[2]Boyacá!S88+[2]Caldas!S88+[2]Caquetá!S88+[2]Casanare!S88+[2]Cauca!S88+[2]Cesar!S88+[2]Chocó!S88+[2]Córdoba!S88+[2]Cundinamarca!S88+[2]Guainía!S88+[2]Guaviare!S88+[2]Huila!S88+'[2]La Guajira'!S88+[2]Magdalena!S88+[2]Meta!S88+[2]Nariño!S88+'[2]Norte de Santander'!S88+[2]Putumayo!S88+[2]Quindio!S88+[2]Risaralda!S88+'[2]San Anadrés'!S88+[2]Santander!S88+[2]Sucre!S88+[2]Tolima!S88+'[2]Valle del Cauca'!S88+[2]Vaupés!S88+[2]Vichada!S88</f>
        <v>0</v>
      </c>
      <c r="T88" s="83">
        <f>+[2]Amazonas!T88+[2]Antioquia!T88+[2]Atantico!T88+[2]Arauca!T88+[2]Bolivar!T88+[2]Boyacá!T88+[2]Caldas!T88+[2]Caquetá!T88+[2]Casanare!T88+[2]Cauca!T88+[2]Cesar!T88+[2]Chocó!T88+[2]Córdoba!T88+[2]Cundinamarca!T88+[2]Guainía!T88+[2]Guaviare!T88+[2]Huila!T88+'[2]La Guajira'!T88+[2]Magdalena!T88+[2]Meta!T88+[2]Nariño!T88+'[2]Norte de Santander'!T88+[2]Putumayo!T88+[2]Quindio!T88+[2]Risaralda!T88+'[2]San Anadrés'!T88+[2]Santander!T88+[2]Sucre!T88+[2]Tolima!T88+'[2]Valle del Cauca'!T88+[2]Vaupés!T88+[2]Vichada!T88</f>
        <v>0</v>
      </c>
      <c r="U88" s="215">
        <f t="shared" si="35"/>
        <v>1</v>
      </c>
      <c r="V88" s="148">
        <f t="shared" si="33"/>
        <v>0.83333333333333337</v>
      </c>
      <c r="W88" s="214">
        <f>+'[2]Oficinas Nacionales'!Q88</f>
        <v>1</v>
      </c>
      <c r="X88" s="148">
        <f>+'[2]Oficinas Nacionales'!R88</f>
        <v>0</v>
      </c>
      <c r="Y88" s="214">
        <f>+'[2]Oficinas Nacionales'!AG88</f>
        <v>0.83333333333333337</v>
      </c>
      <c r="Z88" s="148">
        <f t="shared" ref="Z88:AB103" si="37">+AC88+AF88+AI88+AL88+AO88+AR88+AU88+AX88+BA88+BD88+BG88+BJ88+BM88+BP88+BS88+BV88+BY88+CB88+CE88+CH88+CK88+CN88+CQ88+CT88+CW88+CZ88+DC88+DF88+DI88+DL88+DO88+DR88</f>
        <v>0</v>
      </c>
      <c r="AA88" s="148">
        <f t="shared" si="34"/>
        <v>0</v>
      </c>
      <c r="AB88" s="148">
        <f t="shared" si="34"/>
        <v>0</v>
      </c>
      <c r="AC88" s="148">
        <f>+[2]Amazonas!Q88</f>
        <v>0</v>
      </c>
      <c r="AD88" s="148">
        <f>+[2]Amazonas!R88</f>
        <v>0</v>
      </c>
      <c r="AE88" s="148">
        <f>+[2]Amazonas!AG88</f>
        <v>0</v>
      </c>
      <c r="AF88" s="148">
        <f>+[2]Antioquia!Q88</f>
        <v>0</v>
      </c>
      <c r="AG88" s="148">
        <f>+[2]Antioquia!R88</f>
        <v>0</v>
      </c>
      <c r="AH88" s="148">
        <f>+[2]Antioquia!AG88</f>
        <v>0</v>
      </c>
      <c r="AI88" s="148">
        <f>+[2]Atantico!Q88</f>
        <v>0</v>
      </c>
      <c r="AJ88" s="148">
        <f>+[2]Atantico!R88</f>
        <v>0</v>
      </c>
      <c r="AK88" s="148">
        <f>+[2]Atantico!AG88</f>
        <v>0</v>
      </c>
      <c r="AL88" s="148">
        <f>+[2]Arauca!Q88</f>
        <v>0</v>
      </c>
      <c r="AM88" s="148">
        <f>+[2]Arauca!R88</f>
        <v>0</v>
      </c>
      <c r="AN88" s="148">
        <f>+[2]Arauca!AG88</f>
        <v>0</v>
      </c>
      <c r="AO88" s="148">
        <f>+[2]Bolivar!Q88</f>
        <v>0</v>
      </c>
      <c r="AP88" s="148">
        <f>+[2]Bolivar!R88</f>
        <v>0</v>
      </c>
      <c r="AQ88" s="148">
        <f>+[2]Bolivar!AG88</f>
        <v>0</v>
      </c>
      <c r="AR88" s="148">
        <f>+[2]Boyacá!Q88</f>
        <v>0</v>
      </c>
      <c r="AS88" s="148">
        <f>+[2]Boyacá!R88</f>
        <v>0</v>
      </c>
      <c r="AT88" s="148">
        <f>+[2]Boyacá!AG88</f>
        <v>0</v>
      </c>
      <c r="AU88" s="148">
        <f>+[2]Caldas!Q88</f>
        <v>0</v>
      </c>
      <c r="AV88" s="148">
        <f>+[2]Caldas!R88</f>
        <v>0</v>
      </c>
      <c r="AW88" s="148">
        <f>+[2]Caldas!AG88</f>
        <v>0</v>
      </c>
      <c r="AX88" s="148">
        <f>+[2]Caquetá!Q88</f>
        <v>0</v>
      </c>
      <c r="AY88" s="148">
        <f>+[2]Caquetá!R88</f>
        <v>0</v>
      </c>
      <c r="AZ88" s="148">
        <f>+[2]Caquetá!AG88</f>
        <v>0</v>
      </c>
      <c r="BA88" s="148">
        <f>+[2]Casanare!Q88</f>
        <v>0</v>
      </c>
      <c r="BB88" s="148">
        <f>+[2]Casanare!R88</f>
        <v>0</v>
      </c>
      <c r="BC88" s="148">
        <f>+[2]Casanare!AG88</f>
        <v>0</v>
      </c>
      <c r="BD88" s="148">
        <f>+[2]Cauca!Q88</f>
        <v>0</v>
      </c>
      <c r="BE88" s="148">
        <f>+[2]Cauca!R88</f>
        <v>0</v>
      </c>
      <c r="BF88" s="148">
        <f>+[2]Cauca!AG88</f>
        <v>0</v>
      </c>
      <c r="BG88" s="148">
        <f>+[2]Cesar!Q88</f>
        <v>0</v>
      </c>
      <c r="BH88" s="148">
        <f>+[2]Cesar!R88</f>
        <v>0</v>
      </c>
      <c r="BI88" s="148">
        <f>+[2]Cesar!AG88</f>
        <v>0</v>
      </c>
      <c r="BJ88" s="148">
        <f>+[2]Chocó!Q88</f>
        <v>0</v>
      </c>
      <c r="BK88" s="148">
        <f>+[2]Chocó!R88</f>
        <v>0</v>
      </c>
      <c r="BL88" s="148">
        <f>+[2]Chocó!AG88</f>
        <v>0</v>
      </c>
      <c r="BM88" s="148">
        <f>+[2]Córdoba!Q88</f>
        <v>0</v>
      </c>
      <c r="BN88" s="148">
        <f>+[2]Córdoba!R88</f>
        <v>0</v>
      </c>
      <c r="BO88" s="148">
        <f>+[2]Córdoba!AG88</f>
        <v>0</v>
      </c>
      <c r="BP88" s="148">
        <f>+[2]Cundinamarca!Q88</f>
        <v>0</v>
      </c>
      <c r="BQ88" s="148">
        <f>+[2]Cundinamarca!R88</f>
        <v>0</v>
      </c>
      <c r="BR88" s="148">
        <f>+[2]Cundinamarca!AG88</f>
        <v>0</v>
      </c>
      <c r="BS88" s="148">
        <f>+[2]Guainía!Q88</f>
        <v>0</v>
      </c>
      <c r="BT88" s="148">
        <f>+[2]Guainía!R88</f>
        <v>0</v>
      </c>
      <c r="BU88" s="148">
        <f>+[2]Guainía!AG88</f>
        <v>0</v>
      </c>
      <c r="BV88" s="148">
        <f>+[2]Guaviare!Q88</f>
        <v>0</v>
      </c>
      <c r="BW88" s="148">
        <f>+[2]Guaviare!R88</f>
        <v>0</v>
      </c>
      <c r="BX88" s="148">
        <f>+[2]Guaviare!AG88</f>
        <v>0</v>
      </c>
      <c r="BY88" s="148">
        <f>+[2]Huila!Q88</f>
        <v>0</v>
      </c>
      <c r="BZ88" s="148">
        <f>+[2]Huila!R88</f>
        <v>0</v>
      </c>
      <c r="CA88" s="148">
        <f>+[2]Huila!AG88</f>
        <v>0</v>
      </c>
      <c r="CB88" s="148">
        <f>+'[2]La Guajira'!Q88</f>
        <v>0</v>
      </c>
      <c r="CC88" s="148">
        <f>+'[2]La Guajira'!R88</f>
        <v>0</v>
      </c>
      <c r="CD88" s="148">
        <f>+'[2]La Guajira'!AG88</f>
        <v>0</v>
      </c>
      <c r="CE88" s="148">
        <f>+[2]Magdalena!Q88</f>
        <v>0</v>
      </c>
      <c r="CF88" s="148">
        <f>+[2]Magdalena!R88</f>
        <v>0</v>
      </c>
      <c r="CG88" s="148">
        <f>+[2]Magdalena!AG88</f>
        <v>0</v>
      </c>
      <c r="CH88" s="148">
        <f>+[2]Meta!Q88</f>
        <v>0</v>
      </c>
      <c r="CI88" s="148">
        <f>+[2]Meta!R88</f>
        <v>0</v>
      </c>
      <c r="CJ88" s="148">
        <f>+[2]Meta!AG88</f>
        <v>0</v>
      </c>
      <c r="CK88" s="148">
        <f>+[2]Nariño!Q88</f>
        <v>0</v>
      </c>
      <c r="CL88" s="148">
        <f>+[2]Nariño!R88</f>
        <v>0</v>
      </c>
      <c r="CM88" s="148">
        <f>+[2]Nariño!AG88</f>
        <v>0</v>
      </c>
      <c r="CN88" s="148">
        <f>+'[2]Norte de Santander'!Q88</f>
        <v>0</v>
      </c>
      <c r="CO88" s="148">
        <f>+'[2]Norte de Santander'!R88</f>
        <v>0</v>
      </c>
      <c r="CP88" s="148">
        <f>+'[2]Norte de Santander'!AG88</f>
        <v>0</v>
      </c>
      <c r="CQ88" s="148">
        <f>+[2]Putumayo!Q88</f>
        <v>0</v>
      </c>
      <c r="CR88" s="148">
        <f>+[2]Putumayo!R88</f>
        <v>0</v>
      </c>
      <c r="CS88" s="148">
        <f>+[2]Putumayo!AG88</f>
        <v>0</v>
      </c>
      <c r="CT88" s="148">
        <f>+[2]Quindio!Q88</f>
        <v>0</v>
      </c>
      <c r="CU88" s="148">
        <f>+[2]Quindio!R88</f>
        <v>0</v>
      </c>
      <c r="CV88" s="148">
        <f>+[2]Quindio!AG88</f>
        <v>0</v>
      </c>
      <c r="CW88" s="148">
        <f>+[2]Risaralda!Q88</f>
        <v>0</v>
      </c>
      <c r="CX88" s="148">
        <f>+[2]Risaralda!R88</f>
        <v>0</v>
      </c>
      <c r="CY88" s="148">
        <f>+[2]Risaralda!AG88</f>
        <v>0</v>
      </c>
      <c r="CZ88" s="148">
        <f>+'[2]San Anadrés'!Q88</f>
        <v>0</v>
      </c>
      <c r="DA88" s="148">
        <f>+'[2]San Anadrés'!R88</f>
        <v>0</v>
      </c>
      <c r="DB88" s="148">
        <f>+'[2]San Anadrés'!AG88</f>
        <v>0</v>
      </c>
      <c r="DC88" s="148">
        <f>+[2]Santander!Q88</f>
        <v>0</v>
      </c>
      <c r="DD88" s="148">
        <f>+[2]Santander!R88</f>
        <v>0</v>
      </c>
      <c r="DE88" s="148">
        <f>+[2]Santander!AG88</f>
        <v>0</v>
      </c>
      <c r="DF88" s="148">
        <f>+[2]Sucre!Q88</f>
        <v>0</v>
      </c>
      <c r="DG88" s="148">
        <f>+[2]Sucre!R88</f>
        <v>0</v>
      </c>
      <c r="DH88" s="148">
        <f>+[2]Sucre!AG88</f>
        <v>0</v>
      </c>
      <c r="DI88" s="148">
        <f>+[2]Tolima!Q88</f>
        <v>0</v>
      </c>
      <c r="DJ88" s="148">
        <f>+[2]Tolima!R88</f>
        <v>0</v>
      </c>
      <c r="DK88" s="148">
        <f>+[2]Tolima!AG88</f>
        <v>0</v>
      </c>
      <c r="DL88" s="148">
        <f>+'[2]Valle del Cauca'!Q88</f>
        <v>0</v>
      </c>
      <c r="DM88" s="148">
        <f>+'[2]Valle del Cauca'!R88</f>
        <v>0</v>
      </c>
      <c r="DN88" s="148">
        <f>+'[2]Valle del Cauca'!AG88</f>
        <v>0</v>
      </c>
      <c r="DO88" s="148">
        <f>+[2]Vaupés!Q88</f>
        <v>0</v>
      </c>
      <c r="DP88" s="148">
        <f>+[2]Vaupés!R88</f>
        <v>0</v>
      </c>
      <c r="DQ88" s="148">
        <f>+[2]Vaupés!AG88</f>
        <v>0</v>
      </c>
      <c r="DR88" s="148">
        <f>+[2]Vichada!Q88</f>
        <v>0</v>
      </c>
      <c r="DS88" s="148">
        <f>+[2]Vichada!R88</f>
        <v>0</v>
      </c>
      <c r="DT88" s="148">
        <f>+[2]Vichada!AG88</f>
        <v>0</v>
      </c>
    </row>
    <row r="89" spans="1:124" ht="20.45" customHeight="1" x14ac:dyDescent="0.2">
      <c r="A89" s="198" t="s">
        <v>771</v>
      </c>
      <c r="B89" s="149" t="str">
        <f t="shared" si="28"/>
        <v>5-0-36-2</v>
      </c>
      <c r="C89" s="213" t="s">
        <v>976</v>
      </c>
      <c r="D89" s="108" t="s">
        <v>55</v>
      </c>
      <c r="E89" s="192" t="s">
        <v>56</v>
      </c>
      <c r="F89" s="192" t="s">
        <v>977</v>
      </c>
      <c r="G89" s="192" t="s">
        <v>978</v>
      </c>
      <c r="H89" s="135" t="s">
        <v>987</v>
      </c>
      <c r="I89" s="192" t="s">
        <v>988</v>
      </c>
      <c r="J89" s="135">
        <v>40</v>
      </c>
      <c r="K89" s="214">
        <v>0.05</v>
      </c>
      <c r="L89" s="192" t="s">
        <v>989</v>
      </c>
      <c r="M89" s="148">
        <v>20</v>
      </c>
      <c r="N89" s="192" t="s">
        <v>990</v>
      </c>
      <c r="O89" s="150" t="s">
        <v>57</v>
      </c>
      <c r="P89" s="150" t="s">
        <v>60</v>
      </c>
      <c r="Q89" s="293">
        <f t="shared" si="36"/>
        <v>6.9249999999999998</v>
      </c>
      <c r="R89" s="83" t="e">
        <f t="shared" si="30"/>
        <v>#DIV/0!</v>
      </c>
      <c r="S89" s="83">
        <f>+[2]Amazonas!S89+[2]Antioquia!S89+[2]Atantico!S89+[2]Arauca!S89+[2]Bolivar!S89+[2]Boyacá!S89+[2]Caldas!S89+[2]Caquetá!S89+[2]Casanare!S89+[2]Cauca!S89+[2]Cesar!S89+[2]Chocó!S89+[2]Córdoba!S89+[2]Cundinamarca!S89+[2]Guainía!S89+[2]Guaviare!S89+[2]Huila!S89+'[2]La Guajira'!S89+[2]Magdalena!S89+[2]Meta!S89+[2]Nariño!S89+'[2]Norte de Santander'!S89+[2]Putumayo!S89+[2]Quindio!S89+[2]Risaralda!S89+'[2]San Anadrés'!S89+[2]Santander!S89+[2]Sucre!S89+[2]Tolima!S89+'[2]Valle del Cauca'!S89+[2]Vaupés!S89+[2]Vichada!S89</f>
        <v>0</v>
      </c>
      <c r="T89" s="83">
        <f>+[2]Amazonas!T89+[2]Antioquia!T89+[2]Atantico!T89+[2]Arauca!T89+[2]Bolivar!T89+[2]Boyacá!T89+[2]Caldas!T89+[2]Caquetá!T89+[2]Casanare!T89+[2]Cauca!T89+[2]Cesar!T89+[2]Chocó!T89+[2]Córdoba!T89+[2]Cundinamarca!T89+[2]Guainía!T89+[2]Guaviare!T89+[2]Huila!T89+'[2]La Guajira'!T89+[2]Magdalena!T89+[2]Meta!T89+[2]Nariño!T89+'[2]Norte de Santander'!T89+[2]Putumayo!T89+[2]Quindio!T89+[2]Risaralda!T89+'[2]San Anadrés'!T89+[2]Santander!T89+[2]Sucre!T89+[2]Tolima!T89+'[2]Valle del Cauca'!T89+[2]Vaupés!T89+[2]Vichada!T89</f>
        <v>0</v>
      </c>
      <c r="U89" s="148">
        <f t="shared" si="35"/>
        <v>40</v>
      </c>
      <c r="V89" s="148">
        <f t="shared" si="33"/>
        <v>277</v>
      </c>
      <c r="W89" s="148">
        <f>+'[2]Oficinas Nacionales'!Q89</f>
        <v>40</v>
      </c>
      <c r="X89" s="148">
        <f>+'[2]Oficinas Nacionales'!R89</f>
        <v>0</v>
      </c>
      <c r="Y89" s="148">
        <f>+'[2]Oficinas Nacionales'!AG89</f>
        <v>277</v>
      </c>
      <c r="Z89" s="148">
        <f t="shared" si="37"/>
        <v>0</v>
      </c>
      <c r="AA89" s="148">
        <f t="shared" si="34"/>
        <v>0</v>
      </c>
      <c r="AB89" s="148">
        <f t="shared" si="34"/>
        <v>0</v>
      </c>
      <c r="AC89" s="148">
        <f>+[2]Amazonas!Q89</f>
        <v>0</v>
      </c>
      <c r="AD89" s="148">
        <f>+[2]Amazonas!R89</f>
        <v>0</v>
      </c>
      <c r="AE89" s="148">
        <f>+[2]Amazonas!AG89</f>
        <v>0</v>
      </c>
      <c r="AF89" s="148">
        <f>+[2]Antioquia!Q89</f>
        <v>0</v>
      </c>
      <c r="AG89" s="148">
        <f>+[2]Antioquia!R89</f>
        <v>0</v>
      </c>
      <c r="AH89" s="148">
        <f>+[2]Antioquia!AG89</f>
        <v>0</v>
      </c>
      <c r="AI89" s="148">
        <f>+[2]Atantico!Q89</f>
        <v>0</v>
      </c>
      <c r="AJ89" s="148">
        <f>+[2]Atantico!R89</f>
        <v>0</v>
      </c>
      <c r="AK89" s="148">
        <f>+[2]Atantico!AG89</f>
        <v>0</v>
      </c>
      <c r="AL89" s="148">
        <f>+[2]Arauca!Q89</f>
        <v>0</v>
      </c>
      <c r="AM89" s="148">
        <f>+[2]Arauca!R89</f>
        <v>0</v>
      </c>
      <c r="AN89" s="148">
        <f>+[2]Arauca!AG89</f>
        <v>0</v>
      </c>
      <c r="AO89" s="148">
        <f>+[2]Bolivar!Q89</f>
        <v>0</v>
      </c>
      <c r="AP89" s="148">
        <f>+[2]Bolivar!R89</f>
        <v>0</v>
      </c>
      <c r="AQ89" s="148">
        <f>+[2]Bolivar!AG89</f>
        <v>0</v>
      </c>
      <c r="AR89" s="148">
        <f>+[2]Boyacá!Q89</f>
        <v>0</v>
      </c>
      <c r="AS89" s="148">
        <f>+[2]Boyacá!R89</f>
        <v>0</v>
      </c>
      <c r="AT89" s="148">
        <f>+[2]Boyacá!AG89</f>
        <v>0</v>
      </c>
      <c r="AU89" s="148">
        <f>+[2]Caldas!Q89</f>
        <v>0</v>
      </c>
      <c r="AV89" s="148">
        <f>+[2]Caldas!R89</f>
        <v>0</v>
      </c>
      <c r="AW89" s="148">
        <f>+[2]Caldas!AG89</f>
        <v>0</v>
      </c>
      <c r="AX89" s="148">
        <f>+[2]Caquetá!Q89</f>
        <v>0</v>
      </c>
      <c r="AY89" s="148">
        <f>+[2]Caquetá!R89</f>
        <v>0</v>
      </c>
      <c r="AZ89" s="148">
        <f>+[2]Caquetá!AG89</f>
        <v>0</v>
      </c>
      <c r="BA89" s="148">
        <f>+[2]Casanare!Q89</f>
        <v>0</v>
      </c>
      <c r="BB89" s="148">
        <f>+[2]Casanare!R89</f>
        <v>0</v>
      </c>
      <c r="BC89" s="148">
        <f>+[2]Casanare!AG89</f>
        <v>0</v>
      </c>
      <c r="BD89" s="148">
        <f>+[2]Cauca!Q89</f>
        <v>0</v>
      </c>
      <c r="BE89" s="148">
        <f>+[2]Cauca!R89</f>
        <v>0</v>
      </c>
      <c r="BF89" s="148">
        <f>+[2]Cauca!AG89</f>
        <v>0</v>
      </c>
      <c r="BG89" s="148">
        <f>+[2]Cesar!Q89</f>
        <v>0</v>
      </c>
      <c r="BH89" s="148">
        <f>+[2]Cesar!R89</f>
        <v>0</v>
      </c>
      <c r="BI89" s="148">
        <f>+[2]Cesar!AG89</f>
        <v>0</v>
      </c>
      <c r="BJ89" s="148">
        <f>+[2]Chocó!Q89</f>
        <v>0</v>
      </c>
      <c r="BK89" s="148">
        <f>+[2]Chocó!R89</f>
        <v>0</v>
      </c>
      <c r="BL89" s="148">
        <f>+[2]Chocó!AG89</f>
        <v>0</v>
      </c>
      <c r="BM89" s="148">
        <f>+[2]Córdoba!Q89</f>
        <v>0</v>
      </c>
      <c r="BN89" s="148">
        <f>+[2]Córdoba!R89</f>
        <v>0</v>
      </c>
      <c r="BO89" s="148">
        <f>+[2]Córdoba!AG89</f>
        <v>0</v>
      </c>
      <c r="BP89" s="148">
        <f>+[2]Cundinamarca!Q89</f>
        <v>0</v>
      </c>
      <c r="BQ89" s="148">
        <f>+[2]Cundinamarca!R89</f>
        <v>0</v>
      </c>
      <c r="BR89" s="148">
        <f>+[2]Cundinamarca!AG89</f>
        <v>0</v>
      </c>
      <c r="BS89" s="148">
        <f>+[2]Guainía!Q89</f>
        <v>0</v>
      </c>
      <c r="BT89" s="148">
        <f>+[2]Guainía!R89</f>
        <v>0</v>
      </c>
      <c r="BU89" s="148">
        <f>+[2]Guainía!AG89</f>
        <v>0</v>
      </c>
      <c r="BV89" s="148">
        <f>+[2]Guaviare!Q89</f>
        <v>0</v>
      </c>
      <c r="BW89" s="148">
        <f>+[2]Guaviare!R89</f>
        <v>0</v>
      </c>
      <c r="BX89" s="148">
        <f>+[2]Guaviare!AG89</f>
        <v>0</v>
      </c>
      <c r="BY89" s="148">
        <f>+[2]Huila!Q89</f>
        <v>0</v>
      </c>
      <c r="BZ89" s="148">
        <f>+[2]Huila!R89</f>
        <v>0</v>
      </c>
      <c r="CA89" s="148">
        <f>+[2]Huila!AG89</f>
        <v>0</v>
      </c>
      <c r="CB89" s="148">
        <f>+'[2]La Guajira'!Q89</f>
        <v>0</v>
      </c>
      <c r="CC89" s="148">
        <f>+'[2]La Guajira'!R89</f>
        <v>0</v>
      </c>
      <c r="CD89" s="148">
        <f>+'[2]La Guajira'!AG89</f>
        <v>0</v>
      </c>
      <c r="CE89" s="148">
        <f>+[2]Magdalena!Q89</f>
        <v>0</v>
      </c>
      <c r="CF89" s="148">
        <f>+[2]Magdalena!R89</f>
        <v>0</v>
      </c>
      <c r="CG89" s="148">
        <f>+[2]Magdalena!AG89</f>
        <v>0</v>
      </c>
      <c r="CH89" s="148">
        <f>+[2]Meta!Q89</f>
        <v>0</v>
      </c>
      <c r="CI89" s="148">
        <f>+[2]Meta!R89</f>
        <v>0</v>
      </c>
      <c r="CJ89" s="148">
        <f>+[2]Meta!AG89</f>
        <v>0</v>
      </c>
      <c r="CK89" s="148">
        <f>+[2]Nariño!Q89</f>
        <v>0</v>
      </c>
      <c r="CL89" s="148">
        <f>+[2]Nariño!R89</f>
        <v>0</v>
      </c>
      <c r="CM89" s="148">
        <f>+[2]Nariño!AG89</f>
        <v>0</v>
      </c>
      <c r="CN89" s="148">
        <f>+'[2]Norte de Santander'!Q89</f>
        <v>0</v>
      </c>
      <c r="CO89" s="148">
        <f>+'[2]Norte de Santander'!R89</f>
        <v>0</v>
      </c>
      <c r="CP89" s="148">
        <f>+'[2]Norte de Santander'!AG89</f>
        <v>0</v>
      </c>
      <c r="CQ89" s="148">
        <f>+[2]Putumayo!Q89</f>
        <v>0</v>
      </c>
      <c r="CR89" s="148">
        <f>+[2]Putumayo!R89</f>
        <v>0</v>
      </c>
      <c r="CS89" s="148">
        <f>+[2]Putumayo!AG89</f>
        <v>0</v>
      </c>
      <c r="CT89" s="148">
        <f>+[2]Quindio!Q89</f>
        <v>0</v>
      </c>
      <c r="CU89" s="148">
        <f>+[2]Quindio!R89</f>
        <v>0</v>
      </c>
      <c r="CV89" s="148">
        <f>+[2]Quindio!AG89</f>
        <v>0</v>
      </c>
      <c r="CW89" s="148">
        <f>+[2]Risaralda!Q89</f>
        <v>0</v>
      </c>
      <c r="CX89" s="148">
        <f>+[2]Risaralda!R89</f>
        <v>0</v>
      </c>
      <c r="CY89" s="148">
        <f>+[2]Risaralda!AG89</f>
        <v>0</v>
      </c>
      <c r="CZ89" s="148">
        <f>+'[2]San Anadrés'!Q89</f>
        <v>0</v>
      </c>
      <c r="DA89" s="148">
        <f>+'[2]San Anadrés'!R89</f>
        <v>0</v>
      </c>
      <c r="DB89" s="148">
        <f>+'[2]San Anadrés'!AG89</f>
        <v>0</v>
      </c>
      <c r="DC89" s="148">
        <f>+[2]Santander!Q89</f>
        <v>0</v>
      </c>
      <c r="DD89" s="148">
        <f>+[2]Santander!R89</f>
        <v>0</v>
      </c>
      <c r="DE89" s="148">
        <f>+[2]Santander!AG89</f>
        <v>0</v>
      </c>
      <c r="DF89" s="148">
        <f>+[2]Sucre!Q89</f>
        <v>0</v>
      </c>
      <c r="DG89" s="148">
        <f>+[2]Sucre!R89</f>
        <v>0</v>
      </c>
      <c r="DH89" s="148">
        <f>+[2]Sucre!AG89</f>
        <v>0</v>
      </c>
      <c r="DI89" s="148">
        <f>+[2]Tolima!Q89</f>
        <v>0</v>
      </c>
      <c r="DJ89" s="148">
        <f>+[2]Tolima!R89</f>
        <v>0</v>
      </c>
      <c r="DK89" s="148">
        <f>+[2]Tolima!AG89</f>
        <v>0</v>
      </c>
      <c r="DL89" s="148">
        <f>+'[2]Valle del Cauca'!Q89</f>
        <v>0</v>
      </c>
      <c r="DM89" s="148">
        <f>+'[2]Valle del Cauca'!R89</f>
        <v>0</v>
      </c>
      <c r="DN89" s="148">
        <f>+'[2]Valle del Cauca'!AG89</f>
        <v>0</v>
      </c>
      <c r="DO89" s="148">
        <f>+[2]Vaupés!Q89</f>
        <v>0</v>
      </c>
      <c r="DP89" s="148">
        <f>+[2]Vaupés!R89</f>
        <v>0</v>
      </c>
      <c r="DQ89" s="148">
        <f>+[2]Vaupés!AG89</f>
        <v>0</v>
      </c>
      <c r="DR89" s="148">
        <f>+[2]Vichada!Q89</f>
        <v>0</v>
      </c>
      <c r="DS89" s="148">
        <f>+[2]Vichada!R89</f>
        <v>0</v>
      </c>
      <c r="DT89" s="148">
        <f>+[2]Vichada!AG89</f>
        <v>0</v>
      </c>
    </row>
    <row r="90" spans="1:124" ht="20.45" customHeight="1" x14ac:dyDescent="0.2">
      <c r="A90" s="198" t="s">
        <v>771</v>
      </c>
      <c r="B90" s="149" t="str">
        <f t="shared" si="28"/>
        <v>5-0-36-3</v>
      </c>
      <c r="C90" s="213" t="s">
        <v>982</v>
      </c>
      <c r="D90" s="108" t="s">
        <v>55</v>
      </c>
      <c r="E90" s="192" t="s">
        <v>56</v>
      </c>
      <c r="F90" s="192" t="s">
        <v>977</v>
      </c>
      <c r="G90" s="216" t="s">
        <v>978</v>
      </c>
      <c r="H90" s="135" t="s">
        <v>991</v>
      </c>
      <c r="I90" s="192" t="s">
        <v>988</v>
      </c>
      <c r="J90" s="135">
        <v>32</v>
      </c>
      <c r="K90" s="214">
        <v>0.05</v>
      </c>
      <c r="L90" s="192" t="s">
        <v>992</v>
      </c>
      <c r="M90" s="148">
        <v>5</v>
      </c>
      <c r="N90" s="192" t="s">
        <v>990</v>
      </c>
      <c r="O90" s="150" t="s">
        <v>57</v>
      </c>
      <c r="P90" s="150" t="s">
        <v>60</v>
      </c>
      <c r="Q90" s="293">
        <f t="shared" si="36"/>
        <v>0.54166666666666663</v>
      </c>
      <c r="R90" s="83" t="e">
        <f t="shared" si="30"/>
        <v>#DIV/0!</v>
      </c>
      <c r="S90" s="83">
        <f>+[2]Amazonas!S90+[2]Antioquia!S90+[2]Atantico!S90+[2]Arauca!S90+[2]Bolivar!S90+[2]Boyacá!S90+[2]Caldas!S90+[2]Caquetá!S90+[2]Casanare!S90+[2]Cauca!S90+[2]Cesar!S90+[2]Chocó!S90+[2]Córdoba!S90+[2]Cundinamarca!S90+[2]Guainía!S90+[2]Guaviare!S90+[2]Huila!S90+'[2]La Guajira'!S90+[2]Magdalena!S90+[2]Meta!S90+[2]Nariño!S90+'[2]Norte de Santander'!S90+[2]Putumayo!S90+[2]Quindio!S90+[2]Risaralda!S90+'[2]San Anadrés'!S90+[2]Santander!S90+[2]Sucre!S90+[2]Tolima!S90+'[2]Valle del Cauca'!S90+[2]Vaupés!S90+[2]Vichada!S90</f>
        <v>0</v>
      </c>
      <c r="T90" s="83">
        <f>+[2]Amazonas!T90+[2]Antioquia!T90+[2]Atantico!T90+[2]Arauca!T90+[2]Bolivar!T90+[2]Boyacá!T90+[2]Caldas!T90+[2]Caquetá!T90+[2]Casanare!T90+[2]Cauca!T90+[2]Cesar!T90+[2]Chocó!T90+[2]Córdoba!T90+[2]Cundinamarca!T90+[2]Guainía!T90+[2]Guaviare!T90+[2]Huila!T90+'[2]La Guajira'!T90+[2]Magdalena!T90+[2]Meta!T90+[2]Nariño!T90+'[2]Norte de Santander'!T90+[2]Putumayo!T90+[2]Quindio!T90+[2]Risaralda!T90+'[2]San Anadrés'!T90+[2]Santander!T90+[2]Sucre!T90+[2]Tolima!T90+'[2]Valle del Cauca'!T90+[2]Vaupés!T90+[2]Vichada!T90</f>
        <v>0</v>
      </c>
      <c r="U90" s="148">
        <f t="shared" si="35"/>
        <v>24</v>
      </c>
      <c r="V90" s="148">
        <f t="shared" si="33"/>
        <v>13</v>
      </c>
      <c r="W90" s="148">
        <f>+'[2]Oficinas Nacionales'!Q90</f>
        <v>24</v>
      </c>
      <c r="X90" s="148">
        <f>+'[2]Oficinas Nacionales'!R90</f>
        <v>0</v>
      </c>
      <c r="Y90" s="148">
        <f>+'[2]Oficinas Nacionales'!AG90</f>
        <v>13</v>
      </c>
      <c r="Z90" s="148">
        <f t="shared" si="37"/>
        <v>0</v>
      </c>
      <c r="AA90" s="148">
        <f t="shared" si="34"/>
        <v>0</v>
      </c>
      <c r="AB90" s="148">
        <f t="shared" si="34"/>
        <v>0</v>
      </c>
      <c r="AC90" s="148">
        <f>+[2]Amazonas!Q90</f>
        <v>0</v>
      </c>
      <c r="AD90" s="148">
        <f>+[2]Amazonas!R90</f>
        <v>0</v>
      </c>
      <c r="AE90" s="148">
        <f>+[2]Amazonas!AG90</f>
        <v>0</v>
      </c>
      <c r="AF90" s="148">
        <f>+[2]Antioquia!Q90</f>
        <v>0</v>
      </c>
      <c r="AG90" s="148">
        <f>+[2]Antioquia!R90</f>
        <v>0</v>
      </c>
      <c r="AH90" s="148">
        <f>+[2]Antioquia!AG90</f>
        <v>0</v>
      </c>
      <c r="AI90" s="148">
        <f>+[2]Atantico!Q90</f>
        <v>0</v>
      </c>
      <c r="AJ90" s="148">
        <f>+[2]Atantico!R90</f>
        <v>0</v>
      </c>
      <c r="AK90" s="148">
        <f>+[2]Atantico!AG90</f>
        <v>0</v>
      </c>
      <c r="AL90" s="148">
        <f>+[2]Arauca!Q90</f>
        <v>0</v>
      </c>
      <c r="AM90" s="148">
        <f>+[2]Arauca!R90</f>
        <v>0</v>
      </c>
      <c r="AN90" s="148">
        <f>+[2]Arauca!AG90</f>
        <v>0</v>
      </c>
      <c r="AO90" s="148">
        <f>+[2]Bolivar!Q90</f>
        <v>0</v>
      </c>
      <c r="AP90" s="148">
        <f>+[2]Bolivar!R90</f>
        <v>0</v>
      </c>
      <c r="AQ90" s="148">
        <f>+[2]Bolivar!AG90</f>
        <v>0</v>
      </c>
      <c r="AR90" s="148">
        <f>+[2]Boyacá!Q90</f>
        <v>0</v>
      </c>
      <c r="AS90" s="148">
        <f>+[2]Boyacá!R90</f>
        <v>0</v>
      </c>
      <c r="AT90" s="148">
        <f>+[2]Boyacá!AG90</f>
        <v>0</v>
      </c>
      <c r="AU90" s="148">
        <f>+[2]Caldas!Q90</f>
        <v>0</v>
      </c>
      <c r="AV90" s="148">
        <f>+[2]Caldas!R90</f>
        <v>0</v>
      </c>
      <c r="AW90" s="148">
        <f>+[2]Caldas!AG90</f>
        <v>0</v>
      </c>
      <c r="AX90" s="148">
        <f>+[2]Caquetá!Q90</f>
        <v>0</v>
      </c>
      <c r="AY90" s="148">
        <f>+[2]Caquetá!R90</f>
        <v>0</v>
      </c>
      <c r="AZ90" s="148">
        <f>+[2]Caquetá!AG90</f>
        <v>0</v>
      </c>
      <c r="BA90" s="148">
        <f>+[2]Casanare!Q90</f>
        <v>0</v>
      </c>
      <c r="BB90" s="148">
        <f>+[2]Casanare!R90</f>
        <v>0</v>
      </c>
      <c r="BC90" s="148">
        <f>+[2]Casanare!AG90</f>
        <v>0</v>
      </c>
      <c r="BD90" s="148">
        <f>+[2]Cauca!Q90</f>
        <v>0</v>
      </c>
      <c r="BE90" s="148">
        <f>+[2]Cauca!R90</f>
        <v>0</v>
      </c>
      <c r="BF90" s="148">
        <f>+[2]Cauca!AG90</f>
        <v>0</v>
      </c>
      <c r="BG90" s="148">
        <f>+[2]Cesar!Q90</f>
        <v>0</v>
      </c>
      <c r="BH90" s="148">
        <f>+[2]Cesar!R90</f>
        <v>0</v>
      </c>
      <c r="BI90" s="148">
        <f>+[2]Cesar!AG90</f>
        <v>0</v>
      </c>
      <c r="BJ90" s="148">
        <f>+[2]Chocó!Q90</f>
        <v>0</v>
      </c>
      <c r="BK90" s="148">
        <f>+[2]Chocó!R90</f>
        <v>0</v>
      </c>
      <c r="BL90" s="148">
        <f>+[2]Chocó!AG90</f>
        <v>0</v>
      </c>
      <c r="BM90" s="148">
        <f>+[2]Córdoba!Q90</f>
        <v>0</v>
      </c>
      <c r="BN90" s="148">
        <f>+[2]Córdoba!R90</f>
        <v>0</v>
      </c>
      <c r="BO90" s="148">
        <f>+[2]Córdoba!AG90</f>
        <v>0</v>
      </c>
      <c r="BP90" s="148">
        <f>+[2]Cundinamarca!Q90</f>
        <v>0</v>
      </c>
      <c r="BQ90" s="148">
        <f>+[2]Cundinamarca!R90</f>
        <v>0</v>
      </c>
      <c r="BR90" s="148">
        <f>+[2]Cundinamarca!AG90</f>
        <v>0</v>
      </c>
      <c r="BS90" s="148">
        <f>+[2]Guainía!Q90</f>
        <v>0</v>
      </c>
      <c r="BT90" s="148">
        <f>+[2]Guainía!R90</f>
        <v>0</v>
      </c>
      <c r="BU90" s="148">
        <f>+[2]Guainía!AG90</f>
        <v>0</v>
      </c>
      <c r="BV90" s="148">
        <f>+[2]Guaviare!Q90</f>
        <v>0</v>
      </c>
      <c r="BW90" s="148">
        <f>+[2]Guaviare!R90</f>
        <v>0</v>
      </c>
      <c r="BX90" s="148">
        <f>+[2]Guaviare!AG90</f>
        <v>0</v>
      </c>
      <c r="BY90" s="148">
        <f>+[2]Huila!Q90</f>
        <v>0</v>
      </c>
      <c r="BZ90" s="148">
        <f>+[2]Huila!R90</f>
        <v>0</v>
      </c>
      <c r="CA90" s="148">
        <f>+[2]Huila!AG90</f>
        <v>0</v>
      </c>
      <c r="CB90" s="148">
        <f>+'[2]La Guajira'!Q90</f>
        <v>0</v>
      </c>
      <c r="CC90" s="148">
        <f>+'[2]La Guajira'!R90</f>
        <v>0</v>
      </c>
      <c r="CD90" s="148">
        <f>+'[2]La Guajira'!AG90</f>
        <v>0</v>
      </c>
      <c r="CE90" s="148">
        <f>+[2]Magdalena!Q90</f>
        <v>0</v>
      </c>
      <c r="CF90" s="148">
        <f>+[2]Magdalena!R90</f>
        <v>0</v>
      </c>
      <c r="CG90" s="148">
        <f>+[2]Magdalena!AG90</f>
        <v>0</v>
      </c>
      <c r="CH90" s="148">
        <f>+[2]Meta!Q90</f>
        <v>0</v>
      </c>
      <c r="CI90" s="148">
        <f>+[2]Meta!R90</f>
        <v>0</v>
      </c>
      <c r="CJ90" s="148">
        <f>+[2]Meta!AG90</f>
        <v>0</v>
      </c>
      <c r="CK90" s="148">
        <f>+[2]Nariño!Q90</f>
        <v>0</v>
      </c>
      <c r="CL90" s="148">
        <f>+[2]Nariño!R90</f>
        <v>0</v>
      </c>
      <c r="CM90" s="148">
        <f>+[2]Nariño!AG90</f>
        <v>0</v>
      </c>
      <c r="CN90" s="148">
        <f>+'[2]Norte de Santander'!Q90</f>
        <v>0</v>
      </c>
      <c r="CO90" s="148">
        <f>+'[2]Norte de Santander'!R90</f>
        <v>0</v>
      </c>
      <c r="CP90" s="148">
        <f>+'[2]Norte de Santander'!AG90</f>
        <v>0</v>
      </c>
      <c r="CQ90" s="148">
        <f>+[2]Putumayo!Q90</f>
        <v>0</v>
      </c>
      <c r="CR90" s="148">
        <f>+[2]Putumayo!R90</f>
        <v>0</v>
      </c>
      <c r="CS90" s="148">
        <f>+[2]Putumayo!AG90</f>
        <v>0</v>
      </c>
      <c r="CT90" s="148">
        <f>+[2]Quindio!Q90</f>
        <v>0</v>
      </c>
      <c r="CU90" s="148">
        <f>+[2]Quindio!R90</f>
        <v>0</v>
      </c>
      <c r="CV90" s="148">
        <f>+[2]Quindio!AG90</f>
        <v>0</v>
      </c>
      <c r="CW90" s="148">
        <f>+[2]Risaralda!Q90</f>
        <v>0</v>
      </c>
      <c r="CX90" s="148">
        <f>+[2]Risaralda!R90</f>
        <v>0</v>
      </c>
      <c r="CY90" s="148">
        <f>+[2]Risaralda!AG90</f>
        <v>0</v>
      </c>
      <c r="CZ90" s="148">
        <f>+'[2]San Anadrés'!Q90</f>
        <v>0</v>
      </c>
      <c r="DA90" s="148">
        <f>+'[2]San Anadrés'!R90</f>
        <v>0</v>
      </c>
      <c r="DB90" s="148">
        <f>+'[2]San Anadrés'!AG90</f>
        <v>0</v>
      </c>
      <c r="DC90" s="148">
        <f>+[2]Santander!Q90</f>
        <v>0</v>
      </c>
      <c r="DD90" s="148">
        <f>+[2]Santander!R90</f>
        <v>0</v>
      </c>
      <c r="DE90" s="148">
        <f>+[2]Santander!AG90</f>
        <v>0</v>
      </c>
      <c r="DF90" s="148">
        <f>+[2]Sucre!Q90</f>
        <v>0</v>
      </c>
      <c r="DG90" s="148">
        <f>+[2]Sucre!R90</f>
        <v>0</v>
      </c>
      <c r="DH90" s="148">
        <f>+[2]Sucre!AG90</f>
        <v>0</v>
      </c>
      <c r="DI90" s="148">
        <f>+[2]Tolima!Q90</f>
        <v>0</v>
      </c>
      <c r="DJ90" s="148">
        <f>+[2]Tolima!R90</f>
        <v>0</v>
      </c>
      <c r="DK90" s="148">
        <f>+[2]Tolima!AG90</f>
        <v>0</v>
      </c>
      <c r="DL90" s="148">
        <f>+'[2]Valle del Cauca'!Q90</f>
        <v>0</v>
      </c>
      <c r="DM90" s="148">
        <f>+'[2]Valle del Cauca'!R90</f>
        <v>0</v>
      </c>
      <c r="DN90" s="148">
        <f>+'[2]Valle del Cauca'!AG90</f>
        <v>0</v>
      </c>
      <c r="DO90" s="148">
        <f>+[2]Vaupés!Q90</f>
        <v>0</v>
      </c>
      <c r="DP90" s="148">
        <f>+[2]Vaupés!R90</f>
        <v>0</v>
      </c>
      <c r="DQ90" s="148">
        <f>+[2]Vaupés!AG90</f>
        <v>0</v>
      </c>
      <c r="DR90" s="148">
        <f>+[2]Vichada!Q90</f>
        <v>0</v>
      </c>
      <c r="DS90" s="148">
        <f>+[2]Vichada!R90</f>
        <v>0</v>
      </c>
      <c r="DT90" s="148">
        <f>+[2]Vichada!AG90</f>
        <v>0</v>
      </c>
    </row>
    <row r="91" spans="1:124" ht="33.75" x14ac:dyDescent="0.2">
      <c r="A91" s="198" t="s">
        <v>771</v>
      </c>
      <c r="B91" s="149" t="str">
        <f t="shared" si="28"/>
        <v>5-0-36-4</v>
      </c>
      <c r="C91" s="213" t="s">
        <v>982</v>
      </c>
      <c r="D91" s="108" t="s">
        <v>55</v>
      </c>
      <c r="E91" s="192" t="s">
        <v>56</v>
      </c>
      <c r="F91" s="192" t="s">
        <v>977</v>
      </c>
      <c r="G91" s="216" t="s">
        <v>978</v>
      </c>
      <c r="H91" s="135" t="s">
        <v>993</v>
      </c>
      <c r="I91" s="192" t="s">
        <v>1784</v>
      </c>
      <c r="J91" s="214">
        <v>1</v>
      </c>
      <c r="K91" s="214">
        <v>0.1</v>
      </c>
      <c r="L91" s="192" t="s">
        <v>1785</v>
      </c>
      <c r="M91" s="148">
        <v>24</v>
      </c>
      <c r="N91" s="192" t="s">
        <v>996</v>
      </c>
      <c r="O91" s="150" t="s">
        <v>58</v>
      </c>
      <c r="P91" s="150" t="s">
        <v>59</v>
      </c>
      <c r="Q91" s="293">
        <f t="shared" si="36"/>
        <v>0.91666666666666663</v>
      </c>
      <c r="R91" s="83" t="e">
        <f t="shared" si="30"/>
        <v>#DIV/0!</v>
      </c>
      <c r="S91" s="83">
        <f>+[2]Amazonas!S91+[2]Antioquia!S91+[2]Atantico!S91+[2]Arauca!S91+[2]Bolivar!S91+[2]Boyacá!S91+[2]Caldas!S91+[2]Caquetá!S91+[2]Casanare!S91+[2]Cauca!S91+[2]Cesar!S91+[2]Chocó!S91+[2]Córdoba!S91+[2]Cundinamarca!S91+[2]Guainía!S91+[2]Guaviare!S91+[2]Huila!S91+'[2]La Guajira'!S91+[2]Magdalena!S91+[2]Meta!S91+[2]Nariño!S91+'[2]Norte de Santander'!S91+[2]Putumayo!S91+[2]Quindio!S91+[2]Risaralda!S91+'[2]San Anadrés'!S91+[2]Santander!S91+[2]Sucre!S91+[2]Tolima!S91+'[2]Valle del Cauca'!S91+[2]Vaupés!S91+[2]Vichada!S91</f>
        <v>0</v>
      </c>
      <c r="T91" s="83">
        <f>+[2]Amazonas!T91+[2]Antioquia!T91+[2]Atantico!T91+[2]Arauca!T91+[2]Bolivar!T91+[2]Boyacá!T91+[2]Caldas!T91+[2]Caquetá!T91+[2]Casanare!T91+[2]Cauca!T91+[2]Cesar!T91+[2]Chocó!T91+[2]Córdoba!T91+[2]Cundinamarca!T91+[2]Guainía!T91+[2]Guaviare!T91+[2]Huila!T91+'[2]La Guajira'!T91+[2]Magdalena!T91+[2]Meta!T91+[2]Nariño!T91+'[2]Norte de Santander'!T91+[2]Putumayo!T91+[2]Quindio!T91+[2]Risaralda!T91+'[2]San Anadrés'!T91+[2]Santander!T91+[2]Sucre!T91+[2]Tolima!T91+'[2]Valle del Cauca'!T91+[2]Vaupés!T91+[2]Vichada!T91</f>
        <v>0</v>
      </c>
      <c r="U91" s="148">
        <f t="shared" si="35"/>
        <v>1</v>
      </c>
      <c r="V91" s="148">
        <f t="shared" si="33"/>
        <v>0.91666666666666663</v>
      </c>
      <c r="W91" s="214">
        <f>+'[2]Oficinas Nacionales'!Q91</f>
        <v>1</v>
      </c>
      <c r="X91" s="148">
        <f>+'[2]Oficinas Nacionales'!R91</f>
        <v>0</v>
      </c>
      <c r="Y91" s="214">
        <f>+'[2]Oficinas Nacionales'!AG91</f>
        <v>0.91666666666666663</v>
      </c>
      <c r="Z91" s="148">
        <f t="shared" si="37"/>
        <v>0</v>
      </c>
      <c r="AA91" s="148">
        <f t="shared" si="34"/>
        <v>0</v>
      </c>
      <c r="AB91" s="148">
        <f t="shared" si="34"/>
        <v>0</v>
      </c>
      <c r="AC91" s="148">
        <f>+[2]Amazonas!Q91</f>
        <v>0</v>
      </c>
      <c r="AD91" s="148">
        <f>+[2]Amazonas!R91</f>
        <v>0</v>
      </c>
      <c r="AE91" s="148">
        <f>+[2]Amazonas!AG91</f>
        <v>0</v>
      </c>
      <c r="AF91" s="148">
        <f>+[2]Antioquia!Q91</f>
        <v>0</v>
      </c>
      <c r="AG91" s="148">
        <f>+[2]Antioquia!R91</f>
        <v>0</v>
      </c>
      <c r="AH91" s="148">
        <f>+[2]Antioquia!AG91</f>
        <v>0</v>
      </c>
      <c r="AI91" s="148">
        <f>+[2]Atantico!Q91</f>
        <v>0</v>
      </c>
      <c r="AJ91" s="148">
        <f>+[2]Atantico!R91</f>
        <v>0</v>
      </c>
      <c r="AK91" s="148">
        <f>+[2]Atantico!AG91</f>
        <v>0</v>
      </c>
      <c r="AL91" s="148">
        <f>+[2]Arauca!Q91</f>
        <v>0</v>
      </c>
      <c r="AM91" s="148">
        <f>+[2]Arauca!R91</f>
        <v>0</v>
      </c>
      <c r="AN91" s="148">
        <f>+[2]Arauca!AG91</f>
        <v>0</v>
      </c>
      <c r="AO91" s="148">
        <f>+[2]Bolivar!Q91</f>
        <v>0</v>
      </c>
      <c r="AP91" s="148">
        <f>+[2]Bolivar!R91</f>
        <v>0</v>
      </c>
      <c r="AQ91" s="148">
        <f>+[2]Bolivar!AG91</f>
        <v>0</v>
      </c>
      <c r="AR91" s="148">
        <f>+[2]Boyacá!Q91</f>
        <v>0</v>
      </c>
      <c r="AS91" s="148">
        <f>+[2]Boyacá!R91</f>
        <v>0</v>
      </c>
      <c r="AT91" s="148">
        <f>+[2]Boyacá!AG91</f>
        <v>0</v>
      </c>
      <c r="AU91" s="148">
        <f>+[2]Caldas!Q91</f>
        <v>0</v>
      </c>
      <c r="AV91" s="148">
        <f>+[2]Caldas!R91</f>
        <v>0</v>
      </c>
      <c r="AW91" s="148">
        <f>+[2]Caldas!AG91</f>
        <v>0</v>
      </c>
      <c r="AX91" s="148">
        <f>+[2]Caquetá!Q91</f>
        <v>0</v>
      </c>
      <c r="AY91" s="148">
        <f>+[2]Caquetá!R91</f>
        <v>0</v>
      </c>
      <c r="AZ91" s="148">
        <f>+[2]Caquetá!AG91</f>
        <v>0</v>
      </c>
      <c r="BA91" s="148">
        <f>+[2]Casanare!Q91</f>
        <v>0</v>
      </c>
      <c r="BB91" s="148">
        <f>+[2]Casanare!R91</f>
        <v>0</v>
      </c>
      <c r="BC91" s="148">
        <f>+[2]Casanare!AG91</f>
        <v>0</v>
      </c>
      <c r="BD91" s="148">
        <f>+[2]Cauca!Q91</f>
        <v>0</v>
      </c>
      <c r="BE91" s="148">
        <f>+[2]Cauca!R91</f>
        <v>0</v>
      </c>
      <c r="BF91" s="148">
        <f>+[2]Cauca!AG91</f>
        <v>0</v>
      </c>
      <c r="BG91" s="148">
        <f>+[2]Cesar!Q91</f>
        <v>0</v>
      </c>
      <c r="BH91" s="148">
        <f>+[2]Cesar!R91</f>
        <v>0</v>
      </c>
      <c r="BI91" s="148">
        <f>+[2]Cesar!AG91</f>
        <v>0</v>
      </c>
      <c r="BJ91" s="148">
        <f>+[2]Chocó!Q91</f>
        <v>0</v>
      </c>
      <c r="BK91" s="148">
        <f>+[2]Chocó!R91</f>
        <v>0</v>
      </c>
      <c r="BL91" s="148">
        <f>+[2]Chocó!AG91</f>
        <v>0</v>
      </c>
      <c r="BM91" s="148">
        <f>+[2]Córdoba!Q91</f>
        <v>0</v>
      </c>
      <c r="BN91" s="148">
        <f>+[2]Córdoba!R91</f>
        <v>0</v>
      </c>
      <c r="BO91" s="148">
        <f>+[2]Córdoba!AG91</f>
        <v>0</v>
      </c>
      <c r="BP91" s="148">
        <f>+[2]Cundinamarca!Q91</f>
        <v>0</v>
      </c>
      <c r="BQ91" s="148">
        <f>+[2]Cundinamarca!R91</f>
        <v>0</v>
      </c>
      <c r="BR91" s="148">
        <f>+[2]Cundinamarca!AG91</f>
        <v>0</v>
      </c>
      <c r="BS91" s="148">
        <f>+[2]Guainía!Q91</f>
        <v>0</v>
      </c>
      <c r="BT91" s="148">
        <f>+[2]Guainía!R91</f>
        <v>0</v>
      </c>
      <c r="BU91" s="148">
        <f>+[2]Guainía!AG91</f>
        <v>0</v>
      </c>
      <c r="BV91" s="148">
        <f>+[2]Guaviare!Q91</f>
        <v>0</v>
      </c>
      <c r="BW91" s="148">
        <f>+[2]Guaviare!R91</f>
        <v>0</v>
      </c>
      <c r="BX91" s="148">
        <f>+[2]Guaviare!AG91</f>
        <v>0</v>
      </c>
      <c r="BY91" s="148">
        <f>+[2]Huila!Q91</f>
        <v>0</v>
      </c>
      <c r="BZ91" s="148">
        <f>+[2]Huila!R91</f>
        <v>0</v>
      </c>
      <c r="CA91" s="148">
        <f>+[2]Huila!AG91</f>
        <v>0</v>
      </c>
      <c r="CB91" s="148">
        <f>+'[2]La Guajira'!Q91</f>
        <v>0</v>
      </c>
      <c r="CC91" s="148">
        <f>+'[2]La Guajira'!R91</f>
        <v>0</v>
      </c>
      <c r="CD91" s="148">
        <f>+'[2]La Guajira'!AG91</f>
        <v>0</v>
      </c>
      <c r="CE91" s="148">
        <f>+[2]Magdalena!Q91</f>
        <v>0</v>
      </c>
      <c r="CF91" s="148">
        <f>+[2]Magdalena!R91</f>
        <v>0</v>
      </c>
      <c r="CG91" s="148">
        <f>+[2]Magdalena!AG91</f>
        <v>0</v>
      </c>
      <c r="CH91" s="148">
        <f>+[2]Meta!Q91</f>
        <v>0</v>
      </c>
      <c r="CI91" s="148">
        <f>+[2]Meta!R91</f>
        <v>0</v>
      </c>
      <c r="CJ91" s="148">
        <f>+[2]Meta!AG91</f>
        <v>0</v>
      </c>
      <c r="CK91" s="148">
        <f>+[2]Nariño!Q91</f>
        <v>0</v>
      </c>
      <c r="CL91" s="148">
        <f>+[2]Nariño!R91</f>
        <v>0</v>
      </c>
      <c r="CM91" s="148">
        <f>+[2]Nariño!AG91</f>
        <v>0</v>
      </c>
      <c r="CN91" s="148">
        <f>+'[2]Norte de Santander'!Q91</f>
        <v>0</v>
      </c>
      <c r="CO91" s="148">
        <f>+'[2]Norte de Santander'!R91</f>
        <v>0</v>
      </c>
      <c r="CP91" s="148">
        <f>+'[2]Norte de Santander'!AG91</f>
        <v>0</v>
      </c>
      <c r="CQ91" s="148">
        <f>+[2]Putumayo!Q91</f>
        <v>0</v>
      </c>
      <c r="CR91" s="148">
        <f>+[2]Putumayo!R91</f>
        <v>0</v>
      </c>
      <c r="CS91" s="148">
        <f>+[2]Putumayo!AG91</f>
        <v>0</v>
      </c>
      <c r="CT91" s="148">
        <f>+[2]Quindio!Q91</f>
        <v>0</v>
      </c>
      <c r="CU91" s="148">
        <f>+[2]Quindio!R91</f>
        <v>0</v>
      </c>
      <c r="CV91" s="148">
        <f>+[2]Quindio!AG91</f>
        <v>0</v>
      </c>
      <c r="CW91" s="148">
        <f>+[2]Risaralda!Q91</f>
        <v>0</v>
      </c>
      <c r="CX91" s="148">
        <f>+[2]Risaralda!R91</f>
        <v>0</v>
      </c>
      <c r="CY91" s="148">
        <f>+[2]Risaralda!AG91</f>
        <v>0</v>
      </c>
      <c r="CZ91" s="148">
        <f>+'[2]San Anadrés'!Q91</f>
        <v>0</v>
      </c>
      <c r="DA91" s="148">
        <f>+'[2]San Anadrés'!R91</f>
        <v>0</v>
      </c>
      <c r="DB91" s="148">
        <f>+'[2]San Anadrés'!AG91</f>
        <v>0</v>
      </c>
      <c r="DC91" s="148">
        <f>+[2]Santander!Q91</f>
        <v>0</v>
      </c>
      <c r="DD91" s="148">
        <f>+[2]Santander!R91</f>
        <v>0</v>
      </c>
      <c r="DE91" s="148">
        <f>+[2]Santander!AG91</f>
        <v>0</v>
      </c>
      <c r="DF91" s="148">
        <f>+[2]Sucre!Q91</f>
        <v>0</v>
      </c>
      <c r="DG91" s="148">
        <f>+[2]Sucre!R91</f>
        <v>0</v>
      </c>
      <c r="DH91" s="148">
        <f>+[2]Sucre!AG91</f>
        <v>0</v>
      </c>
      <c r="DI91" s="148">
        <f>+[2]Tolima!Q91</f>
        <v>0</v>
      </c>
      <c r="DJ91" s="148">
        <f>+[2]Tolima!R91</f>
        <v>0</v>
      </c>
      <c r="DK91" s="148">
        <f>+[2]Tolima!AG91</f>
        <v>0</v>
      </c>
      <c r="DL91" s="148">
        <f>+'[2]Valle del Cauca'!Q91</f>
        <v>0</v>
      </c>
      <c r="DM91" s="148">
        <f>+'[2]Valle del Cauca'!R91</f>
        <v>0</v>
      </c>
      <c r="DN91" s="148">
        <f>+'[2]Valle del Cauca'!AG91</f>
        <v>0</v>
      </c>
      <c r="DO91" s="148">
        <f>+[2]Vaupés!Q91</f>
        <v>0</v>
      </c>
      <c r="DP91" s="148">
        <f>+[2]Vaupés!R91</f>
        <v>0</v>
      </c>
      <c r="DQ91" s="148">
        <f>+[2]Vaupés!AG91</f>
        <v>0</v>
      </c>
      <c r="DR91" s="148">
        <f>+[2]Vichada!Q91</f>
        <v>0</v>
      </c>
      <c r="DS91" s="148">
        <f>+[2]Vichada!R91</f>
        <v>0</v>
      </c>
      <c r="DT91" s="148">
        <f>+[2]Vichada!AG91</f>
        <v>0</v>
      </c>
    </row>
    <row r="92" spans="1:124" ht="33.75" x14ac:dyDescent="0.2">
      <c r="A92" s="198" t="s">
        <v>771</v>
      </c>
      <c r="B92" s="149" t="str">
        <f t="shared" si="28"/>
        <v>5-0-36-5</v>
      </c>
      <c r="C92" s="213" t="s">
        <v>982</v>
      </c>
      <c r="D92" s="108" t="s">
        <v>55</v>
      </c>
      <c r="E92" s="192" t="s">
        <v>56</v>
      </c>
      <c r="F92" s="192" t="s">
        <v>977</v>
      </c>
      <c r="G92" s="216" t="s">
        <v>978</v>
      </c>
      <c r="H92" s="135" t="s">
        <v>997</v>
      </c>
      <c r="I92" s="192" t="s">
        <v>998</v>
      </c>
      <c r="J92" s="135">
        <v>12</v>
      </c>
      <c r="K92" s="214">
        <v>0.4</v>
      </c>
      <c r="L92" s="192" t="s">
        <v>999</v>
      </c>
      <c r="M92" s="148">
        <v>10</v>
      </c>
      <c r="N92" s="192" t="s">
        <v>981</v>
      </c>
      <c r="O92" s="192" t="s">
        <v>57</v>
      </c>
      <c r="P92" s="150" t="s">
        <v>60</v>
      </c>
      <c r="Q92" s="293">
        <f t="shared" si="36"/>
        <v>1.5</v>
      </c>
      <c r="R92" s="83" t="e">
        <f t="shared" si="30"/>
        <v>#DIV/0!</v>
      </c>
      <c r="S92" s="83">
        <f>+[2]Amazonas!S92+[2]Antioquia!S92+[2]Atantico!S92+[2]Arauca!S92+[2]Bolivar!S92+[2]Boyacá!S92+[2]Caldas!S92+[2]Caquetá!S92+[2]Casanare!S92+[2]Cauca!S92+[2]Cesar!S92+[2]Chocó!S92+[2]Córdoba!S92+[2]Cundinamarca!S92+[2]Guainía!S92+[2]Guaviare!S92+[2]Huila!S92+'[2]La Guajira'!S92+[2]Magdalena!S92+[2]Meta!S92+[2]Nariño!S92+'[2]Norte de Santander'!S92+[2]Putumayo!S92+[2]Quindio!S92+[2]Risaralda!S92+'[2]San Anadrés'!S92+[2]Santander!S92+[2]Sucre!S92+[2]Tolima!S92+'[2]Valle del Cauca'!S92+[2]Vaupés!S92+[2]Vichada!S92</f>
        <v>0</v>
      </c>
      <c r="T92" s="83">
        <f>+[2]Amazonas!T92+[2]Antioquia!T92+[2]Atantico!T92+[2]Arauca!T92+[2]Bolivar!T92+[2]Boyacá!T92+[2]Caldas!T92+[2]Caquetá!T92+[2]Casanare!T92+[2]Cauca!T92+[2]Cesar!T92+[2]Chocó!T92+[2]Córdoba!T92+[2]Cundinamarca!T92+[2]Guainía!T92+[2]Guaviare!T92+[2]Huila!T92+'[2]La Guajira'!T92+[2]Magdalena!T92+[2]Meta!T92+[2]Nariño!T92+'[2]Norte de Santander'!T92+[2]Putumayo!T92+[2]Quindio!T92+[2]Risaralda!T92+'[2]San Anadrés'!T92+[2]Santander!T92+[2]Sucre!T92+[2]Tolima!T92+'[2]Valle del Cauca'!T92+[2]Vaupés!T92+[2]Vichada!T92</f>
        <v>0</v>
      </c>
      <c r="U92" s="148">
        <f t="shared" si="35"/>
        <v>12</v>
      </c>
      <c r="V92" s="148">
        <f t="shared" si="33"/>
        <v>18</v>
      </c>
      <c r="W92" s="148">
        <f>+'[2]Oficinas Nacionales'!Q92</f>
        <v>12</v>
      </c>
      <c r="X92" s="148">
        <f>+'[2]Oficinas Nacionales'!R92</f>
        <v>0</v>
      </c>
      <c r="Y92" s="148">
        <f>+'[2]Oficinas Nacionales'!AG92</f>
        <v>18</v>
      </c>
      <c r="Z92" s="148">
        <f t="shared" si="37"/>
        <v>0</v>
      </c>
      <c r="AA92" s="148">
        <f t="shared" si="34"/>
        <v>0</v>
      </c>
      <c r="AB92" s="148">
        <f t="shared" si="34"/>
        <v>0</v>
      </c>
      <c r="AC92" s="148">
        <f>+[2]Amazonas!Q92</f>
        <v>0</v>
      </c>
      <c r="AD92" s="148">
        <f>+[2]Amazonas!R92</f>
        <v>0</v>
      </c>
      <c r="AE92" s="148">
        <f>+[2]Amazonas!AG92</f>
        <v>0</v>
      </c>
      <c r="AF92" s="148">
        <f>+[2]Antioquia!Q92</f>
        <v>0</v>
      </c>
      <c r="AG92" s="148">
        <f>+[2]Antioquia!R92</f>
        <v>0</v>
      </c>
      <c r="AH92" s="148">
        <f>+[2]Antioquia!AG92</f>
        <v>0</v>
      </c>
      <c r="AI92" s="148">
        <f>+[2]Atantico!Q92</f>
        <v>0</v>
      </c>
      <c r="AJ92" s="148">
        <f>+[2]Atantico!R92</f>
        <v>0</v>
      </c>
      <c r="AK92" s="148">
        <f>+[2]Atantico!AG92</f>
        <v>0</v>
      </c>
      <c r="AL92" s="148">
        <f>+[2]Arauca!Q92</f>
        <v>0</v>
      </c>
      <c r="AM92" s="148">
        <f>+[2]Arauca!R92</f>
        <v>0</v>
      </c>
      <c r="AN92" s="148">
        <f>+[2]Arauca!AG92</f>
        <v>0</v>
      </c>
      <c r="AO92" s="148">
        <f>+[2]Bolivar!Q92</f>
        <v>0</v>
      </c>
      <c r="AP92" s="148">
        <f>+[2]Bolivar!R92</f>
        <v>0</v>
      </c>
      <c r="AQ92" s="148">
        <f>+[2]Bolivar!AG92</f>
        <v>0</v>
      </c>
      <c r="AR92" s="148">
        <f>+[2]Boyacá!Q92</f>
        <v>0</v>
      </c>
      <c r="AS92" s="148">
        <f>+[2]Boyacá!R92</f>
        <v>0</v>
      </c>
      <c r="AT92" s="148">
        <f>+[2]Boyacá!AG92</f>
        <v>0</v>
      </c>
      <c r="AU92" s="148">
        <f>+[2]Caldas!Q92</f>
        <v>0</v>
      </c>
      <c r="AV92" s="148">
        <f>+[2]Caldas!R92</f>
        <v>0</v>
      </c>
      <c r="AW92" s="148">
        <f>+[2]Caldas!AG92</f>
        <v>0</v>
      </c>
      <c r="AX92" s="148">
        <f>+[2]Caquetá!Q92</f>
        <v>0</v>
      </c>
      <c r="AY92" s="148">
        <f>+[2]Caquetá!R92</f>
        <v>0</v>
      </c>
      <c r="AZ92" s="148">
        <f>+[2]Caquetá!AG92</f>
        <v>0</v>
      </c>
      <c r="BA92" s="148">
        <f>+[2]Casanare!Q92</f>
        <v>0</v>
      </c>
      <c r="BB92" s="148">
        <f>+[2]Casanare!R92</f>
        <v>0</v>
      </c>
      <c r="BC92" s="148">
        <f>+[2]Casanare!AG92</f>
        <v>0</v>
      </c>
      <c r="BD92" s="148">
        <f>+[2]Cauca!Q92</f>
        <v>0</v>
      </c>
      <c r="BE92" s="148">
        <f>+[2]Cauca!R92</f>
        <v>0</v>
      </c>
      <c r="BF92" s="148">
        <f>+[2]Cauca!AG92</f>
        <v>0</v>
      </c>
      <c r="BG92" s="148">
        <f>+[2]Cesar!Q92</f>
        <v>0</v>
      </c>
      <c r="BH92" s="148">
        <f>+[2]Cesar!R92</f>
        <v>0</v>
      </c>
      <c r="BI92" s="148">
        <f>+[2]Cesar!AG92</f>
        <v>0</v>
      </c>
      <c r="BJ92" s="148">
        <f>+[2]Chocó!Q92</f>
        <v>0</v>
      </c>
      <c r="BK92" s="148">
        <f>+[2]Chocó!R92</f>
        <v>0</v>
      </c>
      <c r="BL92" s="148">
        <f>+[2]Chocó!AG92</f>
        <v>0</v>
      </c>
      <c r="BM92" s="148">
        <f>+[2]Córdoba!Q92</f>
        <v>0</v>
      </c>
      <c r="BN92" s="148">
        <f>+[2]Córdoba!R92</f>
        <v>0</v>
      </c>
      <c r="BO92" s="148">
        <f>+[2]Córdoba!AG92</f>
        <v>0</v>
      </c>
      <c r="BP92" s="148">
        <f>+[2]Cundinamarca!Q92</f>
        <v>0</v>
      </c>
      <c r="BQ92" s="148">
        <f>+[2]Cundinamarca!R92</f>
        <v>0</v>
      </c>
      <c r="BR92" s="148">
        <f>+[2]Cundinamarca!AG92</f>
        <v>0</v>
      </c>
      <c r="BS92" s="148">
        <f>+[2]Guainía!Q92</f>
        <v>0</v>
      </c>
      <c r="BT92" s="148">
        <f>+[2]Guainía!R92</f>
        <v>0</v>
      </c>
      <c r="BU92" s="148">
        <f>+[2]Guainía!AG92</f>
        <v>0</v>
      </c>
      <c r="BV92" s="148">
        <f>+[2]Guaviare!Q92</f>
        <v>0</v>
      </c>
      <c r="BW92" s="148">
        <f>+[2]Guaviare!R92</f>
        <v>0</v>
      </c>
      <c r="BX92" s="148">
        <f>+[2]Guaviare!AG92</f>
        <v>0</v>
      </c>
      <c r="BY92" s="148">
        <f>+[2]Huila!Q92</f>
        <v>0</v>
      </c>
      <c r="BZ92" s="148">
        <f>+[2]Huila!R92</f>
        <v>0</v>
      </c>
      <c r="CA92" s="148">
        <f>+[2]Huila!AG92</f>
        <v>0</v>
      </c>
      <c r="CB92" s="148">
        <f>+'[2]La Guajira'!Q92</f>
        <v>0</v>
      </c>
      <c r="CC92" s="148">
        <f>+'[2]La Guajira'!R92</f>
        <v>0</v>
      </c>
      <c r="CD92" s="148">
        <f>+'[2]La Guajira'!AG92</f>
        <v>0</v>
      </c>
      <c r="CE92" s="148">
        <f>+[2]Magdalena!Q92</f>
        <v>0</v>
      </c>
      <c r="CF92" s="148">
        <f>+[2]Magdalena!R92</f>
        <v>0</v>
      </c>
      <c r="CG92" s="148">
        <f>+[2]Magdalena!AG92</f>
        <v>0</v>
      </c>
      <c r="CH92" s="148">
        <f>+[2]Meta!Q92</f>
        <v>0</v>
      </c>
      <c r="CI92" s="148">
        <f>+[2]Meta!R92</f>
        <v>0</v>
      </c>
      <c r="CJ92" s="148">
        <f>+[2]Meta!AG92</f>
        <v>0</v>
      </c>
      <c r="CK92" s="148">
        <f>+[2]Nariño!Q92</f>
        <v>0</v>
      </c>
      <c r="CL92" s="148">
        <f>+[2]Nariño!R92</f>
        <v>0</v>
      </c>
      <c r="CM92" s="148">
        <f>+[2]Nariño!AG92</f>
        <v>0</v>
      </c>
      <c r="CN92" s="148">
        <f>+'[2]Norte de Santander'!Q92</f>
        <v>0</v>
      </c>
      <c r="CO92" s="148">
        <f>+'[2]Norte de Santander'!R92</f>
        <v>0</v>
      </c>
      <c r="CP92" s="148">
        <f>+'[2]Norte de Santander'!AG92</f>
        <v>0</v>
      </c>
      <c r="CQ92" s="148">
        <f>+[2]Putumayo!Q92</f>
        <v>0</v>
      </c>
      <c r="CR92" s="148">
        <f>+[2]Putumayo!R92</f>
        <v>0</v>
      </c>
      <c r="CS92" s="148">
        <f>+[2]Putumayo!AG92</f>
        <v>0</v>
      </c>
      <c r="CT92" s="148">
        <f>+[2]Quindio!Q92</f>
        <v>0</v>
      </c>
      <c r="CU92" s="148">
        <f>+[2]Quindio!R92</f>
        <v>0</v>
      </c>
      <c r="CV92" s="148">
        <f>+[2]Quindio!AG92</f>
        <v>0</v>
      </c>
      <c r="CW92" s="148">
        <f>+[2]Risaralda!Q92</f>
        <v>0</v>
      </c>
      <c r="CX92" s="148">
        <f>+[2]Risaralda!R92</f>
        <v>0</v>
      </c>
      <c r="CY92" s="148">
        <f>+[2]Risaralda!AG92</f>
        <v>0</v>
      </c>
      <c r="CZ92" s="148">
        <f>+'[2]San Anadrés'!Q92</f>
        <v>0</v>
      </c>
      <c r="DA92" s="148">
        <f>+'[2]San Anadrés'!R92</f>
        <v>0</v>
      </c>
      <c r="DB92" s="148">
        <f>+'[2]San Anadrés'!AG92</f>
        <v>0</v>
      </c>
      <c r="DC92" s="148">
        <f>+[2]Santander!Q92</f>
        <v>0</v>
      </c>
      <c r="DD92" s="148">
        <f>+[2]Santander!R92</f>
        <v>0</v>
      </c>
      <c r="DE92" s="148">
        <f>+[2]Santander!AG92</f>
        <v>0</v>
      </c>
      <c r="DF92" s="148">
        <f>+[2]Sucre!Q92</f>
        <v>0</v>
      </c>
      <c r="DG92" s="148">
        <f>+[2]Sucre!R92</f>
        <v>0</v>
      </c>
      <c r="DH92" s="148">
        <f>+[2]Sucre!AG92</f>
        <v>0</v>
      </c>
      <c r="DI92" s="148">
        <f>+[2]Tolima!Q92</f>
        <v>0</v>
      </c>
      <c r="DJ92" s="148">
        <f>+[2]Tolima!R92</f>
        <v>0</v>
      </c>
      <c r="DK92" s="148">
        <f>+[2]Tolima!AG92</f>
        <v>0</v>
      </c>
      <c r="DL92" s="148">
        <f>+'[2]Valle del Cauca'!Q92</f>
        <v>0</v>
      </c>
      <c r="DM92" s="148">
        <f>+'[2]Valle del Cauca'!R92</f>
        <v>0</v>
      </c>
      <c r="DN92" s="148">
        <f>+'[2]Valle del Cauca'!AG92</f>
        <v>0</v>
      </c>
      <c r="DO92" s="148">
        <f>+[2]Vaupés!Q92</f>
        <v>0</v>
      </c>
      <c r="DP92" s="148">
        <f>+[2]Vaupés!R92</f>
        <v>0</v>
      </c>
      <c r="DQ92" s="148">
        <f>+[2]Vaupés!AG92</f>
        <v>0</v>
      </c>
      <c r="DR92" s="148">
        <f>+[2]Vichada!Q92</f>
        <v>0</v>
      </c>
      <c r="DS92" s="148">
        <f>+[2]Vichada!R92</f>
        <v>0</v>
      </c>
      <c r="DT92" s="148">
        <f>+[2]Vichada!AG92</f>
        <v>0</v>
      </c>
    </row>
    <row r="93" spans="1:124" ht="45" x14ac:dyDescent="0.2">
      <c r="A93" s="198" t="s">
        <v>771</v>
      </c>
      <c r="B93" s="149" t="str">
        <f t="shared" si="28"/>
        <v>5-0-36-6</v>
      </c>
      <c r="C93" s="213" t="s">
        <v>982</v>
      </c>
      <c r="D93" s="108" t="s">
        <v>55</v>
      </c>
      <c r="E93" s="192" t="s">
        <v>56</v>
      </c>
      <c r="F93" s="192" t="s">
        <v>977</v>
      </c>
      <c r="G93" s="192" t="s">
        <v>978</v>
      </c>
      <c r="H93" s="135" t="s">
        <v>1000</v>
      </c>
      <c r="I93" s="192" t="s">
        <v>1786</v>
      </c>
      <c r="J93" s="217">
        <v>1</v>
      </c>
      <c r="K93" s="214">
        <v>0.1</v>
      </c>
      <c r="L93" s="192" t="s">
        <v>1002</v>
      </c>
      <c r="M93" s="148">
        <v>3</v>
      </c>
      <c r="N93" s="192" t="s">
        <v>1003</v>
      </c>
      <c r="O93" s="150" t="s">
        <v>58</v>
      </c>
      <c r="P93" s="150" t="s">
        <v>59</v>
      </c>
      <c r="Q93" s="293">
        <f t="shared" si="36"/>
        <v>1</v>
      </c>
      <c r="R93" s="83" t="e">
        <f t="shared" si="30"/>
        <v>#DIV/0!</v>
      </c>
      <c r="S93" s="83">
        <f>+[2]Amazonas!S93+[2]Antioquia!S93+[2]Atantico!S93+[2]Arauca!S93+[2]Bolivar!S93+[2]Boyacá!S93+[2]Caldas!S93+[2]Caquetá!S93+[2]Casanare!S93+[2]Cauca!S93+[2]Cesar!S93+[2]Chocó!S93+[2]Córdoba!S93+[2]Cundinamarca!S93+[2]Guainía!S93+[2]Guaviare!S93+[2]Huila!S93+'[2]La Guajira'!S93+[2]Magdalena!S93+[2]Meta!S93+[2]Nariño!S93+'[2]Norte de Santander'!S93+[2]Putumayo!S93+[2]Quindio!S93+[2]Risaralda!S93+'[2]San Anadrés'!S93+[2]Santander!S93+[2]Sucre!S93+[2]Tolima!S93+'[2]Valle del Cauca'!S93+[2]Vaupés!S93+[2]Vichada!S93</f>
        <v>0</v>
      </c>
      <c r="T93" s="83">
        <f>+[2]Amazonas!T93+[2]Antioquia!T93+[2]Atantico!T93+[2]Arauca!T93+[2]Bolivar!T93+[2]Boyacá!T93+[2]Caldas!T93+[2]Caquetá!T93+[2]Casanare!T93+[2]Cauca!T93+[2]Cesar!T93+[2]Chocó!T93+[2]Córdoba!T93+[2]Cundinamarca!T93+[2]Guainía!T93+[2]Guaviare!T93+[2]Huila!T93+'[2]La Guajira'!T93+[2]Magdalena!T93+[2]Meta!T93+[2]Nariño!T93+'[2]Norte de Santander'!T93+[2]Putumayo!T93+[2]Quindio!T93+[2]Risaralda!T93+'[2]San Anadrés'!T93+[2]Santander!T93+[2]Sucre!T93+[2]Tolima!T93+'[2]Valle del Cauca'!T93+[2]Vaupés!T93+[2]Vichada!T93</f>
        <v>0</v>
      </c>
      <c r="U93" s="148">
        <f t="shared" si="35"/>
        <v>1</v>
      </c>
      <c r="V93" s="148">
        <f t="shared" si="33"/>
        <v>1</v>
      </c>
      <c r="W93" s="214">
        <f>+'[2]Oficinas Nacionales'!Q93</f>
        <v>1</v>
      </c>
      <c r="X93" s="148">
        <f>+'[2]Oficinas Nacionales'!R93</f>
        <v>0</v>
      </c>
      <c r="Y93" s="214">
        <f>+'[2]Oficinas Nacionales'!AG93</f>
        <v>1</v>
      </c>
      <c r="Z93" s="148">
        <f t="shared" si="37"/>
        <v>0</v>
      </c>
      <c r="AA93" s="148">
        <f t="shared" si="34"/>
        <v>0</v>
      </c>
      <c r="AB93" s="148">
        <f t="shared" si="34"/>
        <v>0</v>
      </c>
      <c r="AC93" s="148">
        <f>+[2]Amazonas!Q93</f>
        <v>0</v>
      </c>
      <c r="AD93" s="148">
        <f>+[2]Amazonas!R93</f>
        <v>0</v>
      </c>
      <c r="AE93" s="148">
        <f>+[2]Amazonas!AG93</f>
        <v>0</v>
      </c>
      <c r="AF93" s="148">
        <f>+[2]Antioquia!Q93</f>
        <v>0</v>
      </c>
      <c r="AG93" s="148">
        <f>+[2]Antioquia!R93</f>
        <v>0</v>
      </c>
      <c r="AH93" s="148">
        <f>+[2]Antioquia!AG93</f>
        <v>0</v>
      </c>
      <c r="AI93" s="148">
        <f>+[2]Atantico!Q93</f>
        <v>0</v>
      </c>
      <c r="AJ93" s="148">
        <f>+[2]Atantico!R93</f>
        <v>0</v>
      </c>
      <c r="AK93" s="148">
        <f>+[2]Atantico!AG93</f>
        <v>0</v>
      </c>
      <c r="AL93" s="148">
        <f>+[2]Arauca!Q93</f>
        <v>0</v>
      </c>
      <c r="AM93" s="148">
        <f>+[2]Arauca!R93</f>
        <v>0</v>
      </c>
      <c r="AN93" s="148">
        <f>+[2]Arauca!AG93</f>
        <v>0</v>
      </c>
      <c r="AO93" s="148">
        <f>+[2]Bolivar!Q93</f>
        <v>0</v>
      </c>
      <c r="AP93" s="148">
        <f>+[2]Bolivar!R93</f>
        <v>0</v>
      </c>
      <c r="AQ93" s="148">
        <f>+[2]Bolivar!AG93</f>
        <v>0</v>
      </c>
      <c r="AR93" s="148">
        <f>+[2]Boyacá!Q93</f>
        <v>0</v>
      </c>
      <c r="AS93" s="148">
        <f>+[2]Boyacá!R93</f>
        <v>0</v>
      </c>
      <c r="AT93" s="148">
        <f>+[2]Boyacá!AG93</f>
        <v>0</v>
      </c>
      <c r="AU93" s="148">
        <f>+[2]Caldas!Q93</f>
        <v>0</v>
      </c>
      <c r="AV93" s="148">
        <f>+[2]Caldas!R93</f>
        <v>0</v>
      </c>
      <c r="AW93" s="148">
        <f>+[2]Caldas!AG93</f>
        <v>0</v>
      </c>
      <c r="AX93" s="148">
        <f>+[2]Caquetá!Q93</f>
        <v>0</v>
      </c>
      <c r="AY93" s="148">
        <f>+[2]Caquetá!R93</f>
        <v>0</v>
      </c>
      <c r="AZ93" s="148">
        <f>+[2]Caquetá!AG93</f>
        <v>0</v>
      </c>
      <c r="BA93" s="148">
        <f>+[2]Casanare!Q93</f>
        <v>0</v>
      </c>
      <c r="BB93" s="148">
        <f>+[2]Casanare!R93</f>
        <v>0</v>
      </c>
      <c r="BC93" s="148">
        <f>+[2]Casanare!AG93</f>
        <v>0</v>
      </c>
      <c r="BD93" s="148">
        <f>+[2]Cauca!Q93</f>
        <v>0</v>
      </c>
      <c r="BE93" s="148">
        <f>+[2]Cauca!R93</f>
        <v>0</v>
      </c>
      <c r="BF93" s="148">
        <f>+[2]Cauca!AG93</f>
        <v>0</v>
      </c>
      <c r="BG93" s="148">
        <f>+[2]Cesar!Q93</f>
        <v>0</v>
      </c>
      <c r="BH93" s="148">
        <f>+[2]Cesar!R93</f>
        <v>0</v>
      </c>
      <c r="BI93" s="148">
        <f>+[2]Cesar!AG93</f>
        <v>0</v>
      </c>
      <c r="BJ93" s="148">
        <f>+[2]Chocó!Q93</f>
        <v>0</v>
      </c>
      <c r="BK93" s="148">
        <f>+[2]Chocó!R93</f>
        <v>0</v>
      </c>
      <c r="BL93" s="148">
        <f>+[2]Chocó!AG93</f>
        <v>0</v>
      </c>
      <c r="BM93" s="148">
        <f>+[2]Córdoba!Q93</f>
        <v>0</v>
      </c>
      <c r="BN93" s="148">
        <f>+[2]Córdoba!R93</f>
        <v>0</v>
      </c>
      <c r="BO93" s="148">
        <f>+[2]Córdoba!AG93</f>
        <v>0</v>
      </c>
      <c r="BP93" s="148">
        <f>+[2]Cundinamarca!Q93</f>
        <v>0</v>
      </c>
      <c r="BQ93" s="148">
        <f>+[2]Cundinamarca!R93</f>
        <v>0</v>
      </c>
      <c r="BR93" s="148">
        <f>+[2]Cundinamarca!AG93</f>
        <v>0</v>
      </c>
      <c r="BS93" s="148">
        <f>+[2]Guainía!Q93</f>
        <v>0</v>
      </c>
      <c r="BT93" s="148">
        <f>+[2]Guainía!R93</f>
        <v>0</v>
      </c>
      <c r="BU93" s="148">
        <f>+[2]Guainía!AG93</f>
        <v>0</v>
      </c>
      <c r="BV93" s="148">
        <f>+[2]Guaviare!Q93</f>
        <v>0</v>
      </c>
      <c r="BW93" s="148">
        <f>+[2]Guaviare!R93</f>
        <v>0</v>
      </c>
      <c r="BX93" s="148">
        <f>+[2]Guaviare!AG93</f>
        <v>0</v>
      </c>
      <c r="BY93" s="148">
        <f>+[2]Huila!Q93</f>
        <v>0</v>
      </c>
      <c r="BZ93" s="148">
        <f>+[2]Huila!R93</f>
        <v>0</v>
      </c>
      <c r="CA93" s="148">
        <f>+[2]Huila!AG93</f>
        <v>0</v>
      </c>
      <c r="CB93" s="148">
        <f>+'[2]La Guajira'!Q93</f>
        <v>0</v>
      </c>
      <c r="CC93" s="148">
        <f>+'[2]La Guajira'!R93</f>
        <v>0</v>
      </c>
      <c r="CD93" s="148">
        <f>+'[2]La Guajira'!AG93</f>
        <v>0</v>
      </c>
      <c r="CE93" s="148">
        <f>+[2]Magdalena!Q93</f>
        <v>0</v>
      </c>
      <c r="CF93" s="148">
        <f>+[2]Magdalena!R93</f>
        <v>0</v>
      </c>
      <c r="CG93" s="148">
        <f>+[2]Magdalena!AG93</f>
        <v>0</v>
      </c>
      <c r="CH93" s="148">
        <f>+[2]Meta!Q93</f>
        <v>0</v>
      </c>
      <c r="CI93" s="148">
        <f>+[2]Meta!R93</f>
        <v>0</v>
      </c>
      <c r="CJ93" s="148">
        <f>+[2]Meta!AG93</f>
        <v>0</v>
      </c>
      <c r="CK93" s="148">
        <f>+[2]Nariño!Q93</f>
        <v>0</v>
      </c>
      <c r="CL93" s="148">
        <f>+[2]Nariño!R93</f>
        <v>0</v>
      </c>
      <c r="CM93" s="148">
        <f>+[2]Nariño!AG93</f>
        <v>0</v>
      </c>
      <c r="CN93" s="148">
        <f>+'[2]Norte de Santander'!Q93</f>
        <v>0</v>
      </c>
      <c r="CO93" s="148">
        <f>+'[2]Norte de Santander'!R93</f>
        <v>0</v>
      </c>
      <c r="CP93" s="148">
        <f>+'[2]Norte de Santander'!AG93</f>
        <v>0</v>
      </c>
      <c r="CQ93" s="148">
        <f>+[2]Putumayo!Q93</f>
        <v>0</v>
      </c>
      <c r="CR93" s="148">
        <f>+[2]Putumayo!R93</f>
        <v>0</v>
      </c>
      <c r="CS93" s="148">
        <f>+[2]Putumayo!AG93</f>
        <v>0</v>
      </c>
      <c r="CT93" s="148">
        <f>+[2]Quindio!Q93</f>
        <v>0</v>
      </c>
      <c r="CU93" s="148">
        <f>+[2]Quindio!R93</f>
        <v>0</v>
      </c>
      <c r="CV93" s="148">
        <f>+[2]Quindio!AG93</f>
        <v>0</v>
      </c>
      <c r="CW93" s="148">
        <f>+[2]Risaralda!Q93</f>
        <v>0</v>
      </c>
      <c r="CX93" s="148">
        <f>+[2]Risaralda!R93</f>
        <v>0</v>
      </c>
      <c r="CY93" s="148">
        <f>+[2]Risaralda!AG93</f>
        <v>0</v>
      </c>
      <c r="CZ93" s="148">
        <f>+'[2]San Anadrés'!Q93</f>
        <v>0</v>
      </c>
      <c r="DA93" s="148">
        <f>+'[2]San Anadrés'!R93</f>
        <v>0</v>
      </c>
      <c r="DB93" s="148">
        <f>+'[2]San Anadrés'!AG93</f>
        <v>0</v>
      </c>
      <c r="DC93" s="148">
        <f>+[2]Santander!Q93</f>
        <v>0</v>
      </c>
      <c r="DD93" s="148">
        <f>+[2]Santander!R93</f>
        <v>0</v>
      </c>
      <c r="DE93" s="148">
        <f>+[2]Santander!AG93</f>
        <v>0</v>
      </c>
      <c r="DF93" s="148">
        <f>+[2]Sucre!Q93</f>
        <v>0</v>
      </c>
      <c r="DG93" s="148">
        <f>+[2]Sucre!R93</f>
        <v>0</v>
      </c>
      <c r="DH93" s="148">
        <f>+[2]Sucre!AG93</f>
        <v>0</v>
      </c>
      <c r="DI93" s="148">
        <f>+[2]Tolima!Q93</f>
        <v>0</v>
      </c>
      <c r="DJ93" s="148">
        <f>+[2]Tolima!R93</f>
        <v>0</v>
      </c>
      <c r="DK93" s="148">
        <f>+[2]Tolima!AG93</f>
        <v>0</v>
      </c>
      <c r="DL93" s="148">
        <f>+'[2]Valle del Cauca'!Q93</f>
        <v>0</v>
      </c>
      <c r="DM93" s="148">
        <f>+'[2]Valle del Cauca'!R93</f>
        <v>0</v>
      </c>
      <c r="DN93" s="148">
        <f>+'[2]Valle del Cauca'!AG93</f>
        <v>0</v>
      </c>
      <c r="DO93" s="148">
        <f>+[2]Vaupés!Q93</f>
        <v>0</v>
      </c>
      <c r="DP93" s="148">
        <f>+[2]Vaupés!R93</f>
        <v>0</v>
      </c>
      <c r="DQ93" s="148">
        <f>+[2]Vaupés!AG93</f>
        <v>0</v>
      </c>
      <c r="DR93" s="148">
        <f>+[2]Vichada!Q93</f>
        <v>0</v>
      </c>
      <c r="DS93" s="148">
        <f>+[2]Vichada!R93</f>
        <v>0</v>
      </c>
      <c r="DT93" s="148">
        <f>+[2]Vichada!AG93</f>
        <v>0</v>
      </c>
    </row>
    <row r="94" spans="1:124" ht="33.75" x14ac:dyDescent="0.2">
      <c r="A94" s="198" t="s">
        <v>771</v>
      </c>
      <c r="B94" s="149" t="str">
        <f t="shared" si="28"/>
        <v>5-0-36-7</v>
      </c>
      <c r="C94" s="213" t="s">
        <v>982</v>
      </c>
      <c r="D94" s="108" t="s">
        <v>55</v>
      </c>
      <c r="E94" s="192" t="s">
        <v>56</v>
      </c>
      <c r="F94" s="192" t="s">
        <v>977</v>
      </c>
      <c r="G94" s="192" t="s">
        <v>978</v>
      </c>
      <c r="H94" s="135" t="s">
        <v>1004</v>
      </c>
      <c r="I94" s="192" t="s">
        <v>1005</v>
      </c>
      <c r="J94" s="218">
        <v>40</v>
      </c>
      <c r="K94" s="214">
        <v>0.1</v>
      </c>
      <c r="L94" s="192" t="s">
        <v>1006</v>
      </c>
      <c r="M94" s="148">
        <v>20</v>
      </c>
      <c r="N94" s="192" t="s">
        <v>1007</v>
      </c>
      <c r="O94" s="150" t="s">
        <v>57</v>
      </c>
      <c r="P94" s="150" t="s">
        <v>60</v>
      </c>
      <c r="Q94" s="293">
        <f t="shared" si="36"/>
        <v>1.1499999999999999</v>
      </c>
      <c r="R94" s="83" t="e">
        <f t="shared" si="30"/>
        <v>#DIV/0!</v>
      </c>
      <c r="S94" s="83">
        <f>+[2]Amazonas!S94+[2]Antioquia!S94+[2]Atantico!S94+[2]Arauca!S94+[2]Bolivar!S94+[2]Boyacá!S94+[2]Caldas!S94+[2]Caquetá!S94+[2]Casanare!S94+[2]Cauca!S94+[2]Cesar!S94+[2]Chocó!S94+[2]Córdoba!S94+[2]Cundinamarca!S94+[2]Guainía!S94+[2]Guaviare!S94+[2]Huila!S94+'[2]La Guajira'!S94+[2]Magdalena!S94+[2]Meta!S94+[2]Nariño!S94+'[2]Norte de Santander'!S94+[2]Putumayo!S94+[2]Quindio!S94+[2]Risaralda!S94+'[2]San Anadrés'!S94+[2]Santander!S94+[2]Sucre!S94+[2]Tolima!S94+'[2]Valle del Cauca'!S94+[2]Vaupés!S94+[2]Vichada!S94</f>
        <v>0</v>
      </c>
      <c r="T94" s="83">
        <f>+[2]Amazonas!T94+[2]Antioquia!T94+[2]Atantico!T94+[2]Arauca!T94+[2]Bolivar!T94+[2]Boyacá!T94+[2]Caldas!T94+[2]Caquetá!T94+[2]Casanare!T94+[2]Cauca!T94+[2]Cesar!T94+[2]Chocó!T94+[2]Córdoba!T94+[2]Cundinamarca!T94+[2]Guainía!T94+[2]Guaviare!T94+[2]Huila!T94+'[2]La Guajira'!T94+[2]Magdalena!T94+[2]Meta!T94+[2]Nariño!T94+'[2]Norte de Santander'!T94+[2]Putumayo!T94+[2]Quindio!T94+[2]Risaralda!T94+'[2]San Anadrés'!T94+[2]Santander!T94+[2]Sucre!T94+[2]Tolima!T94+'[2]Valle del Cauca'!T94+[2]Vaupés!T94+[2]Vichada!T94</f>
        <v>0</v>
      </c>
      <c r="U94" s="148">
        <f t="shared" si="35"/>
        <v>20</v>
      </c>
      <c r="V94" s="148">
        <f t="shared" si="33"/>
        <v>23</v>
      </c>
      <c r="W94" s="148">
        <f>+'[2]Oficinas Nacionales'!Q94</f>
        <v>20</v>
      </c>
      <c r="X94" s="148">
        <f>+'[2]Oficinas Nacionales'!R94</f>
        <v>0</v>
      </c>
      <c r="Y94" s="148">
        <f>+'[2]Oficinas Nacionales'!AG94</f>
        <v>23</v>
      </c>
      <c r="Z94" s="148">
        <f t="shared" si="37"/>
        <v>0</v>
      </c>
      <c r="AA94" s="148">
        <f t="shared" si="34"/>
        <v>0</v>
      </c>
      <c r="AB94" s="148">
        <f t="shared" si="34"/>
        <v>0</v>
      </c>
      <c r="AC94" s="148">
        <f>+[2]Amazonas!Q94</f>
        <v>0</v>
      </c>
      <c r="AD94" s="148">
        <f>+[2]Amazonas!R94</f>
        <v>0</v>
      </c>
      <c r="AE94" s="148">
        <f>+[2]Amazonas!AG94</f>
        <v>0</v>
      </c>
      <c r="AF94" s="148">
        <f>+[2]Antioquia!Q94</f>
        <v>0</v>
      </c>
      <c r="AG94" s="148">
        <f>+[2]Antioquia!R94</f>
        <v>0</v>
      </c>
      <c r="AH94" s="148">
        <f>+[2]Antioquia!AG94</f>
        <v>0</v>
      </c>
      <c r="AI94" s="148">
        <f>+[2]Atantico!Q94</f>
        <v>0</v>
      </c>
      <c r="AJ94" s="148">
        <f>+[2]Atantico!R94</f>
        <v>0</v>
      </c>
      <c r="AK94" s="148">
        <f>+[2]Atantico!AG94</f>
        <v>0</v>
      </c>
      <c r="AL94" s="148">
        <f>+[2]Arauca!Q94</f>
        <v>0</v>
      </c>
      <c r="AM94" s="148">
        <f>+[2]Arauca!R94</f>
        <v>0</v>
      </c>
      <c r="AN94" s="148">
        <f>+[2]Arauca!AG94</f>
        <v>0</v>
      </c>
      <c r="AO94" s="148">
        <f>+[2]Bolivar!Q94</f>
        <v>0</v>
      </c>
      <c r="AP94" s="148">
        <f>+[2]Bolivar!R94</f>
        <v>0</v>
      </c>
      <c r="AQ94" s="148">
        <f>+[2]Bolivar!AG94</f>
        <v>0</v>
      </c>
      <c r="AR94" s="148">
        <f>+[2]Boyacá!Q94</f>
        <v>0</v>
      </c>
      <c r="AS94" s="148">
        <f>+[2]Boyacá!R94</f>
        <v>0</v>
      </c>
      <c r="AT94" s="148">
        <f>+[2]Boyacá!AG94</f>
        <v>0</v>
      </c>
      <c r="AU94" s="148">
        <f>+[2]Caldas!Q94</f>
        <v>0</v>
      </c>
      <c r="AV94" s="148">
        <f>+[2]Caldas!R94</f>
        <v>0</v>
      </c>
      <c r="AW94" s="148">
        <f>+[2]Caldas!AG94</f>
        <v>0</v>
      </c>
      <c r="AX94" s="148">
        <f>+[2]Caquetá!Q94</f>
        <v>0</v>
      </c>
      <c r="AY94" s="148">
        <f>+[2]Caquetá!R94</f>
        <v>0</v>
      </c>
      <c r="AZ94" s="148">
        <f>+[2]Caquetá!AG94</f>
        <v>0</v>
      </c>
      <c r="BA94" s="148">
        <f>+[2]Casanare!Q94</f>
        <v>0</v>
      </c>
      <c r="BB94" s="148">
        <f>+[2]Casanare!R94</f>
        <v>0</v>
      </c>
      <c r="BC94" s="148">
        <f>+[2]Casanare!AG94</f>
        <v>0</v>
      </c>
      <c r="BD94" s="148">
        <f>+[2]Cauca!Q94</f>
        <v>0</v>
      </c>
      <c r="BE94" s="148">
        <f>+[2]Cauca!R94</f>
        <v>0</v>
      </c>
      <c r="BF94" s="148">
        <f>+[2]Cauca!AG94</f>
        <v>0</v>
      </c>
      <c r="BG94" s="148">
        <f>+[2]Cesar!Q94</f>
        <v>0</v>
      </c>
      <c r="BH94" s="148">
        <f>+[2]Cesar!R94</f>
        <v>0</v>
      </c>
      <c r="BI94" s="148">
        <f>+[2]Cesar!AG94</f>
        <v>0</v>
      </c>
      <c r="BJ94" s="148">
        <f>+[2]Chocó!Q94</f>
        <v>0</v>
      </c>
      <c r="BK94" s="148">
        <f>+[2]Chocó!R94</f>
        <v>0</v>
      </c>
      <c r="BL94" s="148">
        <f>+[2]Chocó!AG94</f>
        <v>0</v>
      </c>
      <c r="BM94" s="148">
        <f>+[2]Córdoba!Q94</f>
        <v>0</v>
      </c>
      <c r="BN94" s="148">
        <f>+[2]Córdoba!R94</f>
        <v>0</v>
      </c>
      <c r="BO94" s="148">
        <f>+[2]Córdoba!AG94</f>
        <v>0</v>
      </c>
      <c r="BP94" s="148">
        <f>+[2]Cundinamarca!Q94</f>
        <v>0</v>
      </c>
      <c r="BQ94" s="148">
        <f>+[2]Cundinamarca!R94</f>
        <v>0</v>
      </c>
      <c r="BR94" s="148">
        <f>+[2]Cundinamarca!AG94</f>
        <v>0</v>
      </c>
      <c r="BS94" s="148">
        <f>+[2]Guainía!Q94</f>
        <v>0</v>
      </c>
      <c r="BT94" s="148">
        <f>+[2]Guainía!R94</f>
        <v>0</v>
      </c>
      <c r="BU94" s="148">
        <f>+[2]Guainía!AG94</f>
        <v>0</v>
      </c>
      <c r="BV94" s="148">
        <f>+[2]Guaviare!Q94</f>
        <v>0</v>
      </c>
      <c r="BW94" s="148">
        <f>+[2]Guaviare!R94</f>
        <v>0</v>
      </c>
      <c r="BX94" s="148">
        <f>+[2]Guaviare!AG94</f>
        <v>0</v>
      </c>
      <c r="BY94" s="148">
        <f>+[2]Huila!Q94</f>
        <v>0</v>
      </c>
      <c r="BZ94" s="148">
        <f>+[2]Huila!R94</f>
        <v>0</v>
      </c>
      <c r="CA94" s="148">
        <f>+[2]Huila!AG94</f>
        <v>0</v>
      </c>
      <c r="CB94" s="148">
        <f>+'[2]La Guajira'!Q94</f>
        <v>0</v>
      </c>
      <c r="CC94" s="148">
        <f>+'[2]La Guajira'!R94</f>
        <v>0</v>
      </c>
      <c r="CD94" s="148">
        <f>+'[2]La Guajira'!AG94</f>
        <v>0</v>
      </c>
      <c r="CE94" s="148">
        <f>+[2]Magdalena!Q94</f>
        <v>0</v>
      </c>
      <c r="CF94" s="148">
        <f>+[2]Magdalena!R94</f>
        <v>0</v>
      </c>
      <c r="CG94" s="148">
        <f>+[2]Magdalena!AG94</f>
        <v>0</v>
      </c>
      <c r="CH94" s="148">
        <f>+[2]Meta!Q94</f>
        <v>0</v>
      </c>
      <c r="CI94" s="148">
        <f>+[2]Meta!R94</f>
        <v>0</v>
      </c>
      <c r="CJ94" s="148">
        <f>+[2]Meta!AG94</f>
        <v>0</v>
      </c>
      <c r="CK94" s="148">
        <f>+[2]Nariño!Q94</f>
        <v>0</v>
      </c>
      <c r="CL94" s="148">
        <f>+[2]Nariño!R94</f>
        <v>0</v>
      </c>
      <c r="CM94" s="148">
        <f>+[2]Nariño!AG94</f>
        <v>0</v>
      </c>
      <c r="CN94" s="148">
        <f>+'[2]Norte de Santander'!Q94</f>
        <v>0</v>
      </c>
      <c r="CO94" s="148">
        <f>+'[2]Norte de Santander'!R94</f>
        <v>0</v>
      </c>
      <c r="CP94" s="148">
        <f>+'[2]Norte de Santander'!AG94</f>
        <v>0</v>
      </c>
      <c r="CQ94" s="148">
        <f>+[2]Putumayo!Q94</f>
        <v>0</v>
      </c>
      <c r="CR94" s="148">
        <f>+[2]Putumayo!R94</f>
        <v>0</v>
      </c>
      <c r="CS94" s="148">
        <f>+[2]Putumayo!AG94</f>
        <v>0</v>
      </c>
      <c r="CT94" s="148">
        <f>+[2]Quindio!Q94</f>
        <v>0</v>
      </c>
      <c r="CU94" s="148">
        <f>+[2]Quindio!R94</f>
        <v>0</v>
      </c>
      <c r="CV94" s="148">
        <f>+[2]Quindio!AG94</f>
        <v>0</v>
      </c>
      <c r="CW94" s="148">
        <f>+[2]Risaralda!Q94</f>
        <v>0</v>
      </c>
      <c r="CX94" s="148">
        <f>+[2]Risaralda!R94</f>
        <v>0</v>
      </c>
      <c r="CY94" s="148">
        <f>+[2]Risaralda!AG94</f>
        <v>0</v>
      </c>
      <c r="CZ94" s="148">
        <f>+'[2]San Anadrés'!Q94</f>
        <v>0</v>
      </c>
      <c r="DA94" s="148">
        <f>+'[2]San Anadrés'!R94</f>
        <v>0</v>
      </c>
      <c r="DB94" s="148">
        <f>+'[2]San Anadrés'!AG94</f>
        <v>0</v>
      </c>
      <c r="DC94" s="148">
        <f>+[2]Santander!Q94</f>
        <v>0</v>
      </c>
      <c r="DD94" s="148">
        <f>+[2]Santander!R94</f>
        <v>0</v>
      </c>
      <c r="DE94" s="148">
        <f>+[2]Santander!AG94</f>
        <v>0</v>
      </c>
      <c r="DF94" s="148">
        <f>+[2]Sucre!Q94</f>
        <v>0</v>
      </c>
      <c r="DG94" s="148">
        <f>+[2]Sucre!R94</f>
        <v>0</v>
      </c>
      <c r="DH94" s="148">
        <f>+[2]Sucre!AG94</f>
        <v>0</v>
      </c>
      <c r="DI94" s="148">
        <f>+[2]Tolima!Q94</f>
        <v>0</v>
      </c>
      <c r="DJ94" s="148">
        <f>+[2]Tolima!R94</f>
        <v>0</v>
      </c>
      <c r="DK94" s="148">
        <f>+[2]Tolima!AG94</f>
        <v>0</v>
      </c>
      <c r="DL94" s="148">
        <f>+'[2]Valle del Cauca'!Q94</f>
        <v>0</v>
      </c>
      <c r="DM94" s="148">
        <f>+'[2]Valle del Cauca'!R94</f>
        <v>0</v>
      </c>
      <c r="DN94" s="148">
        <f>+'[2]Valle del Cauca'!AG94</f>
        <v>0</v>
      </c>
      <c r="DO94" s="148">
        <f>+[2]Vaupés!Q94</f>
        <v>0</v>
      </c>
      <c r="DP94" s="148">
        <f>+[2]Vaupés!R94</f>
        <v>0</v>
      </c>
      <c r="DQ94" s="148">
        <f>+[2]Vaupés!AG94</f>
        <v>0</v>
      </c>
      <c r="DR94" s="148">
        <f>+[2]Vichada!Q94</f>
        <v>0</v>
      </c>
      <c r="DS94" s="148">
        <f>+[2]Vichada!R94</f>
        <v>0</v>
      </c>
      <c r="DT94" s="148">
        <f>+[2]Vichada!AG94</f>
        <v>0</v>
      </c>
    </row>
    <row r="95" spans="1:124" ht="45" x14ac:dyDescent="0.2">
      <c r="A95" s="198" t="s">
        <v>771</v>
      </c>
      <c r="B95" s="199" t="str">
        <f t="shared" si="28"/>
        <v>5-0-37</v>
      </c>
      <c r="C95" s="142" t="s">
        <v>982</v>
      </c>
      <c r="D95" s="212" t="s">
        <v>55</v>
      </c>
      <c r="E95" s="142" t="s">
        <v>56</v>
      </c>
      <c r="F95" s="142" t="s">
        <v>1008</v>
      </c>
      <c r="G95" s="142" t="s">
        <v>1009</v>
      </c>
      <c r="H95" s="120" t="s">
        <v>1010</v>
      </c>
      <c r="I95" s="146" t="s">
        <v>9</v>
      </c>
      <c r="J95" s="143">
        <v>63</v>
      </c>
      <c r="K95" s="19">
        <v>1</v>
      </c>
      <c r="L95" s="142" t="s">
        <v>1011</v>
      </c>
      <c r="M95" s="147">
        <v>53</v>
      </c>
      <c r="N95" s="142" t="s">
        <v>1012</v>
      </c>
      <c r="O95" s="1" t="s">
        <v>57</v>
      </c>
      <c r="P95" s="1"/>
      <c r="Q95" s="143"/>
      <c r="R95" s="147"/>
      <c r="S95" s="147"/>
      <c r="T95" s="147"/>
      <c r="U95" s="147">
        <f t="shared" si="35"/>
        <v>63</v>
      </c>
      <c r="V95" s="147">
        <f t="shared" si="33"/>
        <v>0</v>
      </c>
      <c r="W95" s="147">
        <f>+'[2]Oficinas Nacionales'!Q95</f>
        <v>63</v>
      </c>
      <c r="X95" s="147">
        <f>+'[2]Oficinas Nacionales'!R95</f>
        <v>0</v>
      </c>
      <c r="Y95" s="147">
        <f>+'[2]Oficinas Nacionales'!AG95</f>
        <v>0</v>
      </c>
      <c r="Z95" s="202">
        <f t="shared" si="37"/>
        <v>0</v>
      </c>
      <c r="AA95" s="202">
        <f t="shared" si="34"/>
        <v>0</v>
      </c>
      <c r="AB95" s="202"/>
      <c r="AC95" s="202"/>
      <c r="AD95" s="202"/>
      <c r="AE95" s="202"/>
      <c r="AF95" s="202"/>
      <c r="AG95" s="202"/>
      <c r="AH95" s="202"/>
      <c r="AI95" s="202"/>
      <c r="AJ95" s="202"/>
      <c r="AK95" s="202"/>
      <c r="AL95" s="202"/>
      <c r="AM95" s="202"/>
      <c r="AN95" s="202"/>
      <c r="AO95" s="202"/>
      <c r="AP95" s="202"/>
      <c r="AQ95" s="202"/>
      <c r="AR95" s="202"/>
      <c r="AS95" s="202"/>
      <c r="AT95" s="202"/>
      <c r="AU95" s="202"/>
      <c r="AV95" s="202"/>
      <c r="AW95" s="202"/>
      <c r="AX95" s="202"/>
      <c r="AY95" s="202"/>
      <c r="AZ95" s="202"/>
      <c r="BA95" s="219"/>
      <c r="BB95" s="219"/>
      <c r="BC95" s="202"/>
      <c r="BD95" s="219"/>
      <c r="BE95" s="219"/>
      <c r="BF95" s="202"/>
      <c r="BG95" s="219"/>
      <c r="BH95" s="219"/>
      <c r="BI95" s="202"/>
      <c r="BJ95" s="219"/>
      <c r="BK95" s="219"/>
      <c r="BL95" s="202"/>
      <c r="BM95" s="202"/>
      <c r="BN95" s="202"/>
      <c r="BO95" s="202"/>
      <c r="BP95" s="219"/>
      <c r="BQ95" s="219"/>
      <c r="BR95" s="202"/>
      <c r="BS95" s="202"/>
      <c r="BT95" s="202"/>
      <c r="BU95" s="202"/>
      <c r="BV95" s="202"/>
      <c r="BW95" s="202"/>
      <c r="BX95" s="202"/>
      <c r="BY95" s="219"/>
      <c r="BZ95" s="219"/>
      <c r="CA95" s="202"/>
      <c r="CB95" s="219"/>
      <c r="CC95" s="219"/>
      <c r="CD95" s="202"/>
      <c r="CE95" s="219"/>
      <c r="CF95" s="219"/>
      <c r="CG95" s="202"/>
      <c r="CH95" s="219"/>
      <c r="CI95" s="219"/>
      <c r="CJ95" s="202"/>
      <c r="CK95" s="219"/>
      <c r="CL95" s="219"/>
      <c r="CM95" s="202"/>
      <c r="CN95" s="202"/>
      <c r="CO95" s="202"/>
      <c r="CP95" s="202"/>
      <c r="CQ95" s="219"/>
      <c r="CR95" s="219"/>
      <c r="CS95" s="202"/>
      <c r="CT95" s="219"/>
      <c r="CU95" s="219"/>
      <c r="CV95" s="202"/>
      <c r="CW95" s="219"/>
      <c r="CX95" s="219"/>
      <c r="CY95" s="202"/>
      <c r="CZ95" s="219"/>
      <c r="DA95" s="219"/>
      <c r="DB95" s="202"/>
      <c r="DC95" s="219"/>
      <c r="DD95" s="219"/>
      <c r="DE95" s="202"/>
      <c r="DF95" s="219"/>
      <c r="DG95" s="219"/>
      <c r="DH95" s="202"/>
      <c r="DI95" s="202"/>
      <c r="DJ95" s="202"/>
      <c r="DK95" s="202"/>
      <c r="DL95" s="219"/>
      <c r="DM95" s="219"/>
      <c r="DN95" s="202"/>
      <c r="DO95" s="219"/>
      <c r="DP95" s="219"/>
      <c r="DQ95" s="202"/>
      <c r="DR95" s="219"/>
      <c r="DS95" s="219"/>
      <c r="DT95" s="202"/>
    </row>
    <row r="96" spans="1:124" ht="45" x14ac:dyDescent="0.2">
      <c r="A96" s="198" t="s">
        <v>771</v>
      </c>
      <c r="B96" s="149" t="str">
        <f t="shared" si="28"/>
        <v>5-0-37-1</v>
      </c>
      <c r="C96" s="192" t="s">
        <v>982</v>
      </c>
      <c r="D96" s="108" t="s">
        <v>55</v>
      </c>
      <c r="E96" s="192" t="s">
        <v>56</v>
      </c>
      <c r="F96" s="192" t="s">
        <v>1008</v>
      </c>
      <c r="G96" s="192" t="s">
        <v>1009</v>
      </c>
      <c r="H96" s="135" t="s">
        <v>1013</v>
      </c>
      <c r="I96" s="192" t="s">
        <v>1014</v>
      </c>
      <c r="J96" s="135">
        <v>40</v>
      </c>
      <c r="K96" s="214">
        <v>0.5</v>
      </c>
      <c r="L96" s="192" t="s">
        <v>1015</v>
      </c>
      <c r="M96" s="148">
        <v>35</v>
      </c>
      <c r="N96" s="192" t="s">
        <v>1016</v>
      </c>
      <c r="O96" s="150" t="s">
        <v>58</v>
      </c>
      <c r="P96" s="150" t="s">
        <v>60</v>
      </c>
      <c r="Q96" s="293">
        <f>V96/U96</f>
        <v>1.0249999999999999</v>
      </c>
      <c r="R96" s="83" t="e">
        <f t="shared" si="30"/>
        <v>#DIV/0!</v>
      </c>
      <c r="S96" s="83">
        <f>+[2]Amazonas!S96+[2]Antioquia!S96+[2]Atantico!S96+[2]Arauca!S96+[2]Bolivar!S96+[2]Boyacá!S96+[2]Caldas!S96+[2]Caquetá!S96+[2]Casanare!S96+[2]Cauca!S96+[2]Cesar!S96+[2]Chocó!S96+[2]Córdoba!S96+[2]Cundinamarca!S96+[2]Guainía!S96+[2]Guaviare!S96+[2]Huila!S96+'[2]La Guajira'!S96+[2]Magdalena!S96+[2]Meta!S96+[2]Nariño!S96+'[2]Norte de Santander'!S96+[2]Putumayo!S96+[2]Quindio!S96+[2]Risaralda!S96+'[2]San Anadrés'!S96+[2]Santander!S96+[2]Sucre!S96+[2]Tolima!S96+'[2]Valle del Cauca'!S96+[2]Vaupés!S96+[2]Vichada!S96</f>
        <v>0</v>
      </c>
      <c r="T96" s="83">
        <f>+[2]Amazonas!T96+[2]Antioquia!T96+[2]Atantico!T96+[2]Arauca!T96+[2]Bolivar!T96+[2]Boyacá!T96+[2]Caldas!T96+[2]Caquetá!T96+[2]Casanare!T96+[2]Cauca!T96+[2]Cesar!T96+[2]Chocó!T96+[2]Córdoba!T96+[2]Cundinamarca!T96+[2]Guainía!T96+[2]Guaviare!T96+[2]Huila!T96+'[2]La Guajira'!T96+[2]Magdalena!T96+[2]Meta!T96+[2]Nariño!T96+'[2]Norte de Santander'!T96+[2]Putumayo!T96+[2]Quindio!T96+[2]Risaralda!T96+'[2]San Anadrés'!T96+[2]Santander!T96+[2]Sucre!T96+[2]Tolima!T96+'[2]Valle del Cauca'!T96+[2]Vaupés!T96+[2]Vichada!T96</f>
        <v>0</v>
      </c>
      <c r="U96" s="148">
        <f t="shared" si="35"/>
        <v>40</v>
      </c>
      <c r="V96" s="148">
        <f t="shared" si="33"/>
        <v>41</v>
      </c>
      <c r="W96" s="148">
        <f>+'[2]Oficinas Nacionales'!Q96</f>
        <v>40</v>
      </c>
      <c r="X96" s="148">
        <f>+'[2]Oficinas Nacionales'!R96</f>
        <v>0</v>
      </c>
      <c r="Y96" s="148">
        <f>+'[2]Oficinas Nacionales'!AG96</f>
        <v>41</v>
      </c>
      <c r="Z96" s="148">
        <f t="shared" si="37"/>
        <v>0</v>
      </c>
      <c r="AA96" s="148">
        <f t="shared" si="37"/>
        <v>0</v>
      </c>
      <c r="AB96" s="148">
        <f>+AE96+AH96+AK96+AN96+AQ96+AT96+AW96+AZ96+BC96+BF96+BI96+BL96+BO96+BR96+BU96+BX96+CA96+CD96+CG96+CJ96+CM96+CP96+CS96+CV96+CY96+DB96+DE96+DH96+DK96+DN96+DQ96+DT96</f>
        <v>0</v>
      </c>
      <c r="AC96" s="148">
        <f>+[2]Amazonas!Q96</f>
        <v>0</v>
      </c>
      <c r="AD96" s="148">
        <f>+[2]Amazonas!R96</f>
        <v>0</v>
      </c>
      <c r="AE96" s="148">
        <f>+[2]Amazonas!AG96</f>
        <v>0</v>
      </c>
      <c r="AF96" s="148">
        <f>+[2]Antioquia!Q96</f>
        <v>0</v>
      </c>
      <c r="AG96" s="148">
        <f>+[2]Antioquia!R96</f>
        <v>0</v>
      </c>
      <c r="AH96" s="148">
        <f>+[2]Antioquia!AG96</f>
        <v>0</v>
      </c>
      <c r="AI96" s="148">
        <f>+[2]Atantico!Q96</f>
        <v>0</v>
      </c>
      <c r="AJ96" s="148">
        <f>+[2]Atantico!R96</f>
        <v>0</v>
      </c>
      <c r="AK96" s="148">
        <f>+[2]Atantico!AG96</f>
        <v>0</v>
      </c>
      <c r="AL96" s="148">
        <f>+[2]Arauca!Q96</f>
        <v>0</v>
      </c>
      <c r="AM96" s="148">
        <f>+[2]Arauca!R96</f>
        <v>0</v>
      </c>
      <c r="AN96" s="148">
        <f>+[2]Arauca!AG96</f>
        <v>0</v>
      </c>
      <c r="AO96" s="148">
        <f>+[2]Bolivar!Q96</f>
        <v>0</v>
      </c>
      <c r="AP96" s="148">
        <f>+[2]Bolivar!R96</f>
        <v>0</v>
      </c>
      <c r="AQ96" s="148">
        <f>+[2]Bolivar!AG96</f>
        <v>0</v>
      </c>
      <c r="AR96" s="148">
        <f>+[2]Boyacá!Q96</f>
        <v>0</v>
      </c>
      <c r="AS96" s="148">
        <f>+[2]Boyacá!R96</f>
        <v>0</v>
      </c>
      <c r="AT96" s="148">
        <f>+[2]Boyacá!AG96</f>
        <v>0</v>
      </c>
      <c r="AU96" s="148">
        <f>+[2]Caldas!Q96</f>
        <v>0</v>
      </c>
      <c r="AV96" s="148">
        <f>+[2]Caldas!R96</f>
        <v>0</v>
      </c>
      <c r="AW96" s="148">
        <f>+[2]Caldas!AG96</f>
        <v>0</v>
      </c>
      <c r="AX96" s="148">
        <f>+[2]Caquetá!Q96</f>
        <v>0</v>
      </c>
      <c r="AY96" s="148">
        <f>+[2]Caquetá!R96</f>
        <v>0</v>
      </c>
      <c r="AZ96" s="148">
        <f>+[2]Caquetá!AG96</f>
        <v>0</v>
      </c>
      <c r="BA96" s="148">
        <f>+[2]Casanare!Q96</f>
        <v>0</v>
      </c>
      <c r="BB96" s="148">
        <f>+[2]Casanare!R96</f>
        <v>0</v>
      </c>
      <c r="BC96" s="148">
        <f>+[2]Casanare!AG96</f>
        <v>0</v>
      </c>
      <c r="BD96" s="148">
        <f>+[2]Cauca!Q96</f>
        <v>0</v>
      </c>
      <c r="BE96" s="148">
        <f>+[2]Cauca!R96</f>
        <v>0</v>
      </c>
      <c r="BF96" s="148">
        <f>+[2]Cauca!AG96</f>
        <v>0</v>
      </c>
      <c r="BG96" s="148">
        <f>+[2]Cesar!Q96</f>
        <v>0</v>
      </c>
      <c r="BH96" s="148">
        <f>+[2]Cesar!R96</f>
        <v>0</v>
      </c>
      <c r="BI96" s="148">
        <f>+[2]Cesar!AG96</f>
        <v>0</v>
      </c>
      <c r="BJ96" s="148">
        <f>+[2]Chocó!Q96</f>
        <v>0</v>
      </c>
      <c r="BK96" s="148">
        <f>+[2]Chocó!R96</f>
        <v>0</v>
      </c>
      <c r="BL96" s="148">
        <f>+[2]Chocó!AG96</f>
        <v>0</v>
      </c>
      <c r="BM96" s="148">
        <f>+[2]Córdoba!Q96</f>
        <v>0</v>
      </c>
      <c r="BN96" s="148">
        <f>+[2]Córdoba!R96</f>
        <v>0</v>
      </c>
      <c r="BO96" s="148">
        <f>+[2]Córdoba!AG96</f>
        <v>0</v>
      </c>
      <c r="BP96" s="148">
        <f>+[2]Cundinamarca!Q96</f>
        <v>0</v>
      </c>
      <c r="BQ96" s="148">
        <f>+[2]Cundinamarca!R96</f>
        <v>0</v>
      </c>
      <c r="BR96" s="148">
        <f>+[2]Cundinamarca!AG96</f>
        <v>0</v>
      </c>
      <c r="BS96" s="148">
        <f>+[2]Guainía!Q96</f>
        <v>0</v>
      </c>
      <c r="BT96" s="148">
        <f>+[2]Guainía!R96</f>
        <v>0</v>
      </c>
      <c r="BU96" s="148">
        <f>+[2]Guainía!AG96</f>
        <v>0</v>
      </c>
      <c r="BV96" s="148">
        <f>+[2]Guaviare!Q96</f>
        <v>0</v>
      </c>
      <c r="BW96" s="148">
        <f>+[2]Guaviare!R96</f>
        <v>0</v>
      </c>
      <c r="BX96" s="148">
        <f>+[2]Guaviare!AG96</f>
        <v>0</v>
      </c>
      <c r="BY96" s="148">
        <f>+[2]Huila!Q96</f>
        <v>0</v>
      </c>
      <c r="BZ96" s="148">
        <f>+[2]Huila!R96</f>
        <v>0</v>
      </c>
      <c r="CA96" s="148">
        <f>+[2]Huila!AG96</f>
        <v>0</v>
      </c>
      <c r="CB96" s="148">
        <f>+'[2]La Guajira'!Q96</f>
        <v>0</v>
      </c>
      <c r="CC96" s="148">
        <f>+'[2]La Guajira'!R96</f>
        <v>0</v>
      </c>
      <c r="CD96" s="148">
        <f>+'[2]La Guajira'!AG96</f>
        <v>0</v>
      </c>
      <c r="CE96" s="148">
        <f>+[2]Magdalena!Q96</f>
        <v>0</v>
      </c>
      <c r="CF96" s="148">
        <f>+[2]Magdalena!R96</f>
        <v>0</v>
      </c>
      <c r="CG96" s="148">
        <f>+[2]Magdalena!AG96</f>
        <v>0</v>
      </c>
      <c r="CH96" s="148">
        <f>+[2]Meta!Q96</f>
        <v>0</v>
      </c>
      <c r="CI96" s="148">
        <f>+[2]Meta!R96</f>
        <v>0</v>
      </c>
      <c r="CJ96" s="148">
        <f>+[2]Meta!AG96</f>
        <v>0</v>
      </c>
      <c r="CK96" s="148">
        <f>+[2]Nariño!Q96</f>
        <v>0</v>
      </c>
      <c r="CL96" s="148">
        <f>+[2]Nariño!R96</f>
        <v>0</v>
      </c>
      <c r="CM96" s="148">
        <f>+[2]Nariño!AG96</f>
        <v>0</v>
      </c>
      <c r="CN96" s="148">
        <f>+'[2]Norte de Santander'!Q96</f>
        <v>0</v>
      </c>
      <c r="CO96" s="148">
        <f>+'[2]Norte de Santander'!R96</f>
        <v>0</v>
      </c>
      <c r="CP96" s="148">
        <f>+'[2]Norte de Santander'!AG96</f>
        <v>0</v>
      </c>
      <c r="CQ96" s="148">
        <f>+[2]Putumayo!Q96</f>
        <v>0</v>
      </c>
      <c r="CR96" s="148">
        <f>+[2]Putumayo!R96</f>
        <v>0</v>
      </c>
      <c r="CS96" s="148">
        <f>+[2]Putumayo!AG96</f>
        <v>0</v>
      </c>
      <c r="CT96" s="148">
        <f>+[2]Quindio!Q96</f>
        <v>0</v>
      </c>
      <c r="CU96" s="148">
        <f>+[2]Quindio!R96</f>
        <v>0</v>
      </c>
      <c r="CV96" s="148">
        <f>+[2]Quindio!AG96</f>
        <v>0</v>
      </c>
      <c r="CW96" s="148">
        <f>+[2]Risaralda!Q96</f>
        <v>0</v>
      </c>
      <c r="CX96" s="148">
        <f>+[2]Risaralda!R96</f>
        <v>0</v>
      </c>
      <c r="CY96" s="148">
        <f>+[2]Risaralda!AG96</f>
        <v>0</v>
      </c>
      <c r="CZ96" s="148">
        <f>+'[2]San Anadrés'!Q96</f>
        <v>0</v>
      </c>
      <c r="DA96" s="148">
        <f>+'[2]San Anadrés'!R96</f>
        <v>0</v>
      </c>
      <c r="DB96" s="148">
        <f>+'[2]San Anadrés'!AG96</f>
        <v>0</v>
      </c>
      <c r="DC96" s="148">
        <f>+[2]Santander!Q96</f>
        <v>0</v>
      </c>
      <c r="DD96" s="148">
        <f>+[2]Santander!R96</f>
        <v>0</v>
      </c>
      <c r="DE96" s="148">
        <f>+[2]Santander!AG96</f>
        <v>0</v>
      </c>
      <c r="DF96" s="148">
        <f>+[2]Sucre!Q96</f>
        <v>0</v>
      </c>
      <c r="DG96" s="148">
        <f>+[2]Sucre!R96</f>
        <v>0</v>
      </c>
      <c r="DH96" s="148">
        <f>+[2]Sucre!AG96</f>
        <v>0</v>
      </c>
      <c r="DI96" s="148">
        <f>+[2]Tolima!Q96</f>
        <v>0</v>
      </c>
      <c r="DJ96" s="148">
        <f>+[2]Tolima!R96</f>
        <v>0</v>
      </c>
      <c r="DK96" s="148">
        <f>+[2]Tolima!AG96</f>
        <v>0</v>
      </c>
      <c r="DL96" s="148">
        <f>+'[2]Valle del Cauca'!Q96</f>
        <v>0</v>
      </c>
      <c r="DM96" s="148">
        <f>+'[2]Valle del Cauca'!R96</f>
        <v>0</v>
      </c>
      <c r="DN96" s="148">
        <f>+'[2]Valle del Cauca'!AG96</f>
        <v>0</v>
      </c>
      <c r="DO96" s="148">
        <f>+[2]Vaupés!Q96</f>
        <v>0</v>
      </c>
      <c r="DP96" s="148">
        <f>+[2]Vaupés!R96</f>
        <v>0</v>
      </c>
      <c r="DQ96" s="148">
        <f>+[2]Vaupés!AG96</f>
        <v>0</v>
      </c>
      <c r="DR96" s="148">
        <f>+[2]Vichada!Q96</f>
        <v>0</v>
      </c>
      <c r="DS96" s="148">
        <f>+[2]Vichada!R96</f>
        <v>0</v>
      </c>
      <c r="DT96" s="148">
        <f>+[2]Vichada!AG96</f>
        <v>0</v>
      </c>
    </row>
    <row r="97" spans="1:124" ht="45" x14ac:dyDescent="0.2">
      <c r="A97" s="198" t="s">
        <v>771</v>
      </c>
      <c r="B97" s="149" t="str">
        <f t="shared" si="28"/>
        <v>5-0-37-2</v>
      </c>
      <c r="C97" s="192" t="s">
        <v>982</v>
      </c>
      <c r="D97" s="108" t="s">
        <v>55</v>
      </c>
      <c r="E97" s="192" t="s">
        <v>56</v>
      </c>
      <c r="F97" s="192" t="s">
        <v>1008</v>
      </c>
      <c r="G97" s="192" t="s">
        <v>1009</v>
      </c>
      <c r="H97" s="135" t="s">
        <v>1017</v>
      </c>
      <c r="I97" s="192" t="s">
        <v>1018</v>
      </c>
      <c r="J97" s="135">
        <v>20</v>
      </c>
      <c r="K97" s="214">
        <v>0.2</v>
      </c>
      <c r="L97" s="192" t="s">
        <v>1019</v>
      </c>
      <c r="M97" s="148">
        <v>14</v>
      </c>
      <c r="N97" s="192" t="s">
        <v>1016</v>
      </c>
      <c r="O97" s="150" t="s">
        <v>57</v>
      </c>
      <c r="P97" s="150" t="s">
        <v>60</v>
      </c>
      <c r="Q97" s="293">
        <f>V97/U97</f>
        <v>0.85</v>
      </c>
      <c r="R97" s="83" t="e">
        <f t="shared" si="30"/>
        <v>#DIV/0!</v>
      </c>
      <c r="S97" s="83">
        <f>+[2]Amazonas!S97+[2]Antioquia!S97+[2]Atantico!S97+[2]Arauca!S97+[2]Bolivar!S97+[2]Boyacá!S97+[2]Caldas!S97+[2]Caquetá!S97+[2]Casanare!S97+[2]Cauca!S97+[2]Cesar!S97+[2]Chocó!S97+[2]Córdoba!S97+[2]Cundinamarca!S97+[2]Guainía!S97+[2]Guaviare!S97+[2]Huila!S97+'[2]La Guajira'!S97+[2]Magdalena!S97+[2]Meta!S97+[2]Nariño!S97+'[2]Norte de Santander'!S97+[2]Putumayo!S97+[2]Quindio!S97+[2]Risaralda!S97+'[2]San Anadrés'!S97+[2]Santander!S97+[2]Sucre!S97+[2]Tolima!S97+'[2]Valle del Cauca'!S97+[2]Vaupés!S97+[2]Vichada!S97</f>
        <v>0</v>
      </c>
      <c r="T97" s="83">
        <f>+[2]Amazonas!T97+[2]Antioquia!T97+[2]Atantico!T97+[2]Arauca!T97+[2]Bolivar!T97+[2]Boyacá!T97+[2]Caldas!T97+[2]Caquetá!T97+[2]Casanare!T97+[2]Cauca!T97+[2]Cesar!T97+[2]Chocó!T97+[2]Córdoba!T97+[2]Cundinamarca!T97+[2]Guainía!T97+[2]Guaviare!T97+[2]Huila!T97+'[2]La Guajira'!T97+[2]Magdalena!T97+[2]Meta!T97+[2]Nariño!T97+'[2]Norte de Santander'!T97+[2]Putumayo!T97+[2]Quindio!T97+[2]Risaralda!T97+'[2]San Anadrés'!T97+[2]Santander!T97+[2]Sucre!T97+[2]Tolima!T97+'[2]Valle del Cauca'!T97+[2]Vaupés!T97+[2]Vichada!T97</f>
        <v>0</v>
      </c>
      <c r="U97" s="148">
        <f t="shared" si="35"/>
        <v>20</v>
      </c>
      <c r="V97" s="148">
        <f t="shared" si="33"/>
        <v>17</v>
      </c>
      <c r="W97" s="148">
        <f>+'[2]Oficinas Nacionales'!Q97</f>
        <v>20</v>
      </c>
      <c r="X97" s="148">
        <f>+'[2]Oficinas Nacionales'!R97</f>
        <v>0</v>
      </c>
      <c r="Y97" s="148">
        <f>+'[2]Oficinas Nacionales'!AG97</f>
        <v>17</v>
      </c>
      <c r="Z97" s="148">
        <f t="shared" si="37"/>
        <v>0</v>
      </c>
      <c r="AA97" s="148">
        <f t="shared" si="37"/>
        <v>0</v>
      </c>
      <c r="AB97" s="148">
        <f>+AE97+AH97+AK97+AN97+AQ97+AT97+AW97+AZ97+BC97+BF97+BI97+BL97+BO97+BR97+BU97+BX97+CA97+CD97+CG97+CJ97+CM97+CP97+CS97+CV97+CY97+DB97+DE97+DH97+DK97+DN97+DQ97+DT97</f>
        <v>0</v>
      </c>
      <c r="AC97" s="148">
        <f>+[2]Amazonas!Q97</f>
        <v>0</v>
      </c>
      <c r="AD97" s="148">
        <f>+[2]Amazonas!R97</f>
        <v>0</v>
      </c>
      <c r="AE97" s="148">
        <f>+[2]Amazonas!AG97</f>
        <v>0</v>
      </c>
      <c r="AF97" s="148">
        <f>+[2]Antioquia!Q97</f>
        <v>0</v>
      </c>
      <c r="AG97" s="148">
        <f>+[2]Antioquia!R97</f>
        <v>0</v>
      </c>
      <c r="AH97" s="148">
        <f>+[2]Antioquia!AG97</f>
        <v>0</v>
      </c>
      <c r="AI97" s="148">
        <f>+[2]Atantico!Q97</f>
        <v>0</v>
      </c>
      <c r="AJ97" s="148">
        <f>+[2]Atantico!R97</f>
        <v>0</v>
      </c>
      <c r="AK97" s="148">
        <f>+[2]Atantico!AG97</f>
        <v>0</v>
      </c>
      <c r="AL97" s="148">
        <f>+[2]Arauca!Q97</f>
        <v>0</v>
      </c>
      <c r="AM97" s="148">
        <f>+[2]Arauca!R97</f>
        <v>0</v>
      </c>
      <c r="AN97" s="148">
        <f>+[2]Arauca!AG97</f>
        <v>0</v>
      </c>
      <c r="AO97" s="148">
        <f>+[2]Bolivar!Q97</f>
        <v>0</v>
      </c>
      <c r="AP97" s="148">
        <f>+[2]Bolivar!R97</f>
        <v>0</v>
      </c>
      <c r="AQ97" s="148">
        <f>+[2]Bolivar!AG97</f>
        <v>0</v>
      </c>
      <c r="AR97" s="148">
        <f>+[2]Boyacá!Q97</f>
        <v>0</v>
      </c>
      <c r="AS97" s="148">
        <f>+[2]Boyacá!R97</f>
        <v>0</v>
      </c>
      <c r="AT97" s="148">
        <f>+[2]Boyacá!AG97</f>
        <v>0</v>
      </c>
      <c r="AU97" s="148">
        <f>+[2]Caldas!Q97</f>
        <v>0</v>
      </c>
      <c r="AV97" s="148">
        <f>+[2]Caldas!R97</f>
        <v>0</v>
      </c>
      <c r="AW97" s="148">
        <f>+[2]Caldas!AG97</f>
        <v>0</v>
      </c>
      <c r="AX97" s="148">
        <f>+[2]Caquetá!Q97</f>
        <v>0</v>
      </c>
      <c r="AY97" s="148">
        <f>+[2]Caquetá!R97</f>
        <v>0</v>
      </c>
      <c r="AZ97" s="148">
        <f>+[2]Caquetá!AG97</f>
        <v>0</v>
      </c>
      <c r="BA97" s="148">
        <f>+[2]Casanare!Q97</f>
        <v>0</v>
      </c>
      <c r="BB97" s="148">
        <f>+[2]Casanare!R97</f>
        <v>0</v>
      </c>
      <c r="BC97" s="148">
        <f>+[2]Casanare!AG97</f>
        <v>0</v>
      </c>
      <c r="BD97" s="148">
        <f>+[2]Cauca!Q97</f>
        <v>0</v>
      </c>
      <c r="BE97" s="148">
        <f>+[2]Cauca!R97</f>
        <v>0</v>
      </c>
      <c r="BF97" s="148">
        <f>+[2]Cauca!AG97</f>
        <v>0</v>
      </c>
      <c r="BG97" s="148">
        <f>+[2]Cesar!Q97</f>
        <v>0</v>
      </c>
      <c r="BH97" s="148">
        <f>+[2]Cesar!R97</f>
        <v>0</v>
      </c>
      <c r="BI97" s="148">
        <f>+[2]Cesar!AG97</f>
        <v>0</v>
      </c>
      <c r="BJ97" s="148">
        <f>+[2]Chocó!Q97</f>
        <v>0</v>
      </c>
      <c r="BK97" s="148">
        <f>+[2]Chocó!R97</f>
        <v>0</v>
      </c>
      <c r="BL97" s="148">
        <f>+[2]Chocó!AG97</f>
        <v>0</v>
      </c>
      <c r="BM97" s="148">
        <f>+[2]Córdoba!Q97</f>
        <v>0</v>
      </c>
      <c r="BN97" s="148">
        <f>+[2]Córdoba!R97</f>
        <v>0</v>
      </c>
      <c r="BO97" s="148">
        <f>+[2]Córdoba!AG97</f>
        <v>0</v>
      </c>
      <c r="BP97" s="148">
        <f>+[2]Cundinamarca!Q97</f>
        <v>0</v>
      </c>
      <c r="BQ97" s="148">
        <f>+[2]Cundinamarca!R97</f>
        <v>0</v>
      </c>
      <c r="BR97" s="148">
        <f>+[2]Cundinamarca!AG97</f>
        <v>0</v>
      </c>
      <c r="BS97" s="148">
        <f>+[2]Guainía!Q97</f>
        <v>0</v>
      </c>
      <c r="BT97" s="148">
        <f>+[2]Guainía!R97</f>
        <v>0</v>
      </c>
      <c r="BU97" s="148">
        <f>+[2]Guainía!AG97</f>
        <v>0</v>
      </c>
      <c r="BV97" s="148">
        <f>+[2]Guaviare!Q97</f>
        <v>0</v>
      </c>
      <c r="BW97" s="148">
        <f>+[2]Guaviare!R97</f>
        <v>0</v>
      </c>
      <c r="BX97" s="148">
        <f>+[2]Guaviare!AG97</f>
        <v>0</v>
      </c>
      <c r="BY97" s="148">
        <f>+[2]Huila!Q97</f>
        <v>0</v>
      </c>
      <c r="BZ97" s="148">
        <f>+[2]Huila!R97</f>
        <v>0</v>
      </c>
      <c r="CA97" s="148">
        <f>+[2]Huila!AG97</f>
        <v>0</v>
      </c>
      <c r="CB97" s="148">
        <f>+'[2]La Guajira'!Q97</f>
        <v>0</v>
      </c>
      <c r="CC97" s="148">
        <f>+'[2]La Guajira'!R97</f>
        <v>0</v>
      </c>
      <c r="CD97" s="148">
        <f>+'[2]La Guajira'!AG97</f>
        <v>0</v>
      </c>
      <c r="CE97" s="148">
        <f>+[2]Magdalena!Q97</f>
        <v>0</v>
      </c>
      <c r="CF97" s="148">
        <f>+[2]Magdalena!R97</f>
        <v>0</v>
      </c>
      <c r="CG97" s="148">
        <f>+[2]Magdalena!AG97</f>
        <v>0</v>
      </c>
      <c r="CH97" s="148">
        <f>+[2]Meta!Q97</f>
        <v>0</v>
      </c>
      <c r="CI97" s="148">
        <f>+[2]Meta!R97</f>
        <v>0</v>
      </c>
      <c r="CJ97" s="148">
        <f>+[2]Meta!AG97</f>
        <v>0</v>
      </c>
      <c r="CK97" s="148">
        <f>+[2]Nariño!Q97</f>
        <v>0</v>
      </c>
      <c r="CL97" s="148">
        <f>+[2]Nariño!R97</f>
        <v>0</v>
      </c>
      <c r="CM97" s="148">
        <f>+[2]Nariño!AG97</f>
        <v>0</v>
      </c>
      <c r="CN97" s="148">
        <f>+'[2]Norte de Santander'!Q97</f>
        <v>0</v>
      </c>
      <c r="CO97" s="148">
        <f>+'[2]Norte de Santander'!R97</f>
        <v>0</v>
      </c>
      <c r="CP97" s="148">
        <f>+'[2]Norte de Santander'!AG97</f>
        <v>0</v>
      </c>
      <c r="CQ97" s="148">
        <f>+[2]Putumayo!Q97</f>
        <v>0</v>
      </c>
      <c r="CR97" s="148">
        <f>+[2]Putumayo!R97</f>
        <v>0</v>
      </c>
      <c r="CS97" s="148">
        <f>+[2]Putumayo!AG97</f>
        <v>0</v>
      </c>
      <c r="CT97" s="148">
        <f>+[2]Quindio!Q97</f>
        <v>0</v>
      </c>
      <c r="CU97" s="148">
        <f>+[2]Quindio!R97</f>
        <v>0</v>
      </c>
      <c r="CV97" s="148">
        <f>+[2]Quindio!AG97</f>
        <v>0</v>
      </c>
      <c r="CW97" s="148">
        <f>+[2]Risaralda!Q97</f>
        <v>0</v>
      </c>
      <c r="CX97" s="148">
        <f>+[2]Risaralda!R97</f>
        <v>0</v>
      </c>
      <c r="CY97" s="148">
        <f>+[2]Risaralda!AG97</f>
        <v>0</v>
      </c>
      <c r="CZ97" s="148">
        <f>+'[2]San Anadrés'!Q97</f>
        <v>0</v>
      </c>
      <c r="DA97" s="148">
        <f>+'[2]San Anadrés'!R97</f>
        <v>0</v>
      </c>
      <c r="DB97" s="148">
        <f>+'[2]San Anadrés'!AG97</f>
        <v>0</v>
      </c>
      <c r="DC97" s="148">
        <f>+[2]Santander!Q97</f>
        <v>0</v>
      </c>
      <c r="DD97" s="148">
        <f>+[2]Santander!R97</f>
        <v>0</v>
      </c>
      <c r="DE97" s="148">
        <f>+[2]Santander!AG97</f>
        <v>0</v>
      </c>
      <c r="DF97" s="148">
        <f>+[2]Sucre!Q97</f>
        <v>0</v>
      </c>
      <c r="DG97" s="148">
        <f>+[2]Sucre!R97</f>
        <v>0</v>
      </c>
      <c r="DH97" s="148">
        <f>+[2]Sucre!AG97</f>
        <v>0</v>
      </c>
      <c r="DI97" s="148">
        <f>+[2]Tolima!Q97</f>
        <v>0</v>
      </c>
      <c r="DJ97" s="148">
        <f>+[2]Tolima!R97</f>
        <v>0</v>
      </c>
      <c r="DK97" s="148">
        <f>+[2]Tolima!AG97</f>
        <v>0</v>
      </c>
      <c r="DL97" s="148">
        <f>+'[2]Valle del Cauca'!Q97</f>
        <v>0</v>
      </c>
      <c r="DM97" s="148">
        <f>+'[2]Valle del Cauca'!R97</f>
        <v>0</v>
      </c>
      <c r="DN97" s="148">
        <f>+'[2]Valle del Cauca'!AG97</f>
        <v>0</v>
      </c>
      <c r="DO97" s="148">
        <f>+[2]Vaupés!Q97</f>
        <v>0</v>
      </c>
      <c r="DP97" s="148">
        <f>+[2]Vaupés!R97</f>
        <v>0</v>
      </c>
      <c r="DQ97" s="148">
        <f>+[2]Vaupés!AG97</f>
        <v>0</v>
      </c>
      <c r="DR97" s="148">
        <f>+[2]Vichada!Q97</f>
        <v>0</v>
      </c>
      <c r="DS97" s="148">
        <f>+[2]Vichada!R97</f>
        <v>0</v>
      </c>
      <c r="DT97" s="148">
        <f>+[2]Vichada!AG97</f>
        <v>0</v>
      </c>
    </row>
    <row r="98" spans="1:124" ht="45" x14ac:dyDescent="0.2">
      <c r="A98" s="198" t="s">
        <v>771</v>
      </c>
      <c r="B98" s="149" t="str">
        <f t="shared" si="28"/>
        <v>5-0-37-3</v>
      </c>
      <c r="C98" s="192" t="s">
        <v>982</v>
      </c>
      <c r="D98" s="108" t="s">
        <v>55</v>
      </c>
      <c r="E98" s="192" t="s">
        <v>56</v>
      </c>
      <c r="F98" s="192" t="s">
        <v>1008</v>
      </c>
      <c r="G98" s="192" t="s">
        <v>1009</v>
      </c>
      <c r="H98" s="135" t="s">
        <v>1020</v>
      </c>
      <c r="I98" s="192" t="s">
        <v>1021</v>
      </c>
      <c r="J98" s="135">
        <v>3</v>
      </c>
      <c r="K98" s="214">
        <v>0.3</v>
      </c>
      <c r="L98" s="192" t="s">
        <v>1022</v>
      </c>
      <c r="M98" s="148">
        <v>4</v>
      </c>
      <c r="N98" s="192" t="s">
        <v>1023</v>
      </c>
      <c r="O98" s="150" t="s">
        <v>58</v>
      </c>
      <c r="P98" s="150" t="s">
        <v>60</v>
      </c>
      <c r="Q98" s="293">
        <f>V98/U98</f>
        <v>2</v>
      </c>
      <c r="R98" s="83" t="e">
        <f t="shared" si="30"/>
        <v>#DIV/0!</v>
      </c>
      <c r="S98" s="83">
        <f>+[2]Amazonas!S98+[2]Antioquia!S98+[2]Atantico!S98+[2]Arauca!S98+[2]Bolivar!S98+[2]Boyacá!S98+[2]Caldas!S98+[2]Caquetá!S98+[2]Casanare!S98+[2]Cauca!S98+[2]Cesar!S98+[2]Chocó!S98+[2]Córdoba!S98+[2]Cundinamarca!S98+[2]Guainía!S98+[2]Guaviare!S98+[2]Huila!S98+'[2]La Guajira'!S98+[2]Magdalena!S98+[2]Meta!S98+[2]Nariño!S98+'[2]Norte de Santander'!S98+[2]Putumayo!S98+[2]Quindio!S98+[2]Risaralda!S98+'[2]San Anadrés'!S98+[2]Santander!S98+[2]Sucre!S98+[2]Tolima!S98+'[2]Valle del Cauca'!S98+[2]Vaupés!S98+[2]Vichada!S98</f>
        <v>0</v>
      </c>
      <c r="T98" s="83">
        <f>+[2]Amazonas!T98+[2]Antioquia!T98+[2]Atantico!T98+[2]Arauca!T98+[2]Bolivar!T98+[2]Boyacá!T98+[2]Caldas!T98+[2]Caquetá!T98+[2]Casanare!T98+[2]Cauca!T98+[2]Cesar!T98+[2]Chocó!T98+[2]Córdoba!T98+[2]Cundinamarca!T98+[2]Guainía!T98+[2]Guaviare!T98+[2]Huila!T98+'[2]La Guajira'!T98+[2]Magdalena!T98+[2]Meta!T98+[2]Nariño!T98+'[2]Norte de Santander'!T98+[2]Putumayo!T98+[2]Quindio!T98+[2]Risaralda!T98+'[2]San Anadrés'!T98+[2]Santander!T98+[2]Sucre!T98+[2]Tolima!T98+'[2]Valle del Cauca'!T98+[2]Vaupés!T98+[2]Vichada!T98</f>
        <v>0</v>
      </c>
      <c r="U98" s="148">
        <f t="shared" si="35"/>
        <v>3</v>
      </c>
      <c r="V98" s="148">
        <f t="shared" si="33"/>
        <v>6</v>
      </c>
      <c r="W98" s="148">
        <f>+'[2]Oficinas Nacionales'!Q98</f>
        <v>3</v>
      </c>
      <c r="X98" s="148">
        <f>+'[2]Oficinas Nacionales'!R98</f>
        <v>0</v>
      </c>
      <c r="Y98" s="148">
        <f>+'[2]Oficinas Nacionales'!AG98</f>
        <v>6</v>
      </c>
      <c r="Z98" s="148">
        <f t="shared" si="37"/>
        <v>0</v>
      </c>
      <c r="AA98" s="148">
        <f t="shared" si="37"/>
        <v>0</v>
      </c>
      <c r="AB98" s="148">
        <f>+AE98+AH98+AK98+AN98+AQ98+AT98+AW98+AZ98+BC98+BF98+BI98+BL98+BO98+BR98+BU98+BX98+CA98+CD98+CG98+CJ98+CM98+CP98+CS98+CV98+CY98+DB98+DE98+DH98+DK98+DN98+DQ98+DT98</f>
        <v>0</v>
      </c>
      <c r="AC98" s="148">
        <f>+[2]Amazonas!Q98</f>
        <v>0</v>
      </c>
      <c r="AD98" s="148">
        <f>+[2]Amazonas!R98</f>
        <v>0</v>
      </c>
      <c r="AE98" s="148">
        <f>+[2]Amazonas!AG98</f>
        <v>0</v>
      </c>
      <c r="AF98" s="148">
        <f>+[2]Antioquia!Q98</f>
        <v>0</v>
      </c>
      <c r="AG98" s="148">
        <f>+[2]Antioquia!R98</f>
        <v>0</v>
      </c>
      <c r="AH98" s="148">
        <f>+[2]Antioquia!AG98</f>
        <v>0</v>
      </c>
      <c r="AI98" s="148">
        <f>+[2]Atantico!Q98</f>
        <v>0</v>
      </c>
      <c r="AJ98" s="148">
        <f>+[2]Atantico!R98</f>
        <v>0</v>
      </c>
      <c r="AK98" s="148">
        <f>+[2]Atantico!AG98</f>
        <v>0</v>
      </c>
      <c r="AL98" s="148">
        <f>+[2]Arauca!Q98</f>
        <v>0</v>
      </c>
      <c r="AM98" s="148">
        <f>+[2]Arauca!R98</f>
        <v>0</v>
      </c>
      <c r="AN98" s="148">
        <f>+[2]Arauca!AG98</f>
        <v>0</v>
      </c>
      <c r="AO98" s="148">
        <f>+[2]Bolivar!Q98</f>
        <v>0</v>
      </c>
      <c r="AP98" s="148">
        <f>+[2]Bolivar!R98</f>
        <v>0</v>
      </c>
      <c r="AQ98" s="148">
        <f>+[2]Bolivar!AG98</f>
        <v>0</v>
      </c>
      <c r="AR98" s="148">
        <f>+[2]Boyacá!Q98</f>
        <v>0</v>
      </c>
      <c r="AS98" s="148">
        <f>+[2]Boyacá!R98</f>
        <v>0</v>
      </c>
      <c r="AT98" s="148">
        <f>+[2]Boyacá!AG98</f>
        <v>0</v>
      </c>
      <c r="AU98" s="148">
        <f>+[2]Caldas!Q98</f>
        <v>0</v>
      </c>
      <c r="AV98" s="148">
        <f>+[2]Caldas!R98</f>
        <v>0</v>
      </c>
      <c r="AW98" s="148">
        <f>+[2]Caldas!AG98</f>
        <v>0</v>
      </c>
      <c r="AX98" s="148">
        <f>+[2]Caquetá!Q98</f>
        <v>0</v>
      </c>
      <c r="AY98" s="148">
        <f>+[2]Caquetá!R98</f>
        <v>0</v>
      </c>
      <c r="AZ98" s="148">
        <f>+[2]Caquetá!AG98</f>
        <v>0</v>
      </c>
      <c r="BA98" s="148">
        <f>+[2]Casanare!Q98</f>
        <v>0</v>
      </c>
      <c r="BB98" s="148">
        <f>+[2]Casanare!R98</f>
        <v>0</v>
      </c>
      <c r="BC98" s="148">
        <f>+[2]Casanare!AG98</f>
        <v>0</v>
      </c>
      <c r="BD98" s="148">
        <f>+[2]Cauca!Q98</f>
        <v>0</v>
      </c>
      <c r="BE98" s="148">
        <f>+[2]Cauca!R98</f>
        <v>0</v>
      </c>
      <c r="BF98" s="148">
        <f>+[2]Cauca!AG98</f>
        <v>0</v>
      </c>
      <c r="BG98" s="148">
        <f>+[2]Cesar!Q98</f>
        <v>0</v>
      </c>
      <c r="BH98" s="148">
        <f>+[2]Cesar!R98</f>
        <v>0</v>
      </c>
      <c r="BI98" s="148">
        <f>+[2]Cesar!AG98</f>
        <v>0</v>
      </c>
      <c r="BJ98" s="148">
        <f>+[2]Chocó!Q98</f>
        <v>0</v>
      </c>
      <c r="BK98" s="148">
        <f>+[2]Chocó!R98</f>
        <v>0</v>
      </c>
      <c r="BL98" s="148">
        <f>+[2]Chocó!AG98</f>
        <v>0</v>
      </c>
      <c r="BM98" s="148">
        <f>+[2]Córdoba!Q98</f>
        <v>0</v>
      </c>
      <c r="BN98" s="148">
        <f>+[2]Córdoba!R98</f>
        <v>0</v>
      </c>
      <c r="BO98" s="148">
        <f>+[2]Córdoba!AG98</f>
        <v>0</v>
      </c>
      <c r="BP98" s="148">
        <f>+[2]Cundinamarca!Q98</f>
        <v>0</v>
      </c>
      <c r="BQ98" s="148">
        <f>+[2]Cundinamarca!R98</f>
        <v>0</v>
      </c>
      <c r="BR98" s="148">
        <f>+[2]Cundinamarca!AG98</f>
        <v>0</v>
      </c>
      <c r="BS98" s="148">
        <f>+[2]Guainía!Q98</f>
        <v>0</v>
      </c>
      <c r="BT98" s="148">
        <f>+[2]Guainía!R98</f>
        <v>0</v>
      </c>
      <c r="BU98" s="148">
        <f>+[2]Guainía!AG98</f>
        <v>0</v>
      </c>
      <c r="BV98" s="148">
        <f>+[2]Guaviare!Q98</f>
        <v>0</v>
      </c>
      <c r="BW98" s="148">
        <f>+[2]Guaviare!R98</f>
        <v>0</v>
      </c>
      <c r="BX98" s="148">
        <f>+[2]Guaviare!AG98</f>
        <v>0</v>
      </c>
      <c r="BY98" s="148">
        <f>+[2]Huila!Q98</f>
        <v>0</v>
      </c>
      <c r="BZ98" s="148">
        <f>+[2]Huila!R98</f>
        <v>0</v>
      </c>
      <c r="CA98" s="148">
        <f>+[2]Huila!AG98</f>
        <v>0</v>
      </c>
      <c r="CB98" s="148">
        <f>+'[2]La Guajira'!Q98</f>
        <v>0</v>
      </c>
      <c r="CC98" s="148">
        <f>+'[2]La Guajira'!R98</f>
        <v>0</v>
      </c>
      <c r="CD98" s="148">
        <f>+'[2]La Guajira'!AG98</f>
        <v>0</v>
      </c>
      <c r="CE98" s="148">
        <f>+[2]Magdalena!Q98</f>
        <v>0</v>
      </c>
      <c r="CF98" s="148">
        <f>+[2]Magdalena!R98</f>
        <v>0</v>
      </c>
      <c r="CG98" s="148">
        <f>+[2]Magdalena!AG98</f>
        <v>0</v>
      </c>
      <c r="CH98" s="148">
        <f>+[2]Meta!Q98</f>
        <v>0</v>
      </c>
      <c r="CI98" s="148">
        <f>+[2]Meta!R98</f>
        <v>0</v>
      </c>
      <c r="CJ98" s="148">
        <f>+[2]Meta!AG98</f>
        <v>0</v>
      </c>
      <c r="CK98" s="148">
        <f>+[2]Nariño!Q98</f>
        <v>0</v>
      </c>
      <c r="CL98" s="148">
        <f>+[2]Nariño!R98</f>
        <v>0</v>
      </c>
      <c r="CM98" s="148">
        <f>+[2]Nariño!AG98</f>
        <v>0</v>
      </c>
      <c r="CN98" s="148">
        <f>+'[2]Norte de Santander'!Q98</f>
        <v>0</v>
      </c>
      <c r="CO98" s="148">
        <f>+'[2]Norte de Santander'!R98</f>
        <v>0</v>
      </c>
      <c r="CP98" s="148">
        <f>+'[2]Norte de Santander'!AG98</f>
        <v>0</v>
      </c>
      <c r="CQ98" s="148">
        <f>+[2]Putumayo!Q98</f>
        <v>0</v>
      </c>
      <c r="CR98" s="148">
        <f>+[2]Putumayo!R98</f>
        <v>0</v>
      </c>
      <c r="CS98" s="148">
        <f>+[2]Putumayo!AG98</f>
        <v>0</v>
      </c>
      <c r="CT98" s="148">
        <f>+[2]Quindio!Q98</f>
        <v>0</v>
      </c>
      <c r="CU98" s="148">
        <f>+[2]Quindio!R98</f>
        <v>0</v>
      </c>
      <c r="CV98" s="148">
        <f>+[2]Quindio!AG98</f>
        <v>0</v>
      </c>
      <c r="CW98" s="148">
        <f>+[2]Risaralda!Q98</f>
        <v>0</v>
      </c>
      <c r="CX98" s="148">
        <f>+[2]Risaralda!R98</f>
        <v>0</v>
      </c>
      <c r="CY98" s="148">
        <f>+[2]Risaralda!AG98</f>
        <v>0</v>
      </c>
      <c r="CZ98" s="148">
        <f>+'[2]San Anadrés'!Q98</f>
        <v>0</v>
      </c>
      <c r="DA98" s="148">
        <f>+'[2]San Anadrés'!R98</f>
        <v>0</v>
      </c>
      <c r="DB98" s="148">
        <f>+'[2]San Anadrés'!AG98</f>
        <v>0</v>
      </c>
      <c r="DC98" s="148">
        <f>+[2]Santander!Q98</f>
        <v>0</v>
      </c>
      <c r="DD98" s="148">
        <f>+[2]Santander!R98</f>
        <v>0</v>
      </c>
      <c r="DE98" s="148">
        <f>+[2]Santander!AG98</f>
        <v>0</v>
      </c>
      <c r="DF98" s="148">
        <f>+[2]Sucre!Q98</f>
        <v>0</v>
      </c>
      <c r="DG98" s="148">
        <f>+[2]Sucre!R98</f>
        <v>0</v>
      </c>
      <c r="DH98" s="148">
        <f>+[2]Sucre!AG98</f>
        <v>0</v>
      </c>
      <c r="DI98" s="148">
        <f>+[2]Tolima!Q98</f>
        <v>0</v>
      </c>
      <c r="DJ98" s="148">
        <f>+[2]Tolima!R98</f>
        <v>0</v>
      </c>
      <c r="DK98" s="148">
        <f>+[2]Tolima!AG98</f>
        <v>0</v>
      </c>
      <c r="DL98" s="148">
        <f>+'[2]Valle del Cauca'!Q98</f>
        <v>0</v>
      </c>
      <c r="DM98" s="148">
        <f>+'[2]Valle del Cauca'!R98</f>
        <v>0</v>
      </c>
      <c r="DN98" s="148">
        <f>+'[2]Valle del Cauca'!AG98</f>
        <v>0</v>
      </c>
      <c r="DO98" s="148">
        <f>+[2]Vaupés!Q98</f>
        <v>0</v>
      </c>
      <c r="DP98" s="148">
        <f>+[2]Vaupés!R98</f>
        <v>0</v>
      </c>
      <c r="DQ98" s="148">
        <f>+[2]Vaupés!AG98</f>
        <v>0</v>
      </c>
      <c r="DR98" s="148">
        <f>+[2]Vichada!Q98</f>
        <v>0</v>
      </c>
      <c r="DS98" s="148">
        <f>+[2]Vichada!R98</f>
        <v>0</v>
      </c>
      <c r="DT98" s="148">
        <f>+[2]Vichada!AG98</f>
        <v>0</v>
      </c>
    </row>
    <row r="99" spans="1:124" ht="45" hidden="1" x14ac:dyDescent="0.25">
      <c r="A99" s="198" t="s">
        <v>771</v>
      </c>
      <c r="B99" s="199" t="str">
        <f t="shared" si="28"/>
        <v>5-0-39</v>
      </c>
      <c r="C99" s="142" t="s">
        <v>1024</v>
      </c>
      <c r="D99" s="9" t="s">
        <v>55</v>
      </c>
      <c r="E99" s="10" t="s">
        <v>56</v>
      </c>
      <c r="F99" s="12" t="s">
        <v>1025</v>
      </c>
      <c r="G99" s="12" t="s">
        <v>1026</v>
      </c>
      <c r="H99" s="120" t="s">
        <v>1027</v>
      </c>
      <c r="I99" s="146" t="s">
        <v>9</v>
      </c>
      <c r="J99" s="4"/>
      <c r="K99" s="4">
        <v>100</v>
      </c>
      <c r="L99" s="146">
        <v>0</v>
      </c>
      <c r="M99" s="4">
        <v>0</v>
      </c>
      <c r="N99" s="146"/>
      <c r="O99" s="220"/>
      <c r="P99" s="220"/>
      <c r="Q99" s="143"/>
      <c r="R99" s="147"/>
      <c r="S99" s="147"/>
      <c r="T99" s="147"/>
      <c r="U99" s="136"/>
      <c r="V99" s="136"/>
      <c r="W99" s="147"/>
      <c r="X99" s="147"/>
      <c r="Y99" s="147"/>
      <c r="Z99" s="221"/>
      <c r="AA99" s="221">
        <f t="shared" si="37"/>
        <v>0</v>
      </c>
      <c r="AB99" s="221"/>
      <c r="AC99" s="221"/>
      <c r="AD99" s="221"/>
      <c r="AE99" s="221"/>
      <c r="AF99" s="221"/>
      <c r="AG99" s="221"/>
      <c r="AH99" s="221"/>
      <c r="AI99" s="221"/>
      <c r="AJ99" s="221"/>
      <c r="AK99" s="221"/>
      <c r="AL99" s="221"/>
      <c r="AM99" s="221"/>
      <c r="AN99" s="221"/>
      <c r="AO99" s="221"/>
      <c r="AP99" s="221"/>
      <c r="AQ99" s="221"/>
      <c r="AR99" s="221"/>
      <c r="AS99" s="221"/>
      <c r="AT99" s="221"/>
      <c r="AU99" s="221"/>
      <c r="AV99" s="221"/>
      <c r="AW99" s="221"/>
      <c r="AX99" s="221"/>
      <c r="AY99" s="221"/>
      <c r="AZ99" s="221"/>
      <c r="BA99" s="222"/>
      <c r="BB99" s="222"/>
      <c r="BC99" s="221"/>
      <c r="BD99" s="222"/>
      <c r="BE99" s="222"/>
      <c r="BF99" s="221"/>
      <c r="BG99" s="222"/>
      <c r="BH99" s="222"/>
      <c r="BI99" s="221"/>
      <c r="BJ99" s="222"/>
      <c r="BK99" s="222"/>
      <c r="BL99" s="221"/>
      <c r="BM99" s="221"/>
      <c r="BN99" s="221"/>
      <c r="BO99" s="221"/>
      <c r="BP99" s="222"/>
      <c r="BQ99" s="222"/>
      <c r="BR99" s="221"/>
      <c r="BS99" s="221"/>
      <c r="BT99" s="221"/>
      <c r="BU99" s="221"/>
      <c r="BV99" s="221"/>
      <c r="BW99" s="221"/>
      <c r="BX99" s="221"/>
      <c r="BY99" s="222"/>
      <c r="BZ99" s="222"/>
      <c r="CA99" s="221"/>
      <c r="CB99" s="222"/>
      <c r="CC99" s="222"/>
      <c r="CD99" s="221"/>
      <c r="CE99" s="222"/>
      <c r="CF99" s="222"/>
      <c r="CG99" s="221"/>
      <c r="CH99" s="222"/>
      <c r="CI99" s="222"/>
      <c r="CJ99" s="221"/>
      <c r="CK99" s="222"/>
      <c r="CL99" s="222"/>
      <c r="CM99" s="221"/>
      <c r="CN99" s="221"/>
      <c r="CO99" s="221"/>
      <c r="CP99" s="221"/>
      <c r="CQ99" s="222"/>
      <c r="CR99" s="222"/>
      <c r="CS99" s="221"/>
      <c r="CT99" s="222"/>
      <c r="CU99" s="222"/>
      <c r="CV99" s="221"/>
      <c r="CW99" s="222"/>
      <c r="CX99" s="222"/>
      <c r="CY99" s="221"/>
      <c r="CZ99" s="222"/>
      <c r="DA99" s="222"/>
      <c r="DB99" s="221"/>
      <c r="DC99" s="222"/>
      <c r="DD99" s="222"/>
      <c r="DE99" s="221"/>
      <c r="DF99" s="222"/>
      <c r="DG99" s="222"/>
      <c r="DH99" s="221"/>
      <c r="DI99" s="221"/>
      <c r="DJ99" s="221"/>
      <c r="DK99" s="221"/>
      <c r="DL99" s="222"/>
      <c r="DM99" s="222"/>
      <c r="DN99" s="221"/>
      <c r="DO99" s="222"/>
      <c r="DP99" s="222"/>
      <c r="DQ99" s="147"/>
      <c r="DR99" s="222"/>
      <c r="DS99" s="222"/>
      <c r="DT99" s="147"/>
    </row>
    <row r="100" spans="1:124" ht="45" hidden="1" x14ac:dyDescent="0.25">
      <c r="A100" s="198" t="s">
        <v>771</v>
      </c>
      <c r="B100" s="149" t="str">
        <f t="shared" si="28"/>
        <v>5-0-39-1</v>
      </c>
      <c r="C100" s="213" t="s">
        <v>1024</v>
      </c>
      <c r="D100" s="126" t="s">
        <v>55</v>
      </c>
      <c r="E100" s="192" t="s">
        <v>56</v>
      </c>
      <c r="F100" s="192" t="s">
        <v>1025</v>
      </c>
      <c r="G100" s="192" t="s">
        <v>1028</v>
      </c>
      <c r="H100" s="135" t="s">
        <v>1029</v>
      </c>
      <c r="I100" s="192" t="s">
        <v>1030</v>
      </c>
      <c r="J100" s="135">
        <v>5</v>
      </c>
      <c r="K100" s="135"/>
      <c r="L100" s="192" t="s">
        <v>1031</v>
      </c>
      <c r="M100" s="148">
        <v>3</v>
      </c>
      <c r="N100" s="216" t="s">
        <v>1032</v>
      </c>
      <c r="O100" s="224" t="s">
        <v>57</v>
      </c>
      <c r="P100" s="150" t="s">
        <v>60</v>
      </c>
      <c r="Q100" s="69" t="e">
        <f t="shared" ref="Q100:Q158" si="38">V100/U100*100</f>
        <v>#DIV/0!</v>
      </c>
      <c r="R100" s="83" t="e">
        <f t="shared" si="30"/>
        <v>#DIV/0!</v>
      </c>
      <c r="S100" s="83">
        <f>+[2]Amazonas!S100+[2]Antioquia!S100+[2]Atantico!S100+[2]Arauca!S100+[2]Bolivar!S100+[2]Boyacá!S100+[2]Caldas!S100+[2]Caquetá!S100+[2]Casanare!S100+[2]Cauca!S100+[2]Cesar!S100+[2]Chocó!S100+[2]Córdoba!S100+[2]Cundinamarca!S100+[2]Guainía!S100+[2]Guaviare!S100+[2]Huila!S100+'[2]La Guajira'!S100+[2]Magdalena!S100+[2]Meta!S100+[2]Nariño!S100+'[2]Norte de Santander'!S100+[2]Putumayo!S100+[2]Quindio!S100+[2]Risaralda!S100+'[2]San Anadrés'!S100+[2]Santander!S100+[2]Sucre!S100+[2]Tolima!S100+'[2]Valle del Cauca'!S100+[2]Vaupés!S100+[2]Vichada!S100</f>
        <v>0</v>
      </c>
      <c r="T100" s="83">
        <f>+[2]Amazonas!T100+[2]Antioquia!T100+[2]Atantico!T100+[2]Arauca!T100+[2]Bolivar!T100+[2]Boyacá!T100+[2]Caldas!T100+[2]Caquetá!T100+[2]Casanare!T100+[2]Cauca!T100+[2]Cesar!T100+[2]Chocó!T100+[2]Córdoba!T100+[2]Cundinamarca!T100+[2]Guainía!T100+[2]Guaviare!T100+[2]Huila!T100+'[2]La Guajira'!T100+[2]Magdalena!T100+[2]Meta!T100+[2]Nariño!T100+'[2]Norte de Santander'!T100+[2]Putumayo!T100+[2]Quindio!T100+[2]Risaralda!T100+'[2]San Anadrés'!T100+[2]Santander!T100+[2]Sucre!T100+[2]Tolima!T100+'[2]Valle del Cauca'!T100+[2]Vaupés!T100+[2]Vichada!T100</f>
        <v>0</v>
      </c>
      <c r="U100" s="148">
        <f t="shared" ref="U100:U116" si="39">W100+Z100</f>
        <v>0</v>
      </c>
      <c r="V100" s="148">
        <f t="shared" ref="V100:V116" si="40">Y100+AB100</f>
        <v>0</v>
      </c>
      <c r="W100" s="148">
        <f>+'[2]Oficinas Nacionales'!Q100</f>
        <v>0</v>
      </c>
      <c r="X100" s="148">
        <f>+'[2]Oficinas Nacionales'!R100</f>
        <v>0</v>
      </c>
      <c r="Y100" s="148">
        <f>+'[2]Oficinas Nacionales'!AG100</f>
        <v>0</v>
      </c>
      <c r="Z100" s="148">
        <f t="shared" ref="Z100:AB116" si="41">+AC100+AF100+AI100+AL100+AO100+AR100+AU100+AX100+BA100+BD100+BG100+BJ100+BM100+BP100+BS100+BV100+BY100+CB100+CE100+CH100+CK100+CN100+CQ100+CT100+CW100+CZ100+DC100+DF100+DI100+DL100+DO100+DR100</f>
        <v>0</v>
      </c>
      <c r="AA100" s="148">
        <f t="shared" si="37"/>
        <v>0</v>
      </c>
      <c r="AB100" s="148">
        <f t="shared" si="37"/>
        <v>0</v>
      </c>
      <c r="AC100" s="148">
        <f>+[2]Amazonas!Q100</f>
        <v>0</v>
      </c>
      <c r="AD100" s="148">
        <f>+[2]Amazonas!R100</f>
        <v>0</v>
      </c>
      <c r="AE100" s="148">
        <f>+[2]Amazonas!AG100</f>
        <v>0</v>
      </c>
      <c r="AF100" s="148">
        <f>+[2]Antioquia!Q100</f>
        <v>0</v>
      </c>
      <c r="AG100" s="148">
        <f>+[2]Antioquia!R100</f>
        <v>0</v>
      </c>
      <c r="AH100" s="148">
        <f>+[2]Antioquia!AG100</f>
        <v>0</v>
      </c>
      <c r="AI100" s="148">
        <f>+[2]Atantico!Q100</f>
        <v>0</v>
      </c>
      <c r="AJ100" s="148">
        <f>+[2]Atantico!R100</f>
        <v>0</v>
      </c>
      <c r="AK100" s="148">
        <f>+[2]Atantico!AG100</f>
        <v>0</v>
      </c>
      <c r="AL100" s="148">
        <f>+[2]Arauca!Q100</f>
        <v>0</v>
      </c>
      <c r="AM100" s="148">
        <f>+[2]Arauca!R100</f>
        <v>0</v>
      </c>
      <c r="AN100" s="148">
        <f>+[2]Arauca!AG100</f>
        <v>0</v>
      </c>
      <c r="AO100" s="148">
        <f>+[2]Bolivar!Q100</f>
        <v>0</v>
      </c>
      <c r="AP100" s="148">
        <f>+[2]Bolivar!R100</f>
        <v>0</v>
      </c>
      <c r="AQ100" s="148">
        <f>+[2]Bolivar!AG100</f>
        <v>0</v>
      </c>
      <c r="AR100" s="148">
        <f>+[2]Boyacá!Q100</f>
        <v>0</v>
      </c>
      <c r="AS100" s="148">
        <f>+[2]Boyacá!R100</f>
        <v>0</v>
      </c>
      <c r="AT100" s="148">
        <f>+[2]Boyacá!AG100</f>
        <v>0</v>
      </c>
      <c r="AU100" s="148">
        <f>+[2]Caldas!Q100</f>
        <v>0</v>
      </c>
      <c r="AV100" s="148">
        <f>+[2]Caldas!R100</f>
        <v>0</v>
      </c>
      <c r="AW100" s="148">
        <f>+[2]Caldas!AG100</f>
        <v>0</v>
      </c>
      <c r="AX100" s="148">
        <f>+[2]Caquetá!Q100</f>
        <v>0</v>
      </c>
      <c r="AY100" s="148">
        <f>+[2]Caquetá!R100</f>
        <v>0</v>
      </c>
      <c r="AZ100" s="148">
        <f>+[2]Caquetá!AG100</f>
        <v>0</v>
      </c>
      <c r="BA100" s="148">
        <f>+[2]Casanare!Q100</f>
        <v>0</v>
      </c>
      <c r="BB100" s="148">
        <f>+[2]Casanare!R100</f>
        <v>0</v>
      </c>
      <c r="BC100" s="148">
        <f>+[2]Casanare!AG100</f>
        <v>0</v>
      </c>
      <c r="BD100" s="148">
        <f>+[2]Cauca!Q100</f>
        <v>0</v>
      </c>
      <c r="BE100" s="148">
        <f>+[2]Cauca!R100</f>
        <v>0</v>
      </c>
      <c r="BF100" s="148">
        <f>+[2]Cauca!AG100</f>
        <v>0</v>
      </c>
      <c r="BG100" s="148">
        <f>+[2]Cesar!Q100</f>
        <v>0</v>
      </c>
      <c r="BH100" s="148">
        <f>+[2]Cesar!R100</f>
        <v>0</v>
      </c>
      <c r="BI100" s="148">
        <f>+[2]Cesar!AG100</f>
        <v>0</v>
      </c>
      <c r="BJ100" s="148">
        <f>+[2]Chocó!Q100</f>
        <v>0</v>
      </c>
      <c r="BK100" s="148">
        <f>+[2]Chocó!R100</f>
        <v>0</v>
      </c>
      <c r="BL100" s="148">
        <f>+[2]Chocó!AG100</f>
        <v>0</v>
      </c>
      <c r="BM100" s="148">
        <f>+[2]Córdoba!Q100</f>
        <v>0</v>
      </c>
      <c r="BN100" s="148">
        <f>+[2]Córdoba!R100</f>
        <v>0</v>
      </c>
      <c r="BO100" s="148">
        <f>+[2]Córdoba!AG100</f>
        <v>0</v>
      </c>
      <c r="BP100" s="148">
        <f>+[2]Cundinamarca!Q100</f>
        <v>0</v>
      </c>
      <c r="BQ100" s="148">
        <f>+[2]Cundinamarca!R100</f>
        <v>0</v>
      </c>
      <c r="BR100" s="148">
        <f>+[2]Cundinamarca!AG100</f>
        <v>0</v>
      </c>
      <c r="BS100" s="148">
        <f>+[2]Guainía!Q100</f>
        <v>0</v>
      </c>
      <c r="BT100" s="148">
        <f>+[2]Guainía!R100</f>
        <v>0</v>
      </c>
      <c r="BU100" s="148">
        <f>+[2]Guainía!AG100</f>
        <v>0</v>
      </c>
      <c r="BV100" s="148">
        <f>+[2]Guaviare!Q100</f>
        <v>0</v>
      </c>
      <c r="BW100" s="148">
        <f>+[2]Guaviare!R100</f>
        <v>0</v>
      </c>
      <c r="BX100" s="148">
        <f>+[2]Guaviare!AG100</f>
        <v>0</v>
      </c>
      <c r="BY100" s="148">
        <f>+[2]Huila!Q100</f>
        <v>0</v>
      </c>
      <c r="BZ100" s="148">
        <f>+[2]Huila!R100</f>
        <v>0</v>
      </c>
      <c r="CA100" s="148">
        <f>+[2]Huila!AG100</f>
        <v>0</v>
      </c>
      <c r="CB100" s="148">
        <f>+'[2]La Guajira'!Q100</f>
        <v>0</v>
      </c>
      <c r="CC100" s="148">
        <f>+'[2]La Guajira'!R100</f>
        <v>0</v>
      </c>
      <c r="CD100" s="148">
        <f>+'[2]La Guajira'!AG100</f>
        <v>0</v>
      </c>
      <c r="CE100" s="148">
        <f>+[2]Magdalena!Q100</f>
        <v>0</v>
      </c>
      <c r="CF100" s="148">
        <f>+[2]Magdalena!R100</f>
        <v>0</v>
      </c>
      <c r="CG100" s="148">
        <f>+[2]Magdalena!AG100</f>
        <v>0</v>
      </c>
      <c r="CH100" s="148">
        <f>+[2]Meta!Q100</f>
        <v>0</v>
      </c>
      <c r="CI100" s="148">
        <f>+[2]Meta!R100</f>
        <v>0</v>
      </c>
      <c r="CJ100" s="148">
        <f>+[2]Meta!AG100</f>
        <v>0</v>
      </c>
      <c r="CK100" s="148">
        <f>+[2]Nariño!Q100</f>
        <v>0</v>
      </c>
      <c r="CL100" s="148">
        <f>+[2]Nariño!R100</f>
        <v>0</v>
      </c>
      <c r="CM100" s="148">
        <f>+[2]Nariño!AG100</f>
        <v>0</v>
      </c>
      <c r="CN100" s="148">
        <f>+'[2]Norte de Santander'!Q100</f>
        <v>0</v>
      </c>
      <c r="CO100" s="148">
        <f>+'[2]Norte de Santander'!R100</f>
        <v>0</v>
      </c>
      <c r="CP100" s="148">
        <f>+'[2]Norte de Santander'!AG100</f>
        <v>0</v>
      </c>
      <c r="CQ100" s="148">
        <f>+[2]Putumayo!Q100</f>
        <v>0</v>
      </c>
      <c r="CR100" s="148">
        <f>+[2]Putumayo!R100</f>
        <v>0</v>
      </c>
      <c r="CS100" s="148">
        <f>+[2]Putumayo!AG100</f>
        <v>0</v>
      </c>
      <c r="CT100" s="148">
        <f>+[2]Quindio!Q100</f>
        <v>0</v>
      </c>
      <c r="CU100" s="148">
        <f>+[2]Quindio!R100</f>
        <v>0</v>
      </c>
      <c r="CV100" s="148">
        <f>+[2]Quindio!AG100</f>
        <v>0</v>
      </c>
      <c r="CW100" s="148">
        <f>+[2]Risaralda!Q100</f>
        <v>0</v>
      </c>
      <c r="CX100" s="148">
        <f>+[2]Risaralda!R100</f>
        <v>0</v>
      </c>
      <c r="CY100" s="148">
        <f>+[2]Risaralda!AG100</f>
        <v>0</v>
      </c>
      <c r="CZ100" s="148">
        <f>+'[2]San Anadrés'!Q100</f>
        <v>0</v>
      </c>
      <c r="DA100" s="148">
        <f>+'[2]San Anadrés'!R100</f>
        <v>0</v>
      </c>
      <c r="DB100" s="148">
        <f>+'[2]San Anadrés'!AG100</f>
        <v>0</v>
      </c>
      <c r="DC100" s="148">
        <f>+[2]Santander!Q100</f>
        <v>0</v>
      </c>
      <c r="DD100" s="148">
        <f>+[2]Santander!R100</f>
        <v>0</v>
      </c>
      <c r="DE100" s="148">
        <f>+[2]Santander!AG100</f>
        <v>0</v>
      </c>
      <c r="DF100" s="148">
        <f>+[2]Sucre!Q100</f>
        <v>0</v>
      </c>
      <c r="DG100" s="148">
        <f>+[2]Sucre!R100</f>
        <v>0</v>
      </c>
      <c r="DH100" s="148">
        <f>+[2]Sucre!AG100</f>
        <v>0</v>
      </c>
      <c r="DI100" s="148">
        <f>+[2]Tolima!Q100</f>
        <v>0</v>
      </c>
      <c r="DJ100" s="148">
        <f>+[2]Tolima!R100</f>
        <v>0</v>
      </c>
      <c r="DK100" s="148">
        <f>+[2]Tolima!AG100</f>
        <v>0</v>
      </c>
      <c r="DL100" s="148">
        <f>+'[2]Valle del Cauca'!Q100</f>
        <v>0</v>
      </c>
      <c r="DM100" s="148">
        <f>+'[2]Valle del Cauca'!R100</f>
        <v>0</v>
      </c>
      <c r="DN100" s="148">
        <f>+'[2]Valle del Cauca'!AG100</f>
        <v>0</v>
      </c>
      <c r="DO100" s="148">
        <f>+[2]Vaupés!Q100</f>
        <v>0</v>
      </c>
      <c r="DP100" s="148">
        <f>+[2]Vaupés!R100</f>
        <v>0</v>
      </c>
      <c r="DQ100" s="148">
        <f>+[2]Vaupés!AG100</f>
        <v>0</v>
      </c>
      <c r="DR100" s="148">
        <f>+[2]Vichada!Q100</f>
        <v>0</v>
      </c>
      <c r="DS100" s="148">
        <f>+[2]Vichada!R100</f>
        <v>0</v>
      </c>
      <c r="DT100" s="148">
        <f>+[2]Vichada!AG100</f>
        <v>0</v>
      </c>
    </row>
    <row r="101" spans="1:124" ht="45" hidden="1" x14ac:dyDescent="0.25">
      <c r="A101" s="198" t="s">
        <v>771</v>
      </c>
      <c r="B101" s="149" t="str">
        <f t="shared" si="28"/>
        <v>5-0-39-2</v>
      </c>
      <c r="C101" s="213" t="s">
        <v>1024</v>
      </c>
      <c r="D101" s="126" t="s">
        <v>55</v>
      </c>
      <c r="E101" s="192" t="s">
        <v>56</v>
      </c>
      <c r="F101" s="192" t="s">
        <v>1025</v>
      </c>
      <c r="G101" s="192" t="s">
        <v>1028</v>
      </c>
      <c r="H101" s="135" t="s">
        <v>1033</v>
      </c>
      <c r="I101" s="192" t="s">
        <v>1034</v>
      </c>
      <c r="J101" s="135">
        <v>300</v>
      </c>
      <c r="K101" s="135"/>
      <c r="L101" s="192" t="s">
        <v>1035</v>
      </c>
      <c r="M101" s="225">
        <v>267</v>
      </c>
      <c r="N101" s="224" t="s">
        <v>1036</v>
      </c>
      <c r="O101" s="224" t="s">
        <v>57</v>
      </c>
      <c r="P101" s="150" t="s">
        <v>60</v>
      </c>
      <c r="Q101" s="69" t="e">
        <f t="shared" si="38"/>
        <v>#DIV/0!</v>
      </c>
      <c r="R101" s="83" t="e">
        <f t="shared" si="30"/>
        <v>#DIV/0!</v>
      </c>
      <c r="S101" s="83">
        <f>+[2]Amazonas!S101+[2]Antioquia!S101+[2]Atantico!S101+[2]Arauca!S101+[2]Bolivar!S101+[2]Boyacá!S101+[2]Caldas!S101+[2]Caquetá!S101+[2]Casanare!S101+[2]Cauca!S101+[2]Cesar!S101+[2]Chocó!S101+[2]Córdoba!S101+[2]Cundinamarca!S101+[2]Guainía!S101+[2]Guaviare!S101+[2]Huila!S101+'[2]La Guajira'!S101+[2]Magdalena!S101+[2]Meta!S101+[2]Nariño!S101+'[2]Norte de Santander'!S101+[2]Putumayo!S101+[2]Quindio!S101+[2]Risaralda!S101+'[2]San Anadrés'!S101+[2]Santander!S101+[2]Sucre!S101+[2]Tolima!S101+'[2]Valle del Cauca'!S101+[2]Vaupés!S101+[2]Vichada!S101</f>
        <v>0</v>
      </c>
      <c r="T101" s="83">
        <f>+[2]Amazonas!T101+[2]Antioquia!T101+[2]Atantico!T101+[2]Arauca!T101+[2]Bolivar!T101+[2]Boyacá!T101+[2]Caldas!T101+[2]Caquetá!T101+[2]Casanare!T101+[2]Cauca!T101+[2]Cesar!T101+[2]Chocó!T101+[2]Córdoba!T101+[2]Cundinamarca!T101+[2]Guainía!T101+[2]Guaviare!T101+[2]Huila!T101+'[2]La Guajira'!T101+[2]Magdalena!T101+[2]Meta!T101+[2]Nariño!T101+'[2]Norte de Santander'!T101+[2]Putumayo!T101+[2]Quindio!T101+[2]Risaralda!T101+'[2]San Anadrés'!T101+[2]Santander!T101+[2]Sucre!T101+[2]Tolima!T101+'[2]Valle del Cauca'!T101+[2]Vaupés!T101+[2]Vichada!T101</f>
        <v>0</v>
      </c>
      <c r="U101" s="148">
        <f t="shared" si="39"/>
        <v>0</v>
      </c>
      <c r="V101" s="148">
        <f t="shared" si="40"/>
        <v>0</v>
      </c>
      <c r="W101" s="148">
        <f>+'[2]Oficinas Nacionales'!Q101</f>
        <v>0</v>
      </c>
      <c r="X101" s="148">
        <f>+'[2]Oficinas Nacionales'!R101</f>
        <v>0</v>
      </c>
      <c r="Y101" s="148">
        <f>+'[2]Oficinas Nacionales'!AG101</f>
        <v>0</v>
      </c>
      <c r="Z101" s="148">
        <f t="shared" si="41"/>
        <v>0</v>
      </c>
      <c r="AA101" s="148">
        <f t="shared" si="37"/>
        <v>0</v>
      </c>
      <c r="AB101" s="148">
        <f t="shared" si="37"/>
        <v>0</v>
      </c>
      <c r="AC101" s="148">
        <f>+[2]Amazonas!Q101</f>
        <v>0</v>
      </c>
      <c r="AD101" s="148">
        <f>+[2]Amazonas!R101</f>
        <v>0</v>
      </c>
      <c r="AE101" s="148">
        <f>+[2]Amazonas!AG101</f>
        <v>0</v>
      </c>
      <c r="AF101" s="148">
        <f>+[2]Antioquia!Q101</f>
        <v>0</v>
      </c>
      <c r="AG101" s="148">
        <f>+[2]Antioquia!R101</f>
        <v>0</v>
      </c>
      <c r="AH101" s="148">
        <f>+[2]Antioquia!AG101</f>
        <v>0</v>
      </c>
      <c r="AI101" s="148">
        <f>+[2]Atantico!Q101</f>
        <v>0</v>
      </c>
      <c r="AJ101" s="148">
        <f>+[2]Atantico!R101</f>
        <v>0</v>
      </c>
      <c r="AK101" s="148">
        <f>+[2]Atantico!AG101</f>
        <v>0</v>
      </c>
      <c r="AL101" s="148">
        <f>+[2]Arauca!Q101</f>
        <v>0</v>
      </c>
      <c r="AM101" s="148">
        <f>+[2]Arauca!R101</f>
        <v>0</v>
      </c>
      <c r="AN101" s="148">
        <f>+[2]Arauca!AG101</f>
        <v>0</v>
      </c>
      <c r="AO101" s="148">
        <f>+[2]Bolivar!Q101</f>
        <v>0</v>
      </c>
      <c r="AP101" s="148">
        <f>+[2]Bolivar!R101</f>
        <v>0</v>
      </c>
      <c r="AQ101" s="148">
        <f>+[2]Bolivar!AG101</f>
        <v>0</v>
      </c>
      <c r="AR101" s="148">
        <f>+[2]Boyacá!Q101</f>
        <v>0</v>
      </c>
      <c r="AS101" s="148">
        <f>+[2]Boyacá!R101</f>
        <v>0</v>
      </c>
      <c r="AT101" s="148">
        <f>+[2]Boyacá!AG101</f>
        <v>0</v>
      </c>
      <c r="AU101" s="148">
        <f>+[2]Caldas!Q101</f>
        <v>0</v>
      </c>
      <c r="AV101" s="148">
        <f>+[2]Caldas!R101</f>
        <v>0</v>
      </c>
      <c r="AW101" s="148">
        <f>+[2]Caldas!AG101</f>
        <v>0</v>
      </c>
      <c r="AX101" s="148">
        <f>+[2]Caquetá!Q101</f>
        <v>0</v>
      </c>
      <c r="AY101" s="148">
        <f>+[2]Caquetá!R101</f>
        <v>0</v>
      </c>
      <c r="AZ101" s="148">
        <f>+[2]Caquetá!AG101</f>
        <v>0</v>
      </c>
      <c r="BA101" s="148">
        <f>+[2]Casanare!Q101</f>
        <v>0</v>
      </c>
      <c r="BB101" s="148">
        <f>+[2]Casanare!R101</f>
        <v>0</v>
      </c>
      <c r="BC101" s="148">
        <f>+[2]Casanare!AG101</f>
        <v>0</v>
      </c>
      <c r="BD101" s="148">
        <f>+[2]Cauca!Q101</f>
        <v>0</v>
      </c>
      <c r="BE101" s="148">
        <f>+[2]Cauca!R101</f>
        <v>0</v>
      </c>
      <c r="BF101" s="148">
        <f>+[2]Cauca!AG101</f>
        <v>0</v>
      </c>
      <c r="BG101" s="148">
        <f>+[2]Cesar!Q101</f>
        <v>0</v>
      </c>
      <c r="BH101" s="148">
        <f>+[2]Cesar!R101</f>
        <v>0</v>
      </c>
      <c r="BI101" s="148">
        <f>+[2]Cesar!AG101</f>
        <v>0</v>
      </c>
      <c r="BJ101" s="148">
        <f>+[2]Chocó!Q101</f>
        <v>0</v>
      </c>
      <c r="BK101" s="148">
        <f>+[2]Chocó!R101</f>
        <v>0</v>
      </c>
      <c r="BL101" s="148">
        <f>+[2]Chocó!AG101</f>
        <v>0</v>
      </c>
      <c r="BM101" s="148">
        <f>+[2]Córdoba!Q101</f>
        <v>0</v>
      </c>
      <c r="BN101" s="148">
        <f>+[2]Córdoba!R101</f>
        <v>0</v>
      </c>
      <c r="BO101" s="148">
        <f>+[2]Córdoba!AG101</f>
        <v>0</v>
      </c>
      <c r="BP101" s="148">
        <f>+[2]Cundinamarca!Q101</f>
        <v>0</v>
      </c>
      <c r="BQ101" s="148">
        <f>+[2]Cundinamarca!R101</f>
        <v>0</v>
      </c>
      <c r="BR101" s="148">
        <f>+[2]Cundinamarca!AG101</f>
        <v>0</v>
      </c>
      <c r="BS101" s="148">
        <f>+[2]Guainía!Q101</f>
        <v>0</v>
      </c>
      <c r="BT101" s="148">
        <f>+[2]Guainía!R101</f>
        <v>0</v>
      </c>
      <c r="BU101" s="148">
        <f>+[2]Guainía!AG101</f>
        <v>0</v>
      </c>
      <c r="BV101" s="148">
        <f>+[2]Guaviare!Q101</f>
        <v>0</v>
      </c>
      <c r="BW101" s="148">
        <f>+[2]Guaviare!R101</f>
        <v>0</v>
      </c>
      <c r="BX101" s="148">
        <f>+[2]Guaviare!AG101</f>
        <v>0</v>
      </c>
      <c r="BY101" s="148">
        <f>+[2]Huila!Q101</f>
        <v>0</v>
      </c>
      <c r="BZ101" s="148">
        <f>+[2]Huila!R101</f>
        <v>0</v>
      </c>
      <c r="CA101" s="148">
        <f>+[2]Huila!AG101</f>
        <v>0</v>
      </c>
      <c r="CB101" s="148">
        <f>+'[2]La Guajira'!Q101</f>
        <v>0</v>
      </c>
      <c r="CC101" s="148">
        <f>+'[2]La Guajira'!R101</f>
        <v>0</v>
      </c>
      <c r="CD101" s="148">
        <f>+'[2]La Guajira'!AG101</f>
        <v>0</v>
      </c>
      <c r="CE101" s="148">
        <f>+[2]Magdalena!Q101</f>
        <v>0</v>
      </c>
      <c r="CF101" s="148">
        <f>+[2]Magdalena!R101</f>
        <v>0</v>
      </c>
      <c r="CG101" s="148">
        <f>+[2]Magdalena!AG101</f>
        <v>0</v>
      </c>
      <c r="CH101" s="148">
        <f>+[2]Meta!Q101</f>
        <v>0</v>
      </c>
      <c r="CI101" s="148">
        <f>+[2]Meta!R101</f>
        <v>0</v>
      </c>
      <c r="CJ101" s="148">
        <f>+[2]Meta!AG101</f>
        <v>0</v>
      </c>
      <c r="CK101" s="148">
        <f>+[2]Nariño!Q101</f>
        <v>0</v>
      </c>
      <c r="CL101" s="148">
        <f>+[2]Nariño!R101</f>
        <v>0</v>
      </c>
      <c r="CM101" s="148">
        <f>+[2]Nariño!AG101</f>
        <v>0</v>
      </c>
      <c r="CN101" s="148">
        <f>+'[2]Norte de Santander'!Q101</f>
        <v>0</v>
      </c>
      <c r="CO101" s="148">
        <f>+'[2]Norte de Santander'!R101</f>
        <v>0</v>
      </c>
      <c r="CP101" s="148">
        <f>+'[2]Norte de Santander'!AG101</f>
        <v>0</v>
      </c>
      <c r="CQ101" s="148">
        <f>+[2]Putumayo!Q101</f>
        <v>0</v>
      </c>
      <c r="CR101" s="148">
        <f>+[2]Putumayo!R101</f>
        <v>0</v>
      </c>
      <c r="CS101" s="148">
        <f>+[2]Putumayo!AG101</f>
        <v>0</v>
      </c>
      <c r="CT101" s="148">
        <f>+[2]Quindio!Q101</f>
        <v>0</v>
      </c>
      <c r="CU101" s="148">
        <f>+[2]Quindio!R101</f>
        <v>0</v>
      </c>
      <c r="CV101" s="148">
        <f>+[2]Quindio!AG101</f>
        <v>0</v>
      </c>
      <c r="CW101" s="148">
        <f>+[2]Risaralda!Q101</f>
        <v>0</v>
      </c>
      <c r="CX101" s="148">
        <f>+[2]Risaralda!R101</f>
        <v>0</v>
      </c>
      <c r="CY101" s="148">
        <f>+[2]Risaralda!AG101</f>
        <v>0</v>
      </c>
      <c r="CZ101" s="148">
        <f>+'[2]San Anadrés'!Q101</f>
        <v>0</v>
      </c>
      <c r="DA101" s="148">
        <f>+'[2]San Anadrés'!R101</f>
        <v>0</v>
      </c>
      <c r="DB101" s="148">
        <f>+'[2]San Anadrés'!AG101</f>
        <v>0</v>
      </c>
      <c r="DC101" s="148">
        <f>+[2]Santander!Q101</f>
        <v>0</v>
      </c>
      <c r="DD101" s="148">
        <f>+[2]Santander!R101</f>
        <v>0</v>
      </c>
      <c r="DE101" s="148">
        <f>+[2]Santander!AG101</f>
        <v>0</v>
      </c>
      <c r="DF101" s="148">
        <f>+[2]Sucre!Q101</f>
        <v>0</v>
      </c>
      <c r="DG101" s="148">
        <f>+[2]Sucre!R101</f>
        <v>0</v>
      </c>
      <c r="DH101" s="148">
        <f>+[2]Sucre!AG101</f>
        <v>0</v>
      </c>
      <c r="DI101" s="148">
        <f>+[2]Tolima!Q101</f>
        <v>0</v>
      </c>
      <c r="DJ101" s="148">
        <f>+[2]Tolima!R101</f>
        <v>0</v>
      </c>
      <c r="DK101" s="148">
        <f>+[2]Tolima!AG101</f>
        <v>0</v>
      </c>
      <c r="DL101" s="148">
        <f>+'[2]Valle del Cauca'!Q101</f>
        <v>0</v>
      </c>
      <c r="DM101" s="148">
        <f>+'[2]Valle del Cauca'!R101</f>
        <v>0</v>
      </c>
      <c r="DN101" s="148">
        <f>+'[2]Valle del Cauca'!AG101</f>
        <v>0</v>
      </c>
      <c r="DO101" s="148">
        <f>+[2]Vaupés!Q101</f>
        <v>0</v>
      </c>
      <c r="DP101" s="148">
        <f>+[2]Vaupés!R101</f>
        <v>0</v>
      </c>
      <c r="DQ101" s="148">
        <f>+[2]Vaupés!AG101</f>
        <v>0</v>
      </c>
      <c r="DR101" s="148">
        <f>+[2]Vichada!Q101</f>
        <v>0</v>
      </c>
      <c r="DS101" s="148">
        <f>+[2]Vichada!R101</f>
        <v>0</v>
      </c>
      <c r="DT101" s="148">
        <f>+[2]Vichada!AG101</f>
        <v>0</v>
      </c>
    </row>
    <row r="102" spans="1:124" ht="45" hidden="1" x14ac:dyDescent="0.25">
      <c r="A102" s="198" t="s">
        <v>771</v>
      </c>
      <c r="B102" s="149" t="str">
        <f t="shared" si="28"/>
        <v>5-0-39-3</v>
      </c>
      <c r="C102" s="213" t="s">
        <v>1024</v>
      </c>
      <c r="D102" s="126" t="s">
        <v>55</v>
      </c>
      <c r="E102" s="192" t="s">
        <v>56</v>
      </c>
      <c r="F102" s="192" t="s">
        <v>1025</v>
      </c>
      <c r="G102" s="192" t="s">
        <v>1028</v>
      </c>
      <c r="H102" s="135" t="s">
        <v>1037</v>
      </c>
      <c r="I102" s="192" t="s">
        <v>1038</v>
      </c>
      <c r="J102" s="135">
        <v>250</v>
      </c>
      <c r="K102" s="135"/>
      <c r="L102" s="192" t="s">
        <v>1039</v>
      </c>
      <c r="M102" s="148">
        <v>250</v>
      </c>
      <c r="N102" s="192" t="s">
        <v>1040</v>
      </c>
      <c r="O102" s="224" t="s">
        <v>58</v>
      </c>
      <c r="P102" s="150" t="s">
        <v>60</v>
      </c>
      <c r="Q102" s="69" t="e">
        <f t="shared" si="38"/>
        <v>#DIV/0!</v>
      </c>
      <c r="R102" s="83" t="e">
        <f t="shared" si="30"/>
        <v>#DIV/0!</v>
      </c>
      <c r="S102" s="83">
        <f>+[2]Amazonas!S102+[2]Antioquia!S102+[2]Atantico!S102+[2]Arauca!S102+[2]Bolivar!S102+[2]Boyacá!S102+[2]Caldas!S102+[2]Caquetá!S102+[2]Casanare!S102+[2]Cauca!S102+[2]Cesar!S102+[2]Chocó!S102+[2]Córdoba!S102+[2]Cundinamarca!S102+[2]Guainía!S102+[2]Guaviare!S102+[2]Huila!S102+'[2]La Guajira'!S102+[2]Magdalena!S102+[2]Meta!S102+[2]Nariño!S102+'[2]Norte de Santander'!S102+[2]Putumayo!S102+[2]Quindio!S102+[2]Risaralda!S102+'[2]San Anadrés'!S102+[2]Santander!S102+[2]Sucre!S102+[2]Tolima!S102+'[2]Valle del Cauca'!S102+[2]Vaupés!S102+[2]Vichada!S102</f>
        <v>0</v>
      </c>
      <c r="T102" s="83">
        <f>+[2]Amazonas!T102+[2]Antioquia!T102+[2]Atantico!T102+[2]Arauca!T102+[2]Bolivar!T102+[2]Boyacá!T102+[2]Caldas!T102+[2]Caquetá!T102+[2]Casanare!T102+[2]Cauca!T102+[2]Cesar!T102+[2]Chocó!T102+[2]Córdoba!T102+[2]Cundinamarca!T102+[2]Guainía!T102+[2]Guaviare!T102+[2]Huila!T102+'[2]La Guajira'!T102+[2]Magdalena!T102+[2]Meta!T102+[2]Nariño!T102+'[2]Norte de Santander'!T102+[2]Putumayo!T102+[2]Quindio!T102+[2]Risaralda!T102+'[2]San Anadrés'!T102+[2]Santander!T102+[2]Sucre!T102+[2]Tolima!T102+'[2]Valle del Cauca'!T102+[2]Vaupés!T102+[2]Vichada!T102</f>
        <v>0</v>
      </c>
      <c r="U102" s="148">
        <f t="shared" si="39"/>
        <v>0</v>
      </c>
      <c r="V102" s="148">
        <f t="shared" si="40"/>
        <v>0</v>
      </c>
      <c r="W102" s="148">
        <f>+'[2]Oficinas Nacionales'!Q102</f>
        <v>0</v>
      </c>
      <c r="X102" s="148">
        <f>+'[2]Oficinas Nacionales'!R102</f>
        <v>0</v>
      </c>
      <c r="Y102" s="148">
        <f>+'[2]Oficinas Nacionales'!AG102</f>
        <v>0</v>
      </c>
      <c r="Z102" s="148">
        <f t="shared" si="41"/>
        <v>0</v>
      </c>
      <c r="AA102" s="148">
        <f t="shared" si="37"/>
        <v>0</v>
      </c>
      <c r="AB102" s="148">
        <f t="shared" si="37"/>
        <v>0</v>
      </c>
      <c r="AC102" s="148">
        <f>+[2]Amazonas!Q102</f>
        <v>0</v>
      </c>
      <c r="AD102" s="148">
        <f>+[2]Amazonas!R102</f>
        <v>0</v>
      </c>
      <c r="AE102" s="148">
        <f>+[2]Amazonas!AG102</f>
        <v>0</v>
      </c>
      <c r="AF102" s="148">
        <f>+[2]Antioquia!Q102</f>
        <v>0</v>
      </c>
      <c r="AG102" s="148">
        <f>+[2]Antioquia!R102</f>
        <v>0</v>
      </c>
      <c r="AH102" s="148">
        <f>+[2]Antioquia!AG102</f>
        <v>0</v>
      </c>
      <c r="AI102" s="148">
        <f>+[2]Atantico!Q102</f>
        <v>0</v>
      </c>
      <c r="AJ102" s="148">
        <f>+[2]Atantico!R102</f>
        <v>0</v>
      </c>
      <c r="AK102" s="148">
        <f>+[2]Atantico!AG102</f>
        <v>0</v>
      </c>
      <c r="AL102" s="148">
        <f>+[2]Arauca!Q102</f>
        <v>0</v>
      </c>
      <c r="AM102" s="148">
        <f>+[2]Arauca!R102</f>
        <v>0</v>
      </c>
      <c r="AN102" s="148">
        <f>+[2]Arauca!AG102</f>
        <v>0</v>
      </c>
      <c r="AO102" s="148">
        <f>+[2]Bolivar!Q102</f>
        <v>0</v>
      </c>
      <c r="AP102" s="148">
        <f>+[2]Bolivar!R102</f>
        <v>0</v>
      </c>
      <c r="AQ102" s="148">
        <f>+[2]Bolivar!AG102</f>
        <v>0</v>
      </c>
      <c r="AR102" s="148">
        <f>+[2]Boyacá!Q102</f>
        <v>0</v>
      </c>
      <c r="AS102" s="148">
        <f>+[2]Boyacá!R102</f>
        <v>0</v>
      </c>
      <c r="AT102" s="148">
        <f>+[2]Boyacá!AG102</f>
        <v>0</v>
      </c>
      <c r="AU102" s="148">
        <f>+[2]Caldas!Q102</f>
        <v>0</v>
      </c>
      <c r="AV102" s="148">
        <f>+[2]Caldas!R102</f>
        <v>0</v>
      </c>
      <c r="AW102" s="148">
        <f>+[2]Caldas!AG102</f>
        <v>0</v>
      </c>
      <c r="AX102" s="148">
        <f>+[2]Caquetá!Q102</f>
        <v>0</v>
      </c>
      <c r="AY102" s="148">
        <f>+[2]Caquetá!R102</f>
        <v>0</v>
      </c>
      <c r="AZ102" s="148">
        <f>+[2]Caquetá!AG102</f>
        <v>0</v>
      </c>
      <c r="BA102" s="148">
        <f>+[2]Casanare!Q102</f>
        <v>0</v>
      </c>
      <c r="BB102" s="148">
        <f>+[2]Casanare!R102</f>
        <v>0</v>
      </c>
      <c r="BC102" s="148">
        <f>+[2]Casanare!AG102</f>
        <v>0</v>
      </c>
      <c r="BD102" s="148">
        <f>+[2]Cauca!Q102</f>
        <v>0</v>
      </c>
      <c r="BE102" s="148">
        <f>+[2]Cauca!R102</f>
        <v>0</v>
      </c>
      <c r="BF102" s="148">
        <f>+[2]Cauca!AG102</f>
        <v>0</v>
      </c>
      <c r="BG102" s="148">
        <f>+[2]Cesar!Q102</f>
        <v>0</v>
      </c>
      <c r="BH102" s="148">
        <f>+[2]Cesar!R102</f>
        <v>0</v>
      </c>
      <c r="BI102" s="148">
        <f>+[2]Cesar!AG102</f>
        <v>0</v>
      </c>
      <c r="BJ102" s="148">
        <f>+[2]Chocó!Q102</f>
        <v>0</v>
      </c>
      <c r="BK102" s="148">
        <f>+[2]Chocó!R102</f>
        <v>0</v>
      </c>
      <c r="BL102" s="148">
        <f>+[2]Chocó!AG102</f>
        <v>0</v>
      </c>
      <c r="BM102" s="148">
        <f>+[2]Córdoba!Q102</f>
        <v>0</v>
      </c>
      <c r="BN102" s="148">
        <f>+[2]Córdoba!R102</f>
        <v>0</v>
      </c>
      <c r="BO102" s="148">
        <f>+[2]Córdoba!AG102</f>
        <v>0</v>
      </c>
      <c r="BP102" s="148">
        <f>+[2]Cundinamarca!Q102</f>
        <v>0</v>
      </c>
      <c r="BQ102" s="148">
        <f>+[2]Cundinamarca!R102</f>
        <v>0</v>
      </c>
      <c r="BR102" s="148">
        <f>+[2]Cundinamarca!AG102</f>
        <v>0</v>
      </c>
      <c r="BS102" s="148">
        <f>+[2]Guainía!Q102</f>
        <v>0</v>
      </c>
      <c r="BT102" s="148">
        <f>+[2]Guainía!R102</f>
        <v>0</v>
      </c>
      <c r="BU102" s="148">
        <f>+[2]Guainía!AG102</f>
        <v>0</v>
      </c>
      <c r="BV102" s="148">
        <f>+[2]Guaviare!Q102</f>
        <v>0</v>
      </c>
      <c r="BW102" s="148">
        <f>+[2]Guaviare!R102</f>
        <v>0</v>
      </c>
      <c r="BX102" s="148">
        <f>+[2]Guaviare!AG102</f>
        <v>0</v>
      </c>
      <c r="BY102" s="148">
        <f>+[2]Huila!Q102</f>
        <v>0</v>
      </c>
      <c r="BZ102" s="148">
        <f>+[2]Huila!R102</f>
        <v>0</v>
      </c>
      <c r="CA102" s="148">
        <f>+[2]Huila!AG102</f>
        <v>0</v>
      </c>
      <c r="CB102" s="148">
        <f>+'[2]La Guajira'!Q102</f>
        <v>0</v>
      </c>
      <c r="CC102" s="148">
        <f>+'[2]La Guajira'!R102</f>
        <v>0</v>
      </c>
      <c r="CD102" s="148">
        <f>+'[2]La Guajira'!AG102</f>
        <v>0</v>
      </c>
      <c r="CE102" s="148">
        <f>+[2]Magdalena!Q102</f>
        <v>0</v>
      </c>
      <c r="CF102" s="148">
        <f>+[2]Magdalena!R102</f>
        <v>0</v>
      </c>
      <c r="CG102" s="148">
        <f>+[2]Magdalena!AG102</f>
        <v>0</v>
      </c>
      <c r="CH102" s="148">
        <f>+[2]Meta!Q102</f>
        <v>0</v>
      </c>
      <c r="CI102" s="148">
        <f>+[2]Meta!R102</f>
        <v>0</v>
      </c>
      <c r="CJ102" s="148">
        <f>+[2]Meta!AG102</f>
        <v>0</v>
      </c>
      <c r="CK102" s="148">
        <f>+[2]Nariño!Q102</f>
        <v>0</v>
      </c>
      <c r="CL102" s="148">
        <f>+[2]Nariño!R102</f>
        <v>0</v>
      </c>
      <c r="CM102" s="148">
        <f>+[2]Nariño!AG102</f>
        <v>0</v>
      </c>
      <c r="CN102" s="148">
        <f>+'[2]Norte de Santander'!Q102</f>
        <v>0</v>
      </c>
      <c r="CO102" s="148">
        <f>+'[2]Norte de Santander'!R102</f>
        <v>0</v>
      </c>
      <c r="CP102" s="148">
        <f>+'[2]Norte de Santander'!AG102</f>
        <v>0</v>
      </c>
      <c r="CQ102" s="148">
        <f>+[2]Putumayo!Q102</f>
        <v>0</v>
      </c>
      <c r="CR102" s="148">
        <f>+[2]Putumayo!R102</f>
        <v>0</v>
      </c>
      <c r="CS102" s="148">
        <f>+[2]Putumayo!AG102</f>
        <v>0</v>
      </c>
      <c r="CT102" s="148">
        <f>+[2]Quindio!Q102</f>
        <v>0</v>
      </c>
      <c r="CU102" s="148">
        <f>+[2]Quindio!R102</f>
        <v>0</v>
      </c>
      <c r="CV102" s="148">
        <f>+[2]Quindio!AG102</f>
        <v>0</v>
      </c>
      <c r="CW102" s="148">
        <f>+[2]Risaralda!Q102</f>
        <v>0</v>
      </c>
      <c r="CX102" s="148">
        <f>+[2]Risaralda!R102</f>
        <v>0</v>
      </c>
      <c r="CY102" s="148">
        <f>+[2]Risaralda!AG102</f>
        <v>0</v>
      </c>
      <c r="CZ102" s="148">
        <f>+'[2]San Anadrés'!Q102</f>
        <v>0</v>
      </c>
      <c r="DA102" s="148">
        <f>+'[2]San Anadrés'!R102</f>
        <v>0</v>
      </c>
      <c r="DB102" s="148">
        <f>+'[2]San Anadrés'!AG102</f>
        <v>0</v>
      </c>
      <c r="DC102" s="148">
        <f>+[2]Santander!Q102</f>
        <v>0</v>
      </c>
      <c r="DD102" s="148">
        <f>+[2]Santander!R102</f>
        <v>0</v>
      </c>
      <c r="DE102" s="148">
        <f>+[2]Santander!AG102</f>
        <v>0</v>
      </c>
      <c r="DF102" s="148">
        <f>+[2]Sucre!Q102</f>
        <v>0</v>
      </c>
      <c r="DG102" s="148">
        <f>+[2]Sucre!R102</f>
        <v>0</v>
      </c>
      <c r="DH102" s="148">
        <f>+[2]Sucre!AG102</f>
        <v>0</v>
      </c>
      <c r="DI102" s="148">
        <f>+[2]Tolima!Q102</f>
        <v>0</v>
      </c>
      <c r="DJ102" s="148">
        <f>+[2]Tolima!R102</f>
        <v>0</v>
      </c>
      <c r="DK102" s="148">
        <f>+[2]Tolima!AG102</f>
        <v>0</v>
      </c>
      <c r="DL102" s="148">
        <f>+'[2]Valle del Cauca'!Q102</f>
        <v>0</v>
      </c>
      <c r="DM102" s="148">
        <f>+'[2]Valle del Cauca'!R102</f>
        <v>0</v>
      </c>
      <c r="DN102" s="148">
        <f>+'[2]Valle del Cauca'!AG102</f>
        <v>0</v>
      </c>
      <c r="DO102" s="148">
        <f>+[2]Vaupés!Q102</f>
        <v>0</v>
      </c>
      <c r="DP102" s="148">
        <f>+[2]Vaupés!R102</f>
        <v>0</v>
      </c>
      <c r="DQ102" s="148">
        <f>+[2]Vaupés!AG102</f>
        <v>0</v>
      </c>
      <c r="DR102" s="148">
        <f>+[2]Vichada!Q102</f>
        <v>0</v>
      </c>
      <c r="DS102" s="148">
        <f>+[2]Vichada!R102</f>
        <v>0</v>
      </c>
      <c r="DT102" s="148">
        <f>+[2]Vichada!AG102</f>
        <v>0</v>
      </c>
    </row>
    <row r="103" spans="1:124" ht="45" hidden="1" x14ac:dyDescent="0.25">
      <c r="A103" s="198" t="s">
        <v>771</v>
      </c>
      <c r="B103" s="149" t="str">
        <f t="shared" si="28"/>
        <v>5-0-39-4</v>
      </c>
      <c r="C103" s="213" t="s">
        <v>1024</v>
      </c>
      <c r="D103" s="126" t="s">
        <v>55</v>
      </c>
      <c r="E103" s="192" t="s">
        <v>56</v>
      </c>
      <c r="F103" s="192" t="s">
        <v>1025</v>
      </c>
      <c r="G103" s="192" t="s">
        <v>1028</v>
      </c>
      <c r="H103" s="135" t="s">
        <v>1041</v>
      </c>
      <c r="I103" s="192" t="s">
        <v>1042</v>
      </c>
      <c r="J103" s="135">
        <v>12</v>
      </c>
      <c r="K103" s="135"/>
      <c r="L103" s="192" t="s">
        <v>1043</v>
      </c>
      <c r="M103" s="148">
        <v>8</v>
      </c>
      <c r="N103" s="224" t="s">
        <v>1044</v>
      </c>
      <c r="O103" s="224" t="s">
        <v>57</v>
      </c>
      <c r="P103" s="150" t="s">
        <v>60</v>
      </c>
      <c r="Q103" s="69" t="e">
        <f t="shared" si="38"/>
        <v>#DIV/0!</v>
      </c>
      <c r="R103" s="83" t="e">
        <f t="shared" si="30"/>
        <v>#DIV/0!</v>
      </c>
      <c r="S103" s="83">
        <f>+[2]Amazonas!S103+[2]Antioquia!S103+[2]Atantico!S103+[2]Arauca!S103+[2]Bolivar!S103+[2]Boyacá!S103+[2]Caldas!S103+[2]Caquetá!S103+[2]Casanare!S103+[2]Cauca!S103+[2]Cesar!S103+[2]Chocó!S103+[2]Córdoba!S103+[2]Cundinamarca!S103+[2]Guainía!S103+[2]Guaviare!S103+[2]Huila!S103+'[2]La Guajira'!S103+[2]Magdalena!S103+[2]Meta!S103+[2]Nariño!S103+'[2]Norte de Santander'!S103+[2]Putumayo!S103+[2]Quindio!S103+[2]Risaralda!S103+'[2]San Anadrés'!S103+[2]Santander!S103+[2]Sucre!S103+[2]Tolima!S103+'[2]Valle del Cauca'!S103+[2]Vaupés!S103+[2]Vichada!S103</f>
        <v>0</v>
      </c>
      <c r="T103" s="83">
        <f>+[2]Amazonas!T103+[2]Antioquia!T103+[2]Atantico!T103+[2]Arauca!T103+[2]Bolivar!T103+[2]Boyacá!T103+[2]Caldas!T103+[2]Caquetá!T103+[2]Casanare!T103+[2]Cauca!T103+[2]Cesar!T103+[2]Chocó!T103+[2]Córdoba!T103+[2]Cundinamarca!T103+[2]Guainía!T103+[2]Guaviare!T103+[2]Huila!T103+'[2]La Guajira'!T103+[2]Magdalena!T103+[2]Meta!T103+[2]Nariño!T103+'[2]Norte de Santander'!T103+[2]Putumayo!T103+[2]Quindio!T103+[2]Risaralda!T103+'[2]San Anadrés'!T103+[2]Santander!T103+[2]Sucre!T103+[2]Tolima!T103+'[2]Valle del Cauca'!T103+[2]Vaupés!T103+[2]Vichada!T103</f>
        <v>0</v>
      </c>
      <c r="U103" s="148">
        <f t="shared" si="39"/>
        <v>0</v>
      </c>
      <c r="V103" s="148">
        <f t="shared" si="40"/>
        <v>0</v>
      </c>
      <c r="W103" s="148">
        <f>+'[2]Oficinas Nacionales'!Q103</f>
        <v>0</v>
      </c>
      <c r="X103" s="148">
        <f>+'[2]Oficinas Nacionales'!R103</f>
        <v>0</v>
      </c>
      <c r="Y103" s="148">
        <f>+'[2]Oficinas Nacionales'!AG103</f>
        <v>0</v>
      </c>
      <c r="Z103" s="148">
        <f t="shared" si="41"/>
        <v>0</v>
      </c>
      <c r="AA103" s="148">
        <f t="shared" si="37"/>
        <v>0</v>
      </c>
      <c r="AB103" s="148">
        <f t="shared" si="37"/>
        <v>0</v>
      </c>
      <c r="AC103" s="148">
        <f>+[2]Amazonas!Q103</f>
        <v>0</v>
      </c>
      <c r="AD103" s="148">
        <f>+[2]Amazonas!R103</f>
        <v>0</v>
      </c>
      <c r="AE103" s="148">
        <f>+[2]Amazonas!AG103</f>
        <v>0</v>
      </c>
      <c r="AF103" s="148">
        <f>+[2]Antioquia!Q103</f>
        <v>0</v>
      </c>
      <c r="AG103" s="148">
        <f>+[2]Antioquia!R103</f>
        <v>0</v>
      </c>
      <c r="AH103" s="148">
        <f>+[2]Antioquia!AG103</f>
        <v>0</v>
      </c>
      <c r="AI103" s="148">
        <f>+[2]Atantico!Q103</f>
        <v>0</v>
      </c>
      <c r="AJ103" s="148">
        <f>+[2]Atantico!R103</f>
        <v>0</v>
      </c>
      <c r="AK103" s="148">
        <f>+[2]Atantico!AG103</f>
        <v>0</v>
      </c>
      <c r="AL103" s="148">
        <f>+[2]Arauca!Q103</f>
        <v>0</v>
      </c>
      <c r="AM103" s="148">
        <f>+[2]Arauca!R103</f>
        <v>0</v>
      </c>
      <c r="AN103" s="148">
        <f>+[2]Arauca!AG103</f>
        <v>0</v>
      </c>
      <c r="AO103" s="148">
        <f>+[2]Bolivar!Q103</f>
        <v>0</v>
      </c>
      <c r="AP103" s="148">
        <f>+[2]Bolivar!R103</f>
        <v>0</v>
      </c>
      <c r="AQ103" s="148">
        <f>+[2]Bolivar!AG103</f>
        <v>0</v>
      </c>
      <c r="AR103" s="148">
        <f>+[2]Boyacá!Q103</f>
        <v>0</v>
      </c>
      <c r="AS103" s="148">
        <f>+[2]Boyacá!R103</f>
        <v>0</v>
      </c>
      <c r="AT103" s="148">
        <f>+[2]Boyacá!AG103</f>
        <v>0</v>
      </c>
      <c r="AU103" s="148">
        <f>+[2]Caldas!Q103</f>
        <v>0</v>
      </c>
      <c r="AV103" s="148">
        <f>+[2]Caldas!R103</f>
        <v>0</v>
      </c>
      <c r="AW103" s="148">
        <f>+[2]Caldas!AG103</f>
        <v>0</v>
      </c>
      <c r="AX103" s="148">
        <f>+[2]Caquetá!Q103</f>
        <v>0</v>
      </c>
      <c r="AY103" s="148">
        <f>+[2]Caquetá!R103</f>
        <v>0</v>
      </c>
      <c r="AZ103" s="148">
        <f>+[2]Caquetá!AG103</f>
        <v>0</v>
      </c>
      <c r="BA103" s="148">
        <f>+[2]Casanare!Q103</f>
        <v>0</v>
      </c>
      <c r="BB103" s="148">
        <f>+[2]Casanare!R103</f>
        <v>0</v>
      </c>
      <c r="BC103" s="148">
        <f>+[2]Casanare!AG103</f>
        <v>0</v>
      </c>
      <c r="BD103" s="148">
        <f>+[2]Cauca!Q103</f>
        <v>0</v>
      </c>
      <c r="BE103" s="148">
        <f>+[2]Cauca!R103</f>
        <v>0</v>
      </c>
      <c r="BF103" s="148">
        <f>+[2]Cauca!AG103</f>
        <v>0</v>
      </c>
      <c r="BG103" s="148">
        <f>+[2]Cesar!Q103</f>
        <v>0</v>
      </c>
      <c r="BH103" s="148">
        <f>+[2]Cesar!R103</f>
        <v>0</v>
      </c>
      <c r="BI103" s="148">
        <f>+[2]Cesar!AG103</f>
        <v>0</v>
      </c>
      <c r="BJ103" s="148">
        <f>+[2]Chocó!Q103</f>
        <v>0</v>
      </c>
      <c r="BK103" s="148">
        <f>+[2]Chocó!R103</f>
        <v>0</v>
      </c>
      <c r="BL103" s="148">
        <f>+[2]Chocó!AG103</f>
        <v>0</v>
      </c>
      <c r="BM103" s="148">
        <f>+[2]Córdoba!Q103</f>
        <v>0</v>
      </c>
      <c r="BN103" s="148">
        <f>+[2]Córdoba!R103</f>
        <v>0</v>
      </c>
      <c r="BO103" s="148">
        <f>+[2]Córdoba!AG103</f>
        <v>0</v>
      </c>
      <c r="BP103" s="148">
        <f>+[2]Cundinamarca!Q103</f>
        <v>0</v>
      </c>
      <c r="BQ103" s="148">
        <f>+[2]Cundinamarca!R103</f>
        <v>0</v>
      </c>
      <c r="BR103" s="148">
        <f>+[2]Cundinamarca!AG103</f>
        <v>0</v>
      </c>
      <c r="BS103" s="148">
        <f>+[2]Guainía!Q103</f>
        <v>0</v>
      </c>
      <c r="BT103" s="148">
        <f>+[2]Guainía!R103</f>
        <v>0</v>
      </c>
      <c r="BU103" s="148">
        <f>+[2]Guainía!AG103</f>
        <v>0</v>
      </c>
      <c r="BV103" s="148">
        <f>+[2]Guaviare!Q103</f>
        <v>0</v>
      </c>
      <c r="BW103" s="148">
        <f>+[2]Guaviare!R103</f>
        <v>0</v>
      </c>
      <c r="BX103" s="148">
        <f>+[2]Guaviare!AG103</f>
        <v>0</v>
      </c>
      <c r="BY103" s="148">
        <f>+[2]Huila!Q103</f>
        <v>0</v>
      </c>
      <c r="BZ103" s="148">
        <f>+[2]Huila!R103</f>
        <v>0</v>
      </c>
      <c r="CA103" s="148">
        <f>+[2]Huila!AG103</f>
        <v>0</v>
      </c>
      <c r="CB103" s="148">
        <f>+'[2]La Guajira'!Q103</f>
        <v>0</v>
      </c>
      <c r="CC103" s="148">
        <f>+'[2]La Guajira'!R103</f>
        <v>0</v>
      </c>
      <c r="CD103" s="148">
        <f>+'[2]La Guajira'!AG103</f>
        <v>0</v>
      </c>
      <c r="CE103" s="148">
        <f>+[2]Magdalena!Q103</f>
        <v>0</v>
      </c>
      <c r="CF103" s="148">
        <f>+[2]Magdalena!R103</f>
        <v>0</v>
      </c>
      <c r="CG103" s="148">
        <f>+[2]Magdalena!AG103</f>
        <v>0</v>
      </c>
      <c r="CH103" s="148">
        <f>+[2]Meta!Q103</f>
        <v>0</v>
      </c>
      <c r="CI103" s="148">
        <f>+[2]Meta!R103</f>
        <v>0</v>
      </c>
      <c r="CJ103" s="148">
        <f>+[2]Meta!AG103</f>
        <v>0</v>
      </c>
      <c r="CK103" s="148">
        <f>+[2]Nariño!Q103</f>
        <v>0</v>
      </c>
      <c r="CL103" s="148">
        <f>+[2]Nariño!R103</f>
        <v>0</v>
      </c>
      <c r="CM103" s="148">
        <f>+[2]Nariño!AG103</f>
        <v>0</v>
      </c>
      <c r="CN103" s="148">
        <f>+'[2]Norte de Santander'!Q103</f>
        <v>0</v>
      </c>
      <c r="CO103" s="148">
        <f>+'[2]Norte de Santander'!R103</f>
        <v>0</v>
      </c>
      <c r="CP103" s="148">
        <f>+'[2]Norte de Santander'!AG103</f>
        <v>0</v>
      </c>
      <c r="CQ103" s="148">
        <f>+[2]Putumayo!Q103</f>
        <v>0</v>
      </c>
      <c r="CR103" s="148">
        <f>+[2]Putumayo!R103</f>
        <v>0</v>
      </c>
      <c r="CS103" s="148">
        <f>+[2]Putumayo!AG103</f>
        <v>0</v>
      </c>
      <c r="CT103" s="148">
        <f>+[2]Quindio!Q103</f>
        <v>0</v>
      </c>
      <c r="CU103" s="148">
        <f>+[2]Quindio!R103</f>
        <v>0</v>
      </c>
      <c r="CV103" s="148">
        <f>+[2]Quindio!AG103</f>
        <v>0</v>
      </c>
      <c r="CW103" s="148">
        <f>+[2]Risaralda!Q103</f>
        <v>0</v>
      </c>
      <c r="CX103" s="148">
        <f>+[2]Risaralda!R103</f>
        <v>0</v>
      </c>
      <c r="CY103" s="148">
        <f>+[2]Risaralda!AG103</f>
        <v>0</v>
      </c>
      <c r="CZ103" s="148">
        <f>+'[2]San Anadrés'!Q103</f>
        <v>0</v>
      </c>
      <c r="DA103" s="148">
        <f>+'[2]San Anadrés'!R103</f>
        <v>0</v>
      </c>
      <c r="DB103" s="148">
        <f>+'[2]San Anadrés'!AG103</f>
        <v>0</v>
      </c>
      <c r="DC103" s="148">
        <f>+[2]Santander!Q103</f>
        <v>0</v>
      </c>
      <c r="DD103" s="148">
        <f>+[2]Santander!R103</f>
        <v>0</v>
      </c>
      <c r="DE103" s="148">
        <f>+[2]Santander!AG103</f>
        <v>0</v>
      </c>
      <c r="DF103" s="148">
        <f>+[2]Sucre!Q103</f>
        <v>0</v>
      </c>
      <c r="DG103" s="148">
        <f>+[2]Sucre!R103</f>
        <v>0</v>
      </c>
      <c r="DH103" s="148">
        <f>+[2]Sucre!AG103</f>
        <v>0</v>
      </c>
      <c r="DI103" s="148">
        <f>+[2]Tolima!Q103</f>
        <v>0</v>
      </c>
      <c r="DJ103" s="148">
        <f>+[2]Tolima!R103</f>
        <v>0</v>
      </c>
      <c r="DK103" s="148">
        <f>+[2]Tolima!AG103</f>
        <v>0</v>
      </c>
      <c r="DL103" s="148">
        <f>+'[2]Valle del Cauca'!Q103</f>
        <v>0</v>
      </c>
      <c r="DM103" s="148">
        <f>+'[2]Valle del Cauca'!R103</f>
        <v>0</v>
      </c>
      <c r="DN103" s="148">
        <f>+'[2]Valle del Cauca'!AG103</f>
        <v>0</v>
      </c>
      <c r="DO103" s="148">
        <f>+[2]Vaupés!Q103</f>
        <v>0</v>
      </c>
      <c r="DP103" s="148">
        <f>+[2]Vaupés!R103</f>
        <v>0</v>
      </c>
      <c r="DQ103" s="148">
        <f>+[2]Vaupés!AG103</f>
        <v>0</v>
      </c>
      <c r="DR103" s="148">
        <f>+[2]Vichada!Q103</f>
        <v>0</v>
      </c>
      <c r="DS103" s="148">
        <f>+[2]Vichada!R103</f>
        <v>0</v>
      </c>
      <c r="DT103" s="148">
        <f>+[2]Vichada!AG103</f>
        <v>0</v>
      </c>
    </row>
    <row r="104" spans="1:124" ht="45" hidden="1" x14ac:dyDescent="0.25">
      <c r="A104" s="198" t="s">
        <v>771</v>
      </c>
      <c r="B104" s="149" t="str">
        <f t="shared" si="28"/>
        <v>5-0-39-5</v>
      </c>
      <c r="C104" s="213" t="s">
        <v>1024</v>
      </c>
      <c r="D104" s="126" t="s">
        <v>55</v>
      </c>
      <c r="E104" s="192" t="s">
        <v>56</v>
      </c>
      <c r="F104" s="192" t="s">
        <v>1025</v>
      </c>
      <c r="G104" s="192" t="s">
        <v>1028</v>
      </c>
      <c r="H104" s="135" t="s">
        <v>1045</v>
      </c>
      <c r="I104" s="192" t="s">
        <v>1046</v>
      </c>
      <c r="J104" s="135">
        <v>300</v>
      </c>
      <c r="K104" s="135"/>
      <c r="L104" s="192" t="s">
        <v>1047</v>
      </c>
      <c r="M104" s="225">
        <v>300</v>
      </c>
      <c r="N104" s="224" t="s">
        <v>1044</v>
      </c>
      <c r="O104" s="224" t="s">
        <v>58</v>
      </c>
      <c r="P104" s="150" t="s">
        <v>60</v>
      </c>
      <c r="Q104" s="69" t="e">
        <f t="shared" si="38"/>
        <v>#DIV/0!</v>
      </c>
      <c r="R104" s="83" t="e">
        <f t="shared" si="30"/>
        <v>#DIV/0!</v>
      </c>
      <c r="S104" s="83">
        <f>+[2]Amazonas!S104+[2]Antioquia!S104+[2]Atantico!S104+[2]Arauca!S104+[2]Bolivar!S104+[2]Boyacá!S104+[2]Caldas!S104+[2]Caquetá!S104+[2]Casanare!S104+[2]Cauca!S104+[2]Cesar!S104+[2]Chocó!S104+[2]Córdoba!S104+[2]Cundinamarca!S104+[2]Guainía!S104+[2]Guaviare!S104+[2]Huila!S104+'[2]La Guajira'!S104+[2]Magdalena!S104+[2]Meta!S104+[2]Nariño!S104+'[2]Norte de Santander'!S104+[2]Putumayo!S104+[2]Quindio!S104+[2]Risaralda!S104+'[2]San Anadrés'!S104+[2]Santander!S104+[2]Sucre!S104+[2]Tolima!S104+'[2]Valle del Cauca'!S104+[2]Vaupés!S104+[2]Vichada!S104</f>
        <v>0</v>
      </c>
      <c r="T104" s="83">
        <f>+[2]Amazonas!T104+[2]Antioquia!T104+[2]Atantico!T104+[2]Arauca!T104+[2]Bolivar!T104+[2]Boyacá!T104+[2]Caldas!T104+[2]Caquetá!T104+[2]Casanare!T104+[2]Cauca!T104+[2]Cesar!T104+[2]Chocó!T104+[2]Córdoba!T104+[2]Cundinamarca!T104+[2]Guainía!T104+[2]Guaviare!T104+[2]Huila!T104+'[2]La Guajira'!T104+[2]Magdalena!T104+[2]Meta!T104+[2]Nariño!T104+'[2]Norte de Santander'!T104+[2]Putumayo!T104+[2]Quindio!T104+[2]Risaralda!T104+'[2]San Anadrés'!T104+[2]Santander!T104+[2]Sucre!T104+[2]Tolima!T104+'[2]Valle del Cauca'!T104+[2]Vaupés!T104+[2]Vichada!T104</f>
        <v>0</v>
      </c>
      <c r="U104" s="148">
        <f t="shared" si="39"/>
        <v>0</v>
      </c>
      <c r="V104" s="148">
        <f t="shared" si="40"/>
        <v>0</v>
      </c>
      <c r="W104" s="148">
        <f>+'[2]Oficinas Nacionales'!Q104</f>
        <v>0</v>
      </c>
      <c r="X104" s="148">
        <f>+'[2]Oficinas Nacionales'!R104</f>
        <v>0</v>
      </c>
      <c r="Y104" s="148">
        <f>+'[2]Oficinas Nacionales'!AG104</f>
        <v>0</v>
      </c>
      <c r="Z104" s="148">
        <f t="shared" si="41"/>
        <v>0</v>
      </c>
      <c r="AA104" s="148">
        <f t="shared" si="41"/>
        <v>0</v>
      </c>
      <c r="AB104" s="148">
        <f t="shared" si="41"/>
        <v>0</v>
      </c>
      <c r="AC104" s="148">
        <f>+[2]Amazonas!Q104</f>
        <v>0</v>
      </c>
      <c r="AD104" s="148">
        <f>+[2]Amazonas!R104</f>
        <v>0</v>
      </c>
      <c r="AE104" s="148">
        <f>+[2]Amazonas!AG104</f>
        <v>0</v>
      </c>
      <c r="AF104" s="148">
        <f>+[2]Antioquia!Q104</f>
        <v>0</v>
      </c>
      <c r="AG104" s="148">
        <f>+[2]Antioquia!R104</f>
        <v>0</v>
      </c>
      <c r="AH104" s="148">
        <f>+[2]Antioquia!AG104</f>
        <v>0</v>
      </c>
      <c r="AI104" s="148">
        <f>+[2]Atantico!Q104</f>
        <v>0</v>
      </c>
      <c r="AJ104" s="148">
        <f>+[2]Atantico!R104</f>
        <v>0</v>
      </c>
      <c r="AK104" s="148">
        <f>+[2]Atantico!AG104</f>
        <v>0</v>
      </c>
      <c r="AL104" s="148">
        <f>+[2]Arauca!Q104</f>
        <v>0</v>
      </c>
      <c r="AM104" s="148">
        <f>+[2]Arauca!R104</f>
        <v>0</v>
      </c>
      <c r="AN104" s="148">
        <f>+[2]Arauca!AG104</f>
        <v>0</v>
      </c>
      <c r="AO104" s="148">
        <f>+[2]Bolivar!Q104</f>
        <v>0</v>
      </c>
      <c r="AP104" s="148">
        <f>+[2]Bolivar!R104</f>
        <v>0</v>
      </c>
      <c r="AQ104" s="148">
        <f>+[2]Bolivar!AG104</f>
        <v>0</v>
      </c>
      <c r="AR104" s="148">
        <f>+[2]Boyacá!Q104</f>
        <v>0</v>
      </c>
      <c r="AS104" s="148">
        <f>+[2]Boyacá!R104</f>
        <v>0</v>
      </c>
      <c r="AT104" s="148">
        <f>+[2]Boyacá!AG104</f>
        <v>0</v>
      </c>
      <c r="AU104" s="148">
        <f>+[2]Caldas!Q104</f>
        <v>0</v>
      </c>
      <c r="AV104" s="148">
        <f>+[2]Caldas!R104</f>
        <v>0</v>
      </c>
      <c r="AW104" s="148">
        <f>+[2]Caldas!AG104</f>
        <v>0</v>
      </c>
      <c r="AX104" s="148">
        <f>+[2]Caquetá!Q104</f>
        <v>0</v>
      </c>
      <c r="AY104" s="148">
        <f>+[2]Caquetá!R104</f>
        <v>0</v>
      </c>
      <c r="AZ104" s="148">
        <f>+[2]Caquetá!AG104</f>
        <v>0</v>
      </c>
      <c r="BA104" s="148">
        <f>+[2]Casanare!Q104</f>
        <v>0</v>
      </c>
      <c r="BB104" s="148">
        <f>+[2]Casanare!R104</f>
        <v>0</v>
      </c>
      <c r="BC104" s="148">
        <f>+[2]Casanare!AG104</f>
        <v>0</v>
      </c>
      <c r="BD104" s="148">
        <f>+[2]Cauca!Q104</f>
        <v>0</v>
      </c>
      <c r="BE104" s="148">
        <f>+[2]Cauca!R104</f>
        <v>0</v>
      </c>
      <c r="BF104" s="148">
        <f>+[2]Cauca!AG104</f>
        <v>0</v>
      </c>
      <c r="BG104" s="148">
        <f>+[2]Cesar!Q104</f>
        <v>0</v>
      </c>
      <c r="BH104" s="148">
        <f>+[2]Cesar!R104</f>
        <v>0</v>
      </c>
      <c r="BI104" s="148">
        <f>+[2]Cesar!AG104</f>
        <v>0</v>
      </c>
      <c r="BJ104" s="148">
        <f>+[2]Chocó!Q104</f>
        <v>0</v>
      </c>
      <c r="BK104" s="148">
        <f>+[2]Chocó!R104</f>
        <v>0</v>
      </c>
      <c r="BL104" s="148">
        <f>+[2]Chocó!AG104</f>
        <v>0</v>
      </c>
      <c r="BM104" s="148">
        <f>+[2]Córdoba!Q104</f>
        <v>0</v>
      </c>
      <c r="BN104" s="148">
        <f>+[2]Córdoba!R104</f>
        <v>0</v>
      </c>
      <c r="BO104" s="148">
        <f>+[2]Córdoba!AG104</f>
        <v>0</v>
      </c>
      <c r="BP104" s="148">
        <f>+[2]Cundinamarca!Q104</f>
        <v>0</v>
      </c>
      <c r="BQ104" s="148">
        <f>+[2]Cundinamarca!R104</f>
        <v>0</v>
      </c>
      <c r="BR104" s="148">
        <f>+[2]Cundinamarca!AG104</f>
        <v>0</v>
      </c>
      <c r="BS104" s="148">
        <f>+[2]Guainía!Q104</f>
        <v>0</v>
      </c>
      <c r="BT104" s="148">
        <f>+[2]Guainía!R104</f>
        <v>0</v>
      </c>
      <c r="BU104" s="148">
        <f>+[2]Guainía!AG104</f>
        <v>0</v>
      </c>
      <c r="BV104" s="148">
        <f>+[2]Guaviare!Q104</f>
        <v>0</v>
      </c>
      <c r="BW104" s="148">
        <f>+[2]Guaviare!R104</f>
        <v>0</v>
      </c>
      <c r="BX104" s="148">
        <f>+[2]Guaviare!AG104</f>
        <v>0</v>
      </c>
      <c r="BY104" s="148">
        <f>+[2]Huila!Q104</f>
        <v>0</v>
      </c>
      <c r="BZ104" s="148">
        <f>+[2]Huila!R104</f>
        <v>0</v>
      </c>
      <c r="CA104" s="148">
        <f>+[2]Huila!AG104</f>
        <v>0</v>
      </c>
      <c r="CB104" s="148">
        <f>+'[2]La Guajira'!Q104</f>
        <v>0</v>
      </c>
      <c r="CC104" s="148">
        <f>+'[2]La Guajira'!R104</f>
        <v>0</v>
      </c>
      <c r="CD104" s="148">
        <f>+'[2]La Guajira'!AG104</f>
        <v>0</v>
      </c>
      <c r="CE104" s="148">
        <f>+[2]Magdalena!Q104</f>
        <v>0</v>
      </c>
      <c r="CF104" s="148">
        <f>+[2]Magdalena!R104</f>
        <v>0</v>
      </c>
      <c r="CG104" s="148">
        <f>+[2]Magdalena!AG104</f>
        <v>0</v>
      </c>
      <c r="CH104" s="148">
        <f>+[2]Meta!Q104</f>
        <v>0</v>
      </c>
      <c r="CI104" s="148">
        <f>+[2]Meta!R104</f>
        <v>0</v>
      </c>
      <c r="CJ104" s="148">
        <f>+[2]Meta!AG104</f>
        <v>0</v>
      </c>
      <c r="CK104" s="148">
        <f>+[2]Nariño!Q104</f>
        <v>0</v>
      </c>
      <c r="CL104" s="148">
        <f>+[2]Nariño!R104</f>
        <v>0</v>
      </c>
      <c r="CM104" s="148">
        <f>+[2]Nariño!AG104</f>
        <v>0</v>
      </c>
      <c r="CN104" s="148">
        <f>+'[2]Norte de Santander'!Q104</f>
        <v>0</v>
      </c>
      <c r="CO104" s="148">
        <f>+'[2]Norte de Santander'!R104</f>
        <v>0</v>
      </c>
      <c r="CP104" s="148">
        <f>+'[2]Norte de Santander'!AG104</f>
        <v>0</v>
      </c>
      <c r="CQ104" s="148">
        <f>+[2]Putumayo!Q104</f>
        <v>0</v>
      </c>
      <c r="CR104" s="148">
        <f>+[2]Putumayo!R104</f>
        <v>0</v>
      </c>
      <c r="CS104" s="148">
        <f>+[2]Putumayo!AG104</f>
        <v>0</v>
      </c>
      <c r="CT104" s="148">
        <f>+[2]Quindio!Q104</f>
        <v>0</v>
      </c>
      <c r="CU104" s="148">
        <f>+[2]Quindio!R104</f>
        <v>0</v>
      </c>
      <c r="CV104" s="148">
        <f>+[2]Quindio!AG104</f>
        <v>0</v>
      </c>
      <c r="CW104" s="148">
        <f>+[2]Risaralda!Q104</f>
        <v>0</v>
      </c>
      <c r="CX104" s="148">
        <f>+[2]Risaralda!R104</f>
        <v>0</v>
      </c>
      <c r="CY104" s="148">
        <f>+[2]Risaralda!AG104</f>
        <v>0</v>
      </c>
      <c r="CZ104" s="148">
        <f>+'[2]San Anadrés'!Q104</f>
        <v>0</v>
      </c>
      <c r="DA104" s="148">
        <f>+'[2]San Anadrés'!R104</f>
        <v>0</v>
      </c>
      <c r="DB104" s="148">
        <f>+'[2]San Anadrés'!AG104</f>
        <v>0</v>
      </c>
      <c r="DC104" s="148">
        <f>+[2]Santander!Q104</f>
        <v>0</v>
      </c>
      <c r="DD104" s="148">
        <f>+[2]Santander!R104</f>
        <v>0</v>
      </c>
      <c r="DE104" s="148">
        <f>+[2]Santander!AG104</f>
        <v>0</v>
      </c>
      <c r="DF104" s="148">
        <f>+[2]Sucre!Q104</f>
        <v>0</v>
      </c>
      <c r="DG104" s="148">
        <f>+[2]Sucre!R104</f>
        <v>0</v>
      </c>
      <c r="DH104" s="148">
        <f>+[2]Sucre!AG104</f>
        <v>0</v>
      </c>
      <c r="DI104" s="148">
        <f>+[2]Tolima!Q104</f>
        <v>0</v>
      </c>
      <c r="DJ104" s="148">
        <f>+[2]Tolima!R104</f>
        <v>0</v>
      </c>
      <c r="DK104" s="148">
        <f>+[2]Tolima!AG104</f>
        <v>0</v>
      </c>
      <c r="DL104" s="148">
        <f>+'[2]Valle del Cauca'!Q104</f>
        <v>0</v>
      </c>
      <c r="DM104" s="148">
        <f>+'[2]Valle del Cauca'!R104</f>
        <v>0</v>
      </c>
      <c r="DN104" s="148">
        <f>+'[2]Valle del Cauca'!AG104</f>
        <v>0</v>
      </c>
      <c r="DO104" s="148">
        <f>+[2]Vaupés!Q104</f>
        <v>0</v>
      </c>
      <c r="DP104" s="148">
        <f>+[2]Vaupés!R104</f>
        <v>0</v>
      </c>
      <c r="DQ104" s="148">
        <f>+[2]Vaupés!AG104</f>
        <v>0</v>
      </c>
      <c r="DR104" s="148">
        <f>+[2]Vichada!Q104</f>
        <v>0</v>
      </c>
      <c r="DS104" s="148">
        <f>+[2]Vichada!R104</f>
        <v>0</v>
      </c>
      <c r="DT104" s="148">
        <f>+[2]Vichada!AG104</f>
        <v>0</v>
      </c>
    </row>
    <row r="105" spans="1:124" ht="45" hidden="1" x14ac:dyDescent="0.25">
      <c r="A105" s="198" t="s">
        <v>771</v>
      </c>
      <c r="B105" s="149" t="str">
        <f t="shared" si="28"/>
        <v>5-0-39-6</v>
      </c>
      <c r="C105" s="213" t="s">
        <v>1024</v>
      </c>
      <c r="D105" s="126" t="s">
        <v>55</v>
      </c>
      <c r="E105" s="192" t="s">
        <v>56</v>
      </c>
      <c r="F105" s="192" t="s">
        <v>1025</v>
      </c>
      <c r="G105" s="192" t="s">
        <v>1028</v>
      </c>
      <c r="H105" s="135" t="s">
        <v>1048</v>
      </c>
      <c r="I105" s="192" t="s">
        <v>1787</v>
      </c>
      <c r="J105" s="135">
        <v>80</v>
      </c>
      <c r="K105" s="135"/>
      <c r="L105" s="192" t="s">
        <v>1050</v>
      </c>
      <c r="M105" s="225">
        <v>60</v>
      </c>
      <c r="N105" s="192" t="s">
        <v>1051</v>
      </c>
      <c r="O105" s="224" t="s">
        <v>57</v>
      </c>
      <c r="P105" s="150" t="s">
        <v>60</v>
      </c>
      <c r="Q105" s="69" t="e">
        <f t="shared" si="38"/>
        <v>#DIV/0!</v>
      </c>
      <c r="R105" s="83" t="e">
        <f t="shared" si="30"/>
        <v>#DIV/0!</v>
      </c>
      <c r="S105" s="83">
        <f>+[2]Amazonas!S105+[2]Antioquia!S105+[2]Atantico!S105+[2]Arauca!S105+[2]Bolivar!S105+[2]Boyacá!S105+[2]Caldas!S105+[2]Caquetá!S105+[2]Casanare!S105+[2]Cauca!S105+[2]Cesar!S105+[2]Chocó!S105+[2]Córdoba!S105+[2]Cundinamarca!S105+[2]Guainía!S105+[2]Guaviare!S105+[2]Huila!S105+'[2]La Guajira'!S105+[2]Magdalena!S105+[2]Meta!S105+[2]Nariño!S105+'[2]Norte de Santander'!S105+[2]Putumayo!S105+[2]Quindio!S105+[2]Risaralda!S105+'[2]San Anadrés'!S105+[2]Santander!S105+[2]Sucre!S105+[2]Tolima!S105+'[2]Valle del Cauca'!S105+[2]Vaupés!S105+[2]Vichada!S105</f>
        <v>0</v>
      </c>
      <c r="T105" s="83">
        <f>+[2]Amazonas!T105+[2]Antioquia!T105+[2]Atantico!T105+[2]Arauca!T105+[2]Bolivar!T105+[2]Boyacá!T105+[2]Caldas!T105+[2]Caquetá!T105+[2]Casanare!T105+[2]Cauca!T105+[2]Cesar!T105+[2]Chocó!T105+[2]Córdoba!T105+[2]Cundinamarca!T105+[2]Guainía!T105+[2]Guaviare!T105+[2]Huila!T105+'[2]La Guajira'!T105+[2]Magdalena!T105+[2]Meta!T105+[2]Nariño!T105+'[2]Norte de Santander'!T105+[2]Putumayo!T105+[2]Quindio!T105+[2]Risaralda!T105+'[2]San Anadrés'!T105+[2]Santander!T105+[2]Sucre!T105+[2]Tolima!T105+'[2]Valle del Cauca'!T105+[2]Vaupés!T105+[2]Vichada!T105</f>
        <v>0</v>
      </c>
      <c r="U105" s="148">
        <f t="shared" si="39"/>
        <v>0</v>
      </c>
      <c r="V105" s="148">
        <f t="shared" si="40"/>
        <v>0</v>
      </c>
      <c r="W105" s="148">
        <f>+'[2]Oficinas Nacionales'!Q105</f>
        <v>0</v>
      </c>
      <c r="X105" s="148">
        <f>+'[2]Oficinas Nacionales'!R105</f>
        <v>0</v>
      </c>
      <c r="Y105" s="148">
        <f>+'[2]Oficinas Nacionales'!AG105</f>
        <v>0</v>
      </c>
      <c r="Z105" s="148">
        <f t="shared" si="41"/>
        <v>0</v>
      </c>
      <c r="AA105" s="148">
        <f t="shared" si="41"/>
        <v>0</v>
      </c>
      <c r="AB105" s="148">
        <f t="shared" si="41"/>
        <v>0</v>
      </c>
      <c r="AC105" s="148">
        <f>+[2]Amazonas!Q105</f>
        <v>0</v>
      </c>
      <c r="AD105" s="148">
        <f>+[2]Amazonas!R105</f>
        <v>0</v>
      </c>
      <c r="AE105" s="148">
        <f>+[2]Amazonas!AG105</f>
        <v>0</v>
      </c>
      <c r="AF105" s="148">
        <f>+[2]Antioquia!Q105</f>
        <v>0</v>
      </c>
      <c r="AG105" s="148">
        <f>+[2]Antioquia!R105</f>
        <v>0</v>
      </c>
      <c r="AH105" s="148">
        <f>+[2]Antioquia!AG105</f>
        <v>0</v>
      </c>
      <c r="AI105" s="148">
        <f>+[2]Atantico!Q105</f>
        <v>0</v>
      </c>
      <c r="AJ105" s="148">
        <f>+[2]Atantico!R105</f>
        <v>0</v>
      </c>
      <c r="AK105" s="148">
        <f>+[2]Atantico!AG105</f>
        <v>0</v>
      </c>
      <c r="AL105" s="148">
        <f>+[2]Arauca!Q105</f>
        <v>0</v>
      </c>
      <c r="AM105" s="148">
        <f>+[2]Arauca!R105</f>
        <v>0</v>
      </c>
      <c r="AN105" s="148">
        <f>+[2]Arauca!AG105</f>
        <v>0</v>
      </c>
      <c r="AO105" s="148">
        <f>+[2]Bolivar!Q105</f>
        <v>0</v>
      </c>
      <c r="AP105" s="148">
        <f>+[2]Bolivar!R105</f>
        <v>0</v>
      </c>
      <c r="AQ105" s="148">
        <f>+[2]Bolivar!AG105</f>
        <v>0</v>
      </c>
      <c r="AR105" s="148">
        <f>+[2]Boyacá!Q105</f>
        <v>0</v>
      </c>
      <c r="AS105" s="148">
        <f>+[2]Boyacá!R105</f>
        <v>0</v>
      </c>
      <c r="AT105" s="148">
        <f>+[2]Boyacá!AG105</f>
        <v>0</v>
      </c>
      <c r="AU105" s="148">
        <f>+[2]Caldas!Q105</f>
        <v>0</v>
      </c>
      <c r="AV105" s="148">
        <f>+[2]Caldas!R105</f>
        <v>0</v>
      </c>
      <c r="AW105" s="148">
        <f>+[2]Caldas!AG105</f>
        <v>0</v>
      </c>
      <c r="AX105" s="148">
        <f>+[2]Caquetá!Q105</f>
        <v>0</v>
      </c>
      <c r="AY105" s="148">
        <f>+[2]Caquetá!R105</f>
        <v>0</v>
      </c>
      <c r="AZ105" s="148">
        <f>+[2]Caquetá!AG105</f>
        <v>0</v>
      </c>
      <c r="BA105" s="148">
        <f>+[2]Casanare!Q105</f>
        <v>0</v>
      </c>
      <c r="BB105" s="148">
        <f>+[2]Casanare!R105</f>
        <v>0</v>
      </c>
      <c r="BC105" s="148">
        <f>+[2]Casanare!AG105</f>
        <v>0</v>
      </c>
      <c r="BD105" s="148">
        <f>+[2]Cauca!Q105</f>
        <v>0</v>
      </c>
      <c r="BE105" s="148">
        <f>+[2]Cauca!R105</f>
        <v>0</v>
      </c>
      <c r="BF105" s="148">
        <f>+[2]Cauca!AG105</f>
        <v>0</v>
      </c>
      <c r="BG105" s="148">
        <f>+[2]Cesar!Q105</f>
        <v>0</v>
      </c>
      <c r="BH105" s="148">
        <f>+[2]Cesar!R105</f>
        <v>0</v>
      </c>
      <c r="BI105" s="148">
        <f>+[2]Cesar!AG105</f>
        <v>0</v>
      </c>
      <c r="BJ105" s="148">
        <f>+[2]Chocó!Q105</f>
        <v>0</v>
      </c>
      <c r="BK105" s="148">
        <f>+[2]Chocó!R105</f>
        <v>0</v>
      </c>
      <c r="BL105" s="148">
        <f>+[2]Chocó!AG105</f>
        <v>0</v>
      </c>
      <c r="BM105" s="148">
        <f>+[2]Córdoba!Q105</f>
        <v>0</v>
      </c>
      <c r="BN105" s="148">
        <f>+[2]Córdoba!R105</f>
        <v>0</v>
      </c>
      <c r="BO105" s="148">
        <f>+[2]Córdoba!AG105</f>
        <v>0</v>
      </c>
      <c r="BP105" s="148">
        <f>+[2]Cundinamarca!Q105</f>
        <v>0</v>
      </c>
      <c r="BQ105" s="148">
        <f>+[2]Cundinamarca!R105</f>
        <v>0</v>
      </c>
      <c r="BR105" s="148">
        <f>+[2]Cundinamarca!AG105</f>
        <v>0</v>
      </c>
      <c r="BS105" s="148">
        <f>+[2]Guainía!Q105</f>
        <v>0</v>
      </c>
      <c r="BT105" s="148">
        <f>+[2]Guainía!R105</f>
        <v>0</v>
      </c>
      <c r="BU105" s="148">
        <f>+[2]Guainía!AG105</f>
        <v>0</v>
      </c>
      <c r="BV105" s="148">
        <f>+[2]Guaviare!Q105</f>
        <v>0</v>
      </c>
      <c r="BW105" s="148">
        <f>+[2]Guaviare!R105</f>
        <v>0</v>
      </c>
      <c r="BX105" s="148">
        <f>+[2]Guaviare!AG105</f>
        <v>0</v>
      </c>
      <c r="BY105" s="148">
        <f>+[2]Huila!Q105</f>
        <v>0</v>
      </c>
      <c r="BZ105" s="148">
        <f>+[2]Huila!R105</f>
        <v>0</v>
      </c>
      <c r="CA105" s="148">
        <f>+[2]Huila!AG105</f>
        <v>0</v>
      </c>
      <c r="CB105" s="148">
        <f>+'[2]La Guajira'!Q105</f>
        <v>0</v>
      </c>
      <c r="CC105" s="148">
        <f>+'[2]La Guajira'!R105</f>
        <v>0</v>
      </c>
      <c r="CD105" s="148">
        <f>+'[2]La Guajira'!AG105</f>
        <v>0</v>
      </c>
      <c r="CE105" s="148">
        <f>+[2]Magdalena!Q105</f>
        <v>0</v>
      </c>
      <c r="CF105" s="148">
        <f>+[2]Magdalena!R105</f>
        <v>0</v>
      </c>
      <c r="CG105" s="148">
        <f>+[2]Magdalena!AG105</f>
        <v>0</v>
      </c>
      <c r="CH105" s="148">
        <f>+[2]Meta!Q105</f>
        <v>0</v>
      </c>
      <c r="CI105" s="148">
        <f>+[2]Meta!R105</f>
        <v>0</v>
      </c>
      <c r="CJ105" s="148">
        <f>+[2]Meta!AG105</f>
        <v>0</v>
      </c>
      <c r="CK105" s="148">
        <f>+[2]Nariño!Q105</f>
        <v>0</v>
      </c>
      <c r="CL105" s="148">
        <f>+[2]Nariño!R105</f>
        <v>0</v>
      </c>
      <c r="CM105" s="148">
        <f>+[2]Nariño!AG105</f>
        <v>0</v>
      </c>
      <c r="CN105" s="148">
        <f>+'[2]Norte de Santander'!Q105</f>
        <v>0</v>
      </c>
      <c r="CO105" s="148">
        <f>+'[2]Norte de Santander'!R105</f>
        <v>0</v>
      </c>
      <c r="CP105" s="148">
        <f>+'[2]Norte de Santander'!AG105</f>
        <v>0</v>
      </c>
      <c r="CQ105" s="148">
        <f>+[2]Putumayo!Q105</f>
        <v>0</v>
      </c>
      <c r="CR105" s="148">
        <f>+[2]Putumayo!R105</f>
        <v>0</v>
      </c>
      <c r="CS105" s="148">
        <f>+[2]Putumayo!AG105</f>
        <v>0</v>
      </c>
      <c r="CT105" s="148">
        <f>+[2]Quindio!Q105</f>
        <v>0</v>
      </c>
      <c r="CU105" s="148">
        <f>+[2]Quindio!R105</f>
        <v>0</v>
      </c>
      <c r="CV105" s="148">
        <f>+[2]Quindio!AG105</f>
        <v>0</v>
      </c>
      <c r="CW105" s="148">
        <f>+[2]Risaralda!Q105</f>
        <v>0</v>
      </c>
      <c r="CX105" s="148">
        <f>+[2]Risaralda!R105</f>
        <v>0</v>
      </c>
      <c r="CY105" s="148">
        <f>+[2]Risaralda!AG105</f>
        <v>0</v>
      </c>
      <c r="CZ105" s="148">
        <f>+'[2]San Anadrés'!Q105</f>
        <v>0</v>
      </c>
      <c r="DA105" s="148">
        <f>+'[2]San Anadrés'!R105</f>
        <v>0</v>
      </c>
      <c r="DB105" s="148">
        <f>+'[2]San Anadrés'!AG105</f>
        <v>0</v>
      </c>
      <c r="DC105" s="148">
        <f>+[2]Santander!Q105</f>
        <v>0</v>
      </c>
      <c r="DD105" s="148">
        <f>+[2]Santander!R105</f>
        <v>0</v>
      </c>
      <c r="DE105" s="148">
        <f>+[2]Santander!AG105</f>
        <v>0</v>
      </c>
      <c r="DF105" s="148">
        <f>+[2]Sucre!Q105</f>
        <v>0</v>
      </c>
      <c r="DG105" s="148">
        <f>+[2]Sucre!R105</f>
        <v>0</v>
      </c>
      <c r="DH105" s="148">
        <f>+[2]Sucre!AG105</f>
        <v>0</v>
      </c>
      <c r="DI105" s="148">
        <f>+[2]Tolima!Q105</f>
        <v>0</v>
      </c>
      <c r="DJ105" s="148">
        <f>+[2]Tolima!R105</f>
        <v>0</v>
      </c>
      <c r="DK105" s="148">
        <f>+[2]Tolima!AG105</f>
        <v>0</v>
      </c>
      <c r="DL105" s="148">
        <f>+'[2]Valle del Cauca'!Q105</f>
        <v>0</v>
      </c>
      <c r="DM105" s="148">
        <f>+'[2]Valle del Cauca'!R105</f>
        <v>0</v>
      </c>
      <c r="DN105" s="148">
        <f>+'[2]Valle del Cauca'!AG105</f>
        <v>0</v>
      </c>
      <c r="DO105" s="148">
        <f>+[2]Vaupés!Q105</f>
        <v>0</v>
      </c>
      <c r="DP105" s="148">
        <f>+[2]Vaupés!R105</f>
        <v>0</v>
      </c>
      <c r="DQ105" s="148">
        <f>+[2]Vaupés!AG105</f>
        <v>0</v>
      </c>
      <c r="DR105" s="148">
        <f>+[2]Vichada!Q105</f>
        <v>0</v>
      </c>
      <c r="DS105" s="148">
        <f>+[2]Vichada!R105</f>
        <v>0</v>
      </c>
      <c r="DT105" s="148">
        <f>+[2]Vichada!AG105</f>
        <v>0</v>
      </c>
    </row>
    <row r="106" spans="1:124" ht="45" hidden="1" x14ac:dyDescent="0.25">
      <c r="A106" s="198" t="s">
        <v>771</v>
      </c>
      <c r="B106" s="149" t="str">
        <f t="shared" si="28"/>
        <v>5-0-39-7</v>
      </c>
      <c r="C106" s="213" t="s">
        <v>1024</v>
      </c>
      <c r="D106" s="126" t="s">
        <v>55</v>
      </c>
      <c r="E106" s="192" t="s">
        <v>56</v>
      </c>
      <c r="F106" s="192" t="s">
        <v>1025</v>
      </c>
      <c r="G106" s="192" t="s">
        <v>1028</v>
      </c>
      <c r="H106" s="135" t="s">
        <v>1052</v>
      </c>
      <c r="I106" s="192" t="s">
        <v>1053</v>
      </c>
      <c r="J106" s="135">
        <v>45</v>
      </c>
      <c r="K106" s="135"/>
      <c r="L106" s="192" t="s">
        <v>1053</v>
      </c>
      <c r="M106" s="148">
        <v>45</v>
      </c>
      <c r="N106" s="150" t="s">
        <v>1054</v>
      </c>
      <c r="O106" s="224" t="s">
        <v>58</v>
      </c>
      <c r="P106" s="150" t="s">
        <v>60</v>
      </c>
      <c r="Q106" s="69" t="e">
        <f t="shared" si="38"/>
        <v>#DIV/0!</v>
      </c>
      <c r="R106" s="83" t="e">
        <f t="shared" si="30"/>
        <v>#DIV/0!</v>
      </c>
      <c r="S106" s="83">
        <f>+[2]Amazonas!S106+[2]Antioquia!S106+[2]Atantico!S106+[2]Arauca!S106+[2]Bolivar!S106+[2]Boyacá!S106+[2]Caldas!S106+[2]Caquetá!S106+[2]Casanare!S106+[2]Cauca!S106+[2]Cesar!S106+[2]Chocó!S106+[2]Córdoba!S106+[2]Cundinamarca!S106+[2]Guainía!S106+[2]Guaviare!S106+[2]Huila!S106+'[2]La Guajira'!S106+[2]Magdalena!S106+[2]Meta!S106+[2]Nariño!S106+'[2]Norte de Santander'!S106+[2]Putumayo!S106+[2]Quindio!S106+[2]Risaralda!S106+'[2]San Anadrés'!S106+[2]Santander!S106+[2]Sucre!S106+[2]Tolima!S106+'[2]Valle del Cauca'!S106+[2]Vaupés!S106+[2]Vichada!S106</f>
        <v>0</v>
      </c>
      <c r="T106" s="83">
        <f>+[2]Amazonas!T106+[2]Antioquia!T106+[2]Atantico!T106+[2]Arauca!T106+[2]Bolivar!T106+[2]Boyacá!T106+[2]Caldas!T106+[2]Caquetá!T106+[2]Casanare!T106+[2]Cauca!T106+[2]Cesar!T106+[2]Chocó!T106+[2]Córdoba!T106+[2]Cundinamarca!T106+[2]Guainía!T106+[2]Guaviare!T106+[2]Huila!T106+'[2]La Guajira'!T106+[2]Magdalena!T106+[2]Meta!T106+[2]Nariño!T106+'[2]Norte de Santander'!T106+[2]Putumayo!T106+[2]Quindio!T106+[2]Risaralda!T106+'[2]San Anadrés'!T106+[2]Santander!T106+[2]Sucre!T106+[2]Tolima!T106+'[2]Valle del Cauca'!T106+[2]Vaupés!T106+[2]Vichada!T106</f>
        <v>0</v>
      </c>
      <c r="U106" s="148">
        <f t="shared" si="39"/>
        <v>0</v>
      </c>
      <c r="V106" s="148">
        <f t="shared" si="40"/>
        <v>0</v>
      </c>
      <c r="W106" s="148">
        <f>+'[2]Oficinas Nacionales'!Q106</f>
        <v>0</v>
      </c>
      <c r="X106" s="148">
        <f>+'[2]Oficinas Nacionales'!R106</f>
        <v>0</v>
      </c>
      <c r="Y106" s="148">
        <f>+'[2]Oficinas Nacionales'!AG106</f>
        <v>0</v>
      </c>
      <c r="Z106" s="148">
        <f t="shared" si="41"/>
        <v>0</v>
      </c>
      <c r="AA106" s="148">
        <f t="shared" si="41"/>
        <v>0</v>
      </c>
      <c r="AB106" s="148">
        <f t="shared" si="41"/>
        <v>0</v>
      </c>
      <c r="AC106" s="148">
        <f>+[2]Amazonas!Q106</f>
        <v>0</v>
      </c>
      <c r="AD106" s="148">
        <f>+[2]Amazonas!R106</f>
        <v>0</v>
      </c>
      <c r="AE106" s="148">
        <f>+[2]Amazonas!AG106</f>
        <v>0</v>
      </c>
      <c r="AF106" s="148">
        <f>+[2]Antioquia!Q106</f>
        <v>0</v>
      </c>
      <c r="AG106" s="148">
        <f>+[2]Antioquia!R106</f>
        <v>0</v>
      </c>
      <c r="AH106" s="148">
        <f>+[2]Antioquia!AG106</f>
        <v>0</v>
      </c>
      <c r="AI106" s="148">
        <f>+[2]Atantico!Q106</f>
        <v>0</v>
      </c>
      <c r="AJ106" s="148">
        <f>+[2]Atantico!R106</f>
        <v>0</v>
      </c>
      <c r="AK106" s="148">
        <f>+[2]Atantico!AG106</f>
        <v>0</v>
      </c>
      <c r="AL106" s="148">
        <f>+[2]Arauca!Q106</f>
        <v>0</v>
      </c>
      <c r="AM106" s="148">
        <f>+[2]Arauca!R106</f>
        <v>0</v>
      </c>
      <c r="AN106" s="148">
        <f>+[2]Arauca!AG106</f>
        <v>0</v>
      </c>
      <c r="AO106" s="148">
        <f>+[2]Bolivar!Q106</f>
        <v>0</v>
      </c>
      <c r="AP106" s="148">
        <f>+[2]Bolivar!R106</f>
        <v>0</v>
      </c>
      <c r="AQ106" s="148">
        <f>+[2]Bolivar!AG106</f>
        <v>0</v>
      </c>
      <c r="AR106" s="148">
        <f>+[2]Boyacá!Q106</f>
        <v>0</v>
      </c>
      <c r="AS106" s="148">
        <f>+[2]Boyacá!R106</f>
        <v>0</v>
      </c>
      <c r="AT106" s="148">
        <f>+[2]Boyacá!AG106</f>
        <v>0</v>
      </c>
      <c r="AU106" s="148">
        <f>+[2]Caldas!Q106</f>
        <v>0</v>
      </c>
      <c r="AV106" s="148">
        <f>+[2]Caldas!R106</f>
        <v>0</v>
      </c>
      <c r="AW106" s="148">
        <f>+[2]Caldas!AG106</f>
        <v>0</v>
      </c>
      <c r="AX106" s="148">
        <f>+[2]Caquetá!Q106</f>
        <v>0</v>
      </c>
      <c r="AY106" s="148">
        <f>+[2]Caquetá!R106</f>
        <v>0</v>
      </c>
      <c r="AZ106" s="148">
        <f>+[2]Caquetá!AG106</f>
        <v>0</v>
      </c>
      <c r="BA106" s="148">
        <f>+[2]Casanare!Q106</f>
        <v>0</v>
      </c>
      <c r="BB106" s="148">
        <f>+[2]Casanare!R106</f>
        <v>0</v>
      </c>
      <c r="BC106" s="148">
        <f>+[2]Casanare!AG106</f>
        <v>0</v>
      </c>
      <c r="BD106" s="148">
        <f>+[2]Cauca!Q106</f>
        <v>0</v>
      </c>
      <c r="BE106" s="148">
        <f>+[2]Cauca!R106</f>
        <v>0</v>
      </c>
      <c r="BF106" s="148">
        <f>+[2]Cauca!AG106</f>
        <v>0</v>
      </c>
      <c r="BG106" s="148">
        <f>+[2]Cesar!Q106</f>
        <v>0</v>
      </c>
      <c r="BH106" s="148">
        <f>+[2]Cesar!R106</f>
        <v>0</v>
      </c>
      <c r="BI106" s="148">
        <f>+[2]Cesar!AG106</f>
        <v>0</v>
      </c>
      <c r="BJ106" s="148">
        <f>+[2]Chocó!Q106</f>
        <v>0</v>
      </c>
      <c r="BK106" s="148">
        <f>+[2]Chocó!R106</f>
        <v>0</v>
      </c>
      <c r="BL106" s="148">
        <f>+[2]Chocó!AG106</f>
        <v>0</v>
      </c>
      <c r="BM106" s="148">
        <f>+[2]Córdoba!Q106</f>
        <v>0</v>
      </c>
      <c r="BN106" s="148">
        <f>+[2]Córdoba!R106</f>
        <v>0</v>
      </c>
      <c r="BO106" s="148">
        <f>+[2]Córdoba!AG106</f>
        <v>0</v>
      </c>
      <c r="BP106" s="148">
        <f>+[2]Cundinamarca!Q106</f>
        <v>0</v>
      </c>
      <c r="BQ106" s="148">
        <f>+[2]Cundinamarca!R106</f>
        <v>0</v>
      </c>
      <c r="BR106" s="148">
        <f>+[2]Cundinamarca!AG106</f>
        <v>0</v>
      </c>
      <c r="BS106" s="148">
        <f>+[2]Guainía!Q106</f>
        <v>0</v>
      </c>
      <c r="BT106" s="148">
        <f>+[2]Guainía!R106</f>
        <v>0</v>
      </c>
      <c r="BU106" s="148">
        <f>+[2]Guainía!AG106</f>
        <v>0</v>
      </c>
      <c r="BV106" s="148">
        <f>+[2]Guaviare!Q106</f>
        <v>0</v>
      </c>
      <c r="BW106" s="148">
        <f>+[2]Guaviare!R106</f>
        <v>0</v>
      </c>
      <c r="BX106" s="148">
        <f>+[2]Guaviare!AG106</f>
        <v>0</v>
      </c>
      <c r="BY106" s="148">
        <f>+[2]Huila!Q106</f>
        <v>0</v>
      </c>
      <c r="BZ106" s="148">
        <f>+[2]Huila!R106</f>
        <v>0</v>
      </c>
      <c r="CA106" s="148">
        <f>+[2]Huila!AG106</f>
        <v>0</v>
      </c>
      <c r="CB106" s="148">
        <f>+'[2]La Guajira'!Q106</f>
        <v>0</v>
      </c>
      <c r="CC106" s="148">
        <f>+'[2]La Guajira'!R106</f>
        <v>0</v>
      </c>
      <c r="CD106" s="148">
        <f>+'[2]La Guajira'!AG106</f>
        <v>0</v>
      </c>
      <c r="CE106" s="148">
        <f>+[2]Magdalena!Q106</f>
        <v>0</v>
      </c>
      <c r="CF106" s="148">
        <f>+[2]Magdalena!R106</f>
        <v>0</v>
      </c>
      <c r="CG106" s="148">
        <f>+[2]Magdalena!AG106</f>
        <v>0</v>
      </c>
      <c r="CH106" s="148">
        <f>+[2]Meta!Q106</f>
        <v>0</v>
      </c>
      <c r="CI106" s="148">
        <f>+[2]Meta!R106</f>
        <v>0</v>
      </c>
      <c r="CJ106" s="148">
        <f>+[2]Meta!AG106</f>
        <v>0</v>
      </c>
      <c r="CK106" s="148">
        <f>+[2]Nariño!Q106</f>
        <v>0</v>
      </c>
      <c r="CL106" s="148">
        <f>+[2]Nariño!R106</f>
        <v>0</v>
      </c>
      <c r="CM106" s="148">
        <f>+[2]Nariño!AG106</f>
        <v>0</v>
      </c>
      <c r="CN106" s="148">
        <f>+'[2]Norte de Santander'!Q106</f>
        <v>0</v>
      </c>
      <c r="CO106" s="148">
        <f>+'[2]Norte de Santander'!R106</f>
        <v>0</v>
      </c>
      <c r="CP106" s="148">
        <f>+'[2]Norte de Santander'!AG106</f>
        <v>0</v>
      </c>
      <c r="CQ106" s="148">
        <f>+[2]Putumayo!Q106</f>
        <v>0</v>
      </c>
      <c r="CR106" s="148">
        <f>+[2]Putumayo!R106</f>
        <v>0</v>
      </c>
      <c r="CS106" s="148">
        <f>+[2]Putumayo!AG106</f>
        <v>0</v>
      </c>
      <c r="CT106" s="148">
        <f>+[2]Quindio!Q106</f>
        <v>0</v>
      </c>
      <c r="CU106" s="148">
        <f>+[2]Quindio!R106</f>
        <v>0</v>
      </c>
      <c r="CV106" s="148">
        <f>+[2]Quindio!AG106</f>
        <v>0</v>
      </c>
      <c r="CW106" s="148">
        <f>+[2]Risaralda!Q106</f>
        <v>0</v>
      </c>
      <c r="CX106" s="148">
        <f>+[2]Risaralda!R106</f>
        <v>0</v>
      </c>
      <c r="CY106" s="148">
        <f>+[2]Risaralda!AG106</f>
        <v>0</v>
      </c>
      <c r="CZ106" s="148">
        <f>+'[2]San Anadrés'!Q106</f>
        <v>0</v>
      </c>
      <c r="DA106" s="148">
        <f>+'[2]San Anadrés'!R106</f>
        <v>0</v>
      </c>
      <c r="DB106" s="148">
        <f>+'[2]San Anadrés'!AG106</f>
        <v>0</v>
      </c>
      <c r="DC106" s="148">
        <f>+[2]Santander!Q106</f>
        <v>0</v>
      </c>
      <c r="DD106" s="148">
        <f>+[2]Santander!R106</f>
        <v>0</v>
      </c>
      <c r="DE106" s="148">
        <f>+[2]Santander!AG106</f>
        <v>0</v>
      </c>
      <c r="DF106" s="148">
        <f>+[2]Sucre!Q106</f>
        <v>0</v>
      </c>
      <c r="DG106" s="148">
        <f>+[2]Sucre!R106</f>
        <v>0</v>
      </c>
      <c r="DH106" s="148">
        <f>+[2]Sucre!AG106</f>
        <v>0</v>
      </c>
      <c r="DI106" s="148">
        <f>+[2]Tolima!Q106</f>
        <v>0</v>
      </c>
      <c r="DJ106" s="148">
        <f>+[2]Tolima!R106</f>
        <v>0</v>
      </c>
      <c r="DK106" s="148">
        <f>+[2]Tolima!AG106</f>
        <v>0</v>
      </c>
      <c r="DL106" s="148">
        <f>+'[2]Valle del Cauca'!Q106</f>
        <v>0</v>
      </c>
      <c r="DM106" s="148">
        <f>+'[2]Valle del Cauca'!R106</f>
        <v>0</v>
      </c>
      <c r="DN106" s="148">
        <f>+'[2]Valle del Cauca'!AG106</f>
        <v>0</v>
      </c>
      <c r="DO106" s="148">
        <f>+[2]Vaupés!Q106</f>
        <v>0</v>
      </c>
      <c r="DP106" s="148">
        <f>+[2]Vaupés!R106</f>
        <v>0</v>
      </c>
      <c r="DQ106" s="148">
        <f>+[2]Vaupés!AG106</f>
        <v>0</v>
      </c>
      <c r="DR106" s="148">
        <f>+[2]Vichada!Q106</f>
        <v>0</v>
      </c>
      <c r="DS106" s="148">
        <f>+[2]Vichada!R106</f>
        <v>0</v>
      </c>
      <c r="DT106" s="148">
        <f>+[2]Vichada!AG106</f>
        <v>0</v>
      </c>
    </row>
    <row r="107" spans="1:124" ht="45" hidden="1" x14ac:dyDescent="0.25">
      <c r="A107" s="198" t="s">
        <v>771</v>
      </c>
      <c r="B107" s="149" t="str">
        <f t="shared" si="28"/>
        <v>5-0-39-8</v>
      </c>
      <c r="C107" s="213" t="s">
        <v>1024</v>
      </c>
      <c r="D107" s="126" t="s">
        <v>55</v>
      </c>
      <c r="E107" s="192" t="s">
        <v>56</v>
      </c>
      <c r="F107" s="192" t="s">
        <v>1025</v>
      </c>
      <c r="G107" s="192" t="s">
        <v>1028</v>
      </c>
      <c r="H107" s="135" t="s">
        <v>1055</v>
      </c>
      <c r="I107" s="192" t="s">
        <v>1056</v>
      </c>
      <c r="J107" s="135">
        <v>250</v>
      </c>
      <c r="K107" s="135"/>
      <c r="L107" s="192" t="s">
        <v>1057</v>
      </c>
      <c r="M107" s="148">
        <v>250</v>
      </c>
      <c r="N107" s="216" t="s">
        <v>1058</v>
      </c>
      <c r="O107" s="224" t="s">
        <v>58</v>
      </c>
      <c r="P107" s="150" t="s">
        <v>60</v>
      </c>
      <c r="Q107" s="69" t="e">
        <f t="shared" si="38"/>
        <v>#DIV/0!</v>
      </c>
      <c r="R107" s="83" t="e">
        <f t="shared" si="30"/>
        <v>#DIV/0!</v>
      </c>
      <c r="S107" s="83">
        <f>+[2]Amazonas!S107+[2]Antioquia!S107+[2]Atantico!S107+[2]Arauca!S107+[2]Bolivar!S107+[2]Boyacá!S107+[2]Caldas!S107+[2]Caquetá!S107+[2]Casanare!S107+[2]Cauca!S107+[2]Cesar!S107+[2]Chocó!S107+[2]Córdoba!S107+[2]Cundinamarca!S107+[2]Guainía!S107+[2]Guaviare!S107+[2]Huila!S107+'[2]La Guajira'!S107+[2]Magdalena!S107+[2]Meta!S107+[2]Nariño!S107+'[2]Norte de Santander'!S107+[2]Putumayo!S107+[2]Quindio!S107+[2]Risaralda!S107+'[2]San Anadrés'!S107+[2]Santander!S107+[2]Sucre!S107+[2]Tolima!S107+'[2]Valle del Cauca'!S107+[2]Vaupés!S107+[2]Vichada!S107</f>
        <v>0</v>
      </c>
      <c r="T107" s="83">
        <f>+[2]Amazonas!T107+[2]Antioquia!T107+[2]Atantico!T107+[2]Arauca!T107+[2]Bolivar!T107+[2]Boyacá!T107+[2]Caldas!T107+[2]Caquetá!T107+[2]Casanare!T107+[2]Cauca!T107+[2]Cesar!T107+[2]Chocó!T107+[2]Córdoba!T107+[2]Cundinamarca!T107+[2]Guainía!T107+[2]Guaviare!T107+[2]Huila!T107+'[2]La Guajira'!T107+[2]Magdalena!T107+[2]Meta!T107+[2]Nariño!T107+'[2]Norte de Santander'!T107+[2]Putumayo!T107+[2]Quindio!T107+[2]Risaralda!T107+'[2]San Anadrés'!T107+[2]Santander!T107+[2]Sucre!T107+[2]Tolima!T107+'[2]Valle del Cauca'!T107+[2]Vaupés!T107+[2]Vichada!T107</f>
        <v>0</v>
      </c>
      <c r="U107" s="148">
        <f t="shared" si="39"/>
        <v>0</v>
      </c>
      <c r="V107" s="148">
        <f t="shared" si="40"/>
        <v>0</v>
      </c>
      <c r="W107" s="148">
        <f>+'[2]Oficinas Nacionales'!Q107</f>
        <v>0</v>
      </c>
      <c r="X107" s="148">
        <f>+'[2]Oficinas Nacionales'!R107</f>
        <v>0</v>
      </c>
      <c r="Y107" s="148">
        <f>+'[2]Oficinas Nacionales'!AG107</f>
        <v>0</v>
      </c>
      <c r="Z107" s="148">
        <f t="shared" si="41"/>
        <v>0</v>
      </c>
      <c r="AA107" s="148">
        <f t="shared" si="41"/>
        <v>0</v>
      </c>
      <c r="AB107" s="148">
        <f t="shared" si="41"/>
        <v>0</v>
      </c>
      <c r="AC107" s="148">
        <f>+[2]Amazonas!Q107</f>
        <v>0</v>
      </c>
      <c r="AD107" s="148">
        <f>+[2]Amazonas!R107</f>
        <v>0</v>
      </c>
      <c r="AE107" s="148">
        <f>+[2]Amazonas!AG107</f>
        <v>0</v>
      </c>
      <c r="AF107" s="148">
        <f>+[2]Antioquia!Q107</f>
        <v>0</v>
      </c>
      <c r="AG107" s="148">
        <f>+[2]Antioquia!R107</f>
        <v>0</v>
      </c>
      <c r="AH107" s="148">
        <f>+[2]Antioquia!AG107</f>
        <v>0</v>
      </c>
      <c r="AI107" s="148">
        <f>+[2]Atantico!Q107</f>
        <v>0</v>
      </c>
      <c r="AJ107" s="148">
        <f>+[2]Atantico!R107</f>
        <v>0</v>
      </c>
      <c r="AK107" s="148">
        <f>+[2]Atantico!AG107</f>
        <v>0</v>
      </c>
      <c r="AL107" s="148">
        <f>+[2]Arauca!Q107</f>
        <v>0</v>
      </c>
      <c r="AM107" s="148">
        <f>+[2]Arauca!R107</f>
        <v>0</v>
      </c>
      <c r="AN107" s="148">
        <f>+[2]Arauca!AG107</f>
        <v>0</v>
      </c>
      <c r="AO107" s="148">
        <f>+[2]Bolivar!Q107</f>
        <v>0</v>
      </c>
      <c r="AP107" s="148">
        <f>+[2]Bolivar!R107</f>
        <v>0</v>
      </c>
      <c r="AQ107" s="148">
        <f>+[2]Bolivar!AG107</f>
        <v>0</v>
      </c>
      <c r="AR107" s="148">
        <f>+[2]Boyacá!Q107</f>
        <v>0</v>
      </c>
      <c r="AS107" s="148">
        <f>+[2]Boyacá!R107</f>
        <v>0</v>
      </c>
      <c r="AT107" s="148">
        <f>+[2]Boyacá!AG107</f>
        <v>0</v>
      </c>
      <c r="AU107" s="148">
        <f>+[2]Caldas!Q107</f>
        <v>0</v>
      </c>
      <c r="AV107" s="148">
        <f>+[2]Caldas!R107</f>
        <v>0</v>
      </c>
      <c r="AW107" s="148">
        <f>+[2]Caldas!AG107</f>
        <v>0</v>
      </c>
      <c r="AX107" s="148">
        <f>+[2]Caquetá!Q107</f>
        <v>0</v>
      </c>
      <c r="AY107" s="148">
        <f>+[2]Caquetá!R107</f>
        <v>0</v>
      </c>
      <c r="AZ107" s="148">
        <f>+[2]Caquetá!AG107</f>
        <v>0</v>
      </c>
      <c r="BA107" s="148">
        <f>+[2]Casanare!Q107</f>
        <v>0</v>
      </c>
      <c r="BB107" s="148">
        <f>+[2]Casanare!R107</f>
        <v>0</v>
      </c>
      <c r="BC107" s="148">
        <f>+[2]Casanare!AG107</f>
        <v>0</v>
      </c>
      <c r="BD107" s="148">
        <f>+[2]Cauca!Q107</f>
        <v>0</v>
      </c>
      <c r="BE107" s="148">
        <f>+[2]Cauca!R107</f>
        <v>0</v>
      </c>
      <c r="BF107" s="148">
        <f>+[2]Cauca!AG107</f>
        <v>0</v>
      </c>
      <c r="BG107" s="148">
        <f>+[2]Cesar!Q107</f>
        <v>0</v>
      </c>
      <c r="BH107" s="148">
        <f>+[2]Cesar!R107</f>
        <v>0</v>
      </c>
      <c r="BI107" s="148">
        <f>+[2]Cesar!AG107</f>
        <v>0</v>
      </c>
      <c r="BJ107" s="148">
        <f>+[2]Chocó!Q107</f>
        <v>0</v>
      </c>
      <c r="BK107" s="148">
        <f>+[2]Chocó!R107</f>
        <v>0</v>
      </c>
      <c r="BL107" s="148">
        <f>+[2]Chocó!AG107</f>
        <v>0</v>
      </c>
      <c r="BM107" s="148">
        <f>+[2]Córdoba!Q107</f>
        <v>0</v>
      </c>
      <c r="BN107" s="148">
        <f>+[2]Córdoba!R107</f>
        <v>0</v>
      </c>
      <c r="BO107" s="148">
        <f>+[2]Córdoba!AG107</f>
        <v>0</v>
      </c>
      <c r="BP107" s="148">
        <f>+[2]Cundinamarca!Q107</f>
        <v>0</v>
      </c>
      <c r="BQ107" s="148">
        <f>+[2]Cundinamarca!R107</f>
        <v>0</v>
      </c>
      <c r="BR107" s="148">
        <f>+[2]Cundinamarca!AG107</f>
        <v>0</v>
      </c>
      <c r="BS107" s="148">
        <f>+[2]Guainía!Q107</f>
        <v>0</v>
      </c>
      <c r="BT107" s="148">
        <f>+[2]Guainía!R107</f>
        <v>0</v>
      </c>
      <c r="BU107" s="148">
        <f>+[2]Guainía!AG107</f>
        <v>0</v>
      </c>
      <c r="BV107" s="148">
        <f>+[2]Guaviare!Q107</f>
        <v>0</v>
      </c>
      <c r="BW107" s="148">
        <f>+[2]Guaviare!R107</f>
        <v>0</v>
      </c>
      <c r="BX107" s="148">
        <f>+[2]Guaviare!AG107</f>
        <v>0</v>
      </c>
      <c r="BY107" s="148">
        <f>+[2]Huila!Q107</f>
        <v>0</v>
      </c>
      <c r="BZ107" s="148">
        <f>+[2]Huila!R107</f>
        <v>0</v>
      </c>
      <c r="CA107" s="148">
        <f>+[2]Huila!AG107</f>
        <v>0</v>
      </c>
      <c r="CB107" s="148">
        <f>+'[2]La Guajira'!Q107</f>
        <v>0</v>
      </c>
      <c r="CC107" s="148">
        <f>+'[2]La Guajira'!R107</f>
        <v>0</v>
      </c>
      <c r="CD107" s="148">
        <f>+'[2]La Guajira'!AG107</f>
        <v>0</v>
      </c>
      <c r="CE107" s="148">
        <f>+[2]Magdalena!Q107</f>
        <v>0</v>
      </c>
      <c r="CF107" s="148">
        <f>+[2]Magdalena!R107</f>
        <v>0</v>
      </c>
      <c r="CG107" s="148">
        <f>+[2]Magdalena!AG107</f>
        <v>0</v>
      </c>
      <c r="CH107" s="148">
        <f>+[2]Meta!Q107</f>
        <v>0</v>
      </c>
      <c r="CI107" s="148">
        <f>+[2]Meta!R107</f>
        <v>0</v>
      </c>
      <c r="CJ107" s="148">
        <f>+[2]Meta!AG107</f>
        <v>0</v>
      </c>
      <c r="CK107" s="148">
        <f>+[2]Nariño!Q107</f>
        <v>0</v>
      </c>
      <c r="CL107" s="148">
        <f>+[2]Nariño!R107</f>
        <v>0</v>
      </c>
      <c r="CM107" s="148">
        <f>+[2]Nariño!AG107</f>
        <v>0</v>
      </c>
      <c r="CN107" s="148">
        <f>+'[2]Norte de Santander'!Q107</f>
        <v>0</v>
      </c>
      <c r="CO107" s="148">
        <f>+'[2]Norte de Santander'!R107</f>
        <v>0</v>
      </c>
      <c r="CP107" s="148">
        <f>+'[2]Norte de Santander'!AG107</f>
        <v>0</v>
      </c>
      <c r="CQ107" s="148">
        <f>+[2]Putumayo!Q107</f>
        <v>0</v>
      </c>
      <c r="CR107" s="148">
        <f>+[2]Putumayo!R107</f>
        <v>0</v>
      </c>
      <c r="CS107" s="148">
        <f>+[2]Putumayo!AG107</f>
        <v>0</v>
      </c>
      <c r="CT107" s="148">
        <f>+[2]Quindio!Q107</f>
        <v>0</v>
      </c>
      <c r="CU107" s="148">
        <f>+[2]Quindio!R107</f>
        <v>0</v>
      </c>
      <c r="CV107" s="148">
        <f>+[2]Quindio!AG107</f>
        <v>0</v>
      </c>
      <c r="CW107" s="148">
        <f>+[2]Risaralda!Q107</f>
        <v>0</v>
      </c>
      <c r="CX107" s="148">
        <f>+[2]Risaralda!R107</f>
        <v>0</v>
      </c>
      <c r="CY107" s="148">
        <f>+[2]Risaralda!AG107</f>
        <v>0</v>
      </c>
      <c r="CZ107" s="148">
        <f>+'[2]San Anadrés'!Q107</f>
        <v>0</v>
      </c>
      <c r="DA107" s="148">
        <f>+'[2]San Anadrés'!R107</f>
        <v>0</v>
      </c>
      <c r="DB107" s="148">
        <f>+'[2]San Anadrés'!AG107</f>
        <v>0</v>
      </c>
      <c r="DC107" s="148">
        <f>+[2]Santander!Q107</f>
        <v>0</v>
      </c>
      <c r="DD107" s="148">
        <f>+[2]Santander!R107</f>
        <v>0</v>
      </c>
      <c r="DE107" s="148">
        <f>+[2]Santander!AG107</f>
        <v>0</v>
      </c>
      <c r="DF107" s="148">
        <f>+[2]Sucre!Q107</f>
        <v>0</v>
      </c>
      <c r="DG107" s="148">
        <f>+[2]Sucre!R107</f>
        <v>0</v>
      </c>
      <c r="DH107" s="148">
        <f>+[2]Sucre!AG107</f>
        <v>0</v>
      </c>
      <c r="DI107" s="148">
        <f>+[2]Tolima!Q107</f>
        <v>0</v>
      </c>
      <c r="DJ107" s="148">
        <f>+[2]Tolima!R107</f>
        <v>0</v>
      </c>
      <c r="DK107" s="148">
        <f>+[2]Tolima!AG107</f>
        <v>0</v>
      </c>
      <c r="DL107" s="148">
        <f>+'[2]Valle del Cauca'!Q107</f>
        <v>0</v>
      </c>
      <c r="DM107" s="148">
        <f>+'[2]Valle del Cauca'!R107</f>
        <v>0</v>
      </c>
      <c r="DN107" s="148">
        <f>+'[2]Valle del Cauca'!AG107</f>
        <v>0</v>
      </c>
      <c r="DO107" s="148">
        <f>+[2]Vaupés!Q107</f>
        <v>0</v>
      </c>
      <c r="DP107" s="148">
        <f>+[2]Vaupés!R107</f>
        <v>0</v>
      </c>
      <c r="DQ107" s="148">
        <f>+[2]Vaupés!AG107</f>
        <v>0</v>
      </c>
      <c r="DR107" s="148">
        <f>+[2]Vichada!Q107</f>
        <v>0</v>
      </c>
      <c r="DS107" s="148">
        <f>+[2]Vichada!R107</f>
        <v>0</v>
      </c>
      <c r="DT107" s="148">
        <f>+[2]Vichada!AG107</f>
        <v>0</v>
      </c>
    </row>
    <row r="108" spans="1:124" ht="45" hidden="1" x14ac:dyDescent="0.25">
      <c r="A108" s="198" t="s">
        <v>771</v>
      </c>
      <c r="B108" s="149" t="str">
        <f t="shared" si="28"/>
        <v>5-0-39-9</v>
      </c>
      <c r="C108" s="213" t="s">
        <v>1024</v>
      </c>
      <c r="D108" s="126" t="s">
        <v>55</v>
      </c>
      <c r="E108" s="192" t="s">
        <v>56</v>
      </c>
      <c r="F108" s="192" t="s">
        <v>1025</v>
      </c>
      <c r="G108" s="192" t="s">
        <v>1028</v>
      </c>
      <c r="H108" s="135" t="s">
        <v>1059</v>
      </c>
      <c r="I108" s="192" t="s">
        <v>1060</v>
      </c>
      <c r="J108" s="135">
        <v>100</v>
      </c>
      <c r="K108" s="135"/>
      <c r="L108" s="192" t="s">
        <v>1061</v>
      </c>
      <c r="M108" s="225">
        <v>46</v>
      </c>
      <c r="N108" s="216" t="s">
        <v>1062</v>
      </c>
      <c r="O108" s="224" t="s">
        <v>58</v>
      </c>
      <c r="P108" s="224" t="s">
        <v>59</v>
      </c>
      <c r="Q108" s="69" t="e">
        <f t="shared" si="38"/>
        <v>#DIV/0!</v>
      </c>
      <c r="R108" s="83" t="e">
        <f t="shared" si="30"/>
        <v>#DIV/0!</v>
      </c>
      <c r="S108" s="83">
        <f>+[2]Amazonas!S108+[2]Antioquia!S108+[2]Atantico!S108+[2]Arauca!S108+[2]Bolivar!S108+[2]Boyacá!S108+[2]Caldas!S108+[2]Caquetá!S108+[2]Casanare!S108+[2]Cauca!S108+[2]Cesar!S108+[2]Chocó!S108+[2]Córdoba!S108+[2]Cundinamarca!S108+[2]Guainía!S108+[2]Guaviare!S108+[2]Huila!S108+'[2]La Guajira'!S108+[2]Magdalena!S108+[2]Meta!S108+[2]Nariño!S108+'[2]Norte de Santander'!S108+[2]Putumayo!S108+[2]Quindio!S108+[2]Risaralda!S108+'[2]San Anadrés'!S108+[2]Santander!S108+[2]Sucre!S108+[2]Tolima!S108+'[2]Valle del Cauca'!S108+[2]Vaupés!S108+[2]Vichada!S108</f>
        <v>0</v>
      </c>
      <c r="T108" s="83">
        <f>+[2]Amazonas!T108+[2]Antioquia!T108+[2]Atantico!T108+[2]Arauca!T108+[2]Bolivar!T108+[2]Boyacá!T108+[2]Caldas!T108+[2]Caquetá!T108+[2]Casanare!T108+[2]Cauca!T108+[2]Cesar!T108+[2]Chocó!T108+[2]Córdoba!T108+[2]Cundinamarca!T108+[2]Guainía!T108+[2]Guaviare!T108+[2]Huila!T108+'[2]La Guajira'!T108+[2]Magdalena!T108+[2]Meta!T108+[2]Nariño!T108+'[2]Norte de Santander'!T108+[2]Putumayo!T108+[2]Quindio!T108+[2]Risaralda!T108+'[2]San Anadrés'!T108+[2]Santander!T108+[2]Sucre!T108+[2]Tolima!T108+'[2]Valle del Cauca'!T108+[2]Vaupés!T108+[2]Vichada!T108</f>
        <v>0</v>
      </c>
      <c r="U108" s="148">
        <f t="shared" si="39"/>
        <v>0</v>
      </c>
      <c r="V108" s="148">
        <f t="shared" si="40"/>
        <v>0</v>
      </c>
      <c r="W108" s="148">
        <f>+'[2]Oficinas Nacionales'!Q108</f>
        <v>0</v>
      </c>
      <c r="X108" s="148">
        <f>+'[2]Oficinas Nacionales'!R108</f>
        <v>0</v>
      </c>
      <c r="Y108" s="148">
        <f>+'[2]Oficinas Nacionales'!AG108</f>
        <v>0</v>
      </c>
      <c r="Z108" s="148">
        <f t="shared" si="41"/>
        <v>0</v>
      </c>
      <c r="AA108" s="148">
        <f t="shared" si="41"/>
        <v>0</v>
      </c>
      <c r="AB108" s="148">
        <f t="shared" si="41"/>
        <v>0</v>
      </c>
      <c r="AC108" s="148">
        <f>+[2]Amazonas!Q108</f>
        <v>0</v>
      </c>
      <c r="AD108" s="148">
        <f>+[2]Amazonas!R108</f>
        <v>0</v>
      </c>
      <c r="AE108" s="148">
        <f>+[2]Amazonas!AG108</f>
        <v>0</v>
      </c>
      <c r="AF108" s="148">
        <f>+[2]Antioquia!Q108</f>
        <v>0</v>
      </c>
      <c r="AG108" s="148">
        <f>+[2]Antioquia!R108</f>
        <v>0</v>
      </c>
      <c r="AH108" s="148">
        <f>+[2]Antioquia!AG108</f>
        <v>0</v>
      </c>
      <c r="AI108" s="148">
        <f>+[2]Atantico!Q108</f>
        <v>0</v>
      </c>
      <c r="AJ108" s="148">
        <f>+[2]Atantico!R108</f>
        <v>0</v>
      </c>
      <c r="AK108" s="148">
        <f>+[2]Atantico!AG108</f>
        <v>0</v>
      </c>
      <c r="AL108" s="148">
        <f>+[2]Arauca!Q108</f>
        <v>0</v>
      </c>
      <c r="AM108" s="148">
        <f>+[2]Arauca!R108</f>
        <v>0</v>
      </c>
      <c r="AN108" s="148">
        <f>+[2]Arauca!AG108</f>
        <v>0</v>
      </c>
      <c r="AO108" s="148">
        <f>+[2]Bolivar!Q108</f>
        <v>0</v>
      </c>
      <c r="AP108" s="148">
        <f>+[2]Bolivar!R108</f>
        <v>0</v>
      </c>
      <c r="AQ108" s="148">
        <f>+[2]Bolivar!AG108</f>
        <v>0</v>
      </c>
      <c r="AR108" s="148">
        <f>+[2]Boyacá!Q108</f>
        <v>0</v>
      </c>
      <c r="AS108" s="148">
        <f>+[2]Boyacá!R108</f>
        <v>0</v>
      </c>
      <c r="AT108" s="148">
        <f>+[2]Boyacá!AG108</f>
        <v>0</v>
      </c>
      <c r="AU108" s="148">
        <f>+[2]Caldas!Q108</f>
        <v>0</v>
      </c>
      <c r="AV108" s="148">
        <f>+[2]Caldas!R108</f>
        <v>0</v>
      </c>
      <c r="AW108" s="148">
        <f>+[2]Caldas!AG108</f>
        <v>0</v>
      </c>
      <c r="AX108" s="148">
        <f>+[2]Caquetá!Q108</f>
        <v>0</v>
      </c>
      <c r="AY108" s="148">
        <f>+[2]Caquetá!R108</f>
        <v>0</v>
      </c>
      <c r="AZ108" s="148">
        <f>+[2]Caquetá!AG108</f>
        <v>0</v>
      </c>
      <c r="BA108" s="148">
        <f>+[2]Casanare!Q108</f>
        <v>0</v>
      </c>
      <c r="BB108" s="148">
        <f>+[2]Casanare!R108</f>
        <v>0</v>
      </c>
      <c r="BC108" s="148">
        <f>+[2]Casanare!AG108</f>
        <v>0</v>
      </c>
      <c r="BD108" s="148">
        <f>+[2]Cauca!Q108</f>
        <v>0</v>
      </c>
      <c r="BE108" s="148">
        <f>+[2]Cauca!R108</f>
        <v>0</v>
      </c>
      <c r="BF108" s="148">
        <f>+[2]Cauca!AG108</f>
        <v>0</v>
      </c>
      <c r="BG108" s="148">
        <f>+[2]Cesar!Q108</f>
        <v>0</v>
      </c>
      <c r="BH108" s="148">
        <f>+[2]Cesar!R108</f>
        <v>0</v>
      </c>
      <c r="BI108" s="148">
        <f>+[2]Cesar!AG108</f>
        <v>0</v>
      </c>
      <c r="BJ108" s="148">
        <f>+[2]Chocó!Q108</f>
        <v>0</v>
      </c>
      <c r="BK108" s="148">
        <f>+[2]Chocó!R108</f>
        <v>0</v>
      </c>
      <c r="BL108" s="148">
        <f>+[2]Chocó!AG108</f>
        <v>0</v>
      </c>
      <c r="BM108" s="148">
        <f>+[2]Córdoba!Q108</f>
        <v>0</v>
      </c>
      <c r="BN108" s="148">
        <f>+[2]Córdoba!R108</f>
        <v>0</v>
      </c>
      <c r="BO108" s="148">
        <f>+[2]Córdoba!AG108</f>
        <v>0</v>
      </c>
      <c r="BP108" s="148">
        <f>+[2]Cundinamarca!Q108</f>
        <v>0</v>
      </c>
      <c r="BQ108" s="148">
        <f>+[2]Cundinamarca!R108</f>
        <v>0</v>
      </c>
      <c r="BR108" s="148">
        <f>+[2]Cundinamarca!AG108</f>
        <v>0</v>
      </c>
      <c r="BS108" s="148">
        <f>+[2]Guainía!Q108</f>
        <v>0</v>
      </c>
      <c r="BT108" s="148">
        <f>+[2]Guainía!R108</f>
        <v>0</v>
      </c>
      <c r="BU108" s="148">
        <f>+[2]Guainía!AG108</f>
        <v>0</v>
      </c>
      <c r="BV108" s="148">
        <f>+[2]Guaviare!Q108</f>
        <v>0</v>
      </c>
      <c r="BW108" s="148">
        <f>+[2]Guaviare!R108</f>
        <v>0</v>
      </c>
      <c r="BX108" s="148">
        <f>+[2]Guaviare!AG108</f>
        <v>0</v>
      </c>
      <c r="BY108" s="148">
        <f>+[2]Huila!Q108</f>
        <v>0</v>
      </c>
      <c r="BZ108" s="148">
        <f>+[2]Huila!R108</f>
        <v>0</v>
      </c>
      <c r="CA108" s="148">
        <f>+[2]Huila!AG108</f>
        <v>0</v>
      </c>
      <c r="CB108" s="148">
        <f>+'[2]La Guajira'!Q108</f>
        <v>0</v>
      </c>
      <c r="CC108" s="148">
        <f>+'[2]La Guajira'!R108</f>
        <v>0</v>
      </c>
      <c r="CD108" s="148">
        <f>+'[2]La Guajira'!AG108</f>
        <v>0</v>
      </c>
      <c r="CE108" s="148">
        <f>+[2]Magdalena!Q108</f>
        <v>0</v>
      </c>
      <c r="CF108" s="148">
        <f>+[2]Magdalena!R108</f>
        <v>0</v>
      </c>
      <c r="CG108" s="148">
        <f>+[2]Magdalena!AG108</f>
        <v>0</v>
      </c>
      <c r="CH108" s="148">
        <f>+[2]Meta!Q108</f>
        <v>0</v>
      </c>
      <c r="CI108" s="148">
        <f>+[2]Meta!R108</f>
        <v>0</v>
      </c>
      <c r="CJ108" s="148">
        <f>+[2]Meta!AG108</f>
        <v>0</v>
      </c>
      <c r="CK108" s="148">
        <f>+[2]Nariño!Q108</f>
        <v>0</v>
      </c>
      <c r="CL108" s="148">
        <f>+[2]Nariño!R108</f>
        <v>0</v>
      </c>
      <c r="CM108" s="148">
        <f>+[2]Nariño!AG108</f>
        <v>0</v>
      </c>
      <c r="CN108" s="148">
        <f>+'[2]Norte de Santander'!Q108</f>
        <v>0</v>
      </c>
      <c r="CO108" s="148">
        <f>+'[2]Norte de Santander'!R108</f>
        <v>0</v>
      </c>
      <c r="CP108" s="148">
        <f>+'[2]Norte de Santander'!AG108</f>
        <v>0</v>
      </c>
      <c r="CQ108" s="148">
        <f>+[2]Putumayo!Q108</f>
        <v>0</v>
      </c>
      <c r="CR108" s="148">
        <f>+[2]Putumayo!R108</f>
        <v>0</v>
      </c>
      <c r="CS108" s="148">
        <f>+[2]Putumayo!AG108</f>
        <v>0</v>
      </c>
      <c r="CT108" s="148">
        <f>+[2]Quindio!Q108</f>
        <v>0</v>
      </c>
      <c r="CU108" s="148">
        <f>+[2]Quindio!R108</f>
        <v>0</v>
      </c>
      <c r="CV108" s="148">
        <f>+[2]Quindio!AG108</f>
        <v>0</v>
      </c>
      <c r="CW108" s="148">
        <f>+[2]Risaralda!Q108</f>
        <v>0</v>
      </c>
      <c r="CX108" s="148">
        <f>+[2]Risaralda!R108</f>
        <v>0</v>
      </c>
      <c r="CY108" s="148">
        <f>+[2]Risaralda!AG108</f>
        <v>0</v>
      </c>
      <c r="CZ108" s="148">
        <f>+'[2]San Anadrés'!Q108</f>
        <v>0</v>
      </c>
      <c r="DA108" s="148">
        <f>+'[2]San Anadrés'!R108</f>
        <v>0</v>
      </c>
      <c r="DB108" s="148">
        <f>+'[2]San Anadrés'!AG108</f>
        <v>0</v>
      </c>
      <c r="DC108" s="148">
        <f>+[2]Santander!Q108</f>
        <v>0</v>
      </c>
      <c r="DD108" s="148">
        <f>+[2]Santander!R108</f>
        <v>0</v>
      </c>
      <c r="DE108" s="148">
        <f>+[2]Santander!AG108</f>
        <v>0</v>
      </c>
      <c r="DF108" s="148">
        <f>+[2]Sucre!Q108</f>
        <v>0</v>
      </c>
      <c r="DG108" s="148">
        <f>+[2]Sucre!R108</f>
        <v>0</v>
      </c>
      <c r="DH108" s="148">
        <f>+[2]Sucre!AG108</f>
        <v>0</v>
      </c>
      <c r="DI108" s="148">
        <f>+[2]Tolima!Q108</f>
        <v>0</v>
      </c>
      <c r="DJ108" s="148">
        <f>+[2]Tolima!R108</f>
        <v>0</v>
      </c>
      <c r="DK108" s="148">
        <f>+[2]Tolima!AG108</f>
        <v>0</v>
      </c>
      <c r="DL108" s="148">
        <f>+'[2]Valle del Cauca'!Q108</f>
        <v>0</v>
      </c>
      <c r="DM108" s="148">
        <f>+'[2]Valle del Cauca'!R108</f>
        <v>0</v>
      </c>
      <c r="DN108" s="148">
        <f>+'[2]Valle del Cauca'!AG108</f>
        <v>0</v>
      </c>
      <c r="DO108" s="148">
        <f>+[2]Vaupés!Q108</f>
        <v>0</v>
      </c>
      <c r="DP108" s="148">
        <f>+[2]Vaupés!R108</f>
        <v>0</v>
      </c>
      <c r="DQ108" s="148">
        <f>+[2]Vaupés!AG108</f>
        <v>0</v>
      </c>
      <c r="DR108" s="148">
        <f>+[2]Vichada!Q108</f>
        <v>0</v>
      </c>
      <c r="DS108" s="148">
        <f>+[2]Vichada!R108</f>
        <v>0</v>
      </c>
      <c r="DT108" s="148">
        <f>+[2]Vichada!AG108</f>
        <v>0</v>
      </c>
    </row>
    <row r="109" spans="1:124" ht="45" hidden="1" x14ac:dyDescent="0.25">
      <c r="A109" s="198" t="s">
        <v>771</v>
      </c>
      <c r="B109" s="149" t="str">
        <f t="shared" si="28"/>
        <v>5-0-39-10</v>
      </c>
      <c r="C109" s="213" t="s">
        <v>1024</v>
      </c>
      <c r="D109" s="126" t="s">
        <v>55</v>
      </c>
      <c r="E109" s="192" t="s">
        <v>56</v>
      </c>
      <c r="F109" s="192" t="s">
        <v>1025</v>
      </c>
      <c r="G109" s="192" t="s">
        <v>1063</v>
      </c>
      <c r="H109" s="135" t="s">
        <v>1064</v>
      </c>
      <c r="I109" s="192" t="s">
        <v>1788</v>
      </c>
      <c r="J109" s="135">
        <v>100</v>
      </c>
      <c r="K109" s="135"/>
      <c r="L109" s="192" t="s">
        <v>1066</v>
      </c>
      <c r="M109" s="225">
        <v>31</v>
      </c>
      <c r="N109" s="224" t="s">
        <v>1067</v>
      </c>
      <c r="O109" s="224" t="s">
        <v>58</v>
      </c>
      <c r="P109" s="224" t="s">
        <v>59</v>
      </c>
      <c r="Q109" s="69" t="e">
        <f t="shared" si="38"/>
        <v>#DIV/0!</v>
      </c>
      <c r="R109" s="83" t="e">
        <f t="shared" si="30"/>
        <v>#DIV/0!</v>
      </c>
      <c r="S109" s="83">
        <f>+[2]Amazonas!S109+[2]Antioquia!S109+[2]Atantico!S109+[2]Arauca!S109+[2]Bolivar!S109+[2]Boyacá!S109+[2]Caldas!S109+[2]Caquetá!S109+[2]Casanare!S109+[2]Cauca!S109+[2]Cesar!S109+[2]Chocó!S109+[2]Córdoba!S109+[2]Cundinamarca!S109+[2]Guainía!S109+[2]Guaviare!S109+[2]Huila!S109+'[2]La Guajira'!S109+[2]Magdalena!S109+[2]Meta!S109+[2]Nariño!S109+'[2]Norte de Santander'!S109+[2]Putumayo!S109+[2]Quindio!S109+[2]Risaralda!S109+'[2]San Anadrés'!S109+[2]Santander!S109+[2]Sucre!S109+[2]Tolima!S109+'[2]Valle del Cauca'!S109+[2]Vaupés!S109+[2]Vichada!S109</f>
        <v>0</v>
      </c>
      <c r="T109" s="83">
        <f>+[2]Amazonas!T109+[2]Antioquia!T109+[2]Atantico!T109+[2]Arauca!T109+[2]Bolivar!T109+[2]Boyacá!T109+[2]Caldas!T109+[2]Caquetá!T109+[2]Casanare!T109+[2]Cauca!T109+[2]Cesar!T109+[2]Chocó!T109+[2]Córdoba!T109+[2]Cundinamarca!T109+[2]Guainía!T109+[2]Guaviare!T109+[2]Huila!T109+'[2]La Guajira'!T109+[2]Magdalena!T109+[2]Meta!T109+[2]Nariño!T109+'[2]Norte de Santander'!T109+[2]Putumayo!T109+[2]Quindio!T109+[2]Risaralda!T109+'[2]San Anadrés'!T109+[2]Santander!T109+[2]Sucre!T109+[2]Tolima!T109+'[2]Valle del Cauca'!T109+[2]Vaupés!T109+[2]Vichada!T109</f>
        <v>0</v>
      </c>
      <c r="U109" s="148">
        <f t="shared" si="39"/>
        <v>0</v>
      </c>
      <c r="V109" s="148">
        <f t="shared" si="40"/>
        <v>0</v>
      </c>
      <c r="W109" s="148">
        <f>+'[2]Oficinas Nacionales'!Q109</f>
        <v>0</v>
      </c>
      <c r="X109" s="148">
        <f>+'[2]Oficinas Nacionales'!R109</f>
        <v>0</v>
      </c>
      <c r="Y109" s="148">
        <f>+'[2]Oficinas Nacionales'!AG109</f>
        <v>0</v>
      </c>
      <c r="Z109" s="148">
        <f t="shared" si="41"/>
        <v>0</v>
      </c>
      <c r="AA109" s="148">
        <f t="shared" si="41"/>
        <v>0</v>
      </c>
      <c r="AB109" s="148">
        <f t="shared" si="41"/>
        <v>0</v>
      </c>
      <c r="AC109" s="148">
        <f>+[2]Amazonas!Q109</f>
        <v>0</v>
      </c>
      <c r="AD109" s="148">
        <f>+[2]Amazonas!R109</f>
        <v>0</v>
      </c>
      <c r="AE109" s="148">
        <f>+[2]Amazonas!AG109</f>
        <v>0</v>
      </c>
      <c r="AF109" s="148">
        <f>+[2]Antioquia!Q109</f>
        <v>0</v>
      </c>
      <c r="AG109" s="148">
        <f>+[2]Antioquia!R109</f>
        <v>0</v>
      </c>
      <c r="AH109" s="148">
        <f>+[2]Antioquia!AG109</f>
        <v>0</v>
      </c>
      <c r="AI109" s="148">
        <f>+[2]Atantico!Q109</f>
        <v>0</v>
      </c>
      <c r="AJ109" s="148">
        <f>+[2]Atantico!R109</f>
        <v>0</v>
      </c>
      <c r="AK109" s="148">
        <f>+[2]Atantico!AG109</f>
        <v>0</v>
      </c>
      <c r="AL109" s="148">
        <f>+[2]Arauca!Q109</f>
        <v>0</v>
      </c>
      <c r="AM109" s="148">
        <f>+[2]Arauca!R109</f>
        <v>0</v>
      </c>
      <c r="AN109" s="148">
        <f>+[2]Arauca!AG109</f>
        <v>0</v>
      </c>
      <c r="AO109" s="148">
        <f>+[2]Bolivar!Q109</f>
        <v>0</v>
      </c>
      <c r="AP109" s="148">
        <f>+[2]Bolivar!R109</f>
        <v>0</v>
      </c>
      <c r="AQ109" s="148">
        <f>+[2]Bolivar!AG109</f>
        <v>0</v>
      </c>
      <c r="AR109" s="148">
        <f>+[2]Boyacá!Q109</f>
        <v>0</v>
      </c>
      <c r="AS109" s="148">
        <f>+[2]Boyacá!R109</f>
        <v>0</v>
      </c>
      <c r="AT109" s="148">
        <f>+[2]Boyacá!AG109</f>
        <v>0</v>
      </c>
      <c r="AU109" s="148">
        <f>+[2]Caldas!Q109</f>
        <v>0</v>
      </c>
      <c r="AV109" s="148">
        <f>+[2]Caldas!R109</f>
        <v>0</v>
      </c>
      <c r="AW109" s="148">
        <f>+[2]Caldas!AG109</f>
        <v>0</v>
      </c>
      <c r="AX109" s="148">
        <f>+[2]Caquetá!Q109</f>
        <v>0</v>
      </c>
      <c r="AY109" s="148">
        <f>+[2]Caquetá!R109</f>
        <v>0</v>
      </c>
      <c r="AZ109" s="148">
        <f>+[2]Caquetá!AG109</f>
        <v>0</v>
      </c>
      <c r="BA109" s="148">
        <f>+[2]Casanare!Q109</f>
        <v>0</v>
      </c>
      <c r="BB109" s="148">
        <f>+[2]Casanare!R109</f>
        <v>0</v>
      </c>
      <c r="BC109" s="148">
        <f>+[2]Casanare!AG109</f>
        <v>0</v>
      </c>
      <c r="BD109" s="148">
        <f>+[2]Cauca!Q109</f>
        <v>0</v>
      </c>
      <c r="BE109" s="148">
        <f>+[2]Cauca!R109</f>
        <v>0</v>
      </c>
      <c r="BF109" s="148">
        <f>+[2]Cauca!AG109</f>
        <v>0</v>
      </c>
      <c r="BG109" s="148">
        <f>+[2]Cesar!Q109</f>
        <v>0</v>
      </c>
      <c r="BH109" s="148">
        <f>+[2]Cesar!R109</f>
        <v>0</v>
      </c>
      <c r="BI109" s="148">
        <f>+[2]Cesar!AG109</f>
        <v>0</v>
      </c>
      <c r="BJ109" s="148">
        <f>+[2]Chocó!Q109</f>
        <v>0</v>
      </c>
      <c r="BK109" s="148">
        <f>+[2]Chocó!R109</f>
        <v>0</v>
      </c>
      <c r="BL109" s="148">
        <f>+[2]Chocó!AG109</f>
        <v>0</v>
      </c>
      <c r="BM109" s="148">
        <f>+[2]Córdoba!Q109</f>
        <v>0</v>
      </c>
      <c r="BN109" s="148">
        <f>+[2]Córdoba!R109</f>
        <v>0</v>
      </c>
      <c r="BO109" s="148">
        <f>+[2]Córdoba!AG109</f>
        <v>0</v>
      </c>
      <c r="BP109" s="148">
        <f>+[2]Cundinamarca!Q109</f>
        <v>0</v>
      </c>
      <c r="BQ109" s="148">
        <f>+[2]Cundinamarca!R109</f>
        <v>0</v>
      </c>
      <c r="BR109" s="148">
        <f>+[2]Cundinamarca!AG109</f>
        <v>0</v>
      </c>
      <c r="BS109" s="148">
        <f>+[2]Guainía!Q109</f>
        <v>0</v>
      </c>
      <c r="BT109" s="148">
        <f>+[2]Guainía!R109</f>
        <v>0</v>
      </c>
      <c r="BU109" s="148">
        <f>+[2]Guainía!AG109</f>
        <v>0</v>
      </c>
      <c r="BV109" s="148">
        <f>+[2]Guaviare!Q109</f>
        <v>0</v>
      </c>
      <c r="BW109" s="148">
        <f>+[2]Guaviare!R109</f>
        <v>0</v>
      </c>
      <c r="BX109" s="148">
        <f>+[2]Guaviare!AG109</f>
        <v>0</v>
      </c>
      <c r="BY109" s="148">
        <f>+[2]Huila!Q109</f>
        <v>0</v>
      </c>
      <c r="BZ109" s="148">
        <f>+[2]Huila!R109</f>
        <v>0</v>
      </c>
      <c r="CA109" s="148">
        <f>+[2]Huila!AG109</f>
        <v>0</v>
      </c>
      <c r="CB109" s="148">
        <f>+'[2]La Guajira'!Q109</f>
        <v>0</v>
      </c>
      <c r="CC109" s="148">
        <f>+'[2]La Guajira'!R109</f>
        <v>0</v>
      </c>
      <c r="CD109" s="148">
        <f>+'[2]La Guajira'!AG109</f>
        <v>0</v>
      </c>
      <c r="CE109" s="148">
        <f>+[2]Magdalena!Q109</f>
        <v>0</v>
      </c>
      <c r="CF109" s="148">
        <f>+[2]Magdalena!R109</f>
        <v>0</v>
      </c>
      <c r="CG109" s="148">
        <f>+[2]Magdalena!AG109</f>
        <v>0</v>
      </c>
      <c r="CH109" s="148">
        <f>+[2]Meta!Q109</f>
        <v>0</v>
      </c>
      <c r="CI109" s="148">
        <f>+[2]Meta!R109</f>
        <v>0</v>
      </c>
      <c r="CJ109" s="148">
        <f>+[2]Meta!AG109</f>
        <v>0</v>
      </c>
      <c r="CK109" s="148">
        <f>+[2]Nariño!Q109</f>
        <v>0</v>
      </c>
      <c r="CL109" s="148">
        <f>+[2]Nariño!R109</f>
        <v>0</v>
      </c>
      <c r="CM109" s="148">
        <f>+[2]Nariño!AG109</f>
        <v>0</v>
      </c>
      <c r="CN109" s="148">
        <f>+'[2]Norte de Santander'!Q109</f>
        <v>0</v>
      </c>
      <c r="CO109" s="148">
        <f>+'[2]Norte de Santander'!R109</f>
        <v>0</v>
      </c>
      <c r="CP109" s="148">
        <f>+'[2]Norte de Santander'!AG109</f>
        <v>0</v>
      </c>
      <c r="CQ109" s="148">
        <f>+[2]Putumayo!Q109</f>
        <v>0</v>
      </c>
      <c r="CR109" s="148">
        <f>+[2]Putumayo!R109</f>
        <v>0</v>
      </c>
      <c r="CS109" s="148">
        <f>+[2]Putumayo!AG109</f>
        <v>0</v>
      </c>
      <c r="CT109" s="148">
        <f>+[2]Quindio!Q109</f>
        <v>0</v>
      </c>
      <c r="CU109" s="148">
        <f>+[2]Quindio!R109</f>
        <v>0</v>
      </c>
      <c r="CV109" s="148">
        <f>+[2]Quindio!AG109</f>
        <v>0</v>
      </c>
      <c r="CW109" s="148">
        <f>+[2]Risaralda!Q109</f>
        <v>0</v>
      </c>
      <c r="CX109" s="148">
        <f>+[2]Risaralda!R109</f>
        <v>0</v>
      </c>
      <c r="CY109" s="148">
        <f>+[2]Risaralda!AG109</f>
        <v>0</v>
      </c>
      <c r="CZ109" s="148">
        <f>+'[2]San Anadrés'!Q109</f>
        <v>0</v>
      </c>
      <c r="DA109" s="148">
        <f>+'[2]San Anadrés'!R109</f>
        <v>0</v>
      </c>
      <c r="DB109" s="148">
        <f>+'[2]San Anadrés'!AG109</f>
        <v>0</v>
      </c>
      <c r="DC109" s="148">
        <f>+[2]Santander!Q109</f>
        <v>0</v>
      </c>
      <c r="DD109" s="148">
        <f>+[2]Santander!R109</f>
        <v>0</v>
      </c>
      <c r="DE109" s="148">
        <f>+[2]Santander!AG109</f>
        <v>0</v>
      </c>
      <c r="DF109" s="148">
        <f>+[2]Sucre!Q109</f>
        <v>0</v>
      </c>
      <c r="DG109" s="148">
        <f>+[2]Sucre!R109</f>
        <v>0</v>
      </c>
      <c r="DH109" s="148">
        <f>+[2]Sucre!AG109</f>
        <v>0</v>
      </c>
      <c r="DI109" s="148">
        <f>+[2]Tolima!Q109</f>
        <v>0</v>
      </c>
      <c r="DJ109" s="148">
        <f>+[2]Tolima!R109</f>
        <v>0</v>
      </c>
      <c r="DK109" s="148">
        <f>+[2]Tolima!AG109</f>
        <v>0</v>
      </c>
      <c r="DL109" s="148">
        <f>+'[2]Valle del Cauca'!Q109</f>
        <v>0</v>
      </c>
      <c r="DM109" s="148">
        <f>+'[2]Valle del Cauca'!R109</f>
        <v>0</v>
      </c>
      <c r="DN109" s="148">
        <f>+'[2]Valle del Cauca'!AG109</f>
        <v>0</v>
      </c>
      <c r="DO109" s="148">
        <f>+[2]Vaupés!Q109</f>
        <v>0</v>
      </c>
      <c r="DP109" s="148">
        <f>+[2]Vaupés!R109</f>
        <v>0</v>
      </c>
      <c r="DQ109" s="148">
        <f>+[2]Vaupés!AG109</f>
        <v>0</v>
      </c>
      <c r="DR109" s="148">
        <f>+[2]Vichada!Q109</f>
        <v>0</v>
      </c>
      <c r="DS109" s="148">
        <f>+[2]Vichada!R109</f>
        <v>0</v>
      </c>
      <c r="DT109" s="148">
        <f>+[2]Vichada!AG109</f>
        <v>0</v>
      </c>
    </row>
    <row r="110" spans="1:124" ht="45" hidden="1" x14ac:dyDescent="0.25">
      <c r="A110" s="198" t="s">
        <v>771</v>
      </c>
      <c r="B110" s="149" t="str">
        <f t="shared" si="28"/>
        <v>5-0-39-11</v>
      </c>
      <c r="C110" s="213" t="s">
        <v>1024</v>
      </c>
      <c r="D110" s="126" t="s">
        <v>55</v>
      </c>
      <c r="E110" s="192" t="s">
        <v>56</v>
      </c>
      <c r="F110" s="192" t="s">
        <v>1025</v>
      </c>
      <c r="G110" s="192" t="s">
        <v>1063</v>
      </c>
      <c r="H110" s="135" t="s">
        <v>1789</v>
      </c>
      <c r="I110" s="192" t="s">
        <v>1790</v>
      </c>
      <c r="J110" s="135">
        <v>32</v>
      </c>
      <c r="K110" s="135"/>
      <c r="L110" s="192" t="s">
        <v>1791</v>
      </c>
      <c r="M110" s="225">
        <v>26</v>
      </c>
      <c r="N110" s="216" t="s">
        <v>1792</v>
      </c>
      <c r="O110" s="224" t="s">
        <v>57</v>
      </c>
      <c r="P110" s="150" t="s">
        <v>60</v>
      </c>
      <c r="Q110" s="69" t="e">
        <f t="shared" si="38"/>
        <v>#DIV/0!</v>
      </c>
      <c r="R110" s="83" t="e">
        <f t="shared" si="30"/>
        <v>#DIV/0!</v>
      </c>
      <c r="S110" s="83">
        <f>+[2]Amazonas!S110+[2]Antioquia!S110+[2]Atantico!S110+[2]Arauca!S110+[2]Bolivar!S110+[2]Boyacá!S110+[2]Caldas!S110+[2]Caquetá!S110+[2]Casanare!S110+[2]Cauca!S110+[2]Cesar!S110+[2]Chocó!S110+[2]Córdoba!S110+[2]Cundinamarca!S110+[2]Guainía!S110+[2]Guaviare!S110+[2]Huila!S110+'[2]La Guajira'!S110+[2]Magdalena!S110+[2]Meta!S110+[2]Nariño!S110+'[2]Norte de Santander'!S110+[2]Putumayo!S110+[2]Quindio!S110+[2]Risaralda!S110+'[2]San Anadrés'!S110+[2]Santander!S110+[2]Sucre!S110+[2]Tolima!S110+'[2]Valle del Cauca'!S110+[2]Vaupés!S110+[2]Vichada!S110</f>
        <v>0</v>
      </c>
      <c r="T110" s="83">
        <f>+[2]Amazonas!T110+[2]Antioquia!T110+[2]Atantico!T110+[2]Arauca!T110+[2]Bolivar!T110+[2]Boyacá!T110+[2]Caldas!T110+[2]Caquetá!T110+[2]Casanare!T110+[2]Cauca!T110+[2]Cesar!T110+[2]Chocó!T110+[2]Córdoba!T110+[2]Cundinamarca!T110+[2]Guainía!T110+[2]Guaviare!T110+[2]Huila!T110+'[2]La Guajira'!T110+[2]Magdalena!T110+[2]Meta!T110+[2]Nariño!T110+'[2]Norte de Santander'!T110+[2]Putumayo!T110+[2]Quindio!T110+[2]Risaralda!T110+'[2]San Anadrés'!T110+[2]Santander!T110+[2]Sucre!T110+[2]Tolima!T110+'[2]Valle del Cauca'!T110+[2]Vaupés!T110+[2]Vichada!T110</f>
        <v>0</v>
      </c>
      <c r="U110" s="148">
        <f t="shared" si="39"/>
        <v>0</v>
      </c>
      <c r="V110" s="148">
        <f t="shared" si="40"/>
        <v>0</v>
      </c>
      <c r="W110" s="148">
        <f>+'[2]Oficinas Nacionales'!Q110</f>
        <v>0</v>
      </c>
      <c r="X110" s="148">
        <f>+'[2]Oficinas Nacionales'!R110</f>
        <v>0</v>
      </c>
      <c r="Y110" s="148">
        <f>+'[2]Oficinas Nacionales'!AG110</f>
        <v>0</v>
      </c>
      <c r="Z110" s="148">
        <f t="shared" si="41"/>
        <v>0</v>
      </c>
      <c r="AA110" s="148">
        <f t="shared" si="41"/>
        <v>0</v>
      </c>
      <c r="AB110" s="148">
        <f t="shared" si="41"/>
        <v>0</v>
      </c>
      <c r="AC110" s="148">
        <f>+[2]Amazonas!Q110</f>
        <v>0</v>
      </c>
      <c r="AD110" s="148">
        <f>+[2]Amazonas!R110</f>
        <v>0</v>
      </c>
      <c r="AE110" s="148">
        <f>+[2]Amazonas!AG110</f>
        <v>0</v>
      </c>
      <c r="AF110" s="148">
        <f>+[2]Antioquia!Q110</f>
        <v>0</v>
      </c>
      <c r="AG110" s="148">
        <f>+[2]Antioquia!R110</f>
        <v>0</v>
      </c>
      <c r="AH110" s="148">
        <f>+[2]Antioquia!AG110</f>
        <v>0</v>
      </c>
      <c r="AI110" s="148">
        <f>+[2]Atantico!Q110</f>
        <v>0</v>
      </c>
      <c r="AJ110" s="148">
        <f>+[2]Atantico!R110</f>
        <v>0</v>
      </c>
      <c r="AK110" s="148">
        <f>+[2]Atantico!AG110</f>
        <v>0</v>
      </c>
      <c r="AL110" s="148">
        <f>+[2]Arauca!Q110</f>
        <v>0</v>
      </c>
      <c r="AM110" s="148">
        <f>+[2]Arauca!R110</f>
        <v>0</v>
      </c>
      <c r="AN110" s="148">
        <f>+[2]Arauca!AG110</f>
        <v>0</v>
      </c>
      <c r="AO110" s="148">
        <f>+[2]Bolivar!Q110</f>
        <v>0</v>
      </c>
      <c r="AP110" s="148">
        <f>+[2]Bolivar!R110</f>
        <v>0</v>
      </c>
      <c r="AQ110" s="148">
        <f>+[2]Bolivar!AG110</f>
        <v>0</v>
      </c>
      <c r="AR110" s="148">
        <f>+[2]Boyacá!Q110</f>
        <v>0</v>
      </c>
      <c r="AS110" s="148">
        <f>+[2]Boyacá!R110</f>
        <v>0</v>
      </c>
      <c r="AT110" s="148">
        <f>+[2]Boyacá!AG110</f>
        <v>0</v>
      </c>
      <c r="AU110" s="148">
        <f>+[2]Caldas!Q110</f>
        <v>0</v>
      </c>
      <c r="AV110" s="148">
        <f>+[2]Caldas!R110</f>
        <v>0</v>
      </c>
      <c r="AW110" s="148">
        <f>+[2]Caldas!AG110</f>
        <v>0</v>
      </c>
      <c r="AX110" s="148">
        <f>+[2]Caquetá!Q110</f>
        <v>0</v>
      </c>
      <c r="AY110" s="148">
        <f>+[2]Caquetá!R110</f>
        <v>0</v>
      </c>
      <c r="AZ110" s="148">
        <f>+[2]Caquetá!AG110</f>
        <v>0</v>
      </c>
      <c r="BA110" s="148">
        <f>+[2]Casanare!Q110</f>
        <v>0</v>
      </c>
      <c r="BB110" s="148">
        <f>+[2]Casanare!R110</f>
        <v>0</v>
      </c>
      <c r="BC110" s="148">
        <f>+[2]Casanare!AG110</f>
        <v>0</v>
      </c>
      <c r="BD110" s="148">
        <f>+[2]Cauca!Q110</f>
        <v>0</v>
      </c>
      <c r="BE110" s="148">
        <f>+[2]Cauca!R110</f>
        <v>0</v>
      </c>
      <c r="BF110" s="148">
        <f>+[2]Cauca!AG110</f>
        <v>0</v>
      </c>
      <c r="BG110" s="148">
        <f>+[2]Cesar!Q110</f>
        <v>0</v>
      </c>
      <c r="BH110" s="148">
        <f>+[2]Cesar!R110</f>
        <v>0</v>
      </c>
      <c r="BI110" s="148">
        <f>+[2]Cesar!AG110</f>
        <v>0</v>
      </c>
      <c r="BJ110" s="148">
        <f>+[2]Chocó!Q110</f>
        <v>0</v>
      </c>
      <c r="BK110" s="148">
        <f>+[2]Chocó!R110</f>
        <v>0</v>
      </c>
      <c r="BL110" s="148">
        <f>+[2]Chocó!AG110</f>
        <v>0</v>
      </c>
      <c r="BM110" s="148">
        <f>+[2]Córdoba!Q110</f>
        <v>0</v>
      </c>
      <c r="BN110" s="148">
        <f>+[2]Córdoba!R110</f>
        <v>0</v>
      </c>
      <c r="BO110" s="148">
        <f>+[2]Córdoba!AG110</f>
        <v>0</v>
      </c>
      <c r="BP110" s="148">
        <f>+[2]Cundinamarca!Q110</f>
        <v>0</v>
      </c>
      <c r="BQ110" s="148">
        <f>+[2]Cundinamarca!R110</f>
        <v>0</v>
      </c>
      <c r="BR110" s="148">
        <f>+[2]Cundinamarca!AG110</f>
        <v>0</v>
      </c>
      <c r="BS110" s="148">
        <f>+[2]Guainía!Q110</f>
        <v>0</v>
      </c>
      <c r="BT110" s="148">
        <f>+[2]Guainía!R110</f>
        <v>0</v>
      </c>
      <c r="BU110" s="148">
        <f>+[2]Guainía!AG110</f>
        <v>0</v>
      </c>
      <c r="BV110" s="148">
        <f>+[2]Guaviare!Q110</f>
        <v>0</v>
      </c>
      <c r="BW110" s="148">
        <f>+[2]Guaviare!R110</f>
        <v>0</v>
      </c>
      <c r="BX110" s="148">
        <f>+[2]Guaviare!AG110</f>
        <v>0</v>
      </c>
      <c r="BY110" s="148">
        <f>+[2]Huila!Q110</f>
        <v>0</v>
      </c>
      <c r="BZ110" s="148">
        <f>+[2]Huila!R110</f>
        <v>0</v>
      </c>
      <c r="CA110" s="148">
        <f>+[2]Huila!AG110</f>
        <v>0</v>
      </c>
      <c r="CB110" s="148">
        <f>+'[2]La Guajira'!Q110</f>
        <v>0</v>
      </c>
      <c r="CC110" s="148">
        <f>+'[2]La Guajira'!R110</f>
        <v>0</v>
      </c>
      <c r="CD110" s="148">
        <f>+'[2]La Guajira'!AG110</f>
        <v>0</v>
      </c>
      <c r="CE110" s="148">
        <f>+[2]Magdalena!Q110</f>
        <v>0</v>
      </c>
      <c r="CF110" s="148">
        <f>+[2]Magdalena!R110</f>
        <v>0</v>
      </c>
      <c r="CG110" s="148">
        <f>+[2]Magdalena!AG110</f>
        <v>0</v>
      </c>
      <c r="CH110" s="148">
        <f>+[2]Meta!Q110</f>
        <v>0</v>
      </c>
      <c r="CI110" s="148">
        <f>+[2]Meta!R110</f>
        <v>0</v>
      </c>
      <c r="CJ110" s="148">
        <f>+[2]Meta!AG110</f>
        <v>0</v>
      </c>
      <c r="CK110" s="148">
        <f>+[2]Nariño!Q110</f>
        <v>0</v>
      </c>
      <c r="CL110" s="148">
        <f>+[2]Nariño!R110</f>
        <v>0</v>
      </c>
      <c r="CM110" s="148">
        <f>+[2]Nariño!AG110</f>
        <v>0</v>
      </c>
      <c r="CN110" s="148">
        <f>+'[2]Norte de Santander'!Q110</f>
        <v>0</v>
      </c>
      <c r="CO110" s="148">
        <f>+'[2]Norte de Santander'!R110</f>
        <v>0</v>
      </c>
      <c r="CP110" s="148">
        <f>+'[2]Norte de Santander'!AG110</f>
        <v>0</v>
      </c>
      <c r="CQ110" s="148">
        <f>+[2]Putumayo!Q110</f>
        <v>0</v>
      </c>
      <c r="CR110" s="148">
        <f>+[2]Putumayo!R110</f>
        <v>0</v>
      </c>
      <c r="CS110" s="148">
        <f>+[2]Putumayo!AG110</f>
        <v>0</v>
      </c>
      <c r="CT110" s="148">
        <f>+[2]Quindio!Q110</f>
        <v>0</v>
      </c>
      <c r="CU110" s="148">
        <f>+[2]Quindio!R110</f>
        <v>0</v>
      </c>
      <c r="CV110" s="148">
        <f>+[2]Quindio!AG110</f>
        <v>0</v>
      </c>
      <c r="CW110" s="148">
        <f>+[2]Risaralda!Q110</f>
        <v>0</v>
      </c>
      <c r="CX110" s="148">
        <f>+[2]Risaralda!R110</f>
        <v>0</v>
      </c>
      <c r="CY110" s="148">
        <f>+[2]Risaralda!AG110</f>
        <v>0</v>
      </c>
      <c r="CZ110" s="148">
        <f>+'[2]San Anadrés'!Q110</f>
        <v>0</v>
      </c>
      <c r="DA110" s="148">
        <f>+'[2]San Anadrés'!R110</f>
        <v>0</v>
      </c>
      <c r="DB110" s="148">
        <f>+'[2]San Anadrés'!AG110</f>
        <v>0</v>
      </c>
      <c r="DC110" s="148">
        <f>+[2]Santander!Q110</f>
        <v>0</v>
      </c>
      <c r="DD110" s="148">
        <f>+[2]Santander!R110</f>
        <v>0</v>
      </c>
      <c r="DE110" s="148">
        <f>+[2]Santander!AG110</f>
        <v>0</v>
      </c>
      <c r="DF110" s="148">
        <f>+[2]Sucre!Q110</f>
        <v>0</v>
      </c>
      <c r="DG110" s="148">
        <f>+[2]Sucre!R110</f>
        <v>0</v>
      </c>
      <c r="DH110" s="148">
        <f>+[2]Sucre!AG110</f>
        <v>0</v>
      </c>
      <c r="DI110" s="148">
        <f>+[2]Tolima!Q110</f>
        <v>0</v>
      </c>
      <c r="DJ110" s="148">
        <f>+[2]Tolima!R110</f>
        <v>0</v>
      </c>
      <c r="DK110" s="148">
        <f>+[2]Tolima!AG110</f>
        <v>0</v>
      </c>
      <c r="DL110" s="148">
        <f>+'[2]Valle del Cauca'!Q110</f>
        <v>0</v>
      </c>
      <c r="DM110" s="148">
        <f>+'[2]Valle del Cauca'!R110</f>
        <v>0</v>
      </c>
      <c r="DN110" s="148">
        <f>+'[2]Valle del Cauca'!AG110</f>
        <v>0</v>
      </c>
      <c r="DO110" s="148">
        <f>+[2]Vaupés!Q110</f>
        <v>0</v>
      </c>
      <c r="DP110" s="148">
        <f>+[2]Vaupés!R110</f>
        <v>0</v>
      </c>
      <c r="DQ110" s="148">
        <f>+[2]Vaupés!AG110</f>
        <v>0</v>
      </c>
      <c r="DR110" s="148">
        <f>+[2]Vichada!Q110</f>
        <v>0</v>
      </c>
      <c r="DS110" s="148">
        <f>+[2]Vichada!R110</f>
        <v>0</v>
      </c>
      <c r="DT110" s="148">
        <f>+[2]Vichada!AG110</f>
        <v>0</v>
      </c>
    </row>
    <row r="111" spans="1:124" ht="45" hidden="1" x14ac:dyDescent="0.25">
      <c r="A111" s="198" t="s">
        <v>771</v>
      </c>
      <c r="B111" s="149" t="str">
        <f t="shared" si="28"/>
        <v>5-0-39-12</v>
      </c>
      <c r="C111" s="213" t="s">
        <v>1024</v>
      </c>
      <c r="D111" s="126" t="s">
        <v>55</v>
      </c>
      <c r="E111" s="192" t="s">
        <v>56</v>
      </c>
      <c r="F111" s="192" t="s">
        <v>1025</v>
      </c>
      <c r="G111" s="192" t="s">
        <v>1063</v>
      </c>
      <c r="H111" s="135" t="s">
        <v>1068</v>
      </c>
      <c r="I111" s="192" t="s">
        <v>1069</v>
      </c>
      <c r="J111" s="135">
        <v>30</v>
      </c>
      <c r="K111" s="135"/>
      <c r="L111" s="192" t="s">
        <v>1070</v>
      </c>
      <c r="M111" s="225">
        <v>22</v>
      </c>
      <c r="N111" s="224" t="s">
        <v>1071</v>
      </c>
      <c r="O111" s="224" t="s">
        <v>57</v>
      </c>
      <c r="P111" s="150" t="s">
        <v>60</v>
      </c>
      <c r="Q111" s="69" t="e">
        <f t="shared" si="38"/>
        <v>#DIV/0!</v>
      </c>
      <c r="R111" s="83" t="e">
        <f t="shared" si="30"/>
        <v>#DIV/0!</v>
      </c>
      <c r="S111" s="83">
        <f>+[2]Amazonas!S111+[2]Antioquia!S111+[2]Atantico!S111+[2]Arauca!S111+[2]Bolivar!S111+[2]Boyacá!S111+[2]Caldas!S111+[2]Caquetá!S111+[2]Casanare!S111+[2]Cauca!S111+[2]Cesar!S111+[2]Chocó!S111+[2]Córdoba!S111+[2]Cundinamarca!S111+[2]Guainía!S111+[2]Guaviare!S111+[2]Huila!S111+'[2]La Guajira'!S111+[2]Magdalena!S111+[2]Meta!S111+[2]Nariño!S111+'[2]Norte de Santander'!S111+[2]Putumayo!S111+[2]Quindio!S111+[2]Risaralda!S111+'[2]San Anadrés'!S111+[2]Santander!S111+[2]Sucre!S111+[2]Tolima!S111+'[2]Valle del Cauca'!S111+[2]Vaupés!S111+[2]Vichada!S111</f>
        <v>0</v>
      </c>
      <c r="T111" s="83">
        <f>+[2]Amazonas!T111+[2]Antioquia!T111+[2]Atantico!T111+[2]Arauca!T111+[2]Bolivar!T111+[2]Boyacá!T111+[2]Caldas!T111+[2]Caquetá!T111+[2]Casanare!T111+[2]Cauca!T111+[2]Cesar!T111+[2]Chocó!T111+[2]Córdoba!T111+[2]Cundinamarca!T111+[2]Guainía!T111+[2]Guaviare!T111+[2]Huila!T111+'[2]La Guajira'!T111+[2]Magdalena!T111+[2]Meta!T111+[2]Nariño!T111+'[2]Norte de Santander'!T111+[2]Putumayo!T111+[2]Quindio!T111+[2]Risaralda!T111+'[2]San Anadrés'!T111+[2]Santander!T111+[2]Sucre!T111+[2]Tolima!T111+'[2]Valle del Cauca'!T111+[2]Vaupés!T111+[2]Vichada!T111</f>
        <v>0</v>
      </c>
      <c r="U111" s="148">
        <f t="shared" si="39"/>
        <v>0</v>
      </c>
      <c r="V111" s="148">
        <f t="shared" si="40"/>
        <v>0</v>
      </c>
      <c r="W111" s="148">
        <f>+'[2]Oficinas Nacionales'!Q111</f>
        <v>0</v>
      </c>
      <c r="X111" s="148">
        <f>+'[2]Oficinas Nacionales'!R111</f>
        <v>0</v>
      </c>
      <c r="Y111" s="148">
        <f>+'[2]Oficinas Nacionales'!AG111</f>
        <v>0</v>
      </c>
      <c r="Z111" s="148">
        <f t="shared" si="41"/>
        <v>0</v>
      </c>
      <c r="AA111" s="148">
        <f t="shared" si="41"/>
        <v>0</v>
      </c>
      <c r="AB111" s="148">
        <f t="shared" si="41"/>
        <v>0</v>
      </c>
      <c r="AC111" s="148">
        <f>+[2]Amazonas!Q111</f>
        <v>0</v>
      </c>
      <c r="AD111" s="148">
        <f>+[2]Amazonas!R111</f>
        <v>0</v>
      </c>
      <c r="AE111" s="148">
        <f>+[2]Amazonas!AG111</f>
        <v>0</v>
      </c>
      <c r="AF111" s="148">
        <f>+[2]Antioquia!Q111</f>
        <v>0</v>
      </c>
      <c r="AG111" s="148">
        <f>+[2]Antioquia!R111</f>
        <v>0</v>
      </c>
      <c r="AH111" s="148">
        <f>+[2]Antioquia!AG111</f>
        <v>0</v>
      </c>
      <c r="AI111" s="148">
        <f>+[2]Atantico!Q111</f>
        <v>0</v>
      </c>
      <c r="AJ111" s="148">
        <f>+[2]Atantico!R111</f>
        <v>0</v>
      </c>
      <c r="AK111" s="148">
        <f>+[2]Atantico!AG111</f>
        <v>0</v>
      </c>
      <c r="AL111" s="148">
        <f>+[2]Arauca!Q111</f>
        <v>0</v>
      </c>
      <c r="AM111" s="148">
        <f>+[2]Arauca!R111</f>
        <v>0</v>
      </c>
      <c r="AN111" s="148">
        <f>+[2]Arauca!AG111</f>
        <v>0</v>
      </c>
      <c r="AO111" s="148">
        <f>+[2]Bolivar!Q111</f>
        <v>0</v>
      </c>
      <c r="AP111" s="148">
        <f>+[2]Bolivar!R111</f>
        <v>0</v>
      </c>
      <c r="AQ111" s="148">
        <f>+[2]Bolivar!AG111</f>
        <v>0</v>
      </c>
      <c r="AR111" s="148">
        <f>+[2]Boyacá!Q111</f>
        <v>0</v>
      </c>
      <c r="AS111" s="148">
        <f>+[2]Boyacá!R111</f>
        <v>0</v>
      </c>
      <c r="AT111" s="148">
        <f>+[2]Boyacá!AG111</f>
        <v>0</v>
      </c>
      <c r="AU111" s="148">
        <f>+[2]Caldas!Q111</f>
        <v>0</v>
      </c>
      <c r="AV111" s="148">
        <f>+[2]Caldas!R111</f>
        <v>0</v>
      </c>
      <c r="AW111" s="148">
        <f>+[2]Caldas!AG111</f>
        <v>0</v>
      </c>
      <c r="AX111" s="148">
        <f>+[2]Caquetá!Q111</f>
        <v>0</v>
      </c>
      <c r="AY111" s="148">
        <f>+[2]Caquetá!R111</f>
        <v>0</v>
      </c>
      <c r="AZ111" s="148">
        <f>+[2]Caquetá!AG111</f>
        <v>0</v>
      </c>
      <c r="BA111" s="148">
        <f>+[2]Casanare!Q111</f>
        <v>0</v>
      </c>
      <c r="BB111" s="148">
        <f>+[2]Casanare!R111</f>
        <v>0</v>
      </c>
      <c r="BC111" s="148">
        <f>+[2]Casanare!AG111</f>
        <v>0</v>
      </c>
      <c r="BD111" s="148">
        <f>+[2]Cauca!Q111</f>
        <v>0</v>
      </c>
      <c r="BE111" s="148">
        <f>+[2]Cauca!R111</f>
        <v>0</v>
      </c>
      <c r="BF111" s="148">
        <f>+[2]Cauca!AG111</f>
        <v>0</v>
      </c>
      <c r="BG111" s="148">
        <f>+[2]Cesar!Q111</f>
        <v>0</v>
      </c>
      <c r="BH111" s="148">
        <f>+[2]Cesar!R111</f>
        <v>0</v>
      </c>
      <c r="BI111" s="148">
        <f>+[2]Cesar!AG111</f>
        <v>0</v>
      </c>
      <c r="BJ111" s="148">
        <f>+[2]Chocó!Q111</f>
        <v>0</v>
      </c>
      <c r="BK111" s="148">
        <f>+[2]Chocó!R111</f>
        <v>0</v>
      </c>
      <c r="BL111" s="148">
        <f>+[2]Chocó!AG111</f>
        <v>0</v>
      </c>
      <c r="BM111" s="148">
        <f>+[2]Córdoba!Q111</f>
        <v>0</v>
      </c>
      <c r="BN111" s="148">
        <f>+[2]Córdoba!R111</f>
        <v>0</v>
      </c>
      <c r="BO111" s="148">
        <f>+[2]Córdoba!AG111</f>
        <v>0</v>
      </c>
      <c r="BP111" s="148">
        <f>+[2]Cundinamarca!Q111</f>
        <v>0</v>
      </c>
      <c r="BQ111" s="148">
        <f>+[2]Cundinamarca!R111</f>
        <v>0</v>
      </c>
      <c r="BR111" s="148">
        <f>+[2]Cundinamarca!AG111</f>
        <v>0</v>
      </c>
      <c r="BS111" s="148">
        <f>+[2]Guainía!Q111</f>
        <v>0</v>
      </c>
      <c r="BT111" s="148">
        <f>+[2]Guainía!R111</f>
        <v>0</v>
      </c>
      <c r="BU111" s="148">
        <f>+[2]Guainía!AG111</f>
        <v>0</v>
      </c>
      <c r="BV111" s="148">
        <f>+[2]Guaviare!Q111</f>
        <v>0</v>
      </c>
      <c r="BW111" s="148">
        <f>+[2]Guaviare!R111</f>
        <v>0</v>
      </c>
      <c r="BX111" s="148">
        <f>+[2]Guaviare!AG111</f>
        <v>0</v>
      </c>
      <c r="BY111" s="148">
        <f>+[2]Huila!Q111</f>
        <v>0</v>
      </c>
      <c r="BZ111" s="148">
        <f>+[2]Huila!R111</f>
        <v>0</v>
      </c>
      <c r="CA111" s="148">
        <f>+[2]Huila!AG111</f>
        <v>0</v>
      </c>
      <c r="CB111" s="148">
        <f>+'[2]La Guajira'!Q111</f>
        <v>0</v>
      </c>
      <c r="CC111" s="148">
        <f>+'[2]La Guajira'!R111</f>
        <v>0</v>
      </c>
      <c r="CD111" s="148">
        <f>+'[2]La Guajira'!AG111</f>
        <v>0</v>
      </c>
      <c r="CE111" s="148">
        <f>+[2]Magdalena!Q111</f>
        <v>0</v>
      </c>
      <c r="CF111" s="148">
        <f>+[2]Magdalena!R111</f>
        <v>0</v>
      </c>
      <c r="CG111" s="148">
        <f>+[2]Magdalena!AG111</f>
        <v>0</v>
      </c>
      <c r="CH111" s="148">
        <f>+[2]Meta!Q111</f>
        <v>0</v>
      </c>
      <c r="CI111" s="148">
        <f>+[2]Meta!R111</f>
        <v>0</v>
      </c>
      <c r="CJ111" s="148">
        <f>+[2]Meta!AG111</f>
        <v>0</v>
      </c>
      <c r="CK111" s="148">
        <f>+[2]Nariño!Q111</f>
        <v>0</v>
      </c>
      <c r="CL111" s="148">
        <f>+[2]Nariño!R111</f>
        <v>0</v>
      </c>
      <c r="CM111" s="148">
        <f>+[2]Nariño!AG111</f>
        <v>0</v>
      </c>
      <c r="CN111" s="148">
        <f>+'[2]Norte de Santander'!Q111</f>
        <v>0</v>
      </c>
      <c r="CO111" s="148">
        <f>+'[2]Norte de Santander'!R111</f>
        <v>0</v>
      </c>
      <c r="CP111" s="148">
        <f>+'[2]Norte de Santander'!AG111</f>
        <v>0</v>
      </c>
      <c r="CQ111" s="148">
        <f>+[2]Putumayo!Q111</f>
        <v>0</v>
      </c>
      <c r="CR111" s="148">
        <f>+[2]Putumayo!R111</f>
        <v>0</v>
      </c>
      <c r="CS111" s="148">
        <f>+[2]Putumayo!AG111</f>
        <v>0</v>
      </c>
      <c r="CT111" s="148">
        <f>+[2]Quindio!Q111</f>
        <v>0</v>
      </c>
      <c r="CU111" s="148">
        <f>+[2]Quindio!R111</f>
        <v>0</v>
      </c>
      <c r="CV111" s="148">
        <f>+[2]Quindio!AG111</f>
        <v>0</v>
      </c>
      <c r="CW111" s="148">
        <f>+[2]Risaralda!Q111</f>
        <v>0</v>
      </c>
      <c r="CX111" s="148">
        <f>+[2]Risaralda!R111</f>
        <v>0</v>
      </c>
      <c r="CY111" s="148">
        <f>+[2]Risaralda!AG111</f>
        <v>0</v>
      </c>
      <c r="CZ111" s="148">
        <f>+'[2]San Anadrés'!Q111</f>
        <v>0</v>
      </c>
      <c r="DA111" s="148">
        <f>+'[2]San Anadrés'!R111</f>
        <v>0</v>
      </c>
      <c r="DB111" s="148">
        <f>+'[2]San Anadrés'!AG111</f>
        <v>0</v>
      </c>
      <c r="DC111" s="148">
        <f>+[2]Santander!Q111</f>
        <v>0</v>
      </c>
      <c r="DD111" s="148">
        <f>+[2]Santander!R111</f>
        <v>0</v>
      </c>
      <c r="DE111" s="148">
        <f>+[2]Santander!AG111</f>
        <v>0</v>
      </c>
      <c r="DF111" s="148">
        <f>+[2]Sucre!Q111</f>
        <v>0</v>
      </c>
      <c r="DG111" s="148">
        <f>+[2]Sucre!R111</f>
        <v>0</v>
      </c>
      <c r="DH111" s="148">
        <f>+[2]Sucre!AG111</f>
        <v>0</v>
      </c>
      <c r="DI111" s="148">
        <f>+[2]Tolima!Q111</f>
        <v>0</v>
      </c>
      <c r="DJ111" s="148">
        <f>+[2]Tolima!R111</f>
        <v>0</v>
      </c>
      <c r="DK111" s="148">
        <f>+[2]Tolima!AG111</f>
        <v>0</v>
      </c>
      <c r="DL111" s="148">
        <f>+'[2]Valle del Cauca'!Q111</f>
        <v>0</v>
      </c>
      <c r="DM111" s="148">
        <f>+'[2]Valle del Cauca'!R111</f>
        <v>0</v>
      </c>
      <c r="DN111" s="148">
        <f>+'[2]Valle del Cauca'!AG111</f>
        <v>0</v>
      </c>
      <c r="DO111" s="148">
        <f>+[2]Vaupés!Q111</f>
        <v>0</v>
      </c>
      <c r="DP111" s="148">
        <f>+[2]Vaupés!R111</f>
        <v>0</v>
      </c>
      <c r="DQ111" s="148">
        <f>+[2]Vaupés!AG111</f>
        <v>0</v>
      </c>
      <c r="DR111" s="148">
        <f>+[2]Vichada!Q111</f>
        <v>0</v>
      </c>
      <c r="DS111" s="148">
        <f>+[2]Vichada!R111</f>
        <v>0</v>
      </c>
      <c r="DT111" s="148">
        <f>+[2]Vichada!AG111</f>
        <v>0</v>
      </c>
    </row>
    <row r="112" spans="1:124" ht="45" hidden="1" x14ac:dyDescent="0.25">
      <c r="A112" s="198" t="s">
        <v>771</v>
      </c>
      <c r="B112" s="149" t="str">
        <f t="shared" si="28"/>
        <v>5-0-39-13</v>
      </c>
      <c r="C112" s="213" t="s">
        <v>1024</v>
      </c>
      <c r="D112" s="126" t="s">
        <v>55</v>
      </c>
      <c r="E112" s="192" t="s">
        <v>56</v>
      </c>
      <c r="F112" s="192" t="s">
        <v>1025</v>
      </c>
      <c r="G112" s="192" t="s">
        <v>1063</v>
      </c>
      <c r="H112" s="135" t="s">
        <v>1793</v>
      </c>
      <c r="I112" s="192" t="s">
        <v>1794</v>
      </c>
      <c r="J112" s="135">
        <v>13</v>
      </c>
      <c r="K112" s="135"/>
      <c r="L112" s="192" t="s">
        <v>1006</v>
      </c>
      <c r="M112" s="225">
        <v>19</v>
      </c>
      <c r="N112" s="216" t="s">
        <v>1795</v>
      </c>
      <c r="O112" s="224" t="s">
        <v>58</v>
      </c>
      <c r="P112" s="150" t="s">
        <v>60</v>
      </c>
      <c r="Q112" s="69" t="e">
        <f t="shared" si="38"/>
        <v>#DIV/0!</v>
      </c>
      <c r="R112" s="83" t="e">
        <f t="shared" si="30"/>
        <v>#DIV/0!</v>
      </c>
      <c r="S112" s="83">
        <f>+[2]Amazonas!S112+[2]Antioquia!S112+[2]Atantico!S112+[2]Arauca!S112+[2]Bolivar!S112+[2]Boyacá!S112+[2]Caldas!S112+[2]Caquetá!S112+[2]Casanare!S112+[2]Cauca!S112+[2]Cesar!S112+[2]Chocó!S112+[2]Córdoba!S112+[2]Cundinamarca!S112+[2]Guainía!S112+[2]Guaviare!S112+[2]Huila!S112+'[2]La Guajira'!S112+[2]Magdalena!S112+[2]Meta!S112+[2]Nariño!S112+'[2]Norte de Santander'!S112+[2]Putumayo!S112+[2]Quindio!S112+[2]Risaralda!S112+'[2]San Anadrés'!S112+[2]Santander!S112+[2]Sucre!S112+[2]Tolima!S112+'[2]Valle del Cauca'!S112+[2]Vaupés!S112+[2]Vichada!S112</f>
        <v>0</v>
      </c>
      <c r="T112" s="83">
        <f>+[2]Amazonas!T112+[2]Antioquia!T112+[2]Atantico!T112+[2]Arauca!T112+[2]Bolivar!T112+[2]Boyacá!T112+[2]Caldas!T112+[2]Caquetá!T112+[2]Casanare!T112+[2]Cauca!T112+[2]Cesar!T112+[2]Chocó!T112+[2]Córdoba!T112+[2]Cundinamarca!T112+[2]Guainía!T112+[2]Guaviare!T112+[2]Huila!T112+'[2]La Guajira'!T112+[2]Magdalena!T112+[2]Meta!T112+[2]Nariño!T112+'[2]Norte de Santander'!T112+[2]Putumayo!T112+[2]Quindio!T112+[2]Risaralda!T112+'[2]San Anadrés'!T112+[2]Santander!T112+[2]Sucre!T112+[2]Tolima!T112+'[2]Valle del Cauca'!T112+[2]Vaupés!T112+[2]Vichada!T112</f>
        <v>0</v>
      </c>
      <c r="U112" s="148">
        <f t="shared" si="39"/>
        <v>0</v>
      </c>
      <c r="V112" s="148">
        <f t="shared" si="40"/>
        <v>0</v>
      </c>
      <c r="W112" s="148">
        <f>+'[2]Oficinas Nacionales'!Q112</f>
        <v>0</v>
      </c>
      <c r="X112" s="148">
        <f>+'[2]Oficinas Nacionales'!R112</f>
        <v>0</v>
      </c>
      <c r="Y112" s="148">
        <f>+'[2]Oficinas Nacionales'!AG112</f>
        <v>0</v>
      </c>
      <c r="Z112" s="148">
        <f t="shared" si="41"/>
        <v>0</v>
      </c>
      <c r="AA112" s="148">
        <f t="shared" si="41"/>
        <v>0</v>
      </c>
      <c r="AB112" s="148">
        <f t="shared" si="41"/>
        <v>0</v>
      </c>
      <c r="AC112" s="148">
        <f>+[2]Amazonas!Q112</f>
        <v>0</v>
      </c>
      <c r="AD112" s="148">
        <f>+[2]Amazonas!R112</f>
        <v>0</v>
      </c>
      <c r="AE112" s="148">
        <f>+[2]Amazonas!AG112</f>
        <v>0</v>
      </c>
      <c r="AF112" s="148">
        <f>+[2]Antioquia!Q112</f>
        <v>0</v>
      </c>
      <c r="AG112" s="148">
        <f>+[2]Antioquia!R112</f>
        <v>0</v>
      </c>
      <c r="AH112" s="148">
        <f>+[2]Antioquia!AG112</f>
        <v>0</v>
      </c>
      <c r="AI112" s="148">
        <f>+[2]Atantico!Q112</f>
        <v>0</v>
      </c>
      <c r="AJ112" s="148">
        <f>+[2]Atantico!R112</f>
        <v>0</v>
      </c>
      <c r="AK112" s="148">
        <f>+[2]Atantico!AG112</f>
        <v>0</v>
      </c>
      <c r="AL112" s="148">
        <f>+[2]Arauca!Q112</f>
        <v>0</v>
      </c>
      <c r="AM112" s="148">
        <f>+[2]Arauca!R112</f>
        <v>0</v>
      </c>
      <c r="AN112" s="148">
        <f>+[2]Arauca!AG112</f>
        <v>0</v>
      </c>
      <c r="AO112" s="148">
        <f>+[2]Bolivar!Q112</f>
        <v>0</v>
      </c>
      <c r="AP112" s="148">
        <f>+[2]Bolivar!R112</f>
        <v>0</v>
      </c>
      <c r="AQ112" s="148">
        <f>+[2]Bolivar!AG112</f>
        <v>0</v>
      </c>
      <c r="AR112" s="148">
        <f>+[2]Boyacá!Q112</f>
        <v>0</v>
      </c>
      <c r="AS112" s="148">
        <f>+[2]Boyacá!R112</f>
        <v>0</v>
      </c>
      <c r="AT112" s="148">
        <f>+[2]Boyacá!AG112</f>
        <v>0</v>
      </c>
      <c r="AU112" s="148">
        <f>+[2]Caldas!Q112</f>
        <v>0</v>
      </c>
      <c r="AV112" s="148">
        <f>+[2]Caldas!R112</f>
        <v>0</v>
      </c>
      <c r="AW112" s="148">
        <f>+[2]Caldas!AG112</f>
        <v>0</v>
      </c>
      <c r="AX112" s="148">
        <f>+[2]Caquetá!Q112</f>
        <v>0</v>
      </c>
      <c r="AY112" s="148">
        <f>+[2]Caquetá!R112</f>
        <v>0</v>
      </c>
      <c r="AZ112" s="148">
        <f>+[2]Caquetá!AG112</f>
        <v>0</v>
      </c>
      <c r="BA112" s="148">
        <f>+[2]Casanare!Q112</f>
        <v>0</v>
      </c>
      <c r="BB112" s="148">
        <f>+[2]Casanare!R112</f>
        <v>0</v>
      </c>
      <c r="BC112" s="148">
        <f>+[2]Casanare!AG112</f>
        <v>0</v>
      </c>
      <c r="BD112" s="148">
        <f>+[2]Cauca!Q112</f>
        <v>0</v>
      </c>
      <c r="BE112" s="148">
        <f>+[2]Cauca!R112</f>
        <v>0</v>
      </c>
      <c r="BF112" s="148">
        <f>+[2]Cauca!AG112</f>
        <v>0</v>
      </c>
      <c r="BG112" s="148">
        <f>+[2]Cesar!Q112</f>
        <v>0</v>
      </c>
      <c r="BH112" s="148">
        <f>+[2]Cesar!R112</f>
        <v>0</v>
      </c>
      <c r="BI112" s="148">
        <f>+[2]Cesar!AG112</f>
        <v>0</v>
      </c>
      <c r="BJ112" s="148">
        <f>+[2]Chocó!Q112</f>
        <v>0</v>
      </c>
      <c r="BK112" s="148">
        <f>+[2]Chocó!R112</f>
        <v>0</v>
      </c>
      <c r="BL112" s="148">
        <f>+[2]Chocó!AG112</f>
        <v>0</v>
      </c>
      <c r="BM112" s="148">
        <f>+[2]Córdoba!Q112</f>
        <v>0</v>
      </c>
      <c r="BN112" s="148">
        <f>+[2]Córdoba!R112</f>
        <v>0</v>
      </c>
      <c r="BO112" s="148">
        <f>+[2]Córdoba!AG112</f>
        <v>0</v>
      </c>
      <c r="BP112" s="148">
        <f>+[2]Cundinamarca!Q112</f>
        <v>0</v>
      </c>
      <c r="BQ112" s="148">
        <f>+[2]Cundinamarca!R112</f>
        <v>0</v>
      </c>
      <c r="BR112" s="148">
        <f>+[2]Cundinamarca!AG112</f>
        <v>0</v>
      </c>
      <c r="BS112" s="148">
        <f>+[2]Guainía!Q112</f>
        <v>0</v>
      </c>
      <c r="BT112" s="148">
        <f>+[2]Guainía!R112</f>
        <v>0</v>
      </c>
      <c r="BU112" s="148">
        <f>+[2]Guainía!AG112</f>
        <v>0</v>
      </c>
      <c r="BV112" s="148">
        <f>+[2]Guaviare!Q112</f>
        <v>0</v>
      </c>
      <c r="BW112" s="148">
        <f>+[2]Guaviare!R112</f>
        <v>0</v>
      </c>
      <c r="BX112" s="148">
        <f>+[2]Guaviare!AG112</f>
        <v>0</v>
      </c>
      <c r="BY112" s="148">
        <f>+[2]Huila!Q112</f>
        <v>0</v>
      </c>
      <c r="BZ112" s="148">
        <f>+[2]Huila!R112</f>
        <v>0</v>
      </c>
      <c r="CA112" s="148">
        <f>+[2]Huila!AG112</f>
        <v>0</v>
      </c>
      <c r="CB112" s="148">
        <f>+'[2]La Guajira'!Q112</f>
        <v>0</v>
      </c>
      <c r="CC112" s="148">
        <f>+'[2]La Guajira'!R112</f>
        <v>0</v>
      </c>
      <c r="CD112" s="148">
        <f>+'[2]La Guajira'!AG112</f>
        <v>0</v>
      </c>
      <c r="CE112" s="148">
        <f>+[2]Magdalena!Q112</f>
        <v>0</v>
      </c>
      <c r="CF112" s="148">
        <f>+[2]Magdalena!R112</f>
        <v>0</v>
      </c>
      <c r="CG112" s="148">
        <f>+[2]Magdalena!AG112</f>
        <v>0</v>
      </c>
      <c r="CH112" s="148">
        <f>+[2]Meta!Q112</f>
        <v>0</v>
      </c>
      <c r="CI112" s="148">
        <f>+[2]Meta!R112</f>
        <v>0</v>
      </c>
      <c r="CJ112" s="148">
        <f>+[2]Meta!AG112</f>
        <v>0</v>
      </c>
      <c r="CK112" s="148">
        <f>+[2]Nariño!Q112</f>
        <v>0</v>
      </c>
      <c r="CL112" s="148">
        <f>+[2]Nariño!R112</f>
        <v>0</v>
      </c>
      <c r="CM112" s="148">
        <f>+[2]Nariño!AG112</f>
        <v>0</v>
      </c>
      <c r="CN112" s="148">
        <f>+'[2]Norte de Santander'!Q112</f>
        <v>0</v>
      </c>
      <c r="CO112" s="148">
        <f>+'[2]Norte de Santander'!R112</f>
        <v>0</v>
      </c>
      <c r="CP112" s="148">
        <f>+'[2]Norte de Santander'!AG112</f>
        <v>0</v>
      </c>
      <c r="CQ112" s="148">
        <f>+[2]Putumayo!Q112</f>
        <v>0</v>
      </c>
      <c r="CR112" s="148">
        <f>+[2]Putumayo!R112</f>
        <v>0</v>
      </c>
      <c r="CS112" s="148">
        <f>+[2]Putumayo!AG112</f>
        <v>0</v>
      </c>
      <c r="CT112" s="148">
        <f>+[2]Quindio!Q112</f>
        <v>0</v>
      </c>
      <c r="CU112" s="148">
        <f>+[2]Quindio!R112</f>
        <v>0</v>
      </c>
      <c r="CV112" s="148">
        <f>+[2]Quindio!AG112</f>
        <v>0</v>
      </c>
      <c r="CW112" s="148">
        <f>+[2]Risaralda!Q112</f>
        <v>0</v>
      </c>
      <c r="CX112" s="148">
        <f>+[2]Risaralda!R112</f>
        <v>0</v>
      </c>
      <c r="CY112" s="148">
        <f>+[2]Risaralda!AG112</f>
        <v>0</v>
      </c>
      <c r="CZ112" s="148">
        <f>+'[2]San Anadrés'!Q112</f>
        <v>0</v>
      </c>
      <c r="DA112" s="148">
        <f>+'[2]San Anadrés'!R112</f>
        <v>0</v>
      </c>
      <c r="DB112" s="148">
        <f>+'[2]San Anadrés'!AG112</f>
        <v>0</v>
      </c>
      <c r="DC112" s="148">
        <f>+[2]Santander!Q112</f>
        <v>0</v>
      </c>
      <c r="DD112" s="148">
        <f>+[2]Santander!R112</f>
        <v>0</v>
      </c>
      <c r="DE112" s="148">
        <f>+[2]Santander!AG112</f>
        <v>0</v>
      </c>
      <c r="DF112" s="148">
        <f>+[2]Sucre!Q112</f>
        <v>0</v>
      </c>
      <c r="DG112" s="148">
        <f>+[2]Sucre!R112</f>
        <v>0</v>
      </c>
      <c r="DH112" s="148">
        <f>+[2]Sucre!AG112</f>
        <v>0</v>
      </c>
      <c r="DI112" s="148">
        <f>+[2]Tolima!Q112</f>
        <v>0</v>
      </c>
      <c r="DJ112" s="148">
        <f>+[2]Tolima!R112</f>
        <v>0</v>
      </c>
      <c r="DK112" s="148">
        <f>+[2]Tolima!AG112</f>
        <v>0</v>
      </c>
      <c r="DL112" s="148">
        <f>+'[2]Valle del Cauca'!Q112</f>
        <v>0</v>
      </c>
      <c r="DM112" s="148">
        <f>+'[2]Valle del Cauca'!R112</f>
        <v>0</v>
      </c>
      <c r="DN112" s="148">
        <f>+'[2]Valle del Cauca'!AG112</f>
        <v>0</v>
      </c>
      <c r="DO112" s="148">
        <f>+[2]Vaupés!Q112</f>
        <v>0</v>
      </c>
      <c r="DP112" s="148">
        <f>+[2]Vaupés!R112</f>
        <v>0</v>
      </c>
      <c r="DQ112" s="148">
        <f>+[2]Vaupés!AG112</f>
        <v>0</v>
      </c>
      <c r="DR112" s="148">
        <f>+[2]Vichada!Q112</f>
        <v>0</v>
      </c>
      <c r="DS112" s="148">
        <f>+[2]Vichada!R112</f>
        <v>0</v>
      </c>
      <c r="DT112" s="148">
        <f>+[2]Vichada!AG112</f>
        <v>0</v>
      </c>
    </row>
    <row r="113" spans="1:124" ht="45" hidden="1" x14ac:dyDescent="0.25">
      <c r="A113" s="198" t="s">
        <v>771</v>
      </c>
      <c r="B113" s="149" t="str">
        <f t="shared" si="28"/>
        <v>5-0-39-14</v>
      </c>
      <c r="C113" s="213" t="s">
        <v>1024</v>
      </c>
      <c r="D113" s="126" t="s">
        <v>55</v>
      </c>
      <c r="E113" s="192" t="s">
        <v>56</v>
      </c>
      <c r="F113" s="192" t="s">
        <v>1025</v>
      </c>
      <c r="G113" s="192" t="s">
        <v>1063</v>
      </c>
      <c r="H113" s="135" t="s">
        <v>1072</v>
      </c>
      <c r="I113" s="192" t="s">
        <v>1073</v>
      </c>
      <c r="J113" s="135">
        <v>65</v>
      </c>
      <c r="K113" s="135"/>
      <c r="L113" s="192" t="s">
        <v>1074</v>
      </c>
      <c r="M113" s="225">
        <v>59</v>
      </c>
      <c r="N113" s="216" t="s">
        <v>1075</v>
      </c>
      <c r="O113" s="224" t="s">
        <v>57</v>
      </c>
      <c r="P113" s="150" t="s">
        <v>60</v>
      </c>
      <c r="Q113" s="69" t="e">
        <f t="shared" si="38"/>
        <v>#DIV/0!</v>
      </c>
      <c r="R113" s="83" t="e">
        <f t="shared" si="30"/>
        <v>#DIV/0!</v>
      </c>
      <c r="S113" s="83">
        <f>+[2]Amazonas!S113+[2]Antioquia!S113+[2]Atantico!S113+[2]Arauca!S113+[2]Bolivar!S113+[2]Boyacá!S113+[2]Caldas!S113+[2]Caquetá!S113+[2]Casanare!S113+[2]Cauca!S113+[2]Cesar!S113+[2]Chocó!S113+[2]Córdoba!S113+[2]Cundinamarca!S113+[2]Guainía!S113+[2]Guaviare!S113+[2]Huila!S113+'[2]La Guajira'!S113+[2]Magdalena!S113+[2]Meta!S113+[2]Nariño!S113+'[2]Norte de Santander'!S113+[2]Putumayo!S113+[2]Quindio!S113+[2]Risaralda!S113+'[2]San Anadrés'!S113+[2]Santander!S113+[2]Sucre!S113+[2]Tolima!S113+'[2]Valle del Cauca'!S113+[2]Vaupés!S113+[2]Vichada!S113</f>
        <v>0</v>
      </c>
      <c r="T113" s="83">
        <f>+[2]Amazonas!T113+[2]Antioquia!T113+[2]Atantico!T113+[2]Arauca!T113+[2]Bolivar!T113+[2]Boyacá!T113+[2]Caldas!T113+[2]Caquetá!T113+[2]Casanare!T113+[2]Cauca!T113+[2]Cesar!T113+[2]Chocó!T113+[2]Córdoba!T113+[2]Cundinamarca!T113+[2]Guainía!T113+[2]Guaviare!T113+[2]Huila!T113+'[2]La Guajira'!T113+[2]Magdalena!T113+[2]Meta!T113+[2]Nariño!T113+'[2]Norte de Santander'!T113+[2]Putumayo!T113+[2]Quindio!T113+[2]Risaralda!T113+'[2]San Anadrés'!T113+[2]Santander!T113+[2]Sucre!T113+[2]Tolima!T113+'[2]Valle del Cauca'!T113+[2]Vaupés!T113+[2]Vichada!T113</f>
        <v>0</v>
      </c>
      <c r="U113" s="148">
        <f t="shared" si="39"/>
        <v>0</v>
      </c>
      <c r="V113" s="148">
        <f t="shared" si="40"/>
        <v>0</v>
      </c>
      <c r="W113" s="148">
        <f>+'[2]Oficinas Nacionales'!Q113</f>
        <v>0</v>
      </c>
      <c r="X113" s="148">
        <f>+'[2]Oficinas Nacionales'!R113</f>
        <v>0</v>
      </c>
      <c r="Y113" s="148">
        <f>+'[2]Oficinas Nacionales'!AG113</f>
        <v>0</v>
      </c>
      <c r="Z113" s="148">
        <f t="shared" si="41"/>
        <v>0</v>
      </c>
      <c r="AA113" s="148">
        <f t="shared" si="41"/>
        <v>0</v>
      </c>
      <c r="AB113" s="148">
        <f t="shared" si="41"/>
        <v>0</v>
      </c>
      <c r="AC113" s="148">
        <f>+[2]Amazonas!Q113</f>
        <v>0</v>
      </c>
      <c r="AD113" s="148">
        <f>+[2]Amazonas!R113</f>
        <v>0</v>
      </c>
      <c r="AE113" s="148">
        <f>+[2]Amazonas!AG113</f>
        <v>0</v>
      </c>
      <c r="AF113" s="148">
        <f>+[2]Antioquia!Q113</f>
        <v>0</v>
      </c>
      <c r="AG113" s="148">
        <f>+[2]Antioquia!R113</f>
        <v>0</v>
      </c>
      <c r="AH113" s="148">
        <f>+[2]Antioquia!AG113</f>
        <v>0</v>
      </c>
      <c r="AI113" s="148">
        <f>+[2]Atantico!Q113</f>
        <v>0</v>
      </c>
      <c r="AJ113" s="148">
        <f>+[2]Atantico!R113</f>
        <v>0</v>
      </c>
      <c r="AK113" s="148">
        <f>+[2]Atantico!AG113</f>
        <v>0</v>
      </c>
      <c r="AL113" s="148">
        <f>+[2]Arauca!Q113</f>
        <v>0</v>
      </c>
      <c r="AM113" s="148">
        <f>+[2]Arauca!R113</f>
        <v>0</v>
      </c>
      <c r="AN113" s="148">
        <f>+[2]Arauca!AG113</f>
        <v>0</v>
      </c>
      <c r="AO113" s="148">
        <f>+[2]Bolivar!Q113</f>
        <v>0</v>
      </c>
      <c r="AP113" s="148">
        <f>+[2]Bolivar!R113</f>
        <v>0</v>
      </c>
      <c r="AQ113" s="148">
        <f>+[2]Bolivar!AG113</f>
        <v>0</v>
      </c>
      <c r="AR113" s="148">
        <f>+[2]Boyacá!Q113</f>
        <v>0</v>
      </c>
      <c r="AS113" s="148">
        <f>+[2]Boyacá!R113</f>
        <v>0</v>
      </c>
      <c r="AT113" s="148">
        <f>+[2]Boyacá!AG113</f>
        <v>0</v>
      </c>
      <c r="AU113" s="148">
        <f>+[2]Caldas!Q113</f>
        <v>0</v>
      </c>
      <c r="AV113" s="148">
        <f>+[2]Caldas!R113</f>
        <v>0</v>
      </c>
      <c r="AW113" s="148">
        <f>+[2]Caldas!AG113</f>
        <v>0</v>
      </c>
      <c r="AX113" s="148">
        <f>+[2]Caquetá!Q113</f>
        <v>0</v>
      </c>
      <c r="AY113" s="148">
        <f>+[2]Caquetá!R113</f>
        <v>0</v>
      </c>
      <c r="AZ113" s="148">
        <f>+[2]Caquetá!AG113</f>
        <v>0</v>
      </c>
      <c r="BA113" s="148">
        <f>+[2]Casanare!Q113</f>
        <v>0</v>
      </c>
      <c r="BB113" s="148">
        <f>+[2]Casanare!R113</f>
        <v>0</v>
      </c>
      <c r="BC113" s="148">
        <f>+[2]Casanare!AG113</f>
        <v>0</v>
      </c>
      <c r="BD113" s="148">
        <f>+[2]Cauca!Q113</f>
        <v>0</v>
      </c>
      <c r="BE113" s="148">
        <f>+[2]Cauca!R113</f>
        <v>0</v>
      </c>
      <c r="BF113" s="148">
        <f>+[2]Cauca!AG113</f>
        <v>0</v>
      </c>
      <c r="BG113" s="148">
        <f>+[2]Cesar!Q113</f>
        <v>0</v>
      </c>
      <c r="BH113" s="148">
        <f>+[2]Cesar!R113</f>
        <v>0</v>
      </c>
      <c r="BI113" s="148">
        <f>+[2]Cesar!AG113</f>
        <v>0</v>
      </c>
      <c r="BJ113" s="148">
        <f>+[2]Chocó!Q113</f>
        <v>0</v>
      </c>
      <c r="BK113" s="148">
        <f>+[2]Chocó!R113</f>
        <v>0</v>
      </c>
      <c r="BL113" s="148">
        <f>+[2]Chocó!AG113</f>
        <v>0</v>
      </c>
      <c r="BM113" s="148">
        <f>+[2]Córdoba!Q113</f>
        <v>0</v>
      </c>
      <c r="BN113" s="148">
        <f>+[2]Córdoba!R113</f>
        <v>0</v>
      </c>
      <c r="BO113" s="148">
        <f>+[2]Córdoba!AG113</f>
        <v>0</v>
      </c>
      <c r="BP113" s="148">
        <f>+[2]Cundinamarca!Q113</f>
        <v>0</v>
      </c>
      <c r="BQ113" s="148">
        <f>+[2]Cundinamarca!R113</f>
        <v>0</v>
      </c>
      <c r="BR113" s="148">
        <f>+[2]Cundinamarca!AG113</f>
        <v>0</v>
      </c>
      <c r="BS113" s="148">
        <f>+[2]Guainía!Q113</f>
        <v>0</v>
      </c>
      <c r="BT113" s="148">
        <f>+[2]Guainía!R113</f>
        <v>0</v>
      </c>
      <c r="BU113" s="148">
        <f>+[2]Guainía!AG113</f>
        <v>0</v>
      </c>
      <c r="BV113" s="148">
        <f>+[2]Guaviare!Q113</f>
        <v>0</v>
      </c>
      <c r="BW113" s="148">
        <f>+[2]Guaviare!R113</f>
        <v>0</v>
      </c>
      <c r="BX113" s="148">
        <f>+[2]Guaviare!AG113</f>
        <v>0</v>
      </c>
      <c r="BY113" s="148">
        <f>+[2]Huila!Q113</f>
        <v>0</v>
      </c>
      <c r="BZ113" s="148">
        <f>+[2]Huila!R113</f>
        <v>0</v>
      </c>
      <c r="CA113" s="148">
        <f>+[2]Huila!AG113</f>
        <v>0</v>
      </c>
      <c r="CB113" s="148">
        <f>+'[2]La Guajira'!Q113</f>
        <v>0</v>
      </c>
      <c r="CC113" s="148">
        <f>+'[2]La Guajira'!R113</f>
        <v>0</v>
      </c>
      <c r="CD113" s="148">
        <f>+'[2]La Guajira'!AG113</f>
        <v>0</v>
      </c>
      <c r="CE113" s="148">
        <f>+[2]Magdalena!Q113</f>
        <v>0</v>
      </c>
      <c r="CF113" s="148">
        <f>+[2]Magdalena!R113</f>
        <v>0</v>
      </c>
      <c r="CG113" s="148">
        <f>+[2]Magdalena!AG113</f>
        <v>0</v>
      </c>
      <c r="CH113" s="148">
        <f>+[2]Meta!Q113</f>
        <v>0</v>
      </c>
      <c r="CI113" s="148">
        <f>+[2]Meta!R113</f>
        <v>0</v>
      </c>
      <c r="CJ113" s="148">
        <f>+[2]Meta!AG113</f>
        <v>0</v>
      </c>
      <c r="CK113" s="148">
        <f>+[2]Nariño!Q113</f>
        <v>0</v>
      </c>
      <c r="CL113" s="148">
        <f>+[2]Nariño!R113</f>
        <v>0</v>
      </c>
      <c r="CM113" s="148">
        <f>+[2]Nariño!AG113</f>
        <v>0</v>
      </c>
      <c r="CN113" s="148">
        <f>+'[2]Norte de Santander'!Q113</f>
        <v>0</v>
      </c>
      <c r="CO113" s="148">
        <f>+'[2]Norte de Santander'!R113</f>
        <v>0</v>
      </c>
      <c r="CP113" s="148">
        <f>+'[2]Norte de Santander'!AG113</f>
        <v>0</v>
      </c>
      <c r="CQ113" s="148">
        <f>+[2]Putumayo!Q113</f>
        <v>0</v>
      </c>
      <c r="CR113" s="148">
        <f>+[2]Putumayo!R113</f>
        <v>0</v>
      </c>
      <c r="CS113" s="148">
        <f>+[2]Putumayo!AG113</f>
        <v>0</v>
      </c>
      <c r="CT113" s="148">
        <f>+[2]Quindio!Q113</f>
        <v>0</v>
      </c>
      <c r="CU113" s="148">
        <f>+[2]Quindio!R113</f>
        <v>0</v>
      </c>
      <c r="CV113" s="148">
        <f>+[2]Quindio!AG113</f>
        <v>0</v>
      </c>
      <c r="CW113" s="148">
        <f>+[2]Risaralda!Q113</f>
        <v>0</v>
      </c>
      <c r="CX113" s="148">
        <f>+[2]Risaralda!R113</f>
        <v>0</v>
      </c>
      <c r="CY113" s="148">
        <f>+[2]Risaralda!AG113</f>
        <v>0</v>
      </c>
      <c r="CZ113" s="148">
        <f>+'[2]San Anadrés'!Q113</f>
        <v>0</v>
      </c>
      <c r="DA113" s="148">
        <f>+'[2]San Anadrés'!R113</f>
        <v>0</v>
      </c>
      <c r="DB113" s="148">
        <f>+'[2]San Anadrés'!AG113</f>
        <v>0</v>
      </c>
      <c r="DC113" s="148">
        <f>+[2]Santander!Q113</f>
        <v>0</v>
      </c>
      <c r="DD113" s="148">
        <f>+[2]Santander!R113</f>
        <v>0</v>
      </c>
      <c r="DE113" s="148">
        <f>+[2]Santander!AG113</f>
        <v>0</v>
      </c>
      <c r="DF113" s="148">
        <f>+[2]Sucre!Q113</f>
        <v>0</v>
      </c>
      <c r="DG113" s="148">
        <f>+[2]Sucre!R113</f>
        <v>0</v>
      </c>
      <c r="DH113" s="148">
        <f>+[2]Sucre!AG113</f>
        <v>0</v>
      </c>
      <c r="DI113" s="148">
        <f>+[2]Tolima!Q113</f>
        <v>0</v>
      </c>
      <c r="DJ113" s="148">
        <f>+[2]Tolima!R113</f>
        <v>0</v>
      </c>
      <c r="DK113" s="148">
        <f>+[2]Tolima!AG113</f>
        <v>0</v>
      </c>
      <c r="DL113" s="148">
        <f>+'[2]Valle del Cauca'!Q113</f>
        <v>0</v>
      </c>
      <c r="DM113" s="148">
        <f>+'[2]Valle del Cauca'!R113</f>
        <v>0</v>
      </c>
      <c r="DN113" s="148">
        <f>+'[2]Valle del Cauca'!AG113</f>
        <v>0</v>
      </c>
      <c r="DO113" s="148">
        <f>+[2]Vaupés!Q113</f>
        <v>0</v>
      </c>
      <c r="DP113" s="148">
        <f>+[2]Vaupés!R113</f>
        <v>0</v>
      </c>
      <c r="DQ113" s="148">
        <f>+[2]Vaupés!AG113</f>
        <v>0</v>
      </c>
      <c r="DR113" s="148">
        <f>+[2]Vichada!Q113</f>
        <v>0</v>
      </c>
      <c r="DS113" s="148">
        <f>+[2]Vichada!R113</f>
        <v>0</v>
      </c>
      <c r="DT113" s="148">
        <f>+[2]Vichada!AG113</f>
        <v>0</v>
      </c>
    </row>
    <row r="114" spans="1:124" ht="45" hidden="1" x14ac:dyDescent="0.25">
      <c r="A114" s="198" t="s">
        <v>771</v>
      </c>
      <c r="B114" s="149" t="str">
        <f t="shared" si="28"/>
        <v>5-0-39-15</v>
      </c>
      <c r="C114" s="213" t="s">
        <v>1024</v>
      </c>
      <c r="D114" s="126" t="s">
        <v>55</v>
      </c>
      <c r="E114" s="192" t="s">
        <v>56</v>
      </c>
      <c r="F114" s="192" t="s">
        <v>1025</v>
      </c>
      <c r="G114" s="192" t="s">
        <v>1028</v>
      </c>
      <c r="H114" s="135" t="s">
        <v>1796</v>
      </c>
      <c r="I114" s="192" t="s">
        <v>1797</v>
      </c>
      <c r="J114" s="135"/>
      <c r="K114" s="135"/>
      <c r="L114" s="192" t="s">
        <v>1798</v>
      </c>
      <c r="M114" s="225"/>
      <c r="N114" s="224"/>
      <c r="O114" s="224"/>
      <c r="P114" s="150" t="s">
        <v>60</v>
      </c>
      <c r="Q114" s="69" t="e">
        <f t="shared" si="38"/>
        <v>#DIV/0!</v>
      </c>
      <c r="R114" s="83" t="e">
        <f t="shared" si="30"/>
        <v>#DIV/0!</v>
      </c>
      <c r="S114" s="83">
        <f>+[2]Amazonas!S114+[2]Antioquia!S114+[2]Atantico!S114+[2]Arauca!S114+[2]Bolivar!S114+[2]Boyacá!S114+[2]Caldas!S114+[2]Caquetá!S114+[2]Casanare!S114+[2]Cauca!S114+[2]Cesar!S114+[2]Chocó!S114+[2]Córdoba!S114+[2]Cundinamarca!S114+[2]Guainía!S114+[2]Guaviare!S114+[2]Huila!S114+'[2]La Guajira'!S114+[2]Magdalena!S114+[2]Meta!S114+[2]Nariño!S114+'[2]Norte de Santander'!S114+[2]Putumayo!S114+[2]Quindio!S114+[2]Risaralda!S114+'[2]San Anadrés'!S114+[2]Santander!S114+[2]Sucre!S114+[2]Tolima!S114+'[2]Valle del Cauca'!S114+[2]Vaupés!S114+[2]Vichada!S114</f>
        <v>0</v>
      </c>
      <c r="T114" s="83">
        <f>+[2]Amazonas!T114+[2]Antioquia!T114+[2]Atantico!T114+[2]Arauca!T114+[2]Bolivar!T114+[2]Boyacá!T114+[2]Caldas!T114+[2]Caquetá!T114+[2]Casanare!T114+[2]Cauca!T114+[2]Cesar!T114+[2]Chocó!T114+[2]Córdoba!T114+[2]Cundinamarca!T114+[2]Guainía!T114+[2]Guaviare!T114+[2]Huila!T114+'[2]La Guajira'!T114+[2]Magdalena!T114+[2]Meta!T114+[2]Nariño!T114+'[2]Norte de Santander'!T114+[2]Putumayo!T114+[2]Quindio!T114+[2]Risaralda!T114+'[2]San Anadrés'!T114+[2]Santander!T114+[2]Sucre!T114+[2]Tolima!T114+'[2]Valle del Cauca'!T114+[2]Vaupés!T114+[2]Vichada!T114</f>
        <v>0</v>
      </c>
      <c r="U114" s="148">
        <f t="shared" si="39"/>
        <v>0</v>
      </c>
      <c r="V114" s="148">
        <f t="shared" si="40"/>
        <v>0</v>
      </c>
      <c r="W114" s="148">
        <f>+'[2]Oficinas Nacionales'!Q114</f>
        <v>0</v>
      </c>
      <c r="X114" s="148">
        <f>+'[2]Oficinas Nacionales'!R114</f>
        <v>0</v>
      </c>
      <c r="Y114" s="148">
        <f>+'[2]Oficinas Nacionales'!AG114</f>
        <v>0</v>
      </c>
      <c r="Z114" s="148">
        <f t="shared" si="41"/>
        <v>0</v>
      </c>
      <c r="AA114" s="148">
        <f t="shared" si="41"/>
        <v>0</v>
      </c>
      <c r="AB114" s="148">
        <f t="shared" si="41"/>
        <v>0</v>
      </c>
      <c r="AC114" s="148">
        <f>+[2]Amazonas!Q114</f>
        <v>0</v>
      </c>
      <c r="AD114" s="148">
        <f>+[2]Amazonas!R114</f>
        <v>0</v>
      </c>
      <c r="AE114" s="148">
        <f>+[2]Amazonas!AG114</f>
        <v>0</v>
      </c>
      <c r="AF114" s="148">
        <f>+[2]Antioquia!Q114</f>
        <v>0</v>
      </c>
      <c r="AG114" s="148">
        <f>+[2]Antioquia!R114</f>
        <v>0</v>
      </c>
      <c r="AH114" s="148">
        <f>+[2]Antioquia!AG114</f>
        <v>0</v>
      </c>
      <c r="AI114" s="148">
        <f>+[2]Atantico!Q114</f>
        <v>0</v>
      </c>
      <c r="AJ114" s="148">
        <f>+[2]Atantico!R114</f>
        <v>0</v>
      </c>
      <c r="AK114" s="148">
        <f>+[2]Atantico!AG114</f>
        <v>0</v>
      </c>
      <c r="AL114" s="148">
        <f>+[2]Arauca!Q114</f>
        <v>0</v>
      </c>
      <c r="AM114" s="148">
        <f>+[2]Arauca!R114</f>
        <v>0</v>
      </c>
      <c r="AN114" s="148">
        <f>+[2]Arauca!AG114</f>
        <v>0</v>
      </c>
      <c r="AO114" s="148">
        <f>+[2]Bolivar!Q114</f>
        <v>0</v>
      </c>
      <c r="AP114" s="148">
        <f>+[2]Bolivar!R114</f>
        <v>0</v>
      </c>
      <c r="AQ114" s="148">
        <f>+[2]Bolivar!AG114</f>
        <v>0</v>
      </c>
      <c r="AR114" s="148">
        <f>+[2]Boyacá!Q114</f>
        <v>0</v>
      </c>
      <c r="AS114" s="148">
        <f>+[2]Boyacá!R114</f>
        <v>0</v>
      </c>
      <c r="AT114" s="148">
        <f>+[2]Boyacá!AG114</f>
        <v>0</v>
      </c>
      <c r="AU114" s="148">
        <f>+[2]Caldas!Q114</f>
        <v>0</v>
      </c>
      <c r="AV114" s="148">
        <f>+[2]Caldas!R114</f>
        <v>0</v>
      </c>
      <c r="AW114" s="148">
        <f>+[2]Caldas!AG114</f>
        <v>0</v>
      </c>
      <c r="AX114" s="148">
        <f>+[2]Caquetá!Q114</f>
        <v>0</v>
      </c>
      <c r="AY114" s="148">
        <f>+[2]Caquetá!R114</f>
        <v>0</v>
      </c>
      <c r="AZ114" s="148">
        <f>+[2]Caquetá!AG114</f>
        <v>0</v>
      </c>
      <c r="BA114" s="148">
        <f>+[2]Casanare!Q114</f>
        <v>0</v>
      </c>
      <c r="BB114" s="148">
        <f>+[2]Casanare!R114</f>
        <v>0</v>
      </c>
      <c r="BC114" s="148">
        <f>+[2]Casanare!AG114</f>
        <v>0</v>
      </c>
      <c r="BD114" s="148">
        <f>+[2]Cauca!Q114</f>
        <v>0</v>
      </c>
      <c r="BE114" s="148">
        <f>+[2]Cauca!R114</f>
        <v>0</v>
      </c>
      <c r="BF114" s="148">
        <f>+[2]Cauca!AG114</f>
        <v>0</v>
      </c>
      <c r="BG114" s="148">
        <f>+[2]Cesar!Q114</f>
        <v>0</v>
      </c>
      <c r="BH114" s="148">
        <f>+[2]Cesar!R114</f>
        <v>0</v>
      </c>
      <c r="BI114" s="148">
        <f>+[2]Cesar!AG114</f>
        <v>0</v>
      </c>
      <c r="BJ114" s="148">
        <f>+[2]Chocó!Q114</f>
        <v>0</v>
      </c>
      <c r="BK114" s="148">
        <f>+[2]Chocó!R114</f>
        <v>0</v>
      </c>
      <c r="BL114" s="148">
        <f>+[2]Chocó!AG114</f>
        <v>0</v>
      </c>
      <c r="BM114" s="148">
        <f>+[2]Córdoba!Q114</f>
        <v>0</v>
      </c>
      <c r="BN114" s="148">
        <f>+[2]Córdoba!R114</f>
        <v>0</v>
      </c>
      <c r="BO114" s="148">
        <f>+[2]Córdoba!AG114</f>
        <v>0</v>
      </c>
      <c r="BP114" s="148">
        <f>+[2]Cundinamarca!Q114</f>
        <v>0</v>
      </c>
      <c r="BQ114" s="148">
        <f>+[2]Cundinamarca!R114</f>
        <v>0</v>
      </c>
      <c r="BR114" s="148">
        <f>+[2]Cundinamarca!AG114</f>
        <v>0</v>
      </c>
      <c r="BS114" s="148">
        <f>+[2]Guainía!Q114</f>
        <v>0</v>
      </c>
      <c r="BT114" s="148">
        <f>+[2]Guainía!R114</f>
        <v>0</v>
      </c>
      <c r="BU114" s="148">
        <f>+[2]Guainía!AG114</f>
        <v>0</v>
      </c>
      <c r="BV114" s="148">
        <f>+[2]Guaviare!Q114</f>
        <v>0</v>
      </c>
      <c r="BW114" s="148">
        <f>+[2]Guaviare!R114</f>
        <v>0</v>
      </c>
      <c r="BX114" s="148">
        <f>+[2]Guaviare!AG114</f>
        <v>0</v>
      </c>
      <c r="BY114" s="148">
        <f>+[2]Huila!Q114</f>
        <v>0</v>
      </c>
      <c r="BZ114" s="148">
        <f>+[2]Huila!R114</f>
        <v>0</v>
      </c>
      <c r="CA114" s="148">
        <f>+[2]Huila!AG114</f>
        <v>0</v>
      </c>
      <c r="CB114" s="148">
        <f>+'[2]La Guajira'!Q114</f>
        <v>0</v>
      </c>
      <c r="CC114" s="148">
        <f>+'[2]La Guajira'!R114</f>
        <v>0</v>
      </c>
      <c r="CD114" s="148">
        <f>+'[2]La Guajira'!AG114</f>
        <v>0</v>
      </c>
      <c r="CE114" s="148">
        <f>+[2]Magdalena!Q114</f>
        <v>0</v>
      </c>
      <c r="CF114" s="148">
        <f>+[2]Magdalena!R114</f>
        <v>0</v>
      </c>
      <c r="CG114" s="148">
        <f>+[2]Magdalena!AG114</f>
        <v>0</v>
      </c>
      <c r="CH114" s="148">
        <f>+[2]Meta!Q114</f>
        <v>0</v>
      </c>
      <c r="CI114" s="148">
        <f>+[2]Meta!R114</f>
        <v>0</v>
      </c>
      <c r="CJ114" s="148">
        <f>+[2]Meta!AG114</f>
        <v>0</v>
      </c>
      <c r="CK114" s="148">
        <f>+[2]Nariño!Q114</f>
        <v>0</v>
      </c>
      <c r="CL114" s="148">
        <f>+[2]Nariño!R114</f>
        <v>0</v>
      </c>
      <c r="CM114" s="148">
        <f>+[2]Nariño!AG114</f>
        <v>0</v>
      </c>
      <c r="CN114" s="148">
        <f>+'[2]Norte de Santander'!Q114</f>
        <v>0</v>
      </c>
      <c r="CO114" s="148">
        <f>+'[2]Norte de Santander'!R114</f>
        <v>0</v>
      </c>
      <c r="CP114" s="148">
        <f>+'[2]Norte de Santander'!AG114</f>
        <v>0</v>
      </c>
      <c r="CQ114" s="148">
        <f>+[2]Putumayo!Q114</f>
        <v>0</v>
      </c>
      <c r="CR114" s="148">
        <f>+[2]Putumayo!R114</f>
        <v>0</v>
      </c>
      <c r="CS114" s="148">
        <f>+[2]Putumayo!AG114</f>
        <v>0</v>
      </c>
      <c r="CT114" s="148">
        <f>+[2]Quindio!Q114</f>
        <v>0</v>
      </c>
      <c r="CU114" s="148">
        <f>+[2]Quindio!R114</f>
        <v>0</v>
      </c>
      <c r="CV114" s="148">
        <f>+[2]Quindio!AG114</f>
        <v>0</v>
      </c>
      <c r="CW114" s="148">
        <f>+[2]Risaralda!Q114</f>
        <v>0</v>
      </c>
      <c r="CX114" s="148">
        <f>+[2]Risaralda!R114</f>
        <v>0</v>
      </c>
      <c r="CY114" s="148">
        <f>+[2]Risaralda!AG114</f>
        <v>0</v>
      </c>
      <c r="CZ114" s="148">
        <f>+'[2]San Anadrés'!Q114</f>
        <v>0</v>
      </c>
      <c r="DA114" s="148">
        <f>+'[2]San Anadrés'!R114</f>
        <v>0</v>
      </c>
      <c r="DB114" s="148">
        <f>+'[2]San Anadrés'!AG114</f>
        <v>0</v>
      </c>
      <c r="DC114" s="148">
        <f>+[2]Santander!Q114</f>
        <v>0</v>
      </c>
      <c r="DD114" s="148">
        <f>+[2]Santander!R114</f>
        <v>0</v>
      </c>
      <c r="DE114" s="148">
        <f>+[2]Santander!AG114</f>
        <v>0</v>
      </c>
      <c r="DF114" s="148">
        <f>+[2]Sucre!Q114</f>
        <v>0</v>
      </c>
      <c r="DG114" s="148">
        <f>+[2]Sucre!R114</f>
        <v>0</v>
      </c>
      <c r="DH114" s="148">
        <f>+[2]Sucre!AG114</f>
        <v>0</v>
      </c>
      <c r="DI114" s="148">
        <f>+[2]Tolima!Q114</f>
        <v>0</v>
      </c>
      <c r="DJ114" s="148">
        <f>+[2]Tolima!R114</f>
        <v>0</v>
      </c>
      <c r="DK114" s="148">
        <f>+[2]Tolima!AG114</f>
        <v>0</v>
      </c>
      <c r="DL114" s="148">
        <f>+'[2]Valle del Cauca'!Q114</f>
        <v>0</v>
      </c>
      <c r="DM114" s="148">
        <f>+'[2]Valle del Cauca'!R114</f>
        <v>0</v>
      </c>
      <c r="DN114" s="148">
        <f>+'[2]Valle del Cauca'!AG114</f>
        <v>0</v>
      </c>
      <c r="DO114" s="148">
        <f>+[2]Vaupés!Q114</f>
        <v>0</v>
      </c>
      <c r="DP114" s="148">
        <f>+[2]Vaupés!R114</f>
        <v>0</v>
      </c>
      <c r="DQ114" s="148">
        <f>+[2]Vaupés!AG114</f>
        <v>0</v>
      </c>
      <c r="DR114" s="148">
        <f>+[2]Vichada!Q114</f>
        <v>0</v>
      </c>
      <c r="DS114" s="148">
        <f>+[2]Vichada!R114</f>
        <v>0</v>
      </c>
      <c r="DT114" s="148">
        <f>+[2]Vichada!AG114</f>
        <v>0</v>
      </c>
    </row>
    <row r="115" spans="1:124" ht="45" hidden="1" x14ac:dyDescent="0.25">
      <c r="A115" s="198" t="s">
        <v>771</v>
      </c>
      <c r="B115" s="149" t="str">
        <f t="shared" si="28"/>
        <v>5-0-39-16</v>
      </c>
      <c r="C115" s="213" t="s">
        <v>1024</v>
      </c>
      <c r="D115" s="126" t="s">
        <v>55</v>
      </c>
      <c r="E115" s="192" t="s">
        <v>56</v>
      </c>
      <c r="F115" s="192" t="s">
        <v>1025</v>
      </c>
      <c r="G115" s="192" t="s">
        <v>1028</v>
      </c>
      <c r="H115" s="135" t="s">
        <v>1076</v>
      </c>
      <c r="I115" s="192" t="s">
        <v>1077</v>
      </c>
      <c r="J115" s="135">
        <v>3000</v>
      </c>
      <c r="K115" s="135"/>
      <c r="L115" s="192" t="s">
        <v>1078</v>
      </c>
      <c r="M115" s="225">
        <v>1541</v>
      </c>
      <c r="N115" s="216" t="s">
        <v>1079</v>
      </c>
      <c r="O115" s="224" t="s">
        <v>57</v>
      </c>
      <c r="P115" s="150" t="s">
        <v>60</v>
      </c>
      <c r="Q115" s="69" t="e">
        <f t="shared" si="38"/>
        <v>#DIV/0!</v>
      </c>
      <c r="R115" s="83" t="e">
        <f t="shared" si="30"/>
        <v>#DIV/0!</v>
      </c>
      <c r="S115" s="83">
        <f>+[2]Amazonas!S115+[2]Antioquia!S115+[2]Atantico!S115+[2]Arauca!S115+[2]Bolivar!S115+[2]Boyacá!S115+[2]Caldas!S115+[2]Caquetá!S115+[2]Casanare!S115+[2]Cauca!S115+[2]Cesar!S115+[2]Chocó!S115+[2]Córdoba!S115+[2]Cundinamarca!S115+[2]Guainía!S115+[2]Guaviare!S115+[2]Huila!S115+'[2]La Guajira'!S115+[2]Magdalena!S115+[2]Meta!S115+[2]Nariño!S115+'[2]Norte de Santander'!S115+[2]Putumayo!S115+[2]Quindio!S115+[2]Risaralda!S115+'[2]San Anadrés'!S115+[2]Santander!S115+[2]Sucre!S115+[2]Tolima!S115+'[2]Valle del Cauca'!S115+[2]Vaupés!S115+[2]Vichada!S115</f>
        <v>0</v>
      </c>
      <c r="T115" s="83">
        <f>+[2]Amazonas!T115+[2]Antioquia!T115+[2]Atantico!T115+[2]Arauca!T115+[2]Bolivar!T115+[2]Boyacá!T115+[2]Caldas!T115+[2]Caquetá!T115+[2]Casanare!T115+[2]Cauca!T115+[2]Cesar!T115+[2]Chocó!T115+[2]Córdoba!T115+[2]Cundinamarca!T115+[2]Guainía!T115+[2]Guaviare!T115+[2]Huila!T115+'[2]La Guajira'!T115+[2]Magdalena!T115+[2]Meta!T115+[2]Nariño!T115+'[2]Norte de Santander'!T115+[2]Putumayo!T115+[2]Quindio!T115+[2]Risaralda!T115+'[2]San Anadrés'!T115+[2]Santander!T115+[2]Sucre!T115+[2]Tolima!T115+'[2]Valle del Cauca'!T115+[2]Vaupés!T115+[2]Vichada!T115</f>
        <v>0</v>
      </c>
      <c r="U115" s="148">
        <f t="shared" si="39"/>
        <v>0</v>
      </c>
      <c r="V115" s="148">
        <f t="shared" si="40"/>
        <v>0</v>
      </c>
      <c r="W115" s="148">
        <f>+'[2]Oficinas Nacionales'!Q115</f>
        <v>0</v>
      </c>
      <c r="X115" s="148">
        <f>+'[2]Oficinas Nacionales'!R115</f>
        <v>0</v>
      </c>
      <c r="Y115" s="148">
        <f>+'[2]Oficinas Nacionales'!AG115</f>
        <v>0</v>
      </c>
      <c r="Z115" s="148">
        <f t="shared" si="41"/>
        <v>0</v>
      </c>
      <c r="AA115" s="148">
        <f t="shared" si="41"/>
        <v>0</v>
      </c>
      <c r="AB115" s="148">
        <f t="shared" si="41"/>
        <v>0</v>
      </c>
      <c r="AC115" s="148">
        <f>+[2]Amazonas!Q115</f>
        <v>0</v>
      </c>
      <c r="AD115" s="148">
        <f>+[2]Amazonas!R115</f>
        <v>0</v>
      </c>
      <c r="AE115" s="148">
        <f>+[2]Amazonas!AG115</f>
        <v>0</v>
      </c>
      <c r="AF115" s="148">
        <f>+[2]Antioquia!Q115</f>
        <v>0</v>
      </c>
      <c r="AG115" s="148">
        <f>+[2]Antioquia!R115</f>
        <v>0</v>
      </c>
      <c r="AH115" s="148">
        <f>+[2]Antioquia!AG115</f>
        <v>0</v>
      </c>
      <c r="AI115" s="148">
        <f>+[2]Atantico!Q115</f>
        <v>0</v>
      </c>
      <c r="AJ115" s="148">
        <f>+[2]Atantico!R115</f>
        <v>0</v>
      </c>
      <c r="AK115" s="148">
        <f>+[2]Atantico!AG115</f>
        <v>0</v>
      </c>
      <c r="AL115" s="148">
        <f>+[2]Arauca!Q115</f>
        <v>0</v>
      </c>
      <c r="AM115" s="148">
        <f>+[2]Arauca!R115</f>
        <v>0</v>
      </c>
      <c r="AN115" s="148">
        <f>+[2]Arauca!AG115</f>
        <v>0</v>
      </c>
      <c r="AO115" s="148">
        <f>+[2]Bolivar!Q115</f>
        <v>0</v>
      </c>
      <c r="AP115" s="148">
        <f>+[2]Bolivar!R115</f>
        <v>0</v>
      </c>
      <c r="AQ115" s="148">
        <f>+[2]Bolivar!AG115</f>
        <v>0</v>
      </c>
      <c r="AR115" s="148">
        <f>+[2]Boyacá!Q115</f>
        <v>0</v>
      </c>
      <c r="AS115" s="148">
        <f>+[2]Boyacá!R115</f>
        <v>0</v>
      </c>
      <c r="AT115" s="148">
        <f>+[2]Boyacá!AG115</f>
        <v>0</v>
      </c>
      <c r="AU115" s="148">
        <f>+[2]Caldas!Q115</f>
        <v>0</v>
      </c>
      <c r="AV115" s="148">
        <f>+[2]Caldas!R115</f>
        <v>0</v>
      </c>
      <c r="AW115" s="148">
        <f>+[2]Caldas!AG115</f>
        <v>0</v>
      </c>
      <c r="AX115" s="148">
        <f>+[2]Caquetá!Q115</f>
        <v>0</v>
      </c>
      <c r="AY115" s="148">
        <f>+[2]Caquetá!R115</f>
        <v>0</v>
      </c>
      <c r="AZ115" s="148">
        <f>+[2]Caquetá!AG115</f>
        <v>0</v>
      </c>
      <c r="BA115" s="148">
        <f>+[2]Casanare!Q115</f>
        <v>0</v>
      </c>
      <c r="BB115" s="148">
        <f>+[2]Casanare!R115</f>
        <v>0</v>
      </c>
      <c r="BC115" s="148">
        <f>+[2]Casanare!AG115</f>
        <v>0</v>
      </c>
      <c r="BD115" s="148">
        <f>+[2]Cauca!Q115</f>
        <v>0</v>
      </c>
      <c r="BE115" s="148">
        <f>+[2]Cauca!R115</f>
        <v>0</v>
      </c>
      <c r="BF115" s="148">
        <f>+[2]Cauca!AG115</f>
        <v>0</v>
      </c>
      <c r="BG115" s="148">
        <f>+[2]Cesar!Q115</f>
        <v>0</v>
      </c>
      <c r="BH115" s="148">
        <f>+[2]Cesar!R115</f>
        <v>0</v>
      </c>
      <c r="BI115" s="148">
        <f>+[2]Cesar!AG115</f>
        <v>0</v>
      </c>
      <c r="BJ115" s="148">
        <f>+[2]Chocó!Q115</f>
        <v>0</v>
      </c>
      <c r="BK115" s="148">
        <f>+[2]Chocó!R115</f>
        <v>0</v>
      </c>
      <c r="BL115" s="148">
        <f>+[2]Chocó!AG115</f>
        <v>0</v>
      </c>
      <c r="BM115" s="148">
        <f>+[2]Córdoba!Q115</f>
        <v>0</v>
      </c>
      <c r="BN115" s="148">
        <f>+[2]Córdoba!R115</f>
        <v>0</v>
      </c>
      <c r="BO115" s="148">
        <f>+[2]Córdoba!AG115</f>
        <v>0</v>
      </c>
      <c r="BP115" s="148">
        <f>+[2]Cundinamarca!Q115</f>
        <v>0</v>
      </c>
      <c r="BQ115" s="148">
        <f>+[2]Cundinamarca!R115</f>
        <v>0</v>
      </c>
      <c r="BR115" s="148">
        <f>+[2]Cundinamarca!AG115</f>
        <v>0</v>
      </c>
      <c r="BS115" s="148">
        <f>+[2]Guainía!Q115</f>
        <v>0</v>
      </c>
      <c r="BT115" s="148">
        <f>+[2]Guainía!R115</f>
        <v>0</v>
      </c>
      <c r="BU115" s="148">
        <f>+[2]Guainía!AG115</f>
        <v>0</v>
      </c>
      <c r="BV115" s="148">
        <f>+[2]Guaviare!Q115</f>
        <v>0</v>
      </c>
      <c r="BW115" s="148">
        <f>+[2]Guaviare!R115</f>
        <v>0</v>
      </c>
      <c r="BX115" s="148">
        <f>+[2]Guaviare!AG115</f>
        <v>0</v>
      </c>
      <c r="BY115" s="148">
        <f>+[2]Huila!Q115</f>
        <v>0</v>
      </c>
      <c r="BZ115" s="148">
        <f>+[2]Huila!R115</f>
        <v>0</v>
      </c>
      <c r="CA115" s="148">
        <f>+[2]Huila!AG115</f>
        <v>0</v>
      </c>
      <c r="CB115" s="148">
        <f>+'[2]La Guajira'!Q115</f>
        <v>0</v>
      </c>
      <c r="CC115" s="148">
        <f>+'[2]La Guajira'!R115</f>
        <v>0</v>
      </c>
      <c r="CD115" s="148">
        <f>+'[2]La Guajira'!AG115</f>
        <v>0</v>
      </c>
      <c r="CE115" s="148">
        <f>+[2]Magdalena!Q115</f>
        <v>0</v>
      </c>
      <c r="CF115" s="148">
        <f>+[2]Magdalena!R115</f>
        <v>0</v>
      </c>
      <c r="CG115" s="148">
        <f>+[2]Magdalena!AG115</f>
        <v>0</v>
      </c>
      <c r="CH115" s="148">
        <f>+[2]Meta!Q115</f>
        <v>0</v>
      </c>
      <c r="CI115" s="148">
        <f>+[2]Meta!R115</f>
        <v>0</v>
      </c>
      <c r="CJ115" s="148">
        <f>+[2]Meta!AG115</f>
        <v>0</v>
      </c>
      <c r="CK115" s="148">
        <f>+[2]Nariño!Q115</f>
        <v>0</v>
      </c>
      <c r="CL115" s="148">
        <f>+[2]Nariño!R115</f>
        <v>0</v>
      </c>
      <c r="CM115" s="148">
        <f>+[2]Nariño!AG115</f>
        <v>0</v>
      </c>
      <c r="CN115" s="148">
        <f>+'[2]Norte de Santander'!Q115</f>
        <v>0</v>
      </c>
      <c r="CO115" s="148">
        <f>+'[2]Norte de Santander'!R115</f>
        <v>0</v>
      </c>
      <c r="CP115" s="148">
        <f>+'[2]Norte de Santander'!AG115</f>
        <v>0</v>
      </c>
      <c r="CQ115" s="148">
        <f>+[2]Putumayo!Q115</f>
        <v>0</v>
      </c>
      <c r="CR115" s="148">
        <f>+[2]Putumayo!R115</f>
        <v>0</v>
      </c>
      <c r="CS115" s="148">
        <f>+[2]Putumayo!AG115</f>
        <v>0</v>
      </c>
      <c r="CT115" s="148">
        <f>+[2]Quindio!Q115</f>
        <v>0</v>
      </c>
      <c r="CU115" s="148">
        <f>+[2]Quindio!R115</f>
        <v>0</v>
      </c>
      <c r="CV115" s="148">
        <f>+[2]Quindio!AG115</f>
        <v>0</v>
      </c>
      <c r="CW115" s="148">
        <f>+[2]Risaralda!Q115</f>
        <v>0</v>
      </c>
      <c r="CX115" s="148">
        <f>+[2]Risaralda!R115</f>
        <v>0</v>
      </c>
      <c r="CY115" s="148">
        <f>+[2]Risaralda!AG115</f>
        <v>0</v>
      </c>
      <c r="CZ115" s="148">
        <f>+'[2]San Anadrés'!Q115</f>
        <v>0</v>
      </c>
      <c r="DA115" s="148">
        <f>+'[2]San Anadrés'!R115</f>
        <v>0</v>
      </c>
      <c r="DB115" s="148">
        <f>+'[2]San Anadrés'!AG115</f>
        <v>0</v>
      </c>
      <c r="DC115" s="148">
        <f>+[2]Santander!Q115</f>
        <v>0</v>
      </c>
      <c r="DD115" s="148">
        <f>+[2]Santander!R115</f>
        <v>0</v>
      </c>
      <c r="DE115" s="148">
        <f>+[2]Santander!AG115</f>
        <v>0</v>
      </c>
      <c r="DF115" s="148">
        <f>+[2]Sucre!Q115</f>
        <v>0</v>
      </c>
      <c r="DG115" s="148">
        <f>+[2]Sucre!R115</f>
        <v>0</v>
      </c>
      <c r="DH115" s="148">
        <f>+[2]Sucre!AG115</f>
        <v>0</v>
      </c>
      <c r="DI115" s="148">
        <f>+[2]Tolima!Q115</f>
        <v>0</v>
      </c>
      <c r="DJ115" s="148">
        <f>+[2]Tolima!R115</f>
        <v>0</v>
      </c>
      <c r="DK115" s="148">
        <f>+[2]Tolima!AG115</f>
        <v>0</v>
      </c>
      <c r="DL115" s="148">
        <f>+'[2]Valle del Cauca'!Q115</f>
        <v>0</v>
      </c>
      <c r="DM115" s="148">
        <f>+'[2]Valle del Cauca'!R115</f>
        <v>0</v>
      </c>
      <c r="DN115" s="148">
        <f>+'[2]Valle del Cauca'!AG115</f>
        <v>0</v>
      </c>
      <c r="DO115" s="148">
        <f>+[2]Vaupés!Q115</f>
        <v>0</v>
      </c>
      <c r="DP115" s="148">
        <f>+[2]Vaupés!R115</f>
        <v>0</v>
      </c>
      <c r="DQ115" s="148">
        <f>+[2]Vaupés!AG115</f>
        <v>0</v>
      </c>
      <c r="DR115" s="148">
        <f>+[2]Vichada!Q115</f>
        <v>0</v>
      </c>
      <c r="DS115" s="148">
        <f>+[2]Vichada!R115</f>
        <v>0</v>
      </c>
      <c r="DT115" s="148">
        <f>+[2]Vichada!AG115</f>
        <v>0</v>
      </c>
    </row>
    <row r="116" spans="1:124" ht="45" hidden="1" x14ac:dyDescent="0.25">
      <c r="A116" s="198" t="s">
        <v>771</v>
      </c>
      <c r="B116" s="149" t="str">
        <f t="shared" si="28"/>
        <v>5-0-39-17</v>
      </c>
      <c r="C116" s="213" t="s">
        <v>1024</v>
      </c>
      <c r="D116" s="126" t="s">
        <v>55</v>
      </c>
      <c r="E116" s="192" t="s">
        <v>56</v>
      </c>
      <c r="F116" s="192" t="s">
        <v>1025</v>
      </c>
      <c r="G116" s="192" t="s">
        <v>1028</v>
      </c>
      <c r="H116" s="135" t="s">
        <v>1080</v>
      </c>
      <c r="I116" s="192" t="s">
        <v>1081</v>
      </c>
      <c r="J116" s="135">
        <v>100</v>
      </c>
      <c r="K116" s="135"/>
      <c r="L116" s="192" t="s">
        <v>1082</v>
      </c>
      <c r="M116" s="225">
        <v>0</v>
      </c>
      <c r="N116" s="224" t="s">
        <v>1083</v>
      </c>
      <c r="O116" s="224" t="s">
        <v>57</v>
      </c>
      <c r="P116" s="224" t="s">
        <v>59</v>
      </c>
      <c r="Q116" s="69" t="e">
        <f t="shared" si="38"/>
        <v>#DIV/0!</v>
      </c>
      <c r="R116" s="83" t="e">
        <f t="shared" si="30"/>
        <v>#DIV/0!</v>
      </c>
      <c r="S116" s="83">
        <f>+[2]Amazonas!S116+[2]Antioquia!S116+[2]Atantico!S116+[2]Arauca!S116+[2]Bolivar!S116+[2]Boyacá!S116+[2]Caldas!S116+[2]Caquetá!S116+[2]Casanare!S116+[2]Cauca!S116+[2]Cesar!S116+[2]Chocó!S116+[2]Córdoba!S116+[2]Cundinamarca!S116+[2]Guainía!S116+[2]Guaviare!S116+[2]Huila!S116+'[2]La Guajira'!S116+[2]Magdalena!S116+[2]Meta!S116+[2]Nariño!S116+'[2]Norte de Santander'!S116+[2]Putumayo!S116+[2]Quindio!S116+[2]Risaralda!S116+'[2]San Anadrés'!S116+[2]Santander!S116+[2]Sucre!S116+[2]Tolima!S116+'[2]Valle del Cauca'!S116+[2]Vaupés!S116+[2]Vichada!S116</f>
        <v>0</v>
      </c>
      <c r="T116" s="83">
        <f>+[2]Amazonas!T116+[2]Antioquia!T116+[2]Atantico!T116+[2]Arauca!T116+[2]Bolivar!T116+[2]Boyacá!T116+[2]Caldas!T116+[2]Caquetá!T116+[2]Casanare!T116+[2]Cauca!T116+[2]Cesar!T116+[2]Chocó!T116+[2]Córdoba!T116+[2]Cundinamarca!T116+[2]Guainía!T116+[2]Guaviare!T116+[2]Huila!T116+'[2]La Guajira'!T116+[2]Magdalena!T116+[2]Meta!T116+[2]Nariño!T116+'[2]Norte de Santander'!T116+[2]Putumayo!T116+[2]Quindio!T116+[2]Risaralda!T116+'[2]San Anadrés'!T116+[2]Santander!T116+[2]Sucre!T116+[2]Tolima!T116+'[2]Valle del Cauca'!T116+[2]Vaupés!T116+[2]Vichada!T116</f>
        <v>0</v>
      </c>
      <c r="U116" s="148">
        <f t="shared" si="39"/>
        <v>0</v>
      </c>
      <c r="V116" s="148">
        <f t="shared" si="40"/>
        <v>0</v>
      </c>
      <c r="W116" s="148">
        <f>+'[2]Oficinas Nacionales'!Q116</f>
        <v>0</v>
      </c>
      <c r="X116" s="148">
        <f>+'[2]Oficinas Nacionales'!R116</f>
        <v>0</v>
      </c>
      <c r="Y116" s="148">
        <f>+'[2]Oficinas Nacionales'!AG116</f>
        <v>0</v>
      </c>
      <c r="Z116" s="148">
        <f t="shared" si="41"/>
        <v>0</v>
      </c>
      <c r="AA116" s="148">
        <f t="shared" si="41"/>
        <v>0</v>
      </c>
      <c r="AB116" s="148">
        <f t="shared" si="41"/>
        <v>0</v>
      </c>
      <c r="AC116" s="148">
        <f>+[2]Amazonas!Q116</f>
        <v>0</v>
      </c>
      <c r="AD116" s="148">
        <f>+[2]Amazonas!R116</f>
        <v>0</v>
      </c>
      <c r="AE116" s="148">
        <f>+[2]Amazonas!AG116</f>
        <v>0</v>
      </c>
      <c r="AF116" s="148">
        <f>+[2]Antioquia!Q116</f>
        <v>0</v>
      </c>
      <c r="AG116" s="148">
        <f>+[2]Antioquia!R116</f>
        <v>0</v>
      </c>
      <c r="AH116" s="148">
        <f>+[2]Antioquia!AG116</f>
        <v>0</v>
      </c>
      <c r="AI116" s="148">
        <f>+[2]Atantico!Q116</f>
        <v>0</v>
      </c>
      <c r="AJ116" s="148">
        <f>+[2]Atantico!R116</f>
        <v>0</v>
      </c>
      <c r="AK116" s="148">
        <f>+[2]Atantico!AG116</f>
        <v>0</v>
      </c>
      <c r="AL116" s="148">
        <f>+[2]Arauca!Q116</f>
        <v>0</v>
      </c>
      <c r="AM116" s="148">
        <f>+[2]Arauca!R116</f>
        <v>0</v>
      </c>
      <c r="AN116" s="148">
        <f>+[2]Arauca!AG116</f>
        <v>0</v>
      </c>
      <c r="AO116" s="148">
        <f>+[2]Bolivar!Q116</f>
        <v>0</v>
      </c>
      <c r="AP116" s="148">
        <f>+[2]Bolivar!R116</f>
        <v>0</v>
      </c>
      <c r="AQ116" s="148">
        <f>+[2]Bolivar!AG116</f>
        <v>0</v>
      </c>
      <c r="AR116" s="148">
        <f>+[2]Boyacá!Q116</f>
        <v>0</v>
      </c>
      <c r="AS116" s="148">
        <f>+[2]Boyacá!R116</f>
        <v>0</v>
      </c>
      <c r="AT116" s="148">
        <f>+[2]Boyacá!AG116</f>
        <v>0</v>
      </c>
      <c r="AU116" s="148">
        <f>+[2]Caldas!Q116</f>
        <v>0</v>
      </c>
      <c r="AV116" s="148">
        <f>+[2]Caldas!R116</f>
        <v>0</v>
      </c>
      <c r="AW116" s="148">
        <f>+[2]Caldas!AG116</f>
        <v>0</v>
      </c>
      <c r="AX116" s="148">
        <f>+[2]Caquetá!Q116</f>
        <v>0</v>
      </c>
      <c r="AY116" s="148">
        <f>+[2]Caquetá!R116</f>
        <v>0</v>
      </c>
      <c r="AZ116" s="148">
        <f>+[2]Caquetá!AG116</f>
        <v>0</v>
      </c>
      <c r="BA116" s="148">
        <f>+[2]Casanare!Q116</f>
        <v>0</v>
      </c>
      <c r="BB116" s="148">
        <f>+[2]Casanare!R116</f>
        <v>0</v>
      </c>
      <c r="BC116" s="148">
        <f>+[2]Casanare!AG116</f>
        <v>0</v>
      </c>
      <c r="BD116" s="148">
        <f>+[2]Cauca!Q116</f>
        <v>0</v>
      </c>
      <c r="BE116" s="148">
        <f>+[2]Cauca!R116</f>
        <v>0</v>
      </c>
      <c r="BF116" s="148">
        <f>+[2]Cauca!AG116</f>
        <v>0</v>
      </c>
      <c r="BG116" s="148">
        <f>+[2]Cesar!Q116</f>
        <v>0</v>
      </c>
      <c r="BH116" s="148">
        <f>+[2]Cesar!R116</f>
        <v>0</v>
      </c>
      <c r="BI116" s="148">
        <f>+[2]Cesar!AG116</f>
        <v>0</v>
      </c>
      <c r="BJ116" s="148">
        <f>+[2]Chocó!Q116</f>
        <v>0</v>
      </c>
      <c r="BK116" s="148">
        <f>+[2]Chocó!R116</f>
        <v>0</v>
      </c>
      <c r="BL116" s="148">
        <f>+[2]Chocó!AG116</f>
        <v>0</v>
      </c>
      <c r="BM116" s="148">
        <f>+[2]Córdoba!Q116</f>
        <v>0</v>
      </c>
      <c r="BN116" s="148">
        <f>+[2]Córdoba!R116</f>
        <v>0</v>
      </c>
      <c r="BO116" s="148">
        <f>+[2]Córdoba!AG116</f>
        <v>0</v>
      </c>
      <c r="BP116" s="148">
        <f>+[2]Cundinamarca!Q116</f>
        <v>0</v>
      </c>
      <c r="BQ116" s="148">
        <f>+[2]Cundinamarca!R116</f>
        <v>0</v>
      </c>
      <c r="BR116" s="148">
        <f>+[2]Cundinamarca!AG116</f>
        <v>0</v>
      </c>
      <c r="BS116" s="148">
        <f>+[2]Guainía!Q116</f>
        <v>0</v>
      </c>
      <c r="BT116" s="148">
        <f>+[2]Guainía!R116</f>
        <v>0</v>
      </c>
      <c r="BU116" s="148">
        <f>+[2]Guainía!AG116</f>
        <v>0</v>
      </c>
      <c r="BV116" s="148">
        <f>+[2]Guaviare!Q116</f>
        <v>0</v>
      </c>
      <c r="BW116" s="148">
        <f>+[2]Guaviare!R116</f>
        <v>0</v>
      </c>
      <c r="BX116" s="148">
        <f>+[2]Guaviare!AG116</f>
        <v>0</v>
      </c>
      <c r="BY116" s="148">
        <f>+[2]Huila!Q116</f>
        <v>0</v>
      </c>
      <c r="BZ116" s="148">
        <f>+[2]Huila!R116</f>
        <v>0</v>
      </c>
      <c r="CA116" s="148">
        <f>+[2]Huila!AG116</f>
        <v>0</v>
      </c>
      <c r="CB116" s="148">
        <f>+'[2]La Guajira'!Q116</f>
        <v>0</v>
      </c>
      <c r="CC116" s="148">
        <f>+'[2]La Guajira'!R116</f>
        <v>0</v>
      </c>
      <c r="CD116" s="148">
        <f>+'[2]La Guajira'!AG116</f>
        <v>0</v>
      </c>
      <c r="CE116" s="148">
        <f>+[2]Magdalena!Q116</f>
        <v>0</v>
      </c>
      <c r="CF116" s="148">
        <f>+[2]Magdalena!R116</f>
        <v>0</v>
      </c>
      <c r="CG116" s="148">
        <f>+[2]Magdalena!AG116</f>
        <v>0</v>
      </c>
      <c r="CH116" s="148">
        <f>+[2]Meta!Q116</f>
        <v>0</v>
      </c>
      <c r="CI116" s="148">
        <f>+[2]Meta!R116</f>
        <v>0</v>
      </c>
      <c r="CJ116" s="148">
        <f>+[2]Meta!AG116</f>
        <v>0</v>
      </c>
      <c r="CK116" s="148">
        <f>+[2]Nariño!Q116</f>
        <v>0</v>
      </c>
      <c r="CL116" s="148">
        <f>+[2]Nariño!R116</f>
        <v>0</v>
      </c>
      <c r="CM116" s="148">
        <f>+[2]Nariño!AG116</f>
        <v>0</v>
      </c>
      <c r="CN116" s="148">
        <f>+'[2]Norte de Santander'!Q116</f>
        <v>0</v>
      </c>
      <c r="CO116" s="148">
        <f>+'[2]Norte de Santander'!R116</f>
        <v>0</v>
      </c>
      <c r="CP116" s="148">
        <f>+'[2]Norte de Santander'!AG116</f>
        <v>0</v>
      </c>
      <c r="CQ116" s="148">
        <f>+[2]Putumayo!Q116</f>
        <v>0</v>
      </c>
      <c r="CR116" s="148">
        <f>+[2]Putumayo!R116</f>
        <v>0</v>
      </c>
      <c r="CS116" s="148">
        <f>+[2]Putumayo!AG116</f>
        <v>0</v>
      </c>
      <c r="CT116" s="148">
        <f>+[2]Quindio!Q116</f>
        <v>0</v>
      </c>
      <c r="CU116" s="148">
        <f>+[2]Quindio!R116</f>
        <v>0</v>
      </c>
      <c r="CV116" s="148">
        <f>+[2]Quindio!AG116</f>
        <v>0</v>
      </c>
      <c r="CW116" s="148">
        <f>+[2]Risaralda!Q116</f>
        <v>0</v>
      </c>
      <c r="CX116" s="148">
        <f>+[2]Risaralda!R116</f>
        <v>0</v>
      </c>
      <c r="CY116" s="148">
        <f>+[2]Risaralda!AG116</f>
        <v>0</v>
      </c>
      <c r="CZ116" s="148">
        <f>+'[2]San Anadrés'!Q116</f>
        <v>0</v>
      </c>
      <c r="DA116" s="148">
        <f>+'[2]San Anadrés'!R116</f>
        <v>0</v>
      </c>
      <c r="DB116" s="148">
        <f>+'[2]San Anadrés'!AG116</f>
        <v>0</v>
      </c>
      <c r="DC116" s="148">
        <f>+[2]Santander!Q116</f>
        <v>0</v>
      </c>
      <c r="DD116" s="148">
        <f>+[2]Santander!R116</f>
        <v>0</v>
      </c>
      <c r="DE116" s="148">
        <f>+[2]Santander!AG116</f>
        <v>0</v>
      </c>
      <c r="DF116" s="148">
        <f>+[2]Sucre!Q116</f>
        <v>0</v>
      </c>
      <c r="DG116" s="148">
        <f>+[2]Sucre!R116</f>
        <v>0</v>
      </c>
      <c r="DH116" s="148">
        <f>+[2]Sucre!AG116</f>
        <v>0</v>
      </c>
      <c r="DI116" s="148">
        <f>+[2]Tolima!Q116</f>
        <v>0</v>
      </c>
      <c r="DJ116" s="148">
        <f>+[2]Tolima!R116</f>
        <v>0</v>
      </c>
      <c r="DK116" s="148">
        <f>+[2]Tolima!AG116</f>
        <v>0</v>
      </c>
      <c r="DL116" s="148">
        <f>+'[2]Valle del Cauca'!Q116</f>
        <v>0</v>
      </c>
      <c r="DM116" s="148">
        <f>+'[2]Valle del Cauca'!R116</f>
        <v>0</v>
      </c>
      <c r="DN116" s="148">
        <f>+'[2]Valle del Cauca'!AG116</f>
        <v>0</v>
      </c>
      <c r="DO116" s="148">
        <f>+[2]Vaupés!Q116</f>
        <v>0</v>
      </c>
      <c r="DP116" s="148">
        <f>+[2]Vaupés!R116</f>
        <v>0</v>
      </c>
      <c r="DQ116" s="148">
        <f>+[2]Vaupés!AG116</f>
        <v>0</v>
      </c>
      <c r="DR116" s="148">
        <f>+[2]Vichada!Q116</f>
        <v>0</v>
      </c>
      <c r="DS116" s="148">
        <f>+[2]Vichada!R116</f>
        <v>0</v>
      </c>
      <c r="DT116" s="148">
        <f>+[2]Vichada!AG116</f>
        <v>0</v>
      </c>
    </row>
    <row r="117" spans="1:124" ht="45" hidden="1" x14ac:dyDescent="0.25">
      <c r="A117" s="198" t="s">
        <v>771</v>
      </c>
      <c r="B117" s="199" t="str">
        <f t="shared" si="28"/>
        <v>5-0-40</v>
      </c>
      <c r="C117" s="142" t="s">
        <v>1024</v>
      </c>
      <c r="D117" s="10" t="s">
        <v>55</v>
      </c>
      <c r="E117" s="10" t="s">
        <v>56</v>
      </c>
      <c r="F117" s="12" t="s">
        <v>1084</v>
      </c>
      <c r="G117" s="12" t="s">
        <v>1063</v>
      </c>
      <c r="H117" s="120" t="s">
        <v>1085</v>
      </c>
      <c r="I117" s="146" t="s">
        <v>9</v>
      </c>
      <c r="J117" s="4"/>
      <c r="K117" s="4">
        <v>0</v>
      </c>
      <c r="L117" s="146">
        <v>0</v>
      </c>
      <c r="M117" s="4">
        <v>0</v>
      </c>
      <c r="N117" s="146"/>
      <c r="O117" s="220"/>
      <c r="P117" s="220"/>
      <c r="Q117" s="143"/>
      <c r="R117" s="147"/>
      <c r="S117" s="147"/>
      <c r="T117" s="147"/>
      <c r="U117" s="136"/>
      <c r="V117" s="136"/>
      <c r="W117" s="147"/>
      <c r="X117" s="147"/>
      <c r="Y117" s="147"/>
      <c r="Z117" s="221"/>
      <c r="AA117" s="221">
        <f t="shared" ref="AA117:AB148" si="42">+AD117+AG117+AJ117+AM117+AP117+AS117+AV117+AY117+BB117+BE117+BH117+BK117+BN117+BQ117+BT117+BW117+BZ117+CC117+CF117+CI117+CL117+CO117+CR117+CU117+CX117+DA117+DD117+DG117+DJ117+DM117+DP117+DS117</f>
        <v>0</v>
      </c>
      <c r="AB117" s="221"/>
      <c r="AC117" s="221"/>
      <c r="AD117" s="221"/>
      <c r="AE117" s="221"/>
      <c r="AF117" s="221"/>
      <c r="AG117" s="221"/>
      <c r="AH117" s="221"/>
      <c r="AI117" s="221"/>
      <c r="AJ117" s="221"/>
      <c r="AK117" s="221"/>
      <c r="AL117" s="221"/>
      <c r="AM117" s="221"/>
      <c r="AN117" s="221"/>
      <c r="AO117" s="221"/>
      <c r="AP117" s="221"/>
      <c r="AQ117" s="221"/>
      <c r="AR117" s="221"/>
      <c r="AS117" s="221"/>
      <c r="AT117" s="221"/>
      <c r="AU117" s="221"/>
      <c r="AV117" s="221"/>
      <c r="AW117" s="221"/>
      <c r="AX117" s="221"/>
      <c r="AY117" s="221"/>
      <c r="AZ117" s="221"/>
      <c r="BA117" s="222"/>
      <c r="BB117" s="222"/>
      <c r="BC117" s="221"/>
      <c r="BD117" s="222"/>
      <c r="BE117" s="222"/>
      <c r="BF117" s="221"/>
      <c r="BG117" s="222"/>
      <c r="BH117" s="222"/>
      <c r="BI117" s="221"/>
      <c r="BJ117" s="222"/>
      <c r="BK117" s="222"/>
      <c r="BL117" s="221"/>
      <c r="BM117" s="221"/>
      <c r="BN117" s="221"/>
      <c r="BO117" s="221"/>
      <c r="BP117" s="222"/>
      <c r="BQ117" s="222"/>
      <c r="BR117" s="221"/>
      <c r="BS117" s="221"/>
      <c r="BT117" s="221"/>
      <c r="BU117" s="221"/>
      <c r="BV117" s="221"/>
      <c r="BW117" s="221"/>
      <c r="BX117" s="221"/>
      <c r="BY117" s="222"/>
      <c r="BZ117" s="222"/>
      <c r="CA117" s="221"/>
      <c r="CB117" s="222"/>
      <c r="CC117" s="222"/>
      <c r="CD117" s="221"/>
      <c r="CE117" s="222"/>
      <c r="CF117" s="222"/>
      <c r="CG117" s="221"/>
      <c r="CH117" s="222"/>
      <c r="CI117" s="222"/>
      <c r="CJ117" s="221"/>
      <c r="CK117" s="222"/>
      <c r="CL117" s="222"/>
      <c r="CM117" s="221"/>
      <c r="CN117" s="221"/>
      <c r="CO117" s="221"/>
      <c r="CP117" s="221"/>
      <c r="CQ117" s="222"/>
      <c r="CR117" s="222"/>
      <c r="CS117" s="221"/>
      <c r="CT117" s="222"/>
      <c r="CU117" s="222"/>
      <c r="CV117" s="221"/>
      <c r="CW117" s="222"/>
      <c r="CX117" s="222"/>
      <c r="CY117" s="221"/>
      <c r="CZ117" s="222"/>
      <c r="DA117" s="222"/>
      <c r="DB117" s="221"/>
      <c r="DC117" s="222"/>
      <c r="DD117" s="222"/>
      <c r="DE117" s="221"/>
      <c r="DF117" s="222"/>
      <c r="DG117" s="222"/>
      <c r="DH117" s="221"/>
      <c r="DI117" s="221"/>
      <c r="DJ117" s="221"/>
      <c r="DK117" s="221"/>
      <c r="DL117" s="222"/>
      <c r="DM117" s="222"/>
      <c r="DN117" s="221"/>
      <c r="DO117" s="222"/>
      <c r="DP117" s="222"/>
      <c r="DQ117" s="221"/>
      <c r="DR117" s="222"/>
      <c r="DS117" s="222"/>
      <c r="DT117" s="221"/>
    </row>
    <row r="118" spans="1:124" ht="45" hidden="1" x14ac:dyDescent="0.25">
      <c r="A118" s="198" t="s">
        <v>771</v>
      </c>
      <c r="B118" s="149" t="str">
        <f t="shared" si="28"/>
        <v>5-0-40-1</v>
      </c>
      <c r="C118" s="213" t="s">
        <v>1024</v>
      </c>
      <c r="D118" s="126" t="s">
        <v>55</v>
      </c>
      <c r="E118" s="192" t="s">
        <v>56</v>
      </c>
      <c r="F118" s="192" t="s">
        <v>1084</v>
      </c>
      <c r="G118" s="192" t="s">
        <v>1028</v>
      </c>
      <c r="H118" s="135" t="s">
        <v>1086</v>
      </c>
      <c r="I118" s="192" t="s">
        <v>1087</v>
      </c>
      <c r="J118" s="135">
        <v>12</v>
      </c>
      <c r="K118" s="135"/>
      <c r="L118" s="192" t="s">
        <v>1088</v>
      </c>
      <c r="M118" s="225">
        <v>12</v>
      </c>
      <c r="N118" s="216" t="s">
        <v>1089</v>
      </c>
      <c r="O118" s="224" t="s">
        <v>58</v>
      </c>
      <c r="P118" s="150" t="s">
        <v>60</v>
      </c>
      <c r="Q118" s="69" t="e">
        <f t="shared" si="38"/>
        <v>#DIV/0!</v>
      </c>
      <c r="R118" s="83" t="e">
        <f t="shared" si="30"/>
        <v>#DIV/0!</v>
      </c>
      <c r="S118" s="83">
        <f>+[2]Amazonas!S118+[2]Antioquia!S118+[2]Atantico!S118+[2]Arauca!S118+[2]Bolivar!S118+[2]Boyacá!S118+[2]Caldas!S118+[2]Caquetá!S118+[2]Casanare!S118+[2]Cauca!S118+[2]Cesar!S118+[2]Chocó!S118+[2]Córdoba!S118+[2]Cundinamarca!S118+[2]Guainía!S118+[2]Guaviare!S118+[2]Huila!S118+'[2]La Guajira'!S118+[2]Magdalena!S118+[2]Meta!S118+[2]Nariño!S118+'[2]Norte de Santander'!S118+[2]Putumayo!S118+[2]Quindio!S118+[2]Risaralda!S118+'[2]San Anadrés'!S118+[2]Santander!S118+[2]Sucre!S118+[2]Tolima!S118+'[2]Valle del Cauca'!S118+[2]Vaupés!S118+[2]Vichada!S118</f>
        <v>0</v>
      </c>
      <c r="T118" s="83">
        <f>+[2]Amazonas!T118+[2]Antioquia!T118+[2]Atantico!T118+[2]Arauca!T118+[2]Bolivar!T118+[2]Boyacá!T118+[2]Caldas!T118+[2]Caquetá!T118+[2]Casanare!T118+[2]Cauca!T118+[2]Cesar!T118+[2]Chocó!T118+[2]Córdoba!T118+[2]Cundinamarca!T118+[2]Guainía!T118+[2]Guaviare!T118+[2]Huila!T118+'[2]La Guajira'!T118+[2]Magdalena!T118+[2]Meta!T118+[2]Nariño!T118+'[2]Norte de Santander'!T118+[2]Putumayo!T118+[2]Quindio!T118+[2]Risaralda!T118+'[2]San Anadrés'!T118+[2]Santander!T118+[2]Sucre!T118+[2]Tolima!T118+'[2]Valle del Cauca'!T118+[2]Vaupés!T118+[2]Vichada!T118</f>
        <v>0</v>
      </c>
      <c r="U118" s="148">
        <f t="shared" ref="U118:U123" si="43">W118+Z118</f>
        <v>0</v>
      </c>
      <c r="V118" s="148">
        <f t="shared" ref="V118:V123" si="44">Y118+AB118</f>
        <v>0</v>
      </c>
      <c r="W118" s="148">
        <f>+'[2]Oficinas Nacionales'!Q118</f>
        <v>0</v>
      </c>
      <c r="X118" s="148">
        <f>+'[2]Oficinas Nacionales'!R118</f>
        <v>0</v>
      </c>
      <c r="Y118" s="148">
        <f>+'[2]Oficinas Nacionales'!AG118</f>
        <v>0</v>
      </c>
      <c r="Z118" s="148">
        <f t="shared" ref="Z118:Z123" si="45">+AC118+AF118+AI118+AL118+AO118+AR118+AU118+AX118+BA118+BD118+BG118+BJ118+BM118+BP118+BS118+BV118+BY118+CB118+CE118+CH118+CK118+CN118+CQ118+CT118+CW118+CZ118+DC118+DF118+DI118+DL118+DO118+DR118</f>
        <v>0</v>
      </c>
      <c r="AA118" s="148">
        <f t="shared" si="42"/>
        <v>0</v>
      </c>
      <c r="AB118" s="148">
        <f t="shared" si="42"/>
        <v>0</v>
      </c>
      <c r="AC118" s="148">
        <f>+[2]Amazonas!Q118</f>
        <v>0</v>
      </c>
      <c r="AD118" s="148">
        <f>+[2]Amazonas!R118</f>
        <v>0</v>
      </c>
      <c r="AE118" s="148">
        <f>+[2]Amazonas!AG118</f>
        <v>0</v>
      </c>
      <c r="AF118" s="148">
        <f>+[2]Antioquia!Q118</f>
        <v>0</v>
      </c>
      <c r="AG118" s="148">
        <f>+[2]Antioquia!R118</f>
        <v>0</v>
      </c>
      <c r="AH118" s="148">
        <f>+[2]Antioquia!AG118</f>
        <v>0</v>
      </c>
      <c r="AI118" s="148">
        <f>+[2]Atantico!Q118</f>
        <v>0</v>
      </c>
      <c r="AJ118" s="148">
        <f>+[2]Atantico!R118</f>
        <v>0</v>
      </c>
      <c r="AK118" s="148">
        <f>+[2]Atantico!AG118</f>
        <v>0</v>
      </c>
      <c r="AL118" s="148">
        <f>+[2]Arauca!Q118</f>
        <v>0</v>
      </c>
      <c r="AM118" s="148">
        <f>+[2]Arauca!R118</f>
        <v>0</v>
      </c>
      <c r="AN118" s="148">
        <f>+[2]Arauca!AG118</f>
        <v>0</v>
      </c>
      <c r="AO118" s="148">
        <f>+[2]Bolivar!Q118</f>
        <v>0</v>
      </c>
      <c r="AP118" s="148">
        <f>+[2]Bolivar!R118</f>
        <v>0</v>
      </c>
      <c r="AQ118" s="148">
        <f>+[2]Bolivar!AG118</f>
        <v>0</v>
      </c>
      <c r="AR118" s="148">
        <f>+[2]Boyacá!Q118</f>
        <v>0</v>
      </c>
      <c r="AS118" s="148">
        <f>+[2]Boyacá!R118</f>
        <v>0</v>
      </c>
      <c r="AT118" s="148">
        <f>+[2]Boyacá!AG118</f>
        <v>0</v>
      </c>
      <c r="AU118" s="148">
        <f>+[2]Caldas!Q118</f>
        <v>0</v>
      </c>
      <c r="AV118" s="148">
        <f>+[2]Caldas!R118</f>
        <v>0</v>
      </c>
      <c r="AW118" s="148">
        <f>+[2]Caldas!AG118</f>
        <v>0</v>
      </c>
      <c r="AX118" s="148">
        <f>+[2]Caquetá!Q118</f>
        <v>0</v>
      </c>
      <c r="AY118" s="148">
        <f>+[2]Caquetá!R118</f>
        <v>0</v>
      </c>
      <c r="AZ118" s="148">
        <f>+[2]Caquetá!AG118</f>
        <v>0</v>
      </c>
      <c r="BA118" s="148">
        <f>+[2]Casanare!Q118</f>
        <v>0</v>
      </c>
      <c r="BB118" s="148">
        <f>+[2]Casanare!R118</f>
        <v>0</v>
      </c>
      <c r="BC118" s="148">
        <f>+[2]Casanare!AG118</f>
        <v>0</v>
      </c>
      <c r="BD118" s="148">
        <f>+[2]Cauca!Q118</f>
        <v>0</v>
      </c>
      <c r="BE118" s="148">
        <f>+[2]Cauca!R118</f>
        <v>0</v>
      </c>
      <c r="BF118" s="148">
        <f>+[2]Cauca!AG118</f>
        <v>0</v>
      </c>
      <c r="BG118" s="148">
        <f>+[2]Cesar!Q118</f>
        <v>0</v>
      </c>
      <c r="BH118" s="148">
        <f>+[2]Cesar!R118</f>
        <v>0</v>
      </c>
      <c r="BI118" s="148">
        <f>+[2]Cesar!AG118</f>
        <v>0</v>
      </c>
      <c r="BJ118" s="148">
        <f>+[2]Chocó!Q118</f>
        <v>0</v>
      </c>
      <c r="BK118" s="148">
        <f>+[2]Chocó!R118</f>
        <v>0</v>
      </c>
      <c r="BL118" s="148">
        <f>+[2]Chocó!AG118</f>
        <v>0</v>
      </c>
      <c r="BM118" s="148">
        <f>+[2]Córdoba!Q118</f>
        <v>0</v>
      </c>
      <c r="BN118" s="148">
        <f>+[2]Córdoba!R118</f>
        <v>0</v>
      </c>
      <c r="BO118" s="148">
        <f>+[2]Córdoba!AG118</f>
        <v>0</v>
      </c>
      <c r="BP118" s="148">
        <f>+[2]Cundinamarca!Q118</f>
        <v>0</v>
      </c>
      <c r="BQ118" s="148">
        <f>+[2]Cundinamarca!R118</f>
        <v>0</v>
      </c>
      <c r="BR118" s="148">
        <f>+[2]Cundinamarca!AG118</f>
        <v>0</v>
      </c>
      <c r="BS118" s="148">
        <f>+[2]Guainía!Q118</f>
        <v>0</v>
      </c>
      <c r="BT118" s="148">
        <f>+[2]Guainía!R118</f>
        <v>0</v>
      </c>
      <c r="BU118" s="148">
        <f>+[2]Guainía!AG118</f>
        <v>0</v>
      </c>
      <c r="BV118" s="148">
        <f>+[2]Guaviare!Q118</f>
        <v>0</v>
      </c>
      <c r="BW118" s="148">
        <f>+[2]Guaviare!R118</f>
        <v>0</v>
      </c>
      <c r="BX118" s="148">
        <f>+[2]Guaviare!AG118</f>
        <v>0</v>
      </c>
      <c r="BY118" s="148">
        <f>+[2]Huila!Q118</f>
        <v>0</v>
      </c>
      <c r="BZ118" s="148">
        <f>+[2]Huila!R118</f>
        <v>0</v>
      </c>
      <c r="CA118" s="148">
        <f>+[2]Huila!AG118</f>
        <v>0</v>
      </c>
      <c r="CB118" s="148">
        <f>+'[2]La Guajira'!Q118</f>
        <v>0</v>
      </c>
      <c r="CC118" s="148">
        <f>+'[2]La Guajira'!R118</f>
        <v>0</v>
      </c>
      <c r="CD118" s="148">
        <f>+'[2]La Guajira'!AG118</f>
        <v>0</v>
      </c>
      <c r="CE118" s="148">
        <f>+[2]Magdalena!Q118</f>
        <v>0</v>
      </c>
      <c r="CF118" s="148">
        <f>+[2]Magdalena!R118</f>
        <v>0</v>
      </c>
      <c r="CG118" s="148">
        <f>+[2]Magdalena!AG118</f>
        <v>0</v>
      </c>
      <c r="CH118" s="148">
        <f>+[2]Meta!Q118</f>
        <v>0</v>
      </c>
      <c r="CI118" s="148">
        <f>+[2]Meta!R118</f>
        <v>0</v>
      </c>
      <c r="CJ118" s="148">
        <f>+[2]Meta!AG118</f>
        <v>0</v>
      </c>
      <c r="CK118" s="148">
        <f>+[2]Nariño!Q118</f>
        <v>0</v>
      </c>
      <c r="CL118" s="148">
        <f>+[2]Nariño!R118</f>
        <v>0</v>
      </c>
      <c r="CM118" s="148">
        <f>+[2]Nariño!AG118</f>
        <v>0</v>
      </c>
      <c r="CN118" s="148">
        <f>+'[2]Norte de Santander'!Q118</f>
        <v>0</v>
      </c>
      <c r="CO118" s="148">
        <f>+'[2]Norte de Santander'!R118</f>
        <v>0</v>
      </c>
      <c r="CP118" s="148">
        <f>+'[2]Norte de Santander'!AG118</f>
        <v>0</v>
      </c>
      <c r="CQ118" s="148">
        <f>+[2]Putumayo!Q118</f>
        <v>0</v>
      </c>
      <c r="CR118" s="148">
        <f>+[2]Putumayo!R118</f>
        <v>0</v>
      </c>
      <c r="CS118" s="148">
        <f>+[2]Putumayo!AG118</f>
        <v>0</v>
      </c>
      <c r="CT118" s="148">
        <f>+[2]Quindio!Q118</f>
        <v>0</v>
      </c>
      <c r="CU118" s="148">
        <f>+[2]Quindio!R118</f>
        <v>0</v>
      </c>
      <c r="CV118" s="148">
        <f>+[2]Quindio!AG118</f>
        <v>0</v>
      </c>
      <c r="CW118" s="148">
        <f>+[2]Risaralda!Q118</f>
        <v>0</v>
      </c>
      <c r="CX118" s="148">
        <f>+[2]Risaralda!R118</f>
        <v>0</v>
      </c>
      <c r="CY118" s="148">
        <f>+[2]Risaralda!AG118</f>
        <v>0</v>
      </c>
      <c r="CZ118" s="148">
        <f>+'[2]San Anadrés'!Q118</f>
        <v>0</v>
      </c>
      <c r="DA118" s="148">
        <f>+'[2]San Anadrés'!R118</f>
        <v>0</v>
      </c>
      <c r="DB118" s="148">
        <f>+'[2]San Anadrés'!AG118</f>
        <v>0</v>
      </c>
      <c r="DC118" s="148">
        <f>+[2]Santander!Q118</f>
        <v>0</v>
      </c>
      <c r="DD118" s="148">
        <f>+[2]Santander!R118</f>
        <v>0</v>
      </c>
      <c r="DE118" s="148">
        <f>+[2]Santander!AG118</f>
        <v>0</v>
      </c>
      <c r="DF118" s="148">
        <f>+[2]Sucre!Q118</f>
        <v>0</v>
      </c>
      <c r="DG118" s="148">
        <f>+[2]Sucre!R118</f>
        <v>0</v>
      </c>
      <c r="DH118" s="148">
        <f>+[2]Sucre!AG118</f>
        <v>0</v>
      </c>
      <c r="DI118" s="148">
        <f>+[2]Tolima!Q118</f>
        <v>0</v>
      </c>
      <c r="DJ118" s="148">
        <f>+[2]Tolima!R118</f>
        <v>0</v>
      </c>
      <c r="DK118" s="148">
        <f>+[2]Tolima!AG118</f>
        <v>0</v>
      </c>
      <c r="DL118" s="148">
        <f>+'[2]Valle del Cauca'!Q118</f>
        <v>0</v>
      </c>
      <c r="DM118" s="148">
        <f>+'[2]Valle del Cauca'!R118</f>
        <v>0</v>
      </c>
      <c r="DN118" s="148">
        <f>+'[2]Valle del Cauca'!AG118</f>
        <v>0</v>
      </c>
      <c r="DO118" s="148">
        <f>+[2]Vaupés!Q118</f>
        <v>0</v>
      </c>
      <c r="DP118" s="148">
        <f>+[2]Vaupés!R118</f>
        <v>0</v>
      </c>
      <c r="DQ118" s="148">
        <f>+[2]Vaupés!AG118</f>
        <v>0</v>
      </c>
      <c r="DR118" s="148">
        <f>+[2]Vichada!Q118</f>
        <v>0</v>
      </c>
      <c r="DS118" s="148">
        <f>+[2]Vichada!R118</f>
        <v>0</v>
      </c>
      <c r="DT118" s="148">
        <f>+[2]Vichada!AG118</f>
        <v>0</v>
      </c>
    </row>
    <row r="119" spans="1:124" ht="45" hidden="1" x14ac:dyDescent="0.25">
      <c r="A119" s="198" t="s">
        <v>771</v>
      </c>
      <c r="B119" s="149" t="str">
        <f t="shared" si="28"/>
        <v>5-0-40-2</v>
      </c>
      <c r="C119" s="213" t="s">
        <v>1024</v>
      </c>
      <c r="D119" s="126" t="s">
        <v>55</v>
      </c>
      <c r="E119" s="192" t="s">
        <v>56</v>
      </c>
      <c r="F119" s="192" t="s">
        <v>1084</v>
      </c>
      <c r="G119" s="192" t="s">
        <v>1028</v>
      </c>
      <c r="H119" s="135" t="s">
        <v>1090</v>
      </c>
      <c r="I119" s="192" t="s">
        <v>1091</v>
      </c>
      <c r="J119" s="135">
        <v>12</v>
      </c>
      <c r="K119" s="135"/>
      <c r="L119" s="192" t="s">
        <v>1092</v>
      </c>
      <c r="M119" s="225">
        <v>12</v>
      </c>
      <c r="N119" s="216" t="s">
        <v>1093</v>
      </c>
      <c r="O119" s="224" t="s">
        <v>58</v>
      </c>
      <c r="P119" s="150" t="s">
        <v>60</v>
      </c>
      <c r="Q119" s="69" t="e">
        <f t="shared" si="38"/>
        <v>#DIV/0!</v>
      </c>
      <c r="R119" s="83" t="e">
        <f t="shared" si="30"/>
        <v>#DIV/0!</v>
      </c>
      <c r="S119" s="83">
        <f>+[2]Amazonas!S119+[2]Antioquia!S119+[2]Atantico!S119+[2]Arauca!S119+[2]Bolivar!S119+[2]Boyacá!S119+[2]Caldas!S119+[2]Caquetá!S119+[2]Casanare!S119+[2]Cauca!S119+[2]Cesar!S119+[2]Chocó!S119+[2]Córdoba!S119+[2]Cundinamarca!S119+[2]Guainía!S119+[2]Guaviare!S119+[2]Huila!S119+'[2]La Guajira'!S119+[2]Magdalena!S119+[2]Meta!S119+[2]Nariño!S119+'[2]Norte de Santander'!S119+[2]Putumayo!S119+[2]Quindio!S119+[2]Risaralda!S119+'[2]San Anadrés'!S119+[2]Santander!S119+[2]Sucre!S119+[2]Tolima!S119+'[2]Valle del Cauca'!S119+[2]Vaupés!S119+[2]Vichada!S119</f>
        <v>0</v>
      </c>
      <c r="T119" s="83">
        <f>+[2]Amazonas!T119+[2]Antioquia!T119+[2]Atantico!T119+[2]Arauca!T119+[2]Bolivar!T119+[2]Boyacá!T119+[2]Caldas!T119+[2]Caquetá!T119+[2]Casanare!T119+[2]Cauca!T119+[2]Cesar!T119+[2]Chocó!T119+[2]Córdoba!T119+[2]Cundinamarca!T119+[2]Guainía!T119+[2]Guaviare!T119+[2]Huila!T119+'[2]La Guajira'!T119+[2]Magdalena!T119+[2]Meta!T119+[2]Nariño!T119+'[2]Norte de Santander'!T119+[2]Putumayo!T119+[2]Quindio!T119+[2]Risaralda!T119+'[2]San Anadrés'!T119+[2]Santander!T119+[2]Sucre!T119+[2]Tolima!T119+'[2]Valle del Cauca'!T119+[2]Vaupés!T119+[2]Vichada!T119</f>
        <v>0</v>
      </c>
      <c r="U119" s="148">
        <f t="shared" si="43"/>
        <v>0</v>
      </c>
      <c r="V119" s="148">
        <f t="shared" si="44"/>
        <v>0</v>
      </c>
      <c r="W119" s="148">
        <f>+'[2]Oficinas Nacionales'!Q119</f>
        <v>0</v>
      </c>
      <c r="X119" s="148">
        <f>+'[2]Oficinas Nacionales'!R119</f>
        <v>0</v>
      </c>
      <c r="Y119" s="148">
        <f>+'[2]Oficinas Nacionales'!AG119</f>
        <v>0</v>
      </c>
      <c r="Z119" s="148">
        <f t="shared" si="45"/>
        <v>0</v>
      </c>
      <c r="AA119" s="148">
        <f t="shared" si="42"/>
        <v>0</v>
      </c>
      <c r="AB119" s="148">
        <f t="shared" si="42"/>
        <v>0</v>
      </c>
      <c r="AC119" s="148">
        <f>+[2]Amazonas!Q119</f>
        <v>0</v>
      </c>
      <c r="AD119" s="148">
        <f>+[2]Amazonas!R119</f>
        <v>0</v>
      </c>
      <c r="AE119" s="148">
        <f>+[2]Amazonas!AG119</f>
        <v>0</v>
      </c>
      <c r="AF119" s="148">
        <f>+[2]Antioquia!Q119</f>
        <v>0</v>
      </c>
      <c r="AG119" s="148">
        <f>+[2]Antioquia!R119</f>
        <v>0</v>
      </c>
      <c r="AH119" s="148">
        <f>+[2]Antioquia!AG119</f>
        <v>0</v>
      </c>
      <c r="AI119" s="148">
        <f>+[2]Atantico!Q119</f>
        <v>0</v>
      </c>
      <c r="AJ119" s="148">
        <f>+[2]Atantico!R119</f>
        <v>0</v>
      </c>
      <c r="AK119" s="148">
        <f>+[2]Atantico!AG119</f>
        <v>0</v>
      </c>
      <c r="AL119" s="148">
        <f>+[2]Arauca!Q119</f>
        <v>0</v>
      </c>
      <c r="AM119" s="148">
        <f>+[2]Arauca!R119</f>
        <v>0</v>
      </c>
      <c r="AN119" s="148">
        <f>+[2]Arauca!AG119</f>
        <v>0</v>
      </c>
      <c r="AO119" s="148">
        <f>+[2]Bolivar!Q119</f>
        <v>0</v>
      </c>
      <c r="AP119" s="148">
        <f>+[2]Bolivar!R119</f>
        <v>0</v>
      </c>
      <c r="AQ119" s="148">
        <f>+[2]Bolivar!AG119</f>
        <v>0</v>
      </c>
      <c r="AR119" s="148">
        <f>+[2]Boyacá!Q119</f>
        <v>0</v>
      </c>
      <c r="AS119" s="148">
        <f>+[2]Boyacá!R119</f>
        <v>0</v>
      </c>
      <c r="AT119" s="148">
        <f>+[2]Boyacá!AG119</f>
        <v>0</v>
      </c>
      <c r="AU119" s="148">
        <f>+[2]Caldas!Q119</f>
        <v>0</v>
      </c>
      <c r="AV119" s="148">
        <f>+[2]Caldas!R119</f>
        <v>0</v>
      </c>
      <c r="AW119" s="148">
        <f>+[2]Caldas!AG119</f>
        <v>0</v>
      </c>
      <c r="AX119" s="148">
        <f>+[2]Caquetá!Q119</f>
        <v>0</v>
      </c>
      <c r="AY119" s="148">
        <f>+[2]Caquetá!R119</f>
        <v>0</v>
      </c>
      <c r="AZ119" s="148">
        <f>+[2]Caquetá!AG119</f>
        <v>0</v>
      </c>
      <c r="BA119" s="148">
        <f>+[2]Casanare!Q119</f>
        <v>0</v>
      </c>
      <c r="BB119" s="148">
        <f>+[2]Casanare!R119</f>
        <v>0</v>
      </c>
      <c r="BC119" s="148">
        <f>+[2]Casanare!AG119</f>
        <v>0</v>
      </c>
      <c r="BD119" s="148">
        <f>+[2]Cauca!Q119</f>
        <v>0</v>
      </c>
      <c r="BE119" s="148">
        <f>+[2]Cauca!R119</f>
        <v>0</v>
      </c>
      <c r="BF119" s="148">
        <f>+[2]Cauca!AG119</f>
        <v>0</v>
      </c>
      <c r="BG119" s="148">
        <f>+[2]Cesar!Q119</f>
        <v>0</v>
      </c>
      <c r="BH119" s="148">
        <f>+[2]Cesar!R119</f>
        <v>0</v>
      </c>
      <c r="BI119" s="148">
        <f>+[2]Cesar!AG119</f>
        <v>0</v>
      </c>
      <c r="BJ119" s="148">
        <f>+[2]Chocó!Q119</f>
        <v>0</v>
      </c>
      <c r="BK119" s="148">
        <f>+[2]Chocó!R119</f>
        <v>0</v>
      </c>
      <c r="BL119" s="148">
        <f>+[2]Chocó!AG119</f>
        <v>0</v>
      </c>
      <c r="BM119" s="148">
        <f>+[2]Córdoba!Q119</f>
        <v>0</v>
      </c>
      <c r="BN119" s="148">
        <f>+[2]Córdoba!R119</f>
        <v>0</v>
      </c>
      <c r="BO119" s="148">
        <f>+[2]Córdoba!AG119</f>
        <v>0</v>
      </c>
      <c r="BP119" s="148">
        <f>+[2]Cundinamarca!Q119</f>
        <v>0</v>
      </c>
      <c r="BQ119" s="148">
        <f>+[2]Cundinamarca!R119</f>
        <v>0</v>
      </c>
      <c r="BR119" s="148">
        <f>+[2]Cundinamarca!AG119</f>
        <v>0</v>
      </c>
      <c r="BS119" s="148">
        <f>+[2]Guainía!Q119</f>
        <v>0</v>
      </c>
      <c r="BT119" s="148">
        <f>+[2]Guainía!R119</f>
        <v>0</v>
      </c>
      <c r="BU119" s="148">
        <f>+[2]Guainía!AG119</f>
        <v>0</v>
      </c>
      <c r="BV119" s="148">
        <f>+[2]Guaviare!Q119</f>
        <v>0</v>
      </c>
      <c r="BW119" s="148">
        <f>+[2]Guaviare!R119</f>
        <v>0</v>
      </c>
      <c r="BX119" s="148">
        <f>+[2]Guaviare!AG119</f>
        <v>0</v>
      </c>
      <c r="BY119" s="148">
        <f>+[2]Huila!Q119</f>
        <v>0</v>
      </c>
      <c r="BZ119" s="148">
        <f>+[2]Huila!R119</f>
        <v>0</v>
      </c>
      <c r="CA119" s="148">
        <f>+[2]Huila!AG119</f>
        <v>0</v>
      </c>
      <c r="CB119" s="148">
        <f>+'[2]La Guajira'!Q119</f>
        <v>0</v>
      </c>
      <c r="CC119" s="148">
        <f>+'[2]La Guajira'!R119</f>
        <v>0</v>
      </c>
      <c r="CD119" s="148">
        <f>+'[2]La Guajira'!AG119</f>
        <v>0</v>
      </c>
      <c r="CE119" s="148">
        <f>+[2]Magdalena!Q119</f>
        <v>0</v>
      </c>
      <c r="CF119" s="148">
        <f>+[2]Magdalena!R119</f>
        <v>0</v>
      </c>
      <c r="CG119" s="148">
        <f>+[2]Magdalena!AG119</f>
        <v>0</v>
      </c>
      <c r="CH119" s="148">
        <f>+[2]Meta!Q119</f>
        <v>0</v>
      </c>
      <c r="CI119" s="148">
        <f>+[2]Meta!R119</f>
        <v>0</v>
      </c>
      <c r="CJ119" s="148">
        <f>+[2]Meta!AG119</f>
        <v>0</v>
      </c>
      <c r="CK119" s="148">
        <f>+[2]Nariño!Q119</f>
        <v>0</v>
      </c>
      <c r="CL119" s="148">
        <f>+[2]Nariño!R119</f>
        <v>0</v>
      </c>
      <c r="CM119" s="148">
        <f>+[2]Nariño!AG119</f>
        <v>0</v>
      </c>
      <c r="CN119" s="148">
        <f>+'[2]Norte de Santander'!Q119</f>
        <v>0</v>
      </c>
      <c r="CO119" s="148">
        <f>+'[2]Norte de Santander'!R119</f>
        <v>0</v>
      </c>
      <c r="CP119" s="148">
        <f>+'[2]Norte de Santander'!AG119</f>
        <v>0</v>
      </c>
      <c r="CQ119" s="148">
        <f>+[2]Putumayo!Q119</f>
        <v>0</v>
      </c>
      <c r="CR119" s="148">
        <f>+[2]Putumayo!R119</f>
        <v>0</v>
      </c>
      <c r="CS119" s="148">
        <f>+[2]Putumayo!AG119</f>
        <v>0</v>
      </c>
      <c r="CT119" s="148">
        <f>+[2]Quindio!Q119</f>
        <v>0</v>
      </c>
      <c r="CU119" s="148">
        <f>+[2]Quindio!R119</f>
        <v>0</v>
      </c>
      <c r="CV119" s="148">
        <f>+[2]Quindio!AG119</f>
        <v>0</v>
      </c>
      <c r="CW119" s="148">
        <f>+[2]Risaralda!Q119</f>
        <v>0</v>
      </c>
      <c r="CX119" s="148">
        <f>+[2]Risaralda!R119</f>
        <v>0</v>
      </c>
      <c r="CY119" s="148">
        <f>+[2]Risaralda!AG119</f>
        <v>0</v>
      </c>
      <c r="CZ119" s="148">
        <f>+'[2]San Anadrés'!Q119</f>
        <v>0</v>
      </c>
      <c r="DA119" s="148">
        <f>+'[2]San Anadrés'!R119</f>
        <v>0</v>
      </c>
      <c r="DB119" s="148">
        <f>+'[2]San Anadrés'!AG119</f>
        <v>0</v>
      </c>
      <c r="DC119" s="148">
        <f>+[2]Santander!Q119</f>
        <v>0</v>
      </c>
      <c r="DD119" s="148">
        <f>+[2]Santander!R119</f>
        <v>0</v>
      </c>
      <c r="DE119" s="148">
        <f>+[2]Santander!AG119</f>
        <v>0</v>
      </c>
      <c r="DF119" s="148">
        <f>+[2]Sucre!Q119</f>
        <v>0</v>
      </c>
      <c r="DG119" s="148">
        <f>+[2]Sucre!R119</f>
        <v>0</v>
      </c>
      <c r="DH119" s="148">
        <f>+[2]Sucre!AG119</f>
        <v>0</v>
      </c>
      <c r="DI119" s="148">
        <f>+[2]Tolima!Q119</f>
        <v>0</v>
      </c>
      <c r="DJ119" s="148">
        <f>+[2]Tolima!R119</f>
        <v>0</v>
      </c>
      <c r="DK119" s="148">
        <f>+[2]Tolima!AG119</f>
        <v>0</v>
      </c>
      <c r="DL119" s="148">
        <f>+'[2]Valle del Cauca'!Q119</f>
        <v>0</v>
      </c>
      <c r="DM119" s="148">
        <f>+'[2]Valle del Cauca'!R119</f>
        <v>0</v>
      </c>
      <c r="DN119" s="148">
        <f>+'[2]Valle del Cauca'!AG119</f>
        <v>0</v>
      </c>
      <c r="DO119" s="148">
        <f>+[2]Vaupés!Q119</f>
        <v>0</v>
      </c>
      <c r="DP119" s="148">
        <f>+[2]Vaupés!R119</f>
        <v>0</v>
      </c>
      <c r="DQ119" s="148">
        <f>+[2]Vaupés!AG119</f>
        <v>0</v>
      </c>
      <c r="DR119" s="148">
        <f>+[2]Vichada!Q119</f>
        <v>0</v>
      </c>
      <c r="DS119" s="148">
        <f>+[2]Vichada!R119</f>
        <v>0</v>
      </c>
      <c r="DT119" s="148">
        <f>+[2]Vichada!AG119</f>
        <v>0</v>
      </c>
    </row>
    <row r="120" spans="1:124" ht="45" hidden="1" x14ac:dyDescent="0.25">
      <c r="A120" s="198" t="s">
        <v>771</v>
      </c>
      <c r="B120" s="149" t="str">
        <f t="shared" si="28"/>
        <v>5-0-40-3</v>
      </c>
      <c r="C120" s="213" t="s">
        <v>1024</v>
      </c>
      <c r="D120" s="126" t="s">
        <v>55</v>
      </c>
      <c r="E120" s="192" t="s">
        <v>56</v>
      </c>
      <c r="F120" s="192" t="s">
        <v>1084</v>
      </c>
      <c r="G120" s="192" t="s">
        <v>1028</v>
      </c>
      <c r="H120" s="135" t="s">
        <v>1094</v>
      </c>
      <c r="I120" s="192" t="s">
        <v>1095</v>
      </c>
      <c r="J120" s="135">
        <v>52</v>
      </c>
      <c r="K120" s="135"/>
      <c r="L120" s="192" t="s">
        <v>1096</v>
      </c>
      <c r="M120" s="225">
        <v>52</v>
      </c>
      <c r="N120" s="216" t="s">
        <v>1097</v>
      </c>
      <c r="O120" s="224" t="s">
        <v>58</v>
      </c>
      <c r="P120" s="150" t="s">
        <v>60</v>
      </c>
      <c r="Q120" s="69" t="e">
        <f t="shared" si="38"/>
        <v>#DIV/0!</v>
      </c>
      <c r="R120" s="83" t="e">
        <f t="shared" si="30"/>
        <v>#DIV/0!</v>
      </c>
      <c r="S120" s="83">
        <f>+[2]Amazonas!S120+[2]Antioquia!S120+[2]Atantico!S120+[2]Arauca!S120+[2]Bolivar!S120+[2]Boyacá!S120+[2]Caldas!S120+[2]Caquetá!S120+[2]Casanare!S120+[2]Cauca!S120+[2]Cesar!S120+[2]Chocó!S120+[2]Córdoba!S120+[2]Cundinamarca!S120+[2]Guainía!S120+[2]Guaviare!S120+[2]Huila!S120+'[2]La Guajira'!S120+[2]Magdalena!S120+[2]Meta!S120+[2]Nariño!S120+'[2]Norte de Santander'!S120+[2]Putumayo!S120+[2]Quindio!S120+[2]Risaralda!S120+'[2]San Anadrés'!S120+[2]Santander!S120+[2]Sucre!S120+[2]Tolima!S120+'[2]Valle del Cauca'!S120+[2]Vaupés!S120+[2]Vichada!S120</f>
        <v>0</v>
      </c>
      <c r="T120" s="83">
        <f>+[2]Amazonas!T120+[2]Antioquia!T120+[2]Atantico!T120+[2]Arauca!T120+[2]Bolivar!T120+[2]Boyacá!T120+[2]Caldas!T120+[2]Caquetá!T120+[2]Casanare!T120+[2]Cauca!T120+[2]Cesar!T120+[2]Chocó!T120+[2]Córdoba!T120+[2]Cundinamarca!T120+[2]Guainía!T120+[2]Guaviare!T120+[2]Huila!T120+'[2]La Guajira'!T120+[2]Magdalena!T120+[2]Meta!T120+[2]Nariño!T120+'[2]Norte de Santander'!T120+[2]Putumayo!T120+[2]Quindio!T120+[2]Risaralda!T120+'[2]San Anadrés'!T120+[2]Santander!T120+[2]Sucre!T120+[2]Tolima!T120+'[2]Valle del Cauca'!T120+[2]Vaupés!T120+[2]Vichada!T120</f>
        <v>0</v>
      </c>
      <c r="U120" s="148">
        <f t="shared" si="43"/>
        <v>0</v>
      </c>
      <c r="V120" s="148">
        <f t="shared" si="44"/>
        <v>0</v>
      </c>
      <c r="W120" s="148">
        <f>+'[2]Oficinas Nacionales'!Q120</f>
        <v>0</v>
      </c>
      <c r="X120" s="148">
        <f>+'[2]Oficinas Nacionales'!R120</f>
        <v>0</v>
      </c>
      <c r="Y120" s="148">
        <f>+'[2]Oficinas Nacionales'!AG120</f>
        <v>0</v>
      </c>
      <c r="Z120" s="148">
        <f t="shared" si="45"/>
        <v>0</v>
      </c>
      <c r="AA120" s="148">
        <f t="shared" si="42"/>
        <v>0</v>
      </c>
      <c r="AB120" s="148">
        <f t="shared" si="42"/>
        <v>0</v>
      </c>
      <c r="AC120" s="148">
        <f>+[2]Amazonas!Q120</f>
        <v>0</v>
      </c>
      <c r="AD120" s="148">
        <f>+[2]Amazonas!R120</f>
        <v>0</v>
      </c>
      <c r="AE120" s="148">
        <f>+[2]Amazonas!AG120</f>
        <v>0</v>
      </c>
      <c r="AF120" s="148">
        <f>+[2]Antioquia!Q120</f>
        <v>0</v>
      </c>
      <c r="AG120" s="148">
        <f>+[2]Antioquia!R120</f>
        <v>0</v>
      </c>
      <c r="AH120" s="148">
        <f>+[2]Antioquia!AG120</f>
        <v>0</v>
      </c>
      <c r="AI120" s="148">
        <f>+[2]Atantico!Q120</f>
        <v>0</v>
      </c>
      <c r="AJ120" s="148">
        <f>+[2]Atantico!R120</f>
        <v>0</v>
      </c>
      <c r="AK120" s="148">
        <f>+[2]Atantico!AG120</f>
        <v>0</v>
      </c>
      <c r="AL120" s="148">
        <f>+[2]Arauca!Q120</f>
        <v>0</v>
      </c>
      <c r="AM120" s="148">
        <f>+[2]Arauca!R120</f>
        <v>0</v>
      </c>
      <c r="AN120" s="148">
        <f>+[2]Arauca!AG120</f>
        <v>0</v>
      </c>
      <c r="AO120" s="148">
        <f>+[2]Bolivar!Q120</f>
        <v>0</v>
      </c>
      <c r="AP120" s="148">
        <f>+[2]Bolivar!R120</f>
        <v>0</v>
      </c>
      <c r="AQ120" s="148">
        <f>+[2]Bolivar!AG120</f>
        <v>0</v>
      </c>
      <c r="AR120" s="148">
        <f>+[2]Boyacá!Q120</f>
        <v>0</v>
      </c>
      <c r="AS120" s="148">
        <f>+[2]Boyacá!R120</f>
        <v>0</v>
      </c>
      <c r="AT120" s="148">
        <f>+[2]Boyacá!AG120</f>
        <v>0</v>
      </c>
      <c r="AU120" s="148">
        <f>+[2]Caldas!Q120</f>
        <v>0</v>
      </c>
      <c r="AV120" s="148">
        <f>+[2]Caldas!R120</f>
        <v>0</v>
      </c>
      <c r="AW120" s="148">
        <f>+[2]Caldas!AG120</f>
        <v>0</v>
      </c>
      <c r="AX120" s="148">
        <f>+[2]Caquetá!Q120</f>
        <v>0</v>
      </c>
      <c r="AY120" s="148">
        <f>+[2]Caquetá!R120</f>
        <v>0</v>
      </c>
      <c r="AZ120" s="148">
        <f>+[2]Caquetá!AG120</f>
        <v>0</v>
      </c>
      <c r="BA120" s="148">
        <f>+[2]Casanare!Q120</f>
        <v>0</v>
      </c>
      <c r="BB120" s="148">
        <f>+[2]Casanare!R120</f>
        <v>0</v>
      </c>
      <c r="BC120" s="148">
        <f>+[2]Casanare!AG120</f>
        <v>0</v>
      </c>
      <c r="BD120" s="148">
        <f>+[2]Cauca!Q120</f>
        <v>0</v>
      </c>
      <c r="BE120" s="148">
        <f>+[2]Cauca!R120</f>
        <v>0</v>
      </c>
      <c r="BF120" s="148">
        <f>+[2]Cauca!AG120</f>
        <v>0</v>
      </c>
      <c r="BG120" s="148">
        <f>+[2]Cesar!Q120</f>
        <v>0</v>
      </c>
      <c r="BH120" s="148">
        <f>+[2]Cesar!R120</f>
        <v>0</v>
      </c>
      <c r="BI120" s="148">
        <f>+[2]Cesar!AG120</f>
        <v>0</v>
      </c>
      <c r="BJ120" s="148">
        <f>+[2]Chocó!Q120</f>
        <v>0</v>
      </c>
      <c r="BK120" s="148">
        <f>+[2]Chocó!R120</f>
        <v>0</v>
      </c>
      <c r="BL120" s="148">
        <f>+[2]Chocó!AG120</f>
        <v>0</v>
      </c>
      <c r="BM120" s="148">
        <f>+[2]Córdoba!Q120</f>
        <v>0</v>
      </c>
      <c r="BN120" s="148">
        <f>+[2]Córdoba!R120</f>
        <v>0</v>
      </c>
      <c r="BO120" s="148">
        <f>+[2]Córdoba!AG120</f>
        <v>0</v>
      </c>
      <c r="BP120" s="148">
        <f>+[2]Cundinamarca!Q120</f>
        <v>0</v>
      </c>
      <c r="BQ120" s="148">
        <f>+[2]Cundinamarca!R120</f>
        <v>0</v>
      </c>
      <c r="BR120" s="148">
        <f>+[2]Cundinamarca!AG120</f>
        <v>0</v>
      </c>
      <c r="BS120" s="148">
        <f>+[2]Guainía!Q120</f>
        <v>0</v>
      </c>
      <c r="BT120" s="148">
        <f>+[2]Guainía!R120</f>
        <v>0</v>
      </c>
      <c r="BU120" s="148">
        <f>+[2]Guainía!AG120</f>
        <v>0</v>
      </c>
      <c r="BV120" s="148">
        <f>+[2]Guaviare!Q120</f>
        <v>0</v>
      </c>
      <c r="BW120" s="148">
        <f>+[2]Guaviare!R120</f>
        <v>0</v>
      </c>
      <c r="BX120" s="148">
        <f>+[2]Guaviare!AG120</f>
        <v>0</v>
      </c>
      <c r="BY120" s="148">
        <f>+[2]Huila!Q120</f>
        <v>0</v>
      </c>
      <c r="BZ120" s="148">
        <f>+[2]Huila!R120</f>
        <v>0</v>
      </c>
      <c r="CA120" s="148">
        <f>+[2]Huila!AG120</f>
        <v>0</v>
      </c>
      <c r="CB120" s="148">
        <f>+'[2]La Guajira'!Q120</f>
        <v>0</v>
      </c>
      <c r="CC120" s="148">
        <f>+'[2]La Guajira'!R120</f>
        <v>0</v>
      </c>
      <c r="CD120" s="148">
        <f>+'[2]La Guajira'!AG120</f>
        <v>0</v>
      </c>
      <c r="CE120" s="148">
        <f>+[2]Magdalena!Q120</f>
        <v>0</v>
      </c>
      <c r="CF120" s="148">
        <f>+[2]Magdalena!R120</f>
        <v>0</v>
      </c>
      <c r="CG120" s="148">
        <f>+[2]Magdalena!AG120</f>
        <v>0</v>
      </c>
      <c r="CH120" s="148">
        <f>+[2]Meta!Q120</f>
        <v>0</v>
      </c>
      <c r="CI120" s="148">
        <f>+[2]Meta!R120</f>
        <v>0</v>
      </c>
      <c r="CJ120" s="148">
        <f>+[2]Meta!AG120</f>
        <v>0</v>
      </c>
      <c r="CK120" s="148">
        <f>+[2]Nariño!Q120</f>
        <v>0</v>
      </c>
      <c r="CL120" s="148">
        <f>+[2]Nariño!R120</f>
        <v>0</v>
      </c>
      <c r="CM120" s="148">
        <f>+[2]Nariño!AG120</f>
        <v>0</v>
      </c>
      <c r="CN120" s="148">
        <f>+'[2]Norte de Santander'!Q120</f>
        <v>0</v>
      </c>
      <c r="CO120" s="148">
        <f>+'[2]Norte de Santander'!R120</f>
        <v>0</v>
      </c>
      <c r="CP120" s="148">
        <f>+'[2]Norte de Santander'!AG120</f>
        <v>0</v>
      </c>
      <c r="CQ120" s="148">
        <f>+[2]Putumayo!Q120</f>
        <v>0</v>
      </c>
      <c r="CR120" s="148">
        <f>+[2]Putumayo!R120</f>
        <v>0</v>
      </c>
      <c r="CS120" s="148">
        <f>+[2]Putumayo!AG120</f>
        <v>0</v>
      </c>
      <c r="CT120" s="148">
        <f>+[2]Quindio!Q120</f>
        <v>0</v>
      </c>
      <c r="CU120" s="148">
        <f>+[2]Quindio!R120</f>
        <v>0</v>
      </c>
      <c r="CV120" s="148">
        <f>+[2]Quindio!AG120</f>
        <v>0</v>
      </c>
      <c r="CW120" s="148">
        <f>+[2]Risaralda!Q120</f>
        <v>0</v>
      </c>
      <c r="CX120" s="148">
        <f>+[2]Risaralda!R120</f>
        <v>0</v>
      </c>
      <c r="CY120" s="148">
        <f>+[2]Risaralda!AG120</f>
        <v>0</v>
      </c>
      <c r="CZ120" s="148">
        <f>+'[2]San Anadrés'!Q120</f>
        <v>0</v>
      </c>
      <c r="DA120" s="148">
        <f>+'[2]San Anadrés'!R120</f>
        <v>0</v>
      </c>
      <c r="DB120" s="148">
        <f>+'[2]San Anadrés'!AG120</f>
        <v>0</v>
      </c>
      <c r="DC120" s="148">
        <f>+[2]Santander!Q120</f>
        <v>0</v>
      </c>
      <c r="DD120" s="148">
        <f>+[2]Santander!R120</f>
        <v>0</v>
      </c>
      <c r="DE120" s="148">
        <f>+[2]Santander!AG120</f>
        <v>0</v>
      </c>
      <c r="DF120" s="148">
        <f>+[2]Sucre!Q120</f>
        <v>0</v>
      </c>
      <c r="DG120" s="148">
        <f>+[2]Sucre!R120</f>
        <v>0</v>
      </c>
      <c r="DH120" s="148">
        <f>+[2]Sucre!AG120</f>
        <v>0</v>
      </c>
      <c r="DI120" s="148">
        <f>+[2]Tolima!Q120</f>
        <v>0</v>
      </c>
      <c r="DJ120" s="148">
        <f>+[2]Tolima!R120</f>
        <v>0</v>
      </c>
      <c r="DK120" s="148">
        <f>+[2]Tolima!AG120</f>
        <v>0</v>
      </c>
      <c r="DL120" s="148">
        <f>+'[2]Valle del Cauca'!Q120</f>
        <v>0</v>
      </c>
      <c r="DM120" s="148">
        <f>+'[2]Valle del Cauca'!R120</f>
        <v>0</v>
      </c>
      <c r="DN120" s="148">
        <f>+'[2]Valle del Cauca'!AG120</f>
        <v>0</v>
      </c>
      <c r="DO120" s="148">
        <f>+[2]Vaupés!Q120</f>
        <v>0</v>
      </c>
      <c r="DP120" s="148">
        <f>+[2]Vaupés!R120</f>
        <v>0</v>
      </c>
      <c r="DQ120" s="148">
        <f>+[2]Vaupés!AG120</f>
        <v>0</v>
      </c>
      <c r="DR120" s="148">
        <f>+[2]Vichada!Q120</f>
        <v>0</v>
      </c>
      <c r="DS120" s="148">
        <f>+[2]Vichada!R120</f>
        <v>0</v>
      </c>
      <c r="DT120" s="148">
        <f>+[2]Vichada!AG120</f>
        <v>0</v>
      </c>
    </row>
    <row r="121" spans="1:124" ht="45" hidden="1" x14ac:dyDescent="0.25">
      <c r="A121" s="198" t="s">
        <v>771</v>
      </c>
      <c r="B121" s="149" t="str">
        <f t="shared" si="28"/>
        <v>5-0-40-4</v>
      </c>
      <c r="C121" s="213" t="s">
        <v>1024</v>
      </c>
      <c r="D121" s="126" t="s">
        <v>55</v>
      </c>
      <c r="E121" s="192" t="s">
        <v>56</v>
      </c>
      <c r="F121" s="192" t="s">
        <v>1084</v>
      </c>
      <c r="G121" s="192" t="s">
        <v>1028</v>
      </c>
      <c r="H121" s="135" t="s">
        <v>1098</v>
      </c>
      <c r="I121" s="192" t="s">
        <v>1099</v>
      </c>
      <c r="J121" s="135">
        <v>200</v>
      </c>
      <c r="K121" s="135"/>
      <c r="L121" s="192" t="s">
        <v>1100</v>
      </c>
      <c r="M121" s="225">
        <v>200</v>
      </c>
      <c r="N121" s="224" t="s">
        <v>1101</v>
      </c>
      <c r="O121" s="224" t="s">
        <v>58</v>
      </c>
      <c r="P121" s="150" t="s">
        <v>60</v>
      </c>
      <c r="Q121" s="69" t="e">
        <f t="shared" si="38"/>
        <v>#DIV/0!</v>
      </c>
      <c r="R121" s="83" t="e">
        <f t="shared" si="30"/>
        <v>#DIV/0!</v>
      </c>
      <c r="S121" s="83">
        <f>+[2]Amazonas!S121+[2]Antioquia!S121+[2]Atantico!S121+[2]Arauca!S121+[2]Bolivar!S121+[2]Boyacá!S121+[2]Caldas!S121+[2]Caquetá!S121+[2]Casanare!S121+[2]Cauca!S121+[2]Cesar!S121+[2]Chocó!S121+[2]Córdoba!S121+[2]Cundinamarca!S121+[2]Guainía!S121+[2]Guaviare!S121+[2]Huila!S121+'[2]La Guajira'!S121+[2]Magdalena!S121+[2]Meta!S121+[2]Nariño!S121+'[2]Norte de Santander'!S121+[2]Putumayo!S121+[2]Quindio!S121+[2]Risaralda!S121+'[2]San Anadrés'!S121+[2]Santander!S121+[2]Sucre!S121+[2]Tolima!S121+'[2]Valle del Cauca'!S121+[2]Vaupés!S121+[2]Vichada!S121</f>
        <v>0</v>
      </c>
      <c r="T121" s="83">
        <f>+[2]Amazonas!T121+[2]Antioquia!T121+[2]Atantico!T121+[2]Arauca!T121+[2]Bolivar!T121+[2]Boyacá!T121+[2]Caldas!T121+[2]Caquetá!T121+[2]Casanare!T121+[2]Cauca!T121+[2]Cesar!T121+[2]Chocó!T121+[2]Córdoba!T121+[2]Cundinamarca!T121+[2]Guainía!T121+[2]Guaviare!T121+[2]Huila!T121+'[2]La Guajira'!T121+[2]Magdalena!T121+[2]Meta!T121+[2]Nariño!T121+'[2]Norte de Santander'!T121+[2]Putumayo!T121+[2]Quindio!T121+[2]Risaralda!T121+'[2]San Anadrés'!T121+[2]Santander!T121+[2]Sucre!T121+[2]Tolima!T121+'[2]Valle del Cauca'!T121+[2]Vaupés!T121+[2]Vichada!T121</f>
        <v>0</v>
      </c>
      <c r="U121" s="148">
        <f t="shared" si="43"/>
        <v>0</v>
      </c>
      <c r="V121" s="148">
        <f t="shared" si="44"/>
        <v>0</v>
      </c>
      <c r="W121" s="148">
        <f>+'[2]Oficinas Nacionales'!Q121</f>
        <v>0</v>
      </c>
      <c r="X121" s="148">
        <f>+'[2]Oficinas Nacionales'!R121</f>
        <v>0</v>
      </c>
      <c r="Y121" s="148">
        <f>+'[2]Oficinas Nacionales'!AG121</f>
        <v>0</v>
      </c>
      <c r="Z121" s="148">
        <f t="shared" si="45"/>
        <v>0</v>
      </c>
      <c r="AA121" s="148">
        <f t="shared" si="42"/>
        <v>0</v>
      </c>
      <c r="AB121" s="148">
        <f t="shared" si="42"/>
        <v>0</v>
      </c>
      <c r="AC121" s="148">
        <f>+[2]Amazonas!Q121</f>
        <v>0</v>
      </c>
      <c r="AD121" s="148">
        <f>+[2]Amazonas!R121</f>
        <v>0</v>
      </c>
      <c r="AE121" s="148">
        <f>+[2]Amazonas!AG121</f>
        <v>0</v>
      </c>
      <c r="AF121" s="148">
        <f>+[2]Antioquia!Q121</f>
        <v>0</v>
      </c>
      <c r="AG121" s="148">
        <f>+[2]Antioquia!R121</f>
        <v>0</v>
      </c>
      <c r="AH121" s="148">
        <f>+[2]Antioquia!AG121</f>
        <v>0</v>
      </c>
      <c r="AI121" s="148">
        <f>+[2]Atantico!Q121</f>
        <v>0</v>
      </c>
      <c r="AJ121" s="148">
        <f>+[2]Atantico!R121</f>
        <v>0</v>
      </c>
      <c r="AK121" s="148">
        <f>+[2]Atantico!AG121</f>
        <v>0</v>
      </c>
      <c r="AL121" s="148">
        <f>+[2]Arauca!Q121</f>
        <v>0</v>
      </c>
      <c r="AM121" s="148">
        <f>+[2]Arauca!R121</f>
        <v>0</v>
      </c>
      <c r="AN121" s="148">
        <f>+[2]Arauca!AG121</f>
        <v>0</v>
      </c>
      <c r="AO121" s="148">
        <f>+[2]Bolivar!Q121</f>
        <v>0</v>
      </c>
      <c r="AP121" s="148">
        <f>+[2]Bolivar!R121</f>
        <v>0</v>
      </c>
      <c r="AQ121" s="148">
        <f>+[2]Bolivar!AG121</f>
        <v>0</v>
      </c>
      <c r="AR121" s="148">
        <f>+[2]Boyacá!Q121</f>
        <v>0</v>
      </c>
      <c r="AS121" s="148">
        <f>+[2]Boyacá!R121</f>
        <v>0</v>
      </c>
      <c r="AT121" s="148">
        <f>+[2]Boyacá!AG121</f>
        <v>0</v>
      </c>
      <c r="AU121" s="148">
        <f>+[2]Caldas!Q121</f>
        <v>0</v>
      </c>
      <c r="AV121" s="148">
        <f>+[2]Caldas!R121</f>
        <v>0</v>
      </c>
      <c r="AW121" s="148">
        <f>+[2]Caldas!AG121</f>
        <v>0</v>
      </c>
      <c r="AX121" s="148">
        <f>+[2]Caquetá!Q121</f>
        <v>0</v>
      </c>
      <c r="AY121" s="148">
        <f>+[2]Caquetá!R121</f>
        <v>0</v>
      </c>
      <c r="AZ121" s="148">
        <f>+[2]Caquetá!AG121</f>
        <v>0</v>
      </c>
      <c r="BA121" s="148">
        <f>+[2]Casanare!Q121</f>
        <v>0</v>
      </c>
      <c r="BB121" s="148">
        <f>+[2]Casanare!R121</f>
        <v>0</v>
      </c>
      <c r="BC121" s="148">
        <f>+[2]Casanare!AG121</f>
        <v>0</v>
      </c>
      <c r="BD121" s="148">
        <f>+[2]Cauca!Q121</f>
        <v>0</v>
      </c>
      <c r="BE121" s="148">
        <f>+[2]Cauca!R121</f>
        <v>0</v>
      </c>
      <c r="BF121" s="148">
        <f>+[2]Cauca!AG121</f>
        <v>0</v>
      </c>
      <c r="BG121" s="148">
        <f>+[2]Cesar!Q121</f>
        <v>0</v>
      </c>
      <c r="BH121" s="148">
        <f>+[2]Cesar!R121</f>
        <v>0</v>
      </c>
      <c r="BI121" s="148">
        <f>+[2]Cesar!AG121</f>
        <v>0</v>
      </c>
      <c r="BJ121" s="148">
        <f>+[2]Chocó!Q121</f>
        <v>0</v>
      </c>
      <c r="BK121" s="148">
        <f>+[2]Chocó!R121</f>
        <v>0</v>
      </c>
      <c r="BL121" s="148">
        <f>+[2]Chocó!AG121</f>
        <v>0</v>
      </c>
      <c r="BM121" s="148">
        <f>+[2]Córdoba!Q121</f>
        <v>0</v>
      </c>
      <c r="BN121" s="148">
        <f>+[2]Córdoba!R121</f>
        <v>0</v>
      </c>
      <c r="BO121" s="148">
        <f>+[2]Córdoba!AG121</f>
        <v>0</v>
      </c>
      <c r="BP121" s="148">
        <f>+[2]Cundinamarca!Q121</f>
        <v>0</v>
      </c>
      <c r="BQ121" s="148">
        <f>+[2]Cundinamarca!R121</f>
        <v>0</v>
      </c>
      <c r="BR121" s="148">
        <f>+[2]Cundinamarca!AG121</f>
        <v>0</v>
      </c>
      <c r="BS121" s="148">
        <f>+[2]Guainía!Q121</f>
        <v>0</v>
      </c>
      <c r="BT121" s="148">
        <f>+[2]Guainía!R121</f>
        <v>0</v>
      </c>
      <c r="BU121" s="148">
        <f>+[2]Guainía!AG121</f>
        <v>0</v>
      </c>
      <c r="BV121" s="148">
        <f>+[2]Guaviare!Q121</f>
        <v>0</v>
      </c>
      <c r="BW121" s="148">
        <f>+[2]Guaviare!R121</f>
        <v>0</v>
      </c>
      <c r="BX121" s="148">
        <f>+[2]Guaviare!AG121</f>
        <v>0</v>
      </c>
      <c r="BY121" s="148">
        <f>+[2]Huila!Q121</f>
        <v>0</v>
      </c>
      <c r="BZ121" s="148">
        <f>+[2]Huila!R121</f>
        <v>0</v>
      </c>
      <c r="CA121" s="148">
        <f>+[2]Huila!AG121</f>
        <v>0</v>
      </c>
      <c r="CB121" s="148">
        <f>+'[2]La Guajira'!Q121</f>
        <v>0</v>
      </c>
      <c r="CC121" s="148">
        <f>+'[2]La Guajira'!R121</f>
        <v>0</v>
      </c>
      <c r="CD121" s="148">
        <f>+'[2]La Guajira'!AG121</f>
        <v>0</v>
      </c>
      <c r="CE121" s="148">
        <f>+[2]Magdalena!Q121</f>
        <v>0</v>
      </c>
      <c r="CF121" s="148">
        <f>+[2]Magdalena!R121</f>
        <v>0</v>
      </c>
      <c r="CG121" s="148">
        <f>+[2]Magdalena!AG121</f>
        <v>0</v>
      </c>
      <c r="CH121" s="148">
        <f>+[2]Meta!Q121</f>
        <v>0</v>
      </c>
      <c r="CI121" s="148">
        <f>+[2]Meta!R121</f>
        <v>0</v>
      </c>
      <c r="CJ121" s="148">
        <f>+[2]Meta!AG121</f>
        <v>0</v>
      </c>
      <c r="CK121" s="148">
        <f>+[2]Nariño!Q121</f>
        <v>0</v>
      </c>
      <c r="CL121" s="148">
        <f>+[2]Nariño!R121</f>
        <v>0</v>
      </c>
      <c r="CM121" s="148">
        <f>+[2]Nariño!AG121</f>
        <v>0</v>
      </c>
      <c r="CN121" s="148">
        <f>+'[2]Norte de Santander'!Q121</f>
        <v>0</v>
      </c>
      <c r="CO121" s="148">
        <f>+'[2]Norte de Santander'!R121</f>
        <v>0</v>
      </c>
      <c r="CP121" s="148">
        <f>+'[2]Norte de Santander'!AG121</f>
        <v>0</v>
      </c>
      <c r="CQ121" s="148">
        <f>+[2]Putumayo!Q121</f>
        <v>0</v>
      </c>
      <c r="CR121" s="148">
        <f>+[2]Putumayo!R121</f>
        <v>0</v>
      </c>
      <c r="CS121" s="148">
        <f>+[2]Putumayo!AG121</f>
        <v>0</v>
      </c>
      <c r="CT121" s="148">
        <f>+[2]Quindio!Q121</f>
        <v>0</v>
      </c>
      <c r="CU121" s="148">
        <f>+[2]Quindio!R121</f>
        <v>0</v>
      </c>
      <c r="CV121" s="148">
        <f>+[2]Quindio!AG121</f>
        <v>0</v>
      </c>
      <c r="CW121" s="148">
        <f>+[2]Risaralda!Q121</f>
        <v>0</v>
      </c>
      <c r="CX121" s="148">
        <f>+[2]Risaralda!R121</f>
        <v>0</v>
      </c>
      <c r="CY121" s="148">
        <f>+[2]Risaralda!AG121</f>
        <v>0</v>
      </c>
      <c r="CZ121" s="148">
        <f>+'[2]San Anadrés'!Q121</f>
        <v>0</v>
      </c>
      <c r="DA121" s="148">
        <f>+'[2]San Anadrés'!R121</f>
        <v>0</v>
      </c>
      <c r="DB121" s="148">
        <f>+'[2]San Anadrés'!AG121</f>
        <v>0</v>
      </c>
      <c r="DC121" s="148">
        <f>+[2]Santander!Q121</f>
        <v>0</v>
      </c>
      <c r="DD121" s="148">
        <f>+[2]Santander!R121</f>
        <v>0</v>
      </c>
      <c r="DE121" s="148">
        <f>+[2]Santander!AG121</f>
        <v>0</v>
      </c>
      <c r="DF121" s="148">
        <f>+[2]Sucre!Q121</f>
        <v>0</v>
      </c>
      <c r="DG121" s="148">
        <f>+[2]Sucre!R121</f>
        <v>0</v>
      </c>
      <c r="DH121" s="148">
        <f>+[2]Sucre!AG121</f>
        <v>0</v>
      </c>
      <c r="DI121" s="148">
        <f>+[2]Tolima!Q121</f>
        <v>0</v>
      </c>
      <c r="DJ121" s="148">
        <f>+[2]Tolima!R121</f>
        <v>0</v>
      </c>
      <c r="DK121" s="148">
        <f>+[2]Tolima!AG121</f>
        <v>0</v>
      </c>
      <c r="DL121" s="148">
        <f>+'[2]Valle del Cauca'!Q121</f>
        <v>0</v>
      </c>
      <c r="DM121" s="148">
        <f>+'[2]Valle del Cauca'!R121</f>
        <v>0</v>
      </c>
      <c r="DN121" s="148">
        <f>+'[2]Valle del Cauca'!AG121</f>
        <v>0</v>
      </c>
      <c r="DO121" s="148">
        <f>+[2]Vaupés!Q121</f>
        <v>0</v>
      </c>
      <c r="DP121" s="148">
        <f>+[2]Vaupés!R121</f>
        <v>0</v>
      </c>
      <c r="DQ121" s="148">
        <f>+[2]Vaupés!AG121</f>
        <v>0</v>
      </c>
      <c r="DR121" s="148">
        <f>+[2]Vichada!Q121</f>
        <v>0</v>
      </c>
      <c r="DS121" s="148">
        <f>+[2]Vichada!R121</f>
        <v>0</v>
      </c>
      <c r="DT121" s="148">
        <f>+[2]Vichada!AG121</f>
        <v>0</v>
      </c>
    </row>
    <row r="122" spans="1:124" ht="45" hidden="1" x14ac:dyDescent="0.25">
      <c r="A122" s="198" t="s">
        <v>771</v>
      </c>
      <c r="B122" s="149" t="str">
        <f t="shared" si="28"/>
        <v>5-0-40-5</v>
      </c>
      <c r="C122" s="213" t="s">
        <v>1024</v>
      </c>
      <c r="D122" s="126" t="s">
        <v>55</v>
      </c>
      <c r="E122" s="192" t="s">
        <v>56</v>
      </c>
      <c r="F122" s="192" t="s">
        <v>1084</v>
      </c>
      <c r="G122" s="192" t="s">
        <v>1028</v>
      </c>
      <c r="H122" s="135" t="s">
        <v>1102</v>
      </c>
      <c r="I122" s="192" t="s">
        <v>1103</v>
      </c>
      <c r="J122" s="135">
        <v>100</v>
      </c>
      <c r="K122" s="135"/>
      <c r="L122" s="192" t="s">
        <v>1104</v>
      </c>
      <c r="M122" s="225">
        <v>313</v>
      </c>
      <c r="N122" s="216" t="s">
        <v>1105</v>
      </c>
      <c r="O122" s="224" t="s">
        <v>58</v>
      </c>
      <c r="P122" s="224" t="s">
        <v>59</v>
      </c>
      <c r="Q122" s="69" t="e">
        <f t="shared" si="38"/>
        <v>#DIV/0!</v>
      </c>
      <c r="R122" s="83" t="e">
        <f t="shared" si="30"/>
        <v>#DIV/0!</v>
      </c>
      <c r="S122" s="83">
        <f>+[2]Amazonas!S122+[2]Antioquia!S122+[2]Atantico!S122+[2]Arauca!S122+[2]Bolivar!S122+[2]Boyacá!S122+[2]Caldas!S122+[2]Caquetá!S122+[2]Casanare!S122+[2]Cauca!S122+[2]Cesar!S122+[2]Chocó!S122+[2]Córdoba!S122+[2]Cundinamarca!S122+[2]Guainía!S122+[2]Guaviare!S122+[2]Huila!S122+'[2]La Guajira'!S122+[2]Magdalena!S122+[2]Meta!S122+[2]Nariño!S122+'[2]Norte de Santander'!S122+[2]Putumayo!S122+[2]Quindio!S122+[2]Risaralda!S122+'[2]San Anadrés'!S122+[2]Santander!S122+[2]Sucre!S122+[2]Tolima!S122+'[2]Valle del Cauca'!S122+[2]Vaupés!S122+[2]Vichada!S122</f>
        <v>0</v>
      </c>
      <c r="T122" s="83">
        <f>+[2]Amazonas!T122+[2]Antioquia!T122+[2]Atantico!T122+[2]Arauca!T122+[2]Bolivar!T122+[2]Boyacá!T122+[2]Caldas!T122+[2]Caquetá!T122+[2]Casanare!T122+[2]Cauca!T122+[2]Cesar!T122+[2]Chocó!T122+[2]Córdoba!T122+[2]Cundinamarca!T122+[2]Guainía!T122+[2]Guaviare!T122+[2]Huila!T122+'[2]La Guajira'!T122+[2]Magdalena!T122+[2]Meta!T122+[2]Nariño!T122+'[2]Norte de Santander'!T122+[2]Putumayo!T122+[2]Quindio!T122+[2]Risaralda!T122+'[2]San Anadrés'!T122+[2]Santander!T122+[2]Sucre!T122+[2]Tolima!T122+'[2]Valle del Cauca'!T122+[2]Vaupés!T122+[2]Vichada!T122</f>
        <v>0</v>
      </c>
      <c r="U122" s="148">
        <f t="shared" si="43"/>
        <v>0</v>
      </c>
      <c r="V122" s="148">
        <f t="shared" si="44"/>
        <v>0</v>
      </c>
      <c r="W122" s="148">
        <f>+'[2]Oficinas Nacionales'!Q122</f>
        <v>0</v>
      </c>
      <c r="X122" s="148">
        <f>+'[2]Oficinas Nacionales'!R122</f>
        <v>0</v>
      </c>
      <c r="Y122" s="148">
        <f>+'[2]Oficinas Nacionales'!AG122</f>
        <v>0</v>
      </c>
      <c r="Z122" s="148">
        <f t="shared" si="45"/>
        <v>0</v>
      </c>
      <c r="AA122" s="148">
        <f t="shared" si="42"/>
        <v>0</v>
      </c>
      <c r="AB122" s="148">
        <f t="shared" si="42"/>
        <v>0</v>
      </c>
      <c r="AC122" s="148">
        <f>+[2]Amazonas!Q122</f>
        <v>0</v>
      </c>
      <c r="AD122" s="148">
        <f>+[2]Amazonas!R122</f>
        <v>0</v>
      </c>
      <c r="AE122" s="148">
        <f>+[2]Amazonas!AG122</f>
        <v>0</v>
      </c>
      <c r="AF122" s="148">
        <f>+[2]Antioquia!Q122</f>
        <v>0</v>
      </c>
      <c r="AG122" s="148">
        <f>+[2]Antioquia!R122</f>
        <v>0</v>
      </c>
      <c r="AH122" s="148">
        <f>+[2]Antioquia!AG122</f>
        <v>0</v>
      </c>
      <c r="AI122" s="148">
        <f>+[2]Atantico!Q122</f>
        <v>0</v>
      </c>
      <c r="AJ122" s="148">
        <f>+[2]Atantico!R122</f>
        <v>0</v>
      </c>
      <c r="AK122" s="148">
        <f>+[2]Atantico!AG122</f>
        <v>0</v>
      </c>
      <c r="AL122" s="148">
        <f>+[2]Arauca!Q122</f>
        <v>0</v>
      </c>
      <c r="AM122" s="148">
        <f>+[2]Arauca!R122</f>
        <v>0</v>
      </c>
      <c r="AN122" s="148">
        <f>+[2]Arauca!AG122</f>
        <v>0</v>
      </c>
      <c r="AO122" s="148">
        <f>+[2]Bolivar!Q122</f>
        <v>0</v>
      </c>
      <c r="AP122" s="148">
        <f>+[2]Bolivar!R122</f>
        <v>0</v>
      </c>
      <c r="AQ122" s="148">
        <f>+[2]Bolivar!AG122</f>
        <v>0</v>
      </c>
      <c r="AR122" s="148">
        <f>+[2]Boyacá!Q122</f>
        <v>0</v>
      </c>
      <c r="AS122" s="148">
        <f>+[2]Boyacá!R122</f>
        <v>0</v>
      </c>
      <c r="AT122" s="148">
        <f>+[2]Boyacá!AG122</f>
        <v>0</v>
      </c>
      <c r="AU122" s="148">
        <f>+[2]Caldas!Q122</f>
        <v>0</v>
      </c>
      <c r="AV122" s="148">
        <f>+[2]Caldas!R122</f>
        <v>0</v>
      </c>
      <c r="AW122" s="148">
        <f>+[2]Caldas!AG122</f>
        <v>0</v>
      </c>
      <c r="AX122" s="148">
        <f>+[2]Caquetá!Q122</f>
        <v>0</v>
      </c>
      <c r="AY122" s="148">
        <f>+[2]Caquetá!R122</f>
        <v>0</v>
      </c>
      <c r="AZ122" s="148">
        <f>+[2]Caquetá!AG122</f>
        <v>0</v>
      </c>
      <c r="BA122" s="148">
        <f>+[2]Casanare!Q122</f>
        <v>0</v>
      </c>
      <c r="BB122" s="148">
        <f>+[2]Casanare!R122</f>
        <v>0</v>
      </c>
      <c r="BC122" s="148">
        <f>+[2]Casanare!AG122</f>
        <v>0</v>
      </c>
      <c r="BD122" s="148">
        <f>+[2]Cauca!Q122</f>
        <v>0</v>
      </c>
      <c r="BE122" s="148">
        <f>+[2]Cauca!R122</f>
        <v>0</v>
      </c>
      <c r="BF122" s="148">
        <f>+[2]Cauca!AG122</f>
        <v>0</v>
      </c>
      <c r="BG122" s="148">
        <f>+[2]Cesar!Q122</f>
        <v>0</v>
      </c>
      <c r="BH122" s="148">
        <f>+[2]Cesar!R122</f>
        <v>0</v>
      </c>
      <c r="BI122" s="148">
        <f>+[2]Cesar!AG122</f>
        <v>0</v>
      </c>
      <c r="BJ122" s="148">
        <f>+[2]Chocó!Q122</f>
        <v>0</v>
      </c>
      <c r="BK122" s="148">
        <f>+[2]Chocó!R122</f>
        <v>0</v>
      </c>
      <c r="BL122" s="148">
        <f>+[2]Chocó!AG122</f>
        <v>0</v>
      </c>
      <c r="BM122" s="148">
        <f>+[2]Córdoba!Q122</f>
        <v>0</v>
      </c>
      <c r="BN122" s="148">
        <f>+[2]Córdoba!R122</f>
        <v>0</v>
      </c>
      <c r="BO122" s="148">
        <f>+[2]Córdoba!AG122</f>
        <v>0</v>
      </c>
      <c r="BP122" s="148">
        <f>+[2]Cundinamarca!Q122</f>
        <v>0</v>
      </c>
      <c r="BQ122" s="148">
        <f>+[2]Cundinamarca!R122</f>
        <v>0</v>
      </c>
      <c r="BR122" s="148">
        <f>+[2]Cundinamarca!AG122</f>
        <v>0</v>
      </c>
      <c r="BS122" s="148">
        <f>+[2]Guainía!Q122</f>
        <v>0</v>
      </c>
      <c r="BT122" s="148">
        <f>+[2]Guainía!R122</f>
        <v>0</v>
      </c>
      <c r="BU122" s="148">
        <f>+[2]Guainía!AG122</f>
        <v>0</v>
      </c>
      <c r="BV122" s="148">
        <f>+[2]Guaviare!Q122</f>
        <v>0</v>
      </c>
      <c r="BW122" s="148">
        <f>+[2]Guaviare!R122</f>
        <v>0</v>
      </c>
      <c r="BX122" s="148">
        <f>+[2]Guaviare!AG122</f>
        <v>0</v>
      </c>
      <c r="BY122" s="148">
        <f>+[2]Huila!Q122</f>
        <v>0</v>
      </c>
      <c r="BZ122" s="148">
        <f>+[2]Huila!R122</f>
        <v>0</v>
      </c>
      <c r="CA122" s="148">
        <f>+[2]Huila!AG122</f>
        <v>0</v>
      </c>
      <c r="CB122" s="148">
        <f>+'[2]La Guajira'!Q122</f>
        <v>0</v>
      </c>
      <c r="CC122" s="148">
        <f>+'[2]La Guajira'!R122</f>
        <v>0</v>
      </c>
      <c r="CD122" s="148">
        <f>+'[2]La Guajira'!AG122</f>
        <v>0</v>
      </c>
      <c r="CE122" s="148">
        <f>+[2]Magdalena!Q122</f>
        <v>0</v>
      </c>
      <c r="CF122" s="148">
        <f>+[2]Magdalena!R122</f>
        <v>0</v>
      </c>
      <c r="CG122" s="148">
        <f>+[2]Magdalena!AG122</f>
        <v>0</v>
      </c>
      <c r="CH122" s="148">
        <f>+[2]Meta!Q122</f>
        <v>0</v>
      </c>
      <c r="CI122" s="148">
        <f>+[2]Meta!R122</f>
        <v>0</v>
      </c>
      <c r="CJ122" s="148">
        <f>+[2]Meta!AG122</f>
        <v>0</v>
      </c>
      <c r="CK122" s="148">
        <f>+[2]Nariño!Q122</f>
        <v>0</v>
      </c>
      <c r="CL122" s="148">
        <f>+[2]Nariño!R122</f>
        <v>0</v>
      </c>
      <c r="CM122" s="148">
        <f>+[2]Nariño!AG122</f>
        <v>0</v>
      </c>
      <c r="CN122" s="148">
        <f>+'[2]Norte de Santander'!Q122</f>
        <v>0</v>
      </c>
      <c r="CO122" s="148">
        <f>+'[2]Norte de Santander'!R122</f>
        <v>0</v>
      </c>
      <c r="CP122" s="148">
        <f>+'[2]Norte de Santander'!AG122</f>
        <v>0</v>
      </c>
      <c r="CQ122" s="148">
        <f>+[2]Putumayo!Q122</f>
        <v>0</v>
      </c>
      <c r="CR122" s="148">
        <f>+[2]Putumayo!R122</f>
        <v>0</v>
      </c>
      <c r="CS122" s="148">
        <f>+[2]Putumayo!AG122</f>
        <v>0</v>
      </c>
      <c r="CT122" s="148">
        <f>+[2]Quindio!Q122</f>
        <v>0</v>
      </c>
      <c r="CU122" s="148">
        <f>+[2]Quindio!R122</f>
        <v>0</v>
      </c>
      <c r="CV122" s="148">
        <f>+[2]Quindio!AG122</f>
        <v>0</v>
      </c>
      <c r="CW122" s="148">
        <f>+[2]Risaralda!Q122</f>
        <v>0</v>
      </c>
      <c r="CX122" s="148">
        <f>+[2]Risaralda!R122</f>
        <v>0</v>
      </c>
      <c r="CY122" s="148">
        <f>+[2]Risaralda!AG122</f>
        <v>0</v>
      </c>
      <c r="CZ122" s="148">
        <f>+'[2]San Anadrés'!Q122</f>
        <v>0</v>
      </c>
      <c r="DA122" s="148">
        <f>+'[2]San Anadrés'!R122</f>
        <v>0</v>
      </c>
      <c r="DB122" s="148">
        <f>+'[2]San Anadrés'!AG122</f>
        <v>0</v>
      </c>
      <c r="DC122" s="148">
        <f>+[2]Santander!Q122</f>
        <v>0</v>
      </c>
      <c r="DD122" s="148">
        <f>+[2]Santander!R122</f>
        <v>0</v>
      </c>
      <c r="DE122" s="148">
        <f>+[2]Santander!AG122</f>
        <v>0</v>
      </c>
      <c r="DF122" s="148">
        <f>+[2]Sucre!Q122</f>
        <v>0</v>
      </c>
      <c r="DG122" s="148">
        <f>+[2]Sucre!R122</f>
        <v>0</v>
      </c>
      <c r="DH122" s="148">
        <f>+[2]Sucre!AG122</f>
        <v>0</v>
      </c>
      <c r="DI122" s="148">
        <f>+[2]Tolima!Q122</f>
        <v>0</v>
      </c>
      <c r="DJ122" s="148">
        <f>+[2]Tolima!R122</f>
        <v>0</v>
      </c>
      <c r="DK122" s="148">
        <f>+[2]Tolima!AG122</f>
        <v>0</v>
      </c>
      <c r="DL122" s="148">
        <f>+'[2]Valle del Cauca'!Q122</f>
        <v>0</v>
      </c>
      <c r="DM122" s="148">
        <f>+'[2]Valle del Cauca'!R122</f>
        <v>0</v>
      </c>
      <c r="DN122" s="148">
        <f>+'[2]Valle del Cauca'!AG122</f>
        <v>0</v>
      </c>
      <c r="DO122" s="148">
        <f>+[2]Vaupés!Q122</f>
        <v>0</v>
      </c>
      <c r="DP122" s="148">
        <f>+[2]Vaupés!R122</f>
        <v>0</v>
      </c>
      <c r="DQ122" s="148">
        <f>+[2]Vaupés!AG122</f>
        <v>0</v>
      </c>
      <c r="DR122" s="148">
        <f>+[2]Vichada!Q122</f>
        <v>0</v>
      </c>
      <c r="DS122" s="148">
        <f>+[2]Vichada!R122</f>
        <v>0</v>
      </c>
      <c r="DT122" s="148">
        <f>+[2]Vichada!AG122</f>
        <v>0</v>
      </c>
    </row>
    <row r="123" spans="1:124" ht="45" hidden="1" x14ac:dyDescent="0.25">
      <c r="A123" s="198" t="s">
        <v>771</v>
      </c>
      <c r="B123" s="149" t="str">
        <f t="shared" si="28"/>
        <v>5-0-40-6</v>
      </c>
      <c r="C123" s="213" t="s">
        <v>1024</v>
      </c>
      <c r="D123" s="126" t="s">
        <v>55</v>
      </c>
      <c r="E123" s="192" t="s">
        <v>56</v>
      </c>
      <c r="F123" s="192" t="s">
        <v>1084</v>
      </c>
      <c r="G123" s="192" t="s">
        <v>1028</v>
      </c>
      <c r="H123" s="135" t="s">
        <v>1106</v>
      </c>
      <c r="I123" s="192" t="s">
        <v>1107</v>
      </c>
      <c r="J123" s="135">
        <v>7</v>
      </c>
      <c r="K123" s="135"/>
      <c r="L123" s="192" t="s">
        <v>1108</v>
      </c>
      <c r="M123" s="225">
        <v>7</v>
      </c>
      <c r="N123" s="224" t="s">
        <v>1109</v>
      </c>
      <c r="O123" s="224" t="s">
        <v>58</v>
      </c>
      <c r="P123" s="150" t="s">
        <v>60</v>
      </c>
      <c r="Q123" s="69" t="e">
        <f t="shared" si="38"/>
        <v>#DIV/0!</v>
      </c>
      <c r="R123" s="83" t="e">
        <f t="shared" si="30"/>
        <v>#DIV/0!</v>
      </c>
      <c r="S123" s="83">
        <f>+[2]Amazonas!S123+[2]Antioquia!S123+[2]Atantico!S123+[2]Arauca!S123+[2]Bolivar!S123+[2]Boyacá!S123+[2]Caldas!S123+[2]Caquetá!S123+[2]Casanare!S123+[2]Cauca!S123+[2]Cesar!S123+[2]Chocó!S123+[2]Córdoba!S123+[2]Cundinamarca!S123+[2]Guainía!S123+[2]Guaviare!S123+[2]Huila!S123+'[2]La Guajira'!S123+[2]Magdalena!S123+[2]Meta!S123+[2]Nariño!S123+'[2]Norte de Santander'!S123+[2]Putumayo!S123+[2]Quindio!S123+[2]Risaralda!S123+'[2]San Anadrés'!S123+[2]Santander!S123+[2]Sucre!S123+[2]Tolima!S123+'[2]Valle del Cauca'!S123+[2]Vaupés!S123+[2]Vichada!S123</f>
        <v>0</v>
      </c>
      <c r="T123" s="83">
        <f>+[2]Amazonas!T123+[2]Antioquia!T123+[2]Atantico!T123+[2]Arauca!T123+[2]Bolivar!T123+[2]Boyacá!T123+[2]Caldas!T123+[2]Caquetá!T123+[2]Casanare!T123+[2]Cauca!T123+[2]Cesar!T123+[2]Chocó!T123+[2]Córdoba!T123+[2]Cundinamarca!T123+[2]Guainía!T123+[2]Guaviare!T123+[2]Huila!T123+'[2]La Guajira'!T123+[2]Magdalena!T123+[2]Meta!T123+[2]Nariño!T123+'[2]Norte de Santander'!T123+[2]Putumayo!T123+[2]Quindio!T123+[2]Risaralda!T123+'[2]San Anadrés'!T123+[2]Santander!T123+[2]Sucre!T123+[2]Tolima!T123+'[2]Valle del Cauca'!T123+[2]Vaupés!T123+[2]Vichada!T123</f>
        <v>0</v>
      </c>
      <c r="U123" s="148">
        <f t="shared" si="43"/>
        <v>0</v>
      </c>
      <c r="V123" s="148">
        <f t="shared" si="44"/>
        <v>0</v>
      </c>
      <c r="W123" s="148">
        <f>+'[2]Oficinas Nacionales'!Q123</f>
        <v>0</v>
      </c>
      <c r="X123" s="148">
        <f>+'[2]Oficinas Nacionales'!R123</f>
        <v>0</v>
      </c>
      <c r="Y123" s="148">
        <f>+'[2]Oficinas Nacionales'!AG123</f>
        <v>0</v>
      </c>
      <c r="Z123" s="148">
        <f t="shared" si="45"/>
        <v>0</v>
      </c>
      <c r="AA123" s="148">
        <f t="shared" si="42"/>
        <v>0</v>
      </c>
      <c r="AB123" s="148">
        <f t="shared" si="42"/>
        <v>0</v>
      </c>
      <c r="AC123" s="148">
        <f>+[2]Amazonas!Q123</f>
        <v>0</v>
      </c>
      <c r="AD123" s="148">
        <f>+[2]Amazonas!R123</f>
        <v>0</v>
      </c>
      <c r="AE123" s="148">
        <f>+[2]Amazonas!AG123</f>
        <v>0</v>
      </c>
      <c r="AF123" s="148">
        <f>+[2]Antioquia!Q123</f>
        <v>0</v>
      </c>
      <c r="AG123" s="148">
        <f>+[2]Antioquia!R123</f>
        <v>0</v>
      </c>
      <c r="AH123" s="148">
        <f>+[2]Antioquia!AG123</f>
        <v>0</v>
      </c>
      <c r="AI123" s="148">
        <f>+[2]Atantico!Q123</f>
        <v>0</v>
      </c>
      <c r="AJ123" s="148">
        <f>+[2]Atantico!R123</f>
        <v>0</v>
      </c>
      <c r="AK123" s="148">
        <f>+[2]Atantico!AG123</f>
        <v>0</v>
      </c>
      <c r="AL123" s="148">
        <f>+[2]Arauca!Q123</f>
        <v>0</v>
      </c>
      <c r="AM123" s="148">
        <f>+[2]Arauca!R123</f>
        <v>0</v>
      </c>
      <c r="AN123" s="148">
        <f>+[2]Arauca!AG123</f>
        <v>0</v>
      </c>
      <c r="AO123" s="148">
        <f>+[2]Bolivar!Q123</f>
        <v>0</v>
      </c>
      <c r="AP123" s="148">
        <f>+[2]Bolivar!R123</f>
        <v>0</v>
      </c>
      <c r="AQ123" s="148">
        <f>+[2]Bolivar!AG123</f>
        <v>0</v>
      </c>
      <c r="AR123" s="148">
        <f>+[2]Boyacá!Q123</f>
        <v>0</v>
      </c>
      <c r="AS123" s="148">
        <f>+[2]Boyacá!R123</f>
        <v>0</v>
      </c>
      <c r="AT123" s="148">
        <f>+[2]Boyacá!AG123</f>
        <v>0</v>
      </c>
      <c r="AU123" s="148">
        <f>+[2]Caldas!Q123</f>
        <v>0</v>
      </c>
      <c r="AV123" s="148">
        <f>+[2]Caldas!R123</f>
        <v>0</v>
      </c>
      <c r="AW123" s="148">
        <f>+[2]Caldas!AG123</f>
        <v>0</v>
      </c>
      <c r="AX123" s="148">
        <f>+[2]Caquetá!Q123</f>
        <v>0</v>
      </c>
      <c r="AY123" s="148">
        <f>+[2]Caquetá!R123</f>
        <v>0</v>
      </c>
      <c r="AZ123" s="148">
        <f>+[2]Caquetá!AG123</f>
        <v>0</v>
      </c>
      <c r="BA123" s="148">
        <f>+[2]Casanare!Q123</f>
        <v>0</v>
      </c>
      <c r="BB123" s="148">
        <f>+[2]Casanare!R123</f>
        <v>0</v>
      </c>
      <c r="BC123" s="148">
        <f>+[2]Casanare!AG123</f>
        <v>0</v>
      </c>
      <c r="BD123" s="148">
        <f>+[2]Cauca!Q123</f>
        <v>0</v>
      </c>
      <c r="BE123" s="148">
        <f>+[2]Cauca!R123</f>
        <v>0</v>
      </c>
      <c r="BF123" s="148">
        <f>+[2]Cauca!AG123</f>
        <v>0</v>
      </c>
      <c r="BG123" s="148">
        <f>+[2]Cesar!Q123</f>
        <v>0</v>
      </c>
      <c r="BH123" s="148">
        <f>+[2]Cesar!R123</f>
        <v>0</v>
      </c>
      <c r="BI123" s="148">
        <f>+[2]Cesar!AG123</f>
        <v>0</v>
      </c>
      <c r="BJ123" s="148">
        <f>+[2]Chocó!Q123</f>
        <v>0</v>
      </c>
      <c r="BK123" s="148">
        <f>+[2]Chocó!R123</f>
        <v>0</v>
      </c>
      <c r="BL123" s="148">
        <f>+[2]Chocó!AG123</f>
        <v>0</v>
      </c>
      <c r="BM123" s="148">
        <f>+[2]Córdoba!Q123</f>
        <v>0</v>
      </c>
      <c r="BN123" s="148">
        <f>+[2]Córdoba!R123</f>
        <v>0</v>
      </c>
      <c r="BO123" s="148">
        <f>+[2]Córdoba!AG123</f>
        <v>0</v>
      </c>
      <c r="BP123" s="148">
        <f>+[2]Cundinamarca!Q123</f>
        <v>0</v>
      </c>
      <c r="BQ123" s="148">
        <f>+[2]Cundinamarca!R123</f>
        <v>0</v>
      </c>
      <c r="BR123" s="148">
        <f>+[2]Cundinamarca!AG123</f>
        <v>0</v>
      </c>
      <c r="BS123" s="148">
        <f>+[2]Guainía!Q123</f>
        <v>0</v>
      </c>
      <c r="BT123" s="148">
        <f>+[2]Guainía!R123</f>
        <v>0</v>
      </c>
      <c r="BU123" s="148">
        <f>+[2]Guainía!AG123</f>
        <v>0</v>
      </c>
      <c r="BV123" s="148">
        <f>+[2]Guaviare!Q123</f>
        <v>0</v>
      </c>
      <c r="BW123" s="148">
        <f>+[2]Guaviare!R123</f>
        <v>0</v>
      </c>
      <c r="BX123" s="148">
        <f>+[2]Guaviare!AG123</f>
        <v>0</v>
      </c>
      <c r="BY123" s="148">
        <f>+[2]Huila!Q123</f>
        <v>0</v>
      </c>
      <c r="BZ123" s="148">
        <f>+[2]Huila!R123</f>
        <v>0</v>
      </c>
      <c r="CA123" s="148">
        <f>+[2]Huila!AG123</f>
        <v>0</v>
      </c>
      <c r="CB123" s="148">
        <f>+'[2]La Guajira'!Q123</f>
        <v>0</v>
      </c>
      <c r="CC123" s="148">
        <f>+'[2]La Guajira'!R123</f>
        <v>0</v>
      </c>
      <c r="CD123" s="148">
        <f>+'[2]La Guajira'!AG123</f>
        <v>0</v>
      </c>
      <c r="CE123" s="148">
        <f>+[2]Magdalena!Q123</f>
        <v>0</v>
      </c>
      <c r="CF123" s="148">
        <f>+[2]Magdalena!R123</f>
        <v>0</v>
      </c>
      <c r="CG123" s="148">
        <f>+[2]Magdalena!AG123</f>
        <v>0</v>
      </c>
      <c r="CH123" s="148">
        <f>+[2]Meta!Q123</f>
        <v>0</v>
      </c>
      <c r="CI123" s="148">
        <f>+[2]Meta!R123</f>
        <v>0</v>
      </c>
      <c r="CJ123" s="148">
        <f>+[2]Meta!AG123</f>
        <v>0</v>
      </c>
      <c r="CK123" s="148">
        <f>+[2]Nariño!Q123</f>
        <v>0</v>
      </c>
      <c r="CL123" s="148">
        <f>+[2]Nariño!R123</f>
        <v>0</v>
      </c>
      <c r="CM123" s="148">
        <f>+[2]Nariño!AG123</f>
        <v>0</v>
      </c>
      <c r="CN123" s="148">
        <f>+'[2]Norte de Santander'!Q123</f>
        <v>0</v>
      </c>
      <c r="CO123" s="148">
        <f>+'[2]Norte de Santander'!R123</f>
        <v>0</v>
      </c>
      <c r="CP123" s="148">
        <f>+'[2]Norte de Santander'!AG123</f>
        <v>0</v>
      </c>
      <c r="CQ123" s="148">
        <f>+[2]Putumayo!Q123</f>
        <v>0</v>
      </c>
      <c r="CR123" s="148">
        <f>+[2]Putumayo!R123</f>
        <v>0</v>
      </c>
      <c r="CS123" s="148">
        <f>+[2]Putumayo!AG123</f>
        <v>0</v>
      </c>
      <c r="CT123" s="148">
        <f>+[2]Quindio!Q123</f>
        <v>0</v>
      </c>
      <c r="CU123" s="148">
        <f>+[2]Quindio!R123</f>
        <v>0</v>
      </c>
      <c r="CV123" s="148">
        <f>+[2]Quindio!AG123</f>
        <v>0</v>
      </c>
      <c r="CW123" s="148">
        <f>+[2]Risaralda!Q123</f>
        <v>0</v>
      </c>
      <c r="CX123" s="148">
        <f>+[2]Risaralda!R123</f>
        <v>0</v>
      </c>
      <c r="CY123" s="148">
        <f>+[2]Risaralda!AG123</f>
        <v>0</v>
      </c>
      <c r="CZ123" s="148">
        <f>+'[2]San Anadrés'!Q123</f>
        <v>0</v>
      </c>
      <c r="DA123" s="148">
        <f>+'[2]San Anadrés'!R123</f>
        <v>0</v>
      </c>
      <c r="DB123" s="148">
        <f>+'[2]San Anadrés'!AG123</f>
        <v>0</v>
      </c>
      <c r="DC123" s="148">
        <f>+[2]Santander!Q123</f>
        <v>0</v>
      </c>
      <c r="DD123" s="148">
        <f>+[2]Santander!R123</f>
        <v>0</v>
      </c>
      <c r="DE123" s="148">
        <f>+[2]Santander!AG123</f>
        <v>0</v>
      </c>
      <c r="DF123" s="148">
        <f>+[2]Sucre!Q123</f>
        <v>0</v>
      </c>
      <c r="DG123" s="148">
        <f>+[2]Sucre!R123</f>
        <v>0</v>
      </c>
      <c r="DH123" s="148">
        <f>+[2]Sucre!AG123</f>
        <v>0</v>
      </c>
      <c r="DI123" s="148">
        <f>+[2]Tolima!Q123</f>
        <v>0</v>
      </c>
      <c r="DJ123" s="148">
        <f>+[2]Tolima!R123</f>
        <v>0</v>
      </c>
      <c r="DK123" s="148">
        <f>+[2]Tolima!AG123</f>
        <v>0</v>
      </c>
      <c r="DL123" s="148">
        <f>+'[2]Valle del Cauca'!Q123</f>
        <v>0</v>
      </c>
      <c r="DM123" s="148">
        <f>+'[2]Valle del Cauca'!R123</f>
        <v>0</v>
      </c>
      <c r="DN123" s="148">
        <f>+'[2]Valle del Cauca'!AG123</f>
        <v>0</v>
      </c>
      <c r="DO123" s="148">
        <f>+[2]Vaupés!Q123</f>
        <v>0</v>
      </c>
      <c r="DP123" s="148">
        <f>+[2]Vaupés!R123</f>
        <v>0</v>
      </c>
      <c r="DQ123" s="148">
        <f>+[2]Vaupés!AG123</f>
        <v>0</v>
      </c>
      <c r="DR123" s="148">
        <f>+[2]Vichada!Q123</f>
        <v>0</v>
      </c>
      <c r="DS123" s="148">
        <f>+[2]Vichada!R123</f>
        <v>0</v>
      </c>
      <c r="DT123" s="148">
        <f>+[2]Vichada!AG123</f>
        <v>0</v>
      </c>
    </row>
    <row r="124" spans="1:124" ht="34.5" hidden="1" x14ac:dyDescent="0.25">
      <c r="A124" s="198" t="s">
        <v>771</v>
      </c>
      <c r="B124" s="199" t="str">
        <f t="shared" si="28"/>
        <v>6-0-1</v>
      </c>
      <c r="C124" s="142" t="s">
        <v>1110</v>
      </c>
      <c r="D124" s="9" t="s">
        <v>1111</v>
      </c>
      <c r="E124" s="226" t="s">
        <v>1112</v>
      </c>
      <c r="F124" s="227" t="s">
        <v>1113</v>
      </c>
      <c r="G124" s="226" t="s">
        <v>1114</v>
      </c>
      <c r="H124" s="143" t="s">
        <v>1115</v>
      </c>
      <c r="I124" s="146" t="s">
        <v>9</v>
      </c>
      <c r="J124" s="143"/>
      <c r="K124" s="143">
        <f>SUM(K125:K126)</f>
        <v>0</v>
      </c>
      <c r="L124" s="226"/>
      <c r="M124" s="229"/>
      <c r="N124" s="230"/>
      <c r="O124" s="230"/>
      <c r="P124" s="230"/>
      <c r="Q124" s="143"/>
      <c r="R124" s="147"/>
      <c r="S124" s="147"/>
      <c r="T124" s="147"/>
      <c r="U124" s="202"/>
      <c r="V124" s="202"/>
      <c r="W124" s="147"/>
      <c r="X124" s="147"/>
      <c r="Y124" s="147"/>
      <c r="Z124" s="202"/>
      <c r="AA124" s="202">
        <f t="shared" si="42"/>
        <v>0</v>
      </c>
      <c r="AB124" s="202"/>
      <c r="AC124" s="147"/>
      <c r="AD124" s="147"/>
      <c r="AE124" s="147"/>
      <c r="AF124" s="147"/>
      <c r="AG124" s="147"/>
      <c r="AH124" s="147"/>
      <c r="AI124" s="147"/>
      <c r="AJ124" s="147"/>
      <c r="AK124" s="147"/>
      <c r="AL124" s="147"/>
      <c r="AM124" s="147"/>
      <c r="AN124" s="147"/>
      <c r="AO124" s="147"/>
      <c r="AP124" s="147"/>
      <c r="AQ124" s="147"/>
      <c r="AR124" s="147"/>
      <c r="AS124" s="147"/>
      <c r="AT124" s="147"/>
      <c r="AU124" s="147"/>
      <c r="AV124" s="147"/>
      <c r="AW124" s="147"/>
      <c r="AX124" s="147"/>
      <c r="AY124" s="147"/>
      <c r="AZ124" s="147"/>
      <c r="BA124" s="143"/>
      <c r="BB124" s="143"/>
      <c r="BC124" s="147"/>
      <c r="BD124" s="143"/>
      <c r="BE124" s="143"/>
      <c r="BF124" s="147"/>
      <c r="BG124" s="143"/>
      <c r="BH124" s="143"/>
      <c r="BI124" s="147"/>
      <c r="BJ124" s="143"/>
      <c r="BK124" s="143"/>
      <c r="BL124" s="147"/>
      <c r="BM124" s="147"/>
      <c r="BN124" s="147"/>
      <c r="BO124" s="147"/>
      <c r="BP124" s="143"/>
      <c r="BQ124" s="143"/>
      <c r="BR124" s="147"/>
      <c r="BS124" s="147"/>
      <c r="BT124" s="147"/>
      <c r="BU124" s="147"/>
      <c r="BV124" s="147"/>
      <c r="BW124" s="147"/>
      <c r="BX124" s="147"/>
      <c r="BY124" s="143"/>
      <c r="BZ124" s="143"/>
      <c r="CA124" s="147"/>
      <c r="CB124" s="143"/>
      <c r="CC124" s="143"/>
      <c r="CD124" s="147"/>
      <c r="CE124" s="143"/>
      <c r="CF124" s="143"/>
      <c r="CG124" s="147"/>
      <c r="CH124" s="143"/>
      <c r="CI124" s="143"/>
      <c r="CJ124" s="147"/>
      <c r="CK124" s="143"/>
      <c r="CL124" s="143"/>
      <c r="CM124" s="147"/>
      <c r="CN124" s="147"/>
      <c r="CO124" s="147"/>
      <c r="CP124" s="147"/>
      <c r="CQ124" s="143"/>
      <c r="CR124" s="143"/>
      <c r="CS124" s="147"/>
      <c r="CT124" s="143"/>
      <c r="CU124" s="143"/>
      <c r="CV124" s="147"/>
      <c r="CW124" s="143"/>
      <c r="CX124" s="143"/>
      <c r="CY124" s="147"/>
      <c r="CZ124" s="143"/>
      <c r="DA124" s="143"/>
      <c r="DB124" s="147"/>
      <c r="DC124" s="143"/>
      <c r="DD124" s="143"/>
      <c r="DE124" s="147"/>
      <c r="DF124" s="143"/>
      <c r="DG124" s="143"/>
      <c r="DH124" s="147"/>
      <c r="DI124" s="147"/>
      <c r="DJ124" s="147"/>
      <c r="DK124" s="147"/>
      <c r="DL124" s="143"/>
      <c r="DM124" s="143"/>
      <c r="DN124" s="147"/>
      <c r="DO124" s="143"/>
      <c r="DP124" s="143"/>
      <c r="DQ124" s="147"/>
      <c r="DR124" s="143"/>
      <c r="DS124" s="143"/>
      <c r="DT124" s="147"/>
    </row>
    <row r="125" spans="1:124" ht="45" hidden="1" x14ac:dyDescent="0.25">
      <c r="A125" s="198" t="s">
        <v>771</v>
      </c>
      <c r="B125" s="149" t="str">
        <f t="shared" si="28"/>
        <v>6-0-1-1</v>
      </c>
      <c r="C125" s="211" t="s">
        <v>1110</v>
      </c>
      <c r="D125" s="231" t="s">
        <v>1111</v>
      </c>
      <c r="E125" s="211" t="s">
        <v>1112</v>
      </c>
      <c r="F125" s="232" t="s">
        <v>1113</v>
      </c>
      <c r="G125" s="211" t="s">
        <v>1114</v>
      </c>
      <c r="H125" s="209" t="s">
        <v>1116</v>
      </c>
      <c r="I125" s="211" t="s">
        <v>1117</v>
      </c>
      <c r="J125" s="209">
        <v>100</v>
      </c>
      <c r="K125" s="209"/>
      <c r="L125" s="192" t="s">
        <v>1118</v>
      </c>
      <c r="M125" s="210">
        <v>9</v>
      </c>
      <c r="N125" s="234" t="s">
        <v>1119</v>
      </c>
      <c r="O125" s="150" t="s">
        <v>58</v>
      </c>
      <c r="P125" s="224" t="s">
        <v>59</v>
      </c>
      <c r="Q125" s="69" t="e">
        <f t="shared" si="38"/>
        <v>#DIV/0!</v>
      </c>
      <c r="R125" s="83" t="e">
        <f t="shared" si="30"/>
        <v>#DIV/0!</v>
      </c>
      <c r="S125" s="83">
        <f>+[2]Amazonas!S125+[2]Antioquia!S125+[2]Atantico!S125+[2]Arauca!S125+[2]Bolivar!S125+[2]Boyacá!S125+[2]Caldas!S125+[2]Caquetá!S125+[2]Casanare!S125+[2]Cauca!S125+[2]Cesar!S125+[2]Chocó!S125+[2]Córdoba!S125+[2]Cundinamarca!S125+[2]Guainía!S125+[2]Guaviare!S125+[2]Huila!S125+'[2]La Guajira'!S125+[2]Magdalena!S125+[2]Meta!S125+[2]Nariño!S125+'[2]Norte de Santander'!S125+[2]Putumayo!S125+[2]Quindio!S125+[2]Risaralda!S125+'[2]San Anadrés'!S125+[2]Santander!S125+[2]Sucre!S125+[2]Tolima!S125+'[2]Valle del Cauca'!S125+[2]Vaupés!S125+[2]Vichada!S125</f>
        <v>0</v>
      </c>
      <c r="T125" s="83">
        <f>+[2]Amazonas!T125+[2]Antioquia!T125+[2]Atantico!T125+[2]Arauca!T125+[2]Bolivar!T125+[2]Boyacá!T125+[2]Caldas!T125+[2]Caquetá!T125+[2]Casanare!T125+[2]Cauca!T125+[2]Cesar!T125+[2]Chocó!T125+[2]Córdoba!T125+[2]Cundinamarca!T125+[2]Guainía!T125+[2]Guaviare!T125+[2]Huila!T125+'[2]La Guajira'!T125+[2]Magdalena!T125+[2]Meta!T125+[2]Nariño!T125+'[2]Norte de Santander'!T125+[2]Putumayo!T125+[2]Quindio!T125+[2]Risaralda!T125+'[2]San Anadrés'!T125+[2]Santander!T125+[2]Sucre!T125+[2]Tolima!T125+'[2]Valle del Cauca'!T125+[2]Vaupés!T125+[2]Vichada!T125</f>
        <v>0</v>
      </c>
      <c r="U125" s="148">
        <f>+W125+Z125</f>
        <v>0</v>
      </c>
      <c r="V125" s="148">
        <f>Y125+AB125</f>
        <v>0</v>
      </c>
      <c r="W125" s="148">
        <f>+'[2]Oficinas Nacionales'!Q125</f>
        <v>0</v>
      </c>
      <c r="X125" s="148">
        <f>+'[2]Oficinas Nacionales'!R125</f>
        <v>0</v>
      </c>
      <c r="Y125" s="148">
        <f>+'[2]Oficinas Nacionales'!AG125</f>
        <v>0</v>
      </c>
      <c r="Z125" s="148">
        <f>+AC125+AF125+AI125+AL125+AO125+AR125+AU125+AX125+BA125+BD125+BG125+BJ125+BM125+BP125+BS125+BV125+BY125+CB125+CE125+CH125+CK125+CN125+CQ125+CT125+CW125+CZ125+DC125+DF125+DI125+DL125+DO125+DR125</f>
        <v>0</v>
      </c>
      <c r="AA125" s="148">
        <f t="shared" si="42"/>
        <v>0</v>
      </c>
      <c r="AB125" s="148">
        <f>+AE125+AH125+AK125+AN125+AQ125+AT125+AW125+AZ125+BC125+BF125+BI125+BL125+BO125+BR125+BU125+BX125+CA125+CD125+CG125+CJ125+CM125+CP125+CS125+CV125+CY125+DB125+DE125+DH125+DK125+DN125+DQ125+DT125</f>
        <v>0</v>
      </c>
      <c r="AC125" s="148">
        <f>+[2]Amazonas!Q125</f>
        <v>0</v>
      </c>
      <c r="AD125" s="148">
        <f>+[2]Amazonas!R125</f>
        <v>0</v>
      </c>
      <c r="AE125" s="148">
        <f>+[2]Amazonas!AG125</f>
        <v>0</v>
      </c>
      <c r="AF125" s="148">
        <f>+[2]Antioquia!Q125</f>
        <v>0</v>
      </c>
      <c r="AG125" s="148">
        <f>+[2]Antioquia!R125</f>
        <v>0</v>
      </c>
      <c r="AH125" s="148">
        <f>+[2]Antioquia!AG125</f>
        <v>0</v>
      </c>
      <c r="AI125" s="148">
        <f>+[2]Atantico!Q125</f>
        <v>0</v>
      </c>
      <c r="AJ125" s="148">
        <f>+[2]Atantico!R125</f>
        <v>0</v>
      </c>
      <c r="AK125" s="148">
        <f>+[2]Atantico!AG125</f>
        <v>0</v>
      </c>
      <c r="AL125" s="148">
        <f>+[2]Arauca!Q125</f>
        <v>0</v>
      </c>
      <c r="AM125" s="148">
        <f>+[2]Arauca!R125</f>
        <v>0</v>
      </c>
      <c r="AN125" s="148">
        <f>+[2]Arauca!AG125</f>
        <v>0</v>
      </c>
      <c r="AO125" s="148">
        <f>+[2]Bolivar!Q125</f>
        <v>0</v>
      </c>
      <c r="AP125" s="148">
        <f>+[2]Bolivar!R125</f>
        <v>0</v>
      </c>
      <c r="AQ125" s="148">
        <f>+[2]Bolivar!AG125</f>
        <v>0</v>
      </c>
      <c r="AR125" s="148">
        <f>+[2]Boyacá!Q125</f>
        <v>0</v>
      </c>
      <c r="AS125" s="148">
        <f>+[2]Boyacá!R125</f>
        <v>0</v>
      </c>
      <c r="AT125" s="148">
        <f>+[2]Boyacá!AG125</f>
        <v>0</v>
      </c>
      <c r="AU125" s="148">
        <f>+[2]Caldas!Q125</f>
        <v>0</v>
      </c>
      <c r="AV125" s="148">
        <f>+[2]Caldas!R125</f>
        <v>0</v>
      </c>
      <c r="AW125" s="148">
        <f>+[2]Caldas!AG125</f>
        <v>0</v>
      </c>
      <c r="AX125" s="148">
        <f>+[2]Caquetá!Q125</f>
        <v>0</v>
      </c>
      <c r="AY125" s="148">
        <f>+[2]Caquetá!R125</f>
        <v>0</v>
      </c>
      <c r="AZ125" s="148">
        <f>+[2]Caquetá!AG125</f>
        <v>0</v>
      </c>
      <c r="BA125" s="148">
        <f>+[2]Casanare!Q125</f>
        <v>0</v>
      </c>
      <c r="BB125" s="148">
        <f>+[2]Casanare!R125</f>
        <v>0</v>
      </c>
      <c r="BC125" s="148">
        <f>+[2]Casanare!AG125</f>
        <v>0</v>
      </c>
      <c r="BD125" s="148">
        <f>+[2]Cauca!Q125</f>
        <v>0</v>
      </c>
      <c r="BE125" s="148">
        <f>+[2]Cauca!R125</f>
        <v>0</v>
      </c>
      <c r="BF125" s="148">
        <f>+[2]Cauca!AG125</f>
        <v>0</v>
      </c>
      <c r="BG125" s="148">
        <f>+[2]Cesar!Q125</f>
        <v>0</v>
      </c>
      <c r="BH125" s="148">
        <f>+[2]Cesar!R125</f>
        <v>0</v>
      </c>
      <c r="BI125" s="148">
        <f>+[2]Cesar!AG125</f>
        <v>0</v>
      </c>
      <c r="BJ125" s="148">
        <f>+[2]Chocó!Q125</f>
        <v>0</v>
      </c>
      <c r="BK125" s="148">
        <f>+[2]Chocó!R125</f>
        <v>0</v>
      </c>
      <c r="BL125" s="148">
        <f>+[2]Chocó!AG125</f>
        <v>0</v>
      </c>
      <c r="BM125" s="148">
        <f>+[2]Córdoba!Q125</f>
        <v>0</v>
      </c>
      <c r="BN125" s="148">
        <f>+[2]Córdoba!R125</f>
        <v>0</v>
      </c>
      <c r="BO125" s="148">
        <f>+[2]Córdoba!AG125</f>
        <v>0</v>
      </c>
      <c r="BP125" s="148">
        <f>+[2]Cundinamarca!Q125</f>
        <v>0</v>
      </c>
      <c r="BQ125" s="148">
        <f>+[2]Cundinamarca!R125</f>
        <v>0</v>
      </c>
      <c r="BR125" s="148">
        <f>+[2]Cundinamarca!AG125</f>
        <v>0</v>
      </c>
      <c r="BS125" s="148">
        <f>+[2]Guainía!Q125</f>
        <v>0</v>
      </c>
      <c r="BT125" s="148">
        <f>+[2]Guainía!R125</f>
        <v>0</v>
      </c>
      <c r="BU125" s="148">
        <f>+[2]Guainía!AG125</f>
        <v>0</v>
      </c>
      <c r="BV125" s="148">
        <f>+[2]Guaviare!Q125</f>
        <v>0</v>
      </c>
      <c r="BW125" s="148">
        <f>+[2]Guaviare!R125</f>
        <v>0</v>
      </c>
      <c r="BX125" s="148">
        <f>+[2]Guaviare!AG125</f>
        <v>0</v>
      </c>
      <c r="BY125" s="148">
        <f>+[2]Huila!Q125</f>
        <v>0</v>
      </c>
      <c r="BZ125" s="148">
        <f>+[2]Huila!R125</f>
        <v>0</v>
      </c>
      <c r="CA125" s="148">
        <f>+[2]Huila!AG125</f>
        <v>0</v>
      </c>
      <c r="CB125" s="148">
        <f>+'[2]La Guajira'!Q125</f>
        <v>0</v>
      </c>
      <c r="CC125" s="148">
        <f>+'[2]La Guajira'!R125</f>
        <v>0</v>
      </c>
      <c r="CD125" s="148">
        <f>+'[2]La Guajira'!AG125</f>
        <v>0</v>
      </c>
      <c r="CE125" s="148">
        <f>+[2]Magdalena!Q125</f>
        <v>0</v>
      </c>
      <c r="CF125" s="148">
        <f>+[2]Magdalena!R125</f>
        <v>0</v>
      </c>
      <c r="CG125" s="148">
        <f>+[2]Magdalena!AG125</f>
        <v>0</v>
      </c>
      <c r="CH125" s="148">
        <f>+[2]Meta!Q125</f>
        <v>0</v>
      </c>
      <c r="CI125" s="148">
        <f>+[2]Meta!R125</f>
        <v>0</v>
      </c>
      <c r="CJ125" s="148">
        <f>+[2]Meta!AG125</f>
        <v>0</v>
      </c>
      <c r="CK125" s="148">
        <f>+[2]Nariño!Q125</f>
        <v>0</v>
      </c>
      <c r="CL125" s="148">
        <f>+[2]Nariño!R125</f>
        <v>0</v>
      </c>
      <c r="CM125" s="148">
        <f>+[2]Nariño!AG125</f>
        <v>0</v>
      </c>
      <c r="CN125" s="148">
        <f>+'[2]Norte de Santander'!Q125</f>
        <v>0</v>
      </c>
      <c r="CO125" s="148">
        <f>+'[2]Norte de Santander'!R125</f>
        <v>0</v>
      </c>
      <c r="CP125" s="148">
        <f>+'[2]Norte de Santander'!AG125</f>
        <v>0</v>
      </c>
      <c r="CQ125" s="148">
        <f>+[2]Putumayo!Q125</f>
        <v>0</v>
      </c>
      <c r="CR125" s="148">
        <f>+[2]Putumayo!R125</f>
        <v>0</v>
      </c>
      <c r="CS125" s="148">
        <f>+[2]Putumayo!AG125</f>
        <v>0</v>
      </c>
      <c r="CT125" s="148">
        <f>+[2]Quindio!Q125</f>
        <v>0</v>
      </c>
      <c r="CU125" s="148">
        <f>+[2]Quindio!R125</f>
        <v>0</v>
      </c>
      <c r="CV125" s="148">
        <f>+[2]Quindio!AG125</f>
        <v>0</v>
      </c>
      <c r="CW125" s="148">
        <f>+[2]Risaralda!Q125</f>
        <v>0</v>
      </c>
      <c r="CX125" s="148">
        <f>+[2]Risaralda!R125</f>
        <v>0</v>
      </c>
      <c r="CY125" s="148">
        <f>+[2]Risaralda!AG125</f>
        <v>0</v>
      </c>
      <c r="CZ125" s="148">
        <f>+'[2]San Anadrés'!Q125</f>
        <v>0</v>
      </c>
      <c r="DA125" s="148">
        <f>+'[2]San Anadrés'!R125</f>
        <v>0</v>
      </c>
      <c r="DB125" s="148">
        <f>+'[2]San Anadrés'!AG125</f>
        <v>0</v>
      </c>
      <c r="DC125" s="148">
        <f>+[2]Santander!Q125</f>
        <v>0</v>
      </c>
      <c r="DD125" s="148">
        <f>+[2]Santander!R125</f>
        <v>0</v>
      </c>
      <c r="DE125" s="148">
        <f>+[2]Santander!AG125</f>
        <v>0</v>
      </c>
      <c r="DF125" s="148">
        <f>+[2]Sucre!Q125</f>
        <v>0</v>
      </c>
      <c r="DG125" s="148">
        <f>+[2]Sucre!R125</f>
        <v>0</v>
      </c>
      <c r="DH125" s="148">
        <f>+[2]Sucre!AG125</f>
        <v>0</v>
      </c>
      <c r="DI125" s="148">
        <f>+[2]Tolima!Q125</f>
        <v>0</v>
      </c>
      <c r="DJ125" s="148">
        <f>+[2]Tolima!R125</f>
        <v>0</v>
      </c>
      <c r="DK125" s="148">
        <f>+[2]Tolima!AG125</f>
        <v>0</v>
      </c>
      <c r="DL125" s="148">
        <f>+'[2]Valle del Cauca'!Q125</f>
        <v>0</v>
      </c>
      <c r="DM125" s="148">
        <f>+'[2]Valle del Cauca'!R125</f>
        <v>0</v>
      </c>
      <c r="DN125" s="148">
        <f>+'[2]Valle del Cauca'!AG125</f>
        <v>0</v>
      </c>
      <c r="DO125" s="148">
        <f>+[2]Vaupés!Q125</f>
        <v>0</v>
      </c>
      <c r="DP125" s="148">
        <f>+[2]Vaupés!R125</f>
        <v>0</v>
      </c>
      <c r="DQ125" s="148">
        <f>+[2]Vaupés!AG125</f>
        <v>0</v>
      </c>
      <c r="DR125" s="148">
        <f>+[2]Vichada!Q125</f>
        <v>0</v>
      </c>
      <c r="DS125" s="148">
        <f>+[2]Vichada!R125</f>
        <v>0</v>
      </c>
      <c r="DT125" s="148">
        <f>+[2]Vichada!AG125</f>
        <v>0</v>
      </c>
    </row>
    <row r="126" spans="1:124" ht="33.75" hidden="1" x14ac:dyDescent="0.25">
      <c r="A126" s="198" t="s">
        <v>771</v>
      </c>
      <c r="B126" s="149" t="str">
        <f t="shared" si="28"/>
        <v>6-0-1-2</v>
      </c>
      <c r="C126" s="211" t="s">
        <v>1110</v>
      </c>
      <c r="D126" s="231" t="s">
        <v>1111</v>
      </c>
      <c r="E126" s="211" t="s">
        <v>1112</v>
      </c>
      <c r="F126" s="232" t="s">
        <v>1113</v>
      </c>
      <c r="G126" s="234" t="s">
        <v>1114</v>
      </c>
      <c r="H126" s="209" t="s">
        <v>1120</v>
      </c>
      <c r="I126" s="211" t="s">
        <v>1121</v>
      </c>
      <c r="J126" s="209">
        <v>1</v>
      </c>
      <c r="K126" s="209"/>
      <c r="L126" s="192" t="s">
        <v>1799</v>
      </c>
      <c r="M126" s="210">
        <v>2</v>
      </c>
      <c r="N126" s="211" t="s">
        <v>1123</v>
      </c>
      <c r="O126" s="224" t="s">
        <v>57</v>
      </c>
      <c r="P126" s="150" t="s">
        <v>60</v>
      </c>
      <c r="Q126" s="69" t="e">
        <f t="shared" si="38"/>
        <v>#DIV/0!</v>
      </c>
      <c r="R126" s="83" t="e">
        <f t="shared" si="30"/>
        <v>#DIV/0!</v>
      </c>
      <c r="S126" s="83">
        <f>+[2]Amazonas!S126+[2]Antioquia!S126+[2]Atantico!S126+[2]Arauca!S126+[2]Bolivar!S126+[2]Boyacá!S126+[2]Caldas!S126+[2]Caquetá!S126+[2]Casanare!S126+[2]Cauca!S126+[2]Cesar!S126+[2]Chocó!S126+[2]Córdoba!S126+[2]Cundinamarca!S126+[2]Guainía!S126+[2]Guaviare!S126+[2]Huila!S126+'[2]La Guajira'!S126+[2]Magdalena!S126+[2]Meta!S126+[2]Nariño!S126+'[2]Norte de Santander'!S126+[2]Putumayo!S126+[2]Quindio!S126+[2]Risaralda!S126+'[2]San Anadrés'!S126+[2]Santander!S126+[2]Sucre!S126+[2]Tolima!S126+'[2]Valle del Cauca'!S126+[2]Vaupés!S126+[2]Vichada!S126</f>
        <v>0</v>
      </c>
      <c r="T126" s="83">
        <f>+[2]Amazonas!T126+[2]Antioquia!T126+[2]Atantico!T126+[2]Arauca!T126+[2]Bolivar!T126+[2]Boyacá!T126+[2]Caldas!T126+[2]Caquetá!T126+[2]Casanare!T126+[2]Cauca!T126+[2]Cesar!T126+[2]Chocó!T126+[2]Córdoba!T126+[2]Cundinamarca!T126+[2]Guainía!T126+[2]Guaviare!T126+[2]Huila!T126+'[2]La Guajira'!T126+[2]Magdalena!T126+[2]Meta!T126+[2]Nariño!T126+'[2]Norte de Santander'!T126+[2]Putumayo!T126+[2]Quindio!T126+[2]Risaralda!T126+'[2]San Anadrés'!T126+[2]Santander!T126+[2]Sucre!T126+[2]Tolima!T126+'[2]Valle del Cauca'!T126+[2]Vaupés!T126+[2]Vichada!T126</f>
        <v>0</v>
      </c>
      <c r="U126" s="148">
        <f>+W126+Z126</f>
        <v>0</v>
      </c>
      <c r="V126" s="148">
        <f>Y126+AB126</f>
        <v>0</v>
      </c>
      <c r="W126" s="148">
        <f>+'[2]Oficinas Nacionales'!Q126</f>
        <v>0</v>
      </c>
      <c r="X126" s="148">
        <f>+'[2]Oficinas Nacionales'!R126</f>
        <v>0</v>
      </c>
      <c r="Y126" s="148">
        <f>+'[2]Oficinas Nacionales'!AG126</f>
        <v>0</v>
      </c>
      <c r="Z126" s="148">
        <f>+AC126+AF126+AI126+AL126+AO126+AR126+AU126+AX126+BA126+BD126+BG126+BJ126+BM126+BP126+BS126+BV126+BY126+CB126+CE126+CH126+CK126+CN126+CQ126+CT126+CW126+CZ126+DC126+DF126+DI126+DL126+DO126+DR126</f>
        <v>0</v>
      </c>
      <c r="AA126" s="148">
        <f t="shared" si="42"/>
        <v>0</v>
      </c>
      <c r="AB126" s="148">
        <f>+AE126+AH126+AK126+AN126+AQ126+AT126+AW126+AZ126+BC126+BF126+BI126+BL126+BO126+BR126+BU126+BX126+CA126+CD126+CG126+CJ126+CM126+CP126+CS126+CV126+CY126+DB126+DE126+DH126+DK126+DN126+DQ126+DT126</f>
        <v>0</v>
      </c>
      <c r="AC126" s="148">
        <f>+[2]Amazonas!Q126</f>
        <v>0</v>
      </c>
      <c r="AD126" s="148">
        <f>+[2]Amazonas!R126</f>
        <v>0</v>
      </c>
      <c r="AE126" s="148">
        <f>+[2]Amazonas!AG126</f>
        <v>0</v>
      </c>
      <c r="AF126" s="148">
        <f>+[2]Antioquia!Q126</f>
        <v>0</v>
      </c>
      <c r="AG126" s="148">
        <f>+[2]Antioquia!R126</f>
        <v>0</v>
      </c>
      <c r="AH126" s="148">
        <f>+[2]Antioquia!AG126</f>
        <v>0</v>
      </c>
      <c r="AI126" s="148">
        <f>+[2]Atantico!Q126</f>
        <v>0</v>
      </c>
      <c r="AJ126" s="148">
        <f>+[2]Atantico!R126</f>
        <v>0</v>
      </c>
      <c r="AK126" s="148">
        <f>+[2]Atantico!AG126</f>
        <v>0</v>
      </c>
      <c r="AL126" s="148">
        <f>+[2]Arauca!Q126</f>
        <v>0</v>
      </c>
      <c r="AM126" s="148">
        <f>+[2]Arauca!R126</f>
        <v>0</v>
      </c>
      <c r="AN126" s="148">
        <f>+[2]Arauca!AG126</f>
        <v>0</v>
      </c>
      <c r="AO126" s="148">
        <f>+[2]Bolivar!Q126</f>
        <v>0</v>
      </c>
      <c r="AP126" s="148">
        <f>+[2]Bolivar!R126</f>
        <v>0</v>
      </c>
      <c r="AQ126" s="148">
        <f>+[2]Bolivar!AG126</f>
        <v>0</v>
      </c>
      <c r="AR126" s="148">
        <f>+[2]Boyacá!Q126</f>
        <v>0</v>
      </c>
      <c r="AS126" s="148">
        <f>+[2]Boyacá!R126</f>
        <v>0</v>
      </c>
      <c r="AT126" s="148">
        <f>+[2]Boyacá!AG126</f>
        <v>0</v>
      </c>
      <c r="AU126" s="148">
        <f>+[2]Caldas!Q126</f>
        <v>0</v>
      </c>
      <c r="AV126" s="148">
        <f>+[2]Caldas!R126</f>
        <v>0</v>
      </c>
      <c r="AW126" s="148">
        <f>+[2]Caldas!AG126</f>
        <v>0</v>
      </c>
      <c r="AX126" s="148">
        <f>+[2]Caquetá!Q126</f>
        <v>0</v>
      </c>
      <c r="AY126" s="148">
        <f>+[2]Caquetá!R126</f>
        <v>0</v>
      </c>
      <c r="AZ126" s="148">
        <f>+[2]Caquetá!AG126</f>
        <v>0</v>
      </c>
      <c r="BA126" s="148">
        <f>+[2]Casanare!Q126</f>
        <v>0</v>
      </c>
      <c r="BB126" s="148">
        <f>+[2]Casanare!R126</f>
        <v>0</v>
      </c>
      <c r="BC126" s="148">
        <f>+[2]Casanare!AG126</f>
        <v>0</v>
      </c>
      <c r="BD126" s="148">
        <f>+[2]Cauca!Q126</f>
        <v>0</v>
      </c>
      <c r="BE126" s="148">
        <f>+[2]Cauca!R126</f>
        <v>0</v>
      </c>
      <c r="BF126" s="148">
        <f>+[2]Cauca!AG126</f>
        <v>0</v>
      </c>
      <c r="BG126" s="148">
        <f>+[2]Cesar!Q126</f>
        <v>0</v>
      </c>
      <c r="BH126" s="148">
        <f>+[2]Cesar!R126</f>
        <v>0</v>
      </c>
      <c r="BI126" s="148">
        <f>+[2]Cesar!AG126</f>
        <v>0</v>
      </c>
      <c r="BJ126" s="148">
        <f>+[2]Chocó!Q126</f>
        <v>0</v>
      </c>
      <c r="BK126" s="148">
        <f>+[2]Chocó!R126</f>
        <v>0</v>
      </c>
      <c r="BL126" s="148">
        <f>+[2]Chocó!AG126</f>
        <v>0</v>
      </c>
      <c r="BM126" s="148">
        <f>+[2]Córdoba!Q126</f>
        <v>0</v>
      </c>
      <c r="BN126" s="148">
        <f>+[2]Córdoba!R126</f>
        <v>0</v>
      </c>
      <c r="BO126" s="148">
        <f>+[2]Córdoba!AG126</f>
        <v>0</v>
      </c>
      <c r="BP126" s="148">
        <f>+[2]Cundinamarca!Q126</f>
        <v>0</v>
      </c>
      <c r="BQ126" s="148">
        <f>+[2]Cundinamarca!R126</f>
        <v>0</v>
      </c>
      <c r="BR126" s="148">
        <f>+[2]Cundinamarca!AG126</f>
        <v>0</v>
      </c>
      <c r="BS126" s="148">
        <f>+[2]Guainía!Q126</f>
        <v>0</v>
      </c>
      <c r="BT126" s="148">
        <f>+[2]Guainía!R126</f>
        <v>0</v>
      </c>
      <c r="BU126" s="148">
        <f>+[2]Guainía!AG126</f>
        <v>0</v>
      </c>
      <c r="BV126" s="148">
        <f>+[2]Guaviare!Q126</f>
        <v>0</v>
      </c>
      <c r="BW126" s="148">
        <f>+[2]Guaviare!R126</f>
        <v>0</v>
      </c>
      <c r="BX126" s="148">
        <f>+[2]Guaviare!AG126</f>
        <v>0</v>
      </c>
      <c r="BY126" s="148">
        <f>+[2]Huila!Q126</f>
        <v>0</v>
      </c>
      <c r="BZ126" s="148">
        <f>+[2]Huila!R126</f>
        <v>0</v>
      </c>
      <c r="CA126" s="148">
        <f>+[2]Huila!AG126</f>
        <v>0</v>
      </c>
      <c r="CB126" s="148">
        <f>+'[2]La Guajira'!Q126</f>
        <v>0</v>
      </c>
      <c r="CC126" s="148">
        <f>+'[2]La Guajira'!R126</f>
        <v>0</v>
      </c>
      <c r="CD126" s="148">
        <f>+'[2]La Guajira'!AG126</f>
        <v>0</v>
      </c>
      <c r="CE126" s="148">
        <f>+[2]Magdalena!Q126</f>
        <v>0</v>
      </c>
      <c r="CF126" s="148">
        <f>+[2]Magdalena!R126</f>
        <v>0</v>
      </c>
      <c r="CG126" s="148">
        <f>+[2]Magdalena!AG126</f>
        <v>0</v>
      </c>
      <c r="CH126" s="148">
        <f>+[2]Meta!Q126</f>
        <v>0</v>
      </c>
      <c r="CI126" s="148">
        <f>+[2]Meta!R126</f>
        <v>0</v>
      </c>
      <c r="CJ126" s="148">
        <f>+[2]Meta!AG126</f>
        <v>0</v>
      </c>
      <c r="CK126" s="148">
        <f>+[2]Nariño!Q126</f>
        <v>0</v>
      </c>
      <c r="CL126" s="148">
        <f>+[2]Nariño!R126</f>
        <v>0</v>
      </c>
      <c r="CM126" s="148">
        <f>+[2]Nariño!AG126</f>
        <v>0</v>
      </c>
      <c r="CN126" s="148">
        <f>+'[2]Norte de Santander'!Q126</f>
        <v>0</v>
      </c>
      <c r="CO126" s="148">
        <f>+'[2]Norte de Santander'!R126</f>
        <v>0</v>
      </c>
      <c r="CP126" s="148">
        <f>+'[2]Norte de Santander'!AG126</f>
        <v>0</v>
      </c>
      <c r="CQ126" s="148">
        <f>+[2]Putumayo!Q126</f>
        <v>0</v>
      </c>
      <c r="CR126" s="148">
        <f>+[2]Putumayo!R126</f>
        <v>0</v>
      </c>
      <c r="CS126" s="148">
        <f>+[2]Putumayo!AG126</f>
        <v>0</v>
      </c>
      <c r="CT126" s="148">
        <f>+[2]Quindio!Q126</f>
        <v>0</v>
      </c>
      <c r="CU126" s="148">
        <f>+[2]Quindio!R126</f>
        <v>0</v>
      </c>
      <c r="CV126" s="148">
        <f>+[2]Quindio!AG126</f>
        <v>0</v>
      </c>
      <c r="CW126" s="148">
        <f>+[2]Risaralda!Q126</f>
        <v>0</v>
      </c>
      <c r="CX126" s="148">
        <f>+[2]Risaralda!R126</f>
        <v>0</v>
      </c>
      <c r="CY126" s="148">
        <f>+[2]Risaralda!AG126</f>
        <v>0</v>
      </c>
      <c r="CZ126" s="148">
        <f>+'[2]San Anadrés'!Q126</f>
        <v>0</v>
      </c>
      <c r="DA126" s="148">
        <f>+'[2]San Anadrés'!R126</f>
        <v>0</v>
      </c>
      <c r="DB126" s="148">
        <f>+'[2]San Anadrés'!AG126</f>
        <v>0</v>
      </c>
      <c r="DC126" s="148">
        <f>+[2]Santander!Q126</f>
        <v>0</v>
      </c>
      <c r="DD126" s="148">
        <f>+[2]Santander!R126</f>
        <v>0</v>
      </c>
      <c r="DE126" s="148">
        <f>+[2]Santander!AG126</f>
        <v>0</v>
      </c>
      <c r="DF126" s="148">
        <f>+[2]Sucre!Q126</f>
        <v>0</v>
      </c>
      <c r="DG126" s="148">
        <f>+[2]Sucre!R126</f>
        <v>0</v>
      </c>
      <c r="DH126" s="148">
        <f>+[2]Sucre!AG126</f>
        <v>0</v>
      </c>
      <c r="DI126" s="148">
        <f>+[2]Tolima!Q126</f>
        <v>0</v>
      </c>
      <c r="DJ126" s="148">
        <f>+[2]Tolima!R126</f>
        <v>0</v>
      </c>
      <c r="DK126" s="148">
        <f>+[2]Tolima!AG126</f>
        <v>0</v>
      </c>
      <c r="DL126" s="148">
        <f>+'[2]Valle del Cauca'!Q126</f>
        <v>0</v>
      </c>
      <c r="DM126" s="148">
        <f>+'[2]Valle del Cauca'!R126</f>
        <v>0</v>
      </c>
      <c r="DN126" s="148">
        <f>+'[2]Valle del Cauca'!AG126</f>
        <v>0</v>
      </c>
      <c r="DO126" s="148">
        <f>+[2]Vaupés!Q126</f>
        <v>0</v>
      </c>
      <c r="DP126" s="148">
        <f>+[2]Vaupés!R126</f>
        <v>0</v>
      </c>
      <c r="DQ126" s="148">
        <f>+[2]Vaupés!AG126</f>
        <v>0</v>
      </c>
      <c r="DR126" s="148">
        <f>+[2]Vichada!Q126</f>
        <v>0</v>
      </c>
      <c r="DS126" s="148">
        <f>+[2]Vichada!R126</f>
        <v>0</v>
      </c>
      <c r="DT126" s="148">
        <f>+[2]Vichada!AG126</f>
        <v>0</v>
      </c>
    </row>
    <row r="127" spans="1:124" ht="33.75" hidden="1" x14ac:dyDescent="0.25">
      <c r="A127" s="198" t="s">
        <v>771</v>
      </c>
      <c r="B127" s="149" t="str">
        <f t="shared" si="28"/>
        <v>6-0-1-3</v>
      </c>
      <c r="C127" s="211" t="s">
        <v>1110</v>
      </c>
      <c r="D127" s="231" t="s">
        <v>1111</v>
      </c>
      <c r="E127" s="211" t="s">
        <v>1112</v>
      </c>
      <c r="F127" s="232" t="s">
        <v>1113</v>
      </c>
      <c r="G127" s="234" t="s">
        <v>1114</v>
      </c>
      <c r="H127" s="209" t="s">
        <v>1124</v>
      </c>
      <c r="I127" s="192" t="s">
        <v>1800</v>
      </c>
      <c r="J127" s="209">
        <v>6</v>
      </c>
      <c r="K127" s="209"/>
      <c r="L127" s="192" t="s">
        <v>1800</v>
      </c>
      <c r="M127" s="210"/>
      <c r="N127" s="211"/>
      <c r="O127" s="224"/>
      <c r="P127" s="150" t="s">
        <v>60</v>
      </c>
      <c r="Q127" s="69" t="e">
        <f t="shared" si="38"/>
        <v>#DIV/0!</v>
      </c>
      <c r="R127" s="83" t="e">
        <f t="shared" si="30"/>
        <v>#DIV/0!</v>
      </c>
      <c r="S127" s="83">
        <f>+[2]Amazonas!S127+[2]Antioquia!S127+[2]Atantico!S127+[2]Arauca!S127+[2]Bolivar!S127+[2]Boyacá!S127+[2]Caldas!S127+[2]Caquetá!S127+[2]Casanare!S127+[2]Cauca!S127+[2]Cesar!S127+[2]Chocó!S127+[2]Córdoba!S127+[2]Cundinamarca!S127+[2]Guainía!S127+[2]Guaviare!S127+[2]Huila!S127+'[2]La Guajira'!S127+[2]Magdalena!S127+[2]Meta!S127+[2]Nariño!S127+'[2]Norte de Santander'!S127+[2]Putumayo!S127+[2]Quindio!S127+[2]Risaralda!S127+'[2]San Anadrés'!S127+[2]Santander!S127+[2]Sucre!S127+[2]Tolima!S127+'[2]Valle del Cauca'!S127+[2]Vaupés!S127+[2]Vichada!S127</f>
        <v>0</v>
      </c>
      <c r="T127" s="83">
        <f>+[2]Amazonas!T127+[2]Antioquia!T127+[2]Atantico!T127+[2]Arauca!T127+[2]Bolivar!T127+[2]Boyacá!T127+[2]Caldas!T127+[2]Caquetá!T127+[2]Casanare!T127+[2]Cauca!T127+[2]Cesar!T127+[2]Chocó!T127+[2]Córdoba!T127+[2]Cundinamarca!T127+[2]Guainía!T127+[2]Guaviare!T127+[2]Huila!T127+'[2]La Guajira'!T127+[2]Magdalena!T127+[2]Meta!T127+[2]Nariño!T127+'[2]Norte de Santander'!T127+[2]Putumayo!T127+[2]Quindio!T127+[2]Risaralda!T127+'[2]San Anadrés'!T127+[2]Santander!T127+[2]Sucre!T127+[2]Tolima!T127+'[2]Valle del Cauca'!T127+[2]Vaupés!T127+[2]Vichada!T127</f>
        <v>0</v>
      </c>
      <c r="U127" s="148">
        <f>+W127+Z127</f>
        <v>0</v>
      </c>
      <c r="V127" s="148">
        <f>Y127+AB127</f>
        <v>0</v>
      </c>
      <c r="W127" s="148">
        <f>+'[2]Oficinas Nacionales'!Q127</f>
        <v>0</v>
      </c>
      <c r="X127" s="148">
        <f>+'[2]Oficinas Nacionales'!R127</f>
        <v>0</v>
      </c>
      <c r="Y127" s="148">
        <f>+'[2]Oficinas Nacionales'!AG127</f>
        <v>0</v>
      </c>
      <c r="Z127" s="148">
        <f>+AC127+AF127+AI127+AL127+AO127+AR127+AU127+AX127+BA127+BD127+BG127+BJ127+BM127+BP127+BS127+BV127+BY127+CB127+CE127+CH127+CK127+CN127+CQ127+CT127+CW127+CZ127+DC127+DF127+DI127+DL127+DO127+DR127</f>
        <v>0</v>
      </c>
      <c r="AA127" s="148">
        <f t="shared" si="42"/>
        <v>0</v>
      </c>
      <c r="AB127" s="148">
        <f>+AE127+AH127+AK127+AN127+AQ127+AT127+AW127+AZ127+BC127+BF127+BI127+BL127+BO127+BR127+BU127+BX127+CA127+CD127+CG127+CJ127+CM127+CP127+CS127+CV127+CY127+DB127+DE127+DH127+DK127+DN127+DQ127+DT127</f>
        <v>0</v>
      </c>
      <c r="AC127" s="148">
        <f>+[2]Amazonas!Q127</f>
        <v>0</v>
      </c>
      <c r="AD127" s="148">
        <f>+[2]Amazonas!R127</f>
        <v>0</v>
      </c>
      <c r="AE127" s="148">
        <f>+[2]Amazonas!AG127</f>
        <v>0</v>
      </c>
      <c r="AF127" s="148">
        <f>+[2]Antioquia!Q127</f>
        <v>0</v>
      </c>
      <c r="AG127" s="148">
        <f>+[2]Antioquia!R127</f>
        <v>0</v>
      </c>
      <c r="AH127" s="148">
        <f>+[2]Antioquia!AG127</f>
        <v>0</v>
      </c>
      <c r="AI127" s="148">
        <f>+[2]Atantico!Q127</f>
        <v>0</v>
      </c>
      <c r="AJ127" s="148">
        <f>+[2]Atantico!R127</f>
        <v>0</v>
      </c>
      <c r="AK127" s="148">
        <f>+[2]Atantico!AG127</f>
        <v>0</v>
      </c>
      <c r="AL127" s="148">
        <f>+[2]Arauca!Q127</f>
        <v>0</v>
      </c>
      <c r="AM127" s="148">
        <f>+[2]Arauca!R127</f>
        <v>0</v>
      </c>
      <c r="AN127" s="148">
        <f>+[2]Arauca!AG127</f>
        <v>0</v>
      </c>
      <c r="AO127" s="148">
        <f>+[2]Bolivar!Q127</f>
        <v>0</v>
      </c>
      <c r="AP127" s="148">
        <f>+[2]Bolivar!R127</f>
        <v>0</v>
      </c>
      <c r="AQ127" s="148">
        <f>+[2]Bolivar!AG127</f>
        <v>0</v>
      </c>
      <c r="AR127" s="148">
        <f>+[2]Boyacá!Q127</f>
        <v>0</v>
      </c>
      <c r="AS127" s="148">
        <f>+[2]Boyacá!R127</f>
        <v>0</v>
      </c>
      <c r="AT127" s="148">
        <f>+[2]Boyacá!AG127</f>
        <v>0</v>
      </c>
      <c r="AU127" s="148">
        <f>+[2]Caldas!Q127</f>
        <v>0</v>
      </c>
      <c r="AV127" s="148">
        <f>+[2]Caldas!R127</f>
        <v>0</v>
      </c>
      <c r="AW127" s="148">
        <f>+[2]Caldas!AG127</f>
        <v>0</v>
      </c>
      <c r="AX127" s="148">
        <f>+[2]Caquetá!Q127</f>
        <v>0</v>
      </c>
      <c r="AY127" s="148">
        <f>+[2]Caquetá!R127</f>
        <v>0</v>
      </c>
      <c r="AZ127" s="148">
        <f>+[2]Caquetá!AG127</f>
        <v>0</v>
      </c>
      <c r="BA127" s="148">
        <f>+[2]Casanare!Q127</f>
        <v>0</v>
      </c>
      <c r="BB127" s="148">
        <f>+[2]Casanare!R127</f>
        <v>0</v>
      </c>
      <c r="BC127" s="148">
        <f>+[2]Casanare!AG127</f>
        <v>0</v>
      </c>
      <c r="BD127" s="148">
        <f>+[2]Cauca!Q127</f>
        <v>0</v>
      </c>
      <c r="BE127" s="148">
        <f>+[2]Cauca!R127</f>
        <v>0</v>
      </c>
      <c r="BF127" s="148">
        <f>+[2]Cauca!AG127</f>
        <v>0</v>
      </c>
      <c r="BG127" s="148">
        <f>+[2]Cesar!Q127</f>
        <v>0</v>
      </c>
      <c r="BH127" s="148">
        <f>+[2]Cesar!R127</f>
        <v>0</v>
      </c>
      <c r="BI127" s="148">
        <f>+[2]Cesar!AG127</f>
        <v>0</v>
      </c>
      <c r="BJ127" s="148">
        <f>+[2]Chocó!Q127</f>
        <v>0</v>
      </c>
      <c r="BK127" s="148">
        <f>+[2]Chocó!R127</f>
        <v>0</v>
      </c>
      <c r="BL127" s="148">
        <f>+[2]Chocó!AG127</f>
        <v>0</v>
      </c>
      <c r="BM127" s="148">
        <f>+[2]Córdoba!Q127</f>
        <v>0</v>
      </c>
      <c r="BN127" s="148">
        <f>+[2]Córdoba!R127</f>
        <v>0</v>
      </c>
      <c r="BO127" s="148">
        <f>+[2]Córdoba!AG127</f>
        <v>0</v>
      </c>
      <c r="BP127" s="148">
        <f>+[2]Cundinamarca!Q127</f>
        <v>0</v>
      </c>
      <c r="BQ127" s="148">
        <f>+[2]Cundinamarca!R127</f>
        <v>0</v>
      </c>
      <c r="BR127" s="148">
        <f>+[2]Cundinamarca!AG127</f>
        <v>0</v>
      </c>
      <c r="BS127" s="148">
        <f>+[2]Guainía!Q127</f>
        <v>0</v>
      </c>
      <c r="BT127" s="148">
        <f>+[2]Guainía!R127</f>
        <v>0</v>
      </c>
      <c r="BU127" s="148">
        <f>+[2]Guainía!AG127</f>
        <v>0</v>
      </c>
      <c r="BV127" s="148">
        <f>+[2]Guaviare!Q127</f>
        <v>0</v>
      </c>
      <c r="BW127" s="148">
        <f>+[2]Guaviare!R127</f>
        <v>0</v>
      </c>
      <c r="BX127" s="148">
        <f>+[2]Guaviare!AG127</f>
        <v>0</v>
      </c>
      <c r="BY127" s="148">
        <f>+[2]Huila!Q127</f>
        <v>0</v>
      </c>
      <c r="BZ127" s="148">
        <f>+[2]Huila!R127</f>
        <v>0</v>
      </c>
      <c r="CA127" s="148">
        <f>+[2]Huila!AG127</f>
        <v>0</v>
      </c>
      <c r="CB127" s="148">
        <f>+'[2]La Guajira'!Q127</f>
        <v>0</v>
      </c>
      <c r="CC127" s="148">
        <f>+'[2]La Guajira'!R127</f>
        <v>0</v>
      </c>
      <c r="CD127" s="148">
        <f>+'[2]La Guajira'!AG127</f>
        <v>0</v>
      </c>
      <c r="CE127" s="148">
        <f>+[2]Magdalena!Q127</f>
        <v>0</v>
      </c>
      <c r="CF127" s="148">
        <f>+[2]Magdalena!R127</f>
        <v>0</v>
      </c>
      <c r="CG127" s="148">
        <f>+[2]Magdalena!AG127</f>
        <v>0</v>
      </c>
      <c r="CH127" s="148">
        <f>+[2]Meta!Q127</f>
        <v>0</v>
      </c>
      <c r="CI127" s="148">
        <f>+[2]Meta!R127</f>
        <v>0</v>
      </c>
      <c r="CJ127" s="148">
        <f>+[2]Meta!AG127</f>
        <v>0</v>
      </c>
      <c r="CK127" s="148">
        <f>+[2]Nariño!Q127</f>
        <v>0</v>
      </c>
      <c r="CL127" s="148">
        <f>+[2]Nariño!R127</f>
        <v>0</v>
      </c>
      <c r="CM127" s="148">
        <f>+[2]Nariño!AG127</f>
        <v>0</v>
      </c>
      <c r="CN127" s="148">
        <f>+'[2]Norte de Santander'!Q127</f>
        <v>0</v>
      </c>
      <c r="CO127" s="148">
        <f>+'[2]Norte de Santander'!R127</f>
        <v>0</v>
      </c>
      <c r="CP127" s="148">
        <f>+'[2]Norte de Santander'!AG127</f>
        <v>0</v>
      </c>
      <c r="CQ127" s="148">
        <f>+[2]Putumayo!Q127</f>
        <v>0</v>
      </c>
      <c r="CR127" s="148">
        <f>+[2]Putumayo!R127</f>
        <v>0</v>
      </c>
      <c r="CS127" s="148">
        <f>+[2]Putumayo!AG127</f>
        <v>0</v>
      </c>
      <c r="CT127" s="148">
        <f>+[2]Quindio!Q127</f>
        <v>0</v>
      </c>
      <c r="CU127" s="148">
        <f>+[2]Quindio!R127</f>
        <v>0</v>
      </c>
      <c r="CV127" s="148">
        <f>+[2]Quindio!AG127</f>
        <v>0</v>
      </c>
      <c r="CW127" s="148">
        <f>+[2]Risaralda!Q127</f>
        <v>0</v>
      </c>
      <c r="CX127" s="148">
        <f>+[2]Risaralda!R127</f>
        <v>0</v>
      </c>
      <c r="CY127" s="148">
        <f>+[2]Risaralda!AG127</f>
        <v>0</v>
      </c>
      <c r="CZ127" s="148">
        <f>+'[2]San Anadrés'!Q127</f>
        <v>0</v>
      </c>
      <c r="DA127" s="148">
        <f>+'[2]San Anadrés'!R127</f>
        <v>0</v>
      </c>
      <c r="DB127" s="148">
        <f>+'[2]San Anadrés'!AG127</f>
        <v>0</v>
      </c>
      <c r="DC127" s="148">
        <f>+[2]Santander!Q127</f>
        <v>0</v>
      </c>
      <c r="DD127" s="148">
        <f>+[2]Santander!R127</f>
        <v>0</v>
      </c>
      <c r="DE127" s="148">
        <f>+[2]Santander!AG127</f>
        <v>0</v>
      </c>
      <c r="DF127" s="148">
        <f>+[2]Sucre!Q127</f>
        <v>0</v>
      </c>
      <c r="DG127" s="148">
        <f>+[2]Sucre!R127</f>
        <v>0</v>
      </c>
      <c r="DH127" s="148">
        <f>+[2]Sucre!AG127</f>
        <v>0</v>
      </c>
      <c r="DI127" s="148">
        <f>+[2]Tolima!Q127</f>
        <v>0</v>
      </c>
      <c r="DJ127" s="148">
        <f>+[2]Tolima!R127</f>
        <v>0</v>
      </c>
      <c r="DK127" s="148">
        <f>+[2]Tolima!AG127</f>
        <v>0</v>
      </c>
      <c r="DL127" s="148">
        <f>+'[2]Valle del Cauca'!Q127</f>
        <v>0</v>
      </c>
      <c r="DM127" s="148">
        <f>+'[2]Valle del Cauca'!R127</f>
        <v>0</v>
      </c>
      <c r="DN127" s="148">
        <f>+'[2]Valle del Cauca'!AG127</f>
        <v>0</v>
      </c>
      <c r="DO127" s="148">
        <f>+[2]Vaupés!Q127</f>
        <v>0</v>
      </c>
      <c r="DP127" s="148">
        <f>+[2]Vaupés!R127</f>
        <v>0</v>
      </c>
      <c r="DQ127" s="148">
        <f>+[2]Vaupés!AG127</f>
        <v>0</v>
      </c>
      <c r="DR127" s="148">
        <f>+[2]Vichada!Q127</f>
        <v>0</v>
      </c>
      <c r="DS127" s="148">
        <f>+[2]Vichada!R127</f>
        <v>0</v>
      </c>
      <c r="DT127" s="148">
        <f>+[2]Vichada!AG127</f>
        <v>0</v>
      </c>
    </row>
    <row r="128" spans="1:124" ht="34.5" hidden="1" x14ac:dyDescent="0.25">
      <c r="A128" s="198" t="s">
        <v>771</v>
      </c>
      <c r="B128" s="199" t="str">
        <f t="shared" si="28"/>
        <v>6-0-2</v>
      </c>
      <c r="C128" s="142" t="s">
        <v>1110</v>
      </c>
      <c r="D128" s="9" t="s">
        <v>1111</v>
      </c>
      <c r="E128" s="226" t="s">
        <v>1112</v>
      </c>
      <c r="F128" s="227" t="s">
        <v>1126</v>
      </c>
      <c r="G128" s="142" t="s">
        <v>1127</v>
      </c>
      <c r="H128" s="143" t="s">
        <v>1128</v>
      </c>
      <c r="I128" s="146" t="s">
        <v>9</v>
      </c>
      <c r="J128" s="143"/>
      <c r="K128" s="143"/>
      <c r="L128" s="226"/>
      <c r="M128" s="229"/>
      <c r="N128" s="230"/>
      <c r="O128" s="230"/>
      <c r="P128" s="230"/>
      <c r="Q128" s="143"/>
      <c r="R128" s="147"/>
      <c r="S128" s="147"/>
      <c r="T128" s="147"/>
      <c r="U128" s="202"/>
      <c r="V128" s="202"/>
      <c r="W128" s="147"/>
      <c r="X128" s="147"/>
      <c r="Y128" s="147"/>
      <c r="Z128" s="202"/>
      <c r="AA128" s="202">
        <f t="shared" si="42"/>
        <v>0</v>
      </c>
      <c r="AB128" s="202"/>
      <c r="AC128" s="147"/>
      <c r="AD128" s="147"/>
      <c r="AE128" s="147"/>
      <c r="AF128" s="147"/>
      <c r="AG128" s="147"/>
      <c r="AH128" s="147"/>
      <c r="AI128" s="147"/>
      <c r="AJ128" s="147"/>
      <c r="AK128" s="147"/>
      <c r="AL128" s="147"/>
      <c r="AM128" s="147"/>
      <c r="AN128" s="147"/>
      <c r="AO128" s="147"/>
      <c r="AP128" s="147"/>
      <c r="AQ128" s="147"/>
      <c r="AR128" s="147"/>
      <c r="AS128" s="147"/>
      <c r="AT128" s="147"/>
      <c r="AU128" s="147"/>
      <c r="AV128" s="147"/>
      <c r="AW128" s="147"/>
      <c r="AX128" s="147"/>
      <c r="AY128" s="147"/>
      <c r="AZ128" s="147"/>
      <c r="BA128" s="143"/>
      <c r="BB128" s="143"/>
      <c r="BC128" s="147"/>
      <c r="BD128" s="143"/>
      <c r="BE128" s="143"/>
      <c r="BF128" s="147"/>
      <c r="BG128" s="143"/>
      <c r="BH128" s="143"/>
      <c r="BI128" s="147"/>
      <c r="BJ128" s="143"/>
      <c r="BK128" s="143"/>
      <c r="BL128" s="147"/>
      <c r="BM128" s="147"/>
      <c r="BN128" s="147"/>
      <c r="BO128" s="147"/>
      <c r="BP128" s="143"/>
      <c r="BQ128" s="143"/>
      <c r="BR128" s="147"/>
      <c r="BS128" s="147"/>
      <c r="BT128" s="147"/>
      <c r="BU128" s="147"/>
      <c r="BV128" s="147"/>
      <c r="BW128" s="147"/>
      <c r="BX128" s="147"/>
      <c r="BY128" s="143"/>
      <c r="BZ128" s="143"/>
      <c r="CA128" s="147"/>
      <c r="CB128" s="143"/>
      <c r="CC128" s="143"/>
      <c r="CD128" s="147"/>
      <c r="CE128" s="143"/>
      <c r="CF128" s="143"/>
      <c r="CG128" s="147"/>
      <c r="CH128" s="143"/>
      <c r="CI128" s="143"/>
      <c r="CJ128" s="147"/>
      <c r="CK128" s="143"/>
      <c r="CL128" s="143"/>
      <c r="CM128" s="147"/>
      <c r="CN128" s="147"/>
      <c r="CO128" s="147"/>
      <c r="CP128" s="147"/>
      <c r="CQ128" s="143"/>
      <c r="CR128" s="143"/>
      <c r="CS128" s="147"/>
      <c r="CT128" s="143"/>
      <c r="CU128" s="143"/>
      <c r="CV128" s="147"/>
      <c r="CW128" s="143"/>
      <c r="CX128" s="143"/>
      <c r="CY128" s="147"/>
      <c r="CZ128" s="143"/>
      <c r="DA128" s="143"/>
      <c r="DB128" s="147"/>
      <c r="DC128" s="143"/>
      <c r="DD128" s="143"/>
      <c r="DE128" s="147"/>
      <c r="DF128" s="143"/>
      <c r="DG128" s="143"/>
      <c r="DH128" s="147"/>
      <c r="DI128" s="147"/>
      <c r="DJ128" s="147"/>
      <c r="DK128" s="147"/>
      <c r="DL128" s="143"/>
      <c r="DM128" s="143"/>
      <c r="DN128" s="147"/>
      <c r="DO128" s="143"/>
      <c r="DP128" s="143"/>
      <c r="DQ128" s="147"/>
      <c r="DR128" s="143"/>
      <c r="DS128" s="143"/>
      <c r="DT128" s="147"/>
    </row>
    <row r="129" spans="1:124" ht="45" hidden="1" x14ac:dyDescent="0.25">
      <c r="A129" s="198" t="s">
        <v>771</v>
      </c>
      <c r="B129" s="149" t="str">
        <f t="shared" si="28"/>
        <v>6-0-2-1</v>
      </c>
      <c r="C129" s="211" t="s">
        <v>1110</v>
      </c>
      <c r="D129" s="231" t="s">
        <v>1111</v>
      </c>
      <c r="E129" s="211" t="s">
        <v>1112</v>
      </c>
      <c r="F129" s="232" t="s">
        <v>1126</v>
      </c>
      <c r="G129" s="211" t="s">
        <v>1127</v>
      </c>
      <c r="H129" s="209" t="s">
        <v>1129</v>
      </c>
      <c r="I129" s="211" t="s">
        <v>1130</v>
      </c>
      <c r="J129" s="209">
        <v>8</v>
      </c>
      <c r="K129" s="209"/>
      <c r="L129" s="192" t="s">
        <v>1131</v>
      </c>
      <c r="M129" s="210">
        <v>6</v>
      </c>
      <c r="N129" s="211" t="s">
        <v>1132</v>
      </c>
      <c r="O129" s="150" t="s">
        <v>58</v>
      </c>
      <c r="P129" s="150" t="s">
        <v>60</v>
      </c>
      <c r="Q129" s="69">
        <f t="shared" si="38"/>
        <v>0</v>
      </c>
      <c r="R129" s="83" t="e">
        <f t="shared" si="30"/>
        <v>#DIV/0!</v>
      </c>
      <c r="S129" s="83">
        <f>+[2]Amazonas!S129+[2]Antioquia!S129+[2]Atantico!S129+[2]Arauca!S129+[2]Bolivar!S129+[2]Boyacá!S129+[2]Caldas!S129+[2]Caquetá!S129+[2]Casanare!S129+[2]Cauca!S129+[2]Cesar!S129+[2]Chocó!S129+[2]Córdoba!S129+[2]Cundinamarca!S129+[2]Guainía!S129+[2]Guaviare!S129+[2]Huila!S129+'[2]La Guajira'!S129+[2]Magdalena!S129+[2]Meta!S129+[2]Nariño!S129+'[2]Norte de Santander'!S129+[2]Putumayo!S129+[2]Quindio!S129+[2]Risaralda!S129+'[2]San Anadrés'!S129+[2]Santander!S129+[2]Sucre!S129+[2]Tolima!S129+'[2]Valle del Cauca'!S129+[2]Vaupés!S129+[2]Vichada!S129</f>
        <v>0</v>
      </c>
      <c r="T129" s="83">
        <f>+[2]Amazonas!T129+[2]Antioquia!T129+[2]Atantico!T129+[2]Arauca!T129+[2]Bolivar!T129+[2]Boyacá!T129+[2]Caldas!T129+[2]Caquetá!T129+[2]Casanare!T129+[2]Cauca!T129+[2]Cesar!T129+[2]Chocó!T129+[2]Córdoba!T129+[2]Cundinamarca!T129+[2]Guainía!T129+[2]Guaviare!T129+[2]Huila!T129+'[2]La Guajira'!T129+[2]Magdalena!T129+[2]Meta!T129+[2]Nariño!T129+'[2]Norte de Santander'!T129+[2]Putumayo!T129+[2]Quindio!T129+[2]Risaralda!T129+'[2]San Anadrés'!T129+[2]Santander!T129+[2]Sucre!T129+[2]Tolima!T129+'[2]Valle del Cauca'!T129+[2]Vaupés!T129+[2]Vichada!T129</f>
        <v>0</v>
      </c>
      <c r="U129" s="148">
        <f>+W129+Z129</f>
        <v>8</v>
      </c>
      <c r="V129" s="148">
        <f>Y129+AB129</f>
        <v>0</v>
      </c>
      <c r="W129" s="148">
        <f>+'[2]Oficinas Nacionales'!Q129</f>
        <v>8</v>
      </c>
      <c r="X129" s="148">
        <f>+'[2]Oficinas Nacionales'!R129</f>
        <v>0</v>
      </c>
      <c r="Y129" s="148">
        <f>+'[2]Oficinas Nacionales'!AG129</f>
        <v>0</v>
      </c>
      <c r="Z129" s="148">
        <f>+AC129+AF129+AI129+AL129+AO129+AR129+AU129+AX129+BA129+BD129+BG129+BJ129+BM129+BP129+BS129+BV129+BY129+CB129+CE129+CH129+CK129+CN129+CQ129+CT129+CW129+CZ129+DC129+DF129+DI129+DL129+DO129+DR129</f>
        <v>0</v>
      </c>
      <c r="AA129" s="148">
        <f t="shared" si="42"/>
        <v>0</v>
      </c>
      <c r="AB129" s="148">
        <f>+AE129+AH129+AK129+AN129+AQ129+AT129+AW129+AZ129+BC129+BF129+BI129+BL129+BO129+BR129+BU129+BX129+CA129+CD129+CG129+CJ129+CM129+CP129+CS129+CV129+CY129+DB129+DE129+DH129+DK129+DN129+DQ129+DT129</f>
        <v>0</v>
      </c>
      <c r="AC129" s="148">
        <f>+[2]Amazonas!Q129</f>
        <v>0</v>
      </c>
      <c r="AD129" s="148">
        <f>+[2]Amazonas!R129</f>
        <v>0</v>
      </c>
      <c r="AE129" s="148">
        <f>+[2]Amazonas!AG129</f>
        <v>0</v>
      </c>
      <c r="AF129" s="148">
        <f>+[2]Antioquia!Q129</f>
        <v>0</v>
      </c>
      <c r="AG129" s="148">
        <f>+[2]Antioquia!R129</f>
        <v>0</v>
      </c>
      <c r="AH129" s="148">
        <f>+[2]Antioquia!AG129</f>
        <v>0</v>
      </c>
      <c r="AI129" s="148">
        <f>+[2]Atantico!Q129</f>
        <v>0</v>
      </c>
      <c r="AJ129" s="148">
        <f>+[2]Atantico!R129</f>
        <v>0</v>
      </c>
      <c r="AK129" s="148">
        <f>+[2]Atantico!AG129</f>
        <v>0</v>
      </c>
      <c r="AL129" s="148">
        <f>+[2]Arauca!Q129</f>
        <v>0</v>
      </c>
      <c r="AM129" s="148">
        <f>+[2]Arauca!R129</f>
        <v>0</v>
      </c>
      <c r="AN129" s="148">
        <f>+[2]Arauca!AG129</f>
        <v>0</v>
      </c>
      <c r="AO129" s="148">
        <f>+[2]Bolivar!Q129</f>
        <v>0</v>
      </c>
      <c r="AP129" s="148">
        <f>+[2]Bolivar!R129</f>
        <v>0</v>
      </c>
      <c r="AQ129" s="148">
        <f>+[2]Bolivar!AG129</f>
        <v>0</v>
      </c>
      <c r="AR129" s="148">
        <f>+[2]Boyacá!Q129</f>
        <v>0</v>
      </c>
      <c r="AS129" s="148">
        <f>+[2]Boyacá!R129</f>
        <v>0</v>
      </c>
      <c r="AT129" s="148">
        <f>+[2]Boyacá!AG129</f>
        <v>0</v>
      </c>
      <c r="AU129" s="148">
        <f>+[2]Caldas!Q129</f>
        <v>0</v>
      </c>
      <c r="AV129" s="148">
        <f>+[2]Caldas!R129</f>
        <v>0</v>
      </c>
      <c r="AW129" s="148">
        <f>+[2]Caldas!AG129</f>
        <v>0</v>
      </c>
      <c r="AX129" s="148">
        <f>+[2]Caquetá!Q129</f>
        <v>0</v>
      </c>
      <c r="AY129" s="148">
        <f>+[2]Caquetá!R129</f>
        <v>0</v>
      </c>
      <c r="AZ129" s="148">
        <f>+[2]Caquetá!AG129</f>
        <v>0</v>
      </c>
      <c r="BA129" s="148">
        <f>+[2]Casanare!Q129</f>
        <v>0</v>
      </c>
      <c r="BB129" s="148">
        <f>+[2]Casanare!R129</f>
        <v>0</v>
      </c>
      <c r="BC129" s="148">
        <f>+[2]Casanare!AG129</f>
        <v>0</v>
      </c>
      <c r="BD129" s="148">
        <f>+[2]Cauca!Q129</f>
        <v>0</v>
      </c>
      <c r="BE129" s="148">
        <f>+[2]Cauca!R129</f>
        <v>0</v>
      </c>
      <c r="BF129" s="148">
        <f>+[2]Cauca!AG129</f>
        <v>0</v>
      </c>
      <c r="BG129" s="148">
        <f>+[2]Cesar!Q129</f>
        <v>0</v>
      </c>
      <c r="BH129" s="148">
        <f>+[2]Cesar!R129</f>
        <v>0</v>
      </c>
      <c r="BI129" s="148">
        <f>+[2]Cesar!AG129</f>
        <v>0</v>
      </c>
      <c r="BJ129" s="148">
        <f>+[2]Chocó!Q129</f>
        <v>0</v>
      </c>
      <c r="BK129" s="148">
        <f>+[2]Chocó!R129</f>
        <v>0</v>
      </c>
      <c r="BL129" s="148">
        <f>+[2]Chocó!AG129</f>
        <v>0</v>
      </c>
      <c r="BM129" s="148">
        <f>+[2]Córdoba!Q129</f>
        <v>0</v>
      </c>
      <c r="BN129" s="148">
        <f>+[2]Córdoba!R129</f>
        <v>0</v>
      </c>
      <c r="BO129" s="148">
        <f>+[2]Córdoba!AG129</f>
        <v>0</v>
      </c>
      <c r="BP129" s="148">
        <f>+[2]Cundinamarca!Q129</f>
        <v>0</v>
      </c>
      <c r="BQ129" s="148">
        <f>+[2]Cundinamarca!R129</f>
        <v>0</v>
      </c>
      <c r="BR129" s="148">
        <f>+[2]Cundinamarca!AG129</f>
        <v>0</v>
      </c>
      <c r="BS129" s="148">
        <f>+[2]Guainía!Q129</f>
        <v>0</v>
      </c>
      <c r="BT129" s="148">
        <f>+[2]Guainía!R129</f>
        <v>0</v>
      </c>
      <c r="BU129" s="148">
        <f>+[2]Guainía!AG129</f>
        <v>0</v>
      </c>
      <c r="BV129" s="148">
        <f>+[2]Guaviare!Q129</f>
        <v>0</v>
      </c>
      <c r="BW129" s="148">
        <f>+[2]Guaviare!R129</f>
        <v>0</v>
      </c>
      <c r="BX129" s="148">
        <f>+[2]Guaviare!AG129</f>
        <v>0</v>
      </c>
      <c r="BY129" s="148">
        <f>+[2]Huila!Q129</f>
        <v>0</v>
      </c>
      <c r="BZ129" s="148">
        <f>+[2]Huila!R129</f>
        <v>0</v>
      </c>
      <c r="CA129" s="148">
        <f>+[2]Huila!AG129</f>
        <v>0</v>
      </c>
      <c r="CB129" s="148">
        <f>+'[2]La Guajira'!Q129</f>
        <v>0</v>
      </c>
      <c r="CC129" s="148">
        <f>+'[2]La Guajira'!R129</f>
        <v>0</v>
      </c>
      <c r="CD129" s="148">
        <f>+'[2]La Guajira'!AG129</f>
        <v>0</v>
      </c>
      <c r="CE129" s="148">
        <f>+[2]Magdalena!Q129</f>
        <v>0</v>
      </c>
      <c r="CF129" s="148">
        <f>+[2]Magdalena!R129</f>
        <v>0</v>
      </c>
      <c r="CG129" s="148">
        <f>+[2]Magdalena!AG129</f>
        <v>0</v>
      </c>
      <c r="CH129" s="148">
        <f>+[2]Meta!Q129</f>
        <v>0</v>
      </c>
      <c r="CI129" s="148">
        <f>+[2]Meta!R129</f>
        <v>0</v>
      </c>
      <c r="CJ129" s="148">
        <f>+[2]Meta!AG129</f>
        <v>0</v>
      </c>
      <c r="CK129" s="148">
        <f>+[2]Nariño!Q129</f>
        <v>0</v>
      </c>
      <c r="CL129" s="148">
        <f>+[2]Nariño!R129</f>
        <v>0</v>
      </c>
      <c r="CM129" s="148">
        <f>+[2]Nariño!AG129</f>
        <v>0</v>
      </c>
      <c r="CN129" s="148">
        <f>+'[2]Norte de Santander'!Q129</f>
        <v>0</v>
      </c>
      <c r="CO129" s="148">
        <f>+'[2]Norte de Santander'!R129</f>
        <v>0</v>
      </c>
      <c r="CP129" s="148">
        <f>+'[2]Norte de Santander'!AG129</f>
        <v>0</v>
      </c>
      <c r="CQ129" s="148">
        <f>+[2]Putumayo!Q129</f>
        <v>0</v>
      </c>
      <c r="CR129" s="148">
        <f>+[2]Putumayo!R129</f>
        <v>0</v>
      </c>
      <c r="CS129" s="148">
        <f>+[2]Putumayo!AG129</f>
        <v>0</v>
      </c>
      <c r="CT129" s="148">
        <f>+[2]Quindio!Q129</f>
        <v>0</v>
      </c>
      <c r="CU129" s="148">
        <f>+[2]Quindio!R129</f>
        <v>0</v>
      </c>
      <c r="CV129" s="148">
        <f>+[2]Quindio!AG129</f>
        <v>0</v>
      </c>
      <c r="CW129" s="148">
        <f>+[2]Risaralda!Q129</f>
        <v>0</v>
      </c>
      <c r="CX129" s="148">
        <f>+[2]Risaralda!R129</f>
        <v>0</v>
      </c>
      <c r="CY129" s="148">
        <f>+[2]Risaralda!AG129</f>
        <v>0</v>
      </c>
      <c r="CZ129" s="148">
        <f>+'[2]San Anadrés'!Q129</f>
        <v>0</v>
      </c>
      <c r="DA129" s="148">
        <f>+'[2]San Anadrés'!R129</f>
        <v>0</v>
      </c>
      <c r="DB129" s="148">
        <f>+'[2]San Anadrés'!AG129</f>
        <v>0</v>
      </c>
      <c r="DC129" s="148">
        <f>+[2]Santander!Q129</f>
        <v>0</v>
      </c>
      <c r="DD129" s="148">
        <f>+[2]Santander!R129</f>
        <v>0</v>
      </c>
      <c r="DE129" s="148">
        <f>+[2]Santander!AG129</f>
        <v>0</v>
      </c>
      <c r="DF129" s="148">
        <f>+[2]Sucre!Q129</f>
        <v>0</v>
      </c>
      <c r="DG129" s="148">
        <f>+[2]Sucre!R129</f>
        <v>0</v>
      </c>
      <c r="DH129" s="148">
        <f>+[2]Sucre!AG129</f>
        <v>0</v>
      </c>
      <c r="DI129" s="148">
        <f>+[2]Tolima!Q129</f>
        <v>0</v>
      </c>
      <c r="DJ129" s="148">
        <f>+[2]Tolima!R129</f>
        <v>0</v>
      </c>
      <c r="DK129" s="148">
        <f>+[2]Tolima!AG129</f>
        <v>0</v>
      </c>
      <c r="DL129" s="148">
        <f>+'[2]Valle del Cauca'!Q129</f>
        <v>0</v>
      </c>
      <c r="DM129" s="148">
        <f>+'[2]Valle del Cauca'!R129</f>
        <v>0</v>
      </c>
      <c r="DN129" s="148">
        <f>+'[2]Valle del Cauca'!AG129</f>
        <v>0</v>
      </c>
      <c r="DO129" s="148">
        <f>+[2]Vaupés!Q129</f>
        <v>0</v>
      </c>
      <c r="DP129" s="148">
        <f>+[2]Vaupés!R129</f>
        <v>0</v>
      </c>
      <c r="DQ129" s="148">
        <f>+[2]Vaupés!AG129</f>
        <v>0</v>
      </c>
      <c r="DR129" s="148">
        <f>+[2]Vichada!Q129</f>
        <v>0</v>
      </c>
      <c r="DS129" s="148">
        <f>+[2]Vichada!R129</f>
        <v>0</v>
      </c>
      <c r="DT129" s="148">
        <f>+[2]Vichada!AG129</f>
        <v>0</v>
      </c>
    </row>
    <row r="130" spans="1:124" ht="34.5" hidden="1" x14ac:dyDescent="0.25">
      <c r="A130" s="198" t="s">
        <v>771</v>
      </c>
      <c r="B130" s="143" t="str">
        <f t="shared" si="28"/>
        <v>6-0-3</v>
      </c>
      <c r="C130" s="142" t="s">
        <v>1110</v>
      </c>
      <c r="D130" s="9" t="s">
        <v>1111</v>
      </c>
      <c r="E130" s="226" t="s">
        <v>1112</v>
      </c>
      <c r="F130" s="227" t="s">
        <v>1133</v>
      </c>
      <c r="G130" s="142" t="s">
        <v>1134</v>
      </c>
      <c r="H130" s="143" t="s">
        <v>1135</v>
      </c>
      <c r="I130" s="146" t="s">
        <v>9</v>
      </c>
      <c r="J130" s="143"/>
      <c r="K130" s="143"/>
      <c r="L130" s="226"/>
      <c r="M130" s="229"/>
      <c r="N130" s="230"/>
      <c r="O130" s="230"/>
      <c r="P130" s="230"/>
      <c r="Q130" s="143"/>
      <c r="R130" s="147"/>
      <c r="S130" s="147"/>
      <c r="T130" s="147"/>
      <c r="U130" s="202"/>
      <c r="V130" s="202"/>
      <c r="W130" s="147"/>
      <c r="X130" s="147"/>
      <c r="Y130" s="147"/>
      <c r="Z130" s="202"/>
      <c r="AA130" s="202">
        <f t="shared" si="42"/>
        <v>0</v>
      </c>
      <c r="AB130" s="202"/>
      <c r="AC130" s="147"/>
      <c r="AD130" s="147"/>
      <c r="AE130" s="147"/>
      <c r="AF130" s="147"/>
      <c r="AG130" s="147"/>
      <c r="AH130" s="147"/>
      <c r="AI130" s="147"/>
      <c r="AJ130" s="147"/>
      <c r="AK130" s="147"/>
      <c r="AL130" s="147"/>
      <c r="AM130" s="147"/>
      <c r="AN130" s="147"/>
      <c r="AO130" s="147"/>
      <c r="AP130" s="147"/>
      <c r="AQ130" s="147"/>
      <c r="AR130" s="147"/>
      <c r="AS130" s="147"/>
      <c r="AT130" s="147"/>
      <c r="AU130" s="147"/>
      <c r="AV130" s="147"/>
      <c r="AW130" s="147"/>
      <c r="AX130" s="147"/>
      <c r="AY130" s="147"/>
      <c r="AZ130" s="147"/>
      <c r="BA130" s="143"/>
      <c r="BB130" s="143"/>
      <c r="BC130" s="147"/>
      <c r="BD130" s="143"/>
      <c r="BE130" s="143"/>
      <c r="BF130" s="147"/>
      <c r="BG130" s="143"/>
      <c r="BH130" s="143"/>
      <c r="BI130" s="147"/>
      <c r="BJ130" s="143"/>
      <c r="BK130" s="143"/>
      <c r="BL130" s="147"/>
      <c r="BM130" s="147"/>
      <c r="BN130" s="147"/>
      <c r="BO130" s="147"/>
      <c r="BP130" s="143"/>
      <c r="BQ130" s="143"/>
      <c r="BR130" s="147"/>
      <c r="BS130" s="147"/>
      <c r="BT130" s="147"/>
      <c r="BU130" s="147"/>
      <c r="BV130" s="147"/>
      <c r="BW130" s="147"/>
      <c r="BX130" s="147"/>
      <c r="BY130" s="143"/>
      <c r="BZ130" s="143"/>
      <c r="CA130" s="147"/>
      <c r="CB130" s="143"/>
      <c r="CC130" s="143"/>
      <c r="CD130" s="147"/>
      <c r="CE130" s="143"/>
      <c r="CF130" s="143"/>
      <c r="CG130" s="147"/>
      <c r="CH130" s="143"/>
      <c r="CI130" s="143"/>
      <c r="CJ130" s="147"/>
      <c r="CK130" s="143"/>
      <c r="CL130" s="143"/>
      <c r="CM130" s="147"/>
      <c r="CN130" s="147"/>
      <c r="CO130" s="147"/>
      <c r="CP130" s="147"/>
      <c r="CQ130" s="143"/>
      <c r="CR130" s="143"/>
      <c r="CS130" s="147"/>
      <c r="CT130" s="143"/>
      <c r="CU130" s="143"/>
      <c r="CV130" s="147"/>
      <c r="CW130" s="143"/>
      <c r="CX130" s="143"/>
      <c r="CY130" s="147"/>
      <c r="CZ130" s="143"/>
      <c r="DA130" s="143"/>
      <c r="DB130" s="147"/>
      <c r="DC130" s="143"/>
      <c r="DD130" s="143"/>
      <c r="DE130" s="147"/>
      <c r="DF130" s="143"/>
      <c r="DG130" s="143"/>
      <c r="DH130" s="147"/>
      <c r="DI130" s="147"/>
      <c r="DJ130" s="147"/>
      <c r="DK130" s="147"/>
      <c r="DL130" s="143"/>
      <c r="DM130" s="143"/>
      <c r="DN130" s="147"/>
      <c r="DO130" s="143"/>
      <c r="DP130" s="143"/>
      <c r="DQ130" s="147"/>
      <c r="DR130" s="143"/>
      <c r="DS130" s="143"/>
      <c r="DT130" s="147"/>
    </row>
    <row r="131" spans="1:124" ht="33.75" hidden="1" x14ac:dyDescent="0.25">
      <c r="A131" s="198" t="s">
        <v>771</v>
      </c>
      <c r="B131" s="149" t="str">
        <f t="shared" si="28"/>
        <v>6-0-3-1</v>
      </c>
      <c r="C131" s="211" t="s">
        <v>1110</v>
      </c>
      <c r="D131" s="231" t="s">
        <v>1111</v>
      </c>
      <c r="E131" s="211" t="s">
        <v>1112</v>
      </c>
      <c r="F131" s="232" t="s">
        <v>1133</v>
      </c>
      <c r="G131" s="211" t="s">
        <v>1134</v>
      </c>
      <c r="H131" s="209" t="s">
        <v>1136</v>
      </c>
      <c r="I131" s="211" t="s">
        <v>1137</v>
      </c>
      <c r="J131" s="209" t="s">
        <v>1138</v>
      </c>
      <c r="K131" s="209"/>
      <c r="L131" s="192" t="s">
        <v>1139</v>
      </c>
      <c r="M131" s="210">
        <v>99</v>
      </c>
      <c r="N131" s="211" t="s">
        <v>1140</v>
      </c>
      <c r="O131" s="150" t="s">
        <v>58</v>
      </c>
      <c r="P131" s="150" t="s">
        <v>59</v>
      </c>
      <c r="Q131" s="69">
        <f t="shared" si="38"/>
        <v>0</v>
      </c>
      <c r="R131" s="83" t="e">
        <f t="shared" si="30"/>
        <v>#DIV/0!</v>
      </c>
      <c r="S131" s="83">
        <f>+[2]Amazonas!S131+[2]Antioquia!S131+[2]Atantico!S131+[2]Arauca!S131+[2]Bolivar!S131+[2]Boyacá!S131+[2]Caldas!S131+[2]Caquetá!S131+[2]Casanare!S131+[2]Cauca!S131+[2]Cesar!S131+[2]Chocó!S131+[2]Córdoba!S131+[2]Cundinamarca!S131+[2]Guainía!S131+[2]Guaviare!S131+[2]Huila!S131+'[2]La Guajira'!S131+[2]Magdalena!S131+[2]Meta!S131+[2]Nariño!S131+'[2]Norte de Santander'!S131+[2]Putumayo!S131+[2]Quindio!S131+[2]Risaralda!S131+'[2]San Anadrés'!S131+[2]Santander!S131+[2]Sucre!S131+[2]Tolima!S131+'[2]Valle del Cauca'!S131+[2]Vaupés!S131+[2]Vichada!S131</f>
        <v>0</v>
      </c>
      <c r="T131" s="83">
        <f>+[2]Amazonas!T131+[2]Antioquia!T131+[2]Atantico!T131+[2]Arauca!T131+[2]Bolivar!T131+[2]Boyacá!T131+[2]Caldas!T131+[2]Caquetá!T131+[2]Casanare!T131+[2]Cauca!T131+[2]Cesar!T131+[2]Chocó!T131+[2]Córdoba!T131+[2]Cundinamarca!T131+[2]Guainía!T131+[2]Guaviare!T131+[2]Huila!T131+'[2]La Guajira'!T131+[2]Magdalena!T131+[2]Meta!T131+[2]Nariño!T131+'[2]Norte de Santander'!T131+[2]Putumayo!T131+[2]Quindio!T131+[2]Risaralda!T131+'[2]San Anadrés'!T131+[2]Santander!T131+[2]Sucre!T131+[2]Tolima!T131+'[2]Valle del Cauca'!T131+[2]Vaupés!T131+[2]Vichada!T131</f>
        <v>0</v>
      </c>
      <c r="U131" s="148">
        <f>+W131+Z131</f>
        <v>99.9</v>
      </c>
      <c r="V131" s="148">
        <f>Y131+AB131</f>
        <v>0</v>
      </c>
      <c r="W131" s="148">
        <f>+'[2]Oficinas Nacionales'!Q131</f>
        <v>99.9</v>
      </c>
      <c r="X131" s="148">
        <f>+'[2]Oficinas Nacionales'!R131</f>
        <v>0</v>
      </c>
      <c r="Y131" s="148">
        <f>+'[2]Oficinas Nacionales'!AG131</f>
        <v>0</v>
      </c>
      <c r="Z131" s="148">
        <f>+AC131+AF131+AI131+AL131+AO131+AR131+AU131+AX131+BA131+BD131+BG131+BJ131+BM131+BP131+BS131+BV131+BY131+CB131+CE131+CH131+CK131+CN131+CQ131+CT131+CW131+CZ131+DC131+DF131+DI131+DL131+DO131+DR131</f>
        <v>0</v>
      </c>
      <c r="AA131" s="148">
        <f t="shared" si="42"/>
        <v>0</v>
      </c>
      <c r="AB131" s="148">
        <f>+AE131+AH131+AK131+AN131+AQ131+AT131+AW131+AZ131+BC131+BF131+BI131+BL131+BO131+BR131+BU131+BX131+CA131+CD131+CG131+CJ131+CM131+CP131+CS131+CV131+CY131+DB131+DE131+DH131+DK131+DN131+DQ131+DT131</f>
        <v>0</v>
      </c>
      <c r="AC131" s="148">
        <f>+[2]Amazonas!Q131</f>
        <v>0</v>
      </c>
      <c r="AD131" s="148">
        <f>+[2]Amazonas!R131</f>
        <v>0</v>
      </c>
      <c r="AE131" s="148">
        <f>+[2]Amazonas!AG131</f>
        <v>0</v>
      </c>
      <c r="AF131" s="148">
        <f>+[2]Antioquia!Q131</f>
        <v>0</v>
      </c>
      <c r="AG131" s="148">
        <f>+[2]Antioquia!R131</f>
        <v>0</v>
      </c>
      <c r="AH131" s="148">
        <f>+[2]Antioquia!AG131</f>
        <v>0</v>
      </c>
      <c r="AI131" s="148">
        <f>+[2]Atantico!Q131</f>
        <v>0</v>
      </c>
      <c r="AJ131" s="148">
        <f>+[2]Atantico!R131</f>
        <v>0</v>
      </c>
      <c r="AK131" s="148">
        <f>+[2]Atantico!AG131</f>
        <v>0</v>
      </c>
      <c r="AL131" s="148">
        <f>+[2]Arauca!Q131</f>
        <v>0</v>
      </c>
      <c r="AM131" s="148">
        <f>+[2]Arauca!R131</f>
        <v>0</v>
      </c>
      <c r="AN131" s="148">
        <f>+[2]Arauca!AG131</f>
        <v>0</v>
      </c>
      <c r="AO131" s="148">
        <f>+[2]Bolivar!Q131</f>
        <v>0</v>
      </c>
      <c r="AP131" s="148">
        <f>+[2]Bolivar!R131</f>
        <v>0</v>
      </c>
      <c r="AQ131" s="148">
        <f>+[2]Bolivar!AG131</f>
        <v>0</v>
      </c>
      <c r="AR131" s="148">
        <f>+[2]Boyacá!Q131</f>
        <v>0</v>
      </c>
      <c r="AS131" s="148">
        <f>+[2]Boyacá!R131</f>
        <v>0</v>
      </c>
      <c r="AT131" s="148">
        <f>+[2]Boyacá!AG131</f>
        <v>0</v>
      </c>
      <c r="AU131" s="148">
        <f>+[2]Caldas!Q131</f>
        <v>0</v>
      </c>
      <c r="AV131" s="148">
        <f>+[2]Caldas!R131</f>
        <v>0</v>
      </c>
      <c r="AW131" s="148">
        <f>+[2]Caldas!AG131</f>
        <v>0</v>
      </c>
      <c r="AX131" s="148">
        <f>+[2]Caquetá!Q131</f>
        <v>0</v>
      </c>
      <c r="AY131" s="148">
        <f>+[2]Caquetá!R131</f>
        <v>0</v>
      </c>
      <c r="AZ131" s="148">
        <f>+[2]Caquetá!AG131</f>
        <v>0</v>
      </c>
      <c r="BA131" s="148">
        <f>+[2]Casanare!Q131</f>
        <v>0</v>
      </c>
      <c r="BB131" s="148">
        <f>+[2]Casanare!R131</f>
        <v>0</v>
      </c>
      <c r="BC131" s="148">
        <f>+[2]Casanare!AG131</f>
        <v>0</v>
      </c>
      <c r="BD131" s="148">
        <f>+[2]Cauca!Q131</f>
        <v>0</v>
      </c>
      <c r="BE131" s="148">
        <f>+[2]Cauca!R131</f>
        <v>0</v>
      </c>
      <c r="BF131" s="148">
        <f>+[2]Cauca!AG131</f>
        <v>0</v>
      </c>
      <c r="BG131" s="148">
        <f>+[2]Cesar!Q131</f>
        <v>0</v>
      </c>
      <c r="BH131" s="148">
        <f>+[2]Cesar!R131</f>
        <v>0</v>
      </c>
      <c r="BI131" s="148">
        <f>+[2]Cesar!AG131</f>
        <v>0</v>
      </c>
      <c r="BJ131" s="148">
        <f>+[2]Chocó!Q131</f>
        <v>0</v>
      </c>
      <c r="BK131" s="148">
        <f>+[2]Chocó!R131</f>
        <v>0</v>
      </c>
      <c r="BL131" s="148">
        <f>+[2]Chocó!AG131</f>
        <v>0</v>
      </c>
      <c r="BM131" s="148">
        <f>+[2]Córdoba!Q131</f>
        <v>0</v>
      </c>
      <c r="BN131" s="148">
        <f>+[2]Córdoba!R131</f>
        <v>0</v>
      </c>
      <c r="BO131" s="148">
        <f>+[2]Córdoba!AG131</f>
        <v>0</v>
      </c>
      <c r="BP131" s="148">
        <f>+[2]Cundinamarca!Q131</f>
        <v>0</v>
      </c>
      <c r="BQ131" s="148">
        <f>+[2]Cundinamarca!R131</f>
        <v>0</v>
      </c>
      <c r="BR131" s="148">
        <f>+[2]Cundinamarca!AG131</f>
        <v>0</v>
      </c>
      <c r="BS131" s="148">
        <f>+[2]Guainía!Q131</f>
        <v>0</v>
      </c>
      <c r="BT131" s="148">
        <f>+[2]Guainía!R131</f>
        <v>0</v>
      </c>
      <c r="BU131" s="148">
        <f>+[2]Guainía!AG131</f>
        <v>0</v>
      </c>
      <c r="BV131" s="148">
        <f>+[2]Guaviare!Q131</f>
        <v>0</v>
      </c>
      <c r="BW131" s="148">
        <f>+[2]Guaviare!R131</f>
        <v>0</v>
      </c>
      <c r="BX131" s="148">
        <f>+[2]Guaviare!AG131</f>
        <v>0</v>
      </c>
      <c r="BY131" s="148">
        <f>+[2]Huila!Q131</f>
        <v>0</v>
      </c>
      <c r="BZ131" s="148">
        <f>+[2]Huila!R131</f>
        <v>0</v>
      </c>
      <c r="CA131" s="148">
        <f>+[2]Huila!AG131</f>
        <v>0</v>
      </c>
      <c r="CB131" s="148">
        <f>+'[2]La Guajira'!Q131</f>
        <v>0</v>
      </c>
      <c r="CC131" s="148">
        <f>+'[2]La Guajira'!R131</f>
        <v>0</v>
      </c>
      <c r="CD131" s="148">
        <f>+'[2]La Guajira'!AG131</f>
        <v>0</v>
      </c>
      <c r="CE131" s="148">
        <f>+[2]Magdalena!Q131</f>
        <v>0</v>
      </c>
      <c r="CF131" s="148">
        <f>+[2]Magdalena!R131</f>
        <v>0</v>
      </c>
      <c r="CG131" s="148">
        <f>+[2]Magdalena!AG131</f>
        <v>0</v>
      </c>
      <c r="CH131" s="148">
        <f>+[2]Meta!Q131</f>
        <v>0</v>
      </c>
      <c r="CI131" s="148">
        <f>+[2]Meta!R131</f>
        <v>0</v>
      </c>
      <c r="CJ131" s="148">
        <f>+[2]Meta!AG131</f>
        <v>0</v>
      </c>
      <c r="CK131" s="148">
        <f>+[2]Nariño!Q131</f>
        <v>0</v>
      </c>
      <c r="CL131" s="148">
        <f>+[2]Nariño!R131</f>
        <v>0</v>
      </c>
      <c r="CM131" s="148">
        <f>+[2]Nariño!AG131</f>
        <v>0</v>
      </c>
      <c r="CN131" s="148">
        <f>+'[2]Norte de Santander'!Q131</f>
        <v>0</v>
      </c>
      <c r="CO131" s="148">
        <f>+'[2]Norte de Santander'!R131</f>
        <v>0</v>
      </c>
      <c r="CP131" s="148">
        <f>+'[2]Norte de Santander'!AG131</f>
        <v>0</v>
      </c>
      <c r="CQ131" s="148">
        <f>+[2]Putumayo!Q131</f>
        <v>0</v>
      </c>
      <c r="CR131" s="148">
        <f>+[2]Putumayo!R131</f>
        <v>0</v>
      </c>
      <c r="CS131" s="148">
        <f>+[2]Putumayo!AG131</f>
        <v>0</v>
      </c>
      <c r="CT131" s="148">
        <f>+[2]Quindio!Q131</f>
        <v>0</v>
      </c>
      <c r="CU131" s="148">
        <f>+[2]Quindio!R131</f>
        <v>0</v>
      </c>
      <c r="CV131" s="148">
        <f>+[2]Quindio!AG131</f>
        <v>0</v>
      </c>
      <c r="CW131" s="148">
        <f>+[2]Risaralda!Q131</f>
        <v>0</v>
      </c>
      <c r="CX131" s="148">
        <f>+[2]Risaralda!R131</f>
        <v>0</v>
      </c>
      <c r="CY131" s="148">
        <f>+[2]Risaralda!AG131</f>
        <v>0</v>
      </c>
      <c r="CZ131" s="148">
        <f>+'[2]San Anadrés'!Q131</f>
        <v>0</v>
      </c>
      <c r="DA131" s="148">
        <f>+'[2]San Anadrés'!R131</f>
        <v>0</v>
      </c>
      <c r="DB131" s="148">
        <f>+'[2]San Anadrés'!AG131</f>
        <v>0</v>
      </c>
      <c r="DC131" s="148">
        <f>+[2]Santander!Q131</f>
        <v>0</v>
      </c>
      <c r="DD131" s="148">
        <f>+[2]Santander!R131</f>
        <v>0</v>
      </c>
      <c r="DE131" s="148">
        <f>+[2]Santander!AG131</f>
        <v>0</v>
      </c>
      <c r="DF131" s="148">
        <f>+[2]Sucre!Q131</f>
        <v>0</v>
      </c>
      <c r="DG131" s="148">
        <f>+[2]Sucre!R131</f>
        <v>0</v>
      </c>
      <c r="DH131" s="148">
        <f>+[2]Sucre!AG131</f>
        <v>0</v>
      </c>
      <c r="DI131" s="148">
        <f>+[2]Tolima!Q131</f>
        <v>0</v>
      </c>
      <c r="DJ131" s="148">
        <f>+[2]Tolima!R131</f>
        <v>0</v>
      </c>
      <c r="DK131" s="148">
        <f>+[2]Tolima!AG131</f>
        <v>0</v>
      </c>
      <c r="DL131" s="148">
        <f>+'[2]Valle del Cauca'!Q131</f>
        <v>0</v>
      </c>
      <c r="DM131" s="148">
        <f>+'[2]Valle del Cauca'!R131</f>
        <v>0</v>
      </c>
      <c r="DN131" s="148">
        <f>+'[2]Valle del Cauca'!AG131</f>
        <v>0</v>
      </c>
      <c r="DO131" s="148">
        <f>+[2]Vaupés!Q131</f>
        <v>0</v>
      </c>
      <c r="DP131" s="148">
        <f>+[2]Vaupés!R131</f>
        <v>0</v>
      </c>
      <c r="DQ131" s="148">
        <f>+[2]Vaupés!AG131</f>
        <v>0</v>
      </c>
      <c r="DR131" s="148">
        <f>+[2]Vichada!Q131</f>
        <v>0</v>
      </c>
      <c r="DS131" s="148">
        <f>+[2]Vichada!R131</f>
        <v>0</v>
      </c>
      <c r="DT131" s="148">
        <f>+[2]Vichada!AG131</f>
        <v>0</v>
      </c>
    </row>
    <row r="132" spans="1:124" ht="33.75" hidden="1" x14ac:dyDescent="0.25">
      <c r="A132" s="198" t="s">
        <v>771</v>
      </c>
      <c r="B132" s="149" t="str">
        <f t="shared" si="28"/>
        <v>6-0-3-2</v>
      </c>
      <c r="C132" s="211" t="s">
        <v>1110</v>
      </c>
      <c r="D132" s="231" t="s">
        <v>1111</v>
      </c>
      <c r="E132" s="211" t="s">
        <v>1112</v>
      </c>
      <c r="F132" s="232" t="s">
        <v>1133</v>
      </c>
      <c r="G132" s="211" t="s">
        <v>1134</v>
      </c>
      <c r="H132" s="209" t="s">
        <v>1141</v>
      </c>
      <c r="I132" s="211" t="s">
        <v>1801</v>
      </c>
      <c r="J132" s="209">
        <v>100</v>
      </c>
      <c r="K132" s="209"/>
      <c r="L132" s="192" t="s">
        <v>1143</v>
      </c>
      <c r="M132" s="210"/>
      <c r="N132" s="211" t="s">
        <v>1144</v>
      </c>
      <c r="O132" s="150" t="s">
        <v>58</v>
      </c>
      <c r="P132" s="150" t="s">
        <v>59</v>
      </c>
      <c r="Q132" s="69" t="e">
        <f t="shared" si="38"/>
        <v>#DIV/0!</v>
      </c>
      <c r="R132" s="83" t="e">
        <f t="shared" si="30"/>
        <v>#DIV/0!</v>
      </c>
      <c r="S132" s="83">
        <f>+[2]Amazonas!S132+[2]Antioquia!S132+[2]Atantico!S132+[2]Arauca!S132+[2]Bolivar!S132+[2]Boyacá!S132+[2]Caldas!S132+[2]Caquetá!S132+[2]Casanare!S132+[2]Cauca!S132+[2]Cesar!S132+[2]Chocó!S132+[2]Córdoba!S132+[2]Cundinamarca!S132+[2]Guainía!S132+[2]Guaviare!S132+[2]Huila!S132+'[2]La Guajira'!S132+[2]Magdalena!S132+[2]Meta!S132+[2]Nariño!S132+'[2]Norte de Santander'!S132+[2]Putumayo!S132+[2]Quindio!S132+[2]Risaralda!S132+'[2]San Anadrés'!S132+[2]Santander!S132+[2]Sucre!S132+[2]Tolima!S132+'[2]Valle del Cauca'!S132+[2]Vaupés!S132+[2]Vichada!S132</f>
        <v>0</v>
      </c>
      <c r="T132" s="83">
        <f>+[2]Amazonas!T132+[2]Antioquia!T132+[2]Atantico!T132+[2]Arauca!T132+[2]Bolivar!T132+[2]Boyacá!T132+[2]Caldas!T132+[2]Caquetá!T132+[2]Casanare!T132+[2]Cauca!T132+[2]Cesar!T132+[2]Chocó!T132+[2]Córdoba!T132+[2]Cundinamarca!T132+[2]Guainía!T132+[2]Guaviare!T132+[2]Huila!T132+'[2]La Guajira'!T132+[2]Magdalena!T132+[2]Meta!T132+[2]Nariño!T132+'[2]Norte de Santander'!T132+[2]Putumayo!T132+[2]Quindio!T132+[2]Risaralda!T132+'[2]San Anadrés'!T132+[2]Santander!T132+[2]Sucre!T132+[2]Tolima!T132+'[2]Valle del Cauca'!T132+[2]Vaupés!T132+[2]Vichada!T132</f>
        <v>0</v>
      </c>
      <c r="U132" s="148">
        <f>+W132+Z132</f>
        <v>0</v>
      </c>
      <c r="V132" s="148">
        <f>Y132+AB132</f>
        <v>0</v>
      </c>
      <c r="W132" s="148">
        <f>+'[2]Oficinas Nacionales'!Q132</f>
        <v>0</v>
      </c>
      <c r="X132" s="148">
        <f>+'[2]Oficinas Nacionales'!R132</f>
        <v>0</v>
      </c>
      <c r="Y132" s="148">
        <f>+'[2]Oficinas Nacionales'!AG132</f>
        <v>0</v>
      </c>
      <c r="Z132" s="148">
        <f>+AC132+AF132+AI132+AL132+AO132+AR132+AU132+AX132+BA132+BD132+BG132+BJ132+BM132+BP132+BS132+BV132+BY132+CB132+CE132+CH132+CK132+CN132+CQ132+CT132+CW132+CZ132+DC132+DF132+DI132+DL132+DO132+DR132</f>
        <v>0</v>
      </c>
      <c r="AA132" s="148">
        <f t="shared" si="42"/>
        <v>0</v>
      </c>
      <c r="AB132" s="148">
        <f>+AE132+AH132+AK132+AN132+AQ132+AT132+AW132+AZ132+BC132+BF132+BI132+BL132+BO132+BR132+BU132+BX132+CA132+CD132+CG132+CJ132+CM132+CP132+CS132+CV132+CY132+DB132+DE132+DH132+DK132+DN132+DQ132+DT132</f>
        <v>0</v>
      </c>
      <c r="AC132" s="148">
        <f>+[2]Amazonas!Q132</f>
        <v>0</v>
      </c>
      <c r="AD132" s="148">
        <f>+[2]Amazonas!R132</f>
        <v>0</v>
      </c>
      <c r="AE132" s="148">
        <f>+[2]Amazonas!AG132</f>
        <v>0</v>
      </c>
      <c r="AF132" s="148">
        <f>+[2]Antioquia!Q132</f>
        <v>0</v>
      </c>
      <c r="AG132" s="148">
        <f>+[2]Antioquia!R132</f>
        <v>0</v>
      </c>
      <c r="AH132" s="148">
        <f>+[2]Antioquia!AG132</f>
        <v>0</v>
      </c>
      <c r="AI132" s="148">
        <f>+[2]Atantico!Q132</f>
        <v>0</v>
      </c>
      <c r="AJ132" s="148">
        <f>+[2]Atantico!R132</f>
        <v>0</v>
      </c>
      <c r="AK132" s="148">
        <f>+[2]Atantico!AG132</f>
        <v>0</v>
      </c>
      <c r="AL132" s="148">
        <f>+[2]Arauca!Q132</f>
        <v>0</v>
      </c>
      <c r="AM132" s="148">
        <f>+[2]Arauca!R132</f>
        <v>0</v>
      </c>
      <c r="AN132" s="148">
        <f>+[2]Arauca!AG132</f>
        <v>0</v>
      </c>
      <c r="AO132" s="148">
        <f>+[2]Bolivar!Q132</f>
        <v>0</v>
      </c>
      <c r="AP132" s="148">
        <f>+[2]Bolivar!R132</f>
        <v>0</v>
      </c>
      <c r="AQ132" s="148">
        <f>+[2]Bolivar!AG132</f>
        <v>0</v>
      </c>
      <c r="AR132" s="148">
        <f>+[2]Boyacá!Q132</f>
        <v>0</v>
      </c>
      <c r="AS132" s="148">
        <f>+[2]Boyacá!R132</f>
        <v>0</v>
      </c>
      <c r="AT132" s="148">
        <f>+[2]Boyacá!AG132</f>
        <v>0</v>
      </c>
      <c r="AU132" s="148">
        <f>+[2]Caldas!Q132</f>
        <v>0</v>
      </c>
      <c r="AV132" s="148">
        <f>+[2]Caldas!R132</f>
        <v>0</v>
      </c>
      <c r="AW132" s="148">
        <f>+[2]Caldas!AG132</f>
        <v>0</v>
      </c>
      <c r="AX132" s="148">
        <f>+[2]Caquetá!Q132</f>
        <v>0</v>
      </c>
      <c r="AY132" s="148">
        <f>+[2]Caquetá!R132</f>
        <v>0</v>
      </c>
      <c r="AZ132" s="148">
        <f>+[2]Caquetá!AG132</f>
        <v>0</v>
      </c>
      <c r="BA132" s="148">
        <f>+[2]Casanare!Q132</f>
        <v>0</v>
      </c>
      <c r="BB132" s="148">
        <f>+[2]Casanare!R132</f>
        <v>0</v>
      </c>
      <c r="BC132" s="148">
        <f>+[2]Casanare!AG132</f>
        <v>0</v>
      </c>
      <c r="BD132" s="148">
        <f>+[2]Cauca!Q132</f>
        <v>0</v>
      </c>
      <c r="BE132" s="148">
        <f>+[2]Cauca!R132</f>
        <v>0</v>
      </c>
      <c r="BF132" s="148">
        <f>+[2]Cauca!AG132</f>
        <v>0</v>
      </c>
      <c r="BG132" s="148">
        <f>+[2]Cesar!Q132</f>
        <v>0</v>
      </c>
      <c r="BH132" s="148">
        <f>+[2]Cesar!R132</f>
        <v>0</v>
      </c>
      <c r="BI132" s="148">
        <f>+[2]Cesar!AG132</f>
        <v>0</v>
      </c>
      <c r="BJ132" s="148">
        <f>+[2]Chocó!Q132</f>
        <v>0</v>
      </c>
      <c r="BK132" s="148">
        <f>+[2]Chocó!R132</f>
        <v>0</v>
      </c>
      <c r="BL132" s="148">
        <f>+[2]Chocó!AG132</f>
        <v>0</v>
      </c>
      <c r="BM132" s="148">
        <f>+[2]Córdoba!Q132</f>
        <v>0</v>
      </c>
      <c r="BN132" s="148">
        <f>+[2]Córdoba!R132</f>
        <v>0</v>
      </c>
      <c r="BO132" s="148">
        <f>+[2]Córdoba!AG132</f>
        <v>0</v>
      </c>
      <c r="BP132" s="148">
        <f>+[2]Cundinamarca!Q132</f>
        <v>0</v>
      </c>
      <c r="BQ132" s="148">
        <f>+[2]Cundinamarca!R132</f>
        <v>0</v>
      </c>
      <c r="BR132" s="148">
        <f>+[2]Cundinamarca!AG132</f>
        <v>0</v>
      </c>
      <c r="BS132" s="148">
        <f>+[2]Guainía!Q132</f>
        <v>0</v>
      </c>
      <c r="BT132" s="148">
        <f>+[2]Guainía!R132</f>
        <v>0</v>
      </c>
      <c r="BU132" s="148">
        <f>+[2]Guainía!AG132</f>
        <v>0</v>
      </c>
      <c r="BV132" s="148">
        <f>+[2]Guaviare!Q132</f>
        <v>0</v>
      </c>
      <c r="BW132" s="148">
        <f>+[2]Guaviare!R132</f>
        <v>0</v>
      </c>
      <c r="BX132" s="148">
        <f>+[2]Guaviare!AG132</f>
        <v>0</v>
      </c>
      <c r="BY132" s="148">
        <f>+[2]Huila!Q132</f>
        <v>0</v>
      </c>
      <c r="BZ132" s="148">
        <f>+[2]Huila!R132</f>
        <v>0</v>
      </c>
      <c r="CA132" s="148">
        <f>+[2]Huila!AG132</f>
        <v>0</v>
      </c>
      <c r="CB132" s="148">
        <f>+'[2]La Guajira'!Q132</f>
        <v>0</v>
      </c>
      <c r="CC132" s="148">
        <f>+'[2]La Guajira'!R132</f>
        <v>0</v>
      </c>
      <c r="CD132" s="148">
        <f>+'[2]La Guajira'!AG132</f>
        <v>0</v>
      </c>
      <c r="CE132" s="148">
        <f>+[2]Magdalena!Q132</f>
        <v>0</v>
      </c>
      <c r="CF132" s="148">
        <f>+[2]Magdalena!R132</f>
        <v>0</v>
      </c>
      <c r="CG132" s="148">
        <f>+[2]Magdalena!AG132</f>
        <v>0</v>
      </c>
      <c r="CH132" s="148">
        <f>+[2]Meta!Q132</f>
        <v>0</v>
      </c>
      <c r="CI132" s="148">
        <f>+[2]Meta!R132</f>
        <v>0</v>
      </c>
      <c r="CJ132" s="148">
        <f>+[2]Meta!AG132</f>
        <v>0</v>
      </c>
      <c r="CK132" s="148">
        <f>+[2]Nariño!Q132</f>
        <v>0</v>
      </c>
      <c r="CL132" s="148">
        <f>+[2]Nariño!R132</f>
        <v>0</v>
      </c>
      <c r="CM132" s="148">
        <f>+[2]Nariño!AG132</f>
        <v>0</v>
      </c>
      <c r="CN132" s="148">
        <f>+'[2]Norte de Santander'!Q132</f>
        <v>0</v>
      </c>
      <c r="CO132" s="148">
        <f>+'[2]Norte de Santander'!R132</f>
        <v>0</v>
      </c>
      <c r="CP132" s="148">
        <f>+'[2]Norte de Santander'!AG132</f>
        <v>0</v>
      </c>
      <c r="CQ132" s="148">
        <f>+[2]Putumayo!Q132</f>
        <v>0</v>
      </c>
      <c r="CR132" s="148">
        <f>+[2]Putumayo!R132</f>
        <v>0</v>
      </c>
      <c r="CS132" s="148">
        <f>+[2]Putumayo!AG132</f>
        <v>0</v>
      </c>
      <c r="CT132" s="148">
        <f>+[2]Quindio!Q132</f>
        <v>0</v>
      </c>
      <c r="CU132" s="148">
        <f>+[2]Quindio!R132</f>
        <v>0</v>
      </c>
      <c r="CV132" s="148">
        <f>+[2]Quindio!AG132</f>
        <v>0</v>
      </c>
      <c r="CW132" s="148">
        <f>+[2]Risaralda!Q132</f>
        <v>0</v>
      </c>
      <c r="CX132" s="148">
        <f>+[2]Risaralda!R132</f>
        <v>0</v>
      </c>
      <c r="CY132" s="148">
        <f>+[2]Risaralda!AG132</f>
        <v>0</v>
      </c>
      <c r="CZ132" s="148">
        <f>+'[2]San Anadrés'!Q132</f>
        <v>0</v>
      </c>
      <c r="DA132" s="148">
        <f>+'[2]San Anadrés'!R132</f>
        <v>0</v>
      </c>
      <c r="DB132" s="148">
        <f>+'[2]San Anadrés'!AG132</f>
        <v>0</v>
      </c>
      <c r="DC132" s="148">
        <f>+[2]Santander!Q132</f>
        <v>0</v>
      </c>
      <c r="DD132" s="148">
        <f>+[2]Santander!R132</f>
        <v>0</v>
      </c>
      <c r="DE132" s="148">
        <f>+[2]Santander!AG132</f>
        <v>0</v>
      </c>
      <c r="DF132" s="148">
        <f>+[2]Sucre!Q132</f>
        <v>0</v>
      </c>
      <c r="DG132" s="148">
        <f>+[2]Sucre!R132</f>
        <v>0</v>
      </c>
      <c r="DH132" s="148">
        <f>+[2]Sucre!AG132</f>
        <v>0</v>
      </c>
      <c r="DI132" s="148">
        <f>+[2]Tolima!Q132</f>
        <v>0</v>
      </c>
      <c r="DJ132" s="148">
        <f>+[2]Tolima!R132</f>
        <v>0</v>
      </c>
      <c r="DK132" s="148">
        <f>+[2]Tolima!AG132</f>
        <v>0</v>
      </c>
      <c r="DL132" s="148">
        <f>+'[2]Valle del Cauca'!Q132</f>
        <v>0</v>
      </c>
      <c r="DM132" s="148">
        <f>+'[2]Valle del Cauca'!R132</f>
        <v>0</v>
      </c>
      <c r="DN132" s="148">
        <f>+'[2]Valle del Cauca'!AG132</f>
        <v>0</v>
      </c>
      <c r="DO132" s="148">
        <f>+[2]Vaupés!Q132</f>
        <v>0</v>
      </c>
      <c r="DP132" s="148">
        <f>+[2]Vaupés!R132</f>
        <v>0</v>
      </c>
      <c r="DQ132" s="148">
        <f>+[2]Vaupés!AG132</f>
        <v>0</v>
      </c>
      <c r="DR132" s="148">
        <f>+[2]Vichada!Q132</f>
        <v>0</v>
      </c>
      <c r="DS132" s="148">
        <f>+[2]Vichada!R132</f>
        <v>0</v>
      </c>
      <c r="DT132" s="148">
        <f>+[2]Vichada!AG132</f>
        <v>0</v>
      </c>
    </row>
    <row r="133" spans="1:124" ht="33.75" hidden="1" x14ac:dyDescent="0.25">
      <c r="A133" s="198" t="s">
        <v>771</v>
      </c>
      <c r="B133" s="149" t="str">
        <f t="shared" si="28"/>
        <v>6-0-3-3</v>
      </c>
      <c r="C133" s="211" t="s">
        <v>1110</v>
      </c>
      <c r="D133" s="231" t="s">
        <v>1111</v>
      </c>
      <c r="E133" s="211" t="s">
        <v>1112</v>
      </c>
      <c r="F133" s="232" t="s">
        <v>1133</v>
      </c>
      <c r="G133" s="211" t="s">
        <v>1127</v>
      </c>
      <c r="H133" s="209" t="s">
        <v>1145</v>
      </c>
      <c r="I133" s="211" t="s">
        <v>63</v>
      </c>
      <c r="J133" s="209">
        <v>15</v>
      </c>
      <c r="K133" s="209"/>
      <c r="L133" s="192" t="s">
        <v>1146</v>
      </c>
      <c r="M133" s="210">
        <v>15</v>
      </c>
      <c r="N133" s="211" t="s">
        <v>1147</v>
      </c>
      <c r="O133" s="150"/>
      <c r="P133" s="150" t="s">
        <v>60</v>
      </c>
      <c r="Q133" s="69" t="e">
        <f t="shared" si="38"/>
        <v>#DIV/0!</v>
      </c>
      <c r="R133" s="83" t="e">
        <f t="shared" si="30"/>
        <v>#DIV/0!</v>
      </c>
      <c r="S133" s="83">
        <f>+[2]Amazonas!S133+[2]Antioquia!S133+[2]Atantico!S133+[2]Arauca!S133+[2]Bolivar!S133+[2]Boyacá!S133+[2]Caldas!S133+[2]Caquetá!S133+[2]Casanare!S133+[2]Cauca!S133+[2]Cesar!S133+[2]Chocó!S133+[2]Córdoba!S133+[2]Cundinamarca!S133+[2]Guainía!S133+[2]Guaviare!S133+[2]Huila!S133+'[2]La Guajira'!S133+[2]Magdalena!S133+[2]Meta!S133+[2]Nariño!S133+'[2]Norte de Santander'!S133+[2]Putumayo!S133+[2]Quindio!S133+[2]Risaralda!S133+'[2]San Anadrés'!S133+[2]Santander!S133+[2]Sucre!S133+[2]Tolima!S133+'[2]Valle del Cauca'!S133+[2]Vaupés!S133+[2]Vichada!S133</f>
        <v>0</v>
      </c>
      <c r="T133" s="83">
        <f>+[2]Amazonas!T133+[2]Antioquia!T133+[2]Atantico!T133+[2]Arauca!T133+[2]Bolivar!T133+[2]Boyacá!T133+[2]Caldas!T133+[2]Caquetá!T133+[2]Casanare!T133+[2]Cauca!T133+[2]Cesar!T133+[2]Chocó!T133+[2]Córdoba!T133+[2]Cundinamarca!T133+[2]Guainía!T133+[2]Guaviare!T133+[2]Huila!T133+'[2]La Guajira'!T133+[2]Magdalena!T133+[2]Meta!T133+[2]Nariño!T133+'[2]Norte de Santander'!T133+[2]Putumayo!T133+[2]Quindio!T133+[2]Risaralda!T133+'[2]San Anadrés'!T133+[2]Santander!T133+[2]Sucre!T133+[2]Tolima!T133+'[2]Valle del Cauca'!T133+[2]Vaupés!T133+[2]Vichada!T133</f>
        <v>0</v>
      </c>
      <c r="U133" s="148">
        <f>+W133+Z133</f>
        <v>0</v>
      </c>
      <c r="V133" s="148">
        <f>Y133+AB133</f>
        <v>0</v>
      </c>
      <c r="W133" s="148">
        <f>+'[2]Oficinas Nacionales'!Q133</f>
        <v>0</v>
      </c>
      <c r="X133" s="148">
        <f>+'[2]Oficinas Nacionales'!R133</f>
        <v>0</v>
      </c>
      <c r="Y133" s="148">
        <f>+'[2]Oficinas Nacionales'!AG133</f>
        <v>0</v>
      </c>
      <c r="Z133" s="148">
        <f>+AC133+AF133+AI133+AL133+AO133+AR133+AU133+AX133+BA133+BD133+BG133+BJ133+BM133+BP133+BS133+BV133+BY133+CB133+CE133+CH133+CK133+CN133+CQ133+CT133+CW133+CZ133+DC133+DF133+DI133+DL133+DO133+DR133</f>
        <v>0</v>
      </c>
      <c r="AA133" s="148">
        <f t="shared" si="42"/>
        <v>0</v>
      </c>
      <c r="AB133" s="148">
        <f>+AE133+AH133+AK133+AN133+AQ133+AT133+AW133+AZ133+BC133+BF133+BI133+BL133+BO133+BR133+BU133+BX133+CA133+CD133+CG133+CJ133+CM133+CP133+CS133+CV133+CY133+DB133+DE133+DH133+DK133+DN133+DQ133+DT133</f>
        <v>0</v>
      </c>
      <c r="AC133" s="148">
        <f>+[2]Amazonas!Q133</f>
        <v>0</v>
      </c>
      <c r="AD133" s="148">
        <f>+[2]Amazonas!R133</f>
        <v>0</v>
      </c>
      <c r="AE133" s="148">
        <f>+[2]Amazonas!AG133</f>
        <v>0</v>
      </c>
      <c r="AF133" s="148">
        <f>+[2]Antioquia!Q133</f>
        <v>0</v>
      </c>
      <c r="AG133" s="148">
        <f>+[2]Antioquia!R133</f>
        <v>0</v>
      </c>
      <c r="AH133" s="148">
        <f>+[2]Antioquia!AG133</f>
        <v>0</v>
      </c>
      <c r="AI133" s="148">
        <f>+[2]Atantico!Q133</f>
        <v>0</v>
      </c>
      <c r="AJ133" s="148">
        <f>+[2]Atantico!R133</f>
        <v>0</v>
      </c>
      <c r="AK133" s="148">
        <f>+[2]Atantico!AG133</f>
        <v>0</v>
      </c>
      <c r="AL133" s="148">
        <f>+[2]Arauca!Q133</f>
        <v>0</v>
      </c>
      <c r="AM133" s="148">
        <f>+[2]Arauca!R133</f>
        <v>0</v>
      </c>
      <c r="AN133" s="148">
        <f>+[2]Arauca!AG133</f>
        <v>0</v>
      </c>
      <c r="AO133" s="148">
        <f>+[2]Bolivar!Q133</f>
        <v>0</v>
      </c>
      <c r="AP133" s="148">
        <f>+[2]Bolivar!R133</f>
        <v>0</v>
      </c>
      <c r="AQ133" s="148">
        <f>+[2]Bolivar!AG133</f>
        <v>0</v>
      </c>
      <c r="AR133" s="148">
        <f>+[2]Boyacá!Q133</f>
        <v>0</v>
      </c>
      <c r="AS133" s="148">
        <f>+[2]Boyacá!R133</f>
        <v>0</v>
      </c>
      <c r="AT133" s="148">
        <f>+[2]Boyacá!AG133</f>
        <v>0</v>
      </c>
      <c r="AU133" s="148">
        <f>+[2]Caldas!Q133</f>
        <v>0</v>
      </c>
      <c r="AV133" s="148">
        <f>+[2]Caldas!R133</f>
        <v>0</v>
      </c>
      <c r="AW133" s="148">
        <f>+[2]Caldas!AG133</f>
        <v>0</v>
      </c>
      <c r="AX133" s="148">
        <f>+[2]Caquetá!Q133</f>
        <v>0</v>
      </c>
      <c r="AY133" s="148">
        <f>+[2]Caquetá!R133</f>
        <v>0</v>
      </c>
      <c r="AZ133" s="148">
        <f>+[2]Caquetá!AG133</f>
        <v>0</v>
      </c>
      <c r="BA133" s="148">
        <f>+[2]Casanare!Q133</f>
        <v>0</v>
      </c>
      <c r="BB133" s="148">
        <f>+[2]Casanare!R133</f>
        <v>0</v>
      </c>
      <c r="BC133" s="148">
        <f>+[2]Casanare!AG133</f>
        <v>0</v>
      </c>
      <c r="BD133" s="148">
        <f>+[2]Cauca!Q133</f>
        <v>0</v>
      </c>
      <c r="BE133" s="148">
        <f>+[2]Cauca!R133</f>
        <v>0</v>
      </c>
      <c r="BF133" s="148">
        <f>+[2]Cauca!AG133</f>
        <v>0</v>
      </c>
      <c r="BG133" s="148">
        <f>+[2]Cesar!Q133</f>
        <v>0</v>
      </c>
      <c r="BH133" s="148">
        <f>+[2]Cesar!R133</f>
        <v>0</v>
      </c>
      <c r="BI133" s="148">
        <f>+[2]Cesar!AG133</f>
        <v>0</v>
      </c>
      <c r="BJ133" s="148">
        <f>+[2]Chocó!Q133</f>
        <v>0</v>
      </c>
      <c r="BK133" s="148">
        <f>+[2]Chocó!R133</f>
        <v>0</v>
      </c>
      <c r="BL133" s="148">
        <f>+[2]Chocó!AG133</f>
        <v>0</v>
      </c>
      <c r="BM133" s="148">
        <f>+[2]Córdoba!Q133</f>
        <v>0</v>
      </c>
      <c r="BN133" s="148">
        <f>+[2]Córdoba!R133</f>
        <v>0</v>
      </c>
      <c r="BO133" s="148">
        <f>+[2]Córdoba!AG133</f>
        <v>0</v>
      </c>
      <c r="BP133" s="148">
        <f>+[2]Cundinamarca!Q133</f>
        <v>0</v>
      </c>
      <c r="BQ133" s="148">
        <f>+[2]Cundinamarca!R133</f>
        <v>0</v>
      </c>
      <c r="BR133" s="148">
        <f>+[2]Cundinamarca!AG133</f>
        <v>0</v>
      </c>
      <c r="BS133" s="148">
        <f>+[2]Guainía!Q133</f>
        <v>0</v>
      </c>
      <c r="BT133" s="148">
        <f>+[2]Guainía!R133</f>
        <v>0</v>
      </c>
      <c r="BU133" s="148">
        <f>+[2]Guainía!AG133</f>
        <v>0</v>
      </c>
      <c r="BV133" s="148">
        <f>+[2]Guaviare!Q133</f>
        <v>0</v>
      </c>
      <c r="BW133" s="148">
        <f>+[2]Guaviare!R133</f>
        <v>0</v>
      </c>
      <c r="BX133" s="148">
        <f>+[2]Guaviare!AG133</f>
        <v>0</v>
      </c>
      <c r="BY133" s="148">
        <f>+[2]Huila!Q133</f>
        <v>0</v>
      </c>
      <c r="BZ133" s="148">
        <f>+[2]Huila!R133</f>
        <v>0</v>
      </c>
      <c r="CA133" s="148">
        <f>+[2]Huila!AG133</f>
        <v>0</v>
      </c>
      <c r="CB133" s="148">
        <f>+'[2]La Guajira'!Q133</f>
        <v>0</v>
      </c>
      <c r="CC133" s="148">
        <f>+'[2]La Guajira'!R133</f>
        <v>0</v>
      </c>
      <c r="CD133" s="148">
        <f>+'[2]La Guajira'!AG133</f>
        <v>0</v>
      </c>
      <c r="CE133" s="148">
        <f>+[2]Magdalena!Q133</f>
        <v>0</v>
      </c>
      <c r="CF133" s="148">
        <f>+[2]Magdalena!R133</f>
        <v>0</v>
      </c>
      <c r="CG133" s="148">
        <f>+[2]Magdalena!AG133</f>
        <v>0</v>
      </c>
      <c r="CH133" s="148">
        <f>+[2]Meta!Q133</f>
        <v>0</v>
      </c>
      <c r="CI133" s="148">
        <f>+[2]Meta!R133</f>
        <v>0</v>
      </c>
      <c r="CJ133" s="148">
        <f>+[2]Meta!AG133</f>
        <v>0</v>
      </c>
      <c r="CK133" s="148">
        <f>+[2]Nariño!Q133</f>
        <v>0</v>
      </c>
      <c r="CL133" s="148">
        <f>+[2]Nariño!R133</f>
        <v>0</v>
      </c>
      <c r="CM133" s="148">
        <f>+[2]Nariño!AG133</f>
        <v>0</v>
      </c>
      <c r="CN133" s="148">
        <f>+'[2]Norte de Santander'!Q133</f>
        <v>0</v>
      </c>
      <c r="CO133" s="148">
        <f>+'[2]Norte de Santander'!R133</f>
        <v>0</v>
      </c>
      <c r="CP133" s="148">
        <f>+'[2]Norte de Santander'!AG133</f>
        <v>0</v>
      </c>
      <c r="CQ133" s="148">
        <f>+[2]Putumayo!Q133</f>
        <v>0</v>
      </c>
      <c r="CR133" s="148">
        <f>+[2]Putumayo!R133</f>
        <v>0</v>
      </c>
      <c r="CS133" s="148">
        <f>+[2]Putumayo!AG133</f>
        <v>0</v>
      </c>
      <c r="CT133" s="148">
        <f>+[2]Quindio!Q133</f>
        <v>0</v>
      </c>
      <c r="CU133" s="148">
        <f>+[2]Quindio!R133</f>
        <v>0</v>
      </c>
      <c r="CV133" s="148">
        <f>+[2]Quindio!AG133</f>
        <v>0</v>
      </c>
      <c r="CW133" s="148">
        <f>+[2]Risaralda!Q133</f>
        <v>0</v>
      </c>
      <c r="CX133" s="148">
        <f>+[2]Risaralda!R133</f>
        <v>0</v>
      </c>
      <c r="CY133" s="148">
        <f>+[2]Risaralda!AG133</f>
        <v>0</v>
      </c>
      <c r="CZ133" s="148">
        <f>+'[2]San Anadrés'!Q133</f>
        <v>0</v>
      </c>
      <c r="DA133" s="148">
        <f>+'[2]San Anadrés'!R133</f>
        <v>0</v>
      </c>
      <c r="DB133" s="148">
        <f>+'[2]San Anadrés'!AG133</f>
        <v>0</v>
      </c>
      <c r="DC133" s="148">
        <f>+[2]Santander!Q133</f>
        <v>0</v>
      </c>
      <c r="DD133" s="148">
        <f>+[2]Santander!R133</f>
        <v>0</v>
      </c>
      <c r="DE133" s="148">
        <f>+[2]Santander!AG133</f>
        <v>0</v>
      </c>
      <c r="DF133" s="148">
        <f>+[2]Sucre!Q133</f>
        <v>0</v>
      </c>
      <c r="DG133" s="148">
        <f>+[2]Sucre!R133</f>
        <v>0</v>
      </c>
      <c r="DH133" s="148">
        <f>+[2]Sucre!AG133</f>
        <v>0</v>
      </c>
      <c r="DI133" s="148">
        <f>+[2]Tolima!Q133</f>
        <v>0</v>
      </c>
      <c r="DJ133" s="148">
        <f>+[2]Tolima!R133</f>
        <v>0</v>
      </c>
      <c r="DK133" s="148">
        <f>+[2]Tolima!AG133</f>
        <v>0</v>
      </c>
      <c r="DL133" s="148">
        <f>+'[2]Valle del Cauca'!Q133</f>
        <v>0</v>
      </c>
      <c r="DM133" s="148">
        <f>+'[2]Valle del Cauca'!R133</f>
        <v>0</v>
      </c>
      <c r="DN133" s="148">
        <f>+'[2]Valle del Cauca'!AG133</f>
        <v>0</v>
      </c>
      <c r="DO133" s="148">
        <f>+[2]Vaupés!Q133</f>
        <v>0</v>
      </c>
      <c r="DP133" s="148">
        <f>+[2]Vaupés!R133</f>
        <v>0</v>
      </c>
      <c r="DQ133" s="148">
        <f>+[2]Vaupés!AG133</f>
        <v>0</v>
      </c>
      <c r="DR133" s="148">
        <f>+[2]Vichada!Q133</f>
        <v>0</v>
      </c>
      <c r="DS133" s="148">
        <f>+[2]Vichada!R133</f>
        <v>0</v>
      </c>
      <c r="DT133" s="148">
        <f>+[2]Vichada!AG133</f>
        <v>0</v>
      </c>
    </row>
    <row r="134" spans="1:124" ht="33.75" hidden="1" x14ac:dyDescent="0.25">
      <c r="A134" s="198" t="s">
        <v>771</v>
      </c>
      <c r="B134" s="120" t="str">
        <f t="shared" si="28"/>
        <v>5-0-38</v>
      </c>
      <c r="C134" s="142" t="s">
        <v>1148</v>
      </c>
      <c r="D134" s="212" t="s">
        <v>55</v>
      </c>
      <c r="E134" s="142" t="s">
        <v>56</v>
      </c>
      <c r="F134" s="142" t="s">
        <v>1149</v>
      </c>
      <c r="G134" s="10" t="s">
        <v>1150</v>
      </c>
      <c r="H134" s="120" t="s">
        <v>1151</v>
      </c>
      <c r="I134" s="146" t="s">
        <v>9</v>
      </c>
      <c r="J134" s="120"/>
      <c r="K134" s="236">
        <f>SUM(K135:K138)</f>
        <v>0</v>
      </c>
      <c r="L134" s="146"/>
      <c r="M134" s="4"/>
      <c r="N134" s="122"/>
      <c r="O134" s="146"/>
      <c r="P134" s="146"/>
      <c r="Q134" s="143"/>
      <c r="R134" s="147"/>
      <c r="S134" s="147"/>
      <c r="T134" s="147"/>
      <c r="U134" s="147"/>
      <c r="V134" s="147"/>
      <c r="W134" s="147"/>
      <c r="X134" s="147"/>
      <c r="Y134" s="147"/>
      <c r="Z134" s="136"/>
      <c r="AA134" s="136">
        <f t="shared" si="42"/>
        <v>0</v>
      </c>
      <c r="AB134" s="136"/>
      <c r="AC134" s="147"/>
      <c r="AD134" s="147"/>
      <c r="AE134" s="147"/>
      <c r="AF134" s="147"/>
      <c r="AG134" s="147"/>
      <c r="AH134" s="147"/>
      <c r="AI134" s="147"/>
      <c r="AJ134" s="147"/>
      <c r="AK134" s="147"/>
      <c r="AL134" s="147"/>
      <c r="AM134" s="147"/>
      <c r="AN134" s="147"/>
      <c r="AO134" s="147"/>
      <c r="AP134" s="147"/>
      <c r="AQ134" s="147"/>
      <c r="AR134" s="147"/>
      <c r="AS134" s="147"/>
      <c r="AT134" s="147"/>
      <c r="AU134" s="147"/>
      <c r="AV134" s="147"/>
      <c r="AW134" s="147"/>
      <c r="AX134" s="147"/>
      <c r="AY134" s="147"/>
      <c r="AZ134" s="147"/>
      <c r="BA134" s="143"/>
      <c r="BB134" s="143"/>
      <c r="BC134" s="147"/>
      <c r="BD134" s="143"/>
      <c r="BE134" s="143"/>
      <c r="BF134" s="147"/>
      <c r="BG134" s="143"/>
      <c r="BH134" s="143"/>
      <c r="BI134" s="147"/>
      <c r="BJ134" s="143"/>
      <c r="BK134" s="143"/>
      <c r="BL134" s="147"/>
      <c r="BM134" s="147"/>
      <c r="BN134" s="147"/>
      <c r="BO134" s="147"/>
      <c r="BP134" s="143"/>
      <c r="BQ134" s="143"/>
      <c r="BR134" s="147"/>
      <c r="BS134" s="147"/>
      <c r="BT134" s="147"/>
      <c r="BU134" s="147"/>
      <c r="BV134" s="147"/>
      <c r="BW134" s="147"/>
      <c r="BX134" s="147"/>
      <c r="BY134" s="143"/>
      <c r="BZ134" s="143"/>
      <c r="CA134" s="147"/>
      <c r="CB134" s="143"/>
      <c r="CC134" s="143"/>
      <c r="CD134" s="147"/>
      <c r="CE134" s="143"/>
      <c r="CF134" s="143"/>
      <c r="CG134" s="147"/>
      <c r="CH134" s="143"/>
      <c r="CI134" s="143"/>
      <c r="CJ134" s="147"/>
      <c r="CK134" s="143"/>
      <c r="CL134" s="143"/>
      <c r="CM134" s="147"/>
      <c r="CN134" s="147"/>
      <c r="CO134" s="147"/>
      <c r="CP134" s="147"/>
      <c r="CQ134" s="143"/>
      <c r="CR134" s="143"/>
      <c r="CS134" s="147"/>
      <c r="CT134" s="143"/>
      <c r="CU134" s="143"/>
      <c r="CV134" s="147"/>
      <c r="CW134" s="143"/>
      <c r="CX134" s="143"/>
      <c r="CY134" s="147"/>
      <c r="CZ134" s="143"/>
      <c r="DA134" s="143"/>
      <c r="DB134" s="147"/>
      <c r="DC134" s="143"/>
      <c r="DD134" s="143"/>
      <c r="DE134" s="147"/>
      <c r="DF134" s="143"/>
      <c r="DG134" s="143"/>
      <c r="DH134" s="147"/>
      <c r="DI134" s="147"/>
      <c r="DJ134" s="147"/>
      <c r="DK134" s="147"/>
      <c r="DL134" s="143"/>
      <c r="DM134" s="143"/>
      <c r="DN134" s="147"/>
      <c r="DO134" s="143"/>
      <c r="DP134" s="143"/>
      <c r="DQ134" s="147"/>
      <c r="DR134" s="143"/>
      <c r="DS134" s="143"/>
      <c r="DT134" s="147"/>
    </row>
    <row r="135" spans="1:124" ht="33.75" hidden="1" x14ac:dyDescent="0.25">
      <c r="A135" s="198" t="s">
        <v>771</v>
      </c>
      <c r="B135" s="149" t="str">
        <f t="shared" si="28"/>
        <v>5-0-38-1</v>
      </c>
      <c r="C135" s="213" t="s">
        <v>1148</v>
      </c>
      <c r="D135" s="108" t="s">
        <v>55</v>
      </c>
      <c r="E135" s="192" t="s">
        <v>56</v>
      </c>
      <c r="F135" s="192" t="s">
        <v>1149</v>
      </c>
      <c r="G135" s="192" t="s">
        <v>1150</v>
      </c>
      <c r="H135" s="135" t="s">
        <v>1152</v>
      </c>
      <c r="I135" s="211" t="s">
        <v>1153</v>
      </c>
      <c r="J135" s="209">
        <v>8</v>
      </c>
      <c r="K135" s="135"/>
      <c r="L135" s="192" t="s">
        <v>1154</v>
      </c>
      <c r="M135" s="210">
        <v>4</v>
      </c>
      <c r="N135" s="211" t="s">
        <v>61</v>
      </c>
      <c r="O135" s="150" t="s">
        <v>57</v>
      </c>
      <c r="P135" s="150" t="s">
        <v>60</v>
      </c>
      <c r="Q135" s="69">
        <f t="shared" si="38"/>
        <v>0</v>
      </c>
      <c r="R135" s="83" t="e">
        <f t="shared" si="30"/>
        <v>#DIV/0!</v>
      </c>
      <c r="S135" s="83">
        <f>+[2]Amazonas!S135+[2]Antioquia!S135+[2]Atantico!S135+[2]Arauca!S135+[2]Bolivar!S135+[2]Boyacá!S135+[2]Caldas!S135+[2]Caquetá!S135+[2]Casanare!S135+[2]Cauca!S135+[2]Cesar!S135+[2]Chocó!S135+[2]Córdoba!S135+[2]Cundinamarca!S135+[2]Guainía!S135+[2]Guaviare!S135+[2]Huila!S135+'[2]La Guajira'!S135+[2]Magdalena!S135+[2]Meta!S135+[2]Nariño!S135+'[2]Norte de Santander'!S135+[2]Putumayo!S135+[2]Quindio!S135+[2]Risaralda!S135+'[2]San Anadrés'!S135+[2]Santander!S135+[2]Sucre!S135+[2]Tolima!S135+'[2]Valle del Cauca'!S135+[2]Vaupés!S135+[2]Vichada!S135</f>
        <v>0</v>
      </c>
      <c r="T135" s="83">
        <f>+[2]Amazonas!T135+[2]Antioquia!T135+[2]Atantico!T135+[2]Arauca!T135+[2]Bolivar!T135+[2]Boyacá!T135+[2]Caldas!T135+[2]Caquetá!T135+[2]Casanare!T135+[2]Cauca!T135+[2]Cesar!T135+[2]Chocó!T135+[2]Córdoba!T135+[2]Cundinamarca!T135+[2]Guainía!T135+[2]Guaviare!T135+[2]Huila!T135+'[2]La Guajira'!T135+[2]Magdalena!T135+[2]Meta!T135+[2]Nariño!T135+'[2]Norte de Santander'!T135+[2]Putumayo!T135+[2]Quindio!T135+[2]Risaralda!T135+'[2]San Anadrés'!T135+[2]Santander!T135+[2]Sucre!T135+[2]Tolima!T135+'[2]Valle del Cauca'!T135+[2]Vaupés!T135+[2]Vichada!T135</f>
        <v>0</v>
      </c>
      <c r="U135" s="148">
        <f t="shared" ref="U135:U158" si="46">+W135+Z135</f>
        <v>8</v>
      </c>
      <c r="V135" s="148">
        <f t="shared" ref="V135:V158" si="47">Y135+AB135</f>
        <v>0</v>
      </c>
      <c r="W135" s="148">
        <f>+'[2]Oficinas Nacionales'!Q135</f>
        <v>8</v>
      </c>
      <c r="X135" s="148">
        <f>+'[2]Oficinas Nacionales'!R135</f>
        <v>0</v>
      </c>
      <c r="Y135" s="148">
        <f>+'[2]Oficinas Nacionales'!AG135</f>
        <v>0</v>
      </c>
      <c r="Z135" s="148">
        <f t="shared" ref="Z135:AB158" si="48">+AC135+AF135+AI135+AL135+AO135+AR135+AU135+AX135+BA135+BD135+BG135+BJ135+BM135+BP135+BS135+BV135+BY135+CB135+CE135+CH135+CK135+CN135+CQ135+CT135+CW135+CZ135+DC135+DF135+DI135+DL135+DO135+DR135</f>
        <v>0</v>
      </c>
      <c r="AA135" s="148">
        <f t="shared" si="42"/>
        <v>0</v>
      </c>
      <c r="AB135" s="148">
        <f t="shared" si="42"/>
        <v>0</v>
      </c>
      <c r="AC135" s="148">
        <f>+[2]Amazonas!Q135</f>
        <v>0</v>
      </c>
      <c r="AD135" s="148">
        <f>+[2]Amazonas!R135</f>
        <v>0</v>
      </c>
      <c r="AE135" s="148">
        <f>+[2]Amazonas!AG135</f>
        <v>0</v>
      </c>
      <c r="AF135" s="148">
        <f>+[2]Antioquia!Q135</f>
        <v>0</v>
      </c>
      <c r="AG135" s="148">
        <f>+[2]Antioquia!R135</f>
        <v>0</v>
      </c>
      <c r="AH135" s="148">
        <f>+[2]Antioquia!AG135</f>
        <v>0</v>
      </c>
      <c r="AI135" s="148">
        <f>+[2]Atantico!Q135</f>
        <v>0</v>
      </c>
      <c r="AJ135" s="148">
        <f>+[2]Atantico!R135</f>
        <v>0</v>
      </c>
      <c r="AK135" s="148">
        <f>+[2]Atantico!AG135</f>
        <v>0</v>
      </c>
      <c r="AL135" s="148">
        <f>+[2]Arauca!Q135</f>
        <v>0</v>
      </c>
      <c r="AM135" s="148">
        <f>+[2]Arauca!R135</f>
        <v>0</v>
      </c>
      <c r="AN135" s="148">
        <f>+[2]Arauca!AG135</f>
        <v>0</v>
      </c>
      <c r="AO135" s="148">
        <f>+[2]Bolivar!Q135</f>
        <v>0</v>
      </c>
      <c r="AP135" s="148">
        <f>+[2]Bolivar!R135</f>
        <v>0</v>
      </c>
      <c r="AQ135" s="148">
        <f>+[2]Bolivar!AG135</f>
        <v>0</v>
      </c>
      <c r="AR135" s="148">
        <f>+[2]Boyacá!Q135</f>
        <v>0</v>
      </c>
      <c r="AS135" s="148">
        <f>+[2]Boyacá!R135</f>
        <v>0</v>
      </c>
      <c r="AT135" s="148">
        <f>+[2]Boyacá!AG135</f>
        <v>0</v>
      </c>
      <c r="AU135" s="148">
        <f>+[2]Caldas!Q135</f>
        <v>0</v>
      </c>
      <c r="AV135" s="148">
        <f>+[2]Caldas!R135</f>
        <v>0</v>
      </c>
      <c r="AW135" s="148">
        <f>+[2]Caldas!AG135</f>
        <v>0</v>
      </c>
      <c r="AX135" s="148">
        <f>+[2]Caquetá!Q135</f>
        <v>0</v>
      </c>
      <c r="AY135" s="148">
        <f>+[2]Caquetá!R135</f>
        <v>0</v>
      </c>
      <c r="AZ135" s="148">
        <f>+[2]Caquetá!AG135</f>
        <v>0</v>
      </c>
      <c r="BA135" s="148">
        <f>+[2]Casanare!Q135</f>
        <v>0</v>
      </c>
      <c r="BB135" s="148">
        <f>+[2]Casanare!R135</f>
        <v>0</v>
      </c>
      <c r="BC135" s="148">
        <f>+[2]Casanare!AG135</f>
        <v>0</v>
      </c>
      <c r="BD135" s="148">
        <f>+[2]Cauca!Q135</f>
        <v>0</v>
      </c>
      <c r="BE135" s="148">
        <f>+[2]Cauca!R135</f>
        <v>0</v>
      </c>
      <c r="BF135" s="148">
        <f>+[2]Cauca!AG135</f>
        <v>0</v>
      </c>
      <c r="BG135" s="148">
        <f>+[2]Cesar!Q135</f>
        <v>0</v>
      </c>
      <c r="BH135" s="148">
        <f>+[2]Cesar!R135</f>
        <v>0</v>
      </c>
      <c r="BI135" s="148">
        <f>+[2]Cesar!AG135</f>
        <v>0</v>
      </c>
      <c r="BJ135" s="148">
        <f>+[2]Chocó!Q135</f>
        <v>0</v>
      </c>
      <c r="BK135" s="148">
        <f>+[2]Chocó!R135</f>
        <v>0</v>
      </c>
      <c r="BL135" s="148">
        <f>+[2]Chocó!AG135</f>
        <v>0</v>
      </c>
      <c r="BM135" s="148">
        <f>+[2]Córdoba!Q135</f>
        <v>0</v>
      </c>
      <c r="BN135" s="148">
        <f>+[2]Córdoba!R135</f>
        <v>0</v>
      </c>
      <c r="BO135" s="148">
        <f>+[2]Córdoba!AG135</f>
        <v>0</v>
      </c>
      <c r="BP135" s="148">
        <f>+[2]Cundinamarca!Q135</f>
        <v>0</v>
      </c>
      <c r="BQ135" s="148">
        <f>+[2]Cundinamarca!R135</f>
        <v>0</v>
      </c>
      <c r="BR135" s="148">
        <f>+[2]Cundinamarca!AG135</f>
        <v>0</v>
      </c>
      <c r="BS135" s="148">
        <f>+[2]Guainía!Q135</f>
        <v>0</v>
      </c>
      <c r="BT135" s="148">
        <f>+[2]Guainía!R135</f>
        <v>0</v>
      </c>
      <c r="BU135" s="148">
        <f>+[2]Guainía!AG135</f>
        <v>0</v>
      </c>
      <c r="BV135" s="148">
        <f>+[2]Guaviare!Q135</f>
        <v>0</v>
      </c>
      <c r="BW135" s="148">
        <f>+[2]Guaviare!R135</f>
        <v>0</v>
      </c>
      <c r="BX135" s="148">
        <f>+[2]Guaviare!AG135</f>
        <v>0</v>
      </c>
      <c r="BY135" s="148">
        <f>+[2]Huila!Q135</f>
        <v>0</v>
      </c>
      <c r="BZ135" s="148">
        <f>+[2]Huila!R135</f>
        <v>0</v>
      </c>
      <c r="CA135" s="148">
        <f>+[2]Huila!AG135</f>
        <v>0</v>
      </c>
      <c r="CB135" s="148">
        <f>+'[2]La Guajira'!Q135</f>
        <v>0</v>
      </c>
      <c r="CC135" s="148">
        <f>+'[2]La Guajira'!R135</f>
        <v>0</v>
      </c>
      <c r="CD135" s="148">
        <f>+'[2]La Guajira'!AG135</f>
        <v>0</v>
      </c>
      <c r="CE135" s="148">
        <f>+[2]Magdalena!Q135</f>
        <v>0</v>
      </c>
      <c r="CF135" s="148">
        <f>+[2]Magdalena!R135</f>
        <v>0</v>
      </c>
      <c r="CG135" s="148">
        <f>+[2]Magdalena!AG135</f>
        <v>0</v>
      </c>
      <c r="CH135" s="148">
        <f>+[2]Meta!Q135</f>
        <v>0</v>
      </c>
      <c r="CI135" s="148">
        <f>+[2]Meta!R135</f>
        <v>0</v>
      </c>
      <c r="CJ135" s="148">
        <f>+[2]Meta!AG135</f>
        <v>0</v>
      </c>
      <c r="CK135" s="148">
        <f>+[2]Nariño!Q135</f>
        <v>0</v>
      </c>
      <c r="CL135" s="148">
        <f>+[2]Nariño!R135</f>
        <v>0</v>
      </c>
      <c r="CM135" s="148">
        <f>+[2]Nariño!AG135</f>
        <v>0</v>
      </c>
      <c r="CN135" s="148">
        <f>+'[2]Norte de Santander'!Q135</f>
        <v>0</v>
      </c>
      <c r="CO135" s="148">
        <f>+'[2]Norte de Santander'!R135</f>
        <v>0</v>
      </c>
      <c r="CP135" s="148">
        <f>+'[2]Norte de Santander'!AG135</f>
        <v>0</v>
      </c>
      <c r="CQ135" s="148">
        <f>+[2]Putumayo!Q135</f>
        <v>0</v>
      </c>
      <c r="CR135" s="148">
        <f>+[2]Putumayo!R135</f>
        <v>0</v>
      </c>
      <c r="CS135" s="148">
        <f>+[2]Putumayo!AG135</f>
        <v>0</v>
      </c>
      <c r="CT135" s="148">
        <f>+[2]Quindio!Q135</f>
        <v>0</v>
      </c>
      <c r="CU135" s="148">
        <f>+[2]Quindio!R135</f>
        <v>0</v>
      </c>
      <c r="CV135" s="148">
        <f>+[2]Quindio!AG135</f>
        <v>0</v>
      </c>
      <c r="CW135" s="148">
        <f>+[2]Risaralda!Q135</f>
        <v>0</v>
      </c>
      <c r="CX135" s="148">
        <f>+[2]Risaralda!R135</f>
        <v>0</v>
      </c>
      <c r="CY135" s="148">
        <f>+[2]Risaralda!AG135</f>
        <v>0</v>
      </c>
      <c r="CZ135" s="148">
        <f>+'[2]San Anadrés'!Q135</f>
        <v>0</v>
      </c>
      <c r="DA135" s="148">
        <f>+'[2]San Anadrés'!R135</f>
        <v>0</v>
      </c>
      <c r="DB135" s="148">
        <f>+'[2]San Anadrés'!AG135</f>
        <v>0</v>
      </c>
      <c r="DC135" s="148">
        <f>+[2]Santander!Q135</f>
        <v>0</v>
      </c>
      <c r="DD135" s="148">
        <f>+[2]Santander!R135</f>
        <v>0</v>
      </c>
      <c r="DE135" s="148">
        <f>+[2]Santander!AG135</f>
        <v>0</v>
      </c>
      <c r="DF135" s="148">
        <f>+[2]Sucre!Q135</f>
        <v>0</v>
      </c>
      <c r="DG135" s="148">
        <f>+[2]Sucre!R135</f>
        <v>0</v>
      </c>
      <c r="DH135" s="148">
        <f>+[2]Sucre!AG135</f>
        <v>0</v>
      </c>
      <c r="DI135" s="148">
        <f>+[2]Tolima!Q135</f>
        <v>0</v>
      </c>
      <c r="DJ135" s="148">
        <f>+[2]Tolima!R135</f>
        <v>0</v>
      </c>
      <c r="DK135" s="148">
        <f>+[2]Tolima!AG135</f>
        <v>0</v>
      </c>
      <c r="DL135" s="148">
        <f>+'[2]Valle del Cauca'!Q135</f>
        <v>0</v>
      </c>
      <c r="DM135" s="148">
        <f>+'[2]Valle del Cauca'!R135</f>
        <v>0</v>
      </c>
      <c r="DN135" s="148">
        <f>+'[2]Valle del Cauca'!AG135</f>
        <v>0</v>
      </c>
      <c r="DO135" s="148">
        <f>+[2]Vaupés!Q135</f>
        <v>0</v>
      </c>
      <c r="DP135" s="148">
        <f>+[2]Vaupés!R135</f>
        <v>0</v>
      </c>
      <c r="DQ135" s="148">
        <f>+[2]Vaupés!AG135</f>
        <v>0</v>
      </c>
      <c r="DR135" s="148">
        <f>+[2]Vichada!Q135</f>
        <v>0</v>
      </c>
      <c r="DS135" s="148">
        <f>+[2]Vichada!R135</f>
        <v>0</v>
      </c>
      <c r="DT135" s="148">
        <f>+[2]Vichada!AG135</f>
        <v>0</v>
      </c>
    </row>
    <row r="136" spans="1:124" ht="56.25" hidden="1" x14ac:dyDescent="0.25">
      <c r="A136" s="198" t="s">
        <v>771</v>
      </c>
      <c r="B136" s="149" t="str">
        <f t="shared" ref="B136:B199" si="49">+H136</f>
        <v>5-0-38-2</v>
      </c>
      <c r="C136" s="213" t="s">
        <v>1148</v>
      </c>
      <c r="D136" s="108" t="s">
        <v>55</v>
      </c>
      <c r="E136" s="192" t="s">
        <v>56</v>
      </c>
      <c r="F136" s="192" t="s">
        <v>1149</v>
      </c>
      <c r="G136" s="192" t="s">
        <v>1150</v>
      </c>
      <c r="H136" s="135" t="s">
        <v>1155</v>
      </c>
      <c r="I136" s="211" t="s">
        <v>1802</v>
      </c>
      <c r="J136" s="209">
        <v>100</v>
      </c>
      <c r="K136" s="135"/>
      <c r="L136" s="192" t="s">
        <v>1157</v>
      </c>
      <c r="M136" s="210">
        <v>0</v>
      </c>
      <c r="N136" s="211" t="s">
        <v>1158</v>
      </c>
      <c r="O136" s="150" t="s">
        <v>57</v>
      </c>
      <c r="P136" s="150" t="s">
        <v>59</v>
      </c>
      <c r="Q136" s="69">
        <f t="shared" si="38"/>
        <v>0</v>
      </c>
      <c r="R136" s="83" t="e">
        <f t="shared" ref="R136:R183" si="50">+S136/T136</f>
        <v>#DIV/0!</v>
      </c>
      <c r="S136" s="83">
        <f>+[2]Amazonas!S136+[2]Antioquia!S136+[2]Atantico!S136+[2]Arauca!S136+[2]Bolivar!S136+[2]Boyacá!S136+[2]Caldas!S136+[2]Caquetá!S136+[2]Casanare!S136+[2]Cauca!S136+[2]Cesar!S136+[2]Chocó!S136+[2]Córdoba!S136+[2]Cundinamarca!S136+[2]Guainía!S136+[2]Guaviare!S136+[2]Huila!S136+'[2]La Guajira'!S136+[2]Magdalena!S136+[2]Meta!S136+[2]Nariño!S136+'[2]Norte de Santander'!S136+[2]Putumayo!S136+[2]Quindio!S136+[2]Risaralda!S136+'[2]San Anadrés'!S136+[2]Santander!S136+[2]Sucre!S136+[2]Tolima!S136+'[2]Valle del Cauca'!S136+[2]Vaupés!S136+[2]Vichada!S136</f>
        <v>0</v>
      </c>
      <c r="T136" s="83">
        <f>+[2]Amazonas!T136+[2]Antioquia!T136+[2]Atantico!T136+[2]Arauca!T136+[2]Bolivar!T136+[2]Boyacá!T136+[2]Caldas!T136+[2]Caquetá!T136+[2]Casanare!T136+[2]Cauca!T136+[2]Cesar!T136+[2]Chocó!T136+[2]Córdoba!T136+[2]Cundinamarca!T136+[2]Guainía!T136+[2]Guaviare!T136+[2]Huila!T136+'[2]La Guajira'!T136+[2]Magdalena!T136+[2]Meta!T136+[2]Nariño!T136+'[2]Norte de Santander'!T136+[2]Putumayo!T136+[2]Quindio!T136+[2]Risaralda!T136+'[2]San Anadrés'!T136+[2]Santander!T136+[2]Sucre!T136+[2]Tolima!T136+'[2]Valle del Cauca'!T136+[2]Vaupés!T136+[2]Vichada!T136</f>
        <v>0</v>
      </c>
      <c r="U136" s="148">
        <f t="shared" si="46"/>
        <v>100</v>
      </c>
      <c r="V136" s="148">
        <f t="shared" si="47"/>
        <v>0</v>
      </c>
      <c r="W136" s="148">
        <f>+'[2]Oficinas Nacionales'!Q136</f>
        <v>100</v>
      </c>
      <c r="X136" s="148">
        <f>+'[2]Oficinas Nacionales'!R136</f>
        <v>0</v>
      </c>
      <c r="Y136" s="148">
        <f>+'[2]Oficinas Nacionales'!AG136</f>
        <v>0</v>
      </c>
      <c r="Z136" s="148">
        <f t="shared" si="48"/>
        <v>0</v>
      </c>
      <c r="AA136" s="148">
        <f t="shared" si="42"/>
        <v>0</v>
      </c>
      <c r="AB136" s="148">
        <f t="shared" si="42"/>
        <v>0</v>
      </c>
      <c r="AC136" s="148">
        <f>+[2]Amazonas!Q136</f>
        <v>0</v>
      </c>
      <c r="AD136" s="148">
        <f>+[2]Amazonas!R136</f>
        <v>0</v>
      </c>
      <c r="AE136" s="148">
        <f>+[2]Amazonas!AG136</f>
        <v>0</v>
      </c>
      <c r="AF136" s="148">
        <f>+[2]Antioquia!Q136</f>
        <v>0</v>
      </c>
      <c r="AG136" s="148">
        <f>+[2]Antioquia!R136</f>
        <v>0</v>
      </c>
      <c r="AH136" s="148">
        <f>+[2]Antioquia!AG136</f>
        <v>0</v>
      </c>
      <c r="AI136" s="148">
        <f>+[2]Atantico!Q136</f>
        <v>0</v>
      </c>
      <c r="AJ136" s="148">
        <f>+[2]Atantico!R136</f>
        <v>0</v>
      </c>
      <c r="AK136" s="148">
        <f>+[2]Atantico!AG136</f>
        <v>0</v>
      </c>
      <c r="AL136" s="148">
        <f>+[2]Arauca!Q136</f>
        <v>0</v>
      </c>
      <c r="AM136" s="148">
        <f>+[2]Arauca!R136</f>
        <v>0</v>
      </c>
      <c r="AN136" s="148">
        <f>+[2]Arauca!AG136</f>
        <v>0</v>
      </c>
      <c r="AO136" s="148">
        <f>+[2]Bolivar!Q136</f>
        <v>0</v>
      </c>
      <c r="AP136" s="148">
        <f>+[2]Bolivar!R136</f>
        <v>0</v>
      </c>
      <c r="AQ136" s="148">
        <f>+[2]Bolivar!AG136</f>
        <v>0</v>
      </c>
      <c r="AR136" s="148">
        <f>+[2]Boyacá!Q136</f>
        <v>0</v>
      </c>
      <c r="AS136" s="148">
        <f>+[2]Boyacá!R136</f>
        <v>0</v>
      </c>
      <c r="AT136" s="148">
        <f>+[2]Boyacá!AG136</f>
        <v>0</v>
      </c>
      <c r="AU136" s="148">
        <f>+[2]Caldas!Q136</f>
        <v>0</v>
      </c>
      <c r="AV136" s="148">
        <f>+[2]Caldas!R136</f>
        <v>0</v>
      </c>
      <c r="AW136" s="148">
        <f>+[2]Caldas!AG136</f>
        <v>0</v>
      </c>
      <c r="AX136" s="148">
        <f>+[2]Caquetá!Q136</f>
        <v>0</v>
      </c>
      <c r="AY136" s="148">
        <f>+[2]Caquetá!R136</f>
        <v>0</v>
      </c>
      <c r="AZ136" s="148">
        <f>+[2]Caquetá!AG136</f>
        <v>0</v>
      </c>
      <c r="BA136" s="148">
        <f>+[2]Casanare!Q136</f>
        <v>0</v>
      </c>
      <c r="BB136" s="148">
        <f>+[2]Casanare!R136</f>
        <v>0</v>
      </c>
      <c r="BC136" s="148">
        <f>+[2]Casanare!AG136</f>
        <v>0</v>
      </c>
      <c r="BD136" s="148">
        <f>+[2]Cauca!Q136</f>
        <v>0</v>
      </c>
      <c r="BE136" s="148">
        <f>+[2]Cauca!R136</f>
        <v>0</v>
      </c>
      <c r="BF136" s="148">
        <f>+[2]Cauca!AG136</f>
        <v>0</v>
      </c>
      <c r="BG136" s="148">
        <f>+[2]Cesar!Q136</f>
        <v>0</v>
      </c>
      <c r="BH136" s="148">
        <f>+[2]Cesar!R136</f>
        <v>0</v>
      </c>
      <c r="BI136" s="148">
        <f>+[2]Cesar!AG136</f>
        <v>0</v>
      </c>
      <c r="BJ136" s="148">
        <f>+[2]Chocó!Q136</f>
        <v>0</v>
      </c>
      <c r="BK136" s="148">
        <f>+[2]Chocó!R136</f>
        <v>0</v>
      </c>
      <c r="BL136" s="148">
        <f>+[2]Chocó!AG136</f>
        <v>0</v>
      </c>
      <c r="BM136" s="148">
        <f>+[2]Córdoba!Q136</f>
        <v>0</v>
      </c>
      <c r="BN136" s="148">
        <f>+[2]Córdoba!R136</f>
        <v>0</v>
      </c>
      <c r="BO136" s="148">
        <f>+[2]Córdoba!AG136</f>
        <v>0</v>
      </c>
      <c r="BP136" s="148">
        <f>+[2]Cundinamarca!Q136</f>
        <v>0</v>
      </c>
      <c r="BQ136" s="148">
        <f>+[2]Cundinamarca!R136</f>
        <v>0</v>
      </c>
      <c r="BR136" s="148">
        <f>+[2]Cundinamarca!AG136</f>
        <v>0</v>
      </c>
      <c r="BS136" s="148">
        <f>+[2]Guainía!Q136</f>
        <v>0</v>
      </c>
      <c r="BT136" s="148">
        <f>+[2]Guainía!R136</f>
        <v>0</v>
      </c>
      <c r="BU136" s="148">
        <f>+[2]Guainía!AG136</f>
        <v>0</v>
      </c>
      <c r="BV136" s="148">
        <f>+[2]Guaviare!Q136</f>
        <v>0</v>
      </c>
      <c r="BW136" s="148">
        <f>+[2]Guaviare!R136</f>
        <v>0</v>
      </c>
      <c r="BX136" s="148">
        <f>+[2]Guaviare!AG136</f>
        <v>0</v>
      </c>
      <c r="BY136" s="148">
        <f>+[2]Huila!Q136</f>
        <v>0</v>
      </c>
      <c r="BZ136" s="148">
        <f>+[2]Huila!R136</f>
        <v>0</v>
      </c>
      <c r="CA136" s="148">
        <f>+[2]Huila!AG136</f>
        <v>0</v>
      </c>
      <c r="CB136" s="148">
        <f>+'[2]La Guajira'!Q136</f>
        <v>0</v>
      </c>
      <c r="CC136" s="148">
        <f>+'[2]La Guajira'!R136</f>
        <v>0</v>
      </c>
      <c r="CD136" s="148">
        <f>+'[2]La Guajira'!AG136</f>
        <v>0</v>
      </c>
      <c r="CE136" s="148">
        <f>+[2]Magdalena!Q136</f>
        <v>0</v>
      </c>
      <c r="CF136" s="148">
        <f>+[2]Magdalena!R136</f>
        <v>0</v>
      </c>
      <c r="CG136" s="148">
        <f>+[2]Magdalena!AG136</f>
        <v>0</v>
      </c>
      <c r="CH136" s="148">
        <f>+[2]Meta!Q136</f>
        <v>0</v>
      </c>
      <c r="CI136" s="148">
        <f>+[2]Meta!R136</f>
        <v>0</v>
      </c>
      <c r="CJ136" s="148">
        <f>+[2]Meta!AG136</f>
        <v>0</v>
      </c>
      <c r="CK136" s="148">
        <f>+[2]Nariño!Q136</f>
        <v>0</v>
      </c>
      <c r="CL136" s="148">
        <f>+[2]Nariño!R136</f>
        <v>0</v>
      </c>
      <c r="CM136" s="148">
        <f>+[2]Nariño!AG136</f>
        <v>0</v>
      </c>
      <c r="CN136" s="148">
        <f>+'[2]Norte de Santander'!Q136</f>
        <v>0</v>
      </c>
      <c r="CO136" s="148">
        <f>+'[2]Norte de Santander'!R136</f>
        <v>0</v>
      </c>
      <c r="CP136" s="148">
        <f>+'[2]Norte de Santander'!AG136</f>
        <v>0</v>
      </c>
      <c r="CQ136" s="148">
        <f>+[2]Putumayo!Q136</f>
        <v>0</v>
      </c>
      <c r="CR136" s="148">
        <f>+[2]Putumayo!R136</f>
        <v>0</v>
      </c>
      <c r="CS136" s="148">
        <f>+[2]Putumayo!AG136</f>
        <v>0</v>
      </c>
      <c r="CT136" s="148">
        <f>+[2]Quindio!Q136</f>
        <v>0</v>
      </c>
      <c r="CU136" s="148">
        <f>+[2]Quindio!R136</f>
        <v>0</v>
      </c>
      <c r="CV136" s="148">
        <f>+[2]Quindio!AG136</f>
        <v>0</v>
      </c>
      <c r="CW136" s="148">
        <f>+[2]Risaralda!Q136</f>
        <v>0</v>
      </c>
      <c r="CX136" s="148">
        <f>+[2]Risaralda!R136</f>
        <v>0</v>
      </c>
      <c r="CY136" s="148">
        <f>+[2]Risaralda!AG136</f>
        <v>0</v>
      </c>
      <c r="CZ136" s="148">
        <f>+'[2]San Anadrés'!Q136</f>
        <v>0</v>
      </c>
      <c r="DA136" s="148">
        <f>+'[2]San Anadrés'!R136</f>
        <v>0</v>
      </c>
      <c r="DB136" s="148">
        <f>+'[2]San Anadrés'!AG136</f>
        <v>0</v>
      </c>
      <c r="DC136" s="148">
        <f>+[2]Santander!Q136</f>
        <v>0</v>
      </c>
      <c r="DD136" s="148">
        <f>+[2]Santander!R136</f>
        <v>0</v>
      </c>
      <c r="DE136" s="148">
        <f>+[2]Santander!AG136</f>
        <v>0</v>
      </c>
      <c r="DF136" s="148">
        <f>+[2]Sucre!Q136</f>
        <v>0</v>
      </c>
      <c r="DG136" s="148">
        <f>+[2]Sucre!R136</f>
        <v>0</v>
      </c>
      <c r="DH136" s="148">
        <f>+[2]Sucre!AG136</f>
        <v>0</v>
      </c>
      <c r="DI136" s="148">
        <f>+[2]Tolima!Q136</f>
        <v>0</v>
      </c>
      <c r="DJ136" s="148">
        <f>+[2]Tolima!R136</f>
        <v>0</v>
      </c>
      <c r="DK136" s="148">
        <f>+[2]Tolima!AG136</f>
        <v>0</v>
      </c>
      <c r="DL136" s="148">
        <f>+'[2]Valle del Cauca'!Q136</f>
        <v>0</v>
      </c>
      <c r="DM136" s="148">
        <f>+'[2]Valle del Cauca'!R136</f>
        <v>0</v>
      </c>
      <c r="DN136" s="148">
        <f>+'[2]Valle del Cauca'!AG136</f>
        <v>0</v>
      </c>
      <c r="DO136" s="148">
        <f>+[2]Vaupés!Q136</f>
        <v>0</v>
      </c>
      <c r="DP136" s="148">
        <f>+[2]Vaupés!R136</f>
        <v>0</v>
      </c>
      <c r="DQ136" s="148">
        <f>+[2]Vaupés!AG136</f>
        <v>0</v>
      </c>
      <c r="DR136" s="148">
        <f>+[2]Vichada!Q136</f>
        <v>0</v>
      </c>
      <c r="DS136" s="148">
        <f>+[2]Vichada!R136</f>
        <v>0</v>
      </c>
      <c r="DT136" s="148">
        <f>+[2]Vichada!AG136</f>
        <v>0</v>
      </c>
    </row>
    <row r="137" spans="1:124" ht="33.75" hidden="1" x14ac:dyDescent="0.25">
      <c r="A137" s="198" t="s">
        <v>771</v>
      </c>
      <c r="B137" s="149" t="str">
        <f t="shared" si="49"/>
        <v>5-0-38-3</v>
      </c>
      <c r="C137" s="213" t="s">
        <v>1148</v>
      </c>
      <c r="D137" s="108" t="s">
        <v>55</v>
      </c>
      <c r="E137" s="192" t="s">
        <v>56</v>
      </c>
      <c r="F137" s="192" t="s">
        <v>1149</v>
      </c>
      <c r="G137" s="192" t="s">
        <v>1150</v>
      </c>
      <c r="H137" s="135" t="s">
        <v>1159</v>
      </c>
      <c r="I137" s="211" t="s">
        <v>1160</v>
      </c>
      <c r="J137" s="209">
        <v>1</v>
      </c>
      <c r="K137" s="135"/>
      <c r="L137" s="192" t="s">
        <v>1154</v>
      </c>
      <c r="M137" s="210">
        <v>0</v>
      </c>
      <c r="N137" s="211" t="s">
        <v>61</v>
      </c>
      <c r="O137" s="150" t="s">
        <v>57</v>
      </c>
      <c r="P137" s="150" t="s">
        <v>60</v>
      </c>
      <c r="Q137" s="69">
        <f t="shared" si="38"/>
        <v>0</v>
      </c>
      <c r="R137" s="83" t="e">
        <f t="shared" si="50"/>
        <v>#DIV/0!</v>
      </c>
      <c r="S137" s="83">
        <f>+[2]Amazonas!S137+[2]Antioquia!S137+[2]Atantico!S137+[2]Arauca!S137+[2]Bolivar!S137+[2]Boyacá!S137+[2]Caldas!S137+[2]Caquetá!S137+[2]Casanare!S137+[2]Cauca!S137+[2]Cesar!S137+[2]Chocó!S137+[2]Córdoba!S137+[2]Cundinamarca!S137+[2]Guainía!S137+[2]Guaviare!S137+[2]Huila!S137+'[2]La Guajira'!S137+[2]Magdalena!S137+[2]Meta!S137+[2]Nariño!S137+'[2]Norte de Santander'!S137+[2]Putumayo!S137+[2]Quindio!S137+[2]Risaralda!S137+'[2]San Anadrés'!S137+[2]Santander!S137+[2]Sucre!S137+[2]Tolima!S137+'[2]Valle del Cauca'!S137+[2]Vaupés!S137+[2]Vichada!S137</f>
        <v>0</v>
      </c>
      <c r="T137" s="83">
        <f>+[2]Amazonas!T137+[2]Antioquia!T137+[2]Atantico!T137+[2]Arauca!T137+[2]Bolivar!T137+[2]Boyacá!T137+[2]Caldas!T137+[2]Caquetá!T137+[2]Casanare!T137+[2]Cauca!T137+[2]Cesar!T137+[2]Chocó!T137+[2]Córdoba!T137+[2]Cundinamarca!T137+[2]Guainía!T137+[2]Guaviare!T137+[2]Huila!T137+'[2]La Guajira'!T137+[2]Magdalena!T137+[2]Meta!T137+[2]Nariño!T137+'[2]Norte de Santander'!T137+[2]Putumayo!T137+[2]Quindio!T137+[2]Risaralda!T137+'[2]San Anadrés'!T137+[2]Santander!T137+[2]Sucre!T137+[2]Tolima!T137+'[2]Valle del Cauca'!T137+[2]Vaupés!T137+[2]Vichada!T137</f>
        <v>0</v>
      </c>
      <c r="U137" s="148">
        <f t="shared" si="46"/>
        <v>1</v>
      </c>
      <c r="V137" s="148">
        <f t="shared" si="47"/>
        <v>0</v>
      </c>
      <c r="W137" s="148">
        <f>+'[2]Oficinas Nacionales'!Q137</f>
        <v>1</v>
      </c>
      <c r="X137" s="148">
        <f>+'[2]Oficinas Nacionales'!R137</f>
        <v>0</v>
      </c>
      <c r="Y137" s="148">
        <f>+'[2]Oficinas Nacionales'!AG137</f>
        <v>0</v>
      </c>
      <c r="Z137" s="148">
        <f t="shared" si="48"/>
        <v>0</v>
      </c>
      <c r="AA137" s="148">
        <f t="shared" si="42"/>
        <v>0</v>
      </c>
      <c r="AB137" s="148">
        <f t="shared" si="42"/>
        <v>0</v>
      </c>
      <c r="AC137" s="148">
        <f>+[2]Amazonas!Q137</f>
        <v>0</v>
      </c>
      <c r="AD137" s="148">
        <f>+[2]Amazonas!R137</f>
        <v>0</v>
      </c>
      <c r="AE137" s="148">
        <f>+[2]Amazonas!AG137</f>
        <v>0</v>
      </c>
      <c r="AF137" s="148">
        <f>+[2]Antioquia!Q137</f>
        <v>0</v>
      </c>
      <c r="AG137" s="148">
        <f>+[2]Antioquia!R137</f>
        <v>0</v>
      </c>
      <c r="AH137" s="148">
        <f>+[2]Antioquia!AG137</f>
        <v>0</v>
      </c>
      <c r="AI137" s="148">
        <f>+[2]Atantico!Q137</f>
        <v>0</v>
      </c>
      <c r="AJ137" s="148">
        <f>+[2]Atantico!R137</f>
        <v>0</v>
      </c>
      <c r="AK137" s="148">
        <f>+[2]Atantico!AG137</f>
        <v>0</v>
      </c>
      <c r="AL137" s="148">
        <f>+[2]Arauca!Q137</f>
        <v>0</v>
      </c>
      <c r="AM137" s="148">
        <f>+[2]Arauca!R137</f>
        <v>0</v>
      </c>
      <c r="AN137" s="148">
        <f>+[2]Arauca!AG137</f>
        <v>0</v>
      </c>
      <c r="AO137" s="148">
        <f>+[2]Bolivar!Q137</f>
        <v>0</v>
      </c>
      <c r="AP137" s="148">
        <f>+[2]Bolivar!R137</f>
        <v>0</v>
      </c>
      <c r="AQ137" s="148">
        <f>+[2]Bolivar!AG137</f>
        <v>0</v>
      </c>
      <c r="AR137" s="148">
        <f>+[2]Boyacá!Q137</f>
        <v>0</v>
      </c>
      <c r="AS137" s="148">
        <f>+[2]Boyacá!R137</f>
        <v>0</v>
      </c>
      <c r="AT137" s="148">
        <f>+[2]Boyacá!AG137</f>
        <v>0</v>
      </c>
      <c r="AU137" s="148">
        <f>+[2]Caldas!Q137</f>
        <v>0</v>
      </c>
      <c r="AV137" s="148">
        <f>+[2]Caldas!R137</f>
        <v>0</v>
      </c>
      <c r="AW137" s="148">
        <f>+[2]Caldas!AG137</f>
        <v>0</v>
      </c>
      <c r="AX137" s="148">
        <f>+[2]Caquetá!Q137</f>
        <v>0</v>
      </c>
      <c r="AY137" s="148">
        <f>+[2]Caquetá!R137</f>
        <v>0</v>
      </c>
      <c r="AZ137" s="148">
        <f>+[2]Caquetá!AG137</f>
        <v>0</v>
      </c>
      <c r="BA137" s="148">
        <f>+[2]Casanare!Q137</f>
        <v>0</v>
      </c>
      <c r="BB137" s="148">
        <f>+[2]Casanare!R137</f>
        <v>0</v>
      </c>
      <c r="BC137" s="148">
        <f>+[2]Casanare!AG137</f>
        <v>0</v>
      </c>
      <c r="BD137" s="148">
        <f>+[2]Cauca!Q137</f>
        <v>0</v>
      </c>
      <c r="BE137" s="148">
        <f>+[2]Cauca!R137</f>
        <v>0</v>
      </c>
      <c r="BF137" s="148">
        <f>+[2]Cauca!AG137</f>
        <v>0</v>
      </c>
      <c r="BG137" s="148">
        <f>+[2]Cesar!Q137</f>
        <v>0</v>
      </c>
      <c r="BH137" s="148">
        <f>+[2]Cesar!R137</f>
        <v>0</v>
      </c>
      <c r="BI137" s="148">
        <f>+[2]Cesar!AG137</f>
        <v>0</v>
      </c>
      <c r="BJ137" s="148">
        <f>+[2]Chocó!Q137</f>
        <v>0</v>
      </c>
      <c r="BK137" s="148">
        <f>+[2]Chocó!R137</f>
        <v>0</v>
      </c>
      <c r="BL137" s="148">
        <f>+[2]Chocó!AG137</f>
        <v>0</v>
      </c>
      <c r="BM137" s="148">
        <f>+[2]Córdoba!Q137</f>
        <v>0</v>
      </c>
      <c r="BN137" s="148">
        <f>+[2]Córdoba!R137</f>
        <v>0</v>
      </c>
      <c r="BO137" s="148">
        <f>+[2]Córdoba!AG137</f>
        <v>0</v>
      </c>
      <c r="BP137" s="148">
        <f>+[2]Cundinamarca!Q137</f>
        <v>0</v>
      </c>
      <c r="BQ137" s="148">
        <f>+[2]Cundinamarca!R137</f>
        <v>0</v>
      </c>
      <c r="BR137" s="148">
        <f>+[2]Cundinamarca!AG137</f>
        <v>0</v>
      </c>
      <c r="BS137" s="148">
        <f>+[2]Guainía!Q137</f>
        <v>0</v>
      </c>
      <c r="BT137" s="148">
        <f>+[2]Guainía!R137</f>
        <v>0</v>
      </c>
      <c r="BU137" s="148">
        <f>+[2]Guainía!AG137</f>
        <v>0</v>
      </c>
      <c r="BV137" s="148">
        <f>+[2]Guaviare!Q137</f>
        <v>0</v>
      </c>
      <c r="BW137" s="148">
        <f>+[2]Guaviare!R137</f>
        <v>0</v>
      </c>
      <c r="BX137" s="148">
        <f>+[2]Guaviare!AG137</f>
        <v>0</v>
      </c>
      <c r="BY137" s="148">
        <f>+[2]Huila!Q137</f>
        <v>0</v>
      </c>
      <c r="BZ137" s="148">
        <f>+[2]Huila!R137</f>
        <v>0</v>
      </c>
      <c r="CA137" s="148">
        <f>+[2]Huila!AG137</f>
        <v>0</v>
      </c>
      <c r="CB137" s="148">
        <f>+'[2]La Guajira'!Q137</f>
        <v>0</v>
      </c>
      <c r="CC137" s="148">
        <f>+'[2]La Guajira'!R137</f>
        <v>0</v>
      </c>
      <c r="CD137" s="148">
        <f>+'[2]La Guajira'!AG137</f>
        <v>0</v>
      </c>
      <c r="CE137" s="148">
        <f>+[2]Magdalena!Q137</f>
        <v>0</v>
      </c>
      <c r="CF137" s="148">
        <f>+[2]Magdalena!R137</f>
        <v>0</v>
      </c>
      <c r="CG137" s="148">
        <f>+[2]Magdalena!AG137</f>
        <v>0</v>
      </c>
      <c r="CH137" s="148">
        <f>+[2]Meta!Q137</f>
        <v>0</v>
      </c>
      <c r="CI137" s="148">
        <f>+[2]Meta!R137</f>
        <v>0</v>
      </c>
      <c r="CJ137" s="148">
        <f>+[2]Meta!AG137</f>
        <v>0</v>
      </c>
      <c r="CK137" s="148">
        <f>+[2]Nariño!Q137</f>
        <v>0</v>
      </c>
      <c r="CL137" s="148">
        <f>+[2]Nariño!R137</f>
        <v>0</v>
      </c>
      <c r="CM137" s="148">
        <f>+[2]Nariño!AG137</f>
        <v>0</v>
      </c>
      <c r="CN137" s="148">
        <f>+'[2]Norte de Santander'!Q137</f>
        <v>0</v>
      </c>
      <c r="CO137" s="148">
        <f>+'[2]Norte de Santander'!R137</f>
        <v>0</v>
      </c>
      <c r="CP137" s="148">
        <f>+'[2]Norte de Santander'!AG137</f>
        <v>0</v>
      </c>
      <c r="CQ137" s="148">
        <f>+[2]Putumayo!Q137</f>
        <v>0</v>
      </c>
      <c r="CR137" s="148">
        <f>+[2]Putumayo!R137</f>
        <v>0</v>
      </c>
      <c r="CS137" s="148">
        <f>+[2]Putumayo!AG137</f>
        <v>0</v>
      </c>
      <c r="CT137" s="148">
        <f>+[2]Quindio!Q137</f>
        <v>0</v>
      </c>
      <c r="CU137" s="148">
        <f>+[2]Quindio!R137</f>
        <v>0</v>
      </c>
      <c r="CV137" s="148">
        <f>+[2]Quindio!AG137</f>
        <v>0</v>
      </c>
      <c r="CW137" s="148">
        <f>+[2]Risaralda!Q137</f>
        <v>0</v>
      </c>
      <c r="CX137" s="148">
        <f>+[2]Risaralda!R137</f>
        <v>0</v>
      </c>
      <c r="CY137" s="148">
        <f>+[2]Risaralda!AG137</f>
        <v>0</v>
      </c>
      <c r="CZ137" s="148">
        <f>+'[2]San Anadrés'!Q137</f>
        <v>0</v>
      </c>
      <c r="DA137" s="148">
        <f>+'[2]San Anadrés'!R137</f>
        <v>0</v>
      </c>
      <c r="DB137" s="148">
        <f>+'[2]San Anadrés'!AG137</f>
        <v>0</v>
      </c>
      <c r="DC137" s="148">
        <f>+[2]Santander!Q137</f>
        <v>0</v>
      </c>
      <c r="DD137" s="148">
        <f>+[2]Santander!R137</f>
        <v>0</v>
      </c>
      <c r="DE137" s="148">
        <f>+[2]Santander!AG137</f>
        <v>0</v>
      </c>
      <c r="DF137" s="148">
        <f>+[2]Sucre!Q137</f>
        <v>0</v>
      </c>
      <c r="DG137" s="148">
        <f>+[2]Sucre!R137</f>
        <v>0</v>
      </c>
      <c r="DH137" s="148">
        <f>+[2]Sucre!AG137</f>
        <v>0</v>
      </c>
      <c r="DI137" s="148">
        <f>+[2]Tolima!Q137</f>
        <v>0</v>
      </c>
      <c r="DJ137" s="148">
        <f>+[2]Tolima!R137</f>
        <v>0</v>
      </c>
      <c r="DK137" s="148">
        <f>+[2]Tolima!AG137</f>
        <v>0</v>
      </c>
      <c r="DL137" s="148">
        <f>+'[2]Valle del Cauca'!Q137</f>
        <v>0</v>
      </c>
      <c r="DM137" s="148">
        <f>+'[2]Valle del Cauca'!R137</f>
        <v>0</v>
      </c>
      <c r="DN137" s="148">
        <f>+'[2]Valle del Cauca'!AG137</f>
        <v>0</v>
      </c>
      <c r="DO137" s="148">
        <f>+[2]Vaupés!Q137</f>
        <v>0</v>
      </c>
      <c r="DP137" s="148">
        <f>+[2]Vaupés!R137</f>
        <v>0</v>
      </c>
      <c r="DQ137" s="148">
        <f>+[2]Vaupés!AG137</f>
        <v>0</v>
      </c>
      <c r="DR137" s="148">
        <f>+[2]Vichada!Q137</f>
        <v>0</v>
      </c>
      <c r="DS137" s="148">
        <f>+[2]Vichada!R137</f>
        <v>0</v>
      </c>
      <c r="DT137" s="148">
        <f>+[2]Vichada!AG137</f>
        <v>0</v>
      </c>
    </row>
    <row r="138" spans="1:124" ht="33.75" hidden="1" x14ac:dyDescent="0.25">
      <c r="A138" s="198" t="s">
        <v>771</v>
      </c>
      <c r="B138" s="149" t="str">
        <f t="shared" si="49"/>
        <v>5-0-38-4</v>
      </c>
      <c r="C138" s="213" t="s">
        <v>1148</v>
      </c>
      <c r="D138" s="108" t="s">
        <v>55</v>
      </c>
      <c r="E138" s="192" t="s">
        <v>56</v>
      </c>
      <c r="F138" s="192" t="s">
        <v>1149</v>
      </c>
      <c r="G138" s="192" t="s">
        <v>1150</v>
      </c>
      <c r="H138" s="135" t="s">
        <v>1161</v>
      </c>
      <c r="I138" s="211" t="s">
        <v>1803</v>
      </c>
      <c r="J138" s="209">
        <v>1</v>
      </c>
      <c r="K138" s="135"/>
      <c r="L138" s="192" t="s">
        <v>1804</v>
      </c>
      <c r="M138" s="210">
        <v>0</v>
      </c>
      <c r="N138" s="211" t="s">
        <v>1164</v>
      </c>
      <c r="O138" s="150" t="s">
        <v>57</v>
      </c>
      <c r="P138" s="150" t="s">
        <v>60</v>
      </c>
      <c r="Q138" s="69">
        <f t="shared" si="38"/>
        <v>0</v>
      </c>
      <c r="R138" s="83" t="e">
        <f t="shared" si="50"/>
        <v>#DIV/0!</v>
      </c>
      <c r="S138" s="83">
        <f>+[2]Amazonas!S138+[2]Antioquia!S138+[2]Atantico!S138+[2]Arauca!S138+[2]Bolivar!S138+[2]Boyacá!S138+[2]Caldas!S138+[2]Caquetá!S138+[2]Casanare!S138+[2]Cauca!S138+[2]Cesar!S138+[2]Chocó!S138+[2]Córdoba!S138+[2]Cundinamarca!S138+[2]Guainía!S138+[2]Guaviare!S138+[2]Huila!S138+'[2]La Guajira'!S138+[2]Magdalena!S138+[2]Meta!S138+[2]Nariño!S138+'[2]Norte de Santander'!S138+[2]Putumayo!S138+[2]Quindio!S138+[2]Risaralda!S138+'[2]San Anadrés'!S138+[2]Santander!S138+[2]Sucre!S138+[2]Tolima!S138+'[2]Valle del Cauca'!S138+[2]Vaupés!S138+[2]Vichada!S138</f>
        <v>0</v>
      </c>
      <c r="T138" s="83">
        <f>+[2]Amazonas!T138+[2]Antioquia!T138+[2]Atantico!T138+[2]Arauca!T138+[2]Bolivar!T138+[2]Boyacá!T138+[2]Caldas!T138+[2]Caquetá!T138+[2]Casanare!T138+[2]Cauca!T138+[2]Cesar!T138+[2]Chocó!T138+[2]Córdoba!T138+[2]Cundinamarca!T138+[2]Guainía!T138+[2]Guaviare!T138+[2]Huila!T138+'[2]La Guajira'!T138+[2]Magdalena!T138+[2]Meta!T138+[2]Nariño!T138+'[2]Norte de Santander'!T138+[2]Putumayo!T138+[2]Quindio!T138+[2]Risaralda!T138+'[2]San Anadrés'!T138+[2]Santander!T138+[2]Sucre!T138+[2]Tolima!T138+'[2]Valle del Cauca'!T138+[2]Vaupés!T138+[2]Vichada!T138</f>
        <v>0</v>
      </c>
      <c r="U138" s="148">
        <f t="shared" si="46"/>
        <v>1</v>
      </c>
      <c r="V138" s="148">
        <f t="shared" si="47"/>
        <v>0</v>
      </c>
      <c r="W138" s="148">
        <f>+'[2]Oficinas Nacionales'!Q138</f>
        <v>1</v>
      </c>
      <c r="X138" s="148">
        <f>+'[2]Oficinas Nacionales'!R138</f>
        <v>0</v>
      </c>
      <c r="Y138" s="148">
        <f>+'[2]Oficinas Nacionales'!AG138</f>
        <v>0</v>
      </c>
      <c r="Z138" s="148">
        <f t="shared" si="48"/>
        <v>0</v>
      </c>
      <c r="AA138" s="148">
        <f t="shared" si="42"/>
        <v>0</v>
      </c>
      <c r="AB138" s="148">
        <f t="shared" si="42"/>
        <v>0</v>
      </c>
      <c r="AC138" s="148">
        <f>+[2]Amazonas!Q138</f>
        <v>0</v>
      </c>
      <c r="AD138" s="148">
        <f>+[2]Amazonas!R138</f>
        <v>0</v>
      </c>
      <c r="AE138" s="148">
        <f>+[2]Amazonas!AG138</f>
        <v>0</v>
      </c>
      <c r="AF138" s="148">
        <f>+[2]Antioquia!Q138</f>
        <v>0</v>
      </c>
      <c r="AG138" s="148">
        <f>+[2]Antioquia!R138</f>
        <v>0</v>
      </c>
      <c r="AH138" s="148">
        <f>+[2]Antioquia!AG138</f>
        <v>0</v>
      </c>
      <c r="AI138" s="148">
        <f>+[2]Atantico!Q138</f>
        <v>0</v>
      </c>
      <c r="AJ138" s="148">
        <f>+[2]Atantico!R138</f>
        <v>0</v>
      </c>
      <c r="AK138" s="148">
        <f>+[2]Atantico!AG138</f>
        <v>0</v>
      </c>
      <c r="AL138" s="148">
        <f>+[2]Arauca!Q138</f>
        <v>0</v>
      </c>
      <c r="AM138" s="148">
        <f>+[2]Arauca!R138</f>
        <v>0</v>
      </c>
      <c r="AN138" s="148">
        <f>+[2]Arauca!AG138</f>
        <v>0</v>
      </c>
      <c r="AO138" s="148">
        <f>+[2]Bolivar!Q138</f>
        <v>0</v>
      </c>
      <c r="AP138" s="148">
        <f>+[2]Bolivar!R138</f>
        <v>0</v>
      </c>
      <c r="AQ138" s="148">
        <f>+[2]Bolivar!AG138</f>
        <v>0</v>
      </c>
      <c r="AR138" s="148">
        <f>+[2]Boyacá!Q138</f>
        <v>0</v>
      </c>
      <c r="AS138" s="148">
        <f>+[2]Boyacá!R138</f>
        <v>0</v>
      </c>
      <c r="AT138" s="148">
        <f>+[2]Boyacá!AG138</f>
        <v>0</v>
      </c>
      <c r="AU138" s="148">
        <f>+[2]Caldas!Q138</f>
        <v>0</v>
      </c>
      <c r="AV138" s="148">
        <f>+[2]Caldas!R138</f>
        <v>0</v>
      </c>
      <c r="AW138" s="148">
        <f>+[2]Caldas!AG138</f>
        <v>0</v>
      </c>
      <c r="AX138" s="148">
        <f>+[2]Caquetá!Q138</f>
        <v>0</v>
      </c>
      <c r="AY138" s="148">
        <f>+[2]Caquetá!R138</f>
        <v>0</v>
      </c>
      <c r="AZ138" s="148">
        <f>+[2]Caquetá!AG138</f>
        <v>0</v>
      </c>
      <c r="BA138" s="148">
        <f>+[2]Casanare!Q138</f>
        <v>0</v>
      </c>
      <c r="BB138" s="148">
        <f>+[2]Casanare!R138</f>
        <v>0</v>
      </c>
      <c r="BC138" s="148">
        <f>+[2]Casanare!AG138</f>
        <v>0</v>
      </c>
      <c r="BD138" s="148">
        <f>+[2]Cauca!Q138</f>
        <v>0</v>
      </c>
      <c r="BE138" s="148">
        <f>+[2]Cauca!R138</f>
        <v>0</v>
      </c>
      <c r="BF138" s="148">
        <f>+[2]Cauca!AG138</f>
        <v>0</v>
      </c>
      <c r="BG138" s="148">
        <f>+[2]Cesar!Q138</f>
        <v>0</v>
      </c>
      <c r="BH138" s="148">
        <f>+[2]Cesar!R138</f>
        <v>0</v>
      </c>
      <c r="BI138" s="148">
        <f>+[2]Cesar!AG138</f>
        <v>0</v>
      </c>
      <c r="BJ138" s="148">
        <f>+[2]Chocó!Q138</f>
        <v>0</v>
      </c>
      <c r="BK138" s="148">
        <f>+[2]Chocó!R138</f>
        <v>0</v>
      </c>
      <c r="BL138" s="148">
        <f>+[2]Chocó!AG138</f>
        <v>0</v>
      </c>
      <c r="BM138" s="148">
        <f>+[2]Córdoba!Q138</f>
        <v>0</v>
      </c>
      <c r="BN138" s="148">
        <f>+[2]Córdoba!R138</f>
        <v>0</v>
      </c>
      <c r="BO138" s="148">
        <f>+[2]Córdoba!AG138</f>
        <v>0</v>
      </c>
      <c r="BP138" s="148">
        <f>+[2]Cundinamarca!Q138</f>
        <v>0</v>
      </c>
      <c r="BQ138" s="148">
        <f>+[2]Cundinamarca!R138</f>
        <v>0</v>
      </c>
      <c r="BR138" s="148">
        <f>+[2]Cundinamarca!AG138</f>
        <v>0</v>
      </c>
      <c r="BS138" s="148">
        <f>+[2]Guainía!Q138</f>
        <v>0</v>
      </c>
      <c r="BT138" s="148">
        <f>+[2]Guainía!R138</f>
        <v>0</v>
      </c>
      <c r="BU138" s="148">
        <f>+[2]Guainía!AG138</f>
        <v>0</v>
      </c>
      <c r="BV138" s="148">
        <f>+[2]Guaviare!Q138</f>
        <v>0</v>
      </c>
      <c r="BW138" s="148">
        <f>+[2]Guaviare!R138</f>
        <v>0</v>
      </c>
      <c r="BX138" s="148">
        <f>+[2]Guaviare!AG138</f>
        <v>0</v>
      </c>
      <c r="BY138" s="148">
        <f>+[2]Huila!Q138</f>
        <v>0</v>
      </c>
      <c r="BZ138" s="148">
        <f>+[2]Huila!R138</f>
        <v>0</v>
      </c>
      <c r="CA138" s="148">
        <f>+[2]Huila!AG138</f>
        <v>0</v>
      </c>
      <c r="CB138" s="148">
        <f>+'[2]La Guajira'!Q138</f>
        <v>0</v>
      </c>
      <c r="CC138" s="148">
        <f>+'[2]La Guajira'!R138</f>
        <v>0</v>
      </c>
      <c r="CD138" s="148">
        <f>+'[2]La Guajira'!AG138</f>
        <v>0</v>
      </c>
      <c r="CE138" s="148">
        <f>+[2]Magdalena!Q138</f>
        <v>0</v>
      </c>
      <c r="CF138" s="148">
        <f>+[2]Magdalena!R138</f>
        <v>0</v>
      </c>
      <c r="CG138" s="148">
        <f>+[2]Magdalena!AG138</f>
        <v>0</v>
      </c>
      <c r="CH138" s="148">
        <f>+[2]Meta!Q138</f>
        <v>0</v>
      </c>
      <c r="CI138" s="148">
        <f>+[2]Meta!R138</f>
        <v>0</v>
      </c>
      <c r="CJ138" s="148">
        <f>+[2]Meta!AG138</f>
        <v>0</v>
      </c>
      <c r="CK138" s="148">
        <f>+[2]Nariño!Q138</f>
        <v>0</v>
      </c>
      <c r="CL138" s="148">
        <f>+[2]Nariño!R138</f>
        <v>0</v>
      </c>
      <c r="CM138" s="148">
        <f>+[2]Nariño!AG138</f>
        <v>0</v>
      </c>
      <c r="CN138" s="148">
        <f>+'[2]Norte de Santander'!Q138</f>
        <v>0</v>
      </c>
      <c r="CO138" s="148">
        <f>+'[2]Norte de Santander'!R138</f>
        <v>0</v>
      </c>
      <c r="CP138" s="148">
        <f>+'[2]Norte de Santander'!AG138</f>
        <v>0</v>
      </c>
      <c r="CQ138" s="148">
        <f>+[2]Putumayo!Q138</f>
        <v>0</v>
      </c>
      <c r="CR138" s="148">
        <f>+[2]Putumayo!R138</f>
        <v>0</v>
      </c>
      <c r="CS138" s="148">
        <f>+[2]Putumayo!AG138</f>
        <v>0</v>
      </c>
      <c r="CT138" s="148">
        <f>+[2]Quindio!Q138</f>
        <v>0</v>
      </c>
      <c r="CU138" s="148">
        <f>+[2]Quindio!R138</f>
        <v>0</v>
      </c>
      <c r="CV138" s="148">
        <f>+[2]Quindio!AG138</f>
        <v>0</v>
      </c>
      <c r="CW138" s="148">
        <f>+[2]Risaralda!Q138</f>
        <v>0</v>
      </c>
      <c r="CX138" s="148">
        <f>+[2]Risaralda!R138</f>
        <v>0</v>
      </c>
      <c r="CY138" s="148">
        <f>+[2]Risaralda!AG138</f>
        <v>0</v>
      </c>
      <c r="CZ138" s="148">
        <f>+'[2]San Anadrés'!Q138</f>
        <v>0</v>
      </c>
      <c r="DA138" s="148">
        <f>+'[2]San Anadrés'!R138</f>
        <v>0</v>
      </c>
      <c r="DB138" s="148">
        <f>+'[2]San Anadrés'!AG138</f>
        <v>0</v>
      </c>
      <c r="DC138" s="148">
        <f>+[2]Santander!Q138</f>
        <v>0</v>
      </c>
      <c r="DD138" s="148">
        <f>+[2]Santander!R138</f>
        <v>0</v>
      </c>
      <c r="DE138" s="148">
        <f>+[2]Santander!AG138</f>
        <v>0</v>
      </c>
      <c r="DF138" s="148">
        <f>+[2]Sucre!Q138</f>
        <v>0</v>
      </c>
      <c r="DG138" s="148">
        <f>+[2]Sucre!R138</f>
        <v>0</v>
      </c>
      <c r="DH138" s="148">
        <f>+[2]Sucre!AG138</f>
        <v>0</v>
      </c>
      <c r="DI138" s="148">
        <f>+[2]Tolima!Q138</f>
        <v>0</v>
      </c>
      <c r="DJ138" s="148">
        <f>+[2]Tolima!R138</f>
        <v>0</v>
      </c>
      <c r="DK138" s="148">
        <f>+[2]Tolima!AG138</f>
        <v>0</v>
      </c>
      <c r="DL138" s="148">
        <f>+'[2]Valle del Cauca'!Q138</f>
        <v>0</v>
      </c>
      <c r="DM138" s="148">
        <f>+'[2]Valle del Cauca'!R138</f>
        <v>0</v>
      </c>
      <c r="DN138" s="148">
        <f>+'[2]Valle del Cauca'!AG138</f>
        <v>0</v>
      </c>
      <c r="DO138" s="148">
        <f>+[2]Vaupés!Q138</f>
        <v>0</v>
      </c>
      <c r="DP138" s="148">
        <f>+[2]Vaupés!R138</f>
        <v>0</v>
      </c>
      <c r="DQ138" s="148">
        <f>+[2]Vaupés!AG138</f>
        <v>0</v>
      </c>
      <c r="DR138" s="148">
        <f>+[2]Vichada!Q138</f>
        <v>0</v>
      </c>
      <c r="DS138" s="148">
        <f>+[2]Vichada!R138</f>
        <v>0</v>
      </c>
      <c r="DT138" s="148">
        <f>+[2]Vichada!AG138</f>
        <v>0</v>
      </c>
    </row>
    <row r="139" spans="1:124" ht="33.75" hidden="1" x14ac:dyDescent="0.25">
      <c r="A139" s="198" t="s">
        <v>771</v>
      </c>
      <c r="B139" s="149" t="str">
        <f t="shared" si="49"/>
        <v>5-0-38-5</v>
      </c>
      <c r="C139" s="213" t="s">
        <v>1148</v>
      </c>
      <c r="D139" s="108" t="s">
        <v>55</v>
      </c>
      <c r="E139" s="192" t="s">
        <v>56</v>
      </c>
      <c r="F139" s="192" t="s">
        <v>1149</v>
      </c>
      <c r="G139" s="192" t="s">
        <v>1150</v>
      </c>
      <c r="H139" s="135" t="s">
        <v>1165</v>
      </c>
      <c r="I139" s="211" t="s">
        <v>1805</v>
      </c>
      <c r="J139" s="209">
        <v>1</v>
      </c>
      <c r="K139" s="135"/>
      <c r="L139" s="192" t="s">
        <v>1167</v>
      </c>
      <c r="M139" s="210">
        <v>0</v>
      </c>
      <c r="N139" s="211" t="s">
        <v>1168</v>
      </c>
      <c r="O139" s="150" t="s">
        <v>57</v>
      </c>
      <c r="P139" s="150" t="s">
        <v>60</v>
      </c>
      <c r="Q139" s="69">
        <f t="shared" si="38"/>
        <v>0</v>
      </c>
      <c r="R139" s="83" t="e">
        <f t="shared" si="50"/>
        <v>#DIV/0!</v>
      </c>
      <c r="S139" s="83">
        <f>+[2]Amazonas!S139+[2]Antioquia!S139+[2]Atantico!S139+[2]Arauca!S139+[2]Bolivar!S139+[2]Boyacá!S139+[2]Caldas!S139+[2]Caquetá!S139+[2]Casanare!S139+[2]Cauca!S139+[2]Cesar!S139+[2]Chocó!S139+[2]Córdoba!S139+[2]Cundinamarca!S139+[2]Guainía!S139+[2]Guaviare!S139+[2]Huila!S139+'[2]La Guajira'!S139+[2]Magdalena!S139+[2]Meta!S139+[2]Nariño!S139+'[2]Norte de Santander'!S139+[2]Putumayo!S139+[2]Quindio!S139+[2]Risaralda!S139+'[2]San Anadrés'!S139+[2]Santander!S139+[2]Sucre!S139+[2]Tolima!S139+'[2]Valle del Cauca'!S139+[2]Vaupés!S139+[2]Vichada!S139</f>
        <v>0</v>
      </c>
      <c r="T139" s="83">
        <f>+[2]Amazonas!T139+[2]Antioquia!T139+[2]Atantico!T139+[2]Arauca!T139+[2]Bolivar!T139+[2]Boyacá!T139+[2]Caldas!T139+[2]Caquetá!T139+[2]Casanare!T139+[2]Cauca!T139+[2]Cesar!T139+[2]Chocó!T139+[2]Córdoba!T139+[2]Cundinamarca!T139+[2]Guainía!T139+[2]Guaviare!T139+[2]Huila!T139+'[2]La Guajira'!T139+[2]Magdalena!T139+[2]Meta!T139+[2]Nariño!T139+'[2]Norte de Santander'!T139+[2]Putumayo!T139+[2]Quindio!T139+[2]Risaralda!T139+'[2]San Anadrés'!T139+[2]Santander!T139+[2]Sucre!T139+[2]Tolima!T139+'[2]Valle del Cauca'!T139+[2]Vaupés!T139+[2]Vichada!T139</f>
        <v>0</v>
      </c>
      <c r="U139" s="148">
        <f t="shared" si="46"/>
        <v>1</v>
      </c>
      <c r="V139" s="148">
        <f t="shared" si="47"/>
        <v>0</v>
      </c>
      <c r="W139" s="148">
        <f>+'[2]Oficinas Nacionales'!Q139</f>
        <v>1</v>
      </c>
      <c r="X139" s="148">
        <f>+'[2]Oficinas Nacionales'!R139</f>
        <v>0</v>
      </c>
      <c r="Y139" s="148">
        <f>+'[2]Oficinas Nacionales'!AG139</f>
        <v>0</v>
      </c>
      <c r="Z139" s="148">
        <f t="shared" si="48"/>
        <v>0</v>
      </c>
      <c r="AA139" s="148">
        <f t="shared" si="42"/>
        <v>0</v>
      </c>
      <c r="AB139" s="148">
        <f t="shared" si="42"/>
        <v>0</v>
      </c>
      <c r="AC139" s="148">
        <f>+[2]Amazonas!Q139</f>
        <v>0</v>
      </c>
      <c r="AD139" s="148">
        <f>+[2]Amazonas!R139</f>
        <v>0</v>
      </c>
      <c r="AE139" s="148">
        <f>+[2]Amazonas!AG139</f>
        <v>0</v>
      </c>
      <c r="AF139" s="148">
        <f>+[2]Antioquia!Q139</f>
        <v>0</v>
      </c>
      <c r="AG139" s="148">
        <f>+[2]Antioquia!R139</f>
        <v>0</v>
      </c>
      <c r="AH139" s="148">
        <f>+[2]Antioquia!AG139</f>
        <v>0</v>
      </c>
      <c r="AI139" s="148">
        <f>+[2]Atantico!Q139</f>
        <v>0</v>
      </c>
      <c r="AJ139" s="148">
        <f>+[2]Atantico!R139</f>
        <v>0</v>
      </c>
      <c r="AK139" s="148">
        <f>+[2]Atantico!AG139</f>
        <v>0</v>
      </c>
      <c r="AL139" s="148">
        <f>+[2]Arauca!Q139</f>
        <v>0</v>
      </c>
      <c r="AM139" s="148">
        <f>+[2]Arauca!R139</f>
        <v>0</v>
      </c>
      <c r="AN139" s="148">
        <f>+[2]Arauca!AG139</f>
        <v>0</v>
      </c>
      <c r="AO139" s="148">
        <f>+[2]Bolivar!Q139</f>
        <v>0</v>
      </c>
      <c r="AP139" s="148">
        <f>+[2]Bolivar!R139</f>
        <v>0</v>
      </c>
      <c r="AQ139" s="148">
        <f>+[2]Bolivar!AG139</f>
        <v>0</v>
      </c>
      <c r="AR139" s="148">
        <f>+[2]Boyacá!Q139</f>
        <v>0</v>
      </c>
      <c r="AS139" s="148">
        <f>+[2]Boyacá!R139</f>
        <v>0</v>
      </c>
      <c r="AT139" s="148">
        <f>+[2]Boyacá!AG139</f>
        <v>0</v>
      </c>
      <c r="AU139" s="148">
        <f>+[2]Caldas!Q139</f>
        <v>0</v>
      </c>
      <c r="AV139" s="148">
        <f>+[2]Caldas!R139</f>
        <v>0</v>
      </c>
      <c r="AW139" s="148">
        <f>+[2]Caldas!AG139</f>
        <v>0</v>
      </c>
      <c r="AX139" s="148">
        <f>+[2]Caquetá!Q139</f>
        <v>0</v>
      </c>
      <c r="AY139" s="148">
        <f>+[2]Caquetá!R139</f>
        <v>0</v>
      </c>
      <c r="AZ139" s="148">
        <f>+[2]Caquetá!AG139</f>
        <v>0</v>
      </c>
      <c r="BA139" s="148">
        <f>+[2]Casanare!Q139</f>
        <v>0</v>
      </c>
      <c r="BB139" s="148">
        <f>+[2]Casanare!R139</f>
        <v>0</v>
      </c>
      <c r="BC139" s="148">
        <f>+[2]Casanare!AG139</f>
        <v>0</v>
      </c>
      <c r="BD139" s="148">
        <f>+[2]Cauca!Q139</f>
        <v>0</v>
      </c>
      <c r="BE139" s="148">
        <f>+[2]Cauca!R139</f>
        <v>0</v>
      </c>
      <c r="BF139" s="148">
        <f>+[2]Cauca!AG139</f>
        <v>0</v>
      </c>
      <c r="BG139" s="148">
        <f>+[2]Cesar!Q139</f>
        <v>0</v>
      </c>
      <c r="BH139" s="148">
        <f>+[2]Cesar!R139</f>
        <v>0</v>
      </c>
      <c r="BI139" s="148">
        <f>+[2]Cesar!AG139</f>
        <v>0</v>
      </c>
      <c r="BJ139" s="148">
        <f>+[2]Chocó!Q139</f>
        <v>0</v>
      </c>
      <c r="BK139" s="148">
        <f>+[2]Chocó!R139</f>
        <v>0</v>
      </c>
      <c r="BL139" s="148">
        <f>+[2]Chocó!AG139</f>
        <v>0</v>
      </c>
      <c r="BM139" s="148">
        <f>+[2]Córdoba!Q139</f>
        <v>0</v>
      </c>
      <c r="BN139" s="148">
        <f>+[2]Córdoba!R139</f>
        <v>0</v>
      </c>
      <c r="BO139" s="148">
        <f>+[2]Córdoba!AG139</f>
        <v>0</v>
      </c>
      <c r="BP139" s="148">
        <f>+[2]Cundinamarca!Q139</f>
        <v>0</v>
      </c>
      <c r="BQ139" s="148">
        <f>+[2]Cundinamarca!R139</f>
        <v>0</v>
      </c>
      <c r="BR139" s="148">
        <f>+[2]Cundinamarca!AG139</f>
        <v>0</v>
      </c>
      <c r="BS139" s="148">
        <f>+[2]Guainía!Q139</f>
        <v>0</v>
      </c>
      <c r="BT139" s="148">
        <f>+[2]Guainía!R139</f>
        <v>0</v>
      </c>
      <c r="BU139" s="148">
        <f>+[2]Guainía!AG139</f>
        <v>0</v>
      </c>
      <c r="BV139" s="148">
        <f>+[2]Guaviare!Q139</f>
        <v>0</v>
      </c>
      <c r="BW139" s="148">
        <f>+[2]Guaviare!R139</f>
        <v>0</v>
      </c>
      <c r="BX139" s="148">
        <f>+[2]Guaviare!AG139</f>
        <v>0</v>
      </c>
      <c r="BY139" s="148">
        <f>+[2]Huila!Q139</f>
        <v>0</v>
      </c>
      <c r="BZ139" s="148">
        <f>+[2]Huila!R139</f>
        <v>0</v>
      </c>
      <c r="CA139" s="148">
        <f>+[2]Huila!AG139</f>
        <v>0</v>
      </c>
      <c r="CB139" s="148">
        <f>+'[2]La Guajira'!Q139</f>
        <v>0</v>
      </c>
      <c r="CC139" s="148">
        <f>+'[2]La Guajira'!R139</f>
        <v>0</v>
      </c>
      <c r="CD139" s="148">
        <f>+'[2]La Guajira'!AG139</f>
        <v>0</v>
      </c>
      <c r="CE139" s="148">
        <f>+[2]Magdalena!Q139</f>
        <v>0</v>
      </c>
      <c r="CF139" s="148">
        <f>+[2]Magdalena!R139</f>
        <v>0</v>
      </c>
      <c r="CG139" s="148">
        <f>+[2]Magdalena!AG139</f>
        <v>0</v>
      </c>
      <c r="CH139" s="148">
        <f>+[2]Meta!Q139</f>
        <v>0</v>
      </c>
      <c r="CI139" s="148">
        <f>+[2]Meta!R139</f>
        <v>0</v>
      </c>
      <c r="CJ139" s="148">
        <f>+[2]Meta!AG139</f>
        <v>0</v>
      </c>
      <c r="CK139" s="148">
        <f>+[2]Nariño!Q139</f>
        <v>0</v>
      </c>
      <c r="CL139" s="148">
        <f>+[2]Nariño!R139</f>
        <v>0</v>
      </c>
      <c r="CM139" s="148">
        <f>+[2]Nariño!AG139</f>
        <v>0</v>
      </c>
      <c r="CN139" s="148">
        <f>+'[2]Norte de Santander'!Q139</f>
        <v>0</v>
      </c>
      <c r="CO139" s="148">
        <f>+'[2]Norte de Santander'!R139</f>
        <v>0</v>
      </c>
      <c r="CP139" s="148">
        <f>+'[2]Norte de Santander'!AG139</f>
        <v>0</v>
      </c>
      <c r="CQ139" s="148">
        <f>+[2]Putumayo!Q139</f>
        <v>0</v>
      </c>
      <c r="CR139" s="148">
        <f>+[2]Putumayo!R139</f>
        <v>0</v>
      </c>
      <c r="CS139" s="148">
        <f>+[2]Putumayo!AG139</f>
        <v>0</v>
      </c>
      <c r="CT139" s="148">
        <f>+[2]Quindio!Q139</f>
        <v>0</v>
      </c>
      <c r="CU139" s="148">
        <f>+[2]Quindio!R139</f>
        <v>0</v>
      </c>
      <c r="CV139" s="148">
        <f>+[2]Quindio!AG139</f>
        <v>0</v>
      </c>
      <c r="CW139" s="148">
        <f>+[2]Risaralda!Q139</f>
        <v>0</v>
      </c>
      <c r="CX139" s="148">
        <f>+[2]Risaralda!R139</f>
        <v>0</v>
      </c>
      <c r="CY139" s="148">
        <f>+[2]Risaralda!AG139</f>
        <v>0</v>
      </c>
      <c r="CZ139" s="148">
        <f>+'[2]San Anadrés'!Q139</f>
        <v>0</v>
      </c>
      <c r="DA139" s="148">
        <f>+'[2]San Anadrés'!R139</f>
        <v>0</v>
      </c>
      <c r="DB139" s="148">
        <f>+'[2]San Anadrés'!AG139</f>
        <v>0</v>
      </c>
      <c r="DC139" s="148">
        <f>+[2]Santander!Q139</f>
        <v>0</v>
      </c>
      <c r="DD139" s="148">
        <f>+[2]Santander!R139</f>
        <v>0</v>
      </c>
      <c r="DE139" s="148">
        <f>+[2]Santander!AG139</f>
        <v>0</v>
      </c>
      <c r="DF139" s="148">
        <f>+[2]Sucre!Q139</f>
        <v>0</v>
      </c>
      <c r="DG139" s="148">
        <f>+[2]Sucre!R139</f>
        <v>0</v>
      </c>
      <c r="DH139" s="148">
        <f>+[2]Sucre!AG139</f>
        <v>0</v>
      </c>
      <c r="DI139" s="148">
        <f>+[2]Tolima!Q139</f>
        <v>0</v>
      </c>
      <c r="DJ139" s="148">
        <f>+[2]Tolima!R139</f>
        <v>0</v>
      </c>
      <c r="DK139" s="148">
        <f>+[2]Tolima!AG139</f>
        <v>0</v>
      </c>
      <c r="DL139" s="148">
        <f>+'[2]Valle del Cauca'!Q139</f>
        <v>0</v>
      </c>
      <c r="DM139" s="148">
        <f>+'[2]Valle del Cauca'!R139</f>
        <v>0</v>
      </c>
      <c r="DN139" s="148">
        <f>+'[2]Valle del Cauca'!AG139</f>
        <v>0</v>
      </c>
      <c r="DO139" s="148">
        <f>+[2]Vaupés!Q139</f>
        <v>0</v>
      </c>
      <c r="DP139" s="148">
        <f>+[2]Vaupés!R139</f>
        <v>0</v>
      </c>
      <c r="DQ139" s="148">
        <f>+[2]Vaupés!AG139</f>
        <v>0</v>
      </c>
      <c r="DR139" s="148">
        <f>+[2]Vichada!Q139</f>
        <v>0</v>
      </c>
      <c r="DS139" s="148">
        <f>+[2]Vichada!R139</f>
        <v>0</v>
      </c>
      <c r="DT139" s="148">
        <f>+[2]Vichada!AG139</f>
        <v>0</v>
      </c>
    </row>
    <row r="140" spans="1:124" ht="33.75" hidden="1" x14ac:dyDescent="0.25">
      <c r="A140" s="198" t="s">
        <v>771</v>
      </c>
      <c r="B140" s="149" t="str">
        <f t="shared" si="49"/>
        <v>5-0-38-6</v>
      </c>
      <c r="C140" s="213" t="s">
        <v>1148</v>
      </c>
      <c r="D140" s="108" t="s">
        <v>55</v>
      </c>
      <c r="E140" s="192" t="s">
        <v>56</v>
      </c>
      <c r="F140" s="192" t="s">
        <v>1149</v>
      </c>
      <c r="G140" s="192" t="s">
        <v>1150</v>
      </c>
      <c r="H140" s="135" t="s">
        <v>1169</v>
      </c>
      <c r="I140" s="211" t="s">
        <v>1170</v>
      </c>
      <c r="J140" s="209">
        <v>1</v>
      </c>
      <c r="K140" s="135"/>
      <c r="L140" s="192" t="s">
        <v>1171</v>
      </c>
      <c r="M140" s="210">
        <v>1</v>
      </c>
      <c r="N140" s="211" t="s">
        <v>1172</v>
      </c>
      <c r="O140" s="150" t="s">
        <v>58</v>
      </c>
      <c r="P140" s="150" t="s">
        <v>60</v>
      </c>
      <c r="Q140" s="69">
        <f t="shared" si="38"/>
        <v>0</v>
      </c>
      <c r="R140" s="83" t="e">
        <f t="shared" si="50"/>
        <v>#DIV/0!</v>
      </c>
      <c r="S140" s="83">
        <f>+[2]Amazonas!S140+[2]Antioquia!S140+[2]Atantico!S140+[2]Arauca!S140+[2]Bolivar!S140+[2]Boyacá!S140+[2]Caldas!S140+[2]Caquetá!S140+[2]Casanare!S140+[2]Cauca!S140+[2]Cesar!S140+[2]Chocó!S140+[2]Córdoba!S140+[2]Cundinamarca!S140+[2]Guainía!S140+[2]Guaviare!S140+[2]Huila!S140+'[2]La Guajira'!S140+[2]Magdalena!S140+[2]Meta!S140+[2]Nariño!S140+'[2]Norte de Santander'!S140+[2]Putumayo!S140+[2]Quindio!S140+[2]Risaralda!S140+'[2]San Anadrés'!S140+[2]Santander!S140+[2]Sucre!S140+[2]Tolima!S140+'[2]Valle del Cauca'!S140+[2]Vaupés!S140+[2]Vichada!S140</f>
        <v>0</v>
      </c>
      <c r="T140" s="83">
        <f>+[2]Amazonas!T140+[2]Antioquia!T140+[2]Atantico!T140+[2]Arauca!T140+[2]Bolivar!T140+[2]Boyacá!T140+[2]Caldas!T140+[2]Caquetá!T140+[2]Casanare!T140+[2]Cauca!T140+[2]Cesar!T140+[2]Chocó!T140+[2]Córdoba!T140+[2]Cundinamarca!T140+[2]Guainía!T140+[2]Guaviare!T140+[2]Huila!T140+'[2]La Guajira'!T140+[2]Magdalena!T140+[2]Meta!T140+[2]Nariño!T140+'[2]Norte de Santander'!T140+[2]Putumayo!T140+[2]Quindio!T140+[2]Risaralda!T140+'[2]San Anadrés'!T140+[2]Santander!T140+[2]Sucre!T140+[2]Tolima!T140+'[2]Valle del Cauca'!T140+[2]Vaupés!T140+[2]Vichada!T140</f>
        <v>0</v>
      </c>
      <c r="U140" s="148">
        <f t="shared" si="46"/>
        <v>1</v>
      </c>
      <c r="V140" s="148">
        <f t="shared" si="47"/>
        <v>0</v>
      </c>
      <c r="W140" s="148">
        <f>+'[2]Oficinas Nacionales'!Q140</f>
        <v>1</v>
      </c>
      <c r="X140" s="148">
        <f>+'[2]Oficinas Nacionales'!R140</f>
        <v>0</v>
      </c>
      <c r="Y140" s="148">
        <f>+'[2]Oficinas Nacionales'!AG140</f>
        <v>0</v>
      </c>
      <c r="Z140" s="148">
        <f t="shared" si="48"/>
        <v>0</v>
      </c>
      <c r="AA140" s="148">
        <f t="shared" si="42"/>
        <v>0</v>
      </c>
      <c r="AB140" s="148">
        <f t="shared" si="42"/>
        <v>0</v>
      </c>
      <c r="AC140" s="148">
        <f>+[2]Amazonas!Q140</f>
        <v>0</v>
      </c>
      <c r="AD140" s="148">
        <f>+[2]Amazonas!R140</f>
        <v>0</v>
      </c>
      <c r="AE140" s="148">
        <f>+[2]Amazonas!AG140</f>
        <v>0</v>
      </c>
      <c r="AF140" s="148">
        <f>+[2]Antioquia!Q140</f>
        <v>0</v>
      </c>
      <c r="AG140" s="148">
        <f>+[2]Antioquia!R140</f>
        <v>0</v>
      </c>
      <c r="AH140" s="148">
        <f>+[2]Antioquia!AG140</f>
        <v>0</v>
      </c>
      <c r="AI140" s="148">
        <f>+[2]Atantico!Q140</f>
        <v>0</v>
      </c>
      <c r="AJ140" s="148">
        <f>+[2]Atantico!R140</f>
        <v>0</v>
      </c>
      <c r="AK140" s="148">
        <f>+[2]Atantico!AG140</f>
        <v>0</v>
      </c>
      <c r="AL140" s="148">
        <f>+[2]Arauca!Q140</f>
        <v>0</v>
      </c>
      <c r="AM140" s="148">
        <f>+[2]Arauca!R140</f>
        <v>0</v>
      </c>
      <c r="AN140" s="148">
        <f>+[2]Arauca!AG140</f>
        <v>0</v>
      </c>
      <c r="AO140" s="148">
        <f>+[2]Bolivar!Q140</f>
        <v>0</v>
      </c>
      <c r="AP140" s="148">
        <f>+[2]Bolivar!R140</f>
        <v>0</v>
      </c>
      <c r="AQ140" s="148">
        <f>+[2]Bolivar!AG140</f>
        <v>0</v>
      </c>
      <c r="AR140" s="148">
        <f>+[2]Boyacá!Q140</f>
        <v>0</v>
      </c>
      <c r="AS140" s="148">
        <f>+[2]Boyacá!R140</f>
        <v>0</v>
      </c>
      <c r="AT140" s="148">
        <f>+[2]Boyacá!AG140</f>
        <v>0</v>
      </c>
      <c r="AU140" s="148">
        <f>+[2]Caldas!Q140</f>
        <v>0</v>
      </c>
      <c r="AV140" s="148">
        <f>+[2]Caldas!R140</f>
        <v>0</v>
      </c>
      <c r="AW140" s="148">
        <f>+[2]Caldas!AG140</f>
        <v>0</v>
      </c>
      <c r="AX140" s="148">
        <f>+[2]Caquetá!Q140</f>
        <v>0</v>
      </c>
      <c r="AY140" s="148">
        <f>+[2]Caquetá!R140</f>
        <v>0</v>
      </c>
      <c r="AZ140" s="148">
        <f>+[2]Caquetá!AG140</f>
        <v>0</v>
      </c>
      <c r="BA140" s="148">
        <f>+[2]Casanare!Q140</f>
        <v>0</v>
      </c>
      <c r="BB140" s="148">
        <f>+[2]Casanare!R140</f>
        <v>0</v>
      </c>
      <c r="BC140" s="148">
        <f>+[2]Casanare!AG140</f>
        <v>0</v>
      </c>
      <c r="BD140" s="148">
        <f>+[2]Cauca!Q140</f>
        <v>0</v>
      </c>
      <c r="BE140" s="148">
        <f>+[2]Cauca!R140</f>
        <v>0</v>
      </c>
      <c r="BF140" s="148">
        <f>+[2]Cauca!AG140</f>
        <v>0</v>
      </c>
      <c r="BG140" s="148">
        <f>+[2]Cesar!Q140</f>
        <v>0</v>
      </c>
      <c r="BH140" s="148">
        <f>+[2]Cesar!R140</f>
        <v>0</v>
      </c>
      <c r="BI140" s="148">
        <f>+[2]Cesar!AG140</f>
        <v>0</v>
      </c>
      <c r="BJ140" s="148">
        <f>+[2]Chocó!Q140</f>
        <v>0</v>
      </c>
      <c r="BK140" s="148">
        <f>+[2]Chocó!R140</f>
        <v>0</v>
      </c>
      <c r="BL140" s="148">
        <f>+[2]Chocó!AG140</f>
        <v>0</v>
      </c>
      <c r="BM140" s="148">
        <f>+[2]Córdoba!Q140</f>
        <v>0</v>
      </c>
      <c r="BN140" s="148">
        <f>+[2]Córdoba!R140</f>
        <v>0</v>
      </c>
      <c r="BO140" s="148">
        <f>+[2]Córdoba!AG140</f>
        <v>0</v>
      </c>
      <c r="BP140" s="148">
        <f>+[2]Cundinamarca!Q140</f>
        <v>0</v>
      </c>
      <c r="BQ140" s="148">
        <f>+[2]Cundinamarca!R140</f>
        <v>0</v>
      </c>
      <c r="BR140" s="148">
        <f>+[2]Cundinamarca!AG140</f>
        <v>0</v>
      </c>
      <c r="BS140" s="148">
        <f>+[2]Guainía!Q140</f>
        <v>0</v>
      </c>
      <c r="BT140" s="148">
        <f>+[2]Guainía!R140</f>
        <v>0</v>
      </c>
      <c r="BU140" s="148">
        <f>+[2]Guainía!AG140</f>
        <v>0</v>
      </c>
      <c r="BV140" s="148">
        <f>+[2]Guaviare!Q140</f>
        <v>0</v>
      </c>
      <c r="BW140" s="148">
        <f>+[2]Guaviare!R140</f>
        <v>0</v>
      </c>
      <c r="BX140" s="148">
        <f>+[2]Guaviare!AG140</f>
        <v>0</v>
      </c>
      <c r="BY140" s="148">
        <f>+[2]Huila!Q140</f>
        <v>0</v>
      </c>
      <c r="BZ140" s="148">
        <f>+[2]Huila!R140</f>
        <v>0</v>
      </c>
      <c r="CA140" s="148">
        <f>+[2]Huila!AG140</f>
        <v>0</v>
      </c>
      <c r="CB140" s="148">
        <f>+'[2]La Guajira'!Q140</f>
        <v>0</v>
      </c>
      <c r="CC140" s="148">
        <f>+'[2]La Guajira'!R140</f>
        <v>0</v>
      </c>
      <c r="CD140" s="148">
        <f>+'[2]La Guajira'!AG140</f>
        <v>0</v>
      </c>
      <c r="CE140" s="148">
        <f>+[2]Magdalena!Q140</f>
        <v>0</v>
      </c>
      <c r="CF140" s="148">
        <f>+[2]Magdalena!R140</f>
        <v>0</v>
      </c>
      <c r="CG140" s="148">
        <f>+[2]Magdalena!AG140</f>
        <v>0</v>
      </c>
      <c r="CH140" s="148">
        <f>+[2]Meta!Q140</f>
        <v>0</v>
      </c>
      <c r="CI140" s="148">
        <f>+[2]Meta!R140</f>
        <v>0</v>
      </c>
      <c r="CJ140" s="148">
        <f>+[2]Meta!AG140</f>
        <v>0</v>
      </c>
      <c r="CK140" s="148">
        <f>+[2]Nariño!Q140</f>
        <v>0</v>
      </c>
      <c r="CL140" s="148">
        <f>+[2]Nariño!R140</f>
        <v>0</v>
      </c>
      <c r="CM140" s="148">
        <f>+[2]Nariño!AG140</f>
        <v>0</v>
      </c>
      <c r="CN140" s="148">
        <f>+'[2]Norte de Santander'!Q140</f>
        <v>0</v>
      </c>
      <c r="CO140" s="148">
        <f>+'[2]Norte de Santander'!R140</f>
        <v>0</v>
      </c>
      <c r="CP140" s="148">
        <f>+'[2]Norte de Santander'!AG140</f>
        <v>0</v>
      </c>
      <c r="CQ140" s="148">
        <f>+[2]Putumayo!Q140</f>
        <v>0</v>
      </c>
      <c r="CR140" s="148">
        <f>+[2]Putumayo!R140</f>
        <v>0</v>
      </c>
      <c r="CS140" s="148">
        <f>+[2]Putumayo!AG140</f>
        <v>0</v>
      </c>
      <c r="CT140" s="148">
        <f>+[2]Quindio!Q140</f>
        <v>0</v>
      </c>
      <c r="CU140" s="148">
        <f>+[2]Quindio!R140</f>
        <v>0</v>
      </c>
      <c r="CV140" s="148">
        <f>+[2]Quindio!AG140</f>
        <v>0</v>
      </c>
      <c r="CW140" s="148">
        <f>+[2]Risaralda!Q140</f>
        <v>0</v>
      </c>
      <c r="CX140" s="148">
        <f>+[2]Risaralda!R140</f>
        <v>0</v>
      </c>
      <c r="CY140" s="148">
        <f>+[2]Risaralda!AG140</f>
        <v>0</v>
      </c>
      <c r="CZ140" s="148">
        <f>+'[2]San Anadrés'!Q140</f>
        <v>0</v>
      </c>
      <c r="DA140" s="148">
        <f>+'[2]San Anadrés'!R140</f>
        <v>0</v>
      </c>
      <c r="DB140" s="148">
        <f>+'[2]San Anadrés'!AG140</f>
        <v>0</v>
      </c>
      <c r="DC140" s="148">
        <f>+[2]Santander!Q140</f>
        <v>0</v>
      </c>
      <c r="DD140" s="148">
        <f>+[2]Santander!R140</f>
        <v>0</v>
      </c>
      <c r="DE140" s="148">
        <f>+[2]Santander!AG140</f>
        <v>0</v>
      </c>
      <c r="DF140" s="148">
        <f>+[2]Sucre!Q140</f>
        <v>0</v>
      </c>
      <c r="DG140" s="148">
        <f>+[2]Sucre!R140</f>
        <v>0</v>
      </c>
      <c r="DH140" s="148">
        <f>+[2]Sucre!AG140</f>
        <v>0</v>
      </c>
      <c r="DI140" s="148">
        <f>+[2]Tolima!Q140</f>
        <v>0</v>
      </c>
      <c r="DJ140" s="148">
        <f>+[2]Tolima!R140</f>
        <v>0</v>
      </c>
      <c r="DK140" s="148">
        <f>+[2]Tolima!AG140</f>
        <v>0</v>
      </c>
      <c r="DL140" s="148">
        <f>+'[2]Valle del Cauca'!Q140</f>
        <v>0</v>
      </c>
      <c r="DM140" s="148">
        <f>+'[2]Valle del Cauca'!R140</f>
        <v>0</v>
      </c>
      <c r="DN140" s="148">
        <f>+'[2]Valle del Cauca'!AG140</f>
        <v>0</v>
      </c>
      <c r="DO140" s="148">
        <f>+[2]Vaupés!Q140</f>
        <v>0</v>
      </c>
      <c r="DP140" s="148">
        <f>+[2]Vaupés!R140</f>
        <v>0</v>
      </c>
      <c r="DQ140" s="148">
        <f>+[2]Vaupés!AG140</f>
        <v>0</v>
      </c>
      <c r="DR140" s="148">
        <f>+[2]Vichada!Q140</f>
        <v>0</v>
      </c>
      <c r="DS140" s="148">
        <f>+[2]Vichada!R140</f>
        <v>0</v>
      </c>
      <c r="DT140" s="148">
        <f>+[2]Vichada!AG140</f>
        <v>0</v>
      </c>
    </row>
    <row r="141" spans="1:124" ht="33.75" hidden="1" x14ac:dyDescent="0.25">
      <c r="A141" s="198" t="s">
        <v>771</v>
      </c>
      <c r="B141" s="149" t="str">
        <f t="shared" si="49"/>
        <v>5-0-38-7</v>
      </c>
      <c r="C141" s="213" t="s">
        <v>1148</v>
      </c>
      <c r="D141" s="108" t="s">
        <v>55</v>
      </c>
      <c r="E141" s="192" t="s">
        <v>56</v>
      </c>
      <c r="F141" s="192" t="s">
        <v>1149</v>
      </c>
      <c r="G141" s="192" t="s">
        <v>1150</v>
      </c>
      <c r="H141" s="135" t="s">
        <v>1173</v>
      </c>
      <c r="I141" s="211" t="s">
        <v>1174</v>
      </c>
      <c r="J141" s="209">
        <v>50</v>
      </c>
      <c r="K141" s="135"/>
      <c r="L141" s="192" t="s">
        <v>1175</v>
      </c>
      <c r="M141" s="210">
        <v>49</v>
      </c>
      <c r="N141" s="211" t="s">
        <v>1176</v>
      </c>
      <c r="O141" s="150" t="s">
        <v>57</v>
      </c>
      <c r="P141" s="150" t="s">
        <v>60</v>
      </c>
      <c r="Q141" s="69">
        <f t="shared" si="38"/>
        <v>0</v>
      </c>
      <c r="R141" s="83" t="e">
        <f t="shared" si="50"/>
        <v>#DIV/0!</v>
      </c>
      <c r="S141" s="83">
        <f>+[2]Amazonas!S141+[2]Antioquia!S141+[2]Atantico!S141+[2]Arauca!S141+[2]Bolivar!S141+[2]Boyacá!S141+[2]Caldas!S141+[2]Caquetá!S141+[2]Casanare!S141+[2]Cauca!S141+[2]Cesar!S141+[2]Chocó!S141+[2]Córdoba!S141+[2]Cundinamarca!S141+[2]Guainía!S141+[2]Guaviare!S141+[2]Huila!S141+'[2]La Guajira'!S141+[2]Magdalena!S141+[2]Meta!S141+[2]Nariño!S141+'[2]Norte de Santander'!S141+[2]Putumayo!S141+[2]Quindio!S141+[2]Risaralda!S141+'[2]San Anadrés'!S141+[2]Santander!S141+[2]Sucre!S141+[2]Tolima!S141+'[2]Valle del Cauca'!S141+[2]Vaupés!S141+[2]Vichada!S141</f>
        <v>0</v>
      </c>
      <c r="T141" s="83">
        <f>+[2]Amazonas!T141+[2]Antioquia!T141+[2]Atantico!T141+[2]Arauca!T141+[2]Bolivar!T141+[2]Boyacá!T141+[2]Caldas!T141+[2]Caquetá!T141+[2]Casanare!T141+[2]Cauca!T141+[2]Cesar!T141+[2]Chocó!T141+[2]Córdoba!T141+[2]Cundinamarca!T141+[2]Guainía!T141+[2]Guaviare!T141+[2]Huila!T141+'[2]La Guajira'!T141+[2]Magdalena!T141+[2]Meta!T141+[2]Nariño!T141+'[2]Norte de Santander'!T141+[2]Putumayo!T141+[2]Quindio!T141+[2]Risaralda!T141+'[2]San Anadrés'!T141+[2]Santander!T141+[2]Sucre!T141+[2]Tolima!T141+'[2]Valle del Cauca'!T141+[2]Vaupés!T141+[2]Vichada!T141</f>
        <v>0</v>
      </c>
      <c r="U141" s="148">
        <f t="shared" si="46"/>
        <v>50</v>
      </c>
      <c r="V141" s="148">
        <f t="shared" si="47"/>
        <v>0</v>
      </c>
      <c r="W141" s="148">
        <f>+'[2]Oficinas Nacionales'!Q141</f>
        <v>50</v>
      </c>
      <c r="X141" s="148">
        <f>+'[2]Oficinas Nacionales'!R141</f>
        <v>0</v>
      </c>
      <c r="Y141" s="148">
        <f>+'[2]Oficinas Nacionales'!AG141</f>
        <v>0</v>
      </c>
      <c r="Z141" s="148">
        <f t="shared" si="48"/>
        <v>0</v>
      </c>
      <c r="AA141" s="148">
        <f t="shared" si="42"/>
        <v>0</v>
      </c>
      <c r="AB141" s="148">
        <f t="shared" si="42"/>
        <v>0</v>
      </c>
      <c r="AC141" s="148">
        <f>+[2]Amazonas!Q141</f>
        <v>0</v>
      </c>
      <c r="AD141" s="148">
        <f>+[2]Amazonas!R141</f>
        <v>0</v>
      </c>
      <c r="AE141" s="148">
        <f>+[2]Amazonas!AG141</f>
        <v>0</v>
      </c>
      <c r="AF141" s="148">
        <f>+[2]Antioquia!Q141</f>
        <v>0</v>
      </c>
      <c r="AG141" s="148">
        <f>+[2]Antioquia!R141</f>
        <v>0</v>
      </c>
      <c r="AH141" s="148">
        <f>+[2]Antioquia!AG141</f>
        <v>0</v>
      </c>
      <c r="AI141" s="148">
        <f>+[2]Atantico!Q141</f>
        <v>0</v>
      </c>
      <c r="AJ141" s="148">
        <f>+[2]Atantico!R141</f>
        <v>0</v>
      </c>
      <c r="AK141" s="148">
        <f>+[2]Atantico!AG141</f>
        <v>0</v>
      </c>
      <c r="AL141" s="148">
        <f>+[2]Arauca!Q141</f>
        <v>0</v>
      </c>
      <c r="AM141" s="148">
        <f>+[2]Arauca!R141</f>
        <v>0</v>
      </c>
      <c r="AN141" s="148">
        <f>+[2]Arauca!AG141</f>
        <v>0</v>
      </c>
      <c r="AO141" s="148">
        <f>+[2]Bolivar!Q141</f>
        <v>0</v>
      </c>
      <c r="AP141" s="148">
        <f>+[2]Bolivar!R141</f>
        <v>0</v>
      </c>
      <c r="AQ141" s="148">
        <f>+[2]Bolivar!AG141</f>
        <v>0</v>
      </c>
      <c r="AR141" s="148">
        <f>+[2]Boyacá!Q141</f>
        <v>0</v>
      </c>
      <c r="AS141" s="148">
        <f>+[2]Boyacá!R141</f>
        <v>0</v>
      </c>
      <c r="AT141" s="148">
        <f>+[2]Boyacá!AG141</f>
        <v>0</v>
      </c>
      <c r="AU141" s="148">
        <f>+[2]Caldas!Q141</f>
        <v>0</v>
      </c>
      <c r="AV141" s="148">
        <f>+[2]Caldas!R141</f>
        <v>0</v>
      </c>
      <c r="AW141" s="148">
        <f>+[2]Caldas!AG141</f>
        <v>0</v>
      </c>
      <c r="AX141" s="148">
        <f>+[2]Caquetá!Q141</f>
        <v>0</v>
      </c>
      <c r="AY141" s="148">
        <f>+[2]Caquetá!R141</f>
        <v>0</v>
      </c>
      <c r="AZ141" s="148">
        <f>+[2]Caquetá!AG141</f>
        <v>0</v>
      </c>
      <c r="BA141" s="148">
        <f>+[2]Casanare!Q141</f>
        <v>0</v>
      </c>
      <c r="BB141" s="148">
        <f>+[2]Casanare!R141</f>
        <v>0</v>
      </c>
      <c r="BC141" s="148">
        <f>+[2]Casanare!AG141</f>
        <v>0</v>
      </c>
      <c r="BD141" s="148">
        <f>+[2]Cauca!Q141</f>
        <v>0</v>
      </c>
      <c r="BE141" s="148">
        <f>+[2]Cauca!R141</f>
        <v>0</v>
      </c>
      <c r="BF141" s="148">
        <f>+[2]Cauca!AG141</f>
        <v>0</v>
      </c>
      <c r="BG141" s="148">
        <f>+[2]Cesar!Q141</f>
        <v>0</v>
      </c>
      <c r="BH141" s="148">
        <f>+[2]Cesar!R141</f>
        <v>0</v>
      </c>
      <c r="BI141" s="148">
        <f>+[2]Cesar!AG141</f>
        <v>0</v>
      </c>
      <c r="BJ141" s="148">
        <f>+[2]Chocó!Q141</f>
        <v>0</v>
      </c>
      <c r="BK141" s="148">
        <f>+[2]Chocó!R141</f>
        <v>0</v>
      </c>
      <c r="BL141" s="148">
        <f>+[2]Chocó!AG141</f>
        <v>0</v>
      </c>
      <c r="BM141" s="148">
        <f>+[2]Córdoba!Q141</f>
        <v>0</v>
      </c>
      <c r="BN141" s="148">
        <f>+[2]Córdoba!R141</f>
        <v>0</v>
      </c>
      <c r="BO141" s="148">
        <f>+[2]Córdoba!AG141</f>
        <v>0</v>
      </c>
      <c r="BP141" s="148">
        <f>+[2]Cundinamarca!Q141</f>
        <v>0</v>
      </c>
      <c r="BQ141" s="148">
        <f>+[2]Cundinamarca!R141</f>
        <v>0</v>
      </c>
      <c r="BR141" s="148">
        <f>+[2]Cundinamarca!AG141</f>
        <v>0</v>
      </c>
      <c r="BS141" s="148">
        <f>+[2]Guainía!Q141</f>
        <v>0</v>
      </c>
      <c r="BT141" s="148">
        <f>+[2]Guainía!R141</f>
        <v>0</v>
      </c>
      <c r="BU141" s="148">
        <f>+[2]Guainía!AG141</f>
        <v>0</v>
      </c>
      <c r="BV141" s="148">
        <f>+[2]Guaviare!Q141</f>
        <v>0</v>
      </c>
      <c r="BW141" s="148">
        <f>+[2]Guaviare!R141</f>
        <v>0</v>
      </c>
      <c r="BX141" s="148">
        <f>+[2]Guaviare!AG141</f>
        <v>0</v>
      </c>
      <c r="BY141" s="148">
        <f>+[2]Huila!Q141</f>
        <v>0</v>
      </c>
      <c r="BZ141" s="148">
        <f>+[2]Huila!R141</f>
        <v>0</v>
      </c>
      <c r="CA141" s="148">
        <f>+[2]Huila!AG141</f>
        <v>0</v>
      </c>
      <c r="CB141" s="148">
        <f>+'[2]La Guajira'!Q141</f>
        <v>0</v>
      </c>
      <c r="CC141" s="148">
        <f>+'[2]La Guajira'!R141</f>
        <v>0</v>
      </c>
      <c r="CD141" s="148">
        <f>+'[2]La Guajira'!AG141</f>
        <v>0</v>
      </c>
      <c r="CE141" s="148">
        <f>+[2]Magdalena!Q141</f>
        <v>0</v>
      </c>
      <c r="CF141" s="148">
        <f>+[2]Magdalena!R141</f>
        <v>0</v>
      </c>
      <c r="CG141" s="148">
        <f>+[2]Magdalena!AG141</f>
        <v>0</v>
      </c>
      <c r="CH141" s="148">
        <f>+[2]Meta!Q141</f>
        <v>0</v>
      </c>
      <c r="CI141" s="148">
        <f>+[2]Meta!R141</f>
        <v>0</v>
      </c>
      <c r="CJ141" s="148">
        <f>+[2]Meta!AG141</f>
        <v>0</v>
      </c>
      <c r="CK141" s="148">
        <f>+[2]Nariño!Q141</f>
        <v>0</v>
      </c>
      <c r="CL141" s="148">
        <f>+[2]Nariño!R141</f>
        <v>0</v>
      </c>
      <c r="CM141" s="148">
        <f>+[2]Nariño!AG141</f>
        <v>0</v>
      </c>
      <c r="CN141" s="148">
        <f>+'[2]Norte de Santander'!Q141</f>
        <v>0</v>
      </c>
      <c r="CO141" s="148">
        <f>+'[2]Norte de Santander'!R141</f>
        <v>0</v>
      </c>
      <c r="CP141" s="148">
        <f>+'[2]Norte de Santander'!AG141</f>
        <v>0</v>
      </c>
      <c r="CQ141" s="148">
        <f>+[2]Putumayo!Q141</f>
        <v>0</v>
      </c>
      <c r="CR141" s="148">
        <f>+[2]Putumayo!R141</f>
        <v>0</v>
      </c>
      <c r="CS141" s="148">
        <f>+[2]Putumayo!AG141</f>
        <v>0</v>
      </c>
      <c r="CT141" s="148">
        <f>+[2]Quindio!Q141</f>
        <v>0</v>
      </c>
      <c r="CU141" s="148">
        <f>+[2]Quindio!R141</f>
        <v>0</v>
      </c>
      <c r="CV141" s="148">
        <f>+[2]Quindio!AG141</f>
        <v>0</v>
      </c>
      <c r="CW141" s="148">
        <f>+[2]Risaralda!Q141</f>
        <v>0</v>
      </c>
      <c r="CX141" s="148">
        <f>+[2]Risaralda!R141</f>
        <v>0</v>
      </c>
      <c r="CY141" s="148">
        <f>+[2]Risaralda!AG141</f>
        <v>0</v>
      </c>
      <c r="CZ141" s="148">
        <f>+'[2]San Anadrés'!Q141</f>
        <v>0</v>
      </c>
      <c r="DA141" s="148">
        <f>+'[2]San Anadrés'!R141</f>
        <v>0</v>
      </c>
      <c r="DB141" s="148">
        <f>+'[2]San Anadrés'!AG141</f>
        <v>0</v>
      </c>
      <c r="DC141" s="148">
        <f>+[2]Santander!Q141</f>
        <v>0</v>
      </c>
      <c r="DD141" s="148">
        <f>+[2]Santander!R141</f>
        <v>0</v>
      </c>
      <c r="DE141" s="148">
        <f>+[2]Santander!AG141</f>
        <v>0</v>
      </c>
      <c r="DF141" s="148">
        <f>+[2]Sucre!Q141</f>
        <v>0</v>
      </c>
      <c r="DG141" s="148">
        <f>+[2]Sucre!R141</f>
        <v>0</v>
      </c>
      <c r="DH141" s="148">
        <f>+[2]Sucre!AG141</f>
        <v>0</v>
      </c>
      <c r="DI141" s="148">
        <f>+[2]Tolima!Q141</f>
        <v>0</v>
      </c>
      <c r="DJ141" s="148">
        <f>+[2]Tolima!R141</f>
        <v>0</v>
      </c>
      <c r="DK141" s="148">
        <f>+[2]Tolima!AG141</f>
        <v>0</v>
      </c>
      <c r="DL141" s="148">
        <f>+'[2]Valle del Cauca'!Q141</f>
        <v>0</v>
      </c>
      <c r="DM141" s="148">
        <f>+'[2]Valle del Cauca'!R141</f>
        <v>0</v>
      </c>
      <c r="DN141" s="148">
        <f>+'[2]Valle del Cauca'!AG141</f>
        <v>0</v>
      </c>
      <c r="DO141" s="148">
        <f>+[2]Vaupés!Q141</f>
        <v>0</v>
      </c>
      <c r="DP141" s="148">
        <f>+[2]Vaupés!R141</f>
        <v>0</v>
      </c>
      <c r="DQ141" s="148">
        <f>+[2]Vaupés!AG141</f>
        <v>0</v>
      </c>
      <c r="DR141" s="148">
        <f>+[2]Vichada!Q141</f>
        <v>0</v>
      </c>
      <c r="DS141" s="148">
        <f>+[2]Vichada!R141</f>
        <v>0</v>
      </c>
      <c r="DT141" s="148">
        <f>+[2]Vichada!AG141</f>
        <v>0</v>
      </c>
    </row>
    <row r="142" spans="1:124" ht="33.75" hidden="1" x14ac:dyDescent="0.25">
      <c r="A142" s="198" t="s">
        <v>771</v>
      </c>
      <c r="B142" s="149" t="str">
        <f t="shared" si="49"/>
        <v>5-0-38-8</v>
      </c>
      <c r="C142" s="213" t="s">
        <v>1148</v>
      </c>
      <c r="D142" s="108" t="s">
        <v>55</v>
      </c>
      <c r="E142" s="192" t="s">
        <v>56</v>
      </c>
      <c r="F142" s="192" t="s">
        <v>1149</v>
      </c>
      <c r="G142" s="192" t="s">
        <v>1150</v>
      </c>
      <c r="H142" s="135" t="s">
        <v>1177</v>
      </c>
      <c r="I142" s="211" t="s">
        <v>1178</v>
      </c>
      <c r="J142" s="209">
        <v>1</v>
      </c>
      <c r="K142" s="135"/>
      <c r="L142" s="192" t="s">
        <v>1179</v>
      </c>
      <c r="M142" s="210">
        <v>1</v>
      </c>
      <c r="N142" s="211" t="s">
        <v>1180</v>
      </c>
      <c r="O142" s="150" t="s">
        <v>57</v>
      </c>
      <c r="P142" s="150" t="s">
        <v>60</v>
      </c>
      <c r="Q142" s="69">
        <f t="shared" si="38"/>
        <v>0</v>
      </c>
      <c r="R142" s="83" t="e">
        <f t="shared" si="50"/>
        <v>#DIV/0!</v>
      </c>
      <c r="S142" s="83">
        <f>+[2]Amazonas!S142+[2]Antioquia!S142+[2]Atantico!S142+[2]Arauca!S142+[2]Bolivar!S142+[2]Boyacá!S142+[2]Caldas!S142+[2]Caquetá!S142+[2]Casanare!S142+[2]Cauca!S142+[2]Cesar!S142+[2]Chocó!S142+[2]Córdoba!S142+[2]Cundinamarca!S142+[2]Guainía!S142+[2]Guaviare!S142+[2]Huila!S142+'[2]La Guajira'!S142+[2]Magdalena!S142+[2]Meta!S142+[2]Nariño!S142+'[2]Norte de Santander'!S142+[2]Putumayo!S142+[2]Quindio!S142+[2]Risaralda!S142+'[2]San Anadrés'!S142+[2]Santander!S142+[2]Sucre!S142+[2]Tolima!S142+'[2]Valle del Cauca'!S142+[2]Vaupés!S142+[2]Vichada!S142</f>
        <v>0</v>
      </c>
      <c r="T142" s="83">
        <f>+[2]Amazonas!T142+[2]Antioquia!T142+[2]Atantico!T142+[2]Arauca!T142+[2]Bolivar!T142+[2]Boyacá!T142+[2]Caldas!T142+[2]Caquetá!T142+[2]Casanare!T142+[2]Cauca!T142+[2]Cesar!T142+[2]Chocó!T142+[2]Córdoba!T142+[2]Cundinamarca!T142+[2]Guainía!T142+[2]Guaviare!T142+[2]Huila!T142+'[2]La Guajira'!T142+[2]Magdalena!T142+[2]Meta!T142+[2]Nariño!T142+'[2]Norte de Santander'!T142+[2]Putumayo!T142+[2]Quindio!T142+[2]Risaralda!T142+'[2]San Anadrés'!T142+[2]Santander!T142+[2]Sucre!T142+[2]Tolima!T142+'[2]Valle del Cauca'!T142+[2]Vaupés!T142+[2]Vichada!T142</f>
        <v>0</v>
      </c>
      <c r="U142" s="148">
        <f t="shared" si="46"/>
        <v>1</v>
      </c>
      <c r="V142" s="148">
        <f t="shared" si="47"/>
        <v>0</v>
      </c>
      <c r="W142" s="148">
        <f>+'[2]Oficinas Nacionales'!Q142</f>
        <v>1</v>
      </c>
      <c r="X142" s="148">
        <f>+'[2]Oficinas Nacionales'!R142</f>
        <v>0</v>
      </c>
      <c r="Y142" s="148">
        <f>+'[2]Oficinas Nacionales'!AG142</f>
        <v>0</v>
      </c>
      <c r="Z142" s="148">
        <f t="shared" si="48"/>
        <v>0</v>
      </c>
      <c r="AA142" s="148">
        <f t="shared" si="42"/>
        <v>0</v>
      </c>
      <c r="AB142" s="148">
        <f t="shared" si="42"/>
        <v>0</v>
      </c>
      <c r="AC142" s="148">
        <f>+[2]Amazonas!Q142</f>
        <v>0</v>
      </c>
      <c r="AD142" s="148">
        <f>+[2]Amazonas!R142</f>
        <v>0</v>
      </c>
      <c r="AE142" s="148">
        <f>+[2]Amazonas!AG142</f>
        <v>0</v>
      </c>
      <c r="AF142" s="148">
        <f>+[2]Antioquia!Q142</f>
        <v>0</v>
      </c>
      <c r="AG142" s="148">
        <f>+[2]Antioquia!R142</f>
        <v>0</v>
      </c>
      <c r="AH142" s="148">
        <f>+[2]Antioquia!AG142</f>
        <v>0</v>
      </c>
      <c r="AI142" s="148">
        <f>+[2]Atantico!Q142</f>
        <v>0</v>
      </c>
      <c r="AJ142" s="148">
        <f>+[2]Atantico!R142</f>
        <v>0</v>
      </c>
      <c r="AK142" s="148">
        <f>+[2]Atantico!AG142</f>
        <v>0</v>
      </c>
      <c r="AL142" s="148">
        <f>+[2]Arauca!Q142</f>
        <v>0</v>
      </c>
      <c r="AM142" s="148">
        <f>+[2]Arauca!R142</f>
        <v>0</v>
      </c>
      <c r="AN142" s="148">
        <f>+[2]Arauca!AG142</f>
        <v>0</v>
      </c>
      <c r="AO142" s="148">
        <f>+[2]Bolivar!Q142</f>
        <v>0</v>
      </c>
      <c r="AP142" s="148">
        <f>+[2]Bolivar!R142</f>
        <v>0</v>
      </c>
      <c r="AQ142" s="148">
        <f>+[2]Bolivar!AG142</f>
        <v>0</v>
      </c>
      <c r="AR142" s="148">
        <f>+[2]Boyacá!Q142</f>
        <v>0</v>
      </c>
      <c r="AS142" s="148">
        <f>+[2]Boyacá!R142</f>
        <v>0</v>
      </c>
      <c r="AT142" s="148">
        <f>+[2]Boyacá!AG142</f>
        <v>0</v>
      </c>
      <c r="AU142" s="148">
        <f>+[2]Caldas!Q142</f>
        <v>0</v>
      </c>
      <c r="AV142" s="148">
        <f>+[2]Caldas!R142</f>
        <v>0</v>
      </c>
      <c r="AW142" s="148">
        <f>+[2]Caldas!AG142</f>
        <v>0</v>
      </c>
      <c r="AX142" s="148">
        <f>+[2]Caquetá!Q142</f>
        <v>0</v>
      </c>
      <c r="AY142" s="148">
        <f>+[2]Caquetá!R142</f>
        <v>0</v>
      </c>
      <c r="AZ142" s="148">
        <f>+[2]Caquetá!AG142</f>
        <v>0</v>
      </c>
      <c r="BA142" s="148">
        <f>+[2]Casanare!Q142</f>
        <v>0</v>
      </c>
      <c r="BB142" s="148">
        <f>+[2]Casanare!R142</f>
        <v>0</v>
      </c>
      <c r="BC142" s="148">
        <f>+[2]Casanare!AG142</f>
        <v>0</v>
      </c>
      <c r="BD142" s="148">
        <f>+[2]Cauca!Q142</f>
        <v>0</v>
      </c>
      <c r="BE142" s="148">
        <f>+[2]Cauca!R142</f>
        <v>0</v>
      </c>
      <c r="BF142" s="148">
        <f>+[2]Cauca!AG142</f>
        <v>0</v>
      </c>
      <c r="BG142" s="148">
        <f>+[2]Cesar!Q142</f>
        <v>0</v>
      </c>
      <c r="BH142" s="148">
        <f>+[2]Cesar!R142</f>
        <v>0</v>
      </c>
      <c r="BI142" s="148">
        <f>+[2]Cesar!AG142</f>
        <v>0</v>
      </c>
      <c r="BJ142" s="148">
        <f>+[2]Chocó!Q142</f>
        <v>0</v>
      </c>
      <c r="BK142" s="148">
        <f>+[2]Chocó!R142</f>
        <v>0</v>
      </c>
      <c r="BL142" s="148">
        <f>+[2]Chocó!AG142</f>
        <v>0</v>
      </c>
      <c r="BM142" s="148">
        <f>+[2]Córdoba!Q142</f>
        <v>0</v>
      </c>
      <c r="BN142" s="148">
        <f>+[2]Córdoba!R142</f>
        <v>0</v>
      </c>
      <c r="BO142" s="148">
        <f>+[2]Córdoba!AG142</f>
        <v>0</v>
      </c>
      <c r="BP142" s="148">
        <f>+[2]Cundinamarca!Q142</f>
        <v>0</v>
      </c>
      <c r="BQ142" s="148">
        <f>+[2]Cundinamarca!R142</f>
        <v>0</v>
      </c>
      <c r="BR142" s="148">
        <f>+[2]Cundinamarca!AG142</f>
        <v>0</v>
      </c>
      <c r="BS142" s="148">
        <f>+[2]Guainía!Q142</f>
        <v>0</v>
      </c>
      <c r="BT142" s="148">
        <f>+[2]Guainía!R142</f>
        <v>0</v>
      </c>
      <c r="BU142" s="148">
        <f>+[2]Guainía!AG142</f>
        <v>0</v>
      </c>
      <c r="BV142" s="148">
        <f>+[2]Guaviare!Q142</f>
        <v>0</v>
      </c>
      <c r="BW142" s="148">
        <f>+[2]Guaviare!R142</f>
        <v>0</v>
      </c>
      <c r="BX142" s="148">
        <f>+[2]Guaviare!AG142</f>
        <v>0</v>
      </c>
      <c r="BY142" s="148">
        <f>+[2]Huila!Q142</f>
        <v>0</v>
      </c>
      <c r="BZ142" s="148">
        <f>+[2]Huila!R142</f>
        <v>0</v>
      </c>
      <c r="CA142" s="148">
        <f>+[2]Huila!AG142</f>
        <v>0</v>
      </c>
      <c r="CB142" s="148">
        <f>+'[2]La Guajira'!Q142</f>
        <v>0</v>
      </c>
      <c r="CC142" s="148">
        <f>+'[2]La Guajira'!R142</f>
        <v>0</v>
      </c>
      <c r="CD142" s="148">
        <f>+'[2]La Guajira'!AG142</f>
        <v>0</v>
      </c>
      <c r="CE142" s="148">
        <f>+[2]Magdalena!Q142</f>
        <v>0</v>
      </c>
      <c r="CF142" s="148">
        <f>+[2]Magdalena!R142</f>
        <v>0</v>
      </c>
      <c r="CG142" s="148">
        <f>+[2]Magdalena!AG142</f>
        <v>0</v>
      </c>
      <c r="CH142" s="148">
        <f>+[2]Meta!Q142</f>
        <v>0</v>
      </c>
      <c r="CI142" s="148">
        <f>+[2]Meta!R142</f>
        <v>0</v>
      </c>
      <c r="CJ142" s="148">
        <f>+[2]Meta!AG142</f>
        <v>0</v>
      </c>
      <c r="CK142" s="148">
        <f>+[2]Nariño!Q142</f>
        <v>0</v>
      </c>
      <c r="CL142" s="148">
        <f>+[2]Nariño!R142</f>
        <v>0</v>
      </c>
      <c r="CM142" s="148">
        <f>+[2]Nariño!AG142</f>
        <v>0</v>
      </c>
      <c r="CN142" s="148">
        <f>+'[2]Norte de Santander'!Q142</f>
        <v>0</v>
      </c>
      <c r="CO142" s="148">
        <f>+'[2]Norte de Santander'!R142</f>
        <v>0</v>
      </c>
      <c r="CP142" s="148">
        <f>+'[2]Norte de Santander'!AG142</f>
        <v>0</v>
      </c>
      <c r="CQ142" s="148">
        <f>+[2]Putumayo!Q142</f>
        <v>0</v>
      </c>
      <c r="CR142" s="148">
        <f>+[2]Putumayo!R142</f>
        <v>0</v>
      </c>
      <c r="CS142" s="148">
        <f>+[2]Putumayo!AG142</f>
        <v>0</v>
      </c>
      <c r="CT142" s="148">
        <f>+[2]Quindio!Q142</f>
        <v>0</v>
      </c>
      <c r="CU142" s="148">
        <f>+[2]Quindio!R142</f>
        <v>0</v>
      </c>
      <c r="CV142" s="148">
        <f>+[2]Quindio!AG142</f>
        <v>0</v>
      </c>
      <c r="CW142" s="148">
        <f>+[2]Risaralda!Q142</f>
        <v>0</v>
      </c>
      <c r="CX142" s="148">
        <f>+[2]Risaralda!R142</f>
        <v>0</v>
      </c>
      <c r="CY142" s="148">
        <f>+[2]Risaralda!AG142</f>
        <v>0</v>
      </c>
      <c r="CZ142" s="148">
        <f>+'[2]San Anadrés'!Q142</f>
        <v>0</v>
      </c>
      <c r="DA142" s="148">
        <f>+'[2]San Anadrés'!R142</f>
        <v>0</v>
      </c>
      <c r="DB142" s="148">
        <f>+'[2]San Anadrés'!AG142</f>
        <v>0</v>
      </c>
      <c r="DC142" s="148">
        <f>+[2]Santander!Q142</f>
        <v>0</v>
      </c>
      <c r="DD142" s="148">
        <f>+[2]Santander!R142</f>
        <v>0</v>
      </c>
      <c r="DE142" s="148">
        <f>+[2]Santander!AG142</f>
        <v>0</v>
      </c>
      <c r="DF142" s="148">
        <f>+[2]Sucre!Q142</f>
        <v>0</v>
      </c>
      <c r="DG142" s="148">
        <f>+[2]Sucre!R142</f>
        <v>0</v>
      </c>
      <c r="DH142" s="148">
        <f>+[2]Sucre!AG142</f>
        <v>0</v>
      </c>
      <c r="DI142" s="148">
        <f>+[2]Tolima!Q142</f>
        <v>0</v>
      </c>
      <c r="DJ142" s="148">
        <f>+[2]Tolima!R142</f>
        <v>0</v>
      </c>
      <c r="DK142" s="148">
        <f>+[2]Tolima!AG142</f>
        <v>0</v>
      </c>
      <c r="DL142" s="148">
        <f>+'[2]Valle del Cauca'!Q142</f>
        <v>0</v>
      </c>
      <c r="DM142" s="148">
        <f>+'[2]Valle del Cauca'!R142</f>
        <v>0</v>
      </c>
      <c r="DN142" s="148">
        <f>+'[2]Valle del Cauca'!AG142</f>
        <v>0</v>
      </c>
      <c r="DO142" s="148">
        <f>+[2]Vaupés!Q142</f>
        <v>0</v>
      </c>
      <c r="DP142" s="148">
        <f>+[2]Vaupés!R142</f>
        <v>0</v>
      </c>
      <c r="DQ142" s="148">
        <f>+[2]Vaupés!AG142</f>
        <v>0</v>
      </c>
      <c r="DR142" s="148">
        <f>+[2]Vichada!Q142</f>
        <v>0</v>
      </c>
      <c r="DS142" s="148">
        <f>+[2]Vichada!R142</f>
        <v>0</v>
      </c>
      <c r="DT142" s="148">
        <f>+[2]Vichada!AG142</f>
        <v>0</v>
      </c>
    </row>
    <row r="143" spans="1:124" ht="33.75" hidden="1" x14ac:dyDescent="0.25">
      <c r="A143" s="198" t="s">
        <v>771</v>
      </c>
      <c r="B143" s="149" t="str">
        <f t="shared" si="49"/>
        <v>5-0-38-9</v>
      </c>
      <c r="C143" s="213" t="s">
        <v>1148</v>
      </c>
      <c r="D143" s="108" t="s">
        <v>55</v>
      </c>
      <c r="E143" s="192" t="s">
        <v>56</v>
      </c>
      <c r="F143" s="192" t="s">
        <v>1149</v>
      </c>
      <c r="G143" s="192" t="s">
        <v>1150</v>
      </c>
      <c r="H143" s="135" t="s">
        <v>1181</v>
      </c>
      <c r="I143" s="211" t="s">
        <v>1182</v>
      </c>
      <c r="J143" s="209">
        <v>100</v>
      </c>
      <c r="K143" s="135"/>
      <c r="L143" s="192" t="s">
        <v>1183</v>
      </c>
      <c r="M143" s="237">
        <v>1</v>
      </c>
      <c r="N143" s="211" t="s">
        <v>1184</v>
      </c>
      <c r="O143" s="150" t="s">
        <v>58</v>
      </c>
      <c r="P143" s="150" t="s">
        <v>59</v>
      </c>
      <c r="Q143" s="69">
        <f t="shared" si="38"/>
        <v>0</v>
      </c>
      <c r="R143" s="83" t="e">
        <f t="shared" si="50"/>
        <v>#DIV/0!</v>
      </c>
      <c r="S143" s="83">
        <f>+[2]Amazonas!S143+[2]Antioquia!S143+[2]Atantico!S143+[2]Arauca!S143+[2]Bolivar!S143+[2]Boyacá!S143+[2]Caldas!S143+[2]Caquetá!S143+[2]Casanare!S143+[2]Cauca!S143+[2]Cesar!S143+[2]Chocó!S143+[2]Córdoba!S143+[2]Cundinamarca!S143+[2]Guainía!S143+[2]Guaviare!S143+[2]Huila!S143+'[2]La Guajira'!S143+[2]Magdalena!S143+[2]Meta!S143+[2]Nariño!S143+'[2]Norte de Santander'!S143+[2]Putumayo!S143+[2]Quindio!S143+[2]Risaralda!S143+'[2]San Anadrés'!S143+[2]Santander!S143+[2]Sucre!S143+[2]Tolima!S143+'[2]Valle del Cauca'!S143+[2]Vaupés!S143+[2]Vichada!S143</f>
        <v>0</v>
      </c>
      <c r="T143" s="83">
        <f>+[2]Amazonas!T143+[2]Antioquia!T143+[2]Atantico!T143+[2]Arauca!T143+[2]Bolivar!T143+[2]Boyacá!T143+[2]Caldas!T143+[2]Caquetá!T143+[2]Casanare!T143+[2]Cauca!T143+[2]Cesar!T143+[2]Chocó!T143+[2]Córdoba!T143+[2]Cundinamarca!T143+[2]Guainía!T143+[2]Guaviare!T143+[2]Huila!T143+'[2]La Guajira'!T143+[2]Magdalena!T143+[2]Meta!T143+[2]Nariño!T143+'[2]Norte de Santander'!T143+[2]Putumayo!T143+[2]Quindio!T143+[2]Risaralda!T143+'[2]San Anadrés'!T143+[2]Santander!T143+[2]Sucre!T143+[2]Tolima!T143+'[2]Valle del Cauca'!T143+[2]Vaupés!T143+[2]Vichada!T143</f>
        <v>0</v>
      </c>
      <c r="U143" s="148">
        <f t="shared" si="46"/>
        <v>100</v>
      </c>
      <c r="V143" s="148">
        <f t="shared" si="47"/>
        <v>0</v>
      </c>
      <c r="W143" s="148">
        <f>+'[2]Oficinas Nacionales'!Q143</f>
        <v>100</v>
      </c>
      <c r="X143" s="148">
        <f>+'[2]Oficinas Nacionales'!R143</f>
        <v>0</v>
      </c>
      <c r="Y143" s="148">
        <f>+'[2]Oficinas Nacionales'!AG143</f>
        <v>0</v>
      </c>
      <c r="Z143" s="148">
        <f t="shared" si="48"/>
        <v>0</v>
      </c>
      <c r="AA143" s="148">
        <f t="shared" si="42"/>
        <v>0</v>
      </c>
      <c r="AB143" s="148">
        <f t="shared" si="42"/>
        <v>0</v>
      </c>
      <c r="AC143" s="148">
        <f>+[2]Amazonas!Q143</f>
        <v>0</v>
      </c>
      <c r="AD143" s="148">
        <f>+[2]Amazonas!R143</f>
        <v>0</v>
      </c>
      <c r="AE143" s="148">
        <f>+[2]Amazonas!AG143</f>
        <v>0</v>
      </c>
      <c r="AF143" s="148">
        <f>+[2]Antioquia!Q143</f>
        <v>0</v>
      </c>
      <c r="AG143" s="148">
        <f>+[2]Antioquia!R143</f>
        <v>0</v>
      </c>
      <c r="AH143" s="148">
        <f>+[2]Antioquia!AG143</f>
        <v>0</v>
      </c>
      <c r="AI143" s="148">
        <f>+[2]Atantico!Q143</f>
        <v>0</v>
      </c>
      <c r="AJ143" s="148">
        <f>+[2]Atantico!R143</f>
        <v>0</v>
      </c>
      <c r="AK143" s="148">
        <f>+[2]Atantico!AG143</f>
        <v>0</v>
      </c>
      <c r="AL143" s="148">
        <f>+[2]Arauca!Q143</f>
        <v>0</v>
      </c>
      <c r="AM143" s="148">
        <f>+[2]Arauca!R143</f>
        <v>0</v>
      </c>
      <c r="AN143" s="148">
        <f>+[2]Arauca!AG143</f>
        <v>0</v>
      </c>
      <c r="AO143" s="148">
        <f>+[2]Bolivar!Q143</f>
        <v>0</v>
      </c>
      <c r="AP143" s="148">
        <f>+[2]Bolivar!R143</f>
        <v>0</v>
      </c>
      <c r="AQ143" s="148">
        <f>+[2]Bolivar!AG143</f>
        <v>0</v>
      </c>
      <c r="AR143" s="148">
        <f>+[2]Boyacá!Q143</f>
        <v>0</v>
      </c>
      <c r="AS143" s="148">
        <f>+[2]Boyacá!R143</f>
        <v>0</v>
      </c>
      <c r="AT143" s="148">
        <f>+[2]Boyacá!AG143</f>
        <v>0</v>
      </c>
      <c r="AU143" s="148">
        <f>+[2]Caldas!Q143</f>
        <v>0</v>
      </c>
      <c r="AV143" s="148">
        <f>+[2]Caldas!R143</f>
        <v>0</v>
      </c>
      <c r="AW143" s="148">
        <f>+[2]Caldas!AG143</f>
        <v>0</v>
      </c>
      <c r="AX143" s="148">
        <f>+[2]Caquetá!Q143</f>
        <v>0</v>
      </c>
      <c r="AY143" s="148">
        <f>+[2]Caquetá!R143</f>
        <v>0</v>
      </c>
      <c r="AZ143" s="148">
        <f>+[2]Caquetá!AG143</f>
        <v>0</v>
      </c>
      <c r="BA143" s="148">
        <f>+[2]Casanare!Q143</f>
        <v>0</v>
      </c>
      <c r="BB143" s="148">
        <f>+[2]Casanare!R143</f>
        <v>0</v>
      </c>
      <c r="BC143" s="148">
        <f>+[2]Casanare!AG143</f>
        <v>0</v>
      </c>
      <c r="BD143" s="148">
        <f>+[2]Cauca!Q143</f>
        <v>0</v>
      </c>
      <c r="BE143" s="148">
        <f>+[2]Cauca!R143</f>
        <v>0</v>
      </c>
      <c r="BF143" s="148">
        <f>+[2]Cauca!AG143</f>
        <v>0</v>
      </c>
      <c r="BG143" s="148">
        <f>+[2]Cesar!Q143</f>
        <v>0</v>
      </c>
      <c r="BH143" s="148">
        <f>+[2]Cesar!R143</f>
        <v>0</v>
      </c>
      <c r="BI143" s="148">
        <f>+[2]Cesar!AG143</f>
        <v>0</v>
      </c>
      <c r="BJ143" s="148">
        <f>+[2]Chocó!Q143</f>
        <v>0</v>
      </c>
      <c r="BK143" s="148">
        <f>+[2]Chocó!R143</f>
        <v>0</v>
      </c>
      <c r="BL143" s="148">
        <f>+[2]Chocó!AG143</f>
        <v>0</v>
      </c>
      <c r="BM143" s="148">
        <f>+[2]Córdoba!Q143</f>
        <v>0</v>
      </c>
      <c r="BN143" s="148">
        <f>+[2]Córdoba!R143</f>
        <v>0</v>
      </c>
      <c r="BO143" s="148">
        <f>+[2]Córdoba!AG143</f>
        <v>0</v>
      </c>
      <c r="BP143" s="148">
        <f>+[2]Cundinamarca!Q143</f>
        <v>0</v>
      </c>
      <c r="BQ143" s="148">
        <f>+[2]Cundinamarca!R143</f>
        <v>0</v>
      </c>
      <c r="BR143" s="148">
        <f>+[2]Cundinamarca!AG143</f>
        <v>0</v>
      </c>
      <c r="BS143" s="148">
        <f>+[2]Guainía!Q143</f>
        <v>0</v>
      </c>
      <c r="BT143" s="148">
        <f>+[2]Guainía!R143</f>
        <v>0</v>
      </c>
      <c r="BU143" s="148">
        <f>+[2]Guainía!AG143</f>
        <v>0</v>
      </c>
      <c r="BV143" s="148">
        <f>+[2]Guaviare!Q143</f>
        <v>0</v>
      </c>
      <c r="BW143" s="148">
        <f>+[2]Guaviare!R143</f>
        <v>0</v>
      </c>
      <c r="BX143" s="148">
        <f>+[2]Guaviare!AG143</f>
        <v>0</v>
      </c>
      <c r="BY143" s="148">
        <f>+[2]Huila!Q143</f>
        <v>0</v>
      </c>
      <c r="BZ143" s="148">
        <f>+[2]Huila!R143</f>
        <v>0</v>
      </c>
      <c r="CA143" s="148">
        <f>+[2]Huila!AG143</f>
        <v>0</v>
      </c>
      <c r="CB143" s="148">
        <f>+'[2]La Guajira'!Q143</f>
        <v>0</v>
      </c>
      <c r="CC143" s="148">
        <f>+'[2]La Guajira'!R143</f>
        <v>0</v>
      </c>
      <c r="CD143" s="148">
        <f>+'[2]La Guajira'!AG143</f>
        <v>0</v>
      </c>
      <c r="CE143" s="148">
        <f>+[2]Magdalena!Q143</f>
        <v>0</v>
      </c>
      <c r="CF143" s="148">
        <f>+[2]Magdalena!R143</f>
        <v>0</v>
      </c>
      <c r="CG143" s="148">
        <f>+[2]Magdalena!AG143</f>
        <v>0</v>
      </c>
      <c r="CH143" s="148">
        <f>+[2]Meta!Q143</f>
        <v>0</v>
      </c>
      <c r="CI143" s="148">
        <f>+[2]Meta!R143</f>
        <v>0</v>
      </c>
      <c r="CJ143" s="148">
        <f>+[2]Meta!AG143</f>
        <v>0</v>
      </c>
      <c r="CK143" s="148">
        <f>+[2]Nariño!Q143</f>
        <v>0</v>
      </c>
      <c r="CL143" s="148">
        <f>+[2]Nariño!R143</f>
        <v>0</v>
      </c>
      <c r="CM143" s="148">
        <f>+[2]Nariño!AG143</f>
        <v>0</v>
      </c>
      <c r="CN143" s="148">
        <f>+'[2]Norte de Santander'!Q143</f>
        <v>0</v>
      </c>
      <c r="CO143" s="148">
        <f>+'[2]Norte de Santander'!R143</f>
        <v>0</v>
      </c>
      <c r="CP143" s="148">
        <f>+'[2]Norte de Santander'!AG143</f>
        <v>0</v>
      </c>
      <c r="CQ143" s="148">
        <f>+[2]Putumayo!Q143</f>
        <v>0</v>
      </c>
      <c r="CR143" s="148">
        <f>+[2]Putumayo!R143</f>
        <v>0</v>
      </c>
      <c r="CS143" s="148">
        <f>+[2]Putumayo!AG143</f>
        <v>0</v>
      </c>
      <c r="CT143" s="148">
        <f>+[2]Quindio!Q143</f>
        <v>0</v>
      </c>
      <c r="CU143" s="148">
        <f>+[2]Quindio!R143</f>
        <v>0</v>
      </c>
      <c r="CV143" s="148">
        <f>+[2]Quindio!AG143</f>
        <v>0</v>
      </c>
      <c r="CW143" s="148">
        <f>+[2]Risaralda!Q143</f>
        <v>0</v>
      </c>
      <c r="CX143" s="148">
        <f>+[2]Risaralda!R143</f>
        <v>0</v>
      </c>
      <c r="CY143" s="148">
        <f>+[2]Risaralda!AG143</f>
        <v>0</v>
      </c>
      <c r="CZ143" s="148">
        <f>+'[2]San Anadrés'!Q143</f>
        <v>0</v>
      </c>
      <c r="DA143" s="148">
        <f>+'[2]San Anadrés'!R143</f>
        <v>0</v>
      </c>
      <c r="DB143" s="148">
        <f>+'[2]San Anadrés'!AG143</f>
        <v>0</v>
      </c>
      <c r="DC143" s="148">
        <f>+[2]Santander!Q143</f>
        <v>0</v>
      </c>
      <c r="DD143" s="148">
        <f>+[2]Santander!R143</f>
        <v>0</v>
      </c>
      <c r="DE143" s="148">
        <f>+[2]Santander!AG143</f>
        <v>0</v>
      </c>
      <c r="DF143" s="148">
        <f>+[2]Sucre!Q143</f>
        <v>0</v>
      </c>
      <c r="DG143" s="148">
        <f>+[2]Sucre!R143</f>
        <v>0</v>
      </c>
      <c r="DH143" s="148">
        <f>+[2]Sucre!AG143</f>
        <v>0</v>
      </c>
      <c r="DI143" s="148">
        <f>+[2]Tolima!Q143</f>
        <v>0</v>
      </c>
      <c r="DJ143" s="148">
        <f>+[2]Tolima!R143</f>
        <v>0</v>
      </c>
      <c r="DK143" s="148">
        <f>+[2]Tolima!AG143</f>
        <v>0</v>
      </c>
      <c r="DL143" s="148">
        <f>+'[2]Valle del Cauca'!Q143</f>
        <v>0</v>
      </c>
      <c r="DM143" s="148">
        <f>+'[2]Valle del Cauca'!R143</f>
        <v>0</v>
      </c>
      <c r="DN143" s="148">
        <f>+'[2]Valle del Cauca'!AG143</f>
        <v>0</v>
      </c>
      <c r="DO143" s="148">
        <f>+[2]Vaupés!Q143</f>
        <v>0</v>
      </c>
      <c r="DP143" s="148">
        <f>+[2]Vaupés!R143</f>
        <v>0</v>
      </c>
      <c r="DQ143" s="148">
        <f>+[2]Vaupés!AG143</f>
        <v>0</v>
      </c>
      <c r="DR143" s="148">
        <f>+[2]Vichada!Q143</f>
        <v>0</v>
      </c>
      <c r="DS143" s="148">
        <f>+[2]Vichada!R143</f>
        <v>0</v>
      </c>
      <c r="DT143" s="148">
        <f>+[2]Vichada!AG143</f>
        <v>0</v>
      </c>
    </row>
    <row r="144" spans="1:124" ht="33.75" hidden="1" x14ac:dyDescent="0.25">
      <c r="A144" s="198" t="s">
        <v>771</v>
      </c>
      <c r="B144" s="149" t="str">
        <f t="shared" si="49"/>
        <v>5-0-38-10</v>
      </c>
      <c r="C144" s="213" t="s">
        <v>1148</v>
      </c>
      <c r="D144" s="108" t="s">
        <v>55</v>
      </c>
      <c r="E144" s="192" t="s">
        <v>56</v>
      </c>
      <c r="F144" s="192" t="s">
        <v>1149</v>
      </c>
      <c r="G144" s="192" t="s">
        <v>1150</v>
      </c>
      <c r="H144" s="135" t="s">
        <v>1185</v>
      </c>
      <c r="I144" s="211" t="s">
        <v>1186</v>
      </c>
      <c r="J144" s="209">
        <v>100</v>
      </c>
      <c r="K144" s="135"/>
      <c r="L144" s="192" t="s">
        <v>1187</v>
      </c>
      <c r="M144" s="210"/>
      <c r="N144" s="211" t="s">
        <v>1188</v>
      </c>
      <c r="O144" s="150" t="s">
        <v>57</v>
      </c>
      <c r="P144" s="150" t="s">
        <v>59</v>
      </c>
      <c r="Q144" s="69">
        <f t="shared" si="38"/>
        <v>0</v>
      </c>
      <c r="R144" s="83" t="e">
        <f t="shared" si="50"/>
        <v>#DIV/0!</v>
      </c>
      <c r="S144" s="83">
        <f>+[2]Amazonas!S144+[2]Antioquia!S144+[2]Atantico!S144+[2]Arauca!S144+[2]Bolivar!S144+[2]Boyacá!S144+[2]Caldas!S144+[2]Caquetá!S144+[2]Casanare!S144+[2]Cauca!S144+[2]Cesar!S144+[2]Chocó!S144+[2]Córdoba!S144+[2]Cundinamarca!S144+[2]Guainía!S144+[2]Guaviare!S144+[2]Huila!S144+'[2]La Guajira'!S144+[2]Magdalena!S144+[2]Meta!S144+[2]Nariño!S144+'[2]Norte de Santander'!S144+[2]Putumayo!S144+[2]Quindio!S144+[2]Risaralda!S144+'[2]San Anadrés'!S144+[2]Santander!S144+[2]Sucre!S144+[2]Tolima!S144+'[2]Valle del Cauca'!S144+[2]Vaupés!S144+[2]Vichada!S144</f>
        <v>0</v>
      </c>
      <c r="T144" s="83">
        <f>+[2]Amazonas!T144+[2]Antioquia!T144+[2]Atantico!T144+[2]Arauca!T144+[2]Bolivar!T144+[2]Boyacá!T144+[2]Caldas!T144+[2]Caquetá!T144+[2]Casanare!T144+[2]Cauca!T144+[2]Cesar!T144+[2]Chocó!T144+[2]Córdoba!T144+[2]Cundinamarca!T144+[2]Guainía!T144+[2]Guaviare!T144+[2]Huila!T144+'[2]La Guajira'!T144+[2]Magdalena!T144+[2]Meta!T144+[2]Nariño!T144+'[2]Norte de Santander'!T144+[2]Putumayo!T144+[2]Quindio!T144+[2]Risaralda!T144+'[2]San Anadrés'!T144+[2]Santander!T144+[2]Sucre!T144+[2]Tolima!T144+'[2]Valle del Cauca'!T144+[2]Vaupés!T144+[2]Vichada!T144</f>
        <v>0</v>
      </c>
      <c r="U144" s="148">
        <f t="shared" si="46"/>
        <v>100</v>
      </c>
      <c r="V144" s="148">
        <f t="shared" si="47"/>
        <v>0</v>
      </c>
      <c r="W144" s="148">
        <f>+'[2]Oficinas Nacionales'!Q144</f>
        <v>100</v>
      </c>
      <c r="X144" s="148">
        <f>+'[2]Oficinas Nacionales'!R144</f>
        <v>0</v>
      </c>
      <c r="Y144" s="148">
        <f>+'[2]Oficinas Nacionales'!AG144</f>
        <v>0</v>
      </c>
      <c r="Z144" s="148">
        <f t="shared" si="48"/>
        <v>0</v>
      </c>
      <c r="AA144" s="148">
        <f t="shared" si="42"/>
        <v>0</v>
      </c>
      <c r="AB144" s="148">
        <f t="shared" si="42"/>
        <v>0</v>
      </c>
      <c r="AC144" s="148">
        <f>+[2]Amazonas!Q144</f>
        <v>0</v>
      </c>
      <c r="AD144" s="148">
        <f>+[2]Amazonas!R144</f>
        <v>0</v>
      </c>
      <c r="AE144" s="148">
        <f>+[2]Amazonas!AG144</f>
        <v>0</v>
      </c>
      <c r="AF144" s="148">
        <f>+[2]Antioquia!Q144</f>
        <v>0</v>
      </c>
      <c r="AG144" s="148">
        <f>+[2]Antioquia!R144</f>
        <v>0</v>
      </c>
      <c r="AH144" s="148">
        <f>+[2]Antioquia!AG144</f>
        <v>0</v>
      </c>
      <c r="AI144" s="148">
        <f>+[2]Atantico!Q144</f>
        <v>0</v>
      </c>
      <c r="AJ144" s="148">
        <f>+[2]Atantico!R144</f>
        <v>0</v>
      </c>
      <c r="AK144" s="148">
        <f>+[2]Atantico!AG144</f>
        <v>0</v>
      </c>
      <c r="AL144" s="148">
        <f>+[2]Arauca!Q144</f>
        <v>0</v>
      </c>
      <c r="AM144" s="148">
        <f>+[2]Arauca!R144</f>
        <v>0</v>
      </c>
      <c r="AN144" s="148">
        <f>+[2]Arauca!AG144</f>
        <v>0</v>
      </c>
      <c r="AO144" s="148">
        <f>+[2]Bolivar!Q144</f>
        <v>0</v>
      </c>
      <c r="AP144" s="148">
        <f>+[2]Bolivar!R144</f>
        <v>0</v>
      </c>
      <c r="AQ144" s="148">
        <f>+[2]Bolivar!AG144</f>
        <v>0</v>
      </c>
      <c r="AR144" s="148">
        <f>+[2]Boyacá!Q144</f>
        <v>0</v>
      </c>
      <c r="AS144" s="148">
        <f>+[2]Boyacá!R144</f>
        <v>0</v>
      </c>
      <c r="AT144" s="148">
        <f>+[2]Boyacá!AG144</f>
        <v>0</v>
      </c>
      <c r="AU144" s="148">
        <f>+[2]Caldas!Q144</f>
        <v>0</v>
      </c>
      <c r="AV144" s="148">
        <f>+[2]Caldas!R144</f>
        <v>0</v>
      </c>
      <c r="AW144" s="148">
        <f>+[2]Caldas!AG144</f>
        <v>0</v>
      </c>
      <c r="AX144" s="148">
        <f>+[2]Caquetá!Q144</f>
        <v>0</v>
      </c>
      <c r="AY144" s="148">
        <f>+[2]Caquetá!R144</f>
        <v>0</v>
      </c>
      <c r="AZ144" s="148">
        <f>+[2]Caquetá!AG144</f>
        <v>0</v>
      </c>
      <c r="BA144" s="148">
        <f>+[2]Casanare!Q144</f>
        <v>0</v>
      </c>
      <c r="BB144" s="148">
        <f>+[2]Casanare!R144</f>
        <v>0</v>
      </c>
      <c r="BC144" s="148">
        <f>+[2]Casanare!AG144</f>
        <v>0</v>
      </c>
      <c r="BD144" s="148">
        <f>+[2]Cauca!Q144</f>
        <v>0</v>
      </c>
      <c r="BE144" s="148">
        <f>+[2]Cauca!R144</f>
        <v>0</v>
      </c>
      <c r="BF144" s="148">
        <f>+[2]Cauca!AG144</f>
        <v>0</v>
      </c>
      <c r="BG144" s="148">
        <f>+[2]Cesar!Q144</f>
        <v>0</v>
      </c>
      <c r="BH144" s="148">
        <f>+[2]Cesar!R144</f>
        <v>0</v>
      </c>
      <c r="BI144" s="148">
        <f>+[2]Cesar!AG144</f>
        <v>0</v>
      </c>
      <c r="BJ144" s="148">
        <f>+[2]Chocó!Q144</f>
        <v>0</v>
      </c>
      <c r="BK144" s="148">
        <f>+[2]Chocó!R144</f>
        <v>0</v>
      </c>
      <c r="BL144" s="148">
        <f>+[2]Chocó!AG144</f>
        <v>0</v>
      </c>
      <c r="BM144" s="148">
        <f>+[2]Córdoba!Q144</f>
        <v>0</v>
      </c>
      <c r="BN144" s="148">
        <f>+[2]Córdoba!R144</f>
        <v>0</v>
      </c>
      <c r="BO144" s="148">
        <f>+[2]Córdoba!AG144</f>
        <v>0</v>
      </c>
      <c r="BP144" s="148">
        <f>+[2]Cundinamarca!Q144</f>
        <v>0</v>
      </c>
      <c r="BQ144" s="148">
        <f>+[2]Cundinamarca!R144</f>
        <v>0</v>
      </c>
      <c r="BR144" s="148">
        <f>+[2]Cundinamarca!AG144</f>
        <v>0</v>
      </c>
      <c r="BS144" s="148">
        <f>+[2]Guainía!Q144</f>
        <v>0</v>
      </c>
      <c r="BT144" s="148">
        <f>+[2]Guainía!R144</f>
        <v>0</v>
      </c>
      <c r="BU144" s="148">
        <f>+[2]Guainía!AG144</f>
        <v>0</v>
      </c>
      <c r="BV144" s="148">
        <f>+[2]Guaviare!Q144</f>
        <v>0</v>
      </c>
      <c r="BW144" s="148">
        <f>+[2]Guaviare!R144</f>
        <v>0</v>
      </c>
      <c r="BX144" s="148">
        <f>+[2]Guaviare!AG144</f>
        <v>0</v>
      </c>
      <c r="BY144" s="148">
        <f>+[2]Huila!Q144</f>
        <v>0</v>
      </c>
      <c r="BZ144" s="148">
        <f>+[2]Huila!R144</f>
        <v>0</v>
      </c>
      <c r="CA144" s="148">
        <f>+[2]Huila!AG144</f>
        <v>0</v>
      </c>
      <c r="CB144" s="148">
        <f>+'[2]La Guajira'!Q144</f>
        <v>0</v>
      </c>
      <c r="CC144" s="148">
        <f>+'[2]La Guajira'!R144</f>
        <v>0</v>
      </c>
      <c r="CD144" s="148">
        <f>+'[2]La Guajira'!AG144</f>
        <v>0</v>
      </c>
      <c r="CE144" s="148">
        <f>+[2]Magdalena!Q144</f>
        <v>0</v>
      </c>
      <c r="CF144" s="148">
        <f>+[2]Magdalena!R144</f>
        <v>0</v>
      </c>
      <c r="CG144" s="148">
        <f>+[2]Magdalena!AG144</f>
        <v>0</v>
      </c>
      <c r="CH144" s="148">
        <f>+[2]Meta!Q144</f>
        <v>0</v>
      </c>
      <c r="CI144" s="148">
        <f>+[2]Meta!R144</f>
        <v>0</v>
      </c>
      <c r="CJ144" s="148">
        <f>+[2]Meta!AG144</f>
        <v>0</v>
      </c>
      <c r="CK144" s="148">
        <f>+[2]Nariño!Q144</f>
        <v>0</v>
      </c>
      <c r="CL144" s="148">
        <f>+[2]Nariño!R144</f>
        <v>0</v>
      </c>
      <c r="CM144" s="148">
        <f>+[2]Nariño!AG144</f>
        <v>0</v>
      </c>
      <c r="CN144" s="148">
        <f>+'[2]Norte de Santander'!Q144</f>
        <v>0</v>
      </c>
      <c r="CO144" s="148">
        <f>+'[2]Norte de Santander'!R144</f>
        <v>0</v>
      </c>
      <c r="CP144" s="148">
        <f>+'[2]Norte de Santander'!AG144</f>
        <v>0</v>
      </c>
      <c r="CQ144" s="148">
        <f>+[2]Putumayo!Q144</f>
        <v>0</v>
      </c>
      <c r="CR144" s="148">
        <f>+[2]Putumayo!R144</f>
        <v>0</v>
      </c>
      <c r="CS144" s="148">
        <f>+[2]Putumayo!AG144</f>
        <v>0</v>
      </c>
      <c r="CT144" s="148">
        <f>+[2]Quindio!Q144</f>
        <v>0</v>
      </c>
      <c r="CU144" s="148">
        <f>+[2]Quindio!R144</f>
        <v>0</v>
      </c>
      <c r="CV144" s="148">
        <f>+[2]Quindio!AG144</f>
        <v>0</v>
      </c>
      <c r="CW144" s="148">
        <f>+[2]Risaralda!Q144</f>
        <v>0</v>
      </c>
      <c r="CX144" s="148">
        <f>+[2]Risaralda!R144</f>
        <v>0</v>
      </c>
      <c r="CY144" s="148">
        <f>+[2]Risaralda!AG144</f>
        <v>0</v>
      </c>
      <c r="CZ144" s="148">
        <f>+'[2]San Anadrés'!Q144</f>
        <v>0</v>
      </c>
      <c r="DA144" s="148">
        <f>+'[2]San Anadrés'!R144</f>
        <v>0</v>
      </c>
      <c r="DB144" s="148">
        <f>+'[2]San Anadrés'!AG144</f>
        <v>0</v>
      </c>
      <c r="DC144" s="148">
        <f>+[2]Santander!Q144</f>
        <v>0</v>
      </c>
      <c r="DD144" s="148">
        <f>+[2]Santander!R144</f>
        <v>0</v>
      </c>
      <c r="DE144" s="148">
        <f>+[2]Santander!AG144</f>
        <v>0</v>
      </c>
      <c r="DF144" s="148">
        <f>+[2]Sucre!Q144</f>
        <v>0</v>
      </c>
      <c r="DG144" s="148">
        <f>+[2]Sucre!R144</f>
        <v>0</v>
      </c>
      <c r="DH144" s="148">
        <f>+[2]Sucre!AG144</f>
        <v>0</v>
      </c>
      <c r="DI144" s="148">
        <f>+[2]Tolima!Q144</f>
        <v>0</v>
      </c>
      <c r="DJ144" s="148">
        <f>+[2]Tolima!R144</f>
        <v>0</v>
      </c>
      <c r="DK144" s="148">
        <f>+[2]Tolima!AG144</f>
        <v>0</v>
      </c>
      <c r="DL144" s="148">
        <f>+'[2]Valle del Cauca'!Q144</f>
        <v>0</v>
      </c>
      <c r="DM144" s="148">
        <f>+'[2]Valle del Cauca'!R144</f>
        <v>0</v>
      </c>
      <c r="DN144" s="148">
        <f>+'[2]Valle del Cauca'!AG144</f>
        <v>0</v>
      </c>
      <c r="DO144" s="148">
        <f>+[2]Vaupés!Q144</f>
        <v>0</v>
      </c>
      <c r="DP144" s="148">
        <f>+[2]Vaupés!R144</f>
        <v>0</v>
      </c>
      <c r="DQ144" s="148">
        <f>+[2]Vaupés!AG144</f>
        <v>0</v>
      </c>
      <c r="DR144" s="148">
        <f>+[2]Vichada!Q144</f>
        <v>0</v>
      </c>
      <c r="DS144" s="148">
        <f>+[2]Vichada!R144</f>
        <v>0</v>
      </c>
      <c r="DT144" s="148">
        <f>+[2]Vichada!AG144</f>
        <v>0</v>
      </c>
    </row>
    <row r="145" spans="1:124" ht="33.75" hidden="1" x14ac:dyDescent="0.25">
      <c r="A145" s="198" t="s">
        <v>771</v>
      </c>
      <c r="B145" s="149" t="str">
        <f t="shared" si="49"/>
        <v>5-0-38-11</v>
      </c>
      <c r="C145" s="213" t="s">
        <v>1148</v>
      </c>
      <c r="D145" s="108" t="s">
        <v>55</v>
      </c>
      <c r="E145" s="192" t="s">
        <v>56</v>
      </c>
      <c r="F145" s="192" t="s">
        <v>1149</v>
      </c>
      <c r="G145" s="192" t="s">
        <v>1150</v>
      </c>
      <c r="H145" s="135" t="s">
        <v>1189</v>
      </c>
      <c r="I145" s="211" t="s">
        <v>1186</v>
      </c>
      <c r="J145" s="209">
        <v>100</v>
      </c>
      <c r="K145" s="135"/>
      <c r="L145" s="192" t="s">
        <v>1190</v>
      </c>
      <c r="M145" s="210"/>
      <c r="N145" s="211" t="s">
        <v>1188</v>
      </c>
      <c r="O145" s="150" t="s">
        <v>57</v>
      </c>
      <c r="P145" s="150" t="s">
        <v>59</v>
      </c>
      <c r="Q145" s="69" t="e">
        <f t="shared" si="38"/>
        <v>#VALUE!</v>
      </c>
      <c r="R145" s="83" t="e">
        <f t="shared" si="50"/>
        <v>#DIV/0!</v>
      </c>
      <c r="S145" s="83">
        <f>+[2]Amazonas!S145+[2]Antioquia!S145+[2]Atantico!S145+[2]Arauca!S145+[2]Bolivar!S145+[2]Boyacá!S145+[2]Caldas!S145+[2]Caquetá!S145+[2]Casanare!S145+[2]Cauca!S145+[2]Cesar!S145+[2]Chocó!S145+[2]Córdoba!S145+[2]Cundinamarca!S145+[2]Guainía!S145+[2]Guaviare!S145+[2]Huila!S145+'[2]La Guajira'!S145+[2]Magdalena!S145+[2]Meta!S145+[2]Nariño!S145+'[2]Norte de Santander'!S145+[2]Putumayo!S145+[2]Quindio!S145+[2]Risaralda!S145+'[2]San Anadrés'!S145+[2]Santander!S145+[2]Sucre!S145+[2]Tolima!S145+'[2]Valle del Cauca'!S145+[2]Vaupés!S145+[2]Vichada!S145</f>
        <v>0</v>
      </c>
      <c r="T145" s="83">
        <f>+[2]Amazonas!T145+[2]Antioquia!T145+[2]Atantico!T145+[2]Arauca!T145+[2]Bolivar!T145+[2]Boyacá!T145+[2]Caldas!T145+[2]Caquetá!T145+[2]Casanare!T145+[2]Cauca!T145+[2]Cesar!T145+[2]Chocó!T145+[2]Córdoba!T145+[2]Cundinamarca!T145+[2]Guainía!T145+[2]Guaviare!T145+[2]Huila!T145+'[2]La Guajira'!T145+[2]Magdalena!T145+[2]Meta!T145+[2]Nariño!T145+'[2]Norte de Santander'!T145+[2]Putumayo!T145+[2]Quindio!T145+[2]Risaralda!T145+'[2]San Anadrés'!T145+[2]Santander!T145+[2]Sucre!T145+[2]Tolima!T145+'[2]Valle del Cauca'!T145+[2]Vaupés!T145+[2]Vichada!T145</f>
        <v>0</v>
      </c>
      <c r="U145" s="148">
        <f t="shared" si="46"/>
        <v>100</v>
      </c>
      <c r="V145" s="148" t="e">
        <f t="shared" si="47"/>
        <v>#VALUE!</v>
      </c>
      <c r="W145" s="148">
        <f>+'[2]Oficinas Nacionales'!Q145</f>
        <v>100</v>
      </c>
      <c r="X145" s="148">
        <f>+'[2]Oficinas Nacionales'!R145</f>
        <v>0</v>
      </c>
      <c r="Y145" s="148" t="e">
        <f>+'[2]Oficinas Nacionales'!AG145</f>
        <v>#VALUE!</v>
      </c>
      <c r="Z145" s="148">
        <f t="shared" si="48"/>
        <v>0</v>
      </c>
      <c r="AA145" s="148">
        <f t="shared" si="42"/>
        <v>0</v>
      </c>
      <c r="AB145" s="148">
        <f t="shared" si="42"/>
        <v>0</v>
      </c>
      <c r="AC145" s="148">
        <f>+[2]Amazonas!Q145</f>
        <v>0</v>
      </c>
      <c r="AD145" s="148">
        <f>+[2]Amazonas!R145</f>
        <v>0</v>
      </c>
      <c r="AE145" s="148">
        <f>+[2]Amazonas!AG145</f>
        <v>0</v>
      </c>
      <c r="AF145" s="148">
        <f>+[2]Antioquia!Q145</f>
        <v>0</v>
      </c>
      <c r="AG145" s="148">
        <f>+[2]Antioquia!R145</f>
        <v>0</v>
      </c>
      <c r="AH145" s="148">
        <f>+[2]Antioquia!AG145</f>
        <v>0</v>
      </c>
      <c r="AI145" s="148">
        <f>+[2]Atantico!Q145</f>
        <v>0</v>
      </c>
      <c r="AJ145" s="148">
        <f>+[2]Atantico!R145</f>
        <v>0</v>
      </c>
      <c r="AK145" s="148">
        <f>+[2]Atantico!AG145</f>
        <v>0</v>
      </c>
      <c r="AL145" s="148">
        <f>+[2]Arauca!Q145</f>
        <v>0</v>
      </c>
      <c r="AM145" s="148">
        <f>+[2]Arauca!R145</f>
        <v>0</v>
      </c>
      <c r="AN145" s="148">
        <f>+[2]Arauca!AG145</f>
        <v>0</v>
      </c>
      <c r="AO145" s="148">
        <f>+[2]Bolivar!Q145</f>
        <v>0</v>
      </c>
      <c r="AP145" s="148">
        <f>+[2]Bolivar!R145</f>
        <v>0</v>
      </c>
      <c r="AQ145" s="148">
        <f>+[2]Bolivar!AG145</f>
        <v>0</v>
      </c>
      <c r="AR145" s="148">
        <f>+[2]Boyacá!Q145</f>
        <v>0</v>
      </c>
      <c r="AS145" s="148">
        <f>+[2]Boyacá!R145</f>
        <v>0</v>
      </c>
      <c r="AT145" s="148">
        <f>+[2]Boyacá!AG145</f>
        <v>0</v>
      </c>
      <c r="AU145" s="148">
        <f>+[2]Caldas!Q145</f>
        <v>0</v>
      </c>
      <c r="AV145" s="148">
        <f>+[2]Caldas!R145</f>
        <v>0</v>
      </c>
      <c r="AW145" s="148">
        <f>+[2]Caldas!AG145</f>
        <v>0</v>
      </c>
      <c r="AX145" s="148">
        <f>+[2]Caquetá!Q145</f>
        <v>0</v>
      </c>
      <c r="AY145" s="148">
        <f>+[2]Caquetá!R145</f>
        <v>0</v>
      </c>
      <c r="AZ145" s="148">
        <f>+[2]Caquetá!AG145</f>
        <v>0</v>
      </c>
      <c r="BA145" s="148">
        <f>+[2]Casanare!Q145</f>
        <v>0</v>
      </c>
      <c r="BB145" s="148">
        <f>+[2]Casanare!R145</f>
        <v>0</v>
      </c>
      <c r="BC145" s="148">
        <f>+[2]Casanare!AG145</f>
        <v>0</v>
      </c>
      <c r="BD145" s="148">
        <f>+[2]Cauca!Q145</f>
        <v>0</v>
      </c>
      <c r="BE145" s="148">
        <f>+[2]Cauca!R145</f>
        <v>0</v>
      </c>
      <c r="BF145" s="148">
        <f>+[2]Cauca!AG145</f>
        <v>0</v>
      </c>
      <c r="BG145" s="148">
        <f>+[2]Cesar!Q145</f>
        <v>0</v>
      </c>
      <c r="BH145" s="148">
        <f>+[2]Cesar!R145</f>
        <v>0</v>
      </c>
      <c r="BI145" s="148">
        <f>+[2]Cesar!AG145</f>
        <v>0</v>
      </c>
      <c r="BJ145" s="148">
        <f>+[2]Chocó!Q145</f>
        <v>0</v>
      </c>
      <c r="BK145" s="148">
        <f>+[2]Chocó!R145</f>
        <v>0</v>
      </c>
      <c r="BL145" s="148">
        <f>+[2]Chocó!AG145</f>
        <v>0</v>
      </c>
      <c r="BM145" s="148">
        <f>+[2]Córdoba!Q145</f>
        <v>0</v>
      </c>
      <c r="BN145" s="148">
        <f>+[2]Córdoba!R145</f>
        <v>0</v>
      </c>
      <c r="BO145" s="148">
        <f>+[2]Córdoba!AG145</f>
        <v>0</v>
      </c>
      <c r="BP145" s="148">
        <f>+[2]Cundinamarca!Q145</f>
        <v>0</v>
      </c>
      <c r="BQ145" s="148">
        <f>+[2]Cundinamarca!R145</f>
        <v>0</v>
      </c>
      <c r="BR145" s="148">
        <f>+[2]Cundinamarca!AG145</f>
        <v>0</v>
      </c>
      <c r="BS145" s="148">
        <f>+[2]Guainía!Q145</f>
        <v>0</v>
      </c>
      <c r="BT145" s="148">
        <f>+[2]Guainía!R145</f>
        <v>0</v>
      </c>
      <c r="BU145" s="148">
        <f>+[2]Guainía!AG145</f>
        <v>0</v>
      </c>
      <c r="BV145" s="148">
        <f>+[2]Guaviare!Q145</f>
        <v>0</v>
      </c>
      <c r="BW145" s="148">
        <f>+[2]Guaviare!R145</f>
        <v>0</v>
      </c>
      <c r="BX145" s="148">
        <f>+[2]Guaviare!AG145</f>
        <v>0</v>
      </c>
      <c r="BY145" s="148">
        <f>+[2]Huila!Q145</f>
        <v>0</v>
      </c>
      <c r="BZ145" s="148">
        <f>+[2]Huila!R145</f>
        <v>0</v>
      </c>
      <c r="CA145" s="148">
        <f>+[2]Huila!AG145</f>
        <v>0</v>
      </c>
      <c r="CB145" s="148">
        <f>+'[2]La Guajira'!Q145</f>
        <v>0</v>
      </c>
      <c r="CC145" s="148">
        <f>+'[2]La Guajira'!R145</f>
        <v>0</v>
      </c>
      <c r="CD145" s="148">
        <f>+'[2]La Guajira'!AG145</f>
        <v>0</v>
      </c>
      <c r="CE145" s="148">
        <f>+[2]Magdalena!Q145</f>
        <v>0</v>
      </c>
      <c r="CF145" s="148">
        <f>+[2]Magdalena!R145</f>
        <v>0</v>
      </c>
      <c r="CG145" s="148">
        <f>+[2]Magdalena!AG145</f>
        <v>0</v>
      </c>
      <c r="CH145" s="148">
        <f>+[2]Meta!Q145</f>
        <v>0</v>
      </c>
      <c r="CI145" s="148">
        <f>+[2]Meta!R145</f>
        <v>0</v>
      </c>
      <c r="CJ145" s="148">
        <f>+[2]Meta!AG145</f>
        <v>0</v>
      </c>
      <c r="CK145" s="148">
        <f>+[2]Nariño!Q145</f>
        <v>0</v>
      </c>
      <c r="CL145" s="148">
        <f>+[2]Nariño!R145</f>
        <v>0</v>
      </c>
      <c r="CM145" s="148">
        <f>+[2]Nariño!AG145</f>
        <v>0</v>
      </c>
      <c r="CN145" s="148">
        <f>+'[2]Norte de Santander'!Q145</f>
        <v>0</v>
      </c>
      <c r="CO145" s="148">
        <f>+'[2]Norte de Santander'!R145</f>
        <v>0</v>
      </c>
      <c r="CP145" s="148">
        <f>+'[2]Norte de Santander'!AG145</f>
        <v>0</v>
      </c>
      <c r="CQ145" s="148">
        <f>+[2]Putumayo!Q145</f>
        <v>0</v>
      </c>
      <c r="CR145" s="148">
        <f>+[2]Putumayo!R145</f>
        <v>0</v>
      </c>
      <c r="CS145" s="148">
        <f>+[2]Putumayo!AG145</f>
        <v>0</v>
      </c>
      <c r="CT145" s="148">
        <f>+[2]Quindio!Q145</f>
        <v>0</v>
      </c>
      <c r="CU145" s="148">
        <f>+[2]Quindio!R145</f>
        <v>0</v>
      </c>
      <c r="CV145" s="148">
        <f>+[2]Quindio!AG145</f>
        <v>0</v>
      </c>
      <c r="CW145" s="148">
        <f>+[2]Risaralda!Q145</f>
        <v>0</v>
      </c>
      <c r="CX145" s="148">
        <f>+[2]Risaralda!R145</f>
        <v>0</v>
      </c>
      <c r="CY145" s="148">
        <f>+[2]Risaralda!AG145</f>
        <v>0</v>
      </c>
      <c r="CZ145" s="148">
        <f>+'[2]San Anadrés'!Q145</f>
        <v>0</v>
      </c>
      <c r="DA145" s="148">
        <f>+'[2]San Anadrés'!R145</f>
        <v>0</v>
      </c>
      <c r="DB145" s="148">
        <f>+'[2]San Anadrés'!AG145</f>
        <v>0</v>
      </c>
      <c r="DC145" s="148">
        <f>+[2]Santander!Q145</f>
        <v>0</v>
      </c>
      <c r="DD145" s="148">
        <f>+[2]Santander!R145</f>
        <v>0</v>
      </c>
      <c r="DE145" s="148">
        <f>+[2]Santander!AG145</f>
        <v>0</v>
      </c>
      <c r="DF145" s="148">
        <f>+[2]Sucre!Q145</f>
        <v>0</v>
      </c>
      <c r="DG145" s="148">
        <f>+[2]Sucre!R145</f>
        <v>0</v>
      </c>
      <c r="DH145" s="148">
        <f>+[2]Sucre!AG145</f>
        <v>0</v>
      </c>
      <c r="DI145" s="148">
        <f>+[2]Tolima!Q145</f>
        <v>0</v>
      </c>
      <c r="DJ145" s="148">
        <f>+[2]Tolima!R145</f>
        <v>0</v>
      </c>
      <c r="DK145" s="148">
        <f>+[2]Tolima!AG145</f>
        <v>0</v>
      </c>
      <c r="DL145" s="148">
        <f>+'[2]Valle del Cauca'!Q145</f>
        <v>0</v>
      </c>
      <c r="DM145" s="148">
        <f>+'[2]Valle del Cauca'!R145</f>
        <v>0</v>
      </c>
      <c r="DN145" s="148">
        <f>+'[2]Valle del Cauca'!AG145</f>
        <v>0</v>
      </c>
      <c r="DO145" s="148">
        <f>+[2]Vaupés!Q145</f>
        <v>0</v>
      </c>
      <c r="DP145" s="148">
        <f>+[2]Vaupés!R145</f>
        <v>0</v>
      </c>
      <c r="DQ145" s="148">
        <f>+[2]Vaupés!AG145</f>
        <v>0</v>
      </c>
      <c r="DR145" s="148">
        <f>+[2]Vichada!Q145</f>
        <v>0</v>
      </c>
      <c r="DS145" s="148">
        <f>+[2]Vichada!R145</f>
        <v>0</v>
      </c>
      <c r="DT145" s="148">
        <f>+[2]Vichada!AG145</f>
        <v>0</v>
      </c>
    </row>
    <row r="146" spans="1:124" ht="33.75" hidden="1" x14ac:dyDescent="0.25">
      <c r="A146" s="198" t="s">
        <v>771</v>
      </c>
      <c r="B146" s="149" t="str">
        <f t="shared" si="49"/>
        <v>5-0-38-12</v>
      </c>
      <c r="C146" s="213" t="s">
        <v>1148</v>
      </c>
      <c r="D146" s="108" t="s">
        <v>55</v>
      </c>
      <c r="E146" s="192" t="s">
        <v>56</v>
      </c>
      <c r="F146" s="192" t="s">
        <v>1149</v>
      </c>
      <c r="G146" s="192" t="s">
        <v>1150</v>
      </c>
      <c r="H146" s="135" t="s">
        <v>1191</v>
      </c>
      <c r="I146" s="211" t="s">
        <v>1192</v>
      </c>
      <c r="J146" s="209">
        <v>100</v>
      </c>
      <c r="K146" s="135"/>
      <c r="L146" s="192" t="s">
        <v>1193</v>
      </c>
      <c r="M146" s="210">
        <v>0</v>
      </c>
      <c r="N146" s="211" t="s">
        <v>1194</v>
      </c>
      <c r="O146" s="150" t="s">
        <v>57</v>
      </c>
      <c r="P146" s="150" t="s">
        <v>59</v>
      </c>
      <c r="Q146" s="69">
        <f t="shared" si="38"/>
        <v>0</v>
      </c>
      <c r="R146" s="83" t="e">
        <f t="shared" si="50"/>
        <v>#DIV/0!</v>
      </c>
      <c r="S146" s="83">
        <f>+[2]Amazonas!S146+[2]Antioquia!S146+[2]Atantico!S146+[2]Arauca!S146+[2]Bolivar!S146+[2]Boyacá!S146+[2]Caldas!S146+[2]Caquetá!S146+[2]Casanare!S146+[2]Cauca!S146+[2]Cesar!S146+[2]Chocó!S146+[2]Córdoba!S146+[2]Cundinamarca!S146+[2]Guainía!S146+[2]Guaviare!S146+[2]Huila!S146+'[2]La Guajira'!S146+[2]Magdalena!S146+[2]Meta!S146+[2]Nariño!S146+'[2]Norte de Santander'!S146+[2]Putumayo!S146+[2]Quindio!S146+[2]Risaralda!S146+'[2]San Anadrés'!S146+[2]Santander!S146+[2]Sucre!S146+[2]Tolima!S146+'[2]Valle del Cauca'!S146+[2]Vaupés!S146+[2]Vichada!S146</f>
        <v>0</v>
      </c>
      <c r="T146" s="83">
        <f>+[2]Amazonas!T146+[2]Antioquia!T146+[2]Atantico!T146+[2]Arauca!T146+[2]Bolivar!T146+[2]Boyacá!T146+[2]Caldas!T146+[2]Caquetá!T146+[2]Casanare!T146+[2]Cauca!T146+[2]Cesar!T146+[2]Chocó!T146+[2]Córdoba!T146+[2]Cundinamarca!T146+[2]Guainía!T146+[2]Guaviare!T146+[2]Huila!T146+'[2]La Guajira'!T146+[2]Magdalena!T146+[2]Meta!T146+[2]Nariño!T146+'[2]Norte de Santander'!T146+[2]Putumayo!T146+[2]Quindio!T146+[2]Risaralda!T146+'[2]San Anadrés'!T146+[2]Santander!T146+[2]Sucre!T146+[2]Tolima!T146+'[2]Valle del Cauca'!T146+[2]Vaupés!T146+[2]Vichada!T146</f>
        <v>0</v>
      </c>
      <c r="U146" s="148">
        <f t="shared" si="46"/>
        <v>100</v>
      </c>
      <c r="V146" s="148">
        <f t="shared" si="47"/>
        <v>0</v>
      </c>
      <c r="W146" s="148">
        <f>+'[2]Oficinas Nacionales'!Q146</f>
        <v>100</v>
      </c>
      <c r="X146" s="148">
        <f>+'[2]Oficinas Nacionales'!R146</f>
        <v>0</v>
      </c>
      <c r="Y146" s="148">
        <f>+'[2]Oficinas Nacionales'!AG146</f>
        <v>0</v>
      </c>
      <c r="Z146" s="148">
        <f t="shared" si="48"/>
        <v>0</v>
      </c>
      <c r="AA146" s="148">
        <f t="shared" si="42"/>
        <v>0</v>
      </c>
      <c r="AB146" s="148">
        <f t="shared" si="42"/>
        <v>0</v>
      </c>
      <c r="AC146" s="148">
        <f>+[2]Amazonas!Q146</f>
        <v>0</v>
      </c>
      <c r="AD146" s="148">
        <f>+[2]Amazonas!R146</f>
        <v>0</v>
      </c>
      <c r="AE146" s="148">
        <f>+[2]Amazonas!AG146</f>
        <v>0</v>
      </c>
      <c r="AF146" s="148">
        <f>+[2]Antioquia!Q146</f>
        <v>0</v>
      </c>
      <c r="AG146" s="148">
        <f>+[2]Antioquia!R146</f>
        <v>0</v>
      </c>
      <c r="AH146" s="148">
        <f>+[2]Antioquia!AG146</f>
        <v>0</v>
      </c>
      <c r="AI146" s="148">
        <f>+[2]Atantico!Q146</f>
        <v>0</v>
      </c>
      <c r="AJ146" s="148">
        <f>+[2]Atantico!R146</f>
        <v>0</v>
      </c>
      <c r="AK146" s="148">
        <f>+[2]Atantico!AG146</f>
        <v>0</v>
      </c>
      <c r="AL146" s="148">
        <f>+[2]Arauca!Q146</f>
        <v>0</v>
      </c>
      <c r="AM146" s="148">
        <f>+[2]Arauca!R146</f>
        <v>0</v>
      </c>
      <c r="AN146" s="148">
        <f>+[2]Arauca!AG146</f>
        <v>0</v>
      </c>
      <c r="AO146" s="148">
        <f>+[2]Bolivar!Q146</f>
        <v>0</v>
      </c>
      <c r="AP146" s="148">
        <f>+[2]Bolivar!R146</f>
        <v>0</v>
      </c>
      <c r="AQ146" s="148">
        <f>+[2]Bolivar!AG146</f>
        <v>0</v>
      </c>
      <c r="AR146" s="148">
        <f>+[2]Boyacá!Q146</f>
        <v>0</v>
      </c>
      <c r="AS146" s="148">
        <f>+[2]Boyacá!R146</f>
        <v>0</v>
      </c>
      <c r="AT146" s="148">
        <f>+[2]Boyacá!AG146</f>
        <v>0</v>
      </c>
      <c r="AU146" s="148">
        <f>+[2]Caldas!Q146</f>
        <v>0</v>
      </c>
      <c r="AV146" s="148">
        <f>+[2]Caldas!R146</f>
        <v>0</v>
      </c>
      <c r="AW146" s="148">
        <f>+[2]Caldas!AG146</f>
        <v>0</v>
      </c>
      <c r="AX146" s="148">
        <f>+[2]Caquetá!Q146</f>
        <v>0</v>
      </c>
      <c r="AY146" s="148">
        <f>+[2]Caquetá!R146</f>
        <v>0</v>
      </c>
      <c r="AZ146" s="148">
        <f>+[2]Caquetá!AG146</f>
        <v>0</v>
      </c>
      <c r="BA146" s="148">
        <f>+[2]Casanare!Q146</f>
        <v>0</v>
      </c>
      <c r="BB146" s="148">
        <f>+[2]Casanare!R146</f>
        <v>0</v>
      </c>
      <c r="BC146" s="148">
        <f>+[2]Casanare!AG146</f>
        <v>0</v>
      </c>
      <c r="BD146" s="148">
        <f>+[2]Cauca!Q146</f>
        <v>0</v>
      </c>
      <c r="BE146" s="148">
        <f>+[2]Cauca!R146</f>
        <v>0</v>
      </c>
      <c r="BF146" s="148">
        <f>+[2]Cauca!AG146</f>
        <v>0</v>
      </c>
      <c r="BG146" s="148">
        <f>+[2]Cesar!Q146</f>
        <v>0</v>
      </c>
      <c r="BH146" s="148">
        <f>+[2]Cesar!R146</f>
        <v>0</v>
      </c>
      <c r="BI146" s="148">
        <f>+[2]Cesar!AG146</f>
        <v>0</v>
      </c>
      <c r="BJ146" s="148">
        <f>+[2]Chocó!Q146</f>
        <v>0</v>
      </c>
      <c r="BK146" s="148">
        <f>+[2]Chocó!R146</f>
        <v>0</v>
      </c>
      <c r="BL146" s="148">
        <f>+[2]Chocó!AG146</f>
        <v>0</v>
      </c>
      <c r="BM146" s="148">
        <f>+[2]Córdoba!Q146</f>
        <v>0</v>
      </c>
      <c r="BN146" s="148">
        <f>+[2]Córdoba!R146</f>
        <v>0</v>
      </c>
      <c r="BO146" s="148">
        <f>+[2]Córdoba!AG146</f>
        <v>0</v>
      </c>
      <c r="BP146" s="148">
        <f>+[2]Cundinamarca!Q146</f>
        <v>0</v>
      </c>
      <c r="BQ146" s="148">
        <f>+[2]Cundinamarca!R146</f>
        <v>0</v>
      </c>
      <c r="BR146" s="148">
        <f>+[2]Cundinamarca!AG146</f>
        <v>0</v>
      </c>
      <c r="BS146" s="148">
        <f>+[2]Guainía!Q146</f>
        <v>0</v>
      </c>
      <c r="BT146" s="148">
        <f>+[2]Guainía!R146</f>
        <v>0</v>
      </c>
      <c r="BU146" s="148">
        <f>+[2]Guainía!AG146</f>
        <v>0</v>
      </c>
      <c r="BV146" s="148">
        <f>+[2]Guaviare!Q146</f>
        <v>0</v>
      </c>
      <c r="BW146" s="148">
        <f>+[2]Guaviare!R146</f>
        <v>0</v>
      </c>
      <c r="BX146" s="148">
        <f>+[2]Guaviare!AG146</f>
        <v>0</v>
      </c>
      <c r="BY146" s="148">
        <f>+[2]Huila!Q146</f>
        <v>0</v>
      </c>
      <c r="BZ146" s="148">
        <f>+[2]Huila!R146</f>
        <v>0</v>
      </c>
      <c r="CA146" s="148">
        <f>+[2]Huila!AG146</f>
        <v>0</v>
      </c>
      <c r="CB146" s="148">
        <f>+'[2]La Guajira'!Q146</f>
        <v>0</v>
      </c>
      <c r="CC146" s="148">
        <f>+'[2]La Guajira'!R146</f>
        <v>0</v>
      </c>
      <c r="CD146" s="148">
        <f>+'[2]La Guajira'!AG146</f>
        <v>0</v>
      </c>
      <c r="CE146" s="148">
        <f>+[2]Magdalena!Q146</f>
        <v>0</v>
      </c>
      <c r="CF146" s="148">
        <f>+[2]Magdalena!R146</f>
        <v>0</v>
      </c>
      <c r="CG146" s="148">
        <f>+[2]Magdalena!AG146</f>
        <v>0</v>
      </c>
      <c r="CH146" s="148">
        <f>+[2]Meta!Q146</f>
        <v>0</v>
      </c>
      <c r="CI146" s="148">
        <f>+[2]Meta!R146</f>
        <v>0</v>
      </c>
      <c r="CJ146" s="148">
        <f>+[2]Meta!AG146</f>
        <v>0</v>
      </c>
      <c r="CK146" s="148">
        <f>+[2]Nariño!Q146</f>
        <v>0</v>
      </c>
      <c r="CL146" s="148">
        <f>+[2]Nariño!R146</f>
        <v>0</v>
      </c>
      <c r="CM146" s="148">
        <f>+[2]Nariño!AG146</f>
        <v>0</v>
      </c>
      <c r="CN146" s="148">
        <f>+'[2]Norte de Santander'!Q146</f>
        <v>0</v>
      </c>
      <c r="CO146" s="148">
        <f>+'[2]Norte de Santander'!R146</f>
        <v>0</v>
      </c>
      <c r="CP146" s="148">
        <f>+'[2]Norte de Santander'!AG146</f>
        <v>0</v>
      </c>
      <c r="CQ146" s="148">
        <f>+[2]Putumayo!Q146</f>
        <v>0</v>
      </c>
      <c r="CR146" s="148">
        <f>+[2]Putumayo!R146</f>
        <v>0</v>
      </c>
      <c r="CS146" s="148">
        <f>+[2]Putumayo!AG146</f>
        <v>0</v>
      </c>
      <c r="CT146" s="148">
        <f>+[2]Quindio!Q146</f>
        <v>0</v>
      </c>
      <c r="CU146" s="148">
        <f>+[2]Quindio!R146</f>
        <v>0</v>
      </c>
      <c r="CV146" s="148">
        <f>+[2]Quindio!AG146</f>
        <v>0</v>
      </c>
      <c r="CW146" s="148">
        <f>+[2]Risaralda!Q146</f>
        <v>0</v>
      </c>
      <c r="CX146" s="148">
        <f>+[2]Risaralda!R146</f>
        <v>0</v>
      </c>
      <c r="CY146" s="148">
        <f>+[2]Risaralda!AG146</f>
        <v>0</v>
      </c>
      <c r="CZ146" s="148">
        <f>+'[2]San Anadrés'!Q146</f>
        <v>0</v>
      </c>
      <c r="DA146" s="148">
        <f>+'[2]San Anadrés'!R146</f>
        <v>0</v>
      </c>
      <c r="DB146" s="148">
        <f>+'[2]San Anadrés'!AG146</f>
        <v>0</v>
      </c>
      <c r="DC146" s="148">
        <f>+[2]Santander!Q146</f>
        <v>0</v>
      </c>
      <c r="DD146" s="148">
        <f>+[2]Santander!R146</f>
        <v>0</v>
      </c>
      <c r="DE146" s="148">
        <f>+[2]Santander!AG146</f>
        <v>0</v>
      </c>
      <c r="DF146" s="148">
        <f>+[2]Sucre!Q146</f>
        <v>0</v>
      </c>
      <c r="DG146" s="148">
        <f>+[2]Sucre!R146</f>
        <v>0</v>
      </c>
      <c r="DH146" s="148">
        <f>+[2]Sucre!AG146</f>
        <v>0</v>
      </c>
      <c r="DI146" s="148">
        <f>+[2]Tolima!Q146</f>
        <v>0</v>
      </c>
      <c r="DJ146" s="148">
        <f>+[2]Tolima!R146</f>
        <v>0</v>
      </c>
      <c r="DK146" s="148">
        <f>+[2]Tolima!AG146</f>
        <v>0</v>
      </c>
      <c r="DL146" s="148">
        <f>+'[2]Valle del Cauca'!Q146</f>
        <v>0</v>
      </c>
      <c r="DM146" s="148">
        <f>+'[2]Valle del Cauca'!R146</f>
        <v>0</v>
      </c>
      <c r="DN146" s="148">
        <f>+'[2]Valle del Cauca'!AG146</f>
        <v>0</v>
      </c>
      <c r="DO146" s="148">
        <f>+[2]Vaupés!Q146</f>
        <v>0</v>
      </c>
      <c r="DP146" s="148">
        <f>+[2]Vaupés!R146</f>
        <v>0</v>
      </c>
      <c r="DQ146" s="148">
        <f>+[2]Vaupés!AG146</f>
        <v>0</v>
      </c>
      <c r="DR146" s="148">
        <f>+[2]Vichada!Q146</f>
        <v>0</v>
      </c>
      <c r="DS146" s="148">
        <f>+[2]Vichada!R146</f>
        <v>0</v>
      </c>
      <c r="DT146" s="148">
        <f>+[2]Vichada!AG146</f>
        <v>0</v>
      </c>
    </row>
    <row r="147" spans="1:124" ht="56.25" hidden="1" x14ac:dyDescent="0.25">
      <c r="A147" s="198" t="s">
        <v>771</v>
      </c>
      <c r="B147" s="149" t="str">
        <f t="shared" si="49"/>
        <v>5-0-38-13</v>
      </c>
      <c r="C147" s="213" t="s">
        <v>1148</v>
      </c>
      <c r="D147" s="108" t="s">
        <v>55</v>
      </c>
      <c r="E147" s="192" t="s">
        <v>56</v>
      </c>
      <c r="F147" s="192" t="s">
        <v>1149</v>
      </c>
      <c r="G147" s="192" t="s">
        <v>1150</v>
      </c>
      <c r="H147" s="135" t="s">
        <v>1195</v>
      </c>
      <c r="I147" s="211" t="s">
        <v>1196</v>
      </c>
      <c r="J147" s="209">
        <v>16</v>
      </c>
      <c r="K147" s="135"/>
      <c r="L147" s="192" t="s">
        <v>1197</v>
      </c>
      <c r="M147" s="210">
        <v>16</v>
      </c>
      <c r="N147" s="211" t="s">
        <v>62</v>
      </c>
      <c r="O147" s="150" t="s">
        <v>58</v>
      </c>
      <c r="P147" s="150" t="s">
        <v>60</v>
      </c>
      <c r="Q147" s="69">
        <f t="shared" si="38"/>
        <v>0</v>
      </c>
      <c r="R147" s="83" t="e">
        <f t="shared" si="50"/>
        <v>#DIV/0!</v>
      </c>
      <c r="S147" s="83">
        <f>+[2]Amazonas!S147+[2]Antioquia!S147+[2]Atantico!S147+[2]Arauca!S147+[2]Bolivar!S147+[2]Boyacá!S147+[2]Caldas!S147+[2]Caquetá!S147+[2]Casanare!S147+[2]Cauca!S147+[2]Cesar!S147+[2]Chocó!S147+[2]Córdoba!S147+[2]Cundinamarca!S147+[2]Guainía!S147+[2]Guaviare!S147+[2]Huila!S147+'[2]La Guajira'!S147+[2]Magdalena!S147+[2]Meta!S147+[2]Nariño!S147+'[2]Norte de Santander'!S147+[2]Putumayo!S147+[2]Quindio!S147+[2]Risaralda!S147+'[2]San Anadrés'!S147+[2]Santander!S147+[2]Sucre!S147+[2]Tolima!S147+'[2]Valle del Cauca'!S147+[2]Vaupés!S147+[2]Vichada!S147</f>
        <v>0</v>
      </c>
      <c r="T147" s="83">
        <f>+[2]Amazonas!T147+[2]Antioquia!T147+[2]Atantico!T147+[2]Arauca!T147+[2]Bolivar!T147+[2]Boyacá!T147+[2]Caldas!T147+[2]Caquetá!T147+[2]Casanare!T147+[2]Cauca!T147+[2]Cesar!T147+[2]Chocó!T147+[2]Córdoba!T147+[2]Cundinamarca!T147+[2]Guainía!T147+[2]Guaviare!T147+[2]Huila!T147+'[2]La Guajira'!T147+[2]Magdalena!T147+[2]Meta!T147+[2]Nariño!T147+'[2]Norte de Santander'!T147+[2]Putumayo!T147+[2]Quindio!T147+[2]Risaralda!T147+'[2]San Anadrés'!T147+[2]Santander!T147+[2]Sucre!T147+[2]Tolima!T147+'[2]Valle del Cauca'!T147+[2]Vaupés!T147+[2]Vichada!T147</f>
        <v>0</v>
      </c>
      <c r="U147" s="148">
        <f t="shared" si="46"/>
        <v>26</v>
      </c>
      <c r="V147" s="148">
        <f t="shared" si="47"/>
        <v>0</v>
      </c>
      <c r="W147" s="148">
        <f>+'[2]Oficinas Nacionales'!Q147</f>
        <v>16</v>
      </c>
      <c r="X147" s="148">
        <f>+'[2]Oficinas Nacionales'!R147</f>
        <v>0</v>
      </c>
      <c r="Y147" s="148">
        <f>+'[2]Oficinas Nacionales'!AG147</f>
        <v>0</v>
      </c>
      <c r="Z147" s="148">
        <f t="shared" si="48"/>
        <v>10</v>
      </c>
      <c r="AA147" s="148">
        <f t="shared" si="42"/>
        <v>10</v>
      </c>
      <c r="AB147" s="148">
        <f t="shared" si="42"/>
        <v>0</v>
      </c>
      <c r="AC147" s="148">
        <f>+[2]Amazonas!Q147</f>
        <v>0</v>
      </c>
      <c r="AD147" s="148">
        <f>+[2]Amazonas!R147</f>
        <v>0</v>
      </c>
      <c r="AE147" s="148">
        <f>+[2]Amazonas!AG147</f>
        <v>0</v>
      </c>
      <c r="AF147" s="148">
        <f>+[2]Antioquia!Q147</f>
        <v>0</v>
      </c>
      <c r="AG147" s="148">
        <f>+[2]Antioquia!R147</f>
        <v>0</v>
      </c>
      <c r="AH147" s="148">
        <f>+[2]Antioquia!AG147</f>
        <v>0</v>
      </c>
      <c r="AI147" s="148">
        <f>+[2]Atantico!Q147</f>
        <v>0</v>
      </c>
      <c r="AJ147" s="148">
        <f>+[2]Atantico!R147</f>
        <v>0</v>
      </c>
      <c r="AK147" s="148">
        <f>+[2]Atantico!AG147</f>
        <v>0</v>
      </c>
      <c r="AL147" s="148">
        <f>+[2]Arauca!Q147</f>
        <v>0</v>
      </c>
      <c r="AM147" s="148">
        <f>+[2]Arauca!R147</f>
        <v>0</v>
      </c>
      <c r="AN147" s="148">
        <f>+[2]Arauca!AG147</f>
        <v>0</v>
      </c>
      <c r="AO147" s="148">
        <f>+[2]Bolivar!Q147</f>
        <v>0</v>
      </c>
      <c r="AP147" s="148">
        <f>+[2]Bolivar!R147</f>
        <v>0</v>
      </c>
      <c r="AQ147" s="148">
        <f>+[2]Bolivar!AG147</f>
        <v>0</v>
      </c>
      <c r="AR147" s="148">
        <f>+[2]Boyacá!Q147</f>
        <v>0</v>
      </c>
      <c r="AS147" s="148">
        <f>+[2]Boyacá!R147</f>
        <v>0</v>
      </c>
      <c r="AT147" s="148">
        <f>+[2]Boyacá!AG147</f>
        <v>0</v>
      </c>
      <c r="AU147" s="148">
        <f>+[2]Caldas!Q147</f>
        <v>0</v>
      </c>
      <c r="AV147" s="148">
        <f>+[2]Caldas!R147</f>
        <v>0</v>
      </c>
      <c r="AW147" s="148">
        <f>+[2]Caldas!AG147</f>
        <v>0</v>
      </c>
      <c r="AX147" s="148">
        <f>+[2]Caquetá!Q147</f>
        <v>0</v>
      </c>
      <c r="AY147" s="148">
        <f>+[2]Caquetá!R147</f>
        <v>0</v>
      </c>
      <c r="AZ147" s="148">
        <f>+[2]Caquetá!AG147</f>
        <v>0</v>
      </c>
      <c r="BA147" s="148">
        <f>+[2]Casanare!Q147</f>
        <v>0</v>
      </c>
      <c r="BB147" s="148">
        <f>+[2]Casanare!R147</f>
        <v>0</v>
      </c>
      <c r="BC147" s="148">
        <f>+[2]Casanare!AG147</f>
        <v>0</v>
      </c>
      <c r="BD147" s="148">
        <f>+[2]Cauca!Q147</f>
        <v>0</v>
      </c>
      <c r="BE147" s="148">
        <f>+[2]Cauca!R147</f>
        <v>0</v>
      </c>
      <c r="BF147" s="148">
        <f>+[2]Cauca!AG147</f>
        <v>0</v>
      </c>
      <c r="BG147" s="148">
        <f>+[2]Cesar!Q147</f>
        <v>0</v>
      </c>
      <c r="BH147" s="148">
        <f>+[2]Cesar!R147</f>
        <v>0</v>
      </c>
      <c r="BI147" s="148">
        <f>+[2]Cesar!AG147</f>
        <v>0</v>
      </c>
      <c r="BJ147" s="148">
        <f>+[2]Chocó!Q147</f>
        <v>0</v>
      </c>
      <c r="BK147" s="148">
        <f>+[2]Chocó!R147</f>
        <v>0</v>
      </c>
      <c r="BL147" s="148">
        <f>+[2]Chocó!AG147</f>
        <v>0</v>
      </c>
      <c r="BM147" s="148">
        <f>+[2]Córdoba!Q147</f>
        <v>10</v>
      </c>
      <c r="BN147" s="148">
        <f>+[2]Córdoba!R147</f>
        <v>10</v>
      </c>
      <c r="BO147" s="148">
        <f>+[2]Córdoba!AG147</f>
        <v>0</v>
      </c>
      <c r="BP147" s="148">
        <f>+[2]Cundinamarca!Q147</f>
        <v>0</v>
      </c>
      <c r="BQ147" s="148">
        <f>+[2]Cundinamarca!R147</f>
        <v>0</v>
      </c>
      <c r="BR147" s="148">
        <f>+[2]Cundinamarca!AG147</f>
        <v>0</v>
      </c>
      <c r="BS147" s="148">
        <f>+[2]Guainía!Q147</f>
        <v>0</v>
      </c>
      <c r="BT147" s="148">
        <f>+[2]Guainía!R147</f>
        <v>0</v>
      </c>
      <c r="BU147" s="148">
        <f>+[2]Guainía!AG147</f>
        <v>0</v>
      </c>
      <c r="BV147" s="148">
        <f>+[2]Guaviare!Q147</f>
        <v>0</v>
      </c>
      <c r="BW147" s="148">
        <f>+[2]Guaviare!R147</f>
        <v>0</v>
      </c>
      <c r="BX147" s="148">
        <f>+[2]Guaviare!AG147</f>
        <v>0</v>
      </c>
      <c r="BY147" s="148">
        <f>+[2]Huila!Q147</f>
        <v>0</v>
      </c>
      <c r="BZ147" s="148">
        <f>+[2]Huila!R147</f>
        <v>0</v>
      </c>
      <c r="CA147" s="148">
        <f>+[2]Huila!AG147</f>
        <v>0</v>
      </c>
      <c r="CB147" s="148">
        <f>+'[2]La Guajira'!Q147</f>
        <v>0</v>
      </c>
      <c r="CC147" s="148">
        <f>+'[2]La Guajira'!R147</f>
        <v>0</v>
      </c>
      <c r="CD147" s="148">
        <f>+'[2]La Guajira'!AG147</f>
        <v>0</v>
      </c>
      <c r="CE147" s="148">
        <f>+[2]Magdalena!Q147</f>
        <v>0</v>
      </c>
      <c r="CF147" s="148">
        <f>+[2]Magdalena!R147</f>
        <v>0</v>
      </c>
      <c r="CG147" s="148">
        <f>+[2]Magdalena!AG147</f>
        <v>0</v>
      </c>
      <c r="CH147" s="148">
        <f>+[2]Meta!Q147</f>
        <v>0</v>
      </c>
      <c r="CI147" s="148">
        <f>+[2]Meta!R147</f>
        <v>0</v>
      </c>
      <c r="CJ147" s="148">
        <f>+[2]Meta!AG147</f>
        <v>0</v>
      </c>
      <c r="CK147" s="148">
        <f>+[2]Nariño!Q147</f>
        <v>0</v>
      </c>
      <c r="CL147" s="148">
        <f>+[2]Nariño!R147</f>
        <v>0</v>
      </c>
      <c r="CM147" s="148">
        <f>+[2]Nariño!AG147</f>
        <v>0</v>
      </c>
      <c r="CN147" s="148">
        <f>+'[2]Norte de Santander'!Q147</f>
        <v>0</v>
      </c>
      <c r="CO147" s="148">
        <f>+'[2]Norte de Santander'!R147</f>
        <v>0</v>
      </c>
      <c r="CP147" s="148">
        <f>+'[2]Norte de Santander'!AG147</f>
        <v>0</v>
      </c>
      <c r="CQ147" s="148">
        <f>+[2]Putumayo!Q147</f>
        <v>0</v>
      </c>
      <c r="CR147" s="148">
        <f>+[2]Putumayo!R147</f>
        <v>0</v>
      </c>
      <c r="CS147" s="148">
        <f>+[2]Putumayo!AG147</f>
        <v>0</v>
      </c>
      <c r="CT147" s="148">
        <f>+[2]Quindio!Q147</f>
        <v>0</v>
      </c>
      <c r="CU147" s="148">
        <f>+[2]Quindio!R147</f>
        <v>0</v>
      </c>
      <c r="CV147" s="148">
        <f>+[2]Quindio!AG147</f>
        <v>0</v>
      </c>
      <c r="CW147" s="148">
        <f>+[2]Risaralda!Q147</f>
        <v>0</v>
      </c>
      <c r="CX147" s="148">
        <f>+[2]Risaralda!R147</f>
        <v>0</v>
      </c>
      <c r="CY147" s="148">
        <f>+[2]Risaralda!AG147</f>
        <v>0</v>
      </c>
      <c r="CZ147" s="148">
        <f>+'[2]San Anadrés'!Q147</f>
        <v>0</v>
      </c>
      <c r="DA147" s="148">
        <f>+'[2]San Anadrés'!R147</f>
        <v>0</v>
      </c>
      <c r="DB147" s="148">
        <f>+'[2]San Anadrés'!AG147</f>
        <v>0</v>
      </c>
      <c r="DC147" s="148">
        <f>+[2]Santander!Q147</f>
        <v>0</v>
      </c>
      <c r="DD147" s="148">
        <f>+[2]Santander!R147</f>
        <v>0</v>
      </c>
      <c r="DE147" s="148">
        <f>+[2]Santander!AG147</f>
        <v>0</v>
      </c>
      <c r="DF147" s="148">
        <f>+[2]Sucre!Q147</f>
        <v>0</v>
      </c>
      <c r="DG147" s="148">
        <f>+[2]Sucre!R147</f>
        <v>0</v>
      </c>
      <c r="DH147" s="148">
        <f>+[2]Sucre!AG147</f>
        <v>0</v>
      </c>
      <c r="DI147" s="148">
        <f>+[2]Tolima!Q147</f>
        <v>0</v>
      </c>
      <c r="DJ147" s="148">
        <f>+[2]Tolima!R147</f>
        <v>0</v>
      </c>
      <c r="DK147" s="148">
        <f>+[2]Tolima!AG147</f>
        <v>0</v>
      </c>
      <c r="DL147" s="148">
        <f>+'[2]Valle del Cauca'!Q147</f>
        <v>0</v>
      </c>
      <c r="DM147" s="148">
        <f>+'[2]Valle del Cauca'!R147</f>
        <v>0</v>
      </c>
      <c r="DN147" s="148">
        <f>+'[2]Valle del Cauca'!AG147</f>
        <v>0</v>
      </c>
      <c r="DO147" s="148">
        <f>+[2]Vaupés!Q147</f>
        <v>0</v>
      </c>
      <c r="DP147" s="148">
        <f>+[2]Vaupés!R147</f>
        <v>0</v>
      </c>
      <c r="DQ147" s="148">
        <f>+[2]Vaupés!AG147</f>
        <v>0</v>
      </c>
      <c r="DR147" s="148">
        <f>+[2]Vichada!Q147</f>
        <v>0</v>
      </c>
      <c r="DS147" s="148">
        <f>+[2]Vichada!R147</f>
        <v>0</v>
      </c>
      <c r="DT147" s="148">
        <f>+[2]Vichada!AG147</f>
        <v>0</v>
      </c>
    </row>
    <row r="148" spans="1:124" ht="33.75" hidden="1" x14ac:dyDescent="0.25">
      <c r="A148" s="198" t="s">
        <v>771</v>
      </c>
      <c r="B148" s="149" t="str">
        <f t="shared" si="49"/>
        <v>5-0-38-14</v>
      </c>
      <c r="C148" s="213" t="s">
        <v>1148</v>
      </c>
      <c r="D148" s="108" t="s">
        <v>55</v>
      </c>
      <c r="E148" s="192" t="s">
        <v>56</v>
      </c>
      <c r="F148" s="192" t="s">
        <v>1149</v>
      </c>
      <c r="G148" s="192" t="s">
        <v>1150</v>
      </c>
      <c r="H148" s="135" t="s">
        <v>1198</v>
      </c>
      <c r="I148" s="211" t="s">
        <v>1199</v>
      </c>
      <c r="J148" s="209">
        <v>4</v>
      </c>
      <c r="K148" s="135"/>
      <c r="L148" s="192" t="s">
        <v>1200</v>
      </c>
      <c r="M148" s="210">
        <v>4</v>
      </c>
      <c r="N148" s="211" t="s">
        <v>1201</v>
      </c>
      <c r="O148" s="150" t="s">
        <v>58</v>
      </c>
      <c r="P148" s="150" t="s">
        <v>60</v>
      </c>
      <c r="Q148" s="69">
        <f t="shared" si="38"/>
        <v>0</v>
      </c>
      <c r="R148" s="83" t="e">
        <f t="shared" si="50"/>
        <v>#DIV/0!</v>
      </c>
      <c r="S148" s="83">
        <f>+[2]Amazonas!S148+[2]Antioquia!S148+[2]Atantico!S148+[2]Arauca!S148+[2]Bolivar!S148+[2]Boyacá!S148+[2]Caldas!S148+[2]Caquetá!S148+[2]Casanare!S148+[2]Cauca!S148+[2]Cesar!S148+[2]Chocó!S148+[2]Córdoba!S148+[2]Cundinamarca!S148+[2]Guainía!S148+[2]Guaviare!S148+[2]Huila!S148+'[2]La Guajira'!S148+[2]Magdalena!S148+[2]Meta!S148+[2]Nariño!S148+'[2]Norte de Santander'!S148+[2]Putumayo!S148+[2]Quindio!S148+[2]Risaralda!S148+'[2]San Anadrés'!S148+[2]Santander!S148+[2]Sucre!S148+[2]Tolima!S148+'[2]Valle del Cauca'!S148+[2]Vaupés!S148+[2]Vichada!S148</f>
        <v>0</v>
      </c>
      <c r="T148" s="83">
        <f>+[2]Amazonas!T148+[2]Antioquia!T148+[2]Atantico!T148+[2]Arauca!T148+[2]Bolivar!T148+[2]Boyacá!T148+[2]Caldas!T148+[2]Caquetá!T148+[2]Casanare!T148+[2]Cauca!T148+[2]Cesar!T148+[2]Chocó!T148+[2]Córdoba!T148+[2]Cundinamarca!T148+[2]Guainía!T148+[2]Guaviare!T148+[2]Huila!T148+'[2]La Guajira'!T148+[2]Magdalena!T148+[2]Meta!T148+[2]Nariño!T148+'[2]Norte de Santander'!T148+[2]Putumayo!T148+[2]Quindio!T148+[2]Risaralda!T148+'[2]San Anadrés'!T148+[2]Santander!T148+[2]Sucre!T148+[2]Tolima!T148+'[2]Valle del Cauca'!T148+[2]Vaupés!T148+[2]Vichada!T148</f>
        <v>0</v>
      </c>
      <c r="U148" s="148">
        <f t="shared" si="46"/>
        <v>4</v>
      </c>
      <c r="V148" s="148">
        <f t="shared" si="47"/>
        <v>0</v>
      </c>
      <c r="W148" s="148">
        <f>+'[2]Oficinas Nacionales'!Q148</f>
        <v>4</v>
      </c>
      <c r="X148" s="148">
        <f>+'[2]Oficinas Nacionales'!R148</f>
        <v>0</v>
      </c>
      <c r="Y148" s="148">
        <f>+'[2]Oficinas Nacionales'!AG148</f>
        <v>0</v>
      </c>
      <c r="Z148" s="148">
        <f t="shared" si="48"/>
        <v>0</v>
      </c>
      <c r="AA148" s="148">
        <f t="shared" si="42"/>
        <v>0</v>
      </c>
      <c r="AB148" s="148">
        <f t="shared" si="42"/>
        <v>0</v>
      </c>
      <c r="AC148" s="148">
        <f>+[2]Amazonas!Q148</f>
        <v>0</v>
      </c>
      <c r="AD148" s="148">
        <f>+[2]Amazonas!R148</f>
        <v>0</v>
      </c>
      <c r="AE148" s="148">
        <f>+[2]Amazonas!AG148</f>
        <v>0</v>
      </c>
      <c r="AF148" s="148">
        <f>+[2]Antioquia!Q148</f>
        <v>0</v>
      </c>
      <c r="AG148" s="148">
        <f>+[2]Antioquia!R148</f>
        <v>0</v>
      </c>
      <c r="AH148" s="148">
        <f>+[2]Antioquia!AG148</f>
        <v>0</v>
      </c>
      <c r="AI148" s="148">
        <f>+[2]Atantico!Q148</f>
        <v>0</v>
      </c>
      <c r="AJ148" s="148">
        <f>+[2]Atantico!R148</f>
        <v>0</v>
      </c>
      <c r="AK148" s="148">
        <f>+[2]Atantico!AG148</f>
        <v>0</v>
      </c>
      <c r="AL148" s="148">
        <f>+[2]Arauca!Q148</f>
        <v>0</v>
      </c>
      <c r="AM148" s="148">
        <f>+[2]Arauca!R148</f>
        <v>0</v>
      </c>
      <c r="AN148" s="148">
        <f>+[2]Arauca!AG148</f>
        <v>0</v>
      </c>
      <c r="AO148" s="148">
        <f>+[2]Bolivar!Q148</f>
        <v>0</v>
      </c>
      <c r="AP148" s="148">
        <f>+[2]Bolivar!R148</f>
        <v>0</v>
      </c>
      <c r="AQ148" s="148">
        <f>+[2]Bolivar!AG148</f>
        <v>0</v>
      </c>
      <c r="AR148" s="148">
        <f>+[2]Boyacá!Q148</f>
        <v>0</v>
      </c>
      <c r="AS148" s="148">
        <f>+[2]Boyacá!R148</f>
        <v>0</v>
      </c>
      <c r="AT148" s="148">
        <f>+[2]Boyacá!AG148</f>
        <v>0</v>
      </c>
      <c r="AU148" s="148">
        <f>+[2]Caldas!Q148</f>
        <v>0</v>
      </c>
      <c r="AV148" s="148">
        <f>+[2]Caldas!R148</f>
        <v>0</v>
      </c>
      <c r="AW148" s="148">
        <f>+[2]Caldas!AG148</f>
        <v>0</v>
      </c>
      <c r="AX148" s="148">
        <f>+[2]Caquetá!Q148</f>
        <v>0</v>
      </c>
      <c r="AY148" s="148">
        <f>+[2]Caquetá!R148</f>
        <v>0</v>
      </c>
      <c r="AZ148" s="148">
        <f>+[2]Caquetá!AG148</f>
        <v>0</v>
      </c>
      <c r="BA148" s="148">
        <f>+[2]Casanare!Q148</f>
        <v>0</v>
      </c>
      <c r="BB148" s="148">
        <f>+[2]Casanare!R148</f>
        <v>0</v>
      </c>
      <c r="BC148" s="148">
        <f>+[2]Casanare!AG148</f>
        <v>0</v>
      </c>
      <c r="BD148" s="148">
        <f>+[2]Cauca!Q148</f>
        <v>0</v>
      </c>
      <c r="BE148" s="148">
        <f>+[2]Cauca!R148</f>
        <v>0</v>
      </c>
      <c r="BF148" s="148">
        <f>+[2]Cauca!AG148</f>
        <v>0</v>
      </c>
      <c r="BG148" s="148">
        <f>+[2]Cesar!Q148</f>
        <v>0</v>
      </c>
      <c r="BH148" s="148">
        <f>+[2]Cesar!R148</f>
        <v>0</v>
      </c>
      <c r="BI148" s="148">
        <f>+[2]Cesar!AG148</f>
        <v>0</v>
      </c>
      <c r="BJ148" s="148">
        <f>+[2]Chocó!Q148</f>
        <v>0</v>
      </c>
      <c r="BK148" s="148">
        <f>+[2]Chocó!R148</f>
        <v>0</v>
      </c>
      <c r="BL148" s="148">
        <f>+[2]Chocó!AG148</f>
        <v>0</v>
      </c>
      <c r="BM148" s="148">
        <f>+[2]Córdoba!Q148</f>
        <v>0</v>
      </c>
      <c r="BN148" s="148">
        <f>+[2]Córdoba!R148</f>
        <v>0</v>
      </c>
      <c r="BO148" s="148">
        <f>+[2]Córdoba!AG148</f>
        <v>0</v>
      </c>
      <c r="BP148" s="148">
        <f>+[2]Cundinamarca!Q148</f>
        <v>0</v>
      </c>
      <c r="BQ148" s="148">
        <f>+[2]Cundinamarca!R148</f>
        <v>0</v>
      </c>
      <c r="BR148" s="148">
        <f>+[2]Cundinamarca!AG148</f>
        <v>0</v>
      </c>
      <c r="BS148" s="148">
        <f>+[2]Guainía!Q148</f>
        <v>0</v>
      </c>
      <c r="BT148" s="148">
        <f>+[2]Guainía!R148</f>
        <v>0</v>
      </c>
      <c r="BU148" s="148">
        <f>+[2]Guainía!AG148</f>
        <v>0</v>
      </c>
      <c r="BV148" s="148">
        <f>+[2]Guaviare!Q148</f>
        <v>0</v>
      </c>
      <c r="BW148" s="148">
        <f>+[2]Guaviare!R148</f>
        <v>0</v>
      </c>
      <c r="BX148" s="148">
        <f>+[2]Guaviare!AG148</f>
        <v>0</v>
      </c>
      <c r="BY148" s="148">
        <f>+[2]Huila!Q148</f>
        <v>0</v>
      </c>
      <c r="BZ148" s="148">
        <f>+[2]Huila!R148</f>
        <v>0</v>
      </c>
      <c r="CA148" s="148">
        <f>+[2]Huila!AG148</f>
        <v>0</v>
      </c>
      <c r="CB148" s="148">
        <f>+'[2]La Guajira'!Q148</f>
        <v>0</v>
      </c>
      <c r="CC148" s="148">
        <f>+'[2]La Guajira'!R148</f>
        <v>0</v>
      </c>
      <c r="CD148" s="148">
        <f>+'[2]La Guajira'!AG148</f>
        <v>0</v>
      </c>
      <c r="CE148" s="148">
        <f>+[2]Magdalena!Q148</f>
        <v>0</v>
      </c>
      <c r="CF148" s="148">
        <f>+[2]Magdalena!R148</f>
        <v>0</v>
      </c>
      <c r="CG148" s="148">
        <f>+[2]Magdalena!AG148</f>
        <v>0</v>
      </c>
      <c r="CH148" s="148">
        <f>+[2]Meta!Q148</f>
        <v>0</v>
      </c>
      <c r="CI148" s="148">
        <f>+[2]Meta!R148</f>
        <v>0</v>
      </c>
      <c r="CJ148" s="148">
        <f>+[2]Meta!AG148</f>
        <v>0</v>
      </c>
      <c r="CK148" s="148">
        <f>+[2]Nariño!Q148</f>
        <v>0</v>
      </c>
      <c r="CL148" s="148">
        <f>+[2]Nariño!R148</f>
        <v>0</v>
      </c>
      <c r="CM148" s="148">
        <f>+[2]Nariño!AG148</f>
        <v>0</v>
      </c>
      <c r="CN148" s="148">
        <f>+'[2]Norte de Santander'!Q148</f>
        <v>0</v>
      </c>
      <c r="CO148" s="148">
        <f>+'[2]Norte de Santander'!R148</f>
        <v>0</v>
      </c>
      <c r="CP148" s="148">
        <f>+'[2]Norte de Santander'!AG148</f>
        <v>0</v>
      </c>
      <c r="CQ148" s="148">
        <f>+[2]Putumayo!Q148</f>
        <v>0</v>
      </c>
      <c r="CR148" s="148">
        <f>+[2]Putumayo!R148</f>
        <v>0</v>
      </c>
      <c r="CS148" s="148">
        <f>+[2]Putumayo!AG148</f>
        <v>0</v>
      </c>
      <c r="CT148" s="148">
        <f>+[2]Quindio!Q148</f>
        <v>0</v>
      </c>
      <c r="CU148" s="148">
        <f>+[2]Quindio!R148</f>
        <v>0</v>
      </c>
      <c r="CV148" s="148">
        <f>+[2]Quindio!AG148</f>
        <v>0</v>
      </c>
      <c r="CW148" s="148">
        <f>+[2]Risaralda!Q148</f>
        <v>0</v>
      </c>
      <c r="CX148" s="148">
        <f>+[2]Risaralda!R148</f>
        <v>0</v>
      </c>
      <c r="CY148" s="148">
        <f>+[2]Risaralda!AG148</f>
        <v>0</v>
      </c>
      <c r="CZ148" s="148">
        <f>+'[2]San Anadrés'!Q148</f>
        <v>0</v>
      </c>
      <c r="DA148" s="148">
        <f>+'[2]San Anadrés'!R148</f>
        <v>0</v>
      </c>
      <c r="DB148" s="148">
        <f>+'[2]San Anadrés'!AG148</f>
        <v>0</v>
      </c>
      <c r="DC148" s="148">
        <f>+[2]Santander!Q148</f>
        <v>0</v>
      </c>
      <c r="DD148" s="148">
        <f>+[2]Santander!R148</f>
        <v>0</v>
      </c>
      <c r="DE148" s="148">
        <f>+[2]Santander!AG148</f>
        <v>0</v>
      </c>
      <c r="DF148" s="148">
        <f>+[2]Sucre!Q148</f>
        <v>0</v>
      </c>
      <c r="DG148" s="148">
        <f>+[2]Sucre!R148</f>
        <v>0</v>
      </c>
      <c r="DH148" s="148">
        <f>+[2]Sucre!AG148</f>
        <v>0</v>
      </c>
      <c r="DI148" s="148">
        <f>+[2]Tolima!Q148</f>
        <v>0</v>
      </c>
      <c r="DJ148" s="148">
        <f>+[2]Tolima!R148</f>
        <v>0</v>
      </c>
      <c r="DK148" s="148">
        <f>+[2]Tolima!AG148</f>
        <v>0</v>
      </c>
      <c r="DL148" s="148">
        <f>+'[2]Valle del Cauca'!Q148</f>
        <v>0</v>
      </c>
      <c r="DM148" s="148">
        <f>+'[2]Valle del Cauca'!R148</f>
        <v>0</v>
      </c>
      <c r="DN148" s="148">
        <f>+'[2]Valle del Cauca'!AG148</f>
        <v>0</v>
      </c>
      <c r="DO148" s="148">
        <f>+[2]Vaupés!Q148</f>
        <v>0</v>
      </c>
      <c r="DP148" s="148">
        <f>+[2]Vaupés!R148</f>
        <v>0</v>
      </c>
      <c r="DQ148" s="148">
        <f>+[2]Vaupés!AG148</f>
        <v>0</v>
      </c>
      <c r="DR148" s="148">
        <f>+[2]Vichada!Q148</f>
        <v>0</v>
      </c>
      <c r="DS148" s="148">
        <f>+[2]Vichada!R148</f>
        <v>0</v>
      </c>
      <c r="DT148" s="148">
        <f>+[2]Vichada!AG148</f>
        <v>0</v>
      </c>
    </row>
    <row r="149" spans="1:124" ht="33.75" hidden="1" x14ac:dyDescent="0.25">
      <c r="A149" s="198" t="s">
        <v>771</v>
      </c>
      <c r="B149" s="149" t="str">
        <f t="shared" si="49"/>
        <v>5-0-38-15</v>
      </c>
      <c r="C149" s="213" t="s">
        <v>1148</v>
      </c>
      <c r="D149" s="108" t="s">
        <v>55</v>
      </c>
      <c r="E149" s="192" t="s">
        <v>56</v>
      </c>
      <c r="F149" s="192" t="s">
        <v>1149</v>
      </c>
      <c r="G149" s="192" t="s">
        <v>1150</v>
      </c>
      <c r="H149" s="135" t="s">
        <v>1202</v>
      </c>
      <c r="I149" s="211" t="s">
        <v>1203</v>
      </c>
      <c r="J149" s="209">
        <v>1</v>
      </c>
      <c r="K149" s="135"/>
      <c r="L149" s="192" t="s">
        <v>1204</v>
      </c>
      <c r="M149" s="210">
        <v>1</v>
      </c>
      <c r="N149" s="211" t="s">
        <v>1205</v>
      </c>
      <c r="O149" s="150" t="s">
        <v>58</v>
      </c>
      <c r="P149" s="150" t="s">
        <v>60</v>
      </c>
      <c r="Q149" s="69">
        <f t="shared" si="38"/>
        <v>0</v>
      </c>
      <c r="R149" s="83" t="e">
        <f t="shared" si="50"/>
        <v>#DIV/0!</v>
      </c>
      <c r="S149" s="83">
        <f>+[2]Amazonas!S149+[2]Antioquia!S149+[2]Atantico!S149+[2]Arauca!S149+[2]Bolivar!S149+[2]Boyacá!S149+[2]Caldas!S149+[2]Caquetá!S149+[2]Casanare!S149+[2]Cauca!S149+[2]Cesar!S149+[2]Chocó!S149+[2]Córdoba!S149+[2]Cundinamarca!S149+[2]Guainía!S149+[2]Guaviare!S149+[2]Huila!S149+'[2]La Guajira'!S149+[2]Magdalena!S149+[2]Meta!S149+[2]Nariño!S149+'[2]Norte de Santander'!S149+[2]Putumayo!S149+[2]Quindio!S149+[2]Risaralda!S149+'[2]San Anadrés'!S149+[2]Santander!S149+[2]Sucre!S149+[2]Tolima!S149+'[2]Valle del Cauca'!S149+[2]Vaupés!S149+[2]Vichada!S149</f>
        <v>0</v>
      </c>
      <c r="T149" s="83">
        <f>+[2]Amazonas!T149+[2]Antioquia!T149+[2]Atantico!T149+[2]Arauca!T149+[2]Bolivar!T149+[2]Boyacá!T149+[2]Caldas!T149+[2]Caquetá!T149+[2]Casanare!T149+[2]Cauca!T149+[2]Cesar!T149+[2]Chocó!T149+[2]Córdoba!T149+[2]Cundinamarca!T149+[2]Guainía!T149+[2]Guaviare!T149+[2]Huila!T149+'[2]La Guajira'!T149+[2]Magdalena!T149+[2]Meta!T149+[2]Nariño!T149+'[2]Norte de Santander'!T149+[2]Putumayo!T149+[2]Quindio!T149+[2]Risaralda!T149+'[2]San Anadrés'!T149+[2]Santander!T149+[2]Sucre!T149+[2]Tolima!T149+'[2]Valle del Cauca'!T149+[2]Vaupés!T149+[2]Vichada!T149</f>
        <v>0</v>
      </c>
      <c r="U149" s="148">
        <f t="shared" si="46"/>
        <v>1</v>
      </c>
      <c r="V149" s="148">
        <f t="shared" si="47"/>
        <v>0</v>
      </c>
      <c r="W149" s="148">
        <f>+'[2]Oficinas Nacionales'!Q149</f>
        <v>1</v>
      </c>
      <c r="X149" s="148">
        <f>+'[2]Oficinas Nacionales'!R149</f>
        <v>0</v>
      </c>
      <c r="Y149" s="148">
        <f>+'[2]Oficinas Nacionales'!AG149</f>
        <v>0</v>
      </c>
      <c r="Z149" s="148">
        <f t="shared" si="48"/>
        <v>0</v>
      </c>
      <c r="AA149" s="148">
        <f t="shared" si="48"/>
        <v>0</v>
      </c>
      <c r="AB149" s="148">
        <f t="shared" si="48"/>
        <v>0</v>
      </c>
      <c r="AC149" s="148">
        <f>+[2]Amazonas!Q149</f>
        <v>0</v>
      </c>
      <c r="AD149" s="148">
        <f>+[2]Amazonas!R149</f>
        <v>0</v>
      </c>
      <c r="AE149" s="148">
        <f>+[2]Amazonas!AG149</f>
        <v>0</v>
      </c>
      <c r="AF149" s="148">
        <f>+[2]Antioquia!Q149</f>
        <v>0</v>
      </c>
      <c r="AG149" s="148">
        <f>+[2]Antioquia!R149</f>
        <v>0</v>
      </c>
      <c r="AH149" s="148">
        <f>+[2]Antioquia!AG149</f>
        <v>0</v>
      </c>
      <c r="AI149" s="148">
        <f>+[2]Atantico!Q149</f>
        <v>0</v>
      </c>
      <c r="AJ149" s="148">
        <f>+[2]Atantico!R149</f>
        <v>0</v>
      </c>
      <c r="AK149" s="148">
        <f>+[2]Atantico!AG149</f>
        <v>0</v>
      </c>
      <c r="AL149" s="148">
        <f>+[2]Arauca!Q149</f>
        <v>0</v>
      </c>
      <c r="AM149" s="148">
        <f>+[2]Arauca!R149</f>
        <v>0</v>
      </c>
      <c r="AN149" s="148">
        <f>+[2]Arauca!AG149</f>
        <v>0</v>
      </c>
      <c r="AO149" s="148">
        <f>+[2]Bolivar!Q149</f>
        <v>0</v>
      </c>
      <c r="AP149" s="148">
        <f>+[2]Bolivar!R149</f>
        <v>0</v>
      </c>
      <c r="AQ149" s="148">
        <f>+[2]Bolivar!AG149</f>
        <v>0</v>
      </c>
      <c r="AR149" s="148">
        <f>+[2]Boyacá!Q149</f>
        <v>0</v>
      </c>
      <c r="AS149" s="148">
        <f>+[2]Boyacá!R149</f>
        <v>0</v>
      </c>
      <c r="AT149" s="148">
        <f>+[2]Boyacá!AG149</f>
        <v>0</v>
      </c>
      <c r="AU149" s="148">
        <f>+[2]Caldas!Q149</f>
        <v>0</v>
      </c>
      <c r="AV149" s="148">
        <f>+[2]Caldas!R149</f>
        <v>0</v>
      </c>
      <c r="AW149" s="148">
        <f>+[2]Caldas!AG149</f>
        <v>0</v>
      </c>
      <c r="AX149" s="148">
        <f>+[2]Caquetá!Q149</f>
        <v>0</v>
      </c>
      <c r="AY149" s="148">
        <f>+[2]Caquetá!R149</f>
        <v>0</v>
      </c>
      <c r="AZ149" s="148">
        <f>+[2]Caquetá!AG149</f>
        <v>0</v>
      </c>
      <c r="BA149" s="148">
        <f>+[2]Casanare!Q149</f>
        <v>0</v>
      </c>
      <c r="BB149" s="148">
        <f>+[2]Casanare!R149</f>
        <v>0</v>
      </c>
      <c r="BC149" s="148">
        <f>+[2]Casanare!AG149</f>
        <v>0</v>
      </c>
      <c r="BD149" s="148">
        <f>+[2]Cauca!Q149</f>
        <v>0</v>
      </c>
      <c r="BE149" s="148">
        <f>+[2]Cauca!R149</f>
        <v>0</v>
      </c>
      <c r="BF149" s="148">
        <f>+[2]Cauca!AG149</f>
        <v>0</v>
      </c>
      <c r="BG149" s="148">
        <f>+[2]Cesar!Q149</f>
        <v>0</v>
      </c>
      <c r="BH149" s="148">
        <f>+[2]Cesar!R149</f>
        <v>0</v>
      </c>
      <c r="BI149" s="148">
        <f>+[2]Cesar!AG149</f>
        <v>0</v>
      </c>
      <c r="BJ149" s="148">
        <f>+[2]Chocó!Q149</f>
        <v>0</v>
      </c>
      <c r="BK149" s="148">
        <f>+[2]Chocó!R149</f>
        <v>0</v>
      </c>
      <c r="BL149" s="148">
        <f>+[2]Chocó!AG149</f>
        <v>0</v>
      </c>
      <c r="BM149" s="148">
        <f>+[2]Córdoba!Q149</f>
        <v>0</v>
      </c>
      <c r="BN149" s="148">
        <f>+[2]Córdoba!R149</f>
        <v>0</v>
      </c>
      <c r="BO149" s="148">
        <f>+[2]Córdoba!AG149</f>
        <v>0</v>
      </c>
      <c r="BP149" s="148">
        <f>+[2]Cundinamarca!Q149</f>
        <v>0</v>
      </c>
      <c r="BQ149" s="148">
        <f>+[2]Cundinamarca!R149</f>
        <v>0</v>
      </c>
      <c r="BR149" s="148">
        <f>+[2]Cundinamarca!AG149</f>
        <v>0</v>
      </c>
      <c r="BS149" s="148">
        <f>+[2]Guainía!Q149</f>
        <v>0</v>
      </c>
      <c r="BT149" s="148">
        <f>+[2]Guainía!R149</f>
        <v>0</v>
      </c>
      <c r="BU149" s="148">
        <f>+[2]Guainía!AG149</f>
        <v>0</v>
      </c>
      <c r="BV149" s="148">
        <f>+[2]Guaviare!Q149</f>
        <v>0</v>
      </c>
      <c r="BW149" s="148">
        <f>+[2]Guaviare!R149</f>
        <v>0</v>
      </c>
      <c r="BX149" s="148">
        <f>+[2]Guaviare!AG149</f>
        <v>0</v>
      </c>
      <c r="BY149" s="148">
        <f>+[2]Huila!Q149</f>
        <v>0</v>
      </c>
      <c r="BZ149" s="148">
        <f>+[2]Huila!R149</f>
        <v>0</v>
      </c>
      <c r="CA149" s="148">
        <f>+[2]Huila!AG149</f>
        <v>0</v>
      </c>
      <c r="CB149" s="148">
        <f>+'[2]La Guajira'!Q149</f>
        <v>0</v>
      </c>
      <c r="CC149" s="148">
        <f>+'[2]La Guajira'!R149</f>
        <v>0</v>
      </c>
      <c r="CD149" s="148">
        <f>+'[2]La Guajira'!AG149</f>
        <v>0</v>
      </c>
      <c r="CE149" s="148">
        <f>+[2]Magdalena!Q149</f>
        <v>0</v>
      </c>
      <c r="CF149" s="148">
        <f>+[2]Magdalena!R149</f>
        <v>0</v>
      </c>
      <c r="CG149" s="148">
        <f>+[2]Magdalena!AG149</f>
        <v>0</v>
      </c>
      <c r="CH149" s="148">
        <f>+[2]Meta!Q149</f>
        <v>0</v>
      </c>
      <c r="CI149" s="148">
        <f>+[2]Meta!R149</f>
        <v>0</v>
      </c>
      <c r="CJ149" s="148">
        <f>+[2]Meta!AG149</f>
        <v>0</v>
      </c>
      <c r="CK149" s="148">
        <f>+[2]Nariño!Q149</f>
        <v>0</v>
      </c>
      <c r="CL149" s="148">
        <f>+[2]Nariño!R149</f>
        <v>0</v>
      </c>
      <c r="CM149" s="148">
        <f>+[2]Nariño!AG149</f>
        <v>0</v>
      </c>
      <c r="CN149" s="148">
        <f>+'[2]Norte de Santander'!Q149</f>
        <v>0</v>
      </c>
      <c r="CO149" s="148">
        <f>+'[2]Norte de Santander'!R149</f>
        <v>0</v>
      </c>
      <c r="CP149" s="148">
        <f>+'[2]Norte de Santander'!AG149</f>
        <v>0</v>
      </c>
      <c r="CQ149" s="148">
        <f>+[2]Putumayo!Q149</f>
        <v>0</v>
      </c>
      <c r="CR149" s="148">
        <f>+[2]Putumayo!R149</f>
        <v>0</v>
      </c>
      <c r="CS149" s="148">
        <f>+[2]Putumayo!AG149</f>
        <v>0</v>
      </c>
      <c r="CT149" s="148">
        <f>+[2]Quindio!Q149</f>
        <v>0</v>
      </c>
      <c r="CU149" s="148">
        <f>+[2]Quindio!R149</f>
        <v>0</v>
      </c>
      <c r="CV149" s="148">
        <f>+[2]Quindio!AG149</f>
        <v>0</v>
      </c>
      <c r="CW149" s="148">
        <f>+[2]Risaralda!Q149</f>
        <v>0</v>
      </c>
      <c r="CX149" s="148">
        <f>+[2]Risaralda!R149</f>
        <v>0</v>
      </c>
      <c r="CY149" s="148">
        <f>+[2]Risaralda!AG149</f>
        <v>0</v>
      </c>
      <c r="CZ149" s="148">
        <f>+'[2]San Anadrés'!Q149</f>
        <v>0</v>
      </c>
      <c r="DA149" s="148">
        <f>+'[2]San Anadrés'!R149</f>
        <v>0</v>
      </c>
      <c r="DB149" s="148">
        <f>+'[2]San Anadrés'!AG149</f>
        <v>0</v>
      </c>
      <c r="DC149" s="148">
        <f>+[2]Santander!Q149</f>
        <v>0</v>
      </c>
      <c r="DD149" s="148">
        <f>+[2]Santander!R149</f>
        <v>0</v>
      </c>
      <c r="DE149" s="148">
        <f>+[2]Santander!AG149</f>
        <v>0</v>
      </c>
      <c r="DF149" s="148">
        <f>+[2]Sucre!Q149</f>
        <v>0</v>
      </c>
      <c r="DG149" s="148">
        <f>+[2]Sucre!R149</f>
        <v>0</v>
      </c>
      <c r="DH149" s="148">
        <f>+[2]Sucre!AG149</f>
        <v>0</v>
      </c>
      <c r="DI149" s="148">
        <f>+[2]Tolima!Q149</f>
        <v>0</v>
      </c>
      <c r="DJ149" s="148">
        <f>+[2]Tolima!R149</f>
        <v>0</v>
      </c>
      <c r="DK149" s="148">
        <f>+[2]Tolima!AG149</f>
        <v>0</v>
      </c>
      <c r="DL149" s="148">
        <f>+'[2]Valle del Cauca'!Q149</f>
        <v>0</v>
      </c>
      <c r="DM149" s="148">
        <f>+'[2]Valle del Cauca'!R149</f>
        <v>0</v>
      </c>
      <c r="DN149" s="148">
        <f>+'[2]Valle del Cauca'!AG149</f>
        <v>0</v>
      </c>
      <c r="DO149" s="148">
        <f>+[2]Vaupés!Q149</f>
        <v>0</v>
      </c>
      <c r="DP149" s="148">
        <f>+[2]Vaupés!R149</f>
        <v>0</v>
      </c>
      <c r="DQ149" s="148">
        <f>+[2]Vaupés!AG149</f>
        <v>0</v>
      </c>
      <c r="DR149" s="148">
        <f>+[2]Vichada!Q149</f>
        <v>0</v>
      </c>
      <c r="DS149" s="148">
        <f>+[2]Vichada!R149</f>
        <v>0</v>
      </c>
      <c r="DT149" s="148">
        <f>+[2]Vichada!AG149</f>
        <v>0</v>
      </c>
    </row>
    <row r="150" spans="1:124" ht="45" hidden="1" x14ac:dyDescent="0.25">
      <c r="A150" s="198" t="s">
        <v>771</v>
      </c>
      <c r="B150" s="149" t="str">
        <f t="shared" si="49"/>
        <v>5-0-38-16</v>
      </c>
      <c r="C150" s="213" t="s">
        <v>1148</v>
      </c>
      <c r="D150" s="108" t="s">
        <v>55</v>
      </c>
      <c r="E150" s="192" t="s">
        <v>56</v>
      </c>
      <c r="F150" s="192" t="s">
        <v>1149</v>
      </c>
      <c r="G150" s="192" t="s">
        <v>1150</v>
      </c>
      <c r="H150" s="135" t="s">
        <v>1206</v>
      </c>
      <c r="I150" s="211" t="s">
        <v>1207</v>
      </c>
      <c r="J150" s="209">
        <v>100</v>
      </c>
      <c r="K150" s="135"/>
      <c r="L150" s="192" t="s">
        <v>1806</v>
      </c>
      <c r="M150" s="237">
        <v>0.88</v>
      </c>
      <c r="N150" s="211" t="s">
        <v>1209</v>
      </c>
      <c r="O150" s="150" t="s">
        <v>57</v>
      </c>
      <c r="P150" s="150" t="s">
        <v>59</v>
      </c>
      <c r="Q150" s="69">
        <f t="shared" si="38"/>
        <v>0</v>
      </c>
      <c r="R150" s="83" t="e">
        <f t="shared" si="50"/>
        <v>#DIV/0!</v>
      </c>
      <c r="S150" s="83">
        <f>+[2]Amazonas!S150+[2]Antioquia!S150+[2]Atantico!S150+[2]Arauca!S150+[2]Bolivar!S150+[2]Boyacá!S150+[2]Caldas!S150+[2]Caquetá!S150+[2]Casanare!S150+[2]Cauca!S150+[2]Cesar!S150+[2]Chocó!S150+[2]Córdoba!S150+[2]Cundinamarca!S150+[2]Guainía!S150+[2]Guaviare!S150+[2]Huila!S150+'[2]La Guajira'!S150+[2]Magdalena!S150+[2]Meta!S150+[2]Nariño!S150+'[2]Norte de Santander'!S150+[2]Putumayo!S150+[2]Quindio!S150+[2]Risaralda!S150+'[2]San Anadrés'!S150+[2]Santander!S150+[2]Sucre!S150+[2]Tolima!S150+'[2]Valle del Cauca'!S150+[2]Vaupés!S150+[2]Vichada!S150</f>
        <v>0</v>
      </c>
      <c r="T150" s="83">
        <f>+[2]Amazonas!T150+[2]Antioquia!T150+[2]Atantico!T150+[2]Arauca!T150+[2]Bolivar!T150+[2]Boyacá!T150+[2]Caldas!T150+[2]Caquetá!T150+[2]Casanare!T150+[2]Cauca!T150+[2]Cesar!T150+[2]Chocó!T150+[2]Córdoba!T150+[2]Cundinamarca!T150+[2]Guainía!T150+[2]Guaviare!T150+[2]Huila!T150+'[2]La Guajira'!T150+[2]Magdalena!T150+[2]Meta!T150+[2]Nariño!T150+'[2]Norte de Santander'!T150+[2]Putumayo!T150+[2]Quindio!T150+[2]Risaralda!T150+'[2]San Anadrés'!T150+[2]Santander!T150+[2]Sucre!T150+[2]Tolima!T150+'[2]Valle del Cauca'!T150+[2]Vaupés!T150+[2]Vichada!T150</f>
        <v>0</v>
      </c>
      <c r="U150" s="148">
        <f t="shared" si="46"/>
        <v>100</v>
      </c>
      <c r="V150" s="148">
        <f t="shared" si="47"/>
        <v>0</v>
      </c>
      <c r="W150" s="148">
        <f>+'[2]Oficinas Nacionales'!Q150</f>
        <v>100</v>
      </c>
      <c r="X150" s="148">
        <f>+'[2]Oficinas Nacionales'!R150</f>
        <v>0</v>
      </c>
      <c r="Y150" s="148">
        <f>+'[2]Oficinas Nacionales'!AG150</f>
        <v>0</v>
      </c>
      <c r="Z150" s="148">
        <f t="shared" si="48"/>
        <v>0</v>
      </c>
      <c r="AA150" s="148">
        <f t="shared" si="48"/>
        <v>0</v>
      </c>
      <c r="AB150" s="148">
        <f t="shared" si="48"/>
        <v>0</v>
      </c>
      <c r="AC150" s="148">
        <f>+[2]Amazonas!Q150</f>
        <v>0</v>
      </c>
      <c r="AD150" s="148">
        <f>+[2]Amazonas!R150</f>
        <v>0</v>
      </c>
      <c r="AE150" s="148">
        <f>+[2]Amazonas!AG150</f>
        <v>0</v>
      </c>
      <c r="AF150" s="148">
        <f>+[2]Antioquia!Q150</f>
        <v>0</v>
      </c>
      <c r="AG150" s="148">
        <f>+[2]Antioquia!R150</f>
        <v>0</v>
      </c>
      <c r="AH150" s="148">
        <f>+[2]Antioquia!AG150</f>
        <v>0</v>
      </c>
      <c r="AI150" s="148">
        <f>+[2]Atantico!Q150</f>
        <v>0</v>
      </c>
      <c r="AJ150" s="148">
        <f>+[2]Atantico!R150</f>
        <v>0</v>
      </c>
      <c r="AK150" s="148">
        <f>+[2]Atantico!AG150</f>
        <v>0</v>
      </c>
      <c r="AL150" s="148">
        <f>+[2]Arauca!Q150</f>
        <v>0</v>
      </c>
      <c r="AM150" s="148">
        <f>+[2]Arauca!R150</f>
        <v>0</v>
      </c>
      <c r="AN150" s="148">
        <f>+[2]Arauca!AG150</f>
        <v>0</v>
      </c>
      <c r="AO150" s="148">
        <f>+[2]Bolivar!Q150</f>
        <v>0</v>
      </c>
      <c r="AP150" s="148">
        <f>+[2]Bolivar!R150</f>
        <v>0</v>
      </c>
      <c r="AQ150" s="148">
        <f>+[2]Bolivar!AG150</f>
        <v>0</v>
      </c>
      <c r="AR150" s="148">
        <f>+[2]Boyacá!Q150</f>
        <v>0</v>
      </c>
      <c r="AS150" s="148">
        <f>+[2]Boyacá!R150</f>
        <v>0</v>
      </c>
      <c r="AT150" s="148">
        <f>+[2]Boyacá!AG150</f>
        <v>0</v>
      </c>
      <c r="AU150" s="148">
        <f>+[2]Caldas!Q150</f>
        <v>0</v>
      </c>
      <c r="AV150" s="148">
        <f>+[2]Caldas!R150</f>
        <v>0</v>
      </c>
      <c r="AW150" s="148">
        <f>+[2]Caldas!AG150</f>
        <v>0</v>
      </c>
      <c r="AX150" s="148">
        <f>+[2]Caquetá!Q150</f>
        <v>0</v>
      </c>
      <c r="AY150" s="148">
        <f>+[2]Caquetá!R150</f>
        <v>0</v>
      </c>
      <c r="AZ150" s="148">
        <f>+[2]Caquetá!AG150</f>
        <v>0</v>
      </c>
      <c r="BA150" s="148">
        <f>+[2]Casanare!Q150</f>
        <v>0</v>
      </c>
      <c r="BB150" s="148">
        <f>+[2]Casanare!R150</f>
        <v>0</v>
      </c>
      <c r="BC150" s="148">
        <f>+[2]Casanare!AG150</f>
        <v>0</v>
      </c>
      <c r="BD150" s="148">
        <f>+[2]Cauca!Q150</f>
        <v>0</v>
      </c>
      <c r="BE150" s="148">
        <f>+[2]Cauca!R150</f>
        <v>0</v>
      </c>
      <c r="BF150" s="148">
        <f>+[2]Cauca!AG150</f>
        <v>0</v>
      </c>
      <c r="BG150" s="148">
        <f>+[2]Cesar!Q150</f>
        <v>0</v>
      </c>
      <c r="BH150" s="148">
        <f>+[2]Cesar!R150</f>
        <v>0</v>
      </c>
      <c r="BI150" s="148">
        <f>+[2]Cesar!AG150</f>
        <v>0</v>
      </c>
      <c r="BJ150" s="148">
        <f>+[2]Chocó!Q150</f>
        <v>0</v>
      </c>
      <c r="BK150" s="148">
        <f>+[2]Chocó!R150</f>
        <v>0</v>
      </c>
      <c r="BL150" s="148">
        <f>+[2]Chocó!AG150</f>
        <v>0</v>
      </c>
      <c r="BM150" s="148">
        <f>+[2]Córdoba!Q150</f>
        <v>0</v>
      </c>
      <c r="BN150" s="148">
        <f>+[2]Córdoba!R150</f>
        <v>0</v>
      </c>
      <c r="BO150" s="148">
        <f>+[2]Córdoba!AG150</f>
        <v>0</v>
      </c>
      <c r="BP150" s="148">
        <f>+[2]Cundinamarca!Q150</f>
        <v>0</v>
      </c>
      <c r="BQ150" s="148">
        <f>+[2]Cundinamarca!R150</f>
        <v>0</v>
      </c>
      <c r="BR150" s="148">
        <f>+[2]Cundinamarca!AG150</f>
        <v>0</v>
      </c>
      <c r="BS150" s="148">
        <f>+[2]Guainía!Q150</f>
        <v>0</v>
      </c>
      <c r="BT150" s="148">
        <f>+[2]Guainía!R150</f>
        <v>0</v>
      </c>
      <c r="BU150" s="148">
        <f>+[2]Guainía!AG150</f>
        <v>0</v>
      </c>
      <c r="BV150" s="148">
        <f>+[2]Guaviare!Q150</f>
        <v>0</v>
      </c>
      <c r="BW150" s="148">
        <f>+[2]Guaviare!R150</f>
        <v>0</v>
      </c>
      <c r="BX150" s="148">
        <f>+[2]Guaviare!AG150</f>
        <v>0</v>
      </c>
      <c r="BY150" s="148">
        <f>+[2]Huila!Q150</f>
        <v>0</v>
      </c>
      <c r="BZ150" s="148">
        <f>+[2]Huila!R150</f>
        <v>0</v>
      </c>
      <c r="CA150" s="148">
        <f>+[2]Huila!AG150</f>
        <v>0</v>
      </c>
      <c r="CB150" s="148">
        <f>+'[2]La Guajira'!Q150</f>
        <v>0</v>
      </c>
      <c r="CC150" s="148">
        <f>+'[2]La Guajira'!R150</f>
        <v>0</v>
      </c>
      <c r="CD150" s="148">
        <f>+'[2]La Guajira'!AG150</f>
        <v>0</v>
      </c>
      <c r="CE150" s="148">
        <f>+[2]Magdalena!Q150</f>
        <v>0</v>
      </c>
      <c r="CF150" s="148">
        <f>+[2]Magdalena!R150</f>
        <v>0</v>
      </c>
      <c r="CG150" s="148">
        <f>+[2]Magdalena!AG150</f>
        <v>0</v>
      </c>
      <c r="CH150" s="148">
        <f>+[2]Meta!Q150</f>
        <v>0</v>
      </c>
      <c r="CI150" s="148">
        <f>+[2]Meta!R150</f>
        <v>0</v>
      </c>
      <c r="CJ150" s="148">
        <f>+[2]Meta!AG150</f>
        <v>0</v>
      </c>
      <c r="CK150" s="148">
        <f>+[2]Nariño!Q150</f>
        <v>0</v>
      </c>
      <c r="CL150" s="148">
        <f>+[2]Nariño!R150</f>
        <v>0</v>
      </c>
      <c r="CM150" s="148">
        <f>+[2]Nariño!AG150</f>
        <v>0</v>
      </c>
      <c r="CN150" s="148">
        <f>+'[2]Norte de Santander'!Q150</f>
        <v>0</v>
      </c>
      <c r="CO150" s="148">
        <f>+'[2]Norte de Santander'!R150</f>
        <v>0</v>
      </c>
      <c r="CP150" s="148">
        <f>+'[2]Norte de Santander'!AG150</f>
        <v>0</v>
      </c>
      <c r="CQ150" s="148">
        <f>+[2]Putumayo!Q150</f>
        <v>0</v>
      </c>
      <c r="CR150" s="148">
        <f>+[2]Putumayo!R150</f>
        <v>0</v>
      </c>
      <c r="CS150" s="148">
        <f>+[2]Putumayo!AG150</f>
        <v>0</v>
      </c>
      <c r="CT150" s="148">
        <f>+[2]Quindio!Q150</f>
        <v>0</v>
      </c>
      <c r="CU150" s="148">
        <f>+[2]Quindio!R150</f>
        <v>0</v>
      </c>
      <c r="CV150" s="148">
        <f>+[2]Quindio!AG150</f>
        <v>0</v>
      </c>
      <c r="CW150" s="148">
        <f>+[2]Risaralda!Q150</f>
        <v>0</v>
      </c>
      <c r="CX150" s="148">
        <f>+[2]Risaralda!R150</f>
        <v>0</v>
      </c>
      <c r="CY150" s="148">
        <f>+[2]Risaralda!AG150</f>
        <v>0</v>
      </c>
      <c r="CZ150" s="148">
        <f>+'[2]San Anadrés'!Q150</f>
        <v>0</v>
      </c>
      <c r="DA150" s="148">
        <f>+'[2]San Anadrés'!R150</f>
        <v>0</v>
      </c>
      <c r="DB150" s="148">
        <f>+'[2]San Anadrés'!AG150</f>
        <v>0</v>
      </c>
      <c r="DC150" s="148">
        <f>+[2]Santander!Q150</f>
        <v>0</v>
      </c>
      <c r="DD150" s="148">
        <f>+[2]Santander!R150</f>
        <v>0</v>
      </c>
      <c r="DE150" s="148">
        <f>+[2]Santander!AG150</f>
        <v>0</v>
      </c>
      <c r="DF150" s="148">
        <f>+[2]Sucre!Q150</f>
        <v>0</v>
      </c>
      <c r="DG150" s="148">
        <f>+[2]Sucre!R150</f>
        <v>0</v>
      </c>
      <c r="DH150" s="148">
        <f>+[2]Sucre!AG150</f>
        <v>0</v>
      </c>
      <c r="DI150" s="148">
        <f>+[2]Tolima!Q150</f>
        <v>0</v>
      </c>
      <c r="DJ150" s="148">
        <f>+[2]Tolima!R150</f>
        <v>0</v>
      </c>
      <c r="DK150" s="148">
        <f>+[2]Tolima!AG150</f>
        <v>0</v>
      </c>
      <c r="DL150" s="148">
        <f>+'[2]Valle del Cauca'!Q150</f>
        <v>0</v>
      </c>
      <c r="DM150" s="148">
        <f>+'[2]Valle del Cauca'!R150</f>
        <v>0</v>
      </c>
      <c r="DN150" s="148">
        <f>+'[2]Valle del Cauca'!AG150</f>
        <v>0</v>
      </c>
      <c r="DO150" s="148">
        <f>+[2]Vaupés!Q150</f>
        <v>0</v>
      </c>
      <c r="DP150" s="148">
        <f>+[2]Vaupés!R150</f>
        <v>0</v>
      </c>
      <c r="DQ150" s="148">
        <f>+[2]Vaupés!AG150</f>
        <v>0</v>
      </c>
      <c r="DR150" s="148">
        <f>+[2]Vichada!Q150</f>
        <v>0</v>
      </c>
      <c r="DS150" s="148">
        <f>+[2]Vichada!R150</f>
        <v>0</v>
      </c>
      <c r="DT150" s="148">
        <f>+[2]Vichada!AG150</f>
        <v>0</v>
      </c>
    </row>
    <row r="151" spans="1:124" ht="45" hidden="1" x14ac:dyDescent="0.25">
      <c r="A151" s="198" t="s">
        <v>771</v>
      </c>
      <c r="B151" s="149" t="str">
        <f t="shared" si="49"/>
        <v>5-0-38-17</v>
      </c>
      <c r="C151" s="213" t="s">
        <v>1148</v>
      </c>
      <c r="D151" s="108" t="s">
        <v>55</v>
      </c>
      <c r="E151" s="192" t="s">
        <v>56</v>
      </c>
      <c r="F151" s="192" t="s">
        <v>1149</v>
      </c>
      <c r="G151" s="192" t="s">
        <v>1150</v>
      </c>
      <c r="H151" s="135" t="s">
        <v>1210</v>
      </c>
      <c r="I151" s="211" t="s">
        <v>1211</v>
      </c>
      <c r="J151" s="209">
        <v>7</v>
      </c>
      <c r="K151" s="135"/>
      <c r="L151" s="192" t="s">
        <v>1197</v>
      </c>
      <c r="M151" s="210"/>
      <c r="N151" s="211" t="s">
        <v>1807</v>
      </c>
      <c r="O151" s="150" t="s">
        <v>57</v>
      </c>
      <c r="P151" s="150" t="s">
        <v>60</v>
      </c>
      <c r="Q151" s="69">
        <f t="shared" si="38"/>
        <v>0</v>
      </c>
      <c r="R151" s="83" t="e">
        <f t="shared" si="50"/>
        <v>#DIV/0!</v>
      </c>
      <c r="S151" s="83">
        <f>+[2]Amazonas!S151+[2]Antioquia!S151+[2]Atantico!S151+[2]Arauca!S151+[2]Bolivar!S151+[2]Boyacá!S151+[2]Caldas!S151+[2]Caquetá!S151+[2]Casanare!S151+[2]Cauca!S151+[2]Cesar!S151+[2]Chocó!S151+[2]Córdoba!S151+[2]Cundinamarca!S151+[2]Guainía!S151+[2]Guaviare!S151+[2]Huila!S151+'[2]La Guajira'!S151+[2]Magdalena!S151+[2]Meta!S151+[2]Nariño!S151+'[2]Norte de Santander'!S151+[2]Putumayo!S151+[2]Quindio!S151+[2]Risaralda!S151+'[2]San Anadrés'!S151+[2]Santander!S151+[2]Sucre!S151+[2]Tolima!S151+'[2]Valle del Cauca'!S151+[2]Vaupés!S151+[2]Vichada!S151</f>
        <v>0</v>
      </c>
      <c r="T151" s="83">
        <f>+[2]Amazonas!T151+[2]Antioquia!T151+[2]Atantico!T151+[2]Arauca!T151+[2]Bolivar!T151+[2]Boyacá!T151+[2]Caldas!T151+[2]Caquetá!T151+[2]Casanare!T151+[2]Cauca!T151+[2]Cesar!T151+[2]Chocó!T151+[2]Córdoba!T151+[2]Cundinamarca!T151+[2]Guainía!T151+[2]Guaviare!T151+[2]Huila!T151+'[2]La Guajira'!T151+[2]Magdalena!T151+[2]Meta!T151+[2]Nariño!T151+'[2]Norte de Santander'!T151+[2]Putumayo!T151+[2]Quindio!T151+[2]Risaralda!T151+'[2]San Anadrés'!T151+[2]Santander!T151+[2]Sucre!T151+[2]Tolima!T151+'[2]Valle del Cauca'!T151+[2]Vaupés!T151+[2]Vichada!T151</f>
        <v>0</v>
      </c>
      <c r="U151" s="148">
        <f t="shared" si="46"/>
        <v>7</v>
      </c>
      <c r="V151" s="148">
        <f t="shared" si="47"/>
        <v>0</v>
      </c>
      <c r="W151" s="148">
        <f>+'[2]Oficinas Nacionales'!Q151</f>
        <v>7</v>
      </c>
      <c r="X151" s="148">
        <f>+'[2]Oficinas Nacionales'!R151</f>
        <v>0</v>
      </c>
      <c r="Y151" s="148">
        <f>+'[2]Oficinas Nacionales'!AG151</f>
        <v>0</v>
      </c>
      <c r="Z151" s="148">
        <f t="shared" si="48"/>
        <v>0</v>
      </c>
      <c r="AA151" s="148">
        <f t="shared" si="48"/>
        <v>0</v>
      </c>
      <c r="AB151" s="148">
        <f t="shared" si="48"/>
        <v>0</v>
      </c>
      <c r="AC151" s="148">
        <f>+[2]Amazonas!Q151</f>
        <v>0</v>
      </c>
      <c r="AD151" s="148">
        <f>+[2]Amazonas!R151</f>
        <v>0</v>
      </c>
      <c r="AE151" s="148">
        <f>+[2]Amazonas!AG151</f>
        <v>0</v>
      </c>
      <c r="AF151" s="148">
        <f>+[2]Antioquia!Q151</f>
        <v>0</v>
      </c>
      <c r="AG151" s="148">
        <f>+[2]Antioquia!R151</f>
        <v>0</v>
      </c>
      <c r="AH151" s="148">
        <f>+[2]Antioquia!AG151</f>
        <v>0</v>
      </c>
      <c r="AI151" s="148">
        <f>+[2]Atantico!Q151</f>
        <v>0</v>
      </c>
      <c r="AJ151" s="148">
        <f>+[2]Atantico!R151</f>
        <v>0</v>
      </c>
      <c r="AK151" s="148">
        <f>+[2]Atantico!AG151</f>
        <v>0</v>
      </c>
      <c r="AL151" s="148">
        <f>+[2]Arauca!Q151</f>
        <v>0</v>
      </c>
      <c r="AM151" s="148">
        <f>+[2]Arauca!R151</f>
        <v>0</v>
      </c>
      <c r="AN151" s="148">
        <f>+[2]Arauca!AG151</f>
        <v>0</v>
      </c>
      <c r="AO151" s="148">
        <f>+[2]Bolivar!Q151</f>
        <v>0</v>
      </c>
      <c r="AP151" s="148">
        <f>+[2]Bolivar!R151</f>
        <v>0</v>
      </c>
      <c r="AQ151" s="148">
        <f>+[2]Bolivar!AG151</f>
        <v>0</v>
      </c>
      <c r="AR151" s="148">
        <f>+[2]Boyacá!Q151</f>
        <v>0</v>
      </c>
      <c r="AS151" s="148">
        <f>+[2]Boyacá!R151</f>
        <v>0</v>
      </c>
      <c r="AT151" s="148">
        <f>+[2]Boyacá!AG151</f>
        <v>0</v>
      </c>
      <c r="AU151" s="148">
        <f>+[2]Caldas!Q151</f>
        <v>0</v>
      </c>
      <c r="AV151" s="148">
        <f>+[2]Caldas!R151</f>
        <v>0</v>
      </c>
      <c r="AW151" s="148">
        <f>+[2]Caldas!AG151</f>
        <v>0</v>
      </c>
      <c r="AX151" s="148">
        <f>+[2]Caquetá!Q151</f>
        <v>0</v>
      </c>
      <c r="AY151" s="148">
        <f>+[2]Caquetá!R151</f>
        <v>0</v>
      </c>
      <c r="AZ151" s="148">
        <f>+[2]Caquetá!AG151</f>
        <v>0</v>
      </c>
      <c r="BA151" s="148">
        <f>+[2]Casanare!Q151</f>
        <v>0</v>
      </c>
      <c r="BB151" s="148">
        <f>+[2]Casanare!R151</f>
        <v>0</v>
      </c>
      <c r="BC151" s="148">
        <f>+[2]Casanare!AG151</f>
        <v>0</v>
      </c>
      <c r="BD151" s="148">
        <f>+[2]Cauca!Q151</f>
        <v>0</v>
      </c>
      <c r="BE151" s="148">
        <f>+[2]Cauca!R151</f>
        <v>0</v>
      </c>
      <c r="BF151" s="148">
        <f>+[2]Cauca!AG151</f>
        <v>0</v>
      </c>
      <c r="BG151" s="148">
        <f>+[2]Cesar!Q151</f>
        <v>0</v>
      </c>
      <c r="BH151" s="148">
        <f>+[2]Cesar!R151</f>
        <v>0</v>
      </c>
      <c r="BI151" s="148">
        <f>+[2]Cesar!AG151</f>
        <v>0</v>
      </c>
      <c r="BJ151" s="148">
        <f>+[2]Chocó!Q151</f>
        <v>0</v>
      </c>
      <c r="BK151" s="148">
        <f>+[2]Chocó!R151</f>
        <v>0</v>
      </c>
      <c r="BL151" s="148">
        <f>+[2]Chocó!AG151</f>
        <v>0</v>
      </c>
      <c r="BM151" s="148">
        <f>+[2]Córdoba!Q151</f>
        <v>0</v>
      </c>
      <c r="BN151" s="148">
        <f>+[2]Córdoba!R151</f>
        <v>0</v>
      </c>
      <c r="BO151" s="148">
        <f>+[2]Córdoba!AG151</f>
        <v>0</v>
      </c>
      <c r="BP151" s="148">
        <f>+[2]Cundinamarca!Q151</f>
        <v>0</v>
      </c>
      <c r="BQ151" s="148">
        <f>+[2]Cundinamarca!R151</f>
        <v>0</v>
      </c>
      <c r="BR151" s="148">
        <f>+[2]Cundinamarca!AG151</f>
        <v>0</v>
      </c>
      <c r="BS151" s="148">
        <f>+[2]Guainía!Q151</f>
        <v>0</v>
      </c>
      <c r="BT151" s="148">
        <f>+[2]Guainía!R151</f>
        <v>0</v>
      </c>
      <c r="BU151" s="148">
        <f>+[2]Guainía!AG151</f>
        <v>0</v>
      </c>
      <c r="BV151" s="148">
        <f>+[2]Guaviare!Q151</f>
        <v>0</v>
      </c>
      <c r="BW151" s="148">
        <f>+[2]Guaviare!R151</f>
        <v>0</v>
      </c>
      <c r="BX151" s="148">
        <f>+[2]Guaviare!AG151</f>
        <v>0</v>
      </c>
      <c r="BY151" s="148">
        <f>+[2]Huila!Q151</f>
        <v>0</v>
      </c>
      <c r="BZ151" s="148">
        <f>+[2]Huila!R151</f>
        <v>0</v>
      </c>
      <c r="CA151" s="148">
        <f>+[2]Huila!AG151</f>
        <v>0</v>
      </c>
      <c r="CB151" s="148">
        <f>+'[2]La Guajira'!Q151</f>
        <v>0</v>
      </c>
      <c r="CC151" s="148">
        <f>+'[2]La Guajira'!R151</f>
        <v>0</v>
      </c>
      <c r="CD151" s="148">
        <f>+'[2]La Guajira'!AG151</f>
        <v>0</v>
      </c>
      <c r="CE151" s="148">
        <f>+[2]Magdalena!Q151</f>
        <v>0</v>
      </c>
      <c r="CF151" s="148">
        <f>+[2]Magdalena!R151</f>
        <v>0</v>
      </c>
      <c r="CG151" s="148">
        <f>+[2]Magdalena!AG151</f>
        <v>0</v>
      </c>
      <c r="CH151" s="148">
        <f>+[2]Meta!Q151</f>
        <v>0</v>
      </c>
      <c r="CI151" s="148">
        <f>+[2]Meta!R151</f>
        <v>0</v>
      </c>
      <c r="CJ151" s="148">
        <f>+[2]Meta!AG151</f>
        <v>0</v>
      </c>
      <c r="CK151" s="148">
        <f>+[2]Nariño!Q151</f>
        <v>0</v>
      </c>
      <c r="CL151" s="148">
        <f>+[2]Nariño!R151</f>
        <v>0</v>
      </c>
      <c r="CM151" s="148">
        <f>+[2]Nariño!AG151</f>
        <v>0</v>
      </c>
      <c r="CN151" s="148">
        <f>+'[2]Norte de Santander'!Q151</f>
        <v>0</v>
      </c>
      <c r="CO151" s="148">
        <f>+'[2]Norte de Santander'!R151</f>
        <v>0</v>
      </c>
      <c r="CP151" s="148">
        <f>+'[2]Norte de Santander'!AG151</f>
        <v>0</v>
      </c>
      <c r="CQ151" s="148">
        <f>+[2]Putumayo!Q151</f>
        <v>0</v>
      </c>
      <c r="CR151" s="148">
        <f>+[2]Putumayo!R151</f>
        <v>0</v>
      </c>
      <c r="CS151" s="148">
        <f>+[2]Putumayo!AG151</f>
        <v>0</v>
      </c>
      <c r="CT151" s="148">
        <f>+[2]Quindio!Q151</f>
        <v>0</v>
      </c>
      <c r="CU151" s="148">
        <f>+[2]Quindio!R151</f>
        <v>0</v>
      </c>
      <c r="CV151" s="148">
        <f>+[2]Quindio!AG151</f>
        <v>0</v>
      </c>
      <c r="CW151" s="148">
        <f>+[2]Risaralda!Q151</f>
        <v>0</v>
      </c>
      <c r="CX151" s="148">
        <f>+[2]Risaralda!R151</f>
        <v>0</v>
      </c>
      <c r="CY151" s="148">
        <f>+[2]Risaralda!AG151</f>
        <v>0</v>
      </c>
      <c r="CZ151" s="148">
        <f>+'[2]San Anadrés'!Q151</f>
        <v>0</v>
      </c>
      <c r="DA151" s="148">
        <f>+'[2]San Anadrés'!R151</f>
        <v>0</v>
      </c>
      <c r="DB151" s="148">
        <f>+'[2]San Anadrés'!AG151</f>
        <v>0</v>
      </c>
      <c r="DC151" s="148">
        <f>+[2]Santander!Q151</f>
        <v>0</v>
      </c>
      <c r="DD151" s="148">
        <f>+[2]Santander!R151</f>
        <v>0</v>
      </c>
      <c r="DE151" s="148">
        <f>+[2]Santander!AG151</f>
        <v>0</v>
      </c>
      <c r="DF151" s="148">
        <f>+[2]Sucre!Q151</f>
        <v>0</v>
      </c>
      <c r="DG151" s="148">
        <f>+[2]Sucre!R151</f>
        <v>0</v>
      </c>
      <c r="DH151" s="148">
        <f>+[2]Sucre!AG151</f>
        <v>0</v>
      </c>
      <c r="DI151" s="148">
        <f>+[2]Tolima!Q151</f>
        <v>0</v>
      </c>
      <c r="DJ151" s="148">
        <f>+[2]Tolima!R151</f>
        <v>0</v>
      </c>
      <c r="DK151" s="148">
        <f>+[2]Tolima!AG151</f>
        <v>0</v>
      </c>
      <c r="DL151" s="148">
        <f>+'[2]Valle del Cauca'!Q151</f>
        <v>0</v>
      </c>
      <c r="DM151" s="148">
        <f>+'[2]Valle del Cauca'!R151</f>
        <v>0</v>
      </c>
      <c r="DN151" s="148">
        <f>+'[2]Valle del Cauca'!AG151</f>
        <v>0</v>
      </c>
      <c r="DO151" s="148">
        <f>+[2]Vaupés!Q151</f>
        <v>0</v>
      </c>
      <c r="DP151" s="148">
        <f>+[2]Vaupés!R151</f>
        <v>0</v>
      </c>
      <c r="DQ151" s="148">
        <f>+[2]Vaupés!AG151</f>
        <v>0</v>
      </c>
      <c r="DR151" s="148">
        <f>+[2]Vichada!Q151</f>
        <v>0</v>
      </c>
      <c r="DS151" s="148">
        <f>+[2]Vichada!R151</f>
        <v>0</v>
      </c>
      <c r="DT151" s="148">
        <f>+[2]Vichada!AG151</f>
        <v>0</v>
      </c>
    </row>
    <row r="152" spans="1:124" ht="33.75" hidden="1" x14ac:dyDescent="0.25">
      <c r="A152" s="198" t="s">
        <v>771</v>
      </c>
      <c r="B152" s="149" t="str">
        <f t="shared" si="49"/>
        <v>5-0-38-18</v>
      </c>
      <c r="C152" s="213" t="s">
        <v>1148</v>
      </c>
      <c r="D152" s="108" t="s">
        <v>55</v>
      </c>
      <c r="E152" s="192" t="s">
        <v>56</v>
      </c>
      <c r="F152" s="192" t="s">
        <v>1149</v>
      </c>
      <c r="G152" s="192" t="s">
        <v>1150</v>
      </c>
      <c r="H152" s="135" t="s">
        <v>1213</v>
      </c>
      <c r="I152" s="211" t="s">
        <v>1214</v>
      </c>
      <c r="J152" s="209">
        <v>15</v>
      </c>
      <c r="K152" s="135"/>
      <c r="L152" s="192" t="s">
        <v>1197</v>
      </c>
      <c r="M152" s="210">
        <v>26</v>
      </c>
      <c r="N152" s="211" t="s">
        <v>62</v>
      </c>
      <c r="O152" s="150" t="s">
        <v>57</v>
      </c>
      <c r="P152" s="150" t="s">
        <v>60</v>
      </c>
      <c r="Q152" s="69">
        <f t="shared" si="38"/>
        <v>0</v>
      </c>
      <c r="R152" s="83" t="e">
        <f t="shared" si="50"/>
        <v>#DIV/0!</v>
      </c>
      <c r="S152" s="83">
        <f>+[2]Amazonas!S152+[2]Antioquia!S152+[2]Atantico!S152+[2]Arauca!S152+[2]Bolivar!S152+[2]Boyacá!S152+[2]Caldas!S152+[2]Caquetá!S152+[2]Casanare!S152+[2]Cauca!S152+[2]Cesar!S152+[2]Chocó!S152+[2]Córdoba!S152+[2]Cundinamarca!S152+[2]Guainía!S152+[2]Guaviare!S152+[2]Huila!S152+'[2]La Guajira'!S152+[2]Magdalena!S152+[2]Meta!S152+[2]Nariño!S152+'[2]Norte de Santander'!S152+[2]Putumayo!S152+[2]Quindio!S152+[2]Risaralda!S152+'[2]San Anadrés'!S152+[2]Santander!S152+[2]Sucre!S152+[2]Tolima!S152+'[2]Valle del Cauca'!S152+[2]Vaupés!S152+[2]Vichada!S152</f>
        <v>0</v>
      </c>
      <c r="T152" s="83">
        <f>+[2]Amazonas!T152+[2]Antioquia!T152+[2]Atantico!T152+[2]Arauca!T152+[2]Bolivar!T152+[2]Boyacá!T152+[2]Caldas!T152+[2]Caquetá!T152+[2]Casanare!T152+[2]Cauca!T152+[2]Cesar!T152+[2]Chocó!T152+[2]Córdoba!T152+[2]Cundinamarca!T152+[2]Guainía!T152+[2]Guaviare!T152+[2]Huila!T152+'[2]La Guajira'!T152+[2]Magdalena!T152+[2]Meta!T152+[2]Nariño!T152+'[2]Norte de Santander'!T152+[2]Putumayo!T152+[2]Quindio!T152+[2]Risaralda!T152+'[2]San Anadrés'!T152+[2]Santander!T152+[2]Sucre!T152+[2]Tolima!T152+'[2]Valle del Cauca'!T152+[2]Vaupés!T152+[2]Vichada!T152</f>
        <v>0</v>
      </c>
      <c r="U152" s="148">
        <f t="shared" si="46"/>
        <v>25</v>
      </c>
      <c r="V152" s="148">
        <f t="shared" si="47"/>
        <v>0</v>
      </c>
      <c r="W152" s="148">
        <f>+'[2]Oficinas Nacionales'!Q152</f>
        <v>15</v>
      </c>
      <c r="X152" s="148">
        <f>+'[2]Oficinas Nacionales'!R152</f>
        <v>0</v>
      </c>
      <c r="Y152" s="148">
        <f>+'[2]Oficinas Nacionales'!AG152</f>
        <v>0</v>
      </c>
      <c r="Z152" s="148">
        <f t="shared" si="48"/>
        <v>10</v>
      </c>
      <c r="AA152" s="148">
        <f t="shared" si="48"/>
        <v>10</v>
      </c>
      <c r="AB152" s="148">
        <f t="shared" si="48"/>
        <v>0</v>
      </c>
      <c r="AC152" s="148">
        <f>+[2]Amazonas!Q152</f>
        <v>0</v>
      </c>
      <c r="AD152" s="148">
        <f>+[2]Amazonas!R152</f>
        <v>0</v>
      </c>
      <c r="AE152" s="148">
        <f>+[2]Amazonas!AG152</f>
        <v>0</v>
      </c>
      <c r="AF152" s="148">
        <f>+[2]Antioquia!Q152</f>
        <v>0</v>
      </c>
      <c r="AG152" s="148">
        <f>+[2]Antioquia!R152</f>
        <v>0</v>
      </c>
      <c r="AH152" s="148">
        <f>+[2]Antioquia!AG152</f>
        <v>0</v>
      </c>
      <c r="AI152" s="148">
        <f>+[2]Atantico!Q152</f>
        <v>0</v>
      </c>
      <c r="AJ152" s="148">
        <f>+[2]Atantico!R152</f>
        <v>0</v>
      </c>
      <c r="AK152" s="148">
        <f>+[2]Atantico!AG152</f>
        <v>0</v>
      </c>
      <c r="AL152" s="148">
        <f>+[2]Arauca!Q152</f>
        <v>0</v>
      </c>
      <c r="AM152" s="148">
        <f>+[2]Arauca!R152</f>
        <v>0</v>
      </c>
      <c r="AN152" s="148">
        <f>+[2]Arauca!AG152</f>
        <v>0</v>
      </c>
      <c r="AO152" s="148">
        <f>+[2]Bolivar!Q152</f>
        <v>0</v>
      </c>
      <c r="AP152" s="148">
        <f>+[2]Bolivar!R152</f>
        <v>0</v>
      </c>
      <c r="AQ152" s="148">
        <f>+[2]Bolivar!AG152</f>
        <v>0</v>
      </c>
      <c r="AR152" s="148">
        <f>+[2]Boyacá!Q152</f>
        <v>0</v>
      </c>
      <c r="AS152" s="148">
        <f>+[2]Boyacá!R152</f>
        <v>0</v>
      </c>
      <c r="AT152" s="148">
        <f>+[2]Boyacá!AG152</f>
        <v>0</v>
      </c>
      <c r="AU152" s="148">
        <f>+[2]Caldas!Q152</f>
        <v>0</v>
      </c>
      <c r="AV152" s="148">
        <f>+[2]Caldas!R152</f>
        <v>0</v>
      </c>
      <c r="AW152" s="148">
        <f>+[2]Caldas!AG152</f>
        <v>0</v>
      </c>
      <c r="AX152" s="148">
        <f>+[2]Caquetá!Q152</f>
        <v>0</v>
      </c>
      <c r="AY152" s="148">
        <f>+[2]Caquetá!R152</f>
        <v>0</v>
      </c>
      <c r="AZ152" s="148">
        <f>+[2]Caquetá!AG152</f>
        <v>0</v>
      </c>
      <c r="BA152" s="148">
        <f>+[2]Casanare!Q152</f>
        <v>0</v>
      </c>
      <c r="BB152" s="148">
        <f>+[2]Casanare!R152</f>
        <v>0</v>
      </c>
      <c r="BC152" s="148">
        <f>+[2]Casanare!AG152</f>
        <v>0</v>
      </c>
      <c r="BD152" s="148">
        <f>+[2]Cauca!Q152</f>
        <v>0</v>
      </c>
      <c r="BE152" s="148">
        <f>+[2]Cauca!R152</f>
        <v>0</v>
      </c>
      <c r="BF152" s="148">
        <f>+[2]Cauca!AG152</f>
        <v>0</v>
      </c>
      <c r="BG152" s="148">
        <f>+[2]Cesar!Q152</f>
        <v>0</v>
      </c>
      <c r="BH152" s="148">
        <f>+[2]Cesar!R152</f>
        <v>0</v>
      </c>
      <c r="BI152" s="148">
        <f>+[2]Cesar!AG152</f>
        <v>0</v>
      </c>
      <c r="BJ152" s="148">
        <f>+[2]Chocó!Q152</f>
        <v>0</v>
      </c>
      <c r="BK152" s="148">
        <f>+[2]Chocó!R152</f>
        <v>0</v>
      </c>
      <c r="BL152" s="148">
        <f>+[2]Chocó!AG152</f>
        <v>0</v>
      </c>
      <c r="BM152" s="148">
        <f>+[2]Córdoba!Q152</f>
        <v>10</v>
      </c>
      <c r="BN152" s="148">
        <f>+[2]Córdoba!R152</f>
        <v>10</v>
      </c>
      <c r="BO152" s="148">
        <f>+[2]Córdoba!AG152</f>
        <v>0</v>
      </c>
      <c r="BP152" s="148">
        <f>+[2]Cundinamarca!Q152</f>
        <v>0</v>
      </c>
      <c r="BQ152" s="148">
        <f>+[2]Cundinamarca!R152</f>
        <v>0</v>
      </c>
      <c r="BR152" s="148">
        <f>+[2]Cundinamarca!AG152</f>
        <v>0</v>
      </c>
      <c r="BS152" s="148">
        <f>+[2]Guainía!Q152</f>
        <v>0</v>
      </c>
      <c r="BT152" s="148">
        <f>+[2]Guainía!R152</f>
        <v>0</v>
      </c>
      <c r="BU152" s="148">
        <f>+[2]Guainía!AG152</f>
        <v>0</v>
      </c>
      <c r="BV152" s="148">
        <f>+[2]Guaviare!Q152</f>
        <v>0</v>
      </c>
      <c r="BW152" s="148">
        <f>+[2]Guaviare!R152</f>
        <v>0</v>
      </c>
      <c r="BX152" s="148">
        <f>+[2]Guaviare!AG152</f>
        <v>0</v>
      </c>
      <c r="BY152" s="148">
        <f>+[2]Huila!Q152</f>
        <v>0</v>
      </c>
      <c r="BZ152" s="148">
        <f>+[2]Huila!R152</f>
        <v>0</v>
      </c>
      <c r="CA152" s="148">
        <f>+[2]Huila!AG152</f>
        <v>0</v>
      </c>
      <c r="CB152" s="148">
        <f>+'[2]La Guajira'!Q152</f>
        <v>0</v>
      </c>
      <c r="CC152" s="148">
        <f>+'[2]La Guajira'!R152</f>
        <v>0</v>
      </c>
      <c r="CD152" s="148">
        <f>+'[2]La Guajira'!AG152</f>
        <v>0</v>
      </c>
      <c r="CE152" s="148">
        <f>+[2]Magdalena!Q152</f>
        <v>0</v>
      </c>
      <c r="CF152" s="148">
        <f>+[2]Magdalena!R152</f>
        <v>0</v>
      </c>
      <c r="CG152" s="148">
        <f>+[2]Magdalena!AG152</f>
        <v>0</v>
      </c>
      <c r="CH152" s="148">
        <f>+[2]Meta!Q152</f>
        <v>0</v>
      </c>
      <c r="CI152" s="148">
        <f>+[2]Meta!R152</f>
        <v>0</v>
      </c>
      <c r="CJ152" s="148">
        <f>+[2]Meta!AG152</f>
        <v>0</v>
      </c>
      <c r="CK152" s="148">
        <f>+[2]Nariño!Q152</f>
        <v>0</v>
      </c>
      <c r="CL152" s="148">
        <f>+[2]Nariño!R152</f>
        <v>0</v>
      </c>
      <c r="CM152" s="148">
        <f>+[2]Nariño!AG152</f>
        <v>0</v>
      </c>
      <c r="CN152" s="148">
        <f>+'[2]Norte de Santander'!Q152</f>
        <v>0</v>
      </c>
      <c r="CO152" s="148">
        <f>+'[2]Norte de Santander'!R152</f>
        <v>0</v>
      </c>
      <c r="CP152" s="148">
        <f>+'[2]Norte de Santander'!AG152</f>
        <v>0</v>
      </c>
      <c r="CQ152" s="148">
        <f>+[2]Putumayo!Q152</f>
        <v>0</v>
      </c>
      <c r="CR152" s="148">
        <f>+[2]Putumayo!R152</f>
        <v>0</v>
      </c>
      <c r="CS152" s="148">
        <f>+[2]Putumayo!AG152</f>
        <v>0</v>
      </c>
      <c r="CT152" s="148">
        <f>+[2]Quindio!Q152</f>
        <v>0</v>
      </c>
      <c r="CU152" s="148">
        <f>+[2]Quindio!R152</f>
        <v>0</v>
      </c>
      <c r="CV152" s="148">
        <f>+[2]Quindio!AG152</f>
        <v>0</v>
      </c>
      <c r="CW152" s="148">
        <f>+[2]Risaralda!Q152</f>
        <v>0</v>
      </c>
      <c r="CX152" s="148">
        <f>+[2]Risaralda!R152</f>
        <v>0</v>
      </c>
      <c r="CY152" s="148">
        <f>+[2]Risaralda!AG152</f>
        <v>0</v>
      </c>
      <c r="CZ152" s="148">
        <f>+'[2]San Anadrés'!Q152</f>
        <v>0</v>
      </c>
      <c r="DA152" s="148">
        <f>+'[2]San Anadrés'!R152</f>
        <v>0</v>
      </c>
      <c r="DB152" s="148">
        <f>+'[2]San Anadrés'!AG152</f>
        <v>0</v>
      </c>
      <c r="DC152" s="148">
        <f>+[2]Santander!Q152</f>
        <v>0</v>
      </c>
      <c r="DD152" s="148">
        <f>+[2]Santander!R152</f>
        <v>0</v>
      </c>
      <c r="DE152" s="148">
        <f>+[2]Santander!AG152</f>
        <v>0</v>
      </c>
      <c r="DF152" s="148">
        <f>+[2]Sucre!Q152</f>
        <v>0</v>
      </c>
      <c r="DG152" s="148">
        <f>+[2]Sucre!R152</f>
        <v>0</v>
      </c>
      <c r="DH152" s="148">
        <f>+[2]Sucre!AG152</f>
        <v>0</v>
      </c>
      <c r="DI152" s="148">
        <f>+[2]Tolima!Q152</f>
        <v>0</v>
      </c>
      <c r="DJ152" s="148">
        <f>+[2]Tolima!R152</f>
        <v>0</v>
      </c>
      <c r="DK152" s="148">
        <f>+[2]Tolima!AG152</f>
        <v>0</v>
      </c>
      <c r="DL152" s="148">
        <f>+'[2]Valle del Cauca'!Q152</f>
        <v>0</v>
      </c>
      <c r="DM152" s="148">
        <f>+'[2]Valle del Cauca'!R152</f>
        <v>0</v>
      </c>
      <c r="DN152" s="148">
        <f>+'[2]Valle del Cauca'!AG152</f>
        <v>0</v>
      </c>
      <c r="DO152" s="148">
        <f>+[2]Vaupés!Q152</f>
        <v>0</v>
      </c>
      <c r="DP152" s="148">
        <f>+[2]Vaupés!R152</f>
        <v>0</v>
      </c>
      <c r="DQ152" s="148">
        <f>+[2]Vaupés!AG152</f>
        <v>0</v>
      </c>
      <c r="DR152" s="148">
        <f>+[2]Vichada!Q152</f>
        <v>0</v>
      </c>
      <c r="DS152" s="148">
        <f>+[2]Vichada!R152</f>
        <v>0</v>
      </c>
      <c r="DT152" s="148">
        <f>+[2]Vichada!AG152</f>
        <v>0</v>
      </c>
    </row>
    <row r="153" spans="1:124" ht="56.25" hidden="1" x14ac:dyDescent="0.25">
      <c r="A153" s="198" t="s">
        <v>771</v>
      </c>
      <c r="B153" s="149" t="str">
        <f t="shared" si="49"/>
        <v>5-0-38-19</v>
      </c>
      <c r="C153" s="213" t="s">
        <v>1148</v>
      </c>
      <c r="D153" s="108" t="s">
        <v>55</v>
      </c>
      <c r="E153" s="192" t="s">
        <v>56</v>
      </c>
      <c r="F153" s="192" t="s">
        <v>1149</v>
      </c>
      <c r="G153" s="192" t="s">
        <v>1150</v>
      </c>
      <c r="H153" s="135" t="s">
        <v>1215</v>
      </c>
      <c r="I153" s="211" t="s">
        <v>1808</v>
      </c>
      <c r="J153" s="209">
        <v>1</v>
      </c>
      <c r="K153" s="135"/>
      <c r="L153" s="192" t="s">
        <v>1217</v>
      </c>
      <c r="M153" s="210">
        <v>0</v>
      </c>
      <c r="N153" s="211" t="s">
        <v>1218</v>
      </c>
      <c r="O153" s="150" t="s">
        <v>58</v>
      </c>
      <c r="P153" s="150" t="s">
        <v>60</v>
      </c>
      <c r="Q153" s="69">
        <f t="shared" si="38"/>
        <v>0</v>
      </c>
      <c r="R153" s="83" t="e">
        <f t="shared" si="50"/>
        <v>#DIV/0!</v>
      </c>
      <c r="S153" s="83">
        <f>+[2]Amazonas!S153+[2]Antioquia!S153+[2]Atantico!S153+[2]Arauca!S153+[2]Bolivar!S153+[2]Boyacá!S153+[2]Caldas!S153+[2]Caquetá!S153+[2]Casanare!S153+[2]Cauca!S153+[2]Cesar!S153+[2]Chocó!S153+[2]Córdoba!S153+[2]Cundinamarca!S153+[2]Guainía!S153+[2]Guaviare!S153+[2]Huila!S153+'[2]La Guajira'!S153+[2]Magdalena!S153+[2]Meta!S153+[2]Nariño!S153+'[2]Norte de Santander'!S153+[2]Putumayo!S153+[2]Quindio!S153+[2]Risaralda!S153+'[2]San Anadrés'!S153+[2]Santander!S153+[2]Sucre!S153+[2]Tolima!S153+'[2]Valle del Cauca'!S153+[2]Vaupés!S153+[2]Vichada!S153</f>
        <v>0</v>
      </c>
      <c r="T153" s="83">
        <f>+[2]Amazonas!T153+[2]Antioquia!T153+[2]Atantico!T153+[2]Arauca!T153+[2]Bolivar!T153+[2]Boyacá!T153+[2]Caldas!T153+[2]Caquetá!T153+[2]Casanare!T153+[2]Cauca!T153+[2]Cesar!T153+[2]Chocó!T153+[2]Córdoba!T153+[2]Cundinamarca!T153+[2]Guainía!T153+[2]Guaviare!T153+[2]Huila!T153+'[2]La Guajira'!T153+[2]Magdalena!T153+[2]Meta!T153+[2]Nariño!T153+'[2]Norte de Santander'!T153+[2]Putumayo!T153+[2]Quindio!T153+[2]Risaralda!T153+'[2]San Anadrés'!T153+[2]Santander!T153+[2]Sucre!T153+[2]Tolima!T153+'[2]Valle del Cauca'!T153+[2]Vaupés!T153+[2]Vichada!T153</f>
        <v>0</v>
      </c>
      <c r="U153" s="148">
        <f t="shared" si="46"/>
        <v>1</v>
      </c>
      <c r="V153" s="148">
        <f t="shared" si="47"/>
        <v>0</v>
      </c>
      <c r="W153" s="148">
        <f>+'[2]Oficinas Nacionales'!Q153</f>
        <v>1</v>
      </c>
      <c r="X153" s="148">
        <f>+'[2]Oficinas Nacionales'!R153</f>
        <v>0</v>
      </c>
      <c r="Y153" s="148">
        <f>+'[2]Oficinas Nacionales'!AG153</f>
        <v>0</v>
      </c>
      <c r="Z153" s="148">
        <f t="shared" si="48"/>
        <v>0</v>
      </c>
      <c r="AA153" s="148">
        <f t="shared" si="48"/>
        <v>0</v>
      </c>
      <c r="AB153" s="148">
        <f t="shared" si="48"/>
        <v>0</v>
      </c>
      <c r="AC153" s="148">
        <f>+[2]Amazonas!Q153</f>
        <v>0</v>
      </c>
      <c r="AD153" s="148">
        <f>+[2]Amazonas!R153</f>
        <v>0</v>
      </c>
      <c r="AE153" s="148">
        <f>+[2]Amazonas!AG153</f>
        <v>0</v>
      </c>
      <c r="AF153" s="148">
        <f>+[2]Antioquia!Q153</f>
        <v>0</v>
      </c>
      <c r="AG153" s="148">
        <f>+[2]Antioquia!R153</f>
        <v>0</v>
      </c>
      <c r="AH153" s="148">
        <f>+[2]Antioquia!AG153</f>
        <v>0</v>
      </c>
      <c r="AI153" s="148">
        <f>+[2]Atantico!Q153</f>
        <v>0</v>
      </c>
      <c r="AJ153" s="148">
        <f>+[2]Atantico!R153</f>
        <v>0</v>
      </c>
      <c r="AK153" s="148">
        <f>+[2]Atantico!AG153</f>
        <v>0</v>
      </c>
      <c r="AL153" s="148">
        <f>+[2]Arauca!Q153</f>
        <v>0</v>
      </c>
      <c r="AM153" s="148">
        <f>+[2]Arauca!R153</f>
        <v>0</v>
      </c>
      <c r="AN153" s="148">
        <f>+[2]Arauca!AG153</f>
        <v>0</v>
      </c>
      <c r="AO153" s="148">
        <f>+[2]Bolivar!Q153</f>
        <v>0</v>
      </c>
      <c r="AP153" s="148">
        <f>+[2]Bolivar!R153</f>
        <v>0</v>
      </c>
      <c r="AQ153" s="148">
        <f>+[2]Bolivar!AG153</f>
        <v>0</v>
      </c>
      <c r="AR153" s="148">
        <f>+[2]Boyacá!Q153</f>
        <v>0</v>
      </c>
      <c r="AS153" s="148">
        <f>+[2]Boyacá!R153</f>
        <v>0</v>
      </c>
      <c r="AT153" s="148">
        <f>+[2]Boyacá!AG153</f>
        <v>0</v>
      </c>
      <c r="AU153" s="148">
        <f>+[2]Caldas!Q153</f>
        <v>0</v>
      </c>
      <c r="AV153" s="148">
        <f>+[2]Caldas!R153</f>
        <v>0</v>
      </c>
      <c r="AW153" s="148">
        <f>+[2]Caldas!AG153</f>
        <v>0</v>
      </c>
      <c r="AX153" s="148">
        <f>+[2]Caquetá!Q153</f>
        <v>0</v>
      </c>
      <c r="AY153" s="148">
        <f>+[2]Caquetá!R153</f>
        <v>0</v>
      </c>
      <c r="AZ153" s="148">
        <f>+[2]Caquetá!AG153</f>
        <v>0</v>
      </c>
      <c r="BA153" s="148">
        <f>+[2]Casanare!Q153</f>
        <v>0</v>
      </c>
      <c r="BB153" s="148">
        <f>+[2]Casanare!R153</f>
        <v>0</v>
      </c>
      <c r="BC153" s="148">
        <f>+[2]Casanare!AG153</f>
        <v>0</v>
      </c>
      <c r="BD153" s="148">
        <f>+[2]Cauca!Q153</f>
        <v>0</v>
      </c>
      <c r="BE153" s="148">
        <f>+[2]Cauca!R153</f>
        <v>0</v>
      </c>
      <c r="BF153" s="148">
        <f>+[2]Cauca!AG153</f>
        <v>0</v>
      </c>
      <c r="BG153" s="148">
        <f>+[2]Cesar!Q153</f>
        <v>0</v>
      </c>
      <c r="BH153" s="148">
        <f>+[2]Cesar!R153</f>
        <v>0</v>
      </c>
      <c r="BI153" s="148">
        <f>+[2]Cesar!AG153</f>
        <v>0</v>
      </c>
      <c r="BJ153" s="148">
        <f>+[2]Chocó!Q153</f>
        <v>0</v>
      </c>
      <c r="BK153" s="148">
        <f>+[2]Chocó!R153</f>
        <v>0</v>
      </c>
      <c r="BL153" s="148">
        <f>+[2]Chocó!AG153</f>
        <v>0</v>
      </c>
      <c r="BM153" s="148">
        <f>+[2]Córdoba!Q153</f>
        <v>0</v>
      </c>
      <c r="BN153" s="148">
        <f>+[2]Córdoba!R153</f>
        <v>0</v>
      </c>
      <c r="BO153" s="148">
        <f>+[2]Córdoba!AG153</f>
        <v>0</v>
      </c>
      <c r="BP153" s="148">
        <f>+[2]Cundinamarca!Q153</f>
        <v>0</v>
      </c>
      <c r="BQ153" s="148">
        <f>+[2]Cundinamarca!R153</f>
        <v>0</v>
      </c>
      <c r="BR153" s="148">
        <f>+[2]Cundinamarca!AG153</f>
        <v>0</v>
      </c>
      <c r="BS153" s="148">
        <f>+[2]Guainía!Q153</f>
        <v>0</v>
      </c>
      <c r="BT153" s="148">
        <f>+[2]Guainía!R153</f>
        <v>0</v>
      </c>
      <c r="BU153" s="148">
        <f>+[2]Guainía!AG153</f>
        <v>0</v>
      </c>
      <c r="BV153" s="148">
        <f>+[2]Guaviare!Q153</f>
        <v>0</v>
      </c>
      <c r="BW153" s="148">
        <f>+[2]Guaviare!R153</f>
        <v>0</v>
      </c>
      <c r="BX153" s="148">
        <f>+[2]Guaviare!AG153</f>
        <v>0</v>
      </c>
      <c r="BY153" s="148">
        <f>+[2]Huila!Q153</f>
        <v>0</v>
      </c>
      <c r="BZ153" s="148">
        <f>+[2]Huila!R153</f>
        <v>0</v>
      </c>
      <c r="CA153" s="148">
        <f>+[2]Huila!AG153</f>
        <v>0</v>
      </c>
      <c r="CB153" s="148">
        <f>+'[2]La Guajira'!Q153</f>
        <v>0</v>
      </c>
      <c r="CC153" s="148">
        <f>+'[2]La Guajira'!R153</f>
        <v>0</v>
      </c>
      <c r="CD153" s="148">
        <f>+'[2]La Guajira'!AG153</f>
        <v>0</v>
      </c>
      <c r="CE153" s="148">
        <f>+[2]Magdalena!Q153</f>
        <v>0</v>
      </c>
      <c r="CF153" s="148">
        <f>+[2]Magdalena!R153</f>
        <v>0</v>
      </c>
      <c r="CG153" s="148">
        <f>+[2]Magdalena!AG153</f>
        <v>0</v>
      </c>
      <c r="CH153" s="148">
        <f>+[2]Meta!Q153</f>
        <v>0</v>
      </c>
      <c r="CI153" s="148">
        <f>+[2]Meta!R153</f>
        <v>0</v>
      </c>
      <c r="CJ153" s="148">
        <f>+[2]Meta!AG153</f>
        <v>0</v>
      </c>
      <c r="CK153" s="148">
        <f>+[2]Nariño!Q153</f>
        <v>0</v>
      </c>
      <c r="CL153" s="148">
        <f>+[2]Nariño!R153</f>
        <v>0</v>
      </c>
      <c r="CM153" s="148">
        <f>+[2]Nariño!AG153</f>
        <v>0</v>
      </c>
      <c r="CN153" s="148">
        <f>+'[2]Norte de Santander'!Q153</f>
        <v>0</v>
      </c>
      <c r="CO153" s="148">
        <f>+'[2]Norte de Santander'!R153</f>
        <v>0</v>
      </c>
      <c r="CP153" s="148">
        <f>+'[2]Norte de Santander'!AG153</f>
        <v>0</v>
      </c>
      <c r="CQ153" s="148">
        <f>+[2]Putumayo!Q153</f>
        <v>0</v>
      </c>
      <c r="CR153" s="148">
        <f>+[2]Putumayo!R153</f>
        <v>0</v>
      </c>
      <c r="CS153" s="148">
        <f>+[2]Putumayo!AG153</f>
        <v>0</v>
      </c>
      <c r="CT153" s="148">
        <f>+[2]Quindio!Q153</f>
        <v>0</v>
      </c>
      <c r="CU153" s="148">
        <f>+[2]Quindio!R153</f>
        <v>0</v>
      </c>
      <c r="CV153" s="148">
        <f>+[2]Quindio!AG153</f>
        <v>0</v>
      </c>
      <c r="CW153" s="148">
        <f>+[2]Risaralda!Q153</f>
        <v>0</v>
      </c>
      <c r="CX153" s="148">
        <f>+[2]Risaralda!R153</f>
        <v>0</v>
      </c>
      <c r="CY153" s="148">
        <f>+[2]Risaralda!AG153</f>
        <v>0</v>
      </c>
      <c r="CZ153" s="148">
        <f>+'[2]San Anadrés'!Q153</f>
        <v>0</v>
      </c>
      <c r="DA153" s="148">
        <f>+'[2]San Anadrés'!R153</f>
        <v>0</v>
      </c>
      <c r="DB153" s="148">
        <f>+'[2]San Anadrés'!AG153</f>
        <v>0</v>
      </c>
      <c r="DC153" s="148">
        <f>+[2]Santander!Q153</f>
        <v>0</v>
      </c>
      <c r="DD153" s="148">
        <f>+[2]Santander!R153</f>
        <v>0</v>
      </c>
      <c r="DE153" s="148">
        <f>+[2]Santander!AG153</f>
        <v>0</v>
      </c>
      <c r="DF153" s="148">
        <f>+[2]Sucre!Q153</f>
        <v>0</v>
      </c>
      <c r="DG153" s="148">
        <f>+[2]Sucre!R153</f>
        <v>0</v>
      </c>
      <c r="DH153" s="148">
        <f>+[2]Sucre!AG153</f>
        <v>0</v>
      </c>
      <c r="DI153" s="148">
        <f>+[2]Tolima!Q153</f>
        <v>0</v>
      </c>
      <c r="DJ153" s="148">
        <f>+[2]Tolima!R153</f>
        <v>0</v>
      </c>
      <c r="DK153" s="148">
        <f>+[2]Tolima!AG153</f>
        <v>0</v>
      </c>
      <c r="DL153" s="148">
        <f>+'[2]Valle del Cauca'!Q153</f>
        <v>0</v>
      </c>
      <c r="DM153" s="148">
        <f>+'[2]Valle del Cauca'!R153</f>
        <v>0</v>
      </c>
      <c r="DN153" s="148">
        <f>+'[2]Valle del Cauca'!AG153</f>
        <v>0</v>
      </c>
      <c r="DO153" s="148">
        <f>+[2]Vaupés!Q153</f>
        <v>0</v>
      </c>
      <c r="DP153" s="148">
        <f>+[2]Vaupés!R153</f>
        <v>0</v>
      </c>
      <c r="DQ153" s="148">
        <f>+[2]Vaupés!AG153</f>
        <v>0</v>
      </c>
      <c r="DR153" s="148">
        <f>+[2]Vichada!Q153</f>
        <v>0</v>
      </c>
      <c r="DS153" s="148">
        <f>+[2]Vichada!R153</f>
        <v>0</v>
      </c>
      <c r="DT153" s="148">
        <f>+[2]Vichada!AG153</f>
        <v>0</v>
      </c>
    </row>
    <row r="154" spans="1:124" ht="33.75" hidden="1" x14ac:dyDescent="0.25">
      <c r="A154" s="198" t="s">
        <v>771</v>
      </c>
      <c r="B154" s="149" t="str">
        <f t="shared" si="49"/>
        <v>5-0-38-20</v>
      </c>
      <c r="C154" s="213" t="s">
        <v>1148</v>
      </c>
      <c r="D154" s="108" t="s">
        <v>55</v>
      </c>
      <c r="E154" s="192" t="s">
        <v>56</v>
      </c>
      <c r="F154" s="192" t="s">
        <v>1149</v>
      </c>
      <c r="G154" s="192" t="s">
        <v>1150</v>
      </c>
      <c r="H154" s="135" t="s">
        <v>1219</v>
      </c>
      <c r="I154" s="211" t="s">
        <v>1809</v>
      </c>
      <c r="J154" s="209">
        <v>100</v>
      </c>
      <c r="K154" s="135"/>
      <c r="L154" s="192" t="s">
        <v>1810</v>
      </c>
      <c r="M154" s="210">
        <v>5</v>
      </c>
      <c r="N154" s="211" t="s">
        <v>1811</v>
      </c>
      <c r="O154" s="150" t="s">
        <v>57</v>
      </c>
      <c r="P154" s="150" t="s">
        <v>59</v>
      </c>
      <c r="Q154" s="69">
        <f t="shared" si="38"/>
        <v>0</v>
      </c>
      <c r="R154" s="83" t="e">
        <f t="shared" si="50"/>
        <v>#DIV/0!</v>
      </c>
      <c r="S154" s="83">
        <f>+[2]Amazonas!S154+[2]Antioquia!S154+[2]Atantico!S154+[2]Arauca!S154+[2]Bolivar!S154+[2]Boyacá!S154+[2]Caldas!S154+[2]Caquetá!S154+[2]Casanare!S154+[2]Cauca!S154+[2]Cesar!S154+[2]Chocó!S154+[2]Córdoba!S154+[2]Cundinamarca!S154+[2]Guainía!S154+[2]Guaviare!S154+[2]Huila!S154+'[2]La Guajira'!S154+[2]Magdalena!S154+[2]Meta!S154+[2]Nariño!S154+'[2]Norte de Santander'!S154+[2]Putumayo!S154+[2]Quindio!S154+[2]Risaralda!S154+'[2]San Anadrés'!S154+[2]Santander!S154+[2]Sucre!S154+[2]Tolima!S154+'[2]Valle del Cauca'!S154+[2]Vaupés!S154+[2]Vichada!S154</f>
        <v>0</v>
      </c>
      <c r="T154" s="83">
        <f>+[2]Amazonas!T154+[2]Antioquia!T154+[2]Atantico!T154+[2]Arauca!T154+[2]Bolivar!T154+[2]Boyacá!T154+[2]Caldas!T154+[2]Caquetá!T154+[2]Casanare!T154+[2]Cauca!T154+[2]Cesar!T154+[2]Chocó!T154+[2]Córdoba!T154+[2]Cundinamarca!T154+[2]Guainía!T154+[2]Guaviare!T154+[2]Huila!T154+'[2]La Guajira'!T154+[2]Magdalena!T154+[2]Meta!T154+[2]Nariño!T154+'[2]Norte de Santander'!T154+[2]Putumayo!T154+[2]Quindio!T154+[2]Risaralda!T154+'[2]San Anadrés'!T154+[2]Santander!T154+[2]Sucre!T154+[2]Tolima!T154+'[2]Valle del Cauca'!T154+[2]Vaupés!T154+[2]Vichada!T154</f>
        <v>0</v>
      </c>
      <c r="U154" s="148">
        <f t="shared" si="46"/>
        <v>130</v>
      </c>
      <c r="V154" s="148">
        <f t="shared" si="47"/>
        <v>0</v>
      </c>
      <c r="W154" s="148">
        <f>+'[2]Oficinas Nacionales'!Q154</f>
        <v>100</v>
      </c>
      <c r="X154" s="148">
        <f>+'[2]Oficinas Nacionales'!R154</f>
        <v>0</v>
      </c>
      <c r="Y154" s="148">
        <f>+'[2]Oficinas Nacionales'!AG154</f>
        <v>0</v>
      </c>
      <c r="Z154" s="148">
        <f t="shared" si="48"/>
        <v>30</v>
      </c>
      <c r="AA154" s="148">
        <f t="shared" si="48"/>
        <v>30</v>
      </c>
      <c r="AB154" s="148">
        <f t="shared" si="48"/>
        <v>0</v>
      </c>
      <c r="AC154" s="148">
        <f>+[2]Amazonas!Q154</f>
        <v>0</v>
      </c>
      <c r="AD154" s="148">
        <f>+[2]Amazonas!R154</f>
        <v>0</v>
      </c>
      <c r="AE154" s="148">
        <f>+[2]Amazonas!AG154</f>
        <v>0</v>
      </c>
      <c r="AF154" s="148">
        <f>+[2]Antioquia!Q154</f>
        <v>0</v>
      </c>
      <c r="AG154" s="148">
        <f>+[2]Antioquia!R154</f>
        <v>0</v>
      </c>
      <c r="AH154" s="148">
        <f>+[2]Antioquia!AG154</f>
        <v>0</v>
      </c>
      <c r="AI154" s="148">
        <f>+[2]Atantico!Q154</f>
        <v>0</v>
      </c>
      <c r="AJ154" s="148">
        <f>+[2]Atantico!R154</f>
        <v>0</v>
      </c>
      <c r="AK154" s="148">
        <f>+[2]Atantico!AG154</f>
        <v>0</v>
      </c>
      <c r="AL154" s="148">
        <f>+[2]Arauca!Q154</f>
        <v>0</v>
      </c>
      <c r="AM154" s="148">
        <f>+[2]Arauca!R154</f>
        <v>0</v>
      </c>
      <c r="AN154" s="148">
        <f>+[2]Arauca!AG154</f>
        <v>0</v>
      </c>
      <c r="AO154" s="148">
        <f>+[2]Bolivar!Q154</f>
        <v>0</v>
      </c>
      <c r="AP154" s="148">
        <f>+[2]Bolivar!R154</f>
        <v>0</v>
      </c>
      <c r="AQ154" s="148">
        <f>+[2]Bolivar!AG154</f>
        <v>0</v>
      </c>
      <c r="AR154" s="148">
        <f>+[2]Boyacá!Q154</f>
        <v>0</v>
      </c>
      <c r="AS154" s="148">
        <f>+[2]Boyacá!R154</f>
        <v>0</v>
      </c>
      <c r="AT154" s="148">
        <f>+[2]Boyacá!AG154</f>
        <v>0</v>
      </c>
      <c r="AU154" s="148">
        <f>+[2]Caldas!Q154</f>
        <v>0</v>
      </c>
      <c r="AV154" s="148">
        <f>+[2]Caldas!R154</f>
        <v>0</v>
      </c>
      <c r="AW154" s="148">
        <f>+[2]Caldas!AG154</f>
        <v>0</v>
      </c>
      <c r="AX154" s="148">
        <f>+[2]Caquetá!Q154</f>
        <v>0</v>
      </c>
      <c r="AY154" s="148">
        <f>+[2]Caquetá!R154</f>
        <v>0</v>
      </c>
      <c r="AZ154" s="148">
        <f>+[2]Caquetá!AG154</f>
        <v>0</v>
      </c>
      <c r="BA154" s="148">
        <f>+[2]Casanare!Q154</f>
        <v>0</v>
      </c>
      <c r="BB154" s="148">
        <f>+[2]Casanare!R154</f>
        <v>0</v>
      </c>
      <c r="BC154" s="148">
        <f>+[2]Casanare!AG154</f>
        <v>0</v>
      </c>
      <c r="BD154" s="148">
        <f>+[2]Cauca!Q154</f>
        <v>0</v>
      </c>
      <c r="BE154" s="148">
        <f>+[2]Cauca!R154</f>
        <v>0</v>
      </c>
      <c r="BF154" s="148">
        <f>+[2]Cauca!AG154</f>
        <v>0</v>
      </c>
      <c r="BG154" s="148">
        <f>+[2]Cesar!Q154</f>
        <v>0</v>
      </c>
      <c r="BH154" s="148">
        <f>+[2]Cesar!R154</f>
        <v>0</v>
      </c>
      <c r="BI154" s="148">
        <f>+[2]Cesar!AG154</f>
        <v>0</v>
      </c>
      <c r="BJ154" s="148">
        <f>+[2]Chocó!Q154</f>
        <v>0</v>
      </c>
      <c r="BK154" s="148">
        <f>+[2]Chocó!R154</f>
        <v>0</v>
      </c>
      <c r="BL154" s="148">
        <f>+[2]Chocó!AG154</f>
        <v>0</v>
      </c>
      <c r="BM154" s="148">
        <f>+[2]Córdoba!Q154</f>
        <v>30</v>
      </c>
      <c r="BN154" s="148">
        <f>+[2]Córdoba!R154</f>
        <v>30</v>
      </c>
      <c r="BO154" s="148">
        <f>+[2]Córdoba!AG154</f>
        <v>0</v>
      </c>
      <c r="BP154" s="148">
        <f>+[2]Cundinamarca!Q154</f>
        <v>0</v>
      </c>
      <c r="BQ154" s="148">
        <f>+[2]Cundinamarca!R154</f>
        <v>0</v>
      </c>
      <c r="BR154" s="148">
        <f>+[2]Cundinamarca!AG154</f>
        <v>0</v>
      </c>
      <c r="BS154" s="148">
        <f>+[2]Guainía!Q154</f>
        <v>0</v>
      </c>
      <c r="BT154" s="148">
        <f>+[2]Guainía!R154</f>
        <v>0</v>
      </c>
      <c r="BU154" s="148">
        <f>+[2]Guainía!AG154</f>
        <v>0</v>
      </c>
      <c r="BV154" s="148">
        <f>+[2]Guaviare!Q154</f>
        <v>0</v>
      </c>
      <c r="BW154" s="148">
        <f>+[2]Guaviare!R154</f>
        <v>0</v>
      </c>
      <c r="BX154" s="148">
        <f>+[2]Guaviare!AG154</f>
        <v>0</v>
      </c>
      <c r="BY154" s="148">
        <f>+[2]Huila!Q154</f>
        <v>0</v>
      </c>
      <c r="BZ154" s="148">
        <f>+[2]Huila!R154</f>
        <v>0</v>
      </c>
      <c r="CA154" s="148">
        <f>+[2]Huila!AG154</f>
        <v>0</v>
      </c>
      <c r="CB154" s="148">
        <f>+'[2]La Guajira'!Q154</f>
        <v>0</v>
      </c>
      <c r="CC154" s="148">
        <f>+'[2]La Guajira'!R154</f>
        <v>0</v>
      </c>
      <c r="CD154" s="148">
        <f>+'[2]La Guajira'!AG154</f>
        <v>0</v>
      </c>
      <c r="CE154" s="148">
        <f>+[2]Magdalena!Q154</f>
        <v>0</v>
      </c>
      <c r="CF154" s="148">
        <f>+[2]Magdalena!R154</f>
        <v>0</v>
      </c>
      <c r="CG154" s="148">
        <f>+[2]Magdalena!AG154</f>
        <v>0</v>
      </c>
      <c r="CH154" s="148">
        <f>+[2]Meta!Q154</f>
        <v>0</v>
      </c>
      <c r="CI154" s="148">
        <f>+[2]Meta!R154</f>
        <v>0</v>
      </c>
      <c r="CJ154" s="148">
        <f>+[2]Meta!AG154</f>
        <v>0</v>
      </c>
      <c r="CK154" s="148">
        <f>+[2]Nariño!Q154</f>
        <v>0</v>
      </c>
      <c r="CL154" s="148">
        <f>+[2]Nariño!R154</f>
        <v>0</v>
      </c>
      <c r="CM154" s="148">
        <f>+[2]Nariño!AG154</f>
        <v>0</v>
      </c>
      <c r="CN154" s="148">
        <f>+'[2]Norte de Santander'!Q154</f>
        <v>0</v>
      </c>
      <c r="CO154" s="148">
        <f>+'[2]Norte de Santander'!R154</f>
        <v>0</v>
      </c>
      <c r="CP154" s="148">
        <f>+'[2]Norte de Santander'!AG154</f>
        <v>0</v>
      </c>
      <c r="CQ154" s="148">
        <f>+[2]Putumayo!Q154</f>
        <v>0</v>
      </c>
      <c r="CR154" s="148">
        <f>+[2]Putumayo!R154</f>
        <v>0</v>
      </c>
      <c r="CS154" s="148">
        <f>+[2]Putumayo!AG154</f>
        <v>0</v>
      </c>
      <c r="CT154" s="148">
        <f>+[2]Quindio!Q154</f>
        <v>0</v>
      </c>
      <c r="CU154" s="148">
        <f>+[2]Quindio!R154</f>
        <v>0</v>
      </c>
      <c r="CV154" s="148">
        <f>+[2]Quindio!AG154</f>
        <v>0</v>
      </c>
      <c r="CW154" s="148">
        <f>+[2]Risaralda!Q154</f>
        <v>0</v>
      </c>
      <c r="CX154" s="148">
        <f>+[2]Risaralda!R154</f>
        <v>0</v>
      </c>
      <c r="CY154" s="148">
        <f>+[2]Risaralda!AG154</f>
        <v>0</v>
      </c>
      <c r="CZ154" s="148">
        <f>+'[2]San Anadrés'!Q154</f>
        <v>0</v>
      </c>
      <c r="DA154" s="148">
        <f>+'[2]San Anadrés'!R154</f>
        <v>0</v>
      </c>
      <c r="DB154" s="148">
        <f>+'[2]San Anadrés'!AG154</f>
        <v>0</v>
      </c>
      <c r="DC154" s="148">
        <f>+[2]Santander!Q154</f>
        <v>0</v>
      </c>
      <c r="DD154" s="148">
        <f>+[2]Santander!R154</f>
        <v>0</v>
      </c>
      <c r="DE154" s="148">
        <f>+[2]Santander!AG154</f>
        <v>0</v>
      </c>
      <c r="DF154" s="148">
        <f>+[2]Sucre!Q154</f>
        <v>0</v>
      </c>
      <c r="DG154" s="148">
        <f>+[2]Sucre!R154</f>
        <v>0</v>
      </c>
      <c r="DH154" s="148">
        <f>+[2]Sucre!AG154</f>
        <v>0</v>
      </c>
      <c r="DI154" s="148">
        <f>+[2]Tolima!Q154</f>
        <v>0</v>
      </c>
      <c r="DJ154" s="148">
        <f>+[2]Tolima!R154</f>
        <v>0</v>
      </c>
      <c r="DK154" s="148">
        <f>+[2]Tolima!AG154</f>
        <v>0</v>
      </c>
      <c r="DL154" s="148">
        <f>+'[2]Valle del Cauca'!Q154</f>
        <v>0</v>
      </c>
      <c r="DM154" s="148">
        <f>+'[2]Valle del Cauca'!R154</f>
        <v>0</v>
      </c>
      <c r="DN154" s="148">
        <f>+'[2]Valle del Cauca'!AG154</f>
        <v>0</v>
      </c>
      <c r="DO154" s="148">
        <f>+[2]Vaupés!Q154</f>
        <v>0</v>
      </c>
      <c r="DP154" s="148">
        <f>+[2]Vaupés!R154</f>
        <v>0</v>
      </c>
      <c r="DQ154" s="148">
        <f>+[2]Vaupés!AG154</f>
        <v>0</v>
      </c>
      <c r="DR154" s="148">
        <f>+[2]Vichada!Q154</f>
        <v>0</v>
      </c>
      <c r="DS154" s="148">
        <f>+[2]Vichada!R154</f>
        <v>0</v>
      </c>
      <c r="DT154" s="148">
        <f>+[2]Vichada!AG154</f>
        <v>0</v>
      </c>
    </row>
    <row r="155" spans="1:124" ht="56.25" hidden="1" x14ac:dyDescent="0.25">
      <c r="A155" s="198" t="s">
        <v>771</v>
      </c>
      <c r="B155" s="149" t="str">
        <f t="shared" si="49"/>
        <v>5-0-38-21</v>
      </c>
      <c r="C155" s="213" t="s">
        <v>1148</v>
      </c>
      <c r="D155" s="108" t="s">
        <v>55</v>
      </c>
      <c r="E155" s="192" t="s">
        <v>56</v>
      </c>
      <c r="F155" s="192" t="s">
        <v>1149</v>
      </c>
      <c r="G155" s="192" t="s">
        <v>1150</v>
      </c>
      <c r="H155" s="135" t="s">
        <v>1223</v>
      </c>
      <c r="I155" s="211" t="s">
        <v>1224</v>
      </c>
      <c r="J155" s="209">
        <v>10</v>
      </c>
      <c r="K155" s="135"/>
      <c r="L155" s="192" t="s">
        <v>1225</v>
      </c>
      <c r="M155" s="210">
        <v>0</v>
      </c>
      <c r="N155" s="211" t="s">
        <v>1226</v>
      </c>
      <c r="O155" s="150" t="s">
        <v>58</v>
      </c>
      <c r="P155" s="150" t="s">
        <v>60</v>
      </c>
      <c r="Q155" s="69">
        <f t="shared" si="38"/>
        <v>0</v>
      </c>
      <c r="R155" s="83" t="e">
        <f t="shared" si="50"/>
        <v>#DIV/0!</v>
      </c>
      <c r="S155" s="83">
        <f>+[2]Amazonas!S155+[2]Antioquia!S155+[2]Atantico!S155+[2]Arauca!S155+[2]Bolivar!S155+[2]Boyacá!S155+[2]Caldas!S155+[2]Caquetá!S155+[2]Casanare!S155+[2]Cauca!S155+[2]Cesar!S155+[2]Chocó!S155+[2]Córdoba!S155+[2]Cundinamarca!S155+[2]Guainía!S155+[2]Guaviare!S155+[2]Huila!S155+'[2]La Guajira'!S155+[2]Magdalena!S155+[2]Meta!S155+[2]Nariño!S155+'[2]Norte de Santander'!S155+[2]Putumayo!S155+[2]Quindio!S155+[2]Risaralda!S155+'[2]San Anadrés'!S155+[2]Santander!S155+[2]Sucre!S155+[2]Tolima!S155+'[2]Valle del Cauca'!S155+[2]Vaupés!S155+[2]Vichada!S155</f>
        <v>0</v>
      </c>
      <c r="T155" s="83">
        <f>+[2]Amazonas!T155+[2]Antioquia!T155+[2]Atantico!T155+[2]Arauca!T155+[2]Bolivar!T155+[2]Boyacá!T155+[2]Caldas!T155+[2]Caquetá!T155+[2]Casanare!T155+[2]Cauca!T155+[2]Cesar!T155+[2]Chocó!T155+[2]Córdoba!T155+[2]Cundinamarca!T155+[2]Guainía!T155+[2]Guaviare!T155+[2]Huila!T155+'[2]La Guajira'!T155+[2]Magdalena!T155+[2]Meta!T155+[2]Nariño!T155+'[2]Norte de Santander'!T155+[2]Putumayo!T155+[2]Quindio!T155+[2]Risaralda!T155+'[2]San Anadrés'!T155+[2]Santander!T155+[2]Sucre!T155+[2]Tolima!T155+'[2]Valle del Cauca'!T155+[2]Vaupés!T155+[2]Vichada!T155</f>
        <v>0</v>
      </c>
      <c r="U155" s="148">
        <f t="shared" si="46"/>
        <v>20</v>
      </c>
      <c r="V155" s="148">
        <f t="shared" si="47"/>
        <v>0</v>
      </c>
      <c r="W155" s="148">
        <f>+'[2]Oficinas Nacionales'!Q155</f>
        <v>20</v>
      </c>
      <c r="X155" s="148">
        <f>+'[2]Oficinas Nacionales'!R155</f>
        <v>0</v>
      </c>
      <c r="Y155" s="148">
        <f>+'[2]Oficinas Nacionales'!AG155</f>
        <v>0</v>
      </c>
      <c r="Z155" s="148">
        <f t="shared" si="48"/>
        <v>0</v>
      </c>
      <c r="AA155" s="148">
        <f t="shared" si="48"/>
        <v>0</v>
      </c>
      <c r="AB155" s="148">
        <f t="shared" si="48"/>
        <v>0</v>
      </c>
      <c r="AC155" s="148">
        <f>+[2]Amazonas!Q155</f>
        <v>0</v>
      </c>
      <c r="AD155" s="148">
        <f>+[2]Amazonas!R155</f>
        <v>0</v>
      </c>
      <c r="AE155" s="148">
        <f>+[2]Amazonas!AG155</f>
        <v>0</v>
      </c>
      <c r="AF155" s="148">
        <f>+[2]Antioquia!Q155</f>
        <v>0</v>
      </c>
      <c r="AG155" s="148">
        <f>+[2]Antioquia!R155</f>
        <v>0</v>
      </c>
      <c r="AH155" s="148">
        <f>+[2]Antioquia!AG155</f>
        <v>0</v>
      </c>
      <c r="AI155" s="148">
        <f>+[2]Atantico!Q155</f>
        <v>0</v>
      </c>
      <c r="AJ155" s="148">
        <f>+[2]Atantico!R155</f>
        <v>0</v>
      </c>
      <c r="AK155" s="148">
        <f>+[2]Atantico!AG155</f>
        <v>0</v>
      </c>
      <c r="AL155" s="148">
        <f>+[2]Arauca!Q155</f>
        <v>0</v>
      </c>
      <c r="AM155" s="148">
        <f>+[2]Arauca!R155</f>
        <v>0</v>
      </c>
      <c r="AN155" s="148">
        <f>+[2]Arauca!AG155</f>
        <v>0</v>
      </c>
      <c r="AO155" s="148">
        <f>+[2]Bolivar!Q155</f>
        <v>0</v>
      </c>
      <c r="AP155" s="148">
        <f>+[2]Bolivar!R155</f>
        <v>0</v>
      </c>
      <c r="AQ155" s="148">
        <f>+[2]Bolivar!AG155</f>
        <v>0</v>
      </c>
      <c r="AR155" s="148">
        <f>+[2]Boyacá!Q155</f>
        <v>0</v>
      </c>
      <c r="AS155" s="148">
        <f>+[2]Boyacá!R155</f>
        <v>0</v>
      </c>
      <c r="AT155" s="148">
        <f>+[2]Boyacá!AG155</f>
        <v>0</v>
      </c>
      <c r="AU155" s="148">
        <f>+[2]Caldas!Q155</f>
        <v>0</v>
      </c>
      <c r="AV155" s="148">
        <f>+[2]Caldas!R155</f>
        <v>0</v>
      </c>
      <c r="AW155" s="148">
        <f>+[2]Caldas!AG155</f>
        <v>0</v>
      </c>
      <c r="AX155" s="148">
        <f>+[2]Caquetá!Q155</f>
        <v>0</v>
      </c>
      <c r="AY155" s="148">
        <f>+[2]Caquetá!R155</f>
        <v>0</v>
      </c>
      <c r="AZ155" s="148">
        <f>+[2]Caquetá!AG155</f>
        <v>0</v>
      </c>
      <c r="BA155" s="148">
        <f>+[2]Casanare!Q155</f>
        <v>0</v>
      </c>
      <c r="BB155" s="148">
        <f>+[2]Casanare!R155</f>
        <v>0</v>
      </c>
      <c r="BC155" s="148">
        <f>+[2]Casanare!AG155</f>
        <v>0</v>
      </c>
      <c r="BD155" s="148">
        <f>+[2]Cauca!Q155</f>
        <v>0</v>
      </c>
      <c r="BE155" s="148">
        <f>+[2]Cauca!R155</f>
        <v>0</v>
      </c>
      <c r="BF155" s="148">
        <f>+[2]Cauca!AG155</f>
        <v>0</v>
      </c>
      <c r="BG155" s="148">
        <f>+[2]Cesar!Q155</f>
        <v>0</v>
      </c>
      <c r="BH155" s="148">
        <f>+[2]Cesar!R155</f>
        <v>0</v>
      </c>
      <c r="BI155" s="148">
        <f>+[2]Cesar!AG155</f>
        <v>0</v>
      </c>
      <c r="BJ155" s="148">
        <f>+[2]Chocó!Q155</f>
        <v>0</v>
      </c>
      <c r="BK155" s="148">
        <f>+[2]Chocó!R155</f>
        <v>0</v>
      </c>
      <c r="BL155" s="148">
        <f>+[2]Chocó!AG155</f>
        <v>0</v>
      </c>
      <c r="BM155" s="148">
        <f>+[2]Córdoba!Q155</f>
        <v>0</v>
      </c>
      <c r="BN155" s="148">
        <f>+[2]Córdoba!R155</f>
        <v>0</v>
      </c>
      <c r="BO155" s="148">
        <f>+[2]Córdoba!AG155</f>
        <v>0</v>
      </c>
      <c r="BP155" s="148">
        <f>+[2]Cundinamarca!Q155</f>
        <v>0</v>
      </c>
      <c r="BQ155" s="148">
        <f>+[2]Cundinamarca!R155</f>
        <v>0</v>
      </c>
      <c r="BR155" s="148">
        <f>+[2]Cundinamarca!AG155</f>
        <v>0</v>
      </c>
      <c r="BS155" s="148">
        <f>+[2]Guainía!Q155</f>
        <v>0</v>
      </c>
      <c r="BT155" s="148">
        <f>+[2]Guainía!R155</f>
        <v>0</v>
      </c>
      <c r="BU155" s="148">
        <f>+[2]Guainía!AG155</f>
        <v>0</v>
      </c>
      <c r="BV155" s="148">
        <f>+[2]Guaviare!Q155</f>
        <v>0</v>
      </c>
      <c r="BW155" s="148">
        <f>+[2]Guaviare!R155</f>
        <v>0</v>
      </c>
      <c r="BX155" s="148">
        <f>+[2]Guaviare!AG155</f>
        <v>0</v>
      </c>
      <c r="BY155" s="148">
        <f>+[2]Huila!Q155</f>
        <v>0</v>
      </c>
      <c r="BZ155" s="148">
        <f>+[2]Huila!R155</f>
        <v>0</v>
      </c>
      <c r="CA155" s="148">
        <f>+[2]Huila!AG155</f>
        <v>0</v>
      </c>
      <c r="CB155" s="148">
        <f>+'[2]La Guajira'!Q155</f>
        <v>0</v>
      </c>
      <c r="CC155" s="148">
        <f>+'[2]La Guajira'!R155</f>
        <v>0</v>
      </c>
      <c r="CD155" s="148">
        <f>+'[2]La Guajira'!AG155</f>
        <v>0</v>
      </c>
      <c r="CE155" s="148">
        <f>+[2]Magdalena!Q155</f>
        <v>0</v>
      </c>
      <c r="CF155" s="148">
        <f>+[2]Magdalena!R155</f>
        <v>0</v>
      </c>
      <c r="CG155" s="148">
        <f>+[2]Magdalena!AG155</f>
        <v>0</v>
      </c>
      <c r="CH155" s="148">
        <f>+[2]Meta!Q155</f>
        <v>0</v>
      </c>
      <c r="CI155" s="148">
        <f>+[2]Meta!R155</f>
        <v>0</v>
      </c>
      <c r="CJ155" s="148">
        <f>+[2]Meta!AG155</f>
        <v>0</v>
      </c>
      <c r="CK155" s="148">
        <f>+[2]Nariño!Q155</f>
        <v>0</v>
      </c>
      <c r="CL155" s="148">
        <f>+[2]Nariño!R155</f>
        <v>0</v>
      </c>
      <c r="CM155" s="148">
        <f>+[2]Nariño!AG155</f>
        <v>0</v>
      </c>
      <c r="CN155" s="148">
        <f>+'[2]Norte de Santander'!Q155</f>
        <v>0</v>
      </c>
      <c r="CO155" s="148">
        <f>+'[2]Norte de Santander'!R155</f>
        <v>0</v>
      </c>
      <c r="CP155" s="148">
        <f>+'[2]Norte de Santander'!AG155</f>
        <v>0</v>
      </c>
      <c r="CQ155" s="148">
        <f>+[2]Putumayo!Q155</f>
        <v>0</v>
      </c>
      <c r="CR155" s="148">
        <f>+[2]Putumayo!R155</f>
        <v>0</v>
      </c>
      <c r="CS155" s="148">
        <f>+[2]Putumayo!AG155</f>
        <v>0</v>
      </c>
      <c r="CT155" s="148">
        <f>+[2]Quindio!Q155</f>
        <v>0</v>
      </c>
      <c r="CU155" s="148">
        <f>+[2]Quindio!R155</f>
        <v>0</v>
      </c>
      <c r="CV155" s="148">
        <f>+[2]Quindio!AG155</f>
        <v>0</v>
      </c>
      <c r="CW155" s="148">
        <f>+[2]Risaralda!Q155</f>
        <v>0</v>
      </c>
      <c r="CX155" s="148">
        <f>+[2]Risaralda!R155</f>
        <v>0</v>
      </c>
      <c r="CY155" s="148">
        <f>+[2]Risaralda!AG155</f>
        <v>0</v>
      </c>
      <c r="CZ155" s="148">
        <f>+'[2]San Anadrés'!Q155</f>
        <v>0</v>
      </c>
      <c r="DA155" s="148">
        <f>+'[2]San Anadrés'!R155</f>
        <v>0</v>
      </c>
      <c r="DB155" s="148">
        <f>+'[2]San Anadrés'!AG155</f>
        <v>0</v>
      </c>
      <c r="DC155" s="148">
        <f>+[2]Santander!Q155</f>
        <v>0</v>
      </c>
      <c r="DD155" s="148">
        <f>+[2]Santander!R155</f>
        <v>0</v>
      </c>
      <c r="DE155" s="148">
        <f>+[2]Santander!AG155</f>
        <v>0</v>
      </c>
      <c r="DF155" s="148">
        <f>+[2]Sucre!Q155</f>
        <v>0</v>
      </c>
      <c r="DG155" s="148">
        <f>+[2]Sucre!R155</f>
        <v>0</v>
      </c>
      <c r="DH155" s="148">
        <f>+[2]Sucre!AG155</f>
        <v>0</v>
      </c>
      <c r="DI155" s="148">
        <f>+[2]Tolima!Q155</f>
        <v>0</v>
      </c>
      <c r="DJ155" s="148">
        <f>+[2]Tolima!R155</f>
        <v>0</v>
      </c>
      <c r="DK155" s="148">
        <f>+[2]Tolima!AG155</f>
        <v>0</v>
      </c>
      <c r="DL155" s="148">
        <f>+'[2]Valle del Cauca'!Q155</f>
        <v>0</v>
      </c>
      <c r="DM155" s="148">
        <f>+'[2]Valle del Cauca'!R155</f>
        <v>0</v>
      </c>
      <c r="DN155" s="148">
        <f>+'[2]Valle del Cauca'!AG155</f>
        <v>0</v>
      </c>
      <c r="DO155" s="148">
        <f>+[2]Vaupés!Q155</f>
        <v>0</v>
      </c>
      <c r="DP155" s="148">
        <f>+[2]Vaupés!R155</f>
        <v>0</v>
      </c>
      <c r="DQ155" s="148">
        <f>+[2]Vaupés!AG155</f>
        <v>0</v>
      </c>
      <c r="DR155" s="148">
        <f>+[2]Vichada!Q155</f>
        <v>0</v>
      </c>
      <c r="DS155" s="148">
        <f>+[2]Vichada!R155</f>
        <v>0</v>
      </c>
      <c r="DT155" s="148">
        <f>+[2]Vichada!AG155</f>
        <v>0</v>
      </c>
    </row>
    <row r="156" spans="1:124" ht="33.75" hidden="1" x14ac:dyDescent="0.25">
      <c r="A156" s="198" t="s">
        <v>771</v>
      </c>
      <c r="B156" s="149" t="str">
        <f t="shared" si="49"/>
        <v>5-0-38-22</v>
      </c>
      <c r="C156" s="213" t="s">
        <v>1148</v>
      </c>
      <c r="D156" s="108" t="s">
        <v>55</v>
      </c>
      <c r="E156" s="192" t="s">
        <v>56</v>
      </c>
      <c r="F156" s="192" t="s">
        <v>1149</v>
      </c>
      <c r="G156" s="192" t="s">
        <v>1150</v>
      </c>
      <c r="H156" s="135" t="s">
        <v>1227</v>
      </c>
      <c r="I156" s="211" t="s">
        <v>1228</v>
      </c>
      <c r="J156" s="209">
        <v>100</v>
      </c>
      <c r="K156" s="135"/>
      <c r="L156" s="192" t="s">
        <v>1812</v>
      </c>
      <c r="M156" s="237">
        <v>0.94</v>
      </c>
      <c r="N156" s="211" t="s">
        <v>1813</v>
      </c>
      <c r="O156" s="150" t="s">
        <v>57</v>
      </c>
      <c r="P156" s="150" t="s">
        <v>59</v>
      </c>
      <c r="Q156" s="69">
        <f t="shared" si="38"/>
        <v>0</v>
      </c>
      <c r="R156" s="83">
        <f t="shared" si="50"/>
        <v>0.28829652007941559</v>
      </c>
      <c r="S156" s="83">
        <f>+[2]Amazonas!S156+[2]Antioquia!S156+[2]Atantico!S156+[2]Arauca!S156+[2]Bolivar!S156+[2]Boyacá!S156+[2]Caldas!S156+[2]Caquetá!S156+[2]Casanare!S156+[2]Cauca!S156+[2]Cesar!S156+[2]Chocó!S156+[2]Córdoba!S156+[2]Cundinamarca!S156+[2]Guainía!S156+[2]Guaviare!S156+[2]Huila!S156+'[2]La Guajira'!S156+[2]Magdalena!S156+[2]Meta!S156+[2]Nariño!S156+'[2]Norte de Santander'!S156+[2]Putumayo!S156+[2]Quindio!S156+[2]Risaralda!S156+'[2]San Anadrés'!S156+[2]Santander!S156+[2]Sucre!S156+[2]Tolima!S156+'[2]Valle del Cauca'!S156+[2]Vaupés!S156+[2]Vichada!S156</f>
        <v>1089794</v>
      </c>
      <c r="T156" s="83">
        <f>+[2]Amazonas!T156+[2]Antioquia!T156+[2]Atantico!T156+[2]Arauca!T156+[2]Bolivar!T156+[2]Boyacá!T156+[2]Caldas!T156+[2]Caquetá!T156+[2]Casanare!T156+[2]Cauca!T156+[2]Cesar!T156+[2]Chocó!T156+[2]Córdoba!T156+[2]Cundinamarca!T156+[2]Guainía!T156+[2]Guaviare!T156+[2]Huila!T156+'[2]La Guajira'!T156+[2]Magdalena!T156+[2]Meta!T156+[2]Nariño!T156+'[2]Norte de Santander'!T156+[2]Putumayo!T156+[2]Quindio!T156+[2]Risaralda!T156+'[2]San Anadrés'!T156+[2]Santander!T156+[2]Sucre!T156+[2]Tolima!T156+'[2]Valle del Cauca'!T156+[2]Vaupés!T156+[2]Vichada!T156</f>
        <v>3780115</v>
      </c>
      <c r="U156" s="148">
        <f t="shared" si="46"/>
        <v>200</v>
      </c>
      <c r="V156" s="148">
        <f t="shared" si="47"/>
        <v>0</v>
      </c>
      <c r="W156" s="148">
        <f>+'[2]Oficinas Nacionales'!Q156</f>
        <v>100</v>
      </c>
      <c r="X156" s="148">
        <f>+'[2]Oficinas Nacionales'!R156</f>
        <v>0</v>
      </c>
      <c r="Y156" s="148">
        <f>+'[2]Oficinas Nacionales'!AG156</f>
        <v>0</v>
      </c>
      <c r="Z156" s="148">
        <f t="shared" si="48"/>
        <v>100</v>
      </c>
      <c r="AA156" s="148">
        <f t="shared" si="48"/>
        <v>94</v>
      </c>
      <c r="AB156" s="148">
        <f t="shared" si="48"/>
        <v>0</v>
      </c>
      <c r="AC156" s="148">
        <f>+[2]Amazonas!Q156</f>
        <v>0</v>
      </c>
      <c r="AD156" s="148">
        <f>+[2]Amazonas!R156</f>
        <v>0</v>
      </c>
      <c r="AE156" s="148">
        <f>+[2]Amazonas!AG156</f>
        <v>0</v>
      </c>
      <c r="AF156" s="148">
        <f>+[2]Antioquia!Q156</f>
        <v>0</v>
      </c>
      <c r="AG156" s="148">
        <f>+[2]Antioquia!R156</f>
        <v>0</v>
      </c>
      <c r="AH156" s="148">
        <f>+[2]Antioquia!AG156</f>
        <v>0</v>
      </c>
      <c r="AI156" s="148">
        <f>+[2]Atantico!Q156</f>
        <v>0</v>
      </c>
      <c r="AJ156" s="148">
        <f>+[2]Atantico!R156</f>
        <v>0</v>
      </c>
      <c r="AK156" s="148">
        <f>+[2]Atantico!AG156</f>
        <v>0</v>
      </c>
      <c r="AL156" s="148">
        <f>+[2]Arauca!Q156</f>
        <v>0</v>
      </c>
      <c r="AM156" s="148">
        <f>+[2]Arauca!R156</f>
        <v>0</v>
      </c>
      <c r="AN156" s="148">
        <f>+[2]Arauca!AG156</f>
        <v>0</v>
      </c>
      <c r="AO156" s="148">
        <f>+[2]Bolivar!Q156</f>
        <v>0</v>
      </c>
      <c r="AP156" s="148">
        <f>+[2]Bolivar!R156</f>
        <v>0</v>
      </c>
      <c r="AQ156" s="148">
        <f>+[2]Bolivar!AG156</f>
        <v>0</v>
      </c>
      <c r="AR156" s="148">
        <f>+[2]Boyacá!Q156</f>
        <v>0</v>
      </c>
      <c r="AS156" s="148">
        <f>+[2]Boyacá!R156</f>
        <v>0</v>
      </c>
      <c r="AT156" s="148">
        <f>+[2]Boyacá!AG156</f>
        <v>0</v>
      </c>
      <c r="AU156" s="148">
        <f>+[2]Caldas!Q156</f>
        <v>0</v>
      </c>
      <c r="AV156" s="148">
        <f>+[2]Caldas!R156</f>
        <v>0</v>
      </c>
      <c r="AW156" s="148">
        <f>+[2]Caldas!AG156</f>
        <v>0</v>
      </c>
      <c r="AX156" s="148">
        <f>+[2]Caquetá!Q156</f>
        <v>0</v>
      </c>
      <c r="AY156" s="148">
        <f>+[2]Caquetá!R156</f>
        <v>0</v>
      </c>
      <c r="AZ156" s="148">
        <f>+[2]Caquetá!AG156</f>
        <v>0</v>
      </c>
      <c r="BA156" s="148">
        <f>+[2]Casanare!Q156</f>
        <v>0</v>
      </c>
      <c r="BB156" s="148">
        <f>+[2]Casanare!R156</f>
        <v>0</v>
      </c>
      <c r="BC156" s="148">
        <f>+[2]Casanare!AG156</f>
        <v>0</v>
      </c>
      <c r="BD156" s="148">
        <f>+[2]Cauca!Q156</f>
        <v>0</v>
      </c>
      <c r="BE156" s="148">
        <f>+[2]Cauca!R156</f>
        <v>0</v>
      </c>
      <c r="BF156" s="148">
        <f>+[2]Cauca!AG156</f>
        <v>0</v>
      </c>
      <c r="BG156" s="148">
        <f>+[2]Cesar!Q156</f>
        <v>0</v>
      </c>
      <c r="BH156" s="148">
        <f>+[2]Cesar!R156</f>
        <v>0</v>
      </c>
      <c r="BI156" s="148">
        <f>+[2]Cesar!AG156</f>
        <v>0</v>
      </c>
      <c r="BJ156" s="148">
        <f>+[2]Chocó!Q156</f>
        <v>0</v>
      </c>
      <c r="BK156" s="148">
        <f>+[2]Chocó!R156</f>
        <v>0</v>
      </c>
      <c r="BL156" s="148">
        <f>+[2]Chocó!AG156</f>
        <v>0</v>
      </c>
      <c r="BM156" s="148">
        <f>+[2]Córdoba!Q156</f>
        <v>100</v>
      </c>
      <c r="BN156" s="148">
        <f>+[2]Córdoba!R156</f>
        <v>94</v>
      </c>
      <c r="BO156" s="148">
        <f>+[2]Córdoba!AG156</f>
        <v>0</v>
      </c>
      <c r="BP156" s="148">
        <f>+[2]Cundinamarca!Q156</f>
        <v>0</v>
      </c>
      <c r="BQ156" s="148">
        <f>+[2]Cundinamarca!R156</f>
        <v>0</v>
      </c>
      <c r="BR156" s="148">
        <f>+[2]Cundinamarca!AG156</f>
        <v>0</v>
      </c>
      <c r="BS156" s="148">
        <f>+[2]Guainía!Q156</f>
        <v>0</v>
      </c>
      <c r="BT156" s="148">
        <f>+[2]Guainía!R156</f>
        <v>0</v>
      </c>
      <c r="BU156" s="148">
        <f>+[2]Guainía!AG156</f>
        <v>0</v>
      </c>
      <c r="BV156" s="148">
        <f>+[2]Guaviare!Q156</f>
        <v>0</v>
      </c>
      <c r="BW156" s="148">
        <f>+[2]Guaviare!R156</f>
        <v>0</v>
      </c>
      <c r="BX156" s="148">
        <f>+[2]Guaviare!AG156</f>
        <v>0</v>
      </c>
      <c r="BY156" s="148">
        <f>+[2]Huila!Q156</f>
        <v>0</v>
      </c>
      <c r="BZ156" s="148">
        <f>+[2]Huila!R156</f>
        <v>0</v>
      </c>
      <c r="CA156" s="148">
        <f>+[2]Huila!AG156</f>
        <v>0</v>
      </c>
      <c r="CB156" s="148">
        <f>+'[2]La Guajira'!Q156</f>
        <v>0</v>
      </c>
      <c r="CC156" s="148">
        <f>+'[2]La Guajira'!R156</f>
        <v>0</v>
      </c>
      <c r="CD156" s="148">
        <f>+'[2]La Guajira'!AG156</f>
        <v>0</v>
      </c>
      <c r="CE156" s="148">
        <f>+[2]Magdalena!Q156</f>
        <v>0</v>
      </c>
      <c r="CF156" s="148">
        <f>+[2]Magdalena!R156</f>
        <v>0</v>
      </c>
      <c r="CG156" s="148">
        <f>+[2]Magdalena!AG156</f>
        <v>0</v>
      </c>
      <c r="CH156" s="148">
        <f>+[2]Meta!Q156</f>
        <v>0</v>
      </c>
      <c r="CI156" s="148">
        <f>+[2]Meta!R156</f>
        <v>0</v>
      </c>
      <c r="CJ156" s="148">
        <f>+[2]Meta!AG156</f>
        <v>0</v>
      </c>
      <c r="CK156" s="148">
        <f>+[2]Nariño!Q156</f>
        <v>0</v>
      </c>
      <c r="CL156" s="148">
        <f>+[2]Nariño!R156</f>
        <v>0</v>
      </c>
      <c r="CM156" s="148">
        <f>+[2]Nariño!AG156</f>
        <v>0</v>
      </c>
      <c r="CN156" s="148">
        <f>+'[2]Norte de Santander'!Q156</f>
        <v>0</v>
      </c>
      <c r="CO156" s="148">
        <f>+'[2]Norte de Santander'!R156</f>
        <v>0</v>
      </c>
      <c r="CP156" s="148">
        <f>+'[2]Norte de Santander'!AG156</f>
        <v>0</v>
      </c>
      <c r="CQ156" s="148">
        <f>+[2]Putumayo!Q156</f>
        <v>0</v>
      </c>
      <c r="CR156" s="148">
        <f>+[2]Putumayo!R156</f>
        <v>0</v>
      </c>
      <c r="CS156" s="148">
        <f>+[2]Putumayo!AG156</f>
        <v>0</v>
      </c>
      <c r="CT156" s="148">
        <f>+[2]Quindio!Q156</f>
        <v>0</v>
      </c>
      <c r="CU156" s="148">
        <f>+[2]Quindio!R156</f>
        <v>0</v>
      </c>
      <c r="CV156" s="148">
        <f>+[2]Quindio!AG156</f>
        <v>0</v>
      </c>
      <c r="CW156" s="148">
        <f>+[2]Risaralda!Q156</f>
        <v>0</v>
      </c>
      <c r="CX156" s="148">
        <f>+[2]Risaralda!R156</f>
        <v>0</v>
      </c>
      <c r="CY156" s="148">
        <f>+[2]Risaralda!AG156</f>
        <v>0</v>
      </c>
      <c r="CZ156" s="148">
        <f>+'[2]San Anadrés'!Q156</f>
        <v>0</v>
      </c>
      <c r="DA156" s="148">
        <f>+'[2]San Anadrés'!R156</f>
        <v>0</v>
      </c>
      <c r="DB156" s="148">
        <f>+'[2]San Anadrés'!AG156</f>
        <v>0</v>
      </c>
      <c r="DC156" s="148">
        <f>+[2]Santander!Q156</f>
        <v>0</v>
      </c>
      <c r="DD156" s="148">
        <f>+[2]Santander!R156</f>
        <v>0</v>
      </c>
      <c r="DE156" s="148">
        <f>+[2]Santander!AG156</f>
        <v>0</v>
      </c>
      <c r="DF156" s="148">
        <f>+[2]Sucre!Q156</f>
        <v>0</v>
      </c>
      <c r="DG156" s="148">
        <f>+[2]Sucre!R156</f>
        <v>0</v>
      </c>
      <c r="DH156" s="148">
        <f>+[2]Sucre!AG156</f>
        <v>0</v>
      </c>
      <c r="DI156" s="148">
        <f>+[2]Tolima!Q156</f>
        <v>0</v>
      </c>
      <c r="DJ156" s="148">
        <f>+[2]Tolima!R156</f>
        <v>0</v>
      </c>
      <c r="DK156" s="148">
        <f>+[2]Tolima!AG156</f>
        <v>0</v>
      </c>
      <c r="DL156" s="148">
        <f>+'[2]Valle del Cauca'!Q156</f>
        <v>0</v>
      </c>
      <c r="DM156" s="148">
        <f>+'[2]Valle del Cauca'!R156</f>
        <v>0</v>
      </c>
      <c r="DN156" s="148">
        <f>+'[2]Valle del Cauca'!AG156</f>
        <v>0</v>
      </c>
      <c r="DO156" s="148">
        <f>+[2]Vaupés!Q156</f>
        <v>0</v>
      </c>
      <c r="DP156" s="148">
        <f>+[2]Vaupés!R156</f>
        <v>0</v>
      </c>
      <c r="DQ156" s="148">
        <f>+[2]Vaupés!AG156</f>
        <v>0</v>
      </c>
      <c r="DR156" s="148">
        <f>+[2]Vichada!Q156</f>
        <v>0</v>
      </c>
      <c r="DS156" s="148">
        <f>+[2]Vichada!R156</f>
        <v>0</v>
      </c>
      <c r="DT156" s="148">
        <f>+[2]Vichada!AG156</f>
        <v>0</v>
      </c>
    </row>
    <row r="157" spans="1:124" ht="33.75" hidden="1" x14ac:dyDescent="0.25">
      <c r="A157" s="198" t="s">
        <v>771</v>
      </c>
      <c r="B157" s="149" t="str">
        <f t="shared" si="49"/>
        <v>5-0-38-23</v>
      </c>
      <c r="C157" s="213" t="s">
        <v>1148</v>
      </c>
      <c r="D157" s="108" t="s">
        <v>55</v>
      </c>
      <c r="E157" s="192" t="s">
        <v>56</v>
      </c>
      <c r="F157" s="192" t="s">
        <v>1149</v>
      </c>
      <c r="G157" s="192" t="s">
        <v>1150</v>
      </c>
      <c r="H157" s="135" t="s">
        <v>1231</v>
      </c>
      <c r="I157" s="211" t="s">
        <v>1232</v>
      </c>
      <c r="J157" s="209">
        <v>100</v>
      </c>
      <c r="K157" s="135"/>
      <c r="L157" s="192" t="s">
        <v>1812</v>
      </c>
      <c r="M157" s="237">
        <v>0.85</v>
      </c>
      <c r="N157" s="211" t="s">
        <v>1813</v>
      </c>
      <c r="O157" s="150" t="s">
        <v>57</v>
      </c>
      <c r="P157" s="150" t="s">
        <v>59</v>
      </c>
      <c r="Q157" s="69">
        <f t="shared" si="38"/>
        <v>0</v>
      </c>
      <c r="R157" s="83">
        <f t="shared" si="50"/>
        <v>5.8333333333333334E-2</v>
      </c>
      <c r="S157" s="83">
        <f>+[2]Amazonas!S157+[2]Antioquia!S157+[2]Atantico!S157+[2]Arauca!S157+[2]Bolivar!S157+[2]Boyacá!S157+[2]Caldas!S157+[2]Caquetá!S157+[2]Casanare!S157+[2]Cauca!S157+[2]Cesar!S157+[2]Chocó!S157+[2]Córdoba!S157+[2]Cundinamarca!S157+[2]Guainía!S157+[2]Guaviare!S157+[2]Huila!S157+'[2]La Guajira'!S157+[2]Magdalena!S157+[2]Meta!S157+[2]Nariño!S157+'[2]Norte de Santander'!S157+[2]Putumayo!S157+[2]Quindio!S157+[2]Risaralda!S157+'[2]San Anadrés'!S157+[2]Santander!S157+[2]Sucre!S157+[2]Tolima!S157+'[2]Valle del Cauca'!S157+[2]Vaupés!S157+[2]Vichada!S157</f>
        <v>70000</v>
      </c>
      <c r="T157" s="83">
        <f>+[2]Amazonas!T157+[2]Antioquia!T157+[2]Atantico!T157+[2]Arauca!T157+[2]Bolivar!T157+[2]Boyacá!T157+[2]Caldas!T157+[2]Caquetá!T157+[2]Casanare!T157+[2]Cauca!T157+[2]Cesar!T157+[2]Chocó!T157+[2]Córdoba!T157+[2]Cundinamarca!T157+[2]Guainía!T157+[2]Guaviare!T157+[2]Huila!T157+'[2]La Guajira'!T157+[2]Magdalena!T157+[2]Meta!T157+[2]Nariño!T157+'[2]Norte de Santander'!T157+[2]Putumayo!T157+[2]Quindio!T157+[2]Risaralda!T157+'[2]San Anadrés'!T157+[2]Santander!T157+[2]Sucre!T157+[2]Tolima!T157+'[2]Valle del Cauca'!T157+[2]Vaupés!T157+[2]Vichada!T157</f>
        <v>1200000</v>
      </c>
      <c r="U157" s="148">
        <f t="shared" si="46"/>
        <v>200</v>
      </c>
      <c r="V157" s="148">
        <f t="shared" si="47"/>
        <v>0</v>
      </c>
      <c r="W157" s="148">
        <f>+'[2]Oficinas Nacionales'!Q157</f>
        <v>100</v>
      </c>
      <c r="X157" s="148">
        <f>+'[2]Oficinas Nacionales'!R157</f>
        <v>0</v>
      </c>
      <c r="Y157" s="148">
        <f>+'[2]Oficinas Nacionales'!AG157</f>
        <v>0</v>
      </c>
      <c r="Z157" s="148">
        <f t="shared" si="48"/>
        <v>100</v>
      </c>
      <c r="AA157" s="148">
        <f t="shared" si="48"/>
        <v>85</v>
      </c>
      <c r="AB157" s="148">
        <f t="shared" si="48"/>
        <v>0</v>
      </c>
      <c r="AC157" s="148">
        <f>+[2]Amazonas!Q157</f>
        <v>0</v>
      </c>
      <c r="AD157" s="148">
        <f>+[2]Amazonas!R157</f>
        <v>0</v>
      </c>
      <c r="AE157" s="148">
        <f>+[2]Amazonas!AG157</f>
        <v>0</v>
      </c>
      <c r="AF157" s="148">
        <f>+[2]Antioquia!Q157</f>
        <v>0</v>
      </c>
      <c r="AG157" s="148">
        <f>+[2]Antioquia!R157</f>
        <v>0</v>
      </c>
      <c r="AH157" s="148">
        <f>+[2]Antioquia!AG157</f>
        <v>0</v>
      </c>
      <c r="AI157" s="148">
        <f>+[2]Atantico!Q157</f>
        <v>0</v>
      </c>
      <c r="AJ157" s="148">
        <f>+[2]Atantico!R157</f>
        <v>0</v>
      </c>
      <c r="AK157" s="148">
        <f>+[2]Atantico!AG157</f>
        <v>0</v>
      </c>
      <c r="AL157" s="148">
        <f>+[2]Arauca!Q157</f>
        <v>0</v>
      </c>
      <c r="AM157" s="148">
        <f>+[2]Arauca!R157</f>
        <v>0</v>
      </c>
      <c r="AN157" s="148">
        <f>+[2]Arauca!AG157</f>
        <v>0</v>
      </c>
      <c r="AO157" s="148">
        <f>+[2]Bolivar!Q157</f>
        <v>0</v>
      </c>
      <c r="AP157" s="148">
        <f>+[2]Bolivar!R157</f>
        <v>0</v>
      </c>
      <c r="AQ157" s="148">
        <f>+[2]Bolivar!AG157</f>
        <v>0</v>
      </c>
      <c r="AR157" s="148">
        <f>+[2]Boyacá!Q157</f>
        <v>0</v>
      </c>
      <c r="AS157" s="148">
        <f>+[2]Boyacá!R157</f>
        <v>0</v>
      </c>
      <c r="AT157" s="148">
        <f>+[2]Boyacá!AG157</f>
        <v>0</v>
      </c>
      <c r="AU157" s="148">
        <f>+[2]Caldas!Q157</f>
        <v>0</v>
      </c>
      <c r="AV157" s="148">
        <f>+[2]Caldas!R157</f>
        <v>0</v>
      </c>
      <c r="AW157" s="148">
        <f>+[2]Caldas!AG157</f>
        <v>0</v>
      </c>
      <c r="AX157" s="148">
        <f>+[2]Caquetá!Q157</f>
        <v>0</v>
      </c>
      <c r="AY157" s="148">
        <f>+[2]Caquetá!R157</f>
        <v>0</v>
      </c>
      <c r="AZ157" s="148">
        <f>+[2]Caquetá!AG157</f>
        <v>0</v>
      </c>
      <c r="BA157" s="148">
        <f>+[2]Casanare!Q157</f>
        <v>0</v>
      </c>
      <c r="BB157" s="148">
        <f>+[2]Casanare!R157</f>
        <v>0</v>
      </c>
      <c r="BC157" s="148">
        <f>+[2]Casanare!AG157</f>
        <v>0</v>
      </c>
      <c r="BD157" s="148">
        <f>+[2]Cauca!Q157</f>
        <v>0</v>
      </c>
      <c r="BE157" s="148">
        <f>+[2]Cauca!R157</f>
        <v>0</v>
      </c>
      <c r="BF157" s="148">
        <f>+[2]Cauca!AG157</f>
        <v>0</v>
      </c>
      <c r="BG157" s="148">
        <f>+[2]Cesar!Q157</f>
        <v>0</v>
      </c>
      <c r="BH157" s="148">
        <f>+[2]Cesar!R157</f>
        <v>0</v>
      </c>
      <c r="BI157" s="148">
        <f>+[2]Cesar!AG157</f>
        <v>0</v>
      </c>
      <c r="BJ157" s="148">
        <f>+[2]Chocó!Q157</f>
        <v>0</v>
      </c>
      <c r="BK157" s="148">
        <f>+[2]Chocó!R157</f>
        <v>0</v>
      </c>
      <c r="BL157" s="148">
        <f>+[2]Chocó!AG157</f>
        <v>0</v>
      </c>
      <c r="BM157" s="148">
        <f>+[2]Córdoba!Q157</f>
        <v>100</v>
      </c>
      <c r="BN157" s="148">
        <f>+[2]Córdoba!R157</f>
        <v>85</v>
      </c>
      <c r="BO157" s="148">
        <f>+[2]Córdoba!AG157</f>
        <v>0</v>
      </c>
      <c r="BP157" s="148">
        <f>+[2]Cundinamarca!Q157</f>
        <v>0</v>
      </c>
      <c r="BQ157" s="148">
        <f>+[2]Cundinamarca!R157</f>
        <v>0</v>
      </c>
      <c r="BR157" s="148">
        <f>+[2]Cundinamarca!AG157</f>
        <v>0</v>
      </c>
      <c r="BS157" s="148">
        <f>+[2]Guainía!Q157</f>
        <v>0</v>
      </c>
      <c r="BT157" s="148">
        <f>+[2]Guainía!R157</f>
        <v>0</v>
      </c>
      <c r="BU157" s="148">
        <f>+[2]Guainía!AG157</f>
        <v>0</v>
      </c>
      <c r="BV157" s="148">
        <f>+[2]Guaviare!Q157</f>
        <v>0</v>
      </c>
      <c r="BW157" s="148">
        <f>+[2]Guaviare!R157</f>
        <v>0</v>
      </c>
      <c r="BX157" s="148">
        <f>+[2]Guaviare!AG157</f>
        <v>0</v>
      </c>
      <c r="BY157" s="148">
        <f>+[2]Huila!Q157</f>
        <v>0</v>
      </c>
      <c r="BZ157" s="148">
        <f>+[2]Huila!R157</f>
        <v>0</v>
      </c>
      <c r="CA157" s="148">
        <f>+[2]Huila!AG157</f>
        <v>0</v>
      </c>
      <c r="CB157" s="148">
        <f>+'[2]La Guajira'!Q157</f>
        <v>0</v>
      </c>
      <c r="CC157" s="148">
        <f>+'[2]La Guajira'!R157</f>
        <v>0</v>
      </c>
      <c r="CD157" s="148">
        <f>+'[2]La Guajira'!AG157</f>
        <v>0</v>
      </c>
      <c r="CE157" s="148">
        <f>+[2]Magdalena!Q157</f>
        <v>0</v>
      </c>
      <c r="CF157" s="148">
        <f>+[2]Magdalena!R157</f>
        <v>0</v>
      </c>
      <c r="CG157" s="148">
        <f>+[2]Magdalena!AG157</f>
        <v>0</v>
      </c>
      <c r="CH157" s="148">
        <f>+[2]Meta!Q157</f>
        <v>0</v>
      </c>
      <c r="CI157" s="148">
        <f>+[2]Meta!R157</f>
        <v>0</v>
      </c>
      <c r="CJ157" s="148">
        <f>+[2]Meta!AG157</f>
        <v>0</v>
      </c>
      <c r="CK157" s="148">
        <f>+[2]Nariño!Q157</f>
        <v>0</v>
      </c>
      <c r="CL157" s="148">
        <f>+[2]Nariño!R157</f>
        <v>0</v>
      </c>
      <c r="CM157" s="148">
        <f>+[2]Nariño!AG157</f>
        <v>0</v>
      </c>
      <c r="CN157" s="148">
        <f>+'[2]Norte de Santander'!Q157</f>
        <v>0</v>
      </c>
      <c r="CO157" s="148">
        <f>+'[2]Norte de Santander'!R157</f>
        <v>0</v>
      </c>
      <c r="CP157" s="148">
        <f>+'[2]Norte de Santander'!AG157</f>
        <v>0</v>
      </c>
      <c r="CQ157" s="148">
        <f>+[2]Putumayo!Q157</f>
        <v>0</v>
      </c>
      <c r="CR157" s="148">
        <f>+[2]Putumayo!R157</f>
        <v>0</v>
      </c>
      <c r="CS157" s="148">
        <f>+[2]Putumayo!AG157</f>
        <v>0</v>
      </c>
      <c r="CT157" s="148">
        <f>+[2]Quindio!Q157</f>
        <v>0</v>
      </c>
      <c r="CU157" s="148">
        <f>+[2]Quindio!R157</f>
        <v>0</v>
      </c>
      <c r="CV157" s="148">
        <f>+[2]Quindio!AG157</f>
        <v>0</v>
      </c>
      <c r="CW157" s="148">
        <f>+[2]Risaralda!Q157</f>
        <v>0</v>
      </c>
      <c r="CX157" s="148">
        <f>+[2]Risaralda!R157</f>
        <v>0</v>
      </c>
      <c r="CY157" s="148">
        <f>+[2]Risaralda!AG157</f>
        <v>0</v>
      </c>
      <c r="CZ157" s="148">
        <f>+'[2]San Anadrés'!Q157</f>
        <v>0</v>
      </c>
      <c r="DA157" s="148">
        <f>+'[2]San Anadrés'!R157</f>
        <v>0</v>
      </c>
      <c r="DB157" s="148">
        <f>+'[2]San Anadrés'!AG157</f>
        <v>0</v>
      </c>
      <c r="DC157" s="148">
        <f>+[2]Santander!Q157</f>
        <v>0</v>
      </c>
      <c r="DD157" s="148">
        <f>+[2]Santander!R157</f>
        <v>0</v>
      </c>
      <c r="DE157" s="148">
        <f>+[2]Santander!AG157</f>
        <v>0</v>
      </c>
      <c r="DF157" s="148">
        <f>+[2]Sucre!Q157</f>
        <v>0</v>
      </c>
      <c r="DG157" s="148">
        <f>+[2]Sucre!R157</f>
        <v>0</v>
      </c>
      <c r="DH157" s="148">
        <f>+[2]Sucre!AG157</f>
        <v>0</v>
      </c>
      <c r="DI157" s="148">
        <f>+[2]Tolima!Q157</f>
        <v>0</v>
      </c>
      <c r="DJ157" s="148">
        <f>+[2]Tolima!R157</f>
        <v>0</v>
      </c>
      <c r="DK157" s="148">
        <f>+[2]Tolima!AG157</f>
        <v>0</v>
      </c>
      <c r="DL157" s="148">
        <f>+'[2]Valle del Cauca'!Q157</f>
        <v>0</v>
      </c>
      <c r="DM157" s="148">
        <f>+'[2]Valle del Cauca'!R157</f>
        <v>0</v>
      </c>
      <c r="DN157" s="148">
        <f>+'[2]Valle del Cauca'!AG157</f>
        <v>0</v>
      </c>
      <c r="DO157" s="148">
        <f>+[2]Vaupés!Q157</f>
        <v>0</v>
      </c>
      <c r="DP157" s="148">
        <f>+[2]Vaupés!R157</f>
        <v>0</v>
      </c>
      <c r="DQ157" s="148">
        <f>+[2]Vaupés!AG157</f>
        <v>0</v>
      </c>
      <c r="DR157" s="148">
        <f>+[2]Vichada!Q157</f>
        <v>0</v>
      </c>
      <c r="DS157" s="148">
        <f>+[2]Vichada!R157</f>
        <v>0</v>
      </c>
      <c r="DT157" s="148">
        <f>+[2]Vichada!AG157</f>
        <v>0</v>
      </c>
    </row>
    <row r="158" spans="1:124" ht="45" hidden="1" x14ac:dyDescent="0.25">
      <c r="A158" s="198" t="s">
        <v>771</v>
      </c>
      <c r="B158" s="149" t="str">
        <f t="shared" si="49"/>
        <v>5-0-38-24</v>
      </c>
      <c r="C158" s="213" t="s">
        <v>1148</v>
      </c>
      <c r="D158" s="108" t="s">
        <v>55</v>
      </c>
      <c r="E158" s="192" t="s">
        <v>56</v>
      </c>
      <c r="F158" s="192" t="s">
        <v>1149</v>
      </c>
      <c r="G158" s="192" t="s">
        <v>1150</v>
      </c>
      <c r="H158" s="135" t="s">
        <v>1233</v>
      </c>
      <c r="I158" s="211" t="s">
        <v>1814</v>
      </c>
      <c r="J158" s="209">
        <v>100</v>
      </c>
      <c r="K158" s="135"/>
      <c r="L158" s="192" t="s">
        <v>1812</v>
      </c>
      <c r="M158" s="237">
        <v>0.99</v>
      </c>
      <c r="N158" s="211" t="s">
        <v>1235</v>
      </c>
      <c r="O158" s="150" t="s">
        <v>57</v>
      </c>
      <c r="P158" s="150" t="s">
        <v>59</v>
      </c>
      <c r="Q158" s="69">
        <f t="shared" si="38"/>
        <v>0</v>
      </c>
      <c r="R158" s="83">
        <f t="shared" si="50"/>
        <v>5.1585732180105628E-4</v>
      </c>
      <c r="S158" s="83">
        <f>+[2]Amazonas!S158+[2]Antioquia!S158+[2]Atantico!S158+[2]Arauca!S158+[2]Bolivar!S158+[2]Boyacá!S158+[2]Caldas!S158+[2]Caquetá!S158+[2]Casanare!S158+[2]Cauca!S158+[2]Cesar!S158+[2]Chocó!S158+[2]Córdoba!S158+[2]Cundinamarca!S158+[2]Guainía!S158+[2]Guaviare!S158+[2]Huila!S158+'[2]La Guajira'!S158+[2]Magdalena!S158+[2]Meta!S158+[2]Nariño!S158+'[2]Norte de Santander'!S158+[2]Putumayo!S158+[2]Quindio!S158+[2]Risaralda!S158+'[2]San Anadrés'!S158+[2]Santander!S158+[2]Sucre!S158+[2]Tolima!S158+'[2]Valle del Cauca'!S158+[2]Vaupés!S158+[2]Vichada!S158</f>
        <v>1950</v>
      </c>
      <c r="T158" s="83">
        <f>+[2]Amazonas!T158+[2]Antioquia!T158+[2]Atantico!T158+[2]Arauca!T158+[2]Bolivar!T158+[2]Boyacá!T158+[2]Caldas!T158+[2]Caquetá!T158+[2]Casanare!T158+[2]Cauca!T158+[2]Cesar!T158+[2]Chocó!T158+[2]Córdoba!T158+[2]Cundinamarca!T158+[2]Guainía!T158+[2]Guaviare!T158+[2]Huila!T158+'[2]La Guajira'!T158+[2]Magdalena!T158+[2]Meta!T158+[2]Nariño!T158+'[2]Norte de Santander'!T158+[2]Putumayo!T158+[2]Quindio!T158+[2]Risaralda!T158+'[2]San Anadrés'!T158+[2]Santander!T158+[2]Sucre!T158+[2]Tolima!T158+'[2]Valle del Cauca'!T158+[2]Vaupés!T158+[2]Vichada!T158</f>
        <v>3780115</v>
      </c>
      <c r="U158" s="148">
        <f t="shared" si="46"/>
        <v>200</v>
      </c>
      <c r="V158" s="148">
        <f t="shared" si="47"/>
        <v>0</v>
      </c>
      <c r="W158" s="148">
        <f>+'[2]Oficinas Nacionales'!Q158</f>
        <v>100</v>
      </c>
      <c r="X158" s="148">
        <f>+'[2]Oficinas Nacionales'!R158</f>
        <v>0</v>
      </c>
      <c r="Y158" s="148">
        <f>+'[2]Oficinas Nacionales'!AG158</f>
        <v>0</v>
      </c>
      <c r="Z158" s="148">
        <f t="shared" si="48"/>
        <v>100</v>
      </c>
      <c r="AA158" s="148">
        <f t="shared" si="48"/>
        <v>99</v>
      </c>
      <c r="AB158" s="148">
        <f t="shared" si="48"/>
        <v>0</v>
      </c>
      <c r="AC158" s="148">
        <f>+[2]Amazonas!Q158</f>
        <v>0</v>
      </c>
      <c r="AD158" s="148">
        <f>+[2]Amazonas!R158</f>
        <v>0</v>
      </c>
      <c r="AE158" s="148">
        <f>+[2]Amazonas!AG158</f>
        <v>0</v>
      </c>
      <c r="AF158" s="148">
        <f>+[2]Antioquia!Q158</f>
        <v>0</v>
      </c>
      <c r="AG158" s="148">
        <f>+[2]Antioquia!R158</f>
        <v>0</v>
      </c>
      <c r="AH158" s="148">
        <f>+[2]Antioquia!AG158</f>
        <v>0</v>
      </c>
      <c r="AI158" s="148">
        <f>+[2]Atantico!Q158</f>
        <v>0</v>
      </c>
      <c r="AJ158" s="148">
        <f>+[2]Atantico!R158</f>
        <v>0</v>
      </c>
      <c r="AK158" s="148">
        <f>+[2]Atantico!AG158</f>
        <v>0</v>
      </c>
      <c r="AL158" s="148">
        <f>+[2]Arauca!Q158</f>
        <v>0</v>
      </c>
      <c r="AM158" s="148">
        <f>+[2]Arauca!R158</f>
        <v>0</v>
      </c>
      <c r="AN158" s="148">
        <f>+[2]Arauca!AG158</f>
        <v>0</v>
      </c>
      <c r="AO158" s="148">
        <f>+[2]Bolivar!Q158</f>
        <v>0</v>
      </c>
      <c r="AP158" s="148">
        <f>+[2]Bolivar!R158</f>
        <v>0</v>
      </c>
      <c r="AQ158" s="148">
        <f>+[2]Bolivar!AG158</f>
        <v>0</v>
      </c>
      <c r="AR158" s="148">
        <f>+[2]Boyacá!Q158</f>
        <v>0</v>
      </c>
      <c r="AS158" s="148">
        <f>+[2]Boyacá!R158</f>
        <v>0</v>
      </c>
      <c r="AT158" s="148">
        <f>+[2]Boyacá!AG158</f>
        <v>0</v>
      </c>
      <c r="AU158" s="148">
        <f>+[2]Caldas!Q158</f>
        <v>0</v>
      </c>
      <c r="AV158" s="148">
        <f>+[2]Caldas!R158</f>
        <v>0</v>
      </c>
      <c r="AW158" s="148">
        <f>+[2]Caldas!AG158</f>
        <v>0</v>
      </c>
      <c r="AX158" s="148">
        <f>+[2]Caquetá!Q158</f>
        <v>0</v>
      </c>
      <c r="AY158" s="148">
        <f>+[2]Caquetá!R158</f>
        <v>0</v>
      </c>
      <c r="AZ158" s="148">
        <f>+[2]Caquetá!AG158</f>
        <v>0</v>
      </c>
      <c r="BA158" s="148">
        <f>+[2]Casanare!Q158</f>
        <v>0</v>
      </c>
      <c r="BB158" s="148">
        <f>+[2]Casanare!R158</f>
        <v>0</v>
      </c>
      <c r="BC158" s="148">
        <f>+[2]Casanare!AG158</f>
        <v>0</v>
      </c>
      <c r="BD158" s="148">
        <f>+[2]Cauca!Q158</f>
        <v>0</v>
      </c>
      <c r="BE158" s="148">
        <f>+[2]Cauca!R158</f>
        <v>0</v>
      </c>
      <c r="BF158" s="148">
        <f>+[2]Cauca!AG158</f>
        <v>0</v>
      </c>
      <c r="BG158" s="148">
        <f>+[2]Cesar!Q158</f>
        <v>0</v>
      </c>
      <c r="BH158" s="148">
        <f>+[2]Cesar!R158</f>
        <v>0</v>
      </c>
      <c r="BI158" s="148">
        <f>+[2]Cesar!AG158</f>
        <v>0</v>
      </c>
      <c r="BJ158" s="148">
        <f>+[2]Chocó!Q158</f>
        <v>0</v>
      </c>
      <c r="BK158" s="148">
        <f>+[2]Chocó!R158</f>
        <v>0</v>
      </c>
      <c r="BL158" s="148">
        <f>+[2]Chocó!AG158</f>
        <v>0</v>
      </c>
      <c r="BM158" s="148">
        <f>+[2]Córdoba!Q158</f>
        <v>100</v>
      </c>
      <c r="BN158" s="148">
        <f>+[2]Córdoba!R158</f>
        <v>99</v>
      </c>
      <c r="BO158" s="148">
        <f>+[2]Córdoba!AG158</f>
        <v>0</v>
      </c>
      <c r="BP158" s="148">
        <f>+[2]Cundinamarca!Q158</f>
        <v>0</v>
      </c>
      <c r="BQ158" s="148">
        <f>+[2]Cundinamarca!R158</f>
        <v>0</v>
      </c>
      <c r="BR158" s="148">
        <f>+[2]Cundinamarca!AG158</f>
        <v>0</v>
      </c>
      <c r="BS158" s="148">
        <f>+[2]Guainía!Q158</f>
        <v>0</v>
      </c>
      <c r="BT158" s="148">
        <f>+[2]Guainía!R158</f>
        <v>0</v>
      </c>
      <c r="BU158" s="148">
        <f>+[2]Guainía!AG158</f>
        <v>0</v>
      </c>
      <c r="BV158" s="148">
        <f>+[2]Guaviare!Q158</f>
        <v>0</v>
      </c>
      <c r="BW158" s="148">
        <f>+[2]Guaviare!R158</f>
        <v>0</v>
      </c>
      <c r="BX158" s="148">
        <f>+[2]Guaviare!AG158</f>
        <v>0</v>
      </c>
      <c r="BY158" s="148">
        <f>+[2]Huila!Q158</f>
        <v>0</v>
      </c>
      <c r="BZ158" s="148">
        <f>+[2]Huila!R158</f>
        <v>0</v>
      </c>
      <c r="CA158" s="148">
        <f>+[2]Huila!AG158</f>
        <v>0</v>
      </c>
      <c r="CB158" s="148">
        <f>+'[2]La Guajira'!Q158</f>
        <v>0</v>
      </c>
      <c r="CC158" s="148">
        <f>+'[2]La Guajira'!R158</f>
        <v>0</v>
      </c>
      <c r="CD158" s="148">
        <f>+'[2]La Guajira'!AG158</f>
        <v>0</v>
      </c>
      <c r="CE158" s="148">
        <f>+[2]Magdalena!Q158</f>
        <v>0</v>
      </c>
      <c r="CF158" s="148">
        <f>+[2]Magdalena!R158</f>
        <v>0</v>
      </c>
      <c r="CG158" s="148">
        <f>+[2]Magdalena!AG158</f>
        <v>0</v>
      </c>
      <c r="CH158" s="148">
        <f>+[2]Meta!Q158</f>
        <v>0</v>
      </c>
      <c r="CI158" s="148">
        <f>+[2]Meta!R158</f>
        <v>0</v>
      </c>
      <c r="CJ158" s="148">
        <f>+[2]Meta!AG158</f>
        <v>0</v>
      </c>
      <c r="CK158" s="148">
        <f>+[2]Nariño!Q158</f>
        <v>0</v>
      </c>
      <c r="CL158" s="148">
        <f>+[2]Nariño!R158</f>
        <v>0</v>
      </c>
      <c r="CM158" s="148">
        <f>+[2]Nariño!AG158</f>
        <v>0</v>
      </c>
      <c r="CN158" s="148">
        <f>+'[2]Norte de Santander'!Q158</f>
        <v>0</v>
      </c>
      <c r="CO158" s="148">
        <f>+'[2]Norte de Santander'!R158</f>
        <v>0</v>
      </c>
      <c r="CP158" s="148">
        <f>+'[2]Norte de Santander'!AG158</f>
        <v>0</v>
      </c>
      <c r="CQ158" s="148">
        <f>+[2]Putumayo!Q158</f>
        <v>0</v>
      </c>
      <c r="CR158" s="148">
        <f>+[2]Putumayo!R158</f>
        <v>0</v>
      </c>
      <c r="CS158" s="148">
        <f>+[2]Putumayo!AG158</f>
        <v>0</v>
      </c>
      <c r="CT158" s="148">
        <f>+[2]Quindio!Q158</f>
        <v>0</v>
      </c>
      <c r="CU158" s="148">
        <f>+[2]Quindio!R158</f>
        <v>0</v>
      </c>
      <c r="CV158" s="148">
        <f>+[2]Quindio!AG158</f>
        <v>0</v>
      </c>
      <c r="CW158" s="148">
        <f>+[2]Risaralda!Q158</f>
        <v>0</v>
      </c>
      <c r="CX158" s="148">
        <f>+[2]Risaralda!R158</f>
        <v>0</v>
      </c>
      <c r="CY158" s="148">
        <f>+[2]Risaralda!AG158</f>
        <v>0</v>
      </c>
      <c r="CZ158" s="148">
        <f>+'[2]San Anadrés'!Q158</f>
        <v>0</v>
      </c>
      <c r="DA158" s="148">
        <f>+'[2]San Anadrés'!R158</f>
        <v>0</v>
      </c>
      <c r="DB158" s="148">
        <f>+'[2]San Anadrés'!AG158</f>
        <v>0</v>
      </c>
      <c r="DC158" s="148">
        <f>+[2]Santander!Q158</f>
        <v>0</v>
      </c>
      <c r="DD158" s="148">
        <f>+[2]Santander!R158</f>
        <v>0</v>
      </c>
      <c r="DE158" s="148">
        <f>+[2]Santander!AG158</f>
        <v>0</v>
      </c>
      <c r="DF158" s="148">
        <f>+[2]Sucre!Q158</f>
        <v>0</v>
      </c>
      <c r="DG158" s="148">
        <f>+[2]Sucre!R158</f>
        <v>0</v>
      </c>
      <c r="DH158" s="148">
        <f>+[2]Sucre!AG158</f>
        <v>0</v>
      </c>
      <c r="DI158" s="148">
        <f>+[2]Tolima!Q158</f>
        <v>0</v>
      </c>
      <c r="DJ158" s="148">
        <f>+[2]Tolima!R158</f>
        <v>0</v>
      </c>
      <c r="DK158" s="148">
        <f>+[2]Tolima!AG158</f>
        <v>0</v>
      </c>
      <c r="DL158" s="148">
        <f>+'[2]Valle del Cauca'!Q158</f>
        <v>0</v>
      </c>
      <c r="DM158" s="148">
        <f>+'[2]Valle del Cauca'!R158</f>
        <v>0</v>
      </c>
      <c r="DN158" s="148">
        <f>+'[2]Valle del Cauca'!AG158</f>
        <v>0</v>
      </c>
      <c r="DO158" s="148">
        <f>+[2]Vaupés!Q158</f>
        <v>0</v>
      </c>
      <c r="DP158" s="148">
        <f>+[2]Vaupés!R158</f>
        <v>0</v>
      </c>
      <c r="DQ158" s="148">
        <f>+[2]Vaupés!AG158</f>
        <v>0</v>
      </c>
      <c r="DR158" s="148">
        <f>+[2]Vichada!Q158</f>
        <v>0</v>
      </c>
      <c r="DS158" s="148">
        <f>+[2]Vichada!R158</f>
        <v>0</v>
      </c>
      <c r="DT158" s="148">
        <f>+[2]Vichada!AG158</f>
        <v>0</v>
      </c>
    </row>
    <row r="159" spans="1:124" ht="33.75" hidden="1" x14ac:dyDescent="0.25">
      <c r="A159" s="198" t="s">
        <v>771</v>
      </c>
      <c r="B159" s="120" t="str">
        <f t="shared" si="49"/>
        <v>6-0-6</v>
      </c>
      <c r="C159" s="142" t="s">
        <v>1148</v>
      </c>
      <c r="D159" s="212" t="s">
        <v>1111</v>
      </c>
      <c r="E159" s="142" t="s">
        <v>1236</v>
      </c>
      <c r="F159" s="142" t="s">
        <v>1237</v>
      </c>
      <c r="G159" s="10" t="s">
        <v>1238</v>
      </c>
      <c r="H159" s="120" t="s">
        <v>1239</v>
      </c>
      <c r="I159" s="146" t="s">
        <v>9</v>
      </c>
      <c r="J159" s="120"/>
      <c r="K159" s="236">
        <f>SUM(K160:K160)</f>
        <v>0</v>
      </c>
      <c r="L159" s="146"/>
      <c r="M159" s="4"/>
      <c r="N159" s="122"/>
      <c r="O159" s="146"/>
      <c r="P159" s="146"/>
      <c r="Q159" s="143"/>
      <c r="R159" s="147"/>
      <c r="S159" s="147"/>
      <c r="T159" s="147"/>
      <c r="U159" s="147"/>
      <c r="V159" s="147"/>
      <c r="W159" s="147"/>
      <c r="X159" s="147"/>
      <c r="Y159" s="147"/>
      <c r="Z159" s="136"/>
      <c r="AA159" s="136">
        <f t="shared" ref="AA159:AB177" si="51">+AD159+AG159+AJ159+AM159+AP159+AS159+AV159+AY159+BB159+BE159+BH159+BK159+BN159+BQ159+BT159+BW159+BZ159+CC159+CF159+CI159+CL159+CO159+CR159+CU159+CX159+DA159+DD159+DG159+DJ159+DM159+DP159+DS159</f>
        <v>0</v>
      </c>
      <c r="AB159" s="136"/>
      <c r="AC159" s="147"/>
      <c r="AD159" s="147"/>
      <c r="AE159" s="147"/>
      <c r="AF159" s="147"/>
      <c r="AG159" s="147"/>
      <c r="AH159" s="147"/>
      <c r="AI159" s="147"/>
      <c r="AJ159" s="147"/>
      <c r="AK159" s="147"/>
      <c r="AL159" s="147"/>
      <c r="AM159" s="147"/>
      <c r="AN159" s="147"/>
      <c r="AO159" s="147"/>
      <c r="AP159" s="147"/>
      <c r="AQ159" s="147"/>
      <c r="AR159" s="147"/>
      <c r="AS159" s="147"/>
      <c r="AT159" s="147"/>
      <c r="AU159" s="147"/>
      <c r="AV159" s="147"/>
      <c r="AW159" s="147"/>
      <c r="AX159" s="147"/>
      <c r="AY159" s="147"/>
      <c r="AZ159" s="147"/>
      <c r="BA159" s="143"/>
      <c r="BB159" s="143"/>
      <c r="BC159" s="147"/>
      <c r="BD159" s="143"/>
      <c r="BE159" s="143"/>
      <c r="BF159" s="147"/>
      <c r="BG159" s="143"/>
      <c r="BH159" s="143"/>
      <c r="BI159" s="147"/>
      <c r="BJ159" s="143"/>
      <c r="BK159" s="143"/>
      <c r="BL159" s="147"/>
      <c r="BM159" s="147"/>
      <c r="BN159" s="147"/>
      <c r="BO159" s="147"/>
      <c r="BP159" s="143"/>
      <c r="BQ159" s="143"/>
      <c r="BR159" s="147"/>
      <c r="BS159" s="147"/>
      <c r="BT159" s="147"/>
      <c r="BU159" s="147"/>
      <c r="BV159" s="147"/>
      <c r="BW159" s="147"/>
      <c r="BX159" s="147"/>
      <c r="BY159" s="143"/>
      <c r="BZ159" s="143"/>
      <c r="CA159" s="147"/>
      <c r="CB159" s="143"/>
      <c r="CC159" s="143"/>
      <c r="CD159" s="147"/>
      <c r="CE159" s="143"/>
      <c r="CF159" s="143"/>
      <c r="CG159" s="147"/>
      <c r="CH159" s="143"/>
      <c r="CI159" s="143"/>
      <c r="CJ159" s="147"/>
      <c r="CK159" s="143"/>
      <c r="CL159" s="143"/>
      <c r="CM159" s="147"/>
      <c r="CN159" s="147"/>
      <c r="CO159" s="147"/>
      <c r="CP159" s="147"/>
      <c r="CQ159" s="143"/>
      <c r="CR159" s="143"/>
      <c r="CS159" s="147"/>
      <c r="CT159" s="143"/>
      <c r="CU159" s="143"/>
      <c r="CV159" s="147"/>
      <c r="CW159" s="143"/>
      <c r="CX159" s="143"/>
      <c r="CY159" s="147"/>
      <c r="CZ159" s="143"/>
      <c r="DA159" s="143"/>
      <c r="DB159" s="147"/>
      <c r="DC159" s="143"/>
      <c r="DD159" s="143"/>
      <c r="DE159" s="147"/>
      <c r="DF159" s="143"/>
      <c r="DG159" s="143"/>
      <c r="DH159" s="147"/>
      <c r="DI159" s="147"/>
      <c r="DJ159" s="147"/>
      <c r="DK159" s="147"/>
      <c r="DL159" s="143"/>
      <c r="DM159" s="143"/>
      <c r="DN159" s="147"/>
      <c r="DO159" s="143"/>
      <c r="DP159" s="143"/>
      <c r="DQ159" s="147"/>
      <c r="DR159" s="143"/>
      <c r="DS159" s="143"/>
      <c r="DT159" s="147"/>
    </row>
    <row r="160" spans="1:124" ht="33.75" hidden="1" x14ac:dyDescent="0.25">
      <c r="A160" s="198" t="s">
        <v>771</v>
      </c>
      <c r="B160" s="149" t="str">
        <f t="shared" si="49"/>
        <v>6-0-6-1</v>
      </c>
      <c r="C160" s="213" t="s">
        <v>1148</v>
      </c>
      <c r="D160" s="238" t="s">
        <v>1111</v>
      </c>
      <c r="E160" s="192" t="s">
        <v>1236</v>
      </c>
      <c r="F160" s="192" t="s">
        <v>1237</v>
      </c>
      <c r="G160" s="192" t="s">
        <v>1240</v>
      </c>
      <c r="H160" s="135" t="s">
        <v>1241</v>
      </c>
      <c r="I160" s="211" t="s">
        <v>1242</v>
      </c>
      <c r="J160" s="209">
        <v>31</v>
      </c>
      <c r="K160" s="135"/>
      <c r="L160" s="192" t="s">
        <v>1243</v>
      </c>
      <c r="M160" s="210">
        <v>18</v>
      </c>
      <c r="N160" s="211" t="s">
        <v>1244</v>
      </c>
      <c r="O160" s="224"/>
      <c r="P160" s="150" t="s">
        <v>60</v>
      </c>
      <c r="Q160" s="69">
        <f t="shared" ref="Q160:Q161" si="52">V160/U160*100</f>
        <v>0</v>
      </c>
      <c r="R160" s="83" t="e">
        <f t="shared" si="50"/>
        <v>#DIV/0!</v>
      </c>
      <c r="S160" s="83">
        <f>+[2]Amazonas!S160+[2]Antioquia!S160+[2]Atantico!S160+[2]Arauca!S160+[2]Bolivar!S160+[2]Boyacá!S160+[2]Caldas!S160+[2]Caquetá!S160+[2]Casanare!S160+[2]Cauca!S160+[2]Cesar!S160+[2]Chocó!S160+[2]Córdoba!S160+[2]Cundinamarca!S160+[2]Guainía!S160+[2]Guaviare!S160+[2]Huila!S160+'[2]La Guajira'!S160+[2]Magdalena!S160+[2]Meta!S160+[2]Nariño!S160+'[2]Norte de Santander'!S160+[2]Putumayo!S160+[2]Quindio!S160+[2]Risaralda!S160+'[2]San Anadrés'!S160+[2]Santander!S160+[2]Sucre!S160+[2]Tolima!S160+'[2]Valle del Cauca'!S160+[2]Vaupés!S160+[2]Vichada!S160</f>
        <v>0</v>
      </c>
      <c r="T160" s="83">
        <f>+[2]Amazonas!T160+[2]Antioquia!T160+[2]Atantico!T160+[2]Arauca!T160+[2]Bolivar!T160+[2]Boyacá!T160+[2]Caldas!T160+[2]Caquetá!T160+[2]Casanare!T160+[2]Cauca!T160+[2]Cesar!T160+[2]Chocó!T160+[2]Córdoba!T160+[2]Cundinamarca!T160+[2]Guainía!T160+[2]Guaviare!T160+[2]Huila!T160+'[2]La Guajira'!T160+[2]Magdalena!T160+[2]Meta!T160+[2]Nariño!T160+'[2]Norte de Santander'!T160+[2]Putumayo!T160+[2]Quindio!T160+[2]Risaralda!T160+'[2]San Anadrés'!T160+[2]Santander!T160+[2]Sucre!T160+[2]Tolima!T160+'[2]Valle del Cauca'!T160+[2]Vaupés!T160+[2]Vichada!T160</f>
        <v>0</v>
      </c>
      <c r="U160" s="148">
        <f>W160+Z160</f>
        <v>31</v>
      </c>
      <c r="V160" s="148">
        <f>Y160+AB160</f>
        <v>0</v>
      </c>
      <c r="W160" s="148">
        <f>+'[2]Oficinas Nacionales'!Q160</f>
        <v>31</v>
      </c>
      <c r="X160" s="148">
        <f>+'[2]Oficinas Nacionales'!R160</f>
        <v>0</v>
      </c>
      <c r="Y160" s="148">
        <f>+'[2]Oficinas Nacionales'!AG160</f>
        <v>0</v>
      </c>
      <c r="Z160" s="148">
        <f>+AC160+AF160+AI160+AL160+AO160+AR160+AU160+AX160+BA160+BD160+BG160+BJ160+BM160+BP160+BS160+BV160+BY160+CB160+CE160+CH160+CK160+CN160+CQ160+CT160+CW160+CZ160+DC160+DF160+DI160+DL160+DO160+DR160</f>
        <v>0</v>
      </c>
      <c r="AA160" s="148">
        <f t="shared" si="51"/>
        <v>0</v>
      </c>
      <c r="AB160" s="148">
        <f>+AE160+AH160+AK160+AN160+AQ160+AT160+AW160+AZ160+BC160+BF160+BI160+BL160+BO160+BR160+BU160+BX160+CA160+CD160+CG160+CJ160+CM160+CP160+CS160+CV160+CY160+DB160+DE160+DH160+DK160+DN160+DQ160+DT160</f>
        <v>0</v>
      </c>
      <c r="AC160" s="148">
        <f>+[2]Amazonas!Q160</f>
        <v>0</v>
      </c>
      <c r="AD160" s="148">
        <f>+[2]Amazonas!R160</f>
        <v>0</v>
      </c>
      <c r="AE160" s="148">
        <f>+[2]Amazonas!AG160</f>
        <v>0</v>
      </c>
      <c r="AF160" s="148">
        <f>+[2]Antioquia!Q160</f>
        <v>0</v>
      </c>
      <c r="AG160" s="148">
        <f>+[2]Antioquia!R160</f>
        <v>0</v>
      </c>
      <c r="AH160" s="148">
        <f>+[2]Antioquia!AG160</f>
        <v>0</v>
      </c>
      <c r="AI160" s="148">
        <f>+[2]Atantico!Q160</f>
        <v>0</v>
      </c>
      <c r="AJ160" s="148">
        <f>+[2]Atantico!R160</f>
        <v>0</v>
      </c>
      <c r="AK160" s="148">
        <f>+[2]Atantico!AG160</f>
        <v>0</v>
      </c>
      <c r="AL160" s="148">
        <f>+[2]Arauca!Q160</f>
        <v>0</v>
      </c>
      <c r="AM160" s="148">
        <f>+[2]Arauca!R160</f>
        <v>0</v>
      </c>
      <c r="AN160" s="148">
        <f>+[2]Arauca!AG160</f>
        <v>0</v>
      </c>
      <c r="AO160" s="148">
        <f>+[2]Bolivar!Q160</f>
        <v>0</v>
      </c>
      <c r="AP160" s="148">
        <f>+[2]Bolivar!R160</f>
        <v>0</v>
      </c>
      <c r="AQ160" s="148">
        <f>+[2]Bolivar!AG160</f>
        <v>0</v>
      </c>
      <c r="AR160" s="148">
        <f>+[2]Boyacá!Q160</f>
        <v>0</v>
      </c>
      <c r="AS160" s="148">
        <f>+[2]Boyacá!R160</f>
        <v>0</v>
      </c>
      <c r="AT160" s="148">
        <f>+[2]Boyacá!AG160</f>
        <v>0</v>
      </c>
      <c r="AU160" s="148">
        <f>+[2]Caldas!Q160</f>
        <v>0</v>
      </c>
      <c r="AV160" s="148">
        <f>+[2]Caldas!R160</f>
        <v>0</v>
      </c>
      <c r="AW160" s="148">
        <f>+[2]Caldas!AG160</f>
        <v>0</v>
      </c>
      <c r="AX160" s="148">
        <f>+[2]Caquetá!Q160</f>
        <v>0</v>
      </c>
      <c r="AY160" s="148">
        <f>+[2]Caquetá!R160</f>
        <v>0</v>
      </c>
      <c r="AZ160" s="148">
        <f>+[2]Caquetá!AG160</f>
        <v>0</v>
      </c>
      <c r="BA160" s="148">
        <f>+[2]Casanare!Q160</f>
        <v>0</v>
      </c>
      <c r="BB160" s="148">
        <f>+[2]Casanare!R160</f>
        <v>0</v>
      </c>
      <c r="BC160" s="148">
        <f>+[2]Casanare!AG160</f>
        <v>0</v>
      </c>
      <c r="BD160" s="148">
        <f>+[2]Cauca!Q160</f>
        <v>0</v>
      </c>
      <c r="BE160" s="148">
        <f>+[2]Cauca!R160</f>
        <v>0</v>
      </c>
      <c r="BF160" s="148">
        <f>+[2]Cauca!AG160</f>
        <v>0</v>
      </c>
      <c r="BG160" s="148">
        <f>+[2]Cesar!Q160</f>
        <v>0</v>
      </c>
      <c r="BH160" s="148">
        <f>+[2]Cesar!R160</f>
        <v>0</v>
      </c>
      <c r="BI160" s="148">
        <f>+[2]Cesar!AG160</f>
        <v>0</v>
      </c>
      <c r="BJ160" s="148">
        <f>+[2]Chocó!Q160</f>
        <v>0</v>
      </c>
      <c r="BK160" s="148">
        <f>+[2]Chocó!R160</f>
        <v>0</v>
      </c>
      <c r="BL160" s="148">
        <f>+[2]Chocó!AG160</f>
        <v>0</v>
      </c>
      <c r="BM160" s="148">
        <f>+[2]Córdoba!Q160</f>
        <v>0</v>
      </c>
      <c r="BN160" s="148">
        <f>+[2]Córdoba!R160</f>
        <v>0</v>
      </c>
      <c r="BO160" s="148">
        <f>+[2]Córdoba!AG160</f>
        <v>0</v>
      </c>
      <c r="BP160" s="148">
        <f>+[2]Cundinamarca!Q160</f>
        <v>0</v>
      </c>
      <c r="BQ160" s="148">
        <f>+[2]Cundinamarca!R160</f>
        <v>0</v>
      </c>
      <c r="BR160" s="148">
        <f>+[2]Cundinamarca!AG160</f>
        <v>0</v>
      </c>
      <c r="BS160" s="148">
        <f>+[2]Guainía!Q160</f>
        <v>0</v>
      </c>
      <c r="BT160" s="148">
        <f>+[2]Guainía!R160</f>
        <v>0</v>
      </c>
      <c r="BU160" s="148">
        <f>+[2]Guainía!AG160</f>
        <v>0</v>
      </c>
      <c r="BV160" s="148">
        <f>+[2]Guaviare!Q160</f>
        <v>0</v>
      </c>
      <c r="BW160" s="148">
        <f>+[2]Guaviare!R160</f>
        <v>0</v>
      </c>
      <c r="BX160" s="148">
        <f>+[2]Guaviare!AG160</f>
        <v>0</v>
      </c>
      <c r="BY160" s="148">
        <f>+[2]Huila!Q160</f>
        <v>0</v>
      </c>
      <c r="BZ160" s="148">
        <f>+[2]Huila!R160</f>
        <v>0</v>
      </c>
      <c r="CA160" s="148">
        <f>+[2]Huila!AG160</f>
        <v>0</v>
      </c>
      <c r="CB160" s="148">
        <f>+'[2]La Guajira'!Q160</f>
        <v>0</v>
      </c>
      <c r="CC160" s="148">
        <f>+'[2]La Guajira'!R160</f>
        <v>0</v>
      </c>
      <c r="CD160" s="148">
        <f>+'[2]La Guajira'!AG160</f>
        <v>0</v>
      </c>
      <c r="CE160" s="148">
        <f>+[2]Magdalena!Q160</f>
        <v>0</v>
      </c>
      <c r="CF160" s="148">
        <f>+[2]Magdalena!R160</f>
        <v>0</v>
      </c>
      <c r="CG160" s="148">
        <f>+[2]Magdalena!AG160</f>
        <v>0</v>
      </c>
      <c r="CH160" s="148">
        <f>+[2]Meta!Q160</f>
        <v>0</v>
      </c>
      <c r="CI160" s="148">
        <f>+[2]Meta!R160</f>
        <v>0</v>
      </c>
      <c r="CJ160" s="148">
        <f>+[2]Meta!AG160</f>
        <v>0</v>
      </c>
      <c r="CK160" s="148">
        <f>+[2]Nariño!Q160</f>
        <v>0</v>
      </c>
      <c r="CL160" s="148">
        <f>+[2]Nariño!R160</f>
        <v>0</v>
      </c>
      <c r="CM160" s="148">
        <f>+[2]Nariño!AG160</f>
        <v>0</v>
      </c>
      <c r="CN160" s="148">
        <f>+'[2]Norte de Santander'!Q160</f>
        <v>0</v>
      </c>
      <c r="CO160" s="148">
        <f>+'[2]Norte de Santander'!R160</f>
        <v>0</v>
      </c>
      <c r="CP160" s="148">
        <f>+'[2]Norte de Santander'!AG160</f>
        <v>0</v>
      </c>
      <c r="CQ160" s="148">
        <f>+[2]Putumayo!Q160</f>
        <v>0</v>
      </c>
      <c r="CR160" s="148">
        <f>+[2]Putumayo!R160</f>
        <v>0</v>
      </c>
      <c r="CS160" s="148">
        <f>+[2]Putumayo!AG160</f>
        <v>0</v>
      </c>
      <c r="CT160" s="148">
        <f>+[2]Quindio!Q160</f>
        <v>0</v>
      </c>
      <c r="CU160" s="148">
        <f>+[2]Quindio!R160</f>
        <v>0</v>
      </c>
      <c r="CV160" s="148">
        <f>+[2]Quindio!AG160</f>
        <v>0</v>
      </c>
      <c r="CW160" s="148">
        <f>+[2]Risaralda!Q160</f>
        <v>0</v>
      </c>
      <c r="CX160" s="148">
        <f>+[2]Risaralda!R160</f>
        <v>0</v>
      </c>
      <c r="CY160" s="148">
        <f>+[2]Risaralda!AG160</f>
        <v>0</v>
      </c>
      <c r="CZ160" s="148">
        <f>+'[2]San Anadrés'!Q160</f>
        <v>0</v>
      </c>
      <c r="DA160" s="148">
        <f>+'[2]San Anadrés'!R160</f>
        <v>0</v>
      </c>
      <c r="DB160" s="148">
        <f>+'[2]San Anadrés'!AG160</f>
        <v>0</v>
      </c>
      <c r="DC160" s="148">
        <f>+[2]Santander!Q160</f>
        <v>0</v>
      </c>
      <c r="DD160" s="148">
        <f>+[2]Santander!R160</f>
        <v>0</v>
      </c>
      <c r="DE160" s="148">
        <f>+[2]Santander!AG160</f>
        <v>0</v>
      </c>
      <c r="DF160" s="148">
        <f>+[2]Sucre!Q160</f>
        <v>0</v>
      </c>
      <c r="DG160" s="148">
        <f>+[2]Sucre!R160</f>
        <v>0</v>
      </c>
      <c r="DH160" s="148">
        <f>+[2]Sucre!AG160</f>
        <v>0</v>
      </c>
      <c r="DI160" s="148">
        <f>+[2]Tolima!Q160</f>
        <v>0</v>
      </c>
      <c r="DJ160" s="148">
        <f>+[2]Tolima!R160</f>
        <v>0</v>
      </c>
      <c r="DK160" s="148">
        <f>+[2]Tolima!AG160</f>
        <v>0</v>
      </c>
      <c r="DL160" s="148">
        <f>+'[2]Valle del Cauca'!Q160</f>
        <v>0</v>
      </c>
      <c r="DM160" s="148">
        <f>+'[2]Valle del Cauca'!R160</f>
        <v>0</v>
      </c>
      <c r="DN160" s="148">
        <f>+'[2]Valle del Cauca'!AG160</f>
        <v>0</v>
      </c>
      <c r="DO160" s="148">
        <f>+[2]Vaupés!Q160</f>
        <v>0</v>
      </c>
      <c r="DP160" s="148">
        <f>+[2]Vaupés!R160</f>
        <v>0</v>
      </c>
      <c r="DQ160" s="148">
        <f>+[2]Vaupés!AG160</f>
        <v>0</v>
      </c>
      <c r="DR160" s="148">
        <f>+[2]Vichada!Q160</f>
        <v>0</v>
      </c>
      <c r="DS160" s="148">
        <f>+[2]Vichada!R160</f>
        <v>0</v>
      </c>
      <c r="DT160" s="148">
        <f>+[2]Vichada!AG160</f>
        <v>0</v>
      </c>
    </row>
    <row r="161" spans="1:124" ht="36.6" hidden="1" customHeight="1" x14ac:dyDescent="0.25">
      <c r="A161" s="198" t="s">
        <v>771</v>
      </c>
      <c r="B161" s="149" t="str">
        <f t="shared" si="49"/>
        <v>6-0-6-2</v>
      </c>
      <c r="C161" s="213" t="s">
        <v>1148</v>
      </c>
      <c r="D161" s="238" t="s">
        <v>1111</v>
      </c>
      <c r="E161" s="192" t="s">
        <v>1236</v>
      </c>
      <c r="F161" s="192" t="s">
        <v>1237</v>
      </c>
      <c r="G161" s="192" t="s">
        <v>1240</v>
      </c>
      <c r="H161" s="135" t="s">
        <v>1245</v>
      </c>
      <c r="I161" s="211" t="s">
        <v>1246</v>
      </c>
      <c r="J161" s="209">
        <v>33</v>
      </c>
      <c r="K161" s="135"/>
      <c r="L161" s="192" t="s">
        <v>1247</v>
      </c>
      <c r="M161" s="210"/>
      <c r="N161" s="211"/>
      <c r="O161" s="224"/>
      <c r="P161" s="150" t="s">
        <v>60</v>
      </c>
      <c r="Q161" s="69">
        <f t="shared" si="52"/>
        <v>0</v>
      </c>
      <c r="R161" s="83" t="e">
        <f t="shared" si="50"/>
        <v>#DIV/0!</v>
      </c>
      <c r="S161" s="83">
        <f>+[2]Amazonas!S161+[2]Antioquia!S161+[2]Atantico!S161+[2]Arauca!S161+[2]Bolivar!S161+[2]Boyacá!S161+[2]Caldas!S161+[2]Caquetá!S161+[2]Casanare!S161+[2]Cauca!S161+[2]Cesar!S161+[2]Chocó!S161+[2]Córdoba!S161+[2]Cundinamarca!S161+[2]Guainía!S161+[2]Guaviare!S161+[2]Huila!S161+'[2]La Guajira'!S161+[2]Magdalena!S161+[2]Meta!S161+[2]Nariño!S161+'[2]Norte de Santander'!S161+[2]Putumayo!S161+[2]Quindio!S161+[2]Risaralda!S161+'[2]San Anadrés'!S161+[2]Santander!S161+[2]Sucre!S161+[2]Tolima!S161+'[2]Valle del Cauca'!S161+[2]Vaupés!S161+[2]Vichada!S161</f>
        <v>0</v>
      </c>
      <c r="T161" s="83">
        <f>+[2]Amazonas!T161+[2]Antioquia!T161+[2]Atantico!T161+[2]Arauca!T161+[2]Bolivar!T161+[2]Boyacá!T161+[2]Caldas!T161+[2]Caquetá!T161+[2]Casanare!T161+[2]Cauca!T161+[2]Cesar!T161+[2]Chocó!T161+[2]Córdoba!T161+[2]Cundinamarca!T161+[2]Guainía!T161+[2]Guaviare!T161+[2]Huila!T161+'[2]La Guajira'!T161+[2]Magdalena!T161+[2]Meta!T161+[2]Nariño!T161+'[2]Norte de Santander'!T161+[2]Putumayo!T161+[2]Quindio!T161+[2]Risaralda!T161+'[2]San Anadrés'!T161+[2]Santander!T161+[2]Sucre!T161+[2]Tolima!T161+'[2]Valle del Cauca'!T161+[2]Vaupés!T161+[2]Vichada!T161</f>
        <v>0</v>
      </c>
      <c r="U161" s="148">
        <f>W161+Z161</f>
        <v>33</v>
      </c>
      <c r="V161" s="148">
        <f>Y161+AB161</f>
        <v>0</v>
      </c>
      <c r="W161" s="148">
        <f>+'[2]Oficinas Nacionales'!Q161</f>
        <v>33</v>
      </c>
      <c r="X161" s="148">
        <f>+'[2]Oficinas Nacionales'!R161</f>
        <v>0</v>
      </c>
      <c r="Y161" s="148">
        <f>+'[2]Oficinas Nacionales'!AG161</f>
        <v>0</v>
      </c>
      <c r="Z161" s="239">
        <f>+AC161+AF161+AI161+AL161+AO161+AR161+AU161+AX161+BA161+BD161+BG161+BJ161+BM161+BP161+BS161+BV161+BY161+CB161+CE161+CH161+CK161+CN161+CQ161+CT161+CW161+CZ161+DC161+DF161+DI161+DL161+DO161+DR161</f>
        <v>0</v>
      </c>
      <c r="AA161" s="239">
        <f t="shared" si="51"/>
        <v>0</v>
      </c>
      <c r="AB161" s="239">
        <f>+AE161+AH161+AK161+AN161+AQ161+AT161+AW161+AZ161+BC161+BF161+BI161+BL161+BO161+BR161+BU161+BX161+CA161+CD161+CG161+CJ161+CM161+CP161+CS161+CV161+CY161+DB161+DE161+DH161+DK161+DN161+DQ161+DT161</f>
        <v>0</v>
      </c>
      <c r="AC161" s="240">
        <f>+[2]Amazonas!Q161</f>
        <v>0</v>
      </c>
      <c r="AD161" s="240">
        <f>+[2]Amazonas!R161</f>
        <v>0</v>
      </c>
      <c r="AE161" s="240">
        <f>+[2]Amazonas!AG161</f>
        <v>0</v>
      </c>
      <c r="AF161" s="240">
        <f>+[2]Antioquia!Q161</f>
        <v>0</v>
      </c>
      <c r="AG161" s="240">
        <f>+[2]Antioquia!R161</f>
        <v>0</v>
      </c>
      <c r="AH161" s="240">
        <f>+[2]Antioquia!AG161</f>
        <v>0</v>
      </c>
      <c r="AI161" s="240">
        <f>+[2]Atantico!Q161</f>
        <v>0</v>
      </c>
      <c r="AJ161" s="240">
        <f>+[2]Atantico!R161</f>
        <v>0</v>
      </c>
      <c r="AK161" s="240">
        <f>+[2]Atantico!AG161</f>
        <v>0</v>
      </c>
      <c r="AL161" s="240">
        <f>+[2]Arauca!Q161</f>
        <v>0</v>
      </c>
      <c r="AM161" s="240">
        <f>+[2]Arauca!R161</f>
        <v>0</v>
      </c>
      <c r="AN161" s="240">
        <f>+[2]Arauca!AG161</f>
        <v>0</v>
      </c>
      <c r="AO161" s="240">
        <f>+[2]Bolivar!Q161</f>
        <v>0</v>
      </c>
      <c r="AP161" s="240">
        <f>+[2]Bolivar!R161</f>
        <v>0</v>
      </c>
      <c r="AQ161" s="240">
        <f>+[2]Bolivar!AG161</f>
        <v>0</v>
      </c>
      <c r="AR161" s="240">
        <f>+[2]Boyacá!Q161</f>
        <v>0</v>
      </c>
      <c r="AS161" s="240">
        <f>+[2]Boyacá!R161</f>
        <v>0</v>
      </c>
      <c r="AT161" s="240">
        <f>+[2]Boyacá!AG161</f>
        <v>0</v>
      </c>
      <c r="AU161" s="240">
        <f>+[2]Caldas!Q161</f>
        <v>0</v>
      </c>
      <c r="AV161" s="240">
        <f>+[2]Caldas!R161</f>
        <v>0</v>
      </c>
      <c r="AW161" s="240">
        <f>+[2]Caldas!AG161</f>
        <v>0</v>
      </c>
      <c r="AX161" s="240">
        <f>+[2]Caquetá!Q161</f>
        <v>0</v>
      </c>
      <c r="AY161" s="240">
        <f>+[2]Caquetá!R161</f>
        <v>0</v>
      </c>
      <c r="AZ161" s="240">
        <f>+[2]Caquetá!AG161</f>
        <v>0</v>
      </c>
      <c r="BA161" s="241">
        <f>+[2]Casanare!Q161</f>
        <v>0</v>
      </c>
      <c r="BB161" s="241">
        <f>+[2]Casanare!R161</f>
        <v>0</v>
      </c>
      <c r="BC161" s="240">
        <f>+[2]Casanare!AG161</f>
        <v>0</v>
      </c>
      <c r="BD161" s="241">
        <f>+[2]Cauca!Q161</f>
        <v>0</v>
      </c>
      <c r="BE161" s="241">
        <f>+[2]Cauca!R161</f>
        <v>0</v>
      </c>
      <c r="BF161" s="240">
        <f>+[2]Cauca!AG161</f>
        <v>0</v>
      </c>
      <c r="BG161" s="241">
        <f>+[2]Cesar!Q161</f>
        <v>0</v>
      </c>
      <c r="BH161" s="241">
        <f>+[2]Cesar!R161</f>
        <v>0</v>
      </c>
      <c r="BI161" s="240">
        <f>+[2]Cesar!AG161</f>
        <v>0</v>
      </c>
      <c r="BJ161" s="241">
        <f>+[2]Chocó!Q161</f>
        <v>0</v>
      </c>
      <c r="BK161" s="241">
        <f>+[2]Chocó!R161</f>
        <v>0</v>
      </c>
      <c r="BL161" s="240">
        <f>+[2]Chocó!AG161</f>
        <v>0</v>
      </c>
      <c r="BM161" s="240">
        <f>+[2]Córdoba!Q161</f>
        <v>0</v>
      </c>
      <c r="BN161" s="240">
        <f>+[2]Córdoba!R161</f>
        <v>0</v>
      </c>
      <c r="BO161" s="240">
        <f>+[2]Córdoba!AG161</f>
        <v>0</v>
      </c>
      <c r="BP161" s="241">
        <f>+[2]Cundinamarca!Q161</f>
        <v>0</v>
      </c>
      <c r="BQ161" s="241">
        <f>+[2]Cundinamarca!R161</f>
        <v>0</v>
      </c>
      <c r="BR161" s="240">
        <f>+[2]Cundinamarca!AG161</f>
        <v>0</v>
      </c>
      <c r="BS161" s="240">
        <f>+[2]Guainía!Q161</f>
        <v>0</v>
      </c>
      <c r="BT161" s="240">
        <f>+[2]Guainía!R161</f>
        <v>0</v>
      </c>
      <c r="BU161" s="240">
        <f>+[2]Guainía!AG161</f>
        <v>0</v>
      </c>
      <c r="BV161" s="240">
        <f>+[2]Guaviare!Q161</f>
        <v>0</v>
      </c>
      <c r="BW161" s="240">
        <f>+[2]Guaviare!R161</f>
        <v>0</v>
      </c>
      <c r="BX161" s="240">
        <f>+[2]Guaviare!AG161</f>
        <v>0</v>
      </c>
      <c r="BY161" s="241">
        <f>+[2]Huila!Q161</f>
        <v>0</v>
      </c>
      <c r="BZ161" s="241">
        <f>+[2]Huila!R161</f>
        <v>0</v>
      </c>
      <c r="CA161" s="240">
        <f>+[2]Huila!AG161</f>
        <v>0</v>
      </c>
      <c r="CB161" s="241">
        <f>+'[2]La Guajira'!Q161</f>
        <v>0</v>
      </c>
      <c r="CC161" s="241">
        <f>+'[2]La Guajira'!R161</f>
        <v>0</v>
      </c>
      <c r="CD161" s="240">
        <f>+'[2]La Guajira'!AG161</f>
        <v>0</v>
      </c>
      <c r="CE161" s="241">
        <f>+[2]Magdalena!Q161</f>
        <v>0</v>
      </c>
      <c r="CF161" s="241">
        <f>+[2]Magdalena!R161</f>
        <v>0</v>
      </c>
      <c r="CG161" s="240">
        <f>+[2]Magdalena!AG161</f>
        <v>0</v>
      </c>
      <c r="CH161" s="241">
        <f>+[2]Meta!Q161</f>
        <v>0</v>
      </c>
      <c r="CI161" s="241">
        <f>+[2]Meta!R161</f>
        <v>0</v>
      </c>
      <c r="CJ161" s="240">
        <f>+[2]Meta!AG161</f>
        <v>0</v>
      </c>
      <c r="CK161" s="241">
        <f>+[2]Nariño!Q161</f>
        <v>0</v>
      </c>
      <c r="CL161" s="241">
        <f>+[2]Nariño!R161</f>
        <v>0</v>
      </c>
      <c r="CM161" s="240">
        <f>+[2]Nariño!AG161</f>
        <v>0</v>
      </c>
      <c r="CN161" s="240">
        <f>+'[2]Norte de Santander'!Q161</f>
        <v>0</v>
      </c>
      <c r="CO161" s="240">
        <f>+'[2]Norte de Santander'!R161</f>
        <v>0</v>
      </c>
      <c r="CP161" s="240">
        <f>+'[2]Norte de Santander'!AG161</f>
        <v>0</v>
      </c>
      <c r="CQ161" s="241">
        <f>+[2]Putumayo!Q161</f>
        <v>0</v>
      </c>
      <c r="CR161" s="241">
        <f>+[2]Putumayo!R161</f>
        <v>0</v>
      </c>
      <c r="CS161" s="240">
        <f>+[2]Putumayo!AG161</f>
        <v>0</v>
      </c>
      <c r="CT161" s="241">
        <f>+[2]Quindio!Q161</f>
        <v>0</v>
      </c>
      <c r="CU161" s="241">
        <f>+[2]Quindio!R161</f>
        <v>0</v>
      </c>
      <c r="CV161" s="240">
        <f>+[2]Quindio!AG161</f>
        <v>0</v>
      </c>
      <c r="CW161" s="241">
        <f>+[2]Risaralda!Q161</f>
        <v>0</v>
      </c>
      <c r="CX161" s="241">
        <f>+[2]Risaralda!R161</f>
        <v>0</v>
      </c>
      <c r="CY161" s="240">
        <f>+[2]Risaralda!AG161</f>
        <v>0</v>
      </c>
      <c r="CZ161" s="241">
        <f>+'[2]San Anadrés'!Q161</f>
        <v>0</v>
      </c>
      <c r="DA161" s="241">
        <f>+'[2]San Anadrés'!R161</f>
        <v>0</v>
      </c>
      <c r="DB161" s="240">
        <f>+'[2]San Anadrés'!AG161</f>
        <v>0</v>
      </c>
      <c r="DC161" s="241">
        <f>+[2]Santander!Q161</f>
        <v>0</v>
      </c>
      <c r="DD161" s="241">
        <f>+[2]Santander!R161</f>
        <v>0</v>
      </c>
      <c r="DE161" s="240">
        <f>+[2]Santander!AG161</f>
        <v>0</v>
      </c>
      <c r="DF161" s="241">
        <f>+[2]Sucre!Q161</f>
        <v>0</v>
      </c>
      <c r="DG161" s="241">
        <f>+[2]Sucre!R161</f>
        <v>0</v>
      </c>
      <c r="DH161" s="240">
        <f>+[2]Sucre!AG161</f>
        <v>0</v>
      </c>
      <c r="DI161" s="240">
        <f>+[2]Tolima!Q161</f>
        <v>0</v>
      </c>
      <c r="DJ161" s="240">
        <f>+[2]Tolima!R161</f>
        <v>0</v>
      </c>
      <c r="DK161" s="240">
        <f>+[2]Tolima!AG161</f>
        <v>0</v>
      </c>
      <c r="DL161" s="241">
        <f>+'[2]Valle del Cauca'!Q161</f>
        <v>0</v>
      </c>
      <c r="DM161" s="241">
        <f>+'[2]Valle del Cauca'!R161</f>
        <v>0</v>
      </c>
      <c r="DN161" s="240">
        <f>+'[2]Valle del Cauca'!AG161</f>
        <v>0</v>
      </c>
      <c r="DO161" s="241">
        <f>+[2]Vaupés!Q161</f>
        <v>0</v>
      </c>
      <c r="DP161" s="241">
        <f>+[2]Vaupés!R161</f>
        <v>0</v>
      </c>
      <c r="DQ161" s="240">
        <f>+[2]Vaupés!AG161</f>
        <v>0</v>
      </c>
      <c r="DR161" s="241">
        <f>+[2]Vichada!Q161</f>
        <v>0</v>
      </c>
      <c r="DS161" s="241">
        <f>+[2]Vichada!R161</f>
        <v>0</v>
      </c>
      <c r="DT161" s="240">
        <f>+[2]Vichada!AG161</f>
        <v>0</v>
      </c>
    </row>
    <row r="162" spans="1:124" ht="56.25" hidden="1" x14ac:dyDescent="0.25">
      <c r="A162" s="152" t="s">
        <v>718</v>
      </c>
      <c r="B162" s="142" t="str">
        <f t="shared" si="49"/>
        <v>5-0-34</v>
      </c>
      <c r="C162" s="142" t="s">
        <v>1248</v>
      </c>
      <c r="D162" s="212" t="s">
        <v>55</v>
      </c>
      <c r="E162" s="142" t="s">
        <v>56</v>
      </c>
      <c r="F162" s="142" t="s">
        <v>1249</v>
      </c>
      <c r="G162" s="10" t="s">
        <v>1250</v>
      </c>
      <c r="H162" s="120" t="s">
        <v>1251</v>
      </c>
      <c r="I162" s="146" t="s">
        <v>9</v>
      </c>
      <c r="J162" s="120"/>
      <c r="K162" s="236">
        <v>0</v>
      </c>
      <c r="L162" s="146"/>
      <c r="M162" s="4"/>
      <c r="N162" s="122"/>
      <c r="O162" s="146"/>
      <c r="P162" s="146"/>
      <c r="Q162" s="143"/>
      <c r="R162" s="147"/>
      <c r="S162" s="147"/>
      <c r="T162" s="147"/>
      <c r="U162" s="147"/>
      <c r="V162" s="147"/>
      <c r="W162" s="147"/>
      <c r="X162" s="147"/>
      <c r="Y162" s="147"/>
      <c r="Z162" s="136"/>
      <c r="AA162" s="136">
        <f t="shared" si="51"/>
        <v>0</v>
      </c>
      <c r="AB162" s="136"/>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203"/>
      <c r="BA162" s="143"/>
      <c r="BB162" s="143"/>
      <c r="BC162" s="147"/>
      <c r="BD162" s="143"/>
      <c r="BE162" s="143"/>
      <c r="BF162" s="147"/>
      <c r="BG162" s="143"/>
      <c r="BH162" s="143"/>
      <c r="BI162" s="147"/>
      <c r="BJ162" s="143"/>
      <c r="BK162" s="143"/>
      <c r="BL162" s="147"/>
      <c r="BM162" s="147"/>
      <c r="BN162" s="147"/>
      <c r="BO162" s="147"/>
      <c r="BP162" s="143"/>
      <c r="BQ162" s="143"/>
      <c r="BR162" s="203"/>
      <c r="BS162" s="147"/>
      <c r="BT162" s="147"/>
      <c r="BU162" s="147"/>
      <c r="BV162" s="147"/>
      <c r="BW162" s="147"/>
      <c r="BX162" s="147"/>
      <c r="BY162" s="143"/>
      <c r="BZ162" s="143"/>
      <c r="CA162" s="147"/>
      <c r="CB162" s="143"/>
      <c r="CC162" s="143"/>
      <c r="CD162" s="147"/>
      <c r="CE162" s="143"/>
      <c r="CF162" s="143"/>
      <c r="CG162" s="147"/>
      <c r="CH162" s="143"/>
      <c r="CI162" s="143"/>
      <c r="CJ162" s="147"/>
      <c r="CK162" s="143"/>
      <c r="CL162" s="143"/>
      <c r="CM162" s="147"/>
      <c r="CN162" s="147"/>
      <c r="CO162" s="147"/>
      <c r="CP162" s="147"/>
      <c r="CQ162" s="143"/>
      <c r="CR162" s="143"/>
      <c r="CS162" s="147"/>
      <c r="CT162" s="143"/>
      <c r="CU162" s="143"/>
      <c r="CV162" s="147"/>
      <c r="CW162" s="143"/>
      <c r="CX162" s="143"/>
      <c r="CY162" s="147"/>
      <c r="CZ162" s="143"/>
      <c r="DA162" s="143"/>
      <c r="DB162" s="147"/>
      <c r="DC162" s="143"/>
      <c r="DD162" s="143"/>
      <c r="DE162" s="147"/>
      <c r="DF162" s="143"/>
      <c r="DG162" s="143"/>
      <c r="DH162" s="147"/>
      <c r="DI162" s="147"/>
      <c r="DJ162" s="147"/>
      <c r="DK162" s="147"/>
      <c r="DL162" s="143"/>
      <c r="DM162" s="143"/>
      <c r="DN162" s="147"/>
      <c r="DO162" s="143"/>
      <c r="DP162" s="143"/>
      <c r="DQ162" s="147"/>
      <c r="DR162" s="143"/>
      <c r="DS162" s="143"/>
      <c r="DT162" s="147"/>
    </row>
    <row r="163" spans="1:124" ht="33.75" hidden="1" x14ac:dyDescent="0.25">
      <c r="A163" s="152" t="s">
        <v>718</v>
      </c>
      <c r="B163" s="149" t="str">
        <f t="shared" si="49"/>
        <v>5-0-34-1</v>
      </c>
      <c r="C163" s="242" t="s">
        <v>1248</v>
      </c>
      <c r="D163" s="470" t="s">
        <v>55</v>
      </c>
      <c r="E163" s="428" t="s">
        <v>56</v>
      </c>
      <c r="F163" s="428" t="s">
        <v>1252</v>
      </c>
      <c r="G163" s="428" t="s">
        <v>1250</v>
      </c>
      <c r="H163" s="135" t="s">
        <v>1253</v>
      </c>
      <c r="I163" s="428" t="s">
        <v>1254</v>
      </c>
      <c r="J163" s="144">
        <v>28681</v>
      </c>
      <c r="K163" s="135">
        <v>0</v>
      </c>
      <c r="L163" s="192" t="s">
        <v>1255</v>
      </c>
      <c r="M163" s="144">
        <v>28681</v>
      </c>
      <c r="N163" s="213" t="s">
        <v>1256</v>
      </c>
      <c r="O163" s="192" t="s">
        <v>57</v>
      </c>
      <c r="P163" s="150" t="s">
        <v>60</v>
      </c>
      <c r="Q163" s="69">
        <f t="shared" ref="Q163:Q177" si="53">V163/U163*100</f>
        <v>17.433234421364986</v>
      </c>
      <c r="R163" s="83" t="e">
        <f t="shared" si="50"/>
        <v>#DIV/0!</v>
      </c>
      <c r="S163" s="83">
        <f>+[2]Amazonas!S163+[2]Antioquia!S163+[2]Atantico!S163+[2]Arauca!S163+[2]Bolivar!S163+[2]Boyacá!S163+[2]Caldas!S163+[2]Caquetá!S163+[2]Casanare!S163+[2]Cauca!S163+[2]Cesar!S163+[2]Chocó!S163+[2]Córdoba!S163+[2]Cundinamarca!S163+[2]Guainía!S163+[2]Guaviare!S163+[2]Huila!S163+'[2]La Guajira'!S163+[2]Magdalena!S163+[2]Meta!S163+[2]Nariño!S163+'[2]Norte de Santander'!S163+[2]Putumayo!S163+[2]Quindio!S163+[2]Risaralda!S163+'[2]San Anadrés'!S163+[2]Santander!S163+[2]Sucre!S163+[2]Tolima!S163+'[2]Valle del Cauca'!S163+[2]Vaupés!S163+[2]Vichada!S163</f>
        <v>0</v>
      </c>
      <c r="T163" s="83">
        <f>+[2]Amazonas!T163+[2]Antioquia!T163+[2]Atantico!T163+[2]Arauca!T163+[2]Bolivar!T163+[2]Boyacá!T163+[2]Caldas!T163+[2]Caquetá!T163+[2]Casanare!T163+[2]Cauca!T163+[2]Cesar!T163+[2]Chocó!T163+[2]Córdoba!T163+[2]Cundinamarca!T163+[2]Guainía!T163+[2]Guaviare!T163+[2]Huila!T163+'[2]La Guajira'!T163+[2]Magdalena!T163+[2]Meta!T163+[2]Nariño!T163+'[2]Norte de Santander'!T163+[2]Putumayo!T163+[2]Quindio!T163+[2]Risaralda!T163+'[2]San Anadrés'!T163+[2]Santander!T163+[2]Sucre!T163+[2]Tolima!T163+'[2]Valle del Cauca'!T163+[2]Vaupés!T163+[2]Vichada!T163</f>
        <v>0</v>
      </c>
      <c r="U163" s="148">
        <f t="shared" ref="U163:U177" si="54">+W163+Z163</f>
        <v>6740</v>
      </c>
      <c r="V163" s="148">
        <f t="shared" ref="V163:V177" si="55">Y163+AB163</f>
        <v>1175</v>
      </c>
      <c r="W163" s="148">
        <f>+'[2]Oficinas Nacionales'!Q163</f>
        <v>0</v>
      </c>
      <c r="X163" s="148">
        <f>+'[2]Oficinas Nacionales'!R163</f>
        <v>0</v>
      </c>
      <c r="Y163" s="148">
        <f>+'[2]Oficinas Nacionales'!AG163</f>
        <v>0</v>
      </c>
      <c r="Z163" s="148">
        <f t="shared" ref="Z163:Z177" si="56">+AC163+AF163+AI163+AL163+AO163+AR163+AU163+AX163+BA163+BD163+BG163+BJ163+BM163+BP163+BS163+BV163+BY163+CB163+CE163+CH163+CK163+CN163+CQ163+CT163+CW163+CZ163+DC163+DF163+DI163+DL163+DO163+DR163</f>
        <v>6740</v>
      </c>
      <c r="AA163" s="148">
        <f t="shared" si="51"/>
        <v>6740</v>
      </c>
      <c r="AB163" s="148">
        <f t="shared" si="51"/>
        <v>1175</v>
      </c>
      <c r="AC163" s="148">
        <f>+[2]Amazonas!Q163</f>
        <v>0</v>
      </c>
      <c r="AD163" s="148">
        <f>+[2]Amazonas!R163</f>
        <v>0</v>
      </c>
      <c r="AE163" s="148">
        <f>+[2]Amazonas!AG163</f>
        <v>0</v>
      </c>
      <c r="AF163" s="148">
        <f>+[2]Antioquia!Q163</f>
        <v>0</v>
      </c>
      <c r="AG163" s="148">
        <f>+[2]Antioquia!R163</f>
        <v>0</v>
      </c>
      <c r="AH163" s="148">
        <f>+[2]Antioquia!AG163</f>
        <v>0</v>
      </c>
      <c r="AI163" s="148">
        <f>+[2]Atantico!Q163</f>
        <v>0</v>
      </c>
      <c r="AJ163" s="148">
        <f>+[2]Atantico!R163</f>
        <v>0</v>
      </c>
      <c r="AK163" s="148">
        <f>+[2]Atantico!AG163</f>
        <v>0</v>
      </c>
      <c r="AL163" s="148">
        <f>+[2]Arauca!Q163</f>
        <v>0</v>
      </c>
      <c r="AM163" s="148">
        <f>+[2]Arauca!R163</f>
        <v>0</v>
      </c>
      <c r="AN163" s="148">
        <f>+[2]Arauca!AG163</f>
        <v>0</v>
      </c>
      <c r="AO163" s="148">
        <f>+[2]Bolivar!Q163</f>
        <v>0</v>
      </c>
      <c r="AP163" s="148">
        <f>+[2]Bolivar!R163</f>
        <v>0</v>
      </c>
      <c r="AQ163" s="148">
        <f>+[2]Bolivar!AG163</f>
        <v>0</v>
      </c>
      <c r="AR163" s="148">
        <f>+[2]Boyacá!Q163</f>
        <v>0</v>
      </c>
      <c r="AS163" s="148">
        <f>+[2]Boyacá!R163</f>
        <v>0</v>
      </c>
      <c r="AT163" s="148">
        <f>+[2]Boyacá!AG163</f>
        <v>0</v>
      </c>
      <c r="AU163" s="148">
        <f>+[2]Caldas!Q163</f>
        <v>0</v>
      </c>
      <c r="AV163" s="148">
        <f>+[2]Caldas!R163</f>
        <v>0</v>
      </c>
      <c r="AW163" s="148">
        <f>+[2]Caldas!AG163</f>
        <v>0</v>
      </c>
      <c r="AX163" s="148">
        <f>+[2]Caquetá!Q163</f>
        <v>0</v>
      </c>
      <c r="AY163" s="148">
        <f>+[2]Caquetá!R163</f>
        <v>0</v>
      </c>
      <c r="AZ163" s="148">
        <f>+[2]Caquetá!AG163</f>
        <v>0</v>
      </c>
      <c r="BA163" s="148">
        <f>+[2]Casanare!Q163</f>
        <v>0</v>
      </c>
      <c r="BB163" s="148">
        <f>+[2]Casanare!R163</f>
        <v>0</v>
      </c>
      <c r="BC163" s="148">
        <f>+[2]Casanare!AG163</f>
        <v>0</v>
      </c>
      <c r="BD163" s="148">
        <f>+[2]Cauca!Q163</f>
        <v>0</v>
      </c>
      <c r="BE163" s="148">
        <f>+[2]Cauca!R163</f>
        <v>0</v>
      </c>
      <c r="BF163" s="148">
        <f>+[2]Cauca!AG163</f>
        <v>0</v>
      </c>
      <c r="BG163" s="148">
        <f>+[2]Cesar!Q163</f>
        <v>0</v>
      </c>
      <c r="BH163" s="148">
        <f>+[2]Cesar!R163</f>
        <v>0</v>
      </c>
      <c r="BI163" s="148">
        <f>+[2]Cesar!AG163</f>
        <v>0</v>
      </c>
      <c r="BJ163" s="148">
        <f>+[2]Chocó!Q163</f>
        <v>0</v>
      </c>
      <c r="BK163" s="148">
        <f>+[2]Chocó!R163</f>
        <v>0</v>
      </c>
      <c r="BL163" s="148">
        <f>+[2]Chocó!AG163</f>
        <v>0</v>
      </c>
      <c r="BM163" s="148">
        <f>+[2]Córdoba!Q163</f>
        <v>0</v>
      </c>
      <c r="BN163" s="148">
        <f>+[2]Córdoba!R163</f>
        <v>0</v>
      </c>
      <c r="BO163" s="148">
        <f>+[2]Córdoba!AG163</f>
        <v>0</v>
      </c>
      <c r="BP163" s="148">
        <f>+[2]Cundinamarca!Q163</f>
        <v>6740</v>
      </c>
      <c r="BQ163" s="148">
        <f>+[2]Cundinamarca!R163</f>
        <v>6740</v>
      </c>
      <c r="BR163" s="148">
        <f>+[2]Cundinamarca!AG163</f>
        <v>1075</v>
      </c>
      <c r="BS163" s="148">
        <f>+[2]Guainía!Q163</f>
        <v>0</v>
      </c>
      <c r="BT163" s="148">
        <f>+[2]Guainía!R163</f>
        <v>0</v>
      </c>
      <c r="BU163" s="148">
        <f>+[2]Guainía!AG163</f>
        <v>0</v>
      </c>
      <c r="BV163" s="148">
        <f>+[2]Guaviare!Q163</f>
        <v>0</v>
      </c>
      <c r="BW163" s="148">
        <f>+[2]Guaviare!R163</f>
        <v>0</v>
      </c>
      <c r="BX163" s="148">
        <f>+[2]Guaviare!AG163</f>
        <v>0</v>
      </c>
      <c r="BY163" s="148">
        <f>+[2]Huila!Q163</f>
        <v>0</v>
      </c>
      <c r="BZ163" s="148">
        <f>+[2]Huila!R163</f>
        <v>0</v>
      </c>
      <c r="CA163" s="148">
        <f>+[2]Huila!AG163</f>
        <v>0</v>
      </c>
      <c r="CB163" s="148">
        <f>+'[2]La Guajira'!Q163</f>
        <v>0</v>
      </c>
      <c r="CC163" s="148">
        <f>+'[2]La Guajira'!R163</f>
        <v>0</v>
      </c>
      <c r="CD163" s="148">
        <f>+'[2]La Guajira'!AG163</f>
        <v>0</v>
      </c>
      <c r="CE163" s="148">
        <f>+[2]Magdalena!Q163</f>
        <v>0</v>
      </c>
      <c r="CF163" s="148">
        <f>+[2]Magdalena!R163</f>
        <v>0</v>
      </c>
      <c r="CG163" s="148">
        <f>+[2]Magdalena!AG163</f>
        <v>0</v>
      </c>
      <c r="CH163" s="148">
        <f>+[2]Meta!Q163</f>
        <v>0</v>
      </c>
      <c r="CI163" s="148">
        <f>+[2]Meta!R163</f>
        <v>0</v>
      </c>
      <c r="CJ163" s="148">
        <f>+[2]Meta!AG163</f>
        <v>0</v>
      </c>
      <c r="CK163" s="148">
        <f>+[2]Nariño!Q163</f>
        <v>0</v>
      </c>
      <c r="CL163" s="148">
        <f>+[2]Nariño!R163</f>
        <v>0</v>
      </c>
      <c r="CM163" s="148">
        <f>+[2]Nariño!AG163</f>
        <v>0</v>
      </c>
      <c r="CN163" s="148">
        <f>+'[2]Norte de Santander'!Q163</f>
        <v>0</v>
      </c>
      <c r="CO163" s="148">
        <f>+'[2]Norte de Santander'!R163</f>
        <v>0</v>
      </c>
      <c r="CP163" s="148">
        <f>+'[2]Norte de Santander'!AG163</f>
        <v>0</v>
      </c>
      <c r="CQ163" s="148">
        <f>+[2]Putumayo!Q163</f>
        <v>0</v>
      </c>
      <c r="CR163" s="148">
        <f>+[2]Putumayo!R163</f>
        <v>0</v>
      </c>
      <c r="CS163" s="148">
        <f>+[2]Putumayo!AG163</f>
        <v>0</v>
      </c>
      <c r="CT163" s="148">
        <f>+[2]Quindio!Q163</f>
        <v>0</v>
      </c>
      <c r="CU163" s="148">
        <f>+[2]Quindio!R163</f>
        <v>0</v>
      </c>
      <c r="CV163" s="148">
        <f>+[2]Quindio!AG163</f>
        <v>0</v>
      </c>
      <c r="CW163" s="148">
        <f>+[2]Risaralda!Q163</f>
        <v>0</v>
      </c>
      <c r="CX163" s="148">
        <f>+[2]Risaralda!R163</f>
        <v>0</v>
      </c>
      <c r="CY163" s="148">
        <f>+[2]Risaralda!AG163</f>
        <v>0</v>
      </c>
      <c r="CZ163" s="148">
        <f>+'[2]San Anadrés'!Q163</f>
        <v>0</v>
      </c>
      <c r="DA163" s="148">
        <f>+'[2]San Anadrés'!R163</f>
        <v>0</v>
      </c>
      <c r="DB163" s="148">
        <f>+'[2]San Anadrés'!AG163</f>
        <v>100</v>
      </c>
      <c r="DC163" s="148">
        <f>+[2]Santander!Q163</f>
        <v>0</v>
      </c>
      <c r="DD163" s="148">
        <f>+[2]Santander!R163</f>
        <v>0</v>
      </c>
      <c r="DE163" s="148">
        <f>+[2]Santander!AG163</f>
        <v>0</v>
      </c>
      <c r="DF163" s="148">
        <f>+[2]Sucre!Q163</f>
        <v>0</v>
      </c>
      <c r="DG163" s="148">
        <f>+[2]Sucre!R163</f>
        <v>0</v>
      </c>
      <c r="DH163" s="148">
        <f>+[2]Sucre!AG163</f>
        <v>0</v>
      </c>
      <c r="DI163" s="148">
        <f>+[2]Tolima!Q163</f>
        <v>0</v>
      </c>
      <c r="DJ163" s="148">
        <f>+[2]Tolima!R163</f>
        <v>0</v>
      </c>
      <c r="DK163" s="148">
        <f>+[2]Tolima!AG163</f>
        <v>0</v>
      </c>
      <c r="DL163" s="148">
        <f>+'[2]Valle del Cauca'!Q163</f>
        <v>0</v>
      </c>
      <c r="DM163" s="148">
        <f>+'[2]Valle del Cauca'!R163</f>
        <v>0</v>
      </c>
      <c r="DN163" s="148">
        <f>+'[2]Valle del Cauca'!AG163</f>
        <v>0</v>
      </c>
      <c r="DO163" s="148">
        <f>+[2]Vaupés!Q163</f>
        <v>0</v>
      </c>
      <c r="DP163" s="148">
        <f>+[2]Vaupés!R163</f>
        <v>0</v>
      </c>
      <c r="DQ163" s="148">
        <f>+[2]Vaupés!AG163</f>
        <v>0</v>
      </c>
      <c r="DR163" s="148">
        <f>+[2]Vichada!Q163</f>
        <v>0</v>
      </c>
      <c r="DS163" s="148">
        <f>+[2]Vichada!R163</f>
        <v>0</v>
      </c>
      <c r="DT163" s="148">
        <f>+[2]Vichada!AG163</f>
        <v>0</v>
      </c>
    </row>
    <row r="164" spans="1:124" ht="22.5" hidden="1" x14ac:dyDescent="0.25">
      <c r="A164" s="152" t="s">
        <v>718</v>
      </c>
      <c r="B164" s="149" t="str">
        <f t="shared" si="49"/>
        <v>5-0-34-2</v>
      </c>
      <c r="C164" s="242" t="s">
        <v>1248</v>
      </c>
      <c r="D164" s="470"/>
      <c r="E164" s="428"/>
      <c r="F164" s="428"/>
      <c r="G164" s="428"/>
      <c r="H164" s="135" t="s">
        <v>1257</v>
      </c>
      <c r="I164" s="428"/>
      <c r="J164" s="135">
        <v>342</v>
      </c>
      <c r="K164" s="135"/>
      <c r="L164" s="192" t="s">
        <v>1258</v>
      </c>
      <c r="M164" s="135">
        <v>342</v>
      </c>
      <c r="N164" s="213" t="s">
        <v>1259</v>
      </c>
      <c r="O164" s="192" t="s">
        <v>57</v>
      </c>
      <c r="P164" s="150" t="s">
        <v>60</v>
      </c>
      <c r="Q164" s="69">
        <f t="shared" si="53"/>
        <v>0</v>
      </c>
      <c r="R164" s="83" t="e">
        <f t="shared" si="50"/>
        <v>#DIV/0!</v>
      </c>
      <c r="S164" s="83">
        <f>+[2]Amazonas!S164+[2]Antioquia!S164+[2]Atantico!S164+[2]Arauca!S164+[2]Bolivar!S164+[2]Boyacá!S164+[2]Caldas!S164+[2]Caquetá!S164+[2]Casanare!S164+[2]Cauca!S164+[2]Cesar!S164+[2]Chocó!S164+[2]Córdoba!S164+[2]Cundinamarca!S164+[2]Guainía!S164+[2]Guaviare!S164+[2]Huila!S164+'[2]La Guajira'!S164+[2]Magdalena!S164+[2]Meta!S164+[2]Nariño!S164+'[2]Norte de Santander'!S164+[2]Putumayo!S164+[2]Quindio!S164+[2]Risaralda!S164+'[2]San Anadrés'!S164+[2]Santander!S164+[2]Sucre!S164+[2]Tolima!S164+'[2]Valle del Cauca'!S164+[2]Vaupés!S164+[2]Vichada!S164</f>
        <v>0</v>
      </c>
      <c r="T164" s="83">
        <f>+[2]Amazonas!T164+[2]Antioquia!T164+[2]Atantico!T164+[2]Arauca!T164+[2]Bolivar!T164+[2]Boyacá!T164+[2]Caldas!T164+[2]Caquetá!T164+[2]Casanare!T164+[2]Cauca!T164+[2]Cesar!T164+[2]Chocó!T164+[2]Córdoba!T164+[2]Cundinamarca!T164+[2]Guainía!T164+[2]Guaviare!T164+[2]Huila!T164+'[2]La Guajira'!T164+[2]Magdalena!T164+[2]Meta!T164+[2]Nariño!T164+'[2]Norte de Santander'!T164+[2]Putumayo!T164+[2]Quindio!T164+[2]Risaralda!T164+'[2]San Anadrés'!T164+[2]Santander!T164+[2]Sucre!T164+[2]Tolima!T164+'[2]Valle del Cauca'!T164+[2]Vaupés!T164+[2]Vichada!T164</f>
        <v>0</v>
      </c>
      <c r="U164" s="148">
        <f t="shared" si="54"/>
        <v>14</v>
      </c>
      <c r="V164" s="148">
        <f t="shared" si="55"/>
        <v>0</v>
      </c>
      <c r="W164" s="148">
        <f>+'[2]Oficinas Nacionales'!Q164</f>
        <v>0</v>
      </c>
      <c r="X164" s="148">
        <f>+'[2]Oficinas Nacionales'!R164</f>
        <v>0</v>
      </c>
      <c r="Y164" s="148">
        <f>+'[2]Oficinas Nacionales'!AG164</f>
        <v>0</v>
      </c>
      <c r="Z164" s="148">
        <f t="shared" si="56"/>
        <v>14</v>
      </c>
      <c r="AA164" s="148">
        <f t="shared" si="51"/>
        <v>14</v>
      </c>
      <c r="AB164" s="148">
        <f t="shared" si="51"/>
        <v>0</v>
      </c>
      <c r="AC164" s="148">
        <f>+[2]Amazonas!Q164</f>
        <v>0</v>
      </c>
      <c r="AD164" s="148">
        <f>+[2]Amazonas!R164</f>
        <v>0</v>
      </c>
      <c r="AE164" s="148">
        <f>+[2]Amazonas!AG164</f>
        <v>0</v>
      </c>
      <c r="AF164" s="148">
        <f>+[2]Antioquia!Q164</f>
        <v>0</v>
      </c>
      <c r="AG164" s="148">
        <f>+[2]Antioquia!R164</f>
        <v>0</v>
      </c>
      <c r="AH164" s="148">
        <f>+[2]Antioquia!AG164</f>
        <v>0</v>
      </c>
      <c r="AI164" s="148">
        <f>+[2]Atantico!Q164</f>
        <v>0</v>
      </c>
      <c r="AJ164" s="148">
        <f>+[2]Atantico!R164</f>
        <v>0</v>
      </c>
      <c r="AK164" s="148">
        <f>+[2]Atantico!AG164</f>
        <v>0</v>
      </c>
      <c r="AL164" s="148">
        <f>+[2]Arauca!Q164</f>
        <v>0</v>
      </c>
      <c r="AM164" s="148">
        <f>+[2]Arauca!R164</f>
        <v>0</v>
      </c>
      <c r="AN164" s="148">
        <f>+[2]Arauca!AG164</f>
        <v>0</v>
      </c>
      <c r="AO164" s="148">
        <f>+[2]Bolivar!Q164</f>
        <v>0</v>
      </c>
      <c r="AP164" s="148">
        <f>+[2]Bolivar!R164</f>
        <v>0</v>
      </c>
      <c r="AQ164" s="148">
        <f>+[2]Bolivar!AG164</f>
        <v>0</v>
      </c>
      <c r="AR164" s="148">
        <f>+[2]Boyacá!Q164</f>
        <v>0</v>
      </c>
      <c r="AS164" s="148">
        <f>+[2]Boyacá!R164</f>
        <v>0</v>
      </c>
      <c r="AT164" s="148">
        <f>+[2]Boyacá!AG164</f>
        <v>0</v>
      </c>
      <c r="AU164" s="148">
        <f>+[2]Caldas!Q164</f>
        <v>0</v>
      </c>
      <c r="AV164" s="148">
        <f>+[2]Caldas!R164</f>
        <v>0</v>
      </c>
      <c r="AW164" s="148">
        <f>+[2]Caldas!AG164</f>
        <v>0</v>
      </c>
      <c r="AX164" s="148">
        <f>+[2]Caquetá!Q164</f>
        <v>0</v>
      </c>
      <c r="AY164" s="148">
        <f>+[2]Caquetá!R164</f>
        <v>0</v>
      </c>
      <c r="AZ164" s="148">
        <f>+[2]Caquetá!AG164</f>
        <v>0</v>
      </c>
      <c r="BA164" s="148">
        <f>+[2]Casanare!Q164</f>
        <v>0</v>
      </c>
      <c r="BB164" s="148">
        <f>+[2]Casanare!R164</f>
        <v>0</v>
      </c>
      <c r="BC164" s="148">
        <f>+[2]Casanare!AG164</f>
        <v>0</v>
      </c>
      <c r="BD164" s="148">
        <f>+[2]Cauca!Q164</f>
        <v>0</v>
      </c>
      <c r="BE164" s="148">
        <f>+[2]Cauca!R164</f>
        <v>0</v>
      </c>
      <c r="BF164" s="148">
        <f>+[2]Cauca!AG164</f>
        <v>0</v>
      </c>
      <c r="BG164" s="148">
        <f>+[2]Cesar!Q164</f>
        <v>0</v>
      </c>
      <c r="BH164" s="148">
        <f>+[2]Cesar!R164</f>
        <v>0</v>
      </c>
      <c r="BI164" s="148">
        <f>+[2]Cesar!AG164</f>
        <v>0</v>
      </c>
      <c r="BJ164" s="148">
        <f>+[2]Chocó!Q164</f>
        <v>0</v>
      </c>
      <c r="BK164" s="148">
        <f>+[2]Chocó!R164</f>
        <v>0</v>
      </c>
      <c r="BL164" s="148">
        <f>+[2]Chocó!AG164</f>
        <v>0</v>
      </c>
      <c r="BM164" s="148">
        <f>+[2]Córdoba!Q164</f>
        <v>0</v>
      </c>
      <c r="BN164" s="148">
        <f>+[2]Córdoba!R164</f>
        <v>0</v>
      </c>
      <c r="BO164" s="148">
        <f>+[2]Córdoba!AG164</f>
        <v>0</v>
      </c>
      <c r="BP164" s="148">
        <f>+[2]Cundinamarca!Q164</f>
        <v>14</v>
      </c>
      <c r="BQ164" s="148">
        <f>+[2]Cundinamarca!R164</f>
        <v>14</v>
      </c>
      <c r="BR164" s="148">
        <f>+[2]Cundinamarca!AG164</f>
        <v>0</v>
      </c>
      <c r="BS164" s="148">
        <f>+[2]Guainía!Q164</f>
        <v>0</v>
      </c>
      <c r="BT164" s="148">
        <f>+[2]Guainía!R164</f>
        <v>0</v>
      </c>
      <c r="BU164" s="148">
        <f>+[2]Guainía!AG164</f>
        <v>0</v>
      </c>
      <c r="BV164" s="148">
        <f>+[2]Guaviare!Q164</f>
        <v>0</v>
      </c>
      <c r="BW164" s="148">
        <f>+[2]Guaviare!R164</f>
        <v>0</v>
      </c>
      <c r="BX164" s="148">
        <f>+[2]Guaviare!AG164</f>
        <v>0</v>
      </c>
      <c r="BY164" s="148">
        <f>+[2]Huila!Q164</f>
        <v>0</v>
      </c>
      <c r="BZ164" s="148">
        <f>+[2]Huila!R164</f>
        <v>0</v>
      </c>
      <c r="CA164" s="148">
        <f>+[2]Huila!AG164</f>
        <v>0</v>
      </c>
      <c r="CB164" s="148">
        <f>+'[2]La Guajira'!Q164</f>
        <v>0</v>
      </c>
      <c r="CC164" s="148">
        <f>+'[2]La Guajira'!R164</f>
        <v>0</v>
      </c>
      <c r="CD164" s="148">
        <f>+'[2]La Guajira'!AG164</f>
        <v>0</v>
      </c>
      <c r="CE164" s="148">
        <f>+[2]Magdalena!Q164</f>
        <v>0</v>
      </c>
      <c r="CF164" s="148">
        <f>+[2]Magdalena!R164</f>
        <v>0</v>
      </c>
      <c r="CG164" s="148">
        <f>+[2]Magdalena!AG164</f>
        <v>0</v>
      </c>
      <c r="CH164" s="148">
        <f>+[2]Meta!Q164</f>
        <v>0</v>
      </c>
      <c r="CI164" s="148">
        <f>+[2]Meta!R164</f>
        <v>0</v>
      </c>
      <c r="CJ164" s="148">
        <f>+[2]Meta!AG164</f>
        <v>0</v>
      </c>
      <c r="CK164" s="148">
        <f>+[2]Nariño!Q164</f>
        <v>0</v>
      </c>
      <c r="CL164" s="148">
        <f>+[2]Nariño!R164</f>
        <v>0</v>
      </c>
      <c r="CM164" s="148">
        <f>+[2]Nariño!AG164</f>
        <v>0</v>
      </c>
      <c r="CN164" s="148">
        <f>+'[2]Norte de Santander'!Q164</f>
        <v>0</v>
      </c>
      <c r="CO164" s="148">
        <f>+'[2]Norte de Santander'!R164</f>
        <v>0</v>
      </c>
      <c r="CP164" s="148">
        <f>+'[2]Norte de Santander'!AG164</f>
        <v>0</v>
      </c>
      <c r="CQ164" s="148">
        <f>+[2]Putumayo!Q164</f>
        <v>0</v>
      </c>
      <c r="CR164" s="148">
        <f>+[2]Putumayo!R164</f>
        <v>0</v>
      </c>
      <c r="CS164" s="148">
        <f>+[2]Putumayo!AG164</f>
        <v>0</v>
      </c>
      <c r="CT164" s="148">
        <f>+[2]Quindio!Q164</f>
        <v>0</v>
      </c>
      <c r="CU164" s="148">
        <f>+[2]Quindio!R164</f>
        <v>0</v>
      </c>
      <c r="CV164" s="148">
        <f>+[2]Quindio!AG164</f>
        <v>0</v>
      </c>
      <c r="CW164" s="148">
        <f>+[2]Risaralda!Q164</f>
        <v>0</v>
      </c>
      <c r="CX164" s="148">
        <f>+[2]Risaralda!R164</f>
        <v>0</v>
      </c>
      <c r="CY164" s="148">
        <f>+[2]Risaralda!AG164</f>
        <v>0</v>
      </c>
      <c r="CZ164" s="148">
        <f>+'[2]San Anadrés'!Q164</f>
        <v>0</v>
      </c>
      <c r="DA164" s="148">
        <f>+'[2]San Anadrés'!R164</f>
        <v>0</v>
      </c>
      <c r="DB164" s="148">
        <f>+'[2]San Anadrés'!AG164</f>
        <v>0</v>
      </c>
      <c r="DC164" s="148">
        <f>+[2]Santander!Q164</f>
        <v>0</v>
      </c>
      <c r="DD164" s="148">
        <f>+[2]Santander!R164</f>
        <v>0</v>
      </c>
      <c r="DE164" s="148">
        <f>+[2]Santander!AG164</f>
        <v>0</v>
      </c>
      <c r="DF164" s="148">
        <f>+[2]Sucre!Q164</f>
        <v>0</v>
      </c>
      <c r="DG164" s="148">
        <f>+[2]Sucre!R164</f>
        <v>0</v>
      </c>
      <c r="DH164" s="148">
        <f>+[2]Sucre!AG164</f>
        <v>0</v>
      </c>
      <c r="DI164" s="148">
        <f>+[2]Tolima!Q164</f>
        <v>0</v>
      </c>
      <c r="DJ164" s="148">
        <f>+[2]Tolima!R164</f>
        <v>0</v>
      </c>
      <c r="DK164" s="148">
        <f>+[2]Tolima!AG164</f>
        <v>0</v>
      </c>
      <c r="DL164" s="148">
        <f>+'[2]Valle del Cauca'!Q164</f>
        <v>0</v>
      </c>
      <c r="DM164" s="148">
        <f>+'[2]Valle del Cauca'!R164</f>
        <v>0</v>
      </c>
      <c r="DN164" s="148">
        <f>+'[2]Valle del Cauca'!AG164</f>
        <v>0</v>
      </c>
      <c r="DO164" s="148">
        <f>+[2]Vaupés!Q164</f>
        <v>0</v>
      </c>
      <c r="DP164" s="148">
        <f>+[2]Vaupés!R164</f>
        <v>0</v>
      </c>
      <c r="DQ164" s="148">
        <f>+[2]Vaupés!AG164</f>
        <v>0</v>
      </c>
      <c r="DR164" s="148">
        <f>+[2]Vichada!Q164</f>
        <v>0</v>
      </c>
      <c r="DS164" s="148">
        <f>+[2]Vichada!R164</f>
        <v>0</v>
      </c>
      <c r="DT164" s="148">
        <f>+[2]Vichada!AG164</f>
        <v>0</v>
      </c>
    </row>
    <row r="165" spans="1:124" ht="22.5" hidden="1" x14ac:dyDescent="0.25">
      <c r="A165" s="152" t="s">
        <v>718</v>
      </c>
      <c r="B165" s="149" t="str">
        <f t="shared" si="49"/>
        <v>5-0-34-3</v>
      </c>
      <c r="C165" s="242" t="s">
        <v>1248</v>
      </c>
      <c r="D165" s="470" t="s">
        <v>55</v>
      </c>
      <c r="E165" s="428" t="s">
        <v>56</v>
      </c>
      <c r="F165" s="428" t="s">
        <v>1252</v>
      </c>
      <c r="G165" s="428" t="s">
        <v>1250</v>
      </c>
      <c r="H165" s="135" t="s">
        <v>1260</v>
      </c>
      <c r="I165" s="428" t="s">
        <v>1261</v>
      </c>
      <c r="J165" s="135">
        <v>23622</v>
      </c>
      <c r="K165" s="135"/>
      <c r="L165" s="192" t="s">
        <v>1262</v>
      </c>
      <c r="M165" s="135">
        <v>23622</v>
      </c>
      <c r="N165" s="213" t="s">
        <v>1263</v>
      </c>
      <c r="O165" s="192" t="s">
        <v>57</v>
      </c>
      <c r="P165" s="150" t="s">
        <v>60</v>
      </c>
      <c r="Q165" s="69">
        <f t="shared" si="53"/>
        <v>19.608462267129774</v>
      </c>
      <c r="R165" s="83" t="e">
        <f t="shared" si="50"/>
        <v>#DIV/0!</v>
      </c>
      <c r="S165" s="83">
        <f>+[2]Amazonas!S165+[2]Antioquia!S165+[2]Atantico!S165+[2]Arauca!S165+[2]Bolivar!S165+[2]Boyacá!S165+[2]Caldas!S165+[2]Caquetá!S165+[2]Casanare!S165+[2]Cauca!S165+[2]Cesar!S165+[2]Chocó!S165+[2]Córdoba!S165+[2]Cundinamarca!S165+[2]Guainía!S165+[2]Guaviare!S165+[2]Huila!S165+'[2]La Guajira'!S165+[2]Magdalena!S165+[2]Meta!S165+[2]Nariño!S165+'[2]Norte de Santander'!S165+[2]Putumayo!S165+[2]Quindio!S165+[2]Risaralda!S165+'[2]San Anadrés'!S165+[2]Santander!S165+[2]Sucre!S165+[2]Tolima!S165+'[2]Valle del Cauca'!S165+[2]Vaupés!S165+[2]Vichada!S165</f>
        <v>0</v>
      </c>
      <c r="T165" s="83">
        <f>+[2]Amazonas!T165+[2]Antioquia!T165+[2]Atantico!T165+[2]Arauca!T165+[2]Bolivar!T165+[2]Boyacá!T165+[2]Caldas!T165+[2]Caquetá!T165+[2]Casanare!T165+[2]Cauca!T165+[2]Cesar!T165+[2]Chocó!T165+[2]Córdoba!T165+[2]Cundinamarca!T165+[2]Guainía!T165+[2]Guaviare!T165+[2]Huila!T165+'[2]La Guajira'!T165+[2]Magdalena!T165+[2]Meta!T165+[2]Nariño!T165+'[2]Norte de Santander'!T165+[2]Putumayo!T165+[2]Quindio!T165+[2]Risaralda!T165+'[2]San Anadrés'!T165+[2]Santander!T165+[2]Sucre!T165+[2]Tolima!T165+'[2]Valle del Cauca'!T165+[2]Vaupés!T165+[2]Vichada!T165</f>
        <v>0</v>
      </c>
      <c r="U165" s="148">
        <f t="shared" si="54"/>
        <v>3167</v>
      </c>
      <c r="V165" s="148">
        <f t="shared" si="55"/>
        <v>621</v>
      </c>
      <c r="W165" s="148">
        <f>+'[2]Oficinas Nacionales'!Q165</f>
        <v>0</v>
      </c>
      <c r="X165" s="148">
        <f>+'[2]Oficinas Nacionales'!R165</f>
        <v>0</v>
      </c>
      <c r="Y165" s="148">
        <f>+'[2]Oficinas Nacionales'!AG165</f>
        <v>0</v>
      </c>
      <c r="Z165" s="148">
        <f t="shared" si="56"/>
        <v>3167</v>
      </c>
      <c r="AA165" s="148">
        <f t="shared" si="51"/>
        <v>3167</v>
      </c>
      <c r="AB165" s="148">
        <f t="shared" si="51"/>
        <v>621</v>
      </c>
      <c r="AC165" s="148">
        <f>+[2]Amazonas!Q165</f>
        <v>0</v>
      </c>
      <c r="AD165" s="148">
        <f>+[2]Amazonas!R165</f>
        <v>0</v>
      </c>
      <c r="AE165" s="148">
        <f>+[2]Amazonas!AG165</f>
        <v>0</v>
      </c>
      <c r="AF165" s="148">
        <f>+[2]Antioquia!Q165</f>
        <v>0</v>
      </c>
      <c r="AG165" s="148">
        <f>+[2]Antioquia!R165</f>
        <v>0</v>
      </c>
      <c r="AH165" s="148">
        <f>+[2]Antioquia!AG165</f>
        <v>0</v>
      </c>
      <c r="AI165" s="148">
        <f>+[2]Atantico!Q165</f>
        <v>0</v>
      </c>
      <c r="AJ165" s="148">
        <f>+[2]Atantico!R165</f>
        <v>0</v>
      </c>
      <c r="AK165" s="148">
        <f>+[2]Atantico!AG165</f>
        <v>0</v>
      </c>
      <c r="AL165" s="148">
        <f>+[2]Arauca!Q165</f>
        <v>0</v>
      </c>
      <c r="AM165" s="148">
        <f>+[2]Arauca!R165</f>
        <v>0</v>
      </c>
      <c r="AN165" s="148">
        <f>+[2]Arauca!AG165</f>
        <v>0</v>
      </c>
      <c r="AO165" s="148">
        <f>+[2]Bolivar!Q165</f>
        <v>0</v>
      </c>
      <c r="AP165" s="148">
        <f>+[2]Bolivar!R165</f>
        <v>0</v>
      </c>
      <c r="AQ165" s="148">
        <f>+[2]Bolivar!AG165</f>
        <v>0</v>
      </c>
      <c r="AR165" s="148">
        <f>+[2]Boyacá!Q165</f>
        <v>0</v>
      </c>
      <c r="AS165" s="148">
        <f>+[2]Boyacá!R165</f>
        <v>0</v>
      </c>
      <c r="AT165" s="148">
        <f>+[2]Boyacá!AG165</f>
        <v>0</v>
      </c>
      <c r="AU165" s="148">
        <f>+[2]Caldas!Q165</f>
        <v>0</v>
      </c>
      <c r="AV165" s="148">
        <f>+[2]Caldas!R165</f>
        <v>0</v>
      </c>
      <c r="AW165" s="148">
        <f>+[2]Caldas!AG165</f>
        <v>0</v>
      </c>
      <c r="AX165" s="148">
        <f>+[2]Caquetá!Q165</f>
        <v>0</v>
      </c>
      <c r="AY165" s="148">
        <f>+[2]Caquetá!R165</f>
        <v>0</v>
      </c>
      <c r="AZ165" s="148">
        <f>+[2]Caquetá!AG165</f>
        <v>0</v>
      </c>
      <c r="BA165" s="148">
        <f>+[2]Casanare!Q165</f>
        <v>0</v>
      </c>
      <c r="BB165" s="148">
        <f>+[2]Casanare!R165</f>
        <v>0</v>
      </c>
      <c r="BC165" s="148">
        <f>+[2]Casanare!AG165</f>
        <v>0</v>
      </c>
      <c r="BD165" s="148">
        <f>+[2]Cauca!Q165</f>
        <v>0</v>
      </c>
      <c r="BE165" s="148">
        <f>+[2]Cauca!R165</f>
        <v>0</v>
      </c>
      <c r="BF165" s="148">
        <f>+[2]Cauca!AG165</f>
        <v>0</v>
      </c>
      <c r="BG165" s="148">
        <f>+[2]Cesar!Q165</f>
        <v>0</v>
      </c>
      <c r="BH165" s="148">
        <f>+[2]Cesar!R165</f>
        <v>0</v>
      </c>
      <c r="BI165" s="148">
        <f>+[2]Cesar!AG165</f>
        <v>0</v>
      </c>
      <c r="BJ165" s="148">
        <f>+[2]Chocó!Q165</f>
        <v>0</v>
      </c>
      <c r="BK165" s="148">
        <f>+[2]Chocó!R165</f>
        <v>0</v>
      </c>
      <c r="BL165" s="148">
        <f>+[2]Chocó!AG165</f>
        <v>0</v>
      </c>
      <c r="BM165" s="148">
        <f>+[2]Córdoba!Q165</f>
        <v>0</v>
      </c>
      <c r="BN165" s="148">
        <f>+[2]Córdoba!R165</f>
        <v>0</v>
      </c>
      <c r="BO165" s="148">
        <f>+[2]Córdoba!AG165</f>
        <v>0</v>
      </c>
      <c r="BP165" s="148">
        <f>+[2]Cundinamarca!Q165</f>
        <v>3167</v>
      </c>
      <c r="BQ165" s="148">
        <f>+[2]Cundinamarca!R165</f>
        <v>3167</v>
      </c>
      <c r="BR165" s="148">
        <f>+[2]Cundinamarca!AG165</f>
        <v>498</v>
      </c>
      <c r="BS165" s="148">
        <f>+[2]Guainía!Q165</f>
        <v>0</v>
      </c>
      <c r="BT165" s="148">
        <f>+[2]Guainía!R165</f>
        <v>0</v>
      </c>
      <c r="BU165" s="148">
        <f>+[2]Guainía!AG165</f>
        <v>0</v>
      </c>
      <c r="BV165" s="148">
        <f>+[2]Guaviare!Q165</f>
        <v>0</v>
      </c>
      <c r="BW165" s="148">
        <f>+[2]Guaviare!R165</f>
        <v>0</v>
      </c>
      <c r="BX165" s="148">
        <f>+[2]Guaviare!AG165</f>
        <v>0</v>
      </c>
      <c r="BY165" s="148">
        <f>+[2]Huila!Q165</f>
        <v>0</v>
      </c>
      <c r="BZ165" s="148">
        <f>+[2]Huila!R165</f>
        <v>0</v>
      </c>
      <c r="CA165" s="148">
        <f>+[2]Huila!AG165</f>
        <v>0</v>
      </c>
      <c r="CB165" s="148">
        <f>+'[2]La Guajira'!Q165</f>
        <v>0</v>
      </c>
      <c r="CC165" s="148">
        <f>+'[2]La Guajira'!R165</f>
        <v>0</v>
      </c>
      <c r="CD165" s="148">
        <f>+'[2]La Guajira'!AG165</f>
        <v>0</v>
      </c>
      <c r="CE165" s="148">
        <f>+[2]Magdalena!Q165</f>
        <v>0</v>
      </c>
      <c r="CF165" s="148">
        <f>+[2]Magdalena!R165</f>
        <v>0</v>
      </c>
      <c r="CG165" s="148">
        <f>+[2]Magdalena!AG165</f>
        <v>0</v>
      </c>
      <c r="CH165" s="148">
        <f>+[2]Meta!Q165</f>
        <v>0</v>
      </c>
      <c r="CI165" s="148">
        <f>+[2]Meta!R165</f>
        <v>0</v>
      </c>
      <c r="CJ165" s="148">
        <f>+[2]Meta!AG165</f>
        <v>0</v>
      </c>
      <c r="CK165" s="148">
        <f>+[2]Nariño!Q165</f>
        <v>0</v>
      </c>
      <c r="CL165" s="148">
        <f>+[2]Nariño!R165</f>
        <v>0</v>
      </c>
      <c r="CM165" s="148">
        <f>+[2]Nariño!AG165</f>
        <v>0</v>
      </c>
      <c r="CN165" s="148">
        <f>+'[2]Norte de Santander'!Q165</f>
        <v>0</v>
      </c>
      <c r="CO165" s="148">
        <f>+'[2]Norte de Santander'!R165</f>
        <v>0</v>
      </c>
      <c r="CP165" s="148">
        <f>+'[2]Norte de Santander'!AG165</f>
        <v>0</v>
      </c>
      <c r="CQ165" s="148">
        <f>+[2]Putumayo!Q165</f>
        <v>0</v>
      </c>
      <c r="CR165" s="148">
        <f>+[2]Putumayo!R165</f>
        <v>0</v>
      </c>
      <c r="CS165" s="148">
        <f>+[2]Putumayo!AG165</f>
        <v>0</v>
      </c>
      <c r="CT165" s="148">
        <f>+[2]Quindio!Q165</f>
        <v>0</v>
      </c>
      <c r="CU165" s="148">
        <f>+[2]Quindio!R165</f>
        <v>0</v>
      </c>
      <c r="CV165" s="148">
        <f>+[2]Quindio!AG165</f>
        <v>0</v>
      </c>
      <c r="CW165" s="148">
        <f>+[2]Risaralda!Q165</f>
        <v>0</v>
      </c>
      <c r="CX165" s="148">
        <f>+[2]Risaralda!R165</f>
        <v>0</v>
      </c>
      <c r="CY165" s="148">
        <f>+[2]Risaralda!AG165</f>
        <v>0</v>
      </c>
      <c r="CZ165" s="148">
        <f>+'[2]San Anadrés'!Q165</f>
        <v>0</v>
      </c>
      <c r="DA165" s="148">
        <f>+'[2]San Anadrés'!R165</f>
        <v>0</v>
      </c>
      <c r="DB165" s="148">
        <f>+'[2]San Anadrés'!AG165</f>
        <v>123</v>
      </c>
      <c r="DC165" s="148">
        <f>+[2]Santander!Q165</f>
        <v>0</v>
      </c>
      <c r="DD165" s="148">
        <f>+[2]Santander!R165</f>
        <v>0</v>
      </c>
      <c r="DE165" s="148">
        <f>+[2]Santander!AG165</f>
        <v>0</v>
      </c>
      <c r="DF165" s="148">
        <f>+[2]Sucre!Q165</f>
        <v>0</v>
      </c>
      <c r="DG165" s="148">
        <f>+[2]Sucre!R165</f>
        <v>0</v>
      </c>
      <c r="DH165" s="148">
        <f>+[2]Sucre!AG165</f>
        <v>0</v>
      </c>
      <c r="DI165" s="148">
        <f>+[2]Tolima!Q165</f>
        <v>0</v>
      </c>
      <c r="DJ165" s="148">
        <f>+[2]Tolima!R165</f>
        <v>0</v>
      </c>
      <c r="DK165" s="148">
        <f>+[2]Tolima!AG165</f>
        <v>0</v>
      </c>
      <c r="DL165" s="148">
        <f>+'[2]Valle del Cauca'!Q165</f>
        <v>0</v>
      </c>
      <c r="DM165" s="148">
        <f>+'[2]Valle del Cauca'!R165</f>
        <v>0</v>
      </c>
      <c r="DN165" s="148">
        <f>+'[2]Valle del Cauca'!AG165</f>
        <v>0</v>
      </c>
      <c r="DO165" s="148">
        <f>+[2]Vaupés!Q165</f>
        <v>0</v>
      </c>
      <c r="DP165" s="148">
        <f>+[2]Vaupés!R165</f>
        <v>0</v>
      </c>
      <c r="DQ165" s="148">
        <f>+[2]Vaupés!AG165</f>
        <v>0</v>
      </c>
      <c r="DR165" s="148">
        <f>+[2]Vichada!Q165</f>
        <v>0</v>
      </c>
      <c r="DS165" s="148">
        <f>+[2]Vichada!R165</f>
        <v>0</v>
      </c>
      <c r="DT165" s="148">
        <f>+[2]Vichada!AG165</f>
        <v>0</v>
      </c>
    </row>
    <row r="166" spans="1:124" ht="18" hidden="1" customHeight="1" x14ac:dyDescent="0.25">
      <c r="A166" s="152" t="s">
        <v>718</v>
      </c>
      <c r="B166" s="149" t="str">
        <f t="shared" si="49"/>
        <v>5-0-34-4</v>
      </c>
      <c r="C166" s="242" t="s">
        <v>1248</v>
      </c>
      <c r="D166" s="470"/>
      <c r="E166" s="428"/>
      <c r="F166" s="428"/>
      <c r="G166" s="428"/>
      <c r="H166" s="135" t="s">
        <v>1264</v>
      </c>
      <c r="I166" s="428"/>
      <c r="J166" s="135">
        <v>698</v>
      </c>
      <c r="K166" s="135"/>
      <c r="L166" s="192" t="s">
        <v>1265</v>
      </c>
      <c r="M166" s="135">
        <v>698</v>
      </c>
      <c r="N166" s="213" t="s">
        <v>1266</v>
      </c>
      <c r="O166" s="192" t="s">
        <v>57</v>
      </c>
      <c r="P166" s="150" t="s">
        <v>60</v>
      </c>
      <c r="Q166" s="69">
        <f t="shared" si="53"/>
        <v>19.17808219178082</v>
      </c>
      <c r="R166" s="83" t="e">
        <f t="shared" si="50"/>
        <v>#DIV/0!</v>
      </c>
      <c r="S166" s="83">
        <f>+[2]Amazonas!S166+[2]Antioquia!S166+[2]Atantico!S166+[2]Arauca!S166+[2]Bolivar!S166+[2]Boyacá!S166+[2]Caldas!S166+[2]Caquetá!S166+[2]Casanare!S166+[2]Cauca!S166+[2]Cesar!S166+[2]Chocó!S166+[2]Córdoba!S166+[2]Cundinamarca!S166+[2]Guainía!S166+[2]Guaviare!S166+[2]Huila!S166+'[2]La Guajira'!S166+[2]Magdalena!S166+[2]Meta!S166+[2]Nariño!S166+'[2]Norte de Santander'!S166+[2]Putumayo!S166+[2]Quindio!S166+[2]Risaralda!S166+'[2]San Anadrés'!S166+[2]Santander!S166+[2]Sucre!S166+[2]Tolima!S166+'[2]Valle del Cauca'!S166+[2]Vaupés!S166+[2]Vichada!S166</f>
        <v>0</v>
      </c>
      <c r="T166" s="83">
        <f>+[2]Amazonas!T166+[2]Antioquia!T166+[2]Atantico!T166+[2]Arauca!T166+[2]Bolivar!T166+[2]Boyacá!T166+[2]Caldas!T166+[2]Caquetá!T166+[2]Casanare!T166+[2]Cauca!T166+[2]Cesar!T166+[2]Chocó!T166+[2]Córdoba!T166+[2]Cundinamarca!T166+[2]Guainía!T166+[2]Guaviare!T166+[2]Huila!T166+'[2]La Guajira'!T166+[2]Magdalena!T166+[2]Meta!T166+[2]Nariño!T166+'[2]Norte de Santander'!T166+[2]Putumayo!T166+[2]Quindio!T166+[2]Risaralda!T166+'[2]San Anadrés'!T166+[2]Santander!T166+[2]Sucre!T166+[2]Tolima!T166+'[2]Valle del Cauca'!T166+[2]Vaupés!T166+[2]Vichada!T166</f>
        <v>0</v>
      </c>
      <c r="U166" s="148">
        <f t="shared" si="54"/>
        <v>146</v>
      </c>
      <c r="V166" s="148">
        <f t="shared" si="55"/>
        <v>28</v>
      </c>
      <c r="W166" s="148">
        <f>+'[2]Oficinas Nacionales'!Q166</f>
        <v>0</v>
      </c>
      <c r="X166" s="148">
        <f>+'[2]Oficinas Nacionales'!R166</f>
        <v>0</v>
      </c>
      <c r="Y166" s="148">
        <f>+'[2]Oficinas Nacionales'!AG166</f>
        <v>0</v>
      </c>
      <c r="Z166" s="148">
        <f t="shared" si="56"/>
        <v>146</v>
      </c>
      <c r="AA166" s="148">
        <f t="shared" si="51"/>
        <v>146</v>
      </c>
      <c r="AB166" s="148">
        <f t="shared" si="51"/>
        <v>28</v>
      </c>
      <c r="AC166" s="148">
        <f>+[2]Amazonas!Q166</f>
        <v>0</v>
      </c>
      <c r="AD166" s="148">
        <f>+[2]Amazonas!R166</f>
        <v>0</v>
      </c>
      <c r="AE166" s="148">
        <f>+[2]Amazonas!AG166</f>
        <v>0</v>
      </c>
      <c r="AF166" s="148">
        <f>+[2]Antioquia!Q166</f>
        <v>0</v>
      </c>
      <c r="AG166" s="148">
        <f>+[2]Antioquia!R166</f>
        <v>0</v>
      </c>
      <c r="AH166" s="148">
        <f>+[2]Antioquia!AG166</f>
        <v>0</v>
      </c>
      <c r="AI166" s="148">
        <f>+[2]Atantico!Q166</f>
        <v>0</v>
      </c>
      <c r="AJ166" s="148">
        <f>+[2]Atantico!R166</f>
        <v>0</v>
      </c>
      <c r="AK166" s="148">
        <f>+[2]Atantico!AG166</f>
        <v>0</v>
      </c>
      <c r="AL166" s="148">
        <f>+[2]Arauca!Q166</f>
        <v>0</v>
      </c>
      <c r="AM166" s="148">
        <f>+[2]Arauca!R166</f>
        <v>0</v>
      </c>
      <c r="AN166" s="148">
        <f>+[2]Arauca!AG166</f>
        <v>0</v>
      </c>
      <c r="AO166" s="148">
        <f>+[2]Bolivar!Q166</f>
        <v>0</v>
      </c>
      <c r="AP166" s="148">
        <f>+[2]Bolivar!R166</f>
        <v>0</v>
      </c>
      <c r="AQ166" s="148">
        <f>+[2]Bolivar!AG166</f>
        <v>0</v>
      </c>
      <c r="AR166" s="148">
        <f>+[2]Boyacá!Q166</f>
        <v>0</v>
      </c>
      <c r="AS166" s="148">
        <f>+[2]Boyacá!R166</f>
        <v>0</v>
      </c>
      <c r="AT166" s="148">
        <f>+[2]Boyacá!AG166</f>
        <v>0</v>
      </c>
      <c r="AU166" s="148">
        <f>+[2]Caldas!Q166</f>
        <v>0</v>
      </c>
      <c r="AV166" s="148">
        <f>+[2]Caldas!R166</f>
        <v>0</v>
      </c>
      <c r="AW166" s="148">
        <f>+[2]Caldas!AG166</f>
        <v>0</v>
      </c>
      <c r="AX166" s="148">
        <f>+[2]Caquetá!Q166</f>
        <v>0</v>
      </c>
      <c r="AY166" s="148">
        <f>+[2]Caquetá!R166</f>
        <v>0</v>
      </c>
      <c r="AZ166" s="148">
        <f>+[2]Caquetá!AG166</f>
        <v>0</v>
      </c>
      <c r="BA166" s="148">
        <f>+[2]Casanare!Q166</f>
        <v>0</v>
      </c>
      <c r="BB166" s="148">
        <f>+[2]Casanare!R166</f>
        <v>0</v>
      </c>
      <c r="BC166" s="148">
        <f>+[2]Casanare!AG166</f>
        <v>0</v>
      </c>
      <c r="BD166" s="148">
        <f>+[2]Cauca!Q166</f>
        <v>0</v>
      </c>
      <c r="BE166" s="148">
        <f>+[2]Cauca!R166</f>
        <v>0</v>
      </c>
      <c r="BF166" s="148">
        <f>+[2]Cauca!AG166</f>
        <v>0</v>
      </c>
      <c r="BG166" s="148">
        <f>+[2]Cesar!Q166</f>
        <v>0</v>
      </c>
      <c r="BH166" s="148">
        <f>+[2]Cesar!R166</f>
        <v>0</v>
      </c>
      <c r="BI166" s="148">
        <f>+[2]Cesar!AG166</f>
        <v>0</v>
      </c>
      <c r="BJ166" s="148">
        <f>+[2]Chocó!Q166</f>
        <v>0</v>
      </c>
      <c r="BK166" s="148">
        <f>+[2]Chocó!R166</f>
        <v>0</v>
      </c>
      <c r="BL166" s="148">
        <f>+[2]Chocó!AG166</f>
        <v>0</v>
      </c>
      <c r="BM166" s="148">
        <f>+[2]Córdoba!Q166</f>
        <v>0</v>
      </c>
      <c r="BN166" s="148">
        <f>+[2]Córdoba!R166</f>
        <v>0</v>
      </c>
      <c r="BO166" s="148">
        <f>+[2]Córdoba!AG166</f>
        <v>0</v>
      </c>
      <c r="BP166" s="148">
        <f>+[2]Cundinamarca!Q166</f>
        <v>146</v>
      </c>
      <c r="BQ166" s="148">
        <f>+[2]Cundinamarca!R166</f>
        <v>146</v>
      </c>
      <c r="BR166" s="148">
        <f>+[2]Cundinamarca!AG166</f>
        <v>28</v>
      </c>
      <c r="BS166" s="148">
        <f>+[2]Guainía!Q166</f>
        <v>0</v>
      </c>
      <c r="BT166" s="148">
        <f>+[2]Guainía!R166</f>
        <v>0</v>
      </c>
      <c r="BU166" s="148">
        <f>+[2]Guainía!AG166</f>
        <v>0</v>
      </c>
      <c r="BV166" s="148">
        <f>+[2]Guaviare!Q166</f>
        <v>0</v>
      </c>
      <c r="BW166" s="148">
        <f>+[2]Guaviare!R166</f>
        <v>0</v>
      </c>
      <c r="BX166" s="148">
        <f>+[2]Guaviare!AG166</f>
        <v>0</v>
      </c>
      <c r="BY166" s="148">
        <f>+[2]Huila!Q166</f>
        <v>0</v>
      </c>
      <c r="BZ166" s="148">
        <f>+[2]Huila!R166</f>
        <v>0</v>
      </c>
      <c r="CA166" s="148">
        <f>+[2]Huila!AG166</f>
        <v>0</v>
      </c>
      <c r="CB166" s="148">
        <f>+'[2]La Guajira'!Q166</f>
        <v>0</v>
      </c>
      <c r="CC166" s="148">
        <f>+'[2]La Guajira'!R166</f>
        <v>0</v>
      </c>
      <c r="CD166" s="148">
        <f>+'[2]La Guajira'!AG166</f>
        <v>0</v>
      </c>
      <c r="CE166" s="148">
        <f>+[2]Magdalena!Q166</f>
        <v>0</v>
      </c>
      <c r="CF166" s="148">
        <f>+[2]Magdalena!R166</f>
        <v>0</v>
      </c>
      <c r="CG166" s="148">
        <f>+[2]Magdalena!AG166</f>
        <v>0</v>
      </c>
      <c r="CH166" s="148">
        <f>+[2]Meta!Q166</f>
        <v>0</v>
      </c>
      <c r="CI166" s="148">
        <f>+[2]Meta!R166</f>
        <v>0</v>
      </c>
      <c r="CJ166" s="148">
        <f>+[2]Meta!AG166</f>
        <v>0</v>
      </c>
      <c r="CK166" s="148">
        <f>+[2]Nariño!Q166</f>
        <v>0</v>
      </c>
      <c r="CL166" s="148">
        <f>+[2]Nariño!R166</f>
        <v>0</v>
      </c>
      <c r="CM166" s="148">
        <f>+[2]Nariño!AG166</f>
        <v>0</v>
      </c>
      <c r="CN166" s="148">
        <f>+'[2]Norte de Santander'!Q166</f>
        <v>0</v>
      </c>
      <c r="CO166" s="148">
        <f>+'[2]Norte de Santander'!R166</f>
        <v>0</v>
      </c>
      <c r="CP166" s="148">
        <f>+'[2]Norte de Santander'!AG166</f>
        <v>0</v>
      </c>
      <c r="CQ166" s="148">
        <f>+[2]Putumayo!Q166</f>
        <v>0</v>
      </c>
      <c r="CR166" s="148">
        <f>+[2]Putumayo!R166</f>
        <v>0</v>
      </c>
      <c r="CS166" s="148">
        <f>+[2]Putumayo!AG166</f>
        <v>0</v>
      </c>
      <c r="CT166" s="148">
        <f>+[2]Quindio!Q166</f>
        <v>0</v>
      </c>
      <c r="CU166" s="148">
        <f>+[2]Quindio!R166</f>
        <v>0</v>
      </c>
      <c r="CV166" s="148">
        <f>+[2]Quindio!AG166</f>
        <v>0</v>
      </c>
      <c r="CW166" s="148">
        <f>+[2]Risaralda!Q166</f>
        <v>0</v>
      </c>
      <c r="CX166" s="148">
        <f>+[2]Risaralda!R166</f>
        <v>0</v>
      </c>
      <c r="CY166" s="148">
        <f>+[2]Risaralda!AG166</f>
        <v>0</v>
      </c>
      <c r="CZ166" s="148">
        <f>+'[2]San Anadrés'!Q166</f>
        <v>0</v>
      </c>
      <c r="DA166" s="148">
        <f>+'[2]San Anadrés'!R166</f>
        <v>0</v>
      </c>
      <c r="DB166" s="148">
        <f>+'[2]San Anadrés'!AG166</f>
        <v>0</v>
      </c>
      <c r="DC166" s="148">
        <f>+[2]Santander!Q166</f>
        <v>0</v>
      </c>
      <c r="DD166" s="148">
        <f>+[2]Santander!R166</f>
        <v>0</v>
      </c>
      <c r="DE166" s="148">
        <f>+[2]Santander!AG166</f>
        <v>0</v>
      </c>
      <c r="DF166" s="148">
        <f>+[2]Sucre!Q166</f>
        <v>0</v>
      </c>
      <c r="DG166" s="148">
        <f>+[2]Sucre!R166</f>
        <v>0</v>
      </c>
      <c r="DH166" s="148">
        <f>+[2]Sucre!AG166</f>
        <v>0</v>
      </c>
      <c r="DI166" s="148">
        <f>+[2]Tolima!Q166</f>
        <v>0</v>
      </c>
      <c r="DJ166" s="148">
        <f>+[2]Tolima!R166</f>
        <v>0</v>
      </c>
      <c r="DK166" s="148">
        <f>+[2]Tolima!AG166</f>
        <v>0</v>
      </c>
      <c r="DL166" s="148">
        <f>+'[2]Valle del Cauca'!Q166</f>
        <v>0</v>
      </c>
      <c r="DM166" s="148">
        <f>+'[2]Valle del Cauca'!R166</f>
        <v>0</v>
      </c>
      <c r="DN166" s="148">
        <f>+'[2]Valle del Cauca'!AG166</f>
        <v>0</v>
      </c>
      <c r="DO166" s="148">
        <f>+[2]Vaupés!Q166</f>
        <v>0</v>
      </c>
      <c r="DP166" s="148">
        <f>+[2]Vaupés!R166</f>
        <v>0</v>
      </c>
      <c r="DQ166" s="148">
        <f>+[2]Vaupés!AG166</f>
        <v>0</v>
      </c>
      <c r="DR166" s="148">
        <f>+[2]Vichada!Q166</f>
        <v>0</v>
      </c>
      <c r="DS166" s="148">
        <f>+[2]Vichada!R166</f>
        <v>0</v>
      </c>
      <c r="DT166" s="148">
        <f>+[2]Vichada!AG166</f>
        <v>0</v>
      </c>
    </row>
    <row r="167" spans="1:124" ht="22.5" hidden="1" x14ac:dyDescent="0.25">
      <c r="A167" s="152" t="s">
        <v>718</v>
      </c>
      <c r="B167" s="149" t="str">
        <f t="shared" si="49"/>
        <v>5-0-34-5</v>
      </c>
      <c r="C167" s="242" t="s">
        <v>1248</v>
      </c>
      <c r="D167" s="470" t="s">
        <v>55</v>
      </c>
      <c r="E167" s="428" t="s">
        <v>56</v>
      </c>
      <c r="F167" s="428" t="s">
        <v>1252</v>
      </c>
      <c r="G167" s="428" t="s">
        <v>1250</v>
      </c>
      <c r="H167" s="135" t="s">
        <v>1267</v>
      </c>
      <c r="I167" s="428" t="s">
        <v>1268</v>
      </c>
      <c r="J167" s="135"/>
      <c r="K167" s="135"/>
      <c r="L167" s="192" t="s">
        <v>1269</v>
      </c>
      <c r="M167" s="135"/>
      <c r="N167" s="213" t="s">
        <v>1815</v>
      </c>
      <c r="O167" s="192" t="s">
        <v>57</v>
      </c>
      <c r="P167" s="192" t="s">
        <v>60</v>
      </c>
      <c r="Q167" s="69">
        <f t="shared" si="53"/>
        <v>38.266666666666666</v>
      </c>
      <c r="R167" s="83" t="e">
        <f t="shared" si="50"/>
        <v>#DIV/0!</v>
      </c>
      <c r="S167" s="83">
        <f>+[2]Amazonas!S167+[2]Antioquia!S167+[2]Atantico!S167+[2]Arauca!S167+[2]Bolivar!S167+[2]Boyacá!S167+[2]Caldas!S167+[2]Caquetá!S167+[2]Casanare!S167+[2]Cauca!S167+[2]Cesar!S167+[2]Chocó!S167+[2]Córdoba!S167+[2]Cundinamarca!S167+[2]Guainía!S167+[2]Guaviare!S167+[2]Huila!S167+'[2]La Guajira'!S167+[2]Magdalena!S167+[2]Meta!S167+[2]Nariño!S167+'[2]Norte de Santander'!S167+[2]Putumayo!S167+[2]Quindio!S167+[2]Risaralda!S167+'[2]San Anadrés'!S167+[2]Santander!S167+[2]Sucre!S167+[2]Tolima!S167+'[2]Valle del Cauca'!S167+[2]Vaupés!S167+[2]Vichada!S167</f>
        <v>0</v>
      </c>
      <c r="T167" s="83">
        <f>+[2]Amazonas!T167+[2]Antioquia!T167+[2]Atantico!T167+[2]Arauca!T167+[2]Bolivar!T167+[2]Boyacá!T167+[2]Caldas!T167+[2]Caquetá!T167+[2]Casanare!T167+[2]Cauca!T167+[2]Cesar!T167+[2]Chocó!T167+[2]Córdoba!T167+[2]Cundinamarca!T167+[2]Guainía!T167+[2]Guaviare!T167+[2]Huila!T167+'[2]La Guajira'!T167+[2]Magdalena!T167+[2]Meta!T167+[2]Nariño!T167+'[2]Norte de Santander'!T167+[2]Putumayo!T167+[2]Quindio!T167+[2]Risaralda!T167+'[2]San Anadrés'!T167+[2]Santander!T167+[2]Sucre!T167+[2]Tolima!T167+'[2]Valle del Cauca'!T167+[2]Vaupés!T167+[2]Vichada!T167</f>
        <v>0</v>
      </c>
      <c r="U167" s="148">
        <f t="shared" si="54"/>
        <v>3000</v>
      </c>
      <c r="V167" s="148">
        <f t="shared" si="55"/>
        <v>1148</v>
      </c>
      <c r="W167" s="148">
        <f>+'[2]Oficinas Nacionales'!Q167</f>
        <v>0</v>
      </c>
      <c r="X167" s="148">
        <f>+'[2]Oficinas Nacionales'!R167</f>
        <v>0</v>
      </c>
      <c r="Y167" s="148">
        <f>+'[2]Oficinas Nacionales'!AG167</f>
        <v>0</v>
      </c>
      <c r="Z167" s="148">
        <f t="shared" si="56"/>
        <v>3000</v>
      </c>
      <c r="AA167" s="148">
        <f t="shared" si="51"/>
        <v>3000</v>
      </c>
      <c r="AB167" s="148">
        <f t="shared" si="51"/>
        <v>1148</v>
      </c>
      <c r="AC167" s="148">
        <f>+[2]Amazonas!Q167</f>
        <v>0</v>
      </c>
      <c r="AD167" s="148">
        <f>+[2]Amazonas!R167</f>
        <v>0</v>
      </c>
      <c r="AE167" s="148">
        <f>+[2]Amazonas!AG167</f>
        <v>0</v>
      </c>
      <c r="AF167" s="148">
        <f>+[2]Antioquia!Q167</f>
        <v>0</v>
      </c>
      <c r="AG167" s="148">
        <f>+[2]Antioquia!R167</f>
        <v>0</v>
      </c>
      <c r="AH167" s="148">
        <f>+[2]Antioquia!AG167</f>
        <v>0</v>
      </c>
      <c r="AI167" s="148">
        <f>+[2]Atantico!Q167</f>
        <v>0</v>
      </c>
      <c r="AJ167" s="148">
        <f>+[2]Atantico!R167</f>
        <v>0</v>
      </c>
      <c r="AK167" s="148">
        <f>+[2]Atantico!AG167</f>
        <v>0</v>
      </c>
      <c r="AL167" s="148">
        <f>+[2]Arauca!Q167</f>
        <v>0</v>
      </c>
      <c r="AM167" s="148">
        <f>+[2]Arauca!R167</f>
        <v>0</v>
      </c>
      <c r="AN167" s="148">
        <f>+[2]Arauca!AG167</f>
        <v>0</v>
      </c>
      <c r="AO167" s="148">
        <f>+[2]Bolivar!Q167</f>
        <v>0</v>
      </c>
      <c r="AP167" s="148">
        <f>+[2]Bolivar!R167</f>
        <v>0</v>
      </c>
      <c r="AQ167" s="148">
        <f>+[2]Bolivar!AG167</f>
        <v>0</v>
      </c>
      <c r="AR167" s="148">
        <f>+[2]Boyacá!Q167</f>
        <v>0</v>
      </c>
      <c r="AS167" s="148">
        <f>+[2]Boyacá!R167</f>
        <v>0</v>
      </c>
      <c r="AT167" s="148">
        <f>+[2]Boyacá!AG167</f>
        <v>0</v>
      </c>
      <c r="AU167" s="148">
        <f>+[2]Caldas!Q167</f>
        <v>0</v>
      </c>
      <c r="AV167" s="148">
        <f>+[2]Caldas!R167</f>
        <v>0</v>
      </c>
      <c r="AW167" s="148">
        <f>+[2]Caldas!AG167</f>
        <v>0</v>
      </c>
      <c r="AX167" s="148">
        <f>+[2]Caquetá!Q167</f>
        <v>0</v>
      </c>
      <c r="AY167" s="148">
        <f>+[2]Caquetá!R167</f>
        <v>0</v>
      </c>
      <c r="AZ167" s="148">
        <f>+[2]Caquetá!AG167</f>
        <v>0</v>
      </c>
      <c r="BA167" s="148">
        <f>+[2]Casanare!Q167</f>
        <v>0</v>
      </c>
      <c r="BB167" s="148">
        <f>+[2]Casanare!R167</f>
        <v>0</v>
      </c>
      <c r="BC167" s="148">
        <f>+[2]Casanare!AG167</f>
        <v>0</v>
      </c>
      <c r="BD167" s="148">
        <f>+[2]Cauca!Q167</f>
        <v>0</v>
      </c>
      <c r="BE167" s="148">
        <f>+[2]Cauca!R167</f>
        <v>0</v>
      </c>
      <c r="BF167" s="148">
        <f>+[2]Cauca!AG167</f>
        <v>0</v>
      </c>
      <c r="BG167" s="148">
        <f>+[2]Cesar!Q167</f>
        <v>0</v>
      </c>
      <c r="BH167" s="148">
        <f>+[2]Cesar!R167</f>
        <v>0</v>
      </c>
      <c r="BI167" s="148">
        <f>+[2]Cesar!AG167</f>
        <v>0</v>
      </c>
      <c r="BJ167" s="148">
        <f>+[2]Chocó!Q167</f>
        <v>0</v>
      </c>
      <c r="BK167" s="148">
        <f>+[2]Chocó!R167</f>
        <v>0</v>
      </c>
      <c r="BL167" s="148">
        <f>+[2]Chocó!AG167</f>
        <v>0</v>
      </c>
      <c r="BM167" s="148">
        <f>+[2]Córdoba!Q167</f>
        <v>0</v>
      </c>
      <c r="BN167" s="148">
        <f>+[2]Córdoba!R167</f>
        <v>0</v>
      </c>
      <c r="BO167" s="148">
        <f>+[2]Córdoba!AG167</f>
        <v>0</v>
      </c>
      <c r="BP167" s="148">
        <f>+[2]Cundinamarca!Q167</f>
        <v>3000</v>
      </c>
      <c r="BQ167" s="148">
        <f>+[2]Cundinamarca!R167</f>
        <v>3000</v>
      </c>
      <c r="BR167" s="148">
        <f>+[2]Cundinamarca!AG167</f>
        <v>1146</v>
      </c>
      <c r="BS167" s="148">
        <f>+[2]Guainía!Q167</f>
        <v>0</v>
      </c>
      <c r="BT167" s="148">
        <f>+[2]Guainía!R167</f>
        <v>0</v>
      </c>
      <c r="BU167" s="148">
        <f>+[2]Guainía!AG167</f>
        <v>0</v>
      </c>
      <c r="BV167" s="148">
        <f>+[2]Guaviare!Q167</f>
        <v>0</v>
      </c>
      <c r="BW167" s="148">
        <f>+[2]Guaviare!R167</f>
        <v>0</v>
      </c>
      <c r="BX167" s="148">
        <f>+[2]Guaviare!AG167</f>
        <v>0</v>
      </c>
      <c r="BY167" s="148">
        <f>+[2]Huila!Q167</f>
        <v>0</v>
      </c>
      <c r="BZ167" s="148">
        <f>+[2]Huila!R167</f>
        <v>0</v>
      </c>
      <c r="CA167" s="148">
        <f>+[2]Huila!AG167</f>
        <v>0</v>
      </c>
      <c r="CB167" s="148">
        <f>+'[2]La Guajira'!Q167</f>
        <v>0</v>
      </c>
      <c r="CC167" s="148">
        <f>+'[2]La Guajira'!R167</f>
        <v>0</v>
      </c>
      <c r="CD167" s="148">
        <f>+'[2]La Guajira'!AG167</f>
        <v>0</v>
      </c>
      <c r="CE167" s="148">
        <f>+[2]Magdalena!Q167</f>
        <v>0</v>
      </c>
      <c r="CF167" s="148">
        <f>+[2]Magdalena!R167</f>
        <v>0</v>
      </c>
      <c r="CG167" s="148">
        <f>+[2]Magdalena!AG167</f>
        <v>0</v>
      </c>
      <c r="CH167" s="148">
        <f>+[2]Meta!Q167</f>
        <v>0</v>
      </c>
      <c r="CI167" s="148">
        <f>+[2]Meta!R167</f>
        <v>0</v>
      </c>
      <c r="CJ167" s="148">
        <f>+[2]Meta!AG167</f>
        <v>0</v>
      </c>
      <c r="CK167" s="148">
        <f>+[2]Nariño!Q167</f>
        <v>0</v>
      </c>
      <c r="CL167" s="148">
        <f>+[2]Nariño!R167</f>
        <v>0</v>
      </c>
      <c r="CM167" s="148">
        <f>+[2]Nariño!AG167</f>
        <v>0</v>
      </c>
      <c r="CN167" s="148">
        <f>+'[2]Norte de Santander'!Q167</f>
        <v>0</v>
      </c>
      <c r="CO167" s="148">
        <f>+'[2]Norte de Santander'!R167</f>
        <v>0</v>
      </c>
      <c r="CP167" s="148">
        <f>+'[2]Norte de Santander'!AG167</f>
        <v>0</v>
      </c>
      <c r="CQ167" s="148">
        <f>+[2]Putumayo!Q167</f>
        <v>0</v>
      </c>
      <c r="CR167" s="148">
        <f>+[2]Putumayo!R167</f>
        <v>0</v>
      </c>
      <c r="CS167" s="148">
        <f>+[2]Putumayo!AG167</f>
        <v>0</v>
      </c>
      <c r="CT167" s="148">
        <f>+[2]Quindio!Q167</f>
        <v>0</v>
      </c>
      <c r="CU167" s="148">
        <f>+[2]Quindio!R167</f>
        <v>0</v>
      </c>
      <c r="CV167" s="148">
        <f>+[2]Quindio!AG167</f>
        <v>0</v>
      </c>
      <c r="CW167" s="148">
        <f>+[2]Risaralda!Q167</f>
        <v>0</v>
      </c>
      <c r="CX167" s="148">
        <f>+[2]Risaralda!R167</f>
        <v>0</v>
      </c>
      <c r="CY167" s="148">
        <f>+[2]Risaralda!AG167</f>
        <v>0</v>
      </c>
      <c r="CZ167" s="148">
        <f>+'[2]San Anadrés'!Q167</f>
        <v>0</v>
      </c>
      <c r="DA167" s="148">
        <f>+'[2]San Anadrés'!R167</f>
        <v>0</v>
      </c>
      <c r="DB167" s="148">
        <f>+'[2]San Anadrés'!AG167</f>
        <v>2</v>
      </c>
      <c r="DC167" s="148">
        <f>+[2]Santander!Q167</f>
        <v>0</v>
      </c>
      <c r="DD167" s="148">
        <f>+[2]Santander!R167</f>
        <v>0</v>
      </c>
      <c r="DE167" s="148">
        <f>+[2]Santander!AG167</f>
        <v>0</v>
      </c>
      <c r="DF167" s="148">
        <f>+[2]Sucre!Q167</f>
        <v>0</v>
      </c>
      <c r="DG167" s="148">
        <f>+[2]Sucre!R167</f>
        <v>0</v>
      </c>
      <c r="DH167" s="148">
        <f>+[2]Sucre!AG167</f>
        <v>0</v>
      </c>
      <c r="DI167" s="148">
        <f>+[2]Tolima!Q167</f>
        <v>0</v>
      </c>
      <c r="DJ167" s="148">
        <f>+[2]Tolima!R167</f>
        <v>0</v>
      </c>
      <c r="DK167" s="148">
        <f>+[2]Tolima!AG167</f>
        <v>0</v>
      </c>
      <c r="DL167" s="148">
        <f>+'[2]Valle del Cauca'!Q167</f>
        <v>0</v>
      </c>
      <c r="DM167" s="148">
        <f>+'[2]Valle del Cauca'!R167</f>
        <v>0</v>
      </c>
      <c r="DN167" s="148">
        <f>+'[2]Valle del Cauca'!AG167</f>
        <v>0</v>
      </c>
      <c r="DO167" s="148">
        <f>+[2]Vaupés!Q167</f>
        <v>0</v>
      </c>
      <c r="DP167" s="148">
        <f>+[2]Vaupés!R167</f>
        <v>0</v>
      </c>
      <c r="DQ167" s="148">
        <f>+[2]Vaupés!AG167</f>
        <v>0</v>
      </c>
      <c r="DR167" s="148">
        <f>+[2]Vichada!Q167</f>
        <v>0</v>
      </c>
      <c r="DS167" s="148">
        <f>+[2]Vichada!R167</f>
        <v>0</v>
      </c>
      <c r="DT167" s="148">
        <f>+[2]Vichada!AG167</f>
        <v>0</v>
      </c>
    </row>
    <row r="168" spans="1:124" ht="22.5" hidden="1" x14ac:dyDescent="0.25">
      <c r="A168" s="152" t="s">
        <v>718</v>
      </c>
      <c r="B168" s="149" t="str">
        <f t="shared" si="49"/>
        <v>5-0-34-6</v>
      </c>
      <c r="C168" s="242" t="s">
        <v>1248</v>
      </c>
      <c r="D168" s="470"/>
      <c r="E168" s="428"/>
      <c r="F168" s="428"/>
      <c r="G168" s="428"/>
      <c r="H168" s="135" t="s">
        <v>1271</v>
      </c>
      <c r="I168" s="428"/>
      <c r="J168" s="243">
        <v>1349</v>
      </c>
      <c r="K168" s="135"/>
      <c r="L168" s="192" t="s">
        <v>1272</v>
      </c>
      <c r="M168" s="243">
        <v>1349</v>
      </c>
      <c r="N168" s="213" t="s">
        <v>1273</v>
      </c>
      <c r="O168" s="192" t="s">
        <v>57</v>
      </c>
      <c r="P168" s="150" t="s">
        <v>60</v>
      </c>
      <c r="Q168" s="69">
        <f t="shared" si="53"/>
        <v>19.377162629757784</v>
      </c>
      <c r="R168" s="83" t="e">
        <f t="shared" si="50"/>
        <v>#DIV/0!</v>
      </c>
      <c r="S168" s="83">
        <f>+[2]Amazonas!S168+[2]Antioquia!S168+[2]Atantico!S168+[2]Arauca!S168+[2]Bolivar!S168+[2]Boyacá!S168+[2]Caldas!S168+[2]Caquetá!S168+[2]Casanare!S168+[2]Cauca!S168+[2]Cesar!S168+[2]Chocó!S168+[2]Córdoba!S168+[2]Cundinamarca!S168+[2]Guainía!S168+[2]Guaviare!S168+[2]Huila!S168+'[2]La Guajira'!S168+[2]Magdalena!S168+[2]Meta!S168+[2]Nariño!S168+'[2]Norte de Santander'!S168+[2]Putumayo!S168+[2]Quindio!S168+[2]Risaralda!S168+'[2]San Anadrés'!S168+[2]Santander!S168+[2]Sucre!S168+[2]Tolima!S168+'[2]Valle del Cauca'!S168+[2]Vaupés!S168+[2]Vichada!S168</f>
        <v>0</v>
      </c>
      <c r="T168" s="83">
        <f>+[2]Amazonas!T168+[2]Antioquia!T168+[2]Atantico!T168+[2]Arauca!T168+[2]Bolivar!T168+[2]Boyacá!T168+[2]Caldas!T168+[2]Caquetá!T168+[2]Casanare!T168+[2]Cauca!T168+[2]Cesar!T168+[2]Chocó!T168+[2]Córdoba!T168+[2]Cundinamarca!T168+[2]Guainía!T168+[2]Guaviare!T168+[2]Huila!T168+'[2]La Guajira'!T168+[2]Magdalena!T168+[2]Meta!T168+[2]Nariño!T168+'[2]Norte de Santander'!T168+[2]Putumayo!T168+[2]Quindio!T168+[2]Risaralda!T168+'[2]San Anadrés'!T168+[2]Santander!T168+[2]Sucre!T168+[2]Tolima!T168+'[2]Valle del Cauca'!T168+[2]Vaupés!T168+[2]Vichada!T168</f>
        <v>0</v>
      </c>
      <c r="U168" s="148">
        <f t="shared" si="54"/>
        <v>1445</v>
      </c>
      <c r="V168" s="148">
        <f t="shared" si="55"/>
        <v>280</v>
      </c>
      <c r="W168" s="148">
        <f>+'[2]Oficinas Nacionales'!Q168</f>
        <v>0</v>
      </c>
      <c r="X168" s="148">
        <f>+'[2]Oficinas Nacionales'!R168</f>
        <v>0</v>
      </c>
      <c r="Y168" s="148">
        <f>+'[2]Oficinas Nacionales'!AG168</f>
        <v>0</v>
      </c>
      <c r="Z168" s="148">
        <f t="shared" si="56"/>
        <v>1445</v>
      </c>
      <c r="AA168" s="148">
        <f t="shared" si="51"/>
        <v>1445</v>
      </c>
      <c r="AB168" s="148">
        <f t="shared" si="51"/>
        <v>280</v>
      </c>
      <c r="AC168" s="148">
        <f>+[2]Amazonas!Q168</f>
        <v>0</v>
      </c>
      <c r="AD168" s="148">
        <f>+[2]Amazonas!R168</f>
        <v>0</v>
      </c>
      <c r="AE168" s="148">
        <f>+[2]Amazonas!AG168</f>
        <v>0</v>
      </c>
      <c r="AF168" s="148">
        <f>+[2]Antioquia!Q168</f>
        <v>0</v>
      </c>
      <c r="AG168" s="148">
        <f>+[2]Antioquia!R168</f>
        <v>0</v>
      </c>
      <c r="AH168" s="148">
        <f>+[2]Antioquia!AG168</f>
        <v>0</v>
      </c>
      <c r="AI168" s="148">
        <f>+[2]Atantico!Q168</f>
        <v>0</v>
      </c>
      <c r="AJ168" s="148">
        <f>+[2]Atantico!R168</f>
        <v>0</v>
      </c>
      <c r="AK168" s="148">
        <f>+[2]Atantico!AG168</f>
        <v>0</v>
      </c>
      <c r="AL168" s="148">
        <f>+[2]Arauca!Q168</f>
        <v>0</v>
      </c>
      <c r="AM168" s="148">
        <f>+[2]Arauca!R168</f>
        <v>0</v>
      </c>
      <c r="AN168" s="148">
        <f>+[2]Arauca!AG168</f>
        <v>0</v>
      </c>
      <c r="AO168" s="148">
        <f>+[2]Bolivar!Q168</f>
        <v>0</v>
      </c>
      <c r="AP168" s="148">
        <f>+[2]Bolivar!R168</f>
        <v>0</v>
      </c>
      <c r="AQ168" s="148">
        <f>+[2]Bolivar!AG168</f>
        <v>0</v>
      </c>
      <c r="AR168" s="148">
        <f>+[2]Boyacá!Q168</f>
        <v>0</v>
      </c>
      <c r="AS168" s="148">
        <f>+[2]Boyacá!R168</f>
        <v>0</v>
      </c>
      <c r="AT168" s="148">
        <f>+[2]Boyacá!AG168</f>
        <v>0</v>
      </c>
      <c r="AU168" s="148">
        <f>+[2]Caldas!Q168</f>
        <v>0</v>
      </c>
      <c r="AV168" s="148">
        <f>+[2]Caldas!R168</f>
        <v>0</v>
      </c>
      <c r="AW168" s="148">
        <f>+[2]Caldas!AG168</f>
        <v>0</v>
      </c>
      <c r="AX168" s="148">
        <f>+[2]Caquetá!Q168</f>
        <v>0</v>
      </c>
      <c r="AY168" s="148">
        <f>+[2]Caquetá!R168</f>
        <v>0</v>
      </c>
      <c r="AZ168" s="148">
        <f>+[2]Caquetá!AG168</f>
        <v>0</v>
      </c>
      <c r="BA168" s="148">
        <f>+[2]Casanare!Q168</f>
        <v>0</v>
      </c>
      <c r="BB168" s="148">
        <f>+[2]Casanare!R168</f>
        <v>0</v>
      </c>
      <c r="BC168" s="148">
        <f>+[2]Casanare!AG168</f>
        <v>0</v>
      </c>
      <c r="BD168" s="148">
        <f>+[2]Cauca!Q168</f>
        <v>0</v>
      </c>
      <c r="BE168" s="148">
        <f>+[2]Cauca!R168</f>
        <v>0</v>
      </c>
      <c r="BF168" s="148">
        <f>+[2]Cauca!AG168</f>
        <v>0</v>
      </c>
      <c r="BG168" s="148">
        <f>+[2]Cesar!Q168</f>
        <v>0</v>
      </c>
      <c r="BH168" s="148">
        <f>+[2]Cesar!R168</f>
        <v>0</v>
      </c>
      <c r="BI168" s="148">
        <f>+[2]Cesar!AG168</f>
        <v>0</v>
      </c>
      <c r="BJ168" s="148">
        <f>+[2]Chocó!Q168</f>
        <v>0</v>
      </c>
      <c r="BK168" s="148">
        <f>+[2]Chocó!R168</f>
        <v>0</v>
      </c>
      <c r="BL168" s="148">
        <f>+[2]Chocó!AG168</f>
        <v>0</v>
      </c>
      <c r="BM168" s="148">
        <f>+[2]Córdoba!Q168</f>
        <v>0</v>
      </c>
      <c r="BN168" s="148">
        <f>+[2]Córdoba!R168</f>
        <v>0</v>
      </c>
      <c r="BO168" s="148">
        <f>+[2]Córdoba!AG168</f>
        <v>0</v>
      </c>
      <c r="BP168" s="148">
        <f>+[2]Cundinamarca!Q168</f>
        <v>1445</v>
      </c>
      <c r="BQ168" s="148">
        <f>+[2]Cundinamarca!R168</f>
        <v>1445</v>
      </c>
      <c r="BR168" s="148">
        <f>+[2]Cundinamarca!AG168</f>
        <v>280</v>
      </c>
      <c r="BS168" s="148">
        <f>+[2]Guainía!Q168</f>
        <v>0</v>
      </c>
      <c r="BT168" s="148">
        <f>+[2]Guainía!R168</f>
        <v>0</v>
      </c>
      <c r="BU168" s="148">
        <f>+[2]Guainía!AG168</f>
        <v>0</v>
      </c>
      <c r="BV168" s="148">
        <f>+[2]Guaviare!Q168</f>
        <v>0</v>
      </c>
      <c r="BW168" s="148">
        <f>+[2]Guaviare!R168</f>
        <v>0</v>
      </c>
      <c r="BX168" s="148">
        <f>+[2]Guaviare!AG168</f>
        <v>0</v>
      </c>
      <c r="BY168" s="148">
        <f>+[2]Huila!Q168</f>
        <v>0</v>
      </c>
      <c r="BZ168" s="148">
        <f>+[2]Huila!R168</f>
        <v>0</v>
      </c>
      <c r="CA168" s="148">
        <f>+[2]Huila!AG168</f>
        <v>0</v>
      </c>
      <c r="CB168" s="148">
        <f>+'[2]La Guajira'!Q168</f>
        <v>0</v>
      </c>
      <c r="CC168" s="148">
        <f>+'[2]La Guajira'!R168</f>
        <v>0</v>
      </c>
      <c r="CD168" s="148">
        <f>+'[2]La Guajira'!AG168</f>
        <v>0</v>
      </c>
      <c r="CE168" s="148">
        <f>+[2]Magdalena!Q168</f>
        <v>0</v>
      </c>
      <c r="CF168" s="148">
        <f>+[2]Magdalena!R168</f>
        <v>0</v>
      </c>
      <c r="CG168" s="148">
        <f>+[2]Magdalena!AG168</f>
        <v>0</v>
      </c>
      <c r="CH168" s="148">
        <f>+[2]Meta!Q168</f>
        <v>0</v>
      </c>
      <c r="CI168" s="148">
        <f>+[2]Meta!R168</f>
        <v>0</v>
      </c>
      <c r="CJ168" s="148">
        <f>+[2]Meta!AG168</f>
        <v>0</v>
      </c>
      <c r="CK168" s="148">
        <f>+[2]Nariño!Q168</f>
        <v>0</v>
      </c>
      <c r="CL168" s="148">
        <f>+[2]Nariño!R168</f>
        <v>0</v>
      </c>
      <c r="CM168" s="148">
        <f>+[2]Nariño!AG168</f>
        <v>0</v>
      </c>
      <c r="CN168" s="148">
        <f>+'[2]Norte de Santander'!Q168</f>
        <v>0</v>
      </c>
      <c r="CO168" s="148">
        <f>+'[2]Norte de Santander'!R168</f>
        <v>0</v>
      </c>
      <c r="CP168" s="148">
        <f>+'[2]Norte de Santander'!AG168</f>
        <v>0</v>
      </c>
      <c r="CQ168" s="148">
        <f>+[2]Putumayo!Q168</f>
        <v>0</v>
      </c>
      <c r="CR168" s="148">
        <f>+[2]Putumayo!R168</f>
        <v>0</v>
      </c>
      <c r="CS168" s="148">
        <f>+[2]Putumayo!AG168</f>
        <v>0</v>
      </c>
      <c r="CT168" s="148">
        <f>+[2]Quindio!Q168</f>
        <v>0</v>
      </c>
      <c r="CU168" s="148">
        <f>+[2]Quindio!R168</f>
        <v>0</v>
      </c>
      <c r="CV168" s="148">
        <f>+[2]Quindio!AG168</f>
        <v>0</v>
      </c>
      <c r="CW168" s="148">
        <f>+[2]Risaralda!Q168</f>
        <v>0</v>
      </c>
      <c r="CX168" s="148">
        <f>+[2]Risaralda!R168</f>
        <v>0</v>
      </c>
      <c r="CY168" s="148">
        <f>+[2]Risaralda!AG168</f>
        <v>0</v>
      </c>
      <c r="CZ168" s="148">
        <f>+'[2]San Anadrés'!Q168</f>
        <v>0</v>
      </c>
      <c r="DA168" s="148">
        <f>+'[2]San Anadrés'!R168</f>
        <v>0</v>
      </c>
      <c r="DB168" s="148">
        <f>+'[2]San Anadrés'!AG168</f>
        <v>0</v>
      </c>
      <c r="DC168" s="148">
        <f>+[2]Santander!Q168</f>
        <v>0</v>
      </c>
      <c r="DD168" s="148">
        <f>+[2]Santander!R168</f>
        <v>0</v>
      </c>
      <c r="DE168" s="148">
        <f>+[2]Santander!AG168</f>
        <v>0</v>
      </c>
      <c r="DF168" s="148">
        <f>+[2]Sucre!Q168</f>
        <v>0</v>
      </c>
      <c r="DG168" s="148">
        <f>+[2]Sucre!R168</f>
        <v>0</v>
      </c>
      <c r="DH168" s="148">
        <f>+[2]Sucre!AG168</f>
        <v>0</v>
      </c>
      <c r="DI168" s="148">
        <f>+[2]Tolima!Q168</f>
        <v>0</v>
      </c>
      <c r="DJ168" s="148">
        <f>+[2]Tolima!R168</f>
        <v>0</v>
      </c>
      <c r="DK168" s="148">
        <f>+[2]Tolima!AG168</f>
        <v>0</v>
      </c>
      <c r="DL168" s="148">
        <f>+'[2]Valle del Cauca'!Q168</f>
        <v>0</v>
      </c>
      <c r="DM168" s="148">
        <f>+'[2]Valle del Cauca'!R168</f>
        <v>0</v>
      </c>
      <c r="DN168" s="148">
        <f>+'[2]Valle del Cauca'!AG168</f>
        <v>0</v>
      </c>
      <c r="DO168" s="148">
        <f>+[2]Vaupés!Q168</f>
        <v>0</v>
      </c>
      <c r="DP168" s="148">
        <f>+[2]Vaupés!R168</f>
        <v>0</v>
      </c>
      <c r="DQ168" s="148">
        <f>+[2]Vaupés!AG168</f>
        <v>0</v>
      </c>
      <c r="DR168" s="148">
        <f>+[2]Vichada!Q168</f>
        <v>0</v>
      </c>
      <c r="DS168" s="148">
        <f>+[2]Vichada!R168</f>
        <v>0</v>
      </c>
      <c r="DT168" s="148">
        <f>+[2]Vichada!AG168</f>
        <v>0</v>
      </c>
    </row>
    <row r="169" spans="1:124" ht="22.5" hidden="1" x14ac:dyDescent="0.25">
      <c r="A169" s="152" t="s">
        <v>718</v>
      </c>
      <c r="B169" s="149" t="str">
        <f t="shared" si="49"/>
        <v>5-0-34-7</v>
      </c>
      <c r="C169" s="242" t="s">
        <v>1248</v>
      </c>
      <c r="D169" s="470" t="s">
        <v>55</v>
      </c>
      <c r="E169" s="428" t="s">
        <v>56</v>
      </c>
      <c r="F169" s="428" t="s">
        <v>1252</v>
      </c>
      <c r="G169" s="428" t="s">
        <v>1250</v>
      </c>
      <c r="H169" s="135" t="s">
        <v>1274</v>
      </c>
      <c r="I169" s="428" t="s">
        <v>1816</v>
      </c>
      <c r="J169" s="148">
        <v>256819</v>
      </c>
      <c r="K169" s="135"/>
      <c r="L169" s="192" t="s">
        <v>1817</v>
      </c>
      <c r="M169" s="148">
        <v>256819</v>
      </c>
      <c r="N169" s="213" t="s">
        <v>1277</v>
      </c>
      <c r="O169" s="192" t="s">
        <v>57</v>
      </c>
      <c r="P169" s="150" t="s">
        <v>60</v>
      </c>
      <c r="Q169" s="69" t="e">
        <f t="shared" si="53"/>
        <v>#DIV/0!</v>
      </c>
      <c r="R169" s="83" t="e">
        <f t="shared" si="50"/>
        <v>#DIV/0!</v>
      </c>
      <c r="S169" s="83">
        <f>+[2]Amazonas!S169+[2]Antioquia!S169+[2]Atantico!S169+[2]Arauca!S169+[2]Bolivar!S169+[2]Boyacá!S169+[2]Caldas!S169+[2]Caquetá!S169+[2]Casanare!S169+[2]Cauca!S169+[2]Cesar!S169+[2]Chocó!S169+[2]Córdoba!S169+[2]Cundinamarca!S169+[2]Guainía!S169+[2]Guaviare!S169+[2]Huila!S169+'[2]La Guajira'!S169+[2]Magdalena!S169+[2]Meta!S169+[2]Nariño!S169+'[2]Norte de Santander'!S169+[2]Putumayo!S169+[2]Quindio!S169+[2]Risaralda!S169+'[2]San Anadrés'!S169+[2]Santander!S169+[2]Sucre!S169+[2]Tolima!S169+'[2]Valle del Cauca'!S169+[2]Vaupés!S169+[2]Vichada!S169</f>
        <v>0</v>
      </c>
      <c r="T169" s="83">
        <f>+[2]Amazonas!T169+[2]Antioquia!T169+[2]Atantico!T169+[2]Arauca!T169+[2]Bolivar!T169+[2]Boyacá!T169+[2]Caldas!T169+[2]Caquetá!T169+[2]Casanare!T169+[2]Cauca!T169+[2]Cesar!T169+[2]Chocó!T169+[2]Córdoba!T169+[2]Cundinamarca!T169+[2]Guainía!T169+[2]Guaviare!T169+[2]Huila!T169+'[2]La Guajira'!T169+[2]Magdalena!T169+[2]Meta!T169+[2]Nariño!T169+'[2]Norte de Santander'!T169+[2]Putumayo!T169+[2]Quindio!T169+[2]Risaralda!T169+'[2]San Anadrés'!T169+[2]Santander!T169+[2]Sucre!T169+[2]Tolima!T169+'[2]Valle del Cauca'!T169+[2]Vaupés!T169+[2]Vichada!T169</f>
        <v>0</v>
      </c>
      <c r="U169" s="148">
        <f t="shared" si="54"/>
        <v>0</v>
      </c>
      <c r="V169" s="148">
        <f t="shared" si="55"/>
        <v>0</v>
      </c>
      <c r="W169" s="148">
        <f>+'[2]Oficinas Nacionales'!Q169</f>
        <v>0</v>
      </c>
      <c r="X169" s="148">
        <f>+'[2]Oficinas Nacionales'!R169</f>
        <v>0</v>
      </c>
      <c r="Y169" s="148">
        <f>+'[2]Oficinas Nacionales'!AG169</f>
        <v>0</v>
      </c>
      <c r="Z169" s="148">
        <f t="shared" si="56"/>
        <v>0</v>
      </c>
      <c r="AA169" s="148">
        <f t="shared" si="51"/>
        <v>0</v>
      </c>
      <c r="AB169" s="148">
        <f t="shared" si="51"/>
        <v>0</v>
      </c>
      <c r="AC169" s="148">
        <f>+[2]Amazonas!Q169</f>
        <v>0</v>
      </c>
      <c r="AD169" s="148">
        <f>+[2]Amazonas!R169</f>
        <v>0</v>
      </c>
      <c r="AE169" s="148">
        <f>+[2]Amazonas!AG169</f>
        <v>0</v>
      </c>
      <c r="AF169" s="148">
        <f>+[2]Antioquia!Q169</f>
        <v>0</v>
      </c>
      <c r="AG169" s="148">
        <f>+[2]Antioquia!R169</f>
        <v>0</v>
      </c>
      <c r="AH169" s="148">
        <f>+[2]Antioquia!AG169</f>
        <v>0</v>
      </c>
      <c r="AI169" s="148">
        <f>+[2]Atantico!Q169</f>
        <v>0</v>
      </c>
      <c r="AJ169" s="148">
        <f>+[2]Atantico!R169</f>
        <v>0</v>
      </c>
      <c r="AK169" s="148">
        <f>+[2]Atantico!AG169</f>
        <v>0</v>
      </c>
      <c r="AL169" s="148">
        <f>+[2]Arauca!Q169</f>
        <v>0</v>
      </c>
      <c r="AM169" s="148">
        <f>+[2]Arauca!R169</f>
        <v>0</v>
      </c>
      <c r="AN169" s="148">
        <f>+[2]Arauca!AG169</f>
        <v>0</v>
      </c>
      <c r="AO169" s="148">
        <f>+[2]Bolivar!Q169</f>
        <v>0</v>
      </c>
      <c r="AP169" s="148">
        <f>+[2]Bolivar!R169</f>
        <v>0</v>
      </c>
      <c r="AQ169" s="148">
        <f>+[2]Bolivar!AG169</f>
        <v>0</v>
      </c>
      <c r="AR169" s="148">
        <f>+[2]Boyacá!Q169</f>
        <v>0</v>
      </c>
      <c r="AS169" s="148">
        <f>+[2]Boyacá!R169</f>
        <v>0</v>
      </c>
      <c r="AT169" s="148">
        <f>+[2]Boyacá!AG169</f>
        <v>0</v>
      </c>
      <c r="AU169" s="148">
        <f>+[2]Caldas!Q169</f>
        <v>0</v>
      </c>
      <c r="AV169" s="148">
        <f>+[2]Caldas!R169</f>
        <v>0</v>
      </c>
      <c r="AW169" s="148">
        <f>+[2]Caldas!AG169</f>
        <v>0</v>
      </c>
      <c r="AX169" s="148">
        <f>+[2]Caquetá!Q169</f>
        <v>0</v>
      </c>
      <c r="AY169" s="148">
        <f>+[2]Caquetá!R169</f>
        <v>0</v>
      </c>
      <c r="AZ169" s="148">
        <f>+[2]Caquetá!AG169</f>
        <v>0</v>
      </c>
      <c r="BA169" s="148">
        <f>+[2]Casanare!Q169</f>
        <v>0</v>
      </c>
      <c r="BB169" s="148">
        <f>+[2]Casanare!R169</f>
        <v>0</v>
      </c>
      <c r="BC169" s="148">
        <f>+[2]Casanare!AG169</f>
        <v>0</v>
      </c>
      <c r="BD169" s="148">
        <f>+[2]Cauca!Q169</f>
        <v>0</v>
      </c>
      <c r="BE169" s="148">
        <f>+[2]Cauca!R169</f>
        <v>0</v>
      </c>
      <c r="BF169" s="148">
        <f>+[2]Cauca!AG169</f>
        <v>0</v>
      </c>
      <c r="BG169" s="148">
        <f>+[2]Cesar!Q169</f>
        <v>0</v>
      </c>
      <c r="BH169" s="148">
        <f>+[2]Cesar!R169</f>
        <v>0</v>
      </c>
      <c r="BI169" s="148">
        <f>+[2]Cesar!AG169</f>
        <v>0</v>
      </c>
      <c r="BJ169" s="148">
        <f>+[2]Chocó!Q169</f>
        <v>0</v>
      </c>
      <c r="BK169" s="148">
        <f>+[2]Chocó!R169</f>
        <v>0</v>
      </c>
      <c r="BL169" s="148">
        <f>+[2]Chocó!AG169</f>
        <v>0</v>
      </c>
      <c r="BM169" s="148">
        <f>+[2]Córdoba!Q169</f>
        <v>0</v>
      </c>
      <c r="BN169" s="148">
        <f>+[2]Córdoba!R169</f>
        <v>0</v>
      </c>
      <c r="BO169" s="148">
        <f>+[2]Córdoba!AG169</f>
        <v>0</v>
      </c>
      <c r="BP169" s="148">
        <f>+[2]Cundinamarca!Q169</f>
        <v>0</v>
      </c>
      <c r="BQ169" s="148">
        <f>+[2]Cundinamarca!R169</f>
        <v>0</v>
      </c>
      <c r="BR169" s="148">
        <f>+[2]Cundinamarca!AG169</f>
        <v>0</v>
      </c>
      <c r="BS169" s="148">
        <f>+[2]Guainía!Q169</f>
        <v>0</v>
      </c>
      <c r="BT169" s="148">
        <f>+[2]Guainía!R169</f>
        <v>0</v>
      </c>
      <c r="BU169" s="148">
        <f>+[2]Guainía!AG169</f>
        <v>0</v>
      </c>
      <c r="BV169" s="148">
        <f>+[2]Guaviare!Q169</f>
        <v>0</v>
      </c>
      <c r="BW169" s="148">
        <f>+[2]Guaviare!R169</f>
        <v>0</v>
      </c>
      <c r="BX169" s="148">
        <f>+[2]Guaviare!AG169</f>
        <v>0</v>
      </c>
      <c r="BY169" s="148">
        <f>+[2]Huila!Q169</f>
        <v>0</v>
      </c>
      <c r="BZ169" s="148">
        <f>+[2]Huila!R169</f>
        <v>0</v>
      </c>
      <c r="CA169" s="148">
        <f>+[2]Huila!AG169</f>
        <v>0</v>
      </c>
      <c r="CB169" s="148">
        <f>+'[2]La Guajira'!Q169</f>
        <v>0</v>
      </c>
      <c r="CC169" s="148">
        <f>+'[2]La Guajira'!R169</f>
        <v>0</v>
      </c>
      <c r="CD169" s="148">
        <f>+'[2]La Guajira'!AG169</f>
        <v>0</v>
      </c>
      <c r="CE169" s="148">
        <f>+[2]Magdalena!Q169</f>
        <v>0</v>
      </c>
      <c r="CF169" s="148">
        <f>+[2]Magdalena!R169</f>
        <v>0</v>
      </c>
      <c r="CG169" s="148">
        <f>+[2]Magdalena!AG169</f>
        <v>0</v>
      </c>
      <c r="CH169" s="148">
        <f>+[2]Meta!Q169</f>
        <v>0</v>
      </c>
      <c r="CI169" s="148">
        <f>+[2]Meta!R169</f>
        <v>0</v>
      </c>
      <c r="CJ169" s="148">
        <f>+[2]Meta!AG169</f>
        <v>0</v>
      </c>
      <c r="CK169" s="148">
        <f>+[2]Nariño!Q169</f>
        <v>0</v>
      </c>
      <c r="CL169" s="148">
        <f>+[2]Nariño!R169</f>
        <v>0</v>
      </c>
      <c r="CM169" s="148">
        <f>+[2]Nariño!AG169</f>
        <v>0</v>
      </c>
      <c r="CN169" s="148">
        <f>+'[2]Norte de Santander'!Q169</f>
        <v>0</v>
      </c>
      <c r="CO169" s="148">
        <f>+'[2]Norte de Santander'!R169</f>
        <v>0</v>
      </c>
      <c r="CP169" s="148">
        <f>+'[2]Norte de Santander'!AG169</f>
        <v>0</v>
      </c>
      <c r="CQ169" s="148">
        <f>+[2]Putumayo!Q169</f>
        <v>0</v>
      </c>
      <c r="CR169" s="148">
        <f>+[2]Putumayo!R169</f>
        <v>0</v>
      </c>
      <c r="CS169" s="148">
        <f>+[2]Putumayo!AG169</f>
        <v>0</v>
      </c>
      <c r="CT169" s="148">
        <f>+[2]Quindio!Q169</f>
        <v>0</v>
      </c>
      <c r="CU169" s="148">
        <f>+[2]Quindio!R169</f>
        <v>0</v>
      </c>
      <c r="CV169" s="148">
        <f>+[2]Quindio!AG169</f>
        <v>0</v>
      </c>
      <c r="CW169" s="148">
        <f>+[2]Risaralda!Q169</f>
        <v>0</v>
      </c>
      <c r="CX169" s="148">
        <f>+[2]Risaralda!R169</f>
        <v>0</v>
      </c>
      <c r="CY169" s="148">
        <f>+[2]Risaralda!AG169</f>
        <v>0</v>
      </c>
      <c r="CZ169" s="148">
        <f>+'[2]San Anadrés'!Q169</f>
        <v>0</v>
      </c>
      <c r="DA169" s="148">
        <f>+'[2]San Anadrés'!R169</f>
        <v>0</v>
      </c>
      <c r="DB169" s="148">
        <f>+'[2]San Anadrés'!AG169</f>
        <v>0</v>
      </c>
      <c r="DC169" s="148">
        <f>+[2]Santander!Q169</f>
        <v>0</v>
      </c>
      <c r="DD169" s="148">
        <f>+[2]Santander!R169</f>
        <v>0</v>
      </c>
      <c r="DE169" s="148">
        <f>+[2]Santander!AG169</f>
        <v>0</v>
      </c>
      <c r="DF169" s="148">
        <f>+[2]Sucre!Q169</f>
        <v>0</v>
      </c>
      <c r="DG169" s="148">
        <f>+[2]Sucre!R169</f>
        <v>0</v>
      </c>
      <c r="DH169" s="148">
        <f>+[2]Sucre!AG169</f>
        <v>0</v>
      </c>
      <c r="DI169" s="148">
        <f>+[2]Tolima!Q169</f>
        <v>0</v>
      </c>
      <c r="DJ169" s="148">
        <f>+[2]Tolima!R169</f>
        <v>0</v>
      </c>
      <c r="DK169" s="148">
        <f>+[2]Tolima!AG169</f>
        <v>0</v>
      </c>
      <c r="DL169" s="148">
        <f>+'[2]Valle del Cauca'!Q169</f>
        <v>0</v>
      </c>
      <c r="DM169" s="148">
        <f>+'[2]Valle del Cauca'!R169</f>
        <v>0</v>
      </c>
      <c r="DN169" s="148">
        <f>+'[2]Valle del Cauca'!AG169</f>
        <v>0</v>
      </c>
      <c r="DO169" s="148">
        <f>+[2]Vaupés!Q169</f>
        <v>0</v>
      </c>
      <c r="DP169" s="148">
        <f>+[2]Vaupés!R169</f>
        <v>0</v>
      </c>
      <c r="DQ169" s="148">
        <f>+[2]Vaupés!AG169</f>
        <v>0</v>
      </c>
      <c r="DR169" s="148">
        <f>+[2]Vichada!Q169</f>
        <v>0</v>
      </c>
      <c r="DS169" s="148">
        <f>+[2]Vichada!R169</f>
        <v>0</v>
      </c>
      <c r="DT169" s="148">
        <f>+[2]Vichada!AG169</f>
        <v>0</v>
      </c>
    </row>
    <row r="170" spans="1:124" ht="22.5" hidden="1" x14ac:dyDescent="0.25">
      <c r="A170" s="152" t="s">
        <v>718</v>
      </c>
      <c r="B170" s="149" t="str">
        <f t="shared" si="49"/>
        <v>5-0-34-8</v>
      </c>
      <c r="C170" s="242" t="s">
        <v>1248</v>
      </c>
      <c r="D170" s="470"/>
      <c r="E170" s="428"/>
      <c r="F170" s="428"/>
      <c r="G170" s="428"/>
      <c r="H170" s="135" t="s">
        <v>1278</v>
      </c>
      <c r="I170" s="428"/>
      <c r="J170" s="148"/>
      <c r="K170" s="135"/>
      <c r="L170" s="192" t="s">
        <v>1818</v>
      </c>
      <c r="M170" s="148"/>
      <c r="N170" s="213" t="s">
        <v>1280</v>
      </c>
      <c r="O170" s="192" t="s">
        <v>57</v>
      </c>
      <c r="P170" s="150" t="s">
        <v>60</v>
      </c>
      <c r="Q170" s="69" t="e">
        <f t="shared" si="53"/>
        <v>#DIV/0!</v>
      </c>
      <c r="R170" s="83" t="e">
        <f t="shared" si="50"/>
        <v>#DIV/0!</v>
      </c>
      <c r="S170" s="83">
        <f>+[2]Amazonas!S170+[2]Antioquia!S170+[2]Atantico!S170+[2]Arauca!S170+[2]Bolivar!S170+[2]Boyacá!S170+[2]Caldas!S170+[2]Caquetá!S170+[2]Casanare!S170+[2]Cauca!S170+[2]Cesar!S170+[2]Chocó!S170+[2]Córdoba!S170+[2]Cundinamarca!S170+[2]Guainía!S170+[2]Guaviare!S170+[2]Huila!S170+'[2]La Guajira'!S170+[2]Magdalena!S170+[2]Meta!S170+[2]Nariño!S170+'[2]Norte de Santander'!S170+[2]Putumayo!S170+[2]Quindio!S170+[2]Risaralda!S170+'[2]San Anadrés'!S170+[2]Santander!S170+[2]Sucre!S170+[2]Tolima!S170+'[2]Valle del Cauca'!S170+[2]Vaupés!S170+[2]Vichada!S170</f>
        <v>0</v>
      </c>
      <c r="T170" s="83">
        <f>+[2]Amazonas!T170+[2]Antioquia!T170+[2]Atantico!T170+[2]Arauca!T170+[2]Bolivar!T170+[2]Boyacá!T170+[2]Caldas!T170+[2]Caquetá!T170+[2]Casanare!T170+[2]Cauca!T170+[2]Cesar!T170+[2]Chocó!T170+[2]Córdoba!T170+[2]Cundinamarca!T170+[2]Guainía!T170+[2]Guaviare!T170+[2]Huila!T170+'[2]La Guajira'!T170+[2]Magdalena!T170+[2]Meta!T170+[2]Nariño!T170+'[2]Norte de Santander'!T170+[2]Putumayo!T170+[2]Quindio!T170+[2]Risaralda!T170+'[2]San Anadrés'!T170+[2]Santander!T170+[2]Sucre!T170+[2]Tolima!T170+'[2]Valle del Cauca'!T170+[2]Vaupés!T170+[2]Vichada!T170</f>
        <v>0</v>
      </c>
      <c r="U170" s="148">
        <f t="shared" si="54"/>
        <v>0</v>
      </c>
      <c r="V170" s="148">
        <f t="shared" si="55"/>
        <v>0</v>
      </c>
      <c r="W170" s="148">
        <f>+'[2]Oficinas Nacionales'!Q170</f>
        <v>0</v>
      </c>
      <c r="X170" s="148">
        <f>+'[2]Oficinas Nacionales'!R170</f>
        <v>0</v>
      </c>
      <c r="Y170" s="148">
        <f>+'[2]Oficinas Nacionales'!AG170</f>
        <v>0</v>
      </c>
      <c r="Z170" s="148">
        <f t="shared" si="56"/>
        <v>0</v>
      </c>
      <c r="AA170" s="148">
        <f t="shared" si="51"/>
        <v>0</v>
      </c>
      <c r="AB170" s="148">
        <f t="shared" si="51"/>
        <v>0</v>
      </c>
      <c r="AC170" s="148">
        <f>+[2]Amazonas!Q170</f>
        <v>0</v>
      </c>
      <c r="AD170" s="148">
        <f>+[2]Amazonas!R170</f>
        <v>0</v>
      </c>
      <c r="AE170" s="148">
        <f>+[2]Amazonas!AG170</f>
        <v>0</v>
      </c>
      <c r="AF170" s="148">
        <f>+[2]Antioquia!Q170</f>
        <v>0</v>
      </c>
      <c r="AG170" s="148">
        <f>+[2]Antioquia!R170</f>
        <v>0</v>
      </c>
      <c r="AH170" s="148">
        <f>+[2]Antioquia!AG170</f>
        <v>0</v>
      </c>
      <c r="AI170" s="148">
        <f>+[2]Atantico!Q170</f>
        <v>0</v>
      </c>
      <c r="AJ170" s="148">
        <f>+[2]Atantico!R170</f>
        <v>0</v>
      </c>
      <c r="AK170" s="148">
        <f>+[2]Atantico!AG170</f>
        <v>0</v>
      </c>
      <c r="AL170" s="148">
        <f>+[2]Arauca!Q170</f>
        <v>0</v>
      </c>
      <c r="AM170" s="148">
        <f>+[2]Arauca!R170</f>
        <v>0</v>
      </c>
      <c r="AN170" s="148">
        <f>+[2]Arauca!AG170</f>
        <v>0</v>
      </c>
      <c r="AO170" s="148">
        <f>+[2]Bolivar!Q170</f>
        <v>0</v>
      </c>
      <c r="AP170" s="148">
        <f>+[2]Bolivar!R170</f>
        <v>0</v>
      </c>
      <c r="AQ170" s="148">
        <f>+[2]Bolivar!AG170</f>
        <v>0</v>
      </c>
      <c r="AR170" s="148">
        <f>+[2]Boyacá!Q170</f>
        <v>0</v>
      </c>
      <c r="AS170" s="148">
        <f>+[2]Boyacá!R170</f>
        <v>0</v>
      </c>
      <c r="AT170" s="148">
        <f>+[2]Boyacá!AG170</f>
        <v>0</v>
      </c>
      <c r="AU170" s="148">
        <f>+[2]Caldas!Q170</f>
        <v>0</v>
      </c>
      <c r="AV170" s="148">
        <f>+[2]Caldas!R170</f>
        <v>0</v>
      </c>
      <c r="AW170" s="148">
        <f>+[2]Caldas!AG170</f>
        <v>0</v>
      </c>
      <c r="AX170" s="148">
        <f>+[2]Caquetá!Q170</f>
        <v>0</v>
      </c>
      <c r="AY170" s="148">
        <f>+[2]Caquetá!R170</f>
        <v>0</v>
      </c>
      <c r="AZ170" s="148">
        <f>+[2]Caquetá!AG170</f>
        <v>0</v>
      </c>
      <c r="BA170" s="148">
        <f>+[2]Casanare!Q170</f>
        <v>0</v>
      </c>
      <c r="BB170" s="148">
        <f>+[2]Casanare!R170</f>
        <v>0</v>
      </c>
      <c r="BC170" s="148">
        <f>+[2]Casanare!AG170</f>
        <v>0</v>
      </c>
      <c r="BD170" s="148">
        <f>+[2]Cauca!Q170</f>
        <v>0</v>
      </c>
      <c r="BE170" s="148">
        <f>+[2]Cauca!R170</f>
        <v>0</v>
      </c>
      <c r="BF170" s="148">
        <f>+[2]Cauca!AG170</f>
        <v>0</v>
      </c>
      <c r="BG170" s="148">
        <f>+[2]Cesar!Q170</f>
        <v>0</v>
      </c>
      <c r="BH170" s="148">
        <f>+[2]Cesar!R170</f>
        <v>0</v>
      </c>
      <c r="BI170" s="148">
        <f>+[2]Cesar!AG170</f>
        <v>0</v>
      </c>
      <c r="BJ170" s="148">
        <f>+[2]Chocó!Q170</f>
        <v>0</v>
      </c>
      <c r="BK170" s="148">
        <f>+[2]Chocó!R170</f>
        <v>0</v>
      </c>
      <c r="BL170" s="148">
        <f>+[2]Chocó!AG170</f>
        <v>0</v>
      </c>
      <c r="BM170" s="148">
        <f>+[2]Córdoba!Q170</f>
        <v>0</v>
      </c>
      <c r="BN170" s="148">
        <f>+[2]Córdoba!R170</f>
        <v>0</v>
      </c>
      <c r="BO170" s="148">
        <f>+[2]Córdoba!AG170</f>
        <v>0</v>
      </c>
      <c r="BP170" s="148">
        <f>+[2]Cundinamarca!Q170</f>
        <v>0</v>
      </c>
      <c r="BQ170" s="148">
        <f>+[2]Cundinamarca!R170</f>
        <v>0</v>
      </c>
      <c r="BR170" s="148">
        <f>+[2]Cundinamarca!AG170</f>
        <v>0</v>
      </c>
      <c r="BS170" s="148">
        <f>+[2]Guainía!Q170</f>
        <v>0</v>
      </c>
      <c r="BT170" s="148">
        <f>+[2]Guainía!R170</f>
        <v>0</v>
      </c>
      <c r="BU170" s="148">
        <f>+[2]Guainía!AG170</f>
        <v>0</v>
      </c>
      <c r="BV170" s="148">
        <f>+[2]Guaviare!Q170</f>
        <v>0</v>
      </c>
      <c r="BW170" s="148">
        <f>+[2]Guaviare!R170</f>
        <v>0</v>
      </c>
      <c r="BX170" s="148">
        <f>+[2]Guaviare!AG170</f>
        <v>0</v>
      </c>
      <c r="BY170" s="148">
        <f>+[2]Huila!Q170</f>
        <v>0</v>
      </c>
      <c r="BZ170" s="148">
        <f>+[2]Huila!R170</f>
        <v>0</v>
      </c>
      <c r="CA170" s="148">
        <f>+[2]Huila!AG170</f>
        <v>0</v>
      </c>
      <c r="CB170" s="148">
        <f>+'[2]La Guajira'!Q170</f>
        <v>0</v>
      </c>
      <c r="CC170" s="148">
        <f>+'[2]La Guajira'!R170</f>
        <v>0</v>
      </c>
      <c r="CD170" s="148">
        <f>+'[2]La Guajira'!AG170</f>
        <v>0</v>
      </c>
      <c r="CE170" s="148">
        <f>+[2]Magdalena!Q170</f>
        <v>0</v>
      </c>
      <c r="CF170" s="148">
        <f>+[2]Magdalena!R170</f>
        <v>0</v>
      </c>
      <c r="CG170" s="148">
        <f>+[2]Magdalena!AG170</f>
        <v>0</v>
      </c>
      <c r="CH170" s="148">
        <f>+[2]Meta!Q170</f>
        <v>0</v>
      </c>
      <c r="CI170" s="148">
        <f>+[2]Meta!R170</f>
        <v>0</v>
      </c>
      <c r="CJ170" s="148">
        <f>+[2]Meta!AG170</f>
        <v>0</v>
      </c>
      <c r="CK170" s="148">
        <f>+[2]Nariño!Q170</f>
        <v>0</v>
      </c>
      <c r="CL170" s="148">
        <f>+[2]Nariño!R170</f>
        <v>0</v>
      </c>
      <c r="CM170" s="148">
        <f>+[2]Nariño!AG170</f>
        <v>0</v>
      </c>
      <c r="CN170" s="148">
        <f>+'[2]Norte de Santander'!Q170</f>
        <v>0</v>
      </c>
      <c r="CO170" s="148">
        <f>+'[2]Norte de Santander'!R170</f>
        <v>0</v>
      </c>
      <c r="CP170" s="148">
        <f>+'[2]Norte de Santander'!AG170</f>
        <v>0</v>
      </c>
      <c r="CQ170" s="148">
        <f>+[2]Putumayo!Q170</f>
        <v>0</v>
      </c>
      <c r="CR170" s="148">
        <f>+[2]Putumayo!R170</f>
        <v>0</v>
      </c>
      <c r="CS170" s="148">
        <f>+[2]Putumayo!AG170</f>
        <v>0</v>
      </c>
      <c r="CT170" s="148">
        <f>+[2]Quindio!Q170</f>
        <v>0</v>
      </c>
      <c r="CU170" s="148">
        <f>+[2]Quindio!R170</f>
        <v>0</v>
      </c>
      <c r="CV170" s="148">
        <f>+[2]Quindio!AG170</f>
        <v>0</v>
      </c>
      <c r="CW170" s="148">
        <f>+[2]Risaralda!Q170</f>
        <v>0</v>
      </c>
      <c r="CX170" s="148">
        <f>+[2]Risaralda!R170</f>
        <v>0</v>
      </c>
      <c r="CY170" s="148">
        <f>+[2]Risaralda!AG170</f>
        <v>0</v>
      </c>
      <c r="CZ170" s="148">
        <f>+'[2]San Anadrés'!Q170</f>
        <v>0</v>
      </c>
      <c r="DA170" s="148">
        <f>+'[2]San Anadrés'!R170</f>
        <v>0</v>
      </c>
      <c r="DB170" s="148">
        <f>+'[2]San Anadrés'!AG170</f>
        <v>0</v>
      </c>
      <c r="DC170" s="148">
        <f>+[2]Santander!Q170</f>
        <v>0</v>
      </c>
      <c r="DD170" s="148">
        <f>+[2]Santander!R170</f>
        <v>0</v>
      </c>
      <c r="DE170" s="148">
        <f>+[2]Santander!AG170</f>
        <v>0</v>
      </c>
      <c r="DF170" s="148">
        <f>+[2]Sucre!Q170</f>
        <v>0</v>
      </c>
      <c r="DG170" s="148">
        <f>+[2]Sucre!R170</f>
        <v>0</v>
      </c>
      <c r="DH170" s="148">
        <f>+[2]Sucre!AG170</f>
        <v>0</v>
      </c>
      <c r="DI170" s="148">
        <f>+[2]Tolima!Q170</f>
        <v>0</v>
      </c>
      <c r="DJ170" s="148">
        <f>+[2]Tolima!R170</f>
        <v>0</v>
      </c>
      <c r="DK170" s="148">
        <f>+[2]Tolima!AG170</f>
        <v>0</v>
      </c>
      <c r="DL170" s="148">
        <f>+'[2]Valle del Cauca'!Q170</f>
        <v>0</v>
      </c>
      <c r="DM170" s="148">
        <f>+'[2]Valle del Cauca'!R170</f>
        <v>0</v>
      </c>
      <c r="DN170" s="148">
        <f>+'[2]Valle del Cauca'!AG170</f>
        <v>0</v>
      </c>
      <c r="DO170" s="148">
        <f>+[2]Vaupés!Q170</f>
        <v>0</v>
      </c>
      <c r="DP170" s="148">
        <f>+[2]Vaupés!R170</f>
        <v>0</v>
      </c>
      <c r="DQ170" s="148">
        <f>+[2]Vaupés!AG170</f>
        <v>0</v>
      </c>
      <c r="DR170" s="148">
        <f>+[2]Vichada!Q170</f>
        <v>0</v>
      </c>
      <c r="DS170" s="148">
        <f>+[2]Vichada!R170</f>
        <v>0</v>
      </c>
      <c r="DT170" s="148">
        <f>+[2]Vichada!AG170</f>
        <v>0</v>
      </c>
    </row>
    <row r="171" spans="1:124" ht="56.25" hidden="1" x14ac:dyDescent="0.25">
      <c r="A171" s="152" t="s">
        <v>718</v>
      </c>
      <c r="B171" s="149" t="str">
        <f t="shared" si="49"/>
        <v>5-0-34-9</v>
      </c>
      <c r="C171" s="242" t="s">
        <v>1248</v>
      </c>
      <c r="D171" s="108" t="s">
        <v>55</v>
      </c>
      <c r="E171" s="192" t="s">
        <v>56</v>
      </c>
      <c r="F171" s="192" t="s">
        <v>1252</v>
      </c>
      <c r="G171" s="192" t="s">
        <v>1250</v>
      </c>
      <c r="H171" s="135" t="s">
        <v>1281</v>
      </c>
      <c r="I171" s="192" t="s">
        <v>1819</v>
      </c>
      <c r="J171" s="244">
        <v>7859</v>
      </c>
      <c r="K171" s="135"/>
      <c r="L171" s="192" t="s">
        <v>1283</v>
      </c>
      <c r="M171" s="244">
        <v>7859</v>
      </c>
      <c r="N171" s="213" t="s">
        <v>1284</v>
      </c>
      <c r="O171" s="192" t="s">
        <v>57</v>
      </c>
      <c r="P171" s="150" t="s">
        <v>60</v>
      </c>
      <c r="Q171" s="69" t="e">
        <f t="shared" si="53"/>
        <v>#DIV/0!</v>
      </c>
      <c r="R171" s="83" t="e">
        <f t="shared" si="50"/>
        <v>#DIV/0!</v>
      </c>
      <c r="S171" s="83">
        <f>+[2]Amazonas!S171+[2]Antioquia!S171+[2]Atantico!S171+[2]Arauca!S171+[2]Bolivar!S171+[2]Boyacá!S171+[2]Caldas!S171+[2]Caquetá!S171+[2]Casanare!S171+[2]Cauca!S171+[2]Cesar!S171+[2]Chocó!S171+[2]Córdoba!S171+[2]Cundinamarca!S171+[2]Guainía!S171+[2]Guaviare!S171+[2]Huila!S171+'[2]La Guajira'!S171+[2]Magdalena!S171+[2]Meta!S171+[2]Nariño!S171+'[2]Norte de Santander'!S171+[2]Putumayo!S171+[2]Quindio!S171+[2]Risaralda!S171+'[2]San Anadrés'!S171+[2]Santander!S171+[2]Sucre!S171+[2]Tolima!S171+'[2]Valle del Cauca'!S171+[2]Vaupés!S171+[2]Vichada!S171</f>
        <v>0</v>
      </c>
      <c r="T171" s="83">
        <f>+[2]Amazonas!T171+[2]Antioquia!T171+[2]Atantico!T171+[2]Arauca!T171+[2]Bolivar!T171+[2]Boyacá!T171+[2]Caldas!T171+[2]Caquetá!T171+[2]Casanare!T171+[2]Cauca!T171+[2]Cesar!T171+[2]Chocó!T171+[2]Córdoba!T171+[2]Cundinamarca!T171+[2]Guainía!T171+[2]Guaviare!T171+[2]Huila!T171+'[2]La Guajira'!T171+[2]Magdalena!T171+[2]Meta!T171+[2]Nariño!T171+'[2]Norte de Santander'!T171+[2]Putumayo!T171+[2]Quindio!T171+[2]Risaralda!T171+'[2]San Anadrés'!T171+[2]Santander!T171+[2]Sucre!T171+[2]Tolima!T171+'[2]Valle del Cauca'!T171+[2]Vaupés!T171+[2]Vichada!T171</f>
        <v>0</v>
      </c>
      <c r="U171" s="148">
        <f t="shared" si="54"/>
        <v>0</v>
      </c>
      <c r="V171" s="148">
        <f t="shared" si="55"/>
        <v>8</v>
      </c>
      <c r="W171" s="148">
        <f>+'[2]Oficinas Nacionales'!Q171</f>
        <v>0</v>
      </c>
      <c r="X171" s="148">
        <f>+'[2]Oficinas Nacionales'!R171</f>
        <v>0</v>
      </c>
      <c r="Y171" s="148">
        <f>+'[2]Oficinas Nacionales'!AG171</f>
        <v>0</v>
      </c>
      <c r="Z171" s="148">
        <f t="shared" si="56"/>
        <v>0</v>
      </c>
      <c r="AA171" s="148">
        <f t="shared" si="51"/>
        <v>0</v>
      </c>
      <c r="AB171" s="148">
        <f t="shared" si="51"/>
        <v>8</v>
      </c>
      <c r="AC171" s="148">
        <f>+[2]Amazonas!Q171</f>
        <v>0</v>
      </c>
      <c r="AD171" s="148">
        <f>+[2]Amazonas!R171</f>
        <v>0</v>
      </c>
      <c r="AE171" s="148">
        <f>+[2]Amazonas!AG171</f>
        <v>0</v>
      </c>
      <c r="AF171" s="148">
        <f>+[2]Antioquia!Q171</f>
        <v>0</v>
      </c>
      <c r="AG171" s="148">
        <f>+[2]Antioquia!R171</f>
        <v>0</v>
      </c>
      <c r="AH171" s="148">
        <f>+[2]Antioquia!AG171</f>
        <v>0</v>
      </c>
      <c r="AI171" s="148">
        <f>+[2]Atantico!Q171</f>
        <v>0</v>
      </c>
      <c r="AJ171" s="148">
        <f>+[2]Atantico!R171</f>
        <v>0</v>
      </c>
      <c r="AK171" s="148">
        <f>+[2]Atantico!AG171</f>
        <v>0</v>
      </c>
      <c r="AL171" s="148">
        <f>+[2]Arauca!Q171</f>
        <v>0</v>
      </c>
      <c r="AM171" s="148">
        <f>+[2]Arauca!R171</f>
        <v>0</v>
      </c>
      <c r="AN171" s="148">
        <f>+[2]Arauca!AG171</f>
        <v>0</v>
      </c>
      <c r="AO171" s="148">
        <f>+[2]Bolivar!Q171</f>
        <v>0</v>
      </c>
      <c r="AP171" s="148">
        <f>+[2]Bolivar!R171</f>
        <v>0</v>
      </c>
      <c r="AQ171" s="148">
        <f>+[2]Bolivar!AG171</f>
        <v>0</v>
      </c>
      <c r="AR171" s="148">
        <f>+[2]Boyacá!Q171</f>
        <v>0</v>
      </c>
      <c r="AS171" s="148">
        <f>+[2]Boyacá!R171</f>
        <v>0</v>
      </c>
      <c r="AT171" s="148">
        <f>+[2]Boyacá!AG171</f>
        <v>0</v>
      </c>
      <c r="AU171" s="148">
        <f>+[2]Caldas!Q171</f>
        <v>0</v>
      </c>
      <c r="AV171" s="148">
        <f>+[2]Caldas!R171</f>
        <v>0</v>
      </c>
      <c r="AW171" s="148">
        <f>+[2]Caldas!AG171</f>
        <v>0</v>
      </c>
      <c r="AX171" s="148">
        <f>+[2]Caquetá!Q171</f>
        <v>0</v>
      </c>
      <c r="AY171" s="148">
        <f>+[2]Caquetá!R171</f>
        <v>0</v>
      </c>
      <c r="AZ171" s="148">
        <f>+[2]Caquetá!AG171</f>
        <v>0</v>
      </c>
      <c r="BA171" s="148">
        <f>+[2]Casanare!Q171</f>
        <v>0</v>
      </c>
      <c r="BB171" s="148">
        <f>+[2]Casanare!R171</f>
        <v>0</v>
      </c>
      <c r="BC171" s="148">
        <f>+[2]Casanare!AG171</f>
        <v>0</v>
      </c>
      <c r="BD171" s="148">
        <f>+[2]Cauca!Q171</f>
        <v>0</v>
      </c>
      <c r="BE171" s="148">
        <f>+[2]Cauca!R171</f>
        <v>0</v>
      </c>
      <c r="BF171" s="148">
        <f>+[2]Cauca!AG171</f>
        <v>0</v>
      </c>
      <c r="BG171" s="148">
        <f>+[2]Cesar!Q171</f>
        <v>0</v>
      </c>
      <c r="BH171" s="148">
        <f>+[2]Cesar!R171</f>
        <v>0</v>
      </c>
      <c r="BI171" s="148">
        <f>+[2]Cesar!AG171</f>
        <v>0</v>
      </c>
      <c r="BJ171" s="148">
        <f>+[2]Chocó!Q171</f>
        <v>0</v>
      </c>
      <c r="BK171" s="148">
        <f>+[2]Chocó!R171</f>
        <v>0</v>
      </c>
      <c r="BL171" s="148">
        <f>+[2]Chocó!AG171</f>
        <v>0</v>
      </c>
      <c r="BM171" s="148">
        <f>+[2]Córdoba!Q171</f>
        <v>0</v>
      </c>
      <c r="BN171" s="148">
        <f>+[2]Córdoba!R171</f>
        <v>0</v>
      </c>
      <c r="BO171" s="148">
        <f>+[2]Córdoba!AG171</f>
        <v>0</v>
      </c>
      <c r="BP171" s="148">
        <f>+[2]Cundinamarca!Q171</f>
        <v>0</v>
      </c>
      <c r="BQ171" s="148">
        <f>+[2]Cundinamarca!R171</f>
        <v>0</v>
      </c>
      <c r="BR171" s="148">
        <f>+[2]Cundinamarca!AG171</f>
        <v>0</v>
      </c>
      <c r="BS171" s="148">
        <f>+[2]Guainía!Q171</f>
        <v>0</v>
      </c>
      <c r="BT171" s="148">
        <f>+[2]Guainía!R171</f>
        <v>0</v>
      </c>
      <c r="BU171" s="148">
        <f>+[2]Guainía!AG171</f>
        <v>0</v>
      </c>
      <c r="BV171" s="148">
        <f>+[2]Guaviare!Q171</f>
        <v>0</v>
      </c>
      <c r="BW171" s="148">
        <f>+[2]Guaviare!R171</f>
        <v>0</v>
      </c>
      <c r="BX171" s="148">
        <f>+[2]Guaviare!AG171</f>
        <v>0</v>
      </c>
      <c r="BY171" s="148">
        <f>+[2]Huila!Q171</f>
        <v>0</v>
      </c>
      <c r="BZ171" s="148">
        <f>+[2]Huila!R171</f>
        <v>0</v>
      </c>
      <c r="CA171" s="148">
        <f>+[2]Huila!AG171</f>
        <v>0</v>
      </c>
      <c r="CB171" s="148">
        <f>+'[2]La Guajira'!Q171</f>
        <v>0</v>
      </c>
      <c r="CC171" s="148">
        <f>+'[2]La Guajira'!R171</f>
        <v>0</v>
      </c>
      <c r="CD171" s="148">
        <f>+'[2]La Guajira'!AG171</f>
        <v>0</v>
      </c>
      <c r="CE171" s="148">
        <f>+[2]Magdalena!Q171</f>
        <v>0</v>
      </c>
      <c r="CF171" s="148">
        <f>+[2]Magdalena!R171</f>
        <v>0</v>
      </c>
      <c r="CG171" s="148">
        <f>+[2]Magdalena!AG171</f>
        <v>0</v>
      </c>
      <c r="CH171" s="148">
        <f>+[2]Meta!Q171</f>
        <v>0</v>
      </c>
      <c r="CI171" s="148">
        <f>+[2]Meta!R171</f>
        <v>0</v>
      </c>
      <c r="CJ171" s="148">
        <f>+[2]Meta!AG171</f>
        <v>0</v>
      </c>
      <c r="CK171" s="148">
        <f>+[2]Nariño!Q171</f>
        <v>0</v>
      </c>
      <c r="CL171" s="148">
        <f>+[2]Nariño!R171</f>
        <v>0</v>
      </c>
      <c r="CM171" s="148">
        <f>+[2]Nariño!AG171</f>
        <v>0</v>
      </c>
      <c r="CN171" s="148">
        <f>+'[2]Norte de Santander'!Q171</f>
        <v>0</v>
      </c>
      <c r="CO171" s="148">
        <f>+'[2]Norte de Santander'!R171</f>
        <v>0</v>
      </c>
      <c r="CP171" s="148">
        <f>+'[2]Norte de Santander'!AG171</f>
        <v>0</v>
      </c>
      <c r="CQ171" s="148">
        <f>+[2]Putumayo!Q171</f>
        <v>0</v>
      </c>
      <c r="CR171" s="148">
        <f>+[2]Putumayo!R171</f>
        <v>0</v>
      </c>
      <c r="CS171" s="148">
        <f>+[2]Putumayo!AG171</f>
        <v>0</v>
      </c>
      <c r="CT171" s="148">
        <f>+[2]Quindio!Q171</f>
        <v>0</v>
      </c>
      <c r="CU171" s="148">
        <f>+[2]Quindio!R171</f>
        <v>0</v>
      </c>
      <c r="CV171" s="148">
        <f>+[2]Quindio!AG171</f>
        <v>0</v>
      </c>
      <c r="CW171" s="148">
        <f>+[2]Risaralda!Q171</f>
        <v>0</v>
      </c>
      <c r="CX171" s="148">
        <f>+[2]Risaralda!R171</f>
        <v>0</v>
      </c>
      <c r="CY171" s="148">
        <f>+[2]Risaralda!AG171</f>
        <v>0</v>
      </c>
      <c r="CZ171" s="148">
        <f>+'[2]San Anadrés'!Q171</f>
        <v>0</v>
      </c>
      <c r="DA171" s="148">
        <f>+'[2]San Anadrés'!R171</f>
        <v>0</v>
      </c>
      <c r="DB171" s="148">
        <f>+'[2]San Anadrés'!AG171</f>
        <v>8</v>
      </c>
      <c r="DC171" s="148">
        <f>+[2]Santander!Q171</f>
        <v>0</v>
      </c>
      <c r="DD171" s="148">
        <f>+[2]Santander!R171</f>
        <v>0</v>
      </c>
      <c r="DE171" s="148">
        <f>+[2]Santander!AG171</f>
        <v>0</v>
      </c>
      <c r="DF171" s="148">
        <f>+[2]Sucre!Q171</f>
        <v>0</v>
      </c>
      <c r="DG171" s="148">
        <f>+[2]Sucre!R171</f>
        <v>0</v>
      </c>
      <c r="DH171" s="148">
        <f>+[2]Sucre!AG171</f>
        <v>0</v>
      </c>
      <c r="DI171" s="148">
        <f>+[2]Tolima!Q171</f>
        <v>0</v>
      </c>
      <c r="DJ171" s="148">
        <f>+[2]Tolima!R171</f>
        <v>0</v>
      </c>
      <c r="DK171" s="148">
        <f>+[2]Tolima!AG171</f>
        <v>0</v>
      </c>
      <c r="DL171" s="148">
        <f>+'[2]Valle del Cauca'!Q171</f>
        <v>0</v>
      </c>
      <c r="DM171" s="148">
        <f>+'[2]Valle del Cauca'!R171</f>
        <v>0</v>
      </c>
      <c r="DN171" s="148">
        <f>+'[2]Valle del Cauca'!AG171</f>
        <v>0</v>
      </c>
      <c r="DO171" s="148">
        <f>+[2]Vaupés!Q171</f>
        <v>0</v>
      </c>
      <c r="DP171" s="148">
        <f>+[2]Vaupés!R171</f>
        <v>0</v>
      </c>
      <c r="DQ171" s="148">
        <f>+[2]Vaupés!AG171</f>
        <v>0</v>
      </c>
      <c r="DR171" s="148">
        <f>+[2]Vichada!Q171</f>
        <v>0</v>
      </c>
      <c r="DS171" s="148">
        <f>+[2]Vichada!R171</f>
        <v>0</v>
      </c>
      <c r="DT171" s="148">
        <f>+[2]Vichada!AG171</f>
        <v>0</v>
      </c>
    </row>
    <row r="172" spans="1:124" ht="22.5" hidden="1" x14ac:dyDescent="0.25">
      <c r="A172" s="152" t="s">
        <v>718</v>
      </c>
      <c r="B172" s="149" t="str">
        <f t="shared" si="49"/>
        <v>5-0-34-10</v>
      </c>
      <c r="C172" s="242" t="s">
        <v>1248</v>
      </c>
      <c r="D172" s="470" t="s">
        <v>55</v>
      </c>
      <c r="E172" s="428" t="s">
        <v>56</v>
      </c>
      <c r="F172" s="428" t="s">
        <v>1252</v>
      </c>
      <c r="G172" s="428" t="s">
        <v>1250</v>
      </c>
      <c r="H172" s="135" t="s">
        <v>1285</v>
      </c>
      <c r="I172" s="428" t="s">
        <v>1286</v>
      </c>
      <c r="J172" s="135">
        <v>47000</v>
      </c>
      <c r="K172" s="135"/>
      <c r="L172" s="192" t="s">
        <v>1287</v>
      </c>
      <c r="M172" s="135">
        <v>47000</v>
      </c>
      <c r="N172" s="213" t="s">
        <v>1288</v>
      </c>
      <c r="O172" s="192" t="s">
        <v>57</v>
      </c>
      <c r="P172" s="150" t="s">
        <v>60</v>
      </c>
      <c r="Q172" s="69">
        <f t="shared" si="53"/>
        <v>18.029094893176701</v>
      </c>
      <c r="R172" s="83" t="e">
        <f t="shared" si="50"/>
        <v>#DIV/0!</v>
      </c>
      <c r="S172" s="83">
        <f>+[2]Amazonas!S172+[2]Antioquia!S172+[2]Atantico!S172+[2]Arauca!S172+[2]Bolivar!S172+[2]Boyacá!S172+[2]Caldas!S172+[2]Caquetá!S172+[2]Casanare!S172+[2]Cauca!S172+[2]Cesar!S172+[2]Chocó!S172+[2]Córdoba!S172+[2]Cundinamarca!S172+[2]Guainía!S172+[2]Guaviare!S172+[2]Huila!S172+'[2]La Guajira'!S172+[2]Magdalena!S172+[2]Meta!S172+[2]Nariño!S172+'[2]Norte de Santander'!S172+[2]Putumayo!S172+[2]Quindio!S172+[2]Risaralda!S172+'[2]San Anadrés'!S172+[2]Santander!S172+[2]Sucre!S172+[2]Tolima!S172+'[2]Valle del Cauca'!S172+[2]Vaupés!S172+[2]Vichada!S172</f>
        <v>0</v>
      </c>
      <c r="T172" s="83">
        <f>+[2]Amazonas!T172+[2]Antioquia!T172+[2]Atantico!T172+[2]Arauca!T172+[2]Bolivar!T172+[2]Boyacá!T172+[2]Caldas!T172+[2]Caquetá!T172+[2]Casanare!T172+[2]Cauca!T172+[2]Cesar!T172+[2]Chocó!T172+[2]Córdoba!T172+[2]Cundinamarca!T172+[2]Guainía!T172+[2]Guaviare!T172+[2]Huila!T172+'[2]La Guajira'!T172+[2]Magdalena!T172+[2]Meta!T172+[2]Nariño!T172+'[2]Norte de Santander'!T172+[2]Putumayo!T172+[2]Quindio!T172+[2]Risaralda!T172+'[2]San Anadrés'!T172+[2]Santander!T172+[2]Sucre!T172+[2]Tolima!T172+'[2]Valle del Cauca'!T172+[2]Vaupés!T172+[2]Vichada!T172</f>
        <v>0</v>
      </c>
      <c r="U172" s="148">
        <f t="shared" si="54"/>
        <v>32858</v>
      </c>
      <c r="V172" s="148">
        <f t="shared" si="55"/>
        <v>5924</v>
      </c>
      <c r="W172" s="148">
        <f>+'[2]Oficinas Nacionales'!Q172</f>
        <v>0</v>
      </c>
      <c r="X172" s="148">
        <f>+'[2]Oficinas Nacionales'!R172</f>
        <v>0</v>
      </c>
      <c r="Y172" s="148">
        <f>+'[2]Oficinas Nacionales'!AG172</f>
        <v>0</v>
      </c>
      <c r="Z172" s="148">
        <f t="shared" si="56"/>
        <v>32858</v>
      </c>
      <c r="AA172" s="148">
        <f t="shared" si="51"/>
        <v>32858</v>
      </c>
      <c r="AB172" s="148">
        <f t="shared" si="51"/>
        <v>5924</v>
      </c>
      <c r="AC172" s="148">
        <f>+[2]Amazonas!Q172</f>
        <v>0</v>
      </c>
      <c r="AD172" s="148">
        <f>+[2]Amazonas!R172</f>
        <v>0</v>
      </c>
      <c r="AE172" s="148">
        <f>+[2]Amazonas!AG172</f>
        <v>0</v>
      </c>
      <c r="AF172" s="148">
        <f>+[2]Antioquia!Q172</f>
        <v>0</v>
      </c>
      <c r="AG172" s="148">
        <f>+[2]Antioquia!R172</f>
        <v>0</v>
      </c>
      <c r="AH172" s="148">
        <f>+[2]Antioquia!AG172</f>
        <v>0</v>
      </c>
      <c r="AI172" s="148">
        <f>+[2]Atantico!Q172</f>
        <v>0</v>
      </c>
      <c r="AJ172" s="148">
        <f>+[2]Atantico!R172</f>
        <v>0</v>
      </c>
      <c r="AK172" s="148">
        <f>+[2]Atantico!AG172</f>
        <v>0</v>
      </c>
      <c r="AL172" s="148">
        <f>+[2]Arauca!Q172</f>
        <v>0</v>
      </c>
      <c r="AM172" s="148">
        <f>+[2]Arauca!R172</f>
        <v>0</v>
      </c>
      <c r="AN172" s="148">
        <f>+[2]Arauca!AG172</f>
        <v>0</v>
      </c>
      <c r="AO172" s="148">
        <f>+[2]Bolivar!Q172</f>
        <v>0</v>
      </c>
      <c r="AP172" s="148">
        <f>+[2]Bolivar!R172</f>
        <v>0</v>
      </c>
      <c r="AQ172" s="148">
        <f>+[2]Bolivar!AG172</f>
        <v>0</v>
      </c>
      <c r="AR172" s="148">
        <f>+[2]Boyacá!Q172</f>
        <v>0</v>
      </c>
      <c r="AS172" s="148">
        <f>+[2]Boyacá!R172</f>
        <v>0</v>
      </c>
      <c r="AT172" s="148">
        <f>+[2]Boyacá!AG172</f>
        <v>0</v>
      </c>
      <c r="AU172" s="148">
        <f>+[2]Caldas!Q172</f>
        <v>0</v>
      </c>
      <c r="AV172" s="148">
        <f>+[2]Caldas!R172</f>
        <v>0</v>
      </c>
      <c r="AW172" s="148">
        <f>+[2]Caldas!AG172</f>
        <v>0</v>
      </c>
      <c r="AX172" s="148">
        <f>+[2]Caquetá!Q172</f>
        <v>0</v>
      </c>
      <c r="AY172" s="148">
        <f>+[2]Caquetá!R172</f>
        <v>0</v>
      </c>
      <c r="AZ172" s="148">
        <f>+[2]Caquetá!AG172</f>
        <v>0</v>
      </c>
      <c r="BA172" s="148">
        <f>+[2]Casanare!Q172</f>
        <v>0</v>
      </c>
      <c r="BB172" s="148">
        <f>+[2]Casanare!R172</f>
        <v>0</v>
      </c>
      <c r="BC172" s="148">
        <f>+[2]Casanare!AG172</f>
        <v>0</v>
      </c>
      <c r="BD172" s="148">
        <f>+[2]Cauca!Q172</f>
        <v>0</v>
      </c>
      <c r="BE172" s="148">
        <f>+[2]Cauca!R172</f>
        <v>0</v>
      </c>
      <c r="BF172" s="148">
        <f>+[2]Cauca!AG172</f>
        <v>0</v>
      </c>
      <c r="BG172" s="148">
        <f>+[2]Cesar!Q172</f>
        <v>0</v>
      </c>
      <c r="BH172" s="148">
        <f>+[2]Cesar!R172</f>
        <v>0</v>
      </c>
      <c r="BI172" s="148">
        <f>+[2]Cesar!AG172</f>
        <v>0</v>
      </c>
      <c r="BJ172" s="148">
        <f>+[2]Chocó!Q172</f>
        <v>0</v>
      </c>
      <c r="BK172" s="148">
        <f>+[2]Chocó!R172</f>
        <v>0</v>
      </c>
      <c r="BL172" s="148">
        <f>+[2]Chocó!AG172</f>
        <v>0</v>
      </c>
      <c r="BM172" s="148">
        <f>+[2]Córdoba!Q172</f>
        <v>0</v>
      </c>
      <c r="BN172" s="148">
        <f>+[2]Córdoba!R172</f>
        <v>0</v>
      </c>
      <c r="BO172" s="148">
        <f>+[2]Córdoba!AG172</f>
        <v>0</v>
      </c>
      <c r="BP172" s="148">
        <f>+[2]Cundinamarca!Q172</f>
        <v>32858</v>
      </c>
      <c r="BQ172" s="148">
        <f>+[2]Cundinamarca!R172</f>
        <v>32858</v>
      </c>
      <c r="BR172" s="148">
        <f>+[2]Cundinamarca!AG172</f>
        <v>5861</v>
      </c>
      <c r="BS172" s="148">
        <f>+[2]Guainía!Q172</f>
        <v>0</v>
      </c>
      <c r="BT172" s="148">
        <f>+[2]Guainía!R172</f>
        <v>0</v>
      </c>
      <c r="BU172" s="148">
        <f>+[2]Guainía!AG172</f>
        <v>0</v>
      </c>
      <c r="BV172" s="148">
        <f>+[2]Guaviare!Q172</f>
        <v>0</v>
      </c>
      <c r="BW172" s="148">
        <f>+[2]Guaviare!R172</f>
        <v>0</v>
      </c>
      <c r="BX172" s="148">
        <f>+[2]Guaviare!AG172</f>
        <v>0</v>
      </c>
      <c r="BY172" s="148">
        <f>+[2]Huila!Q172</f>
        <v>0</v>
      </c>
      <c r="BZ172" s="148">
        <f>+[2]Huila!R172</f>
        <v>0</v>
      </c>
      <c r="CA172" s="148">
        <f>+[2]Huila!AG172</f>
        <v>0</v>
      </c>
      <c r="CB172" s="148">
        <f>+'[2]La Guajira'!Q172</f>
        <v>0</v>
      </c>
      <c r="CC172" s="148">
        <f>+'[2]La Guajira'!R172</f>
        <v>0</v>
      </c>
      <c r="CD172" s="148">
        <f>+'[2]La Guajira'!AG172</f>
        <v>0</v>
      </c>
      <c r="CE172" s="148">
        <f>+[2]Magdalena!Q172</f>
        <v>0</v>
      </c>
      <c r="CF172" s="148">
        <f>+[2]Magdalena!R172</f>
        <v>0</v>
      </c>
      <c r="CG172" s="148">
        <f>+[2]Magdalena!AG172</f>
        <v>0</v>
      </c>
      <c r="CH172" s="148">
        <f>+[2]Meta!Q172</f>
        <v>0</v>
      </c>
      <c r="CI172" s="148">
        <f>+[2]Meta!R172</f>
        <v>0</v>
      </c>
      <c r="CJ172" s="148">
        <f>+[2]Meta!AG172</f>
        <v>0</v>
      </c>
      <c r="CK172" s="148">
        <f>+[2]Nariño!Q172</f>
        <v>0</v>
      </c>
      <c r="CL172" s="148">
        <f>+[2]Nariño!R172</f>
        <v>0</v>
      </c>
      <c r="CM172" s="148">
        <f>+[2]Nariño!AG172</f>
        <v>0</v>
      </c>
      <c r="CN172" s="148">
        <f>+'[2]Norte de Santander'!Q172</f>
        <v>0</v>
      </c>
      <c r="CO172" s="148">
        <f>+'[2]Norte de Santander'!R172</f>
        <v>0</v>
      </c>
      <c r="CP172" s="148">
        <f>+'[2]Norte de Santander'!AG172</f>
        <v>0</v>
      </c>
      <c r="CQ172" s="148">
        <f>+[2]Putumayo!Q172</f>
        <v>0</v>
      </c>
      <c r="CR172" s="148">
        <f>+[2]Putumayo!R172</f>
        <v>0</v>
      </c>
      <c r="CS172" s="148">
        <f>+[2]Putumayo!AG172</f>
        <v>0</v>
      </c>
      <c r="CT172" s="148">
        <f>+[2]Quindio!Q172</f>
        <v>0</v>
      </c>
      <c r="CU172" s="148">
        <f>+[2]Quindio!R172</f>
        <v>0</v>
      </c>
      <c r="CV172" s="148">
        <f>+[2]Quindio!AG172</f>
        <v>0</v>
      </c>
      <c r="CW172" s="148">
        <f>+[2]Risaralda!Q172</f>
        <v>0</v>
      </c>
      <c r="CX172" s="148">
        <f>+[2]Risaralda!R172</f>
        <v>0</v>
      </c>
      <c r="CY172" s="148">
        <f>+[2]Risaralda!AG172</f>
        <v>0</v>
      </c>
      <c r="CZ172" s="148">
        <f>+'[2]San Anadrés'!Q172</f>
        <v>0</v>
      </c>
      <c r="DA172" s="148">
        <f>+'[2]San Anadrés'!R172</f>
        <v>0</v>
      </c>
      <c r="DB172" s="148">
        <f>+'[2]San Anadrés'!AG172</f>
        <v>63</v>
      </c>
      <c r="DC172" s="148">
        <f>+[2]Santander!Q172</f>
        <v>0</v>
      </c>
      <c r="DD172" s="148">
        <f>+[2]Santander!R172</f>
        <v>0</v>
      </c>
      <c r="DE172" s="148">
        <f>+[2]Santander!AG172</f>
        <v>0</v>
      </c>
      <c r="DF172" s="148">
        <f>+[2]Sucre!Q172</f>
        <v>0</v>
      </c>
      <c r="DG172" s="148">
        <f>+[2]Sucre!R172</f>
        <v>0</v>
      </c>
      <c r="DH172" s="148">
        <f>+[2]Sucre!AG172</f>
        <v>0</v>
      </c>
      <c r="DI172" s="148">
        <f>+[2]Tolima!Q172</f>
        <v>0</v>
      </c>
      <c r="DJ172" s="148">
        <f>+[2]Tolima!R172</f>
        <v>0</v>
      </c>
      <c r="DK172" s="148">
        <f>+[2]Tolima!AG172</f>
        <v>0</v>
      </c>
      <c r="DL172" s="148">
        <f>+'[2]Valle del Cauca'!Q172</f>
        <v>0</v>
      </c>
      <c r="DM172" s="148">
        <f>+'[2]Valle del Cauca'!R172</f>
        <v>0</v>
      </c>
      <c r="DN172" s="148">
        <f>+'[2]Valle del Cauca'!AG172</f>
        <v>0</v>
      </c>
      <c r="DO172" s="148">
        <f>+[2]Vaupés!Q172</f>
        <v>0</v>
      </c>
      <c r="DP172" s="148">
        <f>+[2]Vaupés!R172</f>
        <v>0</v>
      </c>
      <c r="DQ172" s="148">
        <f>+[2]Vaupés!AG172</f>
        <v>0</v>
      </c>
      <c r="DR172" s="148">
        <f>+[2]Vichada!Q172</f>
        <v>0</v>
      </c>
      <c r="DS172" s="148">
        <f>+[2]Vichada!R172</f>
        <v>0</v>
      </c>
      <c r="DT172" s="148">
        <f>+[2]Vichada!AG172</f>
        <v>0</v>
      </c>
    </row>
    <row r="173" spans="1:124" ht="33.75" hidden="1" x14ac:dyDescent="0.25">
      <c r="A173" s="152" t="s">
        <v>718</v>
      </c>
      <c r="B173" s="149" t="str">
        <f t="shared" si="49"/>
        <v>5-0-34-11</v>
      </c>
      <c r="C173" s="242" t="s">
        <v>1248</v>
      </c>
      <c r="D173" s="470"/>
      <c r="E173" s="428"/>
      <c r="F173" s="428"/>
      <c r="G173" s="428"/>
      <c r="H173" s="135" t="s">
        <v>1289</v>
      </c>
      <c r="I173" s="428"/>
      <c r="J173" s="135"/>
      <c r="K173" s="135"/>
      <c r="L173" s="192" t="s">
        <v>1290</v>
      </c>
      <c r="M173" s="135"/>
      <c r="N173" s="213" t="s">
        <v>1291</v>
      </c>
      <c r="O173" s="192" t="s">
        <v>57</v>
      </c>
      <c r="P173" s="150" t="s">
        <v>60</v>
      </c>
      <c r="Q173" s="69">
        <f t="shared" si="53"/>
        <v>8.5547290116896928</v>
      </c>
      <c r="R173" s="83" t="e">
        <f t="shared" si="50"/>
        <v>#DIV/0!</v>
      </c>
      <c r="S173" s="83">
        <f>+[2]Amazonas!S173+[2]Antioquia!S173+[2]Atantico!S173+[2]Arauca!S173+[2]Bolivar!S173+[2]Boyacá!S173+[2]Caldas!S173+[2]Caquetá!S173+[2]Casanare!S173+[2]Cauca!S173+[2]Cesar!S173+[2]Chocó!S173+[2]Córdoba!S173+[2]Cundinamarca!S173+[2]Guainía!S173+[2]Guaviare!S173+[2]Huila!S173+'[2]La Guajira'!S173+[2]Magdalena!S173+[2]Meta!S173+[2]Nariño!S173+'[2]Norte de Santander'!S173+[2]Putumayo!S173+[2]Quindio!S173+[2]Risaralda!S173+'[2]San Anadrés'!S173+[2]Santander!S173+[2]Sucre!S173+[2]Tolima!S173+'[2]Valle del Cauca'!S173+[2]Vaupés!S173+[2]Vichada!S173</f>
        <v>0</v>
      </c>
      <c r="T173" s="83">
        <f>+[2]Amazonas!T173+[2]Antioquia!T173+[2]Atantico!T173+[2]Arauca!T173+[2]Bolivar!T173+[2]Boyacá!T173+[2]Caldas!T173+[2]Caquetá!T173+[2]Casanare!T173+[2]Cauca!T173+[2]Cesar!T173+[2]Chocó!T173+[2]Córdoba!T173+[2]Cundinamarca!T173+[2]Guainía!T173+[2]Guaviare!T173+[2]Huila!T173+'[2]La Guajira'!T173+[2]Magdalena!T173+[2]Meta!T173+[2]Nariño!T173+'[2]Norte de Santander'!T173+[2]Putumayo!T173+[2]Quindio!T173+[2]Risaralda!T173+'[2]San Anadrés'!T173+[2]Santander!T173+[2]Sucre!T173+[2]Tolima!T173+'[2]Valle del Cauca'!T173+[2]Vaupés!T173+[2]Vichada!T173</f>
        <v>0</v>
      </c>
      <c r="U173" s="148">
        <f t="shared" si="54"/>
        <v>1882</v>
      </c>
      <c r="V173" s="148">
        <f t="shared" si="55"/>
        <v>161</v>
      </c>
      <c r="W173" s="148">
        <f>+'[2]Oficinas Nacionales'!Q173</f>
        <v>0</v>
      </c>
      <c r="X173" s="148">
        <f>+'[2]Oficinas Nacionales'!R173</f>
        <v>0</v>
      </c>
      <c r="Y173" s="148">
        <f>+'[2]Oficinas Nacionales'!AG173</f>
        <v>0</v>
      </c>
      <c r="Z173" s="148">
        <f t="shared" si="56"/>
        <v>1882</v>
      </c>
      <c r="AA173" s="148">
        <f t="shared" si="51"/>
        <v>1882</v>
      </c>
      <c r="AB173" s="148">
        <f t="shared" si="51"/>
        <v>161</v>
      </c>
      <c r="AC173" s="148">
        <f>+[2]Amazonas!Q173</f>
        <v>0</v>
      </c>
      <c r="AD173" s="148">
        <f>+[2]Amazonas!R173</f>
        <v>0</v>
      </c>
      <c r="AE173" s="148">
        <f>+[2]Amazonas!AG173</f>
        <v>0</v>
      </c>
      <c r="AF173" s="148">
        <f>+[2]Antioquia!Q173</f>
        <v>0</v>
      </c>
      <c r="AG173" s="148">
        <f>+[2]Antioquia!R173</f>
        <v>0</v>
      </c>
      <c r="AH173" s="148">
        <f>+[2]Antioquia!AG173</f>
        <v>0</v>
      </c>
      <c r="AI173" s="148">
        <f>+[2]Atantico!Q173</f>
        <v>0</v>
      </c>
      <c r="AJ173" s="148">
        <f>+[2]Atantico!R173</f>
        <v>0</v>
      </c>
      <c r="AK173" s="148">
        <f>+[2]Atantico!AG173</f>
        <v>0</v>
      </c>
      <c r="AL173" s="148">
        <f>+[2]Arauca!Q173</f>
        <v>0</v>
      </c>
      <c r="AM173" s="148">
        <f>+[2]Arauca!R173</f>
        <v>0</v>
      </c>
      <c r="AN173" s="148">
        <f>+[2]Arauca!AG173</f>
        <v>0</v>
      </c>
      <c r="AO173" s="148">
        <f>+[2]Bolivar!Q173</f>
        <v>0</v>
      </c>
      <c r="AP173" s="148">
        <f>+[2]Bolivar!R173</f>
        <v>0</v>
      </c>
      <c r="AQ173" s="148">
        <f>+[2]Bolivar!AG173</f>
        <v>0</v>
      </c>
      <c r="AR173" s="148">
        <f>+[2]Boyacá!Q173</f>
        <v>0</v>
      </c>
      <c r="AS173" s="148">
        <f>+[2]Boyacá!R173</f>
        <v>0</v>
      </c>
      <c r="AT173" s="148">
        <f>+[2]Boyacá!AG173</f>
        <v>0</v>
      </c>
      <c r="AU173" s="148">
        <f>+[2]Caldas!Q173</f>
        <v>0</v>
      </c>
      <c r="AV173" s="148">
        <f>+[2]Caldas!R173</f>
        <v>0</v>
      </c>
      <c r="AW173" s="148">
        <f>+[2]Caldas!AG173</f>
        <v>0</v>
      </c>
      <c r="AX173" s="148">
        <f>+[2]Caquetá!Q173</f>
        <v>0</v>
      </c>
      <c r="AY173" s="148">
        <f>+[2]Caquetá!R173</f>
        <v>0</v>
      </c>
      <c r="AZ173" s="148">
        <f>+[2]Caquetá!AG173</f>
        <v>0</v>
      </c>
      <c r="BA173" s="148">
        <f>+[2]Casanare!Q173</f>
        <v>0</v>
      </c>
      <c r="BB173" s="148">
        <f>+[2]Casanare!R173</f>
        <v>0</v>
      </c>
      <c r="BC173" s="148">
        <f>+[2]Casanare!AG173</f>
        <v>0</v>
      </c>
      <c r="BD173" s="148">
        <f>+[2]Cauca!Q173</f>
        <v>0</v>
      </c>
      <c r="BE173" s="148">
        <f>+[2]Cauca!R173</f>
        <v>0</v>
      </c>
      <c r="BF173" s="148">
        <f>+[2]Cauca!AG173</f>
        <v>0</v>
      </c>
      <c r="BG173" s="148">
        <f>+[2]Cesar!Q173</f>
        <v>0</v>
      </c>
      <c r="BH173" s="148">
        <f>+[2]Cesar!R173</f>
        <v>0</v>
      </c>
      <c r="BI173" s="148">
        <f>+[2]Cesar!AG173</f>
        <v>0</v>
      </c>
      <c r="BJ173" s="148">
        <f>+[2]Chocó!Q173</f>
        <v>0</v>
      </c>
      <c r="BK173" s="148">
        <f>+[2]Chocó!R173</f>
        <v>0</v>
      </c>
      <c r="BL173" s="148">
        <f>+[2]Chocó!AG173</f>
        <v>0</v>
      </c>
      <c r="BM173" s="148">
        <f>+[2]Córdoba!Q173</f>
        <v>0</v>
      </c>
      <c r="BN173" s="148">
        <f>+[2]Córdoba!R173</f>
        <v>0</v>
      </c>
      <c r="BO173" s="148">
        <f>+[2]Córdoba!AG173</f>
        <v>0</v>
      </c>
      <c r="BP173" s="148">
        <f>+[2]Cundinamarca!Q173</f>
        <v>1882</v>
      </c>
      <c r="BQ173" s="148">
        <f>+[2]Cundinamarca!R173</f>
        <v>1882</v>
      </c>
      <c r="BR173" s="148">
        <f>+[2]Cundinamarca!AG173</f>
        <v>161</v>
      </c>
      <c r="BS173" s="148">
        <f>+[2]Guainía!Q173</f>
        <v>0</v>
      </c>
      <c r="BT173" s="148">
        <f>+[2]Guainía!R173</f>
        <v>0</v>
      </c>
      <c r="BU173" s="148">
        <f>+[2]Guainía!AG173</f>
        <v>0</v>
      </c>
      <c r="BV173" s="148">
        <f>+[2]Guaviare!Q173</f>
        <v>0</v>
      </c>
      <c r="BW173" s="148">
        <f>+[2]Guaviare!R173</f>
        <v>0</v>
      </c>
      <c r="BX173" s="148">
        <f>+[2]Guaviare!AG173</f>
        <v>0</v>
      </c>
      <c r="BY173" s="148">
        <f>+[2]Huila!Q173</f>
        <v>0</v>
      </c>
      <c r="BZ173" s="148">
        <f>+[2]Huila!R173</f>
        <v>0</v>
      </c>
      <c r="CA173" s="148">
        <f>+[2]Huila!AG173</f>
        <v>0</v>
      </c>
      <c r="CB173" s="148">
        <f>+'[2]La Guajira'!Q173</f>
        <v>0</v>
      </c>
      <c r="CC173" s="148">
        <f>+'[2]La Guajira'!R173</f>
        <v>0</v>
      </c>
      <c r="CD173" s="148">
        <f>+'[2]La Guajira'!AG173</f>
        <v>0</v>
      </c>
      <c r="CE173" s="148">
        <f>+[2]Magdalena!Q173</f>
        <v>0</v>
      </c>
      <c r="CF173" s="148">
        <f>+[2]Magdalena!R173</f>
        <v>0</v>
      </c>
      <c r="CG173" s="148">
        <f>+[2]Magdalena!AG173</f>
        <v>0</v>
      </c>
      <c r="CH173" s="148">
        <f>+[2]Meta!Q173</f>
        <v>0</v>
      </c>
      <c r="CI173" s="148">
        <f>+[2]Meta!R173</f>
        <v>0</v>
      </c>
      <c r="CJ173" s="148">
        <f>+[2]Meta!AG173</f>
        <v>0</v>
      </c>
      <c r="CK173" s="148">
        <f>+[2]Nariño!Q173</f>
        <v>0</v>
      </c>
      <c r="CL173" s="148">
        <f>+[2]Nariño!R173</f>
        <v>0</v>
      </c>
      <c r="CM173" s="148">
        <f>+[2]Nariño!AG173</f>
        <v>0</v>
      </c>
      <c r="CN173" s="148">
        <f>+'[2]Norte de Santander'!Q173</f>
        <v>0</v>
      </c>
      <c r="CO173" s="148">
        <f>+'[2]Norte de Santander'!R173</f>
        <v>0</v>
      </c>
      <c r="CP173" s="148">
        <f>+'[2]Norte de Santander'!AG173</f>
        <v>0</v>
      </c>
      <c r="CQ173" s="148">
        <f>+[2]Putumayo!Q173</f>
        <v>0</v>
      </c>
      <c r="CR173" s="148">
        <f>+[2]Putumayo!R173</f>
        <v>0</v>
      </c>
      <c r="CS173" s="148">
        <f>+[2]Putumayo!AG173</f>
        <v>0</v>
      </c>
      <c r="CT173" s="148">
        <f>+[2]Quindio!Q173</f>
        <v>0</v>
      </c>
      <c r="CU173" s="148">
        <f>+[2]Quindio!R173</f>
        <v>0</v>
      </c>
      <c r="CV173" s="148">
        <f>+[2]Quindio!AG173</f>
        <v>0</v>
      </c>
      <c r="CW173" s="148">
        <f>+[2]Risaralda!Q173</f>
        <v>0</v>
      </c>
      <c r="CX173" s="148">
        <f>+[2]Risaralda!R173</f>
        <v>0</v>
      </c>
      <c r="CY173" s="148">
        <f>+[2]Risaralda!AG173</f>
        <v>0</v>
      </c>
      <c r="CZ173" s="148">
        <f>+'[2]San Anadrés'!Q173</f>
        <v>0</v>
      </c>
      <c r="DA173" s="148">
        <f>+'[2]San Anadrés'!R173</f>
        <v>0</v>
      </c>
      <c r="DB173" s="148">
        <f>+'[2]San Anadrés'!AG173</f>
        <v>0</v>
      </c>
      <c r="DC173" s="148">
        <f>+[2]Santander!Q173</f>
        <v>0</v>
      </c>
      <c r="DD173" s="148">
        <f>+[2]Santander!R173</f>
        <v>0</v>
      </c>
      <c r="DE173" s="148">
        <f>+[2]Santander!AG173</f>
        <v>0</v>
      </c>
      <c r="DF173" s="148">
        <f>+[2]Sucre!Q173</f>
        <v>0</v>
      </c>
      <c r="DG173" s="148">
        <f>+[2]Sucre!R173</f>
        <v>0</v>
      </c>
      <c r="DH173" s="148">
        <f>+[2]Sucre!AG173</f>
        <v>0</v>
      </c>
      <c r="DI173" s="148">
        <f>+[2]Tolima!Q173</f>
        <v>0</v>
      </c>
      <c r="DJ173" s="148">
        <f>+[2]Tolima!R173</f>
        <v>0</v>
      </c>
      <c r="DK173" s="148">
        <f>+[2]Tolima!AG173</f>
        <v>0</v>
      </c>
      <c r="DL173" s="148">
        <f>+'[2]Valle del Cauca'!Q173</f>
        <v>0</v>
      </c>
      <c r="DM173" s="148">
        <f>+'[2]Valle del Cauca'!R173</f>
        <v>0</v>
      </c>
      <c r="DN173" s="148">
        <f>+'[2]Valle del Cauca'!AG173</f>
        <v>0</v>
      </c>
      <c r="DO173" s="148">
        <f>+[2]Vaupés!Q173</f>
        <v>0</v>
      </c>
      <c r="DP173" s="148">
        <f>+[2]Vaupés!R173</f>
        <v>0</v>
      </c>
      <c r="DQ173" s="148">
        <f>+[2]Vaupés!AG173</f>
        <v>0</v>
      </c>
      <c r="DR173" s="148">
        <f>+[2]Vichada!Q173</f>
        <v>0</v>
      </c>
      <c r="DS173" s="148">
        <f>+[2]Vichada!R173</f>
        <v>0</v>
      </c>
      <c r="DT173" s="148">
        <f>+[2]Vichada!AG173</f>
        <v>0</v>
      </c>
    </row>
    <row r="174" spans="1:124" ht="22.5" hidden="1" x14ac:dyDescent="0.25">
      <c r="A174" s="152" t="s">
        <v>718</v>
      </c>
      <c r="B174" s="149" t="str">
        <f t="shared" si="49"/>
        <v>5-0-34-12</v>
      </c>
      <c r="C174" s="242" t="s">
        <v>1248</v>
      </c>
      <c r="D174" s="470" t="s">
        <v>55</v>
      </c>
      <c r="E174" s="428" t="s">
        <v>56</v>
      </c>
      <c r="F174" s="428" t="s">
        <v>1252</v>
      </c>
      <c r="G174" s="428" t="s">
        <v>1250</v>
      </c>
      <c r="H174" s="135" t="s">
        <v>1292</v>
      </c>
      <c r="I174" s="428" t="s">
        <v>1293</v>
      </c>
      <c r="J174" s="135">
        <v>164</v>
      </c>
      <c r="K174" s="135"/>
      <c r="L174" s="192" t="s">
        <v>1294</v>
      </c>
      <c r="M174" s="135">
        <v>164</v>
      </c>
      <c r="N174" s="213" t="s">
        <v>1295</v>
      </c>
      <c r="O174" s="192" t="s">
        <v>57</v>
      </c>
      <c r="P174" s="150" t="s">
        <v>60</v>
      </c>
      <c r="Q174" s="69" t="e">
        <f t="shared" si="53"/>
        <v>#DIV/0!</v>
      </c>
      <c r="R174" s="83" t="e">
        <f t="shared" si="50"/>
        <v>#DIV/0!</v>
      </c>
      <c r="S174" s="83">
        <f>+[2]Amazonas!S174+[2]Antioquia!S174+[2]Atantico!S174+[2]Arauca!S174+[2]Bolivar!S174+[2]Boyacá!S174+[2]Caldas!S174+[2]Caquetá!S174+[2]Casanare!S174+[2]Cauca!S174+[2]Cesar!S174+[2]Chocó!S174+[2]Córdoba!S174+[2]Cundinamarca!S174+[2]Guainía!S174+[2]Guaviare!S174+[2]Huila!S174+'[2]La Guajira'!S174+[2]Magdalena!S174+[2]Meta!S174+[2]Nariño!S174+'[2]Norte de Santander'!S174+[2]Putumayo!S174+[2]Quindio!S174+[2]Risaralda!S174+'[2]San Anadrés'!S174+[2]Santander!S174+[2]Sucre!S174+[2]Tolima!S174+'[2]Valle del Cauca'!S174+[2]Vaupés!S174+[2]Vichada!S174</f>
        <v>0</v>
      </c>
      <c r="T174" s="83">
        <f>+[2]Amazonas!T174+[2]Antioquia!T174+[2]Atantico!T174+[2]Arauca!T174+[2]Bolivar!T174+[2]Boyacá!T174+[2]Caldas!T174+[2]Caquetá!T174+[2]Casanare!T174+[2]Cauca!T174+[2]Cesar!T174+[2]Chocó!T174+[2]Córdoba!T174+[2]Cundinamarca!T174+[2]Guainía!T174+[2]Guaviare!T174+[2]Huila!T174+'[2]La Guajira'!T174+[2]Magdalena!T174+[2]Meta!T174+[2]Nariño!T174+'[2]Norte de Santander'!T174+[2]Putumayo!T174+[2]Quindio!T174+[2]Risaralda!T174+'[2]San Anadrés'!T174+[2]Santander!T174+[2]Sucre!T174+[2]Tolima!T174+'[2]Valle del Cauca'!T174+[2]Vaupés!T174+[2]Vichada!T174</f>
        <v>0</v>
      </c>
      <c r="U174" s="148">
        <f t="shared" si="54"/>
        <v>0</v>
      </c>
      <c r="V174" s="148">
        <f t="shared" si="55"/>
        <v>0</v>
      </c>
      <c r="W174" s="148">
        <f>+'[2]Oficinas Nacionales'!Q174</f>
        <v>0</v>
      </c>
      <c r="X174" s="148">
        <f>+'[2]Oficinas Nacionales'!R174</f>
        <v>0</v>
      </c>
      <c r="Y174" s="148">
        <f>+'[2]Oficinas Nacionales'!AG174</f>
        <v>0</v>
      </c>
      <c r="Z174" s="148">
        <f t="shared" si="56"/>
        <v>0</v>
      </c>
      <c r="AA174" s="148">
        <f t="shared" si="51"/>
        <v>0</v>
      </c>
      <c r="AB174" s="148">
        <f t="shared" si="51"/>
        <v>0</v>
      </c>
      <c r="AC174" s="148">
        <f>+[2]Amazonas!Q174</f>
        <v>0</v>
      </c>
      <c r="AD174" s="148">
        <f>+[2]Amazonas!R174</f>
        <v>0</v>
      </c>
      <c r="AE174" s="148">
        <f>+[2]Amazonas!AG174</f>
        <v>0</v>
      </c>
      <c r="AF174" s="148">
        <f>+[2]Antioquia!Q174</f>
        <v>0</v>
      </c>
      <c r="AG174" s="148">
        <f>+[2]Antioquia!R174</f>
        <v>0</v>
      </c>
      <c r="AH174" s="148">
        <f>+[2]Antioquia!AG174</f>
        <v>0</v>
      </c>
      <c r="AI174" s="148">
        <f>+[2]Atantico!Q174</f>
        <v>0</v>
      </c>
      <c r="AJ174" s="148">
        <f>+[2]Atantico!R174</f>
        <v>0</v>
      </c>
      <c r="AK174" s="148">
        <f>+[2]Atantico!AG174</f>
        <v>0</v>
      </c>
      <c r="AL174" s="148">
        <f>+[2]Arauca!Q174</f>
        <v>0</v>
      </c>
      <c r="AM174" s="148">
        <f>+[2]Arauca!R174</f>
        <v>0</v>
      </c>
      <c r="AN174" s="148">
        <f>+[2]Arauca!AG174</f>
        <v>0</v>
      </c>
      <c r="AO174" s="148">
        <f>+[2]Bolivar!Q174</f>
        <v>0</v>
      </c>
      <c r="AP174" s="148">
        <f>+[2]Bolivar!R174</f>
        <v>0</v>
      </c>
      <c r="AQ174" s="148">
        <f>+[2]Bolivar!AG174</f>
        <v>0</v>
      </c>
      <c r="AR174" s="148">
        <f>+[2]Boyacá!Q174</f>
        <v>0</v>
      </c>
      <c r="AS174" s="148">
        <f>+[2]Boyacá!R174</f>
        <v>0</v>
      </c>
      <c r="AT174" s="148">
        <f>+[2]Boyacá!AG174</f>
        <v>0</v>
      </c>
      <c r="AU174" s="148">
        <f>+[2]Caldas!Q174</f>
        <v>0</v>
      </c>
      <c r="AV174" s="148">
        <f>+[2]Caldas!R174</f>
        <v>0</v>
      </c>
      <c r="AW174" s="148">
        <f>+[2]Caldas!AG174</f>
        <v>0</v>
      </c>
      <c r="AX174" s="148">
        <f>+[2]Caquetá!Q174</f>
        <v>0</v>
      </c>
      <c r="AY174" s="148">
        <f>+[2]Caquetá!R174</f>
        <v>0</v>
      </c>
      <c r="AZ174" s="148">
        <f>+[2]Caquetá!AG174</f>
        <v>0</v>
      </c>
      <c r="BA174" s="148">
        <f>+[2]Casanare!Q174</f>
        <v>0</v>
      </c>
      <c r="BB174" s="148">
        <f>+[2]Casanare!R174</f>
        <v>0</v>
      </c>
      <c r="BC174" s="148">
        <f>+[2]Casanare!AG174</f>
        <v>0</v>
      </c>
      <c r="BD174" s="148">
        <f>+[2]Cauca!Q174</f>
        <v>0</v>
      </c>
      <c r="BE174" s="148">
        <f>+[2]Cauca!R174</f>
        <v>0</v>
      </c>
      <c r="BF174" s="148">
        <f>+[2]Cauca!AG174</f>
        <v>0</v>
      </c>
      <c r="BG174" s="148">
        <f>+[2]Cesar!Q174</f>
        <v>0</v>
      </c>
      <c r="BH174" s="148">
        <f>+[2]Cesar!R174</f>
        <v>0</v>
      </c>
      <c r="BI174" s="148">
        <f>+[2]Cesar!AG174</f>
        <v>0</v>
      </c>
      <c r="BJ174" s="148">
        <f>+[2]Chocó!Q174</f>
        <v>0</v>
      </c>
      <c r="BK174" s="148">
        <f>+[2]Chocó!R174</f>
        <v>0</v>
      </c>
      <c r="BL174" s="148">
        <f>+[2]Chocó!AG174</f>
        <v>0</v>
      </c>
      <c r="BM174" s="148">
        <f>+[2]Córdoba!Q174</f>
        <v>0</v>
      </c>
      <c r="BN174" s="148">
        <f>+[2]Córdoba!R174</f>
        <v>0</v>
      </c>
      <c r="BO174" s="148">
        <f>+[2]Córdoba!AG174</f>
        <v>0</v>
      </c>
      <c r="BP174" s="148">
        <f>+[2]Cundinamarca!Q174</f>
        <v>0</v>
      </c>
      <c r="BQ174" s="148">
        <f>+[2]Cundinamarca!R174</f>
        <v>0</v>
      </c>
      <c r="BR174" s="148">
        <f>+[2]Cundinamarca!AG174</f>
        <v>0</v>
      </c>
      <c r="BS174" s="148">
        <f>+[2]Guainía!Q174</f>
        <v>0</v>
      </c>
      <c r="BT174" s="148">
        <f>+[2]Guainía!R174</f>
        <v>0</v>
      </c>
      <c r="BU174" s="148">
        <f>+[2]Guainía!AG174</f>
        <v>0</v>
      </c>
      <c r="BV174" s="148">
        <f>+[2]Guaviare!Q174</f>
        <v>0</v>
      </c>
      <c r="BW174" s="148">
        <f>+[2]Guaviare!R174</f>
        <v>0</v>
      </c>
      <c r="BX174" s="148">
        <f>+[2]Guaviare!AG174</f>
        <v>0</v>
      </c>
      <c r="BY174" s="148">
        <f>+[2]Huila!Q174</f>
        <v>0</v>
      </c>
      <c r="BZ174" s="148">
        <f>+[2]Huila!R174</f>
        <v>0</v>
      </c>
      <c r="CA174" s="148">
        <f>+[2]Huila!AG174</f>
        <v>0</v>
      </c>
      <c r="CB174" s="148">
        <f>+'[2]La Guajira'!Q174</f>
        <v>0</v>
      </c>
      <c r="CC174" s="148">
        <f>+'[2]La Guajira'!R174</f>
        <v>0</v>
      </c>
      <c r="CD174" s="148">
        <f>+'[2]La Guajira'!AG174</f>
        <v>0</v>
      </c>
      <c r="CE174" s="148">
        <f>+[2]Magdalena!Q174</f>
        <v>0</v>
      </c>
      <c r="CF174" s="148">
        <f>+[2]Magdalena!R174</f>
        <v>0</v>
      </c>
      <c r="CG174" s="148">
        <f>+[2]Magdalena!AG174</f>
        <v>0</v>
      </c>
      <c r="CH174" s="148">
        <f>+[2]Meta!Q174</f>
        <v>0</v>
      </c>
      <c r="CI174" s="148">
        <f>+[2]Meta!R174</f>
        <v>0</v>
      </c>
      <c r="CJ174" s="148">
        <f>+[2]Meta!AG174</f>
        <v>0</v>
      </c>
      <c r="CK174" s="148">
        <f>+[2]Nariño!Q174</f>
        <v>0</v>
      </c>
      <c r="CL174" s="148">
        <f>+[2]Nariño!R174</f>
        <v>0</v>
      </c>
      <c r="CM174" s="148">
        <f>+[2]Nariño!AG174</f>
        <v>0</v>
      </c>
      <c r="CN174" s="148">
        <f>+'[2]Norte de Santander'!Q174</f>
        <v>0</v>
      </c>
      <c r="CO174" s="148">
        <f>+'[2]Norte de Santander'!R174</f>
        <v>0</v>
      </c>
      <c r="CP174" s="148">
        <f>+'[2]Norte de Santander'!AG174</f>
        <v>0</v>
      </c>
      <c r="CQ174" s="148">
        <f>+[2]Putumayo!Q174</f>
        <v>0</v>
      </c>
      <c r="CR174" s="148">
        <f>+[2]Putumayo!R174</f>
        <v>0</v>
      </c>
      <c r="CS174" s="148">
        <f>+[2]Putumayo!AG174</f>
        <v>0</v>
      </c>
      <c r="CT174" s="148">
        <f>+[2]Quindio!Q174</f>
        <v>0</v>
      </c>
      <c r="CU174" s="148">
        <f>+[2]Quindio!R174</f>
        <v>0</v>
      </c>
      <c r="CV174" s="148">
        <f>+[2]Quindio!AG174</f>
        <v>0</v>
      </c>
      <c r="CW174" s="148">
        <f>+[2]Risaralda!Q174</f>
        <v>0</v>
      </c>
      <c r="CX174" s="148">
        <f>+[2]Risaralda!R174</f>
        <v>0</v>
      </c>
      <c r="CY174" s="148">
        <f>+[2]Risaralda!AG174</f>
        <v>0</v>
      </c>
      <c r="CZ174" s="148">
        <f>+'[2]San Anadrés'!Q174</f>
        <v>0</v>
      </c>
      <c r="DA174" s="148">
        <f>+'[2]San Anadrés'!R174</f>
        <v>0</v>
      </c>
      <c r="DB174" s="148">
        <f>+'[2]San Anadrés'!AG174</f>
        <v>0</v>
      </c>
      <c r="DC174" s="148">
        <f>+[2]Santander!Q174</f>
        <v>0</v>
      </c>
      <c r="DD174" s="148">
        <f>+[2]Santander!R174</f>
        <v>0</v>
      </c>
      <c r="DE174" s="148">
        <f>+[2]Santander!AG174</f>
        <v>0</v>
      </c>
      <c r="DF174" s="148">
        <f>+[2]Sucre!Q174</f>
        <v>0</v>
      </c>
      <c r="DG174" s="148">
        <f>+[2]Sucre!R174</f>
        <v>0</v>
      </c>
      <c r="DH174" s="148">
        <f>+[2]Sucre!AG174</f>
        <v>0</v>
      </c>
      <c r="DI174" s="148">
        <f>+[2]Tolima!Q174</f>
        <v>0</v>
      </c>
      <c r="DJ174" s="148">
        <f>+[2]Tolima!R174</f>
        <v>0</v>
      </c>
      <c r="DK174" s="148">
        <f>+[2]Tolima!AG174</f>
        <v>0</v>
      </c>
      <c r="DL174" s="148">
        <f>+'[2]Valle del Cauca'!Q174</f>
        <v>0</v>
      </c>
      <c r="DM174" s="148">
        <f>+'[2]Valle del Cauca'!R174</f>
        <v>0</v>
      </c>
      <c r="DN174" s="148">
        <f>+'[2]Valle del Cauca'!AG174</f>
        <v>0</v>
      </c>
      <c r="DO174" s="148">
        <f>+[2]Vaupés!Q174</f>
        <v>0</v>
      </c>
      <c r="DP174" s="148">
        <f>+[2]Vaupés!R174</f>
        <v>0</v>
      </c>
      <c r="DQ174" s="148">
        <f>+[2]Vaupés!AG174</f>
        <v>0</v>
      </c>
      <c r="DR174" s="148">
        <f>+[2]Vichada!Q174</f>
        <v>0</v>
      </c>
      <c r="DS174" s="148">
        <f>+[2]Vichada!R174</f>
        <v>0</v>
      </c>
      <c r="DT174" s="148">
        <f>+[2]Vichada!AG174</f>
        <v>0</v>
      </c>
    </row>
    <row r="175" spans="1:124" ht="22.5" hidden="1" x14ac:dyDescent="0.25">
      <c r="A175" s="152" t="s">
        <v>718</v>
      </c>
      <c r="B175" s="149" t="str">
        <f t="shared" si="49"/>
        <v>5-0-34-13</v>
      </c>
      <c r="C175" s="242" t="s">
        <v>1248</v>
      </c>
      <c r="D175" s="470"/>
      <c r="E175" s="428"/>
      <c r="F175" s="428"/>
      <c r="G175" s="428"/>
      <c r="H175" s="135" t="s">
        <v>1296</v>
      </c>
      <c r="I175" s="428"/>
      <c r="J175" s="135"/>
      <c r="K175" s="135"/>
      <c r="L175" s="192" t="s">
        <v>1297</v>
      </c>
      <c r="M175" s="135"/>
      <c r="N175" s="213" t="s">
        <v>1298</v>
      </c>
      <c r="O175" s="192" t="s">
        <v>57</v>
      </c>
      <c r="P175" s="150" t="s">
        <v>60</v>
      </c>
      <c r="Q175" s="69" t="e">
        <f t="shared" si="53"/>
        <v>#DIV/0!</v>
      </c>
      <c r="R175" s="83" t="e">
        <f t="shared" si="50"/>
        <v>#DIV/0!</v>
      </c>
      <c r="S175" s="83">
        <f>+[2]Amazonas!S175+[2]Antioquia!S175+[2]Atantico!S175+[2]Arauca!S175+[2]Bolivar!S175+[2]Boyacá!S175+[2]Caldas!S175+[2]Caquetá!S175+[2]Casanare!S175+[2]Cauca!S175+[2]Cesar!S175+[2]Chocó!S175+[2]Córdoba!S175+[2]Cundinamarca!S175+[2]Guainía!S175+[2]Guaviare!S175+[2]Huila!S175+'[2]La Guajira'!S175+[2]Magdalena!S175+[2]Meta!S175+[2]Nariño!S175+'[2]Norte de Santander'!S175+[2]Putumayo!S175+[2]Quindio!S175+[2]Risaralda!S175+'[2]San Anadrés'!S175+[2]Santander!S175+[2]Sucre!S175+[2]Tolima!S175+'[2]Valle del Cauca'!S175+[2]Vaupés!S175+[2]Vichada!S175</f>
        <v>0</v>
      </c>
      <c r="T175" s="83">
        <f>+[2]Amazonas!T175+[2]Antioquia!T175+[2]Atantico!T175+[2]Arauca!T175+[2]Bolivar!T175+[2]Boyacá!T175+[2]Caldas!T175+[2]Caquetá!T175+[2]Casanare!T175+[2]Cauca!T175+[2]Cesar!T175+[2]Chocó!T175+[2]Córdoba!T175+[2]Cundinamarca!T175+[2]Guainía!T175+[2]Guaviare!T175+[2]Huila!T175+'[2]La Guajira'!T175+[2]Magdalena!T175+[2]Meta!T175+[2]Nariño!T175+'[2]Norte de Santander'!T175+[2]Putumayo!T175+[2]Quindio!T175+[2]Risaralda!T175+'[2]San Anadrés'!T175+[2]Santander!T175+[2]Sucre!T175+[2]Tolima!T175+'[2]Valle del Cauca'!T175+[2]Vaupés!T175+[2]Vichada!T175</f>
        <v>0</v>
      </c>
      <c r="U175" s="148">
        <f t="shared" si="54"/>
        <v>0</v>
      </c>
      <c r="V175" s="148">
        <f t="shared" si="55"/>
        <v>0</v>
      </c>
      <c r="W175" s="148">
        <f>+'[2]Oficinas Nacionales'!Q175</f>
        <v>0</v>
      </c>
      <c r="X175" s="148">
        <f>+'[2]Oficinas Nacionales'!R175</f>
        <v>0</v>
      </c>
      <c r="Y175" s="148">
        <f>+'[2]Oficinas Nacionales'!AG175</f>
        <v>0</v>
      </c>
      <c r="Z175" s="148">
        <f t="shared" si="56"/>
        <v>0</v>
      </c>
      <c r="AA175" s="148">
        <f t="shared" si="51"/>
        <v>0</v>
      </c>
      <c r="AB175" s="148">
        <f t="shared" si="51"/>
        <v>0</v>
      </c>
      <c r="AC175" s="148">
        <f>+[2]Amazonas!Q175</f>
        <v>0</v>
      </c>
      <c r="AD175" s="148">
        <f>+[2]Amazonas!R175</f>
        <v>0</v>
      </c>
      <c r="AE175" s="148">
        <f>+[2]Amazonas!AG175</f>
        <v>0</v>
      </c>
      <c r="AF175" s="148">
        <f>+[2]Antioquia!Q175</f>
        <v>0</v>
      </c>
      <c r="AG175" s="148">
        <f>+[2]Antioquia!R175</f>
        <v>0</v>
      </c>
      <c r="AH175" s="148">
        <f>+[2]Antioquia!AG175</f>
        <v>0</v>
      </c>
      <c r="AI175" s="148">
        <f>+[2]Atantico!Q175</f>
        <v>0</v>
      </c>
      <c r="AJ175" s="148">
        <f>+[2]Atantico!R175</f>
        <v>0</v>
      </c>
      <c r="AK175" s="148">
        <f>+[2]Atantico!AG175</f>
        <v>0</v>
      </c>
      <c r="AL175" s="148">
        <f>+[2]Arauca!Q175</f>
        <v>0</v>
      </c>
      <c r="AM175" s="148">
        <f>+[2]Arauca!R175</f>
        <v>0</v>
      </c>
      <c r="AN175" s="148">
        <f>+[2]Arauca!AG175</f>
        <v>0</v>
      </c>
      <c r="AO175" s="148">
        <f>+[2]Bolivar!Q175</f>
        <v>0</v>
      </c>
      <c r="AP175" s="148">
        <f>+[2]Bolivar!R175</f>
        <v>0</v>
      </c>
      <c r="AQ175" s="148">
        <f>+[2]Bolivar!AG175</f>
        <v>0</v>
      </c>
      <c r="AR175" s="148">
        <f>+[2]Boyacá!Q175</f>
        <v>0</v>
      </c>
      <c r="AS175" s="148">
        <f>+[2]Boyacá!R175</f>
        <v>0</v>
      </c>
      <c r="AT175" s="148">
        <f>+[2]Boyacá!AG175</f>
        <v>0</v>
      </c>
      <c r="AU175" s="148">
        <f>+[2]Caldas!Q175</f>
        <v>0</v>
      </c>
      <c r="AV175" s="148">
        <f>+[2]Caldas!R175</f>
        <v>0</v>
      </c>
      <c r="AW175" s="148">
        <f>+[2]Caldas!AG175</f>
        <v>0</v>
      </c>
      <c r="AX175" s="148">
        <f>+[2]Caquetá!Q175</f>
        <v>0</v>
      </c>
      <c r="AY175" s="148">
        <f>+[2]Caquetá!R175</f>
        <v>0</v>
      </c>
      <c r="AZ175" s="148">
        <f>+[2]Caquetá!AG175</f>
        <v>0</v>
      </c>
      <c r="BA175" s="148">
        <f>+[2]Casanare!Q175</f>
        <v>0</v>
      </c>
      <c r="BB175" s="148">
        <f>+[2]Casanare!R175</f>
        <v>0</v>
      </c>
      <c r="BC175" s="148">
        <f>+[2]Casanare!AG175</f>
        <v>0</v>
      </c>
      <c r="BD175" s="148">
        <f>+[2]Cauca!Q175</f>
        <v>0</v>
      </c>
      <c r="BE175" s="148">
        <f>+[2]Cauca!R175</f>
        <v>0</v>
      </c>
      <c r="BF175" s="148">
        <f>+[2]Cauca!AG175</f>
        <v>0</v>
      </c>
      <c r="BG175" s="148">
        <f>+[2]Cesar!Q175</f>
        <v>0</v>
      </c>
      <c r="BH175" s="148">
        <f>+[2]Cesar!R175</f>
        <v>0</v>
      </c>
      <c r="BI175" s="148">
        <f>+[2]Cesar!AG175</f>
        <v>0</v>
      </c>
      <c r="BJ175" s="148">
        <f>+[2]Chocó!Q175</f>
        <v>0</v>
      </c>
      <c r="BK175" s="148">
        <f>+[2]Chocó!R175</f>
        <v>0</v>
      </c>
      <c r="BL175" s="148">
        <f>+[2]Chocó!AG175</f>
        <v>0</v>
      </c>
      <c r="BM175" s="148">
        <f>+[2]Córdoba!Q175</f>
        <v>0</v>
      </c>
      <c r="BN175" s="148">
        <f>+[2]Córdoba!R175</f>
        <v>0</v>
      </c>
      <c r="BO175" s="148">
        <f>+[2]Córdoba!AG175</f>
        <v>0</v>
      </c>
      <c r="BP175" s="148">
        <f>+[2]Cundinamarca!Q175</f>
        <v>0</v>
      </c>
      <c r="BQ175" s="148">
        <f>+[2]Cundinamarca!R175</f>
        <v>0</v>
      </c>
      <c r="BR175" s="148">
        <f>+[2]Cundinamarca!AG175</f>
        <v>0</v>
      </c>
      <c r="BS175" s="148">
        <f>+[2]Guainía!Q175</f>
        <v>0</v>
      </c>
      <c r="BT175" s="148">
        <f>+[2]Guainía!R175</f>
        <v>0</v>
      </c>
      <c r="BU175" s="148">
        <f>+[2]Guainía!AG175</f>
        <v>0</v>
      </c>
      <c r="BV175" s="148">
        <f>+[2]Guaviare!Q175</f>
        <v>0</v>
      </c>
      <c r="BW175" s="148">
        <f>+[2]Guaviare!R175</f>
        <v>0</v>
      </c>
      <c r="BX175" s="148">
        <f>+[2]Guaviare!AG175</f>
        <v>0</v>
      </c>
      <c r="BY175" s="148">
        <f>+[2]Huila!Q175</f>
        <v>0</v>
      </c>
      <c r="BZ175" s="148">
        <f>+[2]Huila!R175</f>
        <v>0</v>
      </c>
      <c r="CA175" s="148">
        <f>+[2]Huila!AG175</f>
        <v>0</v>
      </c>
      <c r="CB175" s="148">
        <f>+'[2]La Guajira'!Q175</f>
        <v>0</v>
      </c>
      <c r="CC175" s="148">
        <f>+'[2]La Guajira'!R175</f>
        <v>0</v>
      </c>
      <c r="CD175" s="148">
        <f>+'[2]La Guajira'!AG175</f>
        <v>0</v>
      </c>
      <c r="CE175" s="148">
        <f>+[2]Magdalena!Q175</f>
        <v>0</v>
      </c>
      <c r="CF175" s="148">
        <f>+[2]Magdalena!R175</f>
        <v>0</v>
      </c>
      <c r="CG175" s="148">
        <f>+[2]Magdalena!AG175</f>
        <v>0</v>
      </c>
      <c r="CH175" s="148">
        <f>+[2]Meta!Q175</f>
        <v>0</v>
      </c>
      <c r="CI175" s="148">
        <f>+[2]Meta!R175</f>
        <v>0</v>
      </c>
      <c r="CJ175" s="148">
        <f>+[2]Meta!AG175</f>
        <v>0</v>
      </c>
      <c r="CK175" s="148">
        <f>+[2]Nariño!Q175</f>
        <v>0</v>
      </c>
      <c r="CL175" s="148">
        <f>+[2]Nariño!R175</f>
        <v>0</v>
      </c>
      <c r="CM175" s="148">
        <f>+[2]Nariño!AG175</f>
        <v>0</v>
      </c>
      <c r="CN175" s="148">
        <f>+'[2]Norte de Santander'!Q175</f>
        <v>0</v>
      </c>
      <c r="CO175" s="148">
        <f>+'[2]Norte de Santander'!R175</f>
        <v>0</v>
      </c>
      <c r="CP175" s="148">
        <f>+'[2]Norte de Santander'!AG175</f>
        <v>0</v>
      </c>
      <c r="CQ175" s="148">
        <f>+[2]Putumayo!Q175</f>
        <v>0</v>
      </c>
      <c r="CR175" s="148">
        <f>+[2]Putumayo!R175</f>
        <v>0</v>
      </c>
      <c r="CS175" s="148">
        <f>+[2]Putumayo!AG175</f>
        <v>0</v>
      </c>
      <c r="CT175" s="148">
        <f>+[2]Quindio!Q175</f>
        <v>0</v>
      </c>
      <c r="CU175" s="148">
        <f>+[2]Quindio!R175</f>
        <v>0</v>
      </c>
      <c r="CV175" s="148">
        <f>+[2]Quindio!AG175</f>
        <v>0</v>
      </c>
      <c r="CW175" s="148">
        <f>+[2]Risaralda!Q175</f>
        <v>0</v>
      </c>
      <c r="CX175" s="148">
        <f>+[2]Risaralda!R175</f>
        <v>0</v>
      </c>
      <c r="CY175" s="148">
        <f>+[2]Risaralda!AG175</f>
        <v>0</v>
      </c>
      <c r="CZ175" s="148">
        <f>+'[2]San Anadrés'!Q175</f>
        <v>0</v>
      </c>
      <c r="DA175" s="148">
        <f>+'[2]San Anadrés'!R175</f>
        <v>0</v>
      </c>
      <c r="DB175" s="148">
        <f>+'[2]San Anadrés'!AG175</f>
        <v>0</v>
      </c>
      <c r="DC175" s="148">
        <f>+[2]Santander!Q175</f>
        <v>0</v>
      </c>
      <c r="DD175" s="148">
        <f>+[2]Santander!R175</f>
        <v>0</v>
      </c>
      <c r="DE175" s="148">
        <f>+[2]Santander!AG175</f>
        <v>0</v>
      </c>
      <c r="DF175" s="148">
        <f>+[2]Sucre!Q175</f>
        <v>0</v>
      </c>
      <c r="DG175" s="148">
        <f>+[2]Sucre!R175</f>
        <v>0</v>
      </c>
      <c r="DH175" s="148">
        <f>+[2]Sucre!AG175</f>
        <v>0</v>
      </c>
      <c r="DI175" s="148">
        <f>+[2]Tolima!Q175</f>
        <v>0</v>
      </c>
      <c r="DJ175" s="148">
        <f>+[2]Tolima!R175</f>
        <v>0</v>
      </c>
      <c r="DK175" s="148">
        <f>+[2]Tolima!AG175</f>
        <v>0</v>
      </c>
      <c r="DL175" s="148">
        <f>+'[2]Valle del Cauca'!Q175</f>
        <v>0</v>
      </c>
      <c r="DM175" s="148">
        <f>+'[2]Valle del Cauca'!R175</f>
        <v>0</v>
      </c>
      <c r="DN175" s="148">
        <f>+'[2]Valle del Cauca'!AG175</f>
        <v>0</v>
      </c>
      <c r="DO175" s="148">
        <f>+[2]Vaupés!Q175</f>
        <v>0</v>
      </c>
      <c r="DP175" s="148">
        <f>+[2]Vaupés!R175</f>
        <v>0</v>
      </c>
      <c r="DQ175" s="148">
        <f>+[2]Vaupés!AG175</f>
        <v>0</v>
      </c>
      <c r="DR175" s="148">
        <f>+[2]Vichada!Q175</f>
        <v>0</v>
      </c>
      <c r="DS175" s="148">
        <f>+[2]Vichada!R175</f>
        <v>0</v>
      </c>
      <c r="DT175" s="148">
        <f>+[2]Vichada!AG175</f>
        <v>0</v>
      </c>
    </row>
    <row r="176" spans="1:124" ht="22.5" hidden="1" x14ac:dyDescent="0.25">
      <c r="A176" s="152" t="s">
        <v>718</v>
      </c>
      <c r="B176" s="149" t="str">
        <f t="shared" si="49"/>
        <v>5-0-34-14</v>
      </c>
      <c r="C176" s="242" t="s">
        <v>1248</v>
      </c>
      <c r="D176" s="470" t="s">
        <v>55</v>
      </c>
      <c r="E176" s="428" t="s">
        <v>56</v>
      </c>
      <c r="F176" s="428" t="s">
        <v>1252</v>
      </c>
      <c r="G176" s="428" t="s">
        <v>1250</v>
      </c>
      <c r="H176" s="135" t="s">
        <v>1299</v>
      </c>
      <c r="I176" s="428" t="s">
        <v>1300</v>
      </c>
      <c r="J176" s="214"/>
      <c r="K176" s="135"/>
      <c r="L176" s="213" t="s">
        <v>1301</v>
      </c>
      <c r="M176" s="135"/>
      <c r="N176" s="213" t="s">
        <v>1302</v>
      </c>
      <c r="O176" s="192" t="s">
        <v>57</v>
      </c>
      <c r="P176" s="150" t="s">
        <v>60</v>
      </c>
      <c r="Q176" s="69">
        <f t="shared" si="53"/>
        <v>10.967741935483872</v>
      </c>
      <c r="R176" s="83" t="e">
        <f t="shared" si="50"/>
        <v>#DIV/0!</v>
      </c>
      <c r="S176" s="83">
        <f>+[2]Amazonas!S176+[2]Antioquia!S176+[2]Atantico!S176+[2]Arauca!S176+[2]Bolivar!S176+[2]Boyacá!S176+[2]Caldas!S176+[2]Caquetá!S176+[2]Casanare!S176+[2]Cauca!S176+[2]Cesar!S176+[2]Chocó!S176+[2]Córdoba!S176+[2]Cundinamarca!S176+[2]Guainía!S176+[2]Guaviare!S176+[2]Huila!S176+'[2]La Guajira'!S176+[2]Magdalena!S176+[2]Meta!S176+[2]Nariño!S176+'[2]Norte de Santander'!S176+[2]Putumayo!S176+[2]Quindio!S176+[2]Risaralda!S176+'[2]San Anadrés'!S176+[2]Santander!S176+[2]Sucre!S176+[2]Tolima!S176+'[2]Valle del Cauca'!S176+[2]Vaupés!S176+[2]Vichada!S176</f>
        <v>0</v>
      </c>
      <c r="T176" s="83">
        <f>+[2]Amazonas!T176+[2]Antioquia!T176+[2]Atantico!T176+[2]Arauca!T176+[2]Bolivar!T176+[2]Boyacá!T176+[2]Caldas!T176+[2]Caquetá!T176+[2]Casanare!T176+[2]Cauca!T176+[2]Cesar!T176+[2]Chocó!T176+[2]Córdoba!T176+[2]Cundinamarca!T176+[2]Guainía!T176+[2]Guaviare!T176+[2]Huila!T176+'[2]La Guajira'!T176+[2]Magdalena!T176+[2]Meta!T176+[2]Nariño!T176+'[2]Norte de Santander'!T176+[2]Putumayo!T176+[2]Quindio!T176+[2]Risaralda!T176+'[2]San Anadrés'!T176+[2]Santander!T176+[2]Sucre!T176+[2]Tolima!T176+'[2]Valle del Cauca'!T176+[2]Vaupés!T176+[2]Vichada!T176</f>
        <v>0</v>
      </c>
      <c r="U176" s="148">
        <f t="shared" si="54"/>
        <v>155</v>
      </c>
      <c r="V176" s="148">
        <f t="shared" si="55"/>
        <v>17</v>
      </c>
      <c r="W176" s="148">
        <f>+'[2]Oficinas Nacionales'!Q176</f>
        <v>0</v>
      </c>
      <c r="X176" s="148">
        <f>+'[2]Oficinas Nacionales'!R176</f>
        <v>0</v>
      </c>
      <c r="Y176" s="148">
        <f>+'[2]Oficinas Nacionales'!AG176</f>
        <v>0</v>
      </c>
      <c r="Z176" s="148">
        <f t="shared" si="56"/>
        <v>155</v>
      </c>
      <c r="AA176" s="148">
        <f t="shared" si="51"/>
        <v>155</v>
      </c>
      <c r="AB176" s="148">
        <f t="shared" si="51"/>
        <v>17</v>
      </c>
      <c r="AC176" s="148">
        <f>+[2]Amazonas!Q176</f>
        <v>0</v>
      </c>
      <c r="AD176" s="148">
        <f>+[2]Amazonas!R176</f>
        <v>0</v>
      </c>
      <c r="AE176" s="148">
        <f>+[2]Amazonas!AG176</f>
        <v>0</v>
      </c>
      <c r="AF176" s="148">
        <f>+[2]Antioquia!Q176</f>
        <v>0</v>
      </c>
      <c r="AG176" s="148">
        <f>+[2]Antioquia!R176</f>
        <v>0</v>
      </c>
      <c r="AH176" s="148">
        <f>+[2]Antioquia!AG176</f>
        <v>0</v>
      </c>
      <c r="AI176" s="148">
        <f>+[2]Atantico!Q176</f>
        <v>0</v>
      </c>
      <c r="AJ176" s="148">
        <f>+[2]Atantico!R176</f>
        <v>0</v>
      </c>
      <c r="AK176" s="148">
        <f>+[2]Atantico!AG176</f>
        <v>0</v>
      </c>
      <c r="AL176" s="148">
        <f>+[2]Arauca!Q176</f>
        <v>0</v>
      </c>
      <c r="AM176" s="148">
        <f>+[2]Arauca!R176</f>
        <v>0</v>
      </c>
      <c r="AN176" s="148">
        <f>+[2]Arauca!AG176</f>
        <v>0</v>
      </c>
      <c r="AO176" s="148">
        <f>+[2]Bolivar!Q176</f>
        <v>0</v>
      </c>
      <c r="AP176" s="148">
        <f>+[2]Bolivar!R176</f>
        <v>0</v>
      </c>
      <c r="AQ176" s="148">
        <f>+[2]Bolivar!AG176</f>
        <v>0</v>
      </c>
      <c r="AR176" s="148">
        <f>+[2]Boyacá!Q176</f>
        <v>0</v>
      </c>
      <c r="AS176" s="148">
        <f>+[2]Boyacá!R176</f>
        <v>0</v>
      </c>
      <c r="AT176" s="148">
        <f>+[2]Boyacá!AG176</f>
        <v>0</v>
      </c>
      <c r="AU176" s="148">
        <f>+[2]Caldas!Q176</f>
        <v>0</v>
      </c>
      <c r="AV176" s="148">
        <f>+[2]Caldas!R176</f>
        <v>0</v>
      </c>
      <c r="AW176" s="148">
        <f>+[2]Caldas!AG176</f>
        <v>0</v>
      </c>
      <c r="AX176" s="148">
        <f>+[2]Caquetá!Q176</f>
        <v>0</v>
      </c>
      <c r="AY176" s="148">
        <f>+[2]Caquetá!R176</f>
        <v>0</v>
      </c>
      <c r="AZ176" s="148">
        <f>+[2]Caquetá!AG176</f>
        <v>0</v>
      </c>
      <c r="BA176" s="148">
        <f>+[2]Casanare!Q176</f>
        <v>0</v>
      </c>
      <c r="BB176" s="148">
        <f>+[2]Casanare!R176</f>
        <v>0</v>
      </c>
      <c r="BC176" s="148">
        <f>+[2]Casanare!AG176</f>
        <v>0</v>
      </c>
      <c r="BD176" s="148">
        <f>+[2]Cauca!Q176</f>
        <v>0</v>
      </c>
      <c r="BE176" s="148">
        <f>+[2]Cauca!R176</f>
        <v>0</v>
      </c>
      <c r="BF176" s="148">
        <f>+[2]Cauca!AG176</f>
        <v>0</v>
      </c>
      <c r="BG176" s="148">
        <f>+[2]Cesar!Q176</f>
        <v>0</v>
      </c>
      <c r="BH176" s="148">
        <f>+[2]Cesar!R176</f>
        <v>0</v>
      </c>
      <c r="BI176" s="148">
        <f>+[2]Cesar!AG176</f>
        <v>0</v>
      </c>
      <c r="BJ176" s="148">
        <f>+[2]Chocó!Q176</f>
        <v>0</v>
      </c>
      <c r="BK176" s="148">
        <f>+[2]Chocó!R176</f>
        <v>0</v>
      </c>
      <c r="BL176" s="148">
        <f>+[2]Chocó!AG176</f>
        <v>0</v>
      </c>
      <c r="BM176" s="148">
        <f>+[2]Córdoba!Q176</f>
        <v>0</v>
      </c>
      <c r="BN176" s="148">
        <f>+[2]Córdoba!R176</f>
        <v>0</v>
      </c>
      <c r="BO176" s="148">
        <f>+[2]Córdoba!AG176</f>
        <v>0</v>
      </c>
      <c r="BP176" s="148">
        <f>+[2]Cundinamarca!Q176</f>
        <v>155</v>
      </c>
      <c r="BQ176" s="148">
        <f>+[2]Cundinamarca!R176</f>
        <v>155</v>
      </c>
      <c r="BR176" s="148">
        <f>+[2]Cundinamarca!AG176</f>
        <v>17</v>
      </c>
      <c r="BS176" s="148">
        <f>+[2]Guainía!Q176</f>
        <v>0</v>
      </c>
      <c r="BT176" s="148">
        <f>+[2]Guainía!R176</f>
        <v>0</v>
      </c>
      <c r="BU176" s="148">
        <f>+[2]Guainía!AG176</f>
        <v>0</v>
      </c>
      <c r="BV176" s="148">
        <f>+[2]Guaviare!Q176</f>
        <v>0</v>
      </c>
      <c r="BW176" s="148">
        <f>+[2]Guaviare!R176</f>
        <v>0</v>
      </c>
      <c r="BX176" s="148">
        <f>+[2]Guaviare!AG176</f>
        <v>0</v>
      </c>
      <c r="BY176" s="148">
        <f>+[2]Huila!Q176</f>
        <v>0</v>
      </c>
      <c r="BZ176" s="148">
        <f>+[2]Huila!R176</f>
        <v>0</v>
      </c>
      <c r="CA176" s="148">
        <f>+[2]Huila!AG176</f>
        <v>0</v>
      </c>
      <c r="CB176" s="148">
        <f>+'[2]La Guajira'!Q176</f>
        <v>0</v>
      </c>
      <c r="CC176" s="148">
        <f>+'[2]La Guajira'!R176</f>
        <v>0</v>
      </c>
      <c r="CD176" s="148">
        <f>+'[2]La Guajira'!AG176</f>
        <v>0</v>
      </c>
      <c r="CE176" s="148">
        <f>+[2]Magdalena!Q176</f>
        <v>0</v>
      </c>
      <c r="CF176" s="148">
        <f>+[2]Magdalena!R176</f>
        <v>0</v>
      </c>
      <c r="CG176" s="148">
        <f>+[2]Magdalena!AG176</f>
        <v>0</v>
      </c>
      <c r="CH176" s="148">
        <f>+[2]Meta!Q176</f>
        <v>0</v>
      </c>
      <c r="CI176" s="148">
        <f>+[2]Meta!R176</f>
        <v>0</v>
      </c>
      <c r="CJ176" s="148">
        <f>+[2]Meta!AG176</f>
        <v>0</v>
      </c>
      <c r="CK176" s="148">
        <f>+[2]Nariño!Q176</f>
        <v>0</v>
      </c>
      <c r="CL176" s="148">
        <f>+[2]Nariño!R176</f>
        <v>0</v>
      </c>
      <c r="CM176" s="148">
        <f>+[2]Nariño!AG176</f>
        <v>0</v>
      </c>
      <c r="CN176" s="148">
        <f>+'[2]Norte de Santander'!Q176</f>
        <v>0</v>
      </c>
      <c r="CO176" s="148">
        <f>+'[2]Norte de Santander'!R176</f>
        <v>0</v>
      </c>
      <c r="CP176" s="148">
        <f>+'[2]Norte de Santander'!AG176</f>
        <v>0</v>
      </c>
      <c r="CQ176" s="148">
        <f>+[2]Putumayo!Q176</f>
        <v>0</v>
      </c>
      <c r="CR176" s="148">
        <f>+[2]Putumayo!R176</f>
        <v>0</v>
      </c>
      <c r="CS176" s="148">
        <f>+[2]Putumayo!AG176</f>
        <v>0</v>
      </c>
      <c r="CT176" s="148">
        <f>+[2]Quindio!Q176</f>
        <v>0</v>
      </c>
      <c r="CU176" s="148">
        <f>+[2]Quindio!R176</f>
        <v>0</v>
      </c>
      <c r="CV176" s="148">
        <f>+[2]Quindio!AG176</f>
        <v>0</v>
      </c>
      <c r="CW176" s="148">
        <f>+[2]Risaralda!Q176</f>
        <v>0</v>
      </c>
      <c r="CX176" s="148">
        <f>+[2]Risaralda!R176</f>
        <v>0</v>
      </c>
      <c r="CY176" s="148">
        <f>+[2]Risaralda!AG176</f>
        <v>0</v>
      </c>
      <c r="CZ176" s="148">
        <f>+'[2]San Anadrés'!Q176</f>
        <v>0</v>
      </c>
      <c r="DA176" s="148">
        <f>+'[2]San Anadrés'!R176</f>
        <v>0</v>
      </c>
      <c r="DB176" s="148">
        <f>+'[2]San Anadrés'!AG176</f>
        <v>0</v>
      </c>
      <c r="DC176" s="148">
        <f>+[2]Santander!Q176</f>
        <v>0</v>
      </c>
      <c r="DD176" s="148">
        <f>+[2]Santander!R176</f>
        <v>0</v>
      </c>
      <c r="DE176" s="148">
        <f>+[2]Santander!AG176</f>
        <v>0</v>
      </c>
      <c r="DF176" s="148">
        <f>+[2]Sucre!Q176</f>
        <v>0</v>
      </c>
      <c r="DG176" s="148">
        <f>+[2]Sucre!R176</f>
        <v>0</v>
      </c>
      <c r="DH176" s="148">
        <f>+[2]Sucre!AG176</f>
        <v>0</v>
      </c>
      <c r="DI176" s="148">
        <f>+[2]Tolima!Q176</f>
        <v>0</v>
      </c>
      <c r="DJ176" s="148">
        <f>+[2]Tolima!R176</f>
        <v>0</v>
      </c>
      <c r="DK176" s="148">
        <f>+[2]Tolima!AG176</f>
        <v>0</v>
      </c>
      <c r="DL176" s="148">
        <f>+'[2]Valle del Cauca'!Q176</f>
        <v>0</v>
      </c>
      <c r="DM176" s="148">
        <f>+'[2]Valle del Cauca'!R176</f>
        <v>0</v>
      </c>
      <c r="DN176" s="148">
        <f>+'[2]Valle del Cauca'!AG176</f>
        <v>0</v>
      </c>
      <c r="DO176" s="148">
        <f>+[2]Vaupés!Q176</f>
        <v>0</v>
      </c>
      <c r="DP176" s="148">
        <f>+[2]Vaupés!R176</f>
        <v>0</v>
      </c>
      <c r="DQ176" s="148">
        <f>+[2]Vaupés!AG176</f>
        <v>0</v>
      </c>
      <c r="DR176" s="148">
        <f>+[2]Vichada!Q176</f>
        <v>0</v>
      </c>
      <c r="DS176" s="148">
        <f>+[2]Vichada!R176</f>
        <v>0</v>
      </c>
      <c r="DT176" s="148">
        <f>+[2]Vichada!AG176</f>
        <v>0</v>
      </c>
    </row>
    <row r="177" spans="1:124" ht="36.75" hidden="1" customHeight="1" x14ac:dyDescent="0.25">
      <c r="A177" s="152" t="s">
        <v>718</v>
      </c>
      <c r="B177" s="149" t="str">
        <f t="shared" si="49"/>
        <v>5-0-34-15</v>
      </c>
      <c r="C177" s="242" t="s">
        <v>1248</v>
      </c>
      <c r="D177" s="470"/>
      <c r="E177" s="428"/>
      <c r="F177" s="428"/>
      <c r="G177" s="428"/>
      <c r="H177" s="135" t="s">
        <v>1303</v>
      </c>
      <c r="I177" s="428"/>
      <c r="J177" s="135">
        <v>151</v>
      </c>
      <c r="K177" s="135"/>
      <c r="L177" s="192" t="s">
        <v>1297</v>
      </c>
      <c r="M177" s="135">
        <v>151</v>
      </c>
      <c r="N177" s="213" t="s">
        <v>1298</v>
      </c>
      <c r="O177" s="192" t="s">
        <v>57</v>
      </c>
      <c r="P177" s="150" t="s">
        <v>60</v>
      </c>
      <c r="Q177" s="69">
        <f t="shared" si="53"/>
        <v>17.647058823529413</v>
      </c>
      <c r="R177" s="83" t="e">
        <f t="shared" si="50"/>
        <v>#DIV/0!</v>
      </c>
      <c r="S177" s="83">
        <f>+[2]Amazonas!S177+[2]Antioquia!S177+[2]Atantico!S177+[2]Arauca!S177+[2]Bolivar!S177+[2]Boyacá!S177+[2]Caldas!S177+[2]Caquetá!S177+[2]Casanare!S177+[2]Cauca!S177+[2]Cesar!S177+[2]Chocó!S177+[2]Córdoba!S177+[2]Cundinamarca!S177+[2]Guainía!S177+[2]Guaviare!S177+[2]Huila!S177+'[2]La Guajira'!S177+[2]Magdalena!S177+[2]Meta!S177+[2]Nariño!S177+'[2]Norte de Santander'!S177+[2]Putumayo!S177+[2]Quindio!S177+[2]Risaralda!S177+'[2]San Anadrés'!S177+[2]Santander!S177+[2]Sucre!S177+[2]Tolima!S177+'[2]Valle del Cauca'!S177+[2]Vaupés!S177+[2]Vichada!S177</f>
        <v>0</v>
      </c>
      <c r="T177" s="83">
        <f>+[2]Amazonas!T177+[2]Antioquia!T177+[2]Atantico!T177+[2]Arauca!T177+[2]Bolivar!T177+[2]Boyacá!T177+[2]Caldas!T177+[2]Caquetá!T177+[2]Casanare!T177+[2]Cauca!T177+[2]Cesar!T177+[2]Chocó!T177+[2]Córdoba!T177+[2]Cundinamarca!T177+[2]Guainía!T177+[2]Guaviare!T177+[2]Huila!T177+'[2]La Guajira'!T177+[2]Magdalena!T177+[2]Meta!T177+[2]Nariño!T177+'[2]Norte de Santander'!T177+[2]Putumayo!T177+[2]Quindio!T177+[2]Risaralda!T177+'[2]San Anadrés'!T177+[2]Santander!T177+[2]Sucre!T177+[2]Tolima!T177+'[2]Valle del Cauca'!T177+[2]Vaupés!T177+[2]Vichada!T177</f>
        <v>0</v>
      </c>
      <c r="U177" s="148">
        <f t="shared" si="54"/>
        <v>102</v>
      </c>
      <c r="V177" s="148">
        <f t="shared" si="55"/>
        <v>18</v>
      </c>
      <c r="W177" s="148">
        <f>+'[2]Oficinas Nacionales'!Q177</f>
        <v>0</v>
      </c>
      <c r="X177" s="148">
        <f>+'[2]Oficinas Nacionales'!R177</f>
        <v>0</v>
      </c>
      <c r="Y177" s="148">
        <f>+'[2]Oficinas Nacionales'!AG177</f>
        <v>0</v>
      </c>
      <c r="Z177" s="148">
        <f t="shared" si="56"/>
        <v>102</v>
      </c>
      <c r="AA177" s="148">
        <f t="shared" si="51"/>
        <v>102</v>
      </c>
      <c r="AB177" s="148">
        <f t="shared" si="51"/>
        <v>18</v>
      </c>
      <c r="AC177" s="148">
        <f>+[2]Amazonas!Q177</f>
        <v>0</v>
      </c>
      <c r="AD177" s="148">
        <f>+[2]Amazonas!R177</f>
        <v>0</v>
      </c>
      <c r="AE177" s="148">
        <f>+[2]Amazonas!AG177</f>
        <v>0</v>
      </c>
      <c r="AF177" s="148">
        <f>+[2]Antioquia!Q177</f>
        <v>0</v>
      </c>
      <c r="AG177" s="148">
        <f>+[2]Antioquia!R177</f>
        <v>0</v>
      </c>
      <c r="AH177" s="148">
        <f>+[2]Antioquia!AG177</f>
        <v>0</v>
      </c>
      <c r="AI177" s="148">
        <f>+[2]Atantico!Q177</f>
        <v>0</v>
      </c>
      <c r="AJ177" s="148">
        <f>+[2]Atantico!R177</f>
        <v>0</v>
      </c>
      <c r="AK177" s="148">
        <f>+[2]Atantico!AG177</f>
        <v>0</v>
      </c>
      <c r="AL177" s="148">
        <f>+[2]Arauca!Q177</f>
        <v>0</v>
      </c>
      <c r="AM177" s="148">
        <f>+[2]Arauca!R177</f>
        <v>0</v>
      </c>
      <c r="AN177" s="148">
        <f>+[2]Arauca!AG177</f>
        <v>0</v>
      </c>
      <c r="AO177" s="148">
        <f>+[2]Bolivar!Q177</f>
        <v>0</v>
      </c>
      <c r="AP177" s="148">
        <f>+[2]Bolivar!R177</f>
        <v>0</v>
      </c>
      <c r="AQ177" s="148">
        <f>+[2]Bolivar!AG177</f>
        <v>0</v>
      </c>
      <c r="AR177" s="148">
        <f>+[2]Boyacá!Q177</f>
        <v>0</v>
      </c>
      <c r="AS177" s="148">
        <f>+[2]Boyacá!R177</f>
        <v>0</v>
      </c>
      <c r="AT177" s="148">
        <f>+[2]Boyacá!AG177</f>
        <v>0</v>
      </c>
      <c r="AU177" s="148">
        <f>+[2]Caldas!Q177</f>
        <v>0</v>
      </c>
      <c r="AV177" s="148">
        <f>+[2]Caldas!R177</f>
        <v>0</v>
      </c>
      <c r="AW177" s="148">
        <f>+[2]Caldas!AG177</f>
        <v>0</v>
      </c>
      <c r="AX177" s="148">
        <f>+[2]Caquetá!Q177</f>
        <v>0</v>
      </c>
      <c r="AY177" s="148">
        <f>+[2]Caquetá!R177</f>
        <v>0</v>
      </c>
      <c r="AZ177" s="148">
        <f>+[2]Caquetá!AG177</f>
        <v>0</v>
      </c>
      <c r="BA177" s="148">
        <f>+[2]Casanare!Q177</f>
        <v>0</v>
      </c>
      <c r="BB177" s="148">
        <f>+[2]Casanare!R177</f>
        <v>0</v>
      </c>
      <c r="BC177" s="148">
        <f>+[2]Casanare!AG177</f>
        <v>0</v>
      </c>
      <c r="BD177" s="148">
        <f>+[2]Cauca!Q177</f>
        <v>0</v>
      </c>
      <c r="BE177" s="148">
        <f>+[2]Cauca!R177</f>
        <v>0</v>
      </c>
      <c r="BF177" s="148">
        <f>+[2]Cauca!AG177</f>
        <v>0</v>
      </c>
      <c r="BG177" s="148">
        <f>+[2]Cesar!Q177</f>
        <v>0</v>
      </c>
      <c r="BH177" s="148">
        <f>+[2]Cesar!R177</f>
        <v>0</v>
      </c>
      <c r="BI177" s="148">
        <f>+[2]Cesar!AG177</f>
        <v>0</v>
      </c>
      <c r="BJ177" s="148">
        <f>+[2]Chocó!Q177</f>
        <v>0</v>
      </c>
      <c r="BK177" s="148">
        <f>+[2]Chocó!R177</f>
        <v>0</v>
      </c>
      <c r="BL177" s="148">
        <f>+[2]Chocó!AG177</f>
        <v>0</v>
      </c>
      <c r="BM177" s="148">
        <f>+[2]Córdoba!Q177</f>
        <v>0</v>
      </c>
      <c r="BN177" s="148">
        <f>+[2]Córdoba!R177</f>
        <v>0</v>
      </c>
      <c r="BO177" s="148">
        <f>+[2]Córdoba!AG177</f>
        <v>0</v>
      </c>
      <c r="BP177" s="148">
        <f>+[2]Cundinamarca!Q177</f>
        <v>102</v>
      </c>
      <c r="BQ177" s="148">
        <f>+[2]Cundinamarca!R177</f>
        <v>102</v>
      </c>
      <c r="BR177" s="148">
        <f>+[2]Cundinamarca!AG177</f>
        <v>18</v>
      </c>
      <c r="BS177" s="148">
        <f>+[2]Guainía!Q177</f>
        <v>0</v>
      </c>
      <c r="BT177" s="148">
        <f>+[2]Guainía!R177</f>
        <v>0</v>
      </c>
      <c r="BU177" s="148">
        <f>+[2]Guainía!AG177</f>
        <v>0</v>
      </c>
      <c r="BV177" s="148">
        <f>+[2]Guaviare!Q177</f>
        <v>0</v>
      </c>
      <c r="BW177" s="148">
        <f>+[2]Guaviare!R177</f>
        <v>0</v>
      </c>
      <c r="BX177" s="148">
        <f>+[2]Guaviare!AG177</f>
        <v>0</v>
      </c>
      <c r="BY177" s="148">
        <f>+[2]Huila!Q177</f>
        <v>0</v>
      </c>
      <c r="BZ177" s="148">
        <f>+[2]Huila!R177</f>
        <v>0</v>
      </c>
      <c r="CA177" s="148">
        <f>+[2]Huila!AG177</f>
        <v>0</v>
      </c>
      <c r="CB177" s="148">
        <f>+'[2]La Guajira'!Q177</f>
        <v>0</v>
      </c>
      <c r="CC177" s="148">
        <f>+'[2]La Guajira'!R177</f>
        <v>0</v>
      </c>
      <c r="CD177" s="148">
        <f>+'[2]La Guajira'!AG177</f>
        <v>0</v>
      </c>
      <c r="CE177" s="148">
        <f>+[2]Magdalena!Q177</f>
        <v>0</v>
      </c>
      <c r="CF177" s="148">
        <f>+[2]Magdalena!R177</f>
        <v>0</v>
      </c>
      <c r="CG177" s="148">
        <f>+[2]Magdalena!AG177</f>
        <v>0</v>
      </c>
      <c r="CH177" s="148">
        <f>+[2]Meta!Q177</f>
        <v>0</v>
      </c>
      <c r="CI177" s="148">
        <f>+[2]Meta!R177</f>
        <v>0</v>
      </c>
      <c r="CJ177" s="148">
        <f>+[2]Meta!AG177</f>
        <v>0</v>
      </c>
      <c r="CK177" s="148">
        <f>+[2]Nariño!Q177</f>
        <v>0</v>
      </c>
      <c r="CL177" s="148">
        <f>+[2]Nariño!R177</f>
        <v>0</v>
      </c>
      <c r="CM177" s="148">
        <f>+[2]Nariño!AG177</f>
        <v>0</v>
      </c>
      <c r="CN177" s="148">
        <f>+'[2]Norte de Santander'!Q177</f>
        <v>0</v>
      </c>
      <c r="CO177" s="148">
        <f>+'[2]Norte de Santander'!R177</f>
        <v>0</v>
      </c>
      <c r="CP177" s="148">
        <f>+'[2]Norte de Santander'!AG177</f>
        <v>0</v>
      </c>
      <c r="CQ177" s="148">
        <f>+[2]Putumayo!Q177</f>
        <v>0</v>
      </c>
      <c r="CR177" s="148">
        <f>+[2]Putumayo!R177</f>
        <v>0</v>
      </c>
      <c r="CS177" s="148">
        <f>+[2]Putumayo!AG177</f>
        <v>0</v>
      </c>
      <c r="CT177" s="148">
        <f>+[2]Quindio!Q177</f>
        <v>0</v>
      </c>
      <c r="CU177" s="148">
        <f>+[2]Quindio!R177</f>
        <v>0</v>
      </c>
      <c r="CV177" s="148">
        <f>+[2]Quindio!AG177</f>
        <v>0</v>
      </c>
      <c r="CW177" s="148">
        <f>+[2]Risaralda!Q177</f>
        <v>0</v>
      </c>
      <c r="CX177" s="148">
        <f>+[2]Risaralda!R177</f>
        <v>0</v>
      </c>
      <c r="CY177" s="148">
        <f>+[2]Risaralda!AG177</f>
        <v>0</v>
      </c>
      <c r="CZ177" s="148">
        <f>+'[2]San Anadrés'!Q177</f>
        <v>0</v>
      </c>
      <c r="DA177" s="148">
        <f>+'[2]San Anadrés'!R177</f>
        <v>0</v>
      </c>
      <c r="DB177" s="148">
        <f>+'[2]San Anadrés'!AG177</f>
        <v>0</v>
      </c>
      <c r="DC177" s="148">
        <f>+[2]Santander!Q177</f>
        <v>0</v>
      </c>
      <c r="DD177" s="148">
        <f>+[2]Santander!R177</f>
        <v>0</v>
      </c>
      <c r="DE177" s="148">
        <f>+[2]Santander!AG177</f>
        <v>0</v>
      </c>
      <c r="DF177" s="148">
        <f>+[2]Sucre!Q177</f>
        <v>0</v>
      </c>
      <c r="DG177" s="148">
        <f>+[2]Sucre!R177</f>
        <v>0</v>
      </c>
      <c r="DH177" s="148">
        <f>+[2]Sucre!AG177</f>
        <v>0</v>
      </c>
      <c r="DI177" s="148">
        <f>+[2]Tolima!Q177</f>
        <v>0</v>
      </c>
      <c r="DJ177" s="148">
        <f>+[2]Tolima!R177</f>
        <v>0</v>
      </c>
      <c r="DK177" s="148">
        <f>+[2]Tolima!AG177</f>
        <v>0</v>
      </c>
      <c r="DL177" s="148">
        <f>+'[2]Valle del Cauca'!Q177</f>
        <v>0</v>
      </c>
      <c r="DM177" s="148">
        <f>+'[2]Valle del Cauca'!R177</f>
        <v>0</v>
      </c>
      <c r="DN177" s="148">
        <f>+'[2]Valle del Cauca'!AG177</f>
        <v>0</v>
      </c>
      <c r="DO177" s="148">
        <f>+[2]Vaupés!Q177</f>
        <v>0</v>
      </c>
      <c r="DP177" s="148">
        <f>+[2]Vaupés!R177</f>
        <v>0</v>
      </c>
      <c r="DQ177" s="148">
        <f>+[2]Vaupés!AG177</f>
        <v>0</v>
      </c>
      <c r="DR177" s="148">
        <f>+[2]Vichada!Q177</f>
        <v>0</v>
      </c>
      <c r="DS177" s="148">
        <f>+[2]Vichada!R177</f>
        <v>0</v>
      </c>
      <c r="DT177" s="148">
        <f>+[2]Vichada!AG177</f>
        <v>0</v>
      </c>
    </row>
    <row r="178" spans="1:124" ht="45" hidden="1" x14ac:dyDescent="0.25">
      <c r="A178" s="152" t="s">
        <v>718</v>
      </c>
      <c r="B178" s="142" t="str">
        <f t="shared" si="49"/>
        <v>5-0-35</v>
      </c>
      <c r="C178" s="245" t="s">
        <v>1248</v>
      </c>
      <c r="D178" s="212" t="s">
        <v>55</v>
      </c>
      <c r="E178" s="245" t="s">
        <v>56</v>
      </c>
      <c r="F178" s="142" t="s">
        <v>1304</v>
      </c>
      <c r="G178" s="12" t="s">
        <v>1305</v>
      </c>
      <c r="H178" s="120" t="s">
        <v>1306</v>
      </c>
      <c r="I178" s="146" t="s">
        <v>9</v>
      </c>
      <c r="J178" s="120"/>
      <c r="K178" s="154">
        <v>0</v>
      </c>
      <c r="L178" s="146"/>
      <c r="M178" s="120"/>
      <c r="N178" s="12"/>
      <c r="O178" s="146"/>
      <c r="P178" s="146"/>
      <c r="Q178" s="246"/>
      <c r="R178" s="246"/>
      <c r="S178" s="246"/>
      <c r="T178" s="246"/>
      <c r="U178" s="147"/>
      <c r="V178" s="147"/>
      <c r="W178" s="147"/>
      <c r="X178" s="147"/>
      <c r="Y178" s="147"/>
      <c r="Z178" s="202"/>
      <c r="AA178" s="202"/>
      <c r="AB178" s="202"/>
      <c r="AC178" s="147"/>
      <c r="AD178" s="147"/>
      <c r="AE178" s="147"/>
      <c r="AF178" s="147"/>
      <c r="AG178" s="147"/>
      <c r="AH178" s="147"/>
      <c r="AI178" s="147"/>
      <c r="AJ178" s="147"/>
      <c r="AK178" s="147"/>
      <c r="AL178" s="147"/>
      <c r="AM178" s="147"/>
      <c r="AN178" s="147"/>
      <c r="AO178" s="147"/>
      <c r="AP178" s="147"/>
      <c r="AQ178" s="147"/>
      <c r="AR178" s="147"/>
      <c r="AS178" s="147"/>
      <c r="AT178" s="147"/>
      <c r="AU178" s="147"/>
      <c r="AV178" s="147"/>
      <c r="AW178" s="147"/>
      <c r="AX178" s="147"/>
      <c r="AY178" s="147"/>
      <c r="AZ178" s="147"/>
      <c r="BA178" s="143"/>
      <c r="BB178" s="143"/>
      <c r="BC178" s="147"/>
      <c r="BD178" s="143"/>
      <c r="BE178" s="143"/>
      <c r="BF178" s="147"/>
      <c r="BG178" s="143"/>
      <c r="BH178" s="143"/>
      <c r="BI178" s="147"/>
      <c r="BJ178" s="143"/>
      <c r="BK178" s="143"/>
      <c r="BL178" s="147"/>
      <c r="BM178" s="147"/>
      <c r="BN178" s="147"/>
      <c r="BO178" s="147"/>
      <c r="BP178" s="143"/>
      <c r="BQ178" s="143"/>
      <c r="BR178" s="143"/>
      <c r="BS178" s="147"/>
      <c r="BT178" s="147"/>
      <c r="BU178" s="147"/>
      <c r="BV178" s="147"/>
      <c r="BW178" s="147"/>
      <c r="BX178" s="147"/>
      <c r="BY178" s="143"/>
      <c r="BZ178" s="143"/>
      <c r="CA178" s="147"/>
      <c r="CB178" s="219"/>
      <c r="CC178" s="219"/>
      <c r="CD178" s="202"/>
      <c r="CE178" s="219"/>
      <c r="CF178" s="219"/>
      <c r="CG178" s="202"/>
      <c r="CH178" s="219"/>
      <c r="CI178" s="219"/>
      <c r="CJ178" s="202"/>
      <c r="CK178" s="219"/>
      <c r="CL178" s="219"/>
      <c r="CM178" s="202"/>
      <c r="CN178" s="202"/>
      <c r="CO178" s="202"/>
      <c r="CP178" s="202"/>
      <c r="CQ178" s="219"/>
      <c r="CR178" s="219"/>
      <c r="CS178" s="202"/>
      <c r="CT178" s="219"/>
      <c r="CU178" s="219"/>
      <c r="CV178" s="202"/>
      <c r="CW178" s="219"/>
      <c r="CX178" s="219"/>
      <c r="CY178" s="202"/>
      <c r="CZ178" s="219"/>
      <c r="DA178" s="219"/>
      <c r="DB178" s="202"/>
      <c r="DC178" s="219"/>
      <c r="DD178" s="219"/>
      <c r="DE178" s="202"/>
      <c r="DF178" s="219"/>
      <c r="DG178" s="219"/>
      <c r="DH178" s="202"/>
      <c r="DI178" s="202"/>
      <c r="DJ178" s="202"/>
      <c r="DK178" s="202"/>
      <c r="DL178" s="219"/>
      <c r="DM178" s="219"/>
      <c r="DN178" s="202"/>
      <c r="DO178" s="219"/>
      <c r="DP178" s="219"/>
      <c r="DQ178" s="202"/>
      <c r="DR178" s="219"/>
      <c r="DS178" s="219"/>
      <c r="DT178" s="202"/>
    </row>
    <row r="179" spans="1:124" ht="22.5" hidden="1" x14ac:dyDescent="0.25">
      <c r="A179" s="152" t="s">
        <v>718</v>
      </c>
      <c r="B179" s="149" t="str">
        <f t="shared" si="49"/>
        <v>5-0-35-1</v>
      </c>
      <c r="C179" s="242" t="s">
        <v>1248</v>
      </c>
      <c r="D179" s="470" t="s">
        <v>55</v>
      </c>
      <c r="E179" s="428" t="s">
        <v>56</v>
      </c>
      <c r="F179" s="428" t="s">
        <v>1304</v>
      </c>
      <c r="G179" s="428" t="s">
        <v>1305</v>
      </c>
      <c r="H179" s="135" t="s">
        <v>1307</v>
      </c>
      <c r="I179" s="428" t="s">
        <v>1308</v>
      </c>
      <c r="J179" s="244">
        <v>111245</v>
      </c>
      <c r="K179" s="243"/>
      <c r="L179" s="192" t="s">
        <v>1309</v>
      </c>
      <c r="M179" s="135">
        <v>111245</v>
      </c>
      <c r="N179" s="213" t="s">
        <v>1310</v>
      </c>
      <c r="O179" s="192" t="s">
        <v>57</v>
      </c>
      <c r="P179" s="150" t="s">
        <v>60</v>
      </c>
      <c r="Q179" s="69">
        <f t="shared" ref="Q179:Q183" si="57">V179/U179*100</f>
        <v>15.254859781211469</v>
      </c>
      <c r="R179" s="83" t="e">
        <f t="shared" si="50"/>
        <v>#DIV/0!</v>
      </c>
      <c r="S179" s="83">
        <f>+[2]Amazonas!S179+[2]Antioquia!S179+[2]Atantico!S179+[2]Arauca!S179+[2]Bolivar!S179+[2]Boyacá!S179+[2]Caldas!S179+[2]Caquetá!S179+[2]Casanare!S179+[2]Cauca!S179+[2]Cesar!S179+[2]Chocó!S179+[2]Córdoba!S179+[2]Cundinamarca!S179+[2]Guainía!S179+[2]Guaviare!S179+[2]Huila!S179+'[2]La Guajira'!S179+[2]Magdalena!S179+[2]Meta!S179+[2]Nariño!S179+'[2]Norte de Santander'!S179+[2]Putumayo!S179+[2]Quindio!S179+[2]Risaralda!S179+'[2]San Anadrés'!S179+[2]Santander!S179+[2]Sucre!S179+[2]Tolima!S179+'[2]Valle del Cauca'!S179+[2]Vaupés!S179+[2]Vichada!S179</f>
        <v>0</v>
      </c>
      <c r="T179" s="83">
        <f>+[2]Amazonas!T179+[2]Antioquia!T179+[2]Atantico!T179+[2]Arauca!T179+[2]Bolivar!T179+[2]Boyacá!T179+[2]Caldas!T179+[2]Caquetá!T179+[2]Casanare!T179+[2]Cauca!T179+[2]Cesar!T179+[2]Chocó!T179+[2]Córdoba!T179+[2]Cundinamarca!T179+[2]Guainía!T179+[2]Guaviare!T179+[2]Huila!T179+'[2]La Guajira'!T179+[2]Magdalena!T179+[2]Meta!T179+[2]Nariño!T179+'[2]Norte de Santander'!T179+[2]Putumayo!T179+[2]Quindio!T179+[2]Risaralda!T179+'[2]San Anadrés'!T179+[2]Santander!T179+[2]Sucre!T179+[2]Tolima!T179+'[2]Valle del Cauca'!T179+[2]Vaupés!T179+[2]Vichada!T179</f>
        <v>0</v>
      </c>
      <c r="U179" s="148">
        <f>+W179+Z179</f>
        <v>76238</v>
      </c>
      <c r="V179" s="148">
        <f>Y179+AB179</f>
        <v>11630</v>
      </c>
      <c r="W179" s="148">
        <f>+'[2]Oficinas Nacionales'!Q179</f>
        <v>0</v>
      </c>
      <c r="X179" s="148">
        <f>+'[2]Oficinas Nacionales'!R179</f>
        <v>0</v>
      </c>
      <c r="Y179" s="148">
        <f>+'[2]Oficinas Nacionales'!AG179</f>
        <v>0</v>
      </c>
      <c r="Z179" s="148">
        <f t="shared" ref="Z179:AB183" si="58">+AC179+AF179+AI179+AL179+AO179+AR179+AU179+AX179+BA179+BD179+BG179+BJ179+BM179+BP179+BS179+BV179+BY179+CB179+CE179+CH179+CK179+CN179+CQ179+CT179+CW179+CZ179+DC179+DF179+DI179+DL179+DO179+DR179</f>
        <v>76238</v>
      </c>
      <c r="AA179" s="148">
        <f t="shared" si="58"/>
        <v>76238</v>
      </c>
      <c r="AB179" s="148">
        <f t="shared" si="58"/>
        <v>11630</v>
      </c>
      <c r="AC179" s="148">
        <f>+[2]Amazonas!Q179</f>
        <v>0</v>
      </c>
      <c r="AD179" s="148">
        <f>+[2]Amazonas!R179</f>
        <v>0</v>
      </c>
      <c r="AE179" s="148">
        <f>+[2]Amazonas!AG179</f>
        <v>0</v>
      </c>
      <c r="AF179" s="148">
        <f>+[2]Antioquia!Q179</f>
        <v>0</v>
      </c>
      <c r="AG179" s="148">
        <f>+[2]Antioquia!R179</f>
        <v>0</v>
      </c>
      <c r="AH179" s="148">
        <f>+[2]Antioquia!AG179</f>
        <v>0</v>
      </c>
      <c r="AI179" s="148">
        <f>+[2]Atantico!Q179</f>
        <v>0</v>
      </c>
      <c r="AJ179" s="148">
        <f>+[2]Atantico!R179</f>
        <v>0</v>
      </c>
      <c r="AK179" s="148">
        <f>+[2]Atantico!AG179</f>
        <v>0</v>
      </c>
      <c r="AL179" s="148">
        <f>+[2]Arauca!Q179</f>
        <v>0</v>
      </c>
      <c r="AM179" s="148">
        <f>+[2]Arauca!R179</f>
        <v>0</v>
      </c>
      <c r="AN179" s="148">
        <f>+[2]Arauca!AG179</f>
        <v>0</v>
      </c>
      <c r="AO179" s="148">
        <f>+[2]Bolivar!Q179</f>
        <v>0</v>
      </c>
      <c r="AP179" s="148">
        <f>+[2]Bolivar!R179</f>
        <v>0</v>
      </c>
      <c r="AQ179" s="148">
        <f>+[2]Bolivar!AG179</f>
        <v>0</v>
      </c>
      <c r="AR179" s="148">
        <f>+[2]Boyacá!Q179</f>
        <v>0</v>
      </c>
      <c r="AS179" s="148">
        <f>+[2]Boyacá!R179</f>
        <v>0</v>
      </c>
      <c r="AT179" s="148">
        <f>+[2]Boyacá!AG179</f>
        <v>0</v>
      </c>
      <c r="AU179" s="148">
        <f>+[2]Caldas!Q179</f>
        <v>0</v>
      </c>
      <c r="AV179" s="148">
        <f>+[2]Caldas!R179</f>
        <v>0</v>
      </c>
      <c r="AW179" s="148">
        <f>+[2]Caldas!AG179</f>
        <v>0</v>
      </c>
      <c r="AX179" s="148">
        <f>+[2]Caquetá!Q179</f>
        <v>0</v>
      </c>
      <c r="AY179" s="148">
        <f>+[2]Caquetá!R179</f>
        <v>0</v>
      </c>
      <c r="AZ179" s="148">
        <f>+[2]Caquetá!AG179</f>
        <v>0</v>
      </c>
      <c r="BA179" s="148">
        <f>+[2]Casanare!Q179</f>
        <v>0</v>
      </c>
      <c r="BB179" s="148">
        <f>+[2]Casanare!R179</f>
        <v>0</v>
      </c>
      <c r="BC179" s="148">
        <f>+[2]Casanare!AG179</f>
        <v>0</v>
      </c>
      <c r="BD179" s="148">
        <f>+[2]Cauca!Q179</f>
        <v>0</v>
      </c>
      <c r="BE179" s="148">
        <f>+[2]Cauca!R179</f>
        <v>0</v>
      </c>
      <c r="BF179" s="148">
        <f>+[2]Cauca!AG179</f>
        <v>0</v>
      </c>
      <c r="BG179" s="148">
        <f>+[2]Cesar!Q179</f>
        <v>0</v>
      </c>
      <c r="BH179" s="148">
        <f>+[2]Cesar!R179</f>
        <v>0</v>
      </c>
      <c r="BI179" s="148">
        <f>+[2]Cesar!AG179</f>
        <v>0</v>
      </c>
      <c r="BJ179" s="148">
        <f>+[2]Chocó!Q179</f>
        <v>0</v>
      </c>
      <c r="BK179" s="148">
        <f>+[2]Chocó!R179</f>
        <v>0</v>
      </c>
      <c r="BL179" s="148">
        <f>+[2]Chocó!AG179</f>
        <v>0</v>
      </c>
      <c r="BM179" s="148">
        <f>+[2]Córdoba!Q179</f>
        <v>0</v>
      </c>
      <c r="BN179" s="148">
        <f>+[2]Córdoba!R179</f>
        <v>0</v>
      </c>
      <c r="BO179" s="148">
        <f>+[2]Córdoba!AG179</f>
        <v>0</v>
      </c>
      <c r="BP179" s="148">
        <f>+[2]Cundinamarca!Q179</f>
        <v>76238</v>
      </c>
      <c r="BQ179" s="148">
        <f>+[2]Cundinamarca!R179</f>
        <v>76238</v>
      </c>
      <c r="BR179" s="148">
        <f>+[2]Cundinamarca!AG179</f>
        <v>11630</v>
      </c>
      <c r="BS179" s="148">
        <f>+[2]Guainía!Q179</f>
        <v>0</v>
      </c>
      <c r="BT179" s="148">
        <f>+[2]Guainía!R179</f>
        <v>0</v>
      </c>
      <c r="BU179" s="148">
        <f>+[2]Guainía!AG179</f>
        <v>0</v>
      </c>
      <c r="BV179" s="148">
        <f>+[2]Guaviare!Q179</f>
        <v>0</v>
      </c>
      <c r="BW179" s="148">
        <f>+[2]Guaviare!R179</f>
        <v>0</v>
      </c>
      <c r="BX179" s="148">
        <f>+[2]Guaviare!AG179</f>
        <v>0</v>
      </c>
      <c r="BY179" s="148">
        <f>+[2]Huila!Q179</f>
        <v>0</v>
      </c>
      <c r="BZ179" s="148">
        <f>+[2]Huila!R179</f>
        <v>0</v>
      </c>
      <c r="CA179" s="148">
        <f>+[2]Huila!AG179</f>
        <v>0</v>
      </c>
      <c r="CB179" s="148">
        <f>+'[2]La Guajira'!Q179</f>
        <v>0</v>
      </c>
      <c r="CC179" s="148">
        <f>+'[2]La Guajira'!R179</f>
        <v>0</v>
      </c>
      <c r="CD179" s="148">
        <f>+'[2]La Guajira'!AG179</f>
        <v>0</v>
      </c>
      <c r="CE179" s="148">
        <f>+[2]Magdalena!Q179</f>
        <v>0</v>
      </c>
      <c r="CF179" s="148">
        <f>+[2]Magdalena!R179</f>
        <v>0</v>
      </c>
      <c r="CG179" s="148">
        <f>+[2]Magdalena!AG179</f>
        <v>0</v>
      </c>
      <c r="CH179" s="148">
        <f>+[2]Meta!Q179</f>
        <v>0</v>
      </c>
      <c r="CI179" s="148">
        <f>+[2]Meta!R179</f>
        <v>0</v>
      </c>
      <c r="CJ179" s="148">
        <f>+[2]Meta!AG179</f>
        <v>0</v>
      </c>
      <c r="CK179" s="148">
        <f>+[2]Nariño!Q179</f>
        <v>0</v>
      </c>
      <c r="CL179" s="148">
        <f>+[2]Nariño!R179</f>
        <v>0</v>
      </c>
      <c r="CM179" s="148">
        <f>+[2]Nariño!AG179</f>
        <v>0</v>
      </c>
      <c r="CN179" s="148">
        <f>+'[2]Norte de Santander'!Q179</f>
        <v>0</v>
      </c>
      <c r="CO179" s="148">
        <f>+'[2]Norte de Santander'!R179</f>
        <v>0</v>
      </c>
      <c r="CP179" s="148">
        <f>+'[2]Norte de Santander'!AG179</f>
        <v>0</v>
      </c>
      <c r="CQ179" s="148">
        <f>+[2]Putumayo!Q179</f>
        <v>0</v>
      </c>
      <c r="CR179" s="148">
        <f>+[2]Putumayo!R179</f>
        <v>0</v>
      </c>
      <c r="CS179" s="148">
        <f>+[2]Putumayo!AG179</f>
        <v>0</v>
      </c>
      <c r="CT179" s="148">
        <f>+[2]Quindio!Q179</f>
        <v>0</v>
      </c>
      <c r="CU179" s="148">
        <f>+[2]Quindio!R179</f>
        <v>0</v>
      </c>
      <c r="CV179" s="148">
        <f>+[2]Quindio!AG179</f>
        <v>0</v>
      </c>
      <c r="CW179" s="148">
        <f>+[2]Risaralda!Q179</f>
        <v>0</v>
      </c>
      <c r="CX179" s="148">
        <f>+[2]Risaralda!R179</f>
        <v>0</v>
      </c>
      <c r="CY179" s="148">
        <f>+[2]Risaralda!AG179</f>
        <v>0</v>
      </c>
      <c r="CZ179" s="148">
        <f>+'[2]San Anadrés'!Q179</f>
        <v>0</v>
      </c>
      <c r="DA179" s="148">
        <f>+'[2]San Anadrés'!R179</f>
        <v>0</v>
      </c>
      <c r="DB179" s="148">
        <f>+'[2]San Anadrés'!AG179</f>
        <v>0</v>
      </c>
      <c r="DC179" s="148">
        <f>+[2]Santander!Q179</f>
        <v>0</v>
      </c>
      <c r="DD179" s="148">
        <f>+[2]Santander!R179</f>
        <v>0</v>
      </c>
      <c r="DE179" s="148">
        <f>+[2]Santander!AG179</f>
        <v>0</v>
      </c>
      <c r="DF179" s="148">
        <f>+[2]Sucre!Q179</f>
        <v>0</v>
      </c>
      <c r="DG179" s="148">
        <f>+[2]Sucre!R179</f>
        <v>0</v>
      </c>
      <c r="DH179" s="148">
        <f>+[2]Sucre!AG179</f>
        <v>0</v>
      </c>
      <c r="DI179" s="148">
        <f>+[2]Tolima!Q179</f>
        <v>0</v>
      </c>
      <c r="DJ179" s="148">
        <f>+[2]Tolima!R179</f>
        <v>0</v>
      </c>
      <c r="DK179" s="148">
        <f>+[2]Tolima!AG179</f>
        <v>0</v>
      </c>
      <c r="DL179" s="148">
        <f>+'[2]Valle del Cauca'!Q179</f>
        <v>0</v>
      </c>
      <c r="DM179" s="148">
        <f>+'[2]Valle del Cauca'!R179</f>
        <v>0</v>
      </c>
      <c r="DN179" s="148">
        <f>+'[2]Valle del Cauca'!AG179</f>
        <v>0</v>
      </c>
      <c r="DO179" s="148">
        <f>+[2]Vaupés!Q179</f>
        <v>0</v>
      </c>
      <c r="DP179" s="148">
        <f>+[2]Vaupés!R179</f>
        <v>0</v>
      </c>
      <c r="DQ179" s="148">
        <f>+[2]Vaupés!AG179</f>
        <v>0</v>
      </c>
      <c r="DR179" s="148">
        <f>+[2]Vichada!Q179</f>
        <v>0</v>
      </c>
      <c r="DS179" s="148">
        <f>+[2]Vichada!R179</f>
        <v>0</v>
      </c>
      <c r="DT179" s="148">
        <f>+[2]Vichada!AG179</f>
        <v>0</v>
      </c>
    </row>
    <row r="180" spans="1:124" ht="22.5" hidden="1" x14ac:dyDescent="0.25">
      <c r="A180" s="152" t="s">
        <v>718</v>
      </c>
      <c r="B180" s="149" t="str">
        <f t="shared" si="49"/>
        <v>5-0-35-2</v>
      </c>
      <c r="C180" s="242" t="s">
        <v>1248</v>
      </c>
      <c r="D180" s="470"/>
      <c r="E180" s="428"/>
      <c r="F180" s="428"/>
      <c r="G180" s="428"/>
      <c r="H180" s="135" t="s">
        <v>1311</v>
      </c>
      <c r="I180" s="428"/>
      <c r="J180" s="135">
        <v>1455</v>
      </c>
      <c r="K180" s="243"/>
      <c r="L180" s="192" t="s">
        <v>1312</v>
      </c>
      <c r="M180" s="135">
        <v>1455</v>
      </c>
      <c r="N180" s="213" t="s">
        <v>1313</v>
      </c>
      <c r="O180" s="192" t="s">
        <v>57</v>
      </c>
      <c r="P180" s="150" t="s">
        <v>60</v>
      </c>
      <c r="Q180" s="69">
        <f t="shared" si="57"/>
        <v>21.122994652406419</v>
      </c>
      <c r="R180" s="83" t="e">
        <f t="shared" si="50"/>
        <v>#DIV/0!</v>
      </c>
      <c r="S180" s="83">
        <f>+[2]Amazonas!S180+[2]Antioquia!S180+[2]Atantico!S180+[2]Arauca!S180+[2]Bolivar!S180+[2]Boyacá!S180+[2]Caldas!S180+[2]Caquetá!S180+[2]Casanare!S180+[2]Cauca!S180+[2]Cesar!S180+[2]Chocó!S180+[2]Córdoba!S180+[2]Cundinamarca!S180+[2]Guainía!S180+[2]Guaviare!S180+[2]Huila!S180+'[2]La Guajira'!S180+[2]Magdalena!S180+[2]Meta!S180+[2]Nariño!S180+'[2]Norte de Santander'!S180+[2]Putumayo!S180+[2]Quindio!S180+[2]Risaralda!S180+'[2]San Anadrés'!S180+[2]Santander!S180+[2]Sucre!S180+[2]Tolima!S180+'[2]Valle del Cauca'!S180+[2]Vaupés!S180+[2]Vichada!S180</f>
        <v>0</v>
      </c>
      <c r="T180" s="83">
        <f>+[2]Amazonas!T180+[2]Antioquia!T180+[2]Atantico!T180+[2]Arauca!T180+[2]Bolivar!T180+[2]Boyacá!T180+[2]Caldas!T180+[2]Caquetá!T180+[2]Casanare!T180+[2]Cauca!T180+[2]Cesar!T180+[2]Chocó!T180+[2]Córdoba!T180+[2]Cundinamarca!T180+[2]Guainía!T180+[2]Guaviare!T180+[2]Huila!T180+'[2]La Guajira'!T180+[2]Magdalena!T180+[2]Meta!T180+[2]Nariño!T180+'[2]Norte de Santander'!T180+[2]Putumayo!T180+[2]Quindio!T180+[2]Risaralda!T180+'[2]San Anadrés'!T180+[2]Santander!T180+[2]Sucre!T180+[2]Tolima!T180+'[2]Valle del Cauca'!T180+[2]Vaupés!T180+[2]Vichada!T180</f>
        <v>0</v>
      </c>
      <c r="U180" s="148">
        <f>+W180+Z180</f>
        <v>1122</v>
      </c>
      <c r="V180" s="148">
        <f>Y180+AB180</f>
        <v>237</v>
      </c>
      <c r="W180" s="148">
        <f>+'[2]Oficinas Nacionales'!Q180</f>
        <v>0</v>
      </c>
      <c r="X180" s="148">
        <f>+'[2]Oficinas Nacionales'!R180</f>
        <v>0</v>
      </c>
      <c r="Y180" s="148">
        <f>+'[2]Oficinas Nacionales'!AG180</f>
        <v>0</v>
      </c>
      <c r="Z180" s="148">
        <f t="shared" si="58"/>
        <v>1122</v>
      </c>
      <c r="AA180" s="148">
        <f t="shared" si="58"/>
        <v>1122</v>
      </c>
      <c r="AB180" s="148">
        <f t="shared" si="58"/>
        <v>237</v>
      </c>
      <c r="AC180" s="148">
        <f>+[2]Amazonas!Q180</f>
        <v>0</v>
      </c>
      <c r="AD180" s="148">
        <f>+[2]Amazonas!R180</f>
        <v>0</v>
      </c>
      <c r="AE180" s="148">
        <f>+[2]Amazonas!AG180</f>
        <v>0</v>
      </c>
      <c r="AF180" s="148">
        <f>+[2]Antioquia!Q180</f>
        <v>0</v>
      </c>
      <c r="AG180" s="148">
        <f>+[2]Antioquia!R180</f>
        <v>0</v>
      </c>
      <c r="AH180" s="148">
        <f>+[2]Antioquia!AG180</f>
        <v>0</v>
      </c>
      <c r="AI180" s="148">
        <f>+[2]Atantico!Q180</f>
        <v>0</v>
      </c>
      <c r="AJ180" s="148">
        <f>+[2]Atantico!R180</f>
        <v>0</v>
      </c>
      <c r="AK180" s="148">
        <f>+[2]Atantico!AG180</f>
        <v>0</v>
      </c>
      <c r="AL180" s="148">
        <f>+[2]Arauca!Q180</f>
        <v>0</v>
      </c>
      <c r="AM180" s="148">
        <f>+[2]Arauca!R180</f>
        <v>0</v>
      </c>
      <c r="AN180" s="148">
        <f>+[2]Arauca!AG180</f>
        <v>0</v>
      </c>
      <c r="AO180" s="148">
        <f>+[2]Bolivar!Q180</f>
        <v>0</v>
      </c>
      <c r="AP180" s="148">
        <f>+[2]Bolivar!R180</f>
        <v>0</v>
      </c>
      <c r="AQ180" s="148">
        <f>+[2]Bolivar!AG180</f>
        <v>0</v>
      </c>
      <c r="AR180" s="148">
        <f>+[2]Boyacá!Q180</f>
        <v>0</v>
      </c>
      <c r="AS180" s="148">
        <f>+[2]Boyacá!R180</f>
        <v>0</v>
      </c>
      <c r="AT180" s="148">
        <f>+[2]Boyacá!AG180</f>
        <v>0</v>
      </c>
      <c r="AU180" s="148">
        <f>+[2]Caldas!Q180</f>
        <v>0</v>
      </c>
      <c r="AV180" s="148">
        <f>+[2]Caldas!R180</f>
        <v>0</v>
      </c>
      <c r="AW180" s="148">
        <f>+[2]Caldas!AG180</f>
        <v>0</v>
      </c>
      <c r="AX180" s="148">
        <f>+[2]Caquetá!Q180</f>
        <v>0</v>
      </c>
      <c r="AY180" s="148">
        <f>+[2]Caquetá!R180</f>
        <v>0</v>
      </c>
      <c r="AZ180" s="148">
        <f>+[2]Caquetá!AG180</f>
        <v>0</v>
      </c>
      <c r="BA180" s="148">
        <f>+[2]Casanare!Q180</f>
        <v>0</v>
      </c>
      <c r="BB180" s="148">
        <f>+[2]Casanare!R180</f>
        <v>0</v>
      </c>
      <c r="BC180" s="148">
        <f>+[2]Casanare!AG180</f>
        <v>0</v>
      </c>
      <c r="BD180" s="148">
        <f>+[2]Cauca!Q180</f>
        <v>0</v>
      </c>
      <c r="BE180" s="148">
        <f>+[2]Cauca!R180</f>
        <v>0</v>
      </c>
      <c r="BF180" s="148">
        <f>+[2]Cauca!AG180</f>
        <v>0</v>
      </c>
      <c r="BG180" s="148">
        <f>+[2]Cesar!Q180</f>
        <v>0</v>
      </c>
      <c r="BH180" s="148">
        <f>+[2]Cesar!R180</f>
        <v>0</v>
      </c>
      <c r="BI180" s="148">
        <f>+[2]Cesar!AG180</f>
        <v>0</v>
      </c>
      <c r="BJ180" s="148">
        <f>+[2]Chocó!Q180</f>
        <v>0</v>
      </c>
      <c r="BK180" s="148">
        <f>+[2]Chocó!R180</f>
        <v>0</v>
      </c>
      <c r="BL180" s="148">
        <f>+[2]Chocó!AG180</f>
        <v>0</v>
      </c>
      <c r="BM180" s="148">
        <f>+[2]Córdoba!Q180</f>
        <v>0</v>
      </c>
      <c r="BN180" s="148">
        <f>+[2]Córdoba!R180</f>
        <v>0</v>
      </c>
      <c r="BO180" s="148">
        <f>+[2]Córdoba!AG180</f>
        <v>0</v>
      </c>
      <c r="BP180" s="148">
        <f>+[2]Cundinamarca!Q180</f>
        <v>1122</v>
      </c>
      <c r="BQ180" s="148">
        <f>+[2]Cundinamarca!R180</f>
        <v>1122</v>
      </c>
      <c r="BR180" s="148">
        <f>+[2]Cundinamarca!AG180</f>
        <v>237</v>
      </c>
      <c r="BS180" s="148">
        <f>+[2]Guainía!Q180</f>
        <v>0</v>
      </c>
      <c r="BT180" s="148">
        <f>+[2]Guainía!R180</f>
        <v>0</v>
      </c>
      <c r="BU180" s="148">
        <f>+[2]Guainía!AG180</f>
        <v>0</v>
      </c>
      <c r="BV180" s="148">
        <f>+[2]Guaviare!Q180</f>
        <v>0</v>
      </c>
      <c r="BW180" s="148">
        <f>+[2]Guaviare!R180</f>
        <v>0</v>
      </c>
      <c r="BX180" s="148">
        <f>+[2]Guaviare!AG180</f>
        <v>0</v>
      </c>
      <c r="BY180" s="148">
        <f>+[2]Huila!Q180</f>
        <v>0</v>
      </c>
      <c r="BZ180" s="148">
        <f>+[2]Huila!R180</f>
        <v>0</v>
      </c>
      <c r="CA180" s="148">
        <f>+[2]Huila!AG180</f>
        <v>0</v>
      </c>
      <c r="CB180" s="148">
        <f>+'[2]La Guajira'!Q180</f>
        <v>0</v>
      </c>
      <c r="CC180" s="148">
        <f>+'[2]La Guajira'!R180</f>
        <v>0</v>
      </c>
      <c r="CD180" s="148">
        <f>+'[2]La Guajira'!AG180</f>
        <v>0</v>
      </c>
      <c r="CE180" s="148">
        <f>+[2]Magdalena!Q180</f>
        <v>0</v>
      </c>
      <c r="CF180" s="148">
        <f>+[2]Magdalena!R180</f>
        <v>0</v>
      </c>
      <c r="CG180" s="148">
        <f>+[2]Magdalena!AG180</f>
        <v>0</v>
      </c>
      <c r="CH180" s="148">
        <f>+[2]Meta!Q180</f>
        <v>0</v>
      </c>
      <c r="CI180" s="148">
        <f>+[2]Meta!R180</f>
        <v>0</v>
      </c>
      <c r="CJ180" s="148">
        <f>+[2]Meta!AG180</f>
        <v>0</v>
      </c>
      <c r="CK180" s="148">
        <f>+[2]Nariño!Q180</f>
        <v>0</v>
      </c>
      <c r="CL180" s="148">
        <f>+[2]Nariño!R180</f>
        <v>0</v>
      </c>
      <c r="CM180" s="148">
        <f>+[2]Nariño!AG180</f>
        <v>0</v>
      </c>
      <c r="CN180" s="148">
        <f>+'[2]Norte de Santander'!Q180</f>
        <v>0</v>
      </c>
      <c r="CO180" s="148">
        <f>+'[2]Norte de Santander'!R180</f>
        <v>0</v>
      </c>
      <c r="CP180" s="148">
        <f>+'[2]Norte de Santander'!AG180</f>
        <v>0</v>
      </c>
      <c r="CQ180" s="148">
        <f>+[2]Putumayo!Q180</f>
        <v>0</v>
      </c>
      <c r="CR180" s="148">
        <f>+[2]Putumayo!R180</f>
        <v>0</v>
      </c>
      <c r="CS180" s="148">
        <f>+[2]Putumayo!AG180</f>
        <v>0</v>
      </c>
      <c r="CT180" s="148">
        <f>+[2]Quindio!Q180</f>
        <v>0</v>
      </c>
      <c r="CU180" s="148">
        <f>+[2]Quindio!R180</f>
        <v>0</v>
      </c>
      <c r="CV180" s="148">
        <f>+[2]Quindio!AG180</f>
        <v>0</v>
      </c>
      <c r="CW180" s="148">
        <f>+[2]Risaralda!Q180</f>
        <v>0</v>
      </c>
      <c r="CX180" s="148">
        <f>+[2]Risaralda!R180</f>
        <v>0</v>
      </c>
      <c r="CY180" s="148">
        <f>+[2]Risaralda!AG180</f>
        <v>0</v>
      </c>
      <c r="CZ180" s="148">
        <f>+'[2]San Anadrés'!Q180</f>
        <v>0</v>
      </c>
      <c r="DA180" s="148">
        <f>+'[2]San Anadrés'!R180</f>
        <v>0</v>
      </c>
      <c r="DB180" s="148">
        <f>+'[2]San Anadrés'!AG180</f>
        <v>0</v>
      </c>
      <c r="DC180" s="148">
        <f>+[2]Santander!Q180</f>
        <v>0</v>
      </c>
      <c r="DD180" s="148">
        <f>+[2]Santander!R180</f>
        <v>0</v>
      </c>
      <c r="DE180" s="148">
        <f>+[2]Santander!AG180</f>
        <v>0</v>
      </c>
      <c r="DF180" s="148">
        <f>+[2]Sucre!Q180</f>
        <v>0</v>
      </c>
      <c r="DG180" s="148">
        <f>+[2]Sucre!R180</f>
        <v>0</v>
      </c>
      <c r="DH180" s="148">
        <f>+[2]Sucre!AG180</f>
        <v>0</v>
      </c>
      <c r="DI180" s="148">
        <f>+[2]Tolima!Q180</f>
        <v>0</v>
      </c>
      <c r="DJ180" s="148">
        <f>+[2]Tolima!R180</f>
        <v>0</v>
      </c>
      <c r="DK180" s="148">
        <f>+[2]Tolima!AG180</f>
        <v>0</v>
      </c>
      <c r="DL180" s="148">
        <f>+'[2]Valle del Cauca'!Q180</f>
        <v>0</v>
      </c>
      <c r="DM180" s="148">
        <f>+'[2]Valle del Cauca'!R180</f>
        <v>0</v>
      </c>
      <c r="DN180" s="148">
        <f>+'[2]Valle del Cauca'!AG180</f>
        <v>0</v>
      </c>
      <c r="DO180" s="148">
        <f>+[2]Vaupés!Q180</f>
        <v>0</v>
      </c>
      <c r="DP180" s="148">
        <f>+[2]Vaupés!R180</f>
        <v>0</v>
      </c>
      <c r="DQ180" s="148">
        <f>+[2]Vaupés!AG180</f>
        <v>0</v>
      </c>
      <c r="DR180" s="148">
        <f>+[2]Vichada!Q180</f>
        <v>0</v>
      </c>
      <c r="DS180" s="148">
        <f>+[2]Vichada!R180</f>
        <v>0</v>
      </c>
      <c r="DT180" s="148">
        <f>+[2]Vichada!AG180</f>
        <v>0</v>
      </c>
    </row>
    <row r="181" spans="1:124" ht="45" hidden="1" x14ac:dyDescent="0.25">
      <c r="A181" s="152" t="s">
        <v>718</v>
      </c>
      <c r="B181" s="149" t="str">
        <f t="shared" si="49"/>
        <v>5-0-35-3</v>
      </c>
      <c r="C181" s="242" t="s">
        <v>1248</v>
      </c>
      <c r="D181" s="108" t="s">
        <v>55</v>
      </c>
      <c r="E181" s="204" t="s">
        <v>56</v>
      </c>
      <c r="F181" s="192" t="s">
        <v>1304</v>
      </c>
      <c r="G181" s="192" t="s">
        <v>1305</v>
      </c>
      <c r="H181" s="135" t="s">
        <v>1314</v>
      </c>
      <c r="I181" s="192" t="s">
        <v>1315</v>
      </c>
      <c r="J181" s="244">
        <v>409</v>
      </c>
      <c r="K181" s="243"/>
      <c r="L181" s="192" t="s">
        <v>1316</v>
      </c>
      <c r="M181" s="135">
        <v>409</v>
      </c>
      <c r="N181" s="213" t="s">
        <v>1317</v>
      </c>
      <c r="O181" s="192" t="s">
        <v>57</v>
      </c>
      <c r="P181" s="150" t="s">
        <v>60</v>
      </c>
      <c r="Q181" s="69">
        <f t="shared" si="57"/>
        <v>15.037593984962406</v>
      </c>
      <c r="R181" s="83" t="e">
        <f t="shared" si="50"/>
        <v>#DIV/0!</v>
      </c>
      <c r="S181" s="83">
        <f>+[2]Amazonas!S181+[2]Antioquia!S181+[2]Atantico!S181+[2]Arauca!S181+[2]Bolivar!S181+[2]Boyacá!S181+[2]Caldas!S181+[2]Caquetá!S181+[2]Casanare!S181+[2]Cauca!S181+[2]Cesar!S181+[2]Chocó!S181+[2]Córdoba!S181+[2]Cundinamarca!S181+[2]Guainía!S181+[2]Guaviare!S181+[2]Huila!S181+'[2]La Guajira'!S181+[2]Magdalena!S181+[2]Meta!S181+[2]Nariño!S181+'[2]Norte de Santander'!S181+[2]Putumayo!S181+[2]Quindio!S181+[2]Risaralda!S181+'[2]San Anadrés'!S181+[2]Santander!S181+[2]Sucre!S181+[2]Tolima!S181+'[2]Valle del Cauca'!S181+[2]Vaupés!S181+[2]Vichada!S181</f>
        <v>0</v>
      </c>
      <c r="T181" s="83">
        <f>+[2]Amazonas!T181+[2]Antioquia!T181+[2]Atantico!T181+[2]Arauca!T181+[2]Bolivar!T181+[2]Boyacá!T181+[2]Caldas!T181+[2]Caquetá!T181+[2]Casanare!T181+[2]Cauca!T181+[2]Cesar!T181+[2]Chocó!T181+[2]Córdoba!T181+[2]Cundinamarca!T181+[2]Guainía!T181+[2]Guaviare!T181+[2]Huila!T181+'[2]La Guajira'!T181+[2]Magdalena!T181+[2]Meta!T181+[2]Nariño!T181+'[2]Norte de Santander'!T181+[2]Putumayo!T181+[2]Quindio!T181+[2]Risaralda!T181+'[2]San Anadrés'!T181+[2]Santander!T181+[2]Sucre!T181+[2]Tolima!T181+'[2]Valle del Cauca'!T181+[2]Vaupés!T181+[2]Vichada!T181</f>
        <v>0</v>
      </c>
      <c r="U181" s="148">
        <f>+W181+Z181</f>
        <v>133</v>
      </c>
      <c r="V181" s="148">
        <f>Y181+AB181</f>
        <v>20</v>
      </c>
      <c r="W181" s="148">
        <f>+'[2]Oficinas Nacionales'!Q181</f>
        <v>0</v>
      </c>
      <c r="X181" s="148">
        <f>+'[2]Oficinas Nacionales'!R181</f>
        <v>0</v>
      </c>
      <c r="Y181" s="148">
        <f>+'[2]Oficinas Nacionales'!AG181</f>
        <v>0</v>
      </c>
      <c r="Z181" s="148">
        <f t="shared" si="58"/>
        <v>133</v>
      </c>
      <c r="AA181" s="148">
        <f t="shared" si="58"/>
        <v>133</v>
      </c>
      <c r="AB181" s="148">
        <f t="shared" si="58"/>
        <v>20</v>
      </c>
      <c r="AC181" s="148">
        <f>+[2]Amazonas!Q181</f>
        <v>0</v>
      </c>
      <c r="AD181" s="148">
        <f>+[2]Amazonas!R181</f>
        <v>0</v>
      </c>
      <c r="AE181" s="148">
        <f>+[2]Amazonas!AG181</f>
        <v>0</v>
      </c>
      <c r="AF181" s="148">
        <f>+[2]Antioquia!Q181</f>
        <v>0</v>
      </c>
      <c r="AG181" s="148">
        <f>+[2]Antioquia!R181</f>
        <v>0</v>
      </c>
      <c r="AH181" s="148">
        <f>+[2]Antioquia!AG181</f>
        <v>0</v>
      </c>
      <c r="AI181" s="148">
        <f>+[2]Atantico!Q181</f>
        <v>0</v>
      </c>
      <c r="AJ181" s="148">
        <f>+[2]Atantico!R181</f>
        <v>0</v>
      </c>
      <c r="AK181" s="148">
        <f>+[2]Atantico!AG181</f>
        <v>0</v>
      </c>
      <c r="AL181" s="148">
        <f>+[2]Arauca!Q181</f>
        <v>0</v>
      </c>
      <c r="AM181" s="148">
        <f>+[2]Arauca!R181</f>
        <v>0</v>
      </c>
      <c r="AN181" s="148">
        <f>+[2]Arauca!AG181</f>
        <v>0</v>
      </c>
      <c r="AO181" s="148">
        <f>+[2]Bolivar!Q181</f>
        <v>0</v>
      </c>
      <c r="AP181" s="148">
        <f>+[2]Bolivar!R181</f>
        <v>0</v>
      </c>
      <c r="AQ181" s="148">
        <f>+[2]Bolivar!AG181</f>
        <v>0</v>
      </c>
      <c r="AR181" s="148">
        <f>+[2]Boyacá!Q181</f>
        <v>0</v>
      </c>
      <c r="AS181" s="148">
        <f>+[2]Boyacá!R181</f>
        <v>0</v>
      </c>
      <c r="AT181" s="148">
        <f>+[2]Boyacá!AG181</f>
        <v>0</v>
      </c>
      <c r="AU181" s="148">
        <f>+[2]Caldas!Q181</f>
        <v>0</v>
      </c>
      <c r="AV181" s="148">
        <f>+[2]Caldas!R181</f>
        <v>0</v>
      </c>
      <c r="AW181" s="148">
        <f>+[2]Caldas!AG181</f>
        <v>0</v>
      </c>
      <c r="AX181" s="148">
        <f>+[2]Caquetá!Q181</f>
        <v>0</v>
      </c>
      <c r="AY181" s="148">
        <f>+[2]Caquetá!R181</f>
        <v>0</v>
      </c>
      <c r="AZ181" s="148">
        <f>+[2]Caquetá!AG181</f>
        <v>0</v>
      </c>
      <c r="BA181" s="148">
        <f>+[2]Casanare!Q181</f>
        <v>0</v>
      </c>
      <c r="BB181" s="148">
        <f>+[2]Casanare!R181</f>
        <v>0</v>
      </c>
      <c r="BC181" s="148">
        <f>+[2]Casanare!AG181</f>
        <v>0</v>
      </c>
      <c r="BD181" s="148">
        <f>+[2]Cauca!Q181</f>
        <v>0</v>
      </c>
      <c r="BE181" s="148">
        <f>+[2]Cauca!R181</f>
        <v>0</v>
      </c>
      <c r="BF181" s="148">
        <f>+[2]Cauca!AG181</f>
        <v>0</v>
      </c>
      <c r="BG181" s="148">
        <f>+[2]Cesar!Q181</f>
        <v>0</v>
      </c>
      <c r="BH181" s="148">
        <f>+[2]Cesar!R181</f>
        <v>0</v>
      </c>
      <c r="BI181" s="148">
        <f>+[2]Cesar!AG181</f>
        <v>0</v>
      </c>
      <c r="BJ181" s="148">
        <f>+[2]Chocó!Q181</f>
        <v>0</v>
      </c>
      <c r="BK181" s="148">
        <f>+[2]Chocó!R181</f>
        <v>0</v>
      </c>
      <c r="BL181" s="148">
        <f>+[2]Chocó!AG181</f>
        <v>0</v>
      </c>
      <c r="BM181" s="148">
        <f>+[2]Córdoba!Q181</f>
        <v>0</v>
      </c>
      <c r="BN181" s="148">
        <f>+[2]Córdoba!R181</f>
        <v>0</v>
      </c>
      <c r="BO181" s="148">
        <f>+[2]Córdoba!AG181</f>
        <v>1</v>
      </c>
      <c r="BP181" s="148">
        <f>+[2]Cundinamarca!Q181</f>
        <v>133</v>
      </c>
      <c r="BQ181" s="148">
        <f>+[2]Cundinamarca!R181</f>
        <v>133</v>
      </c>
      <c r="BR181" s="148">
        <f>+[2]Cundinamarca!AG181</f>
        <v>19</v>
      </c>
      <c r="BS181" s="148">
        <f>+[2]Guainía!Q181</f>
        <v>0</v>
      </c>
      <c r="BT181" s="148">
        <f>+[2]Guainía!R181</f>
        <v>0</v>
      </c>
      <c r="BU181" s="148">
        <f>+[2]Guainía!AG181</f>
        <v>0</v>
      </c>
      <c r="BV181" s="148">
        <f>+[2]Guaviare!Q181</f>
        <v>0</v>
      </c>
      <c r="BW181" s="148">
        <f>+[2]Guaviare!R181</f>
        <v>0</v>
      </c>
      <c r="BX181" s="148">
        <f>+[2]Guaviare!AG181</f>
        <v>0</v>
      </c>
      <c r="BY181" s="148">
        <f>+[2]Huila!Q181</f>
        <v>0</v>
      </c>
      <c r="BZ181" s="148">
        <f>+[2]Huila!R181</f>
        <v>0</v>
      </c>
      <c r="CA181" s="148">
        <f>+[2]Huila!AG181</f>
        <v>0</v>
      </c>
      <c r="CB181" s="148">
        <f>+'[2]La Guajira'!Q181</f>
        <v>0</v>
      </c>
      <c r="CC181" s="148">
        <f>+'[2]La Guajira'!R181</f>
        <v>0</v>
      </c>
      <c r="CD181" s="148">
        <f>+'[2]La Guajira'!AG181</f>
        <v>0</v>
      </c>
      <c r="CE181" s="148">
        <f>+[2]Magdalena!Q181</f>
        <v>0</v>
      </c>
      <c r="CF181" s="148">
        <f>+[2]Magdalena!R181</f>
        <v>0</v>
      </c>
      <c r="CG181" s="148">
        <f>+[2]Magdalena!AG181</f>
        <v>0</v>
      </c>
      <c r="CH181" s="148">
        <f>+[2]Meta!Q181</f>
        <v>0</v>
      </c>
      <c r="CI181" s="148">
        <f>+[2]Meta!R181</f>
        <v>0</v>
      </c>
      <c r="CJ181" s="148">
        <f>+[2]Meta!AG181</f>
        <v>0</v>
      </c>
      <c r="CK181" s="148">
        <f>+[2]Nariño!Q181</f>
        <v>0</v>
      </c>
      <c r="CL181" s="148">
        <f>+[2]Nariño!R181</f>
        <v>0</v>
      </c>
      <c r="CM181" s="148">
        <f>+[2]Nariño!AG181</f>
        <v>0</v>
      </c>
      <c r="CN181" s="148">
        <f>+'[2]Norte de Santander'!Q181</f>
        <v>0</v>
      </c>
      <c r="CO181" s="148">
        <f>+'[2]Norte de Santander'!R181</f>
        <v>0</v>
      </c>
      <c r="CP181" s="148">
        <f>+'[2]Norte de Santander'!AG181</f>
        <v>0</v>
      </c>
      <c r="CQ181" s="148">
        <f>+[2]Putumayo!Q181</f>
        <v>0</v>
      </c>
      <c r="CR181" s="148">
        <f>+[2]Putumayo!R181</f>
        <v>0</v>
      </c>
      <c r="CS181" s="148">
        <f>+[2]Putumayo!AG181</f>
        <v>0</v>
      </c>
      <c r="CT181" s="148">
        <f>+[2]Quindio!Q181</f>
        <v>0</v>
      </c>
      <c r="CU181" s="148">
        <f>+[2]Quindio!R181</f>
        <v>0</v>
      </c>
      <c r="CV181" s="148">
        <f>+[2]Quindio!AG181</f>
        <v>0</v>
      </c>
      <c r="CW181" s="148">
        <f>+[2]Risaralda!Q181</f>
        <v>0</v>
      </c>
      <c r="CX181" s="148">
        <f>+[2]Risaralda!R181</f>
        <v>0</v>
      </c>
      <c r="CY181" s="148">
        <f>+[2]Risaralda!AG181</f>
        <v>0</v>
      </c>
      <c r="CZ181" s="148">
        <f>+'[2]San Anadrés'!Q181</f>
        <v>0</v>
      </c>
      <c r="DA181" s="148">
        <f>+'[2]San Anadrés'!R181</f>
        <v>0</v>
      </c>
      <c r="DB181" s="148">
        <f>+'[2]San Anadrés'!AG181</f>
        <v>0</v>
      </c>
      <c r="DC181" s="148">
        <f>+[2]Santander!Q181</f>
        <v>0</v>
      </c>
      <c r="DD181" s="148">
        <f>+[2]Santander!R181</f>
        <v>0</v>
      </c>
      <c r="DE181" s="148">
        <f>+[2]Santander!AG181</f>
        <v>0</v>
      </c>
      <c r="DF181" s="148">
        <f>+[2]Sucre!Q181</f>
        <v>0</v>
      </c>
      <c r="DG181" s="148">
        <f>+[2]Sucre!R181</f>
        <v>0</v>
      </c>
      <c r="DH181" s="148">
        <f>+[2]Sucre!AG181</f>
        <v>0</v>
      </c>
      <c r="DI181" s="148">
        <f>+[2]Tolima!Q181</f>
        <v>0</v>
      </c>
      <c r="DJ181" s="148">
        <f>+[2]Tolima!R181</f>
        <v>0</v>
      </c>
      <c r="DK181" s="148">
        <f>+[2]Tolima!AG181</f>
        <v>0</v>
      </c>
      <c r="DL181" s="148">
        <f>+'[2]Valle del Cauca'!Q181</f>
        <v>0</v>
      </c>
      <c r="DM181" s="148">
        <f>+'[2]Valle del Cauca'!R181</f>
        <v>0</v>
      </c>
      <c r="DN181" s="148">
        <f>+'[2]Valle del Cauca'!AG181</f>
        <v>0</v>
      </c>
      <c r="DO181" s="148">
        <f>+[2]Vaupés!Q181</f>
        <v>0</v>
      </c>
      <c r="DP181" s="148">
        <f>+[2]Vaupés!R181</f>
        <v>0</v>
      </c>
      <c r="DQ181" s="148">
        <f>+[2]Vaupés!AG181</f>
        <v>0</v>
      </c>
      <c r="DR181" s="148">
        <f>+[2]Vichada!Q181</f>
        <v>0</v>
      </c>
      <c r="DS181" s="148">
        <f>+[2]Vichada!R181</f>
        <v>0</v>
      </c>
      <c r="DT181" s="148">
        <f>+[2]Vichada!AG181</f>
        <v>0</v>
      </c>
    </row>
    <row r="182" spans="1:124" ht="28.5" hidden="1" customHeight="1" x14ac:dyDescent="0.25">
      <c r="A182" s="152" t="s">
        <v>718</v>
      </c>
      <c r="B182" s="149" t="str">
        <f t="shared" si="49"/>
        <v>5-0-35-4</v>
      </c>
      <c r="C182" s="242" t="s">
        <v>1248</v>
      </c>
      <c r="D182" s="470" t="s">
        <v>55</v>
      </c>
      <c r="E182" s="428" t="s">
        <v>56</v>
      </c>
      <c r="F182" s="428" t="s">
        <v>1304</v>
      </c>
      <c r="G182" s="428" t="s">
        <v>1305</v>
      </c>
      <c r="H182" s="135" t="s">
        <v>1318</v>
      </c>
      <c r="I182" s="428" t="s">
        <v>1319</v>
      </c>
      <c r="J182" s="244">
        <v>445</v>
      </c>
      <c r="K182" s="243"/>
      <c r="L182" s="192" t="s">
        <v>1316</v>
      </c>
      <c r="M182" s="135">
        <v>445</v>
      </c>
      <c r="N182" s="213" t="s">
        <v>1320</v>
      </c>
      <c r="O182" s="192" t="s">
        <v>57</v>
      </c>
      <c r="P182" s="150" t="s">
        <v>60</v>
      </c>
      <c r="Q182" s="69" t="e">
        <f t="shared" si="57"/>
        <v>#DIV/0!</v>
      </c>
      <c r="R182" s="83" t="e">
        <f t="shared" si="50"/>
        <v>#DIV/0!</v>
      </c>
      <c r="S182" s="83">
        <f>+[2]Amazonas!S182+[2]Antioquia!S182+[2]Atantico!S182+[2]Arauca!S182+[2]Bolivar!S182+[2]Boyacá!S182+[2]Caldas!S182+[2]Caquetá!S182+[2]Casanare!S182+[2]Cauca!S182+[2]Cesar!S182+[2]Chocó!S182+[2]Córdoba!S182+[2]Cundinamarca!S182+[2]Guainía!S182+[2]Guaviare!S182+[2]Huila!S182+'[2]La Guajira'!S182+[2]Magdalena!S182+[2]Meta!S182+[2]Nariño!S182+'[2]Norte de Santander'!S182+[2]Putumayo!S182+[2]Quindio!S182+[2]Risaralda!S182+'[2]San Anadrés'!S182+[2]Santander!S182+[2]Sucre!S182+[2]Tolima!S182+'[2]Valle del Cauca'!S182+[2]Vaupés!S182+[2]Vichada!S182</f>
        <v>0</v>
      </c>
      <c r="T182" s="83">
        <f>+[2]Amazonas!T182+[2]Antioquia!T182+[2]Atantico!T182+[2]Arauca!T182+[2]Bolivar!T182+[2]Boyacá!T182+[2]Caldas!T182+[2]Caquetá!T182+[2]Casanare!T182+[2]Cauca!T182+[2]Cesar!T182+[2]Chocó!T182+[2]Córdoba!T182+[2]Cundinamarca!T182+[2]Guainía!T182+[2]Guaviare!T182+[2]Huila!T182+'[2]La Guajira'!T182+[2]Magdalena!T182+[2]Meta!T182+[2]Nariño!T182+'[2]Norte de Santander'!T182+[2]Putumayo!T182+[2]Quindio!T182+[2]Risaralda!T182+'[2]San Anadrés'!T182+[2]Santander!T182+[2]Sucre!T182+[2]Tolima!T182+'[2]Valle del Cauca'!T182+[2]Vaupés!T182+[2]Vichada!T182</f>
        <v>0</v>
      </c>
      <c r="U182" s="148">
        <f>+W182+Z182</f>
        <v>0</v>
      </c>
      <c r="V182" s="148">
        <f>Y182+AB182</f>
        <v>0</v>
      </c>
      <c r="W182" s="148">
        <f>+'[2]Oficinas Nacionales'!Q182</f>
        <v>0</v>
      </c>
      <c r="X182" s="148">
        <f>+'[2]Oficinas Nacionales'!R182</f>
        <v>0</v>
      </c>
      <c r="Y182" s="148">
        <f>+'[2]Oficinas Nacionales'!AG182</f>
        <v>0</v>
      </c>
      <c r="Z182" s="148">
        <f t="shared" si="58"/>
        <v>0</v>
      </c>
      <c r="AA182" s="148">
        <f t="shared" si="58"/>
        <v>0</v>
      </c>
      <c r="AB182" s="148">
        <f t="shared" si="58"/>
        <v>0</v>
      </c>
      <c r="AC182" s="148">
        <f>+[2]Amazonas!Q182</f>
        <v>0</v>
      </c>
      <c r="AD182" s="148">
        <f>+[2]Amazonas!R182</f>
        <v>0</v>
      </c>
      <c r="AE182" s="148">
        <f>+[2]Amazonas!AG182</f>
        <v>0</v>
      </c>
      <c r="AF182" s="148">
        <f>+[2]Antioquia!Q182</f>
        <v>0</v>
      </c>
      <c r="AG182" s="148">
        <f>+[2]Antioquia!R182</f>
        <v>0</v>
      </c>
      <c r="AH182" s="148">
        <f>+[2]Antioquia!AG182</f>
        <v>0</v>
      </c>
      <c r="AI182" s="148">
        <f>+[2]Atantico!Q182</f>
        <v>0</v>
      </c>
      <c r="AJ182" s="148">
        <f>+[2]Atantico!R182</f>
        <v>0</v>
      </c>
      <c r="AK182" s="148">
        <f>+[2]Atantico!AG182</f>
        <v>0</v>
      </c>
      <c r="AL182" s="148">
        <f>+[2]Arauca!Q182</f>
        <v>0</v>
      </c>
      <c r="AM182" s="148">
        <f>+[2]Arauca!R182</f>
        <v>0</v>
      </c>
      <c r="AN182" s="148">
        <f>+[2]Arauca!AG182</f>
        <v>0</v>
      </c>
      <c r="AO182" s="148">
        <f>+[2]Bolivar!Q182</f>
        <v>0</v>
      </c>
      <c r="AP182" s="148">
        <f>+[2]Bolivar!R182</f>
        <v>0</v>
      </c>
      <c r="AQ182" s="148">
        <f>+[2]Bolivar!AG182</f>
        <v>0</v>
      </c>
      <c r="AR182" s="148">
        <f>+[2]Boyacá!Q182</f>
        <v>0</v>
      </c>
      <c r="AS182" s="148">
        <f>+[2]Boyacá!R182</f>
        <v>0</v>
      </c>
      <c r="AT182" s="148">
        <f>+[2]Boyacá!AG182</f>
        <v>0</v>
      </c>
      <c r="AU182" s="148">
        <f>+[2]Caldas!Q182</f>
        <v>0</v>
      </c>
      <c r="AV182" s="148">
        <f>+[2]Caldas!R182</f>
        <v>0</v>
      </c>
      <c r="AW182" s="148">
        <f>+[2]Caldas!AG182</f>
        <v>0</v>
      </c>
      <c r="AX182" s="148">
        <f>+[2]Caquetá!Q182</f>
        <v>0</v>
      </c>
      <c r="AY182" s="148">
        <f>+[2]Caquetá!R182</f>
        <v>0</v>
      </c>
      <c r="AZ182" s="148">
        <f>+[2]Caquetá!AG182</f>
        <v>0</v>
      </c>
      <c r="BA182" s="148">
        <f>+[2]Casanare!Q182</f>
        <v>0</v>
      </c>
      <c r="BB182" s="148">
        <f>+[2]Casanare!R182</f>
        <v>0</v>
      </c>
      <c r="BC182" s="148">
        <f>+[2]Casanare!AG182</f>
        <v>0</v>
      </c>
      <c r="BD182" s="148">
        <f>+[2]Cauca!Q182</f>
        <v>0</v>
      </c>
      <c r="BE182" s="148">
        <f>+[2]Cauca!R182</f>
        <v>0</v>
      </c>
      <c r="BF182" s="148">
        <f>+[2]Cauca!AG182</f>
        <v>0</v>
      </c>
      <c r="BG182" s="148">
        <f>+[2]Cesar!Q182</f>
        <v>0</v>
      </c>
      <c r="BH182" s="148">
        <f>+[2]Cesar!R182</f>
        <v>0</v>
      </c>
      <c r="BI182" s="148">
        <f>+[2]Cesar!AG182</f>
        <v>0</v>
      </c>
      <c r="BJ182" s="148">
        <f>+[2]Chocó!Q182</f>
        <v>0</v>
      </c>
      <c r="BK182" s="148">
        <f>+[2]Chocó!R182</f>
        <v>0</v>
      </c>
      <c r="BL182" s="148">
        <f>+[2]Chocó!AG182</f>
        <v>0</v>
      </c>
      <c r="BM182" s="148">
        <f>+[2]Córdoba!Q182</f>
        <v>0</v>
      </c>
      <c r="BN182" s="148">
        <f>+[2]Córdoba!R182</f>
        <v>0</v>
      </c>
      <c r="BO182" s="148">
        <f>+[2]Córdoba!AG182</f>
        <v>0</v>
      </c>
      <c r="BP182" s="148">
        <f>+[2]Cundinamarca!Q182</f>
        <v>0</v>
      </c>
      <c r="BQ182" s="148">
        <f>+[2]Cundinamarca!R182</f>
        <v>0</v>
      </c>
      <c r="BR182" s="148">
        <f>+[2]Cundinamarca!AG182</f>
        <v>0</v>
      </c>
      <c r="BS182" s="148">
        <f>+[2]Guainía!Q182</f>
        <v>0</v>
      </c>
      <c r="BT182" s="148">
        <f>+[2]Guainía!R182</f>
        <v>0</v>
      </c>
      <c r="BU182" s="148">
        <f>+[2]Guainía!AG182</f>
        <v>0</v>
      </c>
      <c r="BV182" s="148">
        <f>+[2]Guaviare!Q182</f>
        <v>0</v>
      </c>
      <c r="BW182" s="148">
        <f>+[2]Guaviare!R182</f>
        <v>0</v>
      </c>
      <c r="BX182" s="148">
        <f>+[2]Guaviare!AG182</f>
        <v>0</v>
      </c>
      <c r="BY182" s="148">
        <f>+[2]Huila!Q182</f>
        <v>0</v>
      </c>
      <c r="BZ182" s="148">
        <f>+[2]Huila!R182</f>
        <v>0</v>
      </c>
      <c r="CA182" s="148">
        <f>+[2]Huila!AG182</f>
        <v>0</v>
      </c>
      <c r="CB182" s="148">
        <f>+'[2]La Guajira'!Q182</f>
        <v>0</v>
      </c>
      <c r="CC182" s="148">
        <f>+'[2]La Guajira'!R182</f>
        <v>0</v>
      </c>
      <c r="CD182" s="148">
        <f>+'[2]La Guajira'!AG182</f>
        <v>0</v>
      </c>
      <c r="CE182" s="148">
        <f>+[2]Magdalena!Q182</f>
        <v>0</v>
      </c>
      <c r="CF182" s="148">
        <f>+[2]Magdalena!R182</f>
        <v>0</v>
      </c>
      <c r="CG182" s="148">
        <f>+[2]Magdalena!AG182</f>
        <v>0</v>
      </c>
      <c r="CH182" s="148">
        <f>+[2]Meta!Q182</f>
        <v>0</v>
      </c>
      <c r="CI182" s="148">
        <f>+[2]Meta!R182</f>
        <v>0</v>
      </c>
      <c r="CJ182" s="148">
        <f>+[2]Meta!AG182</f>
        <v>0</v>
      </c>
      <c r="CK182" s="148">
        <f>+[2]Nariño!Q182</f>
        <v>0</v>
      </c>
      <c r="CL182" s="148">
        <f>+[2]Nariño!R182</f>
        <v>0</v>
      </c>
      <c r="CM182" s="148">
        <f>+[2]Nariño!AG182</f>
        <v>0</v>
      </c>
      <c r="CN182" s="148">
        <f>+'[2]Norte de Santander'!Q182</f>
        <v>0</v>
      </c>
      <c r="CO182" s="148">
        <f>+'[2]Norte de Santander'!R182</f>
        <v>0</v>
      </c>
      <c r="CP182" s="148">
        <f>+'[2]Norte de Santander'!AG182</f>
        <v>0</v>
      </c>
      <c r="CQ182" s="148">
        <f>+[2]Putumayo!Q182</f>
        <v>0</v>
      </c>
      <c r="CR182" s="148">
        <f>+[2]Putumayo!R182</f>
        <v>0</v>
      </c>
      <c r="CS182" s="148">
        <f>+[2]Putumayo!AG182</f>
        <v>0</v>
      </c>
      <c r="CT182" s="148">
        <f>+[2]Quindio!Q182</f>
        <v>0</v>
      </c>
      <c r="CU182" s="148">
        <f>+[2]Quindio!R182</f>
        <v>0</v>
      </c>
      <c r="CV182" s="148">
        <f>+[2]Quindio!AG182</f>
        <v>0</v>
      </c>
      <c r="CW182" s="148">
        <f>+[2]Risaralda!Q182</f>
        <v>0</v>
      </c>
      <c r="CX182" s="148">
        <f>+[2]Risaralda!R182</f>
        <v>0</v>
      </c>
      <c r="CY182" s="148">
        <f>+[2]Risaralda!AG182</f>
        <v>0</v>
      </c>
      <c r="CZ182" s="148">
        <f>+'[2]San Anadrés'!Q182</f>
        <v>0</v>
      </c>
      <c r="DA182" s="148">
        <f>+'[2]San Anadrés'!R182</f>
        <v>0</v>
      </c>
      <c r="DB182" s="148">
        <f>+'[2]San Anadrés'!AG182</f>
        <v>0</v>
      </c>
      <c r="DC182" s="148">
        <f>+[2]Santander!Q182</f>
        <v>0</v>
      </c>
      <c r="DD182" s="148">
        <f>+[2]Santander!R182</f>
        <v>0</v>
      </c>
      <c r="DE182" s="148">
        <f>+[2]Santander!AG182</f>
        <v>0</v>
      </c>
      <c r="DF182" s="148">
        <f>+[2]Sucre!Q182</f>
        <v>0</v>
      </c>
      <c r="DG182" s="148">
        <f>+[2]Sucre!R182</f>
        <v>0</v>
      </c>
      <c r="DH182" s="148">
        <f>+[2]Sucre!AG182</f>
        <v>0</v>
      </c>
      <c r="DI182" s="148">
        <f>+[2]Tolima!Q182</f>
        <v>0</v>
      </c>
      <c r="DJ182" s="148">
        <f>+[2]Tolima!R182</f>
        <v>0</v>
      </c>
      <c r="DK182" s="148">
        <f>+[2]Tolima!AG182</f>
        <v>0</v>
      </c>
      <c r="DL182" s="148">
        <f>+'[2]Valle del Cauca'!Q182</f>
        <v>0</v>
      </c>
      <c r="DM182" s="148">
        <f>+'[2]Valle del Cauca'!R182</f>
        <v>0</v>
      </c>
      <c r="DN182" s="148">
        <f>+'[2]Valle del Cauca'!AG182</f>
        <v>0</v>
      </c>
      <c r="DO182" s="148">
        <f>+[2]Vaupés!Q182</f>
        <v>0</v>
      </c>
      <c r="DP182" s="148">
        <f>+[2]Vaupés!R182</f>
        <v>0</v>
      </c>
      <c r="DQ182" s="148">
        <f>+[2]Vaupés!AG182</f>
        <v>0</v>
      </c>
      <c r="DR182" s="148">
        <f>+[2]Vichada!Q182</f>
        <v>0</v>
      </c>
      <c r="DS182" s="148">
        <f>+[2]Vichada!R182</f>
        <v>0</v>
      </c>
      <c r="DT182" s="148">
        <f>+[2]Vichada!AG182</f>
        <v>0</v>
      </c>
    </row>
    <row r="183" spans="1:124" ht="48" hidden="1" customHeight="1" x14ac:dyDescent="0.25">
      <c r="A183" s="152" t="s">
        <v>718</v>
      </c>
      <c r="B183" s="149" t="str">
        <f t="shared" si="49"/>
        <v>5-0-35-5</v>
      </c>
      <c r="C183" s="242" t="s">
        <v>1248</v>
      </c>
      <c r="D183" s="470"/>
      <c r="E183" s="428"/>
      <c r="F183" s="428"/>
      <c r="G183" s="428"/>
      <c r="H183" s="135" t="s">
        <v>1321</v>
      </c>
      <c r="I183" s="428"/>
      <c r="J183" s="247">
        <v>13808</v>
      </c>
      <c r="K183" s="294"/>
      <c r="L183" s="192" t="s">
        <v>1322</v>
      </c>
      <c r="M183" s="248">
        <v>13808</v>
      </c>
      <c r="N183" s="213" t="s">
        <v>1323</v>
      </c>
      <c r="O183" s="192" t="s">
        <v>57</v>
      </c>
      <c r="P183" s="150" t="s">
        <v>60</v>
      </c>
      <c r="Q183" s="69">
        <f t="shared" si="57"/>
        <v>20.1787751996957</v>
      </c>
      <c r="R183" s="83" t="e">
        <f t="shared" si="50"/>
        <v>#DIV/0!</v>
      </c>
      <c r="S183" s="83">
        <f>+[2]Amazonas!S183+[2]Antioquia!S183+[2]Atantico!S183+[2]Arauca!S183+[2]Bolivar!S183+[2]Boyacá!S183+[2]Caldas!S183+[2]Caquetá!S183+[2]Casanare!S183+[2]Cauca!S183+[2]Cesar!S183+[2]Chocó!S183+[2]Córdoba!S183+[2]Cundinamarca!S183+[2]Guainía!S183+[2]Guaviare!S183+[2]Huila!S183+'[2]La Guajira'!S183+[2]Magdalena!S183+[2]Meta!S183+[2]Nariño!S183+'[2]Norte de Santander'!S183+[2]Putumayo!S183+[2]Quindio!S183+[2]Risaralda!S183+'[2]San Anadrés'!S183+[2]Santander!S183+[2]Sucre!S183+[2]Tolima!S183+'[2]Valle del Cauca'!S183+[2]Vaupés!S183+[2]Vichada!S183</f>
        <v>0</v>
      </c>
      <c r="T183" s="83">
        <f>+[2]Amazonas!T183+[2]Antioquia!T183+[2]Atantico!T183+[2]Arauca!T183+[2]Bolivar!T183+[2]Boyacá!T183+[2]Caldas!T183+[2]Caquetá!T183+[2]Casanare!T183+[2]Cauca!T183+[2]Cesar!T183+[2]Chocó!T183+[2]Córdoba!T183+[2]Cundinamarca!T183+[2]Guainía!T183+[2]Guaviare!T183+[2]Huila!T183+'[2]La Guajira'!T183+[2]Magdalena!T183+[2]Meta!T183+[2]Nariño!T183+'[2]Norte de Santander'!T183+[2]Putumayo!T183+[2]Quindio!T183+[2]Risaralda!T183+'[2]San Anadrés'!T183+[2]Santander!T183+[2]Sucre!T183+[2]Tolima!T183+'[2]Valle del Cauca'!T183+[2]Vaupés!T183+[2]Vichada!T183</f>
        <v>0</v>
      </c>
      <c r="U183" s="148">
        <f>+W183+Z183</f>
        <v>5258</v>
      </c>
      <c r="V183" s="148">
        <f>Y183+AB183</f>
        <v>1061</v>
      </c>
      <c r="W183" s="148">
        <f>+'[2]Oficinas Nacionales'!Q183</f>
        <v>0</v>
      </c>
      <c r="X183" s="148">
        <f>+'[2]Oficinas Nacionales'!R183</f>
        <v>0</v>
      </c>
      <c r="Y183" s="148">
        <f>+'[2]Oficinas Nacionales'!AG183</f>
        <v>0</v>
      </c>
      <c r="Z183" s="148">
        <f t="shared" si="58"/>
        <v>5258</v>
      </c>
      <c r="AA183" s="148">
        <f t="shared" si="58"/>
        <v>5258</v>
      </c>
      <c r="AB183" s="148">
        <f t="shared" si="58"/>
        <v>1061</v>
      </c>
      <c r="AC183" s="148">
        <f>+[2]Amazonas!Q183</f>
        <v>0</v>
      </c>
      <c r="AD183" s="148">
        <f>+[2]Amazonas!R183</f>
        <v>0</v>
      </c>
      <c r="AE183" s="148">
        <f>+[2]Amazonas!AG183</f>
        <v>0</v>
      </c>
      <c r="AF183" s="148">
        <f>+[2]Antioquia!Q183</f>
        <v>0</v>
      </c>
      <c r="AG183" s="148">
        <f>+[2]Antioquia!R183</f>
        <v>0</v>
      </c>
      <c r="AH183" s="148">
        <f>+[2]Antioquia!AG183</f>
        <v>0</v>
      </c>
      <c r="AI183" s="148">
        <f>+[2]Atantico!Q183</f>
        <v>0</v>
      </c>
      <c r="AJ183" s="148">
        <f>+[2]Atantico!R183</f>
        <v>0</v>
      </c>
      <c r="AK183" s="148">
        <f>+[2]Atantico!AG183</f>
        <v>0</v>
      </c>
      <c r="AL183" s="148">
        <f>+[2]Arauca!Q183</f>
        <v>0</v>
      </c>
      <c r="AM183" s="148">
        <f>+[2]Arauca!R183</f>
        <v>0</v>
      </c>
      <c r="AN183" s="148">
        <f>+[2]Arauca!AG183</f>
        <v>0</v>
      </c>
      <c r="AO183" s="148">
        <f>+[2]Bolivar!Q183</f>
        <v>0</v>
      </c>
      <c r="AP183" s="148">
        <f>+[2]Bolivar!R183</f>
        <v>0</v>
      </c>
      <c r="AQ183" s="148">
        <f>+[2]Bolivar!AG183</f>
        <v>0</v>
      </c>
      <c r="AR183" s="148">
        <f>+[2]Boyacá!Q183</f>
        <v>0</v>
      </c>
      <c r="AS183" s="148">
        <f>+[2]Boyacá!R183</f>
        <v>0</v>
      </c>
      <c r="AT183" s="148">
        <f>+[2]Boyacá!AG183</f>
        <v>0</v>
      </c>
      <c r="AU183" s="148">
        <f>+[2]Caldas!Q183</f>
        <v>0</v>
      </c>
      <c r="AV183" s="148">
        <f>+[2]Caldas!R183</f>
        <v>0</v>
      </c>
      <c r="AW183" s="148">
        <f>+[2]Caldas!AG183</f>
        <v>0</v>
      </c>
      <c r="AX183" s="148">
        <f>+[2]Caquetá!Q183</f>
        <v>0</v>
      </c>
      <c r="AY183" s="148">
        <f>+[2]Caquetá!R183</f>
        <v>0</v>
      </c>
      <c r="AZ183" s="148">
        <f>+[2]Caquetá!AG183</f>
        <v>0</v>
      </c>
      <c r="BA183" s="148">
        <f>+[2]Casanare!Q183</f>
        <v>0</v>
      </c>
      <c r="BB183" s="148">
        <f>+[2]Casanare!R183</f>
        <v>0</v>
      </c>
      <c r="BC183" s="148">
        <f>+[2]Casanare!AG183</f>
        <v>0</v>
      </c>
      <c r="BD183" s="148">
        <f>+[2]Cauca!Q183</f>
        <v>0</v>
      </c>
      <c r="BE183" s="148">
        <f>+[2]Cauca!R183</f>
        <v>0</v>
      </c>
      <c r="BF183" s="148">
        <f>+[2]Cauca!AG183</f>
        <v>0</v>
      </c>
      <c r="BG183" s="148">
        <f>+[2]Cesar!Q183</f>
        <v>0</v>
      </c>
      <c r="BH183" s="148">
        <f>+[2]Cesar!R183</f>
        <v>0</v>
      </c>
      <c r="BI183" s="148">
        <f>+[2]Cesar!AG183</f>
        <v>0</v>
      </c>
      <c r="BJ183" s="148">
        <f>+[2]Chocó!Q183</f>
        <v>0</v>
      </c>
      <c r="BK183" s="148">
        <f>+[2]Chocó!R183</f>
        <v>0</v>
      </c>
      <c r="BL183" s="148">
        <f>+[2]Chocó!AG183</f>
        <v>0</v>
      </c>
      <c r="BM183" s="148">
        <f>+[2]Córdoba!Q183</f>
        <v>0</v>
      </c>
      <c r="BN183" s="148">
        <f>+[2]Córdoba!R183</f>
        <v>0</v>
      </c>
      <c r="BO183" s="148">
        <f>+[2]Córdoba!AG183</f>
        <v>0</v>
      </c>
      <c r="BP183" s="148">
        <f>+[2]Cundinamarca!Q183</f>
        <v>5258</v>
      </c>
      <c r="BQ183" s="148">
        <f>+[2]Cundinamarca!R183</f>
        <v>5258</v>
      </c>
      <c r="BR183" s="148">
        <f>+[2]Cundinamarca!AG183</f>
        <v>1061</v>
      </c>
      <c r="BS183" s="148">
        <f>+[2]Guainía!Q183</f>
        <v>0</v>
      </c>
      <c r="BT183" s="148">
        <f>+[2]Guainía!R183</f>
        <v>0</v>
      </c>
      <c r="BU183" s="148">
        <f>+[2]Guainía!AG183</f>
        <v>0</v>
      </c>
      <c r="BV183" s="148">
        <f>+[2]Guaviare!Q183</f>
        <v>0</v>
      </c>
      <c r="BW183" s="148">
        <f>+[2]Guaviare!R183</f>
        <v>0</v>
      </c>
      <c r="BX183" s="148">
        <f>+[2]Guaviare!AG183</f>
        <v>0</v>
      </c>
      <c r="BY183" s="148">
        <f>+[2]Huila!Q183</f>
        <v>0</v>
      </c>
      <c r="BZ183" s="148">
        <f>+[2]Huila!R183</f>
        <v>0</v>
      </c>
      <c r="CA183" s="148">
        <f>+[2]Huila!AG183</f>
        <v>0</v>
      </c>
      <c r="CB183" s="148">
        <f>+'[2]La Guajira'!Q183</f>
        <v>0</v>
      </c>
      <c r="CC183" s="148">
        <f>+'[2]La Guajira'!R183</f>
        <v>0</v>
      </c>
      <c r="CD183" s="148">
        <f>+'[2]La Guajira'!AG183</f>
        <v>0</v>
      </c>
      <c r="CE183" s="148">
        <f>+[2]Magdalena!Q183</f>
        <v>0</v>
      </c>
      <c r="CF183" s="148">
        <f>+[2]Magdalena!R183</f>
        <v>0</v>
      </c>
      <c r="CG183" s="148">
        <f>+[2]Magdalena!AG183</f>
        <v>0</v>
      </c>
      <c r="CH183" s="148">
        <f>+[2]Meta!Q183</f>
        <v>0</v>
      </c>
      <c r="CI183" s="148">
        <f>+[2]Meta!R183</f>
        <v>0</v>
      </c>
      <c r="CJ183" s="148">
        <f>+[2]Meta!AG183</f>
        <v>0</v>
      </c>
      <c r="CK183" s="148">
        <f>+[2]Nariño!Q183</f>
        <v>0</v>
      </c>
      <c r="CL183" s="148">
        <f>+[2]Nariño!R183</f>
        <v>0</v>
      </c>
      <c r="CM183" s="148">
        <f>+[2]Nariño!AG183</f>
        <v>0</v>
      </c>
      <c r="CN183" s="148">
        <f>+'[2]Norte de Santander'!Q183</f>
        <v>0</v>
      </c>
      <c r="CO183" s="148">
        <f>+'[2]Norte de Santander'!R183</f>
        <v>0</v>
      </c>
      <c r="CP183" s="148">
        <f>+'[2]Norte de Santander'!AG183</f>
        <v>0</v>
      </c>
      <c r="CQ183" s="148">
        <f>+[2]Putumayo!Q183</f>
        <v>0</v>
      </c>
      <c r="CR183" s="148">
        <f>+[2]Putumayo!R183</f>
        <v>0</v>
      </c>
      <c r="CS183" s="148">
        <f>+[2]Putumayo!AG183</f>
        <v>0</v>
      </c>
      <c r="CT183" s="148">
        <f>+[2]Quindio!Q183</f>
        <v>0</v>
      </c>
      <c r="CU183" s="148">
        <f>+[2]Quindio!R183</f>
        <v>0</v>
      </c>
      <c r="CV183" s="148">
        <f>+[2]Quindio!AG183</f>
        <v>0</v>
      </c>
      <c r="CW183" s="148">
        <f>+[2]Risaralda!Q183</f>
        <v>0</v>
      </c>
      <c r="CX183" s="148">
        <f>+[2]Risaralda!R183</f>
        <v>0</v>
      </c>
      <c r="CY183" s="148">
        <f>+[2]Risaralda!AG183</f>
        <v>0</v>
      </c>
      <c r="CZ183" s="148">
        <f>+'[2]San Anadrés'!Q183</f>
        <v>0</v>
      </c>
      <c r="DA183" s="148">
        <f>+'[2]San Anadrés'!R183</f>
        <v>0</v>
      </c>
      <c r="DB183" s="148">
        <f>+'[2]San Anadrés'!AG183</f>
        <v>0</v>
      </c>
      <c r="DC183" s="148">
        <f>+[2]Santander!Q183</f>
        <v>0</v>
      </c>
      <c r="DD183" s="148">
        <f>+[2]Santander!R183</f>
        <v>0</v>
      </c>
      <c r="DE183" s="148">
        <f>+[2]Santander!AG183</f>
        <v>0</v>
      </c>
      <c r="DF183" s="148">
        <f>+[2]Sucre!Q183</f>
        <v>0</v>
      </c>
      <c r="DG183" s="148">
        <f>+[2]Sucre!R183</f>
        <v>0</v>
      </c>
      <c r="DH183" s="148">
        <f>+[2]Sucre!AG183</f>
        <v>0</v>
      </c>
      <c r="DI183" s="148">
        <f>+[2]Tolima!Q183</f>
        <v>0</v>
      </c>
      <c r="DJ183" s="148">
        <f>+[2]Tolima!R183</f>
        <v>0</v>
      </c>
      <c r="DK183" s="148">
        <f>+[2]Tolima!AG183</f>
        <v>0</v>
      </c>
      <c r="DL183" s="148">
        <f>+'[2]Valle del Cauca'!Q183</f>
        <v>0</v>
      </c>
      <c r="DM183" s="148">
        <f>+'[2]Valle del Cauca'!R183</f>
        <v>0</v>
      </c>
      <c r="DN183" s="148">
        <f>+'[2]Valle del Cauca'!AG183</f>
        <v>0</v>
      </c>
      <c r="DO183" s="148">
        <f>+[2]Vaupés!Q183</f>
        <v>0</v>
      </c>
      <c r="DP183" s="148">
        <f>+[2]Vaupés!R183</f>
        <v>0</v>
      </c>
      <c r="DQ183" s="148">
        <f>+[2]Vaupés!AG183</f>
        <v>0</v>
      </c>
      <c r="DR183" s="148">
        <f>+[2]Vichada!Q183</f>
        <v>0</v>
      </c>
      <c r="DS183" s="148">
        <f>+[2]Vichada!R183</f>
        <v>0</v>
      </c>
      <c r="DT183" s="148">
        <f>+[2]Vichada!AG183</f>
        <v>0</v>
      </c>
    </row>
    <row r="184" spans="1:124" ht="45.75" hidden="1" customHeight="1" x14ac:dyDescent="0.25">
      <c r="A184" s="152" t="s">
        <v>718</v>
      </c>
      <c r="B184" s="2" t="str">
        <f t="shared" si="49"/>
        <v>5-0-3</v>
      </c>
      <c r="C184" s="1" t="s">
        <v>65</v>
      </c>
      <c r="D184" s="9" t="s">
        <v>55</v>
      </c>
      <c r="E184" s="1" t="s">
        <v>56</v>
      </c>
      <c r="F184" s="1" t="s">
        <v>66</v>
      </c>
      <c r="G184" s="1" t="s">
        <v>67</v>
      </c>
      <c r="H184" s="2" t="s">
        <v>68</v>
      </c>
      <c r="I184" s="146" t="s">
        <v>9</v>
      </c>
      <c r="J184" s="4"/>
      <c r="K184" s="4">
        <f>SUM(K185:K209)</f>
        <v>99.5</v>
      </c>
      <c r="L184" s="146"/>
      <c r="M184" s="4"/>
      <c r="N184" s="146"/>
      <c r="O184" s="146"/>
      <c r="P184" s="146"/>
      <c r="Q184" s="143"/>
      <c r="R184" s="147"/>
      <c r="S184" s="147"/>
      <c r="T184" s="147"/>
      <c r="U184" s="103"/>
      <c r="V184" s="103"/>
      <c r="W184" s="103"/>
      <c r="X184" s="103"/>
      <c r="Y184" s="103"/>
      <c r="Z184" s="103"/>
      <c r="AA184" s="103"/>
      <c r="AB184" s="136"/>
      <c r="AC184" s="147"/>
      <c r="AD184" s="147"/>
      <c r="AE184" s="147"/>
      <c r="AF184" s="147"/>
      <c r="AG184" s="147"/>
      <c r="AH184" s="147"/>
      <c r="AI184" s="147"/>
      <c r="AJ184" s="147"/>
      <c r="AK184" s="147"/>
      <c r="AL184" s="147"/>
      <c r="AM184" s="147"/>
      <c r="AN184" s="147"/>
      <c r="AO184" s="147"/>
      <c r="AP184" s="147"/>
      <c r="AQ184" s="147"/>
      <c r="AR184" s="147"/>
      <c r="AS184" s="147"/>
      <c r="AT184" s="147"/>
      <c r="AU184" s="147"/>
      <c r="AV184" s="147"/>
      <c r="AW184" s="147"/>
      <c r="AX184" s="147"/>
      <c r="AY184" s="147"/>
      <c r="AZ184" s="147"/>
      <c r="BA184" s="143"/>
      <c r="BB184" s="143"/>
      <c r="BC184" s="147"/>
      <c r="BD184" s="143"/>
      <c r="BE184" s="143"/>
      <c r="BF184" s="147"/>
      <c r="BG184" s="143"/>
      <c r="BH184" s="143"/>
      <c r="BI184" s="147"/>
      <c r="BJ184" s="143"/>
      <c r="BK184" s="143"/>
      <c r="BL184" s="147"/>
      <c r="BM184" s="147"/>
      <c r="BN184" s="147"/>
      <c r="BO184" s="147"/>
      <c r="BP184" s="143"/>
      <c r="BQ184" s="143"/>
      <c r="BR184" s="147"/>
      <c r="BS184" s="147"/>
      <c r="BT184" s="147"/>
      <c r="BU184" s="147"/>
      <c r="BV184" s="147"/>
      <c r="BW184" s="147"/>
      <c r="BX184" s="147"/>
      <c r="BY184" s="143"/>
      <c r="BZ184" s="143"/>
      <c r="CA184" s="147"/>
      <c r="CB184" s="143"/>
      <c r="CC184" s="143"/>
      <c r="CD184" s="147"/>
      <c r="CE184" s="143"/>
      <c r="CF184" s="143"/>
      <c r="CG184" s="147"/>
      <c r="CH184" s="143"/>
      <c r="CI184" s="143"/>
      <c r="CJ184" s="147"/>
      <c r="CK184" s="143"/>
      <c r="CL184" s="143"/>
      <c r="CM184" s="147"/>
      <c r="CN184" s="147"/>
      <c r="CO184" s="147"/>
      <c r="CP184" s="147"/>
      <c r="CQ184" s="143"/>
      <c r="CR184" s="143"/>
      <c r="CS184" s="147"/>
      <c r="CT184" s="143"/>
      <c r="CU184" s="143"/>
      <c r="CV184" s="147"/>
      <c r="CW184" s="143"/>
      <c r="CX184" s="143"/>
      <c r="CY184" s="147"/>
      <c r="CZ184" s="143"/>
      <c r="DA184" s="143"/>
      <c r="DB184" s="147"/>
      <c r="DC184" s="143"/>
      <c r="DD184" s="143"/>
      <c r="DE184" s="147"/>
      <c r="DF184" s="143"/>
      <c r="DG184" s="143"/>
      <c r="DH184" s="147"/>
      <c r="DI184" s="147"/>
      <c r="DJ184" s="147"/>
      <c r="DK184" s="147"/>
      <c r="DL184" s="143"/>
      <c r="DM184" s="143"/>
      <c r="DN184" s="147"/>
      <c r="DO184" s="143"/>
      <c r="DP184" s="143"/>
      <c r="DQ184" s="147"/>
      <c r="DR184" s="143"/>
      <c r="DS184" s="143"/>
      <c r="DT184" s="147"/>
    </row>
    <row r="185" spans="1:124" ht="33.75" hidden="1" x14ac:dyDescent="0.25">
      <c r="A185" s="152" t="s">
        <v>718</v>
      </c>
      <c r="B185" s="149" t="str">
        <f t="shared" si="49"/>
        <v>5-0-3-1</v>
      </c>
      <c r="C185" s="182" t="s">
        <v>65</v>
      </c>
      <c r="D185" s="126" t="s">
        <v>55</v>
      </c>
      <c r="E185" s="182" t="s">
        <v>56</v>
      </c>
      <c r="F185" s="182" t="s">
        <v>66</v>
      </c>
      <c r="G185" s="182" t="s">
        <v>67</v>
      </c>
      <c r="H185" s="131" t="s">
        <v>69</v>
      </c>
      <c r="I185" s="431" t="s">
        <v>70</v>
      </c>
      <c r="J185" s="193">
        <f>+U185</f>
        <v>460</v>
      </c>
      <c r="K185" s="433">
        <v>12</v>
      </c>
      <c r="L185" s="182" t="s">
        <v>71</v>
      </c>
      <c r="M185" s="193">
        <f t="shared" ref="M185:M209" si="59">(AD185+AG185+AJ185+AM185+AP185+AS185+AV185+AY185+BB185+BE185+BH185+BK185+BN185+BQ185+BT185+BW185+BZ185+CC185+CF185+CI185+CL185+CO185+CR185+CU185+CX185+DA185+DD185+DG185+DJ185+DM185+DP185+DS185)</f>
        <v>459</v>
      </c>
      <c r="N185" s="98" t="s">
        <v>72</v>
      </c>
      <c r="O185" s="182" t="s">
        <v>58</v>
      </c>
      <c r="P185" s="192" t="s">
        <v>60</v>
      </c>
      <c r="Q185" s="69">
        <f t="shared" ref="Q185:Q209" si="60">V185/U185*100</f>
        <v>34.782608695652172</v>
      </c>
      <c r="R185" s="83" t="e">
        <f t="shared" ref="R185:R248" si="61">+S185/T185</f>
        <v>#DIV/0!</v>
      </c>
      <c r="S185" s="83">
        <f>+[2]Amazonas!S185+[2]Antioquia!S185+[2]Atantico!S185+[2]Arauca!S185+[2]Bolivar!S185+[2]Boyacá!S185+[2]Caldas!S185+[2]Caquetá!S185+[2]Casanare!S185+[2]Cauca!S185+[2]Cesar!S185+[2]Chocó!S185+[2]Córdoba!S185+[2]Cundinamarca!S185+[2]Guainía!S185+[2]Guaviare!S185+[2]Huila!S185+'[2]La Guajira'!S185+[2]Magdalena!S185+[2]Meta!S185+[2]Nariño!S185+'[2]Norte de Santander'!S185+[2]Putumayo!S185+[2]Quindio!S185+[2]Risaralda!S185+'[2]San Anadrés'!S185+[2]Santander!S185+[2]Sucre!S185+[2]Tolima!S185+'[2]Valle del Cauca'!S185+[2]Vaupés!S185+[2]Vichada!S185</f>
        <v>0</v>
      </c>
      <c r="T185" s="83">
        <f>+[2]Amazonas!T185+[2]Antioquia!T185+[2]Atantico!T185+[2]Arauca!T185+[2]Bolivar!T185+[2]Boyacá!T185+[2]Caldas!T185+[2]Caquetá!T185+[2]Casanare!T185+[2]Cauca!T185+[2]Cesar!T185+[2]Chocó!T185+[2]Córdoba!T185+[2]Cundinamarca!T185+[2]Guainía!T185+[2]Guaviare!T185+[2]Huila!T185+'[2]La Guajira'!T185+[2]Magdalena!T185+[2]Meta!T185+[2]Nariño!T185+'[2]Norte de Santander'!T185+[2]Putumayo!T185+[2]Quindio!T185+[2]Risaralda!T185+'[2]San Anadrés'!T185+[2]Santander!T185+[2]Sucre!T185+[2]Tolima!T185+'[2]Valle del Cauca'!T185+[2]Vaupés!T185+[2]Vichada!T185</f>
        <v>0</v>
      </c>
      <c r="U185" s="148">
        <f t="shared" ref="U185:U209" si="62">+W185+Z185</f>
        <v>460</v>
      </c>
      <c r="V185" s="148">
        <f t="shared" ref="V185:V198" si="63">Y185+AB185</f>
        <v>160</v>
      </c>
      <c r="W185" s="148">
        <f>+'[2]Oficinas Nacionales'!Q185</f>
        <v>0</v>
      </c>
      <c r="X185" s="148">
        <f>+'[2]Oficinas Nacionales'!R185</f>
        <v>0</v>
      </c>
      <c r="Y185" s="148">
        <f>+'[2]Oficinas Nacionales'!AG185</f>
        <v>0</v>
      </c>
      <c r="Z185" s="148">
        <f t="shared" ref="Z185:AB200" si="64">+AC185+AF185+AI185+AL185+AO185+AR185+AU185+AX185+BA185+BD185+BG185+BJ185+BM185+BP185+BS185+BV185+BY185+CB185+CE185+CH185+CK185+CN185+CQ185+CT185+CW185+CZ185+DC185+DF185+DI185+DL185+DO185+DR185</f>
        <v>460</v>
      </c>
      <c r="AA185" s="148">
        <f t="shared" si="64"/>
        <v>459</v>
      </c>
      <c r="AB185" s="148">
        <f t="shared" si="64"/>
        <v>160</v>
      </c>
      <c r="AC185" s="148">
        <f>+[2]Amazonas!Q185</f>
        <v>1</v>
      </c>
      <c r="AD185" s="148">
        <f>+[2]Amazonas!R185</f>
        <v>0</v>
      </c>
      <c r="AE185" s="148">
        <f>+[2]Amazonas!AG185</f>
        <v>0</v>
      </c>
      <c r="AF185" s="148">
        <f>+[2]Antioquia!Q185</f>
        <v>87</v>
      </c>
      <c r="AG185" s="148">
        <f>+[2]Antioquia!R185</f>
        <v>87</v>
      </c>
      <c r="AH185" s="148">
        <f>+[2]Antioquia!AG185</f>
        <v>40</v>
      </c>
      <c r="AI185" s="148">
        <f>+[2]Atantico!Q185</f>
        <v>3</v>
      </c>
      <c r="AJ185" s="148">
        <f>+[2]Atantico!R185</f>
        <v>3</v>
      </c>
      <c r="AK185" s="148">
        <f>+[2]Atantico!AG185</f>
        <v>0</v>
      </c>
      <c r="AL185" s="148">
        <f>+[2]Arauca!Q185</f>
        <v>12</v>
      </c>
      <c r="AM185" s="148">
        <f>+[2]Arauca!R185</f>
        <v>12</v>
      </c>
      <c r="AN185" s="148">
        <f>+[2]Arauca!AG185</f>
        <v>3</v>
      </c>
      <c r="AO185" s="148">
        <f>+[2]Bolivar!Q185</f>
        <v>12</v>
      </c>
      <c r="AP185" s="148">
        <f>+[2]Bolivar!R185</f>
        <v>12</v>
      </c>
      <c r="AQ185" s="148">
        <f>+[2]Bolivar!AG185</f>
        <v>0</v>
      </c>
      <c r="AR185" s="148">
        <f>+[2]Boyacá!Q185</f>
        <v>18</v>
      </c>
      <c r="AS185" s="148">
        <f>+[2]Boyacá!R185</f>
        <v>18</v>
      </c>
      <c r="AT185" s="148">
        <f>+[2]Boyacá!AG185</f>
        <v>20</v>
      </c>
      <c r="AU185" s="148">
        <f>+[2]Caldas!Q185</f>
        <v>4</v>
      </c>
      <c r="AV185" s="148">
        <f>+[2]Caldas!R185</f>
        <v>4</v>
      </c>
      <c r="AW185" s="148">
        <f>+[2]Caldas!AG185</f>
        <v>4</v>
      </c>
      <c r="AX185" s="148">
        <f>+[2]Caquetá!Q185</f>
        <v>3</v>
      </c>
      <c r="AY185" s="148">
        <f>+[2]Caquetá!R185</f>
        <v>3</v>
      </c>
      <c r="AZ185" s="148">
        <f>+[2]Caquetá!AG185</f>
        <v>2</v>
      </c>
      <c r="BA185" s="148">
        <f>+[2]Casanare!Q185</f>
        <v>4</v>
      </c>
      <c r="BB185" s="148">
        <f>+[2]Casanare!R185</f>
        <v>4</v>
      </c>
      <c r="BC185" s="148">
        <f>+[2]Casanare!AG185</f>
        <v>0</v>
      </c>
      <c r="BD185" s="148">
        <f>+[2]Cauca!Q185</f>
        <v>30</v>
      </c>
      <c r="BE185" s="148">
        <f>+[2]Cauca!R185</f>
        <v>30</v>
      </c>
      <c r="BF185" s="148">
        <f>+[2]Cauca!AG185</f>
        <v>3</v>
      </c>
      <c r="BG185" s="148">
        <f>+[2]Cesar!Q185</f>
        <v>14</v>
      </c>
      <c r="BH185" s="148">
        <f>+[2]Cesar!R185</f>
        <v>14</v>
      </c>
      <c r="BI185" s="148">
        <f>+[2]Cesar!AG185</f>
        <v>6</v>
      </c>
      <c r="BJ185" s="148">
        <f>+[2]Chocó!Q185</f>
        <v>0</v>
      </c>
      <c r="BK185" s="148">
        <f>+[2]Chocó!R185</f>
        <v>0</v>
      </c>
      <c r="BL185" s="148">
        <f>+[2]Chocó!AG185</f>
        <v>0</v>
      </c>
      <c r="BM185" s="148">
        <f>+[2]Córdoba!Q185</f>
        <v>23</v>
      </c>
      <c r="BN185" s="148">
        <f>+[2]Córdoba!R185</f>
        <v>23</v>
      </c>
      <c r="BO185" s="148">
        <f>+[2]Córdoba!AG185</f>
        <v>2</v>
      </c>
      <c r="BP185" s="148">
        <f>+[2]Cundinamarca!Q185</f>
        <v>35</v>
      </c>
      <c r="BQ185" s="148">
        <f>+[2]Cundinamarca!R185</f>
        <v>35</v>
      </c>
      <c r="BR185" s="148">
        <f>+[2]Cundinamarca!AG185</f>
        <v>4</v>
      </c>
      <c r="BS185" s="148">
        <f>+[2]Guainía!Q185</f>
        <v>0</v>
      </c>
      <c r="BT185" s="148">
        <f>+[2]Guainía!R185</f>
        <v>0</v>
      </c>
      <c r="BU185" s="148">
        <f>+[2]Guainía!AG185</f>
        <v>0</v>
      </c>
      <c r="BV185" s="148">
        <f>+[2]Guaviare!Q185</f>
        <v>2</v>
      </c>
      <c r="BW185" s="148">
        <f>+[2]Guaviare!R185</f>
        <v>2</v>
      </c>
      <c r="BX185" s="148">
        <f>+[2]Guaviare!AG185</f>
        <v>0</v>
      </c>
      <c r="BY185" s="148">
        <f>+[2]Huila!Q185</f>
        <v>16</v>
      </c>
      <c r="BZ185" s="148">
        <f>+[2]Huila!R185</f>
        <v>16</v>
      </c>
      <c r="CA185" s="148">
        <f>+[2]Huila!AG185</f>
        <v>21</v>
      </c>
      <c r="CB185" s="148">
        <f>+'[2]La Guajira'!Q185</f>
        <v>12</v>
      </c>
      <c r="CC185" s="148">
        <f>+'[2]La Guajira'!R185</f>
        <v>12</v>
      </c>
      <c r="CD185" s="148">
        <f>+'[2]La Guajira'!AG185</f>
        <v>0</v>
      </c>
      <c r="CE185" s="148">
        <f>+[2]Magdalena!Q185</f>
        <v>5</v>
      </c>
      <c r="CF185" s="148">
        <f>+[2]Magdalena!R185</f>
        <v>5</v>
      </c>
      <c r="CG185" s="148">
        <f>+[2]Magdalena!AG185</f>
        <v>0</v>
      </c>
      <c r="CH185" s="148">
        <f>+[2]Meta!Q185</f>
        <v>2</v>
      </c>
      <c r="CI185" s="148">
        <f>+[2]Meta!R185</f>
        <v>2</v>
      </c>
      <c r="CJ185" s="148">
        <f>+[2]Meta!AG185</f>
        <v>0</v>
      </c>
      <c r="CK185" s="148">
        <f>+[2]Nariño!Q185</f>
        <v>23</v>
      </c>
      <c r="CL185" s="148">
        <f>+[2]Nariño!R185</f>
        <v>23</v>
      </c>
      <c r="CM185" s="148">
        <f>+[2]Nariño!AG185</f>
        <v>1</v>
      </c>
      <c r="CN185" s="148">
        <f>+'[2]Norte de Santander'!Q185</f>
        <v>21</v>
      </c>
      <c r="CO185" s="148">
        <f>+'[2]Norte de Santander'!R185</f>
        <v>21</v>
      </c>
      <c r="CP185" s="148">
        <f>+'[2]Norte de Santander'!AG185</f>
        <v>3</v>
      </c>
      <c r="CQ185" s="148">
        <f>+[2]Putumayo!Q185</f>
        <v>4</v>
      </c>
      <c r="CR185" s="148">
        <f>+[2]Putumayo!R185</f>
        <v>4</v>
      </c>
      <c r="CS185" s="148">
        <f>+[2]Putumayo!AG185</f>
        <v>1</v>
      </c>
      <c r="CT185" s="148">
        <f>+[2]Quindio!Q185</f>
        <v>20</v>
      </c>
      <c r="CU185" s="148">
        <f>+[2]Quindio!R185</f>
        <v>20</v>
      </c>
      <c r="CV185" s="148">
        <f>+[2]Quindio!AG185</f>
        <v>3</v>
      </c>
      <c r="CW185" s="148">
        <f>+[2]Risaralda!Q185</f>
        <v>7</v>
      </c>
      <c r="CX185" s="148">
        <f>+[2]Risaralda!R185</f>
        <v>7</v>
      </c>
      <c r="CY185" s="148">
        <f>+[2]Risaralda!AG185</f>
        <v>2</v>
      </c>
      <c r="CZ185" s="148">
        <f>+'[2]San Anadrés'!Q185</f>
        <v>0</v>
      </c>
      <c r="DA185" s="148">
        <f>+'[2]San Anadrés'!R185</f>
        <v>0</v>
      </c>
      <c r="DB185" s="148">
        <f>+'[2]San Anadrés'!AG185</f>
        <v>0</v>
      </c>
      <c r="DC185" s="148">
        <f>+[2]Santander!Q185</f>
        <v>26</v>
      </c>
      <c r="DD185" s="148">
        <f>+[2]Santander!R185</f>
        <v>26</v>
      </c>
      <c r="DE185" s="148">
        <f>+[2]Santander!AG185</f>
        <v>28</v>
      </c>
      <c r="DF185" s="148">
        <f>+[2]Sucre!Q185</f>
        <v>15</v>
      </c>
      <c r="DG185" s="148">
        <f>+[2]Sucre!R185</f>
        <v>15</v>
      </c>
      <c r="DH185" s="148">
        <f>+[2]Sucre!AG185</f>
        <v>0</v>
      </c>
      <c r="DI185" s="148">
        <f>+[2]Tolima!Q185</f>
        <v>30</v>
      </c>
      <c r="DJ185" s="148">
        <f>+[2]Tolima!R185</f>
        <v>30</v>
      </c>
      <c r="DK185" s="148">
        <f>+[2]Tolima!AG185</f>
        <v>17</v>
      </c>
      <c r="DL185" s="148">
        <f>+'[2]Valle del Cauca'!Q185</f>
        <v>31</v>
      </c>
      <c r="DM185" s="148">
        <f>+'[2]Valle del Cauca'!R185</f>
        <v>31</v>
      </c>
      <c r="DN185" s="148">
        <f>+'[2]Valle del Cauca'!AG185</f>
        <v>0</v>
      </c>
      <c r="DO185" s="148">
        <f>+[2]Vaupés!Q185</f>
        <v>0</v>
      </c>
      <c r="DP185" s="148">
        <f>+[2]Vaupés!R185</f>
        <v>0</v>
      </c>
      <c r="DQ185" s="148">
        <f>+[2]Vaupés!AG185</f>
        <v>0</v>
      </c>
      <c r="DR185" s="148">
        <f>+[2]Vichada!Q185</f>
        <v>0</v>
      </c>
      <c r="DS185" s="148">
        <f>+[2]Vichada!R185</f>
        <v>0</v>
      </c>
      <c r="DT185" s="148">
        <f>+[2]Vichada!AG185</f>
        <v>0</v>
      </c>
    </row>
    <row r="186" spans="1:124" ht="33.75" hidden="1" x14ac:dyDescent="0.25">
      <c r="A186" s="152" t="s">
        <v>718</v>
      </c>
      <c r="B186" s="149" t="str">
        <f t="shared" si="49"/>
        <v>5-0-3-2</v>
      </c>
      <c r="C186" s="182" t="s">
        <v>65</v>
      </c>
      <c r="D186" s="126" t="s">
        <v>55</v>
      </c>
      <c r="E186" s="182" t="s">
        <v>56</v>
      </c>
      <c r="F186" s="182" t="s">
        <v>66</v>
      </c>
      <c r="G186" s="182" t="s">
        <v>67</v>
      </c>
      <c r="H186" s="131" t="s">
        <v>75</v>
      </c>
      <c r="I186" s="432"/>
      <c r="J186" s="193">
        <f>+U186</f>
        <v>94</v>
      </c>
      <c r="K186" s="434"/>
      <c r="L186" s="182" t="s">
        <v>73</v>
      </c>
      <c r="M186" s="193">
        <f t="shared" si="59"/>
        <v>94</v>
      </c>
      <c r="N186" s="182" t="s">
        <v>74</v>
      </c>
      <c r="O186" s="182" t="s">
        <v>58</v>
      </c>
      <c r="P186" s="192" t="s">
        <v>60</v>
      </c>
      <c r="Q186" s="69">
        <f t="shared" si="60"/>
        <v>6.3829787234042552</v>
      </c>
      <c r="R186" s="83" t="e">
        <f t="shared" si="61"/>
        <v>#DIV/0!</v>
      </c>
      <c r="S186" s="83">
        <f>+[2]Amazonas!S186+[2]Antioquia!S186+[2]Atantico!S186+[2]Arauca!S186+[2]Bolivar!S186+[2]Boyacá!S186+[2]Caldas!S186+[2]Caquetá!S186+[2]Casanare!S186+[2]Cauca!S186+[2]Cesar!S186+[2]Chocó!S186+[2]Córdoba!S186+[2]Cundinamarca!S186+[2]Guainía!S186+[2]Guaviare!S186+[2]Huila!S186+'[2]La Guajira'!S186+[2]Magdalena!S186+[2]Meta!S186+[2]Nariño!S186+'[2]Norte de Santander'!S186+[2]Putumayo!S186+[2]Quindio!S186+[2]Risaralda!S186+'[2]San Anadrés'!S186+[2]Santander!S186+[2]Sucre!S186+[2]Tolima!S186+'[2]Valle del Cauca'!S186+[2]Vaupés!S186+[2]Vichada!S186</f>
        <v>0</v>
      </c>
      <c r="T186" s="83">
        <f>+[2]Amazonas!T186+[2]Antioquia!T186+[2]Atantico!T186+[2]Arauca!T186+[2]Bolivar!T186+[2]Boyacá!T186+[2]Caldas!T186+[2]Caquetá!T186+[2]Casanare!T186+[2]Cauca!T186+[2]Cesar!T186+[2]Chocó!T186+[2]Córdoba!T186+[2]Cundinamarca!T186+[2]Guainía!T186+[2]Guaviare!T186+[2]Huila!T186+'[2]La Guajira'!T186+[2]Magdalena!T186+[2]Meta!T186+[2]Nariño!T186+'[2]Norte de Santander'!T186+[2]Putumayo!T186+[2]Quindio!T186+[2]Risaralda!T186+'[2]San Anadrés'!T186+[2]Santander!T186+[2]Sucre!T186+[2]Tolima!T186+'[2]Valle del Cauca'!T186+[2]Vaupés!T186+[2]Vichada!T186</f>
        <v>0</v>
      </c>
      <c r="U186" s="148">
        <f t="shared" si="62"/>
        <v>94</v>
      </c>
      <c r="V186" s="148">
        <f t="shared" si="63"/>
        <v>6</v>
      </c>
      <c r="W186" s="148">
        <f>+'[2]Oficinas Nacionales'!Q186</f>
        <v>0</v>
      </c>
      <c r="X186" s="148">
        <f>+'[2]Oficinas Nacionales'!R186</f>
        <v>0</v>
      </c>
      <c r="Y186" s="148">
        <f>+'[2]Oficinas Nacionales'!AG186</f>
        <v>0</v>
      </c>
      <c r="Z186" s="148">
        <f t="shared" si="64"/>
        <v>94</v>
      </c>
      <c r="AA186" s="148">
        <f t="shared" si="64"/>
        <v>94</v>
      </c>
      <c r="AB186" s="148">
        <f t="shared" si="64"/>
        <v>6</v>
      </c>
      <c r="AC186" s="148">
        <f>+[2]Amazonas!Q186</f>
        <v>0</v>
      </c>
      <c r="AD186" s="148">
        <f>+[2]Amazonas!R186</f>
        <v>0</v>
      </c>
      <c r="AE186" s="148">
        <f>+[2]Amazonas!AG186</f>
        <v>0</v>
      </c>
      <c r="AF186" s="148">
        <f>+[2]Antioquia!Q186</f>
        <v>0</v>
      </c>
      <c r="AG186" s="148">
        <f>+[2]Antioquia!R186</f>
        <v>0</v>
      </c>
      <c r="AH186" s="148">
        <f>+[2]Antioquia!AG186</f>
        <v>1</v>
      </c>
      <c r="AI186" s="148">
        <f>+[2]Atantico!Q186</f>
        <v>1</v>
      </c>
      <c r="AJ186" s="148">
        <f>+[2]Atantico!R186</f>
        <v>1</v>
      </c>
      <c r="AK186" s="148">
        <f>+[2]Atantico!AG186</f>
        <v>0</v>
      </c>
      <c r="AL186" s="148">
        <f>+[2]Arauca!Q186</f>
        <v>3</v>
      </c>
      <c r="AM186" s="148">
        <f>+[2]Arauca!R186</f>
        <v>3</v>
      </c>
      <c r="AN186" s="148">
        <f>+[2]Arauca!AG186</f>
        <v>0</v>
      </c>
      <c r="AO186" s="148">
        <f>+[2]Bolivar!Q186</f>
        <v>3</v>
      </c>
      <c r="AP186" s="148">
        <f>+[2]Bolivar!R186</f>
        <v>3</v>
      </c>
      <c r="AQ186" s="148">
        <f>+[2]Bolivar!AG186</f>
        <v>0</v>
      </c>
      <c r="AR186" s="148">
        <f>+[2]Boyacá!Q186</f>
        <v>1</v>
      </c>
      <c r="AS186" s="148">
        <f>+[2]Boyacá!R186</f>
        <v>1</v>
      </c>
      <c r="AT186" s="148">
        <f>+[2]Boyacá!AG186</f>
        <v>0</v>
      </c>
      <c r="AU186" s="148">
        <f>+[2]Caldas!Q186</f>
        <v>1</v>
      </c>
      <c r="AV186" s="148">
        <f>+[2]Caldas!R186</f>
        <v>1</v>
      </c>
      <c r="AW186" s="148">
        <f>+[2]Caldas!AG186</f>
        <v>0</v>
      </c>
      <c r="AX186" s="148">
        <f>+[2]Caquetá!Q186</f>
        <v>2</v>
      </c>
      <c r="AY186" s="148">
        <f>+[2]Caquetá!R186</f>
        <v>2</v>
      </c>
      <c r="AZ186" s="148">
        <f>+[2]Caquetá!AG186</f>
        <v>0</v>
      </c>
      <c r="BA186" s="148">
        <f>+[2]Casanare!Q186</f>
        <v>0</v>
      </c>
      <c r="BB186" s="148">
        <f>+[2]Casanare!R186</f>
        <v>0</v>
      </c>
      <c r="BC186" s="148">
        <f>+[2]Casanare!AG186</f>
        <v>1</v>
      </c>
      <c r="BD186" s="148">
        <f>+[2]Cauca!Q186</f>
        <v>2</v>
      </c>
      <c r="BE186" s="148">
        <f>+[2]Cauca!R186</f>
        <v>2</v>
      </c>
      <c r="BF186" s="148">
        <f>+[2]Cauca!AG186</f>
        <v>0</v>
      </c>
      <c r="BG186" s="148">
        <f>+[2]Cesar!Q186</f>
        <v>3</v>
      </c>
      <c r="BH186" s="148">
        <f>+[2]Cesar!R186</f>
        <v>3</v>
      </c>
      <c r="BI186" s="148">
        <f>+[2]Cesar!AG186</f>
        <v>1</v>
      </c>
      <c r="BJ186" s="148">
        <f>+[2]Chocó!Q186</f>
        <v>0</v>
      </c>
      <c r="BK186" s="148">
        <f>+[2]Chocó!R186</f>
        <v>0</v>
      </c>
      <c r="BL186" s="148">
        <f>+[2]Chocó!AG186</f>
        <v>0</v>
      </c>
      <c r="BM186" s="148">
        <f>+[2]Córdoba!Q186</f>
        <v>3</v>
      </c>
      <c r="BN186" s="148">
        <f>+[2]Córdoba!R186</f>
        <v>3</v>
      </c>
      <c r="BO186" s="148">
        <f>+[2]Córdoba!AG186</f>
        <v>0</v>
      </c>
      <c r="BP186" s="148">
        <f>+[2]Cundinamarca!Q186</f>
        <v>9</v>
      </c>
      <c r="BQ186" s="148">
        <f>+[2]Cundinamarca!R186</f>
        <v>9</v>
      </c>
      <c r="BR186" s="148">
        <f>+[2]Cundinamarca!AG186</f>
        <v>0</v>
      </c>
      <c r="BS186" s="148">
        <f>+[2]Guainía!Q186</f>
        <v>0</v>
      </c>
      <c r="BT186" s="148">
        <f>+[2]Guainía!R186</f>
        <v>0</v>
      </c>
      <c r="BU186" s="148">
        <f>+[2]Guainía!AG186</f>
        <v>0</v>
      </c>
      <c r="BV186" s="148">
        <f>+[2]Guaviare!Q186</f>
        <v>0</v>
      </c>
      <c r="BW186" s="148">
        <f>+[2]Guaviare!R186</f>
        <v>0</v>
      </c>
      <c r="BX186" s="148">
        <f>+[2]Guaviare!AG186</f>
        <v>0</v>
      </c>
      <c r="BY186" s="148">
        <f>+[2]Huila!Q186</f>
        <v>3</v>
      </c>
      <c r="BZ186" s="148">
        <f>+[2]Huila!R186</f>
        <v>3</v>
      </c>
      <c r="CA186" s="148">
        <f>+[2]Huila!AG186</f>
        <v>2</v>
      </c>
      <c r="CB186" s="148">
        <f>+'[2]La Guajira'!Q186</f>
        <v>3</v>
      </c>
      <c r="CC186" s="148">
        <f>+'[2]La Guajira'!R186</f>
        <v>3</v>
      </c>
      <c r="CD186" s="148">
        <f>+'[2]La Guajira'!AG186</f>
        <v>0</v>
      </c>
      <c r="CE186" s="148">
        <f>+[2]Magdalena!Q186</f>
        <v>0</v>
      </c>
      <c r="CF186" s="148">
        <f>+[2]Magdalena!R186</f>
        <v>0</v>
      </c>
      <c r="CG186" s="148">
        <f>+[2]Magdalena!AG186</f>
        <v>0</v>
      </c>
      <c r="CH186" s="148">
        <f>+[2]Meta!Q186</f>
        <v>0</v>
      </c>
      <c r="CI186" s="148">
        <f>+[2]Meta!R186</f>
        <v>0</v>
      </c>
      <c r="CJ186" s="148">
        <f>+[2]Meta!AG186</f>
        <v>0</v>
      </c>
      <c r="CK186" s="148">
        <f>+[2]Nariño!Q186</f>
        <v>3</v>
      </c>
      <c r="CL186" s="148">
        <f>+[2]Nariño!R186</f>
        <v>3</v>
      </c>
      <c r="CM186" s="148">
        <f>+[2]Nariño!AG186</f>
        <v>0</v>
      </c>
      <c r="CN186" s="148">
        <f>+'[2]Norte de Santander'!Q186</f>
        <v>8</v>
      </c>
      <c r="CO186" s="148">
        <f>+'[2]Norte de Santander'!R186</f>
        <v>8</v>
      </c>
      <c r="CP186" s="148">
        <f>+'[2]Norte de Santander'!AG186</f>
        <v>0</v>
      </c>
      <c r="CQ186" s="148">
        <f>+[2]Putumayo!Q186</f>
        <v>0</v>
      </c>
      <c r="CR186" s="148">
        <f>+[2]Putumayo!R186</f>
        <v>0</v>
      </c>
      <c r="CS186" s="148">
        <f>+[2]Putumayo!AG186</f>
        <v>0</v>
      </c>
      <c r="CT186" s="148">
        <f>+[2]Quindio!Q186</f>
        <v>12</v>
      </c>
      <c r="CU186" s="148">
        <f>+[2]Quindio!R186</f>
        <v>12</v>
      </c>
      <c r="CV186" s="148">
        <f>+[2]Quindio!AG186</f>
        <v>0</v>
      </c>
      <c r="CW186" s="148">
        <f>+[2]Risaralda!Q186</f>
        <v>5</v>
      </c>
      <c r="CX186" s="148">
        <f>+[2]Risaralda!R186</f>
        <v>5</v>
      </c>
      <c r="CY186" s="148">
        <f>+[2]Risaralda!AG186</f>
        <v>0</v>
      </c>
      <c r="CZ186" s="148">
        <f>+'[2]San Anadrés'!Q186</f>
        <v>0</v>
      </c>
      <c r="DA186" s="148">
        <f>+'[2]San Anadrés'!R186</f>
        <v>0</v>
      </c>
      <c r="DB186" s="148">
        <f>+'[2]San Anadrés'!AG186</f>
        <v>0</v>
      </c>
      <c r="DC186" s="148">
        <f>+[2]Santander!Q186</f>
        <v>5</v>
      </c>
      <c r="DD186" s="148">
        <f>+[2]Santander!R186</f>
        <v>5</v>
      </c>
      <c r="DE186" s="148">
        <f>+[2]Santander!AG186</f>
        <v>0</v>
      </c>
      <c r="DF186" s="148">
        <f>+[2]Sucre!Q186</f>
        <v>1</v>
      </c>
      <c r="DG186" s="148">
        <f>+[2]Sucre!R186</f>
        <v>1</v>
      </c>
      <c r="DH186" s="148">
        <f>+[2]Sucre!AG186</f>
        <v>0</v>
      </c>
      <c r="DI186" s="148">
        <f>+[2]Tolima!Q186</f>
        <v>21</v>
      </c>
      <c r="DJ186" s="148">
        <f>+[2]Tolima!R186</f>
        <v>21</v>
      </c>
      <c r="DK186" s="148">
        <f>+[2]Tolima!AG186</f>
        <v>1</v>
      </c>
      <c r="DL186" s="148">
        <f>+'[2]Valle del Cauca'!Q186</f>
        <v>5</v>
      </c>
      <c r="DM186" s="148">
        <f>+'[2]Valle del Cauca'!R186</f>
        <v>5</v>
      </c>
      <c r="DN186" s="148">
        <f>+'[2]Valle del Cauca'!AG186</f>
        <v>0</v>
      </c>
      <c r="DO186" s="148">
        <f>+[2]Vaupés!Q186</f>
        <v>0</v>
      </c>
      <c r="DP186" s="148">
        <f>+[2]Vaupés!R186</f>
        <v>0</v>
      </c>
      <c r="DQ186" s="148">
        <f>+[2]Vaupés!AG186</f>
        <v>0</v>
      </c>
      <c r="DR186" s="148">
        <f>+[2]Vichada!Q186</f>
        <v>0</v>
      </c>
      <c r="DS186" s="148">
        <f>+[2]Vichada!R186</f>
        <v>0</v>
      </c>
      <c r="DT186" s="148">
        <f>+[2]Vichada!AG186</f>
        <v>0</v>
      </c>
    </row>
    <row r="187" spans="1:124" ht="33.75" hidden="1" x14ac:dyDescent="0.25">
      <c r="A187" s="152" t="s">
        <v>718</v>
      </c>
      <c r="B187" s="149" t="str">
        <f t="shared" si="49"/>
        <v>5-0-3-3</v>
      </c>
      <c r="C187" s="182" t="s">
        <v>65</v>
      </c>
      <c r="D187" s="126" t="s">
        <v>55</v>
      </c>
      <c r="E187" s="182" t="s">
        <v>56</v>
      </c>
      <c r="F187" s="182" t="s">
        <v>66</v>
      </c>
      <c r="G187" s="182" t="s">
        <v>67</v>
      </c>
      <c r="H187" s="131" t="s">
        <v>80</v>
      </c>
      <c r="I187" s="435" t="s">
        <v>76</v>
      </c>
      <c r="J187" s="193">
        <f t="shared" ref="J187:J209" si="65">+U187</f>
        <v>22252333</v>
      </c>
      <c r="K187" s="436">
        <v>11</v>
      </c>
      <c r="L187" s="75" t="s">
        <v>721</v>
      </c>
      <c r="M187" s="193">
        <f t="shared" si="59"/>
        <v>22065537</v>
      </c>
      <c r="N187" s="182" t="s">
        <v>77</v>
      </c>
      <c r="O187" s="182" t="s">
        <v>58</v>
      </c>
      <c r="P187" s="192" t="s">
        <v>60</v>
      </c>
      <c r="Q187" s="69">
        <f t="shared" si="60"/>
        <v>0</v>
      </c>
      <c r="R187" s="83" t="e">
        <f t="shared" si="61"/>
        <v>#DIV/0!</v>
      </c>
      <c r="S187" s="83">
        <f>+[2]Amazonas!S187+[2]Antioquia!S187+[2]Atantico!S187+[2]Arauca!S187+[2]Bolivar!S187+[2]Boyacá!S187+[2]Caldas!S187+[2]Caquetá!S187+[2]Casanare!S187+[2]Cauca!S187+[2]Cesar!S187+[2]Chocó!S187+[2]Córdoba!S187+[2]Cundinamarca!S187+[2]Guainía!S187+[2]Guaviare!S187+[2]Huila!S187+'[2]La Guajira'!S187+[2]Magdalena!S187+[2]Meta!S187+[2]Nariño!S187+'[2]Norte de Santander'!S187+[2]Putumayo!S187+[2]Quindio!S187+[2]Risaralda!S187+'[2]San Anadrés'!S187+[2]Santander!S187+[2]Sucre!S187+[2]Tolima!S187+'[2]Valle del Cauca'!S187+[2]Vaupés!S187+[2]Vichada!S187</f>
        <v>0</v>
      </c>
      <c r="T187" s="83">
        <f>+[2]Amazonas!T187+[2]Antioquia!T187+[2]Atantico!T187+[2]Arauca!T187+[2]Bolivar!T187+[2]Boyacá!T187+[2]Caldas!T187+[2]Caquetá!T187+[2]Casanare!T187+[2]Cauca!T187+[2]Cesar!T187+[2]Chocó!T187+[2]Córdoba!T187+[2]Cundinamarca!T187+[2]Guainía!T187+[2]Guaviare!T187+[2]Huila!T187+'[2]La Guajira'!T187+[2]Magdalena!T187+[2]Meta!T187+[2]Nariño!T187+'[2]Norte de Santander'!T187+[2]Putumayo!T187+[2]Quindio!T187+[2]Risaralda!T187+'[2]San Anadrés'!T187+[2]Santander!T187+[2]Sucre!T187+[2]Tolima!T187+'[2]Valle del Cauca'!T187+[2]Vaupés!T187+[2]Vichada!T187</f>
        <v>0</v>
      </c>
      <c r="U187" s="148">
        <f t="shared" si="62"/>
        <v>22252333</v>
      </c>
      <c r="V187" s="148">
        <f t="shared" si="63"/>
        <v>0</v>
      </c>
      <c r="W187" s="148">
        <f>+'[2]Oficinas Nacionales'!Q187</f>
        <v>0</v>
      </c>
      <c r="X187" s="148">
        <f>+'[2]Oficinas Nacionales'!R187</f>
        <v>0</v>
      </c>
      <c r="Y187" s="148">
        <f>+'[2]Oficinas Nacionales'!AG187</f>
        <v>0</v>
      </c>
      <c r="Z187" s="148">
        <f t="shared" si="64"/>
        <v>22252333</v>
      </c>
      <c r="AA187" s="148">
        <f t="shared" si="64"/>
        <v>22065537</v>
      </c>
      <c r="AB187" s="148">
        <f t="shared" si="64"/>
        <v>0</v>
      </c>
      <c r="AC187" s="148">
        <f>+[2]Amazonas!Q187</f>
        <v>1479</v>
      </c>
      <c r="AD187" s="148">
        <f>+[2]Amazonas!R187</f>
        <v>1479</v>
      </c>
      <c r="AE187" s="148">
        <f>+[2]Amazonas!AG187</f>
        <v>0</v>
      </c>
      <c r="AF187" s="148">
        <f>+[2]Antioquia!Q187</f>
        <v>2372419</v>
      </c>
      <c r="AG187" s="148">
        <f>+[2]Antioquia!R187</f>
        <v>2372419</v>
      </c>
      <c r="AH187" s="148">
        <f>+[2]Antioquia!AG187</f>
        <v>0</v>
      </c>
      <c r="AI187" s="148">
        <f>+[2]Atantico!Q187</f>
        <v>229714</v>
      </c>
      <c r="AJ187" s="148">
        <f>+[2]Atantico!R187</f>
        <v>229714</v>
      </c>
      <c r="AK187" s="148">
        <f>+[2]Atantico!AG187</f>
        <v>0</v>
      </c>
      <c r="AL187" s="148">
        <f>+[2]Arauca!Q187</f>
        <v>1020092</v>
      </c>
      <c r="AM187" s="148">
        <f>+[2]Arauca!R187</f>
        <v>1020092</v>
      </c>
      <c r="AN187" s="148">
        <f>+[2]Arauca!AG187</f>
        <v>0</v>
      </c>
      <c r="AO187" s="148">
        <f>+[2]Bolivar!Q187</f>
        <v>851339</v>
      </c>
      <c r="AP187" s="148">
        <f>+[2]Bolivar!R187</f>
        <v>851339</v>
      </c>
      <c r="AQ187" s="148">
        <f>+[2]Bolivar!AG187</f>
        <v>0</v>
      </c>
      <c r="AR187" s="148">
        <f>+[2]Boyacá!Q187</f>
        <v>775992</v>
      </c>
      <c r="AS187" s="148">
        <f>+[2]Boyacá!R187</f>
        <v>775992</v>
      </c>
      <c r="AT187" s="148">
        <f>+[2]Boyacá!AG187</f>
        <v>0</v>
      </c>
      <c r="AU187" s="148">
        <f>+[2]Caldas!Q187</f>
        <v>361090</v>
      </c>
      <c r="AV187" s="148">
        <f>+[2]Caldas!R187</f>
        <v>361090</v>
      </c>
      <c r="AW187" s="148">
        <f>+[2]Caldas!AG187</f>
        <v>0</v>
      </c>
      <c r="AX187" s="148">
        <f>+[2]Caquetá!Q187</f>
        <v>1242022</v>
      </c>
      <c r="AY187" s="148">
        <f>+[2]Caquetá!R187</f>
        <v>1242022</v>
      </c>
      <c r="AZ187" s="148">
        <f>+[2]Caquetá!AG187</f>
        <v>0</v>
      </c>
      <c r="BA187" s="148">
        <f>+[2]Casanare!Q187</f>
        <v>1712403</v>
      </c>
      <c r="BB187" s="148">
        <f>+[2]Casanare!R187</f>
        <v>1712403</v>
      </c>
      <c r="BC187" s="148">
        <f>+[2]Casanare!AG187</f>
        <v>0</v>
      </c>
      <c r="BD187" s="148">
        <f>+[2]Cauca!Q187</f>
        <v>228996</v>
      </c>
      <c r="BE187" s="148">
        <f>+[2]Cauca!R187</f>
        <v>228996</v>
      </c>
      <c r="BF187" s="148">
        <f>+[2]Cauca!AG187</f>
        <v>0</v>
      </c>
      <c r="BG187" s="148">
        <f>+[2]Cesar!Q187</f>
        <v>1425238</v>
      </c>
      <c r="BH187" s="148">
        <f>+[2]Cesar!R187</f>
        <v>1425238</v>
      </c>
      <c r="BI187" s="148">
        <f>+[2]Cesar!AG187</f>
        <v>0</v>
      </c>
      <c r="BJ187" s="148">
        <f>+[2]Chocó!Q187</f>
        <v>35754</v>
      </c>
      <c r="BK187" s="148">
        <f>+[2]Chocó!R187</f>
        <v>35754</v>
      </c>
      <c r="BL187" s="148">
        <f>+[2]Chocó!AG187</f>
        <v>0</v>
      </c>
      <c r="BM187" s="148">
        <f>+[2]Córdoba!Q187</f>
        <v>1905178</v>
      </c>
      <c r="BN187" s="148">
        <f>+[2]Córdoba!R187</f>
        <v>1905178</v>
      </c>
      <c r="BO187" s="148">
        <f>+[2]Córdoba!AG187</f>
        <v>0</v>
      </c>
      <c r="BP187" s="148">
        <f>+[2]Cundinamarca!Q187</f>
        <v>1185000</v>
      </c>
      <c r="BQ187" s="148">
        <f>+[2]Cundinamarca!R187</f>
        <v>1185000</v>
      </c>
      <c r="BR187" s="148">
        <f>+[2]Cundinamarca!AG187</f>
        <v>0</v>
      </c>
      <c r="BS187" s="148">
        <f>+[2]Guainía!Q187</f>
        <v>3809</v>
      </c>
      <c r="BT187" s="148">
        <f>+[2]Guainía!R187</f>
        <v>3809</v>
      </c>
      <c r="BU187" s="148">
        <f>+[2]Guainía!AG187</f>
        <v>0</v>
      </c>
      <c r="BV187" s="148">
        <f>+[2]Guaviare!Q187</f>
        <v>270000</v>
      </c>
      <c r="BW187" s="148">
        <f>+[2]Guaviare!R187</f>
        <v>270000</v>
      </c>
      <c r="BX187" s="148">
        <f>+[2]Guaviare!AG187</f>
        <v>0</v>
      </c>
      <c r="BY187" s="148">
        <f>+[2]Huila!Q187</f>
        <v>697951</v>
      </c>
      <c r="BZ187" s="148">
        <f>+[2]Huila!R187</f>
        <v>697951</v>
      </c>
      <c r="CA187" s="148">
        <f>+[2]Huila!AG187</f>
        <v>0</v>
      </c>
      <c r="CB187" s="148">
        <f>+'[2]La Guajira'!Q187</f>
        <v>330174</v>
      </c>
      <c r="CC187" s="148">
        <f>+'[2]La Guajira'!R187</f>
        <v>330174</v>
      </c>
      <c r="CD187" s="148">
        <f>+'[2]La Guajira'!AG187</f>
        <v>0</v>
      </c>
      <c r="CE187" s="148">
        <f>+[2]Magdalena!Q187</f>
        <v>1198722</v>
      </c>
      <c r="CF187" s="148">
        <f>+[2]Magdalena!R187</f>
        <v>1198722</v>
      </c>
      <c r="CG187" s="148">
        <f>+[2]Magdalena!AG187</f>
        <v>0</v>
      </c>
      <c r="CH187" s="148">
        <f>+[2]Meta!Q187</f>
        <v>1600000</v>
      </c>
      <c r="CI187" s="148">
        <f>+[2]Meta!R187</f>
        <v>1600000</v>
      </c>
      <c r="CJ187" s="148">
        <f>+[2]Meta!AG187</f>
        <v>0</v>
      </c>
      <c r="CK187" s="148">
        <f>+[2]Nariño!Q187</f>
        <v>362948</v>
      </c>
      <c r="CL187" s="148">
        <f>+[2]Nariño!R187</f>
        <v>362948</v>
      </c>
      <c r="CM187" s="148">
        <f>+[2]Nariño!AG187</f>
        <v>0</v>
      </c>
      <c r="CN187" s="148">
        <f>+'[2]Norte de Santander'!Q187</f>
        <v>464043</v>
      </c>
      <c r="CO187" s="148">
        <f>+'[2]Norte de Santander'!R187</f>
        <v>464043</v>
      </c>
      <c r="CP187" s="148">
        <f>+'[2]Norte de Santander'!AG187</f>
        <v>0</v>
      </c>
      <c r="CQ187" s="148">
        <f>+[2]Putumayo!Q187</f>
        <v>190000</v>
      </c>
      <c r="CR187" s="148">
        <f>+[2]Putumayo!R187</f>
        <v>190000</v>
      </c>
      <c r="CS187" s="148">
        <f>+[2]Putumayo!AG187</f>
        <v>0</v>
      </c>
      <c r="CT187" s="148">
        <f>+[2]Quindio!Q187</f>
        <v>77082</v>
      </c>
      <c r="CU187" s="148">
        <f>+[2]Quindio!R187</f>
        <v>77082</v>
      </c>
      <c r="CV187" s="148">
        <f>+[2]Quindio!AG187</f>
        <v>0</v>
      </c>
      <c r="CW187" s="148">
        <f>+[2]Risaralda!Q187</f>
        <v>97921</v>
      </c>
      <c r="CX187" s="148">
        <f>+[2]Risaralda!R187</f>
        <v>97921</v>
      </c>
      <c r="CY187" s="148">
        <f>+[2]Risaralda!AG187</f>
        <v>0</v>
      </c>
      <c r="CZ187" s="148">
        <f>+'[2]San Anadrés'!Q187</f>
        <v>0</v>
      </c>
      <c r="DA187" s="148">
        <f>+'[2]San Anadrés'!R187</f>
        <v>0</v>
      </c>
      <c r="DB187" s="148">
        <f>+'[2]San Anadrés'!AG187</f>
        <v>0</v>
      </c>
      <c r="DC187" s="148">
        <f>+[2]Santander!Q187</f>
        <v>1527144</v>
      </c>
      <c r="DD187" s="148">
        <f>+[2]Santander!R187</f>
        <v>1341157</v>
      </c>
      <c r="DE187" s="148">
        <f>+[2]Santander!AG187</f>
        <v>0</v>
      </c>
      <c r="DF187" s="148">
        <f>+[2]Sucre!Q187</f>
        <v>825000</v>
      </c>
      <c r="DG187" s="148">
        <f>+[2]Sucre!R187</f>
        <v>825000</v>
      </c>
      <c r="DH187" s="148">
        <f>+[2]Sucre!AG187</f>
        <v>0</v>
      </c>
      <c r="DI187" s="148">
        <f>+[2]Tolima!Q187</f>
        <v>572287</v>
      </c>
      <c r="DJ187" s="148">
        <f>+[2]Tolima!R187</f>
        <v>572287</v>
      </c>
      <c r="DK187" s="148">
        <f>+[2]Tolima!AG187</f>
        <v>0</v>
      </c>
      <c r="DL187" s="148">
        <f>+'[2]Valle del Cauca'!Q187</f>
        <v>460371</v>
      </c>
      <c r="DM187" s="148">
        <f>+'[2]Valle del Cauca'!R187</f>
        <v>460371</v>
      </c>
      <c r="DN187" s="148">
        <f>+'[2]Valle del Cauca'!AG187</f>
        <v>0</v>
      </c>
      <c r="DO187" s="148">
        <f>+[2]Vaupés!Q187</f>
        <v>2100</v>
      </c>
      <c r="DP187" s="148">
        <f>+[2]Vaupés!R187</f>
        <v>1291</v>
      </c>
      <c r="DQ187" s="148">
        <f>+[2]Vaupés!AG187</f>
        <v>0</v>
      </c>
      <c r="DR187" s="148">
        <f>+[2]Vichada!Q187</f>
        <v>226065</v>
      </c>
      <c r="DS187" s="148">
        <f>+[2]Vichada!R187</f>
        <v>226065</v>
      </c>
      <c r="DT187" s="148">
        <f>+[2]Vichada!AG187</f>
        <v>0</v>
      </c>
    </row>
    <row r="188" spans="1:124" ht="33.75" hidden="1" x14ac:dyDescent="0.25">
      <c r="A188" s="152" t="s">
        <v>718</v>
      </c>
      <c r="B188" s="149" t="str">
        <f t="shared" si="49"/>
        <v>5-0-3-4</v>
      </c>
      <c r="C188" s="182" t="s">
        <v>65</v>
      </c>
      <c r="D188" s="126" t="s">
        <v>55</v>
      </c>
      <c r="E188" s="182" t="s">
        <v>56</v>
      </c>
      <c r="F188" s="182" t="s">
        <v>66</v>
      </c>
      <c r="G188" s="182" t="s">
        <v>67</v>
      </c>
      <c r="H188" s="131" t="s">
        <v>84</v>
      </c>
      <c r="I188" s="435"/>
      <c r="J188" s="193">
        <f t="shared" si="65"/>
        <v>516291</v>
      </c>
      <c r="K188" s="436"/>
      <c r="L188" s="182" t="s">
        <v>78</v>
      </c>
      <c r="M188" s="193">
        <f t="shared" si="59"/>
        <v>510155</v>
      </c>
      <c r="N188" s="182" t="s">
        <v>77</v>
      </c>
      <c r="O188" s="182" t="s">
        <v>58</v>
      </c>
      <c r="P188" s="192" t="s">
        <v>60</v>
      </c>
      <c r="Q188" s="69">
        <f t="shared" si="60"/>
        <v>0</v>
      </c>
      <c r="R188" s="83" t="e">
        <f t="shared" si="61"/>
        <v>#DIV/0!</v>
      </c>
      <c r="S188" s="83">
        <f>+[2]Amazonas!S188+[2]Antioquia!S188+[2]Atantico!S188+[2]Arauca!S188+[2]Bolivar!S188+[2]Boyacá!S188+[2]Caldas!S188+[2]Caquetá!S188+[2]Casanare!S188+[2]Cauca!S188+[2]Cesar!S188+[2]Chocó!S188+[2]Córdoba!S188+[2]Cundinamarca!S188+[2]Guainía!S188+[2]Guaviare!S188+[2]Huila!S188+'[2]La Guajira'!S188+[2]Magdalena!S188+[2]Meta!S188+[2]Nariño!S188+'[2]Norte de Santander'!S188+[2]Putumayo!S188+[2]Quindio!S188+[2]Risaralda!S188+'[2]San Anadrés'!S188+[2]Santander!S188+[2]Sucre!S188+[2]Tolima!S188+'[2]Valle del Cauca'!S188+[2]Vaupés!S188+[2]Vichada!S188</f>
        <v>0</v>
      </c>
      <c r="T188" s="83">
        <f>+[2]Amazonas!T188+[2]Antioquia!T188+[2]Atantico!T188+[2]Arauca!T188+[2]Bolivar!T188+[2]Boyacá!T188+[2]Caldas!T188+[2]Caquetá!T188+[2]Casanare!T188+[2]Cauca!T188+[2]Cesar!T188+[2]Chocó!T188+[2]Córdoba!T188+[2]Cundinamarca!T188+[2]Guainía!T188+[2]Guaviare!T188+[2]Huila!T188+'[2]La Guajira'!T188+[2]Magdalena!T188+[2]Meta!T188+[2]Nariño!T188+'[2]Norte de Santander'!T188+[2]Putumayo!T188+[2]Quindio!T188+[2]Risaralda!T188+'[2]San Anadrés'!T188+[2]Santander!T188+[2]Sucre!T188+[2]Tolima!T188+'[2]Valle del Cauca'!T188+[2]Vaupés!T188+[2]Vichada!T188</f>
        <v>0</v>
      </c>
      <c r="U188" s="148">
        <f t="shared" si="62"/>
        <v>516291</v>
      </c>
      <c r="V188" s="148">
        <f t="shared" si="63"/>
        <v>0</v>
      </c>
      <c r="W188" s="148">
        <f>+'[2]Oficinas Nacionales'!Q188</f>
        <v>0</v>
      </c>
      <c r="X188" s="148">
        <f>+'[2]Oficinas Nacionales'!R188</f>
        <v>0</v>
      </c>
      <c r="Y188" s="148">
        <f>+'[2]Oficinas Nacionales'!AG188</f>
        <v>0</v>
      </c>
      <c r="Z188" s="148">
        <f t="shared" si="64"/>
        <v>516291</v>
      </c>
      <c r="AA188" s="148">
        <f t="shared" si="64"/>
        <v>510155</v>
      </c>
      <c r="AB188" s="148">
        <f t="shared" si="64"/>
        <v>0</v>
      </c>
      <c r="AC188" s="148">
        <f>+[2]Amazonas!Q188</f>
        <v>109</v>
      </c>
      <c r="AD188" s="148">
        <f>+[2]Amazonas!R188</f>
        <v>109</v>
      </c>
      <c r="AE188" s="148">
        <f>+[2]Amazonas!AG188</f>
        <v>0</v>
      </c>
      <c r="AF188" s="148">
        <f>+[2]Antioquia!Q188</f>
        <v>53869</v>
      </c>
      <c r="AG188" s="148">
        <f>+[2]Antioquia!R188</f>
        <v>53869</v>
      </c>
      <c r="AH188" s="148">
        <f>+[2]Antioquia!AG188</f>
        <v>0</v>
      </c>
      <c r="AI188" s="148">
        <f>+[2]Atantico!Q188</f>
        <v>5447</v>
      </c>
      <c r="AJ188" s="148">
        <f>+[2]Atantico!R188</f>
        <v>5447</v>
      </c>
      <c r="AK188" s="148">
        <f>+[2]Atantico!AG188</f>
        <v>0</v>
      </c>
      <c r="AL188" s="148">
        <f>+[2]Arauca!Q188</f>
        <v>9398</v>
      </c>
      <c r="AM188" s="148">
        <f>+[2]Arauca!R188</f>
        <v>9398</v>
      </c>
      <c r="AN188" s="148">
        <f>+[2]Arauca!AG188</f>
        <v>0</v>
      </c>
      <c r="AO188" s="148">
        <f>+[2]Bolivar!Q188</f>
        <v>12404</v>
      </c>
      <c r="AP188" s="148">
        <f>+[2]Bolivar!R188</f>
        <v>12404</v>
      </c>
      <c r="AQ188" s="148">
        <f>+[2]Bolivar!AG188</f>
        <v>0</v>
      </c>
      <c r="AR188" s="148">
        <f>+[2]Boyacá!Q188</f>
        <v>57000</v>
      </c>
      <c r="AS188" s="148">
        <f>+[2]Boyacá!R188</f>
        <v>57000</v>
      </c>
      <c r="AT188" s="148">
        <f>+[2]Boyacá!AG188</f>
        <v>0</v>
      </c>
      <c r="AU188" s="148">
        <f>+[2]Caldas!Q188</f>
        <v>8543</v>
      </c>
      <c r="AV188" s="148">
        <f>+[2]Caldas!R188</f>
        <v>8543</v>
      </c>
      <c r="AW188" s="148">
        <f>+[2]Caldas!AG188</f>
        <v>0</v>
      </c>
      <c r="AX188" s="148">
        <f>+[2]Caquetá!Q188</f>
        <v>11864</v>
      </c>
      <c r="AY188" s="148">
        <f>+[2]Caquetá!R188</f>
        <v>11864</v>
      </c>
      <c r="AZ188" s="148">
        <f>+[2]Caquetá!AG188</f>
        <v>0</v>
      </c>
      <c r="BA188" s="148">
        <f>+[2]Casanare!Q188</f>
        <v>12997</v>
      </c>
      <c r="BB188" s="148">
        <f>+[2]Casanare!R188</f>
        <v>12997</v>
      </c>
      <c r="BC188" s="148">
        <f>+[2]Casanare!AG188</f>
        <v>0</v>
      </c>
      <c r="BD188" s="148">
        <f>+[2]Cauca!Q188</f>
        <v>14011</v>
      </c>
      <c r="BE188" s="148">
        <f>+[2]Cauca!R188</f>
        <v>14011</v>
      </c>
      <c r="BF188" s="148">
        <f>+[2]Cauca!AG188</f>
        <v>0</v>
      </c>
      <c r="BG188" s="148">
        <f>+[2]Cesar!Q188</f>
        <v>12305</v>
      </c>
      <c r="BH188" s="148">
        <f>+[2]Cesar!R188</f>
        <v>12305</v>
      </c>
      <c r="BI188" s="148">
        <f>+[2]Cesar!AG188</f>
        <v>0</v>
      </c>
      <c r="BJ188" s="148">
        <f>+[2]Chocó!Q188</f>
        <v>648</v>
      </c>
      <c r="BK188" s="148">
        <f>+[2]Chocó!R188</f>
        <v>648</v>
      </c>
      <c r="BL188" s="148">
        <f>+[2]Chocó!AG188</f>
        <v>0</v>
      </c>
      <c r="BM188" s="148">
        <f>+[2]Córdoba!Q188</f>
        <v>52492</v>
      </c>
      <c r="BN188" s="148">
        <f>+[2]Córdoba!R188</f>
        <v>52492</v>
      </c>
      <c r="BO188" s="148">
        <f>+[2]Córdoba!AG188</f>
        <v>0</v>
      </c>
      <c r="BP188" s="148">
        <f>+[2]Cundinamarca!Q188</f>
        <v>60000</v>
      </c>
      <c r="BQ188" s="148">
        <f>+[2]Cundinamarca!R188</f>
        <v>60000</v>
      </c>
      <c r="BR188" s="148">
        <f>+[2]Cundinamarca!AG188</f>
        <v>0</v>
      </c>
      <c r="BS188" s="148">
        <f>+[2]Guainía!Q188</f>
        <v>75</v>
      </c>
      <c r="BT188" s="148">
        <f>+[2]Guainía!R188</f>
        <v>59</v>
      </c>
      <c r="BU188" s="148">
        <f>+[2]Guainía!AG188</f>
        <v>0</v>
      </c>
      <c r="BV188" s="148">
        <f>+[2]Guaviare!Q188</f>
        <v>3180</v>
      </c>
      <c r="BW188" s="148">
        <f>+[2]Guaviare!R188</f>
        <v>3180</v>
      </c>
      <c r="BX188" s="148">
        <f>+[2]Guaviare!AG188</f>
        <v>0</v>
      </c>
      <c r="BY188" s="148">
        <f>+[2]Huila!Q188</f>
        <v>15057</v>
      </c>
      <c r="BZ188" s="148">
        <f>+[2]Huila!R188</f>
        <v>15057</v>
      </c>
      <c r="CA188" s="148">
        <f>+[2]Huila!AG188</f>
        <v>0</v>
      </c>
      <c r="CB188" s="148">
        <f>+'[2]La Guajira'!Q188</f>
        <v>4591</v>
      </c>
      <c r="CC188" s="148">
        <f>+'[2]La Guajira'!R188</f>
        <v>4591</v>
      </c>
      <c r="CD188" s="148">
        <f>+'[2]La Guajira'!AG188</f>
        <v>0</v>
      </c>
      <c r="CE188" s="148">
        <f>+[2]Magdalena!Q188</f>
        <v>10603</v>
      </c>
      <c r="CF188" s="148">
        <f>+[2]Magdalena!R188</f>
        <v>10603</v>
      </c>
      <c r="CG188" s="148">
        <f>+[2]Magdalena!AG188</f>
        <v>0</v>
      </c>
      <c r="CH188" s="148">
        <f>+[2]Meta!Q188</f>
        <v>12600</v>
      </c>
      <c r="CI188" s="148">
        <f>+[2]Meta!R188</f>
        <v>12600</v>
      </c>
      <c r="CJ188" s="148">
        <f>+[2]Meta!AG188</f>
        <v>0</v>
      </c>
      <c r="CK188" s="148">
        <f>+[2]Nariño!Q188</f>
        <v>41226</v>
      </c>
      <c r="CL188" s="148">
        <f>+[2]Nariño!R188</f>
        <v>41226</v>
      </c>
      <c r="CM188" s="148">
        <f>+[2]Nariño!AG188</f>
        <v>0</v>
      </c>
      <c r="CN188" s="148">
        <f>+'[2]Norte de Santander'!Q188</f>
        <v>19224</v>
      </c>
      <c r="CO188" s="148">
        <f>+'[2]Norte de Santander'!R188</f>
        <v>19224</v>
      </c>
      <c r="CP188" s="148">
        <f>+'[2]Norte de Santander'!AG188</f>
        <v>0</v>
      </c>
      <c r="CQ188" s="148">
        <f>+[2]Putumayo!Q188</f>
        <v>7360</v>
      </c>
      <c r="CR188" s="148">
        <f>+[2]Putumayo!R188</f>
        <v>7360</v>
      </c>
      <c r="CS188" s="148">
        <f>+[2]Putumayo!AG188</f>
        <v>0</v>
      </c>
      <c r="CT188" s="148">
        <f>+[2]Quindio!Q188</f>
        <v>2447</v>
      </c>
      <c r="CU188" s="148">
        <f>+[2]Quindio!R188</f>
        <v>2447</v>
      </c>
      <c r="CV188" s="148">
        <f>+[2]Quindio!AG188</f>
        <v>0</v>
      </c>
      <c r="CW188" s="148">
        <f>+[2]Risaralda!Q188</f>
        <v>3819</v>
      </c>
      <c r="CX188" s="148">
        <f>+[2]Risaralda!R188</f>
        <v>3819</v>
      </c>
      <c r="CY188" s="148">
        <f>+[2]Risaralda!AG188</f>
        <v>0</v>
      </c>
      <c r="CZ188" s="148">
        <f>+'[2]San Anadrés'!Q188</f>
        <v>0</v>
      </c>
      <c r="DA188" s="148">
        <f>+'[2]San Anadrés'!R188</f>
        <v>0</v>
      </c>
      <c r="DB188" s="148">
        <f>+'[2]San Anadrés'!AG188</f>
        <v>0</v>
      </c>
      <c r="DC188" s="148">
        <f>+[2]Santander!Q188</f>
        <v>40500</v>
      </c>
      <c r="DD188" s="148">
        <f>+[2]Santander!R188</f>
        <v>34419</v>
      </c>
      <c r="DE188" s="148">
        <f>+[2]Santander!AG188</f>
        <v>0</v>
      </c>
      <c r="DF188" s="148">
        <f>+[2]Sucre!Q188</f>
        <v>13785</v>
      </c>
      <c r="DG188" s="148">
        <f>+[2]Sucre!R188</f>
        <v>13785</v>
      </c>
      <c r="DH188" s="148">
        <f>+[2]Sucre!AG188</f>
        <v>0</v>
      </c>
      <c r="DI188" s="148">
        <f>+[2]Tolima!Q188</f>
        <v>18353</v>
      </c>
      <c r="DJ188" s="148">
        <f>+[2]Tolima!R188</f>
        <v>18353</v>
      </c>
      <c r="DK188" s="148">
        <f>+[2]Tolima!AG188</f>
        <v>0</v>
      </c>
      <c r="DL188" s="148">
        <f>+'[2]Valle del Cauca'!Q188</f>
        <v>10743</v>
      </c>
      <c r="DM188" s="148">
        <f>+'[2]Valle del Cauca'!R188</f>
        <v>10743</v>
      </c>
      <c r="DN188" s="148">
        <f>+'[2]Valle del Cauca'!AG188</f>
        <v>0</v>
      </c>
      <c r="DO188" s="148">
        <f>+[2]Vaupés!Q188</f>
        <v>117</v>
      </c>
      <c r="DP188" s="148">
        <f>+[2]Vaupés!R188</f>
        <v>78</v>
      </c>
      <c r="DQ188" s="148">
        <f>+[2]Vaupés!AG188</f>
        <v>0</v>
      </c>
      <c r="DR188" s="148">
        <f>+[2]Vichada!Q188</f>
        <v>1524</v>
      </c>
      <c r="DS188" s="148">
        <f>+[2]Vichada!R188</f>
        <v>1524</v>
      </c>
      <c r="DT188" s="148">
        <f>+[2]Vichada!AG188</f>
        <v>0</v>
      </c>
    </row>
    <row r="189" spans="1:124" ht="33.75" hidden="1" x14ac:dyDescent="0.25">
      <c r="A189" s="152" t="s">
        <v>718</v>
      </c>
      <c r="B189" s="149" t="str">
        <f t="shared" si="49"/>
        <v>5-0-3-5</v>
      </c>
      <c r="C189" s="182" t="s">
        <v>65</v>
      </c>
      <c r="D189" s="126" t="s">
        <v>55</v>
      </c>
      <c r="E189" s="182" t="s">
        <v>56</v>
      </c>
      <c r="F189" s="182" t="s">
        <v>66</v>
      </c>
      <c r="G189" s="182" t="s">
        <v>67</v>
      </c>
      <c r="H189" s="131" t="s">
        <v>88</v>
      </c>
      <c r="I189" s="435"/>
      <c r="J189" s="193">
        <f t="shared" si="65"/>
        <v>42190941</v>
      </c>
      <c r="K189" s="436"/>
      <c r="L189" s="182" t="s">
        <v>79</v>
      </c>
      <c r="M189" s="193">
        <f t="shared" si="59"/>
        <v>39385159</v>
      </c>
      <c r="N189" s="182" t="s">
        <v>77</v>
      </c>
      <c r="O189" s="182" t="s">
        <v>58</v>
      </c>
      <c r="P189" s="192" t="s">
        <v>60</v>
      </c>
      <c r="Q189" s="69">
        <f t="shared" si="60"/>
        <v>0</v>
      </c>
      <c r="R189" s="83" t="e">
        <f t="shared" si="61"/>
        <v>#DIV/0!</v>
      </c>
      <c r="S189" s="83">
        <f>+[2]Amazonas!S189+[2]Antioquia!S189+[2]Atantico!S189+[2]Arauca!S189+[2]Bolivar!S189+[2]Boyacá!S189+[2]Caldas!S189+[2]Caquetá!S189+[2]Casanare!S189+[2]Cauca!S189+[2]Cesar!S189+[2]Chocó!S189+[2]Córdoba!S189+[2]Cundinamarca!S189+[2]Guainía!S189+[2]Guaviare!S189+[2]Huila!S189+'[2]La Guajira'!S189+[2]Magdalena!S189+[2]Meta!S189+[2]Nariño!S189+'[2]Norte de Santander'!S189+[2]Putumayo!S189+[2]Quindio!S189+[2]Risaralda!S189+'[2]San Anadrés'!S189+[2]Santander!S189+[2]Sucre!S189+[2]Tolima!S189+'[2]Valle del Cauca'!S189+[2]Vaupés!S189+[2]Vichada!S189</f>
        <v>0</v>
      </c>
      <c r="T189" s="83">
        <f>+[2]Amazonas!T189+[2]Antioquia!T189+[2]Atantico!T189+[2]Arauca!T189+[2]Bolivar!T189+[2]Boyacá!T189+[2]Caldas!T189+[2]Caquetá!T189+[2]Casanare!T189+[2]Cauca!T189+[2]Cesar!T189+[2]Chocó!T189+[2]Córdoba!T189+[2]Cundinamarca!T189+[2]Guainía!T189+[2]Guaviare!T189+[2]Huila!T189+'[2]La Guajira'!T189+[2]Magdalena!T189+[2]Meta!T189+[2]Nariño!T189+'[2]Norte de Santander'!T189+[2]Putumayo!T189+[2]Quindio!T189+[2]Risaralda!T189+'[2]San Anadrés'!T189+[2]Santander!T189+[2]Sucre!T189+[2]Tolima!T189+'[2]Valle del Cauca'!T189+[2]Vaupés!T189+[2]Vichada!T189</f>
        <v>0</v>
      </c>
      <c r="U189" s="148">
        <f t="shared" si="62"/>
        <v>42190941</v>
      </c>
      <c r="V189" s="148">
        <f t="shared" si="63"/>
        <v>0</v>
      </c>
      <c r="W189" s="148">
        <f>+'[2]Oficinas Nacionales'!Q189</f>
        <v>0</v>
      </c>
      <c r="X189" s="148">
        <f>+'[2]Oficinas Nacionales'!R189</f>
        <v>0</v>
      </c>
      <c r="Y189" s="148">
        <f>+'[2]Oficinas Nacionales'!AG189</f>
        <v>0</v>
      </c>
      <c r="Z189" s="148">
        <f t="shared" si="64"/>
        <v>42190941</v>
      </c>
      <c r="AA189" s="148">
        <f t="shared" si="64"/>
        <v>39385159</v>
      </c>
      <c r="AB189" s="148">
        <f t="shared" si="64"/>
        <v>0</v>
      </c>
      <c r="AC189" s="148">
        <f>+[2]Amazonas!Q189</f>
        <v>2627</v>
      </c>
      <c r="AD189" s="148">
        <f>+[2]Amazonas!R189</f>
        <v>2627</v>
      </c>
      <c r="AE189" s="148">
        <f>+[2]Amazonas!AG189</f>
        <v>0</v>
      </c>
      <c r="AF189" s="148">
        <f>+[2]Antioquia!Q189</f>
        <v>4279275</v>
      </c>
      <c r="AG189" s="148">
        <f>+[2]Antioquia!R189</f>
        <v>4279275</v>
      </c>
      <c r="AH189" s="148">
        <f>+[2]Antioquia!AG189</f>
        <v>0</v>
      </c>
      <c r="AI189" s="148">
        <f>+[2]Atantico!Q189</f>
        <v>436431</v>
      </c>
      <c r="AJ189" s="148">
        <f>+[2]Atantico!R189</f>
        <v>436431</v>
      </c>
      <c r="AK189" s="148">
        <f>+[2]Atantico!AG189</f>
        <v>0</v>
      </c>
      <c r="AL189" s="148">
        <f>+[2]Arauca!Q189</f>
        <v>1903214</v>
      </c>
      <c r="AM189" s="148">
        <f>+[2]Arauca!R189</f>
        <v>1903214</v>
      </c>
      <c r="AN189" s="148">
        <f>+[2]Arauca!AG189</f>
        <v>0</v>
      </c>
      <c r="AO189" s="148">
        <f>+[2]Bolivar!Q189</f>
        <v>1738012</v>
      </c>
      <c r="AP189" s="148">
        <f>+[2]Bolivar!R189</f>
        <v>1738012</v>
      </c>
      <c r="AQ189" s="148">
        <f>+[2]Bolivar!AG189</f>
        <v>0</v>
      </c>
      <c r="AR189" s="148">
        <f>+[2]Boyacá!Q189</f>
        <v>1462331</v>
      </c>
      <c r="AS189" s="148">
        <f>+[2]Boyacá!R189</f>
        <v>1462331</v>
      </c>
      <c r="AT189" s="148">
        <f>+[2]Boyacá!AG189</f>
        <v>0</v>
      </c>
      <c r="AU189" s="148">
        <f>+[2]Caldas!Q189</f>
        <v>651354</v>
      </c>
      <c r="AV189" s="148">
        <f>+[2]Caldas!R189</f>
        <v>651354</v>
      </c>
      <c r="AW189" s="148">
        <f>+[2]Caldas!AG189</f>
        <v>0</v>
      </c>
      <c r="AX189" s="148">
        <f>+[2]Caquetá!Q189</f>
        <v>2484044</v>
      </c>
      <c r="AY189" s="148">
        <f>+[2]Caquetá!R189</f>
        <v>1242022</v>
      </c>
      <c r="AZ189" s="148">
        <f>+[2]Caquetá!AG189</f>
        <v>0</v>
      </c>
      <c r="BA189" s="148">
        <f>+[2]Casanare!Q189</f>
        <v>2993152</v>
      </c>
      <c r="BB189" s="148">
        <f>+[2]Casanare!R189</f>
        <v>2993152</v>
      </c>
      <c r="BC189" s="148">
        <f>+[2]Casanare!AG189</f>
        <v>0</v>
      </c>
      <c r="BD189" s="148">
        <f>+[2]Cauca!Q189</f>
        <v>444536</v>
      </c>
      <c r="BE189" s="148">
        <f>+[2]Cauca!R189</f>
        <v>444536</v>
      </c>
      <c r="BF189" s="148">
        <f>+[2]Cauca!AG189</f>
        <v>0</v>
      </c>
      <c r="BG189" s="148">
        <f>+[2]Cesar!Q189</f>
        <v>2850476</v>
      </c>
      <c r="BH189" s="148">
        <f>+[2]Cesar!R189</f>
        <v>2850476</v>
      </c>
      <c r="BI189" s="148">
        <f>+[2]Cesar!AG189</f>
        <v>0</v>
      </c>
      <c r="BJ189" s="148">
        <f>+[2]Chocó!Q189</f>
        <v>71508</v>
      </c>
      <c r="BK189" s="148">
        <f>+[2]Chocó!R189</f>
        <v>57318</v>
      </c>
      <c r="BL189" s="148">
        <f>+[2]Chocó!AG189</f>
        <v>0</v>
      </c>
      <c r="BM189" s="148">
        <f>+[2]Córdoba!Q189</f>
        <v>3810356</v>
      </c>
      <c r="BN189" s="148">
        <f>+[2]Córdoba!R189</f>
        <v>3810356</v>
      </c>
      <c r="BO189" s="148">
        <f>+[2]Córdoba!AG189</f>
        <v>0</v>
      </c>
      <c r="BP189" s="148">
        <f>+[2]Cundinamarca!Q189</f>
        <v>2041958</v>
      </c>
      <c r="BQ189" s="148">
        <f>+[2]Cundinamarca!R189</f>
        <v>2041958</v>
      </c>
      <c r="BR189" s="148">
        <f>+[2]Cundinamarca!AG189</f>
        <v>0</v>
      </c>
      <c r="BS189" s="148">
        <f>+[2]Guainía!Q189</f>
        <v>7684</v>
      </c>
      <c r="BT189" s="148">
        <f>+[2]Guainía!R189</f>
        <v>7684</v>
      </c>
      <c r="BU189" s="148">
        <f>+[2]Guainía!AG189</f>
        <v>0</v>
      </c>
      <c r="BV189" s="148">
        <f>+[2]Guaviare!Q189</f>
        <v>540000</v>
      </c>
      <c r="BW189" s="148">
        <f>+[2]Guaviare!R189</f>
        <v>442661</v>
      </c>
      <c r="BX189" s="148">
        <f>+[2]Guaviare!AG189</f>
        <v>0</v>
      </c>
      <c r="BY189" s="148">
        <f>+[2]Huila!Q189</f>
        <v>810209</v>
      </c>
      <c r="BZ189" s="148">
        <f>+[2]Huila!R189</f>
        <v>810209</v>
      </c>
      <c r="CA189" s="148">
        <f>+[2]Huila!AG189</f>
        <v>0</v>
      </c>
      <c r="CB189" s="148">
        <f>+'[2]La Guajira'!Q189</f>
        <v>660348</v>
      </c>
      <c r="CC189" s="148">
        <f>+'[2]La Guajira'!R189</f>
        <v>563162</v>
      </c>
      <c r="CD189" s="148">
        <f>+'[2]La Guajira'!AG189</f>
        <v>0</v>
      </c>
      <c r="CE189" s="148">
        <f>+[2]Magdalena!Q189</f>
        <v>2388932</v>
      </c>
      <c r="CF189" s="148">
        <f>+[2]Magdalena!R189</f>
        <v>2388932</v>
      </c>
      <c r="CG189" s="148">
        <f>+[2]Magdalena!AG189</f>
        <v>0</v>
      </c>
      <c r="CH189" s="148">
        <f>+[2]Meta!Q189</f>
        <v>3200000</v>
      </c>
      <c r="CI189" s="148">
        <f>+[2]Meta!R189</f>
        <v>2827399</v>
      </c>
      <c r="CJ189" s="148">
        <f>+[2]Meta!AG189</f>
        <v>0</v>
      </c>
      <c r="CK189" s="148">
        <f>+[2]Nariño!Q189</f>
        <v>697671</v>
      </c>
      <c r="CL189" s="148">
        <f>+[2]Nariño!R189</f>
        <v>697671</v>
      </c>
      <c r="CM189" s="148">
        <f>+[2]Nariño!AG189</f>
        <v>0</v>
      </c>
      <c r="CN189" s="148">
        <f>+'[2]Norte de Santander'!Q189</f>
        <v>928086</v>
      </c>
      <c r="CO189" s="148">
        <f>+'[2]Norte de Santander'!R189</f>
        <v>821238</v>
      </c>
      <c r="CP189" s="148">
        <f>+'[2]Norte de Santander'!AG189</f>
        <v>0</v>
      </c>
      <c r="CQ189" s="148">
        <f>+[2]Putumayo!Q189</f>
        <v>355897</v>
      </c>
      <c r="CR189" s="148">
        <f>+[2]Putumayo!R189</f>
        <v>355897</v>
      </c>
      <c r="CS189" s="148">
        <f>+[2]Putumayo!AG189</f>
        <v>0</v>
      </c>
      <c r="CT189" s="148">
        <f>+[2]Quindio!Q189</f>
        <v>152022</v>
      </c>
      <c r="CU189" s="148">
        <f>+[2]Quindio!R189</f>
        <v>152022</v>
      </c>
      <c r="CV189" s="148">
        <f>+[2]Quindio!AG189</f>
        <v>0</v>
      </c>
      <c r="CW189" s="148">
        <f>+[2]Risaralda!Q189</f>
        <v>169646</v>
      </c>
      <c r="CX189" s="148">
        <f>+[2]Risaralda!R189</f>
        <v>169646</v>
      </c>
      <c r="CY189" s="148">
        <f>+[2]Risaralda!AG189</f>
        <v>0</v>
      </c>
      <c r="CZ189" s="148">
        <f>+'[2]San Anadrés'!Q189</f>
        <v>0</v>
      </c>
      <c r="DA189" s="148">
        <f>+'[2]San Anadrés'!R189</f>
        <v>0</v>
      </c>
      <c r="DB189" s="148">
        <f>+'[2]San Anadrés'!AG189</f>
        <v>0</v>
      </c>
      <c r="DC189" s="148">
        <f>+[2]Santander!Q189</f>
        <v>3054288</v>
      </c>
      <c r="DD189" s="148">
        <f>+[2]Santander!R189</f>
        <v>2265585</v>
      </c>
      <c r="DE189" s="148">
        <f>+[2]Santander!AG189</f>
        <v>0</v>
      </c>
      <c r="DF189" s="148">
        <f>+[2]Sucre!Q189</f>
        <v>1650000</v>
      </c>
      <c r="DG189" s="148">
        <f>+[2]Sucre!R189</f>
        <v>1650000</v>
      </c>
      <c r="DH189" s="148">
        <f>+[2]Sucre!AG189</f>
        <v>0</v>
      </c>
      <c r="DI189" s="148">
        <f>+[2]Tolima!Q189</f>
        <v>1144574</v>
      </c>
      <c r="DJ189" s="148">
        <f>+[2]Tolima!R189</f>
        <v>1059814</v>
      </c>
      <c r="DK189" s="148">
        <f>+[2]Tolima!AG189</f>
        <v>0</v>
      </c>
      <c r="DL189" s="148">
        <f>+'[2]Valle del Cauca'!Q189</f>
        <v>805665</v>
      </c>
      <c r="DM189" s="148">
        <f>+'[2]Valle del Cauca'!R189</f>
        <v>805665</v>
      </c>
      <c r="DN189" s="148">
        <f>+'[2]Valle del Cauca'!AG189</f>
        <v>0</v>
      </c>
      <c r="DO189" s="148">
        <f>+[2]Vaupés!Q189</f>
        <v>4200</v>
      </c>
      <c r="DP189" s="148">
        <f>+[2]Vaupés!R189</f>
        <v>2067</v>
      </c>
      <c r="DQ189" s="148">
        <f>+[2]Vaupés!AG189</f>
        <v>0</v>
      </c>
      <c r="DR189" s="148">
        <f>+[2]Vichada!Q189</f>
        <v>452445</v>
      </c>
      <c r="DS189" s="148">
        <f>+[2]Vichada!R189</f>
        <v>452445</v>
      </c>
      <c r="DT189" s="148">
        <f>+[2]Vichada!AG189</f>
        <v>0</v>
      </c>
    </row>
    <row r="190" spans="1:124" ht="33.75" hidden="1" x14ac:dyDescent="0.25">
      <c r="A190" s="152" t="s">
        <v>718</v>
      </c>
      <c r="B190" s="149" t="str">
        <f t="shared" si="49"/>
        <v>5-0-3-6</v>
      </c>
      <c r="C190" s="182" t="s">
        <v>65</v>
      </c>
      <c r="D190" s="126" t="s">
        <v>55</v>
      </c>
      <c r="E190" s="182" t="s">
        <v>56</v>
      </c>
      <c r="F190" s="182" t="s">
        <v>66</v>
      </c>
      <c r="G190" s="182" t="s">
        <v>67</v>
      </c>
      <c r="H190" s="131" t="s">
        <v>94</v>
      </c>
      <c r="I190" s="435" t="s">
        <v>81</v>
      </c>
      <c r="J190" s="193">
        <f t="shared" si="65"/>
        <v>26543</v>
      </c>
      <c r="K190" s="436">
        <v>11</v>
      </c>
      <c r="L190" s="75" t="s">
        <v>722</v>
      </c>
      <c r="M190" s="193">
        <f t="shared" si="59"/>
        <v>25909</v>
      </c>
      <c r="N190" s="182" t="s">
        <v>82</v>
      </c>
      <c r="O190" s="182" t="s">
        <v>57</v>
      </c>
      <c r="P190" s="192" t="s">
        <v>60</v>
      </c>
      <c r="Q190" s="69">
        <f t="shared" si="60"/>
        <v>0.15069886599103341</v>
      </c>
      <c r="R190" s="83" t="e">
        <f t="shared" si="61"/>
        <v>#DIV/0!</v>
      </c>
      <c r="S190" s="83">
        <f>+[2]Amazonas!S190+[2]Antioquia!S190+[2]Atantico!S190+[2]Arauca!S190+[2]Bolivar!S190+[2]Boyacá!S190+[2]Caldas!S190+[2]Caquetá!S190+[2]Casanare!S190+[2]Cauca!S190+[2]Cesar!S190+[2]Chocó!S190+[2]Córdoba!S190+[2]Cundinamarca!S190+[2]Guainía!S190+[2]Guaviare!S190+[2]Huila!S190+'[2]La Guajira'!S190+[2]Magdalena!S190+[2]Meta!S190+[2]Nariño!S190+'[2]Norte de Santander'!S190+[2]Putumayo!S190+[2]Quindio!S190+[2]Risaralda!S190+'[2]San Anadrés'!S190+[2]Santander!S190+[2]Sucre!S190+[2]Tolima!S190+'[2]Valle del Cauca'!S190+[2]Vaupés!S190+[2]Vichada!S190</f>
        <v>0</v>
      </c>
      <c r="T190" s="83">
        <f>+[2]Amazonas!T190+[2]Antioquia!T190+[2]Atantico!T190+[2]Arauca!T190+[2]Bolivar!T190+[2]Boyacá!T190+[2]Caldas!T190+[2]Caquetá!T190+[2]Casanare!T190+[2]Cauca!T190+[2]Cesar!T190+[2]Chocó!T190+[2]Córdoba!T190+[2]Cundinamarca!T190+[2]Guainía!T190+[2]Guaviare!T190+[2]Huila!T190+'[2]La Guajira'!T190+[2]Magdalena!T190+[2]Meta!T190+[2]Nariño!T190+'[2]Norte de Santander'!T190+[2]Putumayo!T190+[2]Quindio!T190+[2]Risaralda!T190+'[2]San Anadrés'!T190+[2]Santander!T190+[2]Sucre!T190+[2]Tolima!T190+'[2]Valle del Cauca'!T190+[2]Vaupés!T190+[2]Vichada!T190</f>
        <v>0</v>
      </c>
      <c r="U190" s="148">
        <f t="shared" si="62"/>
        <v>26543</v>
      </c>
      <c r="V190" s="148">
        <f t="shared" si="63"/>
        <v>40</v>
      </c>
      <c r="W190" s="148">
        <f>+'[2]Oficinas Nacionales'!Q190</f>
        <v>0</v>
      </c>
      <c r="X190" s="148">
        <f>+'[2]Oficinas Nacionales'!R190</f>
        <v>0</v>
      </c>
      <c r="Y190" s="148">
        <f>+'[2]Oficinas Nacionales'!AG190</f>
        <v>0</v>
      </c>
      <c r="Z190" s="148">
        <f t="shared" si="64"/>
        <v>26543</v>
      </c>
      <c r="AA190" s="148">
        <f t="shared" si="64"/>
        <v>25909</v>
      </c>
      <c r="AB190" s="148">
        <f t="shared" si="64"/>
        <v>40</v>
      </c>
      <c r="AC190" s="148">
        <f>+[2]Amazonas!Q190</f>
        <v>117</v>
      </c>
      <c r="AD190" s="148">
        <f>+[2]Amazonas!R190</f>
        <v>114</v>
      </c>
      <c r="AE190" s="148">
        <f>+[2]Amazonas!AG190</f>
        <v>0</v>
      </c>
      <c r="AF190" s="148">
        <f>+[2]Antioquia!Q190</f>
        <v>2650</v>
      </c>
      <c r="AG190" s="148">
        <f>+[2]Antioquia!R190</f>
        <v>2606</v>
      </c>
      <c r="AH190" s="148">
        <f>+[2]Antioquia!AG190</f>
        <v>20</v>
      </c>
      <c r="AI190" s="148">
        <f>+[2]Atantico!Q190</f>
        <v>195</v>
      </c>
      <c r="AJ190" s="148">
        <f>+[2]Atantico!R190</f>
        <v>186</v>
      </c>
      <c r="AK190" s="148">
        <f>+[2]Atantico!AG190</f>
        <v>0</v>
      </c>
      <c r="AL190" s="148">
        <f>+[2]Arauca!Q190</f>
        <v>1410</v>
      </c>
      <c r="AM190" s="148">
        <f>+[2]Arauca!R190</f>
        <v>1401</v>
      </c>
      <c r="AN190" s="148">
        <f>+[2]Arauca!AG190</f>
        <v>4</v>
      </c>
      <c r="AO190" s="148">
        <f>+[2]Bolivar!Q190</f>
        <v>565</v>
      </c>
      <c r="AP190" s="148">
        <f>+[2]Bolivar!R190</f>
        <v>554</v>
      </c>
      <c r="AQ190" s="148">
        <f>+[2]Bolivar!AG190</f>
        <v>0</v>
      </c>
      <c r="AR190" s="148">
        <f>+[2]Boyacá!Q190</f>
        <v>1020</v>
      </c>
      <c r="AS190" s="148">
        <f>+[2]Boyacá!R190</f>
        <v>1000</v>
      </c>
      <c r="AT190" s="148">
        <f>+[2]Boyacá!AG190</f>
        <v>0</v>
      </c>
      <c r="AU190" s="148">
        <f>+[2]Caldas!Q190</f>
        <v>350</v>
      </c>
      <c r="AV190" s="148">
        <f>+[2]Caldas!R190</f>
        <v>339</v>
      </c>
      <c r="AW190" s="148">
        <f>+[2]Caldas!AG190</f>
        <v>0</v>
      </c>
      <c r="AX190" s="148">
        <f>+[2]Caquetá!Q190</f>
        <v>125</v>
      </c>
      <c r="AY190" s="148">
        <f>+[2]Caquetá!R190</f>
        <v>118</v>
      </c>
      <c r="AZ190" s="148">
        <f>+[2]Caquetá!AG190</f>
        <v>0</v>
      </c>
      <c r="BA190" s="148">
        <f>+[2]Casanare!Q190</f>
        <v>155</v>
      </c>
      <c r="BB190" s="148">
        <f>+[2]Casanare!R190</f>
        <v>144</v>
      </c>
      <c r="BC190" s="148">
        <f>+[2]Casanare!AG190</f>
        <v>0</v>
      </c>
      <c r="BD190" s="148">
        <f>+[2]Cauca!Q190</f>
        <v>560</v>
      </c>
      <c r="BE190" s="148">
        <f>+[2]Cauca!R190</f>
        <v>550</v>
      </c>
      <c r="BF190" s="148">
        <f>+[2]Cauca!AG190</f>
        <v>0</v>
      </c>
      <c r="BG190" s="148">
        <f>+[2]Cesar!Q190</f>
        <v>645</v>
      </c>
      <c r="BH190" s="148">
        <f>+[2]Cesar!R190</f>
        <v>635</v>
      </c>
      <c r="BI190" s="148">
        <f>+[2]Cesar!AG190</f>
        <v>0</v>
      </c>
      <c r="BJ190" s="148">
        <f>+[2]Chocó!Q190</f>
        <v>50</v>
      </c>
      <c r="BK190" s="148">
        <f>+[2]Chocó!R190</f>
        <v>42</v>
      </c>
      <c r="BL190" s="148">
        <f>+[2]Chocó!AG190</f>
        <v>0</v>
      </c>
      <c r="BM190" s="148">
        <f>+[2]Córdoba!Q190</f>
        <v>2515</v>
      </c>
      <c r="BN190" s="148">
        <f>+[2]Córdoba!R190</f>
        <v>2505</v>
      </c>
      <c r="BO190" s="148">
        <f>+[2]Córdoba!AG190</f>
        <v>0</v>
      </c>
      <c r="BP190" s="148">
        <f>+[2]Cundinamarca!Q190</f>
        <v>960</v>
      </c>
      <c r="BQ190" s="148">
        <f>+[2]Cundinamarca!R190</f>
        <v>946</v>
      </c>
      <c r="BR190" s="148">
        <f>+[2]Cundinamarca!AG190</f>
        <v>0</v>
      </c>
      <c r="BS190" s="148">
        <f>+[2]Guainía!Q190</f>
        <v>105</v>
      </c>
      <c r="BT190" s="148">
        <f>+[2]Guainía!R190</f>
        <v>98</v>
      </c>
      <c r="BU190" s="148">
        <f>+[2]Guainía!AG190</f>
        <v>0</v>
      </c>
      <c r="BV190" s="148">
        <f>+[2]Guaviare!Q190</f>
        <v>170</v>
      </c>
      <c r="BW190" s="148">
        <f>+[2]Guaviare!R190</f>
        <v>160</v>
      </c>
      <c r="BX190" s="148">
        <f>+[2]Guaviare!AG190</f>
        <v>0</v>
      </c>
      <c r="BY190" s="148">
        <f>+[2]Huila!Q190</f>
        <v>263</v>
      </c>
      <c r="BZ190" s="148">
        <f>+[2]Huila!R190</f>
        <v>253</v>
      </c>
      <c r="CA190" s="148">
        <f>+[2]Huila!AG190</f>
        <v>0</v>
      </c>
      <c r="CB190" s="148">
        <f>+'[2]La Guajira'!Q190</f>
        <v>385</v>
      </c>
      <c r="CC190" s="148">
        <f>+'[2]La Guajira'!R190</f>
        <v>373</v>
      </c>
      <c r="CD190" s="148">
        <f>+'[2]La Guajira'!AG190</f>
        <v>0</v>
      </c>
      <c r="CE190" s="148">
        <f>+[2]Magdalena!Q190</f>
        <v>60</v>
      </c>
      <c r="CF190" s="148">
        <f>+[2]Magdalena!R190</f>
        <v>47</v>
      </c>
      <c r="CG190" s="148">
        <f>+[2]Magdalena!AG190</f>
        <v>0</v>
      </c>
      <c r="CH190" s="148">
        <f>+[2]Meta!Q190</f>
        <v>505</v>
      </c>
      <c r="CI190" s="148">
        <f>+[2]Meta!R190</f>
        <v>492</v>
      </c>
      <c r="CJ190" s="148">
        <f>+[2]Meta!AG190</f>
        <v>0</v>
      </c>
      <c r="CK190" s="148">
        <f>+[2]Nariño!Q190</f>
        <v>5480</v>
      </c>
      <c r="CL190" s="148">
        <f>+[2]Nariño!R190</f>
        <v>5467</v>
      </c>
      <c r="CM190" s="148">
        <f>+[2]Nariño!AG190</f>
        <v>0</v>
      </c>
      <c r="CN190" s="148">
        <f>+'[2]Norte de Santander'!Q190</f>
        <v>2500</v>
      </c>
      <c r="CO190" s="148">
        <f>+'[2]Norte de Santander'!R190</f>
        <v>2484</v>
      </c>
      <c r="CP190" s="148">
        <f>+'[2]Norte de Santander'!AG190</f>
        <v>0</v>
      </c>
      <c r="CQ190" s="148">
        <f>+[2]Putumayo!Q190</f>
        <v>1300</v>
      </c>
      <c r="CR190" s="148">
        <f>+[2]Putumayo!R190</f>
        <v>1289</v>
      </c>
      <c r="CS190" s="148">
        <f>+[2]Putumayo!AG190</f>
        <v>16</v>
      </c>
      <c r="CT190" s="148">
        <f>+[2]Quindio!Q190</f>
        <v>540</v>
      </c>
      <c r="CU190" s="148">
        <f>+[2]Quindio!R190</f>
        <v>534</v>
      </c>
      <c r="CV190" s="148">
        <f>+[2]Quindio!AG190</f>
        <v>0</v>
      </c>
      <c r="CW190" s="148">
        <f>+[2]Risaralda!Q190</f>
        <v>610</v>
      </c>
      <c r="CX190" s="148">
        <f>+[2]Risaralda!R190</f>
        <v>600</v>
      </c>
      <c r="CY190" s="148">
        <f>+[2]Risaralda!AG190</f>
        <v>0</v>
      </c>
      <c r="CZ190" s="148">
        <f>+'[2]San Anadrés'!Q190</f>
        <v>0</v>
      </c>
      <c r="DA190" s="148">
        <f>+'[2]San Anadrés'!R190</f>
        <v>0</v>
      </c>
      <c r="DB190" s="148">
        <f>+'[2]San Anadrés'!AG190</f>
        <v>0</v>
      </c>
      <c r="DC190" s="148">
        <f>+[2]Santander!Q190</f>
        <v>928</v>
      </c>
      <c r="DD190" s="148">
        <f>+[2]Santander!R190</f>
        <v>684</v>
      </c>
      <c r="DE190" s="148">
        <f>+[2]Santander!AG190</f>
        <v>0</v>
      </c>
      <c r="DF190" s="148">
        <f>+[2]Sucre!Q190</f>
        <v>810</v>
      </c>
      <c r="DG190" s="148">
        <f>+[2]Sucre!R190</f>
        <v>800</v>
      </c>
      <c r="DH190" s="148">
        <f>+[2]Sucre!AG190</f>
        <v>0</v>
      </c>
      <c r="DI190" s="148">
        <f>+[2]Tolima!Q190</f>
        <v>785</v>
      </c>
      <c r="DJ190" s="148">
        <f>+[2]Tolima!R190</f>
        <v>774</v>
      </c>
      <c r="DK190" s="148">
        <f>+[2]Tolima!AG190</f>
        <v>0</v>
      </c>
      <c r="DL190" s="148">
        <f>+'[2]Valle del Cauca'!Q190</f>
        <v>560</v>
      </c>
      <c r="DM190" s="148">
        <f>+'[2]Valle del Cauca'!R190</f>
        <v>553</v>
      </c>
      <c r="DN190" s="148">
        <f>+'[2]Valle del Cauca'!AG190</f>
        <v>0</v>
      </c>
      <c r="DO190" s="148">
        <f>+[2]Vaupés!Q190</f>
        <v>110</v>
      </c>
      <c r="DP190" s="148">
        <f>+[2]Vaupés!R190</f>
        <v>55</v>
      </c>
      <c r="DQ190" s="148">
        <f>+[2]Vaupés!AG190</f>
        <v>0</v>
      </c>
      <c r="DR190" s="148">
        <f>+[2]Vichada!Q190</f>
        <v>115</v>
      </c>
      <c r="DS190" s="148">
        <f>+[2]Vichada!R190</f>
        <v>106</v>
      </c>
      <c r="DT190" s="148">
        <f>+[2]Vichada!AG190</f>
        <v>0</v>
      </c>
    </row>
    <row r="191" spans="1:124" ht="33.75" hidden="1" x14ac:dyDescent="0.25">
      <c r="A191" s="152" t="s">
        <v>718</v>
      </c>
      <c r="B191" s="149" t="str">
        <f t="shared" si="49"/>
        <v>5-0-3-7</v>
      </c>
      <c r="C191" s="182" t="s">
        <v>65</v>
      </c>
      <c r="D191" s="126" t="s">
        <v>55</v>
      </c>
      <c r="E191" s="182" t="s">
        <v>56</v>
      </c>
      <c r="F191" s="182" t="s">
        <v>66</v>
      </c>
      <c r="G191" s="182" t="s">
        <v>67</v>
      </c>
      <c r="H191" s="131" t="s">
        <v>99</v>
      </c>
      <c r="I191" s="435"/>
      <c r="J191" s="193">
        <f t="shared" si="65"/>
        <v>6447</v>
      </c>
      <c r="K191" s="436"/>
      <c r="L191" s="75" t="s">
        <v>723</v>
      </c>
      <c r="M191" s="193">
        <f t="shared" si="59"/>
        <v>5878</v>
      </c>
      <c r="N191" s="182" t="s">
        <v>83</v>
      </c>
      <c r="O191" s="182" t="s">
        <v>57</v>
      </c>
      <c r="P191" s="192" t="s">
        <v>60</v>
      </c>
      <c r="Q191" s="69">
        <f t="shared" si="60"/>
        <v>0.12408872343725764</v>
      </c>
      <c r="R191" s="83" t="e">
        <f t="shared" si="61"/>
        <v>#DIV/0!</v>
      </c>
      <c r="S191" s="83">
        <f>+[2]Amazonas!S191+[2]Antioquia!S191+[2]Atantico!S191+[2]Arauca!S191+[2]Bolivar!S191+[2]Boyacá!S191+[2]Caldas!S191+[2]Caquetá!S191+[2]Casanare!S191+[2]Cauca!S191+[2]Cesar!S191+[2]Chocó!S191+[2]Córdoba!S191+[2]Cundinamarca!S191+[2]Guainía!S191+[2]Guaviare!S191+[2]Huila!S191+'[2]La Guajira'!S191+[2]Magdalena!S191+[2]Meta!S191+[2]Nariño!S191+'[2]Norte de Santander'!S191+[2]Putumayo!S191+[2]Quindio!S191+[2]Risaralda!S191+'[2]San Anadrés'!S191+[2]Santander!S191+[2]Sucre!S191+[2]Tolima!S191+'[2]Valle del Cauca'!S191+[2]Vaupés!S191+[2]Vichada!S191</f>
        <v>0</v>
      </c>
      <c r="T191" s="83">
        <f>+[2]Amazonas!T191+[2]Antioquia!T191+[2]Atantico!T191+[2]Arauca!T191+[2]Bolivar!T191+[2]Boyacá!T191+[2]Caldas!T191+[2]Caquetá!T191+[2]Casanare!T191+[2]Cauca!T191+[2]Cesar!T191+[2]Chocó!T191+[2]Córdoba!T191+[2]Cundinamarca!T191+[2]Guainía!T191+[2]Guaviare!T191+[2]Huila!T191+'[2]La Guajira'!T191+[2]Magdalena!T191+[2]Meta!T191+[2]Nariño!T191+'[2]Norte de Santander'!T191+[2]Putumayo!T191+[2]Quindio!T191+[2]Risaralda!T191+'[2]San Anadrés'!T191+[2]Santander!T191+[2]Sucre!T191+[2]Tolima!T191+'[2]Valle del Cauca'!T191+[2]Vaupés!T191+[2]Vichada!T191</f>
        <v>0</v>
      </c>
      <c r="U191" s="148">
        <f t="shared" si="62"/>
        <v>6447</v>
      </c>
      <c r="V191" s="148">
        <f t="shared" si="63"/>
        <v>8</v>
      </c>
      <c r="W191" s="148">
        <f>+'[2]Oficinas Nacionales'!Q191</f>
        <v>0</v>
      </c>
      <c r="X191" s="148">
        <f>+'[2]Oficinas Nacionales'!R191</f>
        <v>0</v>
      </c>
      <c r="Y191" s="148">
        <f>+'[2]Oficinas Nacionales'!AG191</f>
        <v>0</v>
      </c>
      <c r="Z191" s="148">
        <f t="shared" si="64"/>
        <v>6447</v>
      </c>
      <c r="AA191" s="148">
        <f t="shared" si="64"/>
        <v>5878</v>
      </c>
      <c r="AB191" s="148">
        <f t="shared" si="64"/>
        <v>8</v>
      </c>
      <c r="AC191" s="148">
        <f>+[2]Amazonas!Q191</f>
        <v>16</v>
      </c>
      <c r="AD191" s="148">
        <f>+[2]Amazonas!R191</f>
        <v>11</v>
      </c>
      <c r="AE191" s="148">
        <f>+[2]Amazonas!AG191</f>
        <v>0</v>
      </c>
      <c r="AF191" s="148">
        <f>+[2]Antioquia!Q191</f>
        <v>450</v>
      </c>
      <c r="AG191" s="148">
        <f>+[2]Antioquia!R191</f>
        <v>434</v>
      </c>
      <c r="AH191" s="148">
        <f>+[2]Antioquia!AG191</f>
        <v>4</v>
      </c>
      <c r="AI191" s="148">
        <f>+[2]Atantico!Q191</f>
        <v>68</v>
      </c>
      <c r="AJ191" s="148">
        <f>+[2]Atantico!R191</f>
        <v>66</v>
      </c>
      <c r="AK191" s="148">
        <f>+[2]Atantico!AG191</f>
        <v>0</v>
      </c>
      <c r="AL191" s="148">
        <f>+[2]Arauca!Q191</f>
        <v>282</v>
      </c>
      <c r="AM191" s="148">
        <f>+[2]Arauca!R191</f>
        <v>279</v>
      </c>
      <c r="AN191" s="148">
        <f>+[2]Arauca!AG191</f>
        <v>4</v>
      </c>
      <c r="AO191" s="148">
        <f>+[2]Bolivar!Q191</f>
        <v>115</v>
      </c>
      <c r="AP191" s="148">
        <f>+[2]Bolivar!R191</f>
        <v>111</v>
      </c>
      <c r="AQ191" s="148">
        <f>+[2]Bolivar!AG191</f>
        <v>0</v>
      </c>
      <c r="AR191" s="148">
        <f>+[2]Boyacá!Q191</f>
        <v>520</v>
      </c>
      <c r="AS191" s="148">
        <f>+[2]Boyacá!R191</f>
        <v>1000</v>
      </c>
      <c r="AT191" s="148">
        <f>+[2]Boyacá!AG191</f>
        <v>0</v>
      </c>
      <c r="AU191" s="148">
        <f>+[2]Caldas!Q191</f>
        <v>90</v>
      </c>
      <c r="AV191" s="148">
        <f>+[2]Caldas!R191</f>
        <v>70</v>
      </c>
      <c r="AW191" s="148">
        <f>+[2]Caldas!AG191</f>
        <v>0</v>
      </c>
      <c r="AX191" s="148">
        <f>+[2]Caquetá!Q191</f>
        <v>200</v>
      </c>
      <c r="AY191" s="148">
        <f>+[2]Caquetá!R191</f>
        <v>63</v>
      </c>
      <c r="AZ191" s="148">
        <f>+[2]Caquetá!AG191</f>
        <v>0</v>
      </c>
      <c r="BA191" s="148">
        <f>+[2]Casanare!Q191</f>
        <v>302</v>
      </c>
      <c r="BB191" s="148">
        <f>+[2]Casanare!R191</f>
        <v>58</v>
      </c>
      <c r="BC191" s="148">
        <f>+[2]Casanare!AG191</f>
        <v>0</v>
      </c>
      <c r="BD191" s="148">
        <f>+[2]Cauca!Q191</f>
        <v>132</v>
      </c>
      <c r="BE191" s="148">
        <f>+[2]Cauca!R191</f>
        <v>82</v>
      </c>
      <c r="BF191" s="148">
        <f>+[2]Cauca!AG191</f>
        <v>0</v>
      </c>
      <c r="BG191" s="148">
        <f>+[2]Cesar!Q191</f>
        <v>230</v>
      </c>
      <c r="BH191" s="148">
        <f>+[2]Cesar!R191</f>
        <v>191</v>
      </c>
      <c r="BI191" s="148">
        <f>+[2]Cesar!AG191</f>
        <v>0</v>
      </c>
      <c r="BJ191" s="148">
        <f>+[2]Chocó!Q191</f>
        <v>4</v>
      </c>
      <c r="BK191" s="148">
        <f>+[2]Chocó!R191</f>
        <v>2</v>
      </c>
      <c r="BL191" s="148">
        <f>+[2]Chocó!AG191</f>
        <v>0</v>
      </c>
      <c r="BM191" s="148">
        <f>+[2]Córdoba!Q191</f>
        <v>515</v>
      </c>
      <c r="BN191" s="148">
        <f>+[2]Córdoba!R191</f>
        <v>506</v>
      </c>
      <c r="BO191" s="148">
        <f>+[2]Córdoba!AG191</f>
        <v>0</v>
      </c>
      <c r="BP191" s="148">
        <f>+[2]Cundinamarca!Q191</f>
        <v>466</v>
      </c>
      <c r="BQ191" s="148">
        <f>+[2]Cundinamarca!R191</f>
        <v>358</v>
      </c>
      <c r="BR191" s="148">
        <f>+[2]Cundinamarca!AG191</f>
        <v>0</v>
      </c>
      <c r="BS191" s="148">
        <f>+[2]Guainía!Q191</f>
        <v>10</v>
      </c>
      <c r="BT191" s="148">
        <f>+[2]Guainía!R191</f>
        <v>7</v>
      </c>
      <c r="BU191" s="148">
        <f>+[2]Guainía!AG191</f>
        <v>0</v>
      </c>
      <c r="BV191" s="148">
        <f>+[2]Guaviare!Q191</f>
        <v>32</v>
      </c>
      <c r="BW191" s="148">
        <f>+[2]Guaviare!R191</f>
        <v>16</v>
      </c>
      <c r="BX191" s="148">
        <f>+[2]Guaviare!AG191</f>
        <v>0</v>
      </c>
      <c r="BY191" s="148">
        <f>+[2]Huila!Q191</f>
        <v>222</v>
      </c>
      <c r="BZ191" s="148">
        <f>+[2]Huila!R191</f>
        <v>126</v>
      </c>
      <c r="CA191" s="148">
        <f>+[2]Huila!AG191</f>
        <v>0</v>
      </c>
      <c r="CB191" s="148">
        <f>+'[2]La Guajira'!Q191</f>
        <v>330</v>
      </c>
      <c r="CC191" s="148">
        <f>+'[2]La Guajira'!R191</f>
        <v>116</v>
      </c>
      <c r="CD191" s="148">
        <f>+'[2]La Guajira'!AG191</f>
        <v>0</v>
      </c>
      <c r="CE191" s="148">
        <f>+[2]Magdalena!Q191</f>
        <v>278</v>
      </c>
      <c r="CF191" s="148">
        <f>+[2]Magdalena!R191</f>
        <v>40</v>
      </c>
      <c r="CG191" s="148">
        <f>+[2]Magdalena!AG191</f>
        <v>0</v>
      </c>
      <c r="CH191" s="148">
        <f>+[2]Meta!Q191</f>
        <v>212</v>
      </c>
      <c r="CI191" s="148">
        <f>+[2]Meta!R191</f>
        <v>100</v>
      </c>
      <c r="CJ191" s="148">
        <f>+[2]Meta!AG191</f>
        <v>0</v>
      </c>
      <c r="CK191" s="148">
        <f>+[2]Nariño!Q191</f>
        <v>332</v>
      </c>
      <c r="CL191" s="148">
        <f>+[2]Nariño!R191</f>
        <v>166</v>
      </c>
      <c r="CM191" s="148">
        <f>+[2]Nariño!AG191</f>
        <v>0</v>
      </c>
      <c r="CN191" s="148">
        <f>+'[2]Norte de Santander'!Q191</f>
        <v>300</v>
      </c>
      <c r="CO191" s="148">
        <f>+'[2]Norte de Santander'!R191</f>
        <v>1030</v>
      </c>
      <c r="CP191" s="148">
        <f>+'[2]Norte de Santander'!AG191</f>
        <v>0</v>
      </c>
      <c r="CQ191" s="148">
        <f>+[2]Putumayo!Q191</f>
        <v>98</v>
      </c>
      <c r="CR191" s="148">
        <f>+[2]Putumayo!R191</f>
        <v>50</v>
      </c>
      <c r="CS191" s="148">
        <f>+[2]Putumayo!AG191</f>
        <v>0</v>
      </c>
      <c r="CT191" s="148">
        <f>+[2]Quindio!Q191</f>
        <v>45</v>
      </c>
      <c r="CU191" s="148">
        <f>+[2]Quindio!R191</f>
        <v>43</v>
      </c>
      <c r="CV191" s="148">
        <f>+[2]Quindio!AG191</f>
        <v>0</v>
      </c>
      <c r="CW191" s="148">
        <f>+[2]Risaralda!Q191</f>
        <v>45</v>
      </c>
      <c r="CX191" s="148">
        <f>+[2]Risaralda!R191</f>
        <v>43</v>
      </c>
      <c r="CY191" s="148">
        <f>+[2]Risaralda!AG191</f>
        <v>0</v>
      </c>
      <c r="CZ191" s="148">
        <f>+'[2]San Anadrés'!Q191</f>
        <v>0</v>
      </c>
      <c r="DA191" s="148">
        <f>+'[2]San Anadrés'!R191</f>
        <v>0</v>
      </c>
      <c r="DB191" s="148">
        <f>+'[2]San Anadrés'!AG191</f>
        <v>0</v>
      </c>
      <c r="DC191" s="148">
        <f>+[2]Santander!Q191</f>
        <v>388</v>
      </c>
      <c r="DD191" s="148">
        <f>+[2]Santander!R191</f>
        <v>164</v>
      </c>
      <c r="DE191" s="148">
        <f>+[2]Santander!AG191</f>
        <v>0</v>
      </c>
      <c r="DF191" s="148">
        <f>+[2]Sucre!Q191</f>
        <v>305</v>
      </c>
      <c r="DG191" s="148">
        <f>+[2]Sucre!R191</f>
        <v>300</v>
      </c>
      <c r="DH191" s="148">
        <f>+[2]Sucre!AG191</f>
        <v>0</v>
      </c>
      <c r="DI191" s="148">
        <f>+[2]Tolima!Q191</f>
        <v>300</v>
      </c>
      <c r="DJ191" s="148">
        <f>+[2]Tolima!R191</f>
        <v>298</v>
      </c>
      <c r="DK191" s="148">
        <f>+[2]Tolima!AG191</f>
        <v>0</v>
      </c>
      <c r="DL191" s="148">
        <f>+'[2]Valle del Cauca'!Q191</f>
        <v>106</v>
      </c>
      <c r="DM191" s="148">
        <f>+'[2]Valle del Cauca'!R191</f>
        <v>100</v>
      </c>
      <c r="DN191" s="148">
        <f>+'[2]Valle del Cauca'!AG191</f>
        <v>0</v>
      </c>
      <c r="DO191" s="148">
        <f>+[2]Vaupés!Q191</f>
        <v>4</v>
      </c>
      <c r="DP191" s="148">
        <f>+[2]Vaupés!R191</f>
        <v>2</v>
      </c>
      <c r="DQ191" s="148">
        <f>+[2]Vaupés!AG191</f>
        <v>0</v>
      </c>
      <c r="DR191" s="148">
        <f>+[2]Vichada!Q191</f>
        <v>50</v>
      </c>
      <c r="DS191" s="148">
        <f>+[2]Vichada!R191</f>
        <v>46</v>
      </c>
      <c r="DT191" s="148">
        <f>+[2]Vichada!AG191</f>
        <v>0</v>
      </c>
    </row>
    <row r="192" spans="1:124" ht="33.75" hidden="1" x14ac:dyDescent="0.25">
      <c r="A192" s="152" t="s">
        <v>718</v>
      </c>
      <c r="B192" s="149" t="str">
        <f t="shared" si="49"/>
        <v>5-0-3-8</v>
      </c>
      <c r="C192" s="182" t="s">
        <v>65</v>
      </c>
      <c r="D192" s="126" t="s">
        <v>55</v>
      </c>
      <c r="E192" s="182" t="s">
        <v>56</v>
      </c>
      <c r="F192" s="182" t="s">
        <v>66</v>
      </c>
      <c r="G192" s="182" t="s">
        <v>67</v>
      </c>
      <c r="H192" s="131" t="s">
        <v>105</v>
      </c>
      <c r="I192" s="431" t="s">
        <v>85</v>
      </c>
      <c r="J192" s="193">
        <f t="shared" si="65"/>
        <v>389397</v>
      </c>
      <c r="K192" s="433">
        <v>10</v>
      </c>
      <c r="L192" s="75" t="s">
        <v>724</v>
      </c>
      <c r="M192" s="193">
        <f t="shared" si="59"/>
        <v>388960</v>
      </c>
      <c r="N192" s="127" t="s">
        <v>86</v>
      </c>
      <c r="O192" s="182" t="s">
        <v>58</v>
      </c>
      <c r="P192" s="192" t="s">
        <v>60</v>
      </c>
      <c r="Q192" s="69">
        <f t="shared" si="60"/>
        <v>22.119328089327858</v>
      </c>
      <c r="R192" s="83" t="e">
        <f t="shared" si="61"/>
        <v>#DIV/0!</v>
      </c>
      <c r="S192" s="83">
        <f>+[2]Amazonas!S192+[2]Antioquia!S192+[2]Atantico!S192+[2]Arauca!S192+[2]Bolivar!S192+[2]Boyacá!S192+[2]Caldas!S192+[2]Caquetá!S192+[2]Casanare!S192+[2]Cauca!S192+[2]Cesar!S192+[2]Chocó!S192+[2]Córdoba!S192+[2]Cundinamarca!S192+[2]Guainía!S192+[2]Guaviare!S192+[2]Huila!S192+'[2]La Guajira'!S192+[2]Magdalena!S192+[2]Meta!S192+[2]Nariño!S192+'[2]Norte de Santander'!S192+[2]Putumayo!S192+[2]Quindio!S192+[2]Risaralda!S192+'[2]San Anadrés'!S192+[2]Santander!S192+[2]Sucre!S192+[2]Tolima!S192+'[2]Valle del Cauca'!S192+[2]Vaupés!S192+[2]Vichada!S192</f>
        <v>0</v>
      </c>
      <c r="T192" s="83">
        <f>+[2]Amazonas!T192+[2]Antioquia!T192+[2]Atantico!T192+[2]Arauca!T192+[2]Bolivar!T192+[2]Boyacá!T192+[2]Caldas!T192+[2]Caquetá!T192+[2]Casanare!T192+[2]Cauca!T192+[2]Cesar!T192+[2]Chocó!T192+[2]Córdoba!T192+[2]Cundinamarca!T192+[2]Guainía!T192+[2]Guaviare!T192+[2]Huila!T192+'[2]La Guajira'!T192+[2]Magdalena!T192+[2]Meta!T192+[2]Nariño!T192+'[2]Norte de Santander'!T192+[2]Putumayo!T192+[2]Quindio!T192+[2]Risaralda!T192+'[2]San Anadrés'!T192+[2]Santander!T192+[2]Sucre!T192+[2]Tolima!T192+'[2]Valle del Cauca'!T192+[2]Vaupés!T192+[2]Vichada!T192</f>
        <v>0</v>
      </c>
      <c r="U192" s="148">
        <f t="shared" si="62"/>
        <v>389397</v>
      </c>
      <c r="V192" s="148">
        <f t="shared" si="63"/>
        <v>86132</v>
      </c>
      <c r="W192" s="148">
        <f>+'[2]Oficinas Nacionales'!Q192</f>
        <v>0</v>
      </c>
      <c r="X192" s="148">
        <f>+'[2]Oficinas Nacionales'!R192</f>
        <v>0</v>
      </c>
      <c r="Y192" s="148">
        <f>+'[2]Oficinas Nacionales'!AG192</f>
        <v>0</v>
      </c>
      <c r="Z192" s="148">
        <f t="shared" si="64"/>
        <v>389397</v>
      </c>
      <c r="AA192" s="148">
        <f t="shared" si="64"/>
        <v>388960</v>
      </c>
      <c r="AB192" s="148">
        <f t="shared" si="64"/>
        <v>86132</v>
      </c>
      <c r="AC192" s="148">
        <f>+[2]Amazonas!Q192</f>
        <v>0</v>
      </c>
      <c r="AD192" s="148">
        <f>+[2]Amazonas!R192</f>
        <v>0</v>
      </c>
      <c r="AE192" s="148">
        <f>+[2]Amazonas!AG192</f>
        <v>0</v>
      </c>
      <c r="AF192" s="148">
        <f>+[2]Antioquia!Q192</f>
        <v>46180</v>
      </c>
      <c r="AG192" s="148">
        <f>+[2]Antioquia!R192</f>
        <v>46180</v>
      </c>
      <c r="AH192" s="148">
        <f>+[2]Antioquia!AG192</f>
        <v>8597</v>
      </c>
      <c r="AI192" s="148">
        <f>+[2]Atantico!Q192</f>
        <v>0</v>
      </c>
      <c r="AJ192" s="148">
        <f>+[2]Atantico!R192</f>
        <v>0</v>
      </c>
      <c r="AK192" s="148">
        <f>+[2]Atantico!AG192</f>
        <v>0</v>
      </c>
      <c r="AL192" s="148">
        <f>+[2]Arauca!Q192</f>
        <v>38226</v>
      </c>
      <c r="AM192" s="148">
        <f>+[2]Arauca!R192</f>
        <v>38226</v>
      </c>
      <c r="AN192" s="148">
        <f>+[2]Arauca!AG192</f>
        <v>6178</v>
      </c>
      <c r="AO192" s="148">
        <f>+[2]Bolivar!Q192</f>
        <v>0</v>
      </c>
      <c r="AP192" s="148">
        <f>+[2]Bolivar!R192</f>
        <v>0</v>
      </c>
      <c r="AQ192" s="148">
        <f>+[2]Bolivar!AG192</f>
        <v>0</v>
      </c>
      <c r="AR192" s="148">
        <f>+[2]Boyacá!Q192</f>
        <v>316</v>
      </c>
      <c r="AS192" s="148">
        <f>+[2]Boyacá!R192</f>
        <v>316</v>
      </c>
      <c r="AT192" s="148">
        <f>+[2]Boyacá!AG192</f>
        <v>1032</v>
      </c>
      <c r="AU192" s="148">
        <f>+[2]Caldas!Q192</f>
        <v>19682</v>
      </c>
      <c r="AV192" s="148">
        <f>+[2]Caldas!R192</f>
        <v>19682</v>
      </c>
      <c r="AW192" s="148">
        <f>+[2]Caldas!AG192</f>
        <v>3628</v>
      </c>
      <c r="AX192" s="148">
        <f>+[2]Caquetá!Q192</f>
        <v>0</v>
      </c>
      <c r="AY192" s="148">
        <f>+[2]Caquetá!R192</f>
        <v>0</v>
      </c>
      <c r="AZ192" s="148">
        <f>+[2]Caquetá!AG192</f>
        <v>0</v>
      </c>
      <c r="BA192" s="148">
        <f>+[2]Casanare!Q192</f>
        <v>94671</v>
      </c>
      <c r="BB192" s="148">
        <f>+[2]Casanare!R192</f>
        <v>94671</v>
      </c>
      <c r="BC192" s="148">
        <f>+[2]Casanare!AG192</f>
        <v>5535</v>
      </c>
      <c r="BD192" s="148">
        <f>+[2]Cauca!Q192</f>
        <v>37880</v>
      </c>
      <c r="BE192" s="148">
        <f>+[2]Cauca!R192</f>
        <v>37880</v>
      </c>
      <c r="BF192" s="148">
        <f>+[2]Cauca!AG192</f>
        <v>6765</v>
      </c>
      <c r="BG192" s="148">
        <f>+[2]Cesar!Q192</f>
        <v>0</v>
      </c>
      <c r="BH192" s="148">
        <f>+[2]Cesar!R192</f>
        <v>0</v>
      </c>
      <c r="BI192" s="148">
        <f>+[2]Cesar!AG192</f>
        <v>0</v>
      </c>
      <c r="BJ192" s="148">
        <f>+[2]Chocó!Q192</f>
        <v>696</v>
      </c>
      <c r="BK192" s="148">
        <f>+[2]Chocó!R192</f>
        <v>391</v>
      </c>
      <c r="BL192" s="148">
        <f>+[2]Chocó!AG192</f>
        <v>0</v>
      </c>
      <c r="BM192" s="148">
        <f>+[2]Córdoba!Q192</f>
        <v>0</v>
      </c>
      <c r="BN192" s="148">
        <f>+[2]Córdoba!R192</f>
        <v>0</v>
      </c>
      <c r="BO192" s="148">
        <f>+[2]Córdoba!AG192</f>
        <v>0</v>
      </c>
      <c r="BP192" s="148">
        <f>+[2]Cundinamarca!Q192</f>
        <v>0</v>
      </c>
      <c r="BQ192" s="148">
        <f>+[2]Cundinamarca!R192</f>
        <v>0</v>
      </c>
      <c r="BR192" s="148">
        <f>+[2]Cundinamarca!AG192</f>
        <v>0</v>
      </c>
      <c r="BS192" s="148">
        <f>+[2]Guainía!Q192</f>
        <v>0</v>
      </c>
      <c r="BT192" s="148">
        <f>+[2]Guainía!R192</f>
        <v>0</v>
      </c>
      <c r="BU192" s="148">
        <f>+[2]Guainía!AG192</f>
        <v>0</v>
      </c>
      <c r="BV192" s="148">
        <f>+[2]Guaviare!Q192</f>
        <v>0</v>
      </c>
      <c r="BW192" s="148">
        <f>+[2]Guaviare!R192</f>
        <v>0</v>
      </c>
      <c r="BX192" s="148">
        <f>+[2]Guaviare!AG192</f>
        <v>0</v>
      </c>
      <c r="BY192" s="148">
        <f>+[2]Huila!Q192</f>
        <v>0</v>
      </c>
      <c r="BZ192" s="148">
        <f>+[2]Huila!R192</f>
        <v>0</v>
      </c>
      <c r="CA192" s="148">
        <f>+[2]Huila!AG192</f>
        <v>0</v>
      </c>
      <c r="CB192" s="148">
        <f>+'[2]La Guajira'!Q192</f>
        <v>5867</v>
      </c>
      <c r="CC192" s="148">
        <f>+'[2]La Guajira'!R192</f>
        <v>5867</v>
      </c>
      <c r="CD192" s="148">
        <f>+'[2]La Guajira'!AG192</f>
        <v>922</v>
      </c>
      <c r="CE192" s="148">
        <f>+[2]Magdalena!Q192</f>
        <v>0</v>
      </c>
      <c r="CF192" s="148">
        <f>+[2]Magdalena!R192</f>
        <v>0</v>
      </c>
      <c r="CG192" s="148">
        <f>+[2]Magdalena!AG192</f>
        <v>0</v>
      </c>
      <c r="CH192" s="148">
        <f>+[2]Meta!Q192</f>
        <v>18563</v>
      </c>
      <c r="CI192" s="148">
        <f>+[2]Meta!R192</f>
        <v>18563</v>
      </c>
      <c r="CJ192" s="148">
        <f>+[2]Meta!AG192</f>
        <v>2865</v>
      </c>
      <c r="CK192" s="148">
        <f>+[2]Nariño!Q192</f>
        <v>42262</v>
      </c>
      <c r="CL192" s="148">
        <f>+[2]Nariño!R192</f>
        <v>42262</v>
      </c>
      <c r="CM192" s="148">
        <f>+[2]Nariño!AG192</f>
        <v>7633</v>
      </c>
      <c r="CN192" s="148">
        <f>+'[2]Norte de Santander'!Q192</f>
        <v>31617</v>
      </c>
      <c r="CO192" s="148">
        <f>+'[2]Norte de Santander'!R192</f>
        <v>31617</v>
      </c>
      <c r="CP192" s="148">
        <f>+'[2]Norte de Santander'!AG192</f>
        <v>3848</v>
      </c>
      <c r="CQ192" s="148">
        <f>+[2]Putumayo!Q192</f>
        <v>10221</v>
      </c>
      <c r="CR192" s="148">
        <f>+[2]Putumayo!R192</f>
        <v>10221</v>
      </c>
      <c r="CS192" s="148">
        <f>+[2]Putumayo!AG192</f>
        <v>1851</v>
      </c>
      <c r="CT192" s="148">
        <f>+[2]Quindio!Q192</f>
        <v>10066</v>
      </c>
      <c r="CU192" s="148">
        <f>+[2]Quindio!R192</f>
        <v>10066</v>
      </c>
      <c r="CV192" s="148">
        <f>+[2]Quindio!AG192</f>
        <v>1366</v>
      </c>
      <c r="CW192" s="148">
        <f>+[2]Risaralda!Q192</f>
        <v>8318</v>
      </c>
      <c r="CX192" s="148">
        <f>+[2]Risaralda!R192</f>
        <v>8318</v>
      </c>
      <c r="CY192" s="148">
        <f>+[2]Risaralda!AG192</f>
        <v>32111</v>
      </c>
      <c r="CZ192" s="148">
        <f>+'[2]San Anadrés'!Q192</f>
        <v>0</v>
      </c>
      <c r="DA192" s="148">
        <f>+'[2]San Anadrés'!R192</f>
        <v>0</v>
      </c>
      <c r="DB192" s="148">
        <f>+'[2]San Anadrés'!AG192</f>
        <v>0</v>
      </c>
      <c r="DC192" s="148">
        <f>+[2]Santander!Q192</f>
        <v>8696</v>
      </c>
      <c r="DD192" s="148">
        <f>+[2]Santander!R192</f>
        <v>8696</v>
      </c>
      <c r="DE192" s="148">
        <f>+[2]Santander!AG192</f>
        <v>1682</v>
      </c>
      <c r="DF192" s="148">
        <f>+[2]Sucre!Q192</f>
        <v>0</v>
      </c>
      <c r="DG192" s="148">
        <f>+[2]Sucre!R192</f>
        <v>0</v>
      </c>
      <c r="DH192" s="148">
        <f>+[2]Sucre!AG192</f>
        <v>0</v>
      </c>
      <c r="DI192" s="148">
        <f>+[2]Tolima!Q192</f>
        <v>15836</v>
      </c>
      <c r="DJ192" s="148">
        <f>+[2]Tolima!R192</f>
        <v>15836</v>
      </c>
      <c r="DK192" s="148">
        <f>+[2]Tolima!AG192</f>
        <v>2099</v>
      </c>
      <c r="DL192" s="148">
        <f>+'[2]Valle del Cauca'!Q192</f>
        <v>0</v>
      </c>
      <c r="DM192" s="148">
        <f>+'[2]Valle del Cauca'!R192</f>
        <v>0</v>
      </c>
      <c r="DN192" s="148">
        <f>+'[2]Valle del Cauca'!AG192</f>
        <v>0</v>
      </c>
      <c r="DO192" s="148">
        <f>+[2]Vaupés!Q192</f>
        <v>0</v>
      </c>
      <c r="DP192" s="148">
        <f>+[2]Vaupés!R192</f>
        <v>0</v>
      </c>
      <c r="DQ192" s="148">
        <f>+[2]Vaupés!AG192</f>
        <v>0</v>
      </c>
      <c r="DR192" s="148">
        <f>+[2]Vichada!Q192</f>
        <v>300</v>
      </c>
      <c r="DS192" s="148">
        <f>+[2]Vichada!R192</f>
        <v>168</v>
      </c>
      <c r="DT192" s="148">
        <f>+[2]Vichada!AG192</f>
        <v>20</v>
      </c>
    </row>
    <row r="193" spans="1:124" ht="33.75" hidden="1" x14ac:dyDescent="0.25">
      <c r="A193" s="152" t="s">
        <v>718</v>
      </c>
      <c r="B193" s="149" t="str">
        <f t="shared" si="49"/>
        <v>5-0-3-9</v>
      </c>
      <c r="C193" s="182" t="s">
        <v>65</v>
      </c>
      <c r="D193" s="126" t="s">
        <v>55</v>
      </c>
      <c r="E193" s="182" t="s">
        <v>56</v>
      </c>
      <c r="F193" s="182" t="s">
        <v>66</v>
      </c>
      <c r="G193" s="182" t="s">
        <v>67</v>
      </c>
      <c r="H193" s="131" t="s">
        <v>110</v>
      </c>
      <c r="I193" s="432"/>
      <c r="J193" s="193">
        <f t="shared" si="65"/>
        <v>86800</v>
      </c>
      <c r="K193" s="434"/>
      <c r="L193" s="75" t="s">
        <v>725</v>
      </c>
      <c r="M193" s="193">
        <f t="shared" si="59"/>
        <v>86427</v>
      </c>
      <c r="N193" s="127" t="s">
        <v>87</v>
      </c>
      <c r="O193" s="182" t="s">
        <v>58</v>
      </c>
      <c r="P193" s="192" t="s">
        <v>60</v>
      </c>
      <c r="Q193" s="69">
        <f t="shared" si="60"/>
        <v>50.008064516129039</v>
      </c>
      <c r="R193" s="83" t="e">
        <f t="shared" si="61"/>
        <v>#DIV/0!</v>
      </c>
      <c r="S193" s="83">
        <f>+[2]Amazonas!S193+[2]Antioquia!S193+[2]Atantico!S193+[2]Arauca!S193+[2]Bolivar!S193+[2]Boyacá!S193+[2]Caldas!S193+[2]Caquetá!S193+[2]Casanare!S193+[2]Cauca!S193+[2]Cesar!S193+[2]Chocó!S193+[2]Córdoba!S193+[2]Cundinamarca!S193+[2]Guainía!S193+[2]Guaviare!S193+[2]Huila!S193+'[2]La Guajira'!S193+[2]Magdalena!S193+[2]Meta!S193+[2]Nariño!S193+'[2]Norte de Santander'!S193+[2]Putumayo!S193+[2]Quindio!S193+[2]Risaralda!S193+'[2]San Anadrés'!S193+[2]Santander!S193+[2]Sucre!S193+[2]Tolima!S193+'[2]Valle del Cauca'!S193+[2]Vaupés!S193+[2]Vichada!S193</f>
        <v>0</v>
      </c>
      <c r="T193" s="83">
        <f>+[2]Amazonas!T193+[2]Antioquia!T193+[2]Atantico!T193+[2]Arauca!T193+[2]Bolivar!T193+[2]Boyacá!T193+[2]Caldas!T193+[2]Caquetá!T193+[2]Casanare!T193+[2]Cauca!T193+[2]Cesar!T193+[2]Chocó!T193+[2]Córdoba!T193+[2]Cundinamarca!T193+[2]Guainía!T193+[2]Guaviare!T193+[2]Huila!T193+'[2]La Guajira'!T193+[2]Magdalena!T193+[2]Meta!T193+[2]Nariño!T193+'[2]Norte de Santander'!T193+[2]Putumayo!T193+[2]Quindio!T193+[2]Risaralda!T193+'[2]San Anadrés'!T193+[2]Santander!T193+[2]Sucre!T193+[2]Tolima!T193+'[2]Valle del Cauca'!T193+[2]Vaupés!T193+[2]Vichada!T193</f>
        <v>0</v>
      </c>
      <c r="U193" s="148">
        <f t="shared" si="62"/>
        <v>86800</v>
      </c>
      <c r="V193" s="148">
        <f t="shared" si="63"/>
        <v>43407</v>
      </c>
      <c r="W193" s="148">
        <f>+'[2]Oficinas Nacionales'!Q193</f>
        <v>0</v>
      </c>
      <c r="X193" s="148">
        <f>+'[2]Oficinas Nacionales'!R193</f>
        <v>0</v>
      </c>
      <c r="Y193" s="148">
        <f>+'[2]Oficinas Nacionales'!AG193</f>
        <v>0</v>
      </c>
      <c r="Z193" s="148">
        <f t="shared" si="64"/>
        <v>86800</v>
      </c>
      <c r="AA193" s="148">
        <f t="shared" si="64"/>
        <v>86427</v>
      </c>
      <c r="AB193" s="148">
        <f t="shared" si="64"/>
        <v>43407</v>
      </c>
      <c r="AC193" s="148">
        <f>+[2]Amazonas!Q193</f>
        <v>0</v>
      </c>
      <c r="AD193" s="148">
        <f>+[2]Amazonas!R193</f>
        <v>0</v>
      </c>
      <c r="AE193" s="148">
        <f>+[2]Amazonas!AG193</f>
        <v>0</v>
      </c>
      <c r="AF193" s="148">
        <f>+[2]Antioquia!Q193</f>
        <v>5409</v>
      </c>
      <c r="AG193" s="148">
        <f>+[2]Antioquia!R193</f>
        <v>5409</v>
      </c>
      <c r="AH193" s="148">
        <f>+[2]Antioquia!AG193</f>
        <v>898</v>
      </c>
      <c r="AI193" s="148">
        <f>+[2]Atantico!Q193</f>
        <v>0</v>
      </c>
      <c r="AJ193" s="148">
        <f>+[2]Atantico!R193</f>
        <v>0</v>
      </c>
      <c r="AK193" s="148">
        <f>+[2]Atantico!AG193</f>
        <v>0</v>
      </c>
      <c r="AL193" s="148">
        <f>+[2]Arauca!Q193</f>
        <v>276</v>
      </c>
      <c r="AM193" s="148">
        <f>+[2]Arauca!R193</f>
        <v>276</v>
      </c>
      <c r="AN193" s="148">
        <f>+[2]Arauca!AG193</f>
        <v>23</v>
      </c>
      <c r="AO193" s="148">
        <f>+[2]Bolivar!Q193</f>
        <v>0</v>
      </c>
      <c r="AP193" s="148">
        <f>+[2]Bolivar!R193</f>
        <v>0</v>
      </c>
      <c r="AQ193" s="148">
        <f>+[2]Bolivar!AG193</f>
        <v>0</v>
      </c>
      <c r="AR193" s="148">
        <f>+[2]Boyacá!Q193</f>
        <v>1115</v>
      </c>
      <c r="AS193" s="148">
        <f>+[2]Boyacá!R193</f>
        <v>1115</v>
      </c>
      <c r="AT193" s="148">
        <f>+[2]Boyacá!AG193</f>
        <v>21</v>
      </c>
      <c r="AU193" s="148">
        <f>+[2]Caldas!Q193</f>
        <v>192</v>
      </c>
      <c r="AV193" s="148">
        <f>+[2]Caldas!R193</f>
        <v>192</v>
      </c>
      <c r="AW193" s="148">
        <f>+[2]Caldas!AG193</f>
        <v>0</v>
      </c>
      <c r="AX193" s="148">
        <f>+[2]Caquetá!Q193</f>
        <v>0</v>
      </c>
      <c r="AY193" s="148">
        <f>+[2]Caquetá!R193</f>
        <v>0</v>
      </c>
      <c r="AZ193" s="148">
        <f>+[2]Caquetá!AG193</f>
        <v>0</v>
      </c>
      <c r="BA193" s="148">
        <f>+[2]Casanare!Q193</f>
        <v>182</v>
      </c>
      <c r="BB193" s="148">
        <f>+[2]Casanare!R193</f>
        <v>182</v>
      </c>
      <c r="BC193" s="148">
        <f>+[2]Casanare!AG193</f>
        <v>0</v>
      </c>
      <c r="BD193" s="148">
        <f>+[2]Cauca!Q193</f>
        <v>533</v>
      </c>
      <c r="BE193" s="148">
        <f>+[2]Cauca!R193</f>
        <v>533</v>
      </c>
      <c r="BF193" s="148">
        <f>+[2]Cauca!AG193</f>
        <v>0</v>
      </c>
      <c r="BG193" s="148">
        <f>+[2]Cesar!Q193</f>
        <v>0</v>
      </c>
      <c r="BH193" s="148">
        <f>+[2]Cesar!R193</f>
        <v>0</v>
      </c>
      <c r="BI193" s="148">
        <f>+[2]Cesar!AG193</f>
        <v>0</v>
      </c>
      <c r="BJ193" s="148">
        <f>+[2]Chocó!Q193</f>
        <v>3900</v>
      </c>
      <c r="BK193" s="148">
        <f>+[2]Chocó!R193</f>
        <v>3671</v>
      </c>
      <c r="BL193" s="148">
        <f>+[2]Chocó!AG193</f>
        <v>0</v>
      </c>
      <c r="BM193" s="148">
        <f>+[2]Córdoba!Q193</f>
        <v>0</v>
      </c>
      <c r="BN193" s="148">
        <f>+[2]Córdoba!R193</f>
        <v>0</v>
      </c>
      <c r="BO193" s="148">
        <f>+[2]Córdoba!AG193</f>
        <v>0</v>
      </c>
      <c r="BP193" s="148">
        <f>+[2]Cundinamarca!Q193</f>
        <v>0</v>
      </c>
      <c r="BQ193" s="148">
        <f>+[2]Cundinamarca!R193</f>
        <v>0</v>
      </c>
      <c r="BR193" s="148">
        <f>+[2]Cundinamarca!AG193</f>
        <v>0</v>
      </c>
      <c r="BS193" s="148">
        <f>+[2]Guainía!Q193</f>
        <v>0</v>
      </c>
      <c r="BT193" s="148">
        <f>+[2]Guainía!R193</f>
        <v>0</v>
      </c>
      <c r="BU193" s="148">
        <f>+[2]Guainía!AG193</f>
        <v>0</v>
      </c>
      <c r="BV193" s="148">
        <f>+[2]Guaviare!Q193</f>
        <v>0</v>
      </c>
      <c r="BW193" s="148">
        <f>+[2]Guaviare!R193</f>
        <v>0</v>
      </c>
      <c r="BX193" s="148">
        <f>+[2]Guaviare!AG193</f>
        <v>0</v>
      </c>
      <c r="BY193" s="148">
        <f>+[2]Huila!Q193</f>
        <v>0</v>
      </c>
      <c r="BZ193" s="148">
        <f>+[2]Huila!R193</f>
        <v>0</v>
      </c>
      <c r="CA193" s="148">
        <f>+[2]Huila!AG193</f>
        <v>0</v>
      </c>
      <c r="CB193" s="148">
        <f>+'[2]La Guajira'!Q193</f>
        <v>1650</v>
      </c>
      <c r="CC193" s="148">
        <f>+'[2]La Guajira'!R193</f>
        <v>1650</v>
      </c>
      <c r="CD193" s="148">
        <f>+'[2]La Guajira'!AG193</f>
        <v>194</v>
      </c>
      <c r="CE193" s="148">
        <f>+[2]Magdalena!Q193</f>
        <v>0</v>
      </c>
      <c r="CF193" s="148">
        <f>+[2]Magdalena!R193</f>
        <v>0</v>
      </c>
      <c r="CG193" s="148">
        <f>+[2]Magdalena!AG193</f>
        <v>0</v>
      </c>
      <c r="CH193" s="148">
        <f>+[2]Meta!Q193</f>
        <v>70</v>
      </c>
      <c r="CI193" s="148">
        <f>+[2]Meta!R193</f>
        <v>70</v>
      </c>
      <c r="CJ193" s="148">
        <f>+[2]Meta!AG193</f>
        <v>8</v>
      </c>
      <c r="CK193" s="148">
        <f>+[2]Nariño!Q193</f>
        <v>53344</v>
      </c>
      <c r="CL193" s="148">
        <f>+[2]Nariño!R193</f>
        <v>53344</v>
      </c>
      <c r="CM193" s="148">
        <f>+[2]Nariño!AG193</f>
        <v>7788</v>
      </c>
      <c r="CN193" s="148">
        <f>+'[2]Norte de Santander'!Q193</f>
        <v>2594</v>
      </c>
      <c r="CO193" s="148">
        <f>+'[2]Norte de Santander'!R193</f>
        <v>2594</v>
      </c>
      <c r="CP193" s="148">
        <f>+'[2]Norte de Santander'!AG193</f>
        <v>150</v>
      </c>
      <c r="CQ193" s="148">
        <f>+[2]Putumayo!Q193</f>
        <v>15085</v>
      </c>
      <c r="CR193" s="148">
        <f>+[2]Putumayo!R193</f>
        <v>15085</v>
      </c>
      <c r="CS193" s="148">
        <f>+[2]Putumayo!AG193</f>
        <v>2230</v>
      </c>
      <c r="CT193" s="148">
        <f>+[2]Quindio!Q193</f>
        <v>157</v>
      </c>
      <c r="CU193" s="148">
        <f>+[2]Quindio!R193</f>
        <v>157</v>
      </c>
      <c r="CV193" s="148">
        <f>+[2]Quindio!AG193</f>
        <v>0</v>
      </c>
      <c r="CW193" s="148">
        <f>+[2]Risaralda!Q193</f>
        <v>20</v>
      </c>
      <c r="CX193" s="148">
        <f>+[2]Risaralda!R193</f>
        <v>20</v>
      </c>
      <c r="CY193" s="148">
        <f>+[2]Risaralda!AG193</f>
        <v>0</v>
      </c>
      <c r="CZ193" s="148">
        <f>+'[2]San Anadrés'!Q193</f>
        <v>0</v>
      </c>
      <c r="DA193" s="148">
        <f>+'[2]San Anadrés'!R193</f>
        <v>0</v>
      </c>
      <c r="DB193" s="148">
        <f>+'[2]San Anadrés'!AG193</f>
        <v>0</v>
      </c>
      <c r="DC193" s="148">
        <f>+[2]Santander!Q193</f>
        <v>1132</v>
      </c>
      <c r="DD193" s="148">
        <f>+[2]Santander!R193</f>
        <v>1132</v>
      </c>
      <c r="DE193" s="148">
        <f>+[2]Santander!AG193</f>
        <v>159</v>
      </c>
      <c r="DF193" s="148">
        <f>+[2]Sucre!Q193</f>
        <v>0</v>
      </c>
      <c r="DG193" s="148">
        <f>+[2]Sucre!R193</f>
        <v>0</v>
      </c>
      <c r="DH193" s="148">
        <f>+[2]Sucre!AG193</f>
        <v>0</v>
      </c>
      <c r="DI193" s="148">
        <f>+[2]Tolima!Q193</f>
        <v>271</v>
      </c>
      <c r="DJ193" s="148">
        <f>+[2]Tolima!R193</f>
        <v>271</v>
      </c>
      <c r="DK193" s="148">
        <f>+[2]Tolima!AG193</f>
        <v>31808</v>
      </c>
      <c r="DL193" s="148">
        <f>+'[2]Valle del Cauca'!Q193</f>
        <v>0</v>
      </c>
      <c r="DM193" s="148">
        <f>+'[2]Valle del Cauca'!R193</f>
        <v>0</v>
      </c>
      <c r="DN193" s="148">
        <f>+'[2]Valle del Cauca'!AG193</f>
        <v>0</v>
      </c>
      <c r="DO193" s="148">
        <f>+[2]Vaupés!Q193</f>
        <v>0</v>
      </c>
      <c r="DP193" s="148">
        <f>+[2]Vaupés!R193</f>
        <v>0</v>
      </c>
      <c r="DQ193" s="148">
        <f>+[2]Vaupés!AG193</f>
        <v>0</v>
      </c>
      <c r="DR193" s="148">
        <f>+[2]Vichada!Q193</f>
        <v>870</v>
      </c>
      <c r="DS193" s="148">
        <f>+[2]Vichada!R193</f>
        <v>726</v>
      </c>
      <c r="DT193" s="148">
        <f>+[2]Vichada!AG193</f>
        <v>128</v>
      </c>
    </row>
    <row r="194" spans="1:124" ht="33.75" hidden="1" x14ac:dyDescent="0.25">
      <c r="A194" s="152" t="s">
        <v>718</v>
      </c>
      <c r="B194" s="149" t="str">
        <f t="shared" si="49"/>
        <v>5-0-3-10</v>
      </c>
      <c r="C194" s="182" t="s">
        <v>65</v>
      </c>
      <c r="D194" s="126" t="s">
        <v>55</v>
      </c>
      <c r="E194" s="182" t="s">
        <v>56</v>
      </c>
      <c r="F194" s="182" t="s">
        <v>66</v>
      </c>
      <c r="G194" s="182" t="s">
        <v>67</v>
      </c>
      <c r="H194" s="131" t="s">
        <v>114</v>
      </c>
      <c r="I194" s="450" t="s">
        <v>89</v>
      </c>
      <c r="J194" s="193">
        <f t="shared" si="65"/>
        <v>4986</v>
      </c>
      <c r="K194" s="433">
        <v>10</v>
      </c>
      <c r="L194" s="182" t="s">
        <v>90</v>
      </c>
      <c r="M194" s="193">
        <f t="shared" si="59"/>
        <v>4986</v>
      </c>
      <c r="N194" s="182" t="s">
        <v>91</v>
      </c>
      <c r="O194" s="182" t="s">
        <v>58</v>
      </c>
      <c r="P194" s="192" t="s">
        <v>60</v>
      </c>
      <c r="Q194" s="69">
        <f t="shared" si="60"/>
        <v>16.686722823906937</v>
      </c>
      <c r="R194" s="83" t="e">
        <f t="shared" si="61"/>
        <v>#DIV/0!</v>
      </c>
      <c r="S194" s="83">
        <f>+[2]Amazonas!S194+[2]Antioquia!S194+[2]Atantico!S194+[2]Arauca!S194+[2]Bolivar!S194+[2]Boyacá!S194+[2]Caldas!S194+[2]Caquetá!S194+[2]Casanare!S194+[2]Cauca!S194+[2]Cesar!S194+[2]Chocó!S194+[2]Córdoba!S194+[2]Cundinamarca!S194+[2]Guainía!S194+[2]Guaviare!S194+[2]Huila!S194+'[2]La Guajira'!S194+[2]Magdalena!S194+[2]Meta!S194+[2]Nariño!S194+'[2]Norte de Santander'!S194+[2]Putumayo!S194+[2]Quindio!S194+[2]Risaralda!S194+'[2]San Anadrés'!S194+[2]Santander!S194+[2]Sucre!S194+[2]Tolima!S194+'[2]Valle del Cauca'!S194+[2]Vaupés!S194+[2]Vichada!S194</f>
        <v>0</v>
      </c>
      <c r="T194" s="83">
        <f>+[2]Amazonas!T194+[2]Antioquia!T194+[2]Atantico!T194+[2]Arauca!T194+[2]Bolivar!T194+[2]Boyacá!T194+[2]Caldas!T194+[2]Caquetá!T194+[2]Casanare!T194+[2]Cauca!T194+[2]Cesar!T194+[2]Chocó!T194+[2]Córdoba!T194+[2]Cundinamarca!T194+[2]Guainía!T194+[2]Guaviare!T194+[2]Huila!T194+'[2]La Guajira'!T194+[2]Magdalena!T194+[2]Meta!T194+[2]Nariño!T194+'[2]Norte de Santander'!T194+[2]Putumayo!T194+[2]Quindio!T194+[2]Risaralda!T194+'[2]San Anadrés'!T194+[2]Santander!T194+[2]Sucre!T194+[2]Tolima!T194+'[2]Valle del Cauca'!T194+[2]Vaupés!T194+[2]Vichada!T194</f>
        <v>0</v>
      </c>
      <c r="U194" s="148">
        <f t="shared" si="62"/>
        <v>4986</v>
      </c>
      <c r="V194" s="148">
        <f t="shared" si="63"/>
        <v>832</v>
      </c>
      <c r="W194" s="148">
        <f>+'[2]Oficinas Nacionales'!Q194</f>
        <v>0</v>
      </c>
      <c r="X194" s="148">
        <f>+'[2]Oficinas Nacionales'!R194</f>
        <v>0</v>
      </c>
      <c r="Y194" s="148">
        <f>+'[2]Oficinas Nacionales'!AG194</f>
        <v>0</v>
      </c>
      <c r="Z194" s="148">
        <f t="shared" si="64"/>
        <v>4986</v>
      </c>
      <c r="AA194" s="148">
        <f t="shared" si="64"/>
        <v>4986</v>
      </c>
      <c r="AB194" s="148">
        <f t="shared" si="64"/>
        <v>832</v>
      </c>
      <c r="AC194" s="148">
        <f>+[2]Amazonas!Q194</f>
        <v>0</v>
      </c>
      <c r="AD194" s="148">
        <f>+[2]Amazonas!R194</f>
        <v>0</v>
      </c>
      <c r="AE194" s="148">
        <f>+[2]Amazonas!AG194</f>
        <v>0</v>
      </c>
      <c r="AF194" s="148">
        <f>+[2]Antioquia!Q194</f>
        <v>0</v>
      </c>
      <c r="AG194" s="148">
        <f>+[2]Antioquia!R194</f>
        <v>0</v>
      </c>
      <c r="AH194" s="148">
        <f>+[2]Antioquia!AG194</f>
        <v>0</v>
      </c>
      <c r="AI194" s="148">
        <f>+[2]Atantico!Q194</f>
        <v>0</v>
      </c>
      <c r="AJ194" s="148">
        <f>+[2]Atantico!R194</f>
        <v>0</v>
      </c>
      <c r="AK194" s="148">
        <f>+[2]Atantico!AG194</f>
        <v>0</v>
      </c>
      <c r="AL194" s="148">
        <f>+[2]Arauca!Q194</f>
        <v>4954</v>
      </c>
      <c r="AM194" s="148">
        <f>+[2]Arauca!R194</f>
        <v>4954</v>
      </c>
      <c r="AN194" s="148">
        <f>+[2]Arauca!AG194</f>
        <v>832</v>
      </c>
      <c r="AO194" s="148">
        <f>+[2]Bolivar!Q194</f>
        <v>0</v>
      </c>
      <c r="AP194" s="148">
        <f>+[2]Bolivar!R194</f>
        <v>0</v>
      </c>
      <c r="AQ194" s="148">
        <f>+[2]Bolivar!AG194</f>
        <v>0</v>
      </c>
      <c r="AR194" s="148">
        <f>+[2]Boyacá!Q194</f>
        <v>0</v>
      </c>
      <c r="AS194" s="148">
        <f>+[2]Boyacá!R194</f>
        <v>0</v>
      </c>
      <c r="AT194" s="148">
        <f>+[2]Boyacá!AG194</f>
        <v>0</v>
      </c>
      <c r="AU194" s="148">
        <f>+[2]Caldas!Q194</f>
        <v>0</v>
      </c>
      <c r="AV194" s="148">
        <f>+[2]Caldas!R194</f>
        <v>0</v>
      </c>
      <c r="AW194" s="148">
        <f>+[2]Caldas!AG194</f>
        <v>0</v>
      </c>
      <c r="AX194" s="148">
        <f>+[2]Caquetá!Q194</f>
        <v>0</v>
      </c>
      <c r="AY194" s="148">
        <f>+[2]Caquetá!R194</f>
        <v>0</v>
      </c>
      <c r="AZ194" s="148">
        <f>+[2]Caquetá!AG194</f>
        <v>0</v>
      </c>
      <c r="BA194" s="148">
        <f>+[2]Casanare!Q194</f>
        <v>0</v>
      </c>
      <c r="BB194" s="148">
        <f>+[2]Casanare!R194</f>
        <v>0</v>
      </c>
      <c r="BC194" s="148">
        <f>+[2]Casanare!AG194</f>
        <v>0</v>
      </c>
      <c r="BD194" s="148">
        <f>+[2]Cauca!Q194</f>
        <v>0</v>
      </c>
      <c r="BE194" s="148">
        <f>+[2]Cauca!R194</f>
        <v>0</v>
      </c>
      <c r="BF194" s="148">
        <f>+[2]Cauca!AG194</f>
        <v>0</v>
      </c>
      <c r="BG194" s="148">
        <f>+[2]Cesar!Q194</f>
        <v>0</v>
      </c>
      <c r="BH194" s="148">
        <f>+[2]Cesar!R194</f>
        <v>0</v>
      </c>
      <c r="BI194" s="148">
        <f>+[2]Cesar!AG194</f>
        <v>0</v>
      </c>
      <c r="BJ194" s="148">
        <f>+[2]Chocó!Q194</f>
        <v>0</v>
      </c>
      <c r="BK194" s="148">
        <f>+[2]Chocó!R194</f>
        <v>0</v>
      </c>
      <c r="BL194" s="148">
        <f>+[2]Chocó!AG194</f>
        <v>0</v>
      </c>
      <c r="BM194" s="148">
        <f>+[2]Córdoba!Q194</f>
        <v>0</v>
      </c>
      <c r="BN194" s="148">
        <f>+[2]Córdoba!R194</f>
        <v>0</v>
      </c>
      <c r="BO194" s="148">
        <f>+[2]Córdoba!AG194</f>
        <v>0</v>
      </c>
      <c r="BP194" s="148">
        <f>+[2]Cundinamarca!Q194</f>
        <v>0</v>
      </c>
      <c r="BQ194" s="148">
        <f>+[2]Cundinamarca!R194</f>
        <v>0</v>
      </c>
      <c r="BR194" s="148">
        <f>+[2]Cundinamarca!AG194</f>
        <v>0</v>
      </c>
      <c r="BS194" s="148">
        <f>+[2]Guainía!Q194</f>
        <v>0</v>
      </c>
      <c r="BT194" s="148">
        <f>+[2]Guainía!R194</f>
        <v>0</v>
      </c>
      <c r="BU194" s="148">
        <f>+[2]Guainía!AG194</f>
        <v>0</v>
      </c>
      <c r="BV194" s="148">
        <f>+[2]Guaviare!Q194</f>
        <v>0</v>
      </c>
      <c r="BW194" s="148">
        <f>+[2]Guaviare!R194</f>
        <v>0</v>
      </c>
      <c r="BX194" s="148">
        <f>+[2]Guaviare!AG194</f>
        <v>0</v>
      </c>
      <c r="BY194" s="148">
        <f>+[2]Huila!Q194</f>
        <v>0</v>
      </c>
      <c r="BZ194" s="148">
        <f>+[2]Huila!R194</f>
        <v>0</v>
      </c>
      <c r="CA194" s="148">
        <f>+[2]Huila!AG194</f>
        <v>0</v>
      </c>
      <c r="CB194" s="148">
        <f>+'[2]La Guajira'!Q194</f>
        <v>0</v>
      </c>
      <c r="CC194" s="148">
        <f>+'[2]La Guajira'!R194</f>
        <v>0</v>
      </c>
      <c r="CD194" s="148">
        <f>+'[2]La Guajira'!AG194</f>
        <v>0</v>
      </c>
      <c r="CE194" s="148">
        <f>+[2]Magdalena!Q194</f>
        <v>0</v>
      </c>
      <c r="CF194" s="148">
        <f>+[2]Magdalena!R194</f>
        <v>0</v>
      </c>
      <c r="CG194" s="148">
        <f>+[2]Magdalena!AG194</f>
        <v>0</v>
      </c>
      <c r="CH194" s="148">
        <f>+[2]Meta!Q194</f>
        <v>0</v>
      </c>
      <c r="CI194" s="148">
        <f>+[2]Meta!R194</f>
        <v>0</v>
      </c>
      <c r="CJ194" s="148">
        <f>+[2]Meta!AG194</f>
        <v>0</v>
      </c>
      <c r="CK194" s="148">
        <f>+[2]Nariño!Q194</f>
        <v>0</v>
      </c>
      <c r="CL194" s="148">
        <f>+[2]Nariño!R194</f>
        <v>0</v>
      </c>
      <c r="CM194" s="148">
        <f>+[2]Nariño!AG194</f>
        <v>0</v>
      </c>
      <c r="CN194" s="148">
        <f>+'[2]Norte de Santander'!Q194</f>
        <v>0</v>
      </c>
      <c r="CO194" s="148">
        <f>+'[2]Norte de Santander'!R194</f>
        <v>0</v>
      </c>
      <c r="CP194" s="148">
        <f>+'[2]Norte de Santander'!AG194</f>
        <v>0</v>
      </c>
      <c r="CQ194" s="148">
        <f>+[2]Putumayo!Q194</f>
        <v>0</v>
      </c>
      <c r="CR194" s="148">
        <f>+[2]Putumayo!R194</f>
        <v>0</v>
      </c>
      <c r="CS194" s="148">
        <f>+[2]Putumayo!AG194</f>
        <v>0</v>
      </c>
      <c r="CT194" s="148">
        <f>+[2]Quindio!Q194</f>
        <v>0</v>
      </c>
      <c r="CU194" s="148">
        <f>+[2]Quindio!R194</f>
        <v>0</v>
      </c>
      <c r="CV194" s="148">
        <f>+[2]Quindio!AG194</f>
        <v>0</v>
      </c>
      <c r="CW194" s="148">
        <f>+[2]Risaralda!Q194</f>
        <v>0</v>
      </c>
      <c r="CX194" s="148">
        <f>+[2]Risaralda!R194</f>
        <v>0</v>
      </c>
      <c r="CY194" s="148">
        <f>+[2]Risaralda!AG194</f>
        <v>0</v>
      </c>
      <c r="CZ194" s="148">
        <f>+'[2]San Anadrés'!Q194</f>
        <v>0</v>
      </c>
      <c r="DA194" s="148">
        <f>+'[2]San Anadrés'!R194</f>
        <v>0</v>
      </c>
      <c r="DB194" s="148">
        <f>+'[2]San Anadrés'!AG194</f>
        <v>0</v>
      </c>
      <c r="DC194" s="148">
        <f>+[2]Santander!Q194</f>
        <v>0</v>
      </c>
      <c r="DD194" s="148">
        <f>+[2]Santander!R194</f>
        <v>0</v>
      </c>
      <c r="DE194" s="148">
        <f>+[2]Santander!AG194</f>
        <v>0</v>
      </c>
      <c r="DF194" s="148">
        <f>+[2]Sucre!Q194</f>
        <v>0</v>
      </c>
      <c r="DG194" s="148">
        <f>+[2]Sucre!R194</f>
        <v>0</v>
      </c>
      <c r="DH194" s="148">
        <f>+[2]Sucre!AG194</f>
        <v>0</v>
      </c>
      <c r="DI194" s="148">
        <f>+[2]Tolima!Q194</f>
        <v>0</v>
      </c>
      <c r="DJ194" s="148">
        <f>+[2]Tolima!R194</f>
        <v>0</v>
      </c>
      <c r="DK194" s="148">
        <f>+[2]Tolima!AG194</f>
        <v>0</v>
      </c>
      <c r="DL194" s="148">
        <f>+'[2]Valle del Cauca'!Q194</f>
        <v>0</v>
      </c>
      <c r="DM194" s="148">
        <f>+'[2]Valle del Cauca'!R194</f>
        <v>0</v>
      </c>
      <c r="DN194" s="148">
        <f>+'[2]Valle del Cauca'!AG194</f>
        <v>0</v>
      </c>
      <c r="DO194" s="148">
        <f>+[2]Vaupés!Q194</f>
        <v>0</v>
      </c>
      <c r="DP194" s="148">
        <f>+[2]Vaupés!R194</f>
        <v>0</v>
      </c>
      <c r="DQ194" s="148">
        <f>+[2]Vaupés!AG194</f>
        <v>0</v>
      </c>
      <c r="DR194" s="148">
        <f>+[2]Vichada!Q194</f>
        <v>32</v>
      </c>
      <c r="DS194" s="148">
        <f>+[2]Vichada!R194</f>
        <v>32</v>
      </c>
      <c r="DT194" s="148">
        <f>+[2]Vichada!AG194</f>
        <v>0</v>
      </c>
    </row>
    <row r="195" spans="1:124" ht="33.75" hidden="1" x14ac:dyDescent="0.25">
      <c r="A195" s="152" t="s">
        <v>718</v>
      </c>
      <c r="B195" s="149" t="str">
        <f t="shared" si="49"/>
        <v>5-0-3-11</v>
      </c>
      <c r="C195" s="182" t="s">
        <v>65</v>
      </c>
      <c r="D195" s="126" t="s">
        <v>55</v>
      </c>
      <c r="E195" s="182" t="s">
        <v>56</v>
      </c>
      <c r="F195" s="182" t="s">
        <v>66</v>
      </c>
      <c r="G195" s="182" t="s">
        <v>67</v>
      </c>
      <c r="H195" s="131" t="s">
        <v>122</v>
      </c>
      <c r="I195" s="455"/>
      <c r="J195" s="193">
        <f t="shared" si="65"/>
        <v>10150</v>
      </c>
      <c r="K195" s="449"/>
      <c r="L195" s="182" t="s">
        <v>92</v>
      </c>
      <c r="M195" s="193">
        <f t="shared" si="59"/>
        <v>0</v>
      </c>
      <c r="N195" s="127" t="s">
        <v>93</v>
      </c>
      <c r="O195" s="182" t="s">
        <v>58</v>
      </c>
      <c r="P195" s="192" t="s">
        <v>60</v>
      </c>
      <c r="Q195" s="69">
        <f t="shared" si="60"/>
        <v>41.320197044334975</v>
      </c>
      <c r="R195" s="83" t="e">
        <f t="shared" si="61"/>
        <v>#DIV/0!</v>
      </c>
      <c r="S195" s="83">
        <f>+[2]Amazonas!S195+[2]Antioquia!S195+[2]Atantico!S195+[2]Arauca!S195+[2]Bolivar!S195+[2]Boyacá!S195+[2]Caldas!S195+[2]Caquetá!S195+[2]Casanare!S195+[2]Cauca!S195+[2]Cesar!S195+[2]Chocó!S195+[2]Córdoba!S195+[2]Cundinamarca!S195+[2]Guainía!S195+[2]Guaviare!S195+[2]Huila!S195+'[2]La Guajira'!S195+[2]Magdalena!S195+[2]Meta!S195+[2]Nariño!S195+'[2]Norte de Santander'!S195+[2]Putumayo!S195+[2]Quindio!S195+[2]Risaralda!S195+'[2]San Anadrés'!S195+[2]Santander!S195+[2]Sucre!S195+[2]Tolima!S195+'[2]Valle del Cauca'!S195+[2]Vaupés!S195+[2]Vichada!S195</f>
        <v>0</v>
      </c>
      <c r="T195" s="83">
        <f>+[2]Amazonas!T195+[2]Antioquia!T195+[2]Atantico!T195+[2]Arauca!T195+[2]Bolivar!T195+[2]Boyacá!T195+[2]Caldas!T195+[2]Caquetá!T195+[2]Casanare!T195+[2]Cauca!T195+[2]Cesar!T195+[2]Chocó!T195+[2]Córdoba!T195+[2]Cundinamarca!T195+[2]Guainía!T195+[2]Guaviare!T195+[2]Huila!T195+'[2]La Guajira'!T195+[2]Magdalena!T195+[2]Meta!T195+[2]Nariño!T195+'[2]Norte de Santander'!T195+[2]Putumayo!T195+[2]Quindio!T195+[2]Risaralda!T195+'[2]San Anadrés'!T195+[2]Santander!T195+[2]Sucre!T195+[2]Tolima!T195+'[2]Valle del Cauca'!T195+[2]Vaupés!T195+[2]Vichada!T195</f>
        <v>0</v>
      </c>
      <c r="U195" s="148">
        <f t="shared" si="62"/>
        <v>10150</v>
      </c>
      <c r="V195" s="148">
        <f t="shared" si="63"/>
        <v>4194</v>
      </c>
      <c r="W195" s="148">
        <f>+'[2]Oficinas Nacionales'!Q195</f>
        <v>0</v>
      </c>
      <c r="X195" s="148">
        <f>+'[2]Oficinas Nacionales'!R195</f>
        <v>0</v>
      </c>
      <c r="Y195" s="148">
        <f>+'[2]Oficinas Nacionales'!AG195</f>
        <v>0</v>
      </c>
      <c r="Z195" s="148">
        <f t="shared" si="64"/>
        <v>10150</v>
      </c>
      <c r="AA195" s="148">
        <f t="shared" si="64"/>
        <v>0</v>
      </c>
      <c r="AB195" s="148">
        <f t="shared" si="64"/>
        <v>4194</v>
      </c>
      <c r="AC195" s="148">
        <f>+[2]Amazonas!Q195</f>
        <v>0</v>
      </c>
      <c r="AD195" s="148">
        <f>+[2]Amazonas!R195</f>
        <v>0</v>
      </c>
      <c r="AE195" s="148">
        <f>+[2]Amazonas!AG195</f>
        <v>0</v>
      </c>
      <c r="AF195" s="148">
        <f>+[2]Antioquia!Q195</f>
        <v>0</v>
      </c>
      <c r="AG195" s="148">
        <f>+[2]Antioquia!R195</f>
        <v>0</v>
      </c>
      <c r="AH195" s="148">
        <f>+[2]Antioquia!AG195</f>
        <v>0</v>
      </c>
      <c r="AI195" s="148">
        <f>+[2]Atantico!Q195</f>
        <v>0</v>
      </c>
      <c r="AJ195" s="148">
        <f>+[2]Atantico!R195</f>
        <v>0</v>
      </c>
      <c r="AK195" s="148">
        <f>+[2]Atantico!AG195</f>
        <v>0</v>
      </c>
      <c r="AL195" s="148">
        <f>+[2]Arauca!Q195</f>
        <v>10000</v>
      </c>
      <c r="AM195" s="148">
        <f>+[2]Arauca!R195</f>
        <v>0</v>
      </c>
      <c r="AN195" s="148">
        <f>+[2]Arauca!AG195</f>
        <v>4194</v>
      </c>
      <c r="AO195" s="148">
        <f>+[2]Bolivar!Q195</f>
        <v>0</v>
      </c>
      <c r="AP195" s="148">
        <f>+[2]Bolivar!R195</f>
        <v>0</v>
      </c>
      <c r="AQ195" s="148">
        <f>+[2]Bolivar!AG195</f>
        <v>0</v>
      </c>
      <c r="AR195" s="148">
        <f>+[2]Boyacá!Q195</f>
        <v>0</v>
      </c>
      <c r="AS195" s="148">
        <f>+[2]Boyacá!R195</f>
        <v>0</v>
      </c>
      <c r="AT195" s="148">
        <f>+[2]Boyacá!AG195</f>
        <v>0</v>
      </c>
      <c r="AU195" s="148">
        <f>+[2]Caldas!Q195</f>
        <v>0</v>
      </c>
      <c r="AV195" s="148">
        <f>+[2]Caldas!R195</f>
        <v>0</v>
      </c>
      <c r="AW195" s="148">
        <f>+[2]Caldas!AG195</f>
        <v>0</v>
      </c>
      <c r="AX195" s="148">
        <f>+[2]Caquetá!Q195</f>
        <v>0</v>
      </c>
      <c r="AY195" s="148">
        <f>+[2]Caquetá!R195</f>
        <v>0</v>
      </c>
      <c r="AZ195" s="148">
        <f>+[2]Caquetá!AG195</f>
        <v>0</v>
      </c>
      <c r="BA195" s="148">
        <f>+[2]Casanare!Q195</f>
        <v>0</v>
      </c>
      <c r="BB195" s="148">
        <f>+[2]Casanare!R195</f>
        <v>0</v>
      </c>
      <c r="BC195" s="148">
        <f>+[2]Casanare!AG195</f>
        <v>0</v>
      </c>
      <c r="BD195" s="148">
        <f>+[2]Cauca!Q195</f>
        <v>0</v>
      </c>
      <c r="BE195" s="148">
        <f>+[2]Cauca!R195</f>
        <v>0</v>
      </c>
      <c r="BF195" s="148">
        <f>+[2]Cauca!AG195</f>
        <v>0</v>
      </c>
      <c r="BG195" s="148">
        <f>+[2]Cesar!Q195</f>
        <v>0</v>
      </c>
      <c r="BH195" s="148">
        <f>+[2]Cesar!R195</f>
        <v>0</v>
      </c>
      <c r="BI195" s="148">
        <f>+[2]Cesar!AG195</f>
        <v>0</v>
      </c>
      <c r="BJ195" s="148">
        <f>+[2]Chocó!Q195</f>
        <v>0</v>
      </c>
      <c r="BK195" s="148">
        <f>+[2]Chocó!R195</f>
        <v>0</v>
      </c>
      <c r="BL195" s="148">
        <f>+[2]Chocó!AG195</f>
        <v>0</v>
      </c>
      <c r="BM195" s="148">
        <f>+[2]Córdoba!Q195</f>
        <v>0</v>
      </c>
      <c r="BN195" s="148">
        <f>+[2]Córdoba!R195</f>
        <v>0</v>
      </c>
      <c r="BO195" s="148">
        <f>+[2]Córdoba!AG195</f>
        <v>0</v>
      </c>
      <c r="BP195" s="148">
        <f>+[2]Cundinamarca!Q195</f>
        <v>0</v>
      </c>
      <c r="BQ195" s="148">
        <f>+[2]Cundinamarca!R195</f>
        <v>0</v>
      </c>
      <c r="BR195" s="148">
        <f>+[2]Cundinamarca!AG195</f>
        <v>0</v>
      </c>
      <c r="BS195" s="148">
        <f>+[2]Guainía!Q195</f>
        <v>0</v>
      </c>
      <c r="BT195" s="148">
        <f>+[2]Guainía!R195</f>
        <v>0</v>
      </c>
      <c r="BU195" s="148">
        <f>+[2]Guainía!AG195</f>
        <v>0</v>
      </c>
      <c r="BV195" s="148">
        <f>+[2]Guaviare!Q195</f>
        <v>0</v>
      </c>
      <c r="BW195" s="148">
        <f>+[2]Guaviare!R195</f>
        <v>0</v>
      </c>
      <c r="BX195" s="148">
        <f>+[2]Guaviare!AG195</f>
        <v>0</v>
      </c>
      <c r="BY195" s="148">
        <f>+[2]Huila!Q195</f>
        <v>0</v>
      </c>
      <c r="BZ195" s="148">
        <f>+[2]Huila!R195</f>
        <v>0</v>
      </c>
      <c r="CA195" s="148">
        <f>+[2]Huila!AG195</f>
        <v>0</v>
      </c>
      <c r="CB195" s="148">
        <f>+'[2]La Guajira'!Q195</f>
        <v>0</v>
      </c>
      <c r="CC195" s="148">
        <f>+'[2]La Guajira'!R195</f>
        <v>0</v>
      </c>
      <c r="CD195" s="148">
        <f>+'[2]La Guajira'!AG195</f>
        <v>0</v>
      </c>
      <c r="CE195" s="148">
        <f>+[2]Magdalena!Q195</f>
        <v>0</v>
      </c>
      <c r="CF195" s="148">
        <f>+[2]Magdalena!R195</f>
        <v>0</v>
      </c>
      <c r="CG195" s="148">
        <f>+[2]Magdalena!AG195</f>
        <v>0</v>
      </c>
      <c r="CH195" s="148">
        <f>+[2]Meta!Q195</f>
        <v>0</v>
      </c>
      <c r="CI195" s="148">
        <f>+[2]Meta!R195</f>
        <v>0</v>
      </c>
      <c r="CJ195" s="148">
        <f>+[2]Meta!AG195</f>
        <v>0</v>
      </c>
      <c r="CK195" s="148">
        <f>+[2]Nariño!Q195</f>
        <v>0</v>
      </c>
      <c r="CL195" s="148">
        <f>+[2]Nariño!R195</f>
        <v>0</v>
      </c>
      <c r="CM195" s="148">
        <f>+[2]Nariño!AG195</f>
        <v>0</v>
      </c>
      <c r="CN195" s="148">
        <f>+'[2]Norte de Santander'!Q195</f>
        <v>0</v>
      </c>
      <c r="CO195" s="148">
        <f>+'[2]Norte de Santander'!R195</f>
        <v>0</v>
      </c>
      <c r="CP195" s="148">
        <f>+'[2]Norte de Santander'!AG195</f>
        <v>0</v>
      </c>
      <c r="CQ195" s="148">
        <f>+[2]Putumayo!Q195</f>
        <v>0</v>
      </c>
      <c r="CR195" s="148">
        <f>+[2]Putumayo!R195</f>
        <v>0</v>
      </c>
      <c r="CS195" s="148">
        <f>+[2]Putumayo!AG195</f>
        <v>0</v>
      </c>
      <c r="CT195" s="148">
        <f>+[2]Quindio!Q195</f>
        <v>0</v>
      </c>
      <c r="CU195" s="148">
        <f>+[2]Quindio!R195</f>
        <v>0</v>
      </c>
      <c r="CV195" s="148">
        <f>+[2]Quindio!AG195</f>
        <v>0</v>
      </c>
      <c r="CW195" s="148">
        <f>+[2]Risaralda!Q195</f>
        <v>0</v>
      </c>
      <c r="CX195" s="148">
        <f>+[2]Risaralda!R195</f>
        <v>0</v>
      </c>
      <c r="CY195" s="148">
        <f>+[2]Risaralda!AG195</f>
        <v>0</v>
      </c>
      <c r="CZ195" s="148">
        <f>+'[2]San Anadrés'!Q195</f>
        <v>0</v>
      </c>
      <c r="DA195" s="148">
        <f>+'[2]San Anadrés'!R195</f>
        <v>0</v>
      </c>
      <c r="DB195" s="148">
        <f>+'[2]San Anadrés'!AG195</f>
        <v>0</v>
      </c>
      <c r="DC195" s="148">
        <f>+[2]Santander!Q195</f>
        <v>0</v>
      </c>
      <c r="DD195" s="148">
        <f>+[2]Santander!R195</f>
        <v>0</v>
      </c>
      <c r="DE195" s="148">
        <f>+[2]Santander!AG195</f>
        <v>0</v>
      </c>
      <c r="DF195" s="148">
        <f>+[2]Sucre!Q195</f>
        <v>0</v>
      </c>
      <c r="DG195" s="148">
        <f>+[2]Sucre!R195</f>
        <v>0</v>
      </c>
      <c r="DH195" s="148">
        <f>+[2]Sucre!AG195</f>
        <v>0</v>
      </c>
      <c r="DI195" s="148">
        <f>+[2]Tolima!Q195</f>
        <v>0</v>
      </c>
      <c r="DJ195" s="148">
        <f>+[2]Tolima!R195</f>
        <v>0</v>
      </c>
      <c r="DK195" s="148">
        <f>+[2]Tolima!AG195</f>
        <v>0</v>
      </c>
      <c r="DL195" s="148">
        <f>+'[2]Valle del Cauca'!Q195</f>
        <v>0</v>
      </c>
      <c r="DM195" s="148">
        <f>+'[2]Valle del Cauca'!R195</f>
        <v>0</v>
      </c>
      <c r="DN195" s="148">
        <f>+'[2]Valle del Cauca'!AG195</f>
        <v>0</v>
      </c>
      <c r="DO195" s="148">
        <f>+[2]Vaupés!Q195</f>
        <v>0</v>
      </c>
      <c r="DP195" s="148">
        <f>+[2]Vaupés!R195</f>
        <v>0</v>
      </c>
      <c r="DQ195" s="148">
        <f>+[2]Vaupés!AG195</f>
        <v>0</v>
      </c>
      <c r="DR195" s="148">
        <f>+[2]Vichada!Q195</f>
        <v>150</v>
      </c>
      <c r="DS195" s="148">
        <f>+[2]Vichada!R195</f>
        <v>0</v>
      </c>
      <c r="DT195" s="148">
        <f>+[2]Vichada!AG195</f>
        <v>0</v>
      </c>
    </row>
    <row r="196" spans="1:124" ht="33.75" hidden="1" x14ac:dyDescent="0.25">
      <c r="A196" s="152" t="s">
        <v>718</v>
      </c>
      <c r="B196" s="149" t="str">
        <f t="shared" si="49"/>
        <v>5-0-3-12</v>
      </c>
      <c r="C196" s="182" t="s">
        <v>65</v>
      </c>
      <c r="D196" s="126" t="s">
        <v>55</v>
      </c>
      <c r="E196" s="182" t="s">
        <v>56</v>
      </c>
      <c r="F196" s="182" t="s">
        <v>66</v>
      </c>
      <c r="G196" s="182" t="s">
        <v>67</v>
      </c>
      <c r="H196" s="131" t="s">
        <v>626</v>
      </c>
      <c r="I196" s="451"/>
      <c r="J196" s="193">
        <f t="shared" si="65"/>
        <v>64450</v>
      </c>
      <c r="K196" s="434"/>
      <c r="L196" s="182" t="s">
        <v>719</v>
      </c>
      <c r="M196" s="193">
        <f t="shared" si="59"/>
        <v>64297</v>
      </c>
      <c r="N196" s="127" t="s">
        <v>93</v>
      </c>
      <c r="O196" s="182" t="s">
        <v>57</v>
      </c>
      <c r="P196" s="192" t="s">
        <v>60</v>
      </c>
      <c r="Q196" s="69">
        <f t="shared" si="60"/>
        <v>0</v>
      </c>
      <c r="R196" s="83" t="e">
        <f t="shared" si="61"/>
        <v>#DIV/0!</v>
      </c>
      <c r="S196" s="83">
        <f>+[2]Amazonas!S196+[2]Antioquia!S196+[2]Atantico!S196+[2]Arauca!S196+[2]Bolivar!S196+[2]Boyacá!S196+[2]Caldas!S196+[2]Caquetá!S196+[2]Casanare!S196+[2]Cauca!S196+[2]Cesar!S196+[2]Chocó!S196+[2]Córdoba!S196+[2]Cundinamarca!S196+[2]Guainía!S196+[2]Guaviare!S196+[2]Huila!S196+'[2]La Guajira'!S196+[2]Magdalena!S196+[2]Meta!S196+[2]Nariño!S196+'[2]Norte de Santander'!S196+[2]Putumayo!S196+[2]Quindio!S196+[2]Risaralda!S196+'[2]San Anadrés'!S196+[2]Santander!S196+[2]Sucre!S196+[2]Tolima!S196+'[2]Valle del Cauca'!S196+[2]Vaupés!S196+[2]Vichada!S196</f>
        <v>0</v>
      </c>
      <c r="T196" s="83">
        <f>+[2]Amazonas!T196+[2]Antioquia!T196+[2]Atantico!T196+[2]Arauca!T196+[2]Bolivar!T196+[2]Boyacá!T196+[2]Caldas!T196+[2]Caquetá!T196+[2]Casanare!T196+[2]Cauca!T196+[2]Cesar!T196+[2]Chocó!T196+[2]Córdoba!T196+[2]Cundinamarca!T196+[2]Guainía!T196+[2]Guaviare!T196+[2]Huila!T196+'[2]La Guajira'!T196+[2]Magdalena!T196+[2]Meta!T196+[2]Nariño!T196+'[2]Norte de Santander'!T196+[2]Putumayo!T196+[2]Quindio!T196+[2]Risaralda!T196+'[2]San Anadrés'!T196+[2]Santander!T196+[2]Sucre!T196+[2]Tolima!T196+'[2]Valle del Cauca'!T196+[2]Vaupés!T196+[2]Vichada!T196</f>
        <v>0</v>
      </c>
      <c r="U196" s="148">
        <f t="shared" si="62"/>
        <v>64450</v>
      </c>
      <c r="V196" s="148">
        <f t="shared" si="63"/>
        <v>0</v>
      </c>
      <c r="W196" s="148">
        <f>+'[2]Oficinas Nacionales'!Q196</f>
        <v>0</v>
      </c>
      <c r="X196" s="148">
        <f>+'[2]Oficinas Nacionales'!R196</f>
        <v>0</v>
      </c>
      <c r="Y196" s="148">
        <f>+'[2]Oficinas Nacionales'!AG196</f>
        <v>0</v>
      </c>
      <c r="Z196" s="148">
        <f t="shared" si="64"/>
        <v>64450</v>
      </c>
      <c r="AA196" s="148">
        <f t="shared" si="64"/>
        <v>64297</v>
      </c>
      <c r="AB196" s="148">
        <f t="shared" si="64"/>
        <v>0</v>
      </c>
      <c r="AC196" s="148">
        <f>+[2]Amazonas!Q196</f>
        <v>0</v>
      </c>
      <c r="AD196" s="148">
        <f>+[2]Amazonas!R196</f>
        <v>0</v>
      </c>
      <c r="AE196" s="148">
        <f>+[2]Amazonas!AG196</f>
        <v>0</v>
      </c>
      <c r="AF196" s="148">
        <f>+[2]Antioquia!Q196</f>
        <v>0</v>
      </c>
      <c r="AG196" s="148">
        <f>+[2]Antioquia!R196</f>
        <v>0</v>
      </c>
      <c r="AH196" s="148">
        <f>+[2]Antioquia!AG196</f>
        <v>0</v>
      </c>
      <c r="AI196" s="148">
        <f>+[2]Atantico!Q196</f>
        <v>0</v>
      </c>
      <c r="AJ196" s="148">
        <f>+[2]Atantico!R196</f>
        <v>0</v>
      </c>
      <c r="AK196" s="148">
        <f>+[2]Atantico!AG196</f>
        <v>0</v>
      </c>
      <c r="AL196" s="148">
        <f>+[2]Arauca!Q196</f>
        <v>60650</v>
      </c>
      <c r="AM196" s="148">
        <f>+[2]Arauca!R196</f>
        <v>60577</v>
      </c>
      <c r="AN196" s="148">
        <f>+[2]Arauca!AG196</f>
        <v>0</v>
      </c>
      <c r="AO196" s="148">
        <f>+[2]Bolivar!Q196</f>
        <v>0</v>
      </c>
      <c r="AP196" s="148">
        <f>+[2]Bolivar!R196</f>
        <v>0</v>
      </c>
      <c r="AQ196" s="148">
        <f>+[2]Bolivar!AG196</f>
        <v>0</v>
      </c>
      <c r="AR196" s="148">
        <f>+[2]Boyacá!Q196</f>
        <v>0</v>
      </c>
      <c r="AS196" s="148">
        <f>+[2]Boyacá!R196</f>
        <v>0</v>
      </c>
      <c r="AT196" s="148">
        <f>+[2]Boyacá!AG196</f>
        <v>0</v>
      </c>
      <c r="AU196" s="148">
        <f>+[2]Caldas!Q196</f>
        <v>0</v>
      </c>
      <c r="AV196" s="148">
        <f>+[2]Caldas!R196</f>
        <v>0</v>
      </c>
      <c r="AW196" s="148">
        <f>+[2]Caldas!AG196</f>
        <v>0</v>
      </c>
      <c r="AX196" s="148">
        <f>+[2]Caquetá!Q196</f>
        <v>0</v>
      </c>
      <c r="AY196" s="148">
        <f>+[2]Caquetá!R196</f>
        <v>0</v>
      </c>
      <c r="AZ196" s="148">
        <f>+[2]Caquetá!AG196</f>
        <v>0</v>
      </c>
      <c r="BA196" s="148">
        <f>+[2]Casanare!Q196</f>
        <v>0</v>
      </c>
      <c r="BB196" s="148">
        <f>+[2]Casanare!R196</f>
        <v>0</v>
      </c>
      <c r="BC196" s="148">
        <f>+[2]Casanare!AG196</f>
        <v>0</v>
      </c>
      <c r="BD196" s="148">
        <f>+[2]Cauca!Q196</f>
        <v>0</v>
      </c>
      <c r="BE196" s="148">
        <f>+[2]Cauca!R196</f>
        <v>0</v>
      </c>
      <c r="BF196" s="148">
        <f>+[2]Cauca!AG196</f>
        <v>0</v>
      </c>
      <c r="BG196" s="148">
        <f>+[2]Cesar!Q196</f>
        <v>0</v>
      </c>
      <c r="BH196" s="148">
        <f>+[2]Cesar!R196</f>
        <v>0</v>
      </c>
      <c r="BI196" s="148">
        <f>+[2]Cesar!AG196</f>
        <v>0</v>
      </c>
      <c r="BJ196" s="148">
        <f>+[2]Chocó!Q196</f>
        <v>0</v>
      </c>
      <c r="BK196" s="148">
        <f>+[2]Chocó!R196</f>
        <v>0</v>
      </c>
      <c r="BL196" s="148">
        <f>+[2]Chocó!AG196</f>
        <v>0</v>
      </c>
      <c r="BM196" s="148">
        <f>+[2]Córdoba!Q196</f>
        <v>0</v>
      </c>
      <c r="BN196" s="148">
        <f>+[2]Córdoba!R196</f>
        <v>0</v>
      </c>
      <c r="BO196" s="148">
        <f>+[2]Córdoba!AG196</f>
        <v>0</v>
      </c>
      <c r="BP196" s="148">
        <f>+[2]Cundinamarca!Q196</f>
        <v>0</v>
      </c>
      <c r="BQ196" s="148">
        <f>+[2]Cundinamarca!R196</f>
        <v>0</v>
      </c>
      <c r="BR196" s="148">
        <f>+[2]Cundinamarca!AG196</f>
        <v>0</v>
      </c>
      <c r="BS196" s="148">
        <f>+[2]Guainía!Q196</f>
        <v>0</v>
      </c>
      <c r="BT196" s="148">
        <f>+[2]Guainía!R196</f>
        <v>0</v>
      </c>
      <c r="BU196" s="148">
        <f>+[2]Guainía!AG196</f>
        <v>0</v>
      </c>
      <c r="BV196" s="148">
        <f>+[2]Guaviare!Q196</f>
        <v>0</v>
      </c>
      <c r="BW196" s="148">
        <f>+[2]Guaviare!R196</f>
        <v>0</v>
      </c>
      <c r="BX196" s="148">
        <f>+[2]Guaviare!AG196</f>
        <v>0</v>
      </c>
      <c r="BY196" s="148">
        <f>+[2]Huila!Q196</f>
        <v>0</v>
      </c>
      <c r="BZ196" s="148">
        <f>+[2]Huila!R196</f>
        <v>0</v>
      </c>
      <c r="CA196" s="148">
        <f>+[2]Huila!AG196</f>
        <v>0</v>
      </c>
      <c r="CB196" s="148">
        <f>+'[2]La Guajira'!Q196</f>
        <v>0</v>
      </c>
      <c r="CC196" s="148">
        <f>+'[2]La Guajira'!R196</f>
        <v>0</v>
      </c>
      <c r="CD196" s="148">
        <f>+'[2]La Guajira'!AG196</f>
        <v>0</v>
      </c>
      <c r="CE196" s="148">
        <f>+[2]Magdalena!Q196</f>
        <v>0</v>
      </c>
      <c r="CF196" s="148">
        <f>+[2]Magdalena!R196</f>
        <v>0</v>
      </c>
      <c r="CG196" s="148">
        <f>+[2]Magdalena!AG196</f>
        <v>0</v>
      </c>
      <c r="CH196" s="148">
        <f>+[2]Meta!Q196</f>
        <v>0</v>
      </c>
      <c r="CI196" s="148">
        <f>+[2]Meta!R196</f>
        <v>0</v>
      </c>
      <c r="CJ196" s="148">
        <f>+[2]Meta!AG196</f>
        <v>0</v>
      </c>
      <c r="CK196" s="148">
        <f>+[2]Nariño!Q196</f>
        <v>0</v>
      </c>
      <c r="CL196" s="148">
        <f>+[2]Nariño!R196</f>
        <v>0</v>
      </c>
      <c r="CM196" s="148">
        <f>+[2]Nariño!AG196</f>
        <v>0</v>
      </c>
      <c r="CN196" s="148">
        <f>+'[2]Norte de Santander'!Q196</f>
        <v>0</v>
      </c>
      <c r="CO196" s="148">
        <f>+'[2]Norte de Santander'!R196</f>
        <v>0</v>
      </c>
      <c r="CP196" s="148">
        <f>+'[2]Norte de Santander'!AG196</f>
        <v>0</v>
      </c>
      <c r="CQ196" s="148">
        <f>+[2]Putumayo!Q196</f>
        <v>0</v>
      </c>
      <c r="CR196" s="148">
        <f>+[2]Putumayo!R196</f>
        <v>0</v>
      </c>
      <c r="CS196" s="148">
        <f>+[2]Putumayo!AG196</f>
        <v>0</v>
      </c>
      <c r="CT196" s="148">
        <f>+[2]Quindio!Q196</f>
        <v>0</v>
      </c>
      <c r="CU196" s="148">
        <f>+[2]Quindio!R196</f>
        <v>0</v>
      </c>
      <c r="CV196" s="148">
        <f>+[2]Quindio!AG196</f>
        <v>0</v>
      </c>
      <c r="CW196" s="148">
        <f>+[2]Risaralda!Q196</f>
        <v>0</v>
      </c>
      <c r="CX196" s="148">
        <f>+[2]Risaralda!R196</f>
        <v>0</v>
      </c>
      <c r="CY196" s="148">
        <f>+[2]Risaralda!AG196</f>
        <v>0</v>
      </c>
      <c r="CZ196" s="148">
        <f>+'[2]San Anadrés'!Q196</f>
        <v>0</v>
      </c>
      <c r="DA196" s="148">
        <f>+'[2]San Anadrés'!R196</f>
        <v>0</v>
      </c>
      <c r="DB196" s="148">
        <f>+'[2]San Anadrés'!AG196</f>
        <v>0</v>
      </c>
      <c r="DC196" s="148">
        <f>+[2]Santander!Q196</f>
        <v>0</v>
      </c>
      <c r="DD196" s="148">
        <f>+[2]Santander!R196</f>
        <v>0</v>
      </c>
      <c r="DE196" s="148">
        <f>+[2]Santander!AG196</f>
        <v>0</v>
      </c>
      <c r="DF196" s="148">
        <f>+[2]Sucre!Q196</f>
        <v>0</v>
      </c>
      <c r="DG196" s="148">
        <f>+[2]Sucre!R196</f>
        <v>0</v>
      </c>
      <c r="DH196" s="148">
        <f>+[2]Sucre!AG196</f>
        <v>0</v>
      </c>
      <c r="DI196" s="148">
        <f>+[2]Tolima!Q196</f>
        <v>0</v>
      </c>
      <c r="DJ196" s="148">
        <f>+[2]Tolima!R196</f>
        <v>0</v>
      </c>
      <c r="DK196" s="148">
        <f>+[2]Tolima!AG196</f>
        <v>0</v>
      </c>
      <c r="DL196" s="148">
        <f>+'[2]Valle del Cauca'!Q196</f>
        <v>0</v>
      </c>
      <c r="DM196" s="148">
        <f>+'[2]Valle del Cauca'!R196</f>
        <v>0</v>
      </c>
      <c r="DN196" s="148">
        <f>+'[2]Valle del Cauca'!AG196</f>
        <v>0</v>
      </c>
      <c r="DO196" s="148">
        <f>+[2]Vaupés!Q196</f>
        <v>0</v>
      </c>
      <c r="DP196" s="148">
        <f>+[2]Vaupés!R196</f>
        <v>0</v>
      </c>
      <c r="DQ196" s="148">
        <f>+[2]Vaupés!AG196</f>
        <v>0</v>
      </c>
      <c r="DR196" s="148">
        <f>+[2]Vichada!Q196</f>
        <v>3800</v>
      </c>
      <c r="DS196" s="148">
        <f>+[2]Vichada!R196</f>
        <v>3720</v>
      </c>
      <c r="DT196" s="148">
        <f>+[2]Vichada!AG196</f>
        <v>0</v>
      </c>
    </row>
    <row r="197" spans="1:124" ht="33.75" hidden="1" x14ac:dyDescent="0.25">
      <c r="A197" s="152" t="s">
        <v>718</v>
      </c>
      <c r="B197" s="149" t="str">
        <f t="shared" si="49"/>
        <v>5-0-3-13</v>
      </c>
      <c r="C197" s="182" t="s">
        <v>65</v>
      </c>
      <c r="D197" s="126" t="s">
        <v>55</v>
      </c>
      <c r="E197" s="182" t="s">
        <v>56</v>
      </c>
      <c r="F197" s="182" t="s">
        <v>66</v>
      </c>
      <c r="G197" s="182" t="s">
        <v>67</v>
      </c>
      <c r="H197" s="131" t="s">
        <v>627</v>
      </c>
      <c r="I197" s="431" t="s">
        <v>95</v>
      </c>
      <c r="J197" s="193">
        <f t="shared" si="65"/>
        <v>22545</v>
      </c>
      <c r="K197" s="433">
        <v>10</v>
      </c>
      <c r="L197" s="75" t="s">
        <v>726</v>
      </c>
      <c r="M197" s="193">
        <f t="shared" si="59"/>
        <v>22122</v>
      </c>
      <c r="N197" s="127" t="s">
        <v>96</v>
      </c>
      <c r="O197" s="182" t="s">
        <v>57</v>
      </c>
      <c r="P197" s="76" t="s">
        <v>97</v>
      </c>
      <c r="Q197" s="69">
        <f t="shared" si="60"/>
        <v>10.33932135728543</v>
      </c>
      <c r="R197" s="83" t="e">
        <f t="shared" si="61"/>
        <v>#DIV/0!</v>
      </c>
      <c r="S197" s="83">
        <f>+[2]Amazonas!S197+[2]Antioquia!S197+[2]Atantico!S197+[2]Arauca!S197+[2]Bolivar!S197+[2]Boyacá!S197+[2]Caldas!S197+[2]Caquetá!S197+[2]Casanare!S197+[2]Cauca!S197+[2]Cesar!S197+[2]Chocó!S197+[2]Córdoba!S197+[2]Cundinamarca!S197+[2]Guainía!S197+[2]Guaviare!S197+[2]Huila!S197+'[2]La Guajira'!S197+[2]Magdalena!S197+[2]Meta!S197+[2]Nariño!S197+'[2]Norte de Santander'!S197+[2]Putumayo!S197+[2]Quindio!S197+[2]Risaralda!S197+'[2]San Anadrés'!S197+[2]Santander!S197+[2]Sucre!S197+[2]Tolima!S197+'[2]Valle del Cauca'!S197+[2]Vaupés!S197+[2]Vichada!S197</f>
        <v>0</v>
      </c>
      <c r="T197" s="83">
        <f>+[2]Amazonas!T197+[2]Antioquia!T197+[2]Atantico!T197+[2]Arauca!T197+[2]Bolivar!T197+[2]Boyacá!T197+[2]Caldas!T197+[2]Caquetá!T197+[2]Casanare!T197+[2]Cauca!T197+[2]Cesar!T197+[2]Chocó!T197+[2]Córdoba!T197+[2]Cundinamarca!T197+[2]Guainía!T197+[2]Guaviare!T197+[2]Huila!T197+'[2]La Guajira'!T197+[2]Magdalena!T197+[2]Meta!T197+[2]Nariño!T197+'[2]Norte de Santander'!T197+[2]Putumayo!T197+[2]Quindio!T197+[2]Risaralda!T197+'[2]San Anadrés'!T197+[2]Santander!T197+[2]Sucre!T197+[2]Tolima!T197+'[2]Valle del Cauca'!T197+[2]Vaupés!T197+[2]Vichada!T197</f>
        <v>0</v>
      </c>
      <c r="U197" s="148">
        <f t="shared" si="62"/>
        <v>22545</v>
      </c>
      <c r="V197" s="148">
        <f t="shared" si="63"/>
        <v>2331</v>
      </c>
      <c r="W197" s="148">
        <f>+'[2]Oficinas Nacionales'!Q197</f>
        <v>0</v>
      </c>
      <c r="X197" s="148">
        <f>+'[2]Oficinas Nacionales'!R197</f>
        <v>0</v>
      </c>
      <c r="Y197" s="148">
        <f>+'[2]Oficinas Nacionales'!AG197</f>
        <v>0</v>
      </c>
      <c r="Z197" s="148">
        <f t="shared" si="64"/>
        <v>22545</v>
      </c>
      <c r="AA197" s="148">
        <f t="shared" si="64"/>
        <v>22122</v>
      </c>
      <c r="AB197" s="148">
        <f t="shared" si="64"/>
        <v>2331</v>
      </c>
      <c r="AC197" s="148">
        <f>+[2]Amazonas!Q197</f>
        <v>130</v>
      </c>
      <c r="AD197" s="148">
        <f>+[2]Amazonas!R197</f>
        <v>125</v>
      </c>
      <c r="AE197" s="148">
        <f>+[2]Amazonas!AG197</f>
        <v>47</v>
      </c>
      <c r="AF197" s="148">
        <f>+[2]Antioquia!Q197</f>
        <v>1500</v>
      </c>
      <c r="AG197" s="148">
        <f>+[2]Antioquia!R197</f>
        <v>1474</v>
      </c>
      <c r="AH197" s="148">
        <f>+[2]Antioquia!AG197</f>
        <v>127</v>
      </c>
      <c r="AI197" s="148">
        <f>+[2]Atantico!Q197</f>
        <v>20</v>
      </c>
      <c r="AJ197" s="148">
        <f>+[2]Atantico!R197</f>
        <v>14</v>
      </c>
      <c r="AK197" s="148">
        <f>+[2]Atantico!AG197</f>
        <v>1</v>
      </c>
      <c r="AL197" s="148">
        <f>+[2]Arauca!Q197</f>
        <v>3515</v>
      </c>
      <c r="AM197" s="148">
        <f>+[2]Arauca!R197</f>
        <v>3500</v>
      </c>
      <c r="AN197" s="148">
        <f>+[2]Arauca!AG197</f>
        <v>477</v>
      </c>
      <c r="AO197" s="148">
        <f>+[2]Bolivar!Q197</f>
        <v>585</v>
      </c>
      <c r="AP197" s="148">
        <f>+[2]Bolivar!R197</f>
        <v>576</v>
      </c>
      <c r="AQ197" s="148">
        <f>+[2]Bolivar!AG197</f>
        <v>132</v>
      </c>
      <c r="AR197" s="148">
        <f>+[2]Boyacá!Q197</f>
        <v>1490</v>
      </c>
      <c r="AS197" s="148">
        <f>+[2]Boyacá!R197</f>
        <v>1481</v>
      </c>
      <c r="AT197" s="148">
        <f>+[2]Boyacá!AG197</f>
        <v>159</v>
      </c>
      <c r="AU197" s="148">
        <f>+[2]Caldas!Q197</f>
        <v>78</v>
      </c>
      <c r="AV197" s="148">
        <f>+[2]Caldas!R197</f>
        <v>68</v>
      </c>
      <c r="AW197" s="148">
        <f>+[2]Caldas!AG197</f>
        <v>0</v>
      </c>
      <c r="AX197" s="148">
        <f>+[2]Caquetá!Q197</f>
        <v>196</v>
      </c>
      <c r="AY197" s="148">
        <f>+[2]Caquetá!R197</f>
        <v>191</v>
      </c>
      <c r="AZ197" s="148">
        <f>+[2]Caquetá!AG197</f>
        <v>6</v>
      </c>
      <c r="BA197" s="148">
        <f>+[2]Casanare!Q197</f>
        <v>67</v>
      </c>
      <c r="BB197" s="148">
        <f>+[2]Casanare!R197</f>
        <v>62</v>
      </c>
      <c r="BC197" s="148">
        <f>+[2]Casanare!AG197</f>
        <v>0</v>
      </c>
      <c r="BD197" s="148">
        <f>+[2]Cauca!Q197</f>
        <v>91</v>
      </c>
      <c r="BE197" s="148">
        <f>+[2]Cauca!R197</f>
        <v>86</v>
      </c>
      <c r="BF197" s="148">
        <f>+[2]Cauca!AG197</f>
        <v>2</v>
      </c>
      <c r="BG197" s="148">
        <f>+[2]Cesar!Q197</f>
        <v>0</v>
      </c>
      <c r="BH197" s="148">
        <f>+[2]Cesar!R197</f>
        <v>0</v>
      </c>
      <c r="BI197" s="148">
        <f>+[2]Cesar!AG197</f>
        <v>0</v>
      </c>
      <c r="BJ197" s="148">
        <f>+[2]Chocó!Q197</f>
        <v>530</v>
      </c>
      <c r="BK197" s="148">
        <f>+[2]Chocó!R197</f>
        <v>522</v>
      </c>
      <c r="BL197" s="148">
        <f>+[2]Chocó!AG197</f>
        <v>71</v>
      </c>
      <c r="BM197" s="148">
        <f>+[2]Córdoba!Q197</f>
        <v>1960</v>
      </c>
      <c r="BN197" s="148">
        <f>+[2]Córdoba!R197</f>
        <v>1945</v>
      </c>
      <c r="BO197" s="148">
        <f>+[2]Córdoba!AG197</f>
        <v>114</v>
      </c>
      <c r="BP197" s="148">
        <f>+[2]Cundinamarca!Q197</f>
        <v>265</v>
      </c>
      <c r="BQ197" s="148">
        <f>+[2]Cundinamarca!R197</f>
        <v>255</v>
      </c>
      <c r="BR197" s="148">
        <f>+[2]Cundinamarca!AG197</f>
        <v>8</v>
      </c>
      <c r="BS197" s="148">
        <f>+[2]Guainía!Q197</f>
        <v>20</v>
      </c>
      <c r="BT197" s="148">
        <f>+[2]Guainía!R197</f>
        <v>14</v>
      </c>
      <c r="BU197" s="148">
        <f>+[2]Guainía!AG197</f>
        <v>4</v>
      </c>
      <c r="BV197" s="148">
        <f>+[2]Guaviare!Q197</f>
        <v>17</v>
      </c>
      <c r="BW197" s="148">
        <f>+[2]Guaviare!R197</f>
        <v>12</v>
      </c>
      <c r="BX197" s="148">
        <f>+[2]Guaviare!AG197</f>
        <v>0</v>
      </c>
      <c r="BY197" s="148">
        <f>+[2]Huila!Q197</f>
        <v>200</v>
      </c>
      <c r="BZ197" s="148">
        <f>+[2]Huila!R197</f>
        <v>193</v>
      </c>
      <c r="CA197" s="148">
        <f>+[2]Huila!AG197</f>
        <v>15</v>
      </c>
      <c r="CB197" s="148">
        <f>+'[2]La Guajira'!Q197</f>
        <v>315</v>
      </c>
      <c r="CC197" s="148">
        <f>+'[2]La Guajira'!R197</f>
        <v>308</v>
      </c>
      <c r="CD197" s="148">
        <f>+'[2]La Guajira'!AG197</f>
        <v>22</v>
      </c>
      <c r="CE197" s="148">
        <f>+[2]Magdalena!Q197</f>
        <v>300</v>
      </c>
      <c r="CF197" s="148">
        <f>+[2]Magdalena!R197</f>
        <v>288</v>
      </c>
      <c r="CG197" s="148">
        <f>+[2]Magdalena!AG197</f>
        <v>18</v>
      </c>
      <c r="CH197" s="148">
        <f>+[2]Meta!Q197</f>
        <v>163</v>
      </c>
      <c r="CI197" s="148">
        <f>+[2]Meta!R197</f>
        <v>158</v>
      </c>
      <c r="CJ197" s="148">
        <f>+[2]Meta!AG197</f>
        <v>24</v>
      </c>
      <c r="CK197" s="148">
        <f>+[2]Nariño!Q197</f>
        <v>4925</v>
      </c>
      <c r="CL197" s="148">
        <f>+[2]Nariño!R197</f>
        <v>4911</v>
      </c>
      <c r="CM197" s="148">
        <f>+[2]Nariño!AG197</f>
        <v>776</v>
      </c>
      <c r="CN197" s="148">
        <f>+'[2]Norte de Santander'!Q197</f>
        <v>2600</v>
      </c>
      <c r="CO197" s="148">
        <f>+'[2]Norte de Santander'!R197</f>
        <v>2587</v>
      </c>
      <c r="CP197" s="148">
        <f>+'[2]Norte de Santander'!AG197</f>
        <v>33</v>
      </c>
      <c r="CQ197" s="148">
        <f>+[2]Putumayo!Q197</f>
        <v>240</v>
      </c>
      <c r="CR197" s="148">
        <f>+[2]Putumayo!R197</f>
        <v>204</v>
      </c>
      <c r="CS197" s="148">
        <f>+[2]Putumayo!AG197</f>
        <v>1</v>
      </c>
      <c r="CT197" s="148">
        <f>+[2]Quindio!Q197</f>
        <v>350</v>
      </c>
      <c r="CU197" s="148">
        <f>+[2]Quindio!R197</f>
        <v>345</v>
      </c>
      <c r="CV197" s="148">
        <f>+[2]Quindio!AG197</f>
        <v>49</v>
      </c>
      <c r="CW197" s="148">
        <f>+[2]Risaralda!Q197</f>
        <v>380</v>
      </c>
      <c r="CX197" s="148">
        <f>+[2]Risaralda!R197</f>
        <v>365</v>
      </c>
      <c r="CY197" s="148">
        <f>+[2]Risaralda!AG197</f>
        <v>49</v>
      </c>
      <c r="CZ197" s="148">
        <f>+'[2]San Anadrés'!Q197</f>
        <v>150</v>
      </c>
      <c r="DA197" s="148">
        <f>+'[2]San Anadrés'!R197</f>
        <v>144</v>
      </c>
      <c r="DB197" s="148">
        <f>+'[2]San Anadrés'!AG197</f>
        <v>20</v>
      </c>
      <c r="DC197" s="148">
        <f>+[2]Santander!Q197</f>
        <v>520</v>
      </c>
      <c r="DD197" s="148">
        <f>+[2]Santander!R197</f>
        <v>489</v>
      </c>
      <c r="DE197" s="148">
        <f>+[2]Santander!AG197</f>
        <v>9</v>
      </c>
      <c r="DF197" s="148">
        <f>+[2]Sucre!Q197</f>
        <v>810</v>
      </c>
      <c r="DG197" s="148">
        <f>+[2]Sucre!R197</f>
        <v>740</v>
      </c>
      <c r="DH197" s="148">
        <f>+[2]Sucre!AG197</f>
        <v>133</v>
      </c>
      <c r="DI197" s="148">
        <f>+[2]Tolima!Q197</f>
        <v>370</v>
      </c>
      <c r="DJ197" s="148">
        <f>+[2]Tolima!R197</f>
        <v>339</v>
      </c>
      <c r="DK197" s="148">
        <f>+[2]Tolima!AG197</f>
        <v>21</v>
      </c>
      <c r="DL197" s="148">
        <f>+'[2]Valle del Cauca'!Q197</f>
        <v>30</v>
      </c>
      <c r="DM197" s="148">
        <f>+'[2]Valle del Cauca'!R197</f>
        <v>25</v>
      </c>
      <c r="DN197" s="148">
        <f>+'[2]Valle del Cauca'!AG197</f>
        <v>0</v>
      </c>
      <c r="DO197" s="148">
        <f>+[2]Vaupés!Q197</f>
        <v>18</v>
      </c>
      <c r="DP197" s="148">
        <f>+[2]Vaupés!R197</f>
        <v>4</v>
      </c>
      <c r="DQ197" s="148">
        <f>+[2]Vaupés!AG197</f>
        <v>0</v>
      </c>
      <c r="DR197" s="148">
        <f>+[2]Vichada!Q197</f>
        <v>710</v>
      </c>
      <c r="DS197" s="148">
        <f>+[2]Vichada!R197</f>
        <v>697</v>
      </c>
      <c r="DT197" s="148">
        <f>+[2]Vichada!AG197</f>
        <v>13</v>
      </c>
    </row>
    <row r="198" spans="1:124" ht="33.75" hidden="1" x14ac:dyDescent="0.25">
      <c r="A198" s="152" t="s">
        <v>718</v>
      </c>
      <c r="B198" s="149" t="str">
        <f t="shared" si="49"/>
        <v>5-0-3-14</v>
      </c>
      <c r="C198" s="182" t="s">
        <v>65</v>
      </c>
      <c r="D198" s="126" t="s">
        <v>55</v>
      </c>
      <c r="E198" s="182" t="s">
        <v>56</v>
      </c>
      <c r="F198" s="182" t="s">
        <v>66</v>
      </c>
      <c r="G198" s="182" t="s">
        <v>67</v>
      </c>
      <c r="H198" s="131" t="s">
        <v>628</v>
      </c>
      <c r="I198" s="432"/>
      <c r="J198" s="193">
        <f t="shared" si="65"/>
        <v>3086520</v>
      </c>
      <c r="K198" s="434"/>
      <c r="L198" s="78" t="s">
        <v>98</v>
      </c>
      <c r="M198" s="193">
        <f t="shared" si="59"/>
        <v>3019167</v>
      </c>
      <c r="N198" s="127" t="s">
        <v>96</v>
      </c>
      <c r="O198" s="182" t="s">
        <v>57</v>
      </c>
      <c r="P198" s="192" t="s">
        <v>60</v>
      </c>
      <c r="Q198" s="69"/>
      <c r="R198" s="83" t="e">
        <f t="shared" si="61"/>
        <v>#DIV/0!</v>
      </c>
      <c r="S198" s="83">
        <f>+[2]Amazonas!S198+[2]Antioquia!S198+[2]Atantico!S198+[2]Arauca!S198+[2]Bolivar!S198+[2]Boyacá!S198+[2]Caldas!S198+[2]Caquetá!S198+[2]Casanare!S198+[2]Cauca!S198+[2]Cesar!S198+[2]Chocó!S198+[2]Córdoba!S198+[2]Cundinamarca!S198+[2]Guainía!S198+[2]Guaviare!S198+[2]Huila!S198+'[2]La Guajira'!S198+[2]Magdalena!S198+[2]Meta!S198+[2]Nariño!S198+'[2]Norte de Santander'!S198+[2]Putumayo!S198+[2]Quindio!S198+[2]Risaralda!S198+'[2]San Anadrés'!S198+[2]Santander!S198+[2]Sucre!S198+[2]Tolima!S198+'[2]Valle del Cauca'!S198+[2]Vaupés!S198+[2]Vichada!S198</f>
        <v>0</v>
      </c>
      <c r="T198" s="83">
        <f>+[2]Amazonas!T198+[2]Antioquia!T198+[2]Atantico!T198+[2]Arauca!T198+[2]Bolivar!T198+[2]Boyacá!T198+[2]Caldas!T198+[2]Caquetá!T198+[2]Casanare!T198+[2]Cauca!T198+[2]Cesar!T198+[2]Chocó!T198+[2]Córdoba!T198+[2]Cundinamarca!T198+[2]Guainía!T198+[2]Guaviare!T198+[2]Huila!T198+'[2]La Guajira'!T198+[2]Magdalena!T198+[2]Meta!T198+[2]Nariño!T198+'[2]Norte de Santander'!T198+[2]Putumayo!T198+[2]Quindio!T198+[2]Risaralda!T198+'[2]San Anadrés'!T198+[2]Santander!T198+[2]Sucre!T198+[2]Tolima!T198+'[2]Valle del Cauca'!T198+[2]Vaupés!T198+[2]Vichada!T198</f>
        <v>0</v>
      </c>
      <c r="U198" s="148">
        <f t="shared" si="62"/>
        <v>3086520</v>
      </c>
      <c r="V198" s="148">
        <f t="shared" si="63"/>
        <v>354781</v>
      </c>
      <c r="W198" s="148">
        <f>+'[2]Oficinas Nacionales'!Q198</f>
        <v>0</v>
      </c>
      <c r="X198" s="148">
        <f>+'[2]Oficinas Nacionales'!R198</f>
        <v>0</v>
      </c>
      <c r="Y198" s="148">
        <f>+'[2]Oficinas Nacionales'!AG198</f>
        <v>0</v>
      </c>
      <c r="Z198" s="148">
        <f t="shared" si="64"/>
        <v>3086520</v>
      </c>
      <c r="AA198" s="148">
        <f t="shared" si="64"/>
        <v>3019167</v>
      </c>
      <c r="AB198" s="148">
        <f t="shared" si="64"/>
        <v>354781</v>
      </c>
      <c r="AC198" s="148">
        <f>+[2]Amazonas!Q198</f>
        <v>1750</v>
      </c>
      <c r="AD198" s="148">
        <f>+[2]Amazonas!R198</f>
        <v>1702</v>
      </c>
      <c r="AE198" s="148">
        <f>+[2]Amazonas!AG198</f>
        <v>504</v>
      </c>
      <c r="AF198" s="148">
        <f>+[2]Antioquia!Q198</f>
        <v>600000</v>
      </c>
      <c r="AG198" s="148">
        <f>+[2]Antioquia!R198</f>
        <v>589559</v>
      </c>
      <c r="AH198" s="148">
        <f>+[2]Antioquia!AG198</f>
        <v>79759</v>
      </c>
      <c r="AI198" s="148">
        <f>+[2]Atantico!Q198</f>
        <v>2100</v>
      </c>
      <c r="AJ198" s="148">
        <f>+[2]Atantico!R198</f>
        <v>1986</v>
      </c>
      <c r="AK198" s="148">
        <f>+[2]Atantico!AG198</f>
        <v>92</v>
      </c>
      <c r="AL198" s="148">
        <f>+[2]Arauca!Q198</f>
        <v>300600</v>
      </c>
      <c r="AM198" s="148">
        <f>+[2]Arauca!R198</f>
        <v>300510</v>
      </c>
      <c r="AN198" s="148">
        <f>+[2]Arauca!AG198</f>
        <v>37225</v>
      </c>
      <c r="AO198" s="148">
        <f>+[2]Bolivar!Q198</f>
        <v>192200</v>
      </c>
      <c r="AP198" s="148">
        <f>+[2]Bolivar!R198</f>
        <v>192009</v>
      </c>
      <c r="AQ198" s="148">
        <f>+[2]Bolivar!AG198</f>
        <v>48388</v>
      </c>
      <c r="AR198" s="148">
        <f>+[2]Boyacá!Q198</f>
        <v>61750</v>
      </c>
      <c r="AS198" s="148">
        <f>+[2]Boyacá!R198</f>
        <v>61706</v>
      </c>
      <c r="AT198" s="148">
        <f>+[2]Boyacá!AG198</f>
        <v>6282</v>
      </c>
      <c r="AU198" s="148">
        <f>+[2]Caldas!Q198</f>
        <v>26200</v>
      </c>
      <c r="AV198" s="148">
        <f>+[2]Caldas!R198</f>
        <v>26075</v>
      </c>
      <c r="AW198" s="148">
        <f>+[2]Caldas!AG198</f>
        <v>0</v>
      </c>
      <c r="AX198" s="148">
        <f>+[2]Caquetá!Q198</f>
        <v>44600</v>
      </c>
      <c r="AY198" s="148">
        <f>+[2]Caquetá!R198</f>
        <v>43373</v>
      </c>
      <c r="AZ198" s="148">
        <f>+[2]Caquetá!AG198</f>
        <v>683</v>
      </c>
      <c r="BA198" s="148">
        <f>+[2]Casanare!Q198</f>
        <v>22000</v>
      </c>
      <c r="BB198" s="148">
        <f>+[2]Casanare!R198</f>
        <v>21927</v>
      </c>
      <c r="BC198" s="148">
        <f>+[2]Casanare!AG198</f>
        <v>0</v>
      </c>
      <c r="BD198" s="148">
        <f>+[2]Cauca!Q198</f>
        <v>2900</v>
      </c>
      <c r="BE198" s="148">
        <f>+[2]Cauca!R198</f>
        <v>2808</v>
      </c>
      <c r="BF198" s="148">
        <f>+[2]Cauca!AG198</f>
        <v>14</v>
      </c>
      <c r="BG198" s="148">
        <f>+[2]Cesar!Q198</f>
        <v>0</v>
      </c>
      <c r="BH198" s="148">
        <f>+[2]Cesar!R198</f>
        <v>0</v>
      </c>
      <c r="BI198" s="148">
        <f>+[2]Cesar!AG198</f>
        <v>0</v>
      </c>
      <c r="BJ198" s="148">
        <f>+[2]Chocó!Q198</f>
        <v>158000</v>
      </c>
      <c r="BK198" s="148">
        <f>+[2]Chocó!R198</f>
        <v>156543</v>
      </c>
      <c r="BL198" s="148">
        <f>+[2]Chocó!AG198</f>
        <v>26191</v>
      </c>
      <c r="BM198" s="148">
        <f>+[2]Córdoba!Q198</f>
        <v>560000</v>
      </c>
      <c r="BN198" s="148">
        <f>+[2]Córdoba!R198</f>
        <v>558631</v>
      </c>
      <c r="BO198" s="148">
        <f>+[2]Córdoba!AG198</f>
        <v>52053</v>
      </c>
      <c r="BP198" s="148">
        <f>+[2]Cundinamarca!Q198</f>
        <v>15500</v>
      </c>
      <c r="BQ198" s="148">
        <f>+[2]Cundinamarca!R198</f>
        <v>15363</v>
      </c>
      <c r="BR198" s="148">
        <f>+[2]Cundinamarca!AG198</f>
        <v>343</v>
      </c>
      <c r="BS198" s="148">
        <f>+[2]Guainía!Q198</f>
        <v>1720</v>
      </c>
      <c r="BT198" s="148">
        <f>+[2]Guainía!R198</f>
        <v>1679</v>
      </c>
      <c r="BU198" s="148">
        <f>+[2]Guainía!AG198</f>
        <v>206</v>
      </c>
      <c r="BV198" s="148">
        <f>+[2]Guaviare!Q198</f>
        <v>6850</v>
      </c>
      <c r="BW198" s="148">
        <f>+[2]Guaviare!R198</f>
        <v>6794</v>
      </c>
      <c r="BX198" s="148">
        <f>+[2]Guaviare!AG198</f>
        <v>0</v>
      </c>
      <c r="BY198" s="148">
        <f>+[2]Huila!Q198</f>
        <v>18100</v>
      </c>
      <c r="BZ198" s="148">
        <f>+[2]Huila!R198</f>
        <v>17921</v>
      </c>
      <c r="CA198" s="148">
        <f>+[2]Huila!AG198</f>
        <v>1132</v>
      </c>
      <c r="CB198" s="148">
        <f>+'[2]La Guajira'!Q198</f>
        <v>57100</v>
      </c>
      <c r="CC198" s="148">
        <f>+'[2]La Guajira'!R198</f>
        <v>56544</v>
      </c>
      <c r="CD198" s="148">
        <f>+'[2]La Guajira'!AG198</f>
        <v>7186</v>
      </c>
      <c r="CE198" s="148">
        <f>+[2]Magdalena!Q198</f>
        <v>81100</v>
      </c>
      <c r="CF198" s="148">
        <f>+[2]Magdalena!R198</f>
        <v>80994</v>
      </c>
      <c r="CG198" s="148">
        <f>+[2]Magdalena!AG198</f>
        <v>3471</v>
      </c>
      <c r="CH198" s="148">
        <f>+[2]Meta!Q198</f>
        <v>91000</v>
      </c>
      <c r="CI198" s="148">
        <f>+[2]Meta!R198</f>
        <v>89943</v>
      </c>
      <c r="CJ198" s="148">
        <f>+[2]Meta!AG198</f>
        <v>11380</v>
      </c>
      <c r="CK198" s="148">
        <f>+[2]Nariño!Q198</f>
        <v>71000</v>
      </c>
      <c r="CL198" s="148">
        <f>+[2]Nariño!R198</f>
        <v>70445</v>
      </c>
      <c r="CM198" s="148">
        <f>+[2]Nariño!AG198</f>
        <v>9211</v>
      </c>
      <c r="CN198" s="148">
        <f>+'[2]Norte de Santander'!Q198</f>
        <v>152000</v>
      </c>
      <c r="CO198" s="148">
        <f>+'[2]Norte de Santander'!R198</f>
        <v>151532</v>
      </c>
      <c r="CP198" s="148">
        <f>+'[2]Norte de Santander'!AG198</f>
        <v>1560</v>
      </c>
      <c r="CQ198" s="148">
        <f>+[2]Putumayo!Q198</f>
        <v>6200</v>
      </c>
      <c r="CR198" s="148">
        <f>+[2]Putumayo!R198</f>
        <v>5959</v>
      </c>
      <c r="CS198" s="148">
        <f>+[2]Putumayo!AG198</f>
        <v>24</v>
      </c>
      <c r="CT198" s="148">
        <f>+[2]Quindio!Q198</f>
        <v>81250</v>
      </c>
      <c r="CU198" s="148">
        <f>+[2]Quindio!R198</f>
        <v>81228</v>
      </c>
      <c r="CV198" s="148">
        <f>+[2]Quindio!AG198</f>
        <v>13178</v>
      </c>
      <c r="CW198" s="148">
        <f>+[2]Risaralda!Q198</f>
        <v>46520</v>
      </c>
      <c r="CX198" s="148">
        <f>+[2]Risaralda!R198</f>
        <v>46502</v>
      </c>
      <c r="CY198" s="148">
        <f>+[2]Risaralda!AG198</f>
        <v>8211</v>
      </c>
      <c r="CZ198" s="148">
        <f>+'[2]San Anadrés'!Q198</f>
        <v>1150</v>
      </c>
      <c r="DA198" s="148">
        <f>+'[2]San Anadrés'!R198</f>
        <v>1124</v>
      </c>
      <c r="DB198" s="148">
        <f>+'[2]San Anadrés'!AG198</f>
        <v>201</v>
      </c>
      <c r="DC198" s="148">
        <f>+[2]Santander!Q198</f>
        <v>130000</v>
      </c>
      <c r="DD198" s="148">
        <f>+[2]Santander!R198</f>
        <v>84525</v>
      </c>
      <c r="DE198" s="148">
        <f>+[2]Santander!AG198</f>
        <v>1100</v>
      </c>
      <c r="DF198" s="148">
        <f>+[2]Sucre!Q198</f>
        <v>210000</v>
      </c>
      <c r="DG198" s="148">
        <f>+[2]Sucre!R198</f>
        <v>207690</v>
      </c>
      <c r="DH198" s="148">
        <f>+[2]Sucre!AG198</f>
        <v>42979</v>
      </c>
      <c r="DI198" s="148">
        <f>+[2]Tolima!Q198</f>
        <v>40200</v>
      </c>
      <c r="DJ198" s="148">
        <f>+[2]Tolima!R198</f>
        <v>39927</v>
      </c>
      <c r="DK198" s="148">
        <f>+[2]Tolima!AG198</f>
        <v>2070</v>
      </c>
      <c r="DL198" s="148">
        <f>+'[2]Valle del Cauca'!Q198</f>
        <v>1100</v>
      </c>
      <c r="DM198" s="148">
        <f>+'[2]Valle del Cauca'!R198</f>
        <v>1031</v>
      </c>
      <c r="DN198" s="148">
        <f>+'[2]Valle del Cauca'!AG198</f>
        <v>0</v>
      </c>
      <c r="DO198" s="148">
        <f>+[2]Vaupés!Q198</f>
        <v>130</v>
      </c>
      <c r="DP198" s="148">
        <f>+[2]Vaupés!R198</f>
        <v>38</v>
      </c>
      <c r="DQ198" s="148">
        <f>+[2]Vaupés!AG198</f>
        <v>0</v>
      </c>
      <c r="DR198" s="148">
        <f>+[2]Vichada!Q198</f>
        <v>103500</v>
      </c>
      <c r="DS198" s="148">
        <f>+[2]Vichada!R198</f>
        <v>103099</v>
      </c>
      <c r="DT198" s="148">
        <f>+[2]Vichada!AG198</f>
        <v>1338</v>
      </c>
    </row>
    <row r="199" spans="1:124" ht="33.75" hidden="1" x14ac:dyDescent="0.25">
      <c r="A199" s="152" t="s">
        <v>718</v>
      </c>
      <c r="B199" s="149" t="str">
        <f t="shared" si="49"/>
        <v>5-0-3-15</v>
      </c>
      <c r="C199" s="182" t="s">
        <v>65</v>
      </c>
      <c r="D199" s="126" t="s">
        <v>55</v>
      </c>
      <c r="E199" s="182" t="s">
        <v>56</v>
      </c>
      <c r="F199" s="182" t="s">
        <v>66</v>
      </c>
      <c r="G199" s="182" t="s">
        <v>67</v>
      </c>
      <c r="H199" s="131" t="s">
        <v>629</v>
      </c>
      <c r="I199" s="431" t="s">
        <v>100</v>
      </c>
      <c r="J199" s="193">
        <f t="shared" si="65"/>
        <v>4821</v>
      </c>
      <c r="K199" s="456">
        <v>7.5</v>
      </c>
      <c r="L199" s="182" t="s">
        <v>101</v>
      </c>
      <c r="M199" s="193">
        <f t="shared" si="59"/>
        <v>4811</v>
      </c>
      <c r="N199" s="128" t="s">
        <v>102</v>
      </c>
      <c r="O199" s="182" t="s">
        <v>58</v>
      </c>
      <c r="P199" s="192" t="s">
        <v>60</v>
      </c>
      <c r="Q199" s="69" t="e">
        <f t="shared" si="60"/>
        <v>#VALUE!</v>
      </c>
      <c r="R199" s="83" t="e">
        <f t="shared" si="61"/>
        <v>#DIV/0!</v>
      </c>
      <c r="S199" s="83">
        <f>+[2]Amazonas!S199+[2]Antioquia!S199+[2]Atantico!S199+[2]Arauca!S199+[2]Bolivar!S199+[2]Boyacá!S199+[2]Caldas!S199+[2]Caquetá!S199+[2]Casanare!S199+[2]Cauca!S199+[2]Cesar!S199+[2]Chocó!S199+[2]Córdoba!S199+[2]Cundinamarca!S199+[2]Guainía!S199+[2]Guaviare!S199+[2]Huila!S199+'[2]La Guajira'!S199+[2]Magdalena!S199+[2]Meta!S199+[2]Nariño!S199+'[2]Norte de Santander'!S199+[2]Putumayo!S199+[2]Quindio!S199+[2]Risaralda!S199+'[2]San Anadrés'!S199+[2]Santander!S199+[2]Sucre!S199+[2]Tolima!S199+'[2]Valle del Cauca'!S199+[2]Vaupés!S199+[2]Vichada!S199</f>
        <v>0</v>
      </c>
      <c r="T199" s="83">
        <f>+[2]Amazonas!T199+[2]Antioquia!T199+[2]Atantico!T199+[2]Arauca!T199+[2]Bolivar!T199+[2]Boyacá!T199+[2]Caldas!T199+[2]Caquetá!T199+[2]Casanare!T199+[2]Cauca!T199+[2]Cesar!T199+[2]Chocó!T199+[2]Córdoba!T199+[2]Cundinamarca!T199+[2]Guainía!T199+[2]Guaviare!T199+[2]Huila!T199+'[2]La Guajira'!T199+[2]Magdalena!T199+[2]Meta!T199+[2]Nariño!T199+'[2]Norte de Santander'!T199+[2]Putumayo!T199+[2]Quindio!T199+[2]Risaralda!T199+'[2]San Anadrés'!T199+[2]Santander!T199+[2]Sucre!T199+[2]Tolima!T199+'[2]Valle del Cauca'!T199+[2]Vaupés!T199+[2]Vichada!T199</f>
        <v>0</v>
      </c>
      <c r="U199" s="148">
        <f t="shared" si="62"/>
        <v>4821</v>
      </c>
      <c r="V199" s="148" t="e">
        <f>+Y199+AB199</f>
        <v>#VALUE!</v>
      </c>
      <c r="W199" s="148">
        <f>+'[2]Oficinas Nacionales'!Q199</f>
        <v>0</v>
      </c>
      <c r="X199" s="148">
        <f>+'[2]Oficinas Nacionales'!R199</f>
        <v>0</v>
      </c>
      <c r="Y199" s="148">
        <f>+'[2]Oficinas Nacionales'!AG199</f>
        <v>0</v>
      </c>
      <c r="Z199" s="148">
        <f t="shared" si="64"/>
        <v>4821</v>
      </c>
      <c r="AA199" s="148">
        <f t="shared" si="64"/>
        <v>4811</v>
      </c>
      <c r="AB199" s="148" t="e">
        <f>AE199+AH199+AK199+AN199+AQ199+AT199+AW199+BC199+BI199+BL199+BF199+BO199+BR199+BU199+BX199+CA199+CD199+CG199+CJ199+CM199+CP199+CS199+CV199+CY199+DB199+DE199+DH199+DK199+DN199+DQ199+DT199+AZ199</f>
        <v>#VALUE!</v>
      </c>
      <c r="AC199" s="148">
        <f>+[2]Amazonas!Q199</f>
        <v>1</v>
      </c>
      <c r="AD199" s="148">
        <f>+[2]Amazonas!R199</f>
        <v>0</v>
      </c>
      <c r="AE199" s="148">
        <f>+[2]Amazonas!AG199</f>
        <v>0</v>
      </c>
      <c r="AF199" s="148">
        <f>+[2]Antioquia!Q199</f>
        <v>571</v>
      </c>
      <c r="AG199" s="148">
        <f>+[2]Antioquia!R199</f>
        <v>571</v>
      </c>
      <c r="AH199" s="148">
        <f>+[2]Antioquia!AG199</f>
        <v>10</v>
      </c>
      <c r="AI199" s="148">
        <f>+[2]Atantico!Q199</f>
        <v>44</v>
      </c>
      <c r="AJ199" s="148">
        <f>+[2]Atantico!R199</f>
        <v>44</v>
      </c>
      <c r="AK199" s="148">
        <f>+[2]Atantico!AG199</f>
        <v>0</v>
      </c>
      <c r="AL199" s="148">
        <f>+[2]Arauca!Q199</f>
        <v>65</v>
      </c>
      <c r="AM199" s="148">
        <f>+[2]Arauca!R199</f>
        <v>65</v>
      </c>
      <c r="AN199" s="148">
        <f>+[2]Arauca!AG199</f>
        <v>10</v>
      </c>
      <c r="AO199" s="148">
        <f>+[2]Bolivar!Q199</f>
        <v>78</v>
      </c>
      <c r="AP199" s="148">
        <f>+[2]Bolivar!R199</f>
        <v>78</v>
      </c>
      <c r="AQ199" s="148">
        <f>+[2]Bolivar!AG199</f>
        <v>1</v>
      </c>
      <c r="AR199" s="148">
        <f>+[2]Boyacá!Q199</f>
        <v>1115</v>
      </c>
      <c r="AS199" s="148">
        <f>+[2]Boyacá!R199</f>
        <v>1115</v>
      </c>
      <c r="AT199" s="148">
        <f>+[2]Boyacá!AG199</f>
        <v>1</v>
      </c>
      <c r="AU199" s="148">
        <f>+[2]Caldas!Q199</f>
        <v>243</v>
      </c>
      <c r="AV199" s="148">
        <f>+[2]Caldas!R199</f>
        <v>243</v>
      </c>
      <c r="AW199" s="148">
        <f>+[2]Caldas!AG199</f>
        <v>14</v>
      </c>
      <c r="AX199" s="148">
        <f>+[2]Caquetá!Q199</f>
        <v>164</v>
      </c>
      <c r="AY199" s="148">
        <f>+[2]Caquetá!R199</f>
        <v>164</v>
      </c>
      <c r="AZ199" s="148">
        <f>+[2]Caquetá!AG199</f>
        <v>20</v>
      </c>
      <c r="BA199" s="148">
        <f>+[2]Casanare!Q199</f>
        <v>47</v>
      </c>
      <c r="BB199" s="148">
        <f>+[2]Casanare!R199</f>
        <v>47</v>
      </c>
      <c r="BC199" s="148">
        <f>+[2]Casanare!AG199</f>
        <v>2</v>
      </c>
      <c r="BD199" s="148">
        <f>+[2]Cauca!Q199</f>
        <v>16</v>
      </c>
      <c r="BE199" s="148">
        <f>+[2]Cauca!R199</f>
        <v>16</v>
      </c>
      <c r="BF199" s="148">
        <f>+[2]Cauca!AG199</f>
        <v>1</v>
      </c>
      <c r="BG199" s="148">
        <f>+[2]Cesar!Q199</f>
        <v>54</v>
      </c>
      <c r="BH199" s="148">
        <f>+[2]Cesar!R199</f>
        <v>54</v>
      </c>
      <c r="BI199" s="148">
        <f>+[2]Cesar!AG199</f>
        <v>1</v>
      </c>
      <c r="BJ199" s="148">
        <f>+[2]Chocó!Q199</f>
        <v>7</v>
      </c>
      <c r="BK199" s="148">
        <f>+[2]Chocó!R199</f>
        <v>7</v>
      </c>
      <c r="BL199" s="148">
        <f>+[2]Chocó!AG199</f>
        <v>0</v>
      </c>
      <c r="BM199" s="148">
        <f>+[2]Córdoba!Q199</f>
        <v>582</v>
      </c>
      <c r="BN199" s="148">
        <f>+[2]Córdoba!R199</f>
        <v>582</v>
      </c>
      <c r="BO199" s="148">
        <f>+[2]Córdoba!AG199</f>
        <v>6</v>
      </c>
      <c r="BP199" s="148">
        <f>+[2]Cundinamarca!Q199</f>
        <v>707</v>
      </c>
      <c r="BQ199" s="148">
        <f>+[2]Cundinamarca!R199</f>
        <v>707</v>
      </c>
      <c r="BR199" s="148">
        <f>+[2]Cundinamarca!AG199</f>
        <v>32</v>
      </c>
      <c r="BS199" s="148">
        <f>+[2]Guainía!Q199</f>
        <v>1</v>
      </c>
      <c r="BT199" s="148">
        <f>+[2]Guainía!R199</f>
        <v>1</v>
      </c>
      <c r="BU199" s="148" t="e">
        <f>+[2]Guainía!AG199</f>
        <v>#VALUE!</v>
      </c>
      <c r="BV199" s="148">
        <f>+[2]Guaviare!Q199</f>
        <v>9</v>
      </c>
      <c r="BW199" s="148">
        <f>+[2]Guaviare!R199</f>
        <v>9</v>
      </c>
      <c r="BX199" s="148">
        <f>+[2]Guaviare!AG199</f>
        <v>1</v>
      </c>
      <c r="BY199" s="148">
        <f>+[2]Huila!Q199</f>
        <v>7</v>
      </c>
      <c r="BZ199" s="148">
        <f>+[2]Huila!R199</f>
        <v>7</v>
      </c>
      <c r="CA199" s="148">
        <f>+[2]Huila!AG199</f>
        <v>0</v>
      </c>
      <c r="CB199" s="148">
        <f>+'[2]La Guajira'!Q199</f>
        <v>1</v>
      </c>
      <c r="CC199" s="148">
        <f>+'[2]La Guajira'!R199</f>
        <v>1</v>
      </c>
      <c r="CD199" s="148">
        <f>+'[2]La Guajira'!AG199</f>
        <v>0</v>
      </c>
      <c r="CE199" s="148">
        <f>+[2]Magdalena!Q199</f>
        <v>3</v>
      </c>
      <c r="CF199" s="148">
        <f>+[2]Magdalena!R199</f>
        <v>3</v>
      </c>
      <c r="CG199" s="148">
        <f>+[2]Magdalena!AG199</f>
        <v>0</v>
      </c>
      <c r="CH199" s="148">
        <f>+[2]Meta!Q199</f>
        <v>20</v>
      </c>
      <c r="CI199" s="148">
        <f>+[2]Meta!R199</f>
        <v>20</v>
      </c>
      <c r="CJ199" s="148">
        <f>+[2]Meta!AG199</f>
        <v>2</v>
      </c>
      <c r="CK199" s="148">
        <f>+[2]Nariño!Q199</f>
        <v>251</v>
      </c>
      <c r="CL199" s="148">
        <f>+[2]Nariño!R199</f>
        <v>251</v>
      </c>
      <c r="CM199" s="148">
        <f>+[2]Nariño!AG199</f>
        <v>21</v>
      </c>
      <c r="CN199" s="148">
        <f>+'[2]Norte de Santander'!Q199</f>
        <v>30</v>
      </c>
      <c r="CO199" s="148">
        <f>+'[2]Norte de Santander'!R199</f>
        <v>30</v>
      </c>
      <c r="CP199" s="148">
        <f>+'[2]Norte de Santander'!AG199</f>
        <v>2</v>
      </c>
      <c r="CQ199" s="148">
        <f>+[2]Putumayo!Q199</f>
        <v>5</v>
      </c>
      <c r="CR199" s="148">
        <f>+[2]Putumayo!R199</f>
        <v>5</v>
      </c>
      <c r="CS199" s="148">
        <f>+[2]Putumayo!AG199</f>
        <v>0</v>
      </c>
      <c r="CT199" s="148">
        <f>+[2]Quindio!Q199</f>
        <v>45</v>
      </c>
      <c r="CU199" s="148">
        <f>+[2]Quindio!R199</f>
        <v>42</v>
      </c>
      <c r="CV199" s="148">
        <f>+[2]Quindio!AG199</f>
        <v>3</v>
      </c>
      <c r="CW199" s="148">
        <f>+[2]Risaralda!Q199</f>
        <v>146</v>
      </c>
      <c r="CX199" s="148">
        <f>+[2]Risaralda!R199</f>
        <v>140</v>
      </c>
      <c r="CY199" s="148">
        <f>+[2]Risaralda!AG199</f>
        <v>8</v>
      </c>
      <c r="CZ199" s="148">
        <f>+'[2]San Anadrés'!Q199</f>
        <v>0</v>
      </c>
      <c r="DA199" s="148">
        <f>+'[2]San Anadrés'!R199</f>
        <v>0</v>
      </c>
      <c r="DB199" s="148" t="e">
        <f>+'[2]San Anadrés'!AG199</f>
        <v>#VALUE!</v>
      </c>
      <c r="DC199" s="148">
        <f>+[2]Santander!Q199</f>
        <v>179</v>
      </c>
      <c r="DD199" s="148">
        <f>+[2]Santander!R199</f>
        <v>179</v>
      </c>
      <c r="DE199" s="148">
        <f>+[2]Santander!AG199</f>
        <v>10</v>
      </c>
      <c r="DF199" s="148">
        <f>+[2]Sucre!Q199</f>
        <v>215</v>
      </c>
      <c r="DG199" s="148">
        <f>+[2]Sucre!R199</f>
        <v>215</v>
      </c>
      <c r="DH199" s="148">
        <f>+[2]Sucre!AG199</f>
        <v>0</v>
      </c>
      <c r="DI199" s="148">
        <f>+[2]Tolima!Q199</f>
        <v>100</v>
      </c>
      <c r="DJ199" s="148">
        <f>+[2]Tolima!R199</f>
        <v>100</v>
      </c>
      <c r="DK199" s="148">
        <f>+[2]Tolima!AG199</f>
        <v>7</v>
      </c>
      <c r="DL199" s="148">
        <f>+'[2]Valle del Cauca'!Q199</f>
        <v>107</v>
      </c>
      <c r="DM199" s="148">
        <f>+'[2]Valle del Cauca'!R199</f>
        <v>107</v>
      </c>
      <c r="DN199" s="148">
        <f>+'[2]Valle del Cauca'!AG199</f>
        <v>8</v>
      </c>
      <c r="DO199" s="148">
        <f>+[2]Vaupés!Q199</f>
        <v>0</v>
      </c>
      <c r="DP199" s="148">
        <f>+[2]Vaupés!R199</f>
        <v>0</v>
      </c>
      <c r="DQ199" s="148">
        <f>+[2]Vaupés!AG199</f>
        <v>0</v>
      </c>
      <c r="DR199" s="148">
        <f>+[2]Vichada!Q199</f>
        <v>8</v>
      </c>
      <c r="DS199" s="148">
        <f>+[2]Vichada!R199</f>
        <v>8</v>
      </c>
      <c r="DT199" s="148">
        <f>+[2]Vichada!AG199</f>
        <v>0</v>
      </c>
    </row>
    <row r="200" spans="1:124" ht="33.75" hidden="1" x14ac:dyDescent="0.25">
      <c r="A200" s="152" t="s">
        <v>718</v>
      </c>
      <c r="B200" s="149" t="str">
        <f t="shared" ref="B200:B264" si="66">+H200</f>
        <v>5-0-3-16</v>
      </c>
      <c r="C200" s="182" t="s">
        <v>65</v>
      </c>
      <c r="D200" s="126" t="s">
        <v>55</v>
      </c>
      <c r="E200" s="182" t="s">
        <v>56</v>
      </c>
      <c r="F200" s="182" t="s">
        <v>66</v>
      </c>
      <c r="G200" s="182" t="s">
        <v>67</v>
      </c>
      <c r="H200" s="131" t="s">
        <v>630</v>
      </c>
      <c r="I200" s="448"/>
      <c r="J200" s="193">
        <f t="shared" si="65"/>
        <v>4972</v>
      </c>
      <c r="K200" s="457"/>
      <c r="L200" s="182" t="s">
        <v>103</v>
      </c>
      <c r="M200" s="193">
        <f t="shared" si="59"/>
        <v>4811</v>
      </c>
      <c r="N200" s="182" t="s">
        <v>104</v>
      </c>
      <c r="O200" s="182" t="s">
        <v>57</v>
      </c>
      <c r="P200" s="192" t="s">
        <v>60</v>
      </c>
      <c r="Q200" s="69">
        <f t="shared" si="60"/>
        <v>14.400643604183427</v>
      </c>
      <c r="R200" s="83" t="e">
        <f t="shared" si="61"/>
        <v>#DIV/0!</v>
      </c>
      <c r="S200" s="83">
        <f>+[2]Amazonas!S200+[2]Antioquia!S200+[2]Atantico!S200+[2]Arauca!S200+[2]Bolivar!S200+[2]Boyacá!S200+[2]Caldas!S200+[2]Caquetá!S200+[2]Casanare!S200+[2]Cauca!S200+[2]Cesar!S200+[2]Chocó!S200+[2]Córdoba!S200+[2]Cundinamarca!S200+[2]Guainía!S200+[2]Guaviare!S200+[2]Huila!S200+'[2]La Guajira'!S200+[2]Magdalena!S200+[2]Meta!S200+[2]Nariño!S200+'[2]Norte de Santander'!S200+[2]Putumayo!S200+[2]Quindio!S200+[2]Risaralda!S200+'[2]San Anadrés'!S200+[2]Santander!S200+[2]Sucre!S200+[2]Tolima!S200+'[2]Valle del Cauca'!S200+[2]Vaupés!S200+[2]Vichada!S200</f>
        <v>0</v>
      </c>
      <c r="T200" s="83">
        <f>+[2]Amazonas!T200+[2]Antioquia!T200+[2]Atantico!T200+[2]Arauca!T200+[2]Bolivar!T200+[2]Boyacá!T200+[2]Caldas!T200+[2]Caquetá!T200+[2]Casanare!T200+[2]Cauca!T200+[2]Cesar!T200+[2]Chocó!T200+[2]Córdoba!T200+[2]Cundinamarca!T200+[2]Guainía!T200+[2]Guaviare!T200+[2]Huila!T200+'[2]La Guajira'!T200+[2]Magdalena!T200+[2]Meta!T200+[2]Nariño!T200+'[2]Norte de Santander'!T200+[2]Putumayo!T200+[2]Quindio!T200+[2]Risaralda!T200+'[2]San Anadrés'!T200+[2]Santander!T200+[2]Sucre!T200+[2]Tolima!T200+'[2]Valle del Cauca'!T200+[2]Vaupés!T200+[2]Vichada!T200</f>
        <v>0</v>
      </c>
      <c r="U200" s="148">
        <f t="shared" si="62"/>
        <v>4972</v>
      </c>
      <c r="V200" s="148">
        <f t="shared" ref="V200:V209" si="67">Y200+AB200</f>
        <v>716</v>
      </c>
      <c r="W200" s="148">
        <f>+'[2]Oficinas Nacionales'!Q200</f>
        <v>0</v>
      </c>
      <c r="X200" s="148">
        <f>+'[2]Oficinas Nacionales'!R200</f>
        <v>0</v>
      </c>
      <c r="Y200" s="148">
        <f>+'[2]Oficinas Nacionales'!AG200</f>
        <v>0</v>
      </c>
      <c r="Z200" s="148">
        <f t="shared" si="64"/>
        <v>4972</v>
      </c>
      <c r="AA200" s="148">
        <f t="shared" si="64"/>
        <v>4811</v>
      </c>
      <c r="AB200" s="148">
        <f t="shared" si="64"/>
        <v>716</v>
      </c>
      <c r="AC200" s="148">
        <f>+[2]Amazonas!Q200</f>
        <v>1</v>
      </c>
      <c r="AD200" s="148">
        <f>+[2]Amazonas!R200</f>
        <v>0</v>
      </c>
      <c r="AE200" s="148">
        <f>+[2]Amazonas!AG200</f>
        <v>0</v>
      </c>
      <c r="AF200" s="148">
        <f>+[2]Antioquia!Q200</f>
        <v>580</v>
      </c>
      <c r="AG200" s="148">
        <f>+[2]Antioquia!R200</f>
        <v>571</v>
      </c>
      <c r="AH200" s="148">
        <f>+[2]Antioquia!AG200</f>
        <v>74</v>
      </c>
      <c r="AI200" s="148">
        <f>+[2]Atantico!Q200</f>
        <v>50</v>
      </c>
      <c r="AJ200" s="148">
        <f>+[2]Atantico!R200</f>
        <v>44</v>
      </c>
      <c r="AK200" s="148">
        <f>+[2]Atantico!AG200</f>
        <v>5</v>
      </c>
      <c r="AL200" s="148">
        <f>+[2]Arauca!Q200</f>
        <v>70</v>
      </c>
      <c r="AM200" s="148">
        <f>+[2]Arauca!R200</f>
        <v>65</v>
      </c>
      <c r="AN200" s="148">
        <f>+[2]Arauca!AG200</f>
        <v>9</v>
      </c>
      <c r="AO200" s="148">
        <f>+[2]Bolivar!Q200</f>
        <v>85</v>
      </c>
      <c r="AP200" s="148">
        <f>+[2]Bolivar!R200</f>
        <v>78</v>
      </c>
      <c r="AQ200" s="148">
        <f>+[2]Bolivar!AG200</f>
        <v>12</v>
      </c>
      <c r="AR200" s="148">
        <f>+[2]Boyacá!Q200</f>
        <v>1120</v>
      </c>
      <c r="AS200" s="148">
        <f>+[2]Boyacá!R200</f>
        <v>1115</v>
      </c>
      <c r="AT200" s="148">
        <f>+[2]Boyacá!AG200</f>
        <v>167</v>
      </c>
      <c r="AU200" s="148">
        <f>+[2]Caldas!Q200</f>
        <v>250</v>
      </c>
      <c r="AV200" s="148">
        <f>+[2]Caldas!R200</f>
        <v>243</v>
      </c>
      <c r="AW200" s="148">
        <f>+[2]Caldas!AG200</f>
        <v>36</v>
      </c>
      <c r="AX200" s="148">
        <f>+[2]Caquetá!Q200</f>
        <v>170</v>
      </c>
      <c r="AY200" s="148">
        <f>+[2]Caquetá!R200</f>
        <v>164</v>
      </c>
      <c r="AZ200" s="148">
        <f>+[2]Caquetá!AG200</f>
        <v>22</v>
      </c>
      <c r="BA200" s="148">
        <f>+[2]Casanare!Q200</f>
        <v>50</v>
      </c>
      <c r="BB200" s="148">
        <f>+[2]Casanare!R200</f>
        <v>47</v>
      </c>
      <c r="BC200" s="148">
        <f>+[2]Casanare!AG200</f>
        <v>11</v>
      </c>
      <c r="BD200" s="148">
        <f>+[2]Cauca!Q200</f>
        <v>20</v>
      </c>
      <c r="BE200" s="148">
        <f>+[2]Cauca!R200</f>
        <v>16</v>
      </c>
      <c r="BF200" s="148">
        <f>+[2]Cauca!AG200</f>
        <v>9</v>
      </c>
      <c r="BG200" s="148">
        <f>+[2]Cesar!Q200</f>
        <v>58</v>
      </c>
      <c r="BH200" s="148">
        <f>+[2]Cesar!R200</f>
        <v>54</v>
      </c>
      <c r="BI200" s="148">
        <f>+[2]Cesar!AG200</f>
        <v>9</v>
      </c>
      <c r="BJ200" s="148">
        <f>+[2]Chocó!Q200</f>
        <v>9</v>
      </c>
      <c r="BK200" s="148">
        <f>+[2]Chocó!R200</f>
        <v>7</v>
      </c>
      <c r="BL200" s="148">
        <f>+[2]Chocó!AG200</f>
        <v>0</v>
      </c>
      <c r="BM200" s="148">
        <f>+[2]Córdoba!Q200</f>
        <v>590</v>
      </c>
      <c r="BN200" s="148">
        <f>+[2]Córdoba!R200</f>
        <v>582</v>
      </c>
      <c r="BO200" s="148">
        <f>+[2]Córdoba!AG200</f>
        <v>77</v>
      </c>
      <c r="BP200" s="148">
        <f>+[2]Cundinamarca!Q200</f>
        <v>715</v>
      </c>
      <c r="BQ200" s="148">
        <f>+[2]Cundinamarca!R200</f>
        <v>707</v>
      </c>
      <c r="BR200" s="148">
        <f>+[2]Cundinamarca!AG200</f>
        <v>80</v>
      </c>
      <c r="BS200" s="148">
        <f>+[2]Guainía!Q200</f>
        <v>2</v>
      </c>
      <c r="BT200" s="148">
        <f>+[2]Guainía!R200</f>
        <v>1</v>
      </c>
      <c r="BU200" s="148">
        <f>+[2]Guainía!AG200</f>
        <v>0</v>
      </c>
      <c r="BV200" s="148">
        <f>+[2]Guaviare!Q200</f>
        <v>12</v>
      </c>
      <c r="BW200" s="148">
        <f>+[2]Guaviare!R200</f>
        <v>9</v>
      </c>
      <c r="BX200" s="148">
        <f>+[2]Guaviare!AG200</f>
        <v>1</v>
      </c>
      <c r="BY200" s="148">
        <f>+[2]Huila!Q200</f>
        <v>10</v>
      </c>
      <c r="BZ200" s="148">
        <f>+[2]Huila!R200</f>
        <v>7</v>
      </c>
      <c r="CA200" s="148">
        <f>+[2]Huila!AG200</f>
        <v>0</v>
      </c>
      <c r="CB200" s="148">
        <f>+'[2]La Guajira'!Q200</f>
        <v>2</v>
      </c>
      <c r="CC200" s="148">
        <f>+'[2]La Guajira'!R200</f>
        <v>1</v>
      </c>
      <c r="CD200" s="148">
        <f>+'[2]La Guajira'!AG200</f>
        <v>0</v>
      </c>
      <c r="CE200" s="148">
        <f>+[2]Magdalena!Q200</f>
        <v>6</v>
      </c>
      <c r="CF200" s="148">
        <f>+[2]Magdalena!R200</f>
        <v>3</v>
      </c>
      <c r="CG200" s="148">
        <f>+[2]Magdalena!AG200</f>
        <v>0</v>
      </c>
      <c r="CH200" s="148">
        <f>+[2]Meta!Q200</f>
        <v>25</v>
      </c>
      <c r="CI200" s="148">
        <f>+[2]Meta!R200</f>
        <v>20</v>
      </c>
      <c r="CJ200" s="148">
        <f>+[2]Meta!AG200</f>
        <v>31</v>
      </c>
      <c r="CK200" s="148">
        <f>+[2]Nariño!Q200</f>
        <v>260</v>
      </c>
      <c r="CL200" s="148">
        <f>+[2]Nariño!R200</f>
        <v>251</v>
      </c>
      <c r="CM200" s="148">
        <f>+[2]Nariño!AG200</f>
        <v>40</v>
      </c>
      <c r="CN200" s="148">
        <f>+'[2]Norte de Santander'!Q200</f>
        <v>35</v>
      </c>
      <c r="CO200" s="148">
        <f>+'[2]Norte de Santander'!R200</f>
        <v>30</v>
      </c>
      <c r="CP200" s="148">
        <f>+'[2]Norte de Santander'!AG200</f>
        <v>2</v>
      </c>
      <c r="CQ200" s="148">
        <f>+[2]Putumayo!Q200</f>
        <v>7</v>
      </c>
      <c r="CR200" s="148">
        <f>+[2]Putumayo!R200</f>
        <v>5</v>
      </c>
      <c r="CS200" s="148">
        <f>+[2]Putumayo!AG200</f>
        <v>0</v>
      </c>
      <c r="CT200" s="148">
        <f>+[2]Quindio!Q200</f>
        <v>50</v>
      </c>
      <c r="CU200" s="148">
        <f>+[2]Quindio!R200</f>
        <v>42</v>
      </c>
      <c r="CV200" s="148">
        <f>+[2]Quindio!AG200</f>
        <v>4</v>
      </c>
      <c r="CW200" s="148">
        <f>+[2]Risaralda!Q200</f>
        <v>150</v>
      </c>
      <c r="CX200" s="148">
        <f>+[2]Risaralda!R200</f>
        <v>140</v>
      </c>
      <c r="CY200" s="148">
        <f>+[2]Risaralda!AG200</f>
        <v>21</v>
      </c>
      <c r="CZ200" s="148">
        <f>+'[2]San Anadrés'!Q200</f>
        <v>0</v>
      </c>
      <c r="DA200" s="148">
        <f>+'[2]San Anadrés'!R200</f>
        <v>0</v>
      </c>
      <c r="DB200" s="148">
        <f>+'[2]San Anadrés'!AG200</f>
        <v>0</v>
      </c>
      <c r="DC200" s="148">
        <f>+[2]Santander!Q200</f>
        <v>185</v>
      </c>
      <c r="DD200" s="148">
        <f>+[2]Santander!R200</f>
        <v>179</v>
      </c>
      <c r="DE200" s="148">
        <f>+[2]Santander!AG200</f>
        <v>31</v>
      </c>
      <c r="DF200" s="148">
        <f>+[2]Sucre!Q200</f>
        <v>225</v>
      </c>
      <c r="DG200" s="148">
        <f>+[2]Sucre!R200</f>
        <v>215</v>
      </c>
      <c r="DH200" s="148">
        <f>+[2]Sucre!AG200</f>
        <v>32</v>
      </c>
      <c r="DI200" s="148">
        <f>+[2]Tolima!Q200</f>
        <v>110</v>
      </c>
      <c r="DJ200" s="148">
        <f>+[2]Tolima!R200</f>
        <v>100</v>
      </c>
      <c r="DK200" s="148">
        <f>+[2]Tolima!AG200</f>
        <v>11</v>
      </c>
      <c r="DL200" s="148">
        <f>+'[2]Valle del Cauca'!Q200</f>
        <v>112</v>
      </c>
      <c r="DM200" s="148">
        <f>+'[2]Valle del Cauca'!R200</f>
        <v>107</v>
      </c>
      <c r="DN200" s="148">
        <f>+'[2]Valle del Cauca'!AG200</f>
        <v>32</v>
      </c>
      <c r="DO200" s="148">
        <f>+[2]Vaupés!Q200</f>
        <v>0</v>
      </c>
      <c r="DP200" s="148">
        <f>+[2]Vaupés!R200</f>
        <v>0</v>
      </c>
      <c r="DQ200" s="148">
        <f>+[2]Vaupés!AG200</f>
        <v>0</v>
      </c>
      <c r="DR200" s="148">
        <f>+[2]Vichada!Q200</f>
        <v>13</v>
      </c>
      <c r="DS200" s="148">
        <f>+[2]Vichada!R200</f>
        <v>8</v>
      </c>
      <c r="DT200" s="148">
        <f>+[2]Vichada!AG200</f>
        <v>0</v>
      </c>
    </row>
    <row r="201" spans="1:124" ht="33.75" hidden="1" x14ac:dyDescent="0.25">
      <c r="A201" s="152" t="s">
        <v>718</v>
      </c>
      <c r="B201" s="149" t="str">
        <f t="shared" si="66"/>
        <v>5-0-3-17</v>
      </c>
      <c r="C201" s="182" t="s">
        <v>65</v>
      </c>
      <c r="D201" s="126" t="s">
        <v>55</v>
      </c>
      <c r="E201" s="182" t="s">
        <v>56</v>
      </c>
      <c r="F201" s="182" t="s">
        <v>66</v>
      </c>
      <c r="G201" s="182" t="s">
        <v>67</v>
      </c>
      <c r="H201" s="131" t="s">
        <v>631</v>
      </c>
      <c r="I201" s="432"/>
      <c r="J201" s="193">
        <f t="shared" si="65"/>
        <v>2184657</v>
      </c>
      <c r="K201" s="458"/>
      <c r="L201" s="75" t="s">
        <v>727</v>
      </c>
      <c r="M201" s="193">
        <f t="shared" si="59"/>
        <v>2171684</v>
      </c>
      <c r="N201" s="182" t="s">
        <v>104</v>
      </c>
      <c r="O201" s="182" t="s">
        <v>57</v>
      </c>
      <c r="P201" s="192" t="s">
        <v>60</v>
      </c>
      <c r="Q201" s="69">
        <f t="shared" si="60"/>
        <v>14.347652743657241</v>
      </c>
      <c r="R201" s="83" t="e">
        <f t="shared" si="61"/>
        <v>#DIV/0!</v>
      </c>
      <c r="S201" s="83">
        <f>+[2]Amazonas!S201+[2]Antioquia!S201+[2]Atantico!S201+[2]Arauca!S201+[2]Bolivar!S201+[2]Boyacá!S201+[2]Caldas!S201+[2]Caquetá!S201+[2]Casanare!S201+[2]Cauca!S201+[2]Cesar!S201+[2]Chocó!S201+[2]Córdoba!S201+[2]Cundinamarca!S201+[2]Guainía!S201+[2]Guaviare!S201+[2]Huila!S201+'[2]La Guajira'!S201+[2]Magdalena!S201+[2]Meta!S201+[2]Nariño!S201+'[2]Norte de Santander'!S201+[2]Putumayo!S201+[2]Quindio!S201+[2]Risaralda!S201+'[2]San Anadrés'!S201+[2]Santander!S201+[2]Sucre!S201+[2]Tolima!S201+'[2]Valle del Cauca'!S201+[2]Vaupés!S201+[2]Vichada!S201</f>
        <v>0</v>
      </c>
      <c r="T201" s="83">
        <f>+[2]Amazonas!T201+[2]Antioquia!T201+[2]Atantico!T201+[2]Arauca!T201+[2]Bolivar!T201+[2]Boyacá!T201+[2]Caldas!T201+[2]Caquetá!T201+[2]Casanare!T201+[2]Cauca!T201+[2]Cesar!T201+[2]Chocó!T201+[2]Córdoba!T201+[2]Cundinamarca!T201+[2]Guainía!T201+[2]Guaviare!T201+[2]Huila!T201+'[2]La Guajira'!T201+[2]Magdalena!T201+[2]Meta!T201+[2]Nariño!T201+'[2]Norte de Santander'!T201+[2]Putumayo!T201+[2]Quindio!T201+[2]Risaralda!T201+'[2]San Anadrés'!T201+[2]Santander!T201+[2]Sucre!T201+[2]Tolima!T201+'[2]Valle del Cauca'!T201+[2]Vaupés!T201+[2]Vichada!T201</f>
        <v>0</v>
      </c>
      <c r="U201" s="148">
        <f t="shared" si="62"/>
        <v>2184657</v>
      </c>
      <c r="V201" s="148">
        <f t="shared" si="67"/>
        <v>313447</v>
      </c>
      <c r="W201" s="148">
        <f>+'[2]Oficinas Nacionales'!Q201</f>
        <v>0</v>
      </c>
      <c r="X201" s="148">
        <f>+'[2]Oficinas Nacionales'!R201</f>
        <v>0</v>
      </c>
      <c r="Y201" s="148">
        <f>+'[2]Oficinas Nacionales'!AG201</f>
        <v>0</v>
      </c>
      <c r="Z201" s="148">
        <f t="shared" ref="Z201:AB209" si="68">+AC201+AF201+AI201+AL201+AO201+AR201+AU201+AX201+BA201+BD201+BG201+BJ201+BM201+BP201+BS201+BV201+BY201+CB201+CE201+CH201+CK201+CN201+CQ201+CT201+CW201+CZ201+DC201+DF201+DI201+DL201+DO201+DR201</f>
        <v>2184657</v>
      </c>
      <c r="AA201" s="148">
        <f t="shared" si="68"/>
        <v>2171684</v>
      </c>
      <c r="AB201" s="148">
        <f t="shared" si="68"/>
        <v>313447</v>
      </c>
      <c r="AC201" s="148">
        <f>+[2]Amazonas!Q201</f>
        <v>20</v>
      </c>
      <c r="AD201" s="148">
        <f>+[2]Amazonas!R201</f>
        <v>0</v>
      </c>
      <c r="AE201" s="148">
        <f>+[2]Amazonas!AG201</f>
        <v>0</v>
      </c>
      <c r="AF201" s="148">
        <f>+[2]Antioquia!Q201</f>
        <v>557747</v>
      </c>
      <c r="AG201" s="148">
        <f>+[2]Antioquia!R201</f>
        <v>557747</v>
      </c>
      <c r="AH201" s="148">
        <f>+[2]Antioquia!AG201</f>
        <v>80637</v>
      </c>
      <c r="AI201" s="148">
        <f>+[2]Atantico!Q201</f>
        <v>14600</v>
      </c>
      <c r="AJ201" s="148">
        <f>+[2]Atantico!R201</f>
        <v>14407</v>
      </c>
      <c r="AK201" s="148">
        <f>+[2]Atantico!AG201</f>
        <v>1789</v>
      </c>
      <c r="AL201" s="148">
        <f>+[2]Arauca!Q201</f>
        <v>38000</v>
      </c>
      <c r="AM201" s="148">
        <f>+[2]Arauca!R201</f>
        <v>33596</v>
      </c>
      <c r="AN201" s="148">
        <f>+[2]Arauca!AG201</f>
        <v>1259</v>
      </c>
      <c r="AO201" s="148">
        <f>+[2]Bolivar!Q201</f>
        <v>54500</v>
      </c>
      <c r="AP201" s="148">
        <f>+[2]Bolivar!R201</f>
        <v>54228</v>
      </c>
      <c r="AQ201" s="148">
        <f>+[2]Bolivar!AG201</f>
        <v>9057</v>
      </c>
      <c r="AR201" s="148">
        <f>+[2]Boyacá!Q201</f>
        <v>243000</v>
      </c>
      <c r="AS201" s="148">
        <f>+[2]Boyacá!R201</f>
        <v>242812</v>
      </c>
      <c r="AT201" s="148">
        <f>+[2]Boyacá!AG201</f>
        <v>28640</v>
      </c>
      <c r="AU201" s="148">
        <f>+[2]Caldas!Q201</f>
        <v>76500</v>
      </c>
      <c r="AV201" s="148">
        <f>+[2]Caldas!R201</f>
        <v>76321</v>
      </c>
      <c r="AW201" s="148">
        <f>+[2]Caldas!AG201</f>
        <v>10130</v>
      </c>
      <c r="AX201" s="148">
        <f>+[2]Caquetá!Q201</f>
        <v>22500</v>
      </c>
      <c r="AY201" s="148">
        <f>+[2]Caquetá!R201</f>
        <v>22440</v>
      </c>
      <c r="AZ201" s="148">
        <f>+[2]Caquetá!AG201</f>
        <v>2790</v>
      </c>
      <c r="BA201" s="148">
        <f>+[2]Casanare!Q201</f>
        <v>38000</v>
      </c>
      <c r="BB201" s="148">
        <f>+[2]Casanare!R201</f>
        <v>37452</v>
      </c>
      <c r="BC201" s="148">
        <f>+[2]Casanare!AG201</f>
        <v>9516</v>
      </c>
      <c r="BD201" s="148">
        <f>+[2]Cauca!Q201</f>
        <v>7350</v>
      </c>
      <c r="BE201" s="148">
        <f>+[2]Cauca!R201</f>
        <v>7248</v>
      </c>
      <c r="BF201" s="148">
        <f>+[2]Cauca!AG201</f>
        <v>1006</v>
      </c>
      <c r="BG201" s="148">
        <f>+[2]Cesar!Q201</f>
        <v>17850</v>
      </c>
      <c r="BH201" s="148">
        <f>+[2]Cesar!R201</f>
        <v>17700</v>
      </c>
      <c r="BI201" s="148">
        <f>+[2]Cesar!AG201</f>
        <v>3713</v>
      </c>
      <c r="BJ201" s="148">
        <f>+[2]Chocó!Q201</f>
        <v>500</v>
      </c>
      <c r="BK201" s="148">
        <f>+[2]Chocó!R201</f>
        <v>443</v>
      </c>
      <c r="BL201" s="148">
        <f>+[2]Chocó!AG201</f>
        <v>0</v>
      </c>
      <c r="BM201" s="148">
        <f>+[2]Córdoba!Q201</f>
        <v>396000</v>
      </c>
      <c r="BN201" s="148">
        <f>+[2]Córdoba!R201</f>
        <v>394580</v>
      </c>
      <c r="BO201" s="148">
        <f>+[2]Córdoba!AG201</f>
        <v>53589</v>
      </c>
      <c r="BP201" s="148">
        <f>+[2]Cundinamarca!Q201</f>
        <v>137000</v>
      </c>
      <c r="BQ201" s="148">
        <f>+[2]Cundinamarca!R201</f>
        <v>135822</v>
      </c>
      <c r="BR201" s="148">
        <f>+[2]Cundinamarca!AG201</f>
        <v>19586</v>
      </c>
      <c r="BS201" s="148">
        <f>+[2]Guainía!Q201</f>
        <v>5</v>
      </c>
      <c r="BT201" s="148">
        <f>+[2]Guainía!R201</f>
        <v>3</v>
      </c>
      <c r="BU201" s="148">
        <f>+[2]Guainía!AG201</f>
        <v>0</v>
      </c>
      <c r="BV201" s="148">
        <f>+[2]Guaviare!Q201</f>
        <v>415</v>
      </c>
      <c r="BW201" s="148">
        <f>+[2]Guaviare!R201</f>
        <v>394</v>
      </c>
      <c r="BX201" s="148">
        <f>+[2]Guaviare!AG201</f>
        <v>65</v>
      </c>
      <c r="BY201" s="148">
        <f>+[2]Huila!Q201</f>
        <v>1000</v>
      </c>
      <c r="BZ201" s="148">
        <f>+[2]Huila!R201</f>
        <v>924</v>
      </c>
      <c r="CA201" s="148">
        <f>+[2]Huila!AG201</f>
        <v>0</v>
      </c>
      <c r="CB201" s="148">
        <f>+'[2]La Guajira'!Q201</f>
        <v>420</v>
      </c>
      <c r="CC201" s="148">
        <f>+'[2]La Guajira'!R201</f>
        <v>363</v>
      </c>
      <c r="CD201" s="148">
        <f>+'[2]La Guajira'!AG201</f>
        <v>0</v>
      </c>
      <c r="CE201" s="148">
        <f>+[2]Magdalena!Q201</f>
        <v>500</v>
      </c>
      <c r="CF201" s="148">
        <f>+[2]Magdalena!R201</f>
        <v>439</v>
      </c>
      <c r="CG201" s="148">
        <f>+[2]Magdalena!AG201</f>
        <v>0</v>
      </c>
      <c r="CH201" s="148">
        <f>+[2]Meta!Q201</f>
        <v>29000</v>
      </c>
      <c r="CI201" s="148">
        <f>+[2]Meta!R201</f>
        <v>28909</v>
      </c>
      <c r="CJ201" s="148">
        <f>+[2]Meta!AG201</f>
        <v>9414</v>
      </c>
      <c r="CK201" s="148">
        <f>+[2]Nariño!Q201</f>
        <v>127500</v>
      </c>
      <c r="CL201" s="148">
        <f>+[2]Nariño!R201</f>
        <v>127263</v>
      </c>
      <c r="CM201" s="148">
        <f>+[2]Nariño!AG201</f>
        <v>21287</v>
      </c>
      <c r="CN201" s="148">
        <f>+'[2]Norte de Santander'!Q201</f>
        <v>5850</v>
      </c>
      <c r="CO201" s="148">
        <f>+'[2]Norte de Santander'!R201</f>
        <v>5766</v>
      </c>
      <c r="CP201" s="148">
        <f>+'[2]Norte de Santander'!AG201</f>
        <v>85</v>
      </c>
      <c r="CQ201" s="148">
        <f>+[2]Putumayo!Q201</f>
        <v>300</v>
      </c>
      <c r="CR201" s="148">
        <f>+[2]Putumayo!R201</f>
        <v>289</v>
      </c>
      <c r="CS201" s="148">
        <f>+[2]Putumayo!AG201</f>
        <v>0</v>
      </c>
      <c r="CT201" s="148">
        <f>+[2]Quindio!Q201</f>
        <v>8300</v>
      </c>
      <c r="CU201" s="148">
        <f>+[2]Quindio!R201</f>
        <v>8180</v>
      </c>
      <c r="CV201" s="148">
        <f>+[2]Quindio!AG201</f>
        <v>1207</v>
      </c>
      <c r="CW201" s="148">
        <f>+[2]Risaralda!Q201</f>
        <v>57000</v>
      </c>
      <c r="CX201" s="148">
        <f>+[2]Risaralda!R201</f>
        <v>56465</v>
      </c>
      <c r="CY201" s="148">
        <f>+[2]Risaralda!AG201</f>
        <v>9080</v>
      </c>
      <c r="CZ201" s="148">
        <f>+'[2]San Anadrés'!Q201</f>
        <v>0</v>
      </c>
      <c r="DA201" s="148">
        <f>+'[2]San Anadrés'!R201</f>
        <v>0</v>
      </c>
      <c r="DB201" s="148">
        <f>+'[2]San Anadrés'!AG201</f>
        <v>0</v>
      </c>
      <c r="DC201" s="148">
        <f>+[2]Santander!Q201</f>
        <v>42000</v>
      </c>
      <c r="DD201" s="148">
        <f>+[2]Santander!R201</f>
        <v>41442</v>
      </c>
      <c r="DE201" s="148">
        <f>+[2]Santander!AG201</f>
        <v>6843</v>
      </c>
      <c r="DF201" s="148">
        <f>+[2]Sucre!Q201</f>
        <v>196000</v>
      </c>
      <c r="DG201" s="148">
        <f>+[2]Sucre!R201</f>
        <v>195125</v>
      </c>
      <c r="DH201" s="148">
        <f>+[2]Sucre!AG201</f>
        <v>27599</v>
      </c>
      <c r="DI201" s="148">
        <f>+[2]Tolima!Q201</f>
        <v>51000</v>
      </c>
      <c r="DJ201" s="148">
        <f>+[2]Tolima!R201</f>
        <v>49798</v>
      </c>
      <c r="DK201" s="148">
        <f>+[2]Tolima!AG201</f>
        <v>7614</v>
      </c>
      <c r="DL201" s="148">
        <f>+'[2]Valle del Cauca'!Q201</f>
        <v>60600</v>
      </c>
      <c r="DM201" s="148">
        <f>+'[2]Valle del Cauca'!R201</f>
        <v>60503</v>
      </c>
      <c r="DN201" s="148">
        <f>+'[2]Valle del Cauca'!AG201</f>
        <v>8541</v>
      </c>
      <c r="DO201" s="148">
        <f>+[2]Vaupés!Q201</f>
        <v>0</v>
      </c>
      <c r="DP201" s="148">
        <f>+[2]Vaupés!R201</f>
        <v>0</v>
      </c>
      <c r="DQ201" s="148">
        <f>+[2]Vaupés!AG201</f>
        <v>0</v>
      </c>
      <c r="DR201" s="148">
        <f>+[2]Vichada!Q201</f>
        <v>1200</v>
      </c>
      <c r="DS201" s="148">
        <f>+[2]Vichada!R201</f>
        <v>1025</v>
      </c>
      <c r="DT201" s="148">
        <f>+[2]Vichada!AG201</f>
        <v>0</v>
      </c>
    </row>
    <row r="202" spans="1:124" ht="33.75" hidden="1" x14ac:dyDescent="0.25">
      <c r="A202" s="152" t="s">
        <v>718</v>
      </c>
      <c r="B202" s="149" t="str">
        <f t="shared" si="66"/>
        <v>5-0-3-18</v>
      </c>
      <c r="C202" s="182" t="s">
        <v>65</v>
      </c>
      <c r="D202" s="126" t="s">
        <v>55</v>
      </c>
      <c r="E202" s="182" t="s">
        <v>56</v>
      </c>
      <c r="F202" s="182" t="s">
        <v>66</v>
      </c>
      <c r="G202" s="182" t="s">
        <v>67</v>
      </c>
      <c r="H202" s="131" t="s">
        <v>632</v>
      </c>
      <c r="I202" s="431" t="s">
        <v>106</v>
      </c>
      <c r="J202" s="193">
        <f t="shared" si="65"/>
        <v>5235</v>
      </c>
      <c r="K202" s="456">
        <v>7.5</v>
      </c>
      <c r="L202" s="182" t="s">
        <v>107</v>
      </c>
      <c r="M202" s="193">
        <f t="shared" si="59"/>
        <v>4947</v>
      </c>
      <c r="N202" s="127" t="s">
        <v>108</v>
      </c>
      <c r="O202" s="182" t="s">
        <v>57</v>
      </c>
      <c r="P202" s="192" t="s">
        <v>60</v>
      </c>
      <c r="Q202" s="69">
        <f t="shared" si="60"/>
        <v>10.506208213944603</v>
      </c>
      <c r="R202" s="83" t="e">
        <f t="shared" si="61"/>
        <v>#DIV/0!</v>
      </c>
      <c r="S202" s="83">
        <f>+[2]Amazonas!S202+[2]Antioquia!S202+[2]Atantico!S202+[2]Arauca!S202+[2]Bolivar!S202+[2]Boyacá!S202+[2]Caldas!S202+[2]Caquetá!S202+[2]Casanare!S202+[2]Cauca!S202+[2]Cesar!S202+[2]Chocó!S202+[2]Córdoba!S202+[2]Cundinamarca!S202+[2]Guainía!S202+[2]Guaviare!S202+[2]Huila!S202+'[2]La Guajira'!S202+[2]Magdalena!S202+[2]Meta!S202+[2]Nariño!S202+'[2]Norte de Santander'!S202+[2]Putumayo!S202+[2]Quindio!S202+[2]Risaralda!S202+'[2]San Anadrés'!S202+[2]Santander!S202+[2]Sucre!S202+[2]Tolima!S202+'[2]Valle del Cauca'!S202+[2]Vaupés!S202+[2]Vichada!S202</f>
        <v>0</v>
      </c>
      <c r="T202" s="83">
        <f>+[2]Amazonas!T202+[2]Antioquia!T202+[2]Atantico!T202+[2]Arauca!T202+[2]Bolivar!T202+[2]Boyacá!T202+[2]Caldas!T202+[2]Caquetá!T202+[2]Casanare!T202+[2]Cauca!T202+[2]Cesar!T202+[2]Chocó!T202+[2]Córdoba!T202+[2]Cundinamarca!T202+[2]Guainía!T202+[2]Guaviare!T202+[2]Huila!T202+'[2]La Guajira'!T202+[2]Magdalena!T202+[2]Meta!T202+[2]Nariño!T202+'[2]Norte de Santander'!T202+[2]Putumayo!T202+[2]Quindio!T202+[2]Risaralda!T202+'[2]San Anadrés'!T202+[2]Santander!T202+[2]Sucre!T202+[2]Tolima!T202+'[2]Valle del Cauca'!T202+[2]Vaupés!T202+[2]Vichada!T202</f>
        <v>0</v>
      </c>
      <c r="U202" s="148">
        <f t="shared" si="62"/>
        <v>5235</v>
      </c>
      <c r="V202" s="148">
        <f t="shared" si="67"/>
        <v>550</v>
      </c>
      <c r="W202" s="148">
        <f>+'[2]Oficinas Nacionales'!Q202</f>
        <v>0</v>
      </c>
      <c r="X202" s="148">
        <f>+'[2]Oficinas Nacionales'!R202</f>
        <v>0</v>
      </c>
      <c r="Y202" s="148">
        <f>+'[2]Oficinas Nacionales'!AG202</f>
        <v>0</v>
      </c>
      <c r="Z202" s="148">
        <f t="shared" si="68"/>
        <v>5235</v>
      </c>
      <c r="AA202" s="148">
        <f t="shared" si="68"/>
        <v>4947</v>
      </c>
      <c r="AB202" s="148">
        <f t="shared" si="68"/>
        <v>550</v>
      </c>
      <c r="AC202" s="148">
        <f>+[2]Amazonas!Q202</f>
        <v>160</v>
      </c>
      <c r="AD202" s="148">
        <f>+[2]Amazonas!R202</f>
        <v>153</v>
      </c>
      <c r="AE202" s="148">
        <f>+[2]Amazonas!AG202</f>
        <v>19</v>
      </c>
      <c r="AF202" s="148">
        <f>+[2]Antioquia!Q202</f>
        <v>380</v>
      </c>
      <c r="AG202" s="148">
        <f>+[2]Antioquia!R202</f>
        <v>369</v>
      </c>
      <c r="AH202" s="148">
        <f>+[2]Antioquia!AG202</f>
        <v>46</v>
      </c>
      <c r="AI202" s="148">
        <f>+[2]Atantico!Q202</f>
        <v>78</v>
      </c>
      <c r="AJ202" s="148">
        <f>+[2]Atantico!R202</f>
        <v>72</v>
      </c>
      <c r="AK202" s="148">
        <f>+[2]Atantico!AG202</f>
        <v>5</v>
      </c>
      <c r="AL202" s="148">
        <f>+[2]Arauca!Q202</f>
        <v>70</v>
      </c>
      <c r="AM202" s="148">
        <f>+[2]Arauca!R202</f>
        <v>65</v>
      </c>
      <c r="AN202" s="148">
        <f>+[2]Arauca!AG202</f>
        <v>5</v>
      </c>
      <c r="AO202" s="148">
        <f>+[2]Bolivar!Q202</f>
        <v>60</v>
      </c>
      <c r="AP202" s="148">
        <f>+[2]Bolivar!R202</f>
        <v>54</v>
      </c>
      <c r="AQ202" s="148">
        <f>+[2]Bolivar!AG202</f>
        <v>8</v>
      </c>
      <c r="AR202" s="148">
        <f>+[2]Boyacá!Q202</f>
        <v>610</v>
      </c>
      <c r="AS202" s="148">
        <f>+[2]Boyacá!R202</f>
        <v>604</v>
      </c>
      <c r="AT202" s="148">
        <f>+[2]Boyacá!AG202</f>
        <v>70</v>
      </c>
      <c r="AU202" s="148">
        <f>+[2]Caldas!Q202</f>
        <v>230</v>
      </c>
      <c r="AV202" s="148">
        <f>+[2]Caldas!R202</f>
        <v>217</v>
      </c>
      <c r="AW202" s="148">
        <f>+[2]Caldas!AG202</f>
        <v>24</v>
      </c>
      <c r="AX202" s="148">
        <f>+[2]Caquetá!Q202</f>
        <v>70</v>
      </c>
      <c r="AY202" s="148">
        <f>+[2]Caquetá!R202</f>
        <v>64</v>
      </c>
      <c r="AZ202" s="148">
        <f>+[2]Caquetá!AG202</f>
        <v>9</v>
      </c>
      <c r="BA202" s="148">
        <f>+[2]Casanare!Q202</f>
        <v>37</v>
      </c>
      <c r="BB202" s="148">
        <f>+[2]Casanare!R202</f>
        <v>32</v>
      </c>
      <c r="BC202" s="148">
        <f>+[2]Casanare!AG202</f>
        <v>3</v>
      </c>
      <c r="BD202" s="148">
        <f>+[2]Cauca!Q202</f>
        <v>50</v>
      </c>
      <c r="BE202" s="148">
        <f>+[2]Cauca!R202</f>
        <v>41</v>
      </c>
      <c r="BF202" s="148">
        <f>+[2]Cauca!AG202</f>
        <v>1</v>
      </c>
      <c r="BG202" s="148">
        <f>+[2]Cesar!Q202</f>
        <v>188</v>
      </c>
      <c r="BH202" s="148">
        <f>+[2]Cesar!R202</f>
        <v>183</v>
      </c>
      <c r="BI202" s="148">
        <f>+[2]Cesar!AG202</f>
        <v>14</v>
      </c>
      <c r="BJ202" s="148">
        <f>+[2]Chocó!Q202</f>
        <v>29</v>
      </c>
      <c r="BK202" s="148">
        <f>+[2]Chocó!R202</f>
        <v>24</v>
      </c>
      <c r="BL202" s="148">
        <f>+[2]Chocó!AG202</f>
        <v>2</v>
      </c>
      <c r="BM202" s="148">
        <f>+[2]Córdoba!Q202</f>
        <v>335</v>
      </c>
      <c r="BN202" s="148">
        <f>+[2]Córdoba!R202</f>
        <v>326</v>
      </c>
      <c r="BO202" s="148">
        <f>+[2]Córdoba!AG202</f>
        <v>61</v>
      </c>
      <c r="BP202" s="148">
        <f>+[2]Cundinamarca!Q202</f>
        <v>555</v>
      </c>
      <c r="BQ202" s="148">
        <f>+[2]Cundinamarca!R202</f>
        <v>543</v>
      </c>
      <c r="BR202" s="148">
        <f>+[2]Cundinamarca!AG202</f>
        <v>76</v>
      </c>
      <c r="BS202" s="148">
        <f>+[2]Guainía!Q202</f>
        <v>28</v>
      </c>
      <c r="BT202" s="148">
        <f>+[2]Guainía!R202</f>
        <v>23</v>
      </c>
      <c r="BU202" s="148">
        <f>+[2]Guainía!AG202</f>
        <v>3</v>
      </c>
      <c r="BV202" s="148">
        <f>+[2]Guaviare!Q202</f>
        <v>40</v>
      </c>
      <c r="BW202" s="148">
        <f>+[2]Guaviare!R202</f>
        <v>36</v>
      </c>
      <c r="BX202" s="148">
        <f>+[2]Guaviare!AG202</f>
        <v>7</v>
      </c>
      <c r="BY202" s="148">
        <f>+[2]Huila!Q202</f>
        <v>150</v>
      </c>
      <c r="BZ202" s="148">
        <f>+[2]Huila!R202</f>
        <v>144</v>
      </c>
      <c r="CA202" s="148">
        <f>+[2]Huila!AG202</f>
        <v>10</v>
      </c>
      <c r="CB202" s="148">
        <f>+'[2]La Guajira'!Q202</f>
        <v>230</v>
      </c>
      <c r="CC202" s="148">
        <f>+'[2]La Guajira'!R202</f>
        <v>221</v>
      </c>
      <c r="CD202" s="148">
        <f>+'[2]La Guajira'!AG202</f>
        <v>21</v>
      </c>
      <c r="CE202" s="148">
        <f>+[2]Magdalena!Q202</f>
        <v>24</v>
      </c>
      <c r="CF202" s="148">
        <f>+[2]Magdalena!R202</f>
        <v>19</v>
      </c>
      <c r="CG202" s="148">
        <f>+[2]Magdalena!AG202</f>
        <v>0</v>
      </c>
      <c r="CH202" s="148">
        <f>+[2]Meta!Q202</f>
        <v>75</v>
      </c>
      <c r="CI202" s="148">
        <f>+[2]Meta!R202</f>
        <v>70</v>
      </c>
      <c r="CJ202" s="148">
        <f>+[2]Meta!AG202</f>
        <v>16</v>
      </c>
      <c r="CK202" s="148">
        <f>+[2]Nariño!Q202</f>
        <v>350</v>
      </c>
      <c r="CL202" s="148">
        <f>+[2]Nariño!R202</f>
        <v>296</v>
      </c>
      <c r="CM202" s="148">
        <f>+[2]Nariño!AG202</f>
        <v>65</v>
      </c>
      <c r="CN202" s="148">
        <f>+'[2]Norte de Santander'!Q202</f>
        <v>390</v>
      </c>
      <c r="CO202" s="148">
        <f>+'[2]Norte de Santander'!R202</f>
        <v>378</v>
      </c>
      <c r="CP202" s="148">
        <f>+'[2]Norte de Santander'!AG202</f>
        <v>20</v>
      </c>
      <c r="CQ202" s="148">
        <f>+[2]Putumayo!Q202</f>
        <v>280</v>
      </c>
      <c r="CR202" s="148">
        <f>+[2]Putumayo!R202</f>
        <v>270</v>
      </c>
      <c r="CS202" s="148">
        <f>+[2]Putumayo!AG202</f>
        <v>12</v>
      </c>
      <c r="CT202" s="148">
        <f>+[2]Quindio!Q202</f>
        <v>51</v>
      </c>
      <c r="CU202" s="148">
        <f>+[2]Quindio!R202</f>
        <v>44</v>
      </c>
      <c r="CV202" s="148">
        <f>+[2]Quindio!AG202</f>
        <v>7</v>
      </c>
      <c r="CW202" s="148">
        <f>+[2]Risaralda!Q202</f>
        <v>90</v>
      </c>
      <c r="CX202" s="148">
        <f>+[2]Risaralda!R202</f>
        <v>84</v>
      </c>
      <c r="CY202" s="148">
        <f>+[2]Risaralda!AG202</f>
        <v>9</v>
      </c>
      <c r="CZ202" s="148">
        <f>+'[2]San Anadrés'!Q202</f>
        <v>0</v>
      </c>
      <c r="DA202" s="148">
        <f>+'[2]San Anadrés'!R202</f>
        <v>0</v>
      </c>
      <c r="DB202" s="148">
        <f>+'[2]San Anadrés'!AG202</f>
        <v>0</v>
      </c>
      <c r="DC202" s="148">
        <f>+[2]Santander!Q202</f>
        <v>230</v>
      </c>
      <c r="DD202" s="148">
        <f>+[2]Santander!R202</f>
        <v>214</v>
      </c>
      <c r="DE202" s="148">
        <f>+[2]Santander!AG202</f>
        <v>19</v>
      </c>
      <c r="DF202" s="148">
        <f>+[2]Sucre!Q202</f>
        <v>120</v>
      </c>
      <c r="DG202" s="148">
        <f>+[2]Sucre!R202</f>
        <v>115</v>
      </c>
      <c r="DH202" s="148">
        <f>+[2]Sucre!AG202</f>
        <v>2</v>
      </c>
      <c r="DI202" s="148">
        <f>+[2]Tolima!Q202</f>
        <v>200</v>
      </c>
      <c r="DJ202" s="148">
        <f>+[2]Tolima!R202</f>
        <v>193</v>
      </c>
      <c r="DK202" s="148">
        <f>+[2]Tolima!AG202</f>
        <v>12</v>
      </c>
      <c r="DL202" s="148">
        <f>+'[2]Valle del Cauca'!Q202</f>
        <v>45</v>
      </c>
      <c r="DM202" s="148">
        <f>+'[2]Valle del Cauca'!R202</f>
        <v>39</v>
      </c>
      <c r="DN202" s="148">
        <f>+'[2]Valle del Cauca'!AG202</f>
        <v>3</v>
      </c>
      <c r="DO202" s="148">
        <f>+[2]Vaupés!Q202</f>
        <v>0</v>
      </c>
      <c r="DP202" s="148">
        <f>+[2]Vaupés!R202</f>
        <v>0</v>
      </c>
      <c r="DQ202" s="148">
        <f>+[2]Vaupés!AG202</f>
        <v>0</v>
      </c>
      <c r="DR202" s="148">
        <f>+[2]Vichada!Q202</f>
        <v>80</v>
      </c>
      <c r="DS202" s="148">
        <f>+[2]Vichada!R202</f>
        <v>54</v>
      </c>
      <c r="DT202" s="148">
        <f>+[2]Vichada!AG202</f>
        <v>1</v>
      </c>
    </row>
    <row r="203" spans="1:124" ht="33.75" hidden="1" x14ac:dyDescent="0.25">
      <c r="A203" s="152" t="s">
        <v>718</v>
      </c>
      <c r="B203" s="149" t="str">
        <f t="shared" si="66"/>
        <v>5-0-3-19</v>
      </c>
      <c r="C203" s="182" t="s">
        <v>65</v>
      </c>
      <c r="D203" s="126" t="s">
        <v>55</v>
      </c>
      <c r="E203" s="182" t="s">
        <v>56</v>
      </c>
      <c r="F203" s="182" t="s">
        <v>66</v>
      </c>
      <c r="G203" s="182" t="s">
        <v>67</v>
      </c>
      <c r="H203" s="131" t="s">
        <v>633</v>
      </c>
      <c r="I203" s="432"/>
      <c r="J203" s="193">
        <f t="shared" si="65"/>
        <v>2833075</v>
      </c>
      <c r="K203" s="458"/>
      <c r="L203" s="182" t="s">
        <v>109</v>
      </c>
      <c r="M203" s="193">
        <f t="shared" si="59"/>
        <v>2779682</v>
      </c>
      <c r="N203" s="127" t="s">
        <v>108</v>
      </c>
      <c r="O203" s="182" t="s">
        <v>57</v>
      </c>
      <c r="P203" s="192" t="s">
        <v>60</v>
      </c>
      <c r="Q203" s="69">
        <f t="shared" si="60"/>
        <v>16.156755468880988</v>
      </c>
      <c r="R203" s="83" t="e">
        <f t="shared" si="61"/>
        <v>#DIV/0!</v>
      </c>
      <c r="S203" s="83">
        <f>+[2]Amazonas!S203+[2]Antioquia!S203+[2]Atantico!S203+[2]Arauca!S203+[2]Bolivar!S203+[2]Boyacá!S203+[2]Caldas!S203+[2]Caquetá!S203+[2]Casanare!S203+[2]Cauca!S203+[2]Cesar!S203+[2]Chocó!S203+[2]Córdoba!S203+[2]Cundinamarca!S203+[2]Guainía!S203+[2]Guaviare!S203+[2]Huila!S203+'[2]La Guajira'!S203+[2]Magdalena!S203+[2]Meta!S203+[2]Nariño!S203+'[2]Norte de Santander'!S203+[2]Putumayo!S203+[2]Quindio!S203+[2]Risaralda!S203+'[2]San Anadrés'!S203+[2]Santander!S203+[2]Sucre!S203+[2]Tolima!S203+'[2]Valle del Cauca'!S203+[2]Vaupés!S203+[2]Vichada!S203</f>
        <v>0</v>
      </c>
      <c r="T203" s="83">
        <f>+[2]Amazonas!T203+[2]Antioquia!T203+[2]Atantico!T203+[2]Arauca!T203+[2]Bolivar!T203+[2]Boyacá!T203+[2]Caldas!T203+[2]Caquetá!T203+[2]Casanare!T203+[2]Cauca!T203+[2]Cesar!T203+[2]Chocó!T203+[2]Córdoba!T203+[2]Cundinamarca!T203+[2]Guainía!T203+[2]Guaviare!T203+[2]Huila!T203+'[2]La Guajira'!T203+[2]Magdalena!T203+[2]Meta!T203+[2]Nariño!T203+'[2]Norte de Santander'!T203+[2]Putumayo!T203+[2]Quindio!T203+[2]Risaralda!T203+'[2]San Anadrés'!T203+[2]Santander!T203+[2]Sucre!T203+[2]Tolima!T203+'[2]Valle del Cauca'!T203+[2]Vaupés!T203+[2]Vichada!T203</f>
        <v>0</v>
      </c>
      <c r="U203" s="148">
        <f t="shared" si="62"/>
        <v>2833075</v>
      </c>
      <c r="V203" s="148">
        <f t="shared" si="67"/>
        <v>457733</v>
      </c>
      <c r="W203" s="148">
        <f>+'[2]Oficinas Nacionales'!Q203</f>
        <v>0</v>
      </c>
      <c r="X203" s="148">
        <f>+'[2]Oficinas Nacionales'!R203</f>
        <v>0</v>
      </c>
      <c r="Y203" s="148">
        <f>+'[2]Oficinas Nacionales'!AG203</f>
        <v>0</v>
      </c>
      <c r="Z203" s="148">
        <f t="shared" si="68"/>
        <v>2833075</v>
      </c>
      <c r="AA203" s="148">
        <f t="shared" si="68"/>
        <v>2779682</v>
      </c>
      <c r="AB203" s="148">
        <f t="shared" si="68"/>
        <v>457733</v>
      </c>
      <c r="AC203" s="148">
        <f>+[2]Amazonas!Q203</f>
        <v>1400</v>
      </c>
      <c r="AD203" s="148">
        <f>+[2]Amazonas!R203</f>
        <v>1361</v>
      </c>
      <c r="AE203" s="148">
        <f>+[2]Amazonas!AG203</f>
        <v>310</v>
      </c>
      <c r="AF203" s="148">
        <f>+[2]Antioquia!Q203</f>
        <v>625000</v>
      </c>
      <c r="AG203" s="148">
        <f>+[2]Antioquia!R203</f>
        <v>614415</v>
      </c>
      <c r="AH203" s="148">
        <f>+[2]Antioquia!AG203</f>
        <v>165425</v>
      </c>
      <c r="AI203" s="148">
        <f>+[2]Atantico!Q203</f>
        <v>12200</v>
      </c>
      <c r="AJ203" s="148">
        <f>+[2]Atantico!R203</f>
        <v>12061</v>
      </c>
      <c r="AK203" s="148">
        <f>+[2]Atantico!AG203</f>
        <v>215</v>
      </c>
      <c r="AL203" s="148">
        <f>+[2]Arauca!Q203</f>
        <v>1650</v>
      </c>
      <c r="AM203" s="148">
        <f>+[2]Arauca!R203</f>
        <v>1629</v>
      </c>
      <c r="AN203" s="148">
        <f>+[2]Arauca!AG203</f>
        <v>119</v>
      </c>
      <c r="AO203" s="148">
        <f>+[2]Bolivar!Q203</f>
        <v>3500</v>
      </c>
      <c r="AP203" s="148">
        <f>+[2]Bolivar!R203</f>
        <v>3321</v>
      </c>
      <c r="AQ203" s="148">
        <f>+[2]Bolivar!AG203</f>
        <v>448</v>
      </c>
      <c r="AR203" s="148">
        <f>+[2]Boyacá!Q203</f>
        <v>112000</v>
      </c>
      <c r="AS203" s="148">
        <f>+[2]Boyacá!R203</f>
        <v>111639</v>
      </c>
      <c r="AT203" s="148">
        <f>+[2]Boyacá!AG203</f>
        <v>14160</v>
      </c>
      <c r="AU203" s="148">
        <f>+[2]Caldas!Q203</f>
        <v>171000</v>
      </c>
      <c r="AV203" s="148">
        <f>+[2]Caldas!R203</f>
        <v>170767</v>
      </c>
      <c r="AW203" s="148">
        <f>+[2]Caldas!AG203</f>
        <v>18181</v>
      </c>
      <c r="AX203" s="148">
        <f>+[2]Caquetá!Q203</f>
        <v>1500</v>
      </c>
      <c r="AY203" s="148">
        <f>+[2]Caquetá!R203</f>
        <v>1433</v>
      </c>
      <c r="AZ203" s="148">
        <f>+[2]Caquetá!AG203</f>
        <v>190</v>
      </c>
      <c r="BA203" s="148">
        <f>+[2]Casanare!Q203</f>
        <v>3600</v>
      </c>
      <c r="BB203" s="148">
        <f>+[2]Casanare!R203</f>
        <v>3530</v>
      </c>
      <c r="BC203" s="148">
        <f>+[2]Casanare!AG203</f>
        <v>1110</v>
      </c>
      <c r="BD203" s="148">
        <f>+[2]Cauca!Q203</f>
        <v>2500</v>
      </c>
      <c r="BE203" s="148">
        <f>+[2]Cauca!R203</f>
        <v>2329</v>
      </c>
      <c r="BF203" s="148">
        <f>+[2]Cauca!AG203</f>
        <v>384</v>
      </c>
      <c r="BG203" s="148">
        <f>+[2]Cesar!Q203</f>
        <v>6025</v>
      </c>
      <c r="BH203" s="148">
        <f>+[2]Cesar!R203</f>
        <v>6015</v>
      </c>
      <c r="BI203" s="148">
        <f>+[2]Cesar!AG203</f>
        <v>555</v>
      </c>
      <c r="BJ203" s="148">
        <f>+[2]Chocó!Q203</f>
        <v>2500</v>
      </c>
      <c r="BK203" s="148">
        <f>+[2]Chocó!R203</f>
        <v>2438</v>
      </c>
      <c r="BL203" s="148">
        <f>+[2]Chocó!AG203</f>
        <v>296</v>
      </c>
      <c r="BM203" s="148">
        <f>+[2]Córdoba!Q203</f>
        <v>33000</v>
      </c>
      <c r="BN203" s="148">
        <f>+[2]Córdoba!R203</f>
        <v>32676</v>
      </c>
      <c r="BO203" s="148">
        <f>+[2]Córdoba!AG203</f>
        <v>14562</v>
      </c>
      <c r="BP203" s="148">
        <f>+[2]Cundinamarca!Q203</f>
        <v>1500000</v>
      </c>
      <c r="BQ203" s="148">
        <f>+[2]Cundinamarca!R203</f>
        <v>1463167</v>
      </c>
      <c r="BR203" s="148">
        <f>+[2]Cundinamarca!AG203</f>
        <v>193566</v>
      </c>
      <c r="BS203" s="148">
        <f>+[2]Guainía!Q203</f>
        <v>150</v>
      </c>
      <c r="BT203" s="148">
        <f>+[2]Guainía!R203</f>
        <v>131</v>
      </c>
      <c r="BU203" s="148">
        <f>+[2]Guainía!AG203</f>
        <v>12</v>
      </c>
      <c r="BV203" s="148">
        <f>+[2]Guaviare!Q203</f>
        <v>1100</v>
      </c>
      <c r="BW203" s="148">
        <f>+[2]Guaviare!R203</f>
        <v>1038</v>
      </c>
      <c r="BX203" s="148">
        <f>+[2]Guaviare!AG203</f>
        <v>215</v>
      </c>
      <c r="BY203" s="148">
        <f>+[2]Huila!Q203</f>
        <v>17700</v>
      </c>
      <c r="BZ203" s="148">
        <f>+[2]Huila!R203</f>
        <v>17478</v>
      </c>
      <c r="CA203" s="148">
        <f>+[2]Huila!AG203</f>
        <v>1281</v>
      </c>
      <c r="CB203" s="148">
        <f>+'[2]La Guajira'!Q203</f>
        <v>3800</v>
      </c>
      <c r="CC203" s="148">
        <f>+'[2]La Guajira'!R203</f>
        <v>3702</v>
      </c>
      <c r="CD203" s="148">
        <f>+'[2]La Guajira'!AG203</f>
        <v>320</v>
      </c>
      <c r="CE203" s="148">
        <f>+[2]Magdalena!Q203</f>
        <v>1200</v>
      </c>
      <c r="CF203" s="148">
        <f>+[2]Magdalena!R203</f>
        <v>1128</v>
      </c>
      <c r="CG203" s="148">
        <f>+[2]Magdalena!AG203</f>
        <v>0</v>
      </c>
      <c r="CH203" s="148">
        <f>+[2]Meta!Q203</f>
        <v>15050</v>
      </c>
      <c r="CI203" s="148">
        <f>+[2]Meta!R203</f>
        <v>14991</v>
      </c>
      <c r="CJ203" s="148">
        <f>+[2]Meta!AG203</f>
        <v>3168</v>
      </c>
      <c r="CK203" s="148">
        <f>+[2]Nariño!Q203</f>
        <v>17000</v>
      </c>
      <c r="CL203" s="148">
        <f>+[2]Nariño!R203</f>
        <v>16617</v>
      </c>
      <c r="CM203" s="148">
        <f>+[2]Nariño!AG203</f>
        <v>3667</v>
      </c>
      <c r="CN203" s="148">
        <f>+'[2]Norte de Santander'!Q203</f>
        <v>11250</v>
      </c>
      <c r="CO203" s="148">
        <f>+'[2]Norte de Santander'!R203</f>
        <v>11155</v>
      </c>
      <c r="CP203" s="148">
        <f>+'[2]Norte de Santander'!AG203</f>
        <v>1124</v>
      </c>
      <c r="CQ203" s="148">
        <f>+[2]Putumayo!Q203</f>
        <v>3600</v>
      </c>
      <c r="CR203" s="148">
        <f>+[2]Putumayo!R203</f>
        <v>3449</v>
      </c>
      <c r="CS203" s="148">
        <f>+[2]Putumayo!AG203</f>
        <v>266</v>
      </c>
      <c r="CT203" s="148">
        <f>+[2]Quindio!Q203</f>
        <v>82500</v>
      </c>
      <c r="CU203" s="148">
        <f>+[2]Quindio!R203</f>
        <v>82393</v>
      </c>
      <c r="CV203" s="148">
        <f>+[2]Quindio!AG203</f>
        <v>13223</v>
      </c>
      <c r="CW203" s="148">
        <f>+[2]Risaralda!Q203</f>
        <v>57500</v>
      </c>
      <c r="CX203" s="148">
        <f>+[2]Risaralda!R203</f>
        <v>57164</v>
      </c>
      <c r="CY203" s="148">
        <f>+[2]Risaralda!AG203</f>
        <v>9238</v>
      </c>
      <c r="CZ203" s="148">
        <f>+'[2]San Anadrés'!Q203</f>
        <v>0</v>
      </c>
      <c r="DA203" s="148">
        <f>+'[2]San Anadrés'!R203</f>
        <v>0</v>
      </c>
      <c r="DB203" s="148">
        <f>+'[2]San Anadrés'!AG203</f>
        <v>0</v>
      </c>
      <c r="DC203" s="148">
        <f>+[2]Santander!Q203</f>
        <v>55000</v>
      </c>
      <c r="DD203" s="148">
        <f>+[2]Santander!R203</f>
        <v>53693</v>
      </c>
      <c r="DE203" s="148">
        <f>+[2]Santander!AG203</f>
        <v>6557</v>
      </c>
      <c r="DF203" s="148">
        <f>+[2]Sucre!Q203</f>
        <v>9000</v>
      </c>
      <c r="DG203" s="148">
        <f>+[2]Sucre!R203</f>
        <v>7995</v>
      </c>
      <c r="DH203" s="148">
        <f>+[2]Sucre!AG203</f>
        <v>176</v>
      </c>
      <c r="DI203" s="148">
        <f>+[2]Tolima!Q203</f>
        <v>22800</v>
      </c>
      <c r="DJ203" s="148">
        <f>+[2]Tolima!R203</f>
        <v>22621</v>
      </c>
      <c r="DK203" s="148">
        <f>+[2]Tolima!AG203</f>
        <v>4771</v>
      </c>
      <c r="DL203" s="148">
        <f>+'[2]Valle del Cauca'!Q203</f>
        <v>59000</v>
      </c>
      <c r="DM203" s="148">
        <f>+'[2]Valle del Cauca'!R203</f>
        <v>58961</v>
      </c>
      <c r="DN203" s="148">
        <f>+'[2]Valle del Cauca'!AG203</f>
        <v>4193</v>
      </c>
      <c r="DO203" s="148">
        <f>+[2]Vaupés!Q203</f>
        <v>0</v>
      </c>
      <c r="DP203" s="148">
        <f>+[2]Vaupés!R203</f>
        <v>0</v>
      </c>
      <c r="DQ203" s="148">
        <f>+[2]Vaupés!AG203</f>
        <v>0</v>
      </c>
      <c r="DR203" s="148">
        <f>+[2]Vichada!Q203</f>
        <v>550</v>
      </c>
      <c r="DS203" s="148">
        <f>+[2]Vichada!R203</f>
        <v>385</v>
      </c>
      <c r="DT203" s="148">
        <f>+[2]Vichada!AG203</f>
        <v>1</v>
      </c>
    </row>
    <row r="204" spans="1:124" ht="33.75" hidden="1" x14ac:dyDescent="0.25">
      <c r="A204" s="152" t="s">
        <v>718</v>
      </c>
      <c r="B204" s="149" t="str">
        <f t="shared" si="66"/>
        <v>5-0-3-20</v>
      </c>
      <c r="C204" s="182" t="s">
        <v>65</v>
      </c>
      <c r="D204" s="126" t="s">
        <v>55</v>
      </c>
      <c r="E204" s="182" t="s">
        <v>56</v>
      </c>
      <c r="F204" s="182" t="s">
        <v>66</v>
      </c>
      <c r="G204" s="182" t="s">
        <v>67</v>
      </c>
      <c r="H204" s="131" t="s">
        <v>634</v>
      </c>
      <c r="I204" s="182" t="s">
        <v>111</v>
      </c>
      <c r="J204" s="193">
        <f t="shared" si="65"/>
        <v>3167</v>
      </c>
      <c r="K204" s="59">
        <v>7</v>
      </c>
      <c r="L204" s="182" t="s">
        <v>112</v>
      </c>
      <c r="M204" s="193">
        <f t="shared" si="59"/>
        <v>2880</v>
      </c>
      <c r="N204" s="127" t="s">
        <v>113</v>
      </c>
      <c r="O204" s="182" t="s">
        <v>57</v>
      </c>
      <c r="P204" s="192" t="s">
        <v>60</v>
      </c>
      <c r="Q204" s="69">
        <f t="shared" si="60"/>
        <v>10.5462582886012</v>
      </c>
      <c r="R204" s="83" t="e">
        <f t="shared" si="61"/>
        <v>#DIV/0!</v>
      </c>
      <c r="S204" s="83">
        <f>+[2]Amazonas!S204+[2]Antioquia!S204+[2]Atantico!S204+[2]Arauca!S204+[2]Bolivar!S204+[2]Boyacá!S204+[2]Caldas!S204+[2]Caquetá!S204+[2]Casanare!S204+[2]Cauca!S204+[2]Cesar!S204+[2]Chocó!S204+[2]Córdoba!S204+[2]Cundinamarca!S204+[2]Guainía!S204+[2]Guaviare!S204+[2]Huila!S204+'[2]La Guajira'!S204+[2]Magdalena!S204+[2]Meta!S204+[2]Nariño!S204+'[2]Norte de Santander'!S204+[2]Putumayo!S204+[2]Quindio!S204+[2]Risaralda!S204+'[2]San Anadrés'!S204+[2]Santander!S204+[2]Sucre!S204+[2]Tolima!S204+'[2]Valle del Cauca'!S204+[2]Vaupés!S204+[2]Vichada!S204</f>
        <v>0</v>
      </c>
      <c r="T204" s="83">
        <f>+[2]Amazonas!T204+[2]Antioquia!T204+[2]Atantico!T204+[2]Arauca!T204+[2]Bolivar!T204+[2]Boyacá!T204+[2]Caldas!T204+[2]Caquetá!T204+[2]Casanare!T204+[2]Cauca!T204+[2]Cesar!T204+[2]Chocó!T204+[2]Córdoba!T204+[2]Cundinamarca!T204+[2]Guainía!T204+[2]Guaviare!T204+[2]Huila!T204+'[2]La Guajira'!T204+[2]Magdalena!T204+[2]Meta!T204+[2]Nariño!T204+'[2]Norte de Santander'!T204+[2]Putumayo!T204+[2]Quindio!T204+[2]Risaralda!T204+'[2]San Anadrés'!T204+[2]Santander!T204+[2]Sucre!T204+[2]Tolima!T204+'[2]Valle del Cauca'!T204+[2]Vaupés!T204+[2]Vichada!T204</f>
        <v>0</v>
      </c>
      <c r="U204" s="148">
        <f t="shared" si="62"/>
        <v>3167</v>
      </c>
      <c r="V204" s="148">
        <f t="shared" si="67"/>
        <v>334</v>
      </c>
      <c r="W204" s="148">
        <f>+'[2]Oficinas Nacionales'!Q204</f>
        <v>0</v>
      </c>
      <c r="X204" s="148">
        <f>+'[2]Oficinas Nacionales'!R204</f>
        <v>0</v>
      </c>
      <c r="Y204" s="148">
        <f>+'[2]Oficinas Nacionales'!AG204</f>
        <v>0</v>
      </c>
      <c r="Z204" s="148">
        <f t="shared" si="68"/>
        <v>3167</v>
      </c>
      <c r="AA204" s="148">
        <f t="shared" si="68"/>
        <v>2880</v>
      </c>
      <c r="AB204" s="148">
        <f t="shared" si="68"/>
        <v>334</v>
      </c>
      <c r="AC204" s="148">
        <f>+[2]Amazonas!Q204</f>
        <v>0</v>
      </c>
      <c r="AD204" s="148">
        <f>+[2]Amazonas!R204</f>
        <v>0</v>
      </c>
      <c r="AE204" s="148">
        <f>+[2]Amazonas!AG204</f>
        <v>0</v>
      </c>
      <c r="AF204" s="148">
        <f>+[2]Antioquia!Q204</f>
        <v>288</v>
      </c>
      <c r="AG204" s="148">
        <f>+[2]Antioquia!R204</f>
        <v>204</v>
      </c>
      <c r="AH204" s="148">
        <f>+[2]Antioquia!AG204</f>
        <v>42</v>
      </c>
      <c r="AI204" s="148">
        <f>+[2]Atantico!Q204</f>
        <v>52</v>
      </c>
      <c r="AJ204" s="148">
        <f>+[2]Atantico!R204</f>
        <v>49</v>
      </c>
      <c r="AK204" s="148">
        <f>+[2]Atantico!AG204</f>
        <v>0</v>
      </c>
      <c r="AL204" s="148">
        <f>+[2]Arauca!Q204</f>
        <v>135</v>
      </c>
      <c r="AM204" s="148">
        <f>+[2]Arauca!R204</f>
        <v>130</v>
      </c>
      <c r="AN204" s="148">
        <f>+[2]Arauca!AG204</f>
        <v>20</v>
      </c>
      <c r="AO204" s="148">
        <f>+[2]Bolivar!Q204</f>
        <v>45</v>
      </c>
      <c r="AP204" s="148">
        <f>+[2]Bolivar!R204</f>
        <v>36</v>
      </c>
      <c r="AQ204" s="148">
        <f>+[2]Bolivar!AG204</f>
        <v>4</v>
      </c>
      <c r="AR204" s="148">
        <f>+[2]Boyacá!Q204</f>
        <v>450</v>
      </c>
      <c r="AS204" s="148">
        <f>+[2]Boyacá!R204</f>
        <v>440</v>
      </c>
      <c r="AT204" s="148">
        <f>+[2]Boyacá!AG204</f>
        <v>34</v>
      </c>
      <c r="AU204" s="148">
        <f>+[2]Caldas!Q204</f>
        <v>155</v>
      </c>
      <c r="AV204" s="148">
        <f>+[2]Caldas!R204</f>
        <v>149</v>
      </c>
      <c r="AW204" s="148">
        <f>+[2]Caldas!AG204</f>
        <v>30</v>
      </c>
      <c r="AX204" s="148">
        <f>+[2]Caquetá!Q204</f>
        <v>415</v>
      </c>
      <c r="AY204" s="148">
        <f>+[2]Caquetá!R204</f>
        <v>409</v>
      </c>
      <c r="AZ204" s="148">
        <f>+[2]Caquetá!AG204</f>
        <v>53</v>
      </c>
      <c r="BA204" s="148">
        <f>+[2]Casanare!Q204</f>
        <v>24</v>
      </c>
      <c r="BB204" s="148">
        <f>+[2]Casanare!R204</f>
        <v>21</v>
      </c>
      <c r="BC204" s="148">
        <f>+[2]Casanare!AG204</f>
        <v>0</v>
      </c>
      <c r="BD204" s="148">
        <f>+[2]Cauca!Q204</f>
        <v>58</v>
      </c>
      <c r="BE204" s="148">
        <f>+[2]Cauca!R204</f>
        <v>53</v>
      </c>
      <c r="BF204" s="148">
        <f>+[2]Cauca!AG204</f>
        <v>0</v>
      </c>
      <c r="BG204" s="148">
        <f>+[2]Cesar!Q204</f>
        <v>86</v>
      </c>
      <c r="BH204" s="148">
        <f>+[2]Cesar!R204</f>
        <v>81</v>
      </c>
      <c r="BI204" s="148">
        <f>+[2]Cesar!AG204</f>
        <v>6</v>
      </c>
      <c r="BJ204" s="148">
        <f>+[2]Chocó!Q204</f>
        <v>0</v>
      </c>
      <c r="BK204" s="148">
        <f>+[2]Chocó!R204</f>
        <v>0</v>
      </c>
      <c r="BL204" s="148">
        <f>+[2]Chocó!AG204</f>
        <v>0</v>
      </c>
      <c r="BM204" s="148">
        <f>+[2]Córdoba!Q204</f>
        <v>45</v>
      </c>
      <c r="BN204" s="148">
        <f>+[2]Córdoba!R204</f>
        <v>38</v>
      </c>
      <c r="BO204" s="148">
        <f>+[2]Córdoba!AG204</f>
        <v>3</v>
      </c>
      <c r="BP204" s="148">
        <f>+[2]Cundinamarca!Q204</f>
        <v>175</v>
      </c>
      <c r="BQ204" s="148">
        <f>+[2]Cundinamarca!R204</f>
        <v>167</v>
      </c>
      <c r="BR204" s="148">
        <f>+[2]Cundinamarca!AG204</f>
        <v>15</v>
      </c>
      <c r="BS204" s="148">
        <f>+[2]Guainía!Q204</f>
        <v>0</v>
      </c>
      <c r="BT204" s="148">
        <f>+[2]Guainía!R204</f>
        <v>0</v>
      </c>
      <c r="BU204" s="148">
        <f>+[2]Guainía!AG204</f>
        <v>0</v>
      </c>
      <c r="BV204" s="148">
        <f>+[2]Guaviare!Q204</f>
        <v>23</v>
      </c>
      <c r="BW204" s="148">
        <f>+[2]Guaviare!R204</f>
        <v>18</v>
      </c>
      <c r="BX204" s="148">
        <f>+[2]Guaviare!AG204</f>
        <v>1</v>
      </c>
      <c r="BY204" s="148">
        <f>+[2]Huila!Q204</f>
        <v>120</v>
      </c>
      <c r="BZ204" s="148">
        <f>+[2]Huila!R204</f>
        <v>113</v>
      </c>
      <c r="CA204" s="148">
        <f>+[2]Huila!AG204</f>
        <v>17</v>
      </c>
      <c r="CB204" s="148">
        <f>+'[2]La Guajira'!Q204</f>
        <v>31</v>
      </c>
      <c r="CC204" s="148">
        <f>+'[2]La Guajira'!R204</f>
        <v>26</v>
      </c>
      <c r="CD204" s="148">
        <f>+'[2]La Guajira'!AG204</f>
        <v>2</v>
      </c>
      <c r="CE204" s="148">
        <f>+[2]Magdalena!Q204</f>
        <v>40</v>
      </c>
      <c r="CF204" s="148">
        <f>+[2]Magdalena!R204</f>
        <v>35</v>
      </c>
      <c r="CG204" s="148">
        <f>+[2]Magdalena!AG204</f>
        <v>2</v>
      </c>
      <c r="CH204" s="148">
        <f>+[2]Meta!Q204</f>
        <v>65</v>
      </c>
      <c r="CI204" s="148">
        <f>+[2]Meta!R204</f>
        <v>60</v>
      </c>
      <c r="CJ204" s="148">
        <f>+[2]Meta!AG204</f>
        <v>17</v>
      </c>
      <c r="CK204" s="148">
        <f>+[2]Nariño!Q204</f>
        <v>70</v>
      </c>
      <c r="CL204" s="148">
        <f>+[2]Nariño!R204</f>
        <v>47</v>
      </c>
      <c r="CM204" s="148">
        <f>+[2]Nariño!AG204</f>
        <v>0</v>
      </c>
      <c r="CN204" s="148">
        <f>+'[2]Norte de Santander'!Q204</f>
        <v>370</v>
      </c>
      <c r="CO204" s="148">
        <f>+'[2]Norte de Santander'!R204</f>
        <v>366</v>
      </c>
      <c r="CP204" s="148">
        <f>+'[2]Norte de Santander'!AG204</f>
        <v>18</v>
      </c>
      <c r="CQ204" s="148">
        <f>+[2]Putumayo!Q204</f>
        <v>225</v>
      </c>
      <c r="CR204" s="148">
        <f>+[2]Putumayo!R204</f>
        <v>219</v>
      </c>
      <c r="CS204" s="148">
        <f>+[2]Putumayo!AG204</f>
        <v>11</v>
      </c>
      <c r="CT204" s="148">
        <f>+[2]Quindio!Q204</f>
        <v>55</v>
      </c>
      <c r="CU204" s="148">
        <f>+[2]Quindio!R204</f>
        <v>50</v>
      </c>
      <c r="CV204" s="148">
        <f>+[2]Quindio!AG204</f>
        <v>9</v>
      </c>
      <c r="CW204" s="148">
        <f>+[2]Risaralda!Q204</f>
        <v>65</v>
      </c>
      <c r="CX204" s="148">
        <f>+[2]Risaralda!R204</f>
        <v>60</v>
      </c>
      <c r="CY204" s="148">
        <f>+[2]Risaralda!AG204</f>
        <v>22</v>
      </c>
      <c r="CZ204" s="148">
        <f>+'[2]San Anadrés'!Q204</f>
        <v>0</v>
      </c>
      <c r="DA204" s="148">
        <f>+'[2]San Anadrés'!R204</f>
        <v>0</v>
      </c>
      <c r="DB204" s="148">
        <f>+'[2]San Anadrés'!AG204</f>
        <v>0</v>
      </c>
      <c r="DC204" s="148">
        <f>+[2]Santander!Q204</f>
        <v>110</v>
      </c>
      <c r="DD204" s="148">
        <f>+[2]Santander!R204</f>
        <v>60</v>
      </c>
      <c r="DE204" s="148">
        <f>+[2]Santander!AG204</f>
        <v>22</v>
      </c>
      <c r="DF204" s="148">
        <f>+[2]Sucre!Q204</f>
        <v>27</v>
      </c>
      <c r="DG204" s="148">
        <f>+[2]Sucre!R204</f>
        <v>22</v>
      </c>
      <c r="DH204" s="148">
        <f>+[2]Sucre!AG204</f>
        <v>6</v>
      </c>
      <c r="DI204" s="148">
        <f>+[2]Tolima!Q204</f>
        <v>23</v>
      </c>
      <c r="DJ204" s="148">
        <f>+[2]Tolima!R204</f>
        <v>18</v>
      </c>
      <c r="DK204" s="148">
        <f>+[2]Tolima!AG204</f>
        <v>0</v>
      </c>
      <c r="DL204" s="148">
        <f>+'[2]Valle del Cauca'!Q204</f>
        <v>15</v>
      </c>
      <c r="DM204" s="148">
        <f>+'[2]Valle del Cauca'!R204</f>
        <v>9</v>
      </c>
      <c r="DN204" s="148">
        <f>+'[2]Valle del Cauca'!AG204</f>
        <v>0</v>
      </c>
      <c r="DO204" s="148">
        <f>+[2]Vaupés!Q204</f>
        <v>0</v>
      </c>
      <c r="DP204" s="148">
        <f>+[2]Vaupés!R204</f>
        <v>0</v>
      </c>
      <c r="DQ204" s="148">
        <f>+[2]Vaupés!AG204</f>
        <v>0</v>
      </c>
      <c r="DR204" s="148">
        <f>+[2]Vichada!Q204</f>
        <v>0</v>
      </c>
      <c r="DS204" s="148">
        <f>+[2]Vichada!R204</f>
        <v>0</v>
      </c>
      <c r="DT204" s="148">
        <f>+[2]Vichada!AG204</f>
        <v>0</v>
      </c>
    </row>
    <row r="205" spans="1:124" ht="33.75" hidden="1" x14ac:dyDescent="0.25">
      <c r="A205" s="152" t="s">
        <v>718</v>
      </c>
      <c r="B205" s="149" t="str">
        <f t="shared" si="66"/>
        <v>5-0-3-21</v>
      </c>
      <c r="C205" s="182" t="s">
        <v>65</v>
      </c>
      <c r="D205" s="126" t="s">
        <v>55</v>
      </c>
      <c r="E205" s="182" t="s">
        <v>56</v>
      </c>
      <c r="F205" s="182" t="s">
        <v>66</v>
      </c>
      <c r="G205" s="182" t="s">
        <v>67</v>
      </c>
      <c r="H205" s="131" t="s">
        <v>635</v>
      </c>
      <c r="I205" s="431" t="s">
        <v>115</v>
      </c>
      <c r="J205" s="193">
        <f t="shared" si="65"/>
        <v>6</v>
      </c>
      <c r="K205" s="456">
        <v>7.5</v>
      </c>
      <c r="L205" s="182" t="s">
        <v>116</v>
      </c>
      <c r="M205" s="193">
        <f t="shared" si="59"/>
        <v>1</v>
      </c>
      <c r="N205" s="127" t="s">
        <v>117</v>
      </c>
      <c r="O205" s="182" t="s">
        <v>58</v>
      </c>
      <c r="P205" s="192" t="s">
        <v>60</v>
      </c>
      <c r="Q205" s="69">
        <f t="shared" si="60"/>
        <v>0</v>
      </c>
      <c r="R205" s="83" t="e">
        <f t="shared" si="61"/>
        <v>#DIV/0!</v>
      </c>
      <c r="S205" s="83">
        <f>+[2]Amazonas!S205+[2]Antioquia!S205+[2]Atantico!S205+[2]Arauca!S205+[2]Bolivar!S205+[2]Boyacá!S205+[2]Caldas!S205+[2]Caquetá!S205+[2]Casanare!S205+[2]Cauca!S205+[2]Cesar!S205+[2]Chocó!S205+[2]Córdoba!S205+[2]Cundinamarca!S205+[2]Guainía!S205+[2]Guaviare!S205+[2]Huila!S205+'[2]La Guajira'!S205+[2]Magdalena!S205+[2]Meta!S205+[2]Nariño!S205+'[2]Norte de Santander'!S205+[2]Putumayo!S205+[2]Quindio!S205+[2]Risaralda!S205+'[2]San Anadrés'!S205+[2]Santander!S205+[2]Sucre!S205+[2]Tolima!S205+'[2]Valle del Cauca'!S205+[2]Vaupés!S205+[2]Vichada!S205</f>
        <v>0</v>
      </c>
      <c r="T205" s="83">
        <f>+[2]Amazonas!T205+[2]Antioquia!T205+[2]Atantico!T205+[2]Arauca!T205+[2]Bolivar!T205+[2]Boyacá!T205+[2]Caldas!T205+[2]Caquetá!T205+[2]Casanare!T205+[2]Cauca!T205+[2]Cesar!T205+[2]Chocó!T205+[2]Córdoba!T205+[2]Cundinamarca!T205+[2]Guainía!T205+[2]Guaviare!T205+[2]Huila!T205+'[2]La Guajira'!T205+[2]Magdalena!T205+[2]Meta!T205+[2]Nariño!T205+'[2]Norte de Santander'!T205+[2]Putumayo!T205+[2]Quindio!T205+[2]Risaralda!T205+'[2]San Anadrés'!T205+[2]Santander!T205+[2]Sucre!T205+[2]Tolima!T205+'[2]Valle del Cauca'!T205+[2]Vaupés!T205+[2]Vichada!T205</f>
        <v>0</v>
      </c>
      <c r="U205" s="148">
        <f t="shared" si="62"/>
        <v>6</v>
      </c>
      <c r="V205" s="148">
        <f t="shared" si="67"/>
        <v>0</v>
      </c>
      <c r="W205" s="148">
        <f>+'[2]Oficinas Nacionales'!Q205</f>
        <v>0</v>
      </c>
      <c r="X205" s="148">
        <f>+'[2]Oficinas Nacionales'!R205</f>
        <v>0</v>
      </c>
      <c r="Y205" s="148">
        <f>+'[2]Oficinas Nacionales'!AG205</f>
        <v>0</v>
      </c>
      <c r="Z205" s="148">
        <f t="shared" si="68"/>
        <v>6</v>
      </c>
      <c r="AA205" s="148">
        <f t="shared" si="68"/>
        <v>1</v>
      </c>
      <c r="AB205" s="148">
        <f t="shared" si="68"/>
        <v>0</v>
      </c>
      <c r="AC205" s="148">
        <f>+[2]Amazonas!Q205</f>
        <v>0</v>
      </c>
      <c r="AD205" s="148">
        <f>+[2]Amazonas!R205</f>
        <v>0</v>
      </c>
      <c r="AE205" s="148">
        <f>+[2]Amazonas!AG205</f>
        <v>0</v>
      </c>
      <c r="AF205" s="148">
        <f>+[2]Antioquia!Q205</f>
        <v>1</v>
      </c>
      <c r="AG205" s="148">
        <f>+[2]Antioquia!R205</f>
        <v>0</v>
      </c>
      <c r="AH205" s="148">
        <f>+[2]Antioquia!AG205</f>
        <v>0</v>
      </c>
      <c r="AI205" s="148">
        <f>+[2]Atantico!Q205</f>
        <v>1</v>
      </c>
      <c r="AJ205" s="148">
        <f>+[2]Atantico!R205</f>
        <v>0</v>
      </c>
      <c r="AK205" s="148">
        <f>+[2]Atantico!AG205</f>
        <v>0</v>
      </c>
      <c r="AL205" s="148">
        <f>+[2]Arauca!Q205</f>
        <v>0</v>
      </c>
      <c r="AM205" s="148">
        <f>+[2]Arauca!R205</f>
        <v>0</v>
      </c>
      <c r="AN205" s="148">
        <f>+[2]Arauca!AG205</f>
        <v>0</v>
      </c>
      <c r="AO205" s="148">
        <f>+[2]Bolivar!Q205</f>
        <v>0</v>
      </c>
      <c r="AP205" s="148">
        <f>+[2]Bolivar!R205</f>
        <v>0</v>
      </c>
      <c r="AQ205" s="148">
        <f>+[2]Bolivar!AG205</f>
        <v>0</v>
      </c>
      <c r="AR205" s="148">
        <f>+[2]Boyacá!Q205</f>
        <v>0</v>
      </c>
      <c r="AS205" s="148">
        <f>+[2]Boyacá!R205</f>
        <v>0</v>
      </c>
      <c r="AT205" s="148">
        <f>+[2]Boyacá!AG205</f>
        <v>0</v>
      </c>
      <c r="AU205" s="148">
        <f>+[2]Caldas!Q205</f>
        <v>0</v>
      </c>
      <c r="AV205" s="148">
        <f>+[2]Caldas!R205</f>
        <v>0</v>
      </c>
      <c r="AW205" s="148">
        <f>+[2]Caldas!AG205</f>
        <v>0</v>
      </c>
      <c r="AX205" s="148">
        <f>+[2]Caquetá!Q205</f>
        <v>0</v>
      </c>
      <c r="AY205" s="148">
        <f>+[2]Caquetá!R205</f>
        <v>0</v>
      </c>
      <c r="AZ205" s="148">
        <f>+[2]Caquetá!AG205</f>
        <v>0</v>
      </c>
      <c r="BA205" s="148">
        <f>+[2]Casanare!Q205</f>
        <v>0</v>
      </c>
      <c r="BB205" s="148">
        <f>+[2]Casanare!R205</f>
        <v>0</v>
      </c>
      <c r="BC205" s="148">
        <f>+[2]Casanare!AG205</f>
        <v>0</v>
      </c>
      <c r="BD205" s="148">
        <f>+[2]Cauca!Q205</f>
        <v>0</v>
      </c>
      <c r="BE205" s="148">
        <f>+[2]Cauca!R205</f>
        <v>0</v>
      </c>
      <c r="BF205" s="148">
        <f>+[2]Cauca!AG205</f>
        <v>0</v>
      </c>
      <c r="BG205" s="148">
        <f>+[2]Cesar!Q205</f>
        <v>0</v>
      </c>
      <c r="BH205" s="148">
        <f>+[2]Cesar!R205</f>
        <v>0</v>
      </c>
      <c r="BI205" s="148">
        <f>+[2]Cesar!AG205</f>
        <v>0</v>
      </c>
      <c r="BJ205" s="148">
        <f>+[2]Chocó!Q205</f>
        <v>0</v>
      </c>
      <c r="BK205" s="148">
        <f>+[2]Chocó!R205</f>
        <v>0</v>
      </c>
      <c r="BL205" s="148">
        <f>+[2]Chocó!AG205</f>
        <v>0</v>
      </c>
      <c r="BM205" s="148">
        <f>+[2]Córdoba!Q205</f>
        <v>0</v>
      </c>
      <c r="BN205" s="148">
        <f>+[2]Córdoba!R205</f>
        <v>0</v>
      </c>
      <c r="BO205" s="148">
        <f>+[2]Córdoba!AG205</f>
        <v>0</v>
      </c>
      <c r="BP205" s="148">
        <f>+[2]Cundinamarca!Q205</f>
        <v>0</v>
      </c>
      <c r="BQ205" s="148">
        <f>+[2]Cundinamarca!R205</f>
        <v>0</v>
      </c>
      <c r="BR205" s="148">
        <f>+[2]Cundinamarca!AG205</f>
        <v>0</v>
      </c>
      <c r="BS205" s="148">
        <f>+[2]Guainía!Q205</f>
        <v>0</v>
      </c>
      <c r="BT205" s="148">
        <f>+[2]Guainía!R205</f>
        <v>0</v>
      </c>
      <c r="BU205" s="148">
        <f>+[2]Guainía!AG205</f>
        <v>0</v>
      </c>
      <c r="BV205" s="148">
        <f>+[2]Guaviare!Q205</f>
        <v>0</v>
      </c>
      <c r="BW205" s="148">
        <f>+[2]Guaviare!R205</f>
        <v>0</v>
      </c>
      <c r="BX205" s="148">
        <f>+[2]Guaviare!AG205</f>
        <v>0</v>
      </c>
      <c r="BY205" s="148">
        <f>+[2]Huila!Q205</f>
        <v>0</v>
      </c>
      <c r="BZ205" s="148">
        <f>+[2]Huila!R205</f>
        <v>0</v>
      </c>
      <c r="CA205" s="148">
        <f>+[2]Huila!AG205</f>
        <v>0</v>
      </c>
      <c r="CB205" s="148">
        <f>+'[2]La Guajira'!Q205</f>
        <v>0</v>
      </c>
      <c r="CC205" s="148">
        <f>+'[2]La Guajira'!R205</f>
        <v>0</v>
      </c>
      <c r="CD205" s="148">
        <f>+'[2]La Guajira'!AG205</f>
        <v>0</v>
      </c>
      <c r="CE205" s="148">
        <f>+[2]Magdalena!Q205</f>
        <v>0</v>
      </c>
      <c r="CF205" s="148">
        <f>+[2]Magdalena!R205</f>
        <v>0</v>
      </c>
      <c r="CG205" s="148">
        <f>+[2]Magdalena!AG205</f>
        <v>0</v>
      </c>
      <c r="CH205" s="148">
        <f>+[2]Meta!Q205</f>
        <v>1</v>
      </c>
      <c r="CI205" s="148">
        <f>+[2]Meta!R205</f>
        <v>1</v>
      </c>
      <c r="CJ205" s="148">
        <f>+[2]Meta!AG205</f>
        <v>0</v>
      </c>
      <c r="CK205" s="148">
        <f>+[2]Nariño!Q205</f>
        <v>1</v>
      </c>
      <c r="CL205" s="148">
        <f>+[2]Nariño!R205</f>
        <v>0</v>
      </c>
      <c r="CM205" s="148">
        <f>+[2]Nariño!AG205</f>
        <v>0</v>
      </c>
      <c r="CN205" s="148">
        <f>+'[2]Norte de Santander'!Q205</f>
        <v>1</v>
      </c>
      <c r="CO205" s="148">
        <f>+'[2]Norte de Santander'!R205</f>
        <v>0</v>
      </c>
      <c r="CP205" s="148">
        <f>+'[2]Norte de Santander'!AG205</f>
        <v>0</v>
      </c>
      <c r="CQ205" s="148">
        <f>+[2]Putumayo!Q205</f>
        <v>0</v>
      </c>
      <c r="CR205" s="148">
        <f>+[2]Putumayo!R205</f>
        <v>0</v>
      </c>
      <c r="CS205" s="148">
        <f>+[2]Putumayo!AG205</f>
        <v>0</v>
      </c>
      <c r="CT205" s="148">
        <f>+[2]Quindio!Q205</f>
        <v>0</v>
      </c>
      <c r="CU205" s="148">
        <f>+[2]Quindio!R205</f>
        <v>0</v>
      </c>
      <c r="CV205" s="148">
        <f>+[2]Quindio!AG205</f>
        <v>0</v>
      </c>
      <c r="CW205" s="148">
        <f>+[2]Risaralda!Q205</f>
        <v>1</v>
      </c>
      <c r="CX205" s="148">
        <f>+[2]Risaralda!R205</f>
        <v>0</v>
      </c>
      <c r="CY205" s="148">
        <f>+[2]Risaralda!AG205</f>
        <v>0</v>
      </c>
      <c r="CZ205" s="148">
        <f>+'[2]San Anadrés'!Q205</f>
        <v>0</v>
      </c>
      <c r="DA205" s="148">
        <f>+'[2]San Anadrés'!R205</f>
        <v>0</v>
      </c>
      <c r="DB205" s="148">
        <f>+'[2]San Anadrés'!AG205</f>
        <v>0</v>
      </c>
      <c r="DC205" s="148">
        <f>+[2]Santander!Q205</f>
        <v>0</v>
      </c>
      <c r="DD205" s="148">
        <f>+[2]Santander!R205</f>
        <v>0</v>
      </c>
      <c r="DE205" s="148">
        <f>+[2]Santander!AG205</f>
        <v>0</v>
      </c>
      <c r="DF205" s="148">
        <f>+[2]Sucre!Q205</f>
        <v>0</v>
      </c>
      <c r="DG205" s="148">
        <f>+[2]Sucre!R205</f>
        <v>0</v>
      </c>
      <c r="DH205" s="148">
        <f>+[2]Sucre!AG205</f>
        <v>0</v>
      </c>
      <c r="DI205" s="148">
        <f>+[2]Tolima!Q205</f>
        <v>0</v>
      </c>
      <c r="DJ205" s="148">
        <f>+[2]Tolima!R205</f>
        <v>0</v>
      </c>
      <c r="DK205" s="148">
        <f>+[2]Tolima!AG205</f>
        <v>0</v>
      </c>
      <c r="DL205" s="148">
        <f>+'[2]Valle del Cauca'!Q205</f>
        <v>0</v>
      </c>
      <c r="DM205" s="148">
        <f>+'[2]Valle del Cauca'!R205</f>
        <v>0</v>
      </c>
      <c r="DN205" s="148">
        <f>+'[2]Valle del Cauca'!AG205</f>
        <v>0</v>
      </c>
      <c r="DO205" s="148">
        <f>+[2]Vaupés!Q205</f>
        <v>0</v>
      </c>
      <c r="DP205" s="148">
        <f>+[2]Vaupés!R205</f>
        <v>0</v>
      </c>
      <c r="DQ205" s="148">
        <f>+[2]Vaupés!AG205</f>
        <v>0</v>
      </c>
      <c r="DR205" s="148">
        <f>+[2]Vichada!Q205</f>
        <v>0</v>
      </c>
      <c r="DS205" s="148">
        <f>+[2]Vichada!R205</f>
        <v>0</v>
      </c>
      <c r="DT205" s="148">
        <f>+[2]Vichada!AG205</f>
        <v>0</v>
      </c>
    </row>
    <row r="206" spans="1:124" ht="33.75" hidden="1" x14ac:dyDescent="0.25">
      <c r="A206" s="152" t="s">
        <v>718</v>
      </c>
      <c r="B206" s="149" t="str">
        <f t="shared" si="66"/>
        <v>5-0-3-22</v>
      </c>
      <c r="C206" s="182" t="s">
        <v>65</v>
      </c>
      <c r="D206" s="126" t="s">
        <v>55</v>
      </c>
      <c r="E206" s="182" t="s">
        <v>56</v>
      </c>
      <c r="F206" s="182" t="s">
        <v>66</v>
      </c>
      <c r="G206" s="182" t="s">
        <v>67</v>
      </c>
      <c r="H206" s="131" t="s">
        <v>636</v>
      </c>
      <c r="I206" s="448"/>
      <c r="J206" s="193">
        <f t="shared" si="65"/>
        <v>302</v>
      </c>
      <c r="K206" s="457"/>
      <c r="L206" s="182" t="s">
        <v>118</v>
      </c>
      <c r="M206" s="193">
        <f t="shared" si="59"/>
        <v>83</v>
      </c>
      <c r="N206" s="127" t="s">
        <v>119</v>
      </c>
      <c r="O206" s="182" t="s">
        <v>58</v>
      </c>
      <c r="P206" s="192" t="s">
        <v>60</v>
      </c>
      <c r="Q206" s="69">
        <f t="shared" si="60"/>
        <v>0</v>
      </c>
      <c r="R206" s="83" t="e">
        <f t="shared" si="61"/>
        <v>#DIV/0!</v>
      </c>
      <c r="S206" s="83">
        <f>+[2]Amazonas!S206+[2]Antioquia!S206+[2]Atantico!S206+[2]Arauca!S206+[2]Bolivar!S206+[2]Boyacá!S206+[2]Caldas!S206+[2]Caquetá!S206+[2]Casanare!S206+[2]Cauca!S206+[2]Cesar!S206+[2]Chocó!S206+[2]Córdoba!S206+[2]Cundinamarca!S206+[2]Guainía!S206+[2]Guaviare!S206+[2]Huila!S206+'[2]La Guajira'!S206+[2]Magdalena!S206+[2]Meta!S206+[2]Nariño!S206+'[2]Norte de Santander'!S206+[2]Putumayo!S206+[2]Quindio!S206+[2]Risaralda!S206+'[2]San Anadrés'!S206+[2]Santander!S206+[2]Sucre!S206+[2]Tolima!S206+'[2]Valle del Cauca'!S206+[2]Vaupés!S206+[2]Vichada!S206</f>
        <v>0</v>
      </c>
      <c r="T206" s="83">
        <f>+[2]Amazonas!T206+[2]Antioquia!T206+[2]Atantico!T206+[2]Arauca!T206+[2]Bolivar!T206+[2]Boyacá!T206+[2]Caldas!T206+[2]Caquetá!T206+[2]Casanare!T206+[2]Cauca!T206+[2]Cesar!T206+[2]Chocó!T206+[2]Córdoba!T206+[2]Cundinamarca!T206+[2]Guainía!T206+[2]Guaviare!T206+[2]Huila!T206+'[2]La Guajira'!T206+[2]Magdalena!T206+[2]Meta!T206+[2]Nariño!T206+'[2]Norte de Santander'!T206+[2]Putumayo!T206+[2]Quindio!T206+[2]Risaralda!T206+'[2]San Anadrés'!T206+[2]Santander!T206+[2]Sucre!T206+[2]Tolima!T206+'[2]Valle del Cauca'!T206+[2]Vaupés!T206+[2]Vichada!T206</f>
        <v>0</v>
      </c>
      <c r="U206" s="148">
        <f t="shared" si="62"/>
        <v>302</v>
      </c>
      <c r="V206" s="148">
        <f t="shared" si="67"/>
        <v>0</v>
      </c>
      <c r="W206" s="148">
        <f>+'[2]Oficinas Nacionales'!Q206</f>
        <v>0</v>
      </c>
      <c r="X206" s="148">
        <f>+'[2]Oficinas Nacionales'!R206</f>
        <v>0</v>
      </c>
      <c r="Y206" s="148">
        <f>+'[2]Oficinas Nacionales'!AG206</f>
        <v>0</v>
      </c>
      <c r="Z206" s="148">
        <f t="shared" si="68"/>
        <v>302</v>
      </c>
      <c r="AA206" s="148">
        <f t="shared" si="68"/>
        <v>83</v>
      </c>
      <c r="AB206" s="148">
        <f t="shared" si="68"/>
        <v>0</v>
      </c>
      <c r="AC206" s="148">
        <f>+[2]Amazonas!Q206</f>
        <v>0</v>
      </c>
      <c r="AD206" s="148">
        <f>+[2]Amazonas!R206</f>
        <v>0</v>
      </c>
      <c r="AE206" s="148">
        <f>+[2]Amazonas!AG206</f>
        <v>0</v>
      </c>
      <c r="AF206" s="148">
        <f>+[2]Antioquia!Q206</f>
        <v>50</v>
      </c>
      <c r="AG206" s="148">
        <f>+[2]Antioquia!R206</f>
        <v>41</v>
      </c>
      <c r="AH206" s="148">
        <f>+[2]Antioquia!AG206</f>
        <v>0</v>
      </c>
      <c r="AI206" s="148">
        <f>+[2]Atantico!Q206</f>
        <v>52</v>
      </c>
      <c r="AJ206" s="148">
        <f>+[2]Atantico!R206</f>
        <v>0</v>
      </c>
      <c r="AK206" s="148">
        <f>+[2]Atantico!AG206</f>
        <v>0</v>
      </c>
      <c r="AL206" s="148">
        <f>+[2]Arauca!Q206</f>
        <v>0</v>
      </c>
      <c r="AM206" s="148">
        <f>+[2]Arauca!R206</f>
        <v>0</v>
      </c>
      <c r="AN206" s="148">
        <f>+[2]Arauca!AG206</f>
        <v>0</v>
      </c>
      <c r="AO206" s="148">
        <f>+[2]Bolivar!Q206</f>
        <v>0</v>
      </c>
      <c r="AP206" s="148">
        <f>+[2]Bolivar!R206</f>
        <v>0</v>
      </c>
      <c r="AQ206" s="148">
        <f>+[2]Bolivar!AG206</f>
        <v>0</v>
      </c>
      <c r="AR206" s="148">
        <f>+[2]Boyacá!Q206</f>
        <v>0</v>
      </c>
      <c r="AS206" s="148">
        <f>+[2]Boyacá!R206</f>
        <v>0</v>
      </c>
      <c r="AT206" s="148">
        <f>+[2]Boyacá!AG206</f>
        <v>0</v>
      </c>
      <c r="AU206" s="148">
        <f>+[2]Caldas!Q206</f>
        <v>0</v>
      </c>
      <c r="AV206" s="148">
        <f>+[2]Caldas!R206</f>
        <v>0</v>
      </c>
      <c r="AW206" s="148">
        <f>+[2]Caldas!AG206</f>
        <v>0</v>
      </c>
      <c r="AX206" s="148">
        <f>+[2]Caquetá!Q206</f>
        <v>0</v>
      </c>
      <c r="AY206" s="148">
        <f>+[2]Caquetá!R206</f>
        <v>0</v>
      </c>
      <c r="AZ206" s="148">
        <f>+[2]Caquetá!AG206</f>
        <v>0</v>
      </c>
      <c r="BA206" s="148">
        <f>+[2]Casanare!Q206</f>
        <v>0</v>
      </c>
      <c r="BB206" s="148">
        <f>+[2]Casanare!R206</f>
        <v>0</v>
      </c>
      <c r="BC206" s="148">
        <f>+[2]Casanare!AG206</f>
        <v>0</v>
      </c>
      <c r="BD206" s="148">
        <f>+[2]Cauca!Q206</f>
        <v>0</v>
      </c>
      <c r="BE206" s="148">
        <f>+[2]Cauca!R206</f>
        <v>0</v>
      </c>
      <c r="BF206" s="148">
        <f>+[2]Cauca!AG206</f>
        <v>0</v>
      </c>
      <c r="BG206" s="148">
        <f>+[2]Cesar!Q206</f>
        <v>0</v>
      </c>
      <c r="BH206" s="148">
        <f>+[2]Cesar!R206</f>
        <v>0</v>
      </c>
      <c r="BI206" s="148">
        <f>+[2]Cesar!AG206</f>
        <v>0</v>
      </c>
      <c r="BJ206" s="148">
        <f>+[2]Chocó!Q206</f>
        <v>0</v>
      </c>
      <c r="BK206" s="148">
        <f>+[2]Chocó!R206</f>
        <v>0</v>
      </c>
      <c r="BL206" s="148">
        <f>+[2]Chocó!AG206</f>
        <v>0</v>
      </c>
      <c r="BM206" s="148">
        <f>+[2]Córdoba!Q206</f>
        <v>0</v>
      </c>
      <c r="BN206" s="148">
        <f>+[2]Córdoba!R206</f>
        <v>0</v>
      </c>
      <c r="BO206" s="148">
        <f>+[2]Córdoba!AG206</f>
        <v>0</v>
      </c>
      <c r="BP206" s="148">
        <f>+[2]Cundinamarca!Q206</f>
        <v>0</v>
      </c>
      <c r="BQ206" s="148">
        <f>+[2]Cundinamarca!R206</f>
        <v>0</v>
      </c>
      <c r="BR206" s="148">
        <f>+[2]Cundinamarca!AG206</f>
        <v>0</v>
      </c>
      <c r="BS206" s="148">
        <f>+[2]Guainía!Q206</f>
        <v>0</v>
      </c>
      <c r="BT206" s="148">
        <f>+[2]Guainía!R206</f>
        <v>0</v>
      </c>
      <c r="BU206" s="148">
        <f>+[2]Guainía!AG206</f>
        <v>0</v>
      </c>
      <c r="BV206" s="148">
        <f>+[2]Guaviare!Q206</f>
        <v>0</v>
      </c>
      <c r="BW206" s="148">
        <f>+[2]Guaviare!R206</f>
        <v>0</v>
      </c>
      <c r="BX206" s="148">
        <f>+[2]Guaviare!AG206</f>
        <v>0</v>
      </c>
      <c r="BY206" s="148">
        <f>+[2]Huila!Q206</f>
        <v>0</v>
      </c>
      <c r="BZ206" s="148">
        <f>+[2]Huila!R206</f>
        <v>0</v>
      </c>
      <c r="CA206" s="148">
        <f>+[2]Huila!AG206</f>
        <v>0</v>
      </c>
      <c r="CB206" s="148">
        <f>+'[2]La Guajira'!Q206</f>
        <v>0</v>
      </c>
      <c r="CC206" s="148">
        <f>+'[2]La Guajira'!R206</f>
        <v>0</v>
      </c>
      <c r="CD206" s="148">
        <f>+'[2]La Guajira'!AG206</f>
        <v>0</v>
      </c>
      <c r="CE206" s="148">
        <f>+[2]Magdalena!Q206</f>
        <v>0</v>
      </c>
      <c r="CF206" s="148">
        <f>+[2]Magdalena!R206</f>
        <v>0</v>
      </c>
      <c r="CG206" s="148">
        <f>+[2]Magdalena!AG206</f>
        <v>0</v>
      </c>
      <c r="CH206" s="148">
        <f>+[2]Meta!Q206</f>
        <v>50</v>
      </c>
      <c r="CI206" s="148">
        <f>+[2]Meta!R206</f>
        <v>42</v>
      </c>
      <c r="CJ206" s="148">
        <f>+[2]Meta!AG206</f>
        <v>0</v>
      </c>
      <c r="CK206" s="148">
        <f>+[2]Nariño!Q206</f>
        <v>50</v>
      </c>
      <c r="CL206" s="148">
        <f>+[2]Nariño!R206</f>
        <v>0</v>
      </c>
      <c r="CM206" s="148">
        <f>+[2]Nariño!AG206</f>
        <v>0</v>
      </c>
      <c r="CN206" s="148">
        <f>+'[2]Norte de Santander'!Q206</f>
        <v>50</v>
      </c>
      <c r="CO206" s="148">
        <f>+'[2]Norte de Santander'!R206</f>
        <v>0</v>
      </c>
      <c r="CP206" s="148">
        <f>+'[2]Norte de Santander'!AG206</f>
        <v>0</v>
      </c>
      <c r="CQ206" s="148">
        <f>+[2]Putumayo!Q206</f>
        <v>0</v>
      </c>
      <c r="CR206" s="148">
        <f>+[2]Putumayo!R206</f>
        <v>0</v>
      </c>
      <c r="CS206" s="148">
        <f>+[2]Putumayo!AG206</f>
        <v>0</v>
      </c>
      <c r="CT206" s="148">
        <f>+[2]Quindio!Q206</f>
        <v>0</v>
      </c>
      <c r="CU206" s="148">
        <f>+[2]Quindio!R206</f>
        <v>0</v>
      </c>
      <c r="CV206" s="148">
        <f>+[2]Quindio!AG206</f>
        <v>0</v>
      </c>
      <c r="CW206" s="148">
        <f>+[2]Risaralda!Q206</f>
        <v>50</v>
      </c>
      <c r="CX206" s="148">
        <f>+[2]Risaralda!R206</f>
        <v>0</v>
      </c>
      <c r="CY206" s="148">
        <f>+[2]Risaralda!AG206</f>
        <v>0</v>
      </c>
      <c r="CZ206" s="148">
        <f>+'[2]San Anadrés'!Q206</f>
        <v>0</v>
      </c>
      <c r="DA206" s="148">
        <f>+'[2]San Anadrés'!R206</f>
        <v>0</v>
      </c>
      <c r="DB206" s="148">
        <f>+'[2]San Anadrés'!AG206</f>
        <v>0</v>
      </c>
      <c r="DC206" s="148">
        <f>+[2]Santander!Q206</f>
        <v>0</v>
      </c>
      <c r="DD206" s="148">
        <f>+[2]Santander!R206</f>
        <v>0</v>
      </c>
      <c r="DE206" s="148">
        <f>+[2]Santander!AG206</f>
        <v>0</v>
      </c>
      <c r="DF206" s="148">
        <f>+[2]Sucre!Q206</f>
        <v>0</v>
      </c>
      <c r="DG206" s="148">
        <f>+[2]Sucre!R206</f>
        <v>0</v>
      </c>
      <c r="DH206" s="148">
        <f>+[2]Sucre!AG206</f>
        <v>0</v>
      </c>
      <c r="DI206" s="148">
        <f>+[2]Tolima!Q206</f>
        <v>0</v>
      </c>
      <c r="DJ206" s="148">
        <f>+[2]Tolima!R206</f>
        <v>0</v>
      </c>
      <c r="DK206" s="148">
        <f>+[2]Tolima!AG206</f>
        <v>0</v>
      </c>
      <c r="DL206" s="148">
        <f>+'[2]Valle del Cauca'!Q206</f>
        <v>0</v>
      </c>
      <c r="DM206" s="148">
        <f>+'[2]Valle del Cauca'!R206</f>
        <v>0</v>
      </c>
      <c r="DN206" s="148">
        <f>+'[2]Valle del Cauca'!AG206</f>
        <v>0</v>
      </c>
      <c r="DO206" s="148">
        <f>+[2]Vaupés!Q206</f>
        <v>0</v>
      </c>
      <c r="DP206" s="148">
        <f>+[2]Vaupés!R206</f>
        <v>0</v>
      </c>
      <c r="DQ206" s="148">
        <f>+[2]Vaupés!AG206</f>
        <v>0</v>
      </c>
      <c r="DR206" s="148">
        <f>+[2]Vichada!Q206</f>
        <v>0</v>
      </c>
      <c r="DS206" s="148">
        <f>+[2]Vichada!R206</f>
        <v>0</v>
      </c>
      <c r="DT206" s="148">
        <f>+[2]Vichada!AG206</f>
        <v>0</v>
      </c>
    </row>
    <row r="207" spans="1:124" ht="33.75" hidden="1" x14ac:dyDescent="0.25">
      <c r="A207" s="152" t="s">
        <v>718</v>
      </c>
      <c r="B207" s="149" t="str">
        <f t="shared" si="66"/>
        <v>5-0-3-23</v>
      </c>
      <c r="C207" s="182" t="s">
        <v>65</v>
      </c>
      <c r="D207" s="126" t="s">
        <v>55</v>
      </c>
      <c r="E207" s="182" t="s">
        <v>56</v>
      </c>
      <c r="F207" s="182" t="s">
        <v>66</v>
      </c>
      <c r="G207" s="182" t="s">
        <v>67</v>
      </c>
      <c r="H207" s="131" t="s">
        <v>637</v>
      </c>
      <c r="I207" s="432"/>
      <c r="J207" s="193">
        <f t="shared" si="65"/>
        <v>262</v>
      </c>
      <c r="K207" s="458"/>
      <c r="L207" s="182" t="s">
        <v>120</v>
      </c>
      <c r="M207" s="193">
        <f t="shared" si="59"/>
        <v>20</v>
      </c>
      <c r="N207" s="127" t="s">
        <v>121</v>
      </c>
      <c r="O207" s="182" t="s">
        <v>58</v>
      </c>
      <c r="P207" s="192" t="s">
        <v>60</v>
      </c>
      <c r="Q207" s="69">
        <f t="shared" si="60"/>
        <v>0</v>
      </c>
      <c r="R207" s="83" t="e">
        <f t="shared" si="61"/>
        <v>#DIV/0!</v>
      </c>
      <c r="S207" s="83">
        <f>+[2]Amazonas!S207+[2]Antioquia!S207+[2]Atantico!S207+[2]Arauca!S207+[2]Bolivar!S207+[2]Boyacá!S207+[2]Caldas!S207+[2]Caquetá!S207+[2]Casanare!S207+[2]Cauca!S207+[2]Cesar!S207+[2]Chocó!S207+[2]Córdoba!S207+[2]Cundinamarca!S207+[2]Guainía!S207+[2]Guaviare!S207+[2]Huila!S207+'[2]La Guajira'!S207+[2]Magdalena!S207+[2]Meta!S207+[2]Nariño!S207+'[2]Norte de Santander'!S207+[2]Putumayo!S207+[2]Quindio!S207+[2]Risaralda!S207+'[2]San Anadrés'!S207+[2]Santander!S207+[2]Sucre!S207+[2]Tolima!S207+'[2]Valle del Cauca'!S207+[2]Vaupés!S207+[2]Vichada!S207</f>
        <v>0</v>
      </c>
      <c r="T207" s="83">
        <f>+[2]Amazonas!T207+[2]Antioquia!T207+[2]Atantico!T207+[2]Arauca!T207+[2]Bolivar!T207+[2]Boyacá!T207+[2]Caldas!T207+[2]Caquetá!T207+[2]Casanare!T207+[2]Cauca!T207+[2]Cesar!T207+[2]Chocó!T207+[2]Córdoba!T207+[2]Cundinamarca!T207+[2]Guainía!T207+[2]Guaviare!T207+[2]Huila!T207+'[2]La Guajira'!T207+[2]Magdalena!T207+[2]Meta!T207+[2]Nariño!T207+'[2]Norte de Santander'!T207+[2]Putumayo!T207+[2]Quindio!T207+[2]Risaralda!T207+'[2]San Anadrés'!T207+[2]Santander!T207+[2]Sucre!T207+[2]Tolima!T207+'[2]Valle del Cauca'!T207+[2]Vaupés!T207+[2]Vichada!T207</f>
        <v>0</v>
      </c>
      <c r="U207" s="148">
        <f t="shared" si="62"/>
        <v>262</v>
      </c>
      <c r="V207" s="148">
        <f t="shared" si="67"/>
        <v>0</v>
      </c>
      <c r="W207" s="148">
        <f>+'[2]Oficinas Nacionales'!Q207</f>
        <v>0</v>
      </c>
      <c r="X207" s="148">
        <f>+'[2]Oficinas Nacionales'!R207</f>
        <v>0</v>
      </c>
      <c r="Y207" s="148">
        <f>+'[2]Oficinas Nacionales'!AG207</f>
        <v>0</v>
      </c>
      <c r="Z207" s="148">
        <f t="shared" si="68"/>
        <v>262</v>
      </c>
      <c r="AA207" s="148">
        <f t="shared" si="68"/>
        <v>20</v>
      </c>
      <c r="AB207" s="148">
        <f t="shared" si="68"/>
        <v>0</v>
      </c>
      <c r="AC207" s="148">
        <f>+[2]Amazonas!Q207</f>
        <v>1</v>
      </c>
      <c r="AD207" s="148">
        <f>+[2]Amazonas!R207</f>
        <v>0</v>
      </c>
      <c r="AE207" s="148">
        <f>+[2]Amazonas!AG207</f>
        <v>0</v>
      </c>
      <c r="AF207" s="148">
        <f>+[2]Antioquia!Q207</f>
        <v>15</v>
      </c>
      <c r="AG207" s="148">
        <f>+[2]Antioquia!R207</f>
        <v>0</v>
      </c>
      <c r="AH207" s="148">
        <f>+[2]Antioquia!AG207</f>
        <v>0</v>
      </c>
      <c r="AI207" s="148">
        <f>+[2]Atantico!Q207</f>
        <v>8</v>
      </c>
      <c r="AJ207" s="148">
        <f>+[2]Atantico!R207</f>
        <v>0</v>
      </c>
      <c r="AK207" s="148">
        <f>+[2]Atantico!AG207</f>
        <v>0</v>
      </c>
      <c r="AL207" s="148">
        <f>+[2]Arauca!Q207</f>
        <v>15</v>
      </c>
      <c r="AM207" s="148">
        <f>+[2]Arauca!R207</f>
        <v>0</v>
      </c>
      <c r="AN207" s="148">
        <f>+[2]Arauca!AG207</f>
        <v>0</v>
      </c>
      <c r="AO207" s="148">
        <f>+[2]Bolivar!Q207</f>
        <v>9</v>
      </c>
      <c r="AP207" s="148">
        <f>+[2]Bolivar!R207</f>
        <v>0</v>
      </c>
      <c r="AQ207" s="148">
        <f>+[2]Bolivar!AG207</f>
        <v>0</v>
      </c>
      <c r="AR207" s="148">
        <f>+[2]Boyacá!Q207</f>
        <v>10</v>
      </c>
      <c r="AS207" s="148">
        <f>+[2]Boyacá!R207</f>
        <v>0</v>
      </c>
      <c r="AT207" s="148">
        <f>+[2]Boyacá!AG207</f>
        <v>0</v>
      </c>
      <c r="AU207" s="148">
        <f>+[2]Caldas!Q207</f>
        <v>9</v>
      </c>
      <c r="AV207" s="148">
        <f>+[2]Caldas!R207</f>
        <v>0</v>
      </c>
      <c r="AW207" s="148">
        <f>+[2]Caldas!AG207</f>
        <v>0</v>
      </c>
      <c r="AX207" s="148">
        <f>+[2]Caquetá!Q207</f>
        <v>7</v>
      </c>
      <c r="AY207" s="148">
        <f>+[2]Caquetá!R207</f>
        <v>0</v>
      </c>
      <c r="AZ207" s="148">
        <f>+[2]Caquetá!AG207</f>
        <v>0</v>
      </c>
      <c r="BA207" s="148">
        <f>+[2]Casanare!Q207</f>
        <v>11</v>
      </c>
      <c r="BB207" s="148">
        <f>+[2]Casanare!R207</f>
        <v>0</v>
      </c>
      <c r="BC207" s="148">
        <f>+[2]Casanare!AG207</f>
        <v>0</v>
      </c>
      <c r="BD207" s="148">
        <f>+[2]Cauca!Q207</f>
        <v>5</v>
      </c>
      <c r="BE207" s="148">
        <f>+[2]Cauca!R207</f>
        <v>0</v>
      </c>
      <c r="BF207" s="148">
        <f>+[2]Cauca!AG207</f>
        <v>0</v>
      </c>
      <c r="BG207" s="148">
        <f>+[2]Cesar!Q207</f>
        <v>12</v>
      </c>
      <c r="BH207" s="148">
        <f>+[2]Cesar!R207</f>
        <v>0</v>
      </c>
      <c r="BI207" s="148">
        <f>+[2]Cesar!AG207</f>
        <v>0</v>
      </c>
      <c r="BJ207" s="148">
        <f>+[2]Chocó!Q207</f>
        <v>4</v>
      </c>
      <c r="BK207" s="148">
        <f>+[2]Chocó!R207</f>
        <v>0</v>
      </c>
      <c r="BL207" s="148">
        <f>+[2]Chocó!AG207</f>
        <v>0</v>
      </c>
      <c r="BM207" s="148">
        <f>+[2]Córdoba!Q207</f>
        <v>10</v>
      </c>
      <c r="BN207" s="148">
        <f>+[2]Córdoba!R207</f>
        <v>0</v>
      </c>
      <c r="BO207" s="148">
        <f>+[2]Córdoba!AG207</f>
        <v>0</v>
      </c>
      <c r="BP207" s="148">
        <f>+[2]Cundinamarca!Q207</f>
        <v>15</v>
      </c>
      <c r="BQ207" s="148">
        <f>+[2]Cundinamarca!R207</f>
        <v>0</v>
      </c>
      <c r="BR207" s="148">
        <f>+[2]Cundinamarca!AG207</f>
        <v>0</v>
      </c>
      <c r="BS207" s="148">
        <f>+[2]Guainía!Q207</f>
        <v>3</v>
      </c>
      <c r="BT207" s="148">
        <f>+[2]Guainía!R207</f>
        <v>0</v>
      </c>
      <c r="BU207" s="148">
        <f>+[2]Guainía!AG207</f>
        <v>0</v>
      </c>
      <c r="BV207" s="148">
        <f>+[2]Guaviare!Q207</f>
        <v>2</v>
      </c>
      <c r="BW207" s="148">
        <f>+[2]Guaviare!R207</f>
        <v>0</v>
      </c>
      <c r="BX207" s="148">
        <f>+[2]Guaviare!AG207</f>
        <v>0</v>
      </c>
      <c r="BY207" s="148">
        <f>+[2]Huila!Q207</f>
        <v>5</v>
      </c>
      <c r="BZ207" s="148">
        <f>+[2]Huila!R207</f>
        <v>0</v>
      </c>
      <c r="CA207" s="148">
        <f>+[2]Huila!AG207</f>
        <v>0</v>
      </c>
      <c r="CB207" s="148">
        <f>+'[2]La Guajira'!Q207</f>
        <v>10</v>
      </c>
      <c r="CC207" s="148">
        <f>+'[2]La Guajira'!R207</f>
        <v>0</v>
      </c>
      <c r="CD207" s="148">
        <f>+'[2]La Guajira'!AG207</f>
        <v>0</v>
      </c>
      <c r="CE207" s="148">
        <f>+[2]Magdalena!Q207</f>
        <v>9</v>
      </c>
      <c r="CF207" s="148">
        <f>+[2]Magdalena!R207</f>
        <v>0</v>
      </c>
      <c r="CG207" s="148">
        <f>+[2]Magdalena!AG207</f>
        <v>0</v>
      </c>
      <c r="CH207" s="148">
        <f>+[2]Meta!Q207</f>
        <v>11</v>
      </c>
      <c r="CI207" s="148">
        <f>+[2]Meta!R207</f>
        <v>20</v>
      </c>
      <c r="CJ207" s="148">
        <f>+[2]Meta!AG207</f>
        <v>0</v>
      </c>
      <c r="CK207" s="148">
        <f>+[2]Nariño!Q207</f>
        <v>0</v>
      </c>
      <c r="CL207" s="148">
        <f>+[2]Nariño!R207</f>
        <v>0</v>
      </c>
      <c r="CM207" s="148">
        <f>+[2]Nariño!AG207</f>
        <v>0</v>
      </c>
      <c r="CN207" s="148">
        <f>+'[2]Norte de Santander'!Q207</f>
        <v>25</v>
      </c>
      <c r="CO207" s="148">
        <f>+'[2]Norte de Santander'!R207</f>
        <v>0</v>
      </c>
      <c r="CP207" s="148">
        <f>+'[2]Norte de Santander'!AG207</f>
        <v>0</v>
      </c>
      <c r="CQ207" s="148">
        <f>+[2]Putumayo!Q207</f>
        <v>15</v>
      </c>
      <c r="CR207" s="148">
        <f>+[2]Putumayo!R207</f>
        <v>0</v>
      </c>
      <c r="CS207" s="148">
        <f>+[2]Putumayo!AG207</f>
        <v>0</v>
      </c>
      <c r="CT207" s="148">
        <f>+[2]Quindio!Q207</f>
        <v>7</v>
      </c>
      <c r="CU207" s="148">
        <f>+[2]Quindio!R207</f>
        <v>0</v>
      </c>
      <c r="CV207" s="148">
        <f>+[2]Quindio!AG207</f>
        <v>0</v>
      </c>
      <c r="CW207" s="148">
        <f>+[2]Risaralda!Q207</f>
        <v>3</v>
      </c>
      <c r="CX207" s="148">
        <f>+[2]Risaralda!R207</f>
        <v>0</v>
      </c>
      <c r="CY207" s="148">
        <f>+[2]Risaralda!AG207</f>
        <v>0</v>
      </c>
      <c r="CZ207" s="148">
        <f>+'[2]San Anadrés'!Q207</f>
        <v>1</v>
      </c>
      <c r="DA207" s="148">
        <f>+'[2]San Anadrés'!R207</f>
        <v>0</v>
      </c>
      <c r="DB207" s="148">
        <f>+'[2]San Anadrés'!AG207</f>
        <v>0</v>
      </c>
      <c r="DC207" s="148">
        <f>+[2]Santander!Q207</f>
        <v>10</v>
      </c>
      <c r="DD207" s="148">
        <f>+[2]Santander!R207</f>
        <v>0</v>
      </c>
      <c r="DE207" s="148">
        <f>+[2]Santander!AG207</f>
        <v>0</v>
      </c>
      <c r="DF207" s="148">
        <f>+[2]Sucre!Q207</f>
        <v>8</v>
      </c>
      <c r="DG207" s="148">
        <f>+[2]Sucre!R207</f>
        <v>0</v>
      </c>
      <c r="DH207" s="148">
        <f>+[2]Sucre!AG207</f>
        <v>0</v>
      </c>
      <c r="DI207" s="148">
        <f>+[2]Tolima!Q207</f>
        <v>9</v>
      </c>
      <c r="DJ207" s="148">
        <f>+[2]Tolima!R207</f>
        <v>0</v>
      </c>
      <c r="DK207" s="148">
        <f>+[2]Tolima!AG207</f>
        <v>0</v>
      </c>
      <c r="DL207" s="148">
        <f>+'[2]Valle del Cauca'!Q207</f>
        <v>5</v>
      </c>
      <c r="DM207" s="148">
        <f>+'[2]Valle del Cauca'!R207</f>
        <v>0</v>
      </c>
      <c r="DN207" s="148">
        <f>+'[2]Valle del Cauca'!AG207</f>
        <v>0</v>
      </c>
      <c r="DO207" s="148">
        <f>+[2]Vaupés!Q207</f>
        <v>2</v>
      </c>
      <c r="DP207" s="148">
        <f>+[2]Vaupés!R207</f>
        <v>0</v>
      </c>
      <c r="DQ207" s="148">
        <f>+[2]Vaupés!AG207</f>
        <v>0</v>
      </c>
      <c r="DR207" s="148">
        <f>+[2]Vichada!Q207</f>
        <v>6</v>
      </c>
      <c r="DS207" s="148">
        <f>+[2]Vichada!R207</f>
        <v>0</v>
      </c>
      <c r="DT207" s="148">
        <f>+[2]Vichada!AG207</f>
        <v>0</v>
      </c>
    </row>
    <row r="208" spans="1:124" ht="33.75" hidden="1" x14ac:dyDescent="0.25">
      <c r="A208" s="152" t="s">
        <v>718</v>
      </c>
      <c r="B208" s="149" t="str">
        <f t="shared" si="66"/>
        <v>5-0-3-24</v>
      </c>
      <c r="C208" s="182" t="s">
        <v>65</v>
      </c>
      <c r="D208" s="126" t="s">
        <v>55</v>
      </c>
      <c r="E208" s="182" t="s">
        <v>56</v>
      </c>
      <c r="F208" s="182" t="s">
        <v>66</v>
      </c>
      <c r="G208" s="182" t="s">
        <v>67</v>
      </c>
      <c r="H208" s="131" t="s">
        <v>638</v>
      </c>
      <c r="I208" s="431" t="s">
        <v>123</v>
      </c>
      <c r="J208" s="193">
        <f t="shared" si="65"/>
        <v>533</v>
      </c>
      <c r="K208" s="433">
        <v>6</v>
      </c>
      <c r="L208" s="182" t="s">
        <v>124</v>
      </c>
      <c r="M208" s="193">
        <f t="shared" si="59"/>
        <v>458</v>
      </c>
      <c r="N208" s="127" t="s">
        <v>1325</v>
      </c>
      <c r="O208" s="182" t="s">
        <v>57</v>
      </c>
      <c r="P208" s="192" t="s">
        <v>60</v>
      </c>
      <c r="Q208" s="69">
        <f t="shared" si="60"/>
        <v>5.0656660412757972</v>
      </c>
      <c r="R208" s="83" t="e">
        <f t="shared" si="61"/>
        <v>#DIV/0!</v>
      </c>
      <c r="S208" s="83">
        <f>+[2]Amazonas!S208+[2]Antioquia!S208+[2]Atantico!S208+[2]Arauca!S208+[2]Bolivar!S208+[2]Boyacá!S208+[2]Caldas!S208+[2]Caquetá!S208+[2]Casanare!S208+[2]Cauca!S208+[2]Cesar!S208+[2]Chocó!S208+[2]Córdoba!S208+[2]Cundinamarca!S208+[2]Guainía!S208+[2]Guaviare!S208+[2]Huila!S208+'[2]La Guajira'!S208+[2]Magdalena!S208+[2]Meta!S208+[2]Nariño!S208+'[2]Norte de Santander'!S208+[2]Putumayo!S208+[2]Quindio!S208+[2]Risaralda!S208+'[2]San Anadrés'!S208+[2]Santander!S208+[2]Sucre!S208+[2]Tolima!S208+'[2]Valle del Cauca'!S208+[2]Vaupés!S208+[2]Vichada!S208</f>
        <v>0</v>
      </c>
      <c r="T208" s="83">
        <f>+[2]Amazonas!T208+[2]Antioquia!T208+[2]Atantico!T208+[2]Arauca!T208+[2]Bolivar!T208+[2]Boyacá!T208+[2]Caldas!T208+[2]Caquetá!T208+[2]Casanare!T208+[2]Cauca!T208+[2]Cesar!T208+[2]Chocó!T208+[2]Córdoba!T208+[2]Cundinamarca!T208+[2]Guainía!T208+[2]Guaviare!T208+[2]Huila!T208+'[2]La Guajira'!T208+[2]Magdalena!T208+[2]Meta!T208+[2]Nariño!T208+'[2]Norte de Santander'!T208+[2]Putumayo!T208+[2]Quindio!T208+[2]Risaralda!T208+'[2]San Anadrés'!T208+[2]Santander!T208+[2]Sucre!T208+[2]Tolima!T208+'[2]Valle del Cauca'!T208+[2]Vaupés!T208+[2]Vichada!T208</f>
        <v>0</v>
      </c>
      <c r="U208" s="148">
        <f t="shared" si="62"/>
        <v>533</v>
      </c>
      <c r="V208" s="148">
        <f t="shared" si="67"/>
        <v>27</v>
      </c>
      <c r="W208" s="148">
        <f>+'[2]Oficinas Nacionales'!Q208</f>
        <v>0</v>
      </c>
      <c r="X208" s="148">
        <f>+'[2]Oficinas Nacionales'!R208</f>
        <v>0</v>
      </c>
      <c r="Y208" s="148">
        <f>+'[2]Oficinas Nacionales'!AG208</f>
        <v>0</v>
      </c>
      <c r="Z208" s="148">
        <f t="shared" si="68"/>
        <v>533</v>
      </c>
      <c r="AA208" s="148">
        <f t="shared" si="68"/>
        <v>458</v>
      </c>
      <c r="AB208" s="148">
        <f t="shared" si="68"/>
        <v>27</v>
      </c>
      <c r="AC208" s="148">
        <f>+[2]Amazonas!Q208</f>
        <v>4</v>
      </c>
      <c r="AD208" s="148">
        <f>+[2]Amazonas!R208</f>
        <v>0</v>
      </c>
      <c r="AE208" s="148">
        <f>+[2]Amazonas!AG208</f>
        <v>0</v>
      </c>
      <c r="AF208" s="148">
        <f>+[2]Antioquia!Q208</f>
        <v>60</v>
      </c>
      <c r="AG208" s="148">
        <f>+[2]Antioquia!R208</f>
        <v>60</v>
      </c>
      <c r="AH208" s="148">
        <f>+[2]Antioquia!AG208</f>
        <v>1</v>
      </c>
      <c r="AI208" s="148">
        <f>+[2]Atantico!Q208</f>
        <v>10</v>
      </c>
      <c r="AJ208" s="148">
        <f>+[2]Atantico!R208</f>
        <v>9</v>
      </c>
      <c r="AK208" s="148">
        <f>+[2]Atantico!AG208</f>
        <v>0</v>
      </c>
      <c r="AL208" s="148">
        <f>+[2]Arauca!Q208</f>
        <v>10</v>
      </c>
      <c r="AM208" s="148">
        <f>+[2]Arauca!R208</f>
        <v>9</v>
      </c>
      <c r="AN208" s="148">
        <f>+[2]Arauca!AG208</f>
        <v>0</v>
      </c>
      <c r="AO208" s="148">
        <f>+[2]Bolivar!Q208</f>
        <v>9</v>
      </c>
      <c r="AP208" s="148">
        <f>+[2]Bolivar!R208</f>
        <v>8</v>
      </c>
      <c r="AQ208" s="148">
        <f>+[2]Bolivar!AG208</f>
        <v>0</v>
      </c>
      <c r="AR208" s="148">
        <f>+[2]Boyacá!Q208</f>
        <v>46</v>
      </c>
      <c r="AS208" s="148">
        <f>+[2]Boyacá!R208</f>
        <v>44</v>
      </c>
      <c r="AT208" s="148">
        <f>+[2]Boyacá!AG208</f>
        <v>5</v>
      </c>
      <c r="AU208" s="148">
        <f>+[2]Caldas!Q208</f>
        <v>9</v>
      </c>
      <c r="AV208" s="148">
        <f>+[2]Caldas!R208</f>
        <v>9</v>
      </c>
      <c r="AW208" s="148">
        <f>+[2]Caldas!AG208</f>
        <v>0</v>
      </c>
      <c r="AX208" s="148">
        <f>+[2]Caquetá!Q208</f>
        <v>15</v>
      </c>
      <c r="AY208" s="148">
        <f>+[2]Caquetá!R208</f>
        <v>13</v>
      </c>
      <c r="AZ208" s="148">
        <f>+[2]Caquetá!AG208</f>
        <v>2</v>
      </c>
      <c r="BA208" s="148">
        <f>+[2]Casanare!Q208</f>
        <v>33</v>
      </c>
      <c r="BB208" s="148">
        <f>+[2]Casanare!R208</f>
        <v>29</v>
      </c>
      <c r="BC208" s="148">
        <f>+[2]Casanare!AG208</f>
        <v>1</v>
      </c>
      <c r="BD208" s="148">
        <f>+[2]Cauca!Q208</f>
        <v>25</v>
      </c>
      <c r="BE208" s="148">
        <f>+[2]Cauca!R208</f>
        <v>23</v>
      </c>
      <c r="BF208" s="148">
        <f>+[2]Cauca!AG208</f>
        <v>1</v>
      </c>
      <c r="BG208" s="148">
        <f>+[2]Cesar!Q208</f>
        <v>8</v>
      </c>
      <c r="BH208" s="148">
        <f>+[2]Cesar!R208</f>
        <v>5</v>
      </c>
      <c r="BI208" s="148">
        <f>+[2]Cesar!AG208</f>
        <v>0</v>
      </c>
      <c r="BJ208" s="148">
        <f>+[2]Chocó!Q208</f>
        <v>12</v>
      </c>
      <c r="BK208" s="148">
        <f>+[2]Chocó!R208</f>
        <v>10</v>
      </c>
      <c r="BL208" s="148">
        <f>+[2]Chocó!AG208</f>
        <v>1</v>
      </c>
      <c r="BM208" s="148">
        <f>+[2]Córdoba!Q208</f>
        <v>18</v>
      </c>
      <c r="BN208" s="148">
        <f>+[2]Córdoba!R208</f>
        <v>15</v>
      </c>
      <c r="BO208" s="148">
        <f>+[2]Córdoba!AG208</f>
        <v>0</v>
      </c>
      <c r="BP208" s="148">
        <f>+[2]Cundinamarca!Q208</f>
        <v>10</v>
      </c>
      <c r="BQ208" s="148">
        <f>+[2]Cundinamarca!R208</f>
        <v>6</v>
      </c>
      <c r="BR208" s="148">
        <f>+[2]Cundinamarca!AG208</f>
        <v>0</v>
      </c>
      <c r="BS208" s="148">
        <f>+[2]Guainía!Q208</f>
        <v>6</v>
      </c>
      <c r="BT208" s="148">
        <f>+[2]Guainía!R208</f>
        <v>4</v>
      </c>
      <c r="BU208" s="148">
        <f>+[2]Guainía!AG208</f>
        <v>1</v>
      </c>
      <c r="BV208" s="148">
        <f>+[2]Guaviare!Q208</f>
        <v>12</v>
      </c>
      <c r="BW208" s="148">
        <f>+[2]Guaviare!R208</f>
        <v>12</v>
      </c>
      <c r="BX208" s="148">
        <f>+[2]Guaviare!AG208</f>
        <v>0</v>
      </c>
      <c r="BY208" s="148">
        <f>+[2]Huila!Q208</f>
        <v>18</v>
      </c>
      <c r="BZ208" s="148">
        <f>+[2]Huila!R208</f>
        <v>15</v>
      </c>
      <c r="CA208" s="148">
        <f>+[2]Huila!AG208</f>
        <v>0</v>
      </c>
      <c r="CB208" s="148">
        <f>+'[2]La Guajira'!Q208</f>
        <v>10</v>
      </c>
      <c r="CC208" s="148">
        <f>+'[2]La Guajira'!R208</f>
        <v>6</v>
      </c>
      <c r="CD208" s="148">
        <f>+'[2]La Guajira'!AG208</f>
        <v>0</v>
      </c>
      <c r="CE208" s="148">
        <f>+[2]Magdalena!Q208</f>
        <v>18</v>
      </c>
      <c r="CF208" s="148">
        <f>+[2]Magdalena!R208</f>
        <v>15</v>
      </c>
      <c r="CG208" s="148">
        <f>+[2]Magdalena!AG208</f>
        <v>4</v>
      </c>
      <c r="CH208" s="148">
        <f>+[2]Meta!Q208</f>
        <v>10</v>
      </c>
      <c r="CI208" s="148">
        <f>+[2]Meta!R208</f>
        <v>8</v>
      </c>
      <c r="CJ208" s="148">
        <f>+[2]Meta!AG208</f>
        <v>0</v>
      </c>
      <c r="CK208" s="148">
        <f>+[2]Nariño!Q208</f>
        <v>33</v>
      </c>
      <c r="CL208" s="148">
        <f>+[2]Nariño!R208</f>
        <v>33</v>
      </c>
      <c r="CM208" s="148">
        <f>+[2]Nariño!AG208</f>
        <v>3</v>
      </c>
      <c r="CN208" s="148">
        <f>+'[2]Norte de Santander'!Q208</f>
        <v>43</v>
      </c>
      <c r="CO208" s="148">
        <f>+'[2]Norte de Santander'!R208</f>
        <v>38</v>
      </c>
      <c r="CP208" s="148">
        <f>+'[2]Norte de Santander'!AG208</f>
        <v>4</v>
      </c>
      <c r="CQ208" s="148">
        <f>+[2]Putumayo!Q208</f>
        <v>16</v>
      </c>
      <c r="CR208" s="148">
        <f>+[2]Putumayo!R208</f>
        <v>14</v>
      </c>
      <c r="CS208" s="148">
        <f>+[2]Putumayo!AG208</f>
        <v>0</v>
      </c>
      <c r="CT208" s="148">
        <f>+[2]Quindio!Q208</f>
        <v>3</v>
      </c>
      <c r="CU208" s="148">
        <f>+[2]Quindio!R208</f>
        <v>1</v>
      </c>
      <c r="CV208" s="148">
        <f>+[2]Quindio!AG208</f>
        <v>0</v>
      </c>
      <c r="CW208" s="148">
        <f>+[2]Risaralda!Q208</f>
        <v>16</v>
      </c>
      <c r="CX208" s="148">
        <f>+[2]Risaralda!R208</f>
        <v>14</v>
      </c>
      <c r="CY208" s="148">
        <f>+[2]Risaralda!AG208</f>
        <v>0</v>
      </c>
      <c r="CZ208" s="148">
        <f>+'[2]San Anadrés'!Q208</f>
        <v>7</v>
      </c>
      <c r="DA208" s="148">
        <f>+'[2]San Anadrés'!R208</f>
        <v>5</v>
      </c>
      <c r="DB208" s="148">
        <f>+'[2]San Anadrés'!AG208</f>
        <v>1</v>
      </c>
      <c r="DC208" s="148">
        <f>+[2]Santander!Q208</f>
        <v>20</v>
      </c>
      <c r="DD208" s="148">
        <f>+[2]Santander!R208</f>
        <v>14</v>
      </c>
      <c r="DE208" s="148">
        <f>+[2]Santander!AG208</f>
        <v>2</v>
      </c>
      <c r="DF208" s="148">
        <f>+[2]Sucre!Q208</f>
        <v>18</v>
      </c>
      <c r="DG208" s="148">
        <f>+[2]Sucre!R208</f>
        <v>16</v>
      </c>
      <c r="DH208" s="148">
        <f>+[2]Sucre!AG208</f>
        <v>0</v>
      </c>
      <c r="DI208" s="148">
        <f>+[2]Tolima!Q208</f>
        <v>16</v>
      </c>
      <c r="DJ208" s="148">
        <f>+[2]Tolima!R208</f>
        <v>12</v>
      </c>
      <c r="DK208" s="148">
        <f>+[2]Tolima!AG208</f>
        <v>0</v>
      </c>
      <c r="DL208" s="148">
        <f>+'[2]Valle del Cauca'!Q208</f>
        <v>6</v>
      </c>
      <c r="DM208" s="148">
        <f>+'[2]Valle del Cauca'!R208</f>
        <v>5</v>
      </c>
      <c r="DN208" s="148">
        <f>+'[2]Valle del Cauca'!AG208</f>
        <v>1</v>
      </c>
      <c r="DO208" s="148">
        <f>+[2]Vaupés!Q208</f>
        <v>4</v>
      </c>
      <c r="DP208" s="148">
        <f>+[2]Vaupés!R208</f>
        <v>1</v>
      </c>
      <c r="DQ208" s="148">
        <f>+[2]Vaupés!AG208</f>
        <v>0</v>
      </c>
      <c r="DR208" s="148">
        <f>+[2]Vichada!Q208</f>
        <v>8</v>
      </c>
      <c r="DS208" s="148">
        <f>+[2]Vichada!R208</f>
        <v>5</v>
      </c>
      <c r="DT208" s="148">
        <f>+[2]Vichada!AG208</f>
        <v>0</v>
      </c>
    </row>
    <row r="209" spans="1:124" ht="33.75" hidden="1" x14ac:dyDescent="0.25">
      <c r="A209" s="152" t="s">
        <v>718</v>
      </c>
      <c r="B209" s="149" t="str">
        <f t="shared" si="66"/>
        <v>5-0-3-25</v>
      </c>
      <c r="C209" s="182" t="s">
        <v>65</v>
      </c>
      <c r="D209" s="126" t="s">
        <v>55</v>
      </c>
      <c r="E209" s="182" t="s">
        <v>56</v>
      </c>
      <c r="F209" s="182" t="s">
        <v>66</v>
      </c>
      <c r="G209" s="182" t="s">
        <v>67</v>
      </c>
      <c r="H209" s="131" t="s">
        <v>720</v>
      </c>
      <c r="I209" s="432"/>
      <c r="J209" s="193">
        <f t="shared" si="65"/>
        <v>12517</v>
      </c>
      <c r="K209" s="434"/>
      <c r="L209" s="182" t="s">
        <v>125</v>
      </c>
      <c r="M209" s="193">
        <f t="shared" si="59"/>
        <v>11265</v>
      </c>
      <c r="N209" s="127" t="s">
        <v>1325</v>
      </c>
      <c r="O209" s="182" t="s">
        <v>58</v>
      </c>
      <c r="P209" s="192" t="s">
        <v>60</v>
      </c>
      <c r="Q209" s="69">
        <f t="shared" si="60"/>
        <v>0</v>
      </c>
      <c r="R209" s="83" t="e">
        <f t="shared" si="61"/>
        <v>#DIV/0!</v>
      </c>
      <c r="S209" s="83">
        <f>+[2]Amazonas!S209+[2]Antioquia!S209+[2]Atantico!S209+[2]Arauca!S209+[2]Bolivar!S209+[2]Boyacá!S209+[2]Caldas!S209+[2]Caquetá!S209+[2]Casanare!S209+[2]Cauca!S209+[2]Cesar!S209+[2]Chocó!S209+[2]Córdoba!S209+[2]Cundinamarca!S209+[2]Guainía!S209+[2]Guaviare!S209+[2]Huila!S209+'[2]La Guajira'!S209+[2]Magdalena!S209+[2]Meta!S209+[2]Nariño!S209+'[2]Norte de Santander'!S209+[2]Putumayo!S209+[2]Quindio!S209+[2]Risaralda!S209+'[2]San Anadrés'!S209+[2]Santander!S209+[2]Sucre!S209+[2]Tolima!S209+'[2]Valle del Cauca'!S209+[2]Vaupés!S209+[2]Vichada!S209</f>
        <v>0</v>
      </c>
      <c r="T209" s="83">
        <f>+[2]Amazonas!T209+[2]Antioquia!T209+[2]Atantico!T209+[2]Arauca!T209+[2]Bolivar!T209+[2]Boyacá!T209+[2]Caldas!T209+[2]Caquetá!T209+[2]Casanare!T209+[2]Cauca!T209+[2]Cesar!T209+[2]Chocó!T209+[2]Córdoba!T209+[2]Cundinamarca!T209+[2]Guainía!T209+[2]Guaviare!T209+[2]Huila!T209+'[2]La Guajira'!T209+[2]Magdalena!T209+[2]Meta!T209+[2]Nariño!T209+'[2]Norte de Santander'!T209+[2]Putumayo!T209+[2]Quindio!T209+[2]Risaralda!T209+'[2]San Anadrés'!T209+[2]Santander!T209+[2]Sucre!T209+[2]Tolima!T209+'[2]Valle del Cauca'!T209+[2]Vaupés!T209+[2]Vichada!T209</f>
        <v>0</v>
      </c>
      <c r="U209" s="148">
        <f t="shared" si="62"/>
        <v>12517</v>
      </c>
      <c r="V209" s="148">
        <f t="shared" si="67"/>
        <v>0</v>
      </c>
      <c r="W209" s="148">
        <f>+'[2]Oficinas Nacionales'!Q209</f>
        <v>0</v>
      </c>
      <c r="X209" s="148">
        <f>+'[2]Oficinas Nacionales'!R209</f>
        <v>0</v>
      </c>
      <c r="Y209" s="148">
        <f>+'[2]Oficinas Nacionales'!AG209</f>
        <v>0</v>
      </c>
      <c r="Z209" s="148">
        <f t="shared" si="68"/>
        <v>12517</v>
      </c>
      <c r="AA209" s="148">
        <f t="shared" si="68"/>
        <v>11265</v>
      </c>
      <c r="AB209" s="148">
        <f t="shared" si="68"/>
        <v>0</v>
      </c>
      <c r="AC209" s="148">
        <f>+[2]Amazonas!Q209</f>
        <v>200</v>
      </c>
      <c r="AD209" s="148">
        <f>+[2]Amazonas!R209</f>
        <v>0</v>
      </c>
      <c r="AE209" s="148">
        <f>+[2]Amazonas!AG209</f>
        <v>0</v>
      </c>
      <c r="AF209" s="148">
        <f>+[2]Antioquia!Q209</f>
        <v>1250</v>
      </c>
      <c r="AG209" s="148">
        <f>+[2]Antioquia!R209</f>
        <v>1200</v>
      </c>
      <c r="AH209" s="148">
        <f>+[2]Antioquia!AG209</f>
        <v>0</v>
      </c>
      <c r="AI209" s="148">
        <f>+[2]Atantico!Q209</f>
        <v>310</v>
      </c>
      <c r="AJ209" s="148">
        <f>+[2]Atantico!R209</f>
        <v>304</v>
      </c>
      <c r="AK209" s="148">
        <f>+[2]Atantico!AG209</f>
        <v>0</v>
      </c>
      <c r="AL209" s="148">
        <f>+[2]Arauca!Q209</f>
        <v>250</v>
      </c>
      <c r="AM209" s="148">
        <f>+[2]Arauca!R209</f>
        <v>240</v>
      </c>
      <c r="AN209" s="148">
        <f>+[2]Arauca!AG209</f>
        <v>0</v>
      </c>
      <c r="AO209" s="148">
        <f>+[2]Bolivar!Q209</f>
        <v>90</v>
      </c>
      <c r="AP209" s="148">
        <f>+[2]Bolivar!R209</f>
        <v>80</v>
      </c>
      <c r="AQ209" s="148">
        <f>+[2]Bolivar!AG209</f>
        <v>0</v>
      </c>
      <c r="AR209" s="148">
        <f>+[2]Boyacá!Q209</f>
        <v>1200</v>
      </c>
      <c r="AS209" s="148">
        <f>+[2]Boyacá!R209</f>
        <v>1180</v>
      </c>
      <c r="AT209" s="148">
        <f>+[2]Boyacá!AG209</f>
        <v>0</v>
      </c>
      <c r="AU209" s="148">
        <f>+[2]Caldas!Q209</f>
        <v>160</v>
      </c>
      <c r="AV209" s="148">
        <f>+[2]Caldas!R209</f>
        <v>149</v>
      </c>
      <c r="AW209" s="148">
        <f>+[2]Caldas!AG209</f>
        <v>0</v>
      </c>
      <c r="AX209" s="148">
        <f>+[2]Caquetá!Q209</f>
        <v>400</v>
      </c>
      <c r="AY209" s="148">
        <f>+[2]Caquetá!R209</f>
        <v>369</v>
      </c>
      <c r="AZ209" s="148">
        <f>+[2]Caquetá!AG209</f>
        <v>0</v>
      </c>
      <c r="BA209" s="148">
        <f>+[2]Casanare!Q209</f>
        <v>760</v>
      </c>
      <c r="BB209" s="148">
        <f>+[2]Casanare!R209</f>
        <v>751</v>
      </c>
      <c r="BC209" s="148">
        <f>+[2]Casanare!AG209</f>
        <v>0</v>
      </c>
      <c r="BD209" s="148">
        <f>+[2]Cauca!Q209</f>
        <v>1000</v>
      </c>
      <c r="BE209" s="148">
        <f>+[2]Cauca!R209</f>
        <v>956</v>
      </c>
      <c r="BF209" s="148">
        <f>+[2]Cauca!AG209</f>
        <v>0</v>
      </c>
      <c r="BG209" s="148">
        <f>+[2]Cesar!Q209</f>
        <v>80</v>
      </c>
      <c r="BH209" s="148">
        <f>+[2]Cesar!R209</f>
        <v>59</v>
      </c>
      <c r="BI209" s="148">
        <f>+[2]Cesar!AG209</f>
        <v>0</v>
      </c>
      <c r="BJ209" s="148">
        <f>+[2]Chocó!Q209</f>
        <v>200</v>
      </c>
      <c r="BK209" s="148">
        <f>+[2]Chocó!R209</f>
        <v>173</v>
      </c>
      <c r="BL209" s="148">
        <f>+[2]Chocó!AG209</f>
        <v>0</v>
      </c>
      <c r="BM209" s="148">
        <f>+[2]Córdoba!Q209</f>
        <v>350</v>
      </c>
      <c r="BN209" s="148">
        <f>+[2]Córdoba!R209</f>
        <v>326</v>
      </c>
      <c r="BO209" s="148">
        <f>+[2]Córdoba!AG209</f>
        <v>0</v>
      </c>
      <c r="BP209" s="148">
        <f>+[2]Cundinamarca!Q209</f>
        <v>800</v>
      </c>
      <c r="BQ209" s="148">
        <f>+[2]Cundinamarca!R209</f>
        <v>369</v>
      </c>
      <c r="BR209" s="148">
        <f>+[2]Cundinamarca!AG209</f>
        <v>0</v>
      </c>
      <c r="BS209" s="148">
        <f>+[2]Guainía!Q209</f>
        <v>75</v>
      </c>
      <c r="BT209" s="148">
        <f>+[2]Guainía!R209</f>
        <v>64</v>
      </c>
      <c r="BU209" s="148">
        <f>+[2]Guainía!AG209</f>
        <v>0</v>
      </c>
      <c r="BV209" s="148">
        <f>+[2]Guaviare!Q209</f>
        <v>450</v>
      </c>
      <c r="BW209" s="148">
        <f>+[2]Guaviare!R209</f>
        <v>376</v>
      </c>
      <c r="BX209" s="148">
        <f>+[2]Guaviare!AG209</f>
        <v>0</v>
      </c>
      <c r="BY209" s="148">
        <f>+[2]Huila!Q209</f>
        <v>550</v>
      </c>
      <c r="BZ209" s="148">
        <f>+[2]Huila!R209</f>
        <v>540</v>
      </c>
      <c r="CA209" s="148">
        <f>+[2]Huila!AG209</f>
        <v>0</v>
      </c>
      <c r="CB209" s="148">
        <f>+'[2]La Guajira'!Q209</f>
        <v>95</v>
      </c>
      <c r="CC209" s="148">
        <f>+'[2]La Guajira'!R209</f>
        <v>85</v>
      </c>
      <c r="CD209" s="148">
        <f>+'[2]La Guajira'!AG209</f>
        <v>0</v>
      </c>
      <c r="CE209" s="148">
        <f>+[2]Magdalena!Q209</f>
        <v>215</v>
      </c>
      <c r="CF209" s="148">
        <f>+[2]Magdalena!R209</f>
        <v>209</v>
      </c>
      <c r="CG209" s="148">
        <f>+[2]Magdalena!AG209</f>
        <v>0</v>
      </c>
      <c r="CH209" s="148">
        <f>+[2]Meta!Q209</f>
        <v>215</v>
      </c>
      <c r="CI209" s="148">
        <f>+[2]Meta!R209</f>
        <v>204</v>
      </c>
      <c r="CJ209" s="148">
        <f>+[2]Meta!AG209</f>
        <v>0</v>
      </c>
      <c r="CK209" s="148">
        <f>+[2]Nariño!Q209</f>
        <v>1050</v>
      </c>
      <c r="CL209" s="148">
        <f>+[2]Nariño!R209</f>
        <v>1025</v>
      </c>
      <c r="CM209" s="148">
        <f>+[2]Nariño!AG209</f>
        <v>0</v>
      </c>
      <c r="CN209" s="148">
        <f>+'[2]Norte de Santander'!Q209</f>
        <v>750</v>
      </c>
      <c r="CO209" s="148">
        <f>+'[2]Norte de Santander'!R209</f>
        <v>739</v>
      </c>
      <c r="CP209" s="148">
        <f>+'[2]Norte de Santander'!AG209</f>
        <v>0</v>
      </c>
      <c r="CQ209" s="148">
        <f>+[2]Putumayo!Q209</f>
        <v>480</v>
      </c>
      <c r="CR209" s="148">
        <f>+[2]Putumayo!R209</f>
        <v>468</v>
      </c>
      <c r="CS209" s="148">
        <f>+[2]Putumayo!AG209</f>
        <v>0</v>
      </c>
      <c r="CT209" s="148">
        <f>+[2]Quindio!Q209</f>
        <v>35</v>
      </c>
      <c r="CU209" s="148">
        <f>+[2]Quindio!R209</f>
        <v>25</v>
      </c>
      <c r="CV209" s="148">
        <f>+[2]Quindio!AG209</f>
        <v>0</v>
      </c>
      <c r="CW209" s="148">
        <f>+[2]Risaralda!Q209</f>
        <v>220</v>
      </c>
      <c r="CX209" s="148">
        <f>+[2]Risaralda!R209</f>
        <v>208</v>
      </c>
      <c r="CY209" s="148">
        <f>+[2]Risaralda!AG209</f>
        <v>0</v>
      </c>
      <c r="CZ209" s="148">
        <f>+'[2]San Anadrés'!Q209</f>
        <v>100</v>
      </c>
      <c r="DA209" s="148">
        <f>+'[2]San Anadrés'!R209</f>
        <v>93</v>
      </c>
      <c r="DB209" s="148">
        <f>+'[2]San Anadrés'!AG209</f>
        <v>0</v>
      </c>
      <c r="DC209" s="148">
        <f>+[2]Santander!Q209</f>
        <v>330</v>
      </c>
      <c r="DD209" s="148">
        <f>+[2]Santander!R209</f>
        <v>313</v>
      </c>
      <c r="DE209" s="148">
        <f>+[2]Santander!AG209</f>
        <v>0</v>
      </c>
      <c r="DF209" s="148">
        <f>+[2]Sucre!Q209</f>
        <v>350</v>
      </c>
      <c r="DG209" s="148">
        <f>+[2]Sucre!R209</f>
        <v>318</v>
      </c>
      <c r="DH209" s="148">
        <f>+[2]Sucre!AG209</f>
        <v>0</v>
      </c>
      <c r="DI209" s="148">
        <f>+[2]Tolima!Q209</f>
        <v>280</v>
      </c>
      <c r="DJ209" s="148">
        <f>+[2]Tolima!R209</f>
        <v>245</v>
      </c>
      <c r="DK209" s="148">
        <f>+[2]Tolima!AG209</f>
        <v>0</v>
      </c>
      <c r="DL209" s="148">
        <f>+'[2]Valle del Cauca'!Q209</f>
        <v>160</v>
      </c>
      <c r="DM209" s="148">
        <f>+'[2]Valle del Cauca'!R209</f>
        <v>141</v>
      </c>
      <c r="DN209" s="148">
        <f>+'[2]Valle del Cauca'!AG209</f>
        <v>0</v>
      </c>
      <c r="DO209" s="148">
        <f>+[2]Vaupés!Q209</f>
        <v>32</v>
      </c>
      <c r="DP209" s="148">
        <f>+[2]Vaupés!R209</f>
        <v>2</v>
      </c>
      <c r="DQ209" s="148">
        <f>+[2]Vaupés!AG209</f>
        <v>0</v>
      </c>
      <c r="DR209" s="148">
        <f>+[2]Vichada!Q209</f>
        <v>80</v>
      </c>
      <c r="DS209" s="148">
        <f>+[2]Vichada!R209</f>
        <v>54</v>
      </c>
      <c r="DT209" s="148">
        <f>+[2]Vichada!AG209</f>
        <v>0</v>
      </c>
    </row>
    <row r="210" spans="1:124" ht="33.75" hidden="1" x14ac:dyDescent="0.25">
      <c r="A210" s="152" t="s">
        <v>718</v>
      </c>
      <c r="B210" s="2" t="str">
        <f t="shared" si="66"/>
        <v>5-0-5</v>
      </c>
      <c r="C210" s="1" t="s">
        <v>65</v>
      </c>
      <c r="D210" s="9" t="s">
        <v>55</v>
      </c>
      <c r="E210" s="1" t="s">
        <v>56</v>
      </c>
      <c r="F210" s="1" t="s">
        <v>126</v>
      </c>
      <c r="G210" s="1" t="s">
        <v>127</v>
      </c>
      <c r="H210" s="2" t="s">
        <v>128</v>
      </c>
      <c r="I210" s="146" t="s">
        <v>9</v>
      </c>
      <c r="J210" s="4"/>
      <c r="K210" s="4">
        <f>SUM(K211:K228)</f>
        <v>100</v>
      </c>
      <c r="L210" s="146"/>
      <c r="M210" s="4"/>
      <c r="N210" s="146"/>
      <c r="O210" s="146"/>
      <c r="P210" s="146"/>
      <c r="Q210" s="143"/>
      <c r="R210" s="147"/>
      <c r="S210" s="147"/>
      <c r="T210" s="147"/>
      <c r="U210" s="103"/>
      <c r="V210" s="103"/>
      <c r="W210" s="103"/>
      <c r="X210" s="103"/>
      <c r="Y210" s="103"/>
      <c r="Z210" s="104"/>
      <c r="AA210" s="104"/>
      <c r="AB210" s="136"/>
      <c r="AC210" s="147"/>
      <c r="AD210" s="147"/>
      <c r="AE210" s="147"/>
      <c r="AF210" s="147"/>
      <c r="AG210" s="147"/>
      <c r="AH210" s="147"/>
      <c r="AI210" s="147"/>
      <c r="AJ210" s="147"/>
      <c r="AK210" s="147"/>
      <c r="AL210" s="147"/>
      <c r="AM210" s="147"/>
      <c r="AN210" s="147"/>
      <c r="AO210" s="147"/>
      <c r="AP210" s="147"/>
      <c r="AQ210" s="147"/>
      <c r="AR210" s="147"/>
      <c r="AS210" s="147"/>
      <c r="AT210" s="147"/>
      <c r="AU210" s="147"/>
      <c r="AV210" s="147"/>
      <c r="AW210" s="147"/>
      <c r="AX210" s="147"/>
      <c r="AY210" s="147"/>
      <c r="AZ210" s="147"/>
      <c r="BA210" s="143"/>
      <c r="BB210" s="143"/>
      <c r="BC210" s="147"/>
      <c r="BD210" s="143"/>
      <c r="BE210" s="143"/>
      <c r="BF210" s="147"/>
      <c r="BG210" s="143"/>
      <c r="BH210" s="143"/>
      <c r="BI210" s="147"/>
      <c r="BJ210" s="143"/>
      <c r="BK210" s="143"/>
      <c r="BL210" s="147"/>
      <c r="BM210" s="147"/>
      <c r="BN210" s="147"/>
      <c r="BO210" s="147"/>
      <c r="BP210" s="143"/>
      <c r="BQ210" s="143"/>
      <c r="BR210" s="147"/>
      <c r="BS210" s="147"/>
      <c r="BT210" s="147"/>
      <c r="BU210" s="147"/>
      <c r="BV210" s="147"/>
      <c r="BW210" s="147"/>
      <c r="BX210" s="147"/>
      <c r="BY210" s="143"/>
      <c r="BZ210" s="143"/>
      <c r="CA210" s="147"/>
      <c r="CB210" s="143"/>
      <c r="CC210" s="143"/>
      <c r="CD210" s="147"/>
      <c r="CE210" s="143"/>
      <c r="CF210" s="143"/>
      <c r="CG210" s="147"/>
      <c r="CH210" s="143"/>
      <c r="CI210" s="143"/>
      <c r="CJ210" s="147"/>
      <c r="CK210" s="143"/>
      <c r="CL210" s="143"/>
      <c r="CM210" s="147"/>
      <c r="CN210" s="147"/>
      <c r="CO210" s="147"/>
      <c r="CP210" s="147"/>
      <c r="CQ210" s="143"/>
      <c r="CR210" s="143"/>
      <c r="CS210" s="147"/>
      <c r="CT210" s="143"/>
      <c r="CU210" s="143"/>
      <c r="CV210" s="147"/>
      <c r="CW210" s="143"/>
      <c r="CX210" s="143"/>
      <c r="CY210" s="147"/>
      <c r="CZ210" s="143"/>
      <c r="DA210" s="143"/>
      <c r="DB210" s="147"/>
      <c r="DC210" s="143"/>
      <c r="DD210" s="143"/>
      <c r="DE210" s="147"/>
      <c r="DF210" s="143"/>
      <c r="DG210" s="143"/>
      <c r="DH210" s="147"/>
      <c r="DI210" s="147"/>
      <c r="DJ210" s="147"/>
      <c r="DK210" s="147"/>
      <c r="DL210" s="143"/>
      <c r="DM210" s="143"/>
      <c r="DN210" s="147"/>
      <c r="DO210" s="143"/>
      <c r="DP210" s="143"/>
      <c r="DQ210" s="147"/>
      <c r="DR210" s="143"/>
      <c r="DS210" s="143"/>
      <c r="DT210" s="147"/>
    </row>
    <row r="211" spans="1:124" ht="33.75" hidden="1" x14ac:dyDescent="0.25">
      <c r="A211" s="152" t="s">
        <v>718</v>
      </c>
      <c r="B211" s="149" t="str">
        <f t="shared" si="66"/>
        <v>5-0-5-1</v>
      </c>
      <c r="C211" s="182" t="s">
        <v>65</v>
      </c>
      <c r="D211" s="126" t="s">
        <v>55</v>
      </c>
      <c r="E211" s="182" t="s">
        <v>56</v>
      </c>
      <c r="F211" s="182" t="s">
        <v>126</v>
      </c>
      <c r="G211" s="182" t="s">
        <v>127</v>
      </c>
      <c r="H211" s="144" t="s">
        <v>129</v>
      </c>
      <c r="I211" s="431" t="s">
        <v>130</v>
      </c>
      <c r="J211" s="80">
        <v>2116730</v>
      </c>
      <c r="K211" s="450">
        <v>30</v>
      </c>
      <c r="L211" s="182" t="s">
        <v>131</v>
      </c>
      <c r="M211" s="193">
        <f>(AD211+AG211+AJ211+AM211+AP211+AS211+AV211+AY211+BB211+BE211+BH211+BK211+BN211+BQ211+BT211+BW211+BZ211+CC211+CF211+CI211+CL211+CO211+CR211+CU211+CX211+DA211+DD211+DG211+DJ211+DM211+DP211+DS211)</f>
        <v>2006459</v>
      </c>
      <c r="N211" s="179" t="s">
        <v>132</v>
      </c>
      <c r="O211" s="180" t="s">
        <v>58</v>
      </c>
      <c r="P211" s="192" t="s">
        <v>60</v>
      </c>
      <c r="Q211" s="69">
        <f t="shared" ref="Q211:Q228" si="69">V211/U211*100</f>
        <v>0</v>
      </c>
      <c r="R211" s="83" t="e">
        <f t="shared" si="61"/>
        <v>#DIV/0!</v>
      </c>
      <c r="S211" s="83">
        <f>+[2]Amazonas!S211+[2]Antioquia!S211+[2]Atantico!S211+[2]Arauca!S211+[2]Bolivar!S211+[2]Boyacá!S211+[2]Caldas!S211+[2]Caquetá!S211+[2]Casanare!S211+[2]Cauca!S211+[2]Cesar!S211+[2]Chocó!S211+[2]Córdoba!S211+[2]Cundinamarca!S211+[2]Guainía!S211+[2]Guaviare!S211+[2]Huila!S211+'[2]La Guajira'!S211+[2]Magdalena!S211+[2]Meta!S211+[2]Nariño!S211+'[2]Norte de Santander'!S211+[2]Putumayo!S211+[2]Quindio!S211+[2]Risaralda!S211+'[2]San Anadrés'!S211+[2]Santander!S211+[2]Sucre!S211+[2]Tolima!S211+'[2]Valle del Cauca'!S211+[2]Vaupés!S211+[2]Vichada!S211</f>
        <v>0</v>
      </c>
      <c r="T211" s="83">
        <f>+[2]Amazonas!T211+[2]Antioquia!T211+[2]Atantico!T211+[2]Arauca!T211+[2]Bolivar!T211+[2]Boyacá!T211+[2]Caldas!T211+[2]Caquetá!T211+[2]Casanare!T211+[2]Cauca!T211+[2]Cesar!T211+[2]Chocó!T211+[2]Córdoba!T211+[2]Cundinamarca!T211+[2]Guainía!T211+[2]Guaviare!T211+[2]Huila!T211+'[2]La Guajira'!T211+[2]Magdalena!T211+[2]Meta!T211+[2]Nariño!T211+'[2]Norte de Santander'!T211+[2]Putumayo!T211+[2]Quindio!T211+[2]Risaralda!T211+'[2]San Anadrés'!T211+[2]Santander!T211+[2]Sucre!T211+[2]Tolima!T211+'[2]Valle del Cauca'!T211+[2]Vaupés!T211+[2]Vichada!T211</f>
        <v>0</v>
      </c>
      <c r="U211" s="148">
        <f t="shared" ref="U211:U228" si="70">+W211+Z211</f>
        <v>2116730</v>
      </c>
      <c r="V211" s="148">
        <f t="shared" ref="V211:V228" si="71">Y211+AB211</f>
        <v>0</v>
      </c>
      <c r="W211" s="148">
        <f>+'[2]Oficinas Nacionales'!Q211</f>
        <v>0</v>
      </c>
      <c r="X211" s="148">
        <f>+'[2]Oficinas Nacionales'!R211</f>
        <v>0</v>
      </c>
      <c r="Y211" s="148">
        <f>+'[2]Oficinas Nacionales'!AG211</f>
        <v>0</v>
      </c>
      <c r="Z211" s="148">
        <f t="shared" ref="Z211:AB228" si="72">+AC211+AF211+AI211+AL211+AO211+AR211+AU211+AX211+BA211+BD211+BG211+BJ211+BM211+BP211+BS211+BV211+BY211+CB211+CE211+CH211+CK211+CN211+CQ211+CT211+CW211+CZ211+DC211+DF211+DI211+DL211+DO211+DR211</f>
        <v>2116730</v>
      </c>
      <c r="AA211" s="148">
        <f t="shared" si="72"/>
        <v>2006459</v>
      </c>
      <c r="AB211" s="148">
        <f t="shared" si="72"/>
        <v>0</v>
      </c>
      <c r="AC211" s="148">
        <f>+[2]Amazonas!Q211</f>
        <v>80</v>
      </c>
      <c r="AD211" s="148">
        <f>+[2]Amazonas!R211</f>
        <v>67</v>
      </c>
      <c r="AE211" s="148">
        <f>+[2]Amazonas!AG211</f>
        <v>0</v>
      </c>
      <c r="AF211" s="148">
        <f>+[2]Antioquia!Q211</f>
        <v>250000</v>
      </c>
      <c r="AG211" s="148">
        <f>+[2]Antioquia!R211</f>
        <v>214047</v>
      </c>
      <c r="AH211" s="148">
        <f>+[2]Antioquia!AG211</f>
        <v>0</v>
      </c>
      <c r="AI211" s="148">
        <f>+[2]Atantico!Q211</f>
        <v>25000</v>
      </c>
      <c r="AJ211" s="148">
        <f>+[2]Atantico!R211</f>
        <v>14058</v>
      </c>
      <c r="AK211" s="148">
        <f>+[2]Atantico!AG211</f>
        <v>0</v>
      </c>
      <c r="AL211" s="148">
        <f>+[2]Arauca!Q211</f>
        <v>90000</v>
      </c>
      <c r="AM211" s="148">
        <f>+[2]Arauca!R211</f>
        <v>85925</v>
      </c>
      <c r="AN211" s="148">
        <f>+[2]Arauca!AG211</f>
        <v>0</v>
      </c>
      <c r="AO211" s="148">
        <f>+[2]Bolivar!Q211</f>
        <v>100000</v>
      </c>
      <c r="AP211" s="148">
        <f>+[2]Bolivar!R211</f>
        <v>100728</v>
      </c>
      <c r="AQ211" s="148">
        <f>+[2]Bolivar!AG211</f>
        <v>0</v>
      </c>
      <c r="AR211" s="148">
        <f>+[2]Boyacá!Q211</f>
        <v>68000</v>
      </c>
      <c r="AS211" s="148">
        <f>+[2]Boyacá!R211</f>
        <v>67009</v>
      </c>
      <c r="AT211" s="148">
        <f>+[2]Boyacá!AG211</f>
        <v>0</v>
      </c>
      <c r="AU211" s="148">
        <f>+[2]Caldas!Q211</f>
        <v>30000</v>
      </c>
      <c r="AV211" s="148">
        <f>+[2]Caldas!R211</f>
        <v>30070</v>
      </c>
      <c r="AW211" s="148">
        <f>+[2]Caldas!AG211</f>
        <v>0</v>
      </c>
      <c r="AX211" s="148">
        <f>+[2]Caquetá!Q211</f>
        <v>95000</v>
      </c>
      <c r="AY211" s="148">
        <f>+[2]Caquetá!R211</f>
        <v>88847</v>
      </c>
      <c r="AZ211" s="148">
        <f>+[2]Caquetá!AG211</f>
        <v>0</v>
      </c>
      <c r="BA211" s="148">
        <f>+[2]Casanare!Q211</f>
        <v>145000</v>
      </c>
      <c r="BB211" s="148">
        <f>+[2]Casanare!R211</f>
        <v>142956</v>
      </c>
      <c r="BC211" s="148">
        <f>+[2]Casanare!AG211</f>
        <v>0</v>
      </c>
      <c r="BD211" s="148">
        <f>+[2]Cauca!Q211</f>
        <v>23000</v>
      </c>
      <c r="BE211" s="148">
        <f>+[2]Cauca!R211</f>
        <v>22986</v>
      </c>
      <c r="BF211" s="148">
        <f>+[2]Cauca!AG211</f>
        <v>0</v>
      </c>
      <c r="BG211" s="148">
        <f>+[2]Cesar!Q211</f>
        <v>140000</v>
      </c>
      <c r="BH211" s="148">
        <f>+[2]Cesar!R211</f>
        <v>136274</v>
      </c>
      <c r="BI211" s="148">
        <f>+[2]Cesar!AG211</f>
        <v>0</v>
      </c>
      <c r="BJ211" s="148">
        <f>+[2]Chocó!Q211</f>
        <v>11300</v>
      </c>
      <c r="BK211" s="148">
        <f>+[2]Chocó!R211</f>
        <v>11126</v>
      </c>
      <c r="BL211" s="148">
        <f>+[2]Chocó!AG211</f>
        <v>0</v>
      </c>
      <c r="BM211" s="148">
        <f>+[2]Córdoba!Q211</f>
        <v>224000</v>
      </c>
      <c r="BN211" s="148">
        <f>+[2]Córdoba!R211</f>
        <v>224470</v>
      </c>
      <c r="BO211" s="148">
        <f>+[2]Córdoba!AG211</f>
        <v>0</v>
      </c>
      <c r="BP211" s="148">
        <f>+[2]Cundinamarca!Q211</f>
        <v>115000</v>
      </c>
      <c r="BQ211" s="148">
        <f>+[2]Cundinamarca!R211</f>
        <v>114996</v>
      </c>
      <c r="BR211" s="148">
        <f>+[2]Cundinamarca!AG211</f>
        <v>0</v>
      </c>
      <c r="BS211" s="148">
        <f>+[2]Guainía!Q211</f>
        <v>850</v>
      </c>
      <c r="BT211" s="148">
        <f>+[2]Guainía!R211</f>
        <v>805</v>
      </c>
      <c r="BU211" s="148">
        <f>+[2]Guainía!AG211</f>
        <v>0</v>
      </c>
      <c r="BV211" s="148">
        <f>+[2]Guaviare!Q211</f>
        <v>26000</v>
      </c>
      <c r="BW211" s="148">
        <f>+[2]Guaviare!R211</f>
        <v>24871</v>
      </c>
      <c r="BX211" s="148">
        <f>+[2]Guaviare!AG211</f>
        <v>0</v>
      </c>
      <c r="BY211" s="148">
        <f>+[2]Huila!Q211</f>
        <v>42500</v>
      </c>
      <c r="BZ211" s="148">
        <f>+[2]Huila!R211</f>
        <v>38792</v>
      </c>
      <c r="CA211" s="148">
        <f>+[2]Huila!AG211</f>
        <v>0</v>
      </c>
      <c r="CB211" s="148">
        <f>+'[2]La Guajira'!Q211</f>
        <v>30000</v>
      </c>
      <c r="CC211" s="148">
        <f>+'[2]La Guajira'!R211</f>
        <v>25278</v>
      </c>
      <c r="CD211" s="148">
        <f>+'[2]La Guajira'!AG211</f>
        <v>0</v>
      </c>
      <c r="CE211" s="148">
        <f>+[2]Magdalena!Q211</f>
        <v>150000</v>
      </c>
      <c r="CF211" s="148">
        <f>+[2]Magdalena!R211</f>
        <v>139772</v>
      </c>
      <c r="CG211" s="148">
        <f>+[2]Magdalena!AG211</f>
        <v>0</v>
      </c>
      <c r="CH211" s="148">
        <f>+[2]Meta!Q211</f>
        <v>135000</v>
      </c>
      <c r="CI211" s="148">
        <f>+[2]Meta!R211</f>
        <v>132328</v>
      </c>
      <c r="CJ211" s="148">
        <f>+[2]Meta!AG211</f>
        <v>0</v>
      </c>
      <c r="CK211" s="148">
        <f>+[2]Nariño!Q211</f>
        <v>42250</v>
      </c>
      <c r="CL211" s="148">
        <f>+[2]Nariño!R211</f>
        <v>21241</v>
      </c>
      <c r="CM211" s="148">
        <f>+[2]Nariño!AG211</f>
        <v>0</v>
      </c>
      <c r="CN211" s="148">
        <f>+'[2]Norte de Santander'!Q211</f>
        <v>38000</v>
      </c>
      <c r="CO211" s="148">
        <f>+'[2]Norte de Santander'!R211</f>
        <v>37833</v>
      </c>
      <c r="CP211" s="148">
        <f>+'[2]Norte de Santander'!AG211</f>
        <v>0</v>
      </c>
      <c r="CQ211" s="148">
        <f>+[2]Putumayo!Q211</f>
        <v>14500</v>
      </c>
      <c r="CR211" s="148">
        <f>+[2]Putumayo!R211</f>
        <v>13719</v>
      </c>
      <c r="CS211" s="148">
        <f>+[2]Putumayo!AG211</f>
        <v>0</v>
      </c>
      <c r="CT211" s="148">
        <f>+[2]Quindio!Q211</f>
        <v>6000</v>
      </c>
      <c r="CU211" s="148">
        <f>+[2]Quindio!R211</f>
        <v>5474</v>
      </c>
      <c r="CV211" s="148">
        <f>+[2]Quindio!AG211</f>
        <v>0</v>
      </c>
      <c r="CW211" s="148">
        <f>+[2]Risaralda!Q211</f>
        <v>10200</v>
      </c>
      <c r="CX211" s="148">
        <f>+[2]Risaralda!R211</f>
        <v>10179</v>
      </c>
      <c r="CY211" s="148">
        <f>+[2]Risaralda!AG211</f>
        <v>0</v>
      </c>
      <c r="CZ211" s="148">
        <f>+'[2]San Anadrés'!Q211</f>
        <v>0</v>
      </c>
      <c r="DA211" s="148">
        <f>+'[2]San Anadrés'!R211</f>
        <v>0</v>
      </c>
      <c r="DB211" s="148">
        <f>+'[2]San Anadrés'!AG211</f>
        <v>0</v>
      </c>
      <c r="DC211" s="148">
        <f>+[2]Santander!Q211</f>
        <v>84000</v>
      </c>
      <c r="DD211" s="148">
        <f>+[2]Santander!R211</f>
        <v>84319</v>
      </c>
      <c r="DE211" s="148">
        <f>+[2]Santander!AG211</f>
        <v>0</v>
      </c>
      <c r="DF211" s="148">
        <f>+[2]Sucre!Q211</f>
        <v>105000</v>
      </c>
      <c r="DG211" s="148">
        <f>+[2]Sucre!R211</f>
        <v>105000</v>
      </c>
      <c r="DH211" s="148">
        <f>+[2]Sucre!AG211</f>
        <v>0</v>
      </c>
      <c r="DI211" s="148">
        <f>+[2]Tolima!Q211</f>
        <v>54000</v>
      </c>
      <c r="DJ211" s="148">
        <f>+[2]Tolima!R211</f>
        <v>53870</v>
      </c>
      <c r="DK211" s="148">
        <f>+[2]Tolima!AG211</f>
        <v>0</v>
      </c>
      <c r="DL211" s="148">
        <f>+'[2]Valle del Cauca'!Q211</f>
        <v>42000</v>
      </c>
      <c r="DM211" s="148">
        <f>+'[2]Valle del Cauca'!R211</f>
        <v>41840</v>
      </c>
      <c r="DN211" s="148">
        <f>+'[2]Valle del Cauca'!AG211</f>
        <v>0</v>
      </c>
      <c r="DO211" s="148">
        <f>+[2]Vaupés!Q211</f>
        <v>50</v>
      </c>
      <c r="DP211" s="148">
        <f>+[2]Vaupés!R211</f>
        <v>18</v>
      </c>
      <c r="DQ211" s="148">
        <f>+[2]Vaupés!AG211</f>
        <v>0</v>
      </c>
      <c r="DR211" s="148">
        <f>+[2]Vichada!Q211</f>
        <v>20000</v>
      </c>
      <c r="DS211" s="148">
        <f>+[2]Vichada!R211</f>
        <v>17561</v>
      </c>
      <c r="DT211" s="148">
        <f>+[2]Vichada!AG211</f>
        <v>0</v>
      </c>
    </row>
    <row r="212" spans="1:124" ht="33.75" hidden="1" x14ac:dyDescent="0.25">
      <c r="A212" s="152" t="s">
        <v>718</v>
      </c>
      <c r="B212" s="149" t="str">
        <f t="shared" si="66"/>
        <v>5-0-5-2</v>
      </c>
      <c r="C212" s="182" t="s">
        <v>65</v>
      </c>
      <c r="D212" s="126" t="s">
        <v>55</v>
      </c>
      <c r="E212" s="182" t="s">
        <v>56</v>
      </c>
      <c r="F212" s="182" t="s">
        <v>126</v>
      </c>
      <c r="G212" s="182" t="s">
        <v>127</v>
      </c>
      <c r="H212" s="144" t="s">
        <v>134</v>
      </c>
      <c r="I212" s="448"/>
      <c r="J212" s="193">
        <v>194078</v>
      </c>
      <c r="K212" s="451"/>
      <c r="L212" s="182" t="s">
        <v>133</v>
      </c>
      <c r="M212" s="193">
        <f>(AD212+AG212+AJ212+AM212+AP212+AS212+AV212+AY212+BB212+BE212+BH212+BK212+BN212+BQ212+BT212+BW212+BZ212+CC212+CF212+CI212+CL212+CO212+CR212+CU212+CX212+DA212+DD212+DG212+DJ212+DM212+DP212+DS212)</f>
        <v>194078</v>
      </c>
      <c r="N212" s="179" t="s">
        <v>132</v>
      </c>
      <c r="O212" s="180" t="s">
        <v>58</v>
      </c>
      <c r="P212" s="192" t="s">
        <v>60</v>
      </c>
      <c r="Q212" s="69">
        <f t="shared" si="69"/>
        <v>0</v>
      </c>
      <c r="R212" s="83" t="e">
        <f t="shared" si="61"/>
        <v>#DIV/0!</v>
      </c>
      <c r="S212" s="83">
        <f>+[2]Amazonas!S212+[2]Antioquia!S212+[2]Atantico!S212+[2]Arauca!S212+[2]Bolivar!S212+[2]Boyacá!S212+[2]Caldas!S212+[2]Caquetá!S212+[2]Casanare!S212+[2]Cauca!S212+[2]Cesar!S212+[2]Chocó!S212+[2]Córdoba!S212+[2]Cundinamarca!S212+[2]Guainía!S212+[2]Guaviare!S212+[2]Huila!S212+'[2]La Guajira'!S212+[2]Magdalena!S212+[2]Meta!S212+[2]Nariño!S212+'[2]Norte de Santander'!S212+[2]Putumayo!S212+[2]Quindio!S212+[2]Risaralda!S212+'[2]San Anadrés'!S212+[2]Santander!S212+[2]Sucre!S212+[2]Tolima!S212+'[2]Valle del Cauca'!S212+[2]Vaupés!S212+[2]Vichada!S212</f>
        <v>0</v>
      </c>
      <c r="T212" s="83">
        <f>+[2]Amazonas!T212+[2]Antioquia!T212+[2]Atantico!T212+[2]Arauca!T212+[2]Bolivar!T212+[2]Boyacá!T212+[2]Caldas!T212+[2]Caquetá!T212+[2]Casanare!T212+[2]Cauca!T212+[2]Cesar!T212+[2]Chocó!T212+[2]Córdoba!T212+[2]Cundinamarca!T212+[2]Guainía!T212+[2]Guaviare!T212+[2]Huila!T212+'[2]La Guajira'!T212+[2]Magdalena!T212+[2]Meta!T212+[2]Nariño!T212+'[2]Norte de Santander'!T212+[2]Putumayo!T212+[2]Quindio!T212+[2]Risaralda!T212+'[2]San Anadrés'!T212+[2]Santander!T212+[2]Sucre!T212+[2]Tolima!T212+'[2]Valle del Cauca'!T212+[2]Vaupés!T212+[2]Vichada!T212</f>
        <v>0</v>
      </c>
      <c r="U212" s="148">
        <f t="shared" si="70"/>
        <v>194078</v>
      </c>
      <c r="V212" s="148">
        <f t="shared" si="71"/>
        <v>0</v>
      </c>
      <c r="W212" s="148">
        <f>+'[2]Oficinas Nacionales'!Q212</f>
        <v>0</v>
      </c>
      <c r="X212" s="148">
        <f>+'[2]Oficinas Nacionales'!R212</f>
        <v>0</v>
      </c>
      <c r="Y212" s="148">
        <f>+'[2]Oficinas Nacionales'!AG212</f>
        <v>0</v>
      </c>
      <c r="Z212" s="148">
        <f t="shared" si="72"/>
        <v>194078</v>
      </c>
      <c r="AA212" s="148">
        <f t="shared" si="72"/>
        <v>194078</v>
      </c>
      <c r="AB212" s="148">
        <f t="shared" si="72"/>
        <v>0</v>
      </c>
      <c r="AC212" s="148">
        <f>+[2]Amazonas!Q212</f>
        <v>31</v>
      </c>
      <c r="AD212" s="148">
        <f>+[2]Amazonas!R212</f>
        <v>31</v>
      </c>
      <c r="AE212" s="148">
        <f>+[2]Amazonas!AG212</f>
        <v>0</v>
      </c>
      <c r="AF212" s="148">
        <f>+[2]Antioquia!Q212</f>
        <v>25210</v>
      </c>
      <c r="AG212" s="148">
        <f>+[2]Antioquia!R212</f>
        <v>25210</v>
      </c>
      <c r="AH212" s="148">
        <f>+[2]Antioquia!AG212</f>
        <v>0</v>
      </c>
      <c r="AI212" s="148">
        <f>+[2]Atantico!Q212</f>
        <v>2487</v>
      </c>
      <c r="AJ212" s="148">
        <f>+[2]Atantico!R212</f>
        <v>2487</v>
      </c>
      <c r="AK212" s="148">
        <f>+[2]Atantico!AG212</f>
        <v>0</v>
      </c>
      <c r="AL212" s="148">
        <f>+[2]Arauca!Q212</f>
        <v>5993</v>
      </c>
      <c r="AM212" s="148">
        <f>+[2]Arauca!R212</f>
        <v>5993</v>
      </c>
      <c r="AN212" s="148">
        <f>+[2]Arauca!AG212</f>
        <v>0</v>
      </c>
      <c r="AO212" s="148">
        <f>+[2]Bolivar!Q212</f>
        <v>7553</v>
      </c>
      <c r="AP212" s="148">
        <f>+[2]Bolivar!R212</f>
        <v>7553</v>
      </c>
      <c r="AQ212" s="148">
        <f>+[2]Bolivar!AG212</f>
        <v>0</v>
      </c>
      <c r="AR212" s="148">
        <f>+[2]Boyacá!Q212</f>
        <v>10603</v>
      </c>
      <c r="AS212" s="148">
        <f>+[2]Boyacá!R212</f>
        <v>10603</v>
      </c>
      <c r="AT212" s="148">
        <f>+[2]Boyacá!AG212</f>
        <v>0</v>
      </c>
      <c r="AU212" s="148">
        <f>+[2]Caldas!Q212</f>
        <v>3067</v>
      </c>
      <c r="AV212" s="148">
        <f>+[2]Caldas!R212</f>
        <v>3067</v>
      </c>
      <c r="AW212" s="148">
        <f>+[2]Caldas!AG212</f>
        <v>0</v>
      </c>
      <c r="AX212" s="148">
        <f>+[2]Caquetá!Q212</f>
        <v>8975</v>
      </c>
      <c r="AY212" s="148">
        <f>+[2]Caquetá!R212</f>
        <v>8975</v>
      </c>
      <c r="AZ212" s="148">
        <f>+[2]Caquetá!AG212</f>
        <v>0</v>
      </c>
      <c r="BA212" s="148">
        <f>+[2]Casanare!Q212</f>
        <v>7635</v>
      </c>
      <c r="BB212" s="148">
        <f>+[2]Casanare!R212</f>
        <v>7635</v>
      </c>
      <c r="BC212" s="148">
        <f>+[2]Casanare!AG212</f>
        <v>0</v>
      </c>
      <c r="BD212" s="148">
        <f>+[2]Cauca!Q212</f>
        <v>5324</v>
      </c>
      <c r="BE212" s="148">
        <f>+[2]Cauca!R212</f>
        <v>5324</v>
      </c>
      <c r="BF212" s="148">
        <f>+[2]Cauca!AG212</f>
        <v>0</v>
      </c>
      <c r="BG212" s="148">
        <f>+[2]Cesar!Q212</f>
        <v>7938</v>
      </c>
      <c r="BH212" s="148">
        <f>+[2]Cesar!R212</f>
        <v>7938</v>
      </c>
      <c r="BI212" s="148">
        <f>+[2]Cesar!AG212</f>
        <v>0</v>
      </c>
      <c r="BJ212" s="148">
        <f>+[2]Chocó!Q212</f>
        <v>296</v>
      </c>
      <c r="BK212" s="148">
        <f>+[2]Chocó!R212</f>
        <v>296</v>
      </c>
      <c r="BL212" s="148">
        <f>+[2]Chocó!AG212</f>
        <v>0</v>
      </c>
      <c r="BM212" s="148">
        <f>+[2]Córdoba!Q212</f>
        <v>15798</v>
      </c>
      <c r="BN212" s="148">
        <f>+[2]Córdoba!R212</f>
        <v>15798</v>
      </c>
      <c r="BO212" s="148">
        <f>+[2]Córdoba!AG212</f>
        <v>0</v>
      </c>
      <c r="BP212" s="148">
        <f>+[2]Cundinamarca!Q212</f>
        <v>15673</v>
      </c>
      <c r="BQ212" s="148">
        <f>+[2]Cundinamarca!R212</f>
        <v>15673</v>
      </c>
      <c r="BR212" s="148">
        <f>+[2]Cundinamarca!AG212</f>
        <v>0</v>
      </c>
      <c r="BS212" s="148">
        <f>+[2]Guainía!Q212</f>
        <v>36</v>
      </c>
      <c r="BT212" s="148">
        <f>+[2]Guainía!R212</f>
        <v>36</v>
      </c>
      <c r="BU212" s="148">
        <f>+[2]Guainía!AG212</f>
        <v>0</v>
      </c>
      <c r="BV212" s="148">
        <f>+[2]Guaviare!Q212</f>
        <v>1831</v>
      </c>
      <c r="BW212" s="148">
        <f>+[2]Guaviare!R212</f>
        <v>1831</v>
      </c>
      <c r="BX212" s="148">
        <f>+[2]Guaviare!AG212</f>
        <v>0</v>
      </c>
      <c r="BY212" s="148">
        <f>+[2]Huila!Q212</f>
        <v>5365</v>
      </c>
      <c r="BZ212" s="148">
        <f>+[2]Huila!R212</f>
        <v>5365</v>
      </c>
      <c r="CA212" s="148">
        <f>+[2]Huila!AG212</f>
        <v>0</v>
      </c>
      <c r="CB212" s="148">
        <f>+'[2]La Guajira'!Q212</f>
        <v>2168</v>
      </c>
      <c r="CC212" s="148">
        <f>+'[2]La Guajira'!R212</f>
        <v>2168</v>
      </c>
      <c r="CD212" s="148">
        <f>+'[2]La Guajira'!AG212</f>
        <v>0</v>
      </c>
      <c r="CE212" s="148">
        <f>+[2]Magdalena!Q212</f>
        <v>7912</v>
      </c>
      <c r="CF212" s="148">
        <f>+[2]Magdalena!R212</f>
        <v>7912</v>
      </c>
      <c r="CG212" s="148">
        <f>+[2]Magdalena!AG212</f>
        <v>0</v>
      </c>
      <c r="CH212" s="148">
        <f>+[2]Meta!Q212</f>
        <v>6102</v>
      </c>
      <c r="CI212" s="148">
        <f>+[2]Meta!R212</f>
        <v>6102</v>
      </c>
      <c r="CJ212" s="148">
        <f>+[2]Meta!AG212</f>
        <v>0</v>
      </c>
      <c r="CK212" s="148">
        <f>+[2]Nariño!Q212</f>
        <v>11834</v>
      </c>
      <c r="CL212" s="148">
        <f>+[2]Nariño!R212</f>
        <v>11834</v>
      </c>
      <c r="CM212" s="148">
        <f>+[2]Nariño!AG212</f>
        <v>0</v>
      </c>
      <c r="CN212" s="148">
        <f>+'[2]Norte de Santander'!Q212</f>
        <v>6619</v>
      </c>
      <c r="CO212" s="148">
        <f>+'[2]Norte de Santander'!R212</f>
        <v>6619</v>
      </c>
      <c r="CP212" s="148">
        <f>+'[2]Norte de Santander'!AG212</f>
        <v>0</v>
      </c>
      <c r="CQ212" s="148">
        <f>+[2]Putumayo!Q212</f>
        <v>2660</v>
      </c>
      <c r="CR212" s="148">
        <f>+[2]Putumayo!R212</f>
        <v>2660</v>
      </c>
      <c r="CS212" s="148">
        <f>+[2]Putumayo!AG212</f>
        <v>0</v>
      </c>
      <c r="CT212" s="148">
        <f>+[2]Quindio!Q212</f>
        <v>727</v>
      </c>
      <c r="CU212" s="148">
        <f>+[2]Quindio!R212</f>
        <v>727</v>
      </c>
      <c r="CV212" s="148">
        <f>+[2]Quindio!AG212</f>
        <v>0</v>
      </c>
      <c r="CW212" s="148">
        <f>+[2]Risaralda!Q212</f>
        <v>1167</v>
      </c>
      <c r="CX212" s="148">
        <f>+[2]Risaralda!R212</f>
        <v>1167</v>
      </c>
      <c r="CY212" s="148">
        <f>+[2]Risaralda!AG212</f>
        <v>0</v>
      </c>
      <c r="CZ212" s="148">
        <f>+'[2]San Anadrés'!Q212</f>
        <v>0</v>
      </c>
      <c r="DA212" s="148">
        <f>+'[2]San Anadrés'!R212</f>
        <v>0</v>
      </c>
      <c r="DB212" s="148">
        <f>+'[2]San Anadrés'!AG212</f>
        <v>0</v>
      </c>
      <c r="DC212" s="148">
        <f>+[2]Santander!Q212</f>
        <v>10229</v>
      </c>
      <c r="DD212" s="148">
        <f>+[2]Santander!R212</f>
        <v>10229</v>
      </c>
      <c r="DE212" s="148">
        <f>+[2]Santander!AG212</f>
        <v>0</v>
      </c>
      <c r="DF212" s="148">
        <f>+[2]Sucre!Q212</f>
        <v>8874</v>
      </c>
      <c r="DG212" s="148">
        <f>+[2]Sucre!R212</f>
        <v>8874</v>
      </c>
      <c r="DH212" s="148">
        <f>+[2]Sucre!AG212</f>
        <v>0</v>
      </c>
      <c r="DI212" s="148">
        <f>+[2]Tolima!Q212</f>
        <v>7119</v>
      </c>
      <c r="DJ212" s="148">
        <f>+[2]Tolima!R212</f>
        <v>7119</v>
      </c>
      <c r="DK212" s="148">
        <f>+[2]Tolima!AG212</f>
        <v>0</v>
      </c>
      <c r="DL212" s="148">
        <f>+'[2]Valle del Cauca'!Q212</f>
        <v>3745</v>
      </c>
      <c r="DM212" s="148">
        <f>+'[2]Valle del Cauca'!R212</f>
        <v>3745</v>
      </c>
      <c r="DN212" s="148">
        <f>+'[2]Valle del Cauca'!AG212</f>
        <v>0</v>
      </c>
      <c r="DO212" s="148">
        <f>+[2]Vaupés!Q212</f>
        <v>7</v>
      </c>
      <c r="DP212" s="148">
        <f>+[2]Vaupés!R212</f>
        <v>7</v>
      </c>
      <c r="DQ212" s="148">
        <f>+[2]Vaupés!AG212</f>
        <v>0</v>
      </c>
      <c r="DR212" s="148">
        <f>+[2]Vichada!Q212</f>
        <v>1100</v>
      </c>
      <c r="DS212" s="148">
        <f>+[2]Vichada!R212</f>
        <v>1100</v>
      </c>
      <c r="DT212" s="148">
        <f>+[2]Vichada!AG212</f>
        <v>0</v>
      </c>
    </row>
    <row r="213" spans="1:124" ht="33.75" hidden="1" x14ac:dyDescent="0.25">
      <c r="A213" s="152" t="s">
        <v>718</v>
      </c>
      <c r="B213" s="149" t="str">
        <f t="shared" si="66"/>
        <v>5-0-5-3</v>
      </c>
      <c r="C213" s="182" t="s">
        <v>65</v>
      </c>
      <c r="D213" s="126" t="s">
        <v>55</v>
      </c>
      <c r="E213" s="182" t="s">
        <v>56</v>
      </c>
      <c r="F213" s="182" t="s">
        <v>126</v>
      </c>
      <c r="G213" s="182" t="s">
        <v>127</v>
      </c>
      <c r="H213" s="144" t="s">
        <v>140</v>
      </c>
      <c r="I213" s="431" t="s">
        <v>135</v>
      </c>
      <c r="J213" s="129">
        <v>12005</v>
      </c>
      <c r="K213" s="452">
        <v>15</v>
      </c>
      <c r="L213" s="182" t="s">
        <v>136</v>
      </c>
      <c r="M213" s="193">
        <f>(AD213+AG213+AJ213+AM213+AP213+AS213+AV213+AY213+BB213+BE213+BH213+BK213+BN213+BQ213+BT213+BW213+BZ213+CC213+CF213+CI213+CL213+CO213+CR213+CU213+CX213+DA213+DD213+DG213+DJ213+DM213+DP213+DS213)</f>
        <v>10860</v>
      </c>
      <c r="N213" s="179" t="s">
        <v>137</v>
      </c>
      <c r="O213" s="141" t="s">
        <v>57</v>
      </c>
      <c r="P213" s="179" t="s">
        <v>60</v>
      </c>
      <c r="Q213" s="69" t="e">
        <f t="shared" si="69"/>
        <v>#VALUE!</v>
      </c>
      <c r="R213" s="83" t="e">
        <f t="shared" si="61"/>
        <v>#DIV/0!</v>
      </c>
      <c r="S213" s="83">
        <f>+[2]Amazonas!S213+[2]Antioquia!S213+[2]Atantico!S213+[2]Arauca!S213+[2]Bolivar!S213+[2]Boyacá!S213+[2]Caldas!S213+[2]Caquetá!S213+[2]Casanare!S213+[2]Cauca!S213+[2]Cesar!S213+[2]Chocó!S213+[2]Córdoba!S213+[2]Cundinamarca!S213+[2]Guainía!S213+[2]Guaviare!S213+[2]Huila!S213+'[2]La Guajira'!S213+[2]Magdalena!S213+[2]Meta!S213+[2]Nariño!S213+'[2]Norte de Santander'!S213+[2]Putumayo!S213+[2]Quindio!S213+[2]Risaralda!S213+'[2]San Anadrés'!S213+[2]Santander!S213+[2]Sucre!S213+[2]Tolima!S213+'[2]Valle del Cauca'!S213+[2]Vaupés!S213+[2]Vichada!S213</f>
        <v>0</v>
      </c>
      <c r="T213" s="83">
        <f>+[2]Amazonas!T213+[2]Antioquia!T213+[2]Atantico!T213+[2]Arauca!T213+[2]Bolivar!T213+[2]Boyacá!T213+[2]Caldas!T213+[2]Caquetá!T213+[2]Casanare!T213+[2]Cauca!T213+[2]Cesar!T213+[2]Chocó!T213+[2]Córdoba!T213+[2]Cundinamarca!T213+[2]Guainía!T213+[2]Guaviare!T213+[2]Huila!T213+'[2]La Guajira'!T213+[2]Magdalena!T213+[2]Meta!T213+[2]Nariño!T213+'[2]Norte de Santander'!T213+[2]Putumayo!T213+[2]Quindio!T213+[2]Risaralda!T213+'[2]San Anadrés'!T213+[2]Santander!T213+[2]Sucre!T213+[2]Tolima!T213+'[2]Valle del Cauca'!T213+[2]Vaupés!T213+[2]Vichada!T213</f>
        <v>0</v>
      </c>
      <c r="U213" s="148">
        <f t="shared" si="70"/>
        <v>13557</v>
      </c>
      <c r="V213" s="148" t="e">
        <f t="shared" si="71"/>
        <v>#VALUE!</v>
      </c>
      <c r="W213" s="148">
        <f>+'[2]Oficinas Nacionales'!Q213</f>
        <v>0</v>
      </c>
      <c r="X213" s="148">
        <f>+'[2]Oficinas Nacionales'!R213</f>
        <v>0</v>
      </c>
      <c r="Y213" s="148" t="e">
        <f>+'[2]Oficinas Nacionales'!AG213</f>
        <v>#VALUE!</v>
      </c>
      <c r="Z213" s="148">
        <f t="shared" si="72"/>
        <v>13557</v>
      </c>
      <c r="AA213" s="148">
        <f t="shared" si="72"/>
        <v>10860</v>
      </c>
      <c r="AB213" s="148" t="e">
        <f t="shared" si="72"/>
        <v>#VALUE!</v>
      </c>
      <c r="AC213" s="148">
        <f>+[2]Amazonas!Q213</f>
        <v>5</v>
      </c>
      <c r="AD213" s="148">
        <f>+[2]Amazonas!R213</f>
        <v>0</v>
      </c>
      <c r="AE213" s="148">
        <f>+[2]Amazonas!AG213</f>
        <v>0</v>
      </c>
      <c r="AF213" s="148">
        <f>+[2]Antioquia!Q213</f>
        <v>6000</v>
      </c>
      <c r="AG213" s="148">
        <f>+[2]Antioquia!R213</f>
        <v>5349</v>
      </c>
      <c r="AH213" s="148">
        <f>+[2]Antioquia!AG213</f>
        <v>5383</v>
      </c>
      <c r="AI213" s="148">
        <f>+[2]Atantico!Q213</f>
        <v>25</v>
      </c>
      <c r="AJ213" s="148">
        <f>+[2]Atantico!R213</f>
        <v>19</v>
      </c>
      <c r="AK213" s="148">
        <f>+[2]Atantico!AG213</f>
        <v>20</v>
      </c>
      <c r="AL213" s="148">
        <f>+[2]Arauca!Q213</f>
        <v>55</v>
      </c>
      <c r="AM213" s="148">
        <f>+[2]Arauca!R213</f>
        <v>48</v>
      </c>
      <c r="AN213" s="148">
        <f>+[2]Arauca!AG213</f>
        <v>54</v>
      </c>
      <c r="AO213" s="148">
        <f>+[2]Bolivar!Q213</f>
        <v>20</v>
      </c>
      <c r="AP213" s="148">
        <f>+[2]Bolivar!R213</f>
        <v>14</v>
      </c>
      <c r="AQ213" s="148">
        <f>+[2]Bolivar!AG213</f>
        <v>15</v>
      </c>
      <c r="AR213" s="148">
        <f>+[2]Boyacá!Q213</f>
        <v>420</v>
      </c>
      <c r="AS213" s="148">
        <f>+[2]Boyacá!R213</f>
        <v>408</v>
      </c>
      <c r="AT213" s="148">
        <f>+[2]Boyacá!AG213</f>
        <v>458</v>
      </c>
      <c r="AU213" s="148">
        <f>+[2]Caldas!Q213</f>
        <v>200</v>
      </c>
      <c r="AV213" s="148">
        <f>+[2]Caldas!R213</f>
        <v>197</v>
      </c>
      <c r="AW213" s="148">
        <f>+[2]Caldas!AG213</f>
        <v>189</v>
      </c>
      <c r="AX213" s="148">
        <f>+[2]Caquetá!Q213</f>
        <v>325</v>
      </c>
      <c r="AY213" s="148">
        <f>+[2]Caquetá!R213</f>
        <v>319</v>
      </c>
      <c r="AZ213" s="148">
        <f>+[2]Caquetá!AG213</f>
        <v>307</v>
      </c>
      <c r="BA213" s="148">
        <f>+[2]Casanare!Q213</f>
        <v>100</v>
      </c>
      <c r="BB213" s="148">
        <f>+[2]Casanare!R213</f>
        <v>94</v>
      </c>
      <c r="BC213" s="148">
        <f>+[2]Casanare!AG213</f>
        <v>68</v>
      </c>
      <c r="BD213" s="148">
        <f>+[2]Cauca!Q213</f>
        <v>36</v>
      </c>
      <c r="BE213" s="148">
        <f>+[2]Cauca!R213</f>
        <v>33</v>
      </c>
      <c r="BF213" s="148">
        <f>+[2]Cauca!AG213</f>
        <v>33</v>
      </c>
      <c r="BG213" s="148">
        <f>+[2]Cesar!Q213</f>
        <v>40</v>
      </c>
      <c r="BH213" s="148">
        <f>+[2]Cesar!R213</f>
        <v>36</v>
      </c>
      <c r="BI213" s="148">
        <f>+[2]Cesar!AG213</f>
        <v>37</v>
      </c>
      <c r="BJ213" s="148">
        <f>+[2]Chocó!Q213</f>
        <v>13</v>
      </c>
      <c r="BK213" s="148">
        <f>+[2]Chocó!R213</f>
        <v>10</v>
      </c>
      <c r="BL213" s="148">
        <f>+[2]Chocó!AG213</f>
        <v>8</v>
      </c>
      <c r="BM213" s="148">
        <f>+[2]Córdoba!Q213</f>
        <v>120</v>
      </c>
      <c r="BN213" s="148">
        <f>+[2]Córdoba!R213</f>
        <v>115</v>
      </c>
      <c r="BO213" s="148">
        <f>+[2]Córdoba!AG213</f>
        <v>117</v>
      </c>
      <c r="BP213" s="148">
        <f>+[2]Cundinamarca!Q213</f>
        <v>3200</v>
      </c>
      <c r="BQ213" s="148">
        <f>+[2]Cundinamarca!R213</f>
        <v>2935</v>
      </c>
      <c r="BR213" s="148">
        <f>+[2]Cundinamarca!AG213</f>
        <v>2620</v>
      </c>
      <c r="BS213" s="148">
        <f>+[2]Guainía!Q213</f>
        <v>2</v>
      </c>
      <c r="BT213" s="148">
        <f>+[2]Guainía!R213</f>
        <v>0</v>
      </c>
      <c r="BU213" s="148" t="e">
        <f>+[2]Guainía!AG213</f>
        <v>#VALUE!</v>
      </c>
      <c r="BV213" s="148">
        <f>+[2]Guaviare!Q213</f>
        <v>42</v>
      </c>
      <c r="BW213" s="148">
        <f>+[2]Guaviare!R213</f>
        <v>0</v>
      </c>
      <c r="BX213" s="148">
        <f>+[2]Guaviare!AG213</f>
        <v>11</v>
      </c>
      <c r="BY213" s="148">
        <f>+[2]Huila!Q213</f>
        <v>180</v>
      </c>
      <c r="BZ213" s="148">
        <f>+[2]Huila!R213</f>
        <v>166</v>
      </c>
      <c r="CA213" s="148">
        <f>+[2]Huila!AG213</f>
        <v>126</v>
      </c>
      <c r="CB213" s="148">
        <f>+'[2]La Guajira'!Q213</f>
        <v>10</v>
      </c>
      <c r="CC213" s="148">
        <f>+'[2]La Guajira'!R213</f>
        <v>1</v>
      </c>
      <c r="CD213" s="148">
        <f>+'[2]La Guajira'!AG213</f>
        <v>9</v>
      </c>
      <c r="CE213" s="148">
        <f>+[2]Magdalena!Q213</f>
        <v>12</v>
      </c>
      <c r="CF213" s="148">
        <f>+[2]Magdalena!R213</f>
        <v>9</v>
      </c>
      <c r="CG213" s="148">
        <f>+[2]Magdalena!AG213</f>
        <v>10</v>
      </c>
      <c r="CH213" s="148">
        <f>+[2]Meta!Q213</f>
        <v>43</v>
      </c>
      <c r="CI213" s="148">
        <f>+[2]Meta!R213</f>
        <v>37</v>
      </c>
      <c r="CJ213" s="148">
        <f>+[2]Meta!AG213</f>
        <v>77</v>
      </c>
      <c r="CK213" s="148">
        <f>+[2]Nariño!Q213</f>
        <v>1904</v>
      </c>
      <c r="CL213" s="148">
        <f>+[2]Nariño!R213</f>
        <v>349</v>
      </c>
      <c r="CM213" s="148">
        <f>+[2]Nariño!AG213</f>
        <v>5601</v>
      </c>
      <c r="CN213" s="148">
        <f>+'[2]Norte de Santander'!Q213</f>
        <v>30</v>
      </c>
      <c r="CO213" s="148">
        <f>+'[2]Norte de Santander'!R213</f>
        <v>27</v>
      </c>
      <c r="CP213" s="148">
        <f>+'[2]Norte de Santander'!AG213</f>
        <v>27</v>
      </c>
      <c r="CQ213" s="148">
        <f>+[2]Putumayo!Q213</f>
        <v>85</v>
      </c>
      <c r="CR213" s="148">
        <f>+[2]Putumayo!R213</f>
        <v>78</v>
      </c>
      <c r="CS213" s="148">
        <f>+[2]Putumayo!AG213</f>
        <v>122</v>
      </c>
      <c r="CT213" s="148">
        <f>+[2]Quindio!Q213</f>
        <v>100</v>
      </c>
      <c r="CU213" s="148">
        <f>+[2]Quindio!R213</f>
        <v>94</v>
      </c>
      <c r="CV213" s="148">
        <f>+[2]Quindio!AG213</f>
        <v>97</v>
      </c>
      <c r="CW213" s="148">
        <f>+[2]Risaralda!Q213</f>
        <v>165</v>
      </c>
      <c r="CX213" s="148">
        <f>+[2]Risaralda!R213</f>
        <v>153</v>
      </c>
      <c r="CY213" s="148">
        <f>+[2]Risaralda!AG213</f>
        <v>201</v>
      </c>
      <c r="CZ213" s="148">
        <f>+'[2]San Anadrés'!Q213</f>
        <v>0</v>
      </c>
      <c r="DA213" s="148">
        <f>+'[2]San Anadrés'!R213</f>
        <v>0</v>
      </c>
      <c r="DB213" s="148" t="e">
        <f>+'[2]San Anadrés'!AG213</f>
        <v>#VALUE!</v>
      </c>
      <c r="DC213" s="148">
        <f>+[2]Santander!Q213</f>
        <v>150</v>
      </c>
      <c r="DD213" s="148">
        <f>+[2]Santander!R213</f>
        <v>129</v>
      </c>
      <c r="DE213" s="148">
        <f>+[2]Santander!AG213</f>
        <v>137</v>
      </c>
      <c r="DF213" s="148">
        <f>+[2]Sucre!Q213</f>
        <v>30</v>
      </c>
      <c r="DG213" s="148">
        <f>+[2]Sucre!R213</f>
        <v>27</v>
      </c>
      <c r="DH213" s="148">
        <f>+[2]Sucre!AG213</f>
        <v>23</v>
      </c>
      <c r="DI213" s="148">
        <f>+[2]Tolima!Q213</f>
        <v>80</v>
      </c>
      <c r="DJ213" s="148">
        <f>+[2]Tolima!R213</f>
        <v>63</v>
      </c>
      <c r="DK213" s="148">
        <f>+[2]Tolima!AG213</f>
        <v>69</v>
      </c>
      <c r="DL213" s="148">
        <f>+'[2]Valle del Cauca'!Q213</f>
        <v>160</v>
      </c>
      <c r="DM213" s="148">
        <f>+'[2]Valle del Cauca'!R213</f>
        <v>148</v>
      </c>
      <c r="DN213" s="148">
        <f>+'[2]Valle del Cauca'!AG213</f>
        <v>153</v>
      </c>
      <c r="DO213" s="148">
        <f>+[2]Vaupés!Q213</f>
        <v>3</v>
      </c>
      <c r="DP213" s="148">
        <f>+[2]Vaupés!R213</f>
        <v>2</v>
      </c>
      <c r="DQ213" s="148">
        <f>+[2]Vaupés!AG213</f>
        <v>0</v>
      </c>
      <c r="DR213" s="148">
        <f>+[2]Vichada!Q213</f>
        <v>2</v>
      </c>
      <c r="DS213" s="148">
        <f>+[2]Vichada!R213</f>
        <v>0</v>
      </c>
      <c r="DT213" s="148">
        <f>+[2]Vichada!AG213</f>
        <v>0</v>
      </c>
    </row>
    <row r="214" spans="1:124" ht="33.75" hidden="1" x14ac:dyDescent="0.25">
      <c r="A214" s="152" t="s">
        <v>718</v>
      </c>
      <c r="B214" s="149" t="str">
        <f t="shared" si="66"/>
        <v>5-0-5-4</v>
      </c>
      <c r="C214" s="182" t="s">
        <v>65</v>
      </c>
      <c r="D214" s="126" t="s">
        <v>55</v>
      </c>
      <c r="E214" s="182" t="s">
        <v>56</v>
      </c>
      <c r="F214" s="182" t="s">
        <v>126</v>
      </c>
      <c r="G214" s="182" t="s">
        <v>127</v>
      </c>
      <c r="H214" s="144" t="s">
        <v>143</v>
      </c>
      <c r="I214" s="448"/>
      <c r="J214" s="149">
        <v>4630</v>
      </c>
      <c r="K214" s="453"/>
      <c r="L214" s="182" t="s">
        <v>138</v>
      </c>
      <c r="M214" s="193">
        <f>(AD214+AG214+AJ214+AM214+AP214+AS214+AV214+AY214+BB214+BE214+BH214+BK214+BN214+BQ214+BT214+BW214+BZ214+CC214+CF214+CI214+CL214+CO214+CR214+CU214+CX214+DA214+DD214+DG214+DJ214+DM214+DP214+DS214)</f>
        <v>3791</v>
      </c>
      <c r="N214" s="179" t="s">
        <v>137</v>
      </c>
      <c r="O214" s="141" t="s">
        <v>57</v>
      </c>
      <c r="P214" s="182" t="s">
        <v>60</v>
      </c>
      <c r="Q214" s="69">
        <f t="shared" si="69"/>
        <v>19.792566983578219</v>
      </c>
      <c r="R214" s="83" t="e">
        <f t="shared" si="61"/>
        <v>#DIV/0!</v>
      </c>
      <c r="S214" s="83">
        <f>+[2]Amazonas!S214+[2]Antioquia!S214+[2]Atantico!S214+[2]Arauca!S214+[2]Bolivar!S214+[2]Boyacá!S214+[2]Caldas!S214+[2]Caquetá!S214+[2]Casanare!S214+[2]Cauca!S214+[2]Cesar!S214+[2]Chocó!S214+[2]Córdoba!S214+[2]Cundinamarca!S214+[2]Guainía!S214+[2]Guaviare!S214+[2]Huila!S214+'[2]La Guajira'!S214+[2]Magdalena!S214+[2]Meta!S214+[2]Nariño!S214+'[2]Norte de Santander'!S214+[2]Putumayo!S214+[2]Quindio!S214+[2]Risaralda!S214+'[2]San Anadrés'!S214+[2]Santander!S214+[2]Sucre!S214+[2]Tolima!S214+'[2]Valle del Cauca'!S214+[2]Vaupés!S214+[2]Vichada!S214</f>
        <v>0</v>
      </c>
      <c r="T214" s="83">
        <f>+[2]Amazonas!T214+[2]Antioquia!T214+[2]Atantico!T214+[2]Arauca!T214+[2]Bolivar!T214+[2]Boyacá!T214+[2]Caldas!T214+[2]Caquetá!T214+[2]Casanare!T214+[2]Cauca!T214+[2]Cesar!T214+[2]Chocó!T214+[2]Córdoba!T214+[2]Cundinamarca!T214+[2]Guainía!T214+[2]Guaviare!T214+[2]Huila!T214+'[2]La Guajira'!T214+[2]Magdalena!T214+[2]Meta!T214+[2]Nariño!T214+'[2]Norte de Santander'!T214+[2]Putumayo!T214+[2]Quindio!T214+[2]Risaralda!T214+'[2]San Anadrés'!T214+[2]Santander!T214+[2]Sucre!T214+[2]Tolima!T214+'[2]Valle del Cauca'!T214+[2]Vaupés!T214+[2]Vichada!T214</f>
        <v>0</v>
      </c>
      <c r="U214" s="148">
        <f t="shared" si="70"/>
        <v>4628</v>
      </c>
      <c r="V214" s="148">
        <f t="shared" si="71"/>
        <v>916</v>
      </c>
      <c r="W214" s="148">
        <f>+'[2]Oficinas Nacionales'!Q214</f>
        <v>0</v>
      </c>
      <c r="X214" s="148">
        <f>+'[2]Oficinas Nacionales'!R214</f>
        <v>0</v>
      </c>
      <c r="Y214" s="148">
        <f>+'[2]Oficinas Nacionales'!AG214</f>
        <v>0</v>
      </c>
      <c r="Z214" s="148">
        <f t="shared" si="72"/>
        <v>4628</v>
      </c>
      <c r="AA214" s="148">
        <f t="shared" si="72"/>
        <v>3791</v>
      </c>
      <c r="AB214" s="148">
        <f t="shared" si="72"/>
        <v>916</v>
      </c>
      <c r="AC214" s="148">
        <f>+[2]Amazonas!Q214</f>
        <v>5</v>
      </c>
      <c r="AD214" s="148">
        <f>+[2]Amazonas!R214</f>
        <v>0</v>
      </c>
      <c r="AE214" s="148">
        <f>+[2]Amazonas!AG214</f>
        <v>0</v>
      </c>
      <c r="AF214" s="148">
        <f>+[2]Antioquia!Q214</f>
        <v>651</v>
      </c>
      <c r="AG214" s="148">
        <f>+[2]Antioquia!R214</f>
        <v>261</v>
      </c>
      <c r="AH214" s="148">
        <f>+[2]Antioquia!AG214</f>
        <v>38</v>
      </c>
      <c r="AI214" s="148">
        <f>+[2]Atantico!Q214</f>
        <v>10</v>
      </c>
      <c r="AJ214" s="148">
        <f>+[2]Atantico!R214</f>
        <v>8</v>
      </c>
      <c r="AK214" s="148">
        <f>+[2]Atantico!AG214</f>
        <v>0</v>
      </c>
      <c r="AL214" s="148">
        <f>+[2]Arauca!Q214</f>
        <v>7</v>
      </c>
      <c r="AM214" s="148">
        <f>+[2]Arauca!R214</f>
        <v>38</v>
      </c>
      <c r="AN214" s="148">
        <f>+[2]Arauca!AG214</f>
        <v>0</v>
      </c>
      <c r="AO214" s="148">
        <f>+[2]Bolivar!Q214</f>
        <v>6</v>
      </c>
      <c r="AP214" s="148">
        <f>+[2]Bolivar!R214</f>
        <v>3</v>
      </c>
      <c r="AQ214" s="148">
        <f>+[2]Bolivar!AG214</f>
        <v>1</v>
      </c>
      <c r="AR214" s="148">
        <f>+[2]Boyacá!Q214</f>
        <v>141</v>
      </c>
      <c r="AS214" s="148">
        <f>+[2]Boyacá!R214</f>
        <v>129</v>
      </c>
      <c r="AT214" s="148">
        <f>+[2]Boyacá!AG214</f>
        <v>55</v>
      </c>
      <c r="AU214" s="148">
        <f>+[2]Caldas!Q214</f>
        <v>28</v>
      </c>
      <c r="AV214" s="148">
        <f>+[2]Caldas!R214</f>
        <v>25</v>
      </c>
      <c r="AW214" s="148">
        <f>+[2]Caldas!AG214</f>
        <v>2</v>
      </c>
      <c r="AX214" s="148">
        <f>+[2]Caquetá!Q214</f>
        <v>85</v>
      </c>
      <c r="AY214" s="148">
        <f>+[2]Caquetá!R214</f>
        <v>79</v>
      </c>
      <c r="AZ214" s="148">
        <f>+[2]Caquetá!AG214</f>
        <v>13</v>
      </c>
      <c r="BA214" s="148">
        <f>+[2]Casanare!Q214</f>
        <v>62</v>
      </c>
      <c r="BB214" s="148">
        <f>+[2]Casanare!R214</f>
        <v>56</v>
      </c>
      <c r="BC214" s="148">
        <f>+[2]Casanare!AG214</f>
        <v>0</v>
      </c>
      <c r="BD214" s="148">
        <f>+[2]Cauca!Q214</f>
        <v>6</v>
      </c>
      <c r="BE214" s="148">
        <f>+[2]Cauca!R214</f>
        <v>3</v>
      </c>
      <c r="BF214" s="148">
        <f>+[2]Cauca!AG214</f>
        <v>0</v>
      </c>
      <c r="BG214" s="148">
        <f>+[2]Cesar!Q214</f>
        <v>25</v>
      </c>
      <c r="BH214" s="148">
        <f>+[2]Cesar!R214</f>
        <v>21</v>
      </c>
      <c r="BI214" s="148">
        <f>+[2]Cesar!AG214</f>
        <v>1</v>
      </c>
      <c r="BJ214" s="148">
        <f>+[2]Chocó!Q214</f>
        <v>8</v>
      </c>
      <c r="BK214" s="148">
        <f>+[2]Chocó!R214</f>
        <v>5</v>
      </c>
      <c r="BL214" s="148">
        <f>+[2]Chocó!AG214</f>
        <v>0</v>
      </c>
      <c r="BM214" s="148">
        <f>+[2]Córdoba!Q214</f>
        <v>22</v>
      </c>
      <c r="BN214" s="148">
        <f>+[2]Córdoba!R214</f>
        <v>17</v>
      </c>
      <c r="BO214" s="148">
        <f>+[2]Córdoba!AG214</f>
        <v>2</v>
      </c>
      <c r="BP214" s="148">
        <f>+[2]Cundinamarca!Q214</f>
        <v>1126</v>
      </c>
      <c r="BQ214" s="148">
        <f>+[2]Cundinamarca!R214</f>
        <v>861</v>
      </c>
      <c r="BR214" s="148">
        <f>+[2]Cundinamarca!AG214</f>
        <v>527</v>
      </c>
      <c r="BS214" s="148">
        <f>+[2]Guainía!Q214</f>
        <v>2</v>
      </c>
      <c r="BT214" s="148">
        <f>+[2]Guainía!R214</f>
        <v>0</v>
      </c>
      <c r="BU214" s="148">
        <f>+[2]Guainía!AG214</f>
        <v>0</v>
      </c>
      <c r="BV214" s="148">
        <f>+[2]Guaviare!Q214</f>
        <v>42</v>
      </c>
      <c r="BW214" s="148">
        <f>+[2]Guaviare!R214</f>
        <v>0</v>
      </c>
      <c r="BX214" s="148">
        <f>+[2]Guaviare!AG214</f>
        <v>0</v>
      </c>
      <c r="BY214" s="148">
        <f>+[2]Huila!Q214</f>
        <v>79</v>
      </c>
      <c r="BZ214" s="148">
        <f>+[2]Huila!R214</f>
        <v>65</v>
      </c>
      <c r="CA214" s="148">
        <f>+[2]Huila!AG214</f>
        <v>0</v>
      </c>
      <c r="CB214" s="148">
        <f>+'[2]La Guajira'!Q214</f>
        <v>10</v>
      </c>
      <c r="CC214" s="148">
        <f>+'[2]La Guajira'!R214</f>
        <v>3</v>
      </c>
      <c r="CD214" s="148">
        <f>+'[2]La Guajira'!AG214</f>
        <v>0</v>
      </c>
      <c r="CE214" s="148">
        <f>+[2]Magdalena!Q214</f>
        <v>6</v>
      </c>
      <c r="CF214" s="148">
        <f>+[2]Magdalena!R214</f>
        <v>3</v>
      </c>
      <c r="CG214" s="148">
        <f>+[2]Magdalena!AG214</f>
        <v>1</v>
      </c>
      <c r="CH214" s="148">
        <f>+[2]Meta!Q214</f>
        <v>15</v>
      </c>
      <c r="CI214" s="148">
        <f>+[2]Meta!R214</f>
        <v>8</v>
      </c>
      <c r="CJ214" s="148">
        <f>+[2]Meta!AG214</f>
        <v>1</v>
      </c>
      <c r="CK214" s="148">
        <f>+[2]Nariño!Q214</f>
        <v>1907</v>
      </c>
      <c r="CL214" s="148">
        <f>+[2]Nariño!R214</f>
        <v>1904</v>
      </c>
      <c r="CM214" s="148">
        <f>+[2]Nariño!AG214</f>
        <v>216</v>
      </c>
      <c r="CN214" s="148">
        <f>+'[2]Norte de Santander'!Q214</f>
        <v>20</v>
      </c>
      <c r="CO214" s="148">
        <f>+'[2]Norte de Santander'!R214</f>
        <v>17</v>
      </c>
      <c r="CP214" s="148">
        <f>+'[2]Norte de Santander'!AG214</f>
        <v>0</v>
      </c>
      <c r="CQ214" s="148">
        <f>+[2]Putumayo!Q214</f>
        <v>54</v>
      </c>
      <c r="CR214" s="148">
        <f>+[2]Putumayo!R214</f>
        <v>47</v>
      </c>
      <c r="CS214" s="148">
        <f>+[2]Putumayo!AG214</f>
        <v>19</v>
      </c>
      <c r="CT214" s="148">
        <f>+[2]Quindio!Q214</f>
        <v>56</v>
      </c>
      <c r="CU214" s="148">
        <f>+[2]Quindio!R214</f>
        <v>50</v>
      </c>
      <c r="CV214" s="148">
        <f>+[2]Quindio!AG214</f>
        <v>1</v>
      </c>
      <c r="CW214" s="148">
        <f>+[2]Risaralda!Q214</f>
        <v>83</v>
      </c>
      <c r="CX214" s="148">
        <f>+[2]Risaralda!R214</f>
        <v>71</v>
      </c>
      <c r="CY214" s="148">
        <f>+[2]Risaralda!AG214</f>
        <v>25</v>
      </c>
      <c r="CZ214" s="148">
        <f>+'[2]San Anadrés'!Q214</f>
        <v>0</v>
      </c>
      <c r="DA214" s="148">
        <f>+'[2]San Anadrés'!R214</f>
        <v>0</v>
      </c>
      <c r="DB214" s="148">
        <f>+'[2]San Anadrés'!AG214</f>
        <v>0</v>
      </c>
      <c r="DC214" s="148">
        <f>+[2]Santander!Q214</f>
        <v>84</v>
      </c>
      <c r="DD214" s="148">
        <f>+[2]Santander!R214</f>
        <v>63</v>
      </c>
      <c r="DE214" s="148">
        <f>+[2]Santander!AG214</f>
        <v>9</v>
      </c>
      <c r="DF214" s="148">
        <f>+[2]Sucre!Q214</f>
        <v>10</v>
      </c>
      <c r="DG214" s="148">
        <f>+[2]Sucre!R214</f>
        <v>7</v>
      </c>
      <c r="DH214" s="148">
        <f>+[2]Sucre!AG214</f>
        <v>0</v>
      </c>
      <c r="DI214" s="148">
        <f>+[2]Tolima!Q214</f>
        <v>17</v>
      </c>
      <c r="DJ214" s="148">
        <f>+[2]Tolima!R214</f>
        <v>5</v>
      </c>
      <c r="DK214" s="148">
        <f>+[2]Tolima!AG214</f>
        <v>1</v>
      </c>
      <c r="DL214" s="148">
        <f>+'[2]Valle del Cauca'!Q214</f>
        <v>53</v>
      </c>
      <c r="DM214" s="148">
        <f>+'[2]Valle del Cauca'!R214</f>
        <v>41</v>
      </c>
      <c r="DN214" s="148">
        <f>+'[2]Valle del Cauca'!AG214</f>
        <v>4</v>
      </c>
      <c r="DO214" s="148">
        <f>+[2]Vaupés!Q214</f>
        <v>3</v>
      </c>
      <c r="DP214" s="148">
        <f>+[2]Vaupés!R214</f>
        <v>1</v>
      </c>
      <c r="DQ214" s="148">
        <f>+[2]Vaupés!AG214</f>
        <v>0</v>
      </c>
      <c r="DR214" s="148">
        <f>+[2]Vichada!Q214</f>
        <v>5</v>
      </c>
      <c r="DS214" s="148">
        <f>+[2]Vichada!R214</f>
        <v>0</v>
      </c>
      <c r="DT214" s="148">
        <f>+[2]Vichada!AG214</f>
        <v>0</v>
      </c>
    </row>
    <row r="215" spans="1:124" ht="33.75" hidden="1" x14ac:dyDescent="0.25">
      <c r="A215" s="152" t="s">
        <v>718</v>
      </c>
      <c r="B215" s="149" t="str">
        <f t="shared" si="66"/>
        <v>5-0-5-5</v>
      </c>
      <c r="C215" s="182" t="s">
        <v>65</v>
      </c>
      <c r="D215" s="126" t="s">
        <v>55</v>
      </c>
      <c r="E215" s="182" t="s">
        <v>56</v>
      </c>
      <c r="F215" s="182" t="s">
        <v>126</v>
      </c>
      <c r="G215" s="182" t="s">
        <v>127</v>
      </c>
      <c r="H215" s="144" t="s">
        <v>148</v>
      </c>
      <c r="I215" s="432"/>
      <c r="J215" s="149">
        <v>0</v>
      </c>
      <c r="K215" s="454"/>
      <c r="L215" s="182" t="s">
        <v>139</v>
      </c>
      <c r="M215" s="193">
        <f>(AD215+AG215+AJ215+AM215+AP215+AS215+AV215+AY215+BB215+BE215+BH215+BK215+BN215+BQ215+BT215+BW215+BZ215+CC215+CF215+CI215+CL215+CO215+CR215+CU215+CX215+DA215+DD215+DG215+DJ215+DM215+DP215+DS215)</f>
        <v>2015</v>
      </c>
      <c r="N215" s="182" t="s">
        <v>1326</v>
      </c>
      <c r="O215" s="182" t="s">
        <v>608</v>
      </c>
      <c r="P215" s="180" t="s">
        <v>60</v>
      </c>
      <c r="Q215" s="69" t="e">
        <f t="shared" si="69"/>
        <v>#DIV/0!</v>
      </c>
      <c r="R215" s="83" t="e">
        <f t="shared" si="61"/>
        <v>#DIV/0!</v>
      </c>
      <c r="S215" s="83">
        <f>+[2]Amazonas!S215+[2]Antioquia!S215+[2]Atantico!S215+[2]Arauca!S215+[2]Bolivar!S215+[2]Boyacá!S215+[2]Caldas!S215+[2]Caquetá!S215+[2]Casanare!S215+[2]Cauca!S215+[2]Cesar!S215+[2]Chocó!S215+[2]Córdoba!S215+[2]Cundinamarca!S215+[2]Guainía!S215+[2]Guaviare!S215+[2]Huila!S215+'[2]La Guajira'!S215+[2]Magdalena!S215+[2]Meta!S215+[2]Nariño!S215+'[2]Norte de Santander'!S215+[2]Putumayo!S215+[2]Quindio!S215+[2]Risaralda!S215+'[2]San Anadrés'!S215+[2]Santander!S215+[2]Sucre!S215+[2]Tolima!S215+'[2]Valle del Cauca'!S215+[2]Vaupés!S215+[2]Vichada!S215</f>
        <v>0</v>
      </c>
      <c r="T215" s="83">
        <f>+[2]Amazonas!T215+[2]Antioquia!T215+[2]Atantico!T215+[2]Arauca!T215+[2]Bolivar!T215+[2]Boyacá!T215+[2]Caldas!T215+[2]Caquetá!T215+[2]Casanare!T215+[2]Cauca!T215+[2]Cesar!T215+[2]Chocó!T215+[2]Córdoba!T215+[2]Cundinamarca!T215+[2]Guainía!T215+[2]Guaviare!T215+[2]Huila!T215+'[2]La Guajira'!T215+[2]Magdalena!T215+[2]Meta!T215+[2]Nariño!T215+'[2]Norte de Santander'!T215+[2]Putumayo!T215+[2]Quindio!T215+[2]Risaralda!T215+'[2]San Anadrés'!T215+[2]Santander!T215+[2]Sucre!T215+[2]Tolima!T215+'[2]Valle del Cauca'!T215+[2]Vaupés!T215+[2]Vichada!T215</f>
        <v>0</v>
      </c>
      <c r="U215" s="148">
        <f t="shared" si="70"/>
        <v>0</v>
      </c>
      <c r="V215" s="148">
        <f t="shared" si="71"/>
        <v>89</v>
      </c>
      <c r="W215" s="148">
        <f>+'[2]Oficinas Nacionales'!Q215</f>
        <v>0</v>
      </c>
      <c r="X215" s="148">
        <f>+'[2]Oficinas Nacionales'!R215</f>
        <v>0</v>
      </c>
      <c r="Y215" s="148">
        <f>+'[2]Oficinas Nacionales'!AG215</f>
        <v>0</v>
      </c>
      <c r="Z215" s="148">
        <f t="shared" si="72"/>
        <v>0</v>
      </c>
      <c r="AA215" s="148">
        <f t="shared" si="72"/>
        <v>2015</v>
      </c>
      <c r="AB215" s="148">
        <f t="shared" si="72"/>
        <v>89</v>
      </c>
      <c r="AC215" s="148">
        <f>+[2]Amazonas!Q215</f>
        <v>0</v>
      </c>
      <c r="AD215" s="148">
        <f>+[2]Amazonas!R215</f>
        <v>0</v>
      </c>
      <c r="AE215" s="148">
        <f>+[2]Amazonas!AG215</f>
        <v>0</v>
      </c>
      <c r="AF215" s="148">
        <f>+[2]Antioquia!Q215</f>
        <v>0</v>
      </c>
      <c r="AG215" s="148">
        <f>+[2]Antioquia!R215</f>
        <v>649</v>
      </c>
      <c r="AH215" s="148">
        <f>+[2]Antioquia!AG215</f>
        <v>0</v>
      </c>
      <c r="AI215" s="148">
        <f>+[2]Atantico!Q215</f>
        <v>0</v>
      </c>
      <c r="AJ215" s="148">
        <f>+[2]Atantico!R215</f>
        <v>10</v>
      </c>
      <c r="AK215" s="148">
        <f>+[2]Atantico!AG215</f>
        <v>0</v>
      </c>
      <c r="AL215" s="148">
        <f>+[2]Arauca!Q215</f>
        <v>0</v>
      </c>
      <c r="AM215" s="148">
        <f>+[2]Arauca!R215</f>
        <v>3</v>
      </c>
      <c r="AN215" s="148">
        <f>+[2]Arauca!AG215</f>
        <v>0</v>
      </c>
      <c r="AO215" s="148">
        <f>+[2]Bolivar!Q215</f>
        <v>0</v>
      </c>
      <c r="AP215" s="148">
        <f>+[2]Bolivar!R215</f>
        <v>22</v>
      </c>
      <c r="AQ215" s="148">
        <f>+[2]Bolivar!AG215</f>
        <v>0</v>
      </c>
      <c r="AR215" s="148">
        <f>+[2]Boyacá!Q215</f>
        <v>0</v>
      </c>
      <c r="AS215" s="148">
        <f>+[2]Boyacá!R215</f>
        <v>10</v>
      </c>
      <c r="AT215" s="148">
        <f>+[2]Boyacá!AG215</f>
        <v>0</v>
      </c>
      <c r="AU215" s="148">
        <f>+[2]Caldas!Q215</f>
        <v>0</v>
      </c>
      <c r="AV215" s="148">
        <f>+[2]Caldas!R215</f>
        <v>95</v>
      </c>
      <c r="AW215" s="148">
        <f>+[2]Caldas!AG215</f>
        <v>0</v>
      </c>
      <c r="AX215" s="148">
        <f>+[2]Caquetá!Q215</f>
        <v>0</v>
      </c>
      <c r="AY215" s="148">
        <f>+[2]Caquetá!R215</f>
        <v>212</v>
      </c>
      <c r="AZ215" s="148">
        <f>+[2]Caquetá!AG215</f>
        <v>0</v>
      </c>
      <c r="BA215" s="148">
        <f>+[2]Casanare!Q215</f>
        <v>0</v>
      </c>
      <c r="BB215" s="148">
        <f>+[2]Casanare!R215</f>
        <v>12</v>
      </c>
      <c r="BC215" s="148">
        <f>+[2]Casanare!AG215</f>
        <v>5</v>
      </c>
      <c r="BD215" s="148">
        <f>+[2]Cauca!Q215</f>
        <v>0</v>
      </c>
      <c r="BE215" s="148">
        <f>+[2]Cauca!R215</f>
        <v>8</v>
      </c>
      <c r="BF215" s="148">
        <f>+[2]Cauca!AG215</f>
        <v>0</v>
      </c>
      <c r="BG215" s="148">
        <f>+[2]Cesar!Q215</f>
        <v>0</v>
      </c>
      <c r="BH215" s="148">
        <f>+[2]Cesar!R215</f>
        <v>3</v>
      </c>
      <c r="BI215" s="148">
        <f>+[2]Cesar!AG215</f>
        <v>0</v>
      </c>
      <c r="BJ215" s="148">
        <f>+[2]Chocó!Q215</f>
        <v>0</v>
      </c>
      <c r="BK215" s="148">
        <f>+[2]Chocó!R215</f>
        <v>0</v>
      </c>
      <c r="BL215" s="148">
        <f>+[2]Chocó!AG215</f>
        <v>0</v>
      </c>
      <c r="BM215" s="148">
        <f>+[2]Córdoba!Q215</f>
        <v>0</v>
      </c>
      <c r="BN215" s="148">
        <f>+[2]Córdoba!R215</f>
        <v>53</v>
      </c>
      <c r="BO215" s="148">
        <f>+[2]Córdoba!AG215</f>
        <v>0</v>
      </c>
      <c r="BP215" s="148">
        <f>+[2]Cundinamarca!Q215</f>
        <v>0</v>
      </c>
      <c r="BQ215" s="148">
        <f>+[2]Cundinamarca!R215</f>
        <v>270</v>
      </c>
      <c r="BR215" s="148">
        <f>+[2]Cundinamarca!AG215</f>
        <v>0</v>
      </c>
      <c r="BS215" s="148">
        <f>+[2]Guainía!Q215</f>
        <v>0</v>
      </c>
      <c r="BT215" s="148">
        <f>+[2]Guainía!R215</f>
        <v>0</v>
      </c>
      <c r="BU215" s="148">
        <f>+[2]Guainía!AG215</f>
        <v>0</v>
      </c>
      <c r="BV215" s="148">
        <f>+[2]Guaviare!Q215</f>
        <v>0</v>
      </c>
      <c r="BW215" s="148">
        <f>+[2]Guaviare!R215</f>
        <v>0</v>
      </c>
      <c r="BX215" s="148">
        <f>+[2]Guaviare!AG215</f>
        <v>64</v>
      </c>
      <c r="BY215" s="148">
        <f>+[2]Huila!Q215</f>
        <v>0</v>
      </c>
      <c r="BZ215" s="148">
        <f>+[2]Huila!R215</f>
        <v>79</v>
      </c>
      <c r="CA215" s="148">
        <f>+[2]Huila!AG215</f>
        <v>16</v>
      </c>
      <c r="CB215" s="148">
        <f>+'[2]La Guajira'!Q215</f>
        <v>0</v>
      </c>
      <c r="CC215" s="148">
        <f>+'[2]La Guajira'!R215</f>
        <v>13</v>
      </c>
      <c r="CD215" s="148">
        <f>+'[2]La Guajira'!AG215</f>
        <v>0</v>
      </c>
      <c r="CE215" s="148">
        <f>+[2]Magdalena!Q215</f>
        <v>0</v>
      </c>
      <c r="CF215" s="148">
        <f>+[2]Magdalena!R215</f>
        <v>17</v>
      </c>
      <c r="CG215" s="148">
        <f>+[2]Magdalena!AG215</f>
        <v>0</v>
      </c>
      <c r="CH215" s="148">
        <f>+[2]Meta!Q215</f>
        <v>0</v>
      </c>
      <c r="CI215" s="148">
        <f>+[2]Meta!R215</f>
        <v>52</v>
      </c>
      <c r="CJ215" s="148">
        <f>+[2]Meta!AG215</f>
        <v>0</v>
      </c>
      <c r="CK215" s="148">
        <f>+[2]Nariño!Q215</f>
        <v>0</v>
      </c>
      <c r="CL215" s="148">
        <f>+[2]Nariño!R215</f>
        <v>100</v>
      </c>
      <c r="CM215" s="148">
        <f>+[2]Nariño!AG215</f>
        <v>0</v>
      </c>
      <c r="CN215" s="148">
        <f>+'[2]Norte de Santander'!Q215</f>
        <v>0</v>
      </c>
      <c r="CO215" s="148">
        <f>+'[2]Norte de Santander'!R215</f>
        <v>5</v>
      </c>
      <c r="CP215" s="148">
        <f>+'[2]Norte de Santander'!AG215</f>
        <v>0</v>
      </c>
      <c r="CQ215" s="148">
        <f>+[2]Putumayo!Q215</f>
        <v>0</v>
      </c>
      <c r="CR215" s="148">
        <f>+[2]Putumayo!R215</f>
        <v>40</v>
      </c>
      <c r="CS215" s="148">
        <f>+[2]Putumayo!AG215</f>
        <v>0</v>
      </c>
      <c r="CT215" s="148">
        <f>+[2]Quindio!Q215</f>
        <v>0</v>
      </c>
      <c r="CU215" s="148">
        <f>+[2]Quindio!R215</f>
        <v>53</v>
      </c>
      <c r="CV215" s="148">
        <f>+[2]Quindio!AG215</f>
        <v>0</v>
      </c>
      <c r="CW215" s="148">
        <f>+[2]Risaralda!Q215</f>
        <v>0</v>
      </c>
      <c r="CX215" s="148">
        <f>+[2]Risaralda!R215</f>
        <v>94</v>
      </c>
      <c r="CY215" s="148">
        <f>+[2]Risaralda!AG215</f>
        <v>0</v>
      </c>
      <c r="CZ215" s="148">
        <f>+'[2]San Anadrés'!Q215</f>
        <v>0</v>
      </c>
      <c r="DA215" s="148">
        <f>+'[2]San Anadrés'!R215</f>
        <v>0</v>
      </c>
      <c r="DB215" s="148">
        <f>+'[2]San Anadrés'!AG215</f>
        <v>0</v>
      </c>
      <c r="DC215" s="148">
        <f>+[2]Santander!Q215</f>
        <v>0</v>
      </c>
      <c r="DD215" s="148">
        <f>+[2]Santander!R215</f>
        <v>55</v>
      </c>
      <c r="DE215" s="148">
        <f>+[2]Santander!AG215</f>
        <v>0</v>
      </c>
      <c r="DF215" s="148">
        <f>+[2]Sucre!Q215</f>
        <v>0</v>
      </c>
      <c r="DG215" s="148">
        <f>+[2]Sucre!R215</f>
        <v>10</v>
      </c>
      <c r="DH215" s="148">
        <f>+[2]Sucre!AG215</f>
        <v>4</v>
      </c>
      <c r="DI215" s="148">
        <f>+[2]Tolima!Q215</f>
        <v>0</v>
      </c>
      <c r="DJ215" s="148">
        <f>+[2]Tolima!R215</f>
        <v>94</v>
      </c>
      <c r="DK215" s="148">
        <f>+[2]Tolima!AG215</f>
        <v>0</v>
      </c>
      <c r="DL215" s="148">
        <f>+'[2]Valle del Cauca'!Q215</f>
        <v>0</v>
      </c>
      <c r="DM215" s="148">
        <f>+'[2]Valle del Cauca'!R215</f>
        <v>54</v>
      </c>
      <c r="DN215" s="148">
        <f>+'[2]Valle del Cauca'!AG215</f>
        <v>0</v>
      </c>
      <c r="DO215" s="148">
        <f>+[2]Vaupés!Q215</f>
        <v>0</v>
      </c>
      <c r="DP215" s="148">
        <f>+[2]Vaupés!R215</f>
        <v>1</v>
      </c>
      <c r="DQ215" s="148">
        <f>+[2]Vaupés!AG215</f>
        <v>0</v>
      </c>
      <c r="DR215" s="148">
        <f>+[2]Vichada!Q215</f>
        <v>0</v>
      </c>
      <c r="DS215" s="148">
        <f>+[2]Vichada!R215</f>
        <v>1</v>
      </c>
      <c r="DT215" s="148">
        <f>+[2]Vichada!AG215</f>
        <v>0</v>
      </c>
    </row>
    <row r="216" spans="1:124" ht="33.75" hidden="1" x14ac:dyDescent="0.25">
      <c r="A216" s="152" t="s">
        <v>718</v>
      </c>
      <c r="B216" s="149" t="str">
        <f t="shared" si="66"/>
        <v>5-0-5-6</v>
      </c>
      <c r="C216" s="182" t="s">
        <v>65</v>
      </c>
      <c r="D216" s="126" t="s">
        <v>55</v>
      </c>
      <c r="E216" s="182" t="s">
        <v>56</v>
      </c>
      <c r="F216" s="182" t="s">
        <v>126</v>
      </c>
      <c r="G216" s="182" t="s">
        <v>127</v>
      </c>
      <c r="H216" s="144" t="s">
        <v>639</v>
      </c>
      <c r="I216" s="179" t="s">
        <v>141</v>
      </c>
      <c r="J216" s="149">
        <v>6819</v>
      </c>
      <c r="K216" s="149">
        <v>10</v>
      </c>
      <c r="L216" s="182" t="s">
        <v>142</v>
      </c>
      <c r="M216" s="129">
        <v>4512</v>
      </c>
      <c r="N216" s="179" t="s">
        <v>137</v>
      </c>
      <c r="O216" s="141" t="s">
        <v>57</v>
      </c>
      <c r="P216" s="192" t="s">
        <v>60</v>
      </c>
      <c r="Q216" s="69">
        <f t="shared" si="69"/>
        <v>6.4326626523718611</v>
      </c>
      <c r="R216" s="83" t="e">
        <f t="shared" si="61"/>
        <v>#DIV/0!</v>
      </c>
      <c r="S216" s="83">
        <f>+[2]Amazonas!S216+[2]Antioquia!S216+[2]Atantico!S216+[2]Arauca!S216+[2]Bolivar!S216+[2]Boyacá!S216+[2]Caldas!S216+[2]Caquetá!S216+[2]Casanare!S216+[2]Cauca!S216+[2]Cesar!S216+[2]Chocó!S216+[2]Córdoba!S216+[2]Cundinamarca!S216+[2]Guainía!S216+[2]Guaviare!S216+[2]Huila!S216+'[2]La Guajira'!S216+[2]Magdalena!S216+[2]Meta!S216+[2]Nariño!S216+'[2]Norte de Santander'!S216+[2]Putumayo!S216+[2]Quindio!S216+[2]Risaralda!S216+'[2]San Anadrés'!S216+[2]Santander!S216+[2]Sucre!S216+[2]Tolima!S216+'[2]Valle del Cauca'!S216+[2]Vaupés!S216+[2]Vichada!S216</f>
        <v>0</v>
      </c>
      <c r="T216" s="83">
        <f>+[2]Amazonas!T216+[2]Antioquia!T216+[2]Atantico!T216+[2]Arauca!T216+[2]Bolivar!T216+[2]Boyacá!T216+[2]Caldas!T216+[2]Caquetá!T216+[2]Casanare!T216+[2]Cauca!T216+[2]Cesar!T216+[2]Chocó!T216+[2]Córdoba!T216+[2]Cundinamarca!T216+[2]Guainía!T216+[2]Guaviare!T216+[2]Huila!T216+'[2]La Guajira'!T216+[2]Magdalena!T216+[2]Meta!T216+[2]Nariño!T216+'[2]Norte de Santander'!T216+[2]Putumayo!T216+[2]Quindio!T216+[2]Risaralda!T216+'[2]San Anadrés'!T216+[2]Santander!T216+[2]Sucre!T216+[2]Tolima!T216+'[2]Valle del Cauca'!T216+[2]Vaupés!T216+[2]Vichada!T216</f>
        <v>0</v>
      </c>
      <c r="U216" s="148">
        <f t="shared" si="70"/>
        <v>6809</v>
      </c>
      <c r="V216" s="148">
        <f t="shared" si="71"/>
        <v>438</v>
      </c>
      <c r="W216" s="148">
        <f>+'[2]Oficinas Nacionales'!Q216</f>
        <v>0</v>
      </c>
      <c r="X216" s="148">
        <f>+'[2]Oficinas Nacionales'!R216</f>
        <v>0</v>
      </c>
      <c r="Y216" s="148">
        <f>+'[2]Oficinas Nacionales'!AG216</f>
        <v>0</v>
      </c>
      <c r="Z216" s="148">
        <f t="shared" si="72"/>
        <v>6809</v>
      </c>
      <c r="AA216" s="148">
        <f t="shared" si="72"/>
        <v>4504</v>
      </c>
      <c r="AB216" s="148">
        <f t="shared" si="72"/>
        <v>438</v>
      </c>
      <c r="AC216" s="148">
        <f>+[2]Amazonas!Q216</f>
        <v>0</v>
      </c>
      <c r="AD216" s="148">
        <f>+[2]Amazonas!R216</f>
        <v>0</v>
      </c>
      <c r="AE216" s="148">
        <f>+[2]Amazonas!AG216</f>
        <v>0</v>
      </c>
      <c r="AF216" s="148">
        <f>+[2]Antioquia!Q216</f>
        <v>2778</v>
      </c>
      <c r="AG216" s="148">
        <f>+[2]Antioquia!R216</f>
        <v>1278</v>
      </c>
      <c r="AH216" s="148">
        <f>+[2]Antioquia!AG216</f>
        <v>42</v>
      </c>
      <c r="AI216" s="148">
        <f>+[2]Atantico!Q216</f>
        <v>13</v>
      </c>
      <c r="AJ216" s="148">
        <f>+[2]Atantico!R216</f>
        <v>9</v>
      </c>
      <c r="AK216" s="148">
        <f>+[2]Atantico!AG216</f>
        <v>1</v>
      </c>
      <c r="AL216" s="148">
        <f>+[2]Arauca!Q216</f>
        <v>18</v>
      </c>
      <c r="AM216" s="148">
        <f>+[2]Arauca!R216</f>
        <v>5</v>
      </c>
      <c r="AN216" s="148">
        <f>+[2]Arauca!AG216</f>
        <v>1</v>
      </c>
      <c r="AO216" s="148">
        <f>+[2]Bolivar!Q216</f>
        <v>9</v>
      </c>
      <c r="AP216" s="148">
        <f>+[2]Bolivar!R216</f>
        <v>4</v>
      </c>
      <c r="AQ216" s="148">
        <f>+[2]Bolivar!AG216</f>
        <v>0</v>
      </c>
      <c r="AR216" s="148">
        <f>+[2]Boyacá!Q216</f>
        <v>357</v>
      </c>
      <c r="AS216" s="148">
        <f>+[2]Boyacá!R216</f>
        <v>252</v>
      </c>
      <c r="AT216" s="148">
        <f>+[2]Boyacá!AG216</f>
        <v>23</v>
      </c>
      <c r="AU216" s="148">
        <f>+[2]Caldas!Q216</f>
        <v>121</v>
      </c>
      <c r="AV216" s="148">
        <f>+[2]Caldas!R216</f>
        <v>71</v>
      </c>
      <c r="AW216" s="148">
        <f>+[2]Caldas!AG216</f>
        <v>2</v>
      </c>
      <c r="AX216" s="148">
        <f>+[2]Caquetá!Q216</f>
        <v>215</v>
      </c>
      <c r="AY216" s="148">
        <f>+[2]Caquetá!R216</f>
        <v>134</v>
      </c>
      <c r="AZ216" s="148">
        <f>+[2]Caquetá!AG216</f>
        <v>3</v>
      </c>
      <c r="BA216" s="148">
        <f>+[2]Casanare!Q216</f>
        <v>38</v>
      </c>
      <c r="BB216" s="148">
        <f>+[2]Casanare!R216</f>
        <v>13</v>
      </c>
      <c r="BC216" s="148">
        <f>+[2]Casanare!AG216</f>
        <v>0</v>
      </c>
      <c r="BD216" s="148">
        <f>+[2]Cauca!Q216</f>
        <v>9</v>
      </c>
      <c r="BE216" s="148">
        <f>+[2]Cauca!R216</f>
        <v>5</v>
      </c>
      <c r="BF216" s="148">
        <f>+[2]Cauca!AG216</f>
        <v>2</v>
      </c>
      <c r="BG216" s="148">
        <f>+[2]Cesar!Q216</f>
        <v>10</v>
      </c>
      <c r="BH216" s="148">
        <f>+[2]Cesar!R216</f>
        <v>0</v>
      </c>
      <c r="BI216" s="148">
        <f>+[2]Cesar!AG216</f>
        <v>0</v>
      </c>
      <c r="BJ216" s="148">
        <f>+[2]Chocó!Q216</f>
        <v>1</v>
      </c>
      <c r="BK216" s="148">
        <f>+[2]Chocó!R216</f>
        <v>0</v>
      </c>
      <c r="BL216" s="148">
        <f>+[2]Chocó!AG216</f>
        <v>0</v>
      </c>
      <c r="BM216" s="148">
        <f>+[2]Córdoba!Q216</f>
        <v>69</v>
      </c>
      <c r="BN216" s="148">
        <f>+[2]Córdoba!R216</f>
        <v>39</v>
      </c>
      <c r="BO216" s="148">
        <f>+[2]Córdoba!AG216</f>
        <v>4</v>
      </c>
      <c r="BP216" s="148">
        <f>+[2]Cundinamarca!Q216</f>
        <v>800</v>
      </c>
      <c r="BQ216" s="148">
        <f>+[2]Cundinamarca!R216</f>
        <v>558</v>
      </c>
      <c r="BR216" s="148">
        <f>+[2]Cundinamarca!AG216</f>
        <v>76</v>
      </c>
      <c r="BS216" s="148">
        <f>+[2]Guainía!Q216</f>
        <v>0</v>
      </c>
      <c r="BT216" s="148">
        <f>+[2]Guainía!R216</f>
        <v>0</v>
      </c>
      <c r="BU216" s="148">
        <f>+[2]Guainía!AG216</f>
        <v>0</v>
      </c>
      <c r="BV216" s="148">
        <f>+[2]Guaviare!Q216</f>
        <v>0</v>
      </c>
      <c r="BW216" s="148">
        <f>+[2]Guaviare!R216</f>
        <v>0</v>
      </c>
      <c r="BX216" s="148">
        <f>+[2]Guaviare!AG216</f>
        <v>0</v>
      </c>
      <c r="BY216" s="148">
        <f>+[2]Huila!Q216</f>
        <v>106</v>
      </c>
      <c r="BZ216" s="148">
        <f>+[2]Huila!R216</f>
        <v>61</v>
      </c>
      <c r="CA216" s="148">
        <f>+[2]Huila!AG216</f>
        <v>1</v>
      </c>
      <c r="CB216" s="148">
        <f>+'[2]La Guajira'!Q216</f>
        <v>5</v>
      </c>
      <c r="CC216" s="148">
        <f>+'[2]La Guajira'!R216</f>
        <v>3</v>
      </c>
      <c r="CD216" s="148">
        <f>+'[2]La Guajira'!AG216</f>
        <v>0</v>
      </c>
      <c r="CE216" s="148">
        <f>+[2]Magdalena!Q216</f>
        <v>5</v>
      </c>
      <c r="CF216" s="148">
        <f>+[2]Magdalena!R216</f>
        <v>2</v>
      </c>
      <c r="CG216" s="148">
        <f>+[2]Magdalena!AG216</f>
        <v>12</v>
      </c>
      <c r="CH216" s="148">
        <f>+[2]Meta!Q216</f>
        <v>36</v>
      </c>
      <c r="CI216" s="148">
        <f>+[2]Meta!R216</f>
        <v>26</v>
      </c>
      <c r="CJ216" s="148">
        <f>+[2]Meta!AG216</f>
        <v>5</v>
      </c>
      <c r="CK216" s="148">
        <f>+[2]Nariño!Q216</f>
        <v>1914</v>
      </c>
      <c r="CL216" s="148">
        <f>+[2]Nariño!R216</f>
        <v>1826</v>
      </c>
      <c r="CM216" s="148">
        <f>+[2]Nariño!AG216</f>
        <v>133</v>
      </c>
      <c r="CN216" s="148">
        <f>+'[2]Norte de Santander'!Q216</f>
        <v>7</v>
      </c>
      <c r="CO216" s="148">
        <f>+'[2]Norte de Santander'!R216</f>
        <v>4</v>
      </c>
      <c r="CP216" s="148">
        <f>+'[2]Norte de Santander'!AG216</f>
        <v>0</v>
      </c>
      <c r="CQ216" s="148">
        <f>+[2]Putumayo!Q216</f>
        <v>61</v>
      </c>
      <c r="CR216" s="148">
        <f>+[2]Putumayo!R216</f>
        <v>40</v>
      </c>
      <c r="CS216" s="148">
        <f>+[2]Putumayo!AG216</f>
        <v>51</v>
      </c>
      <c r="CT216" s="148">
        <f>+[2]Quindio!Q216</f>
        <v>62</v>
      </c>
      <c r="CU216" s="148">
        <f>+[2]Quindio!R216</f>
        <v>37</v>
      </c>
      <c r="CV216" s="148">
        <f>+[2]Quindio!AG216</f>
        <v>4</v>
      </c>
      <c r="CW216" s="148">
        <f>+[2]Risaralda!Q216</f>
        <v>41</v>
      </c>
      <c r="CX216" s="148">
        <f>+[2]Risaralda!R216</f>
        <v>36</v>
      </c>
      <c r="CY216" s="148">
        <f>+[2]Risaralda!AG216</f>
        <v>1</v>
      </c>
      <c r="CZ216" s="148">
        <f>+'[2]San Anadrés'!Q216</f>
        <v>0</v>
      </c>
      <c r="DA216" s="148">
        <f>+'[2]San Anadrés'!R216</f>
        <v>0</v>
      </c>
      <c r="DB216" s="148">
        <f>+'[2]San Anadrés'!AG216</f>
        <v>0</v>
      </c>
      <c r="DC216" s="148">
        <f>+[2]Santander!Q216</f>
        <v>38</v>
      </c>
      <c r="DD216" s="148">
        <f>+[2]Santander!R216</f>
        <v>36</v>
      </c>
      <c r="DE216" s="148">
        <f>+[2]Santander!AG216</f>
        <v>68</v>
      </c>
      <c r="DF216" s="148">
        <f>+[2]Sucre!Q216</f>
        <v>8</v>
      </c>
      <c r="DG216" s="148">
        <f>+[2]Sucre!R216</f>
        <v>5</v>
      </c>
      <c r="DH216" s="148">
        <f>+[2]Sucre!AG216</f>
        <v>0</v>
      </c>
      <c r="DI216" s="148">
        <f>+[2]Tolima!Q216</f>
        <v>46</v>
      </c>
      <c r="DJ216" s="148">
        <f>+[2]Tolima!R216</f>
        <v>26</v>
      </c>
      <c r="DK216" s="148">
        <f>+[2]Tolima!AG216</f>
        <v>7</v>
      </c>
      <c r="DL216" s="148">
        <f>+'[2]Valle del Cauca'!Q216</f>
        <v>40</v>
      </c>
      <c r="DM216" s="148">
        <f>+'[2]Valle del Cauca'!R216</f>
        <v>34</v>
      </c>
      <c r="DN216" s="148">
        <f>+'[2]Valle del Cauca'!AG216</f>
        <v>2</v>
      </c>
      <c r="DO216" s="148">
        <f>+[2]Vaupés!Q216</f>
        <v>1</v>
      </c>
      <c r="DP216" s="148">
        <f>+[2]Vaupés!R216</f>
        <v>0</v>
      </c>
      <c r="DQ216" s="148">
        <f>+[2]Vaupés!AG216</f>
        <v>0</v>
      </c>
      <c r="DR216" s="148">
        <f>+[2]Vichada!Q216</f>
        <v>1</v>
      </c>
      <c r="DS216" s="148">
        <f>+[2]Vichada!R216</f>
        <v>0</v>
      </c>
      <c r="DT216" s="148">
        <f>+[2]Vichada!AG216</f>
        <v>0</v>
      </c>
    </row>
    <row r="217" spans="1:124" ht="33.75" hidden="1" x14ac:dyDescent="0.25">
      <c r="A217" s="152" t="s">
        <v>718</v>
      </c>
      <c r="B217" s="149" t="str">
        <f t="shared" si="66"/>
        <v>5-0-5-7</v>
      </c>
      <c r="C217" s="182" t="s">
        <v>65</v>
      </c>
      <c r="D217" s="126" t="s">
        <v>55</v>
      </c>
      <c r="E217" s="182" t="s">
        <v>56</v>
      </c>
      <c r="F217" s="182" t="s">
        <v>126</v>
      </c>
      <c r="G217" s="182" t="s">
        <v>127</v>
      </c>
      <c r="H217" s="144" t="s">
        <v>640</v>
      </c>
      <c r="I217" s="431" t="s">
        <v>144</v>
      </c>
      <c r="J217" s="144">
        <v>6915</v>
      </c>
      <c r="K217" s="452">
        <v>10</v>
      </c>
      <c r="L217" s="182" t="s">
        <v>145</v>
      </c>
      <c r="M217" s="129">
        <v>6605</v>
      </c>
      <c r="N217" s="179" t="s">
        <v>146</v>
      </c>
      <c r="O217" s="141" t="s">
        <v>58</v>
      </c>
      <c r="P217" s="192" t="s">
        <v>60</v>
      </c>
      <c r="Q217" s="69">
        <f t="shared" si="69"/>
        <v>166.98993370979622</v>
      </c>
      <c r="R217" s="83" t="e">
        <f t="shared" si="61"/>
        <v>#DIV/0!</v>
      </c>
      <c r="S217" s="83">
        <f>+[2]Amazonas!S217+[2]Antioquia!S217+[2]Atantico!S217+[2]Arauca!S217+[2]Bolivar!S217+[2]Boyacá!S217+[2]Caldas!S217+[2]Caquetá!S217+[2]Casanare!S217+[2]Cauca!S217+[2]Cesar!S217+[2]Chocó!S217+[2]Córdoba!S217+[2]Cundinamarca!S217+[2]Guainía!S217+[2]Guaviare!S217+[2]Huila!S217+'[2]La Guajira'!S217+[2]Magdalena!S217+[2]Meta!S217+[2]Nariño!S217+'[2]Norte de Santander'!S217+[2]Putumayo!S217+[2]Quindio!S217+[2]Risaralda!S217+'[2]San Anadrés'!S217+[2]Santander!S217+[2]Sucre!S217+[2]Tolima!S217+'[2]Valle del Cauca'!S217+[2]Vaupés!S217+[2]Vichada!S217</f>
        <v>0</v>
      </c>
      <c r="T217" s="83">
        <f>+[2]Amazonas!T217+[2]Antioquia!T217+[2]Atantico!T217+[2]Arauca!T217+[2]Bolivar!T217+[2]Boyacá!T217+[2]Caldas!T217+[2]Caquetá!T217+[2]Casanare!T217+[2]Cauca!T217+[2]Cesar!T217+[2]Chocó!T217+[2]Córdoba!T217+[2]Cundinamarca!T217+[2]Guainía!T217+[2]Guaviare!T217+[2]Huila!T217+'[2]La Guajira'!T217+[2]Magdalena!T217+[2]Meta!T217+[2]Nariño!T217+'[2]Norte de Santander'!T217+[2]Putumayo!T217+[2]Quindio!T217+[2]Risaralda!T217+'[2]San Anadrés'!T217+[2]Santander!T217+[2]Sucre!T217+[2]Tolima!T217+'[2]Valle del Cauca'!T217+[2]Vaupés!T217+[2]Vichada!T217</f>
        <v>0</v>
      </c>
      <c r="U217" s="148">
        <f t="shared" si="70"/>
        <v>8146</v>
      </c>
      <c r="V217" s="148">
        <f t="shared" si="71"/>
        <v>13603</v>
      </c>
      <c r="W217" s="148">
        <f>+'[2]Oficinas Nacionales'!Q217</f>
        <v>0</v>
      </c>
      <c r="X217" s="148">
        <f>+'[2]Oficinas Nacionales'!R217</f>
        <v>0</v>
      </c>
      <c r="Y217" s="148">
        <f>+'[2]Oficinas Nacionales'!AG217</f>
        <v>0</v>
      </c>
      <c r="Z217" s="148">
        <f t="shared" si="72"/>
        <v>8146</v>
      </c>
      <c r="AA217" s="148">
        <f t="shared" si="72"/>
        <v>8254</v>
      </c>
      <c r="AB217" s="148">
        <f t="shared" si="72"/>
        <v>13603</v>
      </c>
      <c r="AC217" s="148">
        <f>+[2]Amazonas!Q217</f>
        <v>4</v>
      </c>
      <c r="AD217" s="148">
        <f>+[2]Amazonas!R217</f>
        <v>0</v>
      </c>
      <c r="AE217" s="148">
        <f>+[2]Amazonas!AG217</f>
        <v>0</v>
      </c>
      <c r="AF217" s="148">
        <f>+[2]Antioquia!Q217</f>
        <v>1460</v>
      </c>
      <c r="AG217" s="148">
        <f>+[2]Antioquia!R217</f>
        <v>1539</v>
      </c>
      <c r="AH217" s="148">
        <f>+[2]Antioquia!AG217</f>
        <v>80</v>
      </c>
      <c r="AI217" s="148">
        <f>+[2]Atantico!Q217</f>
        <v>11</v>
      </c>
      <c r="AJ217" s="148">
        <f>+[2]Atantico!R217</f>
        <v>17</v>
      </c>
      <c r="AK217" s="148">
        <f>+[2]Atantico!AG217</f>
        <v>1</v>
      </c>
      <c r="AL217" s="148">
        <f>+[2]Arauca!Q217</f>
        <v>40</v>
      </c>
      <c r="AM217" s="148">
        <f>+[2]Arauca!R217</f>
        <v>43</v>
      </c>
      <c r="AN217" s="148">
        <f>+[2]Arauca!AG217</f>
        <v>107</v>
      </c>
      <c r="AO217" s="148">
        <f>+[2]Bolivar!Q217</f>
        <v>4</v>
      </c>
      <c r="AP217" s="148">
        <f>+[2]Bolivar!R217</f>
        <v>7</v>
      </c>
      <c r="AQ217" s="148">
        <f>+[2]Bolivar!AG217</f>
        <v>15</v>
      </c>
      <c r="AR217" s="148">
        <f>+[2]Boyacá!Q217</f>
        <v>360</v>
      </c>
      <c r="AS217" s="148">
        <f>+[2]Boyacá!R217</f>
        <v>378</v>
      </c>
      <c r="AT217" s="148">
        <f>+[2]Boyacá!AG217</f>
        <v>78</v>
      </c>
      <c r="AU217" s="148">
        <f>+[2]Caldas!Q217</f>
        <v>90</v>
      </c>
      <c r="AV217" s="148">
        <f>+[2]Caldas!R217</f>
        <v>96</v>
      </c>
      <c r="AW217" s="148">
        <f>+[2]Caldas!AG217</f>
        <v>377</v>
      </c>
      <c r="AX217" s="148">
        <f>+[2]Caquetá!Q217</f>
        <v>194</v>
      </c>
      <c r="AY217" s="148">
        <f>+[2]Caquetá!R217</f>
        <v>213</v>
      </c>
      <c r="AZ217" s="148">
        <f>+[2]Caquetá!AG217</f>
        <v>16</v>
      </c>
      <c r="BA217" s="148">
        <f>+[2]Casanare!Q217</f>
        <v>62</v>
      </c>
      <c r="BB217" s="148">
        <f>+[2]Casanare!R217</f>
        <v>69</v>
      </c>
      <c r="BC217" s="148">
        <f>+[2]Casanare!AG217</f>
        <v>0</v>
      </c>
      <c r="BD217" s="148">
        <f>+[2]Cauca!Q217</f>
        <v>8</v>
      </c>
      <c r="BE217" s="148">
        <f>+[2]Cauca!R217</f>
        <v>8</v>
      </c>
      <c r="BF217" s="148">
        <f>+[2]Cauca!AG217</f>
        <v>66</v>
      </c>
      <c r="BG217" s="148">
        <f>+[2]Cesar!Q217</f>
        <v>8</v>
      </c>
      <c r="BH217" s="148">
        <f>+[2]Cesar!R217</f>
        <v>9</v>
      </c>
      <c r="BI217" s="148">
        <f>+[2]Cesar!AG217</f>
        <v>73</v>
      </c>
      <c r="BJ217" s="148">
        <f>+[2]Chocó!Q217</f>
        <v>8</v>
      </c>
      <c r="BK217" s="148">
        <f>+[2]Chocó!R217</f>
        <v>10</v>
      </c>
      <c r="BL217" s="148">
        <f>+[2]Chocó!AG217</f>
        <v>0</v>
      </c>
      <c r="BM217" s="148">
        <f>+[2]Córdoba!Q217</f>
        <v>90</v>
      </c>
      <c r="BN217" s="148">
        <f>+[2]Córdoba!R217</f>
        <v>56</v>
      </c>
      <c r="BO217" s="148">
        <f>+[2]Córdoba!AG217</f>
        <v>6</v>
      </c>
      <c r="BP217" s="148">
        <f>+[2]Cundinamarca!Q217</f>
        <v>1425</v>
      </c>
      <c r="BQ217" s="148">
        <f>+[2]Cundinamarca!R217</f>
        <v>1419</v>
      </c>
      <c r="BR217" s="148">
        <f>+[2]Cundinamarca!AG217</f>
        <v>603</v>
      </c>
      <c r="BS217" s="148">
        <f>+[2]Guainía!Q217</f>
        <v>2</v>
      </c>
      <c r="BT217" s="148">
        <f>+[2]Guainía!R217</f>
        <v>0</v>
      </c>
      <c r="BU217" s="148">
        <f>+[2]Guainía!AG217</f>
        <v>0</v>
      </c>
      <c r="BV217" s="148">
        <f>+[2]Guaviare!Q217</f>
        <v>6</v>
      </c>
      <c r="BW217" s="148">
        <f>+[2]Guaviare!R217</f>
        <v>8</v>
      </c>
      <c r="BX217" s="148">
        <f>+[2]Guaviare!AG217</f>
        <v>0</v>
      </c>
      <c r="BY217" s="148">
        <f>+[2]Huila!Q217</f>
        <v>104</v>
      </c>
      <c r="BZ217" s="148">
        <f>+[2]Huila!R217</f>
        <v>126</v>
      </c>
      <c r="CA217" s="148">
        <f>+[2]Huila!AG217</f>
        <v>0</v>
      </c>
      <c r="CB217" s="148">
        <f>+'[2]La Guajira'!Q217</f>
        <v>6</v>
      </c>
      <c r="CC217" s="148">
        <f>+'[2]La Guajira'!R217</f>
        <v>6</v>
      </c>
      <c r="CD217" s="148">
        <f>+'[2]La Guajira'!AG217</f>
        <v>0</v>
      </c>
      <c r="CE217" s="148">
        <f>+[2]Magdalena!Q217</f>
        <v>2</v>
      </c>
      <c r="CF217" s="148">
        <f>+[2]Magdalena!R217</f>
        <v>5</v>
      </c>
      <c r="CG217" s="148">
        <f>+[2]Magdalena!AG217</f>
        <v>2</v>
      </c>
      <c r="CH217" s="148">
        <f>+[2]Meta!Q217</f>
        <v>32</v>
      </c>
      <c r="CI217" s="148">
        <f>+[2]Meta!R217</f>
        <v>34</v>
      </c>
      <c r="CJ217" s="148">
        <f>+[2]Meta!AG217</f>
        <v>5</v>
      </c>
      <c r="CK217" s="148">
        <f>+[2]Nariño!Q217</f>
        <v>3783</v>
      </c>
      <c r="CL217" s="148">
        <f>+[2]Nariño!R217</f>
        <v>3730</v>
      </c>
      <c r="CM217" s="148">
        <f>+[2]Nariño!AG217</f>
        <v>11016</v>
      </c>
      <c r="CN217" s="148">
        <f>+'[2]Norte de Santander'!Q217</f>
        <v>17</v>
      </c>
      <c r="CO217" s="148">
        <f>+'[2]Norte de Santander'!R217</f>
        <v>21</v>
      </c>
      <c r="CP217" s="148">
        <f>+'[2]Norte de Santander'!AG217</f>
        <v>0</v>
      </c>
      <c r="CQ217" s="148">
        <f>+[2]Putumayo!Q217</f>
        <v>112</v>
      </c>
      <c r="CR217" s="148">
        <f>+[2]Putumayo!R217</f>
        <v>138</v>
      </c>
      <c r="CS217" s="148">
        <f>+[2]Putumayo!AG217</f>
        <v>242</v>
      </c>
      <c r="CT217" s="148">
        <f>+[2]Quindio!Q217</f>
        <v>97</v>
      </c>
      <c r="CU217" s="148">
        <f>+[2]Quindio!R217</f>
        <v>87</v>
      </c>
      <c r="CV217" s="148">
        <f>+[2]Quindio!AG217</f>
        <v>195</v>
      </c>
      <c r="CW217" s="148">
        <f>+[2]Risaralda!Q217</f>
        <v>100</v>
      </c>
      <c r="CX217" s="148">
        <f>+[2]Risaralda!R217</f>
        <v>107</v>
      </c>
      <c r="CY217" s="148">
        <f>+[2]Risaralda!AG217</f>
        <v>378</v>
      </c>
      <c r="CZ217" s="148">
        <f>+'[2]San Anadrés'!Q217</f>
        <v>0</v>
      </c>
      <c r="DA217" s="148">
        <f>+'[2]San Anadrés'!R217</f>
        <v>0</v>
      </c>
      <c r="DB217" s="148">
        <f>+'[2]San Anadrés'!AG217</f>
        <v>0</v>
      </c>
      <c r="DC217" s="148">
        <f>+[2]Santander!Q217</f>
        <v>7</v>
      </c>
      <c r="DD217" s="148">
        <f>+[2]Santander!R217</f>
        <v>10</v>
      </c>
      <c r="DE217" s="148">
        <f>+[2]Santander!AG217</f>
        <v>11</v>
      </c>
      <c r="DF217" s="148">
        <f>+[2]Sucre!Q217</f>
        <v>11</v>
      </c>
      <c r="DG217" s="148">
        <f>+[2]Sucre!R217</f>
        <v>12</v>
      </c>
      <c r="DH217" s="148">
        <f>+[2]Sucre!AG217</f>
        <v>23</v>
      </c>
      <c r="DI217" s="148">
        <f>+[2]Tolima!Q217</f>
        <v>28</v>
      </c>
      <c r="DJ217" s="148">
        <f>+[2]Tolima!R217</f>
        <v>29</v>
      </c>
      <c r="DK217" s="148">
        <f>+[2]Tolima!AG217</f>
        <v>8</v>
      </c>
      <c r="DL217" s="148">
        <f>+'[2]Valle del Cauca'!Q217</f>
        <v>68</v>
      </c>
      <c r="DM217" s="148">
        <f>+'[2]Valle del Cauca'!R217</f>
        <v>75</v>
      </c>
      <c r="DN217" s="148">
        <f>+'[2]Valle del Cauca'!AG217</f>
        <v>301</v>
      </c>
      <c r="DO217" s="148">
        <f>+[2]Vaupés!Q217</f>
        <v>2</v>
      </c>
      <c r="DP217" s="148">
        <f>+[2]Vaupés!R217</f>
        <v>2</v>
      </c>
      <c r="DQ217" s="148">
        <f>+[2]Vaupés!AG217</f>
        <v>0</v>
      </c>
      <c r="DR217" s="148">
        <f>+[2]Vichada!Q217</f>
        <v>5</v>
      </c>
      <c r="DS217" s="148">
        <f>+[2]Vichada!R217</f>
        <v>0</v>
      </c>
      <c r="DT217" s="148">
        <f>+[2]Vichada!AG217</f>
        <v>0</v>
      </c>
    </row>
    <row r="218" spans="1:124" ht="33.75" hidden="1" x14ac:dyDescent="0.25">
      <c r="A218" s="152" t="s">
        <v>718</v>
      </c>
      <c r="B218" s="149" t="str">
        <f t="shared" si="66"/>
        <v>5-0-5-8</v>
      </c>
      <c r="C218" s="182" t="s">
        <v>65</v>
      </c>
      <c r="D218" s="126" t="s">
        <v>55</v>
      </c>
      <c r="E218" s="182" t="s">
        <v>56</v>
      </c>
      <c r="F218" s="182" t="s">
        <v>126</v>
      </c>
      <c r="G218" s="182" t="s">
        <v>127</v>
      </c>
      <c r="H218" s="144" t="s">
        <v>196</v>
      </c>
      <c r="I218" s="448"/>
      <c r="J218" s="144">
        <v>1299</v>
      </c>
      <c r="K218" s="453"/>
      <c r="L218" s="182" t="s">
        <v>714</v>
      </c>
      <c r="M218" s="129">
        <v>1238</v>
      </c>
      <c r="N218" s="179" t="s">
        <v>146</v>
      </c>
      <c r="O218" s="141" t="s">
        <v>58</v>
      </c>
      <c r="P218" s="182" t="s">
        <v>60</v>
      </c>
      <c r="Q218" s="69">
        <f t="shared" si="69"/>
        <v>0.52219321148825071</v>
      </c>
      <c r="R218" s="83" t="e">
        <f t="shared" si="61"/>
        <v>#DIV/0!</v>
      </c>
      <c r="S218" s="83">
        <f>+[2]Amazonas!S218+[2]Antioquia!S218+[2]Atantico!S218+[2]Arauca!S218+[2]Bolivar!S218+[2]Boyacá!S218+[2]Caldas!S218+[2]Caquetá!S218+[2]Casanare!S218+[2]Cauca!S218+[2]Cesar!S218+[2]Chocó!S218+[2]Córdoba!S218+[2]Cundinamarca!S218+[2]Guainía!S218+[2]Guaviare!S218+[2]Huila!S218+'[2]La Guajira'!S218+[2]Magdalena!S218+[2]Meta!S218+[2]Nariño!S218+'[2]Norte de Santander'!S218+[2]Putumayo!S218+[2]Quindio!S218+[2]Risaralda!S218+'[2]San Anadrés'!S218+[2]Santander!S218+[2]Sucre!S218+[2]Tolima!S218+'[2]Valle del Cauca'!S218+[2]Vaupés!S218+[2]Vichada!S218</f>
        <v>0</v>
      </c>
      <c r="T218" s="83">
        <f>+[2]Amazonas!T218+[2]Antioquia!T218+[2]Atantico!T218+[2]Arauca!T218+[2]Bolivar!T218+[2]Boyacá!T218+[2]Caldas!T218+[2]Caquetá!T218+[2]Casanare!T218+[2]Cauca!T218+[2]Cesar!T218+[2]Chocó!T218+[2]Córdoba!T218+[2]Cundinamarca!T218+[2]Guainía!T218+[2]Guaviare!T218+[2]Huila!T218+'[2]La Guajira'!T218+[2]Magdalena!T218+[2]Meta!T218+[2]Nariño!T218+'[2]Norte de Santander'!T218+[2]Putumayo!T218+[2]Quindio!T218+[2]Risaralda!T218+'[2]San Anadrés'!T218+[2]Santander!T218+[2]Sucre!T218+[2]Tolima!T218+'[2]Valle del Cauca'!T218+[2]Vaupés!T218+[2]Vichada!T218</f>
        <v>0</v>
      </c>
      <c r="U218" s="148">
        <f t="shared" si="70"/>
        <v>383</v>
      </c>
      <c r="V218" s="148">
        <f t="shared" si="71"/>
        <v>2</v>
      </c>
      <c r="W218" s="148">
        <f>+'[2]Oficinas Nacionales'!Q218</f>
        <v>0</v>
      </c>
      <c r="X218" s="148">
        <f>+'[2]Oficinas Nacionales'!R218</f>
        <v>0</v>
      </c>
      <c r="Y218" s="148">
        <f>+'[2]Oficinas Nacionales'!AG218</f>
        <v>0</v>
      </c>
      <c r="Z218" s="148">
        <f t="shared" si="72"/>
        <v>383</v>
      </c>
      <c r="AA218" s="148">
        <f t="shared" si="72"/>
        <v>0</v>
      </c>
      <c r="AB218" s="148">
        <f t="shared" si="72"/>
        <v>2</v>
      </c>
      <c r="AC218" s="148">
        <f>+[2]Amazonas!Q218</f>
        <v>5</v>
      </c>
      <c r="AD218" s="148">
        <f>+[2]Amazonas!R218</f>
        <v>0</v>
      </c>
      <c r="AE218" s="148">
        <f>+[2]Amazonas!AG218</f>
        <v>0</v>
      </c>
      <c r="AF218" s="148">
        <f>+[2]Antioquia!Q218</f>
        <v>128</v>
      </c>
      <c r="AG218" s="148">
        <f>+[2]Antioquia!R218</f>
        <v>0</v>
      </c>
      <c r="AH218" s="148">
        <f>+[2]Antioquia!AG218</f>
        <v>0</v>
      </c>
      <c r="AI218" s="148">
        <f>+[2]Atantico!Q218</f>
        <v>8</v>
      </c>
      <c r="AJ218" s="148">
        <f>+[2]Atantico!R218</f>
        <v>0</v>
      </c>
      <c r="AK218" s="148">
        <f>+[2]Atantico!AG218</f>
        <v>0</v>
      </c>
      <c r="AL218" s="148">
        <f>+[2]Arauca!Q218</f>
        <v>7</v>
      </c>
      <c r="AM218" s="148">
        <f>+[2]Arauca!R218</f>
        <v>0</v>
      </c>
      <c r="AN218" s="148">
        <f>+[2]Arauca!AG218</f>
        <v>0</v>
      </c>
      <c r="AO218" s="148">
        <f>+[2]Bolivar!Q218</f>
        <v>5</v>
      </c>
      <c r="AP218" s="148">
        <f>+[2]Bolivar!R218</f>
        <v>0</v>
      </c>
      <c r="AQ218" s="148">
        <f>+[2]Bolivar!AG218</f>
        <v>0</v>
      </c>
      <c r="AR218" s="148">
        <f>+[2]Boyacá!Q218</f>
        <v>10</v>
      </c>
      <c r="AS218" s="148">
        <f>+[2]Boyacá!R218</f>
        <v>0</v>
      </c>
      <c r="AT218" s="148">
        <f>+[2]Boyacá!AG218</f>
        <v>0</v>
      </c>
      <c r="AU218" s="148">
        <f>+[2]Caldas!Q218</f>
        <v>8</v>
      </c>
      <c r="AV218" s="148">
        <f>+[2]Caldas!R218</f>
        <v>0</v>
      </c>
      <c r="AW218" s="148">
        <f>+[2]Caldas!AG218</f>
        <v>0</v>
      </c>
      <c r="AX218" s="148">
        <f>+[2]Caquetá!Q218</f>
        <v>17</v>
      </c>
      <c r="AY218" s="148">
        <f>+[2]Caquetá!R218</f>
        <v>0</v>
      </c>
      <c r="AZ218" s="148">
        <f>+[2]Caquetá!AG218</f>
        <v>0</v>
      </c>
      <c r="BA218" s="148">
        <f>+[2]Casanare!Q218</f>
        <v>5</v>
      </c>
      <c r="BB218" s="148">
        <f>+[2]Casanare!R218</f>
        <v>0</v>
      </c>
      <c r="BC218" s="148">
        <f>+[2]Casanare!AG218</f>
        <v>0</v>
      </c>
      <c r="BD218" s="148">
        <f>+[2]Cauca!Q218</f>
        <v>1</v>
      </c>
      <c r="BE218" s="148">
        <f>+[2]Cauca!R218</f>
        <v>0</v>
      </c>
      <c r="BF218" s="148">
        <f>+[2]Cauca!AG218</f>
        <v>0</v>
      </c>
      <c r="BG218" s="148">
        <f>+[2]Cesar!Q218</f>
        <v>1</v>
      </c>
      <c r="BH218" s="148">
        <f>+[2]Cesar!R218</f>
        <v>0</v>
      </c>
      <c r="BI218" s="148">
        <f>+[2]Cesar!AG218</f>
        <v>0</v>
      </c>
      <c r="BJ218" s="148">
        <f>+[2]Chocó!Q218</f>
        <v>1</v>
      </c>
      <c r="BK218" s="148">
        <f>+[2]Chocó!R218</f>
        <v>0</v>
      </c>
      <c r="BL218" s="148">
        <f>+[2]Chocó!AG218</f>
        <v>0</v>
      </c>
      <c r="BM218" s="148">
        <f>+[2]Córdoba!Q218</f>
        <v>8</v>
      </c>
      <c r="BN218" s="148">
        <f>+[2]Córdoba!R218</f>
        <v>0</v>
      </c>
      <c r="BO218" s="148">
        <f>+[2]Córdoba!AG218</f>
        <v>0</v>
      </c>
      <c r="BP218" s="148">
        <f>+[2]Cundinamarca!Q218</f>
        <v>10</v>
      </c>
      <c r="BQ218" s="148">
        <f>+[2]Cundinamarca!R218</f>
        <v>0</v>
      </c>
      <c r="BR218" s="148">
        <f>+[2]Cundinamarca!AG218</f>
        <v>0</v>
      </c>
      <c r="BS218" s="148">
        <f>+[2]Guainía!Q218</f>
        <v>0</v>
      </c>
      <c r="BT218" s="148">
        <f>+[2]Guainía!R218</f>
        <v>0</v>
      </c>
      <c r="BU218" s="148">
        <f>+[2]Guainía!AG218</f>
        <v>0</v>
      </c>
      <c r="BV218" s="148">
        <f>+[2]Guaviare!Q218</f>
        <v>1</v>
      </c>
      <c r="BW218" s="148">
        <f>+[2]Guaviare!R218</f>
        <v>0</v>
      </c>
      <c r="BX218" s="148">
        <f>+[2]Guaviare!AG218</f>
        <v>0</v>
      </c>
      <c r="BY218" s="148">
        <f>+[2]Huila!Q218</f>
        <v>19</v>
      </c>
      <c r="BZ218" s="148">
        <f>+[2]Huila!R218</f>
        <v>0</v>
      </c>
      <c r="CA218" s="148">
        <f>+[2]Huila!AG218</f>
        <v>0</v>
      </c>
      <c r="CB218" s="148">
        <f>+'[2]La Guajira'!Q218</f>
        <v>1</v>
      </c>
      <c r="CC218" s="148">
        <f>+'[2]La Guajira'!R218</f>
        <v>0</v>
      </c>
      <c r="CD218" s="148">
        <f>+'[2]La Guajira'!AG218</f>
        <v>0</v>
      </c>
      <c r="CE218" s="148">
        <f>+[2]Magdalena!Q218</f>
        <v>3</v>
      </c>
      <c r="CF218" s="148">
        <f>+[2]Magdalena!R218</f>
        <v>0</v>
      </c>
      <c r="CG218" s="148">
        <f>+[2]Magdalena!AG218</f>
        <v>0</v>
      </c>
      <c r="CH218" s="148">
        <f>+[2]Meta!Q218</f>
        <v>6</v>
      </c>
      <c r="CI218" s="148">
        <f>+[2]Meta!R218</f>
        <v>0</v>
      </c>
      <c r="CJ218" s="148">
        <f>+[2]Meta!AG218</f>
        <v>0</v>
      </c>
      <c r="CK218" s="148">
        <f>+[2]Nariño!Q218</f>
        <v>78</v>
      </c>
      <c r="CL218" s="148">
        <f>+[2]Nariño!R218</f>
        <v>0</v>
      </c>
      <c r="CM218" s="148">
        <f>+[2]Nariño!AG218</f>
        <v>0</v>
      </c>
      <c r="CN218" s="148">
        <f>+'[2]Norte de Santander'!Q218</f>
        <v>2</v>
      </c>
      <c r="CO218" s="148">
        <f>+'[2]Norte de Santander'!R218</f>
        <v>0</v>
      </c>
      <c r="CP218" s="148">
        <f>+'[2]Norte de Santander'!AG218</f>
        <v>0</v>
      </c>
      <c r="CQ218" s="148">
        <f>+[2]Putumayo!Q218</f>
        <v>21</v>
      </c>
      <c r="CR218" s="148">
        <f>+[2]Putumayo!R218</f>
        <v>0</v>
      </c>
      <c r="CS218" s="148">
        <f>+[2]Putumayo!AG218</f>
        <v>0</v>
      </c>
      <c r="CT218" s="148">
        <f>+[2]Quindio!Q218</f>
        <v>2</v>
      </c>
      <c r="CU218" s="148">
        <f>+[2]Quindio!R218</f>
        <v>0</v>
      </c>
      <c r="CV218" s="148">
        <f>+[2]Quindio!AG218</f>
        <v>0</v>
      </c>
      <c r="CW218" s="148">
        <f>+[2]Risaralda!Q218</f>
        <v>10</v>
      </c>
      <c r="CX218" s="148">
        <f>+[2]Risaralda!R218</f>
        <v>0</v>
      </c>
      <c r="CY218" s="148">
        <f>+[2]Risaralda!AG218</f>
        <v>0</v>
      </c>
      <c r="CZ218" s="148">
        <f>+'[2]San Anadrés'!Q218</f>
        <v>0</v>
      </c>
      <c r="DA218" s="148">
        <f>+'[2]San Anadrés'!R218</f>
        <v>0</v>
      </c>
      <c r="DB218" s="148">
        <f>+'[2]San Anadrés'!AG218</f>
        <v>0</v>
      </c>
      <c r="DC218" s="148">
        <f>+[2]Santander!Q218</f>
        <v>6</v>
      </c>
      <c r="DD218" s="148">
        <f>+[2]Santander!R218</f>
        <v>0</v>
      </c>
      <c r="DE218" s="148">
        <f>+[2]Santander!AG218</f>
        <v>1</v>
      </c>
      <c r="DF218" s="148">
        <f>+[2]Sucre!Q218</f>
        <v>3</v>
      </c>
      <c r="DG218" s="148">
        <f>+[2]Sucre!R218</f>
        <v>0</v>
      </c>
      <c r="DH218" s="148">
        <f>+[2]Sucre!AG218</f>
        <v>1</v>
      </c>
      <c r="DI218" s="148">
        <f>+[2]Tolima!Q218</f>
        <v>5</v>
      </c>
      <c r="DJ218" s="148">
        <f>+[2]Tolima!R218</f>
        <v>0</v>
      </c>
      <c r="DK218" s="148">
        <f>+[2]Tolima!AG218</f>
        <v>0</v>
      </c>
      <c r="DL218" s="148">
        <f>+'[2]Valle del Cauca'!Q218</f>
        <v>12</v>
      </c>
      <c r="DM218" s="148">
        <f>+'[2]Valle del Cauca'!R218</f>
        <v>0</v>
      </c>
      <c r="DN218" s="148">
        <f>+'[2]Valle del Cauca'!AG218</f>
        <v>0</v>
      </c>
      <c r="DO218" s="148">
        <f>+[2]Vaupés!Q218</f>
        <v>0</v>
      </c>
      <c r="DP218" s="148">
        <f>+[2]Vaupés!R218</f>
        <v>0</v>
      </c>
      <c r="DQ218" s="148">
        <f>+[2]Vaupés!AG218</f>
        <v>0</v>
      </c>
      <c r="DR218" s="148">
        <f>+[2]Vichada!Q218</f>
        <v>0</v>
      </c>
      <c r="DS218" s="148">
        <f>+[2]Vichada!R218</f>
        <v>0</v>
      </c>
      <c r="DT218" s="148">
        <f>+[2]Vichada!AG218</f>
        <v>0</v>
      </c>
    </row>
    <row r="219" spans="1:124" ht="33.75" hidden="1" x14ac:dyDescent="0.25">
      <c r="A219" s="152" t="s">
        <v>718</v>
      </c>
      <c r="B219" s="149" t="str">
        <f t="shared" si="66"/>
        <v>5-0-5-9</v>
      </c>
      <c r="C219" s="182" t="s">
        <v>65</v>
      </c>
      <c r="D219" s="126" t="s">
        <v>55</v>
      </c>
      <c r="E219" s="182" t="s">
        <v>56</v>
      </c>
      <c r="F219" s="182" t="s">
        <v>126</v>
      </c>
      <c r="G219" s="182" t="s">
        <v>127</v>
      </c>
      <c r="H219" s="144" t="s">
        <v>156</v>
      </c>
      <c r="I219" s="432"/>
      <c r="J219" s="144">
        <v>399</v>
      </c>
      <c r="K219" s="454"/>
      <c r="L219" s="182" t="s">
        <v>715</v>
      </c>
      <c r="M219" s="149">
        <v>413</v>
      </c>
      <c r="N219" s="179" t="s">
        <v>146</v>
      </c>
      <c r="O219" s="141" t="s">
        <v>58</v>
      </c>
      <c r="P219" s="182" t="s">
        <v>60</v>
      </c>
      <c r="Q219" s="69">
        <f t="shared" si="69"/>
        <v>3.2520325203252036</v>
      </c>
      <c r="R219" s="83" t="e">
        <f t="shared" si="61"/>
        <v>#DIV/0!</v>
      </c>
      <c r="S219" s="83">
        <f>+[2]Amazonas!S219+[2]Antioquia!S219+[2]Atantico!S219+[2]Arauca!S219+[2]Bolivar!S219+[2]Boyacá!S219+[2]Caldas!S219+[2]Caquetá!S219+[2]Casanare!S219+[2]Cauca!S219+[2]Cesar!S219+[2]Chocó!S219+[2]Córdoba!S219+[2]Cundinamarca!S219+[2]Guainía!S219+[2]Guaviare!S219+[2]Huila!S219+'[2]La Guajira'!S219+[2]Magdalena!S219+[2]Meta!S219+[2]Nariño!S219+'[2]Norte de Santander'!S219+[2]Putumayo!S219+[2]Quindio!S219+[2]Risaralda!S219+'[2]San Anadrés'!S219+[2]Santander!S219+[2]Sucre!S219+[2]Tolima!S219+'[2]Valle del Cauca'!S219+[2]Vaupés!S219+[2]Vichada!S219</f>
        <v>0</v>
      </c>
      <c r="T219" s="83">
        <f>+[2]Amazonas!T219+[2]Antioquia!T219+[2]Atantico!T219+[2]Arauca!T219+[2]Bolivar!T219+[2]Boyacá!T219+[2]Caldas!T219+[2]Caquetá!T219+[2]Casanare!T219+[2]Cauca!T219+[2]Cesar!T219+[2]Chocó!T219+[2]Córdoba!T219+[2]Cundinamarca!T219+[2]Guainía!T219+[2]Guaviare!T219+[2]Huila!T219+'[2]La Guajira'!T219+[2]Magdalena!T219+[2]Meta!T219+[2]Nariño!T219+'[2]Norte de Santander'!T219+[2]Putumayo!T219+[2]Quindio!T219+[2]Risaralda!T219+'[2]San Anadrés'!T219+[2]Santander!T219+[2]Sucre!T219+[2]Tolima!T219+'[2]Valle del Cauca'!T219+[2]Vaupés!T219+[2]Vichada!T219</f>
        <v>0</v>
      </c>
      <c r="U219" s="148">
        <f t="shared" si="70"/>
        <v>123</v>
      </c>
      <c r="V219" s="148">
        <f t="shared" si="71"/>
        <v>4</v>
      </c>
      <c r="W219" s="148">
        <f>+'[2]Oficinas Nacionales'!Q219</f>
        <v>0</v>
      </c>
      <c r="X219" s="148">
        <f>+'[2]Oficinas Nacionales'!R219</f>
        <v>0</v>
      </c>
      <c r="Y219" s="148">
        <f>+'[2]Oficinas Nacionales'!AG219</f>
        <v>0</v>
      </c>
      <c r="Z219" s="148">
        <f t="shared" si="72"/>
        <v>123</v>
      </c>
      <c r="AA219" s="148">
        <f t="shared" si="72"/>
        <v>0</v>
      </c>
      <c r="AB219" s="148">
        <f t="shared" si="72"/>
        <v>4</v>
      </c>
      <c r="AC219" s="148">
        <f>+[2]Amazonas!Q219</f>
        <v>1</v>
      </c>
      <c r="AD219" s="148">
        <f>+[2]Amazonas!R219</f>
        <v>0</v>
      </c>
      <c r="AE219" s="148">
        <f>+[2]Amazonas!AG219</f>
        <v>0</v>
      </c>
      <c r="AF219" s="148">
        <f>+[2]Antioquia!Q219</f>
        <v>16</v>
      </c>
      <c r="AG219" s="148">
        <f>+[2]Antioquia!R219</f>
        <v>0</v>
      </c>
      <c r="AH219" s="148">
        <f>+[2]Antioquia!AG219</f>
        <v>0</v>
      </c>
      <c r="AI219" s="148">
        <f>+[2]Atantico!Q219</f>
        <v>2</v>
      </c>
      <c r="AJ219" s="148">
        <f>+[2]Atantico!R219</f>
        <v>0</v>
      </c>
      <c r="AK219" s="148">
        <f>+[2]Atantico!AG219</f>
        <v>0</v>
      </c>
      <c r="AL219" s="148">
        <f>+[2]Arauca!Q219</f>
        <v>3</v>
      </c>
      <c r="AM219" s="148">
        <f>+[2]Arauca!R219</f>
        <v>0</v>
      </c>
      <c r="AN219" s="148">
        <f>+[2]Arauca!AG219</f>
        <v>0</v>
      </c>
      <c r="AO219" s="148">
        <f>+[2]Bolivar!Q219</f>
        <v>1</v>
      </c>
      <c r="AP219" s="148">
        <f>+[2]Bolivar!R219</f>
        <v>0</v>
      </c>
      <c r="AQ219" s="148">
        <f>+[2]Bolivar!AG219</f>
        <v>0</v>
      </c>
      <c r="AR219" s="148">
        <f>+[2]Boyacá!Q219</f>
        <v>10</v>
      </c>
      <c r="AS219" s="148">
        <f>+[2]Boyacá!R219</f>
        <v>0</v>
      </c>
      <c r="AT219" s="148">
        <f>+[2]Boyacá!AG219</f>
        <v>0</v>
      </c>
      <c r="AU219" s="148">
        <f>+[2]Caldas!Q219</f>
        <v>2</v>
      </c>
      <c r="AV219" s="148">
        <f>+[2]Caldas!R219</f>
        <v>0</v>
      </c>
      <c r="AW219" s="148">
        <f>+[2]Caldas!AG219</f>
        <v>2</v>
      </c>
      <c r="AX219" s="148">
        <f>+[2]Caquetá!Q219</f>
        <v>9</v>
      </c>
      <c r="AY219" s="148">
        <f>+[2]Caquetá!R219</f>
        <v>0</v>
      </c>
      <c r="AZ219" s="148">
        <f>+[2]Caquetá!AG219</f>
        <v>0</v>
      </c>
      <c r="BA219" s="148">
        <f>+[2]Casanare!Q219</f>
        <v>2</v>
      </c>
      <c r="BB219" s="148">
        <f>+[2]Casanare!R219</f>
        <v>0</v>
      </c>
      <c r="BC219" s="148">
        <f>+[2]Casanare!AG219</f>
        <v>0</v>
      </c>
      <c r="BD219" s="148">
        <f>+[2]Cauca!Q219</f>
        <v>1</v>
      </c>
      <c r="BE219" s="148">
        <f>+[2]Cauca!R219</f>
        <v>0</v>
      </c>
      <c r="BF219" s="148">
        <f>+[2]Cauca!AG219</f>
        <v>0</v>
      </c>
      <c r="BG219" s="148">
        <f>+[2]Cesar!Q219</f>
        <v>1</v>
      </c>
      <c r="BH219" s="148">
        <f>+[2]Cesar!R219</f>
        <v>0</v>
      </c>
      <c r="BI219" s="148">
        <f>+[2]Cesar!AG219</f>
        <v>0</v>
      </c>
      <c r="BJ219" s="148">
        <f>+[2]Chocó!Q219</f>
        <v>1</v>
      </c>
      <c r="BK219" s="148">
        <f>+[2]Chocó!R219</f>
        <v>0</v>
      </c>
      <c r="BL219" s="148">
        <f>+[2]Chocó!AG219</f>
        <v>0</v>
      </c>
      <c r="BM219" s="148">
        <f>+[2]Córdoba!Q219</f>
        <v>2</v>
      </c>
      <c r="BN219" s="148">
        <f>+[2]Córdoba!R219</f>
        <v>0</v>
      </c>
      <c r="BO219" s="148">
        <f>+[2]Córdoba!AG219</f>
        <v>0</v>
      </c>
      <c r="BP219" s="148">
        <f>+[2]Cundinamarca!Q219</f>
        <v>2</v>
      </c>
      <c r="BQ219" s="148">
        <f>+[2]Cundinamarca!R219</f>
        <v>0</v>
      </c>
      <c r="BR219" s="148">
        <f>+[2]Cundinamarca!AG219</f>
        <v>0</v>
      </c>
      <c r="BS219" s="148">
        <f>+[2]Guainía!Q219</f>
        <v>0</v>
      </c>
      <c r="BT219" s="148">
        <f>+[2]Guainía!R219</f>
        <v>0</v>
      </c>
      <c r="BU219" s="148">
        <f>+[2]Guainía!AG219</f>
        <v>0</v>
      </c>
      <c r="BV219" s="148">
        <f>+[2]Guaviare!Q219</f>
        <v>1</v>
      </c>
      <c r="BW219" s="148">
        <f>+[2]Guaviare!R219</f>
        <v>0</v>
      </c>
      <c r="BX219" s="148">
        <f>+[2]Guaviare!AG219</f>
        <v>0</v>
      </c>
      <c r="BY219" s="148">
        <f>+[2]Huila!Q219</f>
        <v>3</v>
      </c>
      <c r="BZ219" s="148">
        <f>+[2]Huila!R219</f>
        <v>0</v>
      </c>
      <c r="CA219" s="148">
        <f>+[2]Huila!AG219</f>
        <v>0</v>
      </c>
      <c r="CB219" s="148">
        <f>+'[2]La Guajira'!Q219</f>
        <v>1</v>
      </c>
      <c r="CC219" s="148">
        <f>+'[2]La Guajira'!R219</f>
        <v>0</v>
      </c>
      <c r="CD219" s="148">
        <f>+'[2]La Guajira'!AG219</f>
        <v>0</v>
      </c>
      <c r="CE219" s="148">
        <f>+[2]Magdalena!Q219</f>
        <v>1</v>
      </c>
      <c r="CF219" s="148">
        <f>+[2]Magdalena!R219</f>
        <v>0</v>
      </c>
      <c r="CG219" s="148">
        <f>+[2]Magdalena!AG219</f>
        <v>2</v>
      </c>
      <c r="CH219" s="148">
        <f>+[2]Meta!Q219</f>
        <v>2</v>
      </c>
      <c r="CI219" s="148">
        <f>+[2]Meta!R219</f>
        <v>0</v>
      </c>
      <c r="CJ219" s="148">
        <f>+[2]Meta!AG219</f>
        <v>0</v>
      </c>
      <c r="CK219" s="148">
        <f>+[2]Nariño!Q219</f>
        <v>39</v>
      </c>
      <c r="CL219" s="148">
        <f>+[2]Nariño!R219</f>
        <v>0</v>
      </c>
      <c r="CM219" s="148">
        <f>+[2]Nariño!AG219</f>
        <v>0</v>
      </c>
      <c r="CN219" s="148">
        <f>+'[2]Norte de Santander'!Q219</f>
        <v>1</v>
      </c>
      <c r="CO219" s="148">
        <f>+'[2]Norte de Santander'!R219</f>
        <v>0</v>
      </c>
      <c r="CP219" s="148">
        <f>+'[2]Norte de Santander'!AG219</f>
        <v>0</v>
      </c>
      <c r="CQ219" s="148">
        <f>+[2]Putumayo!Q219</f>
        <v>7</v>
      </c>
      <c r="CR219" s="148">
        <f>+[2]Putumayo!R219</f>
        <v>0</v>
      </c>
      <c r="CS219" s="148">
        <f>+[2]Putumayo!AG219</f>
        <v>0</v>
      </c>
      <c r="CT219" s="148">
        <f>+[2]Quindio!Q219</f>
        <v>1</v>
      </c>
      <c r="CU219" s="148">
        <f>+[2]Quindio!R219</f>
        <v>0</v>
      </c>
      <c r="CV219" s="148">
        <f>+[2]Quindio!AG219</f>
        <v>0</v>
      </c>
      <c r="CW219" s="148">
        <f>+[2]Risaralda!Q219</f>
        <v>5</v>
      </c>
      <c r="CX219" s="148">
        <f>+[2]Risaralda!R219</f>
        <v>0</v>
      </c>
      <c r="CY219" s="148">
        <f>+[2]Risaralda!AG219</f>
        <v>0</v>
      </c>
      <c r="CZ219" s="148">
        <f>+'[2]San Anadrés'!Q219</f>
        <v>0</v>
      </c>
      <c r="DA219" s="148">
        <f>+'[2]San Anadrés'!R219</f>
        <v>0</v>
      </c>
      <c r="DB219" s="148">
        <f>+'[2]San Anadrés'!AG219</f>
        <v>0</v>
      </c>
      <c r="DC219" s="148">
        <f>+[2]Santander!Q219</f>
        <v>1</v>
      </c>
      <c r="DD219" s="148">
        <f>+[2]Santander!R219</f>
        <v>0</v>
      </c>
      <c r="DE219" s="148">
        <f>+[2]Santander!AG219</f>
        <v>0</v>
      </c>
      <c r="DF219" s="148">
        <f>+[2]Sucre!Q219</f>
        <v>1</v>
      </c>
      <c r="DG219" s="148">
        <f>+[2]Sucre!R219</f>
        <v>0</v>
      </c>
      <c r="DH219" s="148">
        <f>+[2]Sucre!AG219</f>
        <v>0</v>
      </c>
      <c r="DI219" s="148">
        <f>+[2]Tolima!Q219</f>
        <v>2</v>
      </c>
      <c r="DJ219" s="148">
        <f>+[2]Tolima!R219</f>
        <v>0</v>
      </c>
      <c r="DK219" s="148">
        <f>+[2]Tolima!AG219</f>
        <v>0</v>
      </c>
      <c r="DL219" s="148">
        <f>+'[2]Valle del Cauca'!Q219</f>
        <v>5</v>
      </c>
      <c r="DM219" s="148">
        <f>+'[2]Valle del Cauca'!R219</f>
        <v>0</v>
      </c>
      <c r="DN219" s="148">
        <f>+'[2]Valle del Cauca'!AG219</f>
        <v>0</v>
      </c>
      <c r="DO219" s="148">
        <f>+[2]Vaupés!Q219</f>
        <v>0</v>
      </c>
      <c r="DP219" s="148">
        <f>+[2]Vaupés!R219</f>
        <v>0</v>
      </c>
      <c r="DQ219" s="148">
        <f>+[2]Vaupés!AG219</f>
        <v>0</v>
      </c>
      <c r="DR219" s="148">
        <f>+[2]Vichada!Q219</f>
        <v>0</v>
      </c>
      <c r="DS219" s="148">
        <f>+[2]Vichada!R219</f>
        <v>0</v>
      </c>
      <c r="DT219" s="148">
        <f>+[2]Vichada!AG219</f>
        <v>0</v>
      </c>
    </row>
    <row r="220" spans="1:124" ht="33.75" hidden="1" x14ac:dyDescent="0.25">
      <c r="A220" s="152" t="s">
        <v>718</v>
      </c>
      <c r="B220" s="149" t="str">
        <f t="shared" si="66"/>
        <v>5-0-5-10</v>
      </c>
      <c r="C220" s="182" t="s">
        <v>65</v>
      </c>
      <c r="D220" s="126" t="s">
        <v>55</v>
      </c>
      <c r="E220" s="182" t="s">
        <v>56</v>
      </c>
      <c r="F220" s="182" t="s">
        <v>126</v>
      </c>
      <c r="G220" s="182" t="s">
        <v>127</v>
      </c>
      <c r="H220" s="144" t="s">
        <v>162</v>
      </c>
      <c r="I220" s="431" t="s">
        <v>149</v>
      </c>
      <c r="J220" s="144">
        <v>285</v>
      </c>
      <c r="K220" s="450">
        <v>10</v>
      </c>
      <c r="L220" s="179" t="s">
        <v>150</v>
      </c>
      <c r="M220" s="193">
        <v>285</v>
      </c>
      <c r="N220" s="179" t="s">
        <v>151</v>
      </c>
      <c r="O220" s="182" t="s">
        <v>57</v>
      </c>
      <c r="P220" s="192" t="s">
        <v>60</v>
      </c>
      <c r="Q220" s="69">
        <f t="shared" si="69"/>
        <v>17.192982456140353</v>
      </c>
      <c r="R220" s="83" t="e">
        <f t="shared" si="61"/>
        <v>#DIV/0!</v>
      </c>
      <c r="S220" s="83">
        <f>+[2]Amazonas!S220+[2]Antioquia!S220+[2]Atantico!S220+[2]Arauca!S220+[2]Bolivar!S220+[2]Boyacá!S220+[2]Caldas!S220+[2]Caquetá!S220+[2]Casanare!S220+[2]Cauca!S220+[2]Cesar!S220+[2]Chocó!S220+[2]Córdoba!S220+[2]Cundinamarca!S220+[2]Guainía!S220+[2]Guaviare!S220+[2]Huila!S220+'[2]La Guajira'!S220+[2]Magdalena!S220+[2]Meta!S220+[2]Nariño!S220+'[2]Norte de Santander'!S220+[2]Putumayo!S220+[2]Quindio!S220+[2]Risaralda!S220+'[2]San Anadrés'!S220+[2]Santander!S220+[2]Sucre!S220+[2]Tolima!S220+'[2]Valle del Cauca'!S220+[2]Vaupés!S220+[2]Vichada!S220</f>
        <v>0</v>
      </c>
      <c r="T220" s="83">
        <f>+[2]Amazonas!T220+[2]Antioquia!T220+[2]Atantico!T220+[2]Arauca!T220+[2]Bolivar!T220+[2]Boyacá!T220+[2]Caldas!T220+[2]Caquetá!T220+[2]Casanare!T220+[2]Cauca!T220+[2]Cesar!T220+[2]Chocó!T220+[2]Córdoba!T220+[2]Cundinamarca!T220+[2]Guainía!T220+[2]Guaviare!T220+[2]Huila!T220+'[2]La Guajira'!T220+[2]Magdalena!T220+[2]Meta!T220+[2]Nariño!T220+'[2]Norte de Santander'!T220+[2]Putumayo!T220+[2]Quindio!T220+[2]Risaralda!T220+'[2]San Anadrés'!T220+[2]Santander!T220+[2]Sucre!T220+[2]Tolima!T220+'[2]Valle del Cauca'!T220+[2]Vaupés!T220+[2]Vichada!T220</f>
        <v>0</v>
      </c>
      <c r="U220" s="148">
        <f t="shared" si="70"/>
        <v>285</v>
      </c>
      <c r="V220" s="148">
        <f t="shared" si="71"/>
        <v>49</v>
      </c>
      <c r="W220" s="148">
        <f>+'[2]Oficinas Nacionales'!Q220</f>
        <v>0</v>
      </c>
      <c r="X220" s="148">
        <f>+'[2]Oficinas Nacionales'!R220</f>
        <v>0</v>
      </c>
      <c r="Y220" s="148">
        <f>+'[2]Oficinas Nacionales'!AG220</f>
        <v>0</v>
      </c>
      <c r="Z220" s="148">
        <f t="shared" si="72"/>
        <v>285</v>
      </c>
      <c r="AA220" s="148">
        <f t="shared" si="72"/>
        <v>285</v>
      </c>
      <c r="AB220" s="148">
        <f t="shared" si="72"/>
        <v>49</v>
      </c>
      <c r="AC220" s="148">
        <f>+[2]Amazonas!Q220</f>
        <v>0</v>
      </c>
      <c r="AD220" s="148">
        <f>+[2]Amazonas!R220</f>
        <v>0</v>
      </c>
      <c r="AE220" s="148">
        <f>+[2]Amazonas!AG220</f>
        <v>0</v>
      </c>
      <c r="AF220" s="148">
        <f>+[2]Antioquia!Q220</f>
        <v>96</v>
      </c>
      <c r="AG220" s="148">
        <f>+[2]Antioquia!R220</f>
        <v>96</v>
      </c>
      <c r="AH220" s="148">
        <f>+[2]Antioquia!AG220</f>
        <v>39</v>
      </c>
      <c r="AI220" s="148">
        <f>+[2]Atantico!Q220</f>
        <v>0</v>
      </c>
      <c r="AJ220" s="148">
        <f>+[2]Atantico!R220</f>
        <v>0</v>
      </c>
      <c r="AK220" s="148">
        <f>+[2]Atantico!AG220</f>
        <v>0</v>
      </c>
      <c r="AL220" s="148">
        <f>+[2]Arauca!Q220</f>
        <v>0</v>
      </c>
      <c r="AM220" s="148">
        <f>+[2]Arauca!R220</f>
        <v>0</v>
      </c>
      <c r="AN220" s="148">
        <f>+[2]Arauca!AG220</f>
        <v>0</v>
      </c>
      <c r="AO220" s="148">
        <f>+[2]Bolivar!Q220</f>
        <v>0</v>
      </c>
      <c r="AP220" s="148">
        <f>+[2]Bolivar!R220</f>
        <v>0</v>
      </c>
      <c r="AQ220" s="148">
        <f>+[2]Bolivar!AG220</f>
        <v>0</v>
      </c>
      <c r="AR220" s="148">
        <f>+[2]Boyacá!Q220</f>
        <v>19</v>
      </c>
      <c r="AS220" s="148">
        <f>+[2]Boyacá!R220</f>
        <v>19</v>
      </c>
      <c r="AT220" s="148">
        <f>+[2]Boyacá!AG220</f>
        <v>0</v>
      </c>
      <c r="AU220" s="148">
        <f>+[2]Caldas!Q220</f>
        <v>0</v>
      </c>
      <c r="AV220" s="148">
        <f>+[2]Caldas!R220</f>
        <v>0</v>
      </c>
      <c r="AW220" s="148">
        <f>+[2]Caldas!AG220</f>
        <v>2</v>
      </c>
      <c r="AX220" s="148">
        <f>+[2]Caquetá!Q220</f>
        <v>8</v>
      </c>
      <c r="AY220" s="148">
        <f>+[2]Caquetá!R220</f>
        <v>8</v>
      </c>
      <c r="AZ220" s="148">
        <f>+[2]Caquetá!AG220</f>
        <v>3</v>
      </c>
      <c r="BA220" s="148">
        <f>+[2]Casanare!Q220</f>
        <v>82</v>
      </c>
      <c r="BB220" s="148">
        <f>+[2]Casanare!R220</f>
        <v>82</v>
      </c>
      <c r="BC220" s="148">
        <f>+[2]Casanare!AG220</f>
        <v>0</v>
      </c>
      <c r="BD220" s="148">
        <f>+[2]Cauca!Q220</f>
        <v>0</v>
      </c>
      <c r="BE220" s="148">
        <f>+[2]Cauca!R220</f>
        <v>0</v>
      </c>
      <c r="BF220" s="148">
        <f>+[2]Cauca!AG220</f>
        <v>0</v>
      </c>
      <c r="BG220" s="148">
        <f>+[2]Cesar!Q220</f>
        <v>0</v>
      </c>
      <c r="BH220" s="148">
        <f>+[2]Cesar!R220</f>
        <v>0</v>
      </c>
      <c r="BI220" s="148">
        <f>+[2]Cesar!AG220</f>
        <v>0</v>
      </c>
      <c r="BJ220" s="148">
        <f>+[2]Chocó!Q220</f>
        <v>0</v>
      </c>
      <c r="BK220" s="148">
        <f>+[2]Chocó!R220</f>
        <v>0</v>
      </c>
      <c r="BL220" s="148">
        <f>+[2]Chocó!AG220</f>
        <v>0</v>
      </c>
      <c r="BM220" s="148">
        <f>+[2]Córdoba!Q220</f>
        <v>0</v>
      </c>
      <c r="BN220" s="148">
        <f>+[2]Córdoba!R220</f>
        <v>0</v>
      </c>
      <c r="BO220" s="148">
        <f>+[2]Córdoba!AG220</f>
        <v>0</v>
      </c>
      <c r="BP220" s="148">
        <f>+[2]Cundinamarca!Q220</f>
        <v>25</v>
      </c>
      <c r="BQ220" s="148">
        <f>+[2]Cundinamarca!R220</f>
        <v>25</v>
      </c>
      <c r="BR220" s="148">
        <f>+[2]Cundinamarca!AG220</f>
        <v>0</v>
      </c>
      <c r="BS220" s="148">
        <f>+[2]Guainía!Q220</f>
        <v>0</v>
      </c>
      <c r="BT220" s="148">
        <f>+[2]Guainía!R220</f>
        <v>0</v>
      </c>
      <c r="BU220" s="148">
        <f>+[2]Guainía!AG220</f>
        <v>0</v>
      </c>
      <c r="BV220" s="148">
        <f>+[2]Guaviare!Q220</f>
        <v>0</v>
      </c>
      <c r="BW220" s="148">
        <f>+[2]Guaviare!R220</f>
        <v>0</v>
      </c>
      <c r="BX220" s="148">
        <f>+[2]Guaviare!AG220</f>
        <v>0</v>
      </c>
      <c r="BY220" s="148">
        <f>+[2]Huila!Q220</f>
        <v>6</v>
      </c>
      <c r="BZ220" s="148">
        <f>+[2]Huila!R220</f>
        <v>6</v>
      </c>
      <c r="CA220" s="148">
        <f>+[2]Huila!AG220</f>
        <v>0</v>
      </c>
      <c r="CB220" s="148">
        <f>+'[2]La Guajira'!Q220</f>
        <v>0</v>
      </c>
      <c r="CC220" s="148">
        <f>+'[2]La Guajira'!R220</f>
        <v>0</v>
      </c>
      <c r="CD220" s="148">
        <f>+'[2]La Guajira'!AG220</f>
        <v>0</v>
      </c>
      <c r="CE220" s="148">
        <f>+[2]Magdalena!Q220</f>
        <v>0</v>
      </c>
      <c r="CF220" s="148">
        <f>+[2]Magdalena!R220</f>
        <v>0</v>
      </c>
      <c r="CG220" s="148">
        <f>+[2]Magdalena!AG220</f>
        <v>0</v>
      </c>
      <c r="CH220" s="148">
        <f>+[2]Meta!Q220</f>
        <v>1</v>
      </c>
      <c r="CI220" s="148">
        <f>+[2]Meta!R220</f>
        <v>1</v>
      </c>
      <c r="CJ220" s="148">
        <f>+[2]Meta!AG220</f>
        <v>0</v>
      </c>
      <c r="CK220" s="148">
        <f>+[2]Nariño!Q220</f>
        <v>43</v>
      </c>
      <c r="CL220" s="148">
        <f>+[2]Nariño!R220</f>
        <v>43</v>
      </c>
      <c r="CM220" s="148">
        <f>+[2]Nariño!AG220</f>
        <v>0</v>
      </c>
      <c r="CN220" s="148">
        <f>+'[2]Norte de Santander'!Q220</f>
        <v>0</v>
      </c>
      <c r="CO220" s="148">
        <f>+'[2]Norte de Santander'!R220</f>
        <v>0</v>
      </c>
      <c r="CP220" s="148">
        <f>+'[2]Norte de Santander'!AG220</f>
        <v>0</v>
      </c>
      <c r="CQ220" s="148">
        <f>+[2]Putumayo!Q220</f>
        <v>0</v>
      </c>
      <c r="CR220" s="148">
        <f>+[2]Putumayo!R220</f>
        <v>0</v>
      </c>
      <c r="CS220" s="148">
        <f>+[2]Putumayo!AG220</f>
        <v>0</v>
      </c>
      <c r="CT220" s="148">
        <f>+[2]Quindio!Q220</f>
        <v>1</v>
      </c>
      <c r="CU220" s="148">
        <f>+[2]Quindio!R220</f>
        <v>1</v>
      </c>
      <c r="CV220" s="148">
        <f>+[2]Quindio!AG220</f>
        <v>0</v>
      </c>
      <c r="CW220" s="148">
        <f>+[2]Risaralda!Q220</f>
        <v>1</v>
      </c>
      <c r="CX220" s="148">
        <f>+[2]Risaralda!R220</f>
        <v>1</v>
      </c>
      <c r="CY220" s="148">
        <f>+[2]Risaralda!AG220</f>
        <v>5</v>
      </c>
      <c r="CZ220" s="148">
        <f>+'[2]San Anadrés'!Q220</f>
        <v>0</v>
      </c>
      <c r="DA220" s="148">
        <f>+'[2]San Anadrés'!R220</f>
        <v>0</v>
      </c>
      <c r="DB220" s="148">
        <f>+'[2]San Anadrés'!AG220</f>
        <v>0</v>
      </c>
      <c r="DC220" s="148">
        <f>+[2]Santander!Q220</f>
        <v>2</v>
      </c>
      <c r="DD220" s="148">
        <f>+[2]Santander!R220</f>
        <v>2</v>
      </c>
      <c r="DE220" s="148">
        <f>+[2]Santander!AG220</f>
        <v>0</v>
      </c>
      <c r="DF220" s="148">
        <f>+[2]Sucre!Q220</f>
        <v>0</v>
      </c>
      <c r="DG220" s="148">
        <f>+[2]Sucre!R220</f>
        <v>0</v>
      </c>
      <c r="DH220" s="148">
        <f>+[2]Sucre!AG220</f>
        <v>0</v>
      </c>
      <c r="DI220" s="148">
        <f>+[2]Tolima!Q220</f>
        <v>1</v>
      </c>
      <c r="DJ220" s="148">
        <f>+[2]Tolima!R220</f>
        <v>1</v>
      </c>
      <c r="DK220" s="148">
        <f>+[2]Tolima!AG220</f>
        <v>0</v>
      </c>
      <c r="DL220" s="148">
        <f>+'[2]Valle del Cauca'!Q220</f>
        <v>0</v>
      </c>
      <c r="DM220" s="148">
        <f>+'[2]Valle del Cauca'!R220</f>
        <v>0</v>
      </c>
      <c r="DN220" s="148">
        <f>+'[2]Valle del Cauca'!AG220</f>
        <v>0</v>
      </c>
      <c r="DO220" s="148">
        <f>+[2]Vaupés!Q220</f>
        <v>0</v>
      </c>
      <c r="DP220" s="148">
        <f>+[2]Vaupés!R220</f>
        <v>0</v>
      </c>
      <c r="DQ220" s="148">
        <f>+[2]Vaupés!AG220</f>
        <v>0</v>
      </c>
      <c r="DR220" s="148">
        <f>+[2]Vichada!Q220</f>
        <v>0</v>
      </c>
      <c r="DS220" s="148">
        <f>+[2]Vichada!R220</f>
        <v>0</v>
      </c>
      <c r="DT220" s="148">
        <f>+[2]Vichada!AG220</f>
        <v>0</v>
      </c>
    </row>
    <row r="221" spans="1:124" ht="33.75" hidden="1" x14ac:dyDescent="0.25">
      <c r="A221" s="152" t="s">
        <v>718</v>
      </c>
      <c r="B221" s="149" t="str">
        <f t="shared" si="66"/>
        <v>5-0-5-11</v>
      </c>
      <c r="C221" s="182" t="s">
        <v>65</v>
      </c>
      <c r="D221" s="126" t="s">
        <v>55</v>
      </c>
      <c r="E221" s="182" t="s">
        <v>56</v>
      </c>
      <c r="F221" s="182" t="s">
        <v>126</v>
      </c>
      <c r="G221" s="182" t="s">
        <v>127</v>
      </c>
      <c r="H221" s="144" t="s">
        <v>641</v>
      </c>
      <c r="I221" s="448"/>
      <c r="J221" s="144">
        <v>0</v>
      </c>
      <c r="K221" s="455"/>
      <c r="L221" s="179" t="s">
        <v>152</v>
      </c>
      <c r="M221" s="193"/>
      <c r="N221" s="179" t="s">
        <v>151</v>
      </c>
      <c r="O221" s="182" t="s">
        <v>57</v>
      </c>
      <c r="P221" s="192" t="s">
        <v>60</v>
      </c>
      <c r="Q221" s="69" t="e">
        <f t="shared" si="69"/>
        <v>#DIV/0!</v>
      </c>
      <c r="R221" s="83" t="e">
        <f t="shared" si="61"/>
        <v>#DIV/0!</v>
      </c>
      <c r="S221" s="83">
        <f>+[2]Amazonas!S221+[2]Antioquia!S221+[2]Atantico!S221+[2]Arauca!S221+[2]Bolivar!S221+[2]Boyacá!S221+[2]Caldas!S221+[2]Caquetá!S221+[2]Casanare!S221+[2]Cauca!S221+[2]Cesar!S221+[2]Chocó!S221+[2]Córdoba!S221+[2]Cundinamarca!S221+[2]Guainía!S221+[2]Guaviare!S221+[2]Huila!S221+'[2]La Guajira'!S221+[2]Magdalena!S221+[2]Meta!S221+[2]Nariño!S221+'[2]Norte de Santander'!S221+[2]Putumayo!S221+[2]Quindio!S221+[2]Risaralda!S221+'[2]San Anadrés'!S221+[2]Santander!S221+[2]Sucre!S221+[2]Tolima!S221+'[2]Valle del Cauca'!S221+[2]Vaupés!S221+[2]Vichada!S221</f>
        <v>0</v>
      </c>
      <c r="T221" s="83">
        <f>+[2]Amazonas!T221+[2]Antioquia!T221+[2]Atantico!T221+[2]Arauca!T221+[2]Bolivar!T221+[2]Boyacá!T221+[2]Caldas!T221+[2]Caquetá!T221+[2]Casanare!T221+[2]Cauca!T221+[2]Cesar!T221+[2]Chocó!T221+[2]Córdoba!T221+[2]Cundinamarca!T221+[2]Guainía!T221+[2]Guaviare!T221+[2]Huila!T221+'[2]La Guajira'!T221+[2]Magdalena!T221+[2]Meta!T221+[2]Nariño!T221+'[2]Norte de Santander'!T221+[2]Putumayo!T221+[2]Quindio!T221+[2]Risaralda!T221+'[2]San Anadrés'!T221+[2]Santander!T221+[2]Sucre!T221+[2]Tolima!T221+'[2]Valle del Cauca'!T221+[2]Vaupés!T221+[2]Vichada!T221</f>
        <v>0</v>
      </c>
      <c r="U221" s="148">
        <f t="shared" si="70"/>
        <v>0</v>
      </c>
      <c r="V221" s="148">
        <f t="shared" si="71"/>
        <v>11</v>
      </c>
      <c r="W221" s="148">
        <f>+'[2]Oficinas Nacionales'!Q221</f>
        <v>0</v>
      </c>
      <c r="X221" s="148">
        <f>+'[2]Oficinas Nacionales'!R221</f>
        <v>0</v>
      </c>
      <c r="Y221" s="148">
        <f>+'[2]Oficinas Nacionales'!AG221</f>
        <v>0</v>
      </c>
      <c r="Z221" s="148">
        <f t="shared" si="72"/>
        <v>0</v>
      </c>
      <c r="AA221" s="148">
        <f t="shared" si="72"/>
        <v>0</v>
      </c>
      <c r="AB221" s="148">
        <f t="shared" si="72"/>
        <v>11</v>
      </c>
      <c r="AC221" s="148">
        <f>+[2]Amazonas!Q221</f>
        <v>0</v>
      </c>
      <c r="AD221" s="148">
        <f>+[2]Amazonas!R221</f>
        <v>0</v>
      </c>
      <c r="AE221" s="148">
        <f>+[2]Amazonas!AG221</f>
        <v>0</v>
      </c>
      <c r="AF221" s="148">
        <f>+[2]Antioquia!Q221</f>
        <v>0</v>
      </c>
      <c r="AG221" s="148">
        <f>+[2]Antioquia!R221</f>
        <v>0</v>
      </c>
      <c r="AH221" s="148">
        <f>+[2]Antioquia!AG221</f>
        <v>5</v>
      </c>
      <c r="AI221" s="148">
        <f>+[2]Atantico!Q221</f>
        <v>0</v>
      </c>
      <c r="AJ221" s="148">
        <f>+[2]Atantico!R221</f>
        <v>0</v>
      </c>
      <c r="AK221" s="148">
        <f>+[2]Atantico!AG221</f>
        <v>0</v>
      </c>
      <c r="AL221" s="148">
        <f>+[2]Arauca!Q221</f>
        <v>0</v>
      </c>
      <c r="AM221" s="148">
        <f>+[2]Arauca!R221</f>
        <v>0</v>
      </c>
      <c r="AN221" s="148">
        <f>+[2]Arauca!AG221</f>
        <v>0</v>
      </c>
      <c r="AO221" s="148">
        <f>+[2]Bolivar!Q221</f>
        <v>0</v>
      </c>
      <c r="AP221" s="148">
        <f>+[2]Bolivar!R221</f>
        <v>0</v>
      </c>
      <c r="AQ221" s="148">
        <f>+[2]Bolivar!AG221</f>
        <v>0</v>
      </c>
      <c r="AR221" s="148">
        <f>+[2]Boyacá!Q221</f>
        <v>0</v>
      </c>
      <c r="AS221" s="148">
        <f>+[2]Boyacá!R221</f>
        <v>0</v>
      </c>
      <c r="AT221" s="148">
        <f>+[2]Boyacá!AG221</f>
        <v>0</v>
      </c>
      <c r="AU221" s="148">
        <f>+[2]Caldas!Q221</f>
        <v>0</v>
      </c>
      <c r="AV221" s="148">
        <f>+[2]Caldas!R221</f>
        <v>0</v>
      </c>
      <c r="AW221" s="148">
        <f>+[2]Caldas!AG221</f>
        <v>0</v>
      </c>
      <c r="AX221" s="148">
        <f>+[2]Caquetá!Q221</f>
        <v>0</v>
      </c>
      <c r="AY221" s="148">
        <f>+[2]Caquetá!R221</f>
        <v>0</v>
      </c>
      <c r="AZ221" s="148">
        <f>+[2]Caquetá!AG221</f>
        <v>0</v>
      </c>
      <c r="BA221" s="148">
        <f>+[2]Casanare!Q221</f>
        <v>0</v>
      </c>
      <c r="BB221" s="148">
        <f>+[2]Casanare!R221</f>
        <v>0</v>
      </c>
      <c r="BC221" s="148">
        <f>+[2]Casanare!AG221</f>
        <v>0</v>
      </c>
      <c r="BD221" s="148">
        <f>+[2]Cauca!Q221</f>
        <v>0</v>
      </c>
      <c r="BE221" s="148">
        <f>+[2]Cauca!R221</f>
        <v>0</v>
      </c>
      <c r="BF221" s="148">
        <f>+[2]Cauca!AG221</f>
        <v>1</v>
      </c>
      <c r="BG221" s="148">
        <f>+[2]Cesar!Q221</f>
        <v>0</v>
      </c>
      <c r="BH221" s="148">
        <f>+[2]Cesar!R221</f>
        <v>0</v>
      </c>
      <c r="BI221" s="148">
        <f>+[2]Cesar!AG221</f>
        <v>0</v>
      </c>
      <c r="BJ221" s="148">
        <f>+[2]Chocó!Q221</f>
        <v>0</v>
      </c>
      <c r="BK221" s="148">
        <f>+[2]Chocó!R221</f>
        <v>0</v>
      </c>
      <c r="BL221" s="148">
        <f>+[2]Chocó!AG221</f>
        <v>0</v>
      </c>
      <c r="BM221" s="148">
        <f>+[2]Córdoba!Q221</f>
        <v>0</v>
      </c>
      <c r="BN221" s="148">
        <f>+[2]Córdoba!R221</f>
        <v>0</v>
      </c>
      <c r="BO221" s="148">
        <f>+[2]Córdoba!AG221</f>
        <v>0</v>
      </c>
      <c r="BP221" s="148">
        <f>+[2]Cundinamarca!Q221</f>
        <v>0</v>
      </c>
      <c r="BQ221" s="148">
        <f>+[2]Cundinamarca!R221</f>
        <v>0</v>
      </c>
      <c r="BR221" s="148">
        <f>+[2]Cundinamarca!AG221</f>
        <v>0</v>
      </c>
      <c r="BS221" s="148">
        <f>+[2]Guainía!Q221</f>
        <v>0</v>
      </c>
      <c r="BT221" s="148">
        <f>+[2]Guainía!R221</f>
        <v>0</v>
      </c>
      <c r="BU221" s="148">
        <f>+[2]Guainía!AG221</f>
        <v>0</v>
      </c>
      <c r="BV221" s="148">
        <f>+[2]Guaviare!Q221</f>
        <v>0</v>
      </c>
      <c r="BW221" s="148">
        <f>+[2]Guaviare!R221</f>
        <v>0</v>
      </c>
      <c r="BX221" s="148">
        <f>+[2]Guaviare!AG221</f>
        <v>0</v>
      </c>
      <c r="BY221" s="148">
        <f>+[2]Huila!Q221</f>
        <v>0</v>
      </c>
      <c r="BZ221" s="148">
        <f>+[2]Huila!R221</f>
        <v>0</v>
      </c>
      <c r="CA221" s="148">
        <f>+[2]Huila!AG221</f>
        <v>0</v>
      </c>
      <c r="CB221" s="148">
        <f>+'[2]La Guajira'!Q221</f>
        <v>0</v>
      </c>
      <c r="CC221" s="148">
        <f>+'[2]La Guajira'!R221</f>
        <v>0</v>
      </c>
      <c r="CD221" s="148">
        <f>+'[2]La Guajira'!AG221</f>
        <v>0</v>
      </c>
      <c r="CE221" s="148">
        <f>+[2]Magdalena!Q221</f>
        <v>0</v>
      </c>
      <c r="CF221" s="148">
        <f>+[2]Magdalena!R221</f>
        <v>0</v>
      </c>
      <c r="CG221" s="148">
        <f>+[2]Magdalena!AG221</f>
        <v>0</v>
      </c>
      <c r="CH221" s="148">
        <f>+[2]Meta!Q221</f>
        <v>0</v>
      </c>
      <c r="CI221" s="148">
        <f>+[2]Meta!R221</f>
        <v>0</v>
      </c>
      <c r="CJ221" s="148">
        <f>+[2]Meta!AG221</f>
        <v>0</v>
      </c>
      <c r="CK221" s="148">
        <f>+[2]Nariño!Q221</f>
        <v>0</v>
      </c>
      <c r="CL221" s="148">
        <f>+[2]Nariño!R221</f>
        <v>0</v>
      </c>
      <c r="CM221" s="148">
        <f>+[2]Nariño!AG221</f>
        <v>0</v>
      </c>
      <c r="CN221" s="148">
        <f>+'[2]Norte de Santander'!Q221</f>
        <v>0</v>
      </c>
      <c r="CO221" s="148">
        <f>+'[2]Norte de Santander'!R221</f>
        <v>0</v>
      </c>
      <c r="CP221" s="148">
        <f>+'[2]Norte de Santander'!AG221</f>
        <v>0</v>
      </c>
      <c r="CQ221" s="148">
        <f>+[2]Putumayo!Q221</f>
        <v>0</v>
      </c>
      <c r="CR221" s="148">
        <f>+[2]Putumayo!R221</f>
        <v>0</v>
      </c>
      <c r="CS221" s="148">
        <f>+[2]Putumayo!AG221</f>
        <v>1</v>
      </c>
      <c r="CT221" s="148">
        <f>+[2]Quindio!Q221</f>
        <v>0</v>
      </c>
      <c r="CU221" s="148">
        <f>+[2]Quindio!R221</f>
        <v>0</v>
      </c>
      <c r="CV221" s="148">
        <f>+[2]Quindio!AG221</f>
        <v>0</v>
      </c>
      <c r="CW221" s="148">
        <f>+[2]Risaralda!Q221</f>
        <v>0</v>
      </c>
      <c r="CX221" s="148">
        <f>+[2]Risaralda!R221</f>
        <v>0</v>
      </c>
      <c r="CY221" s="148">
        <f>+[2]Risaralda!AG221</f>
        <v>0</v>
      </c>
      <c r="CZ221" s="148">
        <f>+'[2]San Anadrés'!Q221</f>
        <v>0</v>
      </c>
      <c r="DA221" s="148">
        <f>+'[2]San Anadrés'!R221</f>
        <v>0</v>
      </c>
      <c r="DB221" s="148">
        <f>+'[2]San Anadrés'!AG221</f>
        <v>0</v>
      </c>
      <c r="DC221" s="148">
        <f>+[2]Santander!Q221</f>
        <v>0</v>
      </c>
      <c r="DD221" s="148">
        <f>+[2]Santander!R221</f>
        <v>0</v>
      </c>
      <c r="DE221" s="148">
        <f>+[2]Santander!AG221</f>
        <v>0</v>
      </c>
      <c r="DF221" s="148">
        <f>+[2]Sucre!Q221</f>
        <v>0</v>
      </c>
      <c r="DG221" s="148">
        <f>+[2]Sucre!R221</f>
        <v>0</v>
      </c>
      <c r="DH221" s="148">
        <f>+[2]Sucre!AG221</f>
        <v>0</v>
      </c>
      <c r="DI221" s="148">
        <f>+[2]Tolima!Q221</f>
        <v>0</v>
      </c>
      <c r="DJ221" s="148">
        <f>+[2]Tolima!R221</f>
        <v>0</v>
      </c>
      <c r="DK221" s="148">
        <f>+[2]Tolima!AG221</f>
        <v>0</v>
      </c>
      <c r="DL221" s="148">
        <f>+'[2]Valle del Cauca'!Q221</f>
        <v>0</v>
      </c>
      <c r="DM221" s="148">
        <f>+'[2]Valle del Cauca'!R221</f>
        <v>0</v>
      </c>
      <c r="DN221" s="148">
        <f>+'[2]Valle del Cauca'!AG221</f>
        <v>4</v>
      </c>
      <c r="DO221" s="148">
        <f>+[2]Vaupés!Q221</f>
        <v>0</v>
      </c>
      <c r="DP221" s="148">
        <f>+[2]Vaupés!R221</f>
        <v>0</v>
      </c>
      <c r="DQ221" s="148">
        <f>+[2]Vaupés!AG221</f>
        <v>0</v>
      </c>
      <c r="DR221" s="148">
        <f>+[2]Vichada!Q221</f>
        <v>0</v>
      </c>
      <c r="DS221" s="148">
        <f>+[2]Vichada!R221</f>
        <v>0</v>
      </c>
      <c r="DT221" s="148">
        <f>+[2]Vichada!AG221</f>
        <v>0</v>
      </c>
    </row>
    <row r="222" spans="1:124" ht="33.75" hidden="1" x14ac:dyDescent="0.25">
      <c r="A222" s="152" t="s">
        <v>718</v>
      </c>
      <c r="B222" s="149" t="str">
        <f t="shared" si="66"/>
        <v>5-0-5-12</v>
      </c>
      <c r="C222" s="182" t="s">
        <v>65</v>
      </c>
      <c r="D222" s="126" t="s">
        <v>55</v>
      </c>
      <c r="E222" s="182" t="s">
        <v>56</v>
      </c>
      <c r="F222" s="182" t="s">
        <v>126</v>
      </c>
      <c r="G222" s="182" t="s">
        <v>127</v>
      </c>
      <c r="H222" s="144" t="s">
        <v>642</v>
      </c>
      <c r="I222" s="432"/>
      <c r="J222" s="144">
        <v>0</v>
      </c>
      <c r="K222" s="451"/>
      <c r="L222" s="179" t="s">
        <v>153</v>
      </c>
      <c r="M222" s="193"/>
      <c r="N222" s="179" t="s">
        <v>151</v>
      </c>
      <c r="O222" s="182" t="s">
        <v>608</v>
      </c>
      <c r="P222" s="192" t="s">
        <v>60</v>
      </c>
      <c r="Q222" s="69" t="e">
        <f t="shared" si="69"/>
        <v>#DIV/0!</v>
      </c>
      <c r="R222" s="83" t="e">
        <f t="shared" si="61"/>
        <v>#DIV/0!</v>
      </c>
      <c r="S222" s="83">
        <f>+[2]Amazonas!S222+[2]Antioquia!S222+[2]Atantico!S222+[2]Arauca!S222+[2]Bolivar!S222+[2]Boyacá!S222+[2]Caldas!S222+[2]Caquetá!S222+[2]Casanare!S222+[2]Cauca!S222+[2]Cesar!S222+[2]Chocó!S222+[2]Córdoba!S222+[2]Cundinamarca!S222+[2]Guainía!S222+[2]Guaviare!S222+[2]Huila!S222+'[2]La Guajira'!S222+[2]Magdalena!S222+[2]Meta!S222+[2]Nariño!S222+'[2]Norte de Santander'!S222+[2]Putumayo!S222+[2]Quindio!S222+[2]Risaralda!S222+'[2]San Anadrés'!S222+[2]Santander!S222+[2]Sucre!S222+[2]Tolima!S222+'[2]Valle del Cauca'!S222+[2]Vaupés!S222+[2]Vichada!S222</f>
        <v>0</v>
      </c>
      <c r="T222" s="83">
        <f>+[2]Amazonas!T222+[2]Antioquia!T222+[2]Atantico!T222+[2]Arauca!T222+[2]Bolivar!T222+[2]Boyacá!T222+[2]Caldas!T222+[2]Caquetá!T222+[2]Casanare!T222+[2]Cauca!T222+[2]Cesar!T222+[2]Chocó!T222+[2]Córdoba!T222+[2]Cundinamarca!T222+[2]Guainía!T222+[2]Guaviare!T222+[2]Huila!T222+'[2]La Guajira'!T222+[2]Magdalena!T222+[2]Meta!T222+[2]Nariño!T222+'[2]Norte de Santander'!T222+[2]Putumayo!T222+[2]Quindio!T222+[2]Risaralda!T222+'[2]San Anadrés'!T222+[2]Santander!T222+[2]Sucre!T222+[2]Tolima!T222+'[2]Valle del Cauca'!T222+[2]Vaupés!T222+[2]Vichada!T222</f>
        <v>0</v>
      </c>
      <c r="U222" s="148">
        <f t="shared" si="70"/>
        <v>0</v>
      </c>
      <c r="V222" s="148">
        <f t="shared" si="71"/>
        <v>1</v>
      </c>
      <c r="W222" s="148">
        <f>+'[2]Oficinas Nacionales'!Q222</f>
        <v>0</v>
      </c>
      <c r="X222" s="148">
        <f>+'[2]Oficinas Nacionales'!R222</f>
        <v>0</v>
      </c>
      <c r="Y222" s="148">
        <f>+'[2]Oficinas Nacionales'!AG222</f>
        <v>0</v>
      </c>
      <c r="Z222" s="148">
        <f t="shared" si="72"/>
        <v>0</v>
      </c>
      <c r="AA222" s="148">
        <f t="shared" si="72"/>
        <v>0</v>
      </c>
      <c r="AB222" s="148">
        <f t="shared" si="72"/>
        <v>1</v>
      </c>
      <c r="AC222" s="148">
        <f>+[2]Amazonas!Q222</f>
        <v>0</v>
      </c>
      <c r="AD222" s="148">
        <f>+[2]Amazonas!R222</f>
        <v>0</v>
      </c>
      <c r="AE222" s="148">
        <f>+[2]Amazonas!AG222</f>
        <v>0</v>
      </c>
      <c r="AF222" s="148">
        <f>+[2]Antioquia!Q222</f>
        <v>0</v>
      </c>
      <c r="AG222" s="148">
        <f>+[2]Antioquia!R222</f>
        <v>0</v>
      </c>
      <c r="AH222" s="148">
        <f>+[2]Antioquia!AG222</f>
        <v>1</v>
      </c>
      <c r="AI222" s="148">
        <f>+[2]Atantico!Q222</f>
        <v>0</v>
      </c>
      <c r="AJ222" s="148">
        <f>+[2]Atantico!R222</f>
        <v>0</v>
      </c>
      <c r="AK222" s="148">
        <f>+[2]Atantico!AG222</f>
        <v>0</v>
      </c>
      <c r="AL222" s="148">
        <f>+[2]Arauca!Q222</f>
        <v>0</v>
      </c>
      <c r="AM222" s="148">
        <f>+[2]Arauca!R222</f>
        <v>0</v>
      </c>
      <c r="AN222" s="148">
        <f>+[2]Arauca!AG222</f>
        <v>0</v>
      </c>
      <c r="AO222" s="148">
        <f>+[2]Bolivar!Q222</f>
        <v>0</v>
      </c>
      <c r="AP222" s="148">
        <f>+[2]Bolivar!R222</f>
        <v>0</v>
      </c>
      <c r="AQ222" s="148">
        <f>+[2]Bolivar!AG222</f>
        <v>0</v>
      </c>
      <c r="AR222" s="148">
        <f>+[2]Boyacá!Q222</f>
        <v>0</v>
      </c>
      <c r="AS222" s="148">
        <f>+[2]Boyacá!R222</f>
        <v>0</v>
      </c>
      <c r="AT222" s="148">
        <f>+[2]Boyacá!AG222</f>
        <v>0</v>
      </c>
      <c r="AU222" s="148">
        <f>+[2]Caldas!Q222</f>
        <v>0</v>
      </c>
      <c r="AV222" s="148">
        <f>+[2]Caldas!R222</f>
        <v>0</v>
      </c>
      <c r="AW222" s="148">
        <f>+[2]Caldas!AG222</f>
        <v>0</v>
      </c>
      <c r="AX222" s="148">
        <f>+[2]Caquetá!Q222</f>
        <v>0</v>
      </c>
      <c r="AY222" s="148">
        <f>+[2]Caquetá!R222</f>
        <v>0</v>
      </c>
      <c r="AZ222" s="148">
        <f>+[2]Caquetá!AG222</f>
        <v>0</v>
      </c>
      <c r="BA222" s="148">
        <f>+[2]Casanare!Q222</f>
        <v>0</v>
      </c>
      <c r="BB222" s="148">
        <f>+[2]Casanare!R222</f>
        <v>0</v>
      </c>
      <c r="BC222" s="148">
        <f>+[2]Casanare!AG222</f>
        <v>0</v>
      </c>
      <c r="BD222" s="148">
        <f>+[2]Cauca!Q222</f>
        <v>0</v>
      </c>
      <c r="BE222" s="148">
        <f>+[2]Cauca!R222</f>
        <v>0</v>
      </c>
      <c r="BF222" s="148">
        <f>+[2]Cauca!AG222</f>
        <v>0</v>
      </c>
      <c r="BG222" s="148">
        <f>+[2]Cesar!Q222</f>
        <v>0</v>
      </c>
      <c r="BH222" s="148">
        <f>+[2]Cesar!R222</f>
        <v>0</v>
      </c>
      <c r="BI222" s="148">
        <f>+[2]Cesar!AG222</f>
        <v>0</v>
      </c>
      <c r="BJ222" s="148">
        <f>+[2]Chocó!Q222</f>
        <v>0</v>
      </c>
      <c r="BK222" s="148">
        <f>+[2]Chocó!R222</f>
        <v>0</v>
      </c>
      <c r="BL222" s="148">
        <f>+[2]Chocó!AG222</f>
        <v>0</v>
      </c>
      <c r="BM222" s="148">
        <f>+[2]Córdoba!Q222</f>
        <v>0</v>
      </c>
      <c r="BN222" s="148">
        <f>+[2]Córdoba!R222</f>
        <v>0</v>
      </c>
      <c r="BO222" s="148">
        <f>+[2]Córdoba!AG222</f>
        <v>0</v>
      </c>
      <c r="BP222" s="148">
        <f>+[2]Cundinamarca!Q222</f>
        <v>0</v>
      </c>
      <c r="BQ222" s="148">
        <f>+[2]Cundinamarca!R222</f>
        <v>0</v>
      </c>
      <c r="BR222" s="148">
        <f>+[2]Cundinamarca!AG222</f>
        <v>0</v>
      </c>
      <c r="BS222" s="148">
        <f>+[2]Guainía!Q222</f>
        <v>0</v>
      </c>
      <c r="BT222" s="148">
        <f>+[2]Guainía!R222</f>
        <v>0</v>
      </c>
      <c r="BU222" s="148">
        <f>+[2]Guainía!AG222</f>
        <v>0</v>
      </c>
      <c r="BV222" s="148">
        <f>+[2]Guaviare!Q222</f>
        <v>0</v>
      </c>
      <c r="BW222" s="148">
        <f>+[2]Guaviare!R222</f>
        <v>0</v>
      </c>
      <c r="BX222" s="148">
        <f>+[2]Guaviare!AG222</f>
        <v>0</v>
      </c>
      <c r="BY222" s="148">
        <f>+[2]Huila!Q222</f>
        <v>0</v>
      </c>
      <c r="BZ222" s="148">
        <f>+[2]Huila!R222</f>
        <v>0</v>
      </c>
      <c r="CA222" s="148">
        <f>+[2]Huila!AG222</f>
        <v>0</v>
      </c>
      <c r="CB222" s="148">
        <f>+'[2]La Guajira'!Q222</f>
        <v>0</v>
      </c>
      <c r="CC222" s="148">
        <f>+'[2]La Guajira'!R222</f>
        <v>0</v>
      </c>
      <c r="CD222" s="148">
        <f>+'[2]La Guajira'!AG222</f>
        <v>0</v>
      </c>
      <c r="CE222" s="148">
        <f>+[2]Magdalena!Q222</f>
        <v>0</v>
      </c>
      <c r="CF222" s="148">
        <f>+[2]Magdalena!R222</f>
        <v>0</v>
      </c>
      <c r="CG222" s="148">
        <f>+[2]Magdalena!AG222</f>
        <v>0</v>
      </c>
      <c r="CH222" s="148">
        <f>+[2]Meta!Q222</f>
        <v>0</v>
      </c>
      <c r="CI222" s="148">
        <f>+[2]Meta!R222</f>
        <v>0</v>
      </c>
      <c r="CJ222" s="148">
        <f>+[2]Meta!AG222</f>
        <v>0</v>
      </c>
      <c r="CK222" s="148">
        <f>+[2]Nariño!Q222</f>
        <v>0</v>
      </c>
      <c r="CL222" s="148">
        <f>+[2]Nariño!R222</f>
        <v>0</v>
      </c>
      <c r="CM222" s="148">
        <f>+[2]Nariño!AG222</f>
        <v>0</v>
      </c>
      <c r="CN222" s="148">
        <f>+'[2]Norte de Santander'!Q222</f>
        <v>0</v>
      </c>
      <c r="CO222" s="148">
        <f>+'[2]Norte de Santander'!R222</f>
        <v>0</v>
      </c>
      <c r="CP222" s="148">
        <f>+'[2]Norte de Santander'!AG222</f>
        <v>0</v>
      </c>
      <c r="CQ222" s="148">
        <f>+[2]Putumayo!Q222</f>
        <v>0</v>
      </c>
      <c r="CR222" s="148">
        <f>+[2]Putumayo!R222</f>
        <v>0</v>
      </c>
      <c r="CS222" s="148">
        <f>+[2]Putumayo!AG222</f>
        <v>0</v>
      </c>
      <c r="CT222" s="148">
        <f>+[2]Quindio!Q222</f>
        <v>0</v>
      </c>
      <c r="CU222" s="148">
        <f>+[2]Quindio!R222</f>
        <v>0</v>
      </c>
      <c r="CV222" s="148">
        <f>+[2]Quindio!AG222</f>
        <v>0</v>
      </c>
      <c r="CW222" s="148">
        <f>+[2]Risaralda!Q222</f>
        <v>0</v>
      </c>
      <c r="CX222" s="148">
        <f>+[2]Risaralda!R222</f>
        <v>0</v>
      </c>
      <c r="CY222" s="148">
        <f>+[2]Risaralda!AG222</f>
        <v>0</v>
      </c>
      <c r="CZ222" s="148">
        <f>+'[2]San Anadrés'!Q222</f>
        <v>0</v>
      </c>
      <c r="DA222" s="148">
        <f>+'[2]San Anadrés'!R222</f>
        <v>0</v>
      </c>
      <c r="DB222" s="148">
        <f>+'[2]San Anadrés'!AG222</f>
        <v>0</v>
      </c>
      <c r="DC222" s="148">
        <f>+[2]Santander!Q222</f>
        <v>0</v>
      </c>
      <c r="DD222" s="148">
        <f>+[2]Santander!R222</f>
        <v>0</v>
      </c>
      <c r="DE222" s="148">
        <f>+[2]Santander!AG222</f>
        <v>0</v>
      </c>
      <c r="DF222" s="148">
        <f>+[2]Sucre!Q222</f>
        <v>0</v>
      </c>
      <c r="DG222" s="148">
        <f>+[2]Sucre!R222</f>
        <v>0</v>
      </c>
      <c r="DH222" s="148">
        <f>+[2]Sucre!AG222</f>
        <v>0</v>
      </c>
      <c r="DI222" s="148">
        <f>+[2]Tolima!Q222</f>
        <v>0</v>
      </c>
      <c r="DJ222" s="148">
        <f>+[2]Tolima!R222</f>
        <v>0</v>
      </c>
      <c r="DK222" s="148">
        <f>+[2]Tolima!AG222</f>
        <v>0</v>
      </c>
      <c r="DL222" s="148">
        <f>+'[2]Valle del Cauca'!Q222</f>
        <v>0</v>
      </c>
      <c r="DM222" s="148">
        <f>+'[2]Valle del Cauca'!R222</f>
        <v>0</v>
      </c>
      <c r="DN222" s="148">
        <f>+'[2]Valle del Cauca'!AG222</f>
        <v>0</v>
      </c>
      <c r="DO222" s="148">
        <f>+[2]Vaupés!Q222</f>
        <v>0</v>
      </c>
      <c r="DP222" s="148">
        <f>+[2]Vaupés!R222</f>
        <v>0</v>
      </c>
      <c r="DQ222" s="148">
        <f>+[2]Vaupés!AG222</f>
        <v>0</v>
      </c>
      <c r="DR222" s="148">
        <f>+[2]Vichada!Q222</f>
        <v>0</v>
      </c>
      <c r="DS222" s="148">
        <f>+[2]Vichada!R222</f>
        <v>0</v>
      </c>
      <c r="DT222" s="148">
        <f>+[2]Vichada!AG222</f>
        <v>0</v>
      </c>
    </row>
    <row r="223" spans="1:124" ht="45" hidden="1" x14ac:dyDescent="0.25">
      <c r="A223" s="152" t="s">
        <v>718</v>
      </c>
      <c r="B223" s="149" t="str">
        <f t="shared" si="66"/>
        <v>5-0-5-13</v>
      </c>
      <c r="C223" s="182" t="s">
        <v>65</v>
      </c>
      <c r="D223" s="126" t="s">
        <v>55</v>
      </c>
      <c r="E223" s="182" t="s">
        <v>56</v>
      </c>
      <c r="F223" s="182" t="s">
        <v>126</v>
      </c>
      <c r="G223" s="182" t="s">
        <v>127</v>
      </c>
      <c r="H223" s="144" t="s">
        <v>643</v>
      </c>
      <c r="I223" s="431" t="s">
        <v>606</v>
      </c>
      <c r="J223" s="144">
        <v>177</v>
      </c>
      <c r="K223" s="450">
        <v>15</v>
      </c>
      <c r="L223" s="179" t="s">
        <v>154</v>
      </c>
      <c r="M223" s="187">
        <v>153</v>
      </c>
      <c r="N223" s="179" t="s">
        <v>1327</v>
      </c>
      <c r="O223" s="180" t="s">
        <v>58</v>
      </c>
      <c r="P223" s="192" t="s">
        <v>60</v>
      </c>
      <c r="Q223" s="69">
        <f t="shared" si="69"/>
        <v>1.3157894736842104</v>
      </c>
      <c r="R223" s="83" t="e">
        <f t="shared" si="61"/>
        <v>#DIV/0!</v>
      </c>
      <c r="S223" s="83">
        <f>+[2]Amazonas!S223+[2]Antioquia!S223+[2]Atantico!S223+[2]Arauca!S223+[2]Bolivar!S223+[2]Boyacá!S223+[2]Caldas!S223+[2]Caquetá!S223+[2]Casanare!S223+[2]Cauca!S223+[2]Cesar!S223+[2]Chocó!S223+[2]Córdoba!S223+[2]Cundinamarca!S223+[2]Guainía!S223+[2]Guaviare!S223+[2]Huila!S223+'[2]La Guajira'!S223+[2]Magdalena!S223+[2]Meta!S223+[2]Nariño!S223+'[2]Norte de Santander'!S223+[2]Putumayo!S223+[2]Quindio!S223+[2]Risaralda!S223+'[2]San Anadrés'!S223+[2]Santander!S223+[2]Sucre!S223+[2]Tolima!S223+'[2]Valle del Cauca'!S223+[2]Vaupés!S223+[2]Vichada!S223</f>
        <v>0</v>
      </c>
      <c r="T223" s="83">
        <f>+[2]Amazonas!T223+[2]Antioquia!T223+[2]Atantico!T223+[2]Arauca!T223+[2]Bolivar!T223+[2]Boyacá!T223+[2]Caldas!T223+[2]Caquetá!T223+[2]Casanare!T223+[2]Cauca!T223+[2]Cesar!T223+[2]Chocó!T223+[2]Córdoba!T223+[2]Cundinamarca!T223+[2]Guainía!T223+[2]Guaviare!T223+[2]Huila!T223+'[2]La Guajira'!T223+[2]Magdalena!T223+[2]Meta!T223+[2]Nariño!T223+'[2]Norte de Santander'!T223+[2]Putumayo!T223+[2]Quindio!T223+[2]Risaralda!T223+'[2]San Anadrés'!T223+[2]Santander!T223+[2]Sucre!T223+[2]Tolima!T223+'[2]Valle del Cauca'!T223+[2]Vaupés!T223+[2]Vichada!T223</f>
        <v>0</v>
      </c>
      <c r="U223" s="148">
        <f t="shared" si="70"/>
        <v>152</v>
      </c>
      <c r="V223" s="148">
        <f t="shared" si="71"/>
        <v>2</v>
      </c>
      <c r="W223" s="148">
        <f>+'[2]Oficinas Nacionales'!Q223</f>
        <v>0</v>
      </c>
      <c r="X223" s="148">
        <f>+'[2]Oficinas Nacionales'!R223</f>
        <v>0</v>
      </c>
      <c r="Y223" s="148">
        <f>+'[2]Oficinas Nacionales'!AG223</f>
        <v>0</v>
      </c>
      <c r="Z223" s="148">
        <f t="shared" si="72"/>
        <v>152</v>
      </c>
      <c r="AA223" s="148">
        <f t="shared" si="72"/>
        <v>154</v>
      </c>
      <c r="AB223" s="148">
        <f t="shared" si="72"/>
        <v>2</v>
      </c>
      <c r="AC223" s="148">
        <f>+[2]Amazonas!Q223</f>
        <v>0</v>
      </c>
      <c r="AD223" s="148">
        <f>+[2]Amazonas!R223</f>
        <v>0</v>
      </c>
      <c r="AE223" s="148">
        <f>+[2]Amazonas!AG223</f>
        <v>0</v>
      </c>
      <c r="AF223" s="148">
        <f>+[2]Antioquia!Q223</f>
        <v>32</v>
      </c>
      <c r="AG223" s="148">
        <f>+[2]Antioquia!R223</f>
        <v>30</v>
      </c>
      <c r="AH223" s="148">
        <f>+[2]Antioquia!AG223</f>
        <v>0</v>
      </c>
      <c r="AI223" s="148">
        <f>+[2]Atantico!Q223</f>
        <v>2</v>
      </c>
      <c r="AJ223" s="148">
        <f>+[2]Atantico!R223</f>
        <v>2</v>
      </c>
      <c r="AK223" s="148">
        <f>+[2]Atantico!AG223</f>
        <v>0</v>
      </c>
      <c r="AL223" s="148">
        <f>+[2]Arauca!Q223</f>
        <v>10</v>
      </c>
      <c r="AM223" s="148">
        <f>+[2]Arauca!R223</f>
        <v>4</v>
      </c>
      <c r="AN223" s="148">
        <f>+[2]Arauca!AG223</f>
        <v>1</v>
      </c>
      <c r="AO223" s="148">
        <f>+[2]Bolivar!Q223</f>
        <v>0</v>
      </c>
      <c r="AP223" s="148">
        <f>+[2]Bolivar!R223</f>
        <v>0</v>
      </c>
      <c r="AQ223" s="148">
        <f>+[2]Bolivar!AG223</f>
        <v>0</v>
      </c>
      <c r="AR223" s="148">
        <f>+[2]Boyacá!Q223</f>
        <v>6</v>
      </c>
      <c r="AS223" s="148">
        <f>+[2]Boyacá!R223</f>
        <v>5</v>
      </c>
      <c r="AT223" s="148">
        <f>+[2]Boyacá!AG223</f>
        <v>0</v>
      </c>
      <c r="AU223" s="148">
        <f>+[2]Caldas!Q223</f>
        <v>6</v>
      </c>
      <c r="AV223" s="148">
        <f>+[2]Caldas!R223</f>
        <v>3</v>
      </c>
      <c r="AW223" s="148">
        <f>+[2]Caldas!AG223</f>
        <v>0</v>
      </c>
      <c r="AX223" s="148">
        <f>+[2]Caquetá!Q223</f>
        <v>6</v>
      </c>
      <c r="AY223" s="148">
        <f>+[2]Caquetá!R223</f>
        <v>8</v>
      </c>
      <c r="AZ223" s="148">
        <f>+[2]Caquetá!AG223</f>
        <v>0</v>
      </c>
      <c r="BA223" s="148">
        <f>+[2]Casanare!Q223</f>
        <v>6</v>
      </c>
      <c r="BB223" s="148">
        <f>+[2]Casanare!R223</f>
        <v>5</v>
      </c>
      <c r="BC223" s="148">
        <f>+[2]Casanare!AG223</f>
        <v>0</v>
      </c>
      <c r="BD223" s="148">
        <f>+[2]Cauca!Q223</f>
        <v>4</v>
      </c>
      <c r="BE223" s="148">
        <f>+[2]Cauca!R223</f>
        <v>2</v>
      </c>
      <c r="BF223" s="148">
        <f>+[2]Cauca!AG223</f>
        <v>0</v>
      </c>
      <c r="BG223" s="148">
        <f>+[2]Cesar!Q223</f>
        <v>2</v>
      </c>
      <c r="BH223" s="148">
        <f>+[2]Cesar!R223</f>
        <v>1</v>
      </c>
      <c r="BI223" s="148">
        <f>+[2]Cesar!AG223</f>
        <v>0</v>
      </c>
      <c r="BJ223" s="148">
        <f>+[2]Chocó!Q223</f>
        <v>0</v>
      </c>
      <c r="BK223" s="148">
        <f>+[2]Chocó!R223</f>
        <v>0</v>
      </c>
      <c r="BL223" s="148">
        <f>+[2]Chocó!AG223</f>
        <v>0</v>
      </c>
      <c r="BM223" s="148">
        <f>+[2]Córdoba!Q223</f>
        <v>6</v>
      </c>
      <c r="BN223" s="148">
        <f>+[2]Córdoba!R223</f>
        <v>6</v>
      </c>
      <c r="BO223" s="148">
        <f>+[2]Córdoba!AG223</f>
        <v>0</v>
      </c>
      <c r="BP223" s="148">
        <f>+[2]Cundinamarca!Q223</f>
        <v>16</v>
      </c>
      <c r="BQ223" s="148">
        <f>+[2]Cundinamarca!R223</f>
        <v>8</v>
      </c>
      <c r="BR223" s="148">
        <f>+[2]Cundinamarca!AG223</f>
        <v>0</v>
      </c>
      <c r="BS223" s="148">
        <f>+[2]Guainía!Q223</f>
        <v>0</v>
      </c>
      <c r="BT223" s="148">
        <f>+[2]Guainía!R223</f>
        <v>0</v>
      </c>
      <c r="BU223" s="148">
        <f>+[2]Guainía!AG223</f>
        <v>0</v>
      </c>
      <c r="BV223" s="148">
        <f>+[2]Guaviare!Q223</f>
        <v>0</v>
      </c>
      <c r="BW223" s="148">
        <f>+[2]Guaviare!R223</f>
        <v>0</v>
      </c>
      <c r="BX223" s="148">
        <f>+[2]Guaviare!AG223</f>
        <v>0</v>
      </c>
      <c r="BY223" s="148">
        <f>+[2]Huila!Q223</f>
        <v>2</v>
      </c>
      <c r="BZ223" s="148">
        <f>+[2]Huila!R223</f>
        <v>3</v>
      </c>
      <c r="CA223" s="148">
        <f>+[2]Huila!AG223</f>
        <v>0</v>
      </c>
      <c r="CB223" s="148">
        <f>+'[2]La Guajira'!Q223</f>
        <v>0</v>
      </c>
      <c r="CC223" s="148">
        <f>+'[2]La Guajira'!R223</f>
        <v>0</v>
      </c>
      <c r="CD223" s="148">
        <f>+'[2]La Guajira'!AG223</f>
        <v>0</v>
      </c>
      <c r="CE223" s="148">
        <f>+[2]Magdalena!Q223</f>
        <v>0</v>
      </c>
      <c r="CF223" s="148">
        <f>+[2]Magdalena!R223</f>
        <v>0</v>
      </c>
      <c r="CG223" s="148">
        <f>+[2]Magdalena!AG223</f>
        <v>0</v>
      </c>
      <c r="CH223" s="148">
        <f>+[2]Meta!Q223</f>
        <v>10</v>
      </c>
      <c r="CI223" s="148">
        <f>+[2]Meta!R223</f>
        <v>8</v>
      </c>
      <c r="CJ223" s="148">
        <f>+[2]Meta!AG223</f>
        <v>0</v>
      </c>
      <c r="CK223" s="148">
        <f>+[2]Nariño!Q223</f>
        <v>8</v>
      </c>
      <c r="CL223" s="148">
        <f>+[2]Nariño!R223</f>
        <v>24</v>
      </c>
      <c r="CM223" s="148">
        <f>+[2]Nariño!AG223</f>
        <v>1</v>
      </c>
      <c r="CN223" s="148">
        <f>+'[2]Norte de Santander'!Q223</f>
        <v>0</v>
      </c>
      <c r="CO223" s="148">
        <f>+'[2]Norte de Santander'!R223</f>
        <v>0</v>
      </c>
      <c r="CP223" s="148">
        <f>+'[2]Norte de Santander'!AG223</f>
        <v>0</v>
      </c>
      <c r="CQ223" s="148">
        <f>+[2]Putumayo!Q223</f>
        <v>2</v>
      </c>
      <c r="CR223" s="148">
        <f>+[2]Putumayo!R223</f>
        <v>30</v>
      </c>
      <c r="CS223" s="148">
        <f>+[2]Putumayo!AG223</f>
        <v>0</v>
      </c>
      <c r="CT223" s="148">
        <f>+[2]Quindio!Q223</f>
        <v>4</v>
      </c>
      <c r="CU223" s="148">
        <f>+[2]Quindio!R223</f>
        <v>3</v>
      </c>
      <c r="CV223" s="148">
        <f>+[2]Quindio!AG223</f>
        <v>0</v>
      </c>
      <c r="CW223" s="148">
        <f>+[2]Risaralda!Q223</f>
        <v>6</v>
      </c>
      <c r="CX223" s="148">
        <f>+[2]Risaralda!R223</f>
        <v>6</v>
      </c>
      <c r="CY223" s="148">
        <f>+[2]Risaralda!AG223</f>
        <v>0</v>
      </c>
      <c r="CZ223" s="148">
        <f>+'[2]San Anadrés'!Q223</f>
        <v>0</v>
      </c>
      <c r="DA223" s="148">
        <f>+'[2]San Anadrés'!R223</f>
        <v>0</v>
      </c>
      <c r="DB223" s="148">
        <f>+'[2]San Anadrés'!AG223</f>
        <v>0</v>
      </c>
      <c r="DC223" s="148">
        <f>+[2]Santander!Q223</f>
        <v>16</v>
      </c>
      <c r="DD223" s="148">
        <f>+[2]Santander!R223</f>
        <v>2</v>
      </c>
      <c r="DE223" s="148">
        <f>+[2]Santander!AG223</f>
        <v>0</v>
      </c>
      <c r="DF223" s="148">
        <f>+[2]Sucre!Q223</f>
        <v>0</v>
      </c>
      <c r="DG223" s="148">
        <f>+[2]Sucre!R223</f>
        <v>0</v>
      </c>
      <c r="DH223" s="148">
        <f>+[2]Sucre!AG223</f>
        <v>0</v>
      </c>
      <c r="DI223" s="148">
        <f>+[2]Tolima!Q223</f>
        <v>2</v>
      </c>
      <c r="DJ223" s="148">
        <f>+[2]Tolima!R223</f>
        <v>2</v>
      </c>
      <c r="DK223" s="148">
        <f>+[2]Tolima!AG223</f>
        <v>0</v>
      </c>
      <c r="DL223" s="148">
        <f>+'[2]Valle del Cauca'!Q223</f>
        <v>6</v>
      </c>
      <c r="DM223" s="148">
        <f>+'[2]Valle del Cauca'!R223</f>
        <v>2</v>
      </c>
      <c r="DN223" s="148">
        <f>+'[2]Valle del Cauca'!AG223</f>
        <v>0</v>
      </c>
      <c r="DO223" s="148">
        <f>+[2]Vaupés!Q223</f>
        <v>0</v>
      </c>
      <c r="DP223" s="148">
        <f>+[2]Vaupés!R223</f>
        <v>0</v>
      </c>
      <c r="DQ223" s="148">
        <f>+[2]Vaupés!AG223</f>
        <v>0</v>
      </c>
      <c r="DR223" s="148">
        <f>+[2]Vichada!Q223</f>
        <v>0</v>
      </c>
      <c r="DS223" s="148">
        <f>+[2]Vichada!R223</f>
        <v>0</v>
      </c>
      <c r="DT223" s="148">
        <f>+[2]Vichada!AG223</f>
        <v>0</v>
      </c>
    </row>
    <row r="224" spans="1:124" ht="45" hidden="1" x14ac:dyDescent="0.25">
      <c r="A224" s="152" t="s">
        <v>718</v>
      </c>
      <c r="B224" s="149" t="str">
        <f t="shared" si="66"/>
        <v>5-0-5-14</v>
      </c>
      <c r="C224" s="182" t="s">
        <v>65</v>
      </c>
      <c r="D224" s="126" t="s">
        <v>55</v>
      </c>
      <c r="E224" s="182" t="s">
        <v>56</v>
      </c>
      <c r="F224" s="182" t="s">
        <v>126</v>
      </c>
      <c r="G224" s="182" t="s">
        <v>127</v>
      </c>
      <c r="H224" s="144" t="s">
        <v>644</v>
      </c>
      <c r="I224" s="432"/>
      <c r="J224" s="144">
        <v>468</v>
      </c>
      <c r="K224" s="451"/>
      <c r="L224" s="179" t="s">
        <v>155</v>
      </c>
      <c r="M224" s="188"/>
      <c r="N224" s="179" t="s">
        <v>1327</v>
      </c>
      <c r="O224" s="182" t="s">
        <v>58</v>
      </c>
      <c r="P224" s="192" t="s">
        <v>60</v>
      </c>
      <c r="Q224" s="69">
        <f t="shared" si="69"/>
        <v>1.2110726643598615</v>
      </c>
      <c r="R224" s="83" t="e">
        <f t="shared" si="61"/>
        <v>#DIV/0!</v>
      </c>
      <c r="S224" s="83">
        <f>+[2]Amazonas!S224+[2]Antioquia!S224+[2]Atantico!S224+[2]Arauca!S224+[2]Bolivar!S224+[2]Boyacá!S224+[2]Caldas!S224+[2]Caquetá!S224+[2]Casanare!S224+[2]Cauca!S224+[2]Cesar!S224+[2]Chocó!S224+[2]Córdoba!S224+[2]Cundinamarca!S224+[2]Guainía!S224+[2]Guaviare!S224+[2]Huila!S224+'[2]La Guajira'!S224+[2]Magdalena!S224+[2]Meta!S224+[2]Nariño!S224+'[2]Norte de Santander'!S224+[2]Putumayo!S224+[2]Quindio!S224+[2]Risaralda!S224+'[2]San Anadrés'!S224+[2]Santander!S224+[2]Sucre!S224+[2]Tolima!S224+'[2]Valle del Cauca'!S224+[2]Vaupés!S224+[2]Vichada!S224</f>
        <v>0</v>
      </c>
      <c r="T224" s="83">
        <f>+[2]Amazonas!T224+[2]Antioquia!T224+[2]Atantico!T224+[2]Arauca!T224+[2]Bolivar!T224+[2]Boyacá!T224+[2]Caldas!T224+[2]Caquetá!T224+[2]Casanare!T224+[2]Cauca!T224+[2]Cesar!T224+[2]Chocó!T224+[2]Córdoba!T224+[2]Cundinamarca!T224+[2]Guainía!T224+[2]Guaviare!T224+[2]Huila!T224+'[2]La Guajira'!T224+[2]Magdalena!T224+[2]Meta!T224+[2]Nariño!T224+'[2]Norte de Santander'!T224+[2]Putumayo!T224+[2]Quindio!T224+[2]Risaralda!T224+'[2]San Anadrés'!T224+[2]Santander!T224+[2]Sucre!T224+[2]Tolima!T224+'[2]Valle del Cauca'!T224+[2]Vaupés!T224+[2]Vichada!T224</f>
        <v>0</v>
      </c>
      <c r="U224" s="148">
        <f t="shared" si="70"/>
        <v>578</v>
      </c>
      <c r="V224" s="148">
        <f t="shared" si="71"/>
        <v>7</v>
      </c>
      <c r="W224" s="148">
        <f>+'[2]Oficinas Nacionales'!Q224</f>
        <v>0</v>
      </c>
      <c r="X224" s="148">
        <f>+'[2]Oficinas Nacionales'!R224</f>
        <v>0</v>
      </c>
      <c r="Y224" s="148">
        <f>+'[2]Oficinas Nacionales'!AG224</f>
        <v>0</v>
      </c>
      <c r="Z224" s="148">
        <f t="shared" si="72"/>
        <v>578</v>
      </c>
      <c r="AA224" s="148">
        <f t="shared" si="72"/>
        <v>0</v>
      </c>
      <c r="AB224" s="148">
        <f t="shared" si="72"/>
        <v>7</v>
      </c>
      <c r="AC224" s="148">
        <f>+[2]Amazonas!Q224</f>
        <v>0</v>
      </c>
      <c r="AD224" s="148">
        <f>+[2]Amazonas!R224</f>
        <v>0</v>
      </c>
      <c r="AE224" s="148">
        <f>+[2]Amazonas!AG224</f>
        <v>0</v>
      </c>
      <c r="AF224" s="148">
        <f>+[2]Antioquia!Q224</f>
        <v>128</v>
      </c>
      <c r="AG224" s="148">
        <f>+[2]Antioquia!R224</f>
        <v>0</v>
      </c>
      <c r="AH224" s="148">
        <f>+[2]Antioquia!AG224</f>
        <v>0</v>
      </c>
      <c r="AI224" s="148">
        <f>+[2]Atantico!Q224</f>
        <v>16</v>
      </c>
      <c r="AJ224" s="148">
        <f>+[2]Atantico!R224</f>
        <v>0</v>
      </c>
      <c r="AK224" s="148">
        <f>+[2]Atantico!AG224</f>
        <v>0</v>
      </c>
      <c r="AL224" s="148">
        <f>+[2]Arauca!Q224</f>
        <v>40</v>
      </c>
      <c r="AM224" s="148">
        <f>+[2]Arauca!R224</f>
        <v>0</v>
      </c>
      <c r="AN224" s="148">
        <f>+[2]Arauca!AG224</f>
        <v>0</v>
      </c>
      <c r="AO224" s="148">
        <f>+[2]Bolivar!Q224</f>
        <v>0</v>
      </c>
      <c r="AP224" s="148">
        <f>+[2]Bolivar!R224</f>
        <v>0</v>
      </c>
      <c r="AQ224" s="148">
        <f>+[2]Bolivar!AG224</f>
        <v>0</v>
      </c>
      <c r="AR224" s="148">
        <f>+[2]Boyacá!Q224</f>
        <v>24</v>
      </c>
      <c r="AS224" s="148">
        <f>+[2]Boyacá!R224</f>
        <v>0</v>
      </c>
      <c r="AT224" s="148">
        <f>+[2]Boyacá!AG224</f>
        <v>0</v>
      </c>
      <c r="AU224" s="148">
        <f>+[2]Caldas!Q224</f>
        <v>24</v>
      </c>
      <c r="AV224" s="148">
        <f>+[2]Caldas!R224</f>
        <v>0</v>
      </c>
      <c r="AW224" s="148">
        <f>+[2]Caldas!AG224</f>
        <v>0</v>
      </c>
      <c r="AX224" s="148">
        <f>+[2]Caquetá!Q224</f>
        <v>24</v>
      </c>
      <c r="AY224" s="148">
        <f>+[2]Caquetá!R224</f>
        <v>0</v>
      </c>
      <c r="AZ224" s="148">
        <f>+[2]Caquetá!AG224</f>
        <v>0</v>
      </c>
      <c r="BA224" s="148">
        <f>+[2]Casanare!Q224</f>
        <v>24</v>
      </c>
      <c r="BB224" s="148">
        <f>+[2]Casanare!R224</f>
        <v>0</v>
      </c>
      <c r="BC224" s="148">
        <f>+[2]Casanare!AG224</f>
        <v>3</v>
      </c>
      <c r="BD224" s="148">
        <f>+[2]Cauca!Q224</f>
        <v>16</v>
      </c>
      <c r="BE224" s="148">
        <f>+[2]Cauca!R224</f>
        <v>0</v>
      </c>
      <c r="BF224" s="148">
        <f>+[2]Cauca!AG224</f>
        <v>0</v>
      </c>
      <c r="BG224" s="148">
        <f>+[2]Cesar!Q224</f>
        <v>8</v>
      </c>
      <c r="BH224" s="148">
        <f>+[2]Cesar!R224</f>
        <v>0</v>
      </c>
      <c r="BI224" s="148">
        <f>+[2]Cesar!AG224</f>
        <v>0</v>
      </c>
      <c r="BJ224" s="148">
        <f>+[2]Chocó!Q224</f>
        <v>0</v>
      </c>
      <c r="BK224" s="148">
        <f>+[2]Chocó!R224</f>
        <v>0</v>
      </c>
      <c r="BL224" s="148">
        <f>+[2]Chocó!AG224</f>
        <v>0</v>
      </c>
      <c r="BM224" s="148">
        <f>+[2]Córdoba!Q224</f>
        <v>24</v>
      </c>
      <c r="BN224" s="148">
        <f>+[2]Córdoba!R224</f>
        <v>0</v>
      </c>
      <c r="BO224" s="148">
        <f>+[2]Córdoba!AG224</f>
        <v>1</v>
      </c>
      <c r="BP224" s="148">
        <f>+[2]Cundinamarca!Q224</f>
        <v>64</v>
      </c>
      <c r="BQ224" s="148">
        <f>+[2]Cundinamarca!R224</f>
        <v>0</v>
      </c>
      <c r="BR224" s="148">
        <f>+[2]Cundinamarca!AG224</f>
        <v>0</v>
      </c>
      <c r="BS224" s="148">
        <f>+[2]Guainía!Q224</f>
        <v>0</v>
      </c>
      <c r="BT224" s="148">
        <f>+[2]Guainía!R224</f>
        <v>0</v>
      </c>
      <c r="BU224" s="148">
        <f>+[2]Guainía!AG224</f>
        <v>0</v>
      </c>
      <c r="BV224" s="148">
        <f>+[2]Guaviare!Q224</f>
        <v>0</v>
      </c>
      <c r="BW224" s="148">
        <f>+[2]Guaviare!R224</f>
        <v>0</v>
      </c>
      <c r="BX224" s="148">
        <f>+[2]Guaviare!AG224</f>
        <v>0</v>
      </c>
      <c r="BY224" s="148">
        <f>+[2]Huila!Q224</f>
        <v>8</v>
      </c>
      <c r="BZ224" s="148">
        <f>+[2]Huila!R224</f>
        <v>0</v>
      </c>
      <c r="CA224" s="148">
        <f>+[2]Huila!AG224</f>
        <v>0</v>
      </c>
      <c r="CB224" s="148">
        <f>+'[2]La Guajira'!Q224</f>
        <v>0</v>
      </c>
      <c r="CC224" s="148">
        <f>+'[2]La Guajira'!R224</f>
        <v>0</v>
      </c>
      <c r="CD224" s="148">
        <f>+'[2]La Guajira'!AG224</f>
        <v>0</v>
      </c>
      <c r="CE224" s="148">
        <f>+[2]Magdalena!Q224</f>
        <v>0</v>
      </c>
      <c r="CF224" s="148">
        <f>+[2]Magdalena!R224</f>
        <v>0</v>
      </c>
      <c r="CG224" s="148">
        <f>+[2]Magdalena!AG224</f>
        <v>0</v>
      </c>
      <c r="CH224" s="148">
        <f>+[2]Meta!Q224</f>
        <v>40</v>
      </c>
      <c r="CI224" s="148">
        <f>+[2]Meta!R224</f>
        <v>0</v>
      </c>
      <c r="CJ224" s="148">
        <f>+[2]Meta!AG224</f>
        <v>0</v>
      </c>
      <c r="CK224" s="148">
        <f>+[2]Nariño!Q224</f>
        <v>32</v>
      </c>
      <c r="CL224" s="148">
        <f>+[2]Nariño!R224</f>
        <v>0</v>
      </c>
      <c r="CM224" s="148">
        <f>+[2]Nariño!AG224</f>
        <v>2</v>
      </c>
      <c r="CN224" s="148">
        <f>+'[2]Norte de Santander'!Q224</f>
        <v>0</v>
      </c>
      <c r="CO224" s="148">
        <f>+'[2]Norte de Santander'!R224</f>
        <v>0</v>
      </c>
      <c r="CP224" s="148">
        <f>+'[2]Norte de Santander'!AG224</f>
        <v>0</v>
      </c>
      <c r="CQ224" s="148">
        <f>+[2]Putumayo!Q224</f>
        <v>8</v>
      </c>
      <c r="CR224" s="148">
        <f>+[2]Putumayo!R224</f>
        <v>0</v>
      </c>
      <c r="CS224" s="148">
        <f>+[2]Putumayo!AG224</f>
        <v>0</v>
      </c>
      <c r="CT224" s="148">
        <f>+[2]Quindio!Q224</f>
        <v>10</v>
      </c>
      <c r="CU224" s="148">
        <f>+[2]Quindio!R224</f>
        <v>0</v>
      </c>
      <c r="CV224" s="148">
        <f>+[2]Quindio!AG224</f>
        <v>0</v>
      </c>
      <c r="CW224" s="148">
        <f>+[2]Risaralda!Q224</f>
        <v>20</v>
      </c>
      <c r="CX224" s="148">
        <f>+[2]Risaralda!R224</f>
        <v>0</v>
      </c>
      <c r="CY224" s="148">
        <f>+[2]Risaralda!AG224</f>
        <v>0</v>
      </c>
      <c r="CZ224" s="148">
        <f>+'[2]San Anadrés'!Q224</f>
        <v>0</v>
      </c>
      <c r="DA224" s="148">
        <f>+'[2]San Anadrés'!R224</f>
        <v>0</v>
      </c>
      <c r="DB224" s="148">
        <f>+'[2]San Anadrés'!AG224</f>
        <v>0</v>
      </c>
      <c r="DC224" s="148">
        <f>+[2]Santander!Q224</f>
        <v>36</v>
      </c>
      <c r="DD224" s="148">
        <f>+[2]Santander!R224</f>
        <v>0</v>
      </c>
      <c r="DE224" s="148">
        <f>+[2]Santander!AG224</f>
        <v>0</v>
      </c>
      <c r="DF224" s="148">
        <f>+[2]Sucre!Q224</f>
        <v>0</v>
      </c>
      <c r="DG224" s="148">
        <f>+[2]Sucre!R224</f>
        <v>0</v>
      </c>
      <c r="DH224" s="148">
        <f>+[2]Sucre!AG224</f>
        <v>0</v>
      </c>
      <c r="DI224" s="148">
        <f>+[2]Tolima!Q224</f>
        <v>8</v>
      </c>
      <c r="DJ224" s="148">
        <f>+[2]Tolima!R224</f>
        <v>0</v>
      </c>
      <c r="DK224" s="148">
        <f>+[2]Tolima!AG224</f>
        <v>0</v>
      </c>
      <c r="DL224" s="148">
        <f>+'[2]Valle del Cauca'!Q224</f>
        <v>24</v>
      </c>
      <c r="DM224" s="148">
        <f>+'[2]Valle del Cauca'!R224</f>
        <v>0</v>
      </c>
      <c r="DN224" s="148">
        <f>+'[2]Valle del Cauca'!AG224</f>
        <v>1</v>
      </c>
      <c r="DO224" s="148">
        <f>+[2]Vaupés!Q224</f>
        <v>0</v>
      </c>
      <c r="DP224" s="148">
        <f>+[2]Vaupés!R224</f>
        <v>0</v>
      </c>
      <c r="DQ224" s="148">
        <f>+[2]Vaupés!AG224</f>
        <v>0</v>
      </c>
      <c r="DR224" s="148">
        <f>+[2]Vichada!Q224</f>
        <v>0</v>
      </c>
      <c r="DS224" s="148">
        <f>+[2]Vichada!R224</f>
        <v>0</v>
      </c>
      <c r="DT224" s="148">
        <f>+[2]Vichada!AG224</f>
        <v>0</v>
      </c>
    </row>
    <row r="225" spans="1:124" ht="33.75" hidden="1" x14ac:dyDescent="0.25">
      <c r="A225" s="152" t="s">
        <v>718</v>
      </c>
      <c r="B225" s="149" t="str">
        <f t="shared" si="66"/>
        <v>5-0-5-15</v>
      </c>
      <c r="C225" s="182" t="s">
        <v>65</v>
      </c>
      <c r="D225" s="126" t="s">
        <v>55</v>
      </c>
      <c r="E225" s="182" t="s">
        <v>56</v>
      </c>
      <c r="F225" s="182" t="s">
        <v>126</v>
      </c>
      <c r="G225" s="182" t="s">
        <v>127</v>
      </c>
      <c r="H225" s="144" t="s">
        <v>645</v>
      </c>
      <c r="I225" s="431" t="s">
        <v>157</v>
      </c>
      <c r="J225" s="144">
        <v>84</v>
      </c>
      <c r="K225" s="450">
        <v>5</v>
      </c>
      <c r="L225" s="182" t="s">
        <v>158</v>
      </c>
      <c r="M225" s="193"/>
      <c r="N225" s="182" t="s">
        <v>159</v>
      </c>
      <c r="O225" s="97" t="s">
        <v>57</v>
      </c>
      <c r="P225" s="182" t="s">
        <v>60</v>
      </c>
      <c r="Q225" s="69">
        <f t="shared" si="69"/>
        <v>25.641025641025639</v>
      </c>
      <c r="R225" s="83" t="e">
        <f t="shared" si="61"/>
        <v>#DIV/0!</v>
      </c>
      <c r="S225" s="83">
        <f>+[2]Amazonas!S225+[2]Antioquia!S225+[2]Atantico!S225+[2]Arauca!S225+[2]Bolivar!S225+[2]Boyacá!S225+[2]Caldas!S225+[2]Caquetá!S225+[2]Casanare!S225+[2]Cauca!S225+[2]Cesar!S225+[2]Chocó!S225+[2]Córdoba!S225+[2]Cundinamarca!S225+[2]Guainía!S225+[2]Guaviare!S225+[2]Huila!S225+'[2]La Guajira'!S225+[2]Magdalena!S225+[2]Meta!S225+[2]Nariño!S225+'[2]Norte de Santander'!S225+[2]Putumayo!S225+[2]Quindio!S225+[2]Risaralda!S225+'[2]San Anadrés'!S225+[2]Santander!S225+[2]Sucre!S225+[2]Tolima!S225+'[2]Valle del Cauca'!S225+[2]Vaupés!S225+[2]Vichada!S225</f>
        <v>0</v>
      </c>
      <c r="T225" s="83">
        <f>+[2]Amazonas!T225+[2]Antioquia!T225+[2]Atantico!T225+[2]Arauca!T225+[2]Bolivar!T225+[2]Boyacá!T225+[2]Caldas!T225+[2]Caquetá!T225+[2]Casanare!T225+[2]Cauca!T225+[2]Cesar!T225+[2]Chocó!T225+[2]Córdoba!T225+[2]Cundinamarca!T225+[2]Guainía!T225+[2]Guaviare!T225+[2]Huila!T225+'[2]La Guajira'!T225+[2]Magdalena!T225+[2]Meta!T225+[2]Nariño!T225+'[2]Norte de Santander'!T225+[2]Putumayo!T225+[2]Quindio!T225+[2]Risaralda!T225+'[2]San Anadrés'!T225+[2]Santander!T225+[2]Sucre!T225+[2]Tolima!T225+'[2]Valle del Cauca'!T225+[2]Vaupés!T225+[2]Vichada!T225</f>
        <v>0</v>
      </c>
      <c r="U225" s="148">
        <f t="shared" si="70"/>
        <v>39</v>
      </c>
      <c r="V225" s="148">
        <f t="shared" si="71"/>
        <v>10</v>
      </c>
      <c r="W225" s="148">
        <f>+'[2]Oficinas Nacionales'!Q225</f>
        <v>0</v>
      </c>
      <c r="X225" s="148">
        <f>+'[2]Oficinas Nacionales'!R225</f>
        <v>0</v>
      </c>
      <c r="Y225" s="148">
        <f>+'[2]Oficinas Nacionales'!AG225</f>
        <v>0</v>
      </c>
      <c r="Z225" s="148">
        <f t="shared" si="72"/>
        <v>39</v>
      </c>
      <c r="AA225" s="148">
        <f t="shared" si="72"/>
        <v>0</v>
      </c>
      <c r="AB225" s="148">
        <f t="shared" si="72"/>
        <v>10</v>
      </c>
      <c r="AC225" s="148">
        <f>+[2]Amazonas!Q225</f>
        <v>1</v>
      </c>
      <c r="AD225" s="148">
        <f>+[2]Amazonas!R225</f>
        <v>0</v>
      </c>
      <c r="AE225" s="148">
        <f>+[2]Amazonas!AG225</f>
        <v>0</v>
      </c>
      <c r="AF225" s="148">
        <f>+[2]Antioquia!Q225</f>
        <v>2</v>
      </c>
      <c r="AG225" s="148">
        <f>+[2]Antioquia!R225</f>
        <v>0</v>
      </c>
      <c r="AH225" s="148">
        <f>+[2]Antioquia!AG225</f>
        <v>0</v>
      </c>
      <c r="AI225" s="148">
        <f>+[2]Atantico!Q225</f>
        <v>1</v>
      </c>
      <c r="AJ225" s="148">
        <f>+[2]Atantico!R225</f>
        <v>0</v>
      </c>
      <c r="AK225" s="148">
        <f>+[2]Atantico!AG225</f>
        <v>1</v>
      </c>
      <c r="AL225" s="148">
        <f>+[2]Arauca!Q225</f>
        <v>1</v>
      </c>
      <c r="AM225" s="148">
        <f>+[2]Arauca!R225</f>
        <v>0</v>
      </c>
      <c r="AN225" s="148">
        <f>+[2]Arauca!AG225</f>
        <v>0</v>
      </c>
      <c r="AO225" s="148">
        <f>+[2]Bolivar!Q225</f>
        <v>1</v>
      </c>
      <c r="AP225" s="148">
        <f>+[2]Bolivar!R225</f>
        <v>0</v>
      </c>
      <c r="AQ225" s="148">
        <f>+[2]Bolivar!AG225</f>
        <v>0</v>
      </c>
      <c r="AR225" s="148">
        <f>+[2]Boyacá!Q225</f>
        <v>2</v>
      </c>
      <c r="AS225" s="148">
        <f>+[2]Boyacá!R225</f>
        <v>0</v>
      </c>
      <c r="AT225" s="148">
        <f>+[2]Boyacá!AG225</f>
        <v>0</v>
      </c>
      <c r="AU225" s="148">
        <f>+[2]Caldas!Q225</f>
        <v>1</v>
      </c>
      <c r="AV225" s="148">
        <f>+[2]Caldas!R225</f>
        <v>0</v>
      </c>
      <c r="AW225" s="148">
        <f>+[2]Caldas!AG225</f>
        <v>0</v>
      </c>
      <c r="AX225" s="148">
        <f>+[2]Caquetá!Q225</f>
        <v>1</v>
      </c>
      <c r="AY225" s="148">
        <f>+[2]Caquetá!R225</f>
        <v>0</v>
      </c>
      <c r="AZ225" s="148">
        <f>+[2]Caquetá!AG225</f>
        <v>0</v>
      </c>
      <c r="BA225" s="148">
        <f>+[2]Casanare!Q225</f>
        <v>1</v>
      </c>
      <c r="BB225" s="148">
        <f>+[2]Casanare!R225</f>
        <v>0</v>
      </c>
      <c r="BC225" s="148">
        <f>+[2]Casanare!AG225</f>
        <v>0</v>
      </c>
      <c r="BD225" s="148">
        <f>+[2]Cauca!Q225</f>
        <v>1</v>
      </c>
      <c r="BE225" s="148">
        <f>+[2]Cauca!R225</f>
        <v>0</v>
      </c>
      <c r="BF225" s="148">
        <f>+[2]Cauca!AG225</f>
        <v>0</v>
      </c>
      <c r="BG225" s="148">
        <f>+[2]Cesar!Q225</f>
        <v>1</v>
      </c>
      <c r="BH225" s="148">
        <f>+[2]Cesar!R225</f>
        <v>0</v>
      </c>
      <c r="BI225" s="148">
        <f>+[2]Cesar!AG225</f>
        <v>0</v>
      </c>
      <c r="BJ225" s="148">
        <f>+[2]Chocó!Q225</f>
        <v>1</v>
      </c>
      <c r="BK225" s="148">
        <f>+[2]Chocó!R225</f>
        <v>0</v>
      </c>
      <c r="BL225" s="148">
        <f>+[2]Chocó!AG225</f>
        <v>0</v>
      </c>
      <c r="BM225" s="148">
        <f>+[2]Córdoba!Q225</f>
        <v>1</v>
      </c>
      <c r="BN225" s="148">
        <f>+[2]Córdoba!R225</f>
        <v>0</v>
      </c>
      <c r="BO225" s="148">
        <f>+[2]Córdoba!AG225</f>
        <v>0</v>
      </c>
      <c r="BP225" s="148">
        <f>+[2]Cundinamarca!Q225</f>
        <v>2</v>
      </c>
      <c r="BQ225" s="148">
        <f>+[2]Cundinamarca!R225</f>
        <v>0</v>
      </c>
      <c r="BR225" s="148">
        <f>+[2]Cundinamarca!AG225</f>
        <v>0</v>
      </c>
      <c r="BS225" s="148">
        <f>+[2]Guainía!Q225</f>
        <v>1</v>
      </c>
      <c r="BT225" s="148">
        <f>+[2]Guainía!R225</f>
        <v>0</v>
      </c>
      <c r="BU225" s="148">
        <f>+[2]Guainía!AG225</f>
        <v>0</v>
      </c>
      <c r="BV225" s="148">
        <f>+[2]Guaviare!Q225</f>
        <v>1</v>
      </c>
      <c r="BW225" s="148">
        <f>+[2]Guaviare!R225</f>
        <v>0</v>
      </c>
      <c r="BX225" s="148">
        <f>+[2]Guaviare!AG225</f>
        <v>0</v>
      </c>
      <c r="BY225" s="148">
        <f>+[2]Huila!Q225</f>
        <v>1</v>
      </c>
      <c r="BZ225" s="148">
        <f>+[2]Huila!R225</f>
        <v>0</v>
      </c>
      <c r="CA225" s="148">
        <f>+[2]Huila!AG225</f>
        <v>0</v>
      </c>
      <c r="CB225" s="148">
        <f>+'[2]La Guajira'!Q225</f>
        <v>1</v>
      </c>
      <c r="CC225" s="148">
        <f>+'[2]La Guajira'!R225</f>
        <v>0</v>
      </c>
      <c r="CD225" s="148">
        <f>+'[2]La Guajira'!AG225</f>
        <v>0</v>
      </c>
      <c r="CE225" s="148">
        <f>+[2]Magdalena!Q225</f>
        <v>2</v>
      </c>
      <c r="CF225" s="148">
        <f>+[2]Magdalena!R225</f>
        <v>0</v>
      </c>
      <c r="CG225" s="148">
        <f>+[2]Magdalena!AG225</f>
        <v>0</v>
      </c>
      <c r="CH225" s="148">
        <f>+[2]Meta!Q225</f>
        <v>2</v>
      </c>
      <c r="CI225" s="148">
        <f>+[2]Meta!R225</f>
        <v>0</v>
      </c>
      <c r="CJ225" s="148">
        <f>+[2]Meta!AG225</f>
        <v>0</v>
      </c>
      <c r="CK225" s="148">
        <f>+[2]Nariño!Q225</f>
        <v>1</v>
      </c>
      <c r="CL225" s="148">
        <f>+[2]Nariño!R225</f>
        <v>0</v>
      </c>
      <c r="CM225" s="148">
        <f>+[2]Nariño!AG225</f>
        <v>9</v>
      </c>
      <c r="CN225" s="148">
        <f>+'[2]Norte de Santander'!Q225</f>
        <v>1</v>
      </c>
      <c r="CO225" s="148">
        <f>+'[2]Norte de Santander'!R225</f>
        <v>0</v>
      </c>
      <c r="CP225" s="148">
        <f>+'[2]Norte de Santander'!AG225</f>
        <v>0</v>
      </c>
      <c r="CQ225" s="148">
        <f>+[2]Putumayo!Q225</f>
        <v>1</v>
      </c>
      <c r="CR225" s="148">
        <f>+[2]Putumayo!R225</f>
        <v>0</v>
      </c>
      <c r="CS225" s="148">
        <f>+[2]Putumayo!AG225</f>
        <v>0</v>
      </c>
      <c r="CT225" s="148">
        <f>+[2]Quindio!Q225</f>
        <v>1</v>
      </c>
      <c r="CU225" s="148">
        <f>+[2]Quindio!R225</f>
        <v>0</v>
      </c>
      <c r="CV225" s="148">
        <f>+[2]Quindio!AG225</f>
        <v>0</v>
      </c>
      <c r="CW225" s="148">
        <f>+[2]Risaralda!Q225</f>
        <v>1</v>
      </c>
      <c r="CX225" s="148">
        <f>+[2]Risaralda!R225</f>
        <v>0</v>
      </c>
      <c r="CY225" s="148">
        <f>+[2]Risaralda!AG225</f>
        <v>0</v>
      </c>
      <c r="CZ225" s="148">
        <f>+'[2]San Anadrés'!Q225</f>
        <v>1</v>
      </c>
      <c r="DA225" s="148">
        <f>+'[2]San Anadrés'!R225</f>
        <v>0</v>
      </c>
      <c r="DB225" s="148">
        <f>+'[2]San Anadrés'!AG225</f>
        <v>0</v>
      </c>
      <c r="DC225" s="148">
        <f>+[2]Santander!Q225</f>
        <v>2</v>
      </c>
      <c r="DD225" s="148">
        <f>+[2]Santander!R225</f>
        <v>0</v>
      </c>
      <c r="DE225" s="148">
        <f>+[2]Santander!AG225</f>
        <v>0</v>
      </c>
      <c r="DF225" s="148">
        <f>+[2]Sucre!Q225</f>
        <v>2</v>
      </c>
      <c r="DG225" s="148">
        <f>+[2]Sucre!R225</f>
        <v>0</v>
      </c>
      <c r="DH225" s="148">
        <f>+[2]Sucre!AG225</f>
        <v>0</v>
      </c>
      <c r="DI225" s="148">
        <f>+[2]Tolima!Q225</f>
        <v>1</v>
      </c>
      <c r="DJ225" s="148">
        <f>+[2]Tolima!R225</f>
        <v>0</v>
      </c>
      <c r="DK225" s="148">
        <f>+[2]Tolima!AG225</f>
        <v>0</v>
      </c>
      <c r="DL225" s="148">
        <f>+'[2]Valle del Cauca'!Q225</f>
        <v>1</v>
      </c>
      <c r="DM225" s="148">
        <f>+'[2]Valle del Cauca'!R225</f>
        <v>0</v>
      </c>
      <c r="DN225" s="148">
        <f>+'[2]Valle del Cauca'!AG225</f>
        <v>0</v>
      </c>
      <c r="DO225" s="148">
        <f>+[2]Vaupés!Q225</f>
        <v>1</v>
      </c>
      <c r="DP225" s="148">
        <f>+[2]Vaupés!R225</f>
        <v>0</v>
      </c>
      <c r="DQ225" s="148">
        <f>+[2]Vaupés!AG225</f>
        <v>0</v>
      </c>
      <c r="DR225" s="148">
        <f>+[2]Vichada!Q225</f>
        <v>1</v>
      </c>
      <c r="DS225" s="148">
        <f>+[2]Vichada!R225</f>
        <v>0</v>
      </c>
      <c r="DT225" s="148">
        <f>+[2]Vichada!AG225</f>
        <v>0</v>
      </c>
    </row>
    <row r="226" spans="1:124" ht="33.75" hidden="1" x14ac:dyDescent="0.25">
      <c r="A226" s="152" t="s">
        <v>718</v>
      </c>
      <c r="B226" s="149" t="str">
        <f t="shared" si="66"/>
        <v>5-0-5-16</v>
      </c>
      <c r="C226" s="182" t="s">
        <v>65</v>
      </c>
      <c r="D226" s="126" t="s">
        <v>55</v>
      </c>
      <c r="E226" s="182" t="s">
        <v>56</v>
      </c>
      <c r="F226" s="182" t="s">
        <v>126</v>
      </c>
      <c r="G226" s="182" t="s">
        <v>127</v>
      </c>
      <c r="H226" s="144" t="s">
        <v>646</v>
      </c>
      <c r="I226" s="432"/>
      <c r="J226" s="144">
        <v>535</v>
      </c>
      <c r="K226" s="451"/>
      <c r="L226" s="182" t="s">
        <v>160</v>
      </c>
      <c r="M226" s="193"/>
      <c r="N226" s="182" t="s">
        <v>161</v>
      </c>
      <c r="O226" s="97" t="s">
        <v>58</v>
      </c>
      <c r="P226" s="182" t="s">
        <v>60</v>
      </c>
      <c r="Q226" s="69">
        <f t="shared" si="69"/>
        <v>44.859813084112147</v>
      </c>
      <c r="R226" s="83" t="e">
        <f t="shared" si="61"/>
        <v>#DIV/0!</v>
      </c>
      <c r="S226" s="83">
        <f>+[2]Amazonas!S226+[2]Antioquia!S226+[2]Atantico!S226+[2]Arauca!S226+[2]Bolivar!S226+[2]Boyacá!S226+[2]Caldas!S226+[2]Caquetá!S226+[2]Casanare!S226+[2]Cauca!S226+[2]Cesar!S226+[2]Chocó!S226+[2]Córdoba!S226+[2]Cundinamarca!S226+[2]Guainía!S226+[2]Guaviare!S226+[2]Huila!S226+'[2]La Guajira'!S226+[2]Magdalena!S226+[2]Meta!S226+[2]Nariño!S226+'[2]Norte de Santander'!S226+[2]Putumayo!S226+[2]Quindio!S226+[2]Risaralda!S226+'[2]San Anadrés'!S226+[2]Santander!S226+[2]Sucre!S226+[2]Tolima!S226+'[2]Valle del Cauca'!S226+[2]Vaupés!S226+[2]Vichada!S226</f>
        <v>0</v>
      </c>
      <c r="T226" s="83">
        <f>+[2]Amazonas!T226+[2]Antioquia!T226+[2]Atantico!T226+[2]Arauca!T226+[2]Bolivar!T226+[2]Boyacá!T226+[2]Caldas!T226+[2]Caquetá!T226+[2]Casanare!T226+[2]Cauca!T226+[2]Cesar!T226+[2]Chocó!T226+[2]Córdoba!T226+[2]Cundinamarca!T226+[2]Guainía!T226+[2]Guaviare!T226+[2]Huila!T226+'[2]La Guajira'!T226+[2]Magdalena!T226+[2]Meta!T226+[2]Nariño!T226+'[2]Norte de Santander'!T226+[2]Putumayo!T226+[2]Quindio!T226+[2]Risaralda!T226+'[2]San Anadrés'!T226+[2]Santander!T226+[2]Sucre!T226+[2]Tolima!T226+'[2]Valle del Cauca'!T226+[2]Vaupés!T226+[2]Vichada!T226</f>
        <v>0</v>
      </c>
      <c r="U226" s="148">
        <f t="shared" si="70"/>
        <v>535</v>
      </c>
      <c r="V226" s="148">
        <f t="shared" si="71"/>
        <v>240</v>
      </c>
      <c r="W226" s="148">
        <f>+'[2]Oficinas Nacionales'!Q226</f>
        <v>0</v>
      </c>
      <c r="X226" s="148">
        <f>+'[2]Oficinas Nacionales'!R226</f>
        <v>0</v>
      </c>
      <c r="Y226" s="148">
        <f>+'[2]Oficinas Nacionales'!AG226</f>
        <v>0</v>
      </c>
      <c r="Z226" s="148">
        <f t="shared" si="72"/>
        <v>535</v>
      </c>
      <c r="AA226" s="148">
        <f t="shared" si="72"/>
        <v>0</v>
      </c>
      <c r="AB226" s="148">
        <f t="shared" si="72"/>
        <v>240</v>
      </c>
      <c r="AC226" s="148">
        <f>+[2]Amazonas!Q226</f>
        <v>5</v>
      </c>
      <c r="AD226" s="148">
        <f>+[2]Amazonas!R226</f>
        <v>0</v>
      </c>
      <c r="AE226" s="148">
        <f>+[2]Amazonas!AG226</f>
        <v>0</v>
      </c>
      <c r="AF226" s="148">
        <f>+[2]Antioquia!Q226</f>
        <v>100</v>
      </c>
      <c r="AG226" s="148">
        <f>+[2]Antioquia!R226</f>
        <v>0</v>
      </c>
      <c r="AH226" s="148">
        <f>+[2]Antioquia!AG226</f>
        <v>0</v>
      </c>
      <c r="AI226" s="148">
        <f>+[2]Atantico!Q226</f>
        <v>10</v>
      </c>
      <c r="AJ226" s="148">
        <f>+[2]Atantico!R226</f>
        <v>0</v>
      </c>
      <c r="AK226" s="148">
        <f>+[2]Atantico!AG226</f>
        <v>38</v>
      </c>
      <c r="AL226" s="148">
        <f>+[2]Arauca!Q226</f>
        <v>30</v>
      </c>
      <c r="AM226" s="148">
        <f>+[2]Arauca!R226</f>
        <v>0</v>
      </c>
      <c r="AN226" s="148">
        <f>+[2]Arauca!AG226</f>
        <v>0</v>
      </c>
      <c r="AO226" s="148">
        <f>+[2]Bolivar!Q226</f>
        <v>20</v>
      </c>
      <c r="AP226" s="148">
        <f>+[2]Bolivar!R226</f>
        <v>0</v>
      </c>
      <c r="AQ226" s="148">
        <f>+[2]Bolivar!AG226</f>
        <v>0</v>
      </c>
      <c r="AR226" s="148">
        <f>+[2]Boyacá!Q226</f>
        <v>30</v>
      </c>
      <c r="AS226" s="148">
        <f>+[2]Boyacá!R226</f>
        <v>0</v>
      </c>
      <c r="AT226" s="148">
        <f>+[2]Boyacá!AG226</f>
        <v>0</v>
      </c>
      <c r="AU226" s="148">
        <f>+[2]Caldas!Q226</f>
        <v>8</v>
      </c>
      <c r="AV226" s="148">
        <f>+[2]Caldas!R226</f>
        <v>0</v>
      </c>
      <c r="AW226" s="148">
        <f>+[2]Caldas!AG226</f>
        <v>0</v>
      </c>
      <c r="AX226" s="148">
        <f>+[2]Caquetá!Q226</f>
        <v>8</v>
      </c>
      <c r="AY226" s="148">
        <f>+[2]Caquetá!R226</f>
        <v>0</v>
      </c>
      <c r="AZ226" s="148">
        <f>+[2]Caquetá!AG226</f>
        <v>0</v>
      </c>
      <c r="BA226" s="148">
        <f>+[2]Casanare!Q226</f>
        <v>12</v>
      </c>
      <c r="BB226" s="148">
        <f>+[2]Casanare!R226</f>
        <v>0</v>
      </c>
      <c r="BC226" s="148">
        <f>+[2]Casanare!AG226</f>
        <v>0</v>
      </c>
      <c r="BD226" s="148">
        <f>+[2]Cauca!Q226</f>
        <v>10</v>
      </c>
      <c r="BE226" s="148">
        <f>+[2]Cauca!R226</f>
        <v>0</v>
      </c>
      <c r="BF226" s="148">
        <f>+[2]Cauca!AG226</f>
        <v>0</v>
      </c>
      <c r="BG226" s="148">
        <f>+[2]Cesar!Q226</f>
        <v>10</v>
      </c>
      <c r="BH226" s="148">
        <f>+[2]Cesar!R226</f>
        <v>0</v>
      </c>
      <c r="BI226" s="148">
        <f>+[2]Cesar!AG226</f>
        <v>0</v>
      </c>
      <c r="BJ226" s="148">
        <f>+[2]Chocó!Q226</f>
        <v>6</v>
      </c>
      <c r="BK226" s="148">
        <f>+[2]Chocó!R226</f>
        <v>0</v>
      </c>
      <c r="BL226" s="148">
        <f>+[2]Chocó!AG226</f>
        <v>0</v>
      </c>
      <c r="BM226" s="148">
        <f>+[2]Córdoba!Q226</f>
        <v>30</v>
      </c>
      <c r="BN226" s="148">
        <f>+[2]Córdoba!R226</f>
        <v>0</v>
      </c>
      <c r="BO226" s="148">
        <f>+[2]Córdoba!AG226</f>
        <v>0</v>
      </c>
      <c r="BP226" s="148">
        <f>+[2]Cundinamarca!Q226</f>
        <v>35</v>
      </c>
      <c r="BQ226" s="148">
        <f>+[2]Cundinamarca!R226</f>
        <v>0</v>
      </c>
      <c r="BR226" s="148">
        <f>+[2]Cundinamarca!AG226</f>
        <v>0</v>
      </c>
      <c r="BS226" s="148">
        <f>+[2]Guainía!Q226</f>
        <v>4</v>
      </c>
      <c r="BT226" s="148">
        <f>+[2]Guainía!R226</f>
        <v>0</v>
      </c>
      <c r="BU226" s="148">
        <f>+[2]Guainía!AG226</f>
        <v>0</v>
      </c>
      <c r="BV226" s="148">
        <f>+[2]Guaviare!Q226</f>
        <v>5</v>
      </c>
      <c r="BW226" s="148">
        <f>+[2]Guaviare!R226</f>
        <v>0</v>
      </c>
      <c r="BX226" s="148">
        <f>+[2]Guaviare!AG226</f>
        <v>0</v>
      </c>
      <c r="BY226" s="148">
        <f>+[2]Huila!Q226</f>
        <v>10</v>
      </c>
      <c r="BZ226" s="148">
        <f>+[2]Huila!R226</f>
        <v>0</v>
      </c>
      <c r="CA226" s="148">
        <f>+[2]Huila!AG226</f>
        <v>0</v>
      </c>
      <c r="CB226" s="148">
        <f>+'[2]La Guajira'!Q226</f>
        <v>7</v>
      </c>
      <c r="CC226" s="148">
        <f>+'[2]La Guajira'!R226</f>
        <v>0</v>
      </c>
      <c r="CD226" s="148">
        <f>+'[2]La Guajira'!AG226</f>
        <v>0</v>
      </c>
      <c r="CE226" s="148">
        <f>+[2]Magdalena!Q226</f>
        <v>14</v>
      </c>
      <c r="CF226" s="148">
        <f>+[2]Magdalena!R226</f>
        <v>0</v>
      </c>
      <c r="CG226" s="148">
        <f>+[2]Magdalena!AG226</f>
        <v>0</v>
      </c>
      <c r="CH226" s="148">
        <f>+[2]Meta!Q226</f>
        <v>30</v>
      </c>
      <c r="CI226" s="148">
        <f>+[2]Meta!R226</f>
        <v>0</v>
      </c>
      <c r="CJ226" s="148">
        <f>+[2]Meta!AG226</f>
        <v>0</v>
      </c>
      <c r="CK226" s="148">
        <f>+[2]Nariño!Q226</f>
        <v>15</v>
      </c>
      <c r="CL226" s="148">
        <f>+[2]Nariño!R226</f>
        <v>0</v>
      </c>
      <c r="CM226" s="148">
        <f>+[2]Nariño!AG226</f>
        <v>202</v>
      </c>
      <c r="CN226" s="148">
        <f>+'[2]Norte de Santander'!Q226</f>
        <v>10</v>
      </c>
      <c r="CO226" s="148">
        <f>+'[2]Norte de Santander'!R226</f>
        <v>0</v>
      </c>
      <c r="CP226" s="148">
        <f>+'[2]Norte de Santander'!AG226</f>
        <v>0</v>
      </c>
      <c r="CQ226" s="148">
        <f>+[2]Putumayo!Q226</f>
        <v>15</v>
      </c>
      <c r="CR226" s="148">
        <f>+[2]Putumayo!R226</f>
        <v>0</v>
      </c>
      <c r="CS226" s="148">
        <f>+[2]Putumayo!AG226</f>
        <v>0</v>
      </c>
      <c r="CT226" s="148">
        <f>+[2]Quindio!Q226</f>
        <v>5</v>
      </c>
      <c r="CU226" s="148">
        <f>+[2]Quindio!R226</f>
        <v>0</v>
      </c>
      <c r="CV226" s="148">
        <f>+[2]Quindio!AG226</f>
        <v>0</v>
      </c>
      <c r="CW226" s="148">
        <f>+[2]Risaralda!Q226</f>
        <v>30</v>
      </c>
      <c r="CX226" s="148">
        <f>+[2]Risaralda!R226</f>
        <v>0</v>
      </c>
      <c r="CY226" s="148">
        <f>+[2]Risaralda!AG226</f>
        <v>0</v>
      </c>
      <c r="CZ226" s="148">
        <f>+'[2]San Anadrés'!Q226</f>
        <v>5</v>
      </c>
      <c r="DA226" s="148">
        <f>+'[2]San Anadrés'!R226</f>
        <v>0</v>
      </c>
      <c r="DB226" s="148">
        <f>+'[2]San Anadrés'!AG226</f>
        <v>0</v>
      </c>
      <c r="DC226" s="148">
        <f>+[2]Santander!Q226</f>
        <v>20</v>
      </c>
      <c r="DD226" s="148">
        <f>+[2]Santander!R226</f>
        <v>0</v>
      </c>
      <c r="DE226" s="148">
        <f>+[2]Santander!AG226</f>
        <v>0</v>
      </c>
      <c r="DF226" s="148">
        <f>+[2]Sucre!Q226</f>
        <v>20</v>
      </c>
      <c r="DG226" s="148">
        <f>+[2]Sucre!R226</f>
        <v>0</v>
      </c>
      <c r="DH226" s="148">
        <f>+[2]Sucre!AG226</f>
        <v>0</v>
      </c>
      <c r="DI226" s="148">
        <f>+[2]Tolima!Q226</f>
        <v>10</v>
      </c>
      <c r="DJ226" s="148">
        <f>+[2]Tolima!R226</f>
        <v>0</v>
      </c>
      <c r="DK226" s="148">
        <f>+[2]Tolima!AG226</f>
        <v>0</v>
      </c>
      <c r="DL226" s="148">
        <f>+'[2]Valle del Cauca'!Q226</f>
        <v>12</v>
      </c>
      <c r="DM226" s="148">
        <f>+'[2]Valle del Cauca'!R226</f>
        <v>0</v>
      </c>
      <c r="DN226" s="148">
        <f>+'[2]Valle del Cauca'!AG226</f>
        <v>0</v>
      </c>
      <c r="DO226" s="148">
        <f>+[2]Vaupés!Q226</f>
        <v>3</v>
      </c>
      <c r="DP226" s="148">
        <f>+[2]Vaupés!R226</f>
        <v>0</v>
      </c>
      <c r="DQ226" s="148">
        <f>+[2]Vaupés!AG226</f>
        <v>0</v>
      </c>
      <c r="DR226" s="148">
        <f>+[2]Vichada!Q226</f>
        <v>6</v>
      </c>
      <c r="DS226" s="148">
        <f>+[2]Vichada!R226</f>
        <v>0</v>
      </c>
      <c r="DT226" s="148">
        <f>+[2]Vichada!AG226</f>
        <v>0</v>
      </c>
    </row>
    <row r="227" spans="1:124" ht="33.75" hidden="1" x14ac:dyDescent="0.25">
      <c r="A227" s="152" t="s">
        <v>718</v>
      </c>
      <c r="B227" s="149" t="str">
        <f t="shared" si="66"/>
        <v>5-0-5-17</v>
      </c>
      <c r="C227" s="182" t="s">
        <v>65</v>
      </c>
      <c r="D227" s="126" t="s">
        <v>55</v>
      </c>
      <c r="E227" s="182" t="s">
        <v>56</v>
      </c>
      <c r="F227" s="182" t="s">
        <v>126</v>
      </c>
      <c r="G227" s="182" t="s">
        <v>127</v>
      </c>
      <c r="H227" s="144" t="s">
        <v>647</v>
      </c>
      <c r="I227" s="431" t="s">
        <v>163</v>
      </c>
      <c r="J227" s="144">
        <v>631</v>
      </c>
      <c r="K227" s="450">
        <v>5</v>
      </c>
      <c r="L227" s="182" t="s">
        <v>164</v>
      </c>
      <c r="M227" s="193">
        <v>571</v>
      </c>
      <c r="N227" s="182" t="s">
        <v>159</v>
      </c>
      <c r="O227" s="97" t="s">
        <v>57</v>
      </c>
      <c r="P227" s="182" t="s">
        <v>60</v>
      </c>
      <c r="Q227" s="69">
        <f t="shared" si="69"/>
        <v>11.81959564541213</v>
      </c>
      <c r="R227" s="83" t="e">
        <f t="shared" si="61"/>
        <v>#DIV/0!</v>
      </c>
      <c r="S227" s="83">
        <f>+[2]Amazonas!S227+[2]Antioquia!S227+[2]Atantico!S227+[2]Arauca!S227+[2]Bolivar!S227+[2]Boyacá!S227+[2]Caldas!S227+[2]Caquetá!S227+[2]Casanare!S227+[2]Cauca!S227+[2]Cesar!S227+[2]Chocó!S227+[2]Córdoba!S227+[2]Cundinamarca!S227+[2]Guainía!S227+[2]Guaviare!S227+[2]Huila!S227+'[2]La Guajira'!S227+[2]Magdalena!S227+[2]Meta!S227+[2]Nariño!S227+'[2]Norte de Santander'!S227+[2]Putumayo!S227+[2]Quindio!S227+[2]Risaralda!S227+'[2]San Anadrés'!S227+[2]Santander!S227+[2]Sucre!S227+[2]Tolima!S227+'[2]Valle del Cauca'!S227+[2]Vaupés!S227+[2]Vichada!S227</f>
        <v>0</v>
      </c>
      <c r="T227" s="83">
        <f>+[2]Amazonas!T227+[2]Antioquia!T227+[2]Atantico!T227+[2]Arauca!T227+[2]Bolivar!T227+[2]Boyacá!T227+[2]Caldas!T227+[2]Caquetá!T227+[2]Casanare!T227+[2]Cauca!T227+[2]Cesar!T227+[2]Chocó!T227+[2]Córdoba!T227+[2]Cundinamarca!T227+[2]Guainía!T227+[2]Guaviare!T227+[2]Huila!T227+'[2]La Guajira'!T227+[2]Magdalena!T227+[2]Meta!T227+[2]Nariño!T227+'[2]Norte de Santander'!T227+[2]Putumayo!T227+[2]Quindio!T227+[2]Risaralda!T227+'[2]San Anadrés'!T227+[2]Santander!T227+[2]Sucre!T227+[2]Tolima!T227+'[2]Valle del Cauca'!T227+[2]Vaupés!T227+[2]Vichada!T227</f>
        <v>0</v>
      </c>
      <c r="U227" s="148">
        <f t="shared" si="70"/>
        <v>643</v>
      </c>
      <c r="V227" s="148">
        <f t="shared" si="71"/>
        <v>76</v>
      </c>
      <c r="W227" s="148">
        <f>+'[2]Oficinas Nacionales'!Q227</f>
        <v>0</v>
      </c>
      <c r="X227" s="148">
        <f>+'[2]Oficinas Nacionales'!R227</f>
        <v>0</v>
      </c>
      <c r="Y227" s="148">
        <f>+'[2]Oficinas Nacionales'!AG227</f>
        <v>0</v>
      </c>
      <c r="Z227" s="148">
        <f t="shared" si="72"/>
        <v>643</v>
      </c>
      <c r="AA227" s="148">
        <f t="shared" si="72"/>
        <v>571</v>
      </c>
      <c r="AB227" s="148">
        <f t="shared" si="72"/>
        <v>76</v>
      </c>
      <c r="AC227" s="148">
        <f>+[2]Amazonas!Q227</f>
        <v>14</v>
      </c>
      <c r="AD227" s="148">
        <f>+[2]Amazonas!R227</f>
        <v>9</v>
      </c>
      <c r="AE227" s="148">
        <f>+[2]Amazonas!AG227</f>
        <v>0</v>
      </c>
      <c r="AF227" s="148">
        <f>+[2]Antioquia!Q227</f>
        <v>80</v>
      </c>
      <c r="AG227" s="148">
        <f>+[2]Antioquia!R227</f>
        <v>71</v>
      </c>
      <c r="AH227" s="148">
        <f>+[2]Antioquia!AG227</f>
        <v>2</v>
      </c>
      <c r="AI227" s="148">
        <f>+[2]Atantico!Q227</f>
        <v>12</v>
      </c>
      <c r="AJ227" s="148">
        <f>+[2]Atantico!R227</f>
        <v>9</v>
      </c>
      <c r="AK227" s="148">
        <f>+[2]Atantico!AG227</f>
        <v>1</v>
      </c>
      <c r="AL227" s="148">
        <f>+[2]Arauca!Q227</f>
        <v>9</v>
      </c>
      <c r="AM227" s="148">
        <f>+[2]Arauca!R227</f>
        <v>9</v>
      </c>
      <c r="AN227" s="148">
        <f>+[2]Arauca!AG227</f>
        <v>0</v>
      </c>
      <c r="AO227" s="148">
        <f>+[2]Bolivar!Q227</f>
        <v>10</v>
      </c>
      <c r="AP227" s="148">
        <f>+[2]Bolivar!R227</f>
        <v>7</v>
      </c>
      <c r="AQ227" s="148">
        <f>+[2]Bolivar!AG227</f>
        <v>0</v>
      </c>
      <c r="AR227" s="148">
        <f>+[2]Boyacá!Q227</f>
        <v>45</v>
      </c>
      <c r="AS227" s="148">
        <f>+[2]Boyacá!R227</f>
        <v>44</v>
      </c>
      <c r="AT227" s="148">
        <f>+[2]Boyacá!AG227</f>
        <v>5</v>
      </c>
      <c r="AU227" s="148">
        <f>+[2]Caldas!Q227</f>
        <v>9</v>
      </c>
      <c r="AV227" s="148">
        <f>+[2]Caldas!R227</f>
        <v>9</v>
      </c>
      <c r="AW227" s="148">
        <f>+[2]Caldas!AG227</f>
        <v>1</v>
      </c>
      <c r="AX227" s="148">
        <f>+[2]Caquetá!Q227</f>
        <v>17</v>
      </c>
      <c r="AY227" s="148">
        <f>+[2]Caquetá!R227</f>
        <v>13</v>
      </c>
      <c r="AZ227" s="148">
        <f>+[2]Caquetá!AG227</f>
        <v>1</v>
      </c>
      <c r="BA227" s="148">
        <f>+[2]Casanare!Q227</f>
        <v>32</v>
      </c>
      <c r="BB227" s="148">
        <f>+[2]Casanare!R227</f>
        <v>29</v>
      </c>
      <c r="BC227" s="148">
        <f>+[2]Casanare!AG227</f>
        <v>3</v>
      </c>
      <c r="BD227" s="148">
        <f>+[2]Cauca!Q227</f>
        <v>23</v>
      </c>
      <c r="BE227" s="148">
        <f>+[2]Cauca!R227</f>
        <v>23</v>
      </c>
      <c r="BF227" s="148">
        <f>+[2]Cauca!AG227</f>
        <v>1</v>
      </c>
      <c r="BG227" s="148">
        <f>+[2]Cesar!Q227</f>
        <v>6</v>
      </c>
      <c r="BH227" s="148">
        <f>+[2]Cesar!R227</f>
        <v>5</v>
      </c>
      <c r="BI227" s="148">
        <f>+[2]Cesar!AG227</f>
        <v>0</v>
      </c>
      <c r="BJ227" s="148">
        <f>+[2]Chocó!Q227</f>
        <v>10</v>
      </c>
      <c r="BK227" s="148">
        <f>+[2]Chocó!R227</f>
        <v>10</v>
      </c>
      <c r="BL227" s="148">
        <f>+[2]Chocó!AG227</f>
        <v>0</v>
      </c>
      <c r="BM227" s="148">
        <f>+[2]Córdoba!Q227</f>
        <v>20</v>
      </c>
      <c r="BN227" s="148">
        <f>+[2]Córdoba!R227</f>
        <v>15</v>
      </c>
      <c r="BO227" s="148">
        <f>+[2]Córdoba!AG227</f>
        <v>0</v>
      </c>
      <c r="BP227" s="148">
        <f>+[2]Cundinamarca!Q227</f>
        <v>10</v>
      </c>
      <c r="BQ227" s="148">
        <f>+[2]Cundinamarca!R227</f>
        <v>6</v>
      </c>
      <c r="BR227" s="148">
        <f>+[2]Cundinamarca!AG227</f>
        <v>1</v>
      </c>
      <c r="BS227" s="148">
        <f>+[2]Guainía!Q227</f>
        <v>5</v>
      </c>
      <c r="BT227" s="148">
        <f>+[2]Guainía!R227</f>
        <v>4</v>
      </c>
      <c r="BU227" s="148">
        <f>+[2]Guainía!AG227</f>
        <v>1</v>
      </c>
      <c r="BV227" s="148">
        <f>+[2]Guaviare!Q227</f>
        <v>13</v>
      </c>
      <c r="BW227" s="148">
        <f>+[2]Guaviare!R227</f>
        <v>12</v>
      </c>
      <c r="BX227" s="148">
        <f>+[2]Guaviare!AG227</f>
        <v>3</v>
      </c>
      <c r="BY227" s="148">
        <f>+[2]Huila!Q227</f>
        <v>15</v>
      </c>
      <c r="BZ227" s="148">
        <f>+[2]Huila!R227</f>
        <v>15</v>
      </c>
      <c r="CA227" s="148">
        <f>+[2]Huila!AG227</f>
        <v>0</v>
      </c>
      <c r="CB227" s="148">
        <f>+'[2]La Guajira'!Q227</f>
        <v>6</v>
      </c>
      <c r="CC227" s="148">
        <f>+'[2]La Guajira'!R227</f>
        <v>6</v>
      </c>
      <c r="CD227" s="148">
        <f>+'[2]La Guajira'!AG227</f>
        <v>0</v>
      </c>
      <c r="CE227" s="148">
        <f>+[2]Magdalena!Q227</f>
        <v>20</v>
      </c>
      <c r="CF227" s="148">
        <f>+[2]Magdalena!R227</f>
        <v>15</v>
      </c>
      <c r="CG227" s="148">
        <f>+[2]Magdalena!AG227</f>
        <v>1</v>
      </c>
      <c r="CH227" s="148">
        <f>+[2]Meta!Q227</f>
        <v>12</v>
      </c>
      <c r="CI227" s="148">
        <f>+[2]Meta!R227</f>
        <v>8</v>
      </c>
      <c r="CJ227" s="148">
        <f>+[2]Meta!AG227</f>
        <v>0</v>
      </c>
      <c r="CK227" s="148">
        <f>+[2]Nariño!Q227</f>
        <v>127</v>
      </c>
      <c r="CL227" s="148">
        <f>+[2]Nariño!R227</f>
        <v>127</v>
      </c>
      <c r="CM227" s="148">
        <f>+[2]Nariño!AG227</f>
        <v>52</v>
      </c>
      <c r="CN227" s="148">
        <f>+'[2]Norte de Santander'!Q227</f>
        <v>38</v>
      </c>
      <c r="CO227" s="148">
        <f>+'[2]Norte de Santander'!R227</f>
        <v>38</v>
      </c>
      <c r="CP227" s="148">
        <f>+'[2]Norte de Santander'!AG227</f>
        <v>0</v>
      </c>
      <c r="CQ227" s="148">
        <f>+[2]Putumayo!Q227</f>
        <v>17</v>
      </c>
      <c r="CR227" s="148">
        <f>+[2]Putumayo!R227</f>
        <v>14</v>
      </c>
      <c r="CS227" s="148">
        <f>+[2]Putumayo!AG227</f>
        <v>1</v>
      </c>
      <c r="CT227" s="148">
        <f>+[2]Quindio!Q227</f>
        <v>2</v>
      </c>
      <c r="CU227" s="148">
        <f>+[2]Quindio!R227</f>
        <v>1</v>
      </c>
      <c r="CV227" s="148">
        <f>+[2]Quindio!AG227</f>
        <v>0</v>
      </c>
      <c r="CW227" s="148">
        <f>+[2]Risaralda!Q227</f>
        <v>20</v>
      </c>
      <c r="CX227" s="148">
        <f>+[2]Risaralda!R227</f>
        <v>14</v>
      </c>
      <c r="CY227" s="148">
        <f>+[2]Risaralda!AG227</f>
        <v>1</v>
      </c>
      <c r="CZ227" s="148">
        <f>+'[2]San Anadrés'!Q227</f>
        <v>5</v>
      </c>
      <c r="DA227" s="148">
        <f>+'[2]San Anadrés'!R227</f>
        <v>5</v>
      </c>
      <c r="DB227" s="148">
        <f>+'[2]San Anadrés'!AG227</f>
        <v>1</v>
      </c>
      <c r="DC227" s="148">
        <f>+[2]Santander!Q227</f>
        <v>20</v>
      </c>
      <c r="DD227" s="148">
        <f>+[2]Santander!R227</f>
        <v>14</v>
      </c>
      <c r="DE227" s="148">
        <f>+[2]Santander!AG227</f>
        <v>0</v>
      </c>
      <c r="DF227" s="148">
        <f>+[2]Sucre!Q227</f>
        <v>18</v>
      </c>
      <c r="DG227" s="148">
        <f>+[2]Sucre!R227</f>
        <v>16</v>
      </c>
      <c r="DH227" s="148">
        <f>+[2]Sucre!AG227</f>
        <v>0</v>
      </c>
      <c r="DI227" s="148">
        <f>+[2]Tolima!Q227</f>
        <v>15</v>
      </c>
      <c r="DJ227" s="148">
        <f>+[2]Tolima!R227</f>
        <v>12</v>
      </c>
      <c r="DK227" s="148">
        <f>+[2]Tolima!AG227</f>
        <v>1</v>
      </c>
      <c r="DL227" s="148">
        <f>+'[2]Valle del Cauca'!Q227</f>
        <v>7</v>
      </c>
      <c r="DM227" s="148">
        <f>+'[2]Valle del Cauca'!R227</f>
        <v>5</v>
      </c>
      <c r="DN227" s="148">
        <f>+'[2]Valle del Cauca'!AG227</f>
        <v>0</v>
      </c>
      <c r="DO227" s="148">
        <f>+[2]Vaupés!Q227</f>
        <v>1</v>
      </c>
      <c r="DP227" s="148">
        <f>+[2]Vaupés!R227</f>
        <v>1</v>
      </c>
      <c r="DQ227" s="148">
        <f>+[2]Vaupés!AG227</f>
        <v>0</v>
      </c>
      <c r="DR227" s="148">
        <f>+[2]Vichada!Q227</f>
        <v>5</v>
      </c>
      <c r="DS227" s="148">
        <f>+[2]Vichada!R227</f>
        <v>5</v>
      </c>
      <c r="DT227" s="148">
        <f>+[2]Vichada!AG227</f>
        <v>0</v>
      </c>
    </row>
    <row r="228" spans="1:124" ht="33.75" hidden="1" x14ac:dyDescent="0.25">
      <c r="A228" s="152" t="s">
        <v>718</v>
      </c>
      <c r="B228" s="149" t="str">
        <f t="shared" si="66"/>
        <v>5-0-5-18</v>
      </c>
      <c r="C228" s="182" t="s">
        <v>65</v>
      </c>
      <c r="D228" s="126" t="s">
        <v>55</v>
      </c>
      <c r="E228" s="182" t="s">
        <v>56</v>
      </c>
      <c r="F228" s="182" t="s">
        <v>126</v>
      </c>
      <c r="G228" s="182" t="s">
        <v>127</v>
      </c>
      <c r="H228" s="144" t="s">
        <v>648</v>
      </c>
      <c r="I228" s="462"/>
      <c r="J228" s="139">
        <v>15598</v>
      </c>
      <c r="K228" s="451"/>
      <c r="L228" s="182" t="s">
        <v>165</v>
      </c>
      <c r="M228" s="193">
        <v>14072</v>
      </c>
      <c r="N228" s="182" t="s">
        <v>161</v>
      </c>
      <c r="O228" s="97" t="s">
        <v>58</v>
      </c>
      <c r="P228" s="182" t="s">
        <v>60</v>
      </c>
      <c r="Q228" s="69">
        <f t="shared" si="69"/>
        <v>0</v>
      </c>
      <c r="R228" s="83" t="e">
        <f t="shared" si="61"/>
        <v>#DIV/0!</v>
      </c>
      <c r="S228" s="83">
        <f>+[2]Amazonas!S228+[2]Antioquia!S228+[2]Atantico!S228+[2]Arauca!S228+[2]Bolivar!S228+[2]Boyacá!S228+[2]Caldas!S228+[2]Caquetá!S228+[2]Casanare!S228+[2]Cauca!S228+[2]Cesar!S228+[2]Chocó!S228+[2]Córdoba!S228+[2]Cundinamarca!S228+[2]Guainía!S228+[2]Guaviare!S228+[2]Huila!S228+'[2]La Guajira'!S228+[2]Magdalena!S228+[2]Meta!S228+[2]Nariño!S228+'[2]Norte de Santander'!S228+[2]Putumayo!S228+[2]Quindio!S228+[2]Risaralda!S228+'[2]San Anadrés'!S228+[2]Santander!S228+[2]Sucre!S228+[2]Tolima!S228+'[2]Valle del Cauca'!S228+[2]Vaupés!S228+[2]Vichada!S228</f>
        <v>0</v>
      </c>
      <c r="T228" s="83">
        <f>+[2]Amazonas!T228+[2]Antioquia!T228+[2]Atantico!T228+[2]Arauca!T228+[2]Bolivar!T228+[2]Boyacá!T228+[2]Caldas!T228+[2]Caquetá!T228+[2]Casanare!T228+[2]Cauca!T228+[2]Cesar!T228+[2]Chocó!T228+[2]Córdoba!T228+[2]Cundinamarca!T228+[2]Guainía!T228+[2]Guaviare!T228+[2]Huila!T228+'[2]La Guajira'!T228+[2]Magdalena!T228+[2]Meta!T228+[2]Nariño!T228+'[2]Norte de Santander'!T228+[2]Putumayo!T228+[2]Quindio!T228+[2]Risaralda!T228+'[2]San Anadrés'!T228+[2]Santander!T228+[2]Sucre!T228+[2]Tolima!T228+'[2]Valle del Cauca'!T228+[2]Vaupés!T228+[2]Vichada!T228</f>
        <v>0</v>
      </c>
      <c r="U228" s="148">
        <f t="shared" si="70"/>
        <v>16189</v>
      </c>
      <c r="V228" s="148">
        <f t="shared" si="71"/>
        <v>0</v>
      </c>
      <c r="W228" s="148">
        <f>+'[2]Oficinas Nacionales'!Q228</f>
        <v>0</v>
      </c>
      <c r="X228" s="148">
        <f>+'[2]Oficinas Nacionales'!R228</f>
        <v>0</v>
      </c>
      <c r="Y228" s="148">
        <f>+'[2]Oficinas Nacionales'!AG228</f>
        <v>0</v>
      </c>
      <c r="Z228" s="148">
        <f t="shared" si="72"/>
        <v>16189</v>
      </c>
      <c r="AA228" s="148">
        <f t="shared" si="72"/>
        <v>15259</v>
      </c>
      <c r="AB228" s="148">
        <f t="shared" si="72"/>
        <v>0</v>
      </c>
      <c r="AC228" s="148">
        <f>+[2]Amazonas!Q228</f>
        <v>133</v>
      </c>
      <c r="AD228" s="148">
        <f>+[2]Amazonas!R228</f>
        <v>86</v>
      </c>
      <c r="AE228" s="148">
        <f>+[2]Amazonas!AG228</f>
        <v>0</v>
      </c>
      <c r="AF228" s="148">
        <f>+[2]Antioquia!Q228</f>
        <v>1600</v>
      </c>
      <c r="AG228" s="148">
        <f>+[2]Antioquia!R228</f>
        <v>1591</v>
      </c>
      <c r="AH228" s="148">
        <f>+[2]Antioquia!AG228</f>
        <v>0</v>
      </c>
      <c r="AI228" s="148">
        <f>+[2]Atantico!Q228</f>
        <v>400</v>
      </c>
      <c r="AJ228" s="148">
        <f>+[2]Atantico!R228</f>
        <v>304</v>
      </c>
      <c r="AK228" s="148">
        <f>+[2]Atantico!AG228</f>
        <v>0</v>
      </c>
      <c r="AL228" s="148">
        <f>+[2]Arauca!Q228</f>
        <v>250</v>
      </c>
      <c r="AM228" s="148">
        <f>+[2]Arauca!R228</f>
        <v>240</v>
      </c>
      <c r="AN228" s="148">
        <f>+[2]Arauca!AG228</f>
        <v>0</v>
      </c>
      <c r="AO228" s="148">
        <f>+[2]Bolivar!Q228</f>
        <v>100</v>
      </c>
      <c r="AP228" s="148">
        <f>+[2]Bolivar!R228</f>
        <v>91</v>
      </c>
      <c r="AQ228" s="148">
        <f>+[2]Bolivar!AG228</f>
        <v>0</v>
      </c>
      <c r="AR228" s="148">
        <f>+[2]Boyacá!Q228</f>
        <v>1120</v>
      </c>
      <c r="AS228" s="148">
        <f>+[2]Boyacá!R228</f>
        <v>1180</v>
      </c>
      <c r="AT228" s="148">
        <f>+[2]Boyacá!AG228</f>
        <v>0</v>
      </c>
      <c r="AU228" s="148">
        <f>+[2]Caldas!Q228</f>
        <v>150</v>
      </c>
      <c r="AV228" s="148">
        <f>+[2]Caldas!R228</f>
        <v>149</v>
      </c>
      <c r="AW228" s="148">
        <f>+[2]Caldas!AG228</f>
        <v>0</v>
      </c>
      <c r="AX228" s="148">
        <f>+[2]Caquetá!Q228</f>
        <v>500</v>
      </c>
      <c r="AY228" s="148">
        <f>+[2]Caquetá!R228</f>
        <v>369</v>
      </c>
      <c r="AZ228" s="148">
        <f>+[2]Caquetá!AG228</f>
        <v>0</v>
      </c>
      <c r="BA228" s="148">
        <f>+[2]Casanare!Q228</f>
        <v>780</v>
      </c>
      <c r="BB228" s="148">
        <f>+[2]Casanare!R228</f>
        <v>751</v>
      </c>
      <c r="BC228" s="148">
        <f>+[2]Casanare!AG228</f>
        <v>0</v>
      </c>
      <c r="BD228" s="148">
        <f>+[2]Cauca!Q228</f>
        <v>956</v>
      </c>
      <c r="BE228" s="148">
        <f>+[2]Cauca!R228</f>
        <v>956</v>
      </c>
      <c r="BF228" s="148">
        <f>+[2]Cauca!AG228</f>
        <v>0</v>
      </c>
      <c r="BG228" s="148">
        <f>+[2]Cesar!Q228</f>
        <v>65</v>
      </c>
      <c r="BH228" s="148">
        <f>+[2]Cesar!R228</f>
        <v>59</v>
      </c>
      <c r="BI228" s="148">
        <f>+[2]Cesar!AG228</f>
        <v>0</v>
      </c>
      <c r="BJ228" s="148">
        <f>+[2]Chocó!Q228</f>
        <v>180</v>
      </c>
      <c r="BK228" s="148">
        <f>+[2]Chocó!R228</f>
        <v>173</v>
      </c>
      <c r="BL228" s="148">
        <f>+[2]Chocó!AG228</f>
        <v>0</v>
      </c>
      <c r="BM228" s="148">
        <f>+[2]Córdoba!Q228</f>
        <v>350</v>
      </c>
      <c r="BN228" s="148">
        <f>+[2]Córdoba!R228</f>
        <v>326</v>
      </c>
      <c r="BO228" s="148">
        <f>+[2]Córdoba!AG228</f>
        <v>0</v>
      </c>
      <c r="BP228" s="148">
        <f>+[2]Cundinamarca!Q228</f>
        <v>500</v>
      </c>
      <c r="BQ228" s="148">
        <f>+[2]Cundinamarca!R228</f>
        <v>369</v>
      </c>
      <c r="BR228" s="148">
        <f>+[2]Cundinamarca!AG228</f>
        <v>0</v>
      </c>
      <c r="BS228" s="148">
        <f>+[2]Guainía!Q228</f>
        <v>75</v>
      </c>
      <c r="BT228" s="148">
        <f>+[2]Guainía!R228</f>
        <v>64</v>
      </c>
      <c r="BU228" s="148">
        <f>+[2]Guainía!AG228</f>
        <v>0</v>
      </c>
      <c r="BV228" s="148">
        <f>+[2]Guaviare!Q228</f>
        <v>400</v>
      </c>
      <c r="BW228" s="148">
        <f>+[2]Guaviare!R228</f>
        <v>376</v>
      </c>
      <c r="BX228" s="148">
        <f>+[2]Guaviare!AG228</f>
        <v>0</v>
      </c>
      <c r="BY228" s="148">
        <f>+[2]Huila!Q228</f>
        <v>550</v>
      </c>
      <c r="BZ228" s="148">
        <f>+[2]Huila!R228</f>
        <v>540</v>
      </c>
      <c r="CA228" s="148">
        <f>+[2]Huila!AG228</f>
        <v>0</v>
      </c>
      <c r="CB228" s="148">
        <f>+'[2]La Guajira'!Q228</f>
        <v>90</v>
      </c>
      <c r="CC228" s="148">
        <f>+'[2]La Guajira'!R228</f>
        <v>85</v>
      </c>
      <c r="CD228" s="148">
        <f>+'[2]La Guajira'!AG228</f>
        <v>0</v>
      </c>
      <c r="CE228" s="148">
        <f>+[2]Magdalena!Q228</f>
        <v>250</v>
      </c>
      <c r="CF228" s="148">
        <f>+[2]Magdalena!R228</f>
        <v>209</v>
      </c>
      <c r="CG228" s="148">
        <f>+[2]Magdalena!AG228</f>
        <v>0</v>
      </c>
      <c r="CH228" s="148">
        <f>+[2]Meta!Q228</f>
        <v>270</v>
      </c>
      <c r="CI228" s="148">
        <f>+[2]Meta!R228</f>
        <v>204</v>
      </c>
      <c r="CJ228" s="148">
        <f>+[2]Meta!AG228</f>
        <v>0</v>
      </c>
      <c r="CK228" s="148">
        <f>+[2]Nariño!Q228</f>
        <v>4500</v>
      </c>
      <c r="CL228" s="148">
        <f>+[2]Nariño!R228</f>
        <v>4532</v>
      </c>
      <c r="CM228" s="148">
        <f>+[2]Nariño!AG228</f>
        <v>0</v>
      </c>
      <c r="CN228" s="148">
        <f>+'[2]Norte de Santander'!Q228</f>
        <v>750</v>
      </c>
      <c r="CO228" s="148">
        <f>+'[2]Norte de Santander'!R228</f>
        <v>739</v>
      </c>
      <c r="CP228" s="148">
        <f>+'[2]Norte de Santander'!AG228</f>
        <v>0</v>
      </c>
      <c r="CQ228" s="148">
        <f>+[2]Putumayo!Q228</f>
        <v>500</v>
      </c>
      <c r="CR228" s="148">
        <f>+[2]Putumayo!R228</f>
        <v>468</v>
      </c>
      <c r="CS228" s="148">
        <f>+[2]Putumayo!AG228</f>
        <v>0</v>
      </c>
      <c r="CT228" s="148">
        <f>+[2]Quindio!Q228</f>
        <v>50</v>
      </c>
      <c r="CU228" s="148">
        <f>+[2]Quindio!R228</f>
        <v>25</v>
      </c>
      <c r="CV228" s="148">
        <f>+[2]Quindio!AG228</f>
        <v>0</v>
      </c>
      <c r="CW228" s="148">
        <f>+[2]Risaralda!Q228</f>
        <v>250</v>
      </c>
      <c r="CX228" s="148">
        <f>+[2]Risaralda!R228</f>
        <v>208</v>
      </c>
      <c r="CY228" s="148">
        <f>+[2]Risaralda!AG228</f>
        <v>0</v>
      </c>
      <c r="CZ228" s="148">
        <f>+'[2]San Anadrés'!Q228</f>
        <v>100</v>
      </c>
      <c r="DA228" s="148">
        <f>+'[2]San Anadrés'!R228</f>
        <v>92</v>
      </c>
      <c r="DB228" s="148">
        <f>+'[2]San Anadrés'!AG228</f>
        <v>0</v>
      </c>
      <c r="DC228" s="148">
        <f>+[2]Santander!Q228</f>
        <v>450</v>
      </c>
      <c r="DD228" s="148">
        <f>+[2]Santander!R228</f>
        <v>313</v>
      </c>
      <c r="DE228" s="148">
        <f>+[2]Santander!AG228</f>
        <v>0</v>
      </c>
      <c r="DF228" s="148">
        <f>+[2]Sucre!Q228</f>
        <v>330</v>
      </c>
      <c r="DG228" s="148">
        <f>+[2]Sucre!R228</f>
        <v>318</v>
      </c>
      <c r="DH228" s="148">
        <f>+[2]Sucre!AG228</f>
        <v>0</v>
      </c>
      <c r="DI228" s="148">
        <f>+[2]Tolima!Q228</f>
        <v>260</v>
      </c>
      <c r="DJ228" s="148">
        <f>+[2]Tolima!R228</f>
        <v>245</v>
      </c>
      <c r="DK228" s="148">
        <f>+[2]Tolima!AG228</f>
        <v>0</v>
      </c>
      <c r="DL228" s="148">
        <f>+'[2]Valle del Cauca'!Q228</f>
        <v>200</v>
      </c>
      <c r="DM228" s="148">
        <f>+'[2]Valle del Cauca'!R228</f>
        <v>141</v>
      </c>
      <c r="DN228" s="148">
        <f>+'[2]Valle del Cauca'!AG228</f>
        <v>0</v>
      </c>
      <c r="DO228" s="148">
        <f>+[2]Vaupés!Q228</f>
        <v>10</v>
      </c>
      <c r="DP228" s="148">
        <f>+[2]Vaupés!R228</f>
        <v>2</v>
      </c>
      <c r="DQ228" s="148">
        <f>+[2]Vaupés!AG228</f>
        <v>0</v>
      </c>
      <c r="DR228" s="148">
        <f>+[2]Vichada!Q228</f>
        <v>70</v>
      </c>
      <c r="DS228" s="148">
        <f>+[2]Vichada!R228</f>
        <v>54</v>
      </c>
      <c r="DT228" s="148">
        <f>+[2]Vichada!AG228</f>
        <v>0</v>
      </c>
    </row>
    <row r="229" spans="1:124" ht="33.75" hidden="1" x14ac:dyDescent="0.25">
      <c r="A229" s="152" t="s">
        <v>718</v>
      </c>
      <c r="B229" s="2" t="str">
        <f t="shared" si="66"/>
        <v>5-0-1</v>
      </c>
      <c r="C229" s="1" t="s">
        <v>65</v>
      </c>
      <c r="D229" s="9" t="s">
        <v>55</v>
      </c>
      <c r="E229" s="1" t="s">
        <v>56</v>
      </c>
      <c r="F229" s="1" t="s">
        <v>166</v>
      </c>
      <c r="G229" s="1" t="s">
        <v>167</v>
      </c>
      <c r="H229" s="2" t="s">
        <v>168</v>
      </c>
      <c r="I229" s="146" t="s">
        <v>9</v>
      </c>
      <c r="J229" s="4"/>
      <c r="K229" s="4"/>
      <c r="L229" s="146"/>
      <c r="M229" s="4"/>
      <c r="N229" s="146"/>
      <c r="O229" s="146"/>
      <c r="P229" s="146"/>
      <c r="Q229" s="143"/>
      <c r="R229" s="147"/>
      <c r="S229" s="147"/>
      <c r="T229" s="147"/>
      <c r="U229" s="103"/>
      <c r="V229" s="103"/>
      <c r="W229" s="103"/>
      <c r="X229" s="103"/>
      <c r="Y229" s="103"/>
      <c r="Z229" s="104"/>
      <c r="AA229" s="104"/>
      <c r="AB229" s="136"/>
      <c r="AC229" s="147"/>
      <c r="AD229" s="147"/>
      <c r="AE229" s="147"/>
      <c r="AF229" s="147"/>
      <c r="AG229" s="147"/>
      <c r="AH229" s="147"/>
      <c r="AI229" s="147"/>
      <c r="AJ229" s="147"/>
      <c r="AK229" s="147"/>
      <c r="AL229" s="147"/>
      <c r="AM229" s="147"/>
      <c r="AN229" s="147"/>
      <c r="AO229" s="147"/>
      <c r="AP229" s="147"/>
      <c r="AQ229" s="147"/>
      <c r="AR229" s="147"/>
      <c r="AS229" s="147"/>
      <c r="AT229" s="147"/>
      <c r="AU229" s="147"/>
      <c r="AV229" s="147"/>
      <c r="AW229" s="147"/>
      <c r="AX229" s="147"/>
      <c r="AY229" s="147"/>
      <c r="AZ229" s="147"/>
      <c r="BA229" s="143"/>
      <c r="BB229" s="143"/>
      <c r="BC229" s="147"/>
      <c r="BD229" s="143"/>
      <c r="BE229" s="143"/>
      <c r="BF229" s="147"/>
      <c r="BG229" s="143"/>
      <c r="BH229" s="143"/>
      <c r="BI229" s="147"/>
      <c r="BJ229" s="143"/>
      <c r="BK229" s="143"/>
      <c r="BL229" s="147"/>
      <c r="BM229" s="147"/>
      <c r="BN229" s="147"/>
      <c r="BO229" s="147"/>
      <c r="BP229" s="143"/>
      <c r="BQ229" s="143"/>
      <c r="BR229" s="147"/>
      <c r="BS229" s="147"/>
      <c r="BT229" s="147"/>
      <c r="BU229" s="147"/>
      <c r="BV229" s="147"/>
      <c r="BW229" s="147"/>
      <c r="BX229" s="147"/>
      <c r="BY229" s="143"/>
      <c r="BZ229" s="143"/>
      <c r="CA229" s="147"/>
      <c r="CB229" s="143"/>
      <c r="CC229" s="143"/>
      <c r="CD229" s="147"/>
      <c r="CE229" s="143"/>
      <c r="CF229" s="143"/>
      <c r="CG229" s="147"/>
      <c r="CH229" s="143"/>
      <c r="CI229" s="143"/>
      <c r="CJ229" s="147"/>
      <c r="CK229" s="143"/>
      <c r="CL229" s="143"/>
      <c r="CM229" s="147"/>
      <c r="CN229" s="147"/>
      <c r="CO229" s="147"/>
      <c r="CP229" s="147"/>
      <c r="CQ229" s="143"/>
      <c r="CR229" s="143"/>
      <c r="CS229" s="147"/>
      <c r="CT229" s="143"/>
      <c r="CU229" s="143"/>
      <c r="CV229" s="147"/>
      <c r="CW229" s="143"/>
      <c r="CX229" s="143"/>
      <c r="CY229" s="147"/>
      <c r="CZ229" s="143"/>
      <c r="DA229" s="143"/>
      <c r="DB229" s="147"/>
      <c r="DC229" s="143"/>
      <c r="DD229" s="143"/>
      <c r="DE229" s="147"/>
      <c r="DF229" s="143"/>
      <c r="DG229" s="143"/>
      <c r="DH229" s="147"/>
      <c r="DI229" s="147"/>
      <c r="DJ229" s="147"/>
      <c r="DK229" s="147"/>
      <c r="DL229" s="143"/>
      <c r="DM229" s="143"/>
      <c r="DN229" s="147"/>
      <c r="DO229" s="143"/>
      <c r="DP229" s="143"/>
      <c r="DQ229" s="147"/>
      <c r="DR229" s="143"/>
      <c r="DS229" s="143"/>
      <c r="DT229" s="147"/>
    </row>
    <row r="230" spans="1:124" ht="33.75" hidden="1" x14ac:dyDescent="0.25">
      <c r="A230" s="152" t="s">
        <v>718</v>
      </c>
      <c r="B230" s="149" t="str">
        <f t="shared" si="66"/>
        <v>5-0-1-1</v>
      </c>
      <c r="C230" s="182" t="s">
        <v>65</v>
      </c>
      <c r="D230" s="126" t="s">
        <v>55</v>
      </c>
      <c r="E230" s="182" t="s">
        <v>56</v>
      </c>
      <c r="F230" s="182" t="s">
        <v>166</v>
      </c>
      <c r="G230" s="182" t="s">
        <v>167</v>
      </c>
      <c r="H230" s="144" t="s">
        <v>169</v>
      </c>
      <c r="I230" s="435" t="s">
        <v>170</v>
      </c>
      <c r="J230" s="139">
        <v>14413</v>
      </c>
      <c r="K230" s="452">
        <v>30</v>
      </c>
      <c r="L230" s="182" t="s">
        <v>136</v>
      </c>
      <c r="M230" s="149">
        <v>7220</v>
      </c>
      <c r="N230" s="182" t="s">
        <v>171</v>
      </c>
      <c r="O230" s="182" t="s">
        <v>57</v>
      </c>
      <c r="P230" s="182" t="s">
        <v>60</v>
      </c>
      <c r="Q230" s="69" t="e">
        <f t="shared" ref="Q230:Q250" si="73">V230/U230*100</f>
        <v>#VALUE!</v>
      </c>
      <c r="R230" s="83" t="e">
        <f t="shared" si="61"/>
        <v>#DIV/0!</v>
      </c>
      <c r="S230" s="83">
        <f>+[2]Amazonas!S230+[2]Antioquia!S230+[2]Atantico!S230+[2]Arauca!S230+[2]Bolivar!S230+[2]Boyacá!S230+[2]Caldas!S230+[2]Caquetá!S230+[2]Casanare!S230+[2]Cauca!S230+[2]Cesar!S230+[2]Chocó!S230+[2]Córdoba!S230+[2]Cundinamarca!S230+[2]Guainía!S230+[2]Guaviare!S230+[2]Huila!S230+'[2]La Guajira'!S230+[2]Magdalena!S230+[2]Meta!S230+[2]Nariño!S230+'[2]Norte de Santander'!S230+[2]Putumayo!S230+[2]Quindio!S230+[2]Risaralda!S230+'[2]San Anadrés'!S230+[2]Santander!S230+[2]Sucre!S230+[2]Tolima!S230+'[2]Valle del Cauca'!S230+[2]Vaupés!S230+[2]Vichada!S230</f>
        <v>0</v>
      </c>
      <c r="T230" s="83">
        <f>+[2]Amazonas!T230+[2]Antioquia!T230+[2]Atantico!T230+[2]Arauca!T230+[2]Bolivar!T230+[2]Boyacá!T230+[2]Caldas!T230+[2]Caquetá!T230+[2]Casanare!T230+[2]Cauca!T230+[2]Cesar!T230+[2]Chocó!T230+[2]Córdoba!T230+[2]Cundinamarca!T230+[2]Guainía!T230+[2]Guaviare!T230+[2]Huila!T230+'[2]La Guajira'!T230+[2]Magdalena!T230+[2]Meta!T230+[2]Nariño!T230+'[2]Norte de Santander'!T230+[2]Putumayo!T230+[2]Quindio!T230+[2]Risaralda!T230+'[2]San Anadrés'!T230+[2]Santander!T230+[2]Sucre!T230+[2]Tolima!T230+'[2]Valle del Cauca'!T230+[2]Vaupés!T230+[2]Vichada!T230</f>
        <v>0</v>
      </c>
      <c r="U230" s="148">
        <f t="shared" ref="U230:U250" si="74">+W230+Z230</f>
        <v>7705</v>
      </c>
      <c r="V230" s="148" t="e">
        <f t="shared" ref="V230:V272" si="75">Y230+AB230</f>
        <v>#VALUE!</v>
      </c>
      <c r="W230" s="148">
        <f>+'[2]Oficinas Nacionales'!Q230</f>
        <v>0</v>
      </c>
      <c r="X230" s="148">
        <f>+'[2]Oficinas Nacionales'!R230</f>
        <v>0</v>
      </c>
      <c r="Y230" s="148" t="e">
        <f>+'[2]Oficinas Nacionales'!AG230</f>
        <v>#VALUE!</v>
      </c>
      <c r="Z230" s="148">
        <f t="shared" ref="Z230:AB250" si="76">+AC230+AF230+AI230+AL230+AO230+AR230+AU230+AX230+BA230+BD230+BG230+BJ230+BM230+BP230+BS230+BV230+BY230+CB230+CE230+CH230+CK230+CN230+CQ230+CT230+CW230+CZ230+DC230+DF230+DI230+DL230+DO230+DR230</f>
        <v>7705</v>
      </c>
      <c r="AA230" s="148">
        <f t="shared" si="76"/>
        <v>7352</v>
      </c>
      <c r="AB230" s="148" t="e">
        <f t="shared" si="76"/>
        <v>#VALUE!</v>
      </c>
      <c r="AC230" s="148">
        <f>+[2]Amazonas!Q230</f>
        <v>7</v>
      </c>
      <c r="AD230" s="148">
        <f>+[2]Amazonas!R230</f>
        <v>5</v>
      </c>
      <c r="AE230" s="148">
        <f>+[2]Amazonas!AG230</f>
        <v>0</v>
      </c>
      <c r="AF230" s="148">
        <f>+[2]Antioquia!Q230</f>
        <v>1800</v>
      </c>
      <c r="AG230" s="148">
        <f>+[2]Antioquia!R230</f>
        <v>1771</v>
      </c>
      <c r="AH230" s="148">
        <f>+[2]Antioquia!AG230</f>
        <v>1795</v>
      </c>
      <c r="AI230" s="148">
        <f>+[2]Atantico!Q230</f>
        <v>30</v>
      </c>
      <c r="AJ230" s="148">
        <f>+[2]Atantico!R230</f>
        <v>25</v>
      </c>
      <c r="AK230" s="148">
        <f>+[2]Atantico!AG230</f>
        <v>18</v>
      </c>
      <c r="AL230" s="148">
        <f>+[2]Arauca!Q230</f>
        <v>3</v>
      </c>
      <c r="AM230" s="148">
        <f>+[2]Arauca!R230</f>
        <v>1</v>
      </c>
      <c r="AN230" s="148">
        <f>+[2]Arauca!AG230</f>
        <v>1</v>
      </c>
      <c r="AO230" s="148">
        <f>+[2]Bolivar!Q230</f>
        <v>12</v>
      </c>
      <c r="AP230" s="148">
        <f>+[2]Bolivar!R230</f>
        <v>10</v>
      </c>
      <c r="AQ230" s="148">
        <f>+[2]Bolivar!AG230</f>
        <v>11</v>
      </c>
      <c r="AR230" s="148">
        <f>+[2]Boyacá!Q230</f>
        <v>600</v>
      </c>
      <c r="AS230" s="148">
        <f>+[2]Boyacá!R230</f>
        <v>564</v>
      </c>
      <c r="AT230" s="148">
        <f>+[2]Boyacá!AG230</f>
        <v>533</v>
      </c>
      <c r="AU230" s="148">
        <f>+[2]Caldas!Q230</f>
        <v>170</v>
      </c>
      <c r="AV230" s="148">
        <f>+[2]Caldas!R230</f>
        <v>163</v>
      </c>
      <c r="AW230" s="148">
        <f>+[2]Caldas!AG230</f>
        <v>165</v>
      </c>
      <c r="AX230" s="148">
        <f>+[2]Caquetá!Q230</f>
        <v>410</v>
      </c>
      <c r="AY230" s="148">
        <f>+[2]Caquetá!R230</f>
        <v>406</v>
      </c>
      <c r="AZ230" s="148">
        <f>+[2]Caquetá!AG230</f>
        <v>393</v>
      </c>
      <c r="BA230" s="148">
        <f>+[2]Casanare!Q230</f>
        <v>130</v>
      </c>
      <c r="BB230" s="148">
        <f>+[2]Casanare!R230</f>
        <v>123</v>
      </c>
      <c r="BC230" s="148">
        <f>+[2]Casanare!AG230</f>
        <v>109</v>
      </c>
      <c r="BD230" s="148">
        <f>+[2]Cauca!Q230</f>
        <v>36</v>
      </c>
      <c r="BE230" s="148">
        <f>+[2]Cauca!R230</f>
        <v>30</v>
      </c>
      <c r="BF230" s="148">
        <f>+[2]Cauca!AG230</f>
        <v>32</v>
      </c>
      <c r="BG230" s="148">
        <f>+[2]Cesar!Q230</f>
        <v>85</v>
      </c>
      <c r="BH230" s="148">
        <f>+[2]Cesar!R230</f>
        <v>79</v>
      </c>
      <c r="BI230" s="148">
        <f>+[2]Cesar!AG230</f>
        <v>89</v>
      </c>
      <c r="BJ230" s="148">
        <f>+[2]Chocó!Q230</f>
        <v>2</v>
      </c>
      <c r="BK230" s="148">
        <f>+[2]Chocó!R230</f>
        <v>0</v>
      </c>
      <c r="BL230" s="148">
        <f>+[2]Chocó!AG230</f>
        <v>0</v>
      </c>
      <c r="BM230" s="148">
        <f>+[2]Córdoba!Q230</f>
        <v>80</v>
      </c>
      <c r="BN230" s="148">
        <f>+[2]Córdoba!R230</f>
        <v>73</v>
      </c>
      <c r="BO230" s="148">
        <f>+[2]Córdoba!AG230</f>
        <v>78</v>
      </c>
      <c r="BP230" s="148">
        <f>+[2]Cundinamarca!Q230</f>
        <v>2010</v>
      </c>
      <c r="BQ230" s="148">
        <f>+[2]Cundinamarca!R230</f>
        <v>1964</v>
      </c>
      <c r="BR230" s="148">
        <f>+[2]Cundinamarca!AG230</f>
        <v>2192</v>
      </c>
      <c r="BS230" s="148">
        <f>+[2]Guainía!Q230</f>
        <v>2</v>
      </c>
      <c r="BT230" s="148">
        <f>+[2]Guainía!R230</f>
        <v>0</v>
      </c>
      <c r="BU230" s="148" t="e">
        <f>+[2]Guainía!AG230</f>
        <v>#VALUE!</v>
      </c>
      <c r="BV230" s="148">
        <f>+[2]Guaviare!Q230</f>
        <v>2</v>
      </c>
      <c r="BW230" s="148">
        <f>+[2]Guaviare!R230</f>
        <v>0</v>
      </c>
      <c r="BX230" s="148">
        <f>+[2]Guaviare!AG230</f>
        <v>0</v>
      </c>
      <c r="BY230" s="148">
        <f>+[2]Huila!Q230</f>
        <v>490</v>
      </c>
      <c r="BZ230" s="148">
        <f>+[2]Huila!R230</f>
        <v>469</v>
      </c>
      <c r="CA230" s="148">
        <f>+[2]Huila!AG230</f>
        <v>471</v>
      </c>
      <c r="CB230" s="148">
        <f>+'[2]La Guajira'!Q230</f>
        <v>11</v>
      </c>
      <c r="CC230" s="148">
        <f>+'[2]La Guajira'!R230</f>
        <v>9</v>
      </c>
      <c r="CD230" s="148">
        <f>+'[2]La Guajira'!AG230</f>
        <v>18</v>
      </c>
      <c r="CE230" s="148">
        <f>+[2]Magdalena!Q230</f>
        <v>10</v>
      </c>
      <c r="CF230" s="148">
        <f>+[2]Magdalena!R230</f>
        <v>7</v>
      </c>
      <c r="CG230" s="148">
        <f>+[2]Magdalena!AG230</f>
        <v>6</v>
      </c>
      <c r="CH230" s="148">
        <f>+[2]Meta!Q230</f>
        <v>35</v>
      </c>
      <c r="CI230" s="148">
        <f>+[2]Meta!R230</f>
        <v>30</v>
      </c>
      <c r="CJ230" s="148">
        <f>+[2]Meta!AG230</f>
        <v>60</v>
      </c>
      <c r="CK230" s="148">
        <f>+[2]Nariño!Q230</f>
        <v>790</v>
      </c>
      <c r="CL230" s="148">
        <f>+[2]Nariño!R230</f>
        <v>687</v>
      </c>
      <c r="CM230" s="148">
        <f>+[2]Nariño!AG230</f>
        <v>6312</v>
      </c>
      <c r="CN230" s="148">
        <f>+'[2]Norte de Santander'!Q230</f>
        <v>10</v>
      </c>
      <c r="CO230" s="148">
        <f>+'[2]Norte de Santander'!R230</f>
        <v>5</v>
      </c>
      <c r="CP230" s="148">
        <f>+'[2]Norte de Santander'!AG230</f>
        <v>21</v>
      </c>
      <c r="CQ230" s="148">
        <f>+[2]Putumayo!Q230</f>
        <v>140</v>
      </c>
      <c r="CR230" s="148">
        <f>+[2]Putumayo!R230</f>
        <v>132</v>
      </c>
      <c r="CS230" s="148">
        <f>+[2]Putumayo!AG230</f>
        <v>128</v>
      </c>
      <c r="CT230" s="148">
        <f>+[2]Quindio!Q230</f>
        <v>335</v>
      </c>
      <c r="CU230" s="148">
        <f>+[2]Quindio!R230</f>
        <v>329</v>
      </c>
      <c r="CV230" s="148">
        <f>+[2]Quindio!AG230</f>
        <v>292</v>
      </c>
      <c r="CW230" s="148">
        <f>+[2]Risaralda!Q230</f>
        <v>195</v>
      </c>
      <c r="CX230" s="148">
        <f>+[2]Risaralda!R230</f>
        <v>189</v>
      </c>
      <c r="CY230" s="148">
        <f>+[2]Risaralda!AG230</f>
        <v>207</v>
      </c>
      <c r="CZ230" s="148">
        <f>+'[2]San Anadrés'!Q230</f>
        <v>0</v>
      </c>
      <c r="DA230" s="148">
        <f>+'[2]San Anadrés'!R230</f>
        <v>0</v>
      </c>
      <c r="DB230" s="148">
        <f>+'[2]San Anadrés'!AG230</f>
        <v>0</v>
      </c>
      <c r="DC230" s="148">
        <f>+[2]Santander!Q230</f>
        <v>100</v>
      </c>
      <c r="DD230" s="148">
        <f>+[2]Santander!R230</f>
        <v>92</v>
      </c>
      <c r="DE230" s="148">
        <f>+[2]Santander!AG230</f>
        <v>87</v>
      </c>
      <c r="DF230" s="148">
        <f>+[2]Sucre!Q230</f>
        <v>18</v>
      </c>
      <c r="DG230" s="148">
        <f>+[2]Sucre!R230</f>
        <v>13</v>
      </c>
      <c r="DH230" s="148">
        <f>+[2]Sucre!AG230</f>
        <v>0</v>
      </c>
      <c r="DI230" s="148">
        <f>+[2]Tolima!Q230</f>
        <v>40</v>
      </c>
      <c r="DJ230" s="148">
        <f>+[2]Tolima!R230</f>
        <v>33</v>
      </c>
      <c r="DK230" s="148">
        <f>+[2]Tolima!AG230</f>
        <v>41</v>
      </c>
      <c r="DL230" s="148">
        <f>+'[2]Valle del Cauca'!Q230</f>
        <v>143</v>
      </c>
      <c r="DM230" s="148">
        <f>+'[2]Valle del Cauca'!R230</f>
        <v>138</v>
      </c>
      <c r="DN230" s="148">
        <f>+'[2]Valle del Cauca'!AG230</f>
        <v>144</v>
      </c>
      <c r="DO230" s="148">
        <f>+[2]Vaupés!Q230</f>
        <v>7</v>
      </c>
      <c r="DP230" s="148">
        <f>+[2]Vaupés!R230</f>
        <v>5</v>
      </c>
      <c r="DQ230" s="148">
        <f>+[2]Vaupés!AG230</f>
        <v>0</v>
      </c>
      <c r="DR230" s="148">
        <f>+[2]Vichada!Q230</f>
        <v>2</v>
      </c>
      <c r="DS230" s="148">
        <f>+[2]Vichada!R230</f>
        <v>0</v>
      </c>
      <c r="DT230" s="148">
        <f>+[2]Vichada!AG230</f>
        <v>0</v>
      </c>
    </row>
    <row r="231" spans="1:124" ht="33.75" hidden="1" x14ac:dyDescent="0.25">
      <c r="A231" s="152" t="s">
        <v>718</v>
      </c>
      <c r="B231" s="149" t="str">
        <f t="shared" si="66"/>
        <v>5-0-1-2</v>
      </c>
      <c r="C231" s="182" t="s">
        <v>65</v>
      </c>
      <c r="D231" s="126" t="s">
        <v>55</v>
      </c>
      <c r="E231" s="182" t="s">
        <v>56</v>
      </c>
      <c r="F231" s="182" t="s">
        <v>166</v>
      </c>
      <c r="G231" s="182" t="s">
        <v>167</v>
      </c>
      <c r="H231" s="144" t="s">
        <v>173</v>
      </c>
      <c r="I231" s="435"/>
      <c r="J231" s="139">
        <v>4142</v>
      </c>
      <c r="K231" s="453"/>
      <c r="L231" s="182" t="s">
        <v>172</v>
      </c>
      <c r="M231" s="149">
        <v>774</v>
      </c>
      <c r="N231" s="182" t="s">
        <v>171</v>
      </c>
      <c r="O231" s="182" t="s">
        <v>57</v>
      </c>
      <c r="P231" s="182" t="s">
        <v>60</v>
      </c>
      <c r="Q231" s="69">
        <f t="shared" si="73"/>
        <v>35.029254642584583</v>
      </c>
      <c r="R231" s="83" t="e">
        <f t="shared" si="61"/>
        <v>#DIV/0!</v>
      </c>
      <c r="S231" s="83">
        <f>+[2]Amazonas!S231+[2]Antioquia!S231+[2]Atantico!S231+[2]Arauca!S231+[2]Bolivar!S231+[2]Boyacá!S231+[2]Caldas!S231+[2]Caquetá!S231+[2]Casanare!S231+[2]Cauca!S231+[2]Cesar!S231+[2]Chocó!S231+[2]Córdoba!S231+[2]Cundinamarca!S231+[2]Guainía!S231+[2]Guaviare!S231+[2]Huila!S231+'[2]La Guajira'!S231+[2]Magdalena!S231+[2]Meta!S231+[2]Nariño!S231+'[2]Norte de Santander'!S231+[2]Putumayo!S231+[2]Quindio!S231+[2]Risaralda!S231+'[2]San Anadrés'!S231+[2]Santander!S231+[2]Sucre!S231+[2]Tolima!S231+'[2]Valle del Cauca'!S231+[2]Vaupés!S231+[2]Vichada!S231</f>
        <v>0</v>
      </c>
      <c r="T231" s="83">
        <f>+[2]Amazonas!T231+[2]Antioquia!T231+[2]Atantico!T231+[2]Arauca!T231+[2]Bolivar!T231+[2]Boyacá!T231+[2]Caldas!T231+[2]Caquetá!T231+[2]Casanare!T231+[2]Cauca!T231+[2]Cesar!T231+[2]Chocó!T231+[2]Córdoba!T231+[2]Cundinamarca!T231+[2]Guainía!T231+[2]Guaviare!T231+[2]Huila!T231+'[2]La Guajira'!T231+[2]Magdalena!T231+[2]Meta!T231+[2]Nariño!T231+'[2]Norte de Santander'!T231+[2]Putumayo!T231+[2]Quindio!T231+[2]Risaralda!T231+'[2]San Anadrés'!T231+[2]Santander!T231+[2]Sucre!T231+[2]Tolima!T231+'[2]Valle del Cauca'!T231+[2]Vaupés!T231+[2]Vichada!T231</f>
        <v>0</v>
      </c>
      <c r="U231" s="148">
        <f t="shared" si="74"/>
        <v>3931</v>
      </c>
      <c r="V231" s="148">
        <f t="shared" si="75"/>
        <v>1377</v>
      </c>
      <c r="W231" s="148">
        <f>+'[2]Oficinas Nacionales'!Q231</f>
        <v>0</v>
      </c>
      <c r="X231" s="148">
        <f>+'[2]Oficinas Nacionales'!R231</f>
        <v>0</v>
      </c>
      <c r="Y231" s="148">
        <f>+'[2]Oficinas Nacionales'!AG231</f>
        <v>0</v>
      </c>
      <c r="Z231" s="148">
        <f t="shared" si="76"/>
        <v>3931</v>
      </c>
      <c r="AA231" s="148">
        <f t="shared" si="76"/>
        <v>3686</v>
      </c>
      <c r="AB231" s="148">
        <f t="shared" si="76"/>
        <v>1377</v>
      </c>
      <c r="AC231" s="148">
        <f>+[2]Amazonas!Q231</f>
        <v>6</v>
      </c>
      <c r="AD231" s="148">
        <f>+[2]Amazonas!R231</f>
        <v>5</v>
      </c>
      <c r="AE231" s="148">
        <f>+[2]Amazonas!AG231</f>
        <v>0</v>
      </c>
      <c r="AF231" s="148">
        <f>+[2]Antioquia!Q231</f>
        <v>310</v>
      </c>
      <c r="AG231" s="148">
        <f>+[2]Antioquia!R231</f>
        <v>297</v>
      </c>
      <c r="AH231" s="148">
        <f>+[2]Antioquia!AG231</f>
        <v>83</v>
      </c>
      <c r="AI231" s="148">
        <f>+[2]Atantico!Q231</f>
        <v>10</v>
      </c>
      <c r="AJ231" s="148">
        <f>+[2]Atantico!R231</f>
        <v>7</v>
      </c>
      <c r="AK231" s="148">
        <f>+[2]Atantico!AG231</f>
        <v>1</v>
      </c>
      <c r="AL231" s="148">
        <f>+[2]Arauca!Q231</f>
        <v>2</v>
      </c>
      <c r="AM231" s="148">
        <f>+[2]Arauca!R231</f>
        <v>0</v>
      </c>
      <c r="AN231" s="148">
        <f>+[2]Arauca!AG231</f>
        <v>0</v>
      </c>
      <c r="AO231" s="148">
        <f>+[2]Bolivar!Q231</f>
        <v>4</v>
      </c>
      <c r="AP231" s="148">
        <f>+[2]Bolivar!R231</f>
        <v>2</v>
      </c>
      <c r="AQ231" s="148">
        <f>+[2]Bolivar!AG231</f>
        <v>0</v>
      </c>
      <c r="AR231" s="148">
        <f>+[2]Boyacá!Q231</f>
        <v>115</v>
      </c>
      <c r="AS231" s="148">
        <f>+[2]Boyacá!R231</f>
        <v>108</v>
      </c>
      <c r="AT231" s="148">
        <f>+[2]Boyacá!AG231</f>
        <v>42</v>
      </c>
      <c r="AU231" s="148">
        <f>+[2]Caldas!Q231</f>
        <v>35</v>
      </c>
      <c r="AV231" s="148">
        <f>+[2]Caldas!R231</f>
        <v>32</v>
      </c>
      <c r="AW231" s="148">
        <f>+[2]Caldas!AG231</f>
        <v>5</v>
      </c>
      <c r="AX231" s="148">
        <f>+[2]Caquetá!Q231</f>
        <v>46</v>
      </c>
      <c r="AY231" s="148">
        <f>+[2]Caquetá!R231</f>
        <v>40</v>
      </c>
      <c r="AZ231" s="148">
        <f>+[2]Caquetá!AG231</f>
        <v>8</v>
      </c>
      <c r="BA231" s="148">
        <f>+[2]Casanare!Q231</f>
        <v>100</v>
      </c>
      <c r="BB231" s="148">
        <f>+[2]Casanare!R231</f>
        <v>94</v>
      </c>
      <c r="BC231" s="148">
        <f>+[2]Casanare!AG231</f>
        <v>12</v>
      </c>
      <c r="BD231" s="148">
        <f>+[2]Cauca!Q231</f>
        <v>6</v>
      </c>
      <c r="BE231" s="148">
        <f>+[2]Cauca!R231</f>
        <v>4</v>
      </c>
      <c r="BF231" s="148">
        <f>+[2]Cauca!AG231</f>
        <v>2</v>
      </c>
      <c r="BG231" s="148">
        <f>+[2]Cesar!Q231</f>
        <v>60</v>
      </c>
      <c r="BH231" s="148">
        <f>+[2]Cesar!R231</f>
        <v>51</v>
      </c>
      <c r="BI231" s="148">
        <f>+[2]Cesar!AG231</f>
        <v>4</v>
      </c>
      <c r="BJ231" s="148">
        <f>+[2]Chocó!Q231</f>
        <v>2</v>
      </c>
      <c r="BK231" s="148">
        <f>+[2]Chocó!R231</f>
        <v>0</v>
      </c>
      <c r="BL231" s="148">
        <f>+[2]Chocó!AG231</f>
        <v>0</v>
      </c>
      <c r="BM231" s="148">
        <f>+[2]Córdoba!Q231</f>
        <v>40</v>
      </c>
      <c r="BN231" s="148">
        <f>+[2]Córdoba!R231</f>
        <v>35</v>
      </c>
      <c r="BO231" s="148">
        <f>+[2]Córdoba!AG231</f>
        <v>9</v>
      </c>
      <c r="BP231" s="148">
        <f>+[2]Cundinamarca!Q231</f>
        <v>480</v>
      </c>
      <c r="BQ231" s="148">
        <f>+[2]Cundinamarca!R231</f>
        <v>467</v>
      </c>
      <c r="BR231" s="148">
        <f>+[2]Cundinamarca!AG231</f>
        <v>155</v>
      </c>
      <c r="BS231" s="148">
        <f>+[2]Guainía!Q231</f>
        <v>2</v>
      </c>
      <c r="BT231" s="148">
        <f>+[2]Guainía!R231</f>
        <v>0</v>
      </c>
      <c r="BU231" s="148">
        <f>+[2]Guainía!AG231</f>
        <v>0</v>
      </c>
      <c r="BV231" s="148">
        <f>+[2]Guaviare!Q231</f>
        <v>2</v>
      </c>
      <c r="BW231" s="148">
        <f>+[2]Guaviare!R231</f>
        <v>0</v>
      </c>
      <c r="BX231" s="148">
        <f>+[2]Guaviare!AG231</f>
        <v>0</v>
      </c>
      <c r="BY231" s="148">
        <f>+[2]Huila!Q231</f>
        <v>405</v>
      </c>
      <c r="BZ231" s="148">
        <f>+[2]Huila!R231</f>
        <v>396</v>
      </c>
      <c r="CA231" s="148">
        <f>+[2]Huila!AG231</f>
        <v>6</v>
      </c>
      <c r="CB231" s="148">
        <f>+'[2]La Guajira'!Q231</f>
        <v>8</v>
      </c>
      <c r="CC231" s="148">
        <f>+'[2]La Guajira'!R231</f>
        <v>6</v>
      </c>
      <c r="CD231" s="148">
        <f>+'[2]La Guajira'!AG231</f>
        <v>0</v>
      </c>
      <c r="CE231" s="148">
        <f>+[2]Magdalena!Q231</f>
        <v>9</v>
      </c>
      <c r="CF231" s="148">
        <f>+[2]Magdalena!R231</f>
        <v>6</v>
      </c>
      <c r="CG231" s="148">
        <f>+[2]Magdalena!AG231</f>
        <v>0</v>
      </c>
      <c r="CH231" s="148">
        <f>+[2]Meta!Q231</f>
        <v>10</v>
      </c>
      <c r="CI231" s="148">
        <f>+[2]Meta!R231</f>
        <v>6</v>
      </c>
      <c r="CJ231" s="148">
        <f>+[2]Meta!AG231</f>
        <v>4</v>
      </c>
      <c r="CK231" s="148">
        <f>+[2]Nariño!Q231</f>
        <v>1878</v>
      </c>
      <c r="CL231" s="148">
        <f>+[2]Nariño!R231</f>
        <v>1775</v>
      </c>
      <c r="CM231" s="148">
        <f>+[2]Nariño!AG231</f>
        <v>1028</v>
      </c>
      <c r="CN231" s="148">
        <f>+'[2]Norte de Santander'!Q231</f>
        <v>23</v>
      </c>
      <c r="CO231" s="148">
        <f>+'[2]Norte de Santander'!R231</f>
        <v>18</v>
      </c>
      <c r="CP231" s="148">
        <f>+'[2]Norte de Santander'!AG231</f>
        <v>0</v>
      </c>
      <c r="CQ231" s="148">
        <f>+[2]Putumayo!Q231</f>
        <v>18</v>
      </c>
      <c r="CR231" s="148">
        <f>+[2]Putumayo!R231</f>
        <v>11</v>
      </c>
      <c r="CS231" s="148">
        <f>+[2]Putumayo!AG231</f>
        <v>0</v>
      </c>
      <c r="CT231" s="148">
        <f>+[2]Quindio!Q231</f>
        <v>52</v>
      </c>
      <c r="CU231" s="148">
        <f>+[2]Quindio!R231</f>
        <v>48</v>
      </c>
      <c r="CV231" s="148">
        <f>+[2]Quindio!AG231</f>
        <v>1</v>
      </c>
      <c r="CW231" s="148">
        <f>+[2]Risaralda!Q231</f>
        <v>130</v>
      </c>
      <c r="CX231" s="148">
        <f>+[2]Risaralda!R231</f>
        <v>125</v>
      </c>
      <c r="CY231" s="148">
        <f>+[2]Risaralda!AG231</f>
        <v>3</v>
      </c>
      <c r="CZ231" s="148">
        <f>+'[2]San Anadrés'!Q231</f>
        <v>0</v>
      </c>
      <c r="DA231" s="148">
        <f>+'[2]San Anadrés'!R231</f>
        <v>0</v>
      </c>
      <c r="DB231" s="148">
        <f>+'[2]San Anadrés'!AG231</f>
        <v>0</v>
      </c>
      <c r="DC231" s="148">
        <f>+[2]Santander!Q231</f>
        <v>95</v>
      </c>
      <c r="DD231" s="148">
        <f>+[2]Santander!R231</f>
        <v>86</v>
      </c>
      <c r="DE231" s="148">
        <f>+[2]Santander!AG231</f>
        <v>10</v>
      </c>
      <c r="DF231" s="148">
        <f>+[2]Sucre!Q231</f>
        <v>6</v>
      </c>
      <c r="DG231" s="148">
        <f>+[2]Sucre!R231</f>
        <v>4</v>
      </c>
      <c r="DH231" s="148">
        <f>+[2]Sucre!AG231</f>
        <v>0</v>
      </c>
      <c r="DI231" s="148">
        <f>+[2]Tolima!Q231</f>
        <v>28</v>
      </c>
      <c r="DJ231" s="148">
        <f>+[2]Tolima!R231</f>
        <v>23</v>
      </c>
      <c r="DK231" s="148">
        <f>+[2]Tolima!AG231</f>
        <v>1</v>
      </c>
      <c r="DL231" s="148">
        <f>+'[2]Valle del Cauca'!Q231</f>
        <v>40</v>
      </c>
      <c r="DM231" s="148">
        <f>+'[2]Valle del Cauca'!R231</f>
        <v>35</v>
      </c>
      <c r="DN231" s="148">
        <f>+'[2]Valle del Cauca'!AG231</f>
        <v>3</v>
      </c>
      <c r="DO231" s="148">
        <f>+[2]Vaupés!Q231</f>
        <v>7</v>
      </c>
      <c r="DP231" s="148">
        <f>+[2]Vaupés!R231</f>
        <v>5</v>
      </c>
      <c r="DQ231" s="148">
        <f>+[2]Vaupés!AG231</f>
        <v>0</v>
      </c>
      <c r="DR231" s="148">
        <f>+[2]Vichada!Q231</f>
        <v>2</v>
      </c>
      <c r="DS231" s="148">
        <f>+[2]Vichada!R231</f>
        <v>0</v>
      </c>
      <c r="DT231" s="148">
        <f>+[2]Vichada!AG231</f>
        <v>0</v>
      </c>
    </row>
    <row r="232" spans="1:124" ht="33.75" hidden="1" x14ac:dyDescent="0.25">
      <c r="A232" s="152" t="s">
        <v>718</v>
      </c>
      <c r="B232" s="149" t="str">
        <f t="shared" si="66"/>
        <v>5-0-1-3</v>
      </c>
      <c r="C232" s="182" t="s">
        <v>65</v>
      </c>
      <c r="D232" s="126" t="s">
        <v>55</v>
      </c>
      <c r="E232" s="182" t="s">
        <v>56</v>
      </c>
      <c r="F232" s="182" t="s">
        <v>166</v>
      </c>
      <c r="G232" s="182" t="s">
        <v>167</v>
      </c>
      <c r="H232" s="144" t="s">
        <v>175</v>
      </c>
      <c r="I232" s="432"/>
      <c r="J232" s="139"/>
      <c r="K232" s="454"/>
      <c r="L232" s="180" t="s">
        <v>139</v>
      </c>
      <c r="M232" s="193">
        <v>1212</v>
      </c>
      <c r="N232" s="182" t="s">
        <v>1326</v>
      </c>
      <c r="O232" s="182" t="s">
        <v>608</v>
      </c>
      <c r="P232" s="192" t="s">
        <v>60</v>
      </c>
      <c r="Q232" s="69" t="e">
        <f t="shared" si="73"/>
        <v>#DIV/0!</v>
      </c>
      <c r="R232" s="83" t="e">
        <f t="shared" si="61"/>
        <v>#DIV/0!</v>
      </c>
      <c r="S232" s="83">
        <f>+[2]Amazonas!S232+[2]Antioquia!S232+[2]Atantico!S232+[2]Arauca!S232+[2]Bolivar!S232+[2]Boyacá!S232+[2]Caldas!S232+[2]Caquetá!S232+[2]Casanare!S232+[2]Cauca!S232+[2]Cesar!S232+[2]Chocó!S232+[2]Córdoba!S232+[2]Cundinamarca!S232+[2]Guainía!S232+[2]Guaviare!S232+[2]Huila!S232+'[2]La Guajira'!S232+[2]Magdalena!S232+[2]Meta!S232+[2]Nariño!S232+'[2]Norte de Santander'!S232+[2]Putumayo!S232+[2]Quindio!S232+[2]Risaralda!S232+'[2]San Anadrés'!S232+[2]Santander!S232+[2]Sucre!S232+[2]Tolima!S232+'[2]Valle del Cauca'!S232+[2]Vaupés!S232+[2]Vichada!S232</f>
        <v>0</v>
      </c>
      <c r="T232" s="83">
        <f>+[2]Amazonas!T232+[2]Antioquia!T232+[2]Atantico!T232+[2]Arauca!T232+[2]Bolivar!T232+[2]Boyacá!T232+[2]Caldas!T232+[2]Caquetá!T232+[2]Casanare!T232+[2]Cauca!T232+[2]Cesar!T232+[2]Chocó!T232+[2]Córdoba!T232+[2]Cundinamarca!T232+[2]Guainía!T232+[2]Guaviare!T232+[2]Huila!T232+'[2]La Guajira'!T232+[2]Magdalena!T232+[2]Meta!T232+[2]Nariño!T232+'[2]Norte de Santander'!T232+[2]Putumayo!T232+[2]Quindio!T232+[2]Risaralda!T232+'[2]San Anadrés'!T232+[2]Santander!T232+[2]Sucre!T232+[2]Tolima!T232+'[2]Valle del Cauca'!T232+[2]Vaupés!T232+[2]Vichada!T232</f>
        <v>0</v>
      </c>
      <c r="U232" s="148">
        <f t="shared" si="74"/>
        <v>0</v>
      </c>
      <c r="V232" s="148">
        <f t="shared" si="75"/>
        <v>22</v>
      </c>
      <c r="W232" s="148">
        <f>+'[2]Oficinas Nacionales'!Q232</f>
        <v>0</v>
      </c>
      <c r="X232" s="148">
        <f>+'[2]Oficinas Nacionales'!R232</f>
        <v>0</v>
      </c>
      <c r="Y232" s="148">
        <f>+'[2]Oficinas Nacionales'!AG232</f>
        <v>0</v>
      </c>
      <c r="Z232" s="148">
        <f t="shared" si="76"/>
        <v>0</v>
      </c>
      <c r="AA232" s="148">
        <f t="shared" si="76"/>
        <v>0</v>
      </c>
      <c r="AB232" s="148">
        <f t="shared" si="76"/>
        <v>22</v>
      </c>
      <c r="AC232" s="148">
        <f>+[2]Amazonas!Q232</f>
        <v>0</v>
      </c>
      <c r="AD232" s="148">
        <f>+[2]Amazonas!R232</f>
        <v>0</v>
      </c>
      <c r="AE232" s="148">
        <f>+[2]Amazonas!AG232</f>
        <v>0</v>
      </c>
      <c r="AF232" s="148">
        <f>+[2]Antioquia!Q232</f>
        <v>0</v>
      </c>
      <c r="AG232" s="148">
        <f>+[2]Antioquia!R232</f>
        <v>0</v>
      </c>
      <c r="AH232" s="148">
        <f>+[2]Antioquia!AG232</f>
        <v>0</v>
      </c>
      <c r="AI232" s="148">
        <f>+[2]Atantico!Q232</f>
        <v>0</v>
      </c>
      <c r="AJ232" s="148">
        <f>+[2]Atantico!R232</f>
        <v>0</v>
      </c>
      <c r="AK232" s="148">
        <f>+[2]Atantico!AG232</f>
        <v>0</v>
      </c>
      <c r="AL232" s="148">
        <f>+[2]Arauca!Q232</f>
        <v>0</v>
      </c>
      <c r="AM232" s="148">
        <f>+[2]Arauca!R232</f>
        <v>0</v>
      </c>
      <c r="AN232" s="148">
        <f>+[2]Arauca!AG232</f>
        <v>0</v>
      </c>
      <c r="AO232" s="148">
        <f>+[2]Bolivar!Q232</f>
        <v>0</v>
      </c>
      <c r="AP232" s="148">
        <f>+[2]Bolivar!R232</f>
        <v>0</v>
      </c>
      <c r="AQ232" s="148">
        <f>+[2]Bolivar!AG232</f>
        <v>0</v>
      </c>
      <c r="AR232" s="148">
        <f>+[2]Boyacá!Q232</f>
        <v>0</v>
      </c>
      <c r="AS232" s="148">
        <f>+[2]Boyacá!R232</f>
        <v>0</v>
      </c>
      <c r="AT232" s="148">
        <f>+[2]Boyacá!AG232</f>
        <v>0</v>
      </c>
      <c r="AU232" s="148">
        <f>+[2]Caldas!Q232</f>
        <v>0</v>
      </c>
      <c r="AV232" s="148">
        <f>+[2]Caldas!R232</f>
        <v>0</v>
      </c>
      <c r="AW232" s="148">
        <f>+[2]Caldas!AG232</f>
        <v>0</v>
      </c>
      <c r="AX232" s="148">
        <f>+[2]Caquetá!Q232</f>
        <v>0</v>
      </c>
      <c r="AY232" s="148">
        <f>+[2]Caquetá!R232</f>
        <v>0</v>
      </c>
      <c r="AZ232" s="148">
        <f>+[2]Caquetá!AG232</f>
        <v>0</v>
      </c>
      <c r="BA232" s="148">
        <f>+[2]Casanare!Q232</f>
        <v>0</v>
      </c>
      <c r="BB232" s="148">
        <f>+[2]Casanare!R232</f>
        <v>0</v>
      </c>
      <c r="BC232" s="148">
        <f>+[2]Casanare!AG232</f>
        <v>0</v>
      </c>
      <c r="BD232" s="148">
        <f>+[2]Cauca!Q232</f>
        <v>0</v>
      </c>
      <c r="BE232" s="148">
        <f>+[2]Cauca!R232</f>
        <v>0</v>
      </c>
      <c r="BF232" s="148">
        <f>+[2]Cauca!AG232</f>
        <v>0</v>
      </c>
      <c r="BG232" s="148">
        <f>+[2]Cesar!Q232</f>
        <v>0</v>
      </c>
      <c r="BH232" s="148">
        <f>+[2]Cesar!R232</f>
        <v>0</v>
      </c>
      <c r="BI232" s="148">
        <f>+[2]Cesar!AG232</f>
        <v>0</v>
      </c>
      <c r="BJ232" s="148">
        <f>+[2]Chocó!Q232</f>
        <v>0</v>
      </c>
      <c r="BK232" s="148">
        <f>+[2]Chocó!R232</f>
        <v>0</v>
      </c>
      <c r="BL232" s="148">
        <f>+[2]Chocó!AG232</f>
        <v>0</v>
      </c>
      <c r="BM232" s="148">
        <f>+[2]Córdoba!Q232</f>
        <v>0</v>
      </c>
      <c r="BN232" s="148">
        <f>+[2]Córdoba!R232</f>
        <v>0</v>
      </c>
      <c r="BO232" s="148">
        <f>+[2]Córdoba!AG232</f>
        <v>1</v>
      </c>
      <c r="BP232" s="148">
        <f>+[2]Cundinamarca!Q232</f>
        <v>0</v>
      </c>
      <c r="BQ232" s="148">
        <f>+[2]Cundinamarca!R232</f>
        <v>0</v>
      </c>
      <c r="BR232" s="148">
        <f>+[2]Cundinamarca!AG232</f>
        <v>0</v>
      </c>
      <c r="BS232" s="148">
        <f>+[2]Guainía!Q232</f>
        <v>0</v>
      </c>
      <c r="BT232" s="148">
        <f>+[2]Guainía!R232</f>
        <v>0</v>
      </c>
      <c r="BU232" s="148">
        <f>+[2]Guainía!AG232</f>
        <v>0</v>
      </c>
      <c r="BV232" s="148">
        <f>+[2]Guaviare!Q232</f>
        <v>0</v>
      </c>
      <c r="BW232" s="148">
        <f>+[2]Guaviare!R232</f>
        <v>0</v>
      </c>
      <c r="BX232" s="148">
        <f>+[2]Guaviare!AG232</f>
        <v>0</v>
      </c>
      <c r="BY232" s="148">
        <f>+[2]Huila!Q232</f>
        <v>0</v>
      </c>
      <c r="BZ232" s="148">
        <f>+[2]Huila!R232</f>
        <v>0</v>
      </c>
      <c r="CA232" s="148">
        <f>+[2]Huila!AG232</f>
        <v>1</v>
      </c>
      <c r="CB232" s="148">
        <f>+'[2]La Guajira'!Q232</f>
        <v>0</v>
      </c>
      <c r="CC232" s="148">
        <f>+'[2]La Guajira'!R232</f>
        <v>0</v>
      </c>
      <c r="CD232" s="148">
        <f>+'[2]La Guajira'!AG232</f>
        <v>0</v>
      </c>
      <c r="CE232" s="148">
        <f>+[2]Magdalena!Q232</f>
        <v>0</v>
      </c>
      <c r="CF232" s="148">
        <f>+[2]Magdalena!R232</f>
        <v>0</v>
      </c>
      <c r="CG232" s="148">
        <f>+[2]Magdalena!AG232</f>
        <v>0</v>
      </c>
      <c r="CH232" s="148">
        <f>+[2]Meta!Q232</f>
        <v>0</v>
      </c>
      <c r="CI232" s="148">
        <f>+[2]Meta!R232</f>
        <v>0</v>
      </c>
      <c r="CJ232" s="148">
        <f>+[2]Meta!AG232</f>
        <v>0</v>
      </c>
      <c r="CK232" s="148">
        <f>+[2]Nariño!Q232</f>
        <v>0</v>
      </c>
      <c r="CL232" s="148">
        <f>+[2]Nariño!R232</f>
        <v>0</v>
      </c>
      <c r="CM232" s="148">
        <f>+[2]Nariño!AG232</f>
        <v>0</v>
      </c>
      <c r="CN232" s="148">
        <f>+'[2]Norte de Santander'!Q232</f>
        <v>0</v>
      </c>
      <c r="CO232" s="148">
        <f>+'[2]Norte de Santander'!R232</f>
        <v>0</v>
      </c>
      <c r="CP232" s="148">
        <f>+'[2]Norte de Santander'!AG232</f>
        <v>0</v>
      </c>
      <c r="CQ232" s="148">
        <f>+[2]Putumayo!Q232</f>
        <v>0</v>
      </c>
      <c r="CR232" s="148">
        <f>+[2]Putumayo!R232</f>
        <v>0</v>
      </c>
      <c r="CS232" s="148">
        <f>+[2]Putumayo!AG232</f>
        <v>0</v>
      </c>
      <c r="CT232" s="148">
        <f>+[2]Quindio!Q232</f>
        <v>0</v>
      </c>
      <c r="CU232" s="148">
        <f>+[2]Quindio!R232</f>
        <v>0</v>
      </c>
      <c r="CV232" s="148">
        <f>+[2]Quindio!AG232</f>
        <v>0</v>
      </c>
      <c r="CW232" s="148">
        <f>+[2]Risaralda!Q232</f>
        <v>0</v>
      </c>
      <c r="CX232" s="148">
        <f>+[2]Risaralda!R232</f>
        <v>0</v>
      </c>
      <c r="CY232" s="148">
        <f>+[2]Risaralda!AG232</f>
        <v>0</v>
      </c>
      <c r="CZ232" s="148">
        <f>+'[2]San Anadrés'!Q232</f>
        <v>0</v>
      </c>
      <c r="DA232" s="148">
        <f>+'[2]San Anadrés'!R232</f>
        <v>0</v>
      </c>
      <c r="DB232" s="148">
        <f>+'[2]San Anadrés'!AG232</f>
        <v>0</v>
      </c>
      <c r="DC232" s="148">
        <f>+[2]Santander!Q232</f>
        <v>0</v>
      </c>
      <c r="DD232" s="148">
        <f>+[2]Santander!R232</f>
        <v>0</v>
      </c>
      <c r="DE232" s="148">
        <f>+[2]Santander!AG232</f>
        <v>0</v>
      </c>
      <c r="DF232" s="148">
        <f>+[2]Sucre!Q232</f>
        <v>0</v>
      </c>
      <c r="DG232" s="148">
        <f>+[2]Sucre!R232</f>
        <v>0</v>
      </c>
      <c r="DH232" s="148">
        <f>+[2]Sucre!AG232</f>
        <v>0</v>
      </c>
      <c r="DI232" s="148">
        <f>+[2]Tolima!Q232</f>
        <v>0</v>
      </c>
      <c r="DJ232" s="148">
        <f>+[2]Tolima!R232</f>
        <v>0</v>
      </c>
      <c r="DK232" s="148">
        <f>+[2]Tolima!AG232</f>
        <v>20</v>
      </c>
      <c r="DL232" s="148">
        <f>+'[2]Valle del Cauca'!Q232</f>
        <v>0</v>
      </c>
      <c r="DM232" s="148">
        <f>+'[2]Valle del Cauca'!R232</f>
        <v>0</v>
      </c>
      <c r="DN232" s="148">
        <f>+'[2]Valle del Cauca'!AG232</f>
        <v>0</v>
      </c>
      <c r="DO232" s="148">
        <f>+[2]Vaupés!Q232</f>
        <v>0</v>
      </c>
      <c r="DP232" s="148">
        <f>+[2]Vaupés!R232</f>
        <v>0</v>
      </c>
      <c r="DQ232" s="148">
        <f>+[2]Vaupés!AG232</f>
        <v>0</v>
      </c>
      <c r="DR232" s="148">
        <f>+[2]Vichada!Q232</f>
        <v>0</v>
      </c>
      <c r="DS232" s="148">
        <f>+[2]Vichada!R232</f>
        <v>0</v>
      </c>
      <c r="DT232" s="148">
        <f>+[2]Vichada!AG232</f>
        <v>0</v>
      </c>
    </row>
    <row r="233" spans="1:124" ht="33.75" hidden="1" x14ac:dyDescent="0.25">
      <c r="A233" s="152" t="s">
        <v>718</v>
      </c>
      <c r="B233" s="149" t="str">
        <f t="shared" si="66"/>
        <v>5-0-1-4</v>
      </c>
      <c r="C233" s="182" t="s">
        <v>65</v>
      </c>
      <c r="D233" s="126" t="s">
        <v>55</v>
      </c>
      <c r="E233" s="182" t="s">
        <v>56</v>
      </c>
      <c r="F233" s="182" t="s">
        <v>166</v>
      </c>
      <c r="G233" s="182" t="s">
        <v>167</v>
      </c>
      <c r="H233" s="144" t="s">
        <v>177</v>
      </c>
      <c r="I233" s="182" t="s">
        <v>174</v>
      </c>
      <c r="J233" s="139">
        <v>10274</v>
      </c>
      <c r="K233" s="149">
        <v>15</v>
      </c>
      <c r="L233" s="182" t="s">
        <v>142</v>
      </c>
      <c r="M233" s="149">
        <v>4421</v>
      </c>
      <c r="N233" s="182" t="s">
        <v>171</v>
      </c>
      <c r="O233" s="182" t="s">
        <v>57</v>
      </c>
      <c r="P233" s="192" t="s">
        <v>60</v>
      </c>
      <c r="Q233" s="69">
        <f t="shared" si="73"/>
        <v>15.522336172431775</v>
      </c>
      <c r="R233" s="83" t="e">
        <f t="shared" si="61"/>
        <v>#DIV/0!</v>
      </c>
      <c r="S233" s="83">
        <f>+[2]Amazonas!S233+[2]Antioquia!S233+[2]Atantico!S233+[2]Arauca!S233+[2]Bolivar!S233+[2]Boyacá!S233+[2]Caldas!S233+[2]Caquetá!S233+[2]Casanare!S233+[2]Cauca!S233+[2]Cesar!S233+[2]Chocó!S233+[2]Córdoba!S233+[2]Cundinamarca!S233+[2]Guainía!S233+[2]Guaviare!S233+[2]Huila!S233+'[2]La Guajira'!S233+[2]Magdalena!S233+[2]Meta!S233+[2]Nariño!S233+'[2]Norte de Santander'!S233+[2]Putumayo!S233+[2]Quindio!S233+[2]Risaralda!S233+'[2]San Anadrés'!S233+[2]Santander!S233+[2]Sucre!S233+[2]Tolima!S233+'[2]Valle del Cauca'!S233+[2]Vaupés!S233+[2]Vichada!S233</f>
        <v>0</v>
      </c>
      <c r="T233" s="83">
        <f>+[2]Amazonas!T233+[2]Antioquia!T233+[2]Atantico!T233+[2]Arauca!T233+[2]Bolivar!T233+[2]Boyacá!T233+[2]Caldas!T233+[2]Caquetá!T233+[2]Casanare!T233+[2]Cauca!T233+[2]Cesar!T233+[2]Chocó!T233+[2]Córdoba!T233+[2]Cundinamarca!T233+[2]Guainía!T233+[2]Guaviare!T233+[2]Huila!T233+'[2]La Guajira'!T233+[2]Magdalena!T233+[2]Meta!T233+[2]Nariño!T233+'[2]Norte de Santander'!T233+[2]Putumayo!T233+[2]Quindio!T233+[2]Risaralda!T233+'[2]San Anadrés'!T233+[2]Santander!T233+[2]Sucre!T233+[2]Tolima!T233+'[2]Valle del Cauca'!T233+[2]Vaupés!T233+[2]Vichada!T233</f>
        <v>0</v>
      </c>
      <c r="U233" s="148">
        <f t="shared" si="74"/>
        <v>5753</v>
      </c>
      <c r="V233" s="148">
        <f t="shared" si="75"/>
        <v>893</v>
      </c>
      <c r="W233" s="148">
        <f>+'[2]Oficinas Nacionales'!Q233</f>
        <v>0</v>
      </c>
      <c r="X233" s="148">
        <f>+'[2]Oficinas Nacionales'!R233</f>
        <v>0</v>
      </c>
      <c r="Y233" s="148">
        <f>+'[2]Oficinas Nacionales'!AG233</f>
        <v>0</v>
      </c>
      <c r="Z233" s="148">
        <f t="shared" si="76"/>
        <v>5753</v>
      </c>
      <c r="AA233" s="148">
        <f t="shared" si="76"/>
        <v>4421</v>
      </c>
      <c r="AB233" s="148">
        <f t="shared" si="76"/>
        <v>893</v>
      </c>
      <c r="AC233" s="148">
        <f>+[2]Amazonas!Q233</f>
        <v>5</v>
      </c>
      <c r="AD233" s="148">
        <f>+[2]Amazonas!R233</f>
        <v>0</v>
      </c>
      <c r="AE233" s="148">
        <f>+[2]Amazonas!AG233</f>
        <v>0</v>
      </c>
      <c r="AF233" s="148">
        <f>+[2]Antioquia!Q233</f>
        <v>820</v>
      </c>
      <c r="AG233" s="148">
        <f>+[2]Antioquia!R233</f>
        <v>951</v>
      </c>
      <c r="AH233" s="148">
        <f>+[2]Antioquia!AG233</f>
        <v>64</v>
      </c>
      <c r="AI233" s="148">
        <f>+[2]Atantico!Q233</f>
        <v>16</v>
      </c>
      <c r="AJ233" s="148">
        <f>+[2]Atantico!R233</f>
        <v>9</v>
      </c>
      <c r="AK233" s="148">
        <f>+[2]Atantico!AG233</f>
        <v>2</v>
      </c>
      <c r="AL233" s="148">
        <f>+[2]Arauca!Q233</f>
        <v>1</v>
      </c>
      <c r="AM233" s="148">
        <f>+[2]Arauca!R233</f>
        <v>1</v>
      </c>
      <c r="AN233" s="148">
        <f>+[2]Arauca!AG233</f>
        <v>0</v>
      </c>
      <c r="AO233" s="148">
        <f>+[2]Bolivar!Q233</f>
        <v>5</v>
      </c>
      <c r="AP233" s="148">
        <f>+[2]Bolivar!R233</f>
        <v>5</v>
      </c>
      <c r="AQ233" s="148">
        <f>+[2]Bolivar!AG233</f>
        <v>1</v>
      </c>
      <c r="AR233" s="148">
        <f>+[2]Boyacá!Q233</f>
        <v>315</v>
      </c>
      <c r="AS233" s="148">
        <f>+[2]Boyacá!R233</f>
        <v>249</v>
      </c>
      <c r="AT233" s="148">
        <f>+[2]Boyacá!AG233</f>
        <v>31</v>
      </c>
      <c r="AU233" s="148">
        <f>+[2]Caldas!Q233</f>
        <v>101</v>
      </c>
      <c r="AV233" s="148">
        <f>+[2]Caldas!R233</f>
        <v>62</v>
      </c>
      <c r="AW233" s="148">
        <f>+[2]Caldas!AG233</f>
        <v>7</v>
      </c>
      <c r="AX233" s="148">
        <f>+[2]Caquetá!Q233</f>
        <v>237</v>
      </c>
      <c r="AY233" s="148">
        <f>+[2]Caquetá!R233</f>
        <v>169</v>
      </c>
      <c r="AZ233" s="148">
        <f>+[2]Caquetá!AG233</f>
        <v>5</v>
      </c>
      <c r="BA233" s="148">
        <f>+[2]Casanare!Q233</f>
        <v>122</v>
      </c>
      <c r="BB233" s="148">
        <f>+[2]Casanare!R233</f>
        <v>1</v>
      </c>
      <c r="BC233" s="148">
        <f>+[2]Casanare!AG233</f>
        <v>6</v>
      </c>
      <c r="BD233" s="148">
        <f>+[2]Cauca!Q233</f>
        <v>15</v>
      </c>
      <c r="BE233" s="148">
        <f>+[2]Cauca!R233</f>
        <v>15</v>
      </c>
      <c r="BF233" s="148">
        <f>+[2]Cauca!AG233</f>
        <v>1</v>
      </c>
      <c r="BG233" s="148">
        <f>+[2]Cesar!Q233</f>
        <v>47</v>
      </c>
      <c r="BH233" s="148">
        <f>+[2]Cesar!R233</f>
        <v>32</v>
      </c>
      <c r="BI233" s="148">
        <f>+[2]Cesar!AG233</f>
        <v>2</v>
      </c>
      <c r="BJ233" s="148">
        <f>+[2]Chocó!Q233</f>
        <v>0</v>
      </c>
      <c r="BK233" s="148">
        <f>+[2]Chocó!R233</f>
        <v>0</v>
      </c>
      <c r="BL233" s="148">
        <f>+[2]Chocó!AG233</f>
        <v>0</v>
      </c>
      <c r="BM233" s="148">
        <f>+[2]Córdoba!Q233</f>
        <v>49</v>
      </c>
      <c r="BN233" s="148">
        <f>+[2]Córdoba!R233</f>
        <v>24</v>
      </c>
      <c r="BO233" s="148">
        <f>+[2]Córdoba!AG233</f>
        <v>4</v>
      </c>
      <c r="BP233" s="148">
        <f>+[2]Cundinamarca!Q233</f>
        <v>1321</v>
      </c>
      <c r="BQ233" s="148">
        <f>+[2]Cundinamarca!R233</f>
        <v>643</v>
      </c>
      <c r="BR233" s="148">
        <f>+[2]Cundinamarca!AG233</f>
        <v>255</v>
      </c>
      <c r="BS233" s="148">
        <f>+[2]Guainía!Q233</f>
        <v>0</v>
      </c>
      <c r="BT233" s="148">
        <f>+[2]Guainía!R233</f>
        <v>0</v>
      </c>
      <c r="BU233" s="148">
        <f>+[2]Guainía!AG233</f>
        <v>0</v>
      </c>
      <c r="BV233" s="148">
        <f>+[2]Guaviare!Q233</f>
        <v>0</v>
      </c>
      <c r="BW233" s="148">
        <f>+[2]Guaviare!R233</f>
        <v>0</v>
      </c>
      <c r="BX233" s="148">
        <f>+[2]Guaviare!AG233</f>
        <v>0</v>
      </c>
      <c r="BY233" s="148">
        <f>+[2]Huila!Q233</f>
        <v>443</v>
      </c>
      <c r="BZ233" s="148">
        <f>+[2]Huila!R233</f>
        <v>26</v>
      </c>
      <c r="CA233" s="148">
        <f>+[2]Huila!AG233</f>
        <v>1</v>
      </c>
      <c r="CB233" s="148">
        <f>+'[2]La Guajira'!Q233</f>
        <v>6</v>
      </c>
      <c r="CC233" s="148">
        <f>+'[2]La Guajira'!R233</f>
        <v>3</v>
      </c>
      <c r="CD233" s="148">
        <f>+'[2]La Guajira'!AG233</f>
        <v>3</v>
      </c>
      <c r="CE233" s="148">
        <f>+[2]Magdalena!Q233</f>
        <v>6</v>
      </c>
      <c r="CF233" s="148">
        <f>+[2]Magdalena!R233</f>
        <v>0</v>
      </c>
      <c r="CG233" s="148">
        <f>+[2]Magdalena!AG233</f>
        <v>0</v>
      </c>
      <c r="CH233" s="148">
        <f>+[2]Meta!Q233</f>
        <v>4</v>
      </c>
      <c r="CI233" s="148">
        <f>+[2]Meta!R233</f>
        <v>26</v>
      </c>
      <c r="CJ233" s="148">
        <f>+[2]Meta!AG233</f>
        <v>4</v>
      </c>
      <c r="CK233" s="148">
        <f>+[2]Nariño!Q233</f>
        <v>1775</v>
      </c>
      <c r="CL233" s="148">
        <f>+[2]Nariño!R233</f>
        <v>1843</v>
      </c>
      <c r="CM233" s="148">
        <f>+[2]Nariño!AG233</f>
        <v>363</v>
      </c>
      <c r="CN233" s="148">
        <f>+'[2]Norte de Santander'!Q233</f>
        <v>8</v>
      </c>
      <c r="CO233" s="148">
        <f>+'[2]Norte de Santander'!R233</f>
        <v>6</v>
      </c>
      <c r="CP233" s="148">
        <f>+'[2]Norte de Santander'!AG233</f>
        <v>0</v>
      </c>
      <c r="CQ233" s="148">
        <f>+[2]Putumayo!Q233</f>
        <v>11</v>
      </c>
      <c r="CR233" s="148">
        <f>+[2]Putumayo!R233</f>
        <v>3</v>
      </c>
      <c r="CS233" s="148">
        <f>+[2]Putumayo!AG233</f>
        <v>103</v>
      </c>
      <c r="CT233" s="148">
        <f>+[2]Quindio!Q233</f>
        <v>85</v>
      </c>
      <c r="CU233" s="148">
        <f>+[2]Quindio!R233</f>
        <v>244</v>
      </c>
      <c r="CV233" s="148">
        <f>+[2]Quindio!AG233</f>
        <v>13</v>
      </c>
      <c r="CW233" s="148">
        <f>+[2]Risaralda!Q233</f>
        <v>165</v>
      </c>
      <c r="CX233" s="148">
        <f>+[2]Risaralda!R233</f>
        <v>24</v>
      </c>
      <c r="CY233" s="148">
        <f>+[2]Risaralda!AG233</f>
        <v>9</v>
      </c>
      <c r="CZ233" s="148">
        <f>+'[2]San Anadrés'!Q233</f>
        <v>0</v>
      </c>
      <c r="DA233" s="148">
        <f>+'[2]San Anadrés'!R233</f>
        <v>0</v>
      </c>
      <c r="DB233" s="148">
        <f>+'[2]San Anadrés'!AG233</f>
        <v>0</v>
      </c>
      <c r="DC233" s="148">
        <f>+[2]Santander!Q233</f>
        <v>83</v>
      </c>
      <c r="DD233" s="148">
        <f>+[2]Santander!R233</f>
        <v>9</v>
      </c>
      <c r="DE233" s="148">
        <f>+[2]Santander!AG233</f>
        <v>0</v>
      </c>
      <c r="DF233" s="148">
        <f>+[2]Sucre!Q233</f>
        <v>9</v>
      </c>
      <c r="DG233" s="148">
        <f>+[2]Sucre!R233</f>
        <v>4</v>
      </c>
      <c r="DH233" s="148">
        <f>+[2]Sucre!AG233</f>
        <v>0</v>
      </c>
      <c r="DI233" s="148">
        <f>+[2]Tolima!Q233</f>
        <v>22</v>
      </c>
      <c r="DJ233" s="148">
        <f>+[2]Tolima!R233</f>
        <v>11</v>
      </c>
      <c r="DK233" s="148">
        <f>+[2]Tolima!AG233</f>
        <v>3</v>
      </c>
      <c r="DL233" s="148">
        <f>+'[2]Valle del Cauca'!Q233</f>
        <v>77</v>
      </c>
      <c r="DM233" s="148">
        <f>+'[2]Valle del Cauca'!R233</f>
        <v>61</v>
      </c>
      <c r="DN233" s="148">
        <f>+'[2]Valle del Cauca'!AG233</f>
        <v>16</v>
      </c>
      <c r="DO233" s="148">
        <f>+[2]Vaupés!Q233</f>
        <v>5</v>
      </c>
      <c r="DP233" s="148">
        <f>+[2]Vaupés!R233</f>
        <v>0</v>
      </c>
      <c r="DQ233" s="148">
        <f>+[2]Vaupés!AG233</f>
        <v>0</v>
      </c>
      <c r="DR233" s="148">
        <f>+[2]Vichada!Q233</f>
        <v>0</v>
      </c>
      <c r="DS233" s="148">
        <f>+[2]Vichada!R233</f>
        <v>0</v>
      </c>
      <c r="DT233" s="148">
        <f>+[2]Vichada!AG233</f>
        <v>0</v>
      </c>
    </row>
    <row r="234" spans="1:124" ht="33.75" hidden="1" x14ac:dyDescent="0.25">
      <c r="A234" s="152" t="s">
        <v>718</v>
      </c>
      <c r="B234" s="149" t="str">
        <f t="shared" si="66"/>
        <v>5-0-1-5</v>
      </c>
      <c r="C234" s="182" t="s">
        <v>65</v>
      </c>
      <c r="D234" s="126" t="s">
        <v>55</v>
      </c>
      <c r="E234" s="182" t="s">
        <v>56</v>
      </c>
      <c r="F234" s="182" t="s">
        <v>166</v>
      </c>
      <c r="G234" s="182" t="s">
        <v>167</v>
      </c>
      <c r="H234" s="144" t="s">
        <v>181</v>
      </c>
      <c r="I234" s="431" t="s">
        <v>176</v>
      </c>
      <c r="J234" s="139">
        <v>7578</v>
      </c>
      <c r="K234" s="452">
        <v>10</v>
      </c>
      <c r="L234" s="182" t="s">
        <v>145</v>
      </c>
      <c r="M234" s="452">
        <v>8093</v>
      </c>
      <c r="N234" s="179" t="s">
        <v>146</v>
      </c>
      <c r="O234" s="141" t="s">
        <v>58</v>
      </c>
      <c r="P234" s="192" t="s">
        <v>60</v>
      </c>
      <c r="Q234" s="69">
        <f t="shared" si="73"/>
        <v>208.13979455113892</v>
      </c>
      <c r="R234" s="83" t="e">
        <f t="shared" si="61"/>
        <v>#DIV/0!</v>
      </c>
      <c r="S234" s="83">
        <f>+[2]Amazonas!S234+[2]Antioquia!S234+[2]Atantico!S234+[2]Arauca!S234+[2]Bolivar!S234+[2]Boyacá!S234+[2]Caldas!S234+[2]Caquetá!S234+[2]Casanare!S234+[2]Cauca!S234+[2]Cesar!S234+[2]Chocó!S234+[2]Córdoba!S234+[2]Cundinamarca!S234+[2]Guainía!S234+[2]Guaviare!S234+[2]Huila!S234+'[2]La Guajira'!S234+[2]Magdalena!S234+[2]Meta!S234+[2]Nariño!S234+'[2]Norte de Santander'!S234+[2]Putumayo!S234+[2]Quindio!S234+[2]Risaralda!S234+'[2]San Anadrés'!S234+[2]Santander!S234+[2]Sucre!S234+[2]Tolima!S234+'[2]Valle del Cauca'!S234+[2]Vaupés!S234+[2]Vichada!S234</f>
        <v>0</v>
      </c>
      <c r="T234" s="83">
        <f>+[2]Amazonas!T234+[2]Antioquia!T234+[2]Atantico!T234+[2]Arauca!T234+[2]Bolivar!T234+[2]Boyacá!T234+[2]Caldas!T234+[2]Caquetá!T234+[2]Casanare!T234+[2]Cauca!T234+[2]Cesar!T234+[2]Chocó!T234+[2]Córdoba!T234+[2]Cundinamarca!T234+[2]Guainía!T234+[2]Guaviare!T234+[2]Huila!T234+'[2]La Guajira'!T234+[2]Magdalena!T234+[2]Meta!T234+[2]Nariño!T234+'[2]Norte de Santander'!T234+[2]Putumayo!T234+[2]Quindio!T234+[2]Risaralda!T234+'[2]San Anadrés'!T234+[2]Santander!T234+[2]Sucre!T234+[2]Tolima!T234+'[2]Valle del Cauca'!T234+[2]Vaupés!T234+[2]Vichada!T234</f>
        <v>0</v>
      </c>
      <c r="U234" s="148">
        <f t="shared" si="74"/>
        <v>8956</v>
      </c>
      <c r="V234" s="148">
        <f t="shared" si="75"/>
        <v>18641</v>
      </c>
      <c r="W234" s="148">
        <f>+'[2]Oficinas Nacionales'!Q234</f>
        <v>0</v>
      </c>
      <c r="X234" s="148">
        <f>+'[2]Oficinas Nacionales'!R234</f>
        <v>0</v>
      </c>
      <c r="Y234" s="148">
        <f>+'[2]Oficinas Nacionales'!AG234</f>
        <v>0</v>
      </c>
      <c r="Z234" s="148">
        <f t="shared" si="76"/>
        <v>8956</v>
      </c>
      <c r="AA234" s="148">
        <f t="shared" si="76"/>
        <v>8093</v>
      </c>
      <c r="AB234" s="148">
        <f t="shared" si="76"/>
        <v>18641</v>
      </c>
      <c r="AC234" s="148">
        <f>+[2]Amazonas!Q234</f>
        <v>6</v>
      </c>
      <c r="AD234" s="148">
        <f>+[2]Amazonas!R234</f>
        <v>5</v>
      </c>
      <c r="AE234" s="148">
        <f>+[2]Amazonas!AG234</f>
        <v>0</v>
      </c>
      <c r="AF234" s="148">
        <f>+[2]Antioquia!Q234</f>
        <v>1200</v>
      </c>
      <c r="AG234" s="148">
        <f>+[2]Antioquia!R234</f>
        <v>1257</v>
      </c>
      <c r="AH234" s="148">
        <f>+[2]Antioquia!AG234</f>
        <v>147</v>
      </c>
      <c r="AI234" s="148">
        <f>+[2]Atantico!Q234</f>
        <v>16</v>
      </c>
      <c r="AJ234" s="148">
        <f>+[2]Atantico!R234</f>
        <v>16</v>
      </c>
      <c r="AK234" s="148">
        <f>+[2]Atantico!AG234</f>
        <v>3</v>
      </c>
      <c r="AL234" s="148">
        <f>+[2]Arauca!Q234</f>
        <v>1</v>
      </c>
      <c r="AM234" s="148">
        <f>+[2]Arauca!R234</f>
        <v>1</v>
      </c>
      <c r="AN234" s="148">
        <f>+[2]Arauca!AG234</f>
        <v>2</v>
      </c>
      <c r="AO234" s="148">
        <f>+[2]Bolivar!Q234</f>
        <v>6</v>
      </c>
      <c r="AP234" s="148">
        <f>+[2]Bolivar!R234</f>
        <v>7</v>
      </c>
      <c r="AQ234" s="148">
        <f>+[2]Bolivar!AG234</f>
        <v>9</v>
      </c>
      <c r="AR234" s="148">
        <f>+[2]Boyacá!Q234</f>
        <v>360</v>
      </c>
      <c r="AS234" s="148">
        <f>+[2]Boyacá!R234</f>
        <v>357</v>
      </c>
      <c r="AT234" s="148">
        <f>+[2]Boyacá!AG234</f>
        <v>73</v>
      </c>
      <c r="AU234" s="148">
        <f>+[2]Caldas!Q234</f>
        <v>90</v>
      </c>
      <c r="AV234" s="148">
        <f>+[2]Caldas!R234</f>
        <v>94</v>
      </c>
      <c r="AW234" s="148">
        <f>+[2]Caldas!AG234</f>
        <v>328</v>
      </c>
      <c r="AX234" s="148">
        <f>+[2]Caquetá!Q234</f>
        <v>210</v>
      </c>
      <c r="AY234" s="148">
        <f>+[2]Caquetá!R234</f>
        <v>213</v>
      </c>
      <c r="AZ234" s="148">
        <f>+[2]Caquetá!AG234</f>
        <v>13</v>
      </c>
      <c r="BA234" s="148">
        <f>+[2]Casanare!Q234</f>
        <v>95</v>
      </c>
      <c r="BB234" s="148">
        <f>+[2]Casanare!R234</f>
        <v>95</v>
      </c>
      <c r="BC234" s="148">
        <f>+[2]Casanare!AG234</f>
        <v>18</v>
      </c>
      <c r="BD234" s="148">
        <f>+[2]Cauca!Q234</f>
        <v>21</v>
      </c>
      <c r="BE234" s="148">
        <f>+[2]Cauca!R234</f>
        <v>19</v>
      </c>
      <c r="BF234" s="148">
        <f>+[2]Cauca!AG234</f>
        <v>62</v>
      </c>
      <c r="BG234" s="148">
        <f>+[2]Cesar!Q234</f>
        <v>68</v>
      </c>
      <c r="BH234" s="148">
        <f>+[2]Cesar!R234</f>
        <v>75</v>
      </c>
      <c r="BI234" s="148">
        <f>+[2]Cesar!AG234</f>
        <v>6</v>
      </c>
      <c r="BJ234" s="148">
        <f>+[2]Chocó!Q234</f>
        <v>2</v>
      </c>
      <c r="BK234" s="148">
        <f>+[2]Chocó!R234</f>
        <v>0</v>
      </c>
      <c r="BL234" s="148">
        <f>+[2]Chocó!AG234</f>
        <v>0</v>
      </c>
      <c r="BM234" s="148">
        <f>+[2]Córdoba!Q234</f>
        <v>52</v>
      </c>
      <c r="BN234" s="148">
        <f>+[2]Córdoba!R234</f>
        <v>59</v>
      </c>
      <c r="BO234" s="148">
        <f>+[2]Córdoba!AG234</f>
        <v>10</v>
      </c>
      <c r="BP234" s="148">
        <f>+[2]Cundinamarca!Q234</f>
        <v>1105</v>
      </c>
      <c r="BQ234" s="148">
        <f>+[2]Cundinamarca!R234</f>
        <v>1110</v>
      </c>
      <c r="BR234" s="148">
        <f>+[2]Cundinamarca!AG234</f>
        <v>4248</v>
      </c>
      <c r="BS234" s="148">
        <f>+[2]Guainía!Q234</f>
        <v>1</v>
      </c>
      <c r="BT234" s="148">
        <f>+[2]Guainía!R234</f>
        <v>0</v>
      </c>
      <c r="BU234" s="148">
        <f>+[2]Guainía!AG234</f>
        <v>0</v>
      </c>
      <c r="BV234" s="148">
        <f>+[2]Guaviare!Q234</f>
        <v>1</v>
      </c>
      <c r="BW234" s="148">
        <f>+[2]Guaviare!R234</f>
        <v>0</v>
      </c>
      <c r="BX234" s="148">
        <f>+[2]Guaviare!AG234</f>
        <v>0</v>
      </c>
      <c r="BY234" s="148">
        <f>+[2]Huila!Q234</f>
        <v>360</v>
      </c>
      <c r="BZ234" s="148">
        <f>+[2]Huila!R234</f>
        <v>422</v>
      </c>
      <c r="CA234" s="148">
        <f>+[2]Huila!AG234</f>
        <v>6</v>
      </c>
      <c r="CB234" s="148">
        <f>+'[2]La Guajira'!Q234</f>
        <v>8</v>
      </c>
      <c r="CC234" s="148">
        <f>+'[2]La Guajira'!R234</f>
        <v>8</v>
      </c>
      <c r="CD234" s="148">
        <f>+'[2]La Guajira'!AG234</f>
        <v>6</v>
      </c>
      <c r="CE234" s="148">
        <f>+[2]Magdalena!Q234</f>
        <v>5</v>
      </c>
      <c r="CF234" s="148">
        <f>+[2]Magdalena!R234</f>
        <v>6</v>
      </c>
      <c r="CG234" s="148">
        <f>+[2]Magdalena!AG234</f>
        <v>0</v>
      </c>
      <c r="CH234" s="148">
        <f>+[2]Meta!Q234</f>
        <v>32</v>
      </c>
      <c r="CI234" s="148">
        <f>+[2]Meta!R234</f>
        <v>32</v>
      </c>
      <c r="CJ234" s="148">
        <f>+[2]Meta!AG234</f>
        <v>6</v>
      </c>
      <c r="CK234" s="148">
        <f>+[2]Nariño!Q234</f>
        <v>4616</v>
      </c>
      <c r="CL234" s="148">
        <f>+[2]Nariño!R234</f>
        <v>3616</v>
      </c>
      <c r="CM234" s="148">
        <f>+[2]Nariño!AG234</f>
        <v>12212</v>
      </c>
      <c r="CN234" s="148">
        <f>+'[2]Norte de Santander'!Q234</f>
        <v>22</v>
      </c>
      <c r="CO234" s="148">
        <f>+'[2]Norte de Santander'!R234</f>
        <v>22</v>
      </c>
      <c r="CP234" s="148">
        <f>+'[2]Norte de Santander'!AG234</f>
        <v>39</v>
      </c>
      <c r="CQ234" s="148">
        <f>+[2]Putumayo!Q234</f>
        <v>9</v>
      </c>
      <c r="CR234" s="148">
        <f>+[2]Putumayo!R234</f>
        <v>8</v>
      </c>
      <c r="CS234" s="148">
        <f>+[2]Putumayo!AG234</f>
        <v>256</v>
      </c>
      <c r="CT234" s="148">
        <f>+[2]Quindio!Q234</f>
        <v>285</v>
      </c>
      <c r="CU234" s="148">
        <f>+[2]Quindio!R234</f>
        <v>281</v>
      </c>
      <c r="CV234" s="148">
        <f>+[2]Quindio!AG234</f>
        <v>574</v>
      </c>
      <c r="CW234" s="148">
        <f>+[2]Risaralda!Q234</f>
        <v>145</v>
      </c>
      <c r="CX234" s="148">
        <f>+[2]Risaralda!R234</f>
        <v>149</v>
      </c>
      <c r="CY234" s="148">
        <f>+[2]Risaralda!AG234</f>
        <v>404</v>
      </c>
      <c r="CZ234" s="148">
        <f>+'[2]San Anadrés'!Q234</f>
        <v>0</v>
      </c>
      <c r="DA234" s="148">
        <f>+'[2]San Anadrés'!R234</f>
        <v>0</v>
      </c>
      <c r="DB234" s="148">
        <f>+'[2]San Anadrés'!AG234</f>
        <v>0</v>
      </c>
      <c r="DC234" s="148">
        <f>+[2]Santander!Q234</f>
        <v>100</v>
      </c>
      <c r="DD234" s="148">
        <f>+[2]Santander!R234</f>
        <v>98</v>
      </c>
      <c r="DE234" s="148">
        <f>+[2]Santander!AG234</f>
        <v>0</v>
      </c>
      <c r="DF234" s="148">
        <f>+[2]Sucre!Q234</f>
        <v>8</v>
      </c>
      <c r="DG234" s="148">
        <f>+[2]Sucre!R234</f>
        <v>8</v>
      </c>
      <c r="DH234" s="148">
        <f>+[2]Sucre!AG234</f>
        <v>0</v>
      </c>
      <c r="DI234" s="148">
        <f>+[2]Tolima!Q234</f>
        <v>31</v>
      </c>
      <c r="DJ234" s="148">
        <f>+[2]Tolima!R234</f>
        <v>34</v>
      </c>
      <c r="DK234" s="148">
        <f>+[2]Tolima!AG234</f>
        <v>76</v>
      </c>
      <c r="DL234" s="148">
        <f>+'[2]Valle del Cauca'!Q234</f>
        <v>95</v>
      </c>
      <c r="DM234" s="148">
        <f>+'[2]Valle del Cauca'!R234</f>
        <v>96</v>
      </c>
      <c r="DN234" s="148">
        <f>+'[2]Valle del Cauca'!AG234</f>
        <v>143</v>
      </c>
      <c r="DO234" s="148">
        <f>+[2]Vaupés!Q234</f>
        <v>5</v>
      </c>
      <c r="DP234" s="148">
        <f>+[2]Vaupés!R234</f>
        <v>5</v>
      </c>
      <c r="DQ234" s="148">
        <f>+[2]Vaupés!AG234</f>
        <v>0</v>
      </c>
      <c r="DR234" s="148">
        <f>+[2]Vichada!Q234</f>
        <v>1</v>
      </c>
      <c r="DS234" s="148">
        <f>+[2]Vichada!R234</f>
        <v>0</v>
      </c>
      <c r="DT234" s="148">
        <f>+[2]Vichada!AG234</f>
        <v>0</v>
      </c>
    </row>
    <row r="235" spans="1:124" ht="33.75" hidden="1" x14ac:dyDescent="0.25">
      <c r="A235" s="152" t="s">
        <v>718</v>
      </c>
      <c r="B235" s="149" t="str">
        <f t="shared" si="66"/>
        <v>5-0-1-6</v>
      </c>
      <c r="C235" s="182" t="s">
        <v>65</v>
      </c>
      <c r="D235" s="126" t="s">
        <v>55</v>
      </c>
      <c r="E235" s="182" t="s">
        <v>56</v>
      </c>
      <c r="F235" s="182" t="s">
        <v>166</v>
      </c>
      <c r="G235" s="182" t="s">
        <v>167</v>
      </c>
      <c r="H235" s="144" t="s">
        <v>187</v>
      </c>
      <c r="I235" s="435"/>
      <c r="J235" s="139">
        <v>1447</v>
      </c>
      <c r="K235" s="453"/>
      <c r="L235" s="182" t="s">
        <v>147</v>
      </c>
      <c r="M235" s="453"/>
      <c r="N235" s="179" t="s">
        <v>146</v>
      </c>
      <c r="O235" s="141" t="s">
        <v>58</v>
      </c>
      <c r="P235" s="182" t="s">
        <v>60</v>
      </c>
      <c r="Q235" s="69">
        <f t="shared" si="73"/>
        <v>50.847457627118644</v>
      </c>
      <c r="R235" s="83" t="e">
        <f t="shared" si="61"/>
        <v>#DIV/0!</v>
      </c>
      <c r="S235" s="83">
        <f>+[2]Amazonas!S235+[2]Antioquia!S235+[2]Atantico!S235+[2]Arauca!S235+[2]Bolivar!S235+[2]Boyacá!S235+[2]Caldas!S235+[2]Caquetá!S235+[2]Casanare!S235+[2]Cauca!S235+[2]Cesar!S235+[2]Chocó!S235+[2]Córdoba!S235+[2]Cundinamarca!S235+[2]Guainía!S235+[2]Guaviare!S235+[2]Huila!S235+'[2]La Guajira'!S235+[2]Magdalena!S235+[2]Meta!S235+[2]Nariño!S235+'[2]Norte de Santander'!S235+[2]Putumayo!S235+[2]Quindio!S235+[2]Risaralda!S235+'[2]San Anadrés'!S235+[2]Santander!S235+[2]Sucre!S235+[2]Tolima!S235+'[2]Valle del Cauca'!S235+[2]Vaupés!S235+[2]Vichada!S235</f>
        <v>0</v>
      </c>
      <c r="T235" s="83">
        <f>+[2]Amazonas!T235+[2]Antioquia!T235+[2]Atantico!T235+[2]Arauca!T235+[2]Bolivar!T235+[2]Boyacá!T235+[2]Caldas!T235+[2]Caquetá!T235+[2]Casanare!T235+[2]Cauca!T235+[2]Cesar!T235+[2]Chocó!T235+[2]Córdoba!T235+[2]Cundinamarca!T235+[2]Guainía!T235+[2]Guaviare!T235+[2]Huila!T235+'[2]La Guajira'!T235+[2]Magdalena!T235+[2]Meta!T235+[2]Nariño!T235+'[2]Norte de Santander'!T235+[2]Putumayo!T235+[2]Quindio!T235+[2]Risaralda!T235+'[2]San Anadrés'!T235+[2]Santander!T235+[2]Sucre!T235+[2]Tolima!T235+'[2]Valle del Cauca'!T235+[2]Vaupés!T235+[2]Vichada!T235</f>
        <v>0</v>
      </c>
      <c r="U235" s="148">
        <f t="shared" si="74"/>
        <v>295</v>
      </c>
      <c r="V235" s="148">
        <f t="shared" si="75"/>
        <v>150</v>
      </c>
      <c r="W235" s="148">
        <f>+'[2]Oficinas Nacionales'!Q235</f>
        <v>0</v>
      </c>
      <c r="X235" s="148">
        <f>+'[2]Oficinas Nacionales'!R235</f>
        <v>0</v>
      </c>
      <c r="Y235" s="148">
        <f>+'[2]Oficinas Nacionales'!AG235</f>
        <v>0</v>
      </c>
      <c r="Z235" s="148">
        <f t="shared" si="76"/>
        <v>295</v>
      </c>
      <c r="AA235" s="148">
        <f t="shared" si="76"/>
        <v>0</v>
      </c>
      <c r="AB235" s="148">
        <f t="shared" si="76"/>
        <v>150</v>
      </c>
      <c r="AC235" s="148">
        <f>+[2]Amazonas!Q235</f>
        <v>1</v>
      </c>
      <c r="AD235" s="148">
        <f>+[2]Amazonas!R235</f>
        <v>0</v>
      </c>
      <c r="AE235" s="148">
        <f>+[2]Amazonas!AG235</f>
        <v>0</v>
      </c>
      <c r="AF235" s="148">
        <f>+[2]Antioquia!Q235</f>
        <v>90</v>
      </c>
      <c r="AG235" s="148">
        <f>+[2]Antioquia!R235</f>
        <v>0</v>
      </c>
      <c r="AH235" s="148">
        <f>+[2]Antioquia!AG235</f>
        <v>0</v>
      </c>
      <c r="AI235" s="148">
        <f>+[2]Atantico!Q235</f>
        <v>2</v>
      </c>
      <c r="AJ235" s="148">
        <f>+[2]Atantico!R235</f>
        <v>0</v>
      </c>
      <c r="AK235" s="148">
        <f>+[2]Atantico!AG235</f>
        <v>0</v>
      </c>
      <c r="AL235" s="148">
        <f>+[2]Arauca!Q235</f>
        <v>1</v>
      </c>
      <c r="AM235" s="148">
        <f>+[2]Arauca!R235</f>
        <v>0</v>
      </c>
      <c r="AN235" s="148">
        <f>+[2]Arauca!AG235</f>
        <v>0</v>
      </c>
      <c r="AO235" s="148">
        <f>+[2]Bolivar!Q235</f>
        <v>2</v>
      </c>
      <c r="AP235" s="148">
        <f>+[2]Bolivar!R235</f>
        <v>0</v>
      </c>
      <c r="AQ235" s="148">
        <f>+[2]Bolivar!AG235</f>
        <v>0</v>
      </c>
      <c r="AR235" s="148">
        <f>+[2]Boyacá!Q235</f>
        <v>15</v>
      </c>
      <c r="AS235" s="148">
        <f>+[2]Boyacá!R235</f>
        <v>0</v>
      </c>
      <c r="AT235" s="148">
        <f>+[2]Boyacá!AG235</f>
        <v>0</v>
      </c>
      <c r="AU235" s="148">
        <f>+[2]Caldas!Q235</f>
        <v>8</v>
      </c>
      <c r="AV235" s="148">
        <f>+[2]Caldas!R235</f>
        <v>0</v>
      </c>
      <c r="AW235" s="148">
        <f>+[2]Caldas!AG235</f>
        <v>0</v>
      </c>
      <c r="AX235" s="148">
        <f>+[2]Caquetá!Q235</f>
        <v>18</v>
      </c>
      <c r="AY235" s="148">
        <f>+[2]Caquetá!R235</f>
        <v>0</v>
      </c>
      <c r="AZ235" s="148">
        <f>+[2]Caquetá!AG235</f>
        <v>0</v>
      </c>
      <c r="BA235" s="148">
        <f>+[2]Casanare!Q235</f>
        <v>4</v>
      </c>
      <c r="BB235" s="148">
        <f>+[2]Casanare!R235</f>
        <v>0</v>
      </c>
      <c r="BC235" s="148">
        <f>+[2]Casanare!AG235</f>
        <v>0</v>
      </c>
      <c r="BD235" s="148">
        <f>+[2]Cauca!Q235</f>
        <v>3</v>
      </c>
      <c r="BE235" s="148">
        <f>+[2]Cauca!R235</f>
        <v>0</v>
      </c>
      <c r="BF235" s="148">
        <f>+[2]Cauca!AG235</f>
        <v>0</v>
      </c>
      <c r="BG235" s="148">
        <f>+[2]Cesar!Q235</f>
        <v>10</v>
      </c>
      <c r="BH235" s="148">
        <f>+[2]Cesar!R235</f>
        <v>0</v>
      </c>
      <c r="BI235" s="148">
        <f>+[2]Cesar!AG235</f>
        <v>0</v>
      </c>
      <c r="BJ235" s="148">
        <f>+[2]Chocó!Q235</f>
        <v>1</v>
      </c>
      <c r="BK235" s="148">
        <f>+[2]Chocó!R235</f>
        <v>0</v>
      </c>
      <c r="BL235" s="148">
        <f>+[2]Chocó!AG235</f>
        <v>0</v>
      </c>
      <c r="BM235" s="148">
        <f>+[2]Córdoba!Q235</f>
        <v>10</v>
      </c>
      <c r="BN235" s="148">
        <f>+[2]Córdoba!R235</f>
        <v>0</v>
      </c>
      <c r="BO235" s="148">
        <f>+[2]Córdoba!AG235</f>
        <v>3</v>
      </c>
      <c r="BP235" s="148">
        <f>+[2]Cundinamarca!Q235</f>
        <v>20</v>
      </c>
      <c r="BQ235" s="148">
        <f>+[2]Cundinamarca!R235</f>
        <v>0</v>
      </c>
      <c r="BR235" s="148">
        <f>+[2]Cundinamarca!AG235</f>
        <v>0</v>
      </c>
      <c r="BS235" s="148">
        <f>+[2]Guainía!Q235</f>
        <v>1</v>
      </c>
      <c r="BT235" s="148">
        <f>+[2]Guainía!R235</f>
        <v>0</v>
      </c>
      <c r="BU235" s="148">
        <f>+[2]Guainía!AG235</f>
        <v>0</v>
      </c>
      <c r="BV235" s="148">
        <f>+[2]Guaviare!Q235</f>
        <v>1</v>
      </c>
      <c r="BW235" s="148">
        <f>+[2]Guaviare!R235</f>
        <v>0</v>
      </c>
      <c r="BX235" s="148">
        <f>+[2]Guaviare!AG235</f>
        <v>0</v>
      </c>
      <c r="BY235" s="148">
        <f>+[2]Huila!Q235</f>
        <v>60</v>
      </c>
      <c r="BZ235" s="148">
        <f>+[2]Huila!R235</f>
        <v>0</v>
      </c>
      <c r="CA235" s="148">
        <f>+[2]Huila!AG235</f>
        <v>0</v>
      </c>
      <c r="CB235" s="148">
        <f>+'[2]La Guajira'!Q235</f>
        <v>3</v>
      </c>
      <c r="CC235" s="148">
        <f>+'[2]La Guajira'!R235</f>
        <v>0</v>
      </c>
      <c r="CD235" s="148">
        <f>+'[2]La Guajira'!AG235</f>
        <v>0</v>
      </c>
      <c r="CE235" s="148">
        <f>+[2]Magdalena!Q235</f>
        <v>2</v>
      </c>
      <c r="CF235" s="148">
        <f>+[2]Magdalena!R235</f>
        <v>0</v>
      </c>
      <c r="CG235" s="148">
        <f>+[2]Magdalena!AG235</f>
        <v>0</v>
      </c>
      <c r="CH235" s="148">
        <f>+[2]Meta!Q235</f>
        <v>6</v>
      </c>
      <c r="CI235" s="148">
        <f>+[2]Meta!R235</f>
        <v>0</v>
      </c>
      <c r="CJ235" s="148">
        <f>+[2]Meta!AG235</f>
        <v>0</v>
      </c>
      <c r="CK235" s="148">
        <f>+[2]Nariño!Q235</f>
        <v>0</v>
      </c>
      <c r="CL235" s="148">
        <f>+[2]Nariño!R235</f>
        <v>0</v>
      </c>
      <c r="CM235" s="148">
        <f>+[2]Nariño!AG235</f>
        <v>0</v>
      </c>
      <c r="CN235" s="148">
        <f>+'[2]Norte de Santander'!Q235</f>
        <v>3</v>
      </c>
      <c r="CO235" s="148">
        <f>+'[2]Norte de Santander'!R235</f>
        <v>0</v>
      </c>
      <c r="CP235" s="148">
        <f>+'[2]Norte de Santander'!AG235</f>
        <v>0</v>
      </c>
      <c r="CQ235" s="148">
        <f>+[2]Putumayo!Q235</f>
        <v>2</v>
      </c>
      <c r="CR235" s="148">
        <f>+[2]Putumayo!R235</f>
        <v>0</v>
      </c>
      <c r="CS235" s="148">
        <f>+[2]Putumayo!AG235</f>
        <v>0</v>
      </c>
      <c r="CT235" s="148">
        <f>+[2]Quindio!Q235</f>
        <v>10</v>
      </c>
      <c r="CU235" s="148">
        <f>+[2]Quindio!R235</f>
        <v>0</v>
      </c>
      <c r="CV235" s="148">
        <f>+[2]Quindio!AG235</f>
        <v>1</v>
      </c>
      <c r="CW235" s="148">
        <f>+[2]Risaralda!Q235</f>
        <v>5</v>
      </c>
      <c r="CX235" s="148">
        <f>+[2]Risaralda!R235</f>
        <v>0</v>
      </c>
      <c r="CY235" s="148">
        <f>+[2]Risaralda!AG235</f>
        <v>0</v>
      </c>
      <c r="CZ235" s="148">
        <f>+'[2]San Anadrés'!Q235</f>
        <v>0</v>
      </c>
      <c r="DA235" s="148">
        <f>+'[2]San Anadrés'!R235</f>
        <v>0</v>
      </c>
      <c r="DB235" s="148">
        <f>+'[2]San Anadrés'!AG235</f>
        <v>0</v>
      </c>
      <c r="DC235" s="148">
        <f>+[2]Santander!Q235</f>
        <v>2</v>
      </c>
      <c r="DD235" s="148">
        <f>+[2]Santander!R235</f>
        <v>0</v>
      </c>
      <c r="DE235" s="148">
        <f>+[2]Santander!AG235</f>
        <v>0</v>
      </c>
      <c r="DF235" s="148">
        <f>+[2]Sucre!Q235</f>
        <v>1</v>
      </c>
      <c r="DG235" s="148">
        <f>+[2]Sucre!R235</f>
        <v>0</v>
      </c>
      <c r="DH235" s="148">
        <f>+[2]Sucre!AG235</f>
        <v>0</v>
      </c>
      <c r="DI235" s="148">
        <f>+[2]Tolima!Q235</f>
        <v>7</v>
      </c>
      <c r="DJ235" s="148">
        <f>+[2]Tolima!R235</f>
        <v>0</v>
      </c>
      <c r="DK235" s="148">
        <f>+[2]Tolima!AG235</f>
        <v>2</v>
      </c>
      <c r="DL235" s="148">
        <f>+'[2]Valle del Cauca'!Q235</f>
        <v>5</v>
      </c>
      <c r="DM235" s="148">
        <f>+'[2]Valle del Cauca'!R235</f>
        <v>0</v>
      </c>
      <c r="DN235" s="148">
        <f>+'[2]Valle del Cauca'!AG235</f>
        <v>144</v>
      </c>
      <c r="DO235" s="148">
        <f>+[2]Vaupés!Q235</f>
        <v>1</v>
      </c>
      <c r="DP235" s="148">
        <f>+[2]Vaupés!R235</f>
        <v>0</v>
      </c>
      <c r="DQ235" s="148">
        <f>+[2]Vaupés!AG235</f>
        <v>0</v>
      </c>
      <c r="DR235" s="148">
        <f>+[2]Vichada!Q235</f>
        <v>1</v>
      </c>
      <c r="DS235" s="148">
        <f>+[2]Vichada!R235</f>
        <v>0</v>
      </c>
      <c r="DT235" s="148">
        <f>+[2]Vichada!AG235</f>
        <v>0</v>
      </c>
    </row>
    <row r="236" spans="1:124" ht="33.75" hidden="1" x14ac:dyDescent="0.25">
      <c r="A236" s="152" t="s">
        <v>718</v>
      </c>
      <c r="B236" s="149" t="str">
        <f t="shared" si="66"/>
        <v>5-0-1-7</v>
      </c>
      <c r="C236" s="182" t="s">
        <v>65</v>
      </c>
      <c r="D236" s="126" t="s">
        <v>55</v>
      </c>
      <c r="E236" s="182" t="s">
        <v>56</v>
      </c>
      <c r="F236" s="182" t="s">
        <v>166</v>
      </c>
      <c r="G236" s="182" t="s">
        <v>167</v>
      </c>
      <c r="H236" s="144" t="s">
        <v>192</v>
      </c>
      <c r="I236" s="435"/>
      <c r="J236" s="139">
        <v>454</v>
      </c>
      <c r="K236" s="454"/>
      <c r="L236" s="182" t="s">
        <v>715</v>
      </c>
      <c r="M236" s="454"/>
      <c r="N236" s="179" t="s">
        <v>146</v>
      </c>
      <c r="O236" s="141" t="s">
        <v>58</v>
      </c>
      <c r="P236" s="182" t="s">
        <v>60</v>
      </c>
      <c r="Q236" s="69">
        <f t="shared" si="73"/>
        <v>140</v>
      </c>
      <c r="R236" s="83" t="e">
        <f t="shared" si="61"/>
        <v>#DIV/0!</v>
      </c>
      <c r="S236" s="83">
        <f>+[2]Amazonas!S236+[2]Antioquia!S236+[2]Atantico!S236+[2]Arauca!S236+[2]Bolivar!S236+[2]Boyacá!S236+[2]Caldas!S236+[2]Caquetá!S236+[2]Casanare!S236+[2]Cauca!S236+[2]Cesar!S236+[2]Chocó!S236+[2]Córdoba!S236+[2]Cundinamarca!S236+[2]Guainía!S236+[2]Guaviare!S236+[2]Huila!S236+'[2]La Guajira'!S236+[2]Magdalena!S236+[2]Meta!S236+[2]Nariño!S236+'[2]Norte de Santander'!S236+[2]Putumayo!S236+[2]Quindio!S236+[2]Risaralda!S236+'[2]San Anadrés'!S236+[2]Santander!S236+[2]Sucre!S236+[2]Tolima!S236+'[2]Valle del Cauca'!S236+[2]Vaupés!S236+[2]Vichada!S236</f>
        <v>0</v>
      </c>
      <c r="T236" s="83">
        <f>+[2]Amazonas!T236+[2]Antioquia!T236+[2]Atantico!T236+[2]Arauca!T236+[2]Bolivar!T236+[2]Boyacá!T236+[2]Caldas!T236+[2]Caquetá!T236+[2]Casanare!T236+[2]Cauca!T236+[2]Cesar!T236+[2]Chocó!T236+[2]Córdoba!T236+[2]Cundinamarca!T236+[2]Guainía!T236+[2]Guaviare!T236+[2]Huila!T236+'[2]La Guajira'!T236+[2]Magdalena!T236+[2]Meta!T236+[2]Nariño!T236+'[2]Norte de Santander'!T236+[2]Putumayo!T236+[2]Quindio!T236+[2]Risaralda!T236+'[2]San Anadrés'!T236+[2]Santander!T236+[2]Sucre!T236+[2]Tolima!T236+'[2]Valle del Cauca'!T236+[2]Vaupés!T236+[2]Vichada!T236</f>
        <v>0</v>
      </c>
      <c r="U236" s="148">
        <f t="shared" si="74"/>
        <v>95</v>
      </c>
      <c r="V236" s="148">
        <f t="shared" si="75"/>
        <v>133</v>
      </c>
      <c r="W236" s="148">
        <f>+'[2]Oficinas Nacionales'!Q236</f>
        <v>0</v>
      </c>
      <c r="X236" s="148">
        <f>+'[2]Oficinas Nacionales'!R236</f>
        <v>0</v>
      </c>
      <c r="Y236" s="148">
        <f>+'[2]Oficinas Nacionales'!AG236</f>
        <v>0</v>
      </c>
      <c r="Z236" s="148">
        <f t="shared" si="76"/>
        <v>95</v>
      </c>
      <c r="AA236" s="148">
        <f t="shared" si="76"/>
        <v>0</v>
      </c>
      <c r="AB236" s="148">
        <f t="shared" si="76"/>
        <v>133</v>
      </c>
      <c r="AC236" s="148">
        <f>+[2]Amazonas!Q236</f>
        <v>1</v>
      </c>
      <c r="AD236" s="148">
        <f>+[2]Amazonas!R236</f>
        <v>0</v>
      </c>
      <c r="AE236" s="148">
        <f>+[2]Amazonas!AG236</f>
        <v>0</v>
      </c>
      <c r="AF236" s="148">
        <f>+[2]Antioquia!Q236</f>
        <v>14</v>
      </c>
      <c r="AG236" s="148">
        <f>+[2]Antioquia!R236</f>
        <v>0</v>
      </c>
      <c r="AH236" s="148">
        <f>+[2]Antioquia!AG236</f>
        <v>0</v>
      </c>
      <c r="AI236" s="148">
        <f>+[2]Atantico!Q236</f>
        <v>2</v>
      </c>
      <c r="AJ236" s="148">
        <f>+[2]Atantico!R236</f>
        <v>0</v>
      </c>
      <c r="AK236" s="148">
        <f>+[2]Atantico!AG236</f>
        <v>0</v>
      </c>
      <c r="AL236" s="148">
        <f>+[2]Arauca!Q236</f>
        <v>0</v>
      </c>
      <c r="AM236" s="148">
        <f>+[2]Arauca!R236</f>
        <v>0</v>
      </c>
      <c r="AN236" s="148">
        <f>+[2]Arauca!AG236</f>
        <v>0</v>
      </c>
      <c r="AO236" s="148">
        <f>+[2]Bolivar!Q236</f>
        <v>2</v>
      </c>
      <c r="AP236" s="148">
        <f>+[2]Bolivar!R236</f>
        <v>0</v>
      </c>
      <c r="AQ236" s="148">
        <f>+[2]Bolivar!AG236</f>
        <v>0</v>
      </c>
      <c r="AR236" s="148">
        <f>+[2]Boyacá!Q236</f>
        <v>8</v>
      </c>
      <c r="AS236" s="148">
        <f>+[2]Boyacá!R236</f>
        <v>0</v>
      </c>
      <c r="AT236" s="148">
        <f>+[2]Boyacá!AG236</f>
        <v>0</v>
      </c>
      <c r="AU236" s="148">
        <f>+[2]Caldas!Q236</f>
        <v>2</v>
      </c>
      <c r="AV236" s="148">
        <f>+[2]Caldas!R236</f>
        <v>0</v>
      </c>
      <c r="AW236" s="148">
        <f>+[2]Caldas!AG236</f>
        <v>2</v>
      </c>
      <c r="AX236" s="148">
        <f>+[2]Caquetá!Q236</f>
        <v>3</v>
      </c>
      <c r="AY236" s="148">
        <f>+[2]Caquetá!R236</f>
        <v>0</v>
      </c>
      <c r="AZ236" s="148">
        <f>+[2]Caquetá!AG236</f>
        <v>0</v>
      </c>
      <c r="BA236" s="148">
        <f>+[2]Casanare!Q236</f>
        <v>1</v>
      </c>
      <c r="BB236" s="148">
        <f>+[2]Casanare!R236</f>
        <v>0</v>
      </c>
      <c r="BC236" s="148">
        <f>+[2]Casanare!AG236</f>
        <v>0</v>
      </c>
      <c r="BD236" s="148">
        <f>+[2]Cauca!Q236</f>
        <v>1</v>
      </c>
      <c r="BE236" s="148">
        <f>+[2]Cauca!R236</f>
        <v>0</v>
      </c>
      <c r="BF236" s="148">
        <f>+[2]Cauca!AG236</f>
        <v>0</v>
      </c>
      <c r="BG236" s="148">
        <f>+[2]Cesar!Q236</f>
        <v>2</v>
      </c>
      <c r="BH236" s="148">
        <f>+[2]Cesar!R236</f>
        <v>0</v>
      </c>
      <c r="BI236" s="148">
        <f>+[2]Cesar!AG236</f>
        <v>0</v>
      </c>
      <c r="BJ236" s="148">
        <f>+[2]Chocó!Q236</f>
        <v>1</v>
      </c>
      <c r="BK236" s="148">
        <f>+[2]Chocó!R236</f>
        <v>0</v>
      </c>
      <c r="BL236" s="148">
        <f>+[2]Chocó!AG236</f>
        <v>0</v>
      </c>
      <c r="BM236" s="148">
        <f>+[2]Córdoba!Q236</f>
        <v>3</v>
      </c>
      <c r="BN236" s="148">
        <f>+[2]Córdoba!R236</f>
        <v>0</v>
      </c>
      <c r="BO236" s="148">
        <f>+[2]Córdoba!AG236</f>
        <v>0</v>
      </c>
      <c r="BP236" s="148">
        <f>+[2]Cundinamarca!Q236</f>
        <v>5</v>
      </c>
      <c r="BQ236" s="148">
        <f>+[2]Cundinamarca!R236</f>
        <v>0</v>
      </c>
      <c r="BR236" s="148">
        <f>+[2]Cundinamarca!AG236</f>
        <v>0</v>
      </c>
      <c r="BS236" s="148">
        <f>+[2]Guainía!Q236</f>
        <v>0</v>
      </c>
      <c r="BT236" s="148">
        <f>+[2]Guainía!R236</f>
        <v>0</v>
      </c>
      <c r="BU236" s="148">
        <f>+[2]Guainía!AG236</f>
        <v>0</v>
      </c>
      <c r="BV236" s="148">
        <f>+[2]Guaviare!Q236</f>
        <v>0</v>
      </c>
      <c r="BW236" s="148">
        <f>+[2]Guaviare!R236</f>
        <v>0</v>
      </c>
      <c r="BX236" s="148">
        <f>+[2]Guaviare!AG236</f>
        <v>0</v>
      </c>
      <c r="BY236" s="148">
        <f>+[2]Huila!Q236</f>
        <v>30</v>
      </c>
      <c r="BZ236" s="148">
        <f>+[2]Huila!R236</f>
        <v>0</v>
      </c>
      <c r="CA236" s="148">
        <f>+[2]Huila!AG236</f>
        <v>0</v>
      </c>
      <c r="CB236" s="148">
        <f>+'[2]La Guajira'!Q236</f>
        <v>1</v>
      </c>
      <c r="CC236" s="148">
        <f>+'[2]La Guajira'!R236</f>
        <v>0</v>
      </c>
      <c r="CD236" s="148">
        <f>+'[2]La Guajira'!AG236</f>
        <v>0</v>
      </c>
      <c r="CE236" s="148">
        <f>+[2]Magdalena!Q236</f>
        <v>1</v>
      </c>
      <c r="CF236" s="148">
        <f>+[2]Magdalena!R236</f>
        <v>0</v>
      </c>
      <c r="CG236" s="148">
        <f>+[2]Magdalena!AG236</f>
        <v>0</v>
      </c>
      <c r="CH236" s="148">
        <f>+[2]Meta!Q236</f>
        <v>2</v>
      </c>
      <c r="CI236" s="148">
        <f>+[2]Meta!R236</f>
        <v>0</v>
      </c>
      <c r="CJ236" s="148">
        <f>+[2]Meta!AG236</f>
        <v>0</v>
      </c>
      <c r="CK236" s="148">
        <f>+[2]Nariño!Q236</f>
        <v>0</v>
      </c>
      <c r="CL236" s="148">
        <f>+[2]Nariño!R236</f>
        <v>0</v>
      </c>
      <c r="CM236" s="148">
        <f>+[2]Nariño!AG236</f>
        <v>0</v>
      </c>
      <c r="CN236" s="148">
        <f>+'[2]Norte de Santander'!Q236</f>
        <v>2</v>
      </c>
      <c r="CO236" s="148">
        <f>+'[2]Norte de Santander'!R236</f>
        <v>0</v>
      </c>
      <c r="CP236" s="148">
        <f>+'[2]Norte de Santander'!AG236</f>
        <v>0</v>
      </c>
      <c r="CQ236" s="148">
        <f>+[2]Putumayo!Q236</f>
        <v>1</v>
      </c>
      <c r="CR236" s="148">
        <f>+[2]Putumayo!R236</f>
        <v>0</v>
      </c>
      <c r="CS236" s="148">
        <f>+[2]Putumayo!AG236</f>
        <v>128</v>
      </c>
      <c r="CT236" s="148">
        <f>+[2]Quindio!Q236</f>
        <v>5</v>
      </c>
      <c r="CU236" s="148">
        <f>+[2]Quindio!R236</f>
        <v>0</v>
      </c>
      <c r="CV236" s="148">
        <f>+[2]Quindio!AG236</f>
        <v>1</v>
      </c>
      <c r="CW236" s="148">
        <f>+[2]Risaralda!Q236</f>
        <v>5</v>
      </c>
      <c r="CX236" s="148">
        <f>+[2]Risaralda!R236</f>
        <v>0</v>
      </c>
      <c r="CY236" s="148">
        <f>+[2]Risaralda!AG236</f>
        <v>0</v>
      </c>
      <c r="CZ236" s="148">
        <f>+'[2]San Anadrés'!Q236</f>
        <v>0</v>
      </c>
      <c r="DA236" s="148">
        <f>+'[2]San Anadrés'!R236</f>
        <v>0</v>
      </c>
      <c r="DB236" s="148">
        <f>+'[2]San Anadrés'!AG236</f>
        <v>0</v>
      </c>
      <c r="DC236" s="148">
        <f>+[2]Santander!Q236</f>
        <v>0</v>
      </c>
      <c r="DD236" s="148">
        <f>+[2]Santander!R236</f>
        <v>0</v>
      </c>
      <c r="DE236" s="148">
        <f>+[2]Santander!AG236</f>
        <v>0</v>
      </c>
      <c r="DF236" s="148">
        <f>+[2]Sucre!Q236</f>
        <v>1</v>
      </c>
      <c r="DG236" s="148">
        <f>+[2]Sucre!R236</f>
        <v>0</v>
      </c>
      <c r="DH236" s="148">
        <f>+[2]Sucre!AG236</f>
        <v>0</v>
      </c>
      <c r="DI236" s="148">
        <f>+[2]Tolima!Q236</f>
        <v>1</v>
      </c>
      <c r="DJ236" s="148">
        <f>+[2]Tolima!R236</f>
        <v>0</v>
      </c>
      <c r="DK236" s="148">
        <f>+[2]Tolima!AG236</f>
        <v>2</v>
      </c>
      <c r="DL236" s="148">
        <f>+'[2]Valle del Cauca'!Q236</f>
        <v>1</v>
      </c>
      <c r="DM236" s="148">
        <f>+'[2]Valle del Cauca'!R236</f>
        <v>0</v>
      </c>
      <c r="DN236" s="148">
        <f>+'[2]Valle del Cauca'!AG236</f>
        <v>0</v>
      </c>
      <c r="DO236" s="148">
        <f>+[2]Vaupés!Q236</f>
        <v>0</v>
      </c>
      <c r="DP236" s="148">
        <f>+[2]Vaupés!R236</f>
        <v>0</v>
      </c>
      <c r="DQ236" s="148">
        <f>+[2]Vaupés!AG236</f>
        <v>0</v>
      </c>
      <c r="DR236" s="148">
        <f>+[2]Vichada!Q236</f>
        <v>0</v>
      </c>
      <c r="DS236" s="148">
        <f>+[2]Vichada!R236</f>
        <v>0</v>
      </c>
      <c r="DT236" s="148">
        <f>+[2]Vichada!AG236</f>
        <v>0</v>
      </c>
    </row>
    <row r="237" spans="1:124" ht="33.75" hidden="1" x14ac:dyDescent="0.25">
      <c r="A237" s="152" t="s">
        <v>718</v>
      </c>
      <c r="B237" s="149" t="str">
        <f t="shared" si="66"/>
        <v>5-0-1-8</v>
      </c>
      <c r="C237" s="182" t="s">
        <v>65</v>
      </c>
      <c r="D237" s="126" t="s">
        <v>55</v>
      </c>
      <c r="E237" s="182" t="s">
        <v>56</v>
      </c>
      <c r="F237" s="182" t="s">
        <v>166</v>
      </c>
      <c r="G237" s="182" t="s">
        <v>167</v>
      </c>
      <c r="H237" s="144" t="s">
        <v>649</v>
      </c>
      <c r="I237" s="463" t="s">
        <v>178</v>
      </c>
      <c r="J237" s="139">
        <v>21</v>
      </c>
      <c r="K237" s="450">
        <v>10</v>
      </c>
      <c r="L237" s="180" t="s">
        <v>179</v>
      </c>
      <c r="M237" s="193">
        <v>20</v>
      </c>
      <c r="N237" s="182" t="s">
        <v>728</v>
      </c>
      <c r="O237" s="182" t="s">
        <v>57</v>
      </c>
      <c r="P237" s="192" t="s">
        <v>60</v>
      </c>
      <c r="Q237" s="69">
        <f t="shared" si="73"/>
        <v>19.047619047619047</v>
      </c>
      <c r="R237" s="83" t="e">
        <f t="shared" si="61"/>
        <v>#DIV/0!</v>
      </c>
      <c r="S237" s="83">
        <f>+[2]Amazonas!S237+[2]Antioquia!S237+[2]Atantico!S237+[2]Arauca!S237+[2]Bolivar!S237+[2]Boyacá!S237+[2]Caldas!S237+[2]Caquetá!S237+[2]Casanare!S237+[2]Cauca!S237+[2]Cesar!S237+[2]Chocó!S237+[2]Córdoba!S237+[2]Cundinamarca!S237+[2]Guainía!S237+[2]Guaviare!S237+[2]Huila!S237+'[2]La Guajira'!S237+[2]Magdalena!S237+[2]Meta!S237+[2]Nariño!S237+'[2]Norte de Santander'!S237+[2]Putumayo!S237+[2]Quindio!S237+[2]Risaralda!S237+'[2]San Anadrés'!S237+[2]Santander!S237+[2]Sucre!S237+[2]Tolima!S237+'[2]Valle del Cauca'!S237+[2]Vaupés!S237+[2]Vichada!S237</f>
        <v>0</v>
      </c>
      <c r="T237" s="83">
        <f>+[2]Amazonas!T237+[2]Antioquia!T237+[2]Atantico!T237+[2]Arauca!T237+[2]Bolivar!T237+[2]Boyacá!T237+[2]Caldas!T237+[2]Caquetá!T237+[2]Casanare!T237+[2]Cauca!T237+[2]Cesar!T237+[2]Chocó!T237+[2]Córdoba!T237+[2]Cundinamarca!T237+[2]Guainía!T237+[2]Guaviare!T237+[2]Huila!T237+'[2]La Guajira'!T237+[2]Magdalena!T237+[2]Meta!T237+[2]Nariño!T237+'[2]Norte de Santander'!T237+[2]Putumayo!T237+[2]Quindio!T237+[2]Risaralda!T237+'[2]San Anadrés'!T237+[2]Santander!T237+[2]Sucre!T237+[2]Tolima!T237+'[2]Valle del Cauca'!T237+[2]Vaupés!T237+[2]Vichada!T237</f>
        <v>0</v>
      </c>
      <c r="U237" s="148">
        <f t="shared" si="74"/>
        <v>21</v>
      </c>
      <c r="V237" s="148">
        <f t="shared" si="75"/>
        <v>4</v>
      </c>
      <c r="W237" s="148">
        <f>+'[2]Oficinas Nacionales'!Q237</f>
        <v>0</v>
      </c>
      <c r="X237" s="148">
        <f>+'[2]Oficinas Nacionales'!R237</f>
        <v>0</v>
      </c>
      <c r="Y237" s="148">
        <f>+'[2]Oficinas Nacionales'!AG237</f>
        <v>0</v>
      </c>
      <c r="Z237" s="148">
        <f t="shared" si="76"/>
        <v>21</v>
      </c>
      <c r="AA237" s="148">
        <f t="shared" si="76"/>
        <v>20</v>
      </c>
      <c r="AB237" s="148">
        <f t="shared" si="76"/>
        <v>4</v>
      </c>
      <c r="AC237" s="148">
        <f>+[2]Amazonas!Q237</f>
        <v>0</v>
      </c>
      <c r="AD237" s="148">
        <f>+[2]Amazonas!R237</f>
        <v>0</v>
      </c>
      <c r="AE237" s="148">
        <f>+[2]Amazonas!AG237</f>
        <v>0</v>
      </c>
      <c r="AF237" s="148">
        <f>+[2]Antioquia!Q237</f>
        <v>10</v>
      </c>
      <c r="AG237" s="148">
        <f>+[2]Antioquia!R237</f>
        <v>9</v>
      </c>
      <c r="AH237" s="148">
        <f>+[2]Antioquia!AG237</f>
        <v>2</v>
      </c>
      <c r="AI237" s="148">
        <f>+[2]Atantico!Q237</f>
        <v>0</v>
      </c>
      <c r="AJ237" s="148">
        <f>+[2]Atantico!R237</f>
        <v>0</v>
      </c>
      <c r="AK237" s="148">
        <f>+[2]Atantico!AG237</f>
        <v>0</v>
      </c>
      <c r="AL237" s="148">
        <f>+[2]Arauca!Q237</f>
        <v>0</v>
      </c>
      <c r="AM237" s="148">
        <f>+[2]Arauca!R237</f>
        <v>0</v>
      </c>
      <c r="AN237" s="148">
        <f>+[2]Arauca!AG237</f>
        <v>0</v>
      </c>
      <c r="AO237" s="148">
        <f>+[2]Bolivar!Q237</f>
        <v>0</v>
      </c>
      <c r="AP237" s="148">
        <f>+[2]Bolivar!R237</f>
        <v>0</v>
      </c>
      <c r="AQ237" s="148">
        <f>+[2]Bolivar!AG237</f>
        <v>0</v>
      </c>
      <c r="AR237" s="148">
        <f>+[2]Boyacá!Q237</f>
        <v>6</v>
      </c>
      <c r="AS237" s="148">
        <f>+[2]Boyacá!R237</f>
        <v>6</v>
      </c>
      <c r="AT237" s="148">
        <f>+[2]Boyacá!AG237</f>
        <v>2</v>
      </c>
      <c r="AU237" s="148">
        <f>+[2]Caldas!Q237</f>
        <v>0</v>
      </c>
      <c r="AV237" s="148">
        <f>+[2]Caldas!R237</f>
        <v>0</v>
      </c>
      <c r="AW237" s="148">
        <f>+[2]Caldas!AG237</f>
        <v>0</v>
      </c>
      <c r="AX237" s="148">
        <f>+[2]Caquetá!Q237</f>
        <v>0</v>
      </c>
      <c r="AY237" s="148">
        <f>+[2]Caquetá!R237</f>
        <v>0</v>
      </c>
      <c r="AZ237" s="148">
        <f>+[2]Caquetá!AG237</f>
        <v>0</v>
      </c>
      <c r="BA237" s="148">
        <f>+[2]Casanare!Q237</f>
        <v>0</v>
      </c>
      <c r="BB237" s="148">
        <f>+[2]Casanare!R237</f>
        <v>0</v>
      </c>
      <c r="BC237" s="148">
        <f>+[2]Casanare!AG237</f>
        <v>0</v>
      </c>
      <c r="BD237" s="148">
        <f>+[2]Cauca!Q237</f>
        <v>0</v>
      </c>
      <c r="BE237" s="148">
        <f>+[2]Cauca!R237</f>
        <v>0</v>
      </c>
      <c r="BF237" s="148">
        <f>+[2]Cauca!AG237</f>
        <v>0</v>
      </c>
      <c r="BG237" s="148">
        <f>+[2]Cesar!Q237</f>
        <v>0</v>
      </c>
      <c r="BH237" s="148">
        <f>+[2]Cesar!R237</f>
        <v>0</v>
      </c>
      <c r="BI237" s="148">
        <f>+[2]Cesar!AG237</f>
        <v>0</v>
      </c>
      <c r="BJ237" s="148">
        <f>+[2]Chocó!Q237</f>
        <v>0</v>
      </c>
      <c r="BK237" s="148">
        <f>+[2]Chocó!R237</f>
        <v>0</v>
      </c>
      <c r="BL237" s="148">
        <f>+[2]Chocó!AG237</f>
        <v>0</v>
      </c>
      <c r="BM237" s="148">
        <f>+[2]Córdoba!Q237</f>
        <v>1</v>
      </c>
      <c r="BN237" s="148">
        <f>+[2]Córdoba!R237</f>
        <v>1</v>
      </c>
      <c r="BO237" s="148">
        <f>+[2]Córdoba!AG237</f>
        <v>0</v>
      </c>
      <c r="BP237" s="148">
        <f>+[2]Cundinamarca!Q237</f>
        <v>4</v>
      </c>
      <c r="BQ237" s="148">
        <f>+[2]Cundinamarca!R237</f>
        <v>4</v>
      </c>
      <c r="BR237" s="148">
        <f>+[2]Cundinamarca!AG237</f>
        <v>0</v>
      </c>
      <c r="BS237" s="148">
        <f>+[2]Guainía!Q237</f>
        <v>0</v>
      </c>
      <c r="BT237" s="148">
        <f>+[2]Guainía!R237</f>
        <v>0</v>
      </c>
      <c r="BU237" s="148">
        <f>+[2]Guainía!AG237</f>
        <v>0</v>
      </c>
      <c r="BV237" s="148">
        <f>+[2]Guaviare!Q237</f>
        <v>0</v>
      </c>
      <c r="BW237" s="148">
        <f>+[2]Guaviare!R237</f>
        <v>0</v>
      </c>
      <c r="BX237" s="148">
        <f>+[2]Guaviare!AG237</f>
        <v>0</v>
      </c>
      <c r="BY237" s="148">
        <f>+[2]Huila!Q237</f>
        <v>0</v>
      </c>
      <c r="BZ237" s="148">
        <f>+[2]Huila!R237</f>
        <v>0</v>
      </c>
      <c r="CA237" s="148">
        <f>+[2]Huila!AG237</f>
        <v>0</v>
      </c>
      <c r="CB237" s="148">
        <f>+'[2]La Guajira'!Q237</f>
        <v>0</v>
      </c>
      <c r="CC237" s="148">
        <f>+'[2]La Guajira'!R237</f>
        <v>0</v>
      </c>
      <c r="CD237" s="148">
        <f>+'[2]La Guajira'!AG237</f>
        <v>0</v>
      </c>
      <c r="CE237" s="148">
        <f>+[2]Magdalena!Q237</f>
        <v>0</v>
      </c>
      <c r="CF237" s="148">
        <f>+[2]Magdalena!R237</f>
        <v>0</v>
      </c>
      <c r="CG237" s="148">
        <f>+[2]Magdalena!AG237</f>
        <v>0</v>
      </c>
      <c r="CH237" s="148">
        <f>+[2]Meta!Q237</f>
        <v>0</v>
      </c>
      <c r="CI237" s="148">
        <f>+[2]Meta!R237</f>
        <v>0</v>
      </c>
      <c r="CJ237" s="148">
        <f>+[2]Meta!AG237</f>
        <v>0</v>
      </c>
      <c r="CK237" s="148">
        <f>+[2]Nariño!Q237</f>
        <v>0</v>
      </c>
      <c r="CL237" s="148">
        <f>+[2]Nariño!R237</f>
        <v>0</v>
      </c>
      <c r="CM237" s="148">
        <f>+[2]Nariño!AG237</f>
        <v>0</v>
      </c>
      <c r="CN237" s="148">
        <f>+'[2]Norte de Santander'!Q237</f>
        <v>0</v>
      </c>
      <c r="CO237" s="148">
        <f>+'[2]Norte de Santander'!R237</f>
        <v>0</v>
      </c>
      <c r="CP237" s="148">
        <f>+'[2]Norte de Santander'!AG237</f>
        <v>0</v>
      </c>
      <c r="CQ237" s="148">
        <f>+[2]Putumayo!Q237</f>
        <v>0</v>
      </c>
      <c r="CR237" s="148">
        <f>+[2]Putumayo!R237</f>
        <v>0</v>
      </c>
      <c r="CS237" s="148">
        <f>+[2]Putumayo!AG237</f>
        <v>0</v>
      </c>
      <c r="CT237" s="148">
        <f>+[2]Quindio!Q237</f>
        <v>0</v>
      </c>
      <c r="CU237" s="148">
        <f>+[2]Quindio!R237</f>
        <v>0</v>
      </c>
      <c r="CV237" s="148">
        <f>+[2]Quindio!AG237</f>
        <v>0</v>
      </c>
      <c r="CW237" s="148">
        <f>+[2]Risaralda!Q237</f>
        <v>0</v>
      </c>
      <c r="CX237" s="148">
        <f>+[2]Risaralda!R237</f>
        <v>0</v>
      </c>
      <c r="CY237" s="148">
        <f>+[2]Risaralda!AG237</f>
        <v>0</v>
      </c>
      <c r="CZ237" s="148">
        <f>+'[2]San Anadrés'!Q237</f>
        <v>0</v>
      </c>
      <c r="DA237" s="148">
        <f>+'[2]San Anadrés'!R237</f>
        <v>0</v>
      </c>
      <c r="DB237" s="148">
        <f>+'[2]San Anadrés'!AG237</f>
        <v>0</v>
      </c>
      <c r="DC237" s="148">
        <f>+[2]Santander!Q237</f>
        <v>0</v>
      </c>
      <c r="DD237" s="148">
        <f>+[2]Santander!R237</f>
        <v>0</v>
      </c>
      <c r="DE237" s="148">
        <f>+[2]Santander!AG237</f>
        <v>0</v>
      </c>
      <c r="DF237" s="148">
        <f>+[2]Sucre!Q237</f>
        <v>0</v>
      </c>
      <c r="DG237" s="148">
        <f>+[2]Sucre!R237</f>
        <v>0</v>
      </c>
      <c r="DH237" s="148">
        <f>+[2]Sucre!AG237</f>
        <v>0</v>
      </c>
      <c r="DI237" s="148">
        <f>+[2]Tolima!Q237</f>
        <v>0</v>
      </c>
      <c r="DJ237" s="148">
        <f>+[2]Tolima!R237</f>
        <v>0</v>
      </c>
      <c r="DK237" s="148">
        <f>+[2]Tolima!AG237</f>
        <v>0</v>
      </c>
      <c r="DL237" s="148">
        <f>+'[2]Valle del Cauca'!Q237</f>
        <v>0</v>
      </c>
      <c r="DM237" s="148">
        <f>+'[2]Valle del Cauca'!R237</f>
        <v>0</v>
      </c>
      <c r="DN237" s="148">
        <f>+'[2]Valle del Cauca'!AG237</f>
        <v>0</v>
      </c>
      <c r="DO237" s="148">
        <f>+[2]Vaupés!Q237</f>
        <v>0</v>
      </c>
      <c r="DP237" s="148">
        <f>+[2]Vaupés!R237</f>
        <v>0</v>
      </c>
      <c r="DQ237" s="148">
        <f>+[2]Vaupés!AG237</f>
        <v>0</v>
      </c>
      <c r="DR237" s="148">
        <f>+[2]Vichada!Q237</f>
        <v>0</v>
      </c>
      <c r="DS237" s="148">
        <f>+[2]Vichada!R237</f>
        <v>0</v>
      </c>
      <c r="DT237" s="148">
        <f>+[2]Vichada!AG237</f>
        <v>0</v>
      </c>
    </row>
    <row r="238" spans="1:124" ht="33.75" hidden="1" x14ac:dyDescent="0.25">
      <c r="A238" s="152" t="s">
        <v>718</v>
      </c>
      <c r="B238" s="149" t="str">
        <f t="shared" si="66"/>
        <v>5-0-1-9</v>
      </c>
      <c r="C238" s="182" t="s">
        <v>65</v>
      </c>
      <c r="D238" s="126" t="s">
        <v>55</v>
      </c>
      <c r="E238" s="182" t="s">
        <v>56</v>
      </c>
      <c r="F238" s="182" t="s">
        <v>166</v>
      </c>
      <c r="G238" s="182" t="s">
        <v>167</v>
      </c>
      <c r="H238" s="144" t="s">
        <v>650</v>
      </c>
      <c r="I238" s="464"/>
      <c r="J238" s="139">
        <v>0</v>
      </c>
      <c r="K238" s="451"/>
      <c r="L238" s="180" t="s">
        <v>180</v>
      </c>
      <c r="M238" s="193">
        <v>0</v>
      </c>
      <c r="N238" s="182" t="s">
        <v>728</v>
      </c>
      <c r="O238" s="182" t="s">
        <v>57</v>
      </c>
      <c r="P238" s="192" t="s">
        <v>60</v>
      </c>
      <c r="Q238" s="69" t="e">
        <f t="shared" si="73"/>
        <v>#DIV/0!</v>
      </c>
      <c r="R238" s="83" t="e">
        <f t="shared" si="61"/>
        <v>#DIV/0!</v>
      </c>
      <c r="S238" s="83">
        <f>+[2]Amazonas!S238+[2]Antioquia!S238+[2]Atantico!S238+[2]Arauca!S238+[2]Bolivar!S238+[2]Boyacá!S238+[2]Caldas!S238+[2]Caquetá!S238+[2]Casanare!S238+[2]Cauca!S238+[2]Cesar!S238+[2]Chocó!S238+[2]Córdoba!S238+[2]Cundinamarca!S238+[2]Guainía!S238+[2]Guaviare!S238+[2]Huila!S238+'[2]La Guajira'!S238+[2]Magdalena!S238+[2]Meta!S238+[2]Nariño!S238+'[2]Norte de Santander'!S238+[2]Putumayo!S238+[2]Quindio!S238+[2]Risaralda!S238+'[2]San Anadrés'!S238+[2]Santander!S238+[2]Sucre!S238+[2]Tolima!S238+'[2]Valle del Cauca'!S238+[2]Vaupés!S238+[2]Vichada!S238</f>
        <v>0</v>
      </c>
      <c r="T238" s="83">
        <f>+[2]Amazonas!T238+[2]Antioquia!T238+[2]Atantico!T238+[2]Arauca!T238+[2]Bolivar!T238+[2]Boyacá!T238+[2]Caldas!T238+[2]Caquetá!T238+[2]Casanare!T238+[2]Cauca!T238+[2]Cesar!T238+[2]Chocó!T238+[2]Córdoba!T238+[2]Cundinamarca!T238+[2]Guainía!T238+[2]Guaviare!T238+[2]Huila!T238+'[2]La Guajira'!T238+[2]Magdalena!T238+[2]Meta!T238+[2]Nariño!T238+'[2]Norte de Santander'!T238+[2]Putumayo!T238+[2]Quindio!T238+[2]Risaralda!T238+'[2]San Anadrés'!T238+[2]Santander!T238+[2]Sucre!T238+[2]Tolima!T238+'[2]Valle del Cauca'!T238+[2]Vaupés!T238+[2]Vichada!T238</f>
        <v>0</v>
      </c>
      <c r="U238" s="148">
        <f t="shared" si="74"/>
        <v>0</v>
      </c>
      <c r="V238" s="148">
        <f t="shared" si="75"/>
        <v>2</v>
      </c>
      <c r="W238" s="148">
        <f>+'[2]Oficinas Nacionales'!Q238</f>
        <v>0</v>
      </c>
      <c r="X238" s="148">
        <f>+'[2]Oficinas Nacionales'!R238</f>
        <v>0</v>
      </c>
      <c r="Y238" s="148">
        <f>+'[2]Oficinas Nacionales'!AG238</f>
        <v>0</v>
      </c>
      <c r="Z238" s="148">
        <f t="shared" si="76"/>
        <v>0</v>
      </c>
      <c r="AA238" s="148">
        <f t="shared" si="76"/>
        <v>0</v>
      </c>
      <c r="AB238" s="148">
        <f t="shared" si="76"/>
        <v>2</v>
      </c>
      <c r="AC238" s="148">
        <f>+[2]Amazonas!Q238</f>
        <v>0</v>
      </c>
      <c r="AD238" s="148">
        <f>+[2]Amazonas!R238</f>
        <v>0</v>
      </c>
      <c r="AE238" s="148">
        <f>+[2]Amazonas!AG238</f>
        <v>0</v>
      </c>
      <c r="AF238" s="148">
        <f>+[2]Antioquia!Q238</f>
        <v>0</v>
      </c>
      <c r="AG238" s="148">
        <f>+[2]Antioquia!R238</f>
        <v>0</v>
      </c>
      <c r="AH238" s="148">
        <f>+[2]Antioquia!AG238</f>
        <v>0</v>
      </c>
      <c r="AI238" s="148">
        <f>+[2]Atantico!Q238</f>
        <v>0</v>
      </c>
      <c r="AJ238" s="148">
        <f>+[2]Atantico!R238</f>
        <v>0</v>
      </c>
      <c r="AK238" s="148">
        <f>+[2]Atantico!AG238</f>
        <v>0</v>
      </c>
      <c r="AL238" s="148">
        <f>+[2]Arauca!Q238</f>
        <v>0</v>
      </c>
      <c r="AM238" s="148">
        <f>+[2]Arauca!R238</f>
        <v>0</v>
      </c>
      <c r="AN238" s="148">
        <f>+[2]Arauca!AG238</f>
        <v>0</v>
      </c>
      <c r="AO238" s="148">
        <f>+[2]Bolivar!Q238</f>
        <v>0</v>
      </c>
      <c r="AP238" s="148">
        <f>+[2]Bolivar!R238</f>
        <v>0</v>
      </c>
      <c r="AQ238" s="148">
        <f>+[2]Bolivar!AG238</f>
        <v>0</v>
      </c>
      <c r="AR238" s="148">
        <f>+[2]Boyacá!Q238</f>
        <v>0</v>
      </c>
      <c r="AS238" s="148">
        <f>+[2]Boyacá!R238</f>
        <v>0</v>
      </c>
      <c r="AT238" s="148">
        <f>+[2]Boyacá!AG238</f>
        <v>2</v>
      </c>
      <c r="AU238" s="148">
        <f>+[2]Caldas!Q238</f>
        <v>0</v>
      </c>
      <c r="AV238" s="148">
        <f>+[2]Caldas!R238</f>
        <v>0</v>
      </c>
      <c r="AW238" s="148">
        <f>+[2]Caldas!AG238</f>
        <v>0</v>
      </c>
      <c r="AX238" s="148">
        <f>+[2]Caquetá!Q238</f>
        <v>0</v>
      </c>
      <c r="AY238" s="148">
        <f>+[2]Caquetá!R238</f>
        <v>0</v>
      </c>
      <c r="AZ238" s="148">
        <f>+[2]Caquetá!AG238</f>
        <v>0</v>
      </c>
      <c r="BA238" s="148">
        <f>+[2]Casanare!Q238</f>
        <v>0</v>
      </c>
      <c r="BB238" s="148">
        <f>+[2]Casanare!R238</f>
        <v>0</v>
      </c>
      <c r="BC238" s="148">
        <f>+[2]Casanare!AG238</f>
        <v>0</v>
      </c>
      <c r="BD238" s="148">
        <f>+[2]Cauca!Q238</f>
        <v>0</v>
      </c>
      <c r="BE238" s="148">
        <f>+[2]Cauca!R238</f>
        <v>0</v>
      </c>
      <c r="BF238" s="148">
        <f>+[2]Cauca!AG238</f>
        <v>0</v>
      </c>
      <c r="BG238" s="148">
        <f>+[2]Cesar!Q238</f>
        <v>0</v>
      </c>
      <c r="BH238" s="148">
        <f>+[2]Cesar!R238</f>
        <v>0</v>
      </c>
      <c r="BI238" s="148">
        <f>+[2]Cesar!AG238</f>
        <v>0</v>
      </c>
      <c r="BJ238" s="148">
        <f>+[2]Chocó!Q238</f>
        <v>0</v>
      </c>
      <c r="BK238" s="148">
        <f>+[2]Chocó!R238</f>
        <v>0</v>
      </c>
      <c r="BL238" s="148">
        <f>+[2]Chocó!AG238</f>
        <v>0</v>
      </c>
      <c r="BM238" s="148">
        <f>+[2]Córdoba!Q238</f>
        <v>0</v>
      </c>
      <c r="BN238" s="148">
        <f>+[2]Córdoba!R238</f>
        <v>0</v>
      </c>
      <c r="BO238" s="148">
        <f>+[2]Córdoba!AG238</f>
        <v>0</v>
      </c>
      <c r="BP238" s="148">
        <f>+[2]Cundinamarca!Q238</f>
        <v>0</v>
      </c>
      <c r="BQ238" s="148">
        <f>+[2]Cundinamarca!R238</f>
        <v>0</v>
      </c>
      <c r="BR238" s="148">
        <f>+[2]Cundinamarca!AG238</f>
        <v>0</v>
      </c>
      <c r="BS238" s="148">
        <f>+[2]Guainía!Q238</f>
        <v>0</v>
      </c>
      <c r="BT238" s="148">
        <f>+[2]Guainía!R238</f>
        <v>0</v>
      </c>
      <c r="BU238" s="148">
        <f>+[2]Guainía!AG238</f>
        <v>0</v>
      </c>
      <c r="BV238" s="148">
        <f>+[2]Guaviare!Q238</f>
        <v>0</v>
      </c>
      <c r="BW238" s="148">
        <f>+[2]Guaviare!R238</f>
        <v>0</v>
      </c>
      <c r="BX238" s="148">
        <f>+[2]Guaviare!AG238</f>
        <v>0</v>
      </c>
      <c r="BY238" s="148">
        <f>+[2]Huila!Q238</f>
        <v>0</v>
      </c>
      <c r="BZ238" s="148">
        <f>+[2]Huila!R238</f>
        <v>0</v>
      </c>
      <c r="CA238" s="148">
        <f>+[2]Huila!AG238</f>
        <v>0</v>
      </c>
      <c r="CB238" s="148">
        <f>+'[2]La Guajira'!Q238</f>
        <v>0</v>
      </c>
      <c r="CC238" s="148">
        <f>+'[2]La Guajira'!R238</f>
        <v>0</v>
      </c>
      <c r="CD238" s="148">
        <f>+'[2]La Guajira'!AG238</f>
        <v>0</v>
      </c>
      <c r="CE238" s="148">
        <f>+[2]Magdalena!Q238</f>
        <v>0</v>
      </c>
      <c r="CF238" s="148">
        <f>+[2]Magdalena!R238</f>
        <v>0</v>
      </c>
      <c r="CG238" s="148">
        <f>+[2]Magdalena!AG238</f>
        <v>0</v>
      </c>
      <c r="CH238" s="148">
        <f>+[2]Meta!Q238</f>
        <v>0</v>
      </c>
      <c r="CI238" s="148">
        <f>+[2]Meta!R238</f>
        <v>0</v>
      </c>
      <c r="CJ238" s="148">
        <f>+[2]Meta!AG238</f>
        <v>0</v>
      </c>
      <c r="CK238" s="148">
        <f>+[2]Nariño!Q238</f>
        <v>0</v>
      </c>
      <c r="CL238" s="148">
        <f>+[2]Nariño!R238</f>
        <v>0</v>
      </c>
      <c r="CM238" s="148">
        <f>+[2]Nariño!AG238</f>
        <v>0</v>
      </c>
      <c r="CN238" s="148">
        <f>+'[2]Norte de Santander'!Q238</f>
        <v>0</v>
      </c>
      <c r="CO238" s="148">
        <f>+'[2]Norte de Santander'!R238</f>
        <v>0</v>
      </c>
      <c r="CP238" s="148">
        <f>+'[2]Norte de Santander'!AG238</f>
        <v>0</v>
      </c>
      <c r="CQ238" s="148">
        <f>+[2]Putumayo!Q238</f>
        <v>0</v>
      </c>
      <c r="CR238" s="148">
        <f>+[2]Putumayo!R238</f>
        <v>0</v>
      </c>
      <c r="CS238" s="148">
        <f>+[2]Putumayo!AG238</f>
        <v>0</v>
      </c>
      <c r="CT238" s="148">
        <f>+[2]Quindio!Q238</f>
        <v>0</v>
      </c>
      <c r="CU238" s="148">
        <f>+[2]Quindio!R238</f>
        <v>0</v>
      </c>
      <c r="CV238" s="148">
        <f>+[2]Quindio!AG238</f>
        <v>0</v>
      </c>
      <c r="CW238" s="148">
        <f>+[2]Risaralda!Q238</f>
        <v>0</v>
      </c>
      <c r="CX238" s="148">
        <f>+[2]Risaralda!R238</f>
        <v>0</v>
      </c>
      <c r="CY238" s="148">
        <f>+[2]Risaralda!AG238</f>
        <v>0</v>
      </c>
      <c r="CZ238" s="148">
        <f>+'[2]San Anadrés'!Q238</f>
        <v>0</v>
      </c>
      <c r="DA238" s="148">
        <f>+'[2]San Anadrés'!R238</f>
        <v>0</v>
      </c>
      <c r="DB238" s="148">
        <f>+'[2]San Anadrés'!AG238</f>
        <v>0</v>
      </c>
      <c r="DC238" s="148">
        <f>+[2]Santander!Q238</f>
        <v>0</v>
      </c>
      <c r="DD238" s="148">
        <f>+[2]Santander!R238</f>
        <v>0</v>
      </c>
      <c r="DE238" s="148">
        <f>+[2]Santander!AG238</f>
        <v>0</v>
      </c>
      <c r="DF238" s="148">
        <f>+[2]Sucre!Q238</f>
        <v>0</v>
      </c>
      <c r="DG238" s="148">
        <f>+[2]Sucre!R238</f>
        <v>0</v>
      </c>
      <c r="DH238" s="148">
        <f>+[2]Sucre!AG238</f>
        <v>0</v>
      </c>
      <c r="DI238" s="148">
        <f>+[2]Tolima!Q238</f>
        <v>0</v>
      </c>
      <c r="DJ238" s="148">
        <f>+[2]Tolima!R238</f>
        <v>0</v>
      </c>
      <c r="DK238" s="148">
        <f>+[2]Tolima!AG238</f>
        <v>0</v>
      </c>
      <c r="DL238" s="148">
        <f>+'[2]Valle del Cauca'!Q238</f>
        <v>0</v>
      </c>
      <c r="DM238" s="148">
        <f>+'[2]Valle del Cauca'!R238</f>
        <v>0</v>
      </c>
      <c r="DN238" s="148">
        <f>+'[2]Valle del Cauca'!AG238</f>
        <v>0</v>
      </c>
      <c r="DO238" s="148">
        <f>+[2]Vaupés!Q238</f>
        <v>0</v>
      </c>
      <c r="DP238" s="148">
        <f>+[2]Vaupés!R238</f>
        <v>0</v>
      </c>
      <c r="DQ238" s="148">
        <f>+[2]Vaupés!AG238</f>
        <v>0</v>
      </c>
      <c r="DR238" s="148">
        <f>+[2]Vichada!Q238</f>
        <v>0</v>
      </c>
      <c r="DS238" s="148">
        <f>+[2]Vichada!R238</f>
        <v>0</v>
      </c>
      <c r="DT238" s="148">
        <f>+[2]Vichada!AG238</f>
        <v>0</v>
      </c>
    </row>
    <row r="239" spans="1:124" ht="33.75" hidden="1" x14ac:dyDescent="0.25">
      <c r="A239" s="152" t="s">
        <v>718</v>
      </c>
      <c r="B239" s="149" t="str">
        <f t="shared" si="66"/>
        <v>5-0-1-10</v>
      </c>
      <c r="C239" s="182" t="s">
        <v>65</v>
      </c>
      <c r="D239" s="126" t="s">
        <v>55</v>
      </c>
      <c r="E239" s="182" t="s">
        <v>56</v>
      </c>
      <c r="F239" s="182" t="s">
        <v>166</v>
      </c>
      <c r="G239" s="182" t="s">
        <v>167</v>
      </c>
      <c r="H239" s="144" t="s">
        <v>651</v>
      </c>
      <c r="I239" s="431" t="s">
        <v>182</v>
      </c>
      <c r="J239" s="139">
        <v>26061</v>
      </c>
      <c r="K239" s="452">
        <v>5</v>
      </c>
      <c r="L239" s="182" t="s">
        <v>183</v>
      </c>
      <c r="M239" s="452">
        <v>120146</v>
      </c>
      <c r="N239" s="179" t="s">
        <v>146</v>
      </c>
      <c r="O239" s="141" t="s">
        <v>58</v>
      </c>
      <c r="P239" s="192" t="s">
        <v>60</v>
      </c>
      <c r="Q239" s="69">
        <f t="shared" si="73"/>
        <v>19.521182266009852</v>
      </c>
      <c r="R239" s="83" t="e">
        <f t="shared" si="61"/>
        <v>#DIV/0!</v>
      </c>
      <c r="S239" s="83">
        <f>+[2]Amazonas!S239+[2]Antioquia!S239+[2]Atantico!S239+[2]Arauca!S239+[2]Bolivar!S239+[2]Boyacá!S239+[2]Caldas!S239+[2]Caquetá!S239+[2]Casanare!S239+[2]Cauca!S239+[2]Cesar!S239+[2]Chocó!S239+[2]Córdoba!S239+[2]Cundinamarca!S239+[2]Guainía!S239+[2]Guaviare!S239+[2]Huila!S239+'[2]La Guajira'!S239+[2]Magdalena!S239+[2]Meta!S239+[2]Nariño!S239+'[2]Norte de Santander'!S239+[2]Putumayo!S239+[2]Quindio!S239+[2]Risaralda!S239+'[2]San Anadrés'!S239+[2]Santander!S239+[2]Sucre!S239+[2]Tolima!S239+'[2]Valle del Cauca'!S239+[2]Vaupés!S239+[2]Vichada!S239</f>
        <v>0</v>
      </c>
      <c r="T239" s="83">
        <f>+[2]Amazonas!T239+[2]Antioquia!T239+[2]Atantico!T239+[2]Arauca!T239+[2]Bolivar!T239+[2]Boyacá!T239+[2]Caldas!T239+[2]Caquetá!T239+[2]Casanare!T239+[2]Cauca!T239+[2]Cesar!T239+[2]Chocó!T239+[2]Córdoba!T239+[2]Cundinamarca!T239+[2]Guainía!T239+[2]Guaviare!T239+[2]Huila!T239+'[2]La Guajira'!T239+[2]Magdalena!T239+[2]Meta!T239+[2]Nariño!T239+'[2]Norte de Santander'!T239+[2]Putumayo!T239+[2]Quindio!T239+[2]Risaralda!T239+'[2]San Anadrés'!T239+[2]Santander!T239+[2]Sucre!T239+[2]Tolima!T239+'[2]Valle del Cauca'!T239+[2]Vaupés!T239+[2]Vichada!T239</f>
        <v>0</v>
      </c>
      <c r="U239" s="148">
        <f t="shared" si="74"/>
        <v>50750</v>
      </c>
      <c r="V239" s="148">
        <f t="shared" si="75"/>
        <v>9907</v>
      </c>
      <c r="W239" s="148">
        <f>+'[2]Oficinas Nacionales'!Q239</f>
        <v>0</v>
      </c>
      <c r="X239" s="148">
        <f>+'[2]Oficinas Nacionales'!R239</f>
        <v>0</v>
      </c>
      <c r="Y239" s="148">
        <f>+'[2]Oficinas Nacionales'!AG239</f>
        <v>0</v>
      </c>
      <c r="Z239" s="148">
        <f t="shared" si="76"/>
        <v>50750</v>
      </c>
      <c r="AA239" s="148">
        <f t="shared" si="76"/>
        <v>120146</v>
      </c>
      <c r="AB239" s="148">
        <f t="shared" si="76"/>
        <v>9907</v>
      </c>
      <c r="AC239" s="148">
        <f>+[2]Amazonas!Q239</f>
        <v>140</v>
      </c>
      <c r="AD239" s="148">
        <f>+[2]Amazonas!R239</f>
        <v>135</v>
      </c>
      <c r="AE239" s="148">
        <f>+[2]Amazonas!AG239</f>
        <v>0</v>
      </c>
      <c r="AF239" s="148">
        <f>+[2]Antioquia!Q239</f>
        <v>0</v>
      </c>
      <c r="AG239" s="148">
        <f>+[2]Antioquia!R239</f>
        <v>6487</v>
      </c>
      <c r="AH239" s="148">
        <f>+[2]Antioquia!AG239</f>
        <v>0</v>
      </c>
      <c r="AI239" s="148">
        <f>+[2]Atantico!Q239</f>
        <v>1250</v>
      </c>
      <c r="AJ239" s="148">
        <f>+[2]Atantico!R239</f>
        <v>1297</v>
      </c>
      <c r="AK239" s="148">
        <f>+[2]Atantico!AG239</f>
        <v>233</v>
      </c>
      <c r="AL239" s="148">
        <f>+[2]Arauca!Q239</f>
        <v>0</v>
      </c>
      <c r="AM239" s="148">
        <f>+[2]Arauca!R239</f>
        <v>3448</v>
      </c>
      <c r="AN239" s="148">
        <f>+[2]Arauca!AG239</f>
        <v>1</v>
      </c>
      <c r="AO239" s="148">
        <f>+[2]Bolivar!Q239</f>
        <v>3500</v>
      </c>
      <c r="AP239" s="148">
        <f>+[2]Bolivar!R239</f>
        <v>3434</v>
      </c>
      <c r="AQ239" s="148">
        <f>+[2]Bolivar!AG239</f>
        <v>78</v>
      </c>
      <c r="AR239" s="148">
        <f>+[2]Boyacá!Q239</f>
        <v>0</v>
      </c>
      <c r="AS239" s="148">
        <f>+[2]Boyacá!R239</f>
        <v>4322</v>
      </c>
      <c r="AT239" s="148">
        <f>+[2]Boyacá!AG239</f>
        <v>272</v>
      </c>
      <c r="AU239" s="148">
        <f>+[2]Caldas!Q239</f>
        <v>0</v>
      </c>
      <c r="AV239" s="148">
        <f>+[2]Caldas!R239</f>
        <v>1941</v>
      </c>
      <c r="AW239" s="148">
        <f>+[2]Caldas!AG239</f>
        <v>1661</v>
      </c>
      <c r="AX239" s="148">
        <f>+[2]Caquetá!Q239</f>
        <v>500</v>
      </c>
      <c r="AY239" s="148">
        <f>+[2]Caquetá!R239</f>
        <v>3607</v>
      </c>
      <c r="AZ239" s="148">
        <f>+[2]Caquetá!AG239</f>
        <v>792</v>
      </c>
      <c r="BA239" s="148">
        <f>+[2]Casanare!Q239</f>
        <v>100</v>
      </c>
      <c r="BB239" s="148">
        <f>+[2]Casanare!R239</f>
        <v>363</v>
      </c>
      <c r="BC239" s="148">
        <f>+[2]Casanare!AG239</f>
        <v>0</v>
      </c>
      <c r="BD239" s="148">
        <f>+[2]Cauca!Q239</f>
        <v>200</v>
      </c>
      <c r="BE239" s="148">
        <f>+[2]Cauca!R239</f>
        <v>1226</v>
      </c>
      <c r="BF239" s="148">
        <f>+[2]Cauca!AG239</f>
        <v>176</v>
      </c>
      <c r="BG239" s="148">
        <f>+[2]Cesar!Q239</f>
        <v>1200</v>
      </c>
      <c r="BH239" s="148">
        <f>+[2]Cesar!R239</f>
        <v>6592</v>
      </c>
      <c r="BI239" s="148">
        <f>+[2]Cesar!AG239</f>
        <v>1651</v>
      </c>
      <c r="BJ239" s="148">
        <f>+[2]Chocó!Q239</f>
        <v>5</v>
      </c>
      <c r="BK239" s="148">
        <f>+[2]Chocó!R239</f>
        <v>0</v>
      </c>
      <c r="BL239" s="148">
        <f>+[2]Chocó!AG239</f>
        <v>0</v>
      </c>
      <c r="BM239" s="148">
        <f>+[2]Córdoba!Q239</f>
        <v>1000</v>
      </c>
      <c r="BN239" s="148">
        <f>+[2]Córdoba!R239</f>
        <v>8283</v>
      </c>
      <c r="BO239" s="148">
        <f>+[2]Córdoba!AG239</f>
        <v>271</v>
      </c>
      <c r="BP239" s="148">
        <f>+[2]Cundinamarca!Q239</f>
        <v>350</v>
      </c>
      <c r="BQ239" s="148">
        <f>+[2]Cundinamarca!R239</f>
        <v>2930</v>
      </c>
      <c r="BR239" s="148">
        <f>+[2]Cundinamarca!AG239</f>
        <v>611</v>
      </c>
      <c r="BS239" s="148">
        <f>+[2]Guainía!Q239</f>
        <v>5</v>
      </c>
      <c r="BT239" s="148">
        <f>+[2]Guainía!R239</f>
        <v>45</v>
      </c>
      <c r="BU239" s="148">
        <f>+[2]Guainía!AG239</f>
        <v>0</v>
      </c>
      <c r="BV239" s="148">
        <f>+[2]Guaviare!Q239</f>
        <v>5</v>
      </c>
      <c r="BW239" s="148">
        <f>+[2]Guaviare!R239</f>
        <v>0</v>
      </c>
      <c r="BX239" s="148">
        <f>+[2]Guaviare!AG239</f>
        <v>0</v>
      </c>
      <c r="BY239" s="148">
        <f>+[2]Huila!Q239</f>
        <v>1000</v>
      </c>
      <c r="BZ239" s="148">
        <f>+[2]Huila!R239</f>
        <v>8102</v>
      </c>
      <c r="CA239" s="148">
        <f>+[2]Huila!AG239</f>
        <v>113</v>
      </c>
      <c r="CB239" s="148">
        <f>+'[2]La Guajira'!Q239</f>
        <v>550</v>
      </c>
      <c r="CC239" s="148">
        <f>+'[2]La Guajira'!R239</f>
        <v>522</v>
      </c>
      <c r="CD239" s="148">
        <f>+'[2]La Guajira'!AG239</f>
        <v>0</v>
      </c>
      <c r="CE239" s="148">
        <f>+[2]Magdalena!Q239</f>
        <v>400</v>
      </c>
      <c r="CF239" s="148">
        <f>+[2]Magdalena!R239</f>
        <v>487</v>
      </c>
      <c r="CG239" s="148">
        <f>+[2]Magdalena!AG239</f>
        <v>0</v>
      </c>
      <c r="CH239" s="148">
        <f>+[2]Meta!Q239</f>
        <v>500</v>
      </c>
      <c r="CI239" s="148">
        <f>+[2]Meta!R239</f>
        <v>2838</v>
      </c>
      <c r="CJ239" s="148">
        <f>+[2]Meta!AG239</f>
        <v>228</v>
      </c>
      <c r="CK239" s="148">
        <f>+[2]Nariño!Q239</f>
        <v>32600</v>
      </c>
      <c r="CL239" s="148">
        <f>+[2]Nariño!R239</f>
        <v>41727</v>
      </c>
      <c r="CM239" s="148">
        <f>+[2]Nariño!AG239</f>
        <v>3166</v>
      </c>
      <c r="CN239" s="148">
        <f>+'[2]Norte de Santander'!Q239</f>
        <v>150</v>
      </c>
      <c r="CO239" s="148">
        <f>+'[2]Norte de Santander'!R239</f>
        <v>856</v>
      </c>
      <c r="CP239" s="148">
        <f>+'[2]Norte de Santander'!AG239</f>
        <v>17</v>
      </c>
      <c r="CQ239" s="148">
        <f>+[2]Putumayo!Q239</f>
        <v>3550</v>
      </c>
      <c r="CR239" s="148">
        <f>+[2]Putumayo!R239</f>
        <v>3134</v>
      </c>
      <c r="CS239" s="148">
        <f>+[2]Putumayo!AG239</f>
        <v>0</v>
      </c>
      <c r="CT239" s="148">
        <f>+[2]Quindio!Q239</f>
        <v>1900</v>
      </c>
      <c r="CU239" s="148">
        <f>+[2]Quindio!R239</f>
        <v>9985</v>
      </c>
      <c r="CV239" s="148">
        <f>+[2]Quindio!AG239</f>
        <v>533</v>
      </c>
      <c r="CW239" s="148">
        <f>+[2]Risaralda!Q239</f>
        <v>25</v>
      </c>
      <c r="CX239" s="148">
        <f>+[2]Risaralda!R239</f>
        <v>135</v>
      </c>
      <c r="CY239" s="148">
        <f>+[2]Risaralda!AG239</f>
        <v>1</v>
      </c>
      <c r="CZ239" s="148">
        <f>+'[2]San Anadrés'!Q239</f>
        <v>0</v>
      </c>
      <c r="DA239" s="148">
        <f>+'[2]San Anadrés'!R239</f>
        <v>0</v>
      </c>
      <c r="DB239" s="148">
        <f>+'[2]San Anadrés'!AG239</f>
        <v>0</v>
      </c>
      <c r="DC239" s="148">
        <f>+[2]Santander!Q239</f>
        <v>675</v>
      </c>
      <c r="DD239" s="148">
        <f>+[2]Santander!R239</f>
        <v>3057</v>
      </c>
      <c r="DE239" s="148">
        <f>+[2]Santander!AG239</f>
        <v>0</v>
      </c>
      <c r="DF239" s="148">
        <f>+[2]Sucre!Q239</f>
        <v>150</v>
      </c>
      <c r="DG239" s="148">
        <f>+[2]Sucre!R239</f>
        <v>737</v>
      </c>
      <c r="DH239" s="148">
        <f>+[2]Sucre!AG239</f>
        <v>0</v>
      </c>
      <c r="DI239" s="148">
        <f>+[2]Tolima!Q239</f>
        <v>500</v>
      </c>
      <c r="DJ239" s="148">
        <f>+[2]Tolima!R239</f>
        <v>2728</v>
      </c>
      <c r="DK239" s="148">
        <f>+[2]Tolima!AG239</f>
        <v>12</v>
      </c>
      <c r="DL239" s="148">
        <f>+'[2]Valle del Cauca'!Q239</f>
        <v>330</v>
      </c>
      <c r="DM239" s="148">
        <f>+'[2]Valle del Cauca'!R239</f>
        <v>1574</v>
      </c>
      <c r="DN239" s="148">
        <f>+'[2]Valle del Cauca'!AG239</f>
        <v>91</v>
      </c>
      <c r="DO239" s="148">
        <f>+[2]Vaupés!Q239</f>
        <v>160</v>
      </c>
      <c r="DP239" s="148">
        <f>+[2]Vaupés!R239</f>
        <v>154</v>
      </c>
      <c r="DQ239" s="148">
        <f>+[2]Vaupés!AG239</f>
        <v>0</v>
      </c>
      <c r="DR239" s="148">
        <f>+[2]Vichada!Q239</f>
        <v>5</v>
      </c>
      <c r="DS239" s="148">
        <f>+[2]Vichada!R239</f>
        <v>0</v>
      </c>
      <c r="DT239" s="148">
        <f>+[2]Vichada!AG239</f>
        <v>0</v>
      </c>
    </row>
    <row r="240" spans="1:124" ht="33.75" hidden="1" x14ac:dyDescent="0.25">
      <c r="A240" s="152" t="s">
        <v>718</v>
      </c>
      <c r="B240" s="149" t="str">
        <f t="shared" si="66"/>
        <v>5-0-1-11</v>
      </c>
      <c r="C240" s="182" t="s">
        <v>65</v>
      </c>
      <c r="D240" s="126" t="s">
        <v>55</v>
      </c>
      <c r="E240" s="182" t="s">
        <v>56</v>
      </c>
      <c r="F240" s="182" t="s">
        <v>166</v>
      </c>
      <c r="G240" s="182" t="s">
        <v>167</v>
      </c>
      <c r="H240" s="144" t="s">
        <v>652</v>
      </c>
      <c r="I240" s="448"/>
      <c r="J240" s="139">
        <v>7301</v>
      </c>
      <c r="K240" s="453"/>
      <c r="L240" s="182" t="s">
        <v>184</v>
      </c>
      <c r="M240" s="453"/>
      <c r="N240" s="179" t="s">
        <v>146</v>
      </c>
      <c r="O240" s="141" t="s">
        <v>58</v>
      </c>
      <c r="P240" s="192" t="s">
        <v>60</v>
      </c>
      <c r="Q240" s="69">
        <f t="shared" si="73"/>
        <v>1.5882183078255847</v>
      </c>
      <c r="R240" s="83" t="e">
        <f t="shared" si="61"/>
        <v>#DIV/0!</v>
      </c>
      <c r="S240" s="83">
        <f>+[2]Amazonas!S240+[2]Antioquia!S240+[2]Atantico!S240+[2]Arauca!S240+[2]Bolivar!S240+[2]Boyacá!S240+[2]Caldas!S240+[2]Caquetá!S240+[2]Casanare!S240+[2]Cauca!S240+[2]Cesar!S240+[2]Chocó!S240+[2]Córdoba!S240+[2]Cundinamarca!S240+[2]Guainía!S240+[2]Guaviare!S240+[2]Huila!S240+'[2]La Guajira'!S240+[2]Magdalena!S240+[2]Meta!S240+[2]Nariño!S240+'[2]Norte de Santander'!S240+[2]Putumayo!S240+[2]Quindio!S240+[2]Risaralda!S240+'[2]San Anadrés'!S240+[2]Santander!S240+[2]Sucre!S240+[2]Tolima!S240+'[2]Valle del Cauca'!S240+[2]Vaupés!S240+[2]Vichada!S240</f>
        <v>0</v>
      </c>
      <c r="T240" s="83">
        <f>+[2]Amazonas!T240+[2]Antioquia!T240+[2]Atantico!T240+[2]Arauca!T240+[2]Bolivar!T240+[2]Boyacá!T240+[2]Caldas!T240+[2]Caquetá!T240+[2]Casanare!T240+[2]Cauca!T240+[2]Cesar!T240+[2]Chocó!T240+[2]Córdoba!T240+[2]Cundinamarca!T240+[2]Guainía!T240+[2]Guaviare!T240+[2]Huila!T240+'[2]La Guajira'!T240+[2]Magdalena!T240+[2]Meta!T240+[2]Nariño!T240+'[2]Norte de Santander'!T240+[2]Putumayo!T240+[2]Quindio!T240+[2]Risaralda!T240+'[2]San Anadrés'!T240+[2]Santander!T240+[2]Sucre!T240+[2]Tolima!T240+'[2]Valle del Cauca'!T240+[2]Vaupés!T240+[2]Vichada!T240</f>
        <v>0</v>
      </c>
      <c r="U240" s="148">
        <f t="shared" si="74"/>
        <v>3463</v>
      </c>
      <c r="V240" s="148">
        <f t="shared" si="75"/>
        <v>55</v>
      </c>
      <c r="W240" s="148">
        <f>+'[2]Oficinas Nacionales'!Q240</f>
        <v>0</v>
      </c>
      <c r="X240" s="148">
        <f>+'[2]Oficinas Nacionales'!R240</f>
        <v>0</v>
      </c>
      <c r="Y240" s="148">
        <f>+'[2]Oficinas Nacionales'!AG240</f>
        <v>0</v>
      </c>
      <c r="Z240" s="148">
        <f t="shared" si="76"/>
        <v>3463</v>
      </c>
      <c r="AA240" s="148">
        <f t="shared" si="76"/>
        <v>0</v>
      </c>
      <c r="AB240" s="148">
        <f t="shared" si="76"/>
        <v>55</v>
      </c>
      <c r="AC240" s="148">
        <f>+[2]Amazonas!Q240</f>
        <v>10</v>
      </c>
      <c r="AD240" s="148">
        <f>+[2]Amazonas!R240</f>
        <v>0</v>
      </c>
      <c r="AE240" s="148">
        <f>+[2]Amazonas!AG240</f>
        <v>0</v>
      </c>
      <c r="AF240" s="148">
        <f>+[2]Antioquia!Q240</f>
        <v>0</v>
      </c>
      <c r="AG240" s="148">
        <f>+[2]Antioquia!R240</f>
        <v>0</v>
      </c>
      <c r="AH240" s="148">
        <f>+[2]Antioquia!AG240</f>
        <v>0</v>
      </c>
      <c r="AI240" s="148">
        <f>+[2]Atantico!Q240</f>
        <v>100</v>
      </c>
      <c r="AJ240" s="148">
        <f>+[2]Atantico!R240</f>
        <v>0</v>
      </c>
      <c r="AK240" s="148">
        <f>+[2]Atantico!AG240</f>
        <v>0</v>
      </c>
      <c r="AL240" s="148">
        <f>+[2]Arauca!Q240</f>
        <v>0</v>
      </c>
      <c r="AM240" s="148">
        <f>+[2]Arauca!R240</f>
        <v>0</v>
      </c>
      <c r="AN240" s="148">
        <f>+[2]Arauca!AG240</f>
        <v>0</v>
      </c>
      <c r="AO240" s="148">
        <f>+[2]Bolivar!Q240</f>
        <v>500</v>
      </c>
      <c r="AP240" s="148">
        <f>+[2]Bolivar!R240</f>
        <v>0</v>
      </c>
      <c r="AQ240" s="148">
        <f>+[2]Bolivar!AG240</f>
        <v>0</v>
      </c>
      <c r="AR240" s="148">
        <f>+[2]Boyacá!Q240</f>
        <v>0</v>
      </c>
      <c r="AS240" s="148">
        <f>+[2]Boyacá!R240</f>
        <v>0</v>
      </c>
      <c r="AT240" s="148">
        <f>+[2]Boyacá!AG240</f>
        <v>0</v>
      </c>
      <c r="AU240" s="148">
        <f>+[2]Caldas!Q240</f>
        <v>0</v>
      </c>
      <c r="AV240" s="148">
        <f>+[2]Caldas!R240</f>
        <v>0</v>
      </c>
      <c r="AW240" s="148">
        <f>+[2]Caldas!AG240</f>
        <v>0</v>
      </c>
      <c r="AX240" s="148">
        <f>+[2]Caquetá!Q240</f>
        <v>400</v>
      </c>
      <c r="AY240" s="148">
        <f>+[2]Caquetá!R240</f>
        <v>0</v>
      </c>
      <c r="AZ240" s="148">
        <f>+[2]Caquetá!AG240</f>
        <v>0</v>
      </c>
      <c r="BA240" s="148">
        <f>+[2]Casanare!Q240</f>
        <v>50</v>
      </c>
      <c r="BB240" s="148">
        <f>+[2]Casanare!R240</f>
        <v>0</v>
      </c>
      <c r="BC240" s="148">
        <f>+[2]Casanare!AG240</f>
        <v>0</v>
      </c>
      <c r="BD240" s="148">
        <f>+[2]Cauca!Q240</f>
        <v>100</v>
      </c>
      <c r="BE240" s="148">
        <f>+[2]Cauca!R240</f>
        <v>0</v>
      </c>
      <c r="BF240" s="148">
        <f>+[2]Cauca!AG240</f>
        <v>0</v>
      </c>
      <c r="BG240" s="148">
        <f>+[2]Cesar!Q240</f>
        <v>160</v>
      </c>
      <c r="BH240" s="148">
        <f>+[2]Cesar!R240</f>
        <v>0</v>
      </c>
      <c r="BI240" s="148">
        <f>+[2]Cesar!AG240</f>
        <v>0</v>
      </c>
      <c r="BJ240" s="148">
        <f>+[2]Chocó!Q240</f>
        <v>2</v>
      </c>
      <c r="BK240" s="148">
        <f>+[2]Chocó!R240</f>
        <v>0</v>
      </c>
      <c r="BL240" s="148">
        <f>+[2]Chocó!AG240</f>
        <v>0</v>
      </c>
      <c r="BM240" s="148">
        <f>+[2]Córdoba!Q240</f>
        <v>700</v>
      </c>
      <c r="BN240" s="148">
        <f>+[2]Córdoba!R240</f>
        <v>0</v>
      </c>
      <c r="BO240" s="148">
        <f>+[2]Córdoba!AG240</f>
        <v>0</v>
      </c>
      <c r="BP240" s="148">
        <f>+[2]Cundinamarca!Q240</f>
        <v>250</v>
      </c>
      <c r="BQ240" s="148">
        <f>+[2]Cundinamarca!R240</f>
        <v>0</v>
      </c>
      <c r="BR240" s="148">
        <f>+[2]Cundinamarca!AG240</f>
        <v>0</v>
      </c>
      <c r="BS240" s="148">
        <f>+[2]Guainía!Q240</f>
        <v>2</v>
      </c>
      <c r="BT240" s="148">
        <f>+[2]Guainía!R240</f>
        <v>0</v>
      </c>
      <c r="BU240" s="148">
        <f>+[2]Guainía!AG240</f>
        <v>0</v>
      </c>
      <c r="BV240" s="148">
        <f>+[2]Guaviare!Q240</f>
        <v>2</v>
      </c>
      <c r="BW240" s="148">
        <f>+[2]Guaviare!R240</f>
        <v>0</v>
      </c>
      <c r="BX240" s="148">
        <f>+[2]Guaviare!AG240</f>
        <v>0</v>
      </c>
      <c r="BY240" s="148">
        <f>+[2]Huila!Q240</f>
        <v>630</v>
      </c>
      <c r="BZ240" s="148">
        <f>+[2]Huila!R240</f>
        <v>0</v>
      </c>
      <c r="CA240" s="148">
        <f>+[2]Huila!AG240</f>
        <v>0</v>
      </c>
      <c r="CB240" s="148">
        <f>+'[2]La Guajira'!Q240</f>
        <v>50</v>
      </c>
      <c r="CC240" s="148">
        <f>+'[2]La Guajira'!R240</f>
        <v>0</v>
      </c>
      <c r="CD240" s="148">
        <f>+'[2]La Guajira'!AG240</f>
        <v>0</v>
      </c>
      <c r="CE240" s="148">
        <f>+[2]Magdalena!Q240</f>
        <v>100</v>
      </c>
      <c r="CF240" s="148">
        <f>+[2]Magdalena!R240</f>
        <v>0</v>
      </c>
      <c r="CG240" s="148">
        <f>+[2]Magdalena!AG240</f>
        <v>0</v>
      </c>
      <c r="CH240" s="148">
        <f>+[2]Meta!Q240</f>
        <v>140</v>
      </c>
      <c r="CI240" s="148">
        <f>+[2]Meta!R240</f>
        <v>0</v>
      </c>
      <c r="CJ240" s="148">
        <f>+[2]Meta!AG240</f>
        <v>0</v>
      </c>
      <c r="CK240" s="148">
        <f>+[2]Nariño!Q240</f>
        <v>0</v>
      </c>
      <c r="CL240" s="148">
        <f>+[2]Nariño!R240</f>
        <v>0</v>
      </c>
      <c r="CM240" s="148">
        <f>+[2]Nariño!AG240</f>
        <v>0</v>
      </c>
      <c r="CN240" s="148">
        <f>+'[2]Norte de Santander'!Q240</f>
        <v>20</v>
      </c>
      <c r="CO240" s="148">
        <f>+'[2]Norte de Santander'!R240</f>
        <v>0</v>
      </c>
      <c r="CP240" s="148">
        <f>+'[2]Norte de Santander'!AG240</f>
        <v>0</v>
      </c>
      <c r="CQ240" s="148">
        <f>+[2]Putumayo!Q240</f>
        <v>50</v>
      </c>
      <c r="CR240" s="148">
        <f>+[2]Putumayo!R240</f>
        <v>0</v>
      </c>
      <c r="CS240" s="148">
        <f>+[2]Putumayo!AG240</f>
        <v>0</v>
      </c>
      <c r="CT240" s="148">
        <f>+[2]Quindio!Q240</f>
        <v>100</v>
      </c>
      <c r="CU240" s="148">
        <f>+[2]Quindio!R240</f>
        <v>0</v>
      </c>
      <c r="CV240" s="148">
        <f>+[2]Quindio!AG240</f>
        <v>0</v>
      </c>
      <c r="CW240" s="148">
        <f>+[2]Risaralda!Q240</f>
        <v>5</v>
      </c>
      <c r="CX240" s="148">
        <f>+[2]Risaralda!R240</f>
        <v>0</v>
      </c>
      <c r="CY240" s="148">
        <f>+[2]Risaralda!AG240</f>
        <v>0</v>
      </c>
      <c r="CZ240" s="148">
        <f>+'[2]San Anadrés'!Q240</f>
        <v>0</v>
      </c>
      <c r="DA240" s="148">
        <f>+'[2]San Anadrés'!R240</f>
        <v>0</v>
      </c>
      <c r="DB240" s="148">
        <f>+'[2]San Anadrés'!AG240</f>
        <v>0</v>
      </c>
      <c r="DC240" s="148">
        <f>+[2]Santander!Q240</f>
        <v>15</v>
      </c>
      <c r="DD240" s="148">
        <f>+[2]Santander!R240</f>
        <v>0</v>
      </c>
      <c r="DE240" s="148">
        <f>+[2]Santander!AG240</f>
        <v>0</v>
      </c>
      <c r="DF240" s="148">
        <f>+[2]Sucre!Q240</f>
        <v>10</v>
      </c>
      <c r="DG240" s="148">
        <f>+[2]Sucre!R240</f>
        <v>0</v>
      </c>
      <c r="DH240" s="148">
        <f>+[2]Sucre!AG240</f>
        <v>55</v>
      </c>
      <c r="DI240" s="148">
        <f>+[2]Tolima!Q240</f>
        <v>50</v>
      </c>
      <c r="DJ240" s="148">
        <f>+[2]Tolima!R240</f>
        <v>0</v>
      </c>
      <c r="DK240" s="148">
        <f>+[2]Tolima!AG240</f>
        <v>0</v>
      </c>
      <c r="DL240" s="148">
        <f>+'[2]Valle del Cauca'!Q240</f>
        <v>10</v>
      </c>
      <c r="DM240" s="148">
        <f>+'[2]Valle del Cauca'!R240</f>
        <v>0</v>
      </c>
      <c r="DN240" s="148">
        <f>+'[2]Valle del Cauca'!AG240</f>
        <v>0</v>
      </c>
      <c r="DO240" s="148">
        <f>+[2]Vaupés!Q240</f>
        <v>5</v>
      </c>
      <c r="DP240" s="148">
        <f>+[2]Vaupés!R240</f>
        <v>0</v>
      </c>
      <c r="DQ240" s="148">
        <f>+[2]Vaupés!AG240</f>
        <v>0</v>
      </c>
      <c r="DR240" s="148">
        <f>+[2]Vichada!Q240</f>
        <v>2</v>
      </c>
      <c r="DS240" s="148">
        <f>+[2]Vichada!R240</f>
        <v>0</v>
      </c>
      <c r="DT240" s="148">
        <f>+[2]Vichada!AG240</f>
        <v>0</v>
      </c>
    </row>
    <row r="241" spans="1:124" ht="45" hidden="1" x14ac:dyDescent="0.25">
      <c r="A241" s="152" t="s">
        <v>718</v>
      </c>
      <c r="B241" s="149" t="str">
        <f t="shared" si="66"/>
        <v>5-0-1-12</v>
      </c>
      <c r="C241" s="182" t="s">
        <v>65</v>
      </c>
      <c r="D241" s="126" t="s">
        <v>55</v>
      </c>
      <c r="E241" s="182" t="s">
        <v>56</v>
      </c>
      <c r="F241" s="182" t="s">
        <v>166</v>
      </c>
      <c r="G241" s="182" t="s">
        <v>167</v>
      </c>
      <c r="H241" s="144" t="s">
        <v>653</v>
      </c>
      <c r="I241" s="448"/>
      <c r="J241" s="139">
        <v>76773</v>
      </c>
      <c r="K241" s="453"/>
      <c r="L241" s="182" t="s">
        <v>185</v>
      </c>
      <c r="M241" s="453"/>
      <c r="N241" s="179" t="s">
        <v>146</v>
      </c>
      <c r="O241" s="141" t="s">
        <v>58</v>
      </c>
      <c r="P241" s="150" t="s">
        <v>60</v>
      </c>
      <c r="Q241" s="69">
        <f t="shared" si="73"/>
        <v>34.25739329892685</v>
      </c>
      <c r="R241" s="83" t="e">
        <f t="shared" si="61"/>
        <v>#DIV/0!</v>
      </c>
      <c r="S241" s="83">
        <f>+[2]Amazonas!S241+[2]Antioquia!S241+[2]Atantico!S241+[2]Arauca!S241+[2]Bolivar!S241+[2]Boyacá!S241+[2]Caldas!S241+[2]Caquetá!S241+[2]Casanare!S241+[2]Cauca!S241+[2]Cesar!S241+[2]Chocó!S241+[2]Córdoba!S241+[2]Cundinamarca!S241+[2]Guainía!S241+[2]Guaviare!S241+[2]Huila!S241+'[2]La Guajira'!S241+[2]Magdalena!S241+[2]Meta!S241+[2]Nariño!S241+'[2]Norte de Santander'!S241+[2]Putumayo!S241+[2]Quindio!S241+[2]Risaralda!S241+'[2]San Anadrés'!S241+[2]Santander!S241+[2]Sucre!S241+[2]Tolima!S241+'[2]Valle del Cauca'!S241+[2]Vaupés!S241+[2]Vichada!S241</f>
        <v>0</v>
      </c>
      <c r="T241" s="83">
        <f>+[2]Amazonas!T241+[2]Antioquia!T241+[2]Atantico!T241+[2]Arauca!T241+[2]Bolivar!T241+[2]Boyacá!T241+[2]Caldas!T241+[2]Caquetá!T241+[2]Casanare!T241+[2]Cauca!T241+[2]Cesar!T241+[2]Chocó!T241+[2]Córdoba!T241+[2]Cundinamarca!T241+[2]Guainía!T241+[2]Guaviare!T241+[2]Huila!T241+'[2]La Guajira'!T241+[2]Magdalena!T241+[2]Meta!T241+[2]Nariño!T241+'[2]Norte de Santander'!T241+[2]Putumayo!T241+[2]Quindio!T241+[2]Risaralda!T241+'[2]San Anadrés'!T241+[2]Santander!T241+[2]Sucre!T241+[2]Tolima!T241+'[2]Valle del Cauca'!T241+[2]Vaupés!T241+[2]Vichada!T241</f>
        <v>0</v>
      </c>
      <c r="U241" s="148">
        <f t="shared" si="74"/>
        <v>61035</v>
      </c>
      <c r="V241" s="148">
        <f t="shared" si="75"/>
        <v>20909</v>
      </c>
      <c r="W241" s="148">
        <f>+'[2]Oficinas Nacionales'!Q241</f>
        <v>0</v>
      </c>
      <c r="X241" s="148">
        <f>+'[2]Oficinas Nacionales'!R241</f>
        <v>0</v>
      </c>
      <c r="Y241" s="148">
        <f>+'[2]Oficinas Nacionales'!AG241</f>
        <v>0</v>
      </c>
      <c r="Z241" s="148">
        <f t="shared" si="76"/>
        <v>61035</v>
      </c>
      <c r="AA241" s="148">
        <f t="shared" si="76"/>
        <v>0</v>
      </c>
      <c r="AB241" s="148">
        <f t="shared" si="76"/>
        <v>20909</v>
      </c>
      <c r="AC241" s="148">
        <f>+[2]Amazonas!Q241</f>
        <v>0</v>
      </c>
      <c r="AD241" s="148">
        <f>+[2]Amazonas!R241</f>
        <v>0</v>
      </c>
      <c r="AE241" s="148">
        <f>+[2]Amazonas!AG241</f>
        <v>0</v>
      </c>
      <c r="AF241" s="148">
        <f>+[2]Antioquia!Q241</f>
        <v>5500</v>
      </c>
      <c r="AG241" s="148">
        <f>+[2]Antioquia!R241</f>
        <v>0</v>
      </c>
      <c r="AH241" s="148">
        <f>+[2]Antioquia!AG241</f>
        <v>0</v>
      </c>
      <c r="AI241" s="148">
        <f>+[2]Atantico!Q241</f>
        <v>0</v>
      </c>
      <c r="AJ241" s="148">
        <f>+[2]Atantico!R241</f>
        <v>0</v>
      </c>
      <c r="AK241" s="148">
        <f>+[2]Atantico!AG241</f>
        <v>0</v>
      </c>
      <c r="AL241" s="148">
        <f>+[2]Arauca!Q241</f>
        <v>3300</v>
      </c>
      <c r="AM241" s="148">
        <f>+[2]Arauca!R241</f>
        <v>0</v>
      </c>
      <c r="AN241" s="148">
        <f>+[2]Arauca!AG241</f>
        <v>0</v>
      </c>
      <c r="AO241" s="148">
        <f>+[2]Bolivar!Q241</f>
        <v>0</v>
      </c>
      <c r="AP241" s="148">
        <f>+[2]Bolivar!R241</f>
        <v>0</v>
      </c>
      <c r="AQ241" s="148">
        <f>+[2]Bolivar!AG241</f>
        <v>0</v>
      </c>
      <c r="AR241" s="148">
        <f>+[2]Boyacá!Q241</f>
        <v>4300</v>
      </c>
      <c r="AS241" s="148">
        <f>+[2]Boyacá!R241</f>
        <v>0</v>
      </c>
      <c r="AT241" s="148">
        <f>+[2]Boyacá!AG241</f>
        <v>0</v>
      </c>
      <c r="AU241" s="148">
        <f>+[2]Caldas!Q241</f>
        <v>1800</v>
      </c>
      <c r="AV241" s="148">
        <f>+[2]Caldas!R241</f>
        <v>0</v>
      </c>
      <c r="AW241" s="148">
        <f>+[2]Caldas!AG241</f>
        <v>1661</v>
      </c>
      <c r="AX241" s="148">
        <f>+[2]Caquetá!Q241</f>
        <v>2600</v>
      </c>
      <c r="AY241" s="148">
        <f>+[2]Caquetá!R241</f>
        <v>0</v>
      </c>
      <c r="AZ241" s="148">
        <f>+[2]Caquetá!AG241</f>
        <v>429</v>
      </c>
      <c r="BA241" s="148">
        <f>+[2]Casanare!Q241</f>
        <v>200</v>
      </c>
      <c r="BB241" s="148">
        <f>+[2]Casanare!R241</f>
        <v>0</v>
      </c>
      <c r="BC241" s="148">
        <f>+[2]Casanare!AG241</f>
        <v>1240</v>
      </c>
      <c r="BD241" s="148">
        <f>+[2]Cauca!Q241</f>
        <v>800</v>
      </c>
      <c r="BE241" s="148">
        <f>+[2]Cauca!R241</f>
        <v>0</v>
      </c>
      <c r="BF241" s="148">
        <f>+[2]Cauca!AG241</f>
        <v>400</v>
      </c>
      <c r="BG241" s="148">
        <f>+[2]Cesar!Q241</f>
        <v>5200</v>
      </c>
      <c r="BH241" s="148">
        <f>+[2]Cesar!R241</f>
        <v>0</v>
      </c>
      <c r="BI241" s="148">
        <f>+[2]Cesar!AG241</f>
        <v>379</v>
      </c>
      <c r="BJ241" s="148">
        <f>+[2]Chocó!Q241</f>
        <v>0</v>
      </c>
      <c r="BK241" s="148">
        <f>+[2]Chocó!R241</f>
        <v>0</v>
      </c>
      <c r="BL241" s="148">
        <f>+[2]Chocó!AG241</f>
        <v>0</v>
      </c>
      <c r="BM241" s="148">
        <f>+[2]Córdoba!Q241</f>
        <v>5600</v>
      </c>
      <c r="BN241" s="148">
        <f>+[2]Córdoba!R241</f>
        <v>0</v>
      </c>
      <c r="BO241" s="148">
        <f>+[2]Córdoba!AG241</f>
        <v>5026</v>
      </c>
      <c r="BP241" s="148">
        <f>+[2]Cundinamarca!Q241</f>
        <v>1300</v>
      </c>
      <c r="BQ241" s="148">
        <f>+[2]Cundinamarca!R241</f>
        <v>0</v>
      </c>
      <c r="BR241" s="148">
        <f>+[2]Cundinamarca!AG241</f>
        <v>5535</v>
      </c>
      <c r="BS241" s="148">
        <f>+[2]Guainía!Q241</f>
        <v>0</v>
      </c>
      <c r="BT241" s="148">
        <f>+[2]Guainía!R241</f>
        <v>0</v>
      </c>
      <c r="BU241" s="148">
        <f>+[2]Guainía!AG241</f>
        <v>0</v>
      </c>
      <c r="BV241" s="148">
        <f>+[2]Guaviare!Q241</f>
        <v>0</v>
      </c>
      <c r="BW241" s="148">
        <f>+[2]Guaviare!R241</f>
        <v>0</v>
      </c>
      <c r="BX241" s="148">
        <f>+[2]Guaviare!AG241</f>
        <v>0</v>
      </c>
      <c r="BY241" s="148">
        <f>+[2]Huila!Q241</f>
        <v>4900</v>
      </c>
      <c r="BZ241" s="148">
        <f>+[2]Huila!R241</f>
        <v>0</v>
      </c>
      <c r="CA241" s="148">
        <f>+[2]Huila!AG241</f>
        <v>0</v>
      </c>
      <c r="CB241" s="148">
        <f>+'[2]La Guajira'!Q241</f>
        <v>0</v>
      </c>
      <c r="CC241" s="148">
        <f>+'[2]La Guajira'!R241</f>
        <v>0</v>
      </c>
      <c r="CD241" s="148">
        <f>+'[2]La Guajira'!AG241</f>
        <v>0</v>
      </c>
      <c r="CE241" s="148">
        <f>+[2]Magdalena!Q241</f>
        <v>0</v>
      </c>
      <c r="CF241" s="148">
        <f>+[2]Magdalena!R241</f>
        <v>0</v>
      </c>
      <c r="CG241" s="148">
        <f>+[2]Magdalena!AG241</f>
        <v>0</v>
      </c>
      <c r="CH241" s="148">
        <f>+[2]Meta!Q241</f>
        <v>1460</v>
      </c>
      <c r="CI241" s="148">
        <f>+[2]Meta!R241</f>
        <v>0</v>
      </c>
      <c r="CJ241" s="148">
        <f>+[2]Meta!AG241</f>
        <v>1128</v>
      </c>
      <c r="CK241" s="148">
        <f>+[2]Nariño!Q241</f>
        <v>8400</v>
      </c>
      <c r="CL241" s="148">
        <f>+[2]Nariño!R241</f>
        <v>0</v>
      </c>
      <c r="CM241" s="148">
        <f>+[2]Nariño!AG241</f>
        <v>587</v>
      </c>
      <c r="CN241" s="148">
        <f>+'[2]Norte de Santander'!Q241</f>
        <v>800</v>
      </c>
      <c r="CO241" s="148">
        <f>+'[2]Norte de Santander'!R241</f>
        <v>0</v>
      </c>
      <c r="CP241" s="148">
        <f>+'[2]Norte de Santander'!AG241</f>
        <v>0</v>
      </c>
      <c r="CQ241" s="148">
        <f>+[2]Putumayo!Q241</f>
        <v>0</v>
      </c>
      <c r="CR241" s="148">
        <f>+[2]Putumayo!R241</f>
        <v>0</v>
      </c>
      <c r="CS241" s="148">
        <f>+[2]Putumayo!AG241</f>
        <v>0</v>
      </c>
      <c r="CT241" s="148">
        <f>+[2]Quindio!Q241</f>
        <v>8000</v>
      </c>
      <c r="CU241" s="148">
        <f>+[2]Quindio!R241</f>
        <v>0</v>
      </c>
      <c r="CV241" s="148">
        <f>+[2]Quindio!AG241</f>
        <v>0</v>
      </c>
      <c r="CW241" s="148">
        <f>+[2]Risaralda!Q241</f>
        <v>105</v>
      </c>
      <c r="CX241" s="148">
        <f>+[2]Risaralda!R241</f>
        <v>0</v>
      </c>
      <c r="CY241" s="148">
        <f>+[2]Risaralda!AG241</f>
        <v>14</v>
      </c>
      <c r="CZ241" s="148">
        <f>+'[2]San Anadrés'!Q241</f>
        <v>0</v>
      </c>
      <c r="DA241" s="148">
        <f>+'[2]San Anadrés'!R241</f>
        <v>0</v>
      </c>
      <c r="DB241" s="148">
        <f>+'[2]San Anadrés'!AG241</f>
        <v>0</v>
      </c>
      <c r="DC241" s="148">
        <f>+[2]Santander!Q241</f>
        <v>2780</v>
      </c>
      <c r="DD241" s="148">
        <f>+[2]Santander!R241</f>
        <v>0</v>
      </c>
      <c r="DE241" s="148">
        <f>+[2]Santander!AG241</f>
        <v>1931</v>
      </c>
      <c r="DF241" s="148">
        <f>+[2]Sucre!Q241</f>
        <v>580</v>
      </c>
      <c r="DG241" s="148">
        <f>+[2]Sucre!R241</f>
        <v>0</v>
      </c>
      <c r="DH241" s="148">
        <f>+[2]Sucre!AG241</f>
        <v>0</v>
      </c>
      <c r="DI241" s="148">
        <f>+[2]Tolima!Q241</f>
        <v>2200</v>
      </c>
      <c r="DJ241" s="148">
        <f>+[2]Tolima!R241</f>
        <v>0</v>
      </c>
      <c r="DK241" s="148">
        <f>+[2]Tolima!AG241</f>
        <v>862</v>
      </c>
      <c r="DL241" s="148">
        <f>+'[2]Valle del Cauca'!Q241</f>
        <v>1210</v>
      </c>
      <c r="DM241" s="148">
        <f>+'[2]Valle del Cauca'!R241</f>
        <v>0</v>
      </c>
      <c r="DN241" s="148">
        <f>+'[2]Valle del Cauca'!AG241</f>
        <v>1717</v>
      </c>
      <c r="DO241" s="148">
        <f>+[2]Vaupés!Q241</f>
        <v>0</v>
      </c>
      <c r="DP241" s="148">
        <f>+[2]Vaupés!R241</f>
        <v>0</v>
      </c>
      <c r="DQ241" s="148">
        <f>+[2]Vaupés!AG241</f>
        <v>0</v>
      </c>
      <c r="DR241" s="148">
        <f>+[2]Vichada!Q241</f>
        <v>0</v>
      </c>
      <c r="DS241" s="148">
        <f>+[2]Vichada!R241</f>
        <v>0</v>
      </c>
      <c r="DT241" s="148">
        <f>+[2]Vichada!AG241</f>
        <v>0</v>
      </c>
    </row>
    <row r="242" spans="1:124" ht="45" hidden="1" x14ac:dyDescent="0.25">
      <c r="A242" s="152" t="s">
        <v>718</v>
      </c>
      <c r="B242" s="149" t="str">
        <f t="shared" si="66"/>
        <v>5-0-1-13</v>
      </c>
      <c r="C242" s="182" t="s">
        <v>65</v>
      </c>
      <c r="D242" s="126" t="s">
        <v>55</v>
      </c>
      <c r="E242" s="182" t="s">
        <v>56</v>
      </c>
      <c r="F242" s="182" t="s">
        <v>166</v>
      </c>
      <c r="G242" s="182" t="s">
        <v>167</v>
      </c>
      <c r="H242" s="144" t="s">
        <v>654</v>
      </c>
      <c r="I242" s="432"/>
      <c r="J242" s="139">
        <v>13905</v>
      </c>
      <c r="K242" s="454"/>
      <c r="L242" s="182" t="s">
        <v>186</v>
      </c>
      <c r="M242" s="454"/>
      <c r="N242" s="179" t="s">
        <v>146</v>
      </c>
      <c r="O242" s="182" t="s">
        <v>57</v>
      </c>
      <c r="P242" s="150" t="s">
        <v>60</v>
      </c>
      <c r="Q242" s="69">
        <f t="shared" si="73"/>
        <v>54.38552713661884</v>
      </c>
      <c r="R242" s="83" t="e">
        <f t="shared" si="61"/>
        <v>#DIV/0!</v>
      </c>
      <c r="S242" s="83">
        <f>+[2]Amazonas!S242+[2]Antioquia!S242+[2]Atantico!S242+[2]Arauca!S242+[2]Bolivar!S242+[2]Boyacá!S242+[2]Caldas!S242+[2]Caquetá!S242+[2]Casanare!S242+[2]Cauca!S242+[2]Cesar!S242+[2]Chocó!S242+[2]Córdoba!S242+[2]Cundinamarca!S242+[2]Guainía!S242+[2]Guaviare!S242+[2]Huila!S242+'[2]La Guajira'!S242+[2]Magdalena!S242+[2]Meta!S242+[2]Nariño!S242+'[2]Norte de Santander'!S242+[2]Putumayo!S242+[2]Quindio!S242+[2]Risaralda!S242+'[2]San Anadrés'!S242+[2]Santander!S242+[2]Sucre!S242+[2]Tolima!S242+'[2]Valle del Cauca'!S242+[2]Vaupés!S242+[2]Vichada!S242</f>
        <v>0</v>
      </c>
      <c r="T242" s="83">
        <f>+[2]Amazonas!T242+[2]Antioquia!T242+[2]Atantico!T242+[2]Arauca!T242+[2]Bolivar!T242+[2]Boyacá!T242+[2]Caldas!T242+[2]Caquetá!T242+[2]Casanare!T242+[2]Cauca!T242+[2]Cesar!T242+[2]Chocó!T242+[2]Córdoba!T242+[2]Cundinamarca!T242+[2]Guainía!T242+[2]Guaviare!T242+[2]Huila!T242+'[2]La Guajira'!T242+[2]Magdalena!T242+[2]Meta!T242+[2]Nariño!T242+'[2]Norte de Santander'!T242+[2]Putumayo!T242+[2]Quindio!T242+[2]Risaralda!T242+'[2]San Anadrés'!T242+[2]Santander!T242+[2]Sucre!T242+[2]Tolima!T242+'[2]Valle del Cauca'!T242+[2]Vaupés!T242+[2]Vichada!T242</f>
        <v>0</v>
      </c>
      <c r="U242" s="148">
        <f t="shared" si="74"/>
        <v>8015</v>
      </c>
      <c r="V242" s="148">
        <f t="shared" si="75"/>
        <v>4359</v>
      </c>
      <c r="W242" s="148">
        <f>+'[2]Oficinas Nacionales'!Q242</f>
        <v>0</v>
      </c>
      <c r="X242" s="148">
        <f>+'[2]Oficinas Nacionales'!R242</f>
        <v>0</v>
      </c>
      <c r="Y242" s="148">
        <f>+'[2]Oficinas Nacionales'!AG242</f>
        <v>0</v>
      </c>
      <c r="Z242" s="148">
        <f t="shared" si="76"/>
        <v>8015</v>
      </c>
      <c r="AA242" s="148">
        <f t="shared" si="76"/>
        <v>0</v>
      </c>
      <c r="AB242" s="148">
        <f t="shared" si="76"/>
        <v>4359</v>
      </c>
      <c r="AC242" s="148">
        <f>+[2]Amazonas!Q242</f>
        <v>0</v>
      </c>
      <c r="AD242" s="148">
        <f>+[2]Amazonas!R242</f>
        <v>0</v>
      </c>
      <c r="AE242" s="148">
        <f>+[2]Amazonas!AG242</f>
        <v>0</v>
      </c>
      <c r="AF242" s="148">
        <f>+[2]Antioquia!Q242</f>
        <v>1000</v>
      </c>
      <c r="AG242" s="148">
        <f>+[2]Antioquia!R242</f>
        <v>0</v>
      </c>
      <c r="AH242" s="148">
        <f>+[2]Antioquia!AG242</f>
        <v>0</v>
      </c>
      <c r="AI242" s="148">
        <f>+[2]Atantico!Q242</f>
        <v>0</v>
      </c>
      <c r="AJ242" s="148">
        <f>+[2]Atantico!R242</f>
        <v>0</v>
      </c>
      <c r="AK242" s="148">
        <f>+[2]Atantico!AG242</f>
        <v>0</v>
      </c>
      <c r="AL242" s="148">
        <f>+[2]Arauca!Q242</f>
        <v>200</v>
      </c>
      <c r="AM242" s="148">
        <f>+[2]Arauca!R242</f>
        <v>0</v>
      </c>
      <c r="AN242" s="148">
        <f>+[2]Arauca!AG242</f>
        <v>0</v>
      </c>
      <c r="AO242" s="148">
        <f>+[2]Bolivar!Q242</f>
        <v>0</v>
      </c>
      <c r="AP242" s="148">
        <f>+[2]Bolivar!R242</f>
        <v>0</v>
      </c>
      <c r="AQ242" s="148">
        <f>+[2]Bolivar!AG242</f>
        <v>0</v>
      </c>
      <c r="AR242" s="148">
        <f>+[2]Boyacá!Q242</f>
        <v>200</v>
      </c>
      <c r="AS242" s="148">
        <f>+[2]Boyacá!R242</f>
        <v>0</v>
      </c>
      <c r="AT242" s="148">
        <f>+[2]Boyacá!AG242</f>
        <v>0</v>
      </c>
      <c r="AU242" s="148">
        <f>+[2]Caldas!Q242</f>
        <v>300</v>
      </c>
      <c r="AV242" s="148">
        <f>+[2]Caldas!R242</f>
        <v>0</v>
      </c>
      <c r="AW242" s="148">
        <f>+[2]Caldas!AG242</f>
        <v>0</v>
      </c>
      <c r="AX242" s="148">
        <f>+[2]Caquetá!Q242</f>
        <v>500</v>
      </c>
      <c r="AY242" s="148">
        <f>+[2]Caquetá!R242</f>
        <v>0</v>
      </c>
      <c r="AZ242" s="148">
        <f>+[2]Caquetá!AG242</f>
        <v>0</v>
      </c>
      <c r="BA242" s="148">
        <f>+[2]Casanare!Q242</f>
        <v>50</v>
      </c>
      <c r="BB242" s="148">
        <f>+[2]Casanare!R242</f>
        <v>0</v>
      </c>
      <c r="BC242" s="148">
        <f>+[2]Casanare!AG242</f>
        <v>0</v>
      </c>
      <c r="BD242" s="148">
        <f>+[2]Cauca!Q242</f>
        <v>200</v>
      </c>
      <c r="BE242" s="148">
        <f>+[2]Cauca!R242</f>
        <v>0</v>
      </c>
      <c r="BF242" s="148">
        <f>+[2]Cauca!AG242</f>
        <v>0</v>
      </c>
      <c r="BG242" s="148">
        <f>+[2]Cesar!Q242</f>
        <v>240</v>
      </c>
      <c r="BH242" s="148">
        <f>+[2]Cesar!R242</f>
        <v>0</v>
      </c>
      <c r="BI242" s="148">
        <f>+[2]Cesar!AG242</f>
        <v>0</v>
      </c>
      <c r="BJ242" s="148">
        <f>+[2]Chocó!Q242</f>
        <v>0</v>
      </c>
      <c r="BK242" s="148">
        <f>+[2]Chocó!R242</f>
        <v>0</v>
      </c>
      <c r="BL242" s="148">
        <f>+[2]Chocó!AG242</f>
        <v>0</v>
      </c>
      <c r="BM242" s="148">
        <f>+[2]Córdoba!Q242</f>
        <v>1200</v>
      </c>
      <c r="BN242" s="148">
        <f>+[2]Córdoba!R242</f>
        <v>0</v>
      </c>
      <c r="BO242" s="148">
        <f>+[2]Córdoba!AG242</f>
        <v>4359</v>
      </c>
      <c r="BP242" s="148">
        <f>+[2]Cundinamarca!Q242</f>
        <v>1100</v>
      </c>
      <c r="BQ242" s="148">
        <f>+[2]Cundinamarca!R242</f>
        <v>0</v>
      </c>
      <c r="BR242" s="148">
        <f>+[2]Cundinamarca!AG242</f>
        <v>0</v>
      </c>
      <c r="BS242" s="148">
        <f>+[2]Guainía!Q242</f>
        <v>0</v>
      </c>
      <c r="BT242" s="148">
        <f>+[2]Guainía!R242</f>
        <v>0</v>
      </c>
      <c r="BU242" s="148">
        <f>+[2]Guainía!AG242</f>
        <v>0</v>
      </c>
      <c r="BV242" s="148">
        <f>+[2]Guaviare!Q242</f>
        <v>0</v>
      </c>
      <c r="BW242" s="148">
        <f>+[2]Guaviare!R242</f>
        <v>0</v>
      </c>
      <c r="BX242" s="148">
        <f>+[2]Guaviare!AG242</f>
        <v>0</v>
      </c>
      <c r="BY242" s="148">
        <f>+[2]Huila!Q242</f>
        <v>1620</v>
      </c>
      <c r="BZ242" s="148">
        <f>+[2]Huila!R242</f>
        <v>0</v>
      </c>
      <c r="CA242" s="148">
        <f>+[2]Huila!AG242</f>
        <v>0</v>
      </c>
      <c r="CB242" s="148">
        <f>+'[2]La Guajira'!Q242</f>
        <v>0</v>
      </c>
      <c r="CC242" s="148">
        <f>+'[2]La Guajira'!R242</f>
        <v>0</v>
      </c>
      <c r="CD242" s="148">
        <f>+'[2]La Guajira'!AG242</f>
        <v>0</v>
      </c>
      <c r="CE242" s="148">
        <f>+[2]Magdalena!Q242</f>
        <v>0</v>
      </c>
      <c r="CF242" s="148">
        <f>+[2]Magdalena!R242</f>
        <v>0</v>
      </c>
      <c r="CG242" s="148">
        <f>+[2]Magdalena!AG242</f>
        <v>0</v>
      </c>
      <c r="CH242" s="148">
        <f>+[2]Meta!Q242</f>
        <v>1100</v>
      </c>
      <c r="CI242" s="148">
        <f>+[2]Meta!R242</f>
        <v>0</v>
      </c>
      <c r="CJ242" s="148">
        <f>+[2]Meta!AG242</f>
        <v>0</v>
      </c>
      <c r="CK242" s="148">
        <f>+[2]Nariño!Q242</f>
        <v>0</v>
      </c>
      <c r="CL242" s="148">
        <f>+[2]Nariño!R242</f>
        <v>0</v>
      </c>
      <c r="CM242" s="148">
        <f>+[2]Nariño!AG242</f>
        <v>0</v>
      </c>
      <c r="CN242" s="148">
        <f>+'[2]Norte de Santander'!Q242</f>
        <v>50</v>
      </c>
      <c r="CO242" s="148">
        <f>+'[2]Norte de Santander'!R242</f>
        <v>0</v>
      </c>
      <c r="CP242" s="148">
        <f>+'[2]Norte de Santander'!AG242</f>
        <v>0</v>
      </c>
      <c r="CQ242" s="148">
        <f>+[2]Putumayo!Q242</f>
        <v>0</v>
      </c>
      <c r="CR242" s="148">
        <f>+[2]Putumayo!R242</f>
        <v>0</v>
      </c>
      <c r="CS242" s="148">
        <f>+[2]Putumayo!AG242</f>
        <v>0</v>
      </c>
      <c r="CT242" s="148">
        <f>+[2]Quindio!Q242</f>
        <v>100</v>
      </c>
      <c r="CU242" s="148">
        <f>+[2]Quindio!R242</f>
        <v>0</v>
      </c>
      <c r="CV242" s="148">
        <f>+[2]Quindio!AG242</f>
        <v>0</v>
      </c>
      <c r="CW242" s="148">
        <f>+[2]Risaralda!Q242</f>
        <v>15</v>
      </c>
      <c r="CX242" s="148">
        <f>+[2]Risaralda!R242</f>
        <v>0</v>
      </c>
      <c r="CY242" s="148">
        <f>+[2]Risaralda!AG242</f>
        <v>0</v>
      </c>
      <c r="CZ242" s="148">
        <f>+'[2]San Anadrés'!Q242</f>
        <v>0</v>
      </c>
      <c r="DA242" s="148">
        <f>+'[2]San Anadrés'!R242</f>
        <v>0</v>
      </c>
      <c r="DB242" s="148">
        <f>+'[2]San Anadrés'!AG242</f>
        <v>0</v>
      </c>
      <c r="DC242" s="148">
        <f>+[2]Santander!Q242</f>
        <v>20</v>
      </c>
      <c r="DD242" s="148">
        <f>+[2]Santander!R242</f>
        <v>0</v>
      </c>
      <c r="DE242" s="148">
        <f>+[2]Santander!AG242</f>
        <v>0</v>
      </c>
      <c r="DF242" s="148">
        <f>+[2]Sucre!Q242</f>
        <v>20</v>
      </c>
      <c r="DG242" s="148">
        <f>+[2]Sucre!R242</f>
        <v>0</v>
      </c>
      <c r="DH242" s="148">
        <f>+[2]Sucre!AG242</f>
        <v>0</v>
      </c>
      <c r="DI242" s="148">
        <f>+[2]Tolima!Q242</f>
        <v>50</v>
      </c>
      <c r="DJ242" s="148">
        <f>+[2]Tolima!R242</f>
        <v>0</v>
      </c>
      <c r="DK242" s="148">
        <f>+[2]Tolima!AG242</f>
        <v>0</v>
      </c>
      <c r="DL242" s="148">
        <f>+'[2]Valle del Cauca'!Q242</f>
        <v>50</v>
      </c>
      <c r="DM242" s="148">
        <f>+'[2]Valle del Cauca'!R242</f>
        <v>0</v>
      </c>
      <c r="DN242" s="148">
        <f>+'[2]Valle del Cauca'!AG242</f>
        <v>0</v>
      </c>
      <c r="DO242" s="148">
        <f>+[2]Vaupés!Q242</f>
        <v>0</v>
      </c>
      <c r="DP242" s="148">
        <f>+[2]Vaupés!R242</f>
        <v>0</v>
      </c>
      <c r="DQ242" s="148">
        <f>+[2]Vaupés!AG242</f>
        <v>0</v>
      </c>
      <c r="DR242" s="148">
        <f>+[2]Vichada!Q242</f>
        <v>0</v>
      </c>
      <c r="DS242" s="148">
        <f>+[2]Vichada!R242</f>
        <v>0</v>
      </c>
      <c r="DT242" s="148">
        <f>+[2]Vichada!AG242</f>
        <v>0</v>
      </c>
    </row>
    <row r="243" spans="1:124" ht="33.75" hidden="1" x14ac:dyDescent="0.25">
      <c r="A243" s="152" t="s">
        <v>718</v>
      </c>
      <c r="B243" s="149" t="str">
        <f t="shared" si="66"/>
        <v>5-0-1-14</v>
      </c>
      <c r="C243" s="182" t="s">
        <v>65</v>
      </c>
      <c r="D243" s="126" t="s">
        <v>55</v>
      </c>
      <c r="E243" s="182" t="s">
        <v>56</v>
      </c>
      <c r="F243" s="182" t="s">
        <v>166</v>
      </c>
      <c r="G243" s="182" t="s">
        <v>167</v>
      </c>
      <c r="H243" s="144" t="s">
        <v>655</v>
      </c>
      <c r="I243" s="431" t="s">
        <v>188</v>
      </c>
      <c r="J243" s="139">
        <v>102900</v>
      </c>
      <c r="K243" s="450">
        <v>5</v>
      </c>
      <c r="L243" s="182" t="s">
        <v>189</v>
      </c>
      <c r="M243" s="193">
        <v>169550</v>
      </c>
      <c r="N243" s="182" t="s">
        <v>190</v>
      </c>
      <c r="O243" s="182" t="s">
        <v>58</v>
      </c>
      <c r="P243" s="192" t="s">
        <v>60</v>
      </c>
      <c r="Q243" s="69">
        <f t="shared" si="73"/>
        <v>86.181729834791057</v>
      </c>
      <c r="R243" s="83" t="e">
        <f t="shared" si="61"/>
        <v>#DIV/0!</v>
      </c>
      <c r="S243" s="83">
        <f>+[2]Amazonas!S243+[2]Antioquia!S243+[2]Atantico!S243+[2]Arauca!S243+[2]Bolivar!S243+[2]Boyacá!S243+[2]Caldas!S243+[2]Caquetá!S243+[2]Casanare!S243+[2]Cauca!S243+[2]Cesar!S243+[2]Chocó!S243+[2]Córdoba!S243+[2]Cundinamarca!S243+[2]Guainía!S243+[2]Guaviare!S243+[2]Huila!S243+'[2]La Guajira'!S243+[2]Magdalena!S243+[2]Meta!S243+[2]Nariño!S243+'[2]Norte de Santander'!S243+[2]Putumayo!S243+[2]Quindio!S243+[2]Risaralda!S243+'[2]San Anadrés'!S243+[2]Santander!S243+[2]Sucre!S243+[2]Tolima!S243+'[2]Valle del Cauca'!S243+[2]Vaupés!S243+[2]Vichada!S243</f>
        <v>0</v>
      </c>
      <c r="T243" s="83">
        <f>+[2]Amazonas!T243+[2]Antioquia!T243+[2]Atantico!T243+[2]Arauca!T243+[2]Bolivar!T243+[2]Boyacá!T243+[2]Caldas!T243+[2]Caquetá!T243+[2]Casanare!T243+[2]Cauca!T243+[2]Cesar!T243+[2]Chocó!T243+[2]Córdoba!T243+[2]Cundinamarca!T243+[2]Guainía!T243+[2]Guaviare!T243+[2]Huila!T243+'[2]La Guajira'!T243+[2]Magdalena!T243+[2]Meta!T243+[2]Nariño!T243+'[2]Norte de Santander'!T243+[2]Putumayo!T243+[2]Quindio!T243+[2]Risaralda!T243+'[2]San Anadrés'!T243+[2]Santander!T243+[2]Sucre!T243+[2]Tolima!T243+'[2]Valle del Cauca'!T243+[2]Vaupés!T243+[2]Vichada!T243</f>
        <v>0</v>
      </c>
      <c r="U243" s="148">
        <f t="shared" si="74"/>
        <v>102900</v>
      </c>
      <c r="V243" s="148">
        <f t="shared" si="75"/>
        <v>88681</v>
      </c>
      <c r="W243" s="148">
        <f>+'[2]Oficinas Nacionales'!Q243</f>
        <v>0</v>
      </c>
      <c r="X243" s="148">
        <f>+'[2]Oficinas Nacionales'!R243</f>
        <v>0</v>
      </c>
      <c r="Y243" s="148">
        <f>+'[2]Oficinas Nacionales'!AG243</f>
        <v>0</v>
      </c>
      <c r="Z243" s="148">
        <f t="shared" si="76"/>
        <v>102900</v>
      </c>
      <c r="AA243" s="148">
        <f t="shared" si="76"/>
        <v>101350</v>
      </c>
      <c r="AB243" s="148">
        <f t="shared" si="76"/>
        <v>88681</v>
      </c>
      <c r="AC243" s="148">
        <f>+[2]Amazonas!Q243</f>
        <v>150</v>
      </c>
      <c r="AD243" s="148">
        <f>+[2]Amazonas!R243</f>
        <v>0</v>
      </c>
      <c r="AE243" s="148">
        <f>+[2]Amazonas!AG243</f>
        <v>0</v>
      </c>
      <c r="AF243" s="148">
        <f>+[2]Antioquia!Q243</f>
        <v>5000</v>
      </c>
      <c r="AG243" s="148">
        <f>+[2]Antioquia!R243</f>
        <v>5000</v>
      </c>
      <c r="AH243" s="148">
        <f>+[2]Antioquia!AG243</f>
        <v>87</v>
      </c>
      <c r="AI243" s="148">
        <f>+[2]Atantico!Q243</f>
        <v>2000</v>
      </c>
      <c r="AJ243" s="148">
        <f>+[2]Atantico!R243</f>
        <v>2000</v>
      </c>
      <c r="AK243" s="148">
        <f>+[2]Atantico!AG243</f>
        <v>470</v>
      </c>
      <c r="AL243" s="148">
        <f>+[2]Arauca!Q243</f>
        <v>8000</v>
      </c>
      <c r="AM243" s="148">
        <f>+[2]Arauca!R243</f>
        <v>8000</v>
      </c>
      <c r="AN243" s="148">
        <f>+[2]Arauca!AG243</f>
        <v>8552</v>
      </c>
      <c r="AO243" s="148">
        <f>+[2]Bolivar!Q243</f>
        <v>800</v>
      </c>
      <c r="AP243" s="148">
        <f>+[2]Bolivar!R243</f>
        <v>800</v>
      </c>
      <c r="AQ243" s="148">
        <f>+[2]Bolivar!AG243</f>
        <v>0</v>
      </c>
      <c r="AR243" s="148">
        <f>+[2]Boyacá!Q243</f>
        <v>4000</v>
      </c>
      <c r="AS243" s="148">
        <f>+[2]Boyacá!R243</f>
        <v>4000</v>
      </c>
      <c r="AT243" s="148">
        <f>+[2]Boyacá!AG243</f>
        <v>1003</v>
      </c>
      <c r="AU243" s="148">
        <f>+[2]Caldas!Q243</f>
        <v>5000</v>
      </c>
      <c r="AV243" s="148">
        <f>+[2]Caldas!R243</f>
        <v>5000</v>
      </c>
      <c r="AW243" s="148">
        <f>+[2]Caldas!AG243</f>
        <v>4350</v>
      </c>
      <c r="AX243" s="148">
        <f>+[2]Caquetá!Q243</f>
        <v>5000</v>
      </c>
      <c r="AY243" s="148">
        <f>+[2]Caquetá!R243</f>
        <v>5000</v>
      </c>
      <c r="AZ243" s="148">
        <f>+[2]Caquetá!AG243</f>
        <v>2648</v>
      </c>
      <c r="BA243" s="148">
        <f>+[2]Casanare!Q243</f>
        <v>1000</v>
      </c>
      <c r="BB243" s="148">
        <f>+[2]Casanare!R243</f>
        <v>1000</v>
      </c>
      <c r="BC243" s="148">
        <f>+[2]Casanare!AG243</f>
        <v>550</v>
      </c>
      <c r="BD243" s="148">
        <f>+[2]Cauca!Q243</f>
        <v>1000</v>
      </c>
      <c r="BE243" s="148">
        <f>+[2]Cauca!R243</f>
        <v>1000</v>
      </c>
      <c r="BF243" s="148">
        <f>+[2]Cauca!AG243</f>
        <v>1055</v>
      </c>
      <c r="BG243" s="148">
        <f>+[2]Cesar!Q243</f>
        <v>8000</v>
      </c>
      <c r="BH243" s="148">
        <f>+[2]Cesar!R243</f>
        <v>8000</v>
      </c>
      <c r="BI243" s="148">
        <f>+[2]Cesar!AG243</f>
        <v>23949</v>
      </c>
      <c r="BJ243" s="148">
        <f>+[2]Chocó!Q243</f>
        <v>10</v>
      </c>
      <c r="BK243" s="148">
        <f>+[2]Chocó!R243</f>
        <v>0</v>
      </c>
      <c r="BL243" s="148">
        <f>+[2]Chocó!AG243</f>
        <v>0</v>
      </c>
      <c r="BM243" s="148">
        <f>+[2]Córdoba!Q243</f>
        <v>10000</v>
      </c>
      <c r="BN243" s="148">
        <f>+[2]Córdoba!R243</f>
        <v>10000</v>
      </c>
      <c r="BO243" s="148">
        <f>+[2]Córdoba!AG243</f>
        <v>2229</v>
      </c>
      <c r="BP243" s="148">
        <f>+[2]Cundinamarca!Q243</f>
        <v>3000</v>
      </c>
      <c r="BQ243" s="148">
        <f>+[2]Cundinamarca!R243</f>
        <v>3000</v>
      </c>
      <c r="BR243" s="148">
        <f>+[2]Cundinamarca!AG243</f>
        <v>850</v>
      </c>
      <c r="BS243" s="148">
        <f>+[2]Guainía!Q243</f>
        <v>10</v>
      </c>
      <c r="BT243" s="148">
        <f>+[2]Guainía!R243</f>
        <v>0</v>
      </c>
      <c r="BU243" s="148">
        <f>+[2]Guainía!AG243</f>
        <v>0</v>
      </c>
      <c r="BV243" s="148">
        <f>+[2]Guaviare!Q243</f>
        <v>10</v>
      </c>
      <c r="BW243" s="148">
        <f>+[2]Guaviare!R243</f>
        <v>0</v>
      </c>
      <c r="BX243" s="148">
        <f>+[2]Guaviare!AG243</f>
        <v>0</v>
      </c>
      <c r="BY243" s="148">
        <f>+[2]Huila!Q243</f>
        <v>5950</v>
      </c>
      <c r="BZ243" s="148">
        <f>+[2]Huila!R243</f>
        <v>5950</v>
      </c>
      <c r="CA243" s="148">
        <f>+[2]Huila!AG243</f>
        <v>800</v>
      </c>
      <c r="CB243" s="148">
        <f>+'[2]La Guajira'!Q243</f>
        <v>550</v>
      </c>
      <c r="CC243" s="148">
        <f>+'[2]La Guajira'!R243</f>
        <v>0</v>
      </c>
      <c r="CD243" s="148">
        <f>+'[2]La Guajira'!AG243</f>
        <v>0</v>
      </c>
      <c r="CE243" s="148">
        <f>+[2]Magdalena!Q243</f>
        <v>500</v>
      </c>
      <c r="CF243" s="148">
        <f>+[2]Magdalena!R243</f>
        <v>0</v>
      </c>
      <c r="CG243" s="148">
        <f>+[2]Magdalena!AG243</f>
        <v>50</v>
      </c>
      <c r="CH243" s="148">
        <f>+[2]Meta!Q243</f>
        <v>1000</v>
      </c>
      <c r="CI243" s="148">
        <f>+[2]Meta!R243</f>
        <v>1000</v>
      </c>
      <c r="CJ243" s="148">
        <f>+[2]Meta!AG243</f>
        <v>639</v>
      </c>
      <c r="CK243" s="148">
        <f>+[2]Nariño!Q243</f>
        <v>30000</v>
      </c>
      <c r="CL243" s="148">
        <f>+[2]Nariño!R243</f>
        <v>30000</v>
      </c>
      <c r="CM243" s="148">
        <f>+[2]Nariño!AG243</f>
        <v>28200</v>
      </c>
      <c r="CN243" s="148">
        <f>+'[2]Norte de Santander'!Q243</f>
        <v>1000</v>
      </c>
      <c r="CO243" s="148">
        <f>+'[2]Norte de Santander'!R243</f>
        <v>1000</v>
      </c>
      <c r="CP243" s="148">
        <f>+'[2]Norte de Santander'!AG243</f>
        <v>9000</v>
      </c>
      <c r="CQ243" s="148">
        <f>+[2]Putumayo!Q243</f>
        <v>600</v>
      </c>
      <c r="CR243" s="148">
        <f>+[2]Putumayo!R243</f>
        <v>600</v>
      </c>
      <c r="CS243" s="148">
        <f>+[2]Putumayo!AG243</f>
        <v>100</v>
      </c>
      <c r="CT243" s="148">
        <f>+[2]Quindio!Q243</f>
        <v>4000</v>
      </c>
      <c r="CU243" s="148">
        <f>+[2]Quindio!R243</f>
        <v>4000</v>
      </c>
      <c r="CV243" s="148">
        <f>+[2]Quindio!AG243</f>
        <v>1670</v>
      </c>
      <c r="CW243" s="148">
        <f>+[2]Risaralda!Q243</f>
        <v>150</v>
      </c>
      <c r="CX243" s="148">
        <f>+[2]Risaralda!R243</f>
        <v>0</v>
      </c>
      <c r="CY243" s="148">
        <f>+[2]Risaralda!AG243</f>
        <v>309</v>
      </c>
      <c r="CZ243" s="148">
        <f>+'[2]San Anadrés'!Q243</f>
        <v>10</v>
      </c>
      <c r="DA243" s="148">
        <f>+'[2]San Anadrés'!R243</f>
        <v>0</v>
      </c>
      <c r="DB243" s="148">
        <f>+'[2]San Anadrés'!AG243</f>
        <v>0</v>
      </c>
      <c r="DC243" s="148">
        <f>+[2]Santander!Q243</f>
        <v>1000</v>
      </c>
      <c r="DD243" s="148">
        <f>+[2]Santander!R243</f>
        <v>1000</v>
      </c>
      <c r="DE243" s="148">
        <f>+[2]Santander!AG243</f>
        <v>600</v>
      </c>
      <c r="DF243" s="148">
        <f>+[2]Sucre!Q243</f>
        <v>2000</v>
      </c>
      <c r="DG243" s="148">
        <f>+[2]Sucre!R243</f>
        <v>2000</v>
      </c>
      <c r="DH243" s="148">
        <f>+[2]Sucre!AG243</f>
        <v>735</v>
      </c>
      <c r="DI243" s="148">
        <f>+[2]Tolima!Q243</f>
        <v>2500</v>
      </c>
      <c r="DJ243" s="148">
        <f>+[2]Tolima!R243</f>
        <v>2500</v>
      </c>
      <c r="DK243" s="148">
        <f>+[2]Tolima!AG243</f>
        <v>596</v>
      </c>
      <c r="DL243" s="148">
        <f>+'[2]Valle del Cauca'!Q243</f>
        <v>500</v>
      </c>
      <c r="DM243" s="148">
        <f>+'[2]Valle del Cauca'!R243</f>
        <v>500</v>
      </c>
      <c r="DN243" s="148">
        <f>+'[2]Valle del Cauca'!AG243</f>
        <v>239</v>
      </c>
      <c r="DO243" s="148">
        <f>+[2]Vaupés!Q243</f>
        <v>150</v>
      </c>
      <c r="DP243" s="148">
        <f>+[2]Vaupés!R243</f>
        <v>0</v>
      </c>
      <c r="DQ243" s="148">
        <f>+[2]Vaupés!AG243</f>
        <v>0</v>
      </c>
      <c r="DR243" s="148">
        <f>+[2]Vichada!Q243</f>
        <v>10</v>
      </c>
      <c r="DS243" s="148">
        <f>+[2]Vichada!R243</f>
        <v>0</v>
      </c>
      <c r="DT243" s="148">
        <f>+[2]Vichada!AG243</f>
        <v>0</v>
      </c>
    </row>
    <row r="244" spans="1:124" ht="33.75" hidden="1" x14ac:dyDescent="0.25">
      <c r="A244" s="152" t="s">
        <v>718</v>
      </c>
      <c r="B244" s="149" t="str">
        <f t="shared" si="66"/>
        <v>5-0-1-15</v>
      </c>
      <c r="C244" s="182" t="s">
        <v>65</v>
      </c>
      <c r="D244" s="126" t="s">
        <v>55</v>
      </c>
      <c r="E244" s="182" t="s">
        <v>56</v>
      </c>
      <c r="F244" s="182" t="s">
        <v>166</v>
      </c>
      <c r="G244" s="182" t="s">
        <v>167</v>
      </c>
      <c r="H244" s="144" t="s">
        <v>656</v>
      </c>
      <c r="I244" s="432"/>
      <c r="J244" s="139">
        <v>10290</v>
      </c>
      <c r="K244" s="451"/>
      <c r="L244" s="182" t="s">
        <v>191</v>
      </c>
      <c r="M244" s="193">
        <v>1880</v>
      </c>
      <c r="N244" s="182" t="s">
        <v>190</v>
      </c>
      <c r="O244" s="182" t="s">
        <v>58</v>
      </c>
      <c r="P244" s="192" t="s">
        <v>60</v>
      </c>
      <c r="Q244" s="69">
        <f t="shared" si="73"/>
        <v>28.211856171039845</v>
      </c>
      <c r="R244" s="83" t="e">
        <f t="shared" si="61"/>
        <v>#DIV/0!</v>
      </c>
      <c r="S244" s="83">
        <f>+[2]Amazonas!S244+[2]Antioquia!S244+[2]Atantico!S244+[2]Arauca!S244+[2]Bolivar!S244+[2]Boyacá!S244+[2]Caldas!S244+[2]Caquetá!S244+[2]Casanare!S244+[2]Cauca!S244+[2]Cesar!S244+[2]Chocó!S244+[2]Córdoba!S244+[2]Cundinamarca!S244+[2]Guainía!S244+[2]Guaviare!S244+[2]Huila!S244+'[2]La Guajira'!S244+[2]Magdalena!S244+[2]Meta!S244+[2]Nariño!S244+'[2]Norte de Santander'!S244+[2]Putumayo!S244+[2]Quindio!S244+[2]Risaralda!S244+'[2]San Anadrés'!S244+[2]Santander!S244+[2]Sucre!S244+[2]Tolima!S244+'[2]Valle del Cauca'!S244+[2]Vaupés!S244+[2]Vichada!S244</f>
        <v>0</v>
      </c>
      <c r="T244" s="83">
        <f>+[2]Amazonas!T244+[2]Antioquia!T244+[2]Atantico!T244+[2]Arauca!T244+[2]Bolivar!T244+[2]Boyacá!T244+[2]Caldas!T244+[2]Caquetá!T244+[2]Casanare!T244+[2]Cauca!T244+[2]Cesar!T244+[2]Chocó!T244+[2]Córdoba!T244+[2]Cundinamarca!T244+[2]Guainía!T244+[2]Guaviare!T244+[2]Huila!T244+'[2]La Guajira'!T244+[2]Magdalena!T244+[2]Meta!T244+[2]Nariño!T244+'[2]Norte de Santander'!T244+[2]Putumayo!T244+[2]Quindio!T244+[2]Risaralda!T244+'[2]San Anadrés'!T244+[2]Santander!T244+[2]Sucre!T244+[2]Tolima!T244+'[2]Valle del Cauca'!T244+[2]Vaupés!T244+[2]Vichada!T244</f>
        <v>0</v>
      </c>
      <c r="U244" s="148">
        <f t="shared" si="74"/>
        <v>10290</v>
      </c>
      <c r="V244" s="148">
        <f t="shared" si="75"/>
        <v>2903</v>
      </c>
      <c r="W244" s="148">
        <f>+'[2]Oficinas Nacionales'!Q244</f>
        <v>0</v>
      </c>
      <c r="X244" s="148">
        <f>+'[2]Oficinas Nacionales'!R244</f>
        <v>0</v>
      </c>
      <c r="Y244" s="148">
        <f>+'[2]Oficinas Nacionales'!AG244</f>
        <v>0</v>
      </c>
      <c r="Z244" s="148">
        <f t="shared" si="76"/>
        <v>10290</v>
      </c>
      <c r="AA244" s="148">
        <f t="shared" si="76"/>
        <v>10135</v>
      </c>
      <c r="AB244" s="148">
        <f t="shared" si="76"/>
        <v>2903</v>
      </c>
      <c r="AC244" s="148">
        <f>+[2]Amazonas!Q244</f>
        <v>15</v>
      </c>
      <c r="AD244" s="148">
        <f>+[2]Amazonas!R244</f>
        <v>0</v>
      </c>
      <c r="AE244" s="148">
        <f>+[2]Amazonas!AG244</f>
        <v>0</v>
      </c>
      <c r="AF244" s="148">
        <f>+[2]Antioquia!Q244</f>
        <v>500</v>
      </c>
      <c r="AG244" s="148">
        <f>+[2]Antioquia!R244</f>
        <v>500</v>
      </c>
      <c r="AH244" s="148">
        <f>+[2]Antioquia!AG244</f>
        <v>23</v>
      </c>
      <c r="AI244" s="148">
        <f>+[2]Atantico!Q244</f>
        <v>200</v>
      </c>
      <c r="AJ244" s="148">
        <f>+[2]Atantico!R244</f>
        <v>200</v>
      </c>
      <c r="AK244" s="148">
        <f>+[2]Atantico!AG244</f>
        <v>0</v>
      </c>
      <c r="AL244" s="148">
        <f>+[2]Arauca!Q244</f>
        <v>800</v>
      </c>
      <c r="AM244" s="148">
        <f>+[2]Arauca!R244</f>
        <v>800</v>
      </c>
      <c r="AN244" s="148">
        <f>+[2]Arauca!AG244</f>
        <v>0</v>
      </c>
      <c r="AO244" s="148">
        <f>+[2]Bolivar!Q244</f>
        <v>80</v>
      </c>
      <c r="AP244" s="148">
        <f>+[2]Bolivar!R244</f>
        <v>80</v>
      </c>
      <c r="AQ244" s="148">
        <f>+[2]Bolivar!AG244</f>
        <v>0</v>
      </c>
      <c r="AR244" s="148">
        <f>+[2]Boyacá!Q244</f>
        <v>400</v>
      </c>
      <c r="AS244" s="148">
        <f>+[2]Boyacá!R244</f>
        <v>400</v>
      </c>
      <c r="AT244" s="148">
        <f>+[2]Boyacá!AG244</f>
        <v>0</v>
      </c>
      <c r="AU244" s="148">
        <f>+[2]Caldas!Q244</f>
        <v>500</v>
      </c>
      <c r="AV244" s="148">
        <f>+[2]Caldas!R244</f>
        <v>500</v>
      </c>
      <c r="AW244" s="148">
        <f>+[2]Caldas!AG244</f>
        <v>0</v>
      </c>
      <c r="AX244" s="148">
        <f>+[2]Caquetá!Q244</f>
        <v>500</v>
      </c>
      <c r="AY244" s="148">
        <f>+[2]Caquetá!R244</f>
        <v>500</v>
      </c>
      <c r="AZ244" s="148">
        <f>+[2]Caquetá!AG244</f>
        <v>0</v>
      </c>
      <c r="BA244" s="148">
        <f>+[2]Casanare!Q244</f>
        <v>100</v>
      </c>
      <c r="BB244" s="148">
        <f>+[2]Casanare!R244</f>
        <v>100</v>
      </c>
      <c r="BC244" s="148">
        <f>+[2]Casanare!AG244</f>
        <v>250</v>
      </c>
      <c r="BD244" s="148">
        <f>+[2]Cauca!Q244</f>
        <v>100</v>
      </c>
      <c r="BE244" s="148">
        <f>+[2]Cauca!R244</f>
        <v>100</v>
      </c>
      <c r="BF244" s="148">
        <f>+[2]Cauca!AG244</f>
        <v>40</v>
      </c>
      <c r="BG244" s="148">
        <f>+[2]Cesar!Q244</f>
        <v>800</v>
      </c>
      <c r="BH244" s="148">
        <f>+[2]Cesar!R244</f>
        <v>800</v>
      </c>
      <c r="BI244" s="148">
        <f>+[2]Cesar!AG244</f>
        <v>0</v>
      </c>
      <c r="BJ244" s="148">
        <f>+[2]Chocó!Q244</f>
        <v>1</v>
      </c>
      <c r="BK244" s="148">
        <f>+[2]Chocó!R244</f>
        <v>0</v>
      </c>
      <c r="BL244" s="148">
        <f>+[2]Chocó!AG244</f>
        <v>0</v>
      </c>
      <c r="BM244" s="148">
        <f>+[2]Córdoba!Q244</f>
        <v>1000</v>
      </c>
      <c r="BN244" s="148">
        <f>+[2]Córdoba!R244</f>
        <v>1000</v>
      </c>
      <c r="BO244" s="148">
        <f>+[2]Córdoba!AG244</f>
        <v>10</v>
      </c>
      <c r="BP244" s="148">
        <f>+[2]Cundinamarca!Q244</f>
        <v>300</v>
      </c>
      <c r="BQ244" s="148">
        <f>+[2]Cundinamarca!R244</f>
        <v>300</v>
      </c>
      <c r="BR244" s="148">
        <f>+[2]Cundinamarca!AG244</f>
        <v>245</v>
      </c>
      <c r="BS244" s="148">
        <f>+[2]Guainía!Q244</f>
        <v>1</v>
      </c>
      <c r="BT244" s="148">
        <f>+[2]Guainía!R244</f>
        <v>0</v>
      </c>
      <c r="BU244" s="148">
        <f>+[2]Guainía!AG244</f>
        <v>0</v>
      </c>
      <c r="BV244" s="148">
        <f>+[2]Guaviare!Q244</f>
        <v>1</v>
      </c>
      <c r="BW244" s="148">
        <f>+[2]Guaviare!R244</f>
        <v>0</v>
      </c>
      <c r="BX244" s="148">
        <f>+[2]Guaviare!AG244</f>
        <v>0</v>
      </c>
      <c r="BY244" s="148">
        <f>+[2]Huila!Q244</f>
        <v>595</v>
      </c>
      <c r="BZ244" s="148">
        <f>+[2]Huila!R244</f>
        <v>595</v>
      </c>
      <c r="CA244" s="148">
        <f>+[2]Huila!AG244</f>
        <v>0</v>
      </c>
      <c r="CB244" s="148">
        <f>+'[2]La Guajira'!Q244</f>
        <v>55</v>
      </c>
      <c r="CC244" s="148">
        <f>+'[2]La Guajira'!R244</f>
        <v>0</v>
      </c>
      <c r="CD244" s="148">
        <f>+'[2]La Guajira'!AG244</f>
        <v>0</v>
      </c>
      <c r="CE244" s="148">
        <f>+[2]Magdalena!Q244</f>
        <v>50</v>
      </c>
      <c r="CF244" s="148">
        <f>+[2]Magdalena!R244</f>
        <v>0</v>
      </c>
      <c r="CG244" s="148">
        <f>+[2]Magdalena!AG244</f>
        <v>0</v>
      </c>
      <c r="CH244" s="148">
        <f>+[2]Meta!Q244</f>
        <v>100</v>
      </c>
      <c r="CI244" s="148">
        <f>+[2]Meta!R244</f>
        <v>100</v>
      </c>
      <c r="CJ244" s="148">
        <f>+[2]Meta!AG244</f>
        <v>0</v>
      </c>
      <c r="CK244" s="148">
        <f>+[2]Nariño!Q244</f>
        <v>3000</v>
      </c>
      <c r="CL244" s="148">
        <f>+[2]Nariño!R244</f>
        <v>3000</v>
      </c>
      <c r="CM244" s="148">
        <f>+[2]Nariño!AG244</f>
        <v>2160</v>
      </c>
      <c r="CN244" s="148">
        <f>+'[2]Norte de Santander'!Q244</f>
        <v>100</v>
      </c>
      <c r="CO244" s="148">
        <f>+'[2]Norte de Santander'!R244</f>
        <v>100</v>
      </c>
      <c r="CP244" s="148">
        <f>+'[2]Norte de Santander'!AG244</f>
        <v>50</v>
      </c>
      <c r="CQ244" s="148">
        <f>+[2]Putumayo!Q244</f>
        <v>60</v>
      </c>
      <c r="CR244" s="148">
        <f>+[2]Putumayo!R244</f>
        <v>60</v>
      </c>
      <c r="CS244" s="148">
        <f>+[2]Putumayo!AG244</f>
        <v>25</v>
      </c>
      <c r="CT244" s="148">
        <f>+[2]Quindio!Q244</f>
        <v>400</v>
      </c>
      <c r="CU244" s="148">
        <f>+[2]Quindio!R244</f>
        <v>400</v>
      </c>
      <c r="CV244" s="148">
        <f>+[2]Quindio!AG244</f>
        <v>40</v>
      </c>
      <c r="CW244" s="148">
        <f>+[2]Risaralda!Q244</f>
        <v>15</v>
      </c>
      <c r="CX244" s="148">
        <f>+[2]Risaralda!R244</f>
        <v>0</v>
      </c>
      <c r="CY244" s="148">
        <f>+[2]Risaralda!AG244</f>
        <v>20</v>
      </c>
      <c r="CZ244" s="148">
        <f>+'[2]San Anadrés'!Q244</f>
        <v>1</v>
      </c>
      <c r="DA244" s="148">
        <f>+'[2]San Anadrés'!R244</f>
        <v>0</v>
      </c>
      <c r="DB244" s="148">
        <f>+'[2]San Anadrés'!AG244</f>
        <v>0</v>
      </c>
      <c r="DC244" s="148">
        <f>+[2]Santander!Q244</f>
        <v>100</v>
      </c>
      <c r="DD244" s="148">
        <f>+[2]Santander!R244</f>
        <v>100</v>
      </c>
      <c r="DE244" s="148">
        <f>+[2]Santander!AG244</f>
        <v>40</v>
      </c>
      <c r="DF244" s="148">
        <f>+[2]Sucre!Q244</f>
        <v>200</v>
      </c>
      <c r="DG244" s="148">
        <f>+[2]Sucre!R244</f>
        <v>200</v>
      </c>
      <c r="DH244" s="148">
        <f>+[2]Sucre!AG244</f>
        <v>0</v>
      </c>
      <c r="DI244" s="148">
        <f>+[2]Tolima!Q244</f>
        <v>250</v>
      </c>
      <c r="DJ244" s="148">
        <f>+[2]Tolima!R244</f>
        <v>250</v>
      </c>
      <c r="DK244" s="148">
        <f>+[2]Tolima!AG244</f>
        <v>0</v>
      </c>
      <c r="DL244" s="148">
        <f>+'[2]Valle del Cauca'!Q244</f>
        <v>50</v>
      </c>
      <c r="DM244" s="148">
        <f>+'[2]Valle del Cauca'!R244</f>
        <v>50</v>
      </c>
      <c r="DN244" s="148">
        <f>+'[2]Valle del Cauca'!AG244</f>
        <v>0</v>
      </c>
      <c r="DO244" s="148">
        <f>+[2]Vaupés!Q244</f>
        <v>15</v>
      </c>
      <c r="DP244" s="148">
        <f>+[2]Vaupés!R244</f>
        <v>0</v>
      </c>
      <c r="DQ244" s="148">
        <f>+[2]Vaupés!AG244</f>
        <v>0</v>
      </c>
      <c r="DR244" s="148">
        <f>+[2]Vichada!Q244</f>
        <v>1</v>
      </c>
      <c r="DS244" s="148">
        <f>+[2]Vichada!R244</f>
        <v>0</v>
      </c>
      <c r="DT244" s="148">
        <f>+[2]Vichada!AG244</f>
        <v>0</v>
      </c>
    </row>
    <row r="245" spans="1:124" ht="45" hidden="1" x14ac:dyDescent="0.25">
      <c r="A245" s="152" t="s">
        <v>718</v>
      </c>
      <c r="B245" s="149" t="str">
        <f t="shared" si="66"/>
        <v>5-0-1-16</v>
      </c>
      <c r="C245" s="182" t="s">
        <v>65</v>
      </c>
      <c r="D245" s="126" t="s">
        <v>55</v>
      </c>
      <c r="E245" s="182" t="s">
        <v>56</v>
      </c>
      <c r="F245" s="182" t="s">
        <v>166</v>
      </c>
      <c r="G245" s="182" t="s">
        <v>167</v>
      </c>
      <c r="H245" s="144" t="s">
        <v>657</v>
      </c>
      <c r="I245" s="431" t="s">
        <v>193</v>
      </c>
      <c r="J245" s="139">
        <v>68</v>
      </c>
      <c r="K245" s="450">
        <v>15</v>
      </c>
      <c r="L245" s="179" t="s">
        <v>194</v>
      </c>
      <c r="M245" s="433">
        <v>122</v>
      </c>
      <c r="N245" s="179" t="s">
        <v>1328</v>
      </c>
      <c r="O245" s="180" t="s">
        <v>58</v>
      </c>
      <c r="P245" s="192" t="s">
        <v>60</v>
      </c>
      <c r="Q245" s="69">
        <f t="shared" si="73"/>
        <v>2.9411764705882351</v>
      </c>
      <c r="R245" s="83" t="e">
        <f t="shared" si="61"/>
        <v>#DIV/0!</v>
      </c>
      <c r="S245" s="83">
        <f>+[2]Amazonas!S245+[2]Antioquia!S245+[2]Atantico!S245+[2]Arauca!S245+[2]Bolivar!S245+[2]Boyacá!S245+[2]Caldas!S245+[2]Caquetá!S245+[2]Casanare!S245+[2]Cauca!S245+[2]Cesar!S245+[2]Chocó!S245+[2]Córdoba!S245+[2]Cundinamarca!S245+[2]Guainía!S245+[2]Guaviare!S245+[2]Huila!S245+'[2]La Guajira'!S245+[2]Magdalena!S245+[2]Meta!S245+[2]Nariño!S245+'[2]Norte de Santander'!S245+[2]Putumayo!S245+[2]Quindio!S245+[2]Risaralda!S245+'[2]San Anadrés'!S245+[2]Santander!S245+[2]Sucre!S245+[2]Tolima!S245+'[2]Valle del Cauca'!S245+[2]Vaupés!S245+[2]Vichada!S245</f>
        <v>0</v>
      </c>
      <c r="T245" s="83">
        <f>+[2]Amazonas!T245+[2]Antioquia!T245+[2]Atantico!T245+[2]Arauca!T245+[2]Bolivar!T245+[2]Boyacá!T245+[2]Caldas!T245+[2]Caquetá!T245+[2]Casanare!T245+[2]Cauca!T245+[2]Cesar!T245+[2]Chocó!T245+[2]Córdoba!T245+[2]Cundinamarca!T245+[2]Guainía!T245+[2]Guaviare!T245+[2]Huila!T245+'[2]La Guajira'!T245+[2]Magdalena!T245+[2]Meta!T245+[2]Nariño!T245+'[2]Norte de Santander'!T245+[2]Putumayo!T245+[2]Quindio!T245+[2]Risaralda!T245+'[2]San Anadrés'!T245+[2]Santander!T245+[2]Sucre!T245+[2]Tolima!T245+'[2]Valle del Cauca'!T245+[2]Vaupés!T245+[2]Vichada!T245</f>
        <v>0</v>
      </c>
      <c r="U245" s="148">
        <f t="shared" si="74"/>
        <v>68</v>
      </c>
      <c r="V245" s="148">
        <f t="shared" si="75"/>
        <v>2</v>
      </c>
      <c r="W245" s="148">
        <f>+'[2]Oficinas Nacionales'!Q245</f>
        <v>0</v>
      </c>
      <c r="X245" s="148">
        <f>+'[2]Oficinas Nacionales'!R245</f>
        <v>0</v>
      </c>
      <c r="Y245" s="148">
        <f>+'[2]Oficinas Nacionales'!AG245</f>
        <v>0</v>
      </c>
      <c r="Z245" s="148">
        <f t="shared" si="76"/>
        <v>68</v>
      </c>
      <c r="AA245" s="148">
        <f t="shared" si="76"/>
        <v>122</v>
      </c>
      <c r="AB245" s="148">
        <f t="shared" si="76"/>
        <v>2</v>
      </c>
      <c r="AC245" s="148">
        <f>+[2]Amazonas!Q245</f>
        <v>0</v>
      </c>
      <c r="AD245" s="148">
        <f>+[2]Amazonas!R245</f>
        <v>0</v>
      </c>
      <c r="AE245" s="148">
        <f>+[2]Amazonas!AG245</f>
        <v>0</v>
      </c>
      <c r="AF245" s="148">
        <f>+[2]Antioquia!Q245</f>
        <v>10</v>
      </c>
      <c r="AG245" s="148">
        <f>+[2]Antioquia!R245</f>
        <v>12</v>
      </c>
      <c r="AH245" s="148">
        <f>+[2]Antioquia!AG245</f>
        <v>0</v>
      </c>
      <c r="AI245" s="148">
        <f>+[2]Atantico!Q245</f>
        <v>3</v>
      </c>
      <c r="AJ245" s="148">
        <f>+[2]Atantico!R245</f>
        <v>2</v>
      </c>
      <c r="AK245" s="148">
        <f>+[2]Atantico!AG245</f>
        <v>0</v>
      </c>
      <c r="AL245" s="148">
        <f>+[2]Arauca!Q245</f>
        <v>4</v>
      </c>
      <c r="AM245" s="148">
        <f>+[2]Arauca!R245</f>
        <v>4</v>
      </c>
      <c r="AN245" s="148">
        <f>+[2]Arauca!AG245</f>
        <v>0</v>
      </c>
      <c r="AO245" s="148">
        <f>+[2]Bolivar!Q245</f>
        <v>0</v>
      </c>
      <c r="AP245" s="148">
        <f>+[2]Bolivar!R245</f>
        <v>0</v>
      </c>
      <c r="AQ245" s="148">
        <f>+[2]Bolivar!AG245</f>
        <v>0</v>
      </c>
      <c r="AR245" s="148">
        <f>+[2]Boyacá!Q245</f>
        <v>6</v>
      </c>
      <c r="AS245" s="148">
        <f>+[2]Boyacá!R245</f>
        <v>5</v>
      </c>
      <c r="AT245" s="148">
        <f>+[2]Boyacá!AG245</f>
        <v>0</v>
      </c>
      <c r="AU245" s="148">
        <f>+[2]Caldas!Q245</f>
        <v>2</v>
      </c>
      <c r="AV245" s="148">
        <f>+[2]Caldas!R245</f>
        <v>2</v>
      </c>
      <c r="AW245" s="148">
        <f>+[2]Caldas!AG245</f>
        <v>0</v>
      </c>
      <c r="AX245" s="148">
        <f>+[2]Caquetá!Q245</f>
        <v>3</v>
      </c>
      <c r="AY245" s="148">
        <f>+[2]Caquetá!R245</f>
        <v>8</v>
      </c>
      <c r="AZ245" s="148">
        <f>+[2]Caquetá!AG245</f>
        <v>0</v>
      </c>
      <c r="BA245" s="148">
        <f>+[2]Casanare!Q245</f>
        <v>4</v>
      </c>
      <c r="BB245" s="148">
        <f>+[2]Casanare!R245</f>
        <v>4</v>
      </c>
      <c r="BC245" s="148">
        <f>+[2]Casanare!AG245</f>
        <v>0</v>
      </c>
      <c r="BD245" s="148">
        <f>+[2]Cauca!Q245</f>
        <v>0</v>
      </c>
      <c r="BE245" s="148">
        <f>+[2]Cauca!R245</f>
        <v>0</v>
      </c>
      <c r="BF245" s="148">
        <f>+[2]Cauca!AG245</f>
        <v>0</v>
      </c>
      <c r="BG245" s="148">
        <f>+[2]Cesar!Q245</f>
        <v>3</v>
      </c>
      <c r="BH245" s="148">
        <f>+[2]Cesar!R245</f>
        <v>22</v>
      </c>
      <c r="BI245" s="148">
        <f>+[2]Cesar!AG245</f>
        <v>0</v>
      </c>
      <c r="BJ245" s="148">
        <f>+[2]Chocó!Q245</f>
        <v>0</v>
      </c>
      <c r="BK245" s="148">
        <f>+[2]Chocó!R245</f>
        <v>0</v>
      </c>
      <c r="BL245" s="148">
        <f>+[2]Chocó!AG245</f>
        <v>0</v>
      </c>
      <c r="BM245" s="148">
        <f>+[2]Córdoba!Q245</f>
        <v>4</v>
      </c>
      <c r="BN245" s="148">
        <f>+[2]Córdoba!R245</f>
        <v>5</v>
      </c>
      <c r="BO245" s="148">
        <f>+[2]Córdoba!AG245</f>
        <v>0</v>
      </c>
      <c r="BP245" s="148">
        <f>+[2]Cundinamarca!Q245</f>
        <v>6</v>
      </c>
      <c r="BQ245" s="148">
        <f>+[2]Cundinamarca!R245</f>
        <v>9</v>
      </c>
      <c r="BR245" s="148">
        <f>+[2]Cundinamarca!AG245</f>
        <v>0</v>
      </c>
      <c r="BS245" s="148">
        <f>+[2]Guainía!Q245</f>
        <v>0</v>
      </c>
      <c r="BT245" s="148">
        <f>+[2]Guainía!R245</f>
        <v>0</v>
      </c>
      <c r="BU245" s="148">
        <f>+[2]Guainía!AG245</f>
        <v>0</v>
      </c>
      <c r="BV245" s="148">
        <f>+[2]Guaviare!Q245</f>
        <v>0</v>
      </c>
      <c r="BW245" s="148">
        <f>+[2]Guaviare!R245</f>
        <v>0</v>
      </c>
      <c r="BX245" s="148">
        <f>+[2]Guaviare!AG245</f>
        <v>0</v>
      </c>
      <c r="BY245" s="148">
        <f>+[2]Huila!Q245</f>
        <v>3</v>
      </c>
      <c r="BZ245" s="148">
        <f>+[2]Huila!R245</f>
        <v>3</v>
      </c>
      <c r="CA245" s="148">
        <f>+[2]Huila!AG245</f>
        <v>0</v>
      </c>
      <c r="CB245" s="148">
        <f>+'[2]La Guajira'!Q245</f>
        <v>0</v>
      </c>
      <c r="CC245" s="148">
        <f>+'[2]La Guajira'!R245</f>
        <v>0</v>
      </c>
      <c r="CD245" s="148">
        <f>+'[2]La Guajira'!AG245</f>
        <v>0</v>
      </c>
      <c r="CE245" s="148">
        <f>+[2]Magdalena!Q245</f>
        <v>0</v>
      </c>
      <c r="CF245" s="148">
        <f>+[2]Magdalena!R245</f>
        <v>0</v>
      </c>
      <c r="CG245" s="148">
        <f>+[2]Magdalena!AG245</f>
        <v>0</v>
      </c>
      <c r="CH245" s="148">
        <f>+[2]Meta!Q245</f>
        <v>3</v>
      </c>
      <c r="CI245" s="148">
        <f>+[2]Meta!R245</f>
        <v>8</v>
      </c>
      <c r="CJ245" s="148">
        <f>+[2]Meta!AG245</f>
        <v>0</v>
      </c>
      <c r="CK245" s="148">
        <f>+[2]Nariño!Q245</f>
        <v>4</v>
      </c>
      <c r="CL245" s="148">
        <f>+[2]Nariño!R245</f>
        <v>24</v>
      </c>
      <c r="CM245" s="148">
        <f>+[2]Nariño!AG245</f>
        <v>1</v>
      </c>
      <c r="CN245" s="148">
        <f>+'[2]Norte de Santander'!Q245</f>
        <v>0</v>
      </c>
      <c r="CO245" s="148">
        <f>+'[2]Norte de Santander'!R245</f>
        <v>0</v>
      </c>
      <c r="CP245" s="148">
        <f>+'[2]Norte de Santander'!AG245</f>
        <v>0</v>
      </c>
      <c r="CQ245" s="148">
        <f>+[2]Putumayo!Q245</f>
        <v>0</v>
      </c>
      <c r="CR245" s="148">
        <f>+[2]Putumayo!R245</f>
        <v>0</v>
      </c>
      <c r="CS245" s="148">
        <f>+[2]Putumayo!AG245</f>
        <v>0</v>
      </c>
      <c r="CT245" s="148">
        <f>+[2]Quindio!Q245</f>
        <v>3</v>
      </c>
      <c r="CU245" s="148">
        <f>+[2]Quindio!R245</f>
        <v>3</v>
      </c>
      <c r="CV245" s="148">
        <f>+[2]Quindio!AG245</f>
        <v>0</v>
      </c>
      <c r="CW245" s="148">
        <f>+[2]Risaralda!Q245</f>
        <v>3</v>
      </c>
      <c r="CX245" s="148">
        <f>+[2]Risaralda!R245</f>
        <v>5</v>
      </c>
      <c r="CY245" s="148">
        <f>+[2]Risaralda!AG245</f>
        <v>0</v>
      </c>
      <c r="CZ245" s="148">
        <f>+'[2]San Anadrés'!Q245</f>
        <v>0</v>
      </c>
      <c r="DA245" s="148">
        <f>+'[2]San Anadrés'!R245</f>
        <v>0</v>
      </c>
      <c r="DB245" s="148">
        <f>+'[2]San Anadrés'!AG245</f>
        <v>0</v>
      </c>
      <c r="DC245" s="148">
        <f>+[2]Santander!Q245</f>
        <v>4</v>
      </c>
      <c r="DD245" s="148">
        <f>+[2]Santander!R245</f>
        <v>4</v>
      </c>
      <c r="DE245" s="148">
        <f>+[2]Santander!AG245</f>
        <v>0</v>
      </c>
      <c r="DF245" s="148">
        <f>+[2]Sucre!Q245</f>
        <v>0</v>
      </c>
      <c r="DG245" s="148">
        <f>+[2]Sucre!R245</f>
        <v>0</v>
      </c>
      <c r="DH245" s="148">
        <f>+[2]Sucre!AG245</f>
        <v>0</v>
      </c>
      <c r="DI245" s="148">
        <f>+[2]Tolima!Q245</f>
        <v>0</v>
      </c>
      <c r="DJ245" s="148">
        <f>+[2]Tolima!R245</f>
        <v>0</v>
      </c>
      <c r="DK245" s="148">
        <f>+[2]Tolima!AG245</f>
        <v>0</v>
      </c>
      <c r="DL245" s="148">
        <f>+'[2]Valle del Cauca'!Q245</f>
        <v>3</v>
      </c>
      <c r="DM245" s="148">
        <f>+'[2]Valle del Cauca'!R245</f>
        <v>2</v>
      </c>
      <c r="DN245" s="148">
        <f>+'[2]Valle del Cauca'!AG245</f>
        <v>1</v>
      </c>
      <c r="DO245" s="148">
        <f>+[2]Vaupés!Q245</f>
        <v>0</v>
      </c>
      <c r="DP245" s="148">
        <f>+[2]Vaupés!R245</f>
        <v>0</v>
      </c>
      <c r="DQ245" s="148">
        <f>+[2]Vaupés!AG245</f>
        <v>0</v>
      </c>
      <c r="DR245" s="148">
        <f>+[2]Vichada!Q245</f>
        <v>0</v>
      </c>
      <c r="DS245" s="148">
        <f>+[2]Vichada!R245</f>
        <v>0</v>
      </c>
      <c r="DT245" s="148">
        <f>+[2]Vichada!AG245</f>
        <v>0</v>
      </c>
    </row>
    <row r="246" spans="1:124" ht="56.25" hidden="1" x14ac:dyDescent="0.25">
      <c r="A246" s="152" t="s">
        <v>718</v>
      </c>
      <c r="B246" s="149" t="str">
        <f t="shared" si="66"/>
        <v>5-0-1-17</v>
      </c>
      <c r="C246" s="182" t="s">
        <v>65</v>
      </c>
      <c r="D246" s="126" t="s">
        <v>55</v>
      </c>
      <c r="E246" s="182" t="s">
        <v>56</v>
      </c>
      <c r="F246" s="182" t="s">
        <v>166</v>
      </c>
      <c r="G246" s="182" t="s">
        <v>167</v>
      </c>
      <c r="H246" s="144" t="s">
        <v>658</v>
      </c>
      <c r="I246" s="432"/>
      <c r="J246" s="139">
        <v>158</v>
      </c>
      <c r="K246" s="451"/>
      <c r="L246" s="179" t="s">
        <v>195</v>
      </c>
      <c r="M246" s="434"/>
      <c r="N246" s="179" t="s">
        <v>1328</v>
      </c>
      <c r="O246" s="182" t="s">
        <v>58</v>
      </c>
      <c r="P246" s="192" t="s">
        <v>60</v>
      </c>
      <c r="Q246" s="69">
        <f t="shared" si="73"/>
        <v>3.7735849056603774</v>
      </c>
      <c r="R246" s="83" t="e">
        <f t="shared" si="61"/>
        <v>#DIV/0!</v>
      </c>
      <c r="S246" s="83">
        <f>+[2]Amazonas!S246+[2]Antioquia!S246+[2]Atantico!S246+[2]Arauca!S246+[2]Bolivar!S246+[2]Boyacá!S246+[2]Caldas!S246+[2]Caquetá!S246+[2]Casanare!S246+[2]Cauca!S246+[2]Cesar!S246+[2]Chocó!S246+[2]Córdoba!S246+[2]Cundinamarca!S246+[2]Guainía!S246+[2]Guaviare!S246+[2]Huila!S246+'[2]La Guajira'!S246+[2]Magdalena!S246+[2]Meta!S246+[2]Nariño!S246+'[2]Norte de Santander'!S246+[2]Putumayo!S246+[2]Quindio!S246+[2]Risaralda!S246+'[2]San Anadrés'!S246+[2]Santander!S246+[2]Sucre!S246+[2]Tolima!S246+'[2]Valle del Cauca'!S246+[2]Vaupés!S246+[2]Vichada!S246</f>
        <v>0</v>
      </c>
      <c r="T246" s="83">
        <f>+[2]Amazonas!T246+[2]Antioquia!T246+[2]Atantico!T246+[2]Arauca!T246+[2]Bolivar!T246+[2]Boyacá!T246+[2]Caldas!T246+[2]Caquetá!T246+[2]Casanare!T246+[2]Cauca!T246+[2]Cesar!T246+[2]Chocó!T246+[2]Córdoba!T246+[2]Cundinamarca!T246+[2]Guainía!T246+[2]Guaviare!T246+[2]Huila!T246+'[2]La Guajira'!T246+[2]Magdalena!T246+[2]Meta!T246+[2]Nariño!T246+'[2]Norte de Santander'!T246+[2]Putumayo!T246+[2]Quindio!T246+[2]Risaralda!T246+'[2]San Anadrés'!T246+[2]Santander!T246+[2]Sucre!T246+[2]Tolima!T246+'[2]Valle del Cauca'!T246+[2]Vaupés!T246+[2]Vichada!T246</f>
        <v>0</v>
      </c>
      <c r="U246" s="148">
        <f t="shared" si="74"/>
        <v>159</v>
      </c>
      <c r="V246" s="148">
        <f t="shared" si="75"/>
        <v>6</v>
      </c>
      <c r="W246" s="148">
        <f>+'[2]Oficinas Nacionales'!Q246</f>
        <v>0</v>
      </c>
      <c r="X246" s="148">
        <f>+'[2]Oficinas Nacionales'!R246</f>
        <v>0</v>
      </c>
      <c r="Y246" s="148">
        <f>+'[2]Oficinas Nacionales'!AG246</f>
        <v>0</v>
      </c>
      <c r="Z246" s="148">
        <f t="shared" si="76"/>
        <v>159</v>
      </c>
      <c r="AA246" s="148">
        <f t="shared" si="76"/>
        <v>0</v>
      </c>
      <c r="AB246" s="148">
        <f t="shared" si="76"/>
        <v>6</v>
      </c>
      <c r="AC246" s="148">
        <f>+[2]Amazonas!Q246</f>
        <v>0</v>
      </c>
      <c r="AD246" s="148">
        <f>+[2]Amazonas!R246</f>
        <v>0</v>
      </c>
      <c r="AE246" s="148">
        <f>+[2]Amazonas!AG246</f>
        <v>0</v>
      </c>
      <c r="AF246" s="148">
        <f>+[2]Antioquia!Q246</f>
        <v>12</v>
      </c>
      <c r="AG246" s="148">
        <f>+[2]Antioquia!R246</f>
        <v>0</v>
      </c>
      <c r="AH246" s="148">
        <f>+[2]Antioquia!AG246</f>
        <v>1</v>
      </c>
      <c r="AI246" s="148">
        <f>+[2]Atantico!Q246</f>
        <v>5</v>
      </c>
      <c r="AJ246" s="148">
        <f>+[2]Atantico!R246</f>
        <v>0</v>
      </c>
      <c r="AK246" s="148">
        <f>+[2]Atantico!AG246</f>
        <v>0</v>
      </c>
      <c r="AL246" s="148">
        <f>+[2]Arauca!Q246</f>
        <v>12</v>
      </c>
      <c r="AM246" s="148">
        <f>+[2]Arauca!R246</f>
        <v>0</v>
      </c>
      <c r="AN246" s="148">
        <f>+[2]Arauca!AG246</f>
        <v>0</v>
      </c>
      <c r="AO246" s="148">
        <f>+[2]Bolivar!Q246</f>
        <v>0</v>
      </c>
      <c r="AP246" s="148">
        <f>+[2]Bolivar!R246</f>
        <v>0</v>
      </c>
      <c r="AQ246" s="148">
        <f>+[2]Bolivar!AG246</f>
        <v>0</v>
      </c>
      <c r="AR246" s="148">
        <f>+[2]Boyacá!Q246</f>
        <v>14</v>
      </c>
      <c r="AS246" s="148">
        <f>+[2]Boyacá!R246</f>
        <v>0</v>
      </c>
      <c r="AT246" s="148">
        <f>+[2]Boyacá!AG246</f>
        <v>0</v>
      </c>
      <c r="AU246" s="148">
        <f>+[2]Caldas!Q246</f>
        <v>6</v>
      </c>
      <c r="AV246" s="148">
        <f>+[2]Caldas!R246</f>
        <v>0</v>
      </c>
      <c r="AW246" s="148">
        <f>+[2]Caldas!AG246</f>
        <v>0</v>
      </c>
      <c r="AX246" s="148">
        <f>+[2]Caquetá!Q246</f>
        <v>7</v>
      </c>
      <c r="AY246" s="148">
        <f>+[2]Caquetá!R246</f>
        <v>0</v>
      </c>
      <c r="AZ246" s="148">
        <f>+[2]Caquetá!AG246</f>
        <v>0</v>
      </c>
      <c r="BA246" s="148">
        <f>+[2]Casanare!Q246</f>
        <v>6</v>
      </c>
      <c r="BB246" s="148">
        <f>+[2]Casanare!R246</f>
        <v>0</v>
      </c>
      <c r="BC246" s="148">
        <f>+[2]Casanare!AG246</f>
        <v>3</v>
      </c>
      <c r="BD246" s="148">
        <f>+[2]Cauca!Q246</f>
        <v>0</v>
      </c>
      <c r="BE246" s="148">
        <f>+[2]Cauca!R246</f>
        <v>0</v>
      </c>
      <c r="BF246" s="148">
        <f>+[2]Cauca!AG246</f>
        <v>0</v>
      </c>
      <c r="BG246" s="148">
        <f>+[2]Cesar!Q246</f>
        <v>6</v>
      </c>
      <c r="BH246" s="148">
        <f>+[2]Cesar!R246</f>
        <v>0</v>
      </c>
      <c r="BI246" s="148">
        <f>+[2]Cesar!AG246</f>
        <v>0</v>
      </c>
      <c r="BJ246" s="148">
        <f>+[2]Chocó!Q246</f>
        <v>0</v>
      </c>
      <c r="BK246" s="148">
        <f>+[2]Chocó!R246</f>
        <v>0</v>
      </c>
      <c r="BL246" s="148">
        <f>+[2]Chocó!AG246</f>
        <v>0</v>
      </c>
      <c r="BM246" s="148">
        <f>+[2]Córdoba!Q246</f>
        <v>10</v>
      </c>
      <c r="BN246" s="148">
        <f>+[2]Córdoba!R246</f>
        <v>0</v>
      </c>
      <c r="BO246" s="148">
        <f>+[2]Córdoba!AG246</f>
        <v>0</v>
      </c>
      <c r="BP246" s="148">
        <f>+[2]Cundinamarca!Q246</f>
        <v>14</v>
      </c>
      <c r="BQ246" s="148">
        <f>+[2]Cundinamarca!R246</f>
        <v>0</v>
      </c>
      <c r="BR246" s="148">
        <f>+[2]Cundinamarca!AG246</f>
        <v>0</v>
      </c>
      <c r="BS246" s="148">
        <f>+[2]Guainía!Q246</f>
        <v>0</v>
      </c>
      <c r="BT246" s="148">
        <f>+[2]Guainía!R246</f>
        <v>0</v>
      </c>
      <c r="BU246" s="148">
        <f>+[2]Guainía!AG246</f>
        <v>0</v>
      </c>
      <c r="BV246" s="148">
        <f>+[2]Guaviare!Q246</f>
        <v>0</v>
      </c>
      <c r="BW246" s="148">
        <f>+[2]Guaviare!R246</f>
        <v>0</v>
      </c>
      <c r="BX246" s="148">
        <f>+[2]Guaviare!AG246</f>
        <v>0</v>
      </c>
      <c r="BY246" s="148">
        <f>+[2]Huila!Q246</f>
        <v>7</v>
      </c>
      <c r="BZ246" s="148">
        <f>+[2]Huila!R246</f>
        <v>0</v>
      </c>
      <c r="CA246" s="148">
        <f>+[2]Huila!AG246</f>
        <v>0</v>
      </c>
      <c r="CB246" s="148">
        <f>+'[2]La Guajira'!Q246</f>
        <v>0</v>
      </c>
      <c r="CC246" s="148">
        <f>+'[2]La Guajira'!R246</f>
        <v>0</v>
      </c>
      <c r="CD246" s="148">
        <f>+'[2]La Guajira'!AG246</f>
        <v>0</v>
      </c>
      <c r="CE246" s="148">
        <f>+[2]Magdalena!Q246</f>
        <v>0</v>
      </c>
      <c r="CF246" s="148">
        <f>+[2]Magdalena!R246</f>
        <v>0</v>
      </c>
      <c r="CG246" s="148">
        <f>+[2]Magdalena!AG246</f>
        <v>0</v>
      </c>
      <c r="CH246" s="148">
        <f>+[2]Meta!Q246</f>
        <v>7</v>
      </c>
      <c r="CI246" s="148">
        <f>+[2]Meta!R246</f>
        <v>0</v>
      </c>
      <c r="CJ246" s="148">
        <f>+[2]Meta!AG246</f>
        <v>0</v>
      </c>
      <c r="CK246" s="148">
        <f>+[2]Nariño!Q246</f>
        <v>26</v>
      </c>
      <c r="CL246" s="148">
        <f>+[2]Nariño!R246</f>
        <v>0</v>
      </c>
      <c r="CM246" s="148">
        <f>+[2]Nariño!AG246</f>
        <v>2</v>
      </c>
      <c r="CN246" s="148">
        <f>+'[2]Norte de Santander'!Q246</f>
        <v>0</v>
      </c>
      <c r="CO246" s="148">
        <f>+'[2]Norte de Santander'!R246</f>
        <v>0</v>
      </c>
      <c r="CP246" s="148">
        <f>+'[2]Norte de Santander'!AG246</f>
        <v>0</v>
      </c>
      <c r="CQ246" s="148">
        <f>+[2]Putumayo!Q246</f>
        <v>0</v>
      </c>
      <c r="CR246" s="148">
        <f>+[2]Putumayo!R246</f>
        <v>0</v>
      </c>
      <c r="CS246" s="148">
        <f>+[2]Putumayo!AG246</f>
        <v>0</v>
      </c>
      <c r="CT246" s="148">
        <f>+[2]Quindio!Q246</f>
        <v>5</v>
      </c>
      <c r="CU246" s="148">
        <f>+[2]Quindio!R246</f>
        <v>0</v>
      </c>
      <c r="CV246" s="148">
        <f>+[2]Quindio!AG246</f>
        <v>0</v>
      </c>
      <c r="CW246" s="148">
        <f>+[2]Risaralda!Q246</f>
        <v>6</v>
      </c>
      <c r="CX246" s="148">
        <f>+[2]Risaralda!R246</f>
        <v>0</v>
      </c>
      <c r="CY246" s="148">
        <f>+[2]Risaralda!AG246</f>
        <v>0</v>
      </c>
      <c r="CZ246" s="148">
        <f>+'[2]San Anadrés'!Q246</f>
        <v>0</v>
      </c>
      <c r="DA246" s="148">
        <f>+'[2]San Anadrés'!R246</f>
        <v>0</v>
      </c>
      <c r="DB246" s="148">
        <f>+'[2]San Anadrés'!AG246</f>
        <v>0</v>
      </c>
      <c r="DC246" s="148">
        <f>+[2]Santander!Q246</f>
        <v>10</v>
      </c>
      <c r="DD246" s="148">
        <f>+[2]Santander!R246</f>
        <v>0</v>
      </c>
      <c r="DE246" s="148">
        <f>+[2]Santander!AG246</f>
        <v>0</v>
      </c>
      <c r="DF246" s="148">
        <f>+[2]Sucre!Q246</f>
        <v>0</v>
      </c>
      <c r="DG246" s="148">
        <f>+[2]Sucre!R246</f>
        <v>0</v>
      </c>
      <c r="DH246" s="148">
        <f>+[2]Sucre!AG246</f>
        <v>0</v>
      </c>
      <c r="DI246" s="148">
        <f>+[2]Tolima!Q246</f>
        <v>0</v>
      </c>
      <c r="DJ246" s="148">
        <f>+[2]Tolima!R246</f>
        <v>0</v>
      </c>
      <c r="DK246" s="148">
        <f>+[2]Tolima!AG246</f>
        <v>0</v>
      </c>
      <c r="DL246" s="148">
        <f>+'[2]Valle del Cauca'!Q246</f>
        <v>6</v>
      </c>
      <c r="DM246" s="148">
        <f>+'[2]Valle del Cauca'!R246</f>
        <v>0</v>
      </c>
      <c r="DN246" s="148">
        <f>+'[2]Valle del Cauca'!AG246</f>
        <v>0</v>
      </c>
      <c r="DO246" s="148">
        <f>+[2]Vaupés!Q246</f>
        <v>0</v>
      </c>
      <c r="DP246" s="148">
        <f>+[2]Vaupés!R246</f>
        <v>0</v>
      </c>
      <c r="DQ246" s="148">
        <f>+[2]Vaupés!AG246</f>
        <v>0</v>
      </c>
      <c r="DR246" s="148">
        <f>+[2]Vichada!Q246</f>
        <v>0</v>
      </c>
      <c r="DS246" s="148">
        <f>+[2]Vichada!R246</f>
        <v>0</v>
      </c>
      <c r="DT246" s="148">
        <f>+[2]Vichada!AG246</f>
        <v>0</v>
      </c>
    </row>
    <row r="247" spans="1:124" ht="33.75" hidden="1" x14ac:dyDescent="0.25">
      <c r="A247" s="152" t="s">
        <v>718</v>
      </c>
      <c r="B247" s="149" t="str">
        <f t="shared" si="66"/>
        <v>5-0-1-18</v>
      </c>
      <c r="C247" s="182" t="s">
        <v>65</v>
      </c>
      <c r="D247" s="126" t="s">
        <v>55</v>
      </c>
      <c r="E247" s="182" t="s">
        <v>56</v>
      </c>
      <c r="F247" s="182" t="s">
        <v>166</v>
      </c>
      <c r="G247" s="182" t="s">
        <v>167</v>
      </c>
      <c r="H247" s="144" t="s">
        <v>659</v>
      </c>
      <c r="I247" s="431" t="s">
        <v>157</v>
      </c>
      <c r="J247" s="139">
        <v>34</v>
      </c>
      <c r="K247" s="450">
        <v>5</v>
      </c>
      <c r="L247" s="182" t="s">
        <v>197</v>
      </c>
      <c r="M247" s="193">
        <v>0</v>
      </c>
      <c r="N247" s="182" t="s">
        <v>159</v>
      </c>
      <c r="O247" s="97" t="s">
        <v>57</v>
      </c>
      <c r="P247" s="192" t="s">
        <v>60</v>
      </c>
      <c r="Q247" s="69">
        <f t="shared" si="73"/>
        <v>38.235294117647058</v>
      </c>
      <c r="R247" s="83" t="e">
        <f t="shared" si="61"/>
        <v>#DIV/0!</v>
      </c>
      <c r="S247" s="83">
        <f>+[2]Amazonas!S247+[2]Antioquia!S247+[2]Atantico!S247+[2]Arauca!S247+[2]Bolivar!S247+[2]Boyacá!S247+[2]Caldas!S247+[2]Caquetá!S247+[2]Casanare!S247+[2]Cauca!S247+[2]Cesar!S247+[2]Chocó!S247+[2]Córdoba!S247+[2]Cundinamarca!S247+[2]Guainía!S247+[2]Guaviare!S247+[2]Huila!S247+'[2]La Guajira'!S247+[2]Magdalena!S247+[2]Meta!S247+[2]Nariño!S247+'[2]Norte de Santander'!S247+[2]Putumayo!S247+[2]Quindio!S247+[2]Risaralda!S247+'[2]San Anadrés'!S247+[2]Santander!S247+[2]Sucre!S247+[2]Tolima!S247+'[2]Valle del Cauca'!S247+[2]Vaupés!S247+[2]Vichada!S247</f>
        <v>0</v>
      </c>
      <c r="T247" s="83">
        <f>+[2]Amazonas!T247+[2]Antioquia!T247+[2]Atantico!T247+[2]Arauca!T247+[2]Bolivar!T247+[2]Boyacá!T247+[2]Caldas!T247+[2]Caquetá!T247+[2]Casanare!T247+[2]Cauca!T247+[2]Cesar!T247+[2]Chocó!T247+[2]Córdoba!T247+[2]Cundinamarca!T247+[2]Guainía!T247+[2]Guaviare!T247+[2]Huila!T247+'[2]La Guajira'!T247+[2]Magdalena!T247+[2]Meta!T247+[2]Nariño!T247+'[2]Norte de Santander'!T247+[2]Putumayo!T247+[2]Quindio!T247+[2]Risaralda!T247+'[2]San Anadrés'!T247+[2]Santander!T247+[2]Sucre!T247+[2]Tolima!T247+'[2]Valle del Cauca'!T247+[2]Vaupés!T247+[2]Vichada!T247</f>
        <v>0</v>
      </c>
      <c r="U247" s="148">
        <f t="shared" si="74"/>
        <v>34</v>
      </c>
      <c r="V247" s="148">
        <f t="shared" si="75"/>
        <v>13</v>
      </c>
      <c r="W247" s="148">
        <f>+'[2]Oficinas Nacionales'!Q247</f>
        <v>0</v>
      </c>
      <c r="X247" s="148">
        <f>+'[2]Oficinas Nacionales'!R247</f>
        <v>0</v>
      </c>
      <c r="Y247" s="148">
        <f>+'[2]Oficinas Nacionales'!AG247</f>
        <v>0</v>
      </c>
      <c r="Z247" s="148">
        <f t="shared" si="76"/>
        <v>34</v>
      </c>
      <c r="AA247" s="148">
        <f t="shared" si="76"/>
        <v>0</v>
      </c>
      <c r="AB247" s="148">
        <f t="shared" si="76"/>
        <v>13</v>
      </c>
      <c r="AC247" s="148">
        <f>+[2]Amazonas!Q247</f>
        <v>1</v>
      </c>
      <c r="AD247" s="148">
        <f>+[2]Amazonas!R247</f>
        <v>0</v>
      </c>
      <c r="AE247" s="148">
        <f>+[2]Amazonas!AG247</f>
        <v>0</v>
      </c>
      <c r="AF247" s="148">
        <f>+[2]Antioquia!Q247</f>
        <v>2</v>
      </c>
      <c r="AG247" s="148">
        <f>+[2]Antioquia!R247</f>
        <v>0</v>
      </c>
      <c r="AH247" s="148">
        <f>+[2]Antioquia!AG247</f>
        <v>0</v>
      </c>
      <c r="AI247" s="148">
        <f>+[2]Atantico!Q247</f>
        <v>1</v>
      </c>
      <c r="AJ247" s="148">
        <f>+[2]Atantico!R247</f>
        <v>0</v>
      </c>
      <c r="AK247" s="148">
        <f>+[2]Atantico!AG247</f>
        <v>2</v>
      </c>
      <c r="AL247" s="148">
        <f>+[2]Arauca!Q247</f>
        <v>1</v>
      </c>
      <c r="AM247" s="148">
        <f>+[2]Arauca!R247</f>
        <v>0</v>
      </c>
      <c r="AN247" s="148">
        <f>+[2]Arauca!AG247</f>
        <v>0</v>
      </c>
      <c r="AO247" s="148">
        <f>+[2]Bolivar!Q247</f>
        <v>1</v>
      </c>
      <c r="AP247" s="148">
        <f>+[2]Bolivar!R247</f>
        <v>0</v>
      </c>
      <c r="AQ247" s="148">
        <f>+[2]Bolivar!AG247</f>
        <v>0</v>
      </c>
      <c r="AR247" s="148">
        <f>+[2]Boyacá!Q247</f>
        <v>2</v>
      </c>
      <c r="AS247" s="148">
        <f>+[2]Boyacá!R247</f>
        <v>0</v>
      </c>
      <c r="AT247" s="148">
        <f>+[2]Boyacá!AG247</f>
        <v>0</v>
      </c>
      <c r="AU247" s="148">
        <f>+[2]Caldas!Q247</f>
        <v>1</v>
      </c>
      <c r="AV247" s="148">
        <f>+[2]Caldas!R247</f>
        <v>0</v>
      </c>
      <c r="AW247" s="148">
        <f>+[2]Caldas!AG247</f>
        <v>0</v>
      </c>
      <c r="AX247" s="148">
        <f>+[2]Caquetá!Q247</f>
        <v>1</v>
      </c>
      <c r="AY247" s="148">
        <f>+[2]Caquetá!R247</f>
        <v>0</v>
      </c>
      <c r="AZ247" s="148">
        <f>+[2]Caquetá!AG247</f>
        <v>0</v>
      </c>
      <c r="BA247" s="148">
        <f>+[2]Casanare!Q247</f>
        <v>1</v>
      </c>
      <c r="BB247" s="148">
        <f>+[2]Casanare!R247</f>
        <v>0</v>
      </c>
      <c r="BC247" s="148">
        <f>+[2]Casanare!AG247</f>
        <v>0</v>
      </c>
      <c r="BD247" s="148">
        <f>+[2]Cauca!Q247</f>
        <v>1</v>
      </c>
      <c r="BE247" s="148">
        <f>+[2]Cauca!R247</f>
        <v>0</v>
      </c>
      <c r="BF247" s="148">
        <f>+[2]Cauca!AG247</f>
        <v>0</v>
      </c>
      <c r="BG247" s="148">
        <f>+[2]Cesar!Q247</f>
        <v>1</v>
      </c>
      <c r="BH247" s="148">
        <f>+[2]Cesar!R247</f>
        <v>0</v>
      </c>
      <c r="BI247" s="148">
        <f>+[2]Cesar!AG247</f>
        <v>0</v>
      </c>
      <c r="BJ247" s="148">
        <f>+[2]Chocó!Q247</f>
        <v>1</v>
      </c>
      <c r="BK247" s="148">
        <f>+[2]Chocó!R247</f>
        <v>0</v>
      </c>
      <c r="BL247" s="148">
        <f>+[2]Chocó!AG247</f>
        <v>0</v>
      </c>
      <c r="BM247" s="148">
        <f>+[2]Córdoba!Q247</f>
        <v>1</v>
      </c>
      <c r="BN247" s="148">
        <f>+[2]Córdoba!R247</f>
        <v>0</v>
      </c>
      <c r="BO247" s="148">
        <f>+[2]Córdoba!AG247</f>
        <v>0</v>
      </c>
      <c r="BP247" s="148">
        <f>+[2]Cundinamarca!Q247</f>
        <v>1</v>
      </c>
      <c r="BQ247" s="148">
        <f>+[2]Cundinamarca!R247</f>
        <v>0</v>
      </c>
      <c r="BR247" s="148">
        <f>+[2]Cundinamarca!AG247</f>
        <v>3</v>
      </c>
      <c r="BS247" s="148">
        <f>+[2]Guainía!Q247</f>
        <v>1</v>
      </c>
      <c r="BT247" s="148">
        <f>+[2]Guainía!R247</f>
        <v>0</v>
      </c>
      <c r="BU247" s="148">
        <f>+[2]Guainía!AG247</f>
        <v>0</v>
      </c>
      <c r="BV247" s="148">
        <f>+[2]Guaviare!Q247</f>
        <v>1</v>
      </c>
      <c r="BW247" s="148">
        <f>+[2]Guaviare!R247</f>
        <v>0</v>
      </c>
      <c r="BX247" s="148">
        <f>+[2]Guaviare!AG247</f>
        <v>0</v>
      </c>
      <c r="BY247" s="148">
        <f>+[2]Huila!Q247</f>
        <v>1</v>
      </c>
      <c r="BZ247" s="148">
        <f>+[2]Huila!R247</f>
        <v>0</v>
      </c>
      <c r="CA247" s="148">
        <f>+[2]Huila!AG247</f>
        <v>0</v>
      </c>
      <c r="CB247" s="148">
        <f>+'[2]La Guajira'!Q247</f>
        <v>1</v>
      </c>
      <c r="CC247" s="148">
        <f>+'[2]La Guajira'!R247</f>
        <v>0</v>
      </c>
      <c r="CD247" s="148">
        <f>+'[2]La Guajira'!AG247</f>
        <v>0</v>
      </c>
      <c r="CE247" s="148">
        <f>+[2]Magdalena!Q247</f>
        <v>1</v>
      </c>
      <c r="CF247" s="148">
        <f>+[2]Magdalena!R247</f>
        <v>0</v>
      </c>
      <c r="CG247" s="148">
        <f>+[2]Magdalena!AG247</f>
        <v>0</v>
      </c>
      <c r="CH247" s="148">
        <f>+[2]Meta!Q247</f>
        <v>1</v>
      </c>
      <c r="CI247" s="148">
        <f>+[2]Meta!R247</f>
        <v>0</v>
      </c>
      <c r="CJ247" s="148">
        <f>+[2]Meta!AG247</f>
        <v>0</v>
      </c>
      <c r="CK247" s="148">
        <f>+[2]Nariño!Q247</f>
        <v>1</v>
      </c>
      <c r="CL247" s="148">
        <f>+[2]Nariño!R247</f>
        <v>0</v>
      </c>
      <c r="CM247" s="148">
        <f>+[2]Nariño!AG247</f>
        <v>7</v>
      </c>
      <c r="CN247" s="148">
        <f>+'[2]Norte de Santander'!Q247</f>
        <v>1</v>
      </c>
      <c r="CO247" s="148">
        <f>+'[2]Norte de Santander'!R247</f>
        <v>0</v>
      </c>
      <c r="CP247" s="148">
        <f>+'[2]Norte de Santander'!AG247</f>
        <v>1</v>
      </c>
      <c r="CQ247" s="148">
        <f>+[2]Putumayo!Q247</f>
        <v>1</v>
      </c>
      <c r="CR247" s="148">
        <f>+[2]Putumayo!R247</f>
        <v>0</v>
      </c>
      <c r="CS247" s="148">
        <f>+[2]Putumayo!AG247</f>
        <v>0</v>
      </c>
      <c r="CT247" s="148">
        <f>+[2]Quindio!Q247</f>
        <v>1</v>
      </c>
      <c r="CU247" s="148">
        <f>+[2]Quindio!R247</f>
        <v>0</v>
      </c>
      <c r="CV247" s="148">
        <f>+[2]Quindio!AG247</f>
        <v>0</v>
      </c>
      <c r="CW247" s="148">
        <f>+[2]Risaralda!Q247</f>
        <v>1</v>
      </c>
      <c r="CX247" s="148">
        <f>+[2]Risaralda!R247</f>
        <v>0</v>
      </c>
      <c r="CY247" s="148">
        <f>+[2]Risaralda!AG247</f>
        <v>0</v>
      </c>
      <c r="CZ247" s="148">
        <f>+'[2]San Anadrés'!Q247</f>
        <v>1</v>
      </c>
      <c r="DA247" s="148">
        <f>+'[2]San Anadrés'!R247</f>
        <v>0</v>
      </c>
      <c r="DB247" s="148">
        <f>+'[2]San Anadrés'!AG247</f>
        <v>0</v>
      </c>
      <c r="DC247" s="148">
        <f>+[2]Santander!Q247</f>
        <v>1</v>
      </c>
      <c r="DD247" s="148">
        <f>+[2]Santander!R247</f>
        <v>0</v>
      </c>
      <c r="DE247" s="148">
        <f>+[2]Santander!AG247</f>
        <v>0</v>
      </c>
      <c r="DF247" s="148">
        <f>+[2]Sucre!Q247</f>
        <v>1</v>
      </c>
      <c r="DG247" s="148">
        <f>+[2]Sucre!R247</f>
        <v>0</v>
      </c>
      <c r="DH247" s="148">
        <f>+[2]Sucre!AG247</f>
        <v>0</v>
      </c>
      <c r="DI247" s="148">
        <f>+[2]Tolima!Q247</f>
        <v>1</v>
      </c>
      <c r="DJ247" s="148">
        <f>+[2]Tolima!R247</f>
        <v>0</v>
      </c>
      <c r="DK247" s="148">
        <f>+[2]Tolima!AG247</f>
        <v>0</v>
      </c>
      <c r="DL247" s="148">
        <f>+'[2]Valle del Cauca'!Q247</f>
        <v>1</v>
      </c>
      <c r="DM247" s="148">
        <f>+'[2]Valle del Cauca'!R247</f>
        <v>0</v>
      </c>
      <c r="DN247" s="148">
        <f>+'[2]Valle del Cauca'!AG247</f>
        <v>0</v>
      </c>
      <c r="DO247" s="148">
        <f>+[2]Vaupés!Q247</f>
        <v>1</v>
      </c>
      <c r="DP247" s="148">
        <f>+[2]Vaupés!R247</f>
        <v>0</v>
      </c>
      <c r="DQ247" s="148">
        <f>+[2]Vaupés!AG247</f>
        <v>0</v>
      </c>
      <c r="DR247" s="148">
        <f>+[2]Vichada!Q247</f>
        <v>1</v>
      </c>
      <c r="DS247" s="148">
        <f>+[2]Vichada!R247</f>
        <v>0</v>
      </c>
      <c r="DT247" s="148">
        <f>+[2]Vichada!AG247</f>
        <v>0</v>
      </c>
    </row>
    <row r="248" spans="1:124" ht="33.75" hidden="1" x14ac:dyDescent="0.25">
      <c r="A248" s="152" t="s">
        <v>718</v>
      </c>
      <c r="B248" s="149" t="str">
        <f t="shared" si="66"/>
        <v>5-0-1-19</v>
      </c>
      <c r="C248" s="182" t="s">
        <v>65</v>
      </c>
      <c r="D248" s="126" t="s">
        <v>55</v>
      </c>
      <c r="E248" s="182" t="s">
        <v>56</v>
      </c>
      <c r="F248" s="182" t="s">
        <v>166</v>
      </c>
      <c r="G248" s="182" t="s">
        <v>167</v>
      </c>
      <c r="H248" s="144" t="s">
        <v>660</v>
      </c>
      <c r="I248" s="432"/>
      <c r="J248" s="139">
        <v>620</v>
      </c>
      <c r="K248" s="451"/>
      <c r="L248" s="182" t="s">
        <v>198</v>
      </c>
      <c r="M248" s="193">
        <v>0</v>
      </c>
      <c r="N248" s="182" t="s">
        <v>161</v>
      </c>
      <c r="O248" s="97" t="s">
        <v>58</v>
      </c>
      <c r="P248" s="192" t="s">
        <v>60</v>
      </c>
      <c r="Q248" s="69">
        <f t="shared" si="73"/>
        <v>45.806451612903224</v>
      </c>
      <c r="R248" s="83" t="e">
        <f t="shared" si="61"/>
        <v>#DIV/0!</v>
      </c>
      <c r="S248" s="83">
        <f>+[2]Amazonas!S248+[2]Antioquia!S248+[2]Atantico!S248+[2]Arauca!S248+[2]Bolivar!S248+[2]Boyacá!S248+[2]Caldas!S248+[2]Caquetá!S248+[2]Casanare!S248+[2]Cauca!S248+[2]Cesar!S248+[2]Chocó!S248+[2]Córdoba!S248+[2]Cundinamarca!S248+[2]Guainía!S248+[2]Guaviare!S248+[2]Huila!S248+'[2]La Guajira'!S248+[2]Magdalena!S248+[2]Meta!S248+[2]Nariño!S248+'[2]Norte de Santander'!S248+[2]Putumayo!S248+[2]Quindio!S248+[2]Risaralda!S248+'[2]San Anadrés'!S248+[2]Santander!S248+[2]Sucre!S248+[2]Tolima!S248+'[2]Valle del Cauca'!S248+[2]Vaupés!S248+[2]Vichada!S248</f>
        <v>0</v>
      </c>
      <c r="T248" s="83">
        <f>+[2]Amazonas!T248+[2]Antioquia!T248+[2]Atantico!T248+[2]Arauca!T248+[2]Bolivar!T248+[2]Boyacá!T248+[2]Caldas!T248+[2]Caquetá!T248+[2]Casanare!T248+[2]Cauca!T248+[2]Cesar!T248+[2]Chocó!T248+[2]Córdoba!T248+[2]Cundinamarca!T248+[2]Guainía!T248+[2]Guaviare!T248+[2]Huila!T248+'[2]La Guajira'!T248+[2]Magdalena!T248+[2]Meta!T248+[2]Nariño!T248+'[2]Norte de Santander'!T248+[2]Putumayo!T248+[2]Quindio!T248+[2]Risaralda!T248+'[2]San Anadrés'!T248+[2]Santander!T248+[2]Sucre!T248+[2]Tolima!T248+'[2]Valle del Cauca'!T248+[2]Vaupés!T248+[2]Vichada!T248</f>
        <v>0</v>
      </c>
      <c r="U248" s="148">
        <f t="shared" si="74"/>
        <v>620</v>
      </c>
      <c r="V248" s="148">
        <f t="shared" si="75"/>
        <v>284</v>
      </c>
      <c r="W248" s="148">
        <f>+'[2]Oficinas Nacionales'!Q248</f>
        <v>0</v>
      </c>
      <c r="X248" s="148">
        <f>+'[2]Oficinas Nacionales'!R248</f>
        <v>0</v>
      </c>
      <c r="Y248" s="148">
        <f>+'[2]Oficinas Nacionales'!AG248</f>
        <v>0</v>
      </c>
      <c r="Z248" s="148">
        <f t="shared" si="76"/>
        <v>620</v>
      </c>
      <c r="AA248" s="148">
        <f t="shared" si="76"/>
        <v>0</v>
      </c>
      <c r="AB248" s="148">
        <f t="shared" si="76"/>
        <v>284</v>
      </c>
      <c r="AC248" s="148">
        <f>+[2]Amazonas!Q248</f>
        <v>10</v>
      </c>
      <c r="AD248" s="148">
        <f>+[2]Amazonas!R248</f>
        <v>0</v>
      </c>
      <c r="AE248" s="148">
        <f>+[2]Amazonas!AG248</f>
        <v>0</v>
      </c>
      <c r="AF248" s="148">
        <f>+[2]Antioquia!Q248</f>
        <v>30</v>
      </c>
      <c r="AG248" s="148">
        <f>+[2]Antioquia!R248</f>
        <v>0</v>
      </c>
      <c r="AH248" s="148">
        <f>+[2]Antioquia!AG248</f>
        <v>0</v>
      </c>
      <c r="AI248" s="148">
        <f>+[2]Atantico!Q248</f>
        <v>15</v>
      </c>
      <c r="AJ248" s="148">
        <f>+[2]Atantico!R248</f>
        <v>0</v>
      </c>
      <c r="AK248" s="148">
        <f>+[2]Atantico!AG248</f>
        <v>76</v>
      </c>
      <c r="AL248" s="148">
        <f>+[2]Arauca!Q248</f>
        <v>25</v>
      </c>
      <c r="AM248" s="148">
        <f>+[2]Arauca!R248</f>
        <v>0</v>
      </c>
      <c r="AN248" s="148">
        <f>+[2]Arauca!AG248</f>
        <v>0</v>
      </c>
      <c r="AO248" s="148">
        <f>+[2]Bolivar!Q248</f>
        <v>20</v>
      </c>
      <c r="AP248" s="148">
        <f>+[2]Bolivar!R248</f>
        <v>0</v>
      </c>
      <c r="AQ248" s="148">
        <f>+[2]Bolivar!AG248</f>
        <v>0</v>
      </c>
      <c r="AR248" s="148">
        <f>+[2]Boyacá!Q248</f>
        <v>30</v>
      </c>
      <c r="AS248" s="148">
        <f>+[2]Boyacá!R248</f>
        <v>0</v>
      </c>
      <c r="AT248" s="148">
        <f>+[2]Boyacá!AG248</f>
        <v>0</v>
      </c>
      <c r="AU248" s="148">
        <f>+[2]Caldas!Q248</f>
        <v>15</v>
      </c>
      <c r="AV248" s="148">
        <f>+[2]Caldas!R248</f>
        <v>0</v>
      </c>
      <c r="AW248" s="148">
        <f>+[2]Caldas!AG248</f>
        <v>0</v>
      </c>
      <c r="AX248" s="148">
        <f>+[2]Caquetá!Q248</f>
        <v>25</v>
      </c>
      <c r="AY248" s="148">
        <f>+[2]Caquetá!R248</f>
        <v>0</v>
      </c>
      <c r="AZ248" s="148">
        <f>+[2]Caquetá!AG248</f>
        <v>0</v>
      </c>
      <c r="BA248" s="148">
        <f>+[2]Casanare!Q248</f>
        <v>25</v>
      </c>
      <c r="BB248" s="148">
        <f>+[2]Casanare!R248</f>
        <v>0</v>
      </c>
      <c r="BC248" s="148">
        <f>+[2]Casanare!AG248</f>
        <v>0</v>
      </c>
      <c r="BD248" s="148">
        <f>+[2]Cauca!Q248</f>
        <v>15</v>
      </c>
      <c r="BE248" s="148">
        <f>+[2]Cauca!R248</f>
        <v>0</v>
      </c>
      <c r="BF248" s="148">
        <f>+[2]Cauca!AG248</f>
        <v>0</v>
      </c>
      <c r="BG248" s="148">
        <f>+[2]Cesar!Q248</f>
        <v>20</v>
      </c>
      <c r="BH248" s="148">
        <f>+[2]Cesar!R248</f>
        <v>0</v>
      </c>
      <c r="BI248" s="148">
        <f>+[2]Cesar!AG248</f>
        <v>0</v>
      </c>
      <c r="BJ248" s="148">
        <f>+[2]Chocó!Q248</f>
        <v>10</v>
      </c>
      <c r="BK248" s="148">
        <f>+[2]Chocó!R248</f>
        <v>0</v>
      </c>
      <c r="BL248" s="148">
        <f>+[2]Chocó!AG248</f>
        <v>0</v>
      </c>
      <c r="BM248" s="148">
        <f>+[2]Córdoba!Q248</f>
        <v>25</v>
      </c>
      <c r="BN248" s="148">
        <f>+[2]Córdoba!R248</f>
        <v>0</v>
      </c>
      <c r="BO248" s="148">
        <f>+[2]Córdoba!AG248</f>
        <v>0</v>
      </c>
      <c r="BP248" s="148">
        <f>+[2]Cundinamarca!Q248</f>
        <v>35</v>
      </c>
      <c r="BQ248" s="148">
        <f>+[2]Cundinamarca!R248</f>
        <v>0</v>
      </c>
      <c r="BR248" s="148">
        <f>+[2]Cundinamarca!AG248</f>
        <v>9</v>
      </c>
      <c r="BS248" s="148">
        <f>+[2]Guainía!Q248</f>
        <v>10</v>
      </c>
      <c r="BT248" s="148">
        <f>+[2]Guainía!R248</f>
        <v>0</v>
      </c>
      <c r="BU248" s="148">
        <f>+[2]Guainía!AG248</f>
        <v>0</v>
      </c>
      <c r="BV248" s="148">
        <f>+[2]Guaviare!Q248</f>
        <v>10</v>
      </c>
      <c r="BW248" s="148">
        <f>+[2]Guaviare!R248</f>
        <v>0</v>
      </c>
      <c r="BX248" s="148">
        <f>+[2]Guaviare!AG248</f>
        <v>0</v>
      </c>
      <c r="BY248" s="148">
        <f>+[2]Huila!Q248</f>
        <v>20</v>
      </c>
      <c r="BZ248" s="148">
        <f>+[2]Huila!R248</f>
        <v>0</v>
      </c>
      <c r="CA248" s="148">
        <f>+[2]Huila!AG248</f>
        <v>0</v>
      </c>
      <c r="CB248" s="148">
        <f>+'[2]La Guajira'!Q248</f>
        <v>15</v>
      </c>
      <c r="CC248" s="148">
        <f>+'[2]La Guajira'!R248</f>
        <v>0</v>
      </c>
      <c r="CD248" s="148">
        <f>+'[2]La Guajira'!AG248</f>
        <v>0</v>
      </c>
      <c r="CE248" s="148">
        <f>+[2]Magdalena!Q248</f>
        <v>15</v>
      </c>
      <c r="CF248" s="148">
        <f>+[2]Magdalena!R248</f>
        <v>0</v>
      </c>
      <c r="CG248" s="148">
        <f>+[2]Magdalena!AG248</f>
        <v>0</v>
      </c>
      <c r="CH248" s="148">
        <f>+[2]Meta!Q248</f>
        <v>25</v>
      </c>
      <c r="CI248" s="148">
        <f>+[2]Meta!R248</f>
        <v>0</v>
      </c>
      <c r="CJ248" s="148">
        <f>+[2]Meta!AG248</f>
        <v>0</v>
      </c>
      <c r="CK248" s="148">
        <f>+[2]Nariño!Q248</f>
        <v>25</v>
      </c>
      <c r="CL248" s="148">
        <f>+[2]Nariño!R248</f>
        <v>0</v>
      </c>
      <c r="CM248" s="148">
        <f>+[2]Nariño!AG248</f>
        <v>177</v>
      </c>
      <c r="CN248" s="148">
        <f>+'[2]Norte de Santander'!Q248</f>
        <v>20</v>
      </c>
      <c r="CO248" s="148">
        <f>+'[2]Norte de Santander'!R248</f>
        <v>0</v>
      </c>
      <c r="CP248" s="148">
        <f>+'[2]Norte de Santander'!AG248</f>
        <v>22</v>
      </c>
      <c r="CQ248" s="148">
        <f>+[2]Putumayo!Q248</f>
        <v>15</v>
      </c>
      <c r="CR248" s="148">
        <f>+[2]Putumayo!R248</f>
        <v>0</v>
      </c>
      <c r="CS248" s="148">
        <f>+[2]Putumayo!AG248</f>
        <v>0</v>
      </c>
      <c r="CT248" s="148">
        <f>+[2]Quindio!Q248</f>
        <v>15</v>
      </c>
      <c r="CU248" s="148">
        <f>+[2]Quindio!R248</f>
        <v>0</v>
      </c>
      <c r="CV248" s="148">
        <f>+[2]Quindio!AG248</f>
        <v>0</v>
      </c>
      <c r="CW248" s="148">
        <f>+[2]Risaralda!Q248</f>
        <v>20</v>
      </c>
      <c r="CX248" s="148">
        <f>+[2]Risaralda!R248</f>
        <v>0</v>
      </c>
      <c r="CY248" s="148">
        <f>+[2]Risaralda!AG248</f>
        <v>0</v>
      </c>
      <c r="CZ248" s="148">
        <f>+'[2]San Anadrés'!Q248</f>
        <v>5</v>
      </c>
      <c r="DA248" s="148">
        <f>+'[2]San Anadrés'!R248</f>
        <v>0</v>
      </c>
      <c r="DB248" s="148">
        <f>+'[2]San Anadrés'!AG248</f>
        <v>0</v>
      </c>
      <c r="DC248" s="148">
        <f>+[2]Santander!Q248</f>
        <v>35</v>
      </c>
      <c r="DD248" s="148">
        <f>+[2]Santander!R248</f>
        <v>0</v>
      </c>
      <c r="DE248" s="148">
        <f>+[2]Santander!AG248</f>
        <v>0</v>
      </c>
      <c r="DF248" s="148">
        <f>+[2]Sucre!Q248</f>
        <v>25</v>
      </c>
      <c r="DG248" s="148">
        <f>+[2]Sucre!R248</f>
        <v>0</v>
      </c>
      <c r="DH248" s="148">
        <f>+[2]Sucre!AG248</f>
        <v>0</v>
      </c>
      <c r="DI248" s="148">
        <f>+[2]Tolima!Q248</f>
        <v>25</v>
      </c>
      <c r="DJ248" s="148">
        <f>+[2]Tolima!R248</f>
        <v>0</v>
      </c>
      <c r="DK248" s="148">
        <f>+[2]Tolima!AG248</f>
        <v>0</v>
      </c>
      <c r="DL248" s="148">
        <f>+'[2]Valle del Cauca'!Q248</f>
        <v>20</v>
      </c>
      <c r="DM248" s="148">
        <f>+'[2]Valle del Cauca'!R248</f>
        <v>0</v>
      </c>
      <c r="DN248" s="148">
        <f>+'[2]Valle del Cauca'!AG248</f>
        <v>0</v>
      </c>
      <c r="DO248" s="148">
        <f>+[2]Vaupés!Q248</f>
        <v>10</v>
      </c>
      <c r="DP248" s="148">
        <f>+[2]Vaupés!R248</f>
        <v>0</v>
      </c>
      <c r="DQ248" s="148">
        <f>+[2]Vaupés!AG248</f>
        <v>0</v>
      </c>
      <c r="DR248" s="148">
        <f>+[2]Vichada!Q248</f>
        <v>10</v>
      </c>
      <c r="DS248" s="148">
        <f>+[2]Vichada!R248</f>
        <v>0</v>
      </c>
      <c r="DT248" s="148">
        <f>+[2]Vichada!AG248</f>
        <v>0</v>
      </c>
    </row>
    <row r="249" spans="1:124" ht="33.75" hidden="1" x14ac:dyDescent="0.25">
      <c r="A249" s="152" t="s">
        <v>718</v>
      </c>
      <c r="B249" s="149" t="str">
        <f t="shared" si="66"/>
        <v>5-0-1-20</v>
      </c>
      <c r="C249" s="182" t="s">
        <v>65</v>
      </c>
      <c r="D249" s="126" t="s">
        <v>55</v>
      </c>
      <c r="E249" s="182" t="s">
        <v>56</v>
      </c>
      <c r="F249" s="182" t="s">
        <v>166</v>
      </c>
      <c r="G249" s="182" t="s">
        <v>167</v>
      </c>
      <c r="H249" s="144" t="s">
        <v>661</v>
      </c>
      <c r="I249" s="431" t="s">
        <v>199</v>
      </c>
      <c r="J249" s="139">
        <v>612</v>
      </c>
      <c r="K249" s="450">
        <v>5</v>
      </c>
      <c r="L249" s="182" t="s">
        <v>200</v>
      </c>
      <c r="M249" s="193">
        <f>(AD249+AG249+AK249+AM249+AP249+AS249+AV249+AY249+BB249+BE249+BH249+BK249+BN249+BQ249+BT249+BW249+BZ249+CC249+CF249+CI249+CL249+CO249+CR249+CU249+CX249+DA249+DD249+DG249+DJ249+DM249+DP249+DS249)</f>
        <v>482</v>
      </c>
      <c r="N249" s="182" t="s">
        <v>159</v>
      </c>
      <c r="O249" s="97" t="s">
        <v>57</v>
      </c>
      <c r="P249" s="192" t="s">
        <v>60</v>
      </c>
      <c r="Q249" s="69">
        <f t="shared" si="73"/>
        <v>12.581699346405228</v>
      </c>
      <c r="R249" s="83" t="e">
        <f t="shared" ref="R249:R312" si="77">+S249/T249</f>
        <v>#DIV/0!</v>
      </c>
      <c r="S249" s="83">
        <f>+[2]Amazonas!S249+[2]Antioquia!S249+[2]Atantico!S249+[2]Arauca!S249+[2]Bolivar!S249+[2]Boyacá!S249+[2]Caldas!S249+[2]Caquetá!S249+[2]Casanare!S249+[2]Cauca!S249+[2]Cesar!S249+[2]Chocó!S249+[2]Córdoba!S249+[2]Cundinamarca!S249+[2]Guainía!S249+[2]Guaviare!S249+[2]Huila!S249+'[2]La Guajira'!S249+[2]Magdalena!S249+[2]Meta!S249+[2]Nariño!S249+'[2]Norte de Santander'!S249+[2]Putumayo!S249+[2]Quindio!S249+[2]Risaralda!S249+'[2]San Anadrés'!S249+[2]Santander!S249+[2]Sucre!S249+[2]Tolima!S249+'[2]Valle del Cauca'!S249+[2]Vaupés!S249+[2]Vichada!S249</f>
        <v>0</v>
      </c>
      <c r="T249" s="83">
        <f>+[2]Amazonas!T249+[2]Antioquia!T249+[2]Atantico!T249+[2]Arauca!T249+[2]Bolivar!T249+[2]Boyacá!T249+[2]Caldas!T249+[2]Caquetá!T249+[2]Casanare!T249+[2]Cauca!T249+[2]Cesar!T249+[2]Chocó!T249+[2]Córdoba!T249+[2]Cundinamarca!T249+[2]Guainía!T249+[2]Guaviare!T249+[2]Huila!T249+'[2]La Guajira'!T249+[2]Magdalena!T249+[2]Meta!T249+[2]Nariño!T249+'[2]Norte de Santander'!T249+[2]Putumayo!T249+[2]Quindio!T249+[2]Risaralda!T249+'[2]San Anadrés'!T249+[2]Santander!T249+[2]Sucre!T249+[2]Tolima!T249+'[2]Valle del Cauca'!T249+[2]Vaupés!T249+[2]Vichada!T249</f>
        <v>0</v>
      </c>
      <c r="U249" s="148">
        <f t="shared" si="74"/>
        <v>612</v>
      </c>
      <c r="V249" s="148">
        <f t="shared" si="75"/>
        <v>77</v>
      </c>
      <c r="W249" s="148">
        <f>+'[2]Oficinas Nacionales'!Q249</f>
        <v>0</v>
      </c>
      <c r="X249" s="148">
        <f>+'[2]Oficinas Nacionales'!R249</f>
        <v>0</v>
      </c>
      <c r="Y249" s="148">
        <f>+'[2]Oficinas Nacionales'!AG249</f>
        <v>0</v>
      </c>
      <c r="Z249" s="148">
        <f t="shared" si="76"/>
        <v>612</v>
      </c>
      <c r="AA249" s="148">
        <f t="shared" si="76"/>
        <v>490</v>
      </c>
      <c r="AB249" s="148">
        <f t="shared" si="76"/>
        <v>77</v>
      </c>
      <c r="AC249" s="148">
        <f>+[2]Amazonas!Q249</f>
        <v>7</v>
      </c>
      <c r="AD249" s="148">
        <f>+[2]Amazonas!R249</f>
        <v>6</v>
      </c>
      <c r="AE249" s="148">
        <f>+[2]Amazonas!AG249</f>
        <v>0</v>
      </c>
      <c r="AF249" s="148">
        <f>+[2]Antioquia!Q249</f>
        <v>60</v>
      </c>
      <c r="AG249" s="148">
        <f>+[2]Antioquia!R249</f>
        <v>49</v>
      </c>
      <c r="AH249" s="148">
        <f>+[2]Antioquia!AG249</f>
        <v>2</v>
      </c>
      <c r="AI249" s="148">
        <f>+[2]Atantico!Q249</f>
        <v>11</v>
      </c>
      <c r="AJ249" s="148">
        <f>+[2]Atantico!R249</f>
        <v>9</v>
      </c>
      <c r="AK249" s="148">
        <f>+[2]Atantico!AG249</f>
        <v>1</v>
      </c>
      <c r="AL249" s="148">
        <f>+[2]Arauca!Q249</f>
        <v>8</v>
      </c>
      <c r="AM249" s="148">
        <f>+[2]Arauca!R249</f>
        <v>6</v>
      </c>
      <c r="AN249" s="148">
        <f>+[2]Arauca!AG249</f>
        <v>0</v>
      </c>
      <c r="AO249" s="148">
        <f>+[2]Bolivar!Q249</f>
        <v>9</v>
      </c>
      <c r="AP249" s="148">
        <f>+[2]Bolivar!R249</f>
        <v>8</v>
      </c>
      <c r="AQ249" s="148">
        <f>+[2]Bolivar!AG249</f>
        <v>0</v>
      </c>
      <c r="AR249" s="148">
        <f>+[2]Boyacá!Q249</f>
        <v>42</v>
      </c>
      <c r="AS249" s="148">
        <f>+[2]Boyacá!R249</f>
        <v>40</v>
      </c>
      <c r="AT249" s="148">
        <f>+[2]Boyacá!AG249</f>
        <v>4</v>
      </c>
      <c r="AU249" s="148">
        <f>+[2]Caldas!Q249</f>
        <v>11</v>
      </c>
      <c r="AV249" s="148">
        <f>+[2]Caldas!R249</f>
        <v>9</v>
      </c>
      <c r="AW249" s="148">
        <f>+[2]Caldas!AG249</f>
        <v>1</v>
      </c>
      <c r="AX249" s="148">
        <f>+[2]Caquetá!Q249</f>
        <v>15</v>
      </c>
      <c r="AY249" s="148">
        <f>+[2]Caquetá!R249</f>
        <v>13</v>
      </c>
      <c r="AZ249" s="148">
        <f>+[2]Caquetá!AG249</f>
        <v>1</v>
      </c>
      <c r="BA249" s="148">
        <f>+[2]Casanare!Q249</f>
        <v>30</v>
      </c>
      <c r="BB249" s="148">
        <f>+[2]Casanare!R249</f>
        <v>28</v>
      </c>
      <c r="BC249" s="148">
        <f>+[2]Casanare!AG249</f>
        <v>2</v>
      </c>
      <c r="BD249" s="148">
        <f>+[2]Cauca!Q249</f>
        <v>16</v>
      </c>
      <c r="BE249" s="148">
        <f>+[2]Cauca!R249</f>
        <v>14</v>
      </c>
      <c r="BF249" s="148">
        <f>+[2]Cauca!AG249</f>
        <v>1</v>
      </c>
      <c r="BG249" s="148">
        <f>+[2]Cesar!Q249</f>
        <v>12</v>
      </c>
      <c r="BH249" s="148">
        <f>+[2]Cesar!R249</f>
        <v>10</v>
      </c>
      <c r="BI249" s="148">
        <f>+[2]Cesar!AG249</f>
        <v>0</v>
      </c>
      <c r="BJ249" s="148">
        <f>+[2]Chocó!Q249</f>
        <v>11</v>
      </c>
      <c r="BK249" s="148">
        <f>+[2]Chocó!R249</f>
        <v>10</v>
      </c>
      <c r="BL249" s="148">
        <f>+[2]Chocó!AG249</f>
        <v>0</v>
      </c>
      <c r="BM249" s="148">
        <f>+[2]Córdoba!Q249</f>
        <v>9</v>
      </c>
      <c r="BN249" s="148">
        <f>+[2]Córdoba!R249</f>
        <v>7</v>
      </c>
      <c r="BO249" s="148">
        <f>+[2]Córdoba!AG249</f>
        <v>0</v>
      </c>
      <c r="BP249" s="148">
        <f>+[2]Cundinamarca!Q249</f>
        <v>9</v>
      </c>
      <c r="BQ249" s="148">
        <f>+[2]Cundinamarca!R249</f>
        <v>7</v>
      </c>
      <c r="BR249" s="148">
        <f>+[2]Cundinamarca!AG249</f>
        <v>1</v>
      </c>
      <c r="BS249" s="148">
        <f>+[2]Guainía!Q249</f>
        <v>4</v>
      </c>
      <c r="BT249" s="148">
        <f>+[2]Guainía!R249</f>
        <v>3</v>
      </c>
      <c r="BU249" s="148">
        <f>+[2]Guainía!AG249</f>
        <v>0</v>
      </c>
      <c r="BV249" s="148">
        <f>+[2]Guaviare!Q249</f>
        <v>7</v>
      </c>
      <c r="BW249" s="148">
        <f>+[2]Guaviare!R249</f>
        <v>5</v>
      </c>
      <c r="BX249" s="148">
        <f>+[2]Guaviare!AG249</f>
        <v>3</v>
      </c>
      <c r="BY249" s="148">
        <f>+[2]Huila!Q249</f>
        <v>15</v>
      </c>
      <c r="BZ249" s="148">
        <f>+[2]Huila!R249</f>
        <v>13</v>
      </c>
      <c r="CA249" s="148">
        <f>+[2]Huila!AG249</f>
        <v>0</v>
      </c>
      <c r="CB249" s="148">
        <f>+'[2]La Guajira'!Q249</f>
        <v>7</v>
      </c>
      <c r="CC249" s="148">
        <f>+'[2]La Guajira'!R249</f>
        <v>5</v>
      </c>
      <c r="CD249" s="148">
        <f>+'[2]La Guajira'!AG249</f>
        <v>0</v>
      </c>
      <c r="CE249" s="148">
        <f>+[2]Magdalena!Q249</f>
        <v>11</v>
      </c>
      <c r="CF249" s="148">
        <f>+[2]Magdalena!R249</f>
        <v>9</v>
      </c>
      <c r="CG249" s="148">
        <f>+[2]Magdalena!AG249</f>
        <v>1</v>
      </c>
      <c r="CH249" s="148">
        <f>+[2]Meta!Q249</f>
        <v>10</v>
      </c>
      <c r="CI249" s="148">
        <f>+[2]Meta!R249</f>
        <v>9</v>
      </c>
      <c r="CJ249" s="148">
        <f>+[2]Meta!AG249</f>
        <v>1</v>
      </c>
      <c r="CK249" s="148">
        <f>+[2]Nariño!Q249</f>
        <v>180</v>
      </c>
      <c r="CL249" s="148">
        <f>+[2]Nariño!R249</f>
        <v>127</v>
      </c>
      <c r="CM249" s="148">
        <f>+[2]Nariño!AG249</f>
        <v>54</v>
      </c>
      <c r="CN249" s="148">
        <f>+'[2]Norte de Santander'!Q249</f>
        <v>45</v>
      </c>
      <c r="CO249" s="148">
        <f>+'[2]Norte de Santander'!R249</f>
        <v>36</v>
      </c>
      <c r="CP249" s="148">
        <f>+'[2]Norte de Santander'!AG249</f>
        <v>2</v>
      </c>
      <c r="CQ249" s="148">
        <f>+[2]Putumayo!Q249</f>
        <v>15</v>
      </c>
      <c r="CR249" s="148">
        <f>+[2]Putumayo!R249</f>
        <v>12</v>
      </c>
      <c r="CS249" s="148">
        <f>+[2]Putumayo!AG249</f>
        <v>1</v>
      </c>
      <c r="CT249" s="148">
        <f>+[2]Quindio!Q249</f>
        <v>3</v>
      </c>
      <c r="CU249" s="148">
        <f>+[2]Quindio!R249</f>
        <v>1</v>
      </c>
      <c r="CV249" s="148">
        <f>+[2]Quindio!AG249</f>
        <v>0</v>
      </c>
      <c r="CW249" s="148">
        <f>+[2]Risaralda!Q249</f>
        <v>15</v>
      </c>
      <c r="CX249" s="148">
        <f>+[2]Risaralda!R249</f>
        <v>13</v>
      </c>
      <c r="CY249" s="148">
        <f>+[2]Risaralda!AG249</f>
        <v>1</v>
      </c>
      <c r="CZ249" s="148">
        <f>+'[2]San Anadrés'!Q249</f>
        <v>6</v>
      </c>
      <c r="DA249" s="148">
        <f>+'[2]San Anadrés'!R249</f>
        <v>5</v>
      </c>
      <c r="DB249" s="148">
        <f>+'[2]San Anadrés'!AG249</f>
        <v>1</v>
      </c>
      <c r="DC249" s="148">
        <f>+[2]Santander!Q249</f>
        <v>13</v>
      </c>
      <c r="DD249" s="148">
        <f>+[2]Santander!R249</f>
        <v>11</v>
      </c>
      <c r="DE249" s="148">
        <f>+[2]Santander!AG249</f>
        <v>0</v>
      </c>
      <c r="DF249" s="148">
        <f>+[2]Sucre!Q249</f>
        <v>6</v>
      </c>
      <c r="DG249" s="148">
        <f>+[2]Sucre!R249</f>
        <v>4</v>
      </c>
      <c r="DH249" s="148">
        <f>+[2]Sucre!AG249</f>
        <v>0</v>
      </c>
      <c r="DI249" s="148">
        <f>+[2]Tolima!Q249</f>
        <v>13</v>
      </c>
      <c r="DJ249" s="148">
        <f>+[2]Tolima!R249</f>
        <v>12</v>
      </c>
      <c r="DK249" s="148">
        <f>+[2]Tolima!AG249</f>
        <v>0</v>
      </c>
      <c r="DL249" s="148">
        <f>+'[2]Valle del Cauca'!Q249</f>
        <v>7</v>
      </c>
      <c r="DM249" s="148">
        <f>+'[2]Valle del Cauca'!R249</f>
        <v>5</v>
      </c>
      <c r="DN249" s="148">
        <f>+'[2]Valle del Cauca'!AG249</f>
        <v>0</v>
      </c>
      <c r="DO249" s="148">
        <f>+[2]Vaupés!Q249</f>
        <v>1</v>
      </c>
      <c r="DP249" s="148">
        <f>+[2]Vaupés!R249</f>
        <v>1</v>
      </c>
      <c r="DQ249" s="148">
        <f>+[2]Vaupés!AG249</f>
        <v>0</v>
      </c>
      <c r="DR249" s="148">
        <f>+[2]Vichada!Q249</f>
        <v>4</v>
      </c>
      <c r="DS249" s="148">
        <f>+[2]Vichada!R249</f>
        <v>3</v>
      </c>
      <c r="DT249" s="148">
        <f>+[2]Vichada!AG249</f>
        <v>0</v>
      </c>
    </row>
    <row r="250" spans="1:124" ht="33.75" hidden="1" x14ac:dyDescent="0.25">
      <c r="A250" s="152" t="s">
        <v>718</v>
      </c>
      <c r="B250" s="149" t="str">
        <f t="shared" si="66"/>
        <v>5-0-1-21</v>
      </c>
      <c r="C250" s="182" t="s">
        <v>65</v>
      </c>
      <c r="D250" s="126" t="s">
        <v>55</v>
      </c>
      <c r="E250" s="182" t="s">
        <v>56</v>
      </c>
      <c r="F250" s="182" t="s">
        <v>166</v>
      </c>
      <c r="G250" s="182" t="s">
        <v>167</v>
      </c>
      <c r="H250" s="144" t="s">
        <v>662</v>
      </c>
      <c r="I250" s="462"/>
      <c r="J250" s="139">
        <v>15755</v>
      </c>
      <c r="K250" s="451"/>
      <c r="L250" s="182" t="s">
        <v>201</v>
      </c>
      <c r="M250" s="193">
        <f>(AD250+AG250+AK250+AM250+AP250+AS250+AV250+AY250+BB250+BE250+BH250+BK250+BN250+BQ250+BT250+BW250+BZ250+CC250+CF250+CI250+CL250+CO250+CR250+CU250+CX250+DA250+DD250+DG250+DJ250+DM250+DP250+DS250)</f>
        <v>12731</v>
      </c>
      <c r="N250" s="182" t="s">
        <v>161</v>
      </c>
      <c r="O250" s="97" t="s">
        <v>58</v>
      </c>
      <c r="P250" s="192" t="s">
        <v>60</v>
      </c>
      <c r="Q250" s="69">
        <f t="shared" si="73"/>
        <v>0</v>
      </c>
      <c r="R250" s="83" t="e">
        <f t="shared" si="77"/>
        <v>#DIV/0!</v>
      </c>
      <c r="S250" s="83">
        <f>+[2]Amazonas!S250+[2]Antioquia!S250+[2]Atantico!S250+[2]Arauca!S250+[2]Bolivar!S250+[2]Boyacá!S250+[2]Caldas!S250+[2]Caquetá!S250+[2]Casanare!S250+[2]Cauca!S250+[2]Cesar!S250+[2]Chocó!S250+[2]Córdoba!S250+[2]Cundinamarca!S250+[2]Guainía!S250+[2]Guaviare!S250+[2]Huila!S250+'[2]La Guajira'!S250+[2]Magdalena!S250+[2]Meta!S250+[2]Nariño!S250+'[2]Norte de Santander'!S250+[2]Putumayo!S250+[2]Quindio!S250+[2]Risaralda!S250+'[2]San Anadrés'!S250+[2]Santander!S250+[2]Sucre!S250+[2]Tolima!S250+'[2]Valle del Cauca'!S250+[2]Vaupés!S250+[2]Vichada!S250</f>
        <v>0</v>
      </c>
      <c r="T250" s="83">
        <f>+[2]Amazonas!T250+[2]Antioquia!T250+[2]Atantico!T250+[2]Arauca!T250+[2]Bolivar!T250+[2]Boyacá!T250+[2]Caldas!T250+[2]Caquetá!T250+[2]Casanare!T250+[2]Cauca!T250+[2]Cesar!T250+[2]Chocó!T250+[2]Córdoba!T250+[2]Cundinamarca!T250+[2]Guainía!T250+[2]Guaviare!T250+[2]Huila!T250+'[2]La Guajira'!T250+[2]Magdalena!T250+[2]Meta!T250+[2]Nariño!T250+'[2]Norte de Santander'!T250+[2]Putumayo!T250+[2]Quindio!T250+[2]Risaralda!T250+'[2]San Anadrés'!T250+[2]Santander!T250+[2]Sucre!T250+[2]Tolima!T250+'[2]Valle del Cauca'!T250+[2]Vaupés!T250+[2]Vichada!T250</f>
        <v>0</v>
      </c>
      <c r="U250" s="148">
        <f t="shared" si="74"/>
        <v>15755</v>
      </c>
      <c r="V250" s="148">
        <f t="shared" si="75"/>
        <v>0</v>
      </c>
      <c r="W250" s="148">
        <f>+'[2]Oficinas Nacionales'!Q250</f>
        <v>0</v>
      </c>
      <c r="X250" s="148">
        <f>+'[2]Oficinas Nacionales'!R250</f>
        <v>0</v>
      </c>
      <c r="Y250" s="148">
        <f>+'[2]Oficinas Nacionales'!AG250</f>
        <v>0</v>
      </c>
      <c r="Z250" s="148">
        <f t="shared" si="76"/>
        <v>15755</v>
      </c>
      <c r="AA250" s="148">
        <f t="shared" si="76"/>
        <v>13035</v>
      </c>
      <c r="AB250" s="148">
        <f t="shared" si="76"/>
        <v>0</v>
      </c>
      <c r="AC250" s="148">
        <f>+[2]Amazonas!Q250</f>
        <v>180</v>
      </c>
      <c r="AD250" s="148">
        <f>+[2]Amazonas!R250</f>
        <v>58</v>
      </c>
      <c r="AE250" s="148">
        <f>+[2]Amazonas!AG250</f>
        <v>0</v>
      </c>
      <c r="AF250" s="148">
        <f>+[2]Antioquia!Q250</f>
        <v>2000</v>
      </c>
      <c r="AG250" s="148">
        <f>+[2]Antioquia!R250</f>
        <v>1035</v>
      </c>
      <c r="AH250" s="148">
        <f>+[2]Antioquia!AG250</f>
        <v>0</v>
      </c>
      <c r="AI250" s="148">
        <f>+[2]Atantico!Q250</f>
        <v>500</v>
      </c>
      <c r="AJ250" s="148">
        <f>+[2]Atantico!R250</f>
        <v>304</v>
      </c>
      <c r="AK250" s="148">
        <f>+[2]Atantico!AG250</f>
        <v>0</v>
      </c>
      <c r="AL250" s="148">
        <f>+[2]Arauca!Q250</f>
        <v>165</v>
      </c>
      <c r="AM250" s="148">
        <f>+[2]Arauca!R250</f>
        <v>149</v>
      </c>
      <c r="AN250" s="148">
        <f>+[2]Arauca!AG250</f>
        <v>0</v>
      </c>
      <c r="AO250" s="148">
        <f>+[2]Bolivar!Q250</f>
        <v>190</v>
      </c>
      <c r="AP250" s="148">
        <f>+[2]Bolivar!R250</f>
        <v>108</v>
      </c>
      <c r="AQ250" s="148">
        <f>+[2]Bolivar!AG250</f>
        <v>0</v>
      </c>
      <c r="AR250" s="148">
        <f>+[2]Boyacá!Q250</f>
        <v>1250</v>
      </c>
      <c r="AS250" s="148">
        <f>+[2]Boyacá!R250</f>
        <v>1129</v>
      </c>
      <c r="AT250" s="148">
        <f>+[2]Boyacá!AG250</f>
        <v>0</v>
      </c>
      <c r="AU250" s="148">
        <f>+[2]Caldas!Q250</f>
        <v>160</v>
      </c>
      <c r="AV250" s="148">
        <f>+[2]Caldas!R250</f>
        <v>149</v>
      </c>
      <c r="AW250" s="148">
        <f>+[2]Caldas!AG250</f>
        <v>0</v>
      </c>
      <c r="AX250" s="148">
        <f>+[2]Caquetá!Q250</f>
        <v>390</v>
      </c>
      <c r="AY250" s="148">
        <f>+[2]Caquetá!R250</f>
        <v>369</v>
      </c>
      <c r="AZ250" s="148">
        <f>+[2]Caquetá!AG250</f>
        <v>0</v>
      </c>
      <c r="BA250" s="148">
        <f>+[2]Casanare!Q250</f>
        <v>600</v>
      </c>
      <c r="BB250" s="148">
        <f>+[2]Casanare!R250</f>
        <v>563</v>
      </c>
      <c r="BC250" s="148">
        <f>+[2]Casanare!AG250</f>
        <v>0</v>
      </c>
      <c r="BD250" s="148">
        <f>+[2]Cauca!Q250</f>
        <v>660</v>
      </c>
      <c r="BE250" s="148">
        <f>+[2]Cauca!R250</f>
        <v>609</v>
      </c>
      <c r="BF250" s="148">
        <f>+[2]Cauca!AG250</f>
        <v>0</v>
      </c>
      <c r="BG250" s="148">
        <f>+[2]Cesar!Q250</f>
        <v>150</v>
      </c>
      <c r="BH250" s="148">
        <f>+[2]Cesar!R250</f>
        <v>135</v>
      </c>
      <c r="BI250" s="148">
        <f>+[2]Cesar!AG250</f>
        <v>0</v>
      </c>
      <c r="BJ250" s="148">
        <f>+[2]Chocó!Q250</f>
        <v>180</v>
      </c>
      <c r="BK250" s="148">
        <f>+[2]Chocó!R250</f>
        <v>170</v>
      </c>
      <c r="BL250" s="148">
        <f>+[2]Chocó!AG250</f>
        <v>0</v>
      </c>
      <c r="BM250" s="148">
        <f>+[2]Córdoba!Q250</f>
        <v>200</v>
      </c>
      <c r="BN250" s="148">
        <f>+[2]Córdoba!R250</f>
        <v>189</v>
      </c>
      <c r="BO250" s="148">
        <f>+[2]Córdoba!AG250</f>
        <v>0</v>
      </c>
      <c r="BP250" s="148">
        <f>+[2]Cundinamarca!Q250</f>
        <v>250</v>
      </c>
      <c r="BQ250" s="148">
        <f>+[2]Cundinamarca!R250</f>
        <v>220</v>
      </c>
      <c r="BR250" s="148">
        <f>+[2]Cundinamarca!AG250</f>
        <v>0</v>
      </c>
      <c r="BS250" s="148">
        <f>+[2]Guainía!Q250</f>
        <v>30</v>
      </c>
      <c r="BT250" s="148">
        <f>+[2]Guainía!R250</f>
        <v>26</v>
      </c>
      <c r="BU250" s="148">
        <f>+[2]Guainía!AG250</f>
        <v>0</v>
      </c>
      <c r="BV250" s="148">
        <f>+[2]Guaviare!Q250</f>
        <v>260</v>
      </c>
      <c r="BW250" s="148">
        <f>+[2]Guaviare!R250</f>
        <v>226</v>
      </c>
      <c r="BX250" s="148">
        <f>+[2]Guaviare!AG250</f>
        <v>0</v>
      </c>
      <c r="BY250" s="148">
        <f>+[2]Huila!Q250</f>
        <v>500</v>
      </c>
      <c r="BZ250" s="148">
        <f>+[2]Huila!R250</f>
        <v>488</v>
      </c>
      <c r="CA250" s="148">
        <f>+[2]Huila!AG250</f>
        <v>0</v>
      </c>
      <c r="CB250" s="148">
        <f>+'[2]La Guajira'!Q250</f>
        <v>100</v>
      </c>
      <c r="CC250" s="148">
        <f>+'[2]La Guajira'!R250</f>
        <v>76</v>
      </c>
      <c r="CD250" s="148">
        <f>+'[2]La Guajira'!AG250</f>
        <v>0</v>
      </c>
      <c r="CE250" s="148">
        <f>+[2]Magdalena!Q250</f>
        <v>170</v>
      </c>
      <c r="CF250" s="148">
        <f>+[2]Magdalena!R250</f>
        <v>133</v>
      </c>
      <c r="CG250" s="148">
        <f>+[2]Magdalena!AG250</f>
        <v>0</v>
      </c>
      <c r="CH250" s="148">
        <f>+[2]Meta!Q250</f>
        <v>180</v>
      </c>
      <c r="CI250" s="148">
        <f>+[2]Meta!R250</f>
        <v>160</v>
      </c>
      <c r="CJ250" s="148">
        <f>+[2]Meta!AG250</f>
        <v>0</v>
      </c>
      <c r="CK250" s="148">
        <f>+[2]Nariño!Q250</f>
        <v>4950</v>
      </c>
      <c r="CL250" s="148">
        <f>+[2]Nariño!R250</f>
        <v>4523</v>
      </c>
      <c r="CM250" s="148">
        <f>+[2]Nariño!AG250</f>
        <v>0</v>
      </c>
      <c r="CN250" s="148">
        <f>+'[2]Norte de Santander'!Q250</f>
        <v>800</v>
      </c>
      <c r="CO250" s="148">
        <f>+'[2]Norte de Santander'!R250</f>
        <v>671</v>
      </c>
      <c r="CP250" s="148">
        <f>+'[2]Norte de Santander'!AG250</f>
        <v>0</v>
      </c>
      <c r="CQ250" s="148">
        <f>+[2]Putumayo!Q250</f>
        <v>650</v>
      </c>
      <c r="CR250" s="148">
        <f>+[2]Putumayo!R250</f>
        <v>506</v>
      </c>
      <c r="CS250" s="148">
        <f>+[2]Putumayo!AG250</f>
        <v>0</v>
      </c>
      <c r="CT250" s="148">
        <f>+[2]Quindio!Q250</f>
        <v>70</v>
      </c>
      <c r="CU250" s="148">
        <f>+[2]Quindio!R250</f>
        <v>25</v>
      </c>
      <c r="CV250" s="148">
        <f>+[2]Quindio!AG250</f>
        <v>0</v>
      </c>
      <c r="CW250" s="148">
        <f>+[2]Risaralda!Q250</f>
        <v>200</v>
      </c>
      <c r="CX250" s="148">
        <f>+[2]Risaralda!R250</f>
        <v>179</v>
      </c>
      <c r="CY250" s="148">
        <f>+[2]Risaralda!AG250</f>
        <v>0</v>
      </c>
      <c r="CZ250" s="148">
        <f>+'[2]San Anadrés'!Q250</f>
        <v>100</v>
      </c>
      <c r="DA250" s="148">
        <f>+'[2]San Anadrés'!R250</f>
        <v>92</v>
      </c>
      <c r="DB250" s="148">
        <f>+'[2]San Anadrés'!AG250</f>
        <v>0</v>
      </c>
      <c r="DC250" s="148">
        <f>+[2]Santander!Q250</f>
        <v>300</v>
      </c>
      <c r="DD250" s="148">
        <f>+[2]Santander!R250</f>
        <v>248</v>
      </c>
      <c r="DE250" s="148">
        <f>+[2]Santander!AG250</f>
        <v>0</v>
      </c>
      <c r="DF250" s="148">
        <f>+[2]Sucre!Q250</f>
        <v>160</v>
      </c>
      <c r="DG250" s="148">
        <f>+[2]Sucre!R250</f>
        <v>130</v>
      </c>
      <c r="DH250" s="148">
        <f>+[2]Sucre!AG250</f>
        <v>0</v>
      </c>
      <c r="DI250" s="148">
        <f>+[2]Tolima!Q250</f>
        <v>195</v>
      </c>
      <c r="DJ250" s="148">
        <f>+[2]Tolima!R250</f>
        <v>189</v>
      </c>
      <c r="DK250" s="148">
        <f>+[2]Tolima!AG250</f>
        <v>0</v>
      </c>
      <c r="DL250" s="148">
        <f>+'[2]Valle del Cauca'!Q250</f>
        <v>160</v>
      </c>
      <c r="DM250" s="148">
        <f>+'[2]Valle del Cauca'!R250</f>
        <v>141</v>
      </c>
      <c r="DN250" s="148">
        <f>+'[2]Valle del Cauca'!AG250</f>
        <v>0</v>
      </c>
      <c r="DO250" s="148">
        <f>+[2]Vaupés!Q250</f>
        <v>15</v>
      </c>
      <c r="DP250" s="148">
        <f>+[2]Vaupés!R250</f>
        <v>2</v>
      </c>
      <c r="DQ250" s="148">
        <f>+[2]Vaupés!AG250</f>
        <v>0</v>
      </c>
      <c r="DR250" s="148">
        <f>+[2]Vichada!Q250</f>
        <v>40</v>
      </c>
      <c r="DS250" s="148">
        <f>+[2]Vichada!R250</f>
        <v>33</v>
      </c>
      <c r="DT250" s="148">
        <f>+[2]Vichada!AG250</f>
        <v>0</v>
      </c>
    </row>
    <row r="251" spans="1:124" ht="33.75" hidden="1" x14ac:dyDescent="0.25">
      <c r="A251" s="152" t="s">
        <v>718</v>
      </c>
      <c r="B251" s="2" t="str">
        <f t="shared" si="66"/>
        <v>5-0-4</v>
      </c>
      <c r="C251" s="1" t="s">
        <v>65</v>
      </c>
      <c r="D251" s="9" t="s">
        <v>55</v>
      </c>
      <c r="E251" s="1" t="s">
        <v>56</v>
      </c>
      <c r="F251" s="1" t="s">
        <v>202</v>
      </c>
      <c r="G251" s="1" t="s">
        <v>203</v>
      </c>
      <c r="H251" s="2" t="s">
        <v>204</v>
      </c>
      <c r="I251" s="146" t="s">
        <v>9</v>
      </c>
      <c r="J251" s="4"/>
      <c r="K251" s="4">
        <f>SUM(K252:K272)</f>
        <v>100</v>
      </c>
      <c r="L251" s="146"/>
      <c r="M251" s="4"/>
      <c r="N251" s="36"/>
      <c r="O251" s="146"/>
      <c r="P251" s="146"/>
      <c r="Q251" s="143"/>
      <c r="R251" s="147"/>
      <c r="S251" s="147"/>
      <c r="T251" s="147"/>
      <c r="U251" s="103">
        <f>W251+Z251</f>
        <v>168828</v>
      </c>
      <c r="V251" s="103">
        <f t="shared" si="75"/>
        <v>0</v>
      </c>
      <c r="W251" s="103">
        <v>0</v>
      </c>
      <c r="X251" s="103">
        <v>0</v>
      </c>
      <c r="Y251" s="103">
        <v>0</v>
      </c>
      <c r="Z251" s="104">
        <f t="shared" ref="Z251:AA272" si="78">+AC251+AF251+AI251+AL251+AO251+AR251+AU251+AX251+BA251+BD251+BG251+BJ251+BM251+BP251+BS251+BV251+BY251+CB251+CE251+CH251+CK251+CN251+CQ251+CT251+CW251+CZ251+DC251+DF251+DI251+DL251+DO251+DR251</f>
        <v>168828</v>
      </c>
      <c r="AA251" s="104">
        <f>+AD251+AG251+AK251+AM251+AP251+AS251+AV251+AY251+BB251+BE251+BH251+BK251+BN251+BQ251+BT251+BW251+BZ251+CC251+CF251+CI251+CL251+CO251+CR251+CU251+CX251+DA251+DD251+DG251+DJ251+DM251+DP251+DS251</f>
        <v>168846</v>
      </c>
      <c r="AB251" s="136">
        <f t="shared" ref="AB251:AB272" si="79">+AE251+AH251+AK251+AN251+AQ251+AT251+AW251+AZ251+BC251+BF251+BI251+BL251+BO251+BR251+BU251+BX251+CA251+CD251+CG251+CJ251+CM251+CP251+CS251+CV251+CY251+DB251+DE251+DH251+DK251+DN251+DQ251+DT251</f>
        <v>0</v>
      </c>
      <c r="AC251" s="136">
        <v>2</v>
      </c>
      <c r="AD251" s="136">
        <v>2</v>
      </c>
      <c r="AE251" s="136">
        <v>0</v>
      </c>
      <c r="AF251" s="136">
        <v>7</v>
      </c>
      <c r="AG251" s="136">
        <v>10</v>
      </c>
      <c r="AH251" s="136">
        <v>0</v>
      </c>
      <c r="AI251" s="136">
        <v>8</v>
      </c>
      <c r="AJ251" s="136">
        <v>10</v>
      </c>
      <c r="AK251" s="136">
        <v>0</v>
      </c>
      <c r="AL251" s="136">
        <v>2</v>
      </c>
      <c r="AM251" s="136">
        <v>2</v>
      </c>
      <c r="AN251" s="136">
        <v>0</v>
      </c>
      <c r="AO251" s="136">
        <v>8</v>
      </c>
      <c r="AP251" s="136">
        <v>8</v>
      </c>
      <c r="AQ251" s="136">
        <v>0</v>
      </c>
      <c r="AR251" s="136">
        <v>9</v>
      </c>
      <c r="AS251" s="136">
        <v>9</v>
      </c>
      <c r="AT251" s="136">
        <v>0</v>
      </c>
      <c r="AU251" s="136">
        <v>3</v>
      </c>
      <c r="AV251" s="136">
        <v>3</v>
      </c>
      <c r="AW251" s="136">
        <v>0</v>
      </c>
      <c r="AX251" s="136">
        <v>6</v>
      </c>
      <c r="AY251" s="136">
        <v>6</v>
      </c>
      <c r="AZ251" s="136">
        <v>0</v>
      </c>
      <c r="BA251" s="71">
        <v>10</v>
      </c>
      <c r="BB251" s="71">
        <v>15</v>
      </c>
      <c r="BC251" s="136">
        <v>0</v>
      </c>
      <c r="BD251" s="71">
        <v>25</v>
      </c>
      <c r="BE251" s="71">
        <v>26</v>
      </c>
      <c r="BF251" s="136">
        <v>0</v>
      </c>
      <c r="BG251" s="71">
        <v>20</v>
      </c>
      <c r="BH251" s="71">
        <v>25</v>
      </c>
      <c r="BI251" s="136">
        <v>0</v>
      </c>
      <c r="BJ251" s="71">
        <v>3</v>
      </c>
      <c r="BK251" s="71">
        <v>3</v>
      </c>
      <c r="BL251" s="136">
        <v>0</v>
      </c>
      <c r="BM251" s="136">
        <v>9</v>
      </c>
      <c r="BN251" s="136">
        <v>10</v>
      </c>
      <c r="BO251" s="136">
        <v>0</v>
      </c>
      <c r="BP251" s="71">
        <v>30</v>
      </c>
      <c r="BQ251" s="71">
        <v>30</v>
      </c>
      <c r="BR251" s="136">
        <v>0</v>
      </c>
      <c r="BS251" s="136">
        <v>1</v>
      </c>
      <c r="BT251" s="136">
        <v>1</v>
      </c>
      <c r="BU251" s="136">
        <v>0</v>
      </c>
      <c r="BV251" s="136">
        <v>1</v>
      </c>
      <c r="BW251" s="136">
        <v>1</v>
      </c>
      <c r="BX251" s="136">
        <v>0</v>
      </c>
      <c r="BY251" s="71">
        <v>20</v>
      </c>
      <c r="BZ251" s="71">
        <v>20</v>
      </c>
      <c r="CA251" s="136">
        <v>0</v>
      </c>
      <c r="CB251" s="71">
        <v>4</v>
      </c>
      <c r="CC251" s="71">
        <v>4</v>
      </c>
      <c r="CD251" s="136">
        <v>0</v>
      </c>
      <c r="CE251" s="71">
        <v>30</v>
      </c>
      <c r="CF251" s="71">
        <v>40</v>
      </c>
      <c r="CG251" s="136">
        <v>0</v>
      </c>
      <c r="CH251" s="71">
        <v>10</v>
      </c>
      <c r="CI251" s="71">
        <v>11</v>
      </c>
      <c r="CJ251" s="136">
        <v>0</v>
      </c>
      <c r="CK251" s="71">
        <v>30</v>
      </c>
      <c r="CL251" s="71">
        <v>30</v>
      </c>
      <c r="CM251" s="136">
        <v>0</v>
      </c>
      <c r="CN251" s="136">
        <v>22</v>
      </c>
      <c r="CO251" s="136">
        <v>22</v>
      </c>
      <c r="CP251" s="136">
        <v>0</v>
      </c>
      <c r="CQ251" s="71">
        <v>10</v>
      </c>
      <c r="CR251" s="71">
        <v>10</v>
      </c>
      <c r="CS251" s="136">
        <v>0</v>
      </c>
      <c r="CT251" s="71">
        <v>6</v>
      </c>
      <c r="CU251" s="71">
        <v>6</v>
      </c>
      <c r="CV251" s="136">
        <v>0</v>
      </c>
      <c r="CW251" s="71">
        <v>100000</v>
      </c>
      <c r="CX251" s="71">
        <v>100000</v>
      </c>
      <c r="CY251" s="136">
        <v>0</v>
      </c>
      <c r="CZ251" s="71">
        <v>2000</v>
      </c>
      <c r="DA251" s="71">
        <v>2000</v>
      </c>
      <c r="DB251" s="136">
        <v>0</v>
      </c>
      <c r="DC251" s="71">
        <v>0</v>
      </c>
      <c r="DD251" s="71">
        <v>0</v>
      </c>
      <c r="DE251" s="136">
        <v>0</v>
      </c>
      <c r="DF251" s="71">
        <v>0</v>
      </c>
      <c r="DG251" s="71">
        <v>0</v>
      </c>
      <c r="DH251" s="136">
        <v>0</v>
      </c>
      <c r="DI251" s="136">
        <v>1500</v>
      </c>
      <c r="DJ251" s="136">
        <v>1500</v>
      </c>
      <c r="DK251" s="136">
        <v>0</v>
      </c>
      <c r="DL251" s="71">
        <v>65000</v>
      </c>
      <c r="DM251" s="71">
        <v>65000</v>
      </c>
      <c r="DN251" s="136">
        <v>0</v>
      </c>
      <c r="DO251" s="71">
        <v>52</v>
      </c>
      <c r="DP251" s="71">
        <v>52</v>
      </c>
      <c r="DQ251" s="136">
        <v>0</v>
      </c>
      <c r="DR251" s="71">
        <v>0</v>
      </c>
      <c r="DS251" s="71">
        <v>0</v>
      </c>
      <c r="DT251" s="136">
        <v>0</v>
      </c>
    </row>
    <row r="252" spans="1:124" ht="33.75" hidden="1" x14ac:dyDescent="0.25">
      <c r="A252" s="152" t="s">
        <v>718</v>
      </c>
      <c r="B252" s="149" t="str">
        <f t="shared" si="66"/>
        <v>5-0-4-1</v>
      </c>
      <c r="C252" s="182" t="s">
        <v>65</v>
      </c>
      <c r="D252" s="126" t="s">
        <v>55</v>
      </c>
      <c r="E252" s="182" t="s">
        <v>56</v>
      </c>
      <c r="F252" s="182" t="s">
        <v>202</v>
      </c>
      <c r="G252" s="182" t="s">
        <v>205</v>
      </c>
      <c r="H252" s="144" t="s">
        <v>206</v>
      </c>
      <c r="I252" s="179" t="s">
        <v>207</v>
      </c>
      <c r="J252" s="144">
        <v>357</v>
      </c>
      <c r="K252" s="144">
        <v>12</v>
      </c>
      <c r="L252" s="182" t="s">
        <v>208</v>
      </c>
      <c r="M252" s="193"/>
      <c r="N252" s="141" t="s">
        <v>209</v>
      </c>
      <c r="O252" s="182" t="s">
        <v>58</v>
      </c>
      <c r="P252" s="182" t="s">
        <v>210</v>
      </c>
      <c r="Q252" s="69">
        <f t="shared" ref="Q252:Q272" si="80">V252/U252*100</f>
        <v>15.686274509803921</v>
      </c>
      <c r="R252" s="83" t="e">
        <f t="shared" si="77"/>
        <v>#DIV/0!</v>
      </c>
      <c r="S252" s="83">
        <f>+[2]Amazonas!S252+[2]Antioquia!S252+[2]Atantico!S252+[2]Arauca!S252+[2]Bolivar!S252+[2]Boyacá!S252+[2]Caldas!S252+[2]Caquetá!S252+[2]Casanare!S252+[2]Cauca!S252+[2]Cesar!S252+[2]Chocó!S252+[2]Córdoba!S252+[2]Cundinamarca!S252+[2]Guainía!S252+[2]Guaviare!S252+[2]Huila!S252+'[2]La Guajira'!S252+[2]Magdalena!S252+[2]Meta!S252+[2]Nariño!S252+'[2]Norte de Santander'!S252+[2]Putumayo!S252+[2]Quindio!S252+[2]Risaralda!S252+'[2]San Anadrés'!S252+[2]Santander!S252+[2]Sucre!S252+[2]Tolima!S252+'[2]Valle del Cauca'!S252+[2]Vaupés!S252+[2]Vichada!S252</f>
        <v>0</v>
      </c>
      <c r="T252" s="83">
        <f>+[2]Amazonas!T252+[2]Antioquia!T252+[2]Atantico!T252+[2]Arauca!T252+[2]Bolivar!T252+[2]Boyacá!T252+[2]Caldas!T252+[2]Caquetá!T252+[2]Casanare!T252+[2]Cauca!T252+[2]Cesar!T252+[2]Chocó!T252+[2]Córdoba!T252+[2]Cundinamarca!T252+[2]Guainía!T252+[2]Guaviare!T252+[2]Huila!T252+'[2]La Guajira'!T252+[2]Magdalena!T252+[2]Meta!T252+[2]Nariño!T252+'[2]Norte de Santander'!T252+[2]Putumayo!T252+[2]Quindio!T252+[2]Risaralda!T252+'[2]San Anadrés'!T252+[2]Santander!T252+[2]Sucre!T252+[2]Tolima!T252+'[2]Valle del Cauca'!T252+[2]Vaupés!T252+[2]Vichada!T252</f>
        <v>0</v>
      </c>
      <c r="U252" s="148">
        <f t="shared" ref="U252:U272" si="81">+W252+Z252</f>
        <v>357</v>
      </c>
      <c r="V252" s="148">
        <f t="shared" si="75"/>
        <v>56</v>
      </c>
      <c r="W252" s="148">
        <f>+'[2]Oficinas Nacionales'!Q252</f>
        <v>0</v>
      </c>
      <c r="X252" s="148">
        <f>+'[2]Oficinas Nacionales'!R252</f>
        <v>0</v>
      </c>
      <c r="Y252" s="148">
        <f>+'[2]Oficinas Nacionales'!AG252</f>
        <v>0</v>
      </c>
      <c r="Z252" s="148">
        <f t="shared" si="78"/>
        <v>357</v>
      </c>
      <c r="AA252" s="148">
        <f t="shared" si="78"/>
        <v>395</v>
      </c>
      <c r="AB252" s="148">
        <f t="shared" si="79"/>
        <v>56</v>
      </c>
      <c r="AC252" s="148">
        <f>+[2]Amazonas!Q252</f>
        <v>2</v>
      </c>
      <c r="AD252" s="148">
        <f>+[2]Amazonas!R252</f>
        <v>2</v>
      </c>
      <c r="AE252" s="148">
        <f>+[2]Amazonas!AG252</f>
        <v>0</v>
      </c>
      <c r="AF252" s="148">
        <f>+[2]Antioquia!Q252</f>
        <v>7</v>
      </c>
      <c r="AG252" s="148">
        <f>+[2]Antioquia!R252</f>
        <v>10</v>
      </c>
      <c r="AH252" s="148">
        <f>+[2]Antioquia!AG252</f>
        <v>2</v>
      </c>
      <c r="AI252" s="148">
        <f>+[2]Atantico!Q252</f>
        <v>8</v>
      </c>
      <c r="AJ252" s="148">
        <f>+[2]Atantico!R252</f>
        <v>10</v>
      </c>
      <c r="AK252" s="148">
        <f>+[2]Atantico!AG252</f>
        <v>0</v>
      </c>
      <c r="AL252" s="148">
        <f>+[2]Arauca!Q252</f>
        <v>2</v>
      </c>
      <c r="AM252" s="148">
        <f>+[2]Arauca!R252</f>
        <v>2</v>
      </c>
      <c r="AN252" s="148">
        <f>+[2]Arauca!AG252</f>
        <v>0</v>
      </c>
      <c r="AO252" s="148">
        <f>+[2]Bolivar!Q252</f>
        <v>8</v>
      </c>
      <c r="AP252" s="148">
        <f>+[2]Bolivar!R252</f>
        <v>8</v>
      </c>
      <c r="AQ252" s="148">
        <f>+[2]Bolivar!AG252</f>
        <v>0</v>
      </c>
      <c r="AR252" s="148">
        <f>+[2]Boyacá!Q252</f>
        <v>9</v>
      </c>
      <c r="AS252" s="148">
        <f>+[2]Boyacá!R252</f>
        <v>9</v>
      </c>
      <c r="AT252" s="148">
        <f>+[2]Boyacá!AG252</f>
        <v>1</v>
      </c>
      <c r="AU252" s="148">
        <f>+[2]Caldas!Q252</f>
        <v>3</v>
      </c>
      <c r="AV252" s="148">
        <f>+[2]Caldas!R252</f>
        <v>3</v>
      </c>
      <c r="AW252" s="148">
        <f>+[2]Caldas!AG252</f>
        <v>6</v>
      </c>
      <c r="AX252" s="148">
        <f>+[2]Caquetá!Q252</f>
        <v>6</v>
      </c>
      <c r="AY252" s="148">
        <f>+[2]Caquetá!R252</f>
        <v>6</v>
      </c>
      <c r="AZ252" s="148">
        <f>+[2]Caquetá!AG252</f>
        <v>1</v>
      </c>
      <c r="BA252" s="148">
        <f>+[2]Casanare!Q252</f>
        <v>10</v>
      </c>
      <c r="BB252" s="148">
        <f>+[2]Casanare!R252</f>
        <v>15</v>
      </c>
      <c r="BC252" s="148">
        <f>+[2]Casanare!AG252</f>
        <v>0</v>
      </c>
      <c r="BD252" s="148">
        <f>+[2]Cauca!Q252</f>
        <v>25</v>
      </c>
      <c r="BE252" s="148">
        <f>+[2]Cauca!R252</f>
        <v>26</v>
      </c>
      <c r="BF252" s="148">
        <f>+[2]Cauca!AG252</f>
        <v>4</v>
      </c>
      <c r="BG252" s="148">
        <f>+[2]Cesar!Q252</f>
        <v>20</v>
      </c>
      <c r="BH252" s="148">
        <f>+[2]Cesar!R252</f>
        <v>25</v>
      </c>
      <c r="BI252" s="148">
        <f>+[2]Cesar!AG252</f>
        <v>0</v>
      </c>
      <c r="BJ252" s="148">
        <f>+[2]Chocó!Q252</f>
        <v>3</v>
      </c>
      <c r="BK252" s="148">
        <f>+[2]Chocó!R252</f>
        <v>3</v>
      </c>
      <c r="BL252" s="148">
        <f>+[2]Chocó!AG252</f>
        <v>0</v>
      </c>
      <c r="BM252" s="148">
        <f>+[2]Córdoba!Q252</f>
        <v>9</v>
      </c>
      <c r="BN252" s="148">
        <f>+[2]Córdoba!R252</f>
        <v>10</v>
      </c>
      <c r="BO252" s="148">
        <f>+[2]Córdoba!AG252</f>
        <v>0</v>
      </c>
      <c r="BP252" s="148">
        <f>+[2]Cundinamarca!Q252</f>
        <v>30</v>
      </c>
      <c r="BQ252" s="148">
        <f>+[2]Cundinamarca!R252</f>
        <v>30</v>
      </c>
      <c r="BR252" s="148">
        <f>+[2]Cundinamarca!AG252</f>
        <v>2</v>
      </c>
      <c r="BS252" s="148">
        <f>+[2]Guainía!Q252</f>
        <v>1</v>
      </c>
      <c r="BT252" s="148">
        <f>+[2]Guainía!R252</f>
        <v>1</v>
      </c>
      <c r="BU252" s="148">
        <f>+[2]Guainía!AG252</f>
        <v>0</v>
      </c>
      <c r="BV252" s="148">
        <f>+[2]Guaviare!Q252</f>
        <v>1</v>
      </c>
      <c r="BW252" s="148">
        <f>+[2]Guaviare!R252</f>
        <v>1</v>
      </c>
      <c r="BX252" s="148">
        <f>+[2]Guaviare!AG252</f>
        <v>0</v>
      </c>
      <c r="BY252" s="148">
        <f>+[2]Huila!Q252</f>
        <v>20</v>
      </c>
      <c r="BZ252" s="148">
        <f>+[2]Huila!R252</f>
        <v>20</v>
      </c>
      <c r="CA252" s="148">
        <f>+[2]Huila!AG252</f>
        <v>5</v>
      </c>
      <c r="CB252" s="148">
        <f>+'[2]La Guajira'!Q252</f>
        <v>4</v>
      </c>
      <c r="CC252" s="148">
        <f>+'[2]La Guajira'!R252</f>
        <v>4</v>
      </c>
      <c r="CD252" s="148">
        <f>+'[2]La Guajira'!AG252</f>
        <v>0</v>
      </c>
      <c r="CE252" s="148">
        <f>+[2]Magdalena!Q252</f>
        <v>30</v>
      </c>
      <c r="CF252" s="148">
        <f>+[2]Magdalena!R252</f>
        <v>40</v>
      </c>
      <c r="CG252" s="148">
        <f>+[2]Magdalena!AG252</f>
        <v>7</v>
      </c>
      <c r="CH252" s="148">
        <f>+[2]Meta!Q252</f>
        <v>10</v>
      </c>
      <c r="CI252" s="148">
        <f>+[2]Meta!R252</f>
        <v>11</v>
      </c>
      <c r="CJ252" s="148">
        <f>+[2]Meta!AG252</f>
        <v>1</v>
      </c>
      <c r="CK252" s="148">
        <f>+[2]Nariño!Q252</f>
        <v>30</v>
      </c>
      <c r="CL252" s="148">
        <f>+[2]Nariño!R252</f>
        <v>30</v>
      </c>
      <c r="CM252" s="148">
        <f>+[2]Nariño!AG252</f>
        <v>11</v>
      </c>
      <c r="CN252" s="148">
        <f>+'[2]Norte de Santander'!Q252</f>
        <v>22</v>
      </c>
      <c r="CO252" s="148">
        <f>+'[2]Norte de Santander'!R252</f>
        <v>22</v>
      </c>
      <c r="CP252" s="148">
        <f>+'[2]Norte de Santander'!AG252</f>
        <v>0</v>
      </c>
      <c r="CQ252" s="148">
        <f>+[2]Putumayo!Q252</f>
        <v>10</v>
      </c>
      <c r="CR252" s="148">
        <f>+[2]Putumayo!R252</f>
        <v>10</v>
      </c>
      <c r="CS252" s="148">
        <f>+[2]Putumayo!AG252</f>
        <v>2</v>
      </c>
      <c r="CT252" s="148">
        <f>+[2]Quindio!Q252</f>
        <v>6</v>
      </c>
      <c r="CU252" s="148">
        <f>+[2]Quindio!R252</f>
        <v>6</v>
      </c>
      <c r="CV252" s="148">
        <f>+[2]Quindio!AG252</f>
        <v>1</v>
      </c>
      <c r="CW252" s="148">
        <f>+[2]Risaralda!Q252</f>
        <v>5</v>
      </c>
      <c r="CX252" s="148">
        <f>+[2]Risaralda!R252</f>
        <v>5</v>
      </c>
      <c r="CY252" s="148">
        <f>+[2]Risaralda!AG252</f>
        <v>2</v>
      </c>
      <c r="CZ252" s="148">
        <f>+'[2]San Anadrés'!Q252</f>
        <v>3</v>
      </c>
      <c r="DA252" s="148">
        <f>+'[2]San Anadrés'!R252</f>
        <v>3</v>
      </c>
      <c r="DB252" s="148">
        <f>+'[2]San Anadrés'!AG252</f>
        <v>0</v>
      </c>
      <c r="DC252" s="148">
        <f>+[2]Santander!Q252</f>
        <v>25</v>
      </c>
      <c r="DD252" s="148">
        <f>+[2]Santander!R252</f>
        <v>25</v>
      </c>
      <c r="DE252" s="148">
        <f>+[2]Santander!AG252</f>
        <v>2</v>
      </c>
      <c r="DF252" s="148">
        <f>+[2]Sucre!Q252</f>
        <v>10</v>
      </c>
      <c r="DG252" s="148">
        <f>+[2]Sucre!R252</f>
        <v>10</v>
      </c>
      <c r="DH252" s="148">
        <f>+[2]Sucre!AG252</f>
        <v>4</v>
      </c>
      <c r="DI252" s="148">
        <f>+[2]Tolima!Q252</f>
        <v>25</v>
      </c>
      <c r="DJ252" s="148">
        <f>+[2]Tolima!R252</f>
        <v>35</v>
      </c>
      <c r="DK252" s="148">
        <f>+[2]Tolima!AG252</f>
        <v>3</v>
      </c>
      <c r="DL252" s="148">
        <f>+'[2]Valle del Cauca'!Q252</f>
        <v>10</v>
      </c>
      <c r="DM252" s="148">
        <f>+'[2]Valle del Cauca'!R252</f>
        <v>10</v>
      </c>
      <c r="DN252" s="148">
        <f>+'[2]Valle del Cauca'!AG252</f>
        <v>2</v>
      </c>
      <c r="DO252" s="148">
        <f>+[2]Vaupés!Q252</f>
        <v>1</v>
      </c>
      <c r="DP252" s="148">
        <f>+[2]Vaupés!R252</f>
        <v>1</v>
      </c>
      <c r="DQ252" s="148">
        <f>+[2]Vaupés!AG252</f>
        <v>0</v>
      </c>
      <c r="DR252" s="148">
        <f>+[2]Vichada!Q252</f>
        <v>2</v>
      </c>
      <c r="DS252" s="148">
        <f>+[2]Vichada!R252</f>
        <v>2</v>
      </c>
      <c r="DT252" s="148">
        <f>+[2]Vichada!AG252</f>
        <v>0</v>
      </c>
    </row>
    <row r="253" spans="1:124" ht="33.75" hidden="1" x14ac:dyDescent="0.25">
      <c r="A253" s="152" t="s">
        <v>718</v>
      </c>
      <c r="B253" s="149" t="str">
        <f t="shared" si="66"/>
        <v>5-0-4-2</v>
      </c>
      <c r="C253" s="182" t="s">
        <v>65</v>
      </c>
      <c r="D253" s="126" t="s">
        <v>55</v>
      </c>
      <c r="E253" s="182" t="s">
        <v>56</v>
      </c>
      <c r="F253" s="182" t="s">
        <v>202</v>
      </c>
      <c r="G253" s="182" t="s">
        <v>203</v>
      </c>
      <c r="H253" s="144" t="s">
        <v>211</v>
      </c>
      <c r="I253" s="431" t="s">
        <v>212</v>
      </c>
      <c r="J253" s="144">
        <v>63</v>
      </c>
      <c r="K253" s="450">
        <v>12</v>
      </c>
      <c r="L253" s="182" t="s">
        <v>213</v>
      </c>
      <c r="M253" s="193"/>
      <c r="N253" s="182" t="s">
        <v>214</v>
      </c>
      <c r="O253" s="182" t="s">
        <v>58</v>
      </c>
      <c r="P253" s="182" t="s">
        <v>60</v>
      </c>
      <c r="Q253" s="69">
        <f t="shared" si="80"/>
        <v>7.9365079365079358</v>
      </c>
      <c r="R253" s="83" t="e">
        <f t="shared" si="77"/>
        <v>#DIV/0!</v>
      </c>
      <c r="S253" s="83">
        <f>+[2]Amazonas!S253+[2]Antioquia!S253+[2]Atantico!S253+[2]Arauca!S253+[2]Bolivar!S253+[2]Boyacá!S253+[2]Caldas!S253+[2]Caquetá!S253+[2]Casanare!S253+[2]Cauca!S253+[2]Cesar!S253+[2]Chocó!S253+[2]Córdoba!S253+[2]Cundinamarca!S253+[2]Guainía!S253+[2]Guaviare!S253+[2]Huila!S253+'[2]La Guajira'!S253+[2]Magdalena!S253+[2]Meta!S253+[2]Nariño!S253+'[2]Norte de Santander'!S253+[2]Putumayo!S253+[2]Quindio!S253+[2]Risaralda!S253+'[2]San Anadrés'!S253+[2]Santander!S253+[2]Sucre!S253+[2]Tolima!S253+'[2]Valle del Cauca'!S253+[2]Vaupés!S253+[2]Vichada!S253</f>
        <v>0</v>
      </c>
      <c r="T253" s="83">
        <f>+[2]Amazonas!T253+[2]Antioquia!T253+[2]Atantico!T253+[2]Arauca!T253+[2]Bolivar!T253+[2]Boyacá!T253+[2]Caldas!T253+[2]Caquetá!T253+[2]Casanare!T253+[2]Cauca!T253+[2]Cesar!T253+[2]Chocó!T253+[2]Córdoba!T253+[2]Cundinamarca!T253+[2]Guainía!T253+[2]Guaviare!T253+[2]Huila!T253+'[2]La Guajira'!T253+[2]Magdalena!T253+[2]Meta!T253+[2]Nariño!T253+'[2]Norte de Santander'!T253+[2]Putumayo!T253+[2]Quindio!T253+[2]Risaralda!T253+'[2]San Anadrés'!T253+[2]Santander!T253+[2]Sucre!T253+[2]Tolima!T253+'[2]Valle del Cauca'!T253+[2]Vaupés!T253+[2]Vichada!T253</f>
        <v>0</v>
      </c>
      <c r="U253" s="148">
        <f t="shared" si="81"/>
        <v>63</v>
      </c>
      <c r="V253" s="148">
        <f t="shared" si="75"/>
        <v>5</v>
      </c>
      <c r="W253" s="148">
        <f>+'[2]Oficinas Nacionales'!Q253</f>
        <v>0</v>
      </c>
      <c r="X253" s="148">
        <f>+'[2]Oficinas Nacionales'!R253</f>
        <v>0</v>
      </c>
      <c r="Y253" s="148">
        <f>+'[2]Oficinas Nacionales'!AG253</f>
        <v>0</v>
      </c>
      <c r="Z253" s="148">
        <f t="shared" si="78"/>
        <v>63</v>
      </c>
      <c r="AA253" s="148">
        <f t="shared" si="78"/>
        <v>70</v>
      </c>
      <c r="AB253" s="148">
        <f t="shared" si="79"/>
        <v>5</v>
      </c>
      <c r="AC253" s="148">
        <f>+[2]Amazonas!Q253</f>
        <v>0</v>
      </c>
      <c r="AD253" s="148">
        <f>+[2]Amazonas!R253</f>
        <v>0</v>
      </c>
      <c r="AE253" s="148">
        <f>+[2]Amazonas!AG253</f>
        <v>0</v>
      </c>
      <c r="AF253" s="148">
        <f>+[2]Antioquia!Q253</f>
        <v>4</v>
      </c>
      <c r="AG253" s="148">
        <f>+[2]Antioquia!R253</f>
        <v>7</v>
      </c>
      <c r="AH253" s="148">
        <f>+[2]Antioquia!AG253</f>
        <v>2</v>
      </c>
      <c r="AI253" s="148">
        <f>+[2]Atantico!Q253</f>
        <v>4</v>
      </c>
      <c r="AJ253" s="148">
        <f>+[2]Atantico!R253</f>
        <v>1</v>
      </c>
      <c r="AK253" s="148">
        <f>+[2]Atantico!AG253</f>
        <v>0</v>
      </c>
      <c r="AL253" s="148">
        <f>+[2]Arauca!Q253</f>
        <v>4</v>
      </c>
      <c r="AM253" s="148">
        <f>+[2]Arauca!R253</f>
        <v>4</v>
      </c>
      <c r="AN253" s="148">
        <f>+[2]Arauca!AG253</f>
        <v>0</v>
      </c>
      <c r="AO253" s="148">
        <f>+[2]Bolivar!Q253</f>
        <v>4</v>
      </c>
      <c r="AP253" s="148">
        <f>+[2]Bolivar!R253</f>
        <v>4</v>
      </c>
      <c r="AQ253" s="148">
        <f>+[2]Bolivar!AG253</f>
        <v>0</v>
      </c>
      <c r="AR253" s="148">
        <f>+[2]Boyacá!Q253</f>
        <v>4</v>
      </c>
      <c r="AS253" s="148">
        <f>+[2]Boyacá!R253</f>
        <v>4</v>
      </c>
      <c r="AT253" s="148">
        <f>+[2]Boyacá!AG253</f>
        <v>0</v>
      </c>
      <c r="AU253" s="148">
        <f>+[2]Caldas!Q253</f>
        <v>0</v>
      </c>
      <c r="AV253" s="148">
        <f>+[2]Caldas!R253</f>
        <v>0</v>
      </c>
      <c r="AW253" s="148">
        <f>+[2]Caldas!AG253</f>
        <v>0</v>
      </c>
      <c r="AX253" s="148">
        <f>+[2]Caquetá!Q253</f>
        <v>0</v>
      </c>
      <c r="AY253" s="148">
        <f>+[2]Caquetá!R253</f>
        <v>0</v>
      </c>
      <c r="AZ253" s="148">
        <f>+[2]Caquetá!AG253</f>
        <v>0</v>
      </c>
      <c r="BA253" s="148">
        <f>+[2]Casanare!Q253</f>
        <v>7</v>
      </c>
      <c r="BB253" s="148">
        <f>+[2]Casanare!R253</f>
        <v>8</v>
      </c>
      <c r="BC253" s="148">
        <f>+[2]Casanare!AG253</f>
        <v>0</v>
      </c>
      <c r="BD253" s="148">
        <f>+[2]Cauca!Q253</f>
        <v>4</v>
      </c>
      <c r="BE253" s="148">
        <f>+[2]Cauca!R253</f>
        <v>4</v>
      </c>
      <c r="BF253" s="148">
        <f>+[2]Cauca!AG253</f>
        <v>0</v>
      </c>
      <c r="BG253" s="148">
        <f>+[2]Cesar!Q253</f>
        <v>4</v>
      </c>
      <c r="BH253" s="148">
        <f>+[2]Cesar!R253</f>
        <v>4</v>
      </c>
      <c r="BI253" s="148">
        <f>+[2]Cesar!AG253</f>
        <v>0</v>
      </c>
      <c r="BJ253" s="148">
        <f>+[2]Chocó!Q253</f>
        <v>0</v>
      </c>
      <c r="BK253" s="148">
        <f>+[2]Chocó!R253</f>
        <v>0</v>
      </c>
      <c r="BL253" s="148">
        <f>+[2]Chocó!AG253</f>
        <v>0</v>
      </c>
      <c r="BM253" s="148">
        <f>+[2]Córdoba!Q253</f>
        <v>4</v>
      </c>
      <c r="BN253" s="148">
        <f>+[2]Córdoba!R253</f>
        <v>4</v>
      </c>
      <c r="BO253" s="148">
        <f>+[2]Córdoba!AG253</f>
        <v>2</v>
      </c>
      <c r="BP253" s="148">
        <f>+[2]Cundinamarca!Q253</f>
        <v>0</v>
      </c>
      <c r="BQ253" s="148">
        <f>+[2]Cundinamarca!R253</f>
        <v>0</v>
      </c>
      <c r="BR253" s="148">
        <f>+[2]Cundinamarca!AG253</f>
        <v>0</v>
      </c>
      <c r="BS253" s="148">
        <f>+[2]Guainía!Q253</f>
        <v>0</v>
      </c>
      <c r="BT253" s="148">
        <f>+[2]Guainía!R253</f>
        <v>0</v>
      </c>
      <c r="BU253" s="148">
        <f>+[2]Guainía!AG253</f>
        <v>0</v>
      </c>
      <c r="BV253" s="148">
        <f>+[2]Guaviare!Q253</f>
        <v>0</v>
      </c>
      <c r="BW253" s="148">
        <f>+[2]Guaviare!R253</f>
        <v>0</v>
      </c>
      <c r="BX253" s="148">
        <f>+[2]Guaviare!AG253</f>
        <v>0</v>
      </c>
      <c r="BY253" s="148">
        <f>+[2]Huila!Q253</f>
        <v>0</v>
      </c>
      <c r="BZ253" s="148">
        <f>+[2]Huila!R253</f>
        <v>0</v>
      </c>
      <c r="CA253" s="148">
        <f>+[2]Huila!AG253</f>
        <v>0</v>
      </c>
      <c r="CB253" s="148">
        <f>+'[2]La Guajira'!Q253</f>
        <v>4</v>
      </c>
      <c r="CC253" s="148">
        <f>+'[2]La Guajira'!R253</f>
        <v>4</v>
      </c>
      <c r="CD253" s="148">
        <f>+'[2]La Guajira'!AG253</f>
        <v>0</v>
      </c>
      <c r="CE253" s="148">
        <f>+[2]Magdalena!Q253</f>
        <v>4</v>
      </c>
      <c r="CF253" s="148">
        <f>+[2]Magdalena!R253</f>
        <v>4</v>
      </c>
      <c r="CG253" s="148">
        <f>+[2]Magdalena!AG253</f>
        <v>0</v>
      </c>
      <c r="CH253" s="148">
        <f>+[2]Meta!Q253</f>
        <v>0</v>
      </c>
      <c r="CI253" s="148">
        <f>+[2]Meta!R253</f>
        <v>0</v>
      </c>
      <c r="CJ253" s="148">
        <f>+[2]Meta!AG253</f>
        <v>0</v>
      </c>
      <c r="CK253" s="148">
        <f>+[2]Nariño!Q253</f>
        <v>4</v>
      </c>
      <c r="CL253" s="148">
        <f>+[2]Nariño!R253</f>
        <v>10</v>
      </c>
      <c r="CM253" s="148">
        <f>+[2]Nariño!AG253</f>
        <v>1</v>
      </c>
      <c r="CN253" s="148">
        <f>+'[2]Norte de Santander'!Q253</f>
        <v>4</v>
      </c>
      <c r="CO253" s="148">
        <f>+'[2]Norte de Santander'!R253</f>
        <v>4</v>
      </c>
      <c r="CP253" s="148">
        <f>+'[2]Norte de Santander'!AG253</f>
        <v>0</v>
      </c>
      <c r="CQ253" s="148">
        <f>+[2]Putumayo!Q253</f>
        <v>4</v>
      </c>
      <c r="CR253" s="148">
        <f>+[2]Putumayo!R253</f>
        <v>4</v>
      </c>
      <c r="CS253" s="148">
        <f>+[2]Putumayo!AG253</f>
        <v>0</v>
      </c>
      <c r="CT253" s="148">
        <f>+[2]Quindio!Q253</f>
        <v>0</v>
      </c>
      <c r="CU253" s="148">
        <f>+[2]Quindio!R253</f>
        <v>0</v>
      </c>
      <c r="CV253" s="148">
        <f>+[2]Quindio!AG253</f>
        <v>0</v>
      </c>
      <c r="CW253" s="148">
        <f>+[2]Risaralda!Q253</f>
        <v>0</v>
      </c>
      <c r="CX253" s="148">
        <f>+[2]Risaralda!R253</f>
        <v>0</v>
      </c>
      <c r="CY253" s="148">
        <f>+[2]Risaralda!AG253</f>
        <v>0</v>
      </c>
      <c r="CZ253" s="148">
        <f>+'[2]San Anadrés'!Q253</f>
        <v>0</v>
      </c>
      <c r="DA253" s="148">
        <f>+'[2]San Anadrés'!R253</f>
        <v>0</v>
      </c>
      <c r="DB253" s="148">
        <f>+'[2]San Anadrés'!AG253</f>
        <v>0</v>
      </c>
      <c r="DC253" s="148">
        <f>+[2]Santander!Q253</f>
        <v>0</v>
      </c>
      <c r="DD253" s="148">
        <f>+[2]Santander!R253</f>
        <v>0</v>
      </c>
      <c r="DE253" s="148">
        <f>+[2]Santander!AG253</f>
        <v>0</v>
      </c>
      <c r="DF253" s="148">
        <f>+[2]Sucre!Q253</f>
        <v>4</v>
      </c>
      <c r="DG253" s="148">
        <f>+[2]Sucre!R253</f>
        <v>4</v>
      </c>
      <c r="DH253" s="148">
        <f>+[2]Sucre!AG253</f>
        <v>0</v>
      </c>
      <c r="DI253" s="148">
        <f>+[2]Tolima!Q253</f>
        <v>0</v>
      </c>
      <c r="DJ253" s="148">
        <f>+[2]Tolima!R253</f>
        <v>0</v>
      </c>
      <c r="DK253" s="148">
        <f>+[2]Tolima!AG253</f>
        <v>0</v>
      </c>
      <c r="DL253" s="148">
        <f>+'[2]Valle del Cauca'!Q253</f>
        <v>0</v>
      </c>
      <c r="DM253" s="148">
        <f>+'[2]Valle del Cauca'!R253</f>
        <v>0</v>
      </c>
      <c r="DN253" s="148">
        <f>+'[2]Valle del Cauca'!AG253</f>
        <v>0</v>
      </c>
      <c r="DO253" s="148">
        <f>+[2]Vaupés!Q253</f>
        <v>0</v>
      </c>
      <c r="DP253" s="148">
        <f>+[2]Vaupés!R253</f>
        <v>0</v>
      </c>
      <c r="DQ253" s="148">
        <f>+[2]Vaupés!AG253</f>
        <v>0</v>
      </c>
      <c r="DR253" s="148">
        <f>+[2]Vichada!Q253</f>
        <v>0</v>
      </c>
      <c r="DS253" s="148">
        <f>+[2]Vichada!R253</f>
        <v>0</v>
      </c>
      <c r="DT253" s="148">
        <f>+[2]Vichada!AG253</f>
        <v>0</v>
      </c>
    </row>
    <row r="254" spans="1:124" ht="33.75" hidden="1" x14ac:dyDescent="0.25">
      <c r="A254" s="152" t="s">
        <v>718</v>
      </c>
      <c r="B254" s="149" t="str">
        <f t="shared" si="66"/>
        <v>5-0-4-3</v>
      </c>
      <c r="C254" s="182" t="s">
        <v>65</v>
      </c>
      <c r="D254" s="126" t="s">
        <v>55</v>
      </c>
      <c r="E254" s="182" t="s">
        <v>56</v>
      </c>
      <c r="F254" s="182" t="s">
        <v>202</v>
      </c>
      <c r="G254" s="182" t="s">
        <v>203</v>
      </c>
      <c r="H254" s="144" t="s">
        <v>217</v>
      </c>
      <c r="I254" s="432"/>
      <c r="J254" s="144">
        <v>60</v>
      </c>
      <c r="K254" s="451"/>
      <c r="L254" s="182" t="s">
        <v>215</v>
      </c>
      <c r="M254" s="193"/>
      <c r="N254" s="182" t="s">
        <v>216</v>
      </c>
      <c r="O254" s="182" t="s">
        <v>58</v>
      </c>
      <c r="P254" s="182" t="s">
        <v>60</v>
      </c>
      <c r="Q254" s="69">
        <f t="shared" si="80"/>
        <v>0</v>
      </c>
      <c r="R254" s="83" t="e">
        <f t="shared" si="77"/>
        <v>#DIV/0!</v>
      </c>
      <c r="S254" s="83">
        <f>+[2]Amazonas!S254+[2]Antioquia!S254+[2]Atantico!S254+[2]Arauca!S254+[2]Bolivar!S254+[2]Boyacá!S254+[2]Caldas!S254+[2]Caquetá!S254+[2]Casanare!S254+[2]Cauca!S254+[2]Cesar!S254+[2]Chocó!S254+[2]Córdoba!S254+[2]Cundinamarca!S254+[2]Guainía!S254+[2]Guaviare!S254+[2]Huila!S254+'[2]La Guajira'!S254+[2]Magdalena!S254+[2]Meta!S254+[2]Nariño!S254+'[2]Norte de Santander'!S254+[2]Putumayo!S254+[2]Quindio!S254+[2]Risaralda!S254+'[2]San Anadrés'!S254+[2]Santander!S254+[2]Sucre!S254+[2]Tolima!S254+'[2]Valle del Cauca'!S254+[2]Vaupés!S254+[2]Vichada!S254</f>
        <v>0</v>
      </c>
      <c r="T254" s="83">
        <f>+[2]Amazonas!T254+[2]Antioquia!T254+[2]Atantico!T254+[2]Arauca!T254+[2]Bolivar!T254+[2]Boyacá!T254+[2]Caldas!T254+[2]Caquetá!T254+[2]Casanare!T254+[2]Cauca!T254+[2]Cesar!T254+[2]Chocó!T254+[2]Córdoba!T254+[2]Cundinamarca!T254+[2]Guainía!T254+[2]Guaviare!T254+[2]Huila!T254+'[2]La Guajira'!T254+[2]Magdalena!T254+[2]Meta!T254+[2]Nariño!T254+'[2]Norte de Santander'!T254+[2]Putumayo!T254+[2]Quindio!T254+[2]Risaralda!T254+'[2]San Anadrés'!T254+[2]Santander!T254+[2]Sucre!T254+[2]Tolima!T254+'[2]Valle del Cauca'!T254+[2]Vaupés!T254+[2]Vichada!T254</f>
        <v>0</v>
      </c>
      <c r="U254" s="148">
        <f t="shared" si="81"/>
        <v>56</v>
      </c>
      <c r="V254" s="148">
        <f t="shared" si="75"/>
        <v>0</v>
      </c>
      <c r="W254" s="148">
        <f>+'[2]Oficinas Nacionales'!Q254</f>
        <v>0</v>
      </c>
      <c r="X254" s="148">
        <f>+'[2]Oficinas Nacionales'!R254</f>
        <v>0</v>
      </c>
      <c r="Y254" s="148">
        <f>+'[2]Oficinas Nacionales'!AG254</f>
        <v>0</v>
      </c>
      <c r="Z254" s="148">
        <f t="shared" si="78"/>
        <v>56</v>
      </c>
      <c r="AA254" s="148">
        <f t="shared" si="78"/>
        <v>0</v>
      </c>
      <c r="AB254" s="148">
        <f t="shared" si="79"/>
        <v>0</v>
      </c>
      <c r="AC254" s="148">
        <f>+[2]Amazonas!Q254</f>
        <v>0</v>
      </c>
      <c r="AD254" s="148">
        <f>+[2]Amazonas!R254</f>
        <v>0</v>
      </c>
      <c r="AE254" s="148">
        <f>+[2]Amazonas!AG254</f>
        <v>0</v>
      </c>
      <c r="AF254" s="148">
        <f>+[2]Antioquia!Q254</f>
        <v>4</v>
      </c>
      <c r="AG254" s="148">
        <f>+[2]Antioquia!R254</f>
        <v>0</v>
      </c>
      <c r="AH254" s="148">
        <f>+[2]Antioquia!AG254</f>
        <v>0</v>
      </c>
      <c r="AI254" s="148">
        <f>+[2]Atantico!Q254</f>
        <v>4</v>
      </c>
      <c r="AJ254" s="148">
        <f>+[2]Atantico!R254</f>
        <v>0</v>
      </c>
      <c r="AK254" s="148">
        <f>+[2]Atantico!AG254</f>
        <v>0</v>
      </c>
      <c r="AL254" s="148">
        <f>+[2]Arauca!Q254</f>
        <v>4</v>
      </c>
      <c r="AM254" s="148">
        <f>+[2]Arauca!R254</f>
        <v>0</v>
      </c>
      <c r="AN254" s="148">
        <f>+[2]Arauca!AG254</f>
        <v>0</v>
      </c>
      <c r="AO254" s="148">
        <f>+[2]Bolivar!Q254</f>
        <v>4</v>
      </c>
      <c r="AP254" s="148">
        <f>+[2]Bolivar!R254</f>
        <v>0</v>
      </c>
      <c r="AQ254" s="148">
        <f>+[2]Bolivar!AG254</f>
        <v>0</v>
      </c>
      <c r="AR254" s="148">
        <f>+[2]Boyacá!Q254</f>
        <v>4</v>
      </c>
      <c r="AS254" s="148">
        <f>+[2]Boyacá!R254</f>
        <v>0</v>
      </c>
      <c r="AT254" s="148">
        <f>+[2]Boyacá!AG254</f>
        <v>0</v>
      </c>
      <c r="AU254" s="148">
        <f>+[2]Caldas!Q254</f>
        <v>0</v>
      </c>
      <c r="AV254" s="148">
        <f>+[2]Caldas!R254</f>
        <v>0</v>
      </c>
      <c r="AW254" s="148">
        <f>+[2]Caldas!AG254</f>
        <v>0</v>
      </c>
      <c r="AX254" s="148">
        <f>+[2]Caquetá!Q254</f>
        <v>0</v>
      </c>
      <c r="AY254" s="148">
        <f>+[2]Caquetá!R254</f>
        <v>0</v>
      </c>
      <c r="AZ254" s="148">
        <f>+[2]Caquetá!AG254</f>
        <v>0</v>
      </c>
      <c r="BA254" s="148">
        <f>+[2]Casanare!Q254</f>
        <v>4</v>
      </c>
      <c r="BB254" s="148">
        <f>+[2]Casanare!R254</f>
        <v>0</v>
      </c>
      <c r="BC254" s="148">
        <f>+[2]Casanare!AG254</f>
        <v>0</v>
      </c>
      <c r="BD254" s="148">
        <f>+[2]Cauca!Q254</f>
        <v>4</v>
      </c>
      <c r="BE254" s="148">
        <f>+[2]Cauca!R254</f>
        <v>0</v>
      </c>
      <c r="BF254" s="148">
        <f>+[2]Cauca!AG254</f>
        <v>0</v>
      </c>
      <c r="BG254" s="148">
        <f>+[2]Cesar!Q254</f>
        <v>4</v>
      </c>
      <c r="BH254" s="148">
        <f>+[2]Cesar!R254</f>
        <v>0</v>
      </c>
      <c r="BI254" s="148">
        <f>+[2]Cesar!AG254</f>
        <v>0</v>
      </c>
      <c r="BJ254" s="148">
        <f>+[2]Chocó!Q254</f>
        <v>0</v>
      </c>
      <c r="BK254" s="148">
        <f>+[2]Chocó!R254</f>
        <v>0</v>
      </c>
      <c r="BL254" s="148">
        <f>+[2]Chocó!AG254</f>
        <v>0</v>
      </c>
      <c r="BM254" s="148">
        <f>+[2]Córdoba!Q254</f>
        <v>4</v>
      </c>
      <c r="BN254" s="148">
        <f>+[2]Córdoba!R254</f>
        <v>0</v>
      </c>
      <c r="BO254" s="148">
        <f>+[2]Córdoba!AG254</f>
        <v>0</v>
      </c>
      <c r="BP254" s="148">
        <f>+[2]Cundinamarca!Q254</f>
        <v>0</v>
      </c>
      <c r="BQ254" s="148">
        <f>+[2]Cundinamarca!R254</f>
        <v>0</v>
      </c>
      <c r="BR254" s="148">
        <f>+[2]Cundinamarca!AG254</f>
        <v>0</v>
      </c>
      <c r="BS254" s="148">
        <f>+[2]Guainía!Q254</f>
        <v>0</v>
      </c>
      <c r="BT254" s="148">
        <f>+[2]Guainía!R254</f>
        <v>0</v>
      </c>
      <c r="BU254" s="148">
        <f>+[2]Guainía!AG254</f>
        <v>0</v>
      </c>
      <c r="BV254" s="148">
        <f>+[2]Guaviare!Q254</f>
        <v>0</v>
      </c>
      <c r="BW254" s="148">
        <f>+[2]Guaviare!R254</f>
        <v>0</v>
      </c>
      <c r="BX254" s="148">
        <f>+[2]Guaviare!AG254</f>
        <v>0</v>
      </c>
      <c r="BY254" s="148">
        <f>+[2]Huila!Q254</f>
        <v>0</v>
      </c>
      <c r="BZ254" s="148">
        <f>+[2]Huila!R254</f>
        <v>0</v>
      </c>
      <c r="CA254" s="148">
        <f>+[2]Huila!AG254</f>
        <v>0</v>
      </c>
      <c r="CB254" s="148">
        <f>+'[2]La Guajira'!Q254</f>
        <v>4</v>
      </c>
      <c r="CC254" s="148">
        <f>+'[2]La Guajira'!R254</f>
        <v>0</v>
      </c>
      <c r="CD254" s="148">
        <f>+'[2]La Guajira'!AG254</f>
        <v>0</v>
      </c>
      <c r="CE254" s="148">
        <f>+[2]Magdalena!Q254</f>
        <v>4</v>
      </c>
      <c r="CF254" s="148">
        <f>+[2]Magdalena!R254</f>
        <v>0</v>
      </c>
      <c r="CG254" s="148">
        <f>+[2]Magdalena!AG254</f>
        <v>0</v>
      </c>
      <c r="CH254" s="148">
        <f>+[2]Meta!Q254</f>
        <v>0</v>
      </c>
      <c r="CI254" s="148">
        <f>+[2]Meta!R254</f>
        <v>0</v>
      </c>
      <c r="CJ254" s="148">
        <f>+[2]Meta!AG254</f>
        <v>0</v>
      </c>
      <c r="CK254" s="148">
        <f>+[2]Nariño!Q254</f>
        <v>4</v>
      </c>
      <c r="CL254" s="148">
        <f>+[2]Nariño!R254</f>
        <v>0</v>
      </c>
      <c r="CM254" s="148">
        <f>+[2]Nariño!AG254</f>
        <v>0</v>
      </c>
      <c r="CN254" s="148">
        <f>+'[2]Norte de Santander'!Q254</f>
        <v>4</v>
      </c>
      <c r="CO254" s="148">
        <f>+'[2]Norte de Santander'!R254</f>
        <v>0</v>
      </c>
      <c r="CP254" s="148">
        <f>+'[2]Norte de Santander'!AG254</f>
        <v>0</v>
      </c>
      <c r="CQ254" s="148">
        <f>+[2]Putumayo!Q254</f>
        <v>0</v>
      </c>
      <c r="CR254" s="148">
        <f>+[2]Putumayo!R254</f>
        <v>0</v>
      </c>
      <c r="CS254" s="148">
        <f>+[2]Putumayo!AG254</f>
        <v>0</v>
      </c>
      <c r="CT254" s="148">
        <f>+[2]Quindio!Q254</f>
        <v>0</v>
      </c>
      <c r="CU254" s="148">
        <f>+[2]Quindio!R254</f>
        <v>0</v>
      </c>
      <c r="CV254" s="148">
        <f>+[2]Quindio!AG254</f>
        <v>0</v>
      </c>
      <c r="CW254" s="148">
        <f>+[2]Risaralda!Q254</f>
        <v>0</v>
      </c>
      <c r="CX254" s="148">
        <f>+[2]Risaralda!R254</f>
        <v>0</v>
      </c>
      <c r="CY254" s="148">
        <f>+[2]Risaralda!AG254</f>
        <v>0</v>
      </c>
      <c r="CZ254" s="148">
        <f>+'[2]San Anadrés'!Q254</f>
        <v>0</v>
      </c>
      <c r="DA254" s="148">
        <f>+'[2]San Anadrés'!R254</f>
        <v>0</v>
      </c>
      <c r="DB254" s="148">
        <f>+'[2]San Anadrés'!AG254</f>
        <v>0</v>
      </c>
      <c r="DC254" s="148">
        <f>+[2]Santander!Q254</f>
        <v>0</v>
      </c>
      <c r="DD254" s="148">
        <f>+[2]Santander!R254</f>
        <v>0</v>
      </c>
      <c r="DE254" s="148">
        <f>+[2]Santander!AG254</f>
        <v>0</v>
      </c>
      <c r="DF254" s="148">
        <f>+[2]Sucre!Q254</f>
        <v>4</v>
      </c>
      <c r="DG254" s="148">
        <f>+[2]Sucre!R254</f>
        <v>0</v>
      </c>
      <c r="DH254" s="148">
        <f>+[2]Sucre!AG254</f>
        <v>0</v>
      </c>
      <c r="DI254" s="148">
        <f>+[2]Tolima!Q254</f>
        <v>0</v>
      </c>
      <c r="DJ254" s="148">
        <f>+[2]Tolima!R254</f>
        <v>0</v>
      </c>
      <c r="DK254" s="148">
        <f>+[2]Tolima!AG254</f>
        <v>0</v>
      </c>
      <c r="DL254" s="148">
        <f>+'[2]Valle del Cauca'!Q254</f>
        <v>0</v>
      </c>
      <c r="DM254" s="148">
        <f>+'[2]Valle del Cauca'!R254</f>
        <v>0</v>
      </c>
      <c r="DN254" s="148">
        <f>+'[2]Valle del Cauca'!AG254</f>
        <v>0</v>
      </c>
      <c r="DO254" s="148">
        <f>+[2]Vaupés!Q254</f>
        <v>0</v>
      </c>
      <c r="DP254" s="148">
        <f>+[2]Vaupés!R254</f>
        <v>0</v>
      </c>
      <c r="DQ254" s="148">
        <f>+[2]Vaupés!AG254</f>
        <v>0</v>
      </c>
      <c r="DR254" s="148">
        <f>+[2]Vichada!Q254</f>
        <v>0</v>
      </c>
      <c r="DS254" s="148">
        <f>+[2]Vichada!R254</f>
        <v>0</v>
      </c>
      <c r="DT254" s="148">
        <f>+[2]Vichada!AG254</f>
        <v>0</v>
      </c>
    </row>
    <row r="255" spans="1:124" ht="33.75" hidden="1" x14ac:dyDescent="0.25">
      <c r="A255" s="152" t="s">
        <v>718</v>
      </c>
      <c r="B255" s="149" t="str">
        <f t="shared" si="66"/>
        <v>5-0-4-4</v>
      </c>
      <c r="C255" s="182" t="s">
        <v>65</v>
      </c>
      <c r="D255" s="126" t="s">
        <v>55</v>
      </c>
      <c r="E255" s="182" t="s">
        <v>56</v>
      </c>
      <c r="F255" s="182" t="s">
        <v>202</v>
      </c>
      <c r="G255" s="182" t="s">
        <v>205</v>
      </c>
      <c r="H255" s="144" t="s">
        <v>223</v>
      </c>
      <c r="I255" s="431" t="s">
        <v>218</v>
      </c>
      <c r="J255" s="144">
        <v>210100</v>
      </c>
      <c r="K255" s="450">
        <v>12</v>
      </c>
      <c r="L255" s="182" t="s">
        <v>219</v>
      </c>
      <c r="M255" s="193"/>
      <c r="N255" s="182" t="s">
        <v>220</v>
      </c>
      <c r="O255" s="182" t="s">
        <v>58</v>
      </c>
      <c r="P255" s="182" t="s">
        <v>60</v>
      </c>
      <c r="Q255" s="69">
        <f t="shared" si="80"/>
        <v>27.017703920929726</v>
      </c>
      <c r="R255" s="83" t="e">
        <f t="shared" si="77"/>
        <v>#DIV/0!</v>
      </c>
      <c r="S255" s="83">
        <f>+[2]Amazonas!S255+[2]Antioquia!S255+[2]Atantico!S255+[2]Arauca!S255+[2]Bolivar!S255+[2]Boyacá!S255+[2]Caldas!S255+[2]Caquetá!S255+[2]Casanare!S255+[2]Cauca!S255+[2]Cesar!S255+[2]Chocó!S255+[2]Córdoba!S255+[2]Cundinamarca!S255+[2]Guainía!S255+[2]Guaviare!S255+[2]Huila!S255+'[2]La Guajira'!S255+[2]Magdalena!S255+[2]Meta!S255+[2]Nariño!S255+'[2]Norte de Santander'!S255+[2]Putumayo!S255+[2]Quindio!S255+[2]Risaralda!S255+'[2]San Anadrés'!S255+[2]Santander!S255+[2]Sucre!S255+[2]Tolima!S255+'[2]Valle del Cauca'!S255+[2]Vaupés!S255+[2]Vichada!S255</f>
        <v>0</v>
      </c>
      <c r="T255" s="83">
        <f>+[2]Amazonas!T255+[2]Antioquia!T255+[2]Atantico!T255+[2]Arauca!T255+[2]Bolivar!T255+[2]Boyacá!T255+[2]Caldas!T255+[2]Caquetá!T255+[2]Casanare!T255+[2]Cauca!T255+[2]Cesar!T255+[2]Chocó!T255+[2]Córdoba!T255+[2]Cundinamarca!T255+[2]Guainía!T255+[2]Guaviare!T255+[2]Huila!T255+'[2]La Guajira'!T255+[2]Magdalena!T255+[2]Meta!T255+[2]Nariño!T255+'[2]Norte de Santander'!T255+[2]Putumayo!T255+[2]Quindio!T255+[2]Risaralda!T255+'[2]San Anadrés'!T255+[2]Santander!T255+[2]Sucre!T255+[2]Tolima!T255+'[2]Valle del Cauca'!T255+[2]Vaupés!T255+[2]Vichada!T255</f>
        <v>0</v>
      </c>
      <c r="U255" s="148">
        <f t="shared" si="81"/>
        <v>230175</v>
      </c>
      <c r="V255" s="148">
        <f t="shared" si="75"/>
        <v>62188</v>
      </c>
      <c r="W255" s="148">
        <f>+'[2]Oficinas Nacionales'!Q255</f>
        <v>0</v>
      </c>
      <c r="X255" s="148">
        <f>+'[2]Oficinas Nacionales'!R255</f>
        <v>0</v>
      </c>
      <c r="Y255" s="148">
        <f>+'[2]Oficinas Nacionales'!AG255</f>
        <v>0</v>
      </c>
      <c r="Z255" s="148">
        <f t="shared" si="78"/>
        <v>230175</v>
      </c>
      <c r="AA255" s="148">
        <f t="shared" si="78"/>
        <v>230375</v>
      </c>
      <c r="AB255" s="148">
        <f t="shared" si="79"/>
        <v>62188</v>
      </c>
      <c r="AC255" s="148">
        <f>+[2]Amazonas!Q255</f>
        <v>0</v>
      </c>
      <c r="AD255" s="148">
        <f>+[2]Amazonas!R255</f>
        <v>0</v>
      </c>
      <c r="AE255" s="148">
        <f>+[2]Amazonas!AG255</f>
        <v>0</v>
      </c>
      <c r="AF255" s="148">
        <f>+[2]Antioquia!Q255</f>
        <v>1200</v>
      </c>
      <c r="AG255" s="148">
        <f>+[2]Antioquia!R255</f>
        <v>1600</v>
      </c>
      <c r="AH255" s="148">
        <f>+[2]Antioquia!AG255</f>
        <v>148</v>
      </c>
      <c r="AI255" s="148">
        <f>+[2]Atantico!Q255</f>
        <v>0</v>
      </c>
      <c r="AJ255" s="148">
        <f>+[2]Atantico!R255</f>
        <v>0</v>
      </c>
      <c r="AK255" s="148">
        <f>+[2]Atantico!AG255</f>
        <v>0</v>
      </c>
      <c r="AL255" s="148">
        <f>+[2]Arauca!Q255</f>
        <v>0</v>
      </c>
      <c r="AM255" s="148">
        <f>+[2]Arauca!R255</f>
        <v>0</v>
      </c>
      <c r="AN255" s="148">
        <f>+[2]Arauca!AG255</f>
        <v>0</v>
      </c>
      <c r="AO255" s="148">
        <f>+[2]Bolivar!Q255</f>
        <v>0</v>
      </c>
      <c r="AP255" s="148">
        <f>+[2]Bolivar!R255</f>
        <v>0</v>
      </c>
      <c r="AQ255" s="148">
        <f>+[2]Bolivar!AG255</f>
        <v>0</v>
      </c>
      <c r="AR255" s="148">
        <f>+[2]Boyacá!Q255</f>
        <v>0</v>
      </c>
      <c r="AS255" s="148">
        <f>+[2]Boyacá!R255</f>
        <v>0</v>
      </c>
      <c r="AT255" s="148">
        <f>+[2]Boyacá!AG255</f>
        <v>27</v>
      </c>
      <c r="AU255" s="148">
        <f>+[2]Caldas!Q255</f>
        <v>80</v>
      </c>
      <c r="AV255" s="148">
        <f>+[2]Caldas!R255</f>
        <v>80</v>
      </c>
      <c r="AW255" s="148">
        <f>+[2]Caldas!AG255</f>
        <v>13</v>
      </c>
      <c r="AX255" s="148">
        <f>+[2]Caquetá!Q255</f>
        <v>0</v>
      </c>
      <c r="AY255" s="148">
        <f>+[2]Caquetá!R255</f>
        <v>0</v>
      </c>
      <c r="AZ255" s="148">
        <f>+[2]Caquetá!AG255</f>
        <v>0</v>
      </c>
      <c r="BA255" s="148">
        <f>+[2]Casanare!Q255</f>
        <v>500</v>
      </c>
      <c r="BB255" s="148">
        <f>+[2]Casanare!R255</f>
        <v>500</v>
      </c>
      <c r="BC255" s="148">
        <f>+[2]Casanare!AG255</f>
        <v>0</v>
      </c>
      <c r="BD255" s="148">
        <f>+[2]Cauca!Q255</f>
        <v>4000</v>
      </c>
      <c r="BE255" s="148">
        <f>+[2]Cauca!R255</f>
        <v>4000</v>
      </c>
      <c r="BF255" s="148">
        <f>+[2]Cauca!AG255</f>
        <v>997</v>
      </c>
      <c r="BG255" s="148">
        <f>+[2]Cesar!Q255</f>
        <v>0</v>
      </c>
      <c r="BH255" s="148">
        <f>+[2]Cesar!R255</f>
        <v>0</v>
      </c>
      <c r="BI255" s="148">
        <f>+[2]Cesar!AG255</f>
        <v>0</v>
      </c>
      <c r="BJ255" s="148">
        <f>+[2]Chocó!Q255</f>
        <v>0</v>
      </c>
      <c r="BK255" s="148">
        <f>+[2]Chocó!R255</f>
        <v>0</v>
      </c>
      <c r="BL255" s="148">
        <f>+[2]Chocó!AG255</f>
        <v>0</v>
      </c>
      <c r="BM255" s="148">
        <f>+[2]Córdoba!Q255</f>
        <v>0</v>
      </c>
      <c r="BN255" s="148">
        <f>+[2]Córdoba!R255</f>
        <v>0</v>
      </c>
      <c r="BO255" s="148">
        <f>+[2]Córdoba!AG255</f>
        <v>0</v>
      </c>
      <c r="BP255" s="148">
        <f>+[2]Cundinamarca!Q255</f>
        <v>0</v>
      </c>
      <c r="BQ255" s="148">
        <f>+[2]Cundinamarca!R255</f>
        <v>0</v>
      </c>
      <c r="BR255" s="148">
        <f>+[2]Cundinamarca!AG255</f>
        <v>0</v>
      </c>
      <c r="BS255" s="148">
        <f>+[2]Guainía!Q255</f>
        <v>0</v>
      </c>
      <c r="BT255" s="148">
        <f>+[2]Guainía!R255</f>
        <v>0</v>
      </c>
      <c r="BU255" s="148">
        <f>+[2]Guainía!AG255</f>
        <v>0</v>
      </c>
      <c r="BV255" s="148">
        <f>+[2]Guaviare!Q255</f>
        <v>0</v>
      </c>
      <c r="BW255" s="148">
        <f>+[2]Guaviare!R255</f>
        <v>0</v>
      </c>
      <c r="BX255" s="148">
        <f>+[2]Guaviare!AG255</f>
        <v>0</v>
      </c>
      <c r="BY255" s="148">
        <f>+[2]Huila!Q255</f>
        <v>0</v>
      </c>
      <c r="BZ255" s="148">
        <f>+[2]Huila!R255</f>
        <v>0</v>
      </c>
      <c r="CA255" s="148">
        <f>+[2]Huila!AG255</f>
        <v>0</v>
      </c>
      <c r="CB255" s="148">
        <f>+'[2]La Guajira'!Q255</f>
        <v>0</v>
      </c>
      <c r="CC255" s="148">
        <f>+'[2]La Guajira'!R255</f>
        <v>0</v>
      </c>
      <c r="CD255" s="148">
        <f>+'[2]La Guajira'!AG255</f>
        <v>0</v>
      </c>
      <c r="CE255" s="148">
        <f>+[2]Magdalena!Q255</f>
        <v>0</v>
      </c>
      <c r="CF255" s="148">
        <f>+[2]Magdalena!R255</f>
        <v>0</v>
      </c>
      <c r="CG255" s="148">
        <f>+[2]Magdalena!AG255</f>
        <v>0</v>
      </c>
      <c r="CH255" s="148">
        <f>+[2]Meta!Q255</f>
        <v>220000</v>
      </c>
      <c r="CI255" s="148">
        <f>+[2]Meta!R255</f>
        <v>220000</v>
      </c>
      <c r="CJ255" s="148">
        <f>+[2]Meta!AG255</f>
        <v>46747</v>
      </c>
      <c r="CK255" s="148">
        <f>+[2]Nariño!Q255</f>
        <v>0</v>
      </c>
      <c r="CL255" s="148">
        <f>+[2]Nariño!R255</f>
        <v>0</v>
      </c>
      <c r="CM255" s="148">
        <f>+[2]Nariño!AG255</f>
        <v>0</v>
      </c>
      <c r="CN255" s="148">
        <f>+'[2]Norte de Santander'!Q255</f>
        <v>25</v>
      </c>
      <c r="CO255" s="148">
        <f>+'[2]Norte de Santander'!R255</f>
        <v>25</v>
      </c>
      <c r="CP255" s="148">
        <f>+'[2]Norte de Santander'!AG255</f>
        <v>0</v>
      </c>
      <c r="CQ255" s="148">
        <f>+[2]Putumayo!Q255</f>
        <v>220</v>
      </c>
      <c r="CR255" s="148">
        <f>+[2]Putumayo!R255</f>
        <v>220</v>
      </c>
      <c r="CS255" s="148">
        <f>+[2]Putumayo!AG255</f>
        <v>31</v>
      </c>
      <c r="CT255" s="148">
        <f>+[2]Quindio!Q255</f>
        <v>1800</v>
      </c>
      <c r="CU255" s="148">
        <f>+[2]Quindio!R255</f>
        <v>1800</v>
      </c>
      <c r="CV255" s="148">
        <f>+[2]Quindio!AG255</f>
        <v>246</v>
      </c>
      <c r="CW255" s="148">
        <f>+[2]Risaralda!Q255</f>
        <v>1050</v>
      </c>
      <c r="CX255" s="148">
        <f>+[2]Risaralda!R255</f>
        <v>1050</v>
      </c>
      <c r="CY255" s="148">
        <f>+[2]Risaralda!AG255</f>
        <v>13843</v>
      </c>
      <c r="CZ255" s="148">
        <f>+'[2]San Anadrés'!Q255</f>
        <v>0</v>
      </c>
      <c r="DA255" s="148">
        <f>+'[2]San Anadrés'!R255</f>
        <v>0</v>
      </c>
      <c r="DB255" s="148">
        <f>+'[2]San Anadrés'!AG255</f>
        <v>0</v>
      </c>
      <c r="DC255" s="148">
        <f>+[2]Santander!Q255</f>
        <v>290</v>
      </c>
      <c r="DD255" s="148">
        <f>+[2]Santander!R255</f>
        <v>290</v>
      </c>
      <c r="DE255" s="148">
        <f>+[2]Santander!AG255</f>
        <v>33</v>
      </c>
      <c r="DF255" s="148">
        <f>+[2]Sucre!Q255</f>
        <v>0</v>
      </c>
      <c r="DG255" s="148">
        <f>+[2]Sucre!R255</f>
        <v>0</v>
      </c>
      <c r="DH255" s="148">
        <f>+[2]Sucre!AG255</f>
        <v>0</v>
      </c>
      <c r="DI255" s="148">
        <f>+[2]Tolima!Q255</f>
        <v>1000</v>
      </c>
      <c r="DJ255" s="148">
        <f>+[2]Tolima!R255</f>
        <v>800</v>
      </c>
      <c r="DK255" s="148">
        <f>+[2]Tolima!AG255</f>
        <v>102</v>
      </c>
      <c r="DL255" s="148">
        <f>+'[2]Valle del Cauca'!Q255</f>
        <v>0</v>
      </c>
      <c r="DM255" s="148">
        <f>+'[2]Valle del Cauca'!R255</f>
        <v>0</v>
      </c>
      <c r="DN255" s="148">
        <f>+'[2]Valle del Cauca'!AG255</f>
        <v>0</v>
      </c>
      <c r="DO255" s="148">
        <f>+[2]Vaupés!Q255</f>
        <v>0</v>
      </c>
      <c r="DP255" s="148">
        <f>+[2]Vaupés!R255</f>
        <v>0</v>
      </c>
      <c r="DQ255" s="148">
        <f>+[2]Vaupés!AG255</f>
        <v>0</v>
      </c>
      <c r="DR255" s="148">
        <f>+[2]Vichada!Q255</f>
        <v>10</v>
      </c>
      <c r="DS255" s="148">
        <f>+[2]Vichada!R255</f>
        <v>10</v>
      </c>
      <c r="DT255" s="148">
        <f>+[2]Vichada!AG255</f>
        <v>1</v>
      </c>
    </row>
    <row r="256" spans="1:124" ht="33.75" hidden="1" x14ac:dyDescent="0.25">
      <c r="A256" s="152" t="s">
        <v>718</v>
      </c>
      <c r="B256" s="149" t="str">
        <f t="shared" si="66"/>
        <v>5-0-4-5</v>
      </c>
      <c r="C256" s="182" t="s">
        <v>65</v>
      </c>
      <c r="D256" s="126" t="s">
        <v>55</v>
      </c>
      <c r="E256" s="182" t="s">
        <v>56</v>
      </c>
      <c r="F256" s="182" t="s">
        <v>202</v>
      </c>
      <c r="G256" s="182" t="s">
        <v>221</v>
      </c>
      <c r="H256" s="144" t="s">
        <v>228</v>
      </c>
      <c r="I256" s="432"/>
      <c r="J256" s="144">
        <v>51692</v>
      </c>
      <c r="K256" s="451"/>
      <c r="L256" s="182" t="s">
        <v>222</v>
      </c>
      <c r="M256" s="193"/>
      <c r="N256" s="182" t="s">
        <v>220</v>
      </c>
      <c r="O256" s="182" t="s">
        <v>58</v>
      </c>
      <c r="P256" s="182" t="s">
        <v>60</v>
      </c>
      <c r="Q256" s="69">
        <f t="shared" si="80"/>
        <v>10.192043630456224</v>
      </c>
      <c r="R256" s="83" t="e">
        <f t="shared" si="77"/>
        <v>#DIV/0!</v>
      </c>
      <c r="S256" s="83">
        <f>+[2]Amazonas!S256+[2]Antioquia!S256+[2]Atantico!S256+[2]Arauca!S256+[2]Bolivar!S256+[2]Boyacá!S256+[2]Caldas!S256+[2]Caquetá!S256+[2]Casanare!S256+[2]Cauca!S256+[2]Cesar!S256+[2]Chocó!S256+[2]Córdoba!S256+[2]Cundinamarca!S256+[2]Guainía!S256+[2]Guaviare!S256+[2]Huila!S256+'[2]La Guajira'!S256+[2]Magdalena!S256+[2]Meta!S256+[2]Nariño!S256+'[2]Norte de Santander'!S256+[2]Putumayo!S256+[2]Quindio!S256+[2]Risaralda!S256+'[2]San Anadrés'!S256+[2]Santander!S256+[2]Sucre!S256+[2]Tolima!S256+'[2]Valle del Cauca'!S256+[2]Vaupés!S256+[2]Vichada!S256</f>
        <v>0</v>
      </c>
      <c r="T256" s="83">
        <f>+[2]Amazonas!T256+[2]Antioquia!T256+[2]Atantico!T256+[2]Arauca!T256+[2]Bolivar!T256+[2]Boyacá!T256+[2]Caldas!T256+[2]Caquetá!T256+[2]Casanare!T256+[2]Cauca!T256+[2]Cesar!T256+[2]Chocó!T256+[2]Córdoba!T256+[2]Cundinamarca!T256+[2]Guainía!T256+[2]Guaviare!T256+[2]Huila!T256+'[2]La Guajira'!T256+[2]Magdalena!T256+[2]Meta!T256+[2]Nariño!T256+'[2]Norte de Santander'!T256+[2]Putumayo!T256+[2]Quindio!T256+[2]Risaralda!T256+'[2]San Anadrés'!T256+[2]Santander!T256+[2]Sucre!T256+[2]Tolima!T256+'[2]Valle del Cauca'!T256+[2]Vaupés!T256+[2]Vichada!T256</f>
        <v>0</v>
      </c>
      <c r="U256" s="148">
        <f t="shared" si="81"/>
        <v>51707</v>
      </c>
      <c r="V256" s="148">
        <f t="shared" si="75"/>
        <v>5270</v>
      </c>
      <c r="W256" s="148">
        <f>+'[2]Oficinas Nacionales'!Q256</f>
        <v>0</v>
      </c>
      <c r="X256" s="148">
        <f>+'[2]Oficinas Nacionales'!R256</f>
        <v>0</v>
      </c>
      <c r="Y256" s="148">
        <f>+'[2]Oficinas Nacionales'!AG256</f>
        <v>0</v>
      </c>
      <c r="Z256" s="148">
        <f t="shared" si="78"/>
        <v>51707</v>
      </c>
      <c r="AA256" s="148">
        <f t="shared" si="78"/>
        <v>100797</v>
      </c>
      <c r="AB256" s="148">
        <f t="shared" si="79"/>
        <v>5270</v>
      </c>
      <c r="AC256" s="148">
        <f>+[2]Amazonas!Q256</f>
        <v>0</v>
      </c>
      <c r="AD256" s="148">
        <f>+[2]Amazonas!R256</f>
        <v>0</v>
      </c>
      <c r="AE256" s="148">
        <f>+[2]Amazonas!AG256</f>
        <v>0</v>
      </c>
      <c r="AF256" s="148">
        <f>+[2]Antioquia!Q256</f>
        <v>1300</v>
      </c>
      <c r="AG256" s="148">
        <f>+[2]Antioquia!R256</f>
        <v>400</v>
      </c>
      <c r="AH256" s="148">
        <f>+[2]Antioquia!AG256</f>
        <v>65</v>
      </c>
      <c r="AI256" s="148">
        <f>+[2]Atantico!Q256</f>
        <v>0</v>
      </c>
      <c r="AJ256" s="148">
        <f>+[2]Atantico!R256</f>
        <v>0</v>
      </c>
      <c r="AK256" s="148">
        <f>+[2]Atantico!AG256</f>
        <v>0</v>
      </c>
      <c r="AL256" s="148">
        <f>+[2]Arauca!Q256</f>
        <v>0</v>
      </c>
      <c r="AM256" s="148">
        <f>+[2]Arauca!R256</f>
        <v>0</v>
      </c>
      <c r="AN256" s="148">
        <f>+[2]Arauca!AG256</f>
        <v>0</v>
      </c>
      <c r="AO256" s="148">
        <f>+[2]Bolivar!Q256</f>
        <v>0</v>
      </c>
      <c r="AP256" s="148">
        <f>+[2]Bolivar!R256</f>
        <v>0</v>
      </c>
      <c r="AQ256" s="148">
        <f>+[2]Bolivar!AG256</f>
        <v>0</v>
      </c>
      <c r="AR256" s="148">
        <f>+[2]Boyacá!Q256</f>
        <v>0</v>
      </c>
      <c r="AS256" s="148">
        <f>+[2]Boyacá!R256</f>
        <v>0</v>
      </c>
      <c r="AT256" s="148">
        <f>+[2]Boyacá!AG256</f>
        <v>0</v>
      </c>
      <c r="AU256" s="148">
        <f>+[2]Caldas!Q256</f>
        <v>0</v>
      </c>
      <c r="AV256" s="148">
        <f>+[2]Caldas!R256</f>
        <v>0</v>
      </c>
      <c r="AW256" s="148">
        <f>+[2]Caldas!AG256</f>
        <v>0</v>
      </c>
      <c r="AX256" s="148">
        <f>+[2]Caquetá!Q256</f>
        <v>0</v>
      </c>
      <c r="AY256" s="148">
        <f>+[2]Caquetá!R256</f>
        <v>0</v>
      </c>
      <c r="AZ256" s="148">
        <f>+[2]Caquetá!AG256</f>
        <v>0</v>
      </c>
      <c r="BA256" s="148">
        <f>+[2]Casanare!Q256</f>
        <v>0</v>
      </c>
      <c r="BB256" s="148">
        <f>+[2]Casanare!R256</f>
        <v>0</v>
      </c>
      <c r="BC256" s="148">
        <f>+[2]Casanare!AG256</f>
        <v>0</v>
      </c>
      <c r="BD256" s="148">
        <f>+[2]Cauca!Q256</f>
        <v>150</v>
      </c>
      <c r="BE256" s="148">
        <f>+[2]Cauca!R256</f>
        <v>150</v>
      </c>
      <c r="BF256" s="148">
        <f>+[2]Cauca!AG256</f>
        <v>0</v>
      </c>
      <c r="BG256" s="148">
        <f>+[2]Cesar!Q256</f>
        <v>0</v>
      </c>
      <c r="BH256" s="148">
        <f>+[2]Cesar!R256</f>
        <v>0</v>
      </c>
      <c r="BI256" s="148">
        <f>+[2]Cesar!AG256</f>
        <v>0</v>
      </c>
      <c r="BJ256" s="148">
        <f>+[2]Chocó!Q256</f>
        <v>0</v>
      </c>
      <c r="BK256" s="148">
        <f>+[2]Chocó!R256</f>
        <v>0</v>
      </c>
      <c r="BL256" s="148">
        <f>+[2]Chocó!AG256</f>
        <v>0</v>
      </c>
      <c r="BM256" s="148">
        <f>+[2]Córdoba!Q256</f>
        <v>0</v>
      </c>
      <c r="BN256" s="148">
        <f>+[2]Córdoba!R256</f>
        <v>0</v>
      </c>
      <c r="BO256" s="148">
        <f>+[2]Córdoba!AG256</f>
        <v>0</v>
      </c>
      <c r="BP256" s="148">
        <f>+[2]Cundinamarca!Q256</f>
        <v>0</v>
      </c>
      <c r="BQ256" s="148">
        <f>+[2]Cundinamarca!R256</f>
        <v>0</v>
      </c>
      <c r="BR256" s="148">
        <f>+[2]Cundinamarca!AG256</f>
        <v>0</v>
      </c>
      <c r="BS256" s="148">
        <f>+[2]Guainía!Q256</f>
        <v>0</v>
      </c>
      <c r="BT256" s="148">
        <f>+[2]Guainía!R256</f>
        <v>0</v>
      </c>
      <c r="BU256" s="148">
        <f>+[2]Guainía!AG256</f>
        <v>0</v>
      </c>
      <c r="BV256" s="148">
        <f>+[2]Guaviare!Q256</f>
        <v>0</v>
      </c>
      <c r="BW256" s="148">
        <f>+[2]Guaviare!R256</f>
        <v>0</v>
      </c>
      <c r="BX256" s="148">
        <f>+[2]Guaviare!AG256</f>
        <v>0</v>
      </c>
      <c r="BY256" s="148">
        <f>+[2]Huila!Q256</f>
        <v>0</v>
      </c>
      <c r="BZ256" s="148">
        <f>+[2]Huila!R256</f>
        <v>0</v>
      </c>
      <c r="CA256" s="148">
        <f>+[2]Huila!AG256</f>
        <v>0</v>
      </c>
      <c r="CB256" s="148">
        <f>+'[2]La Guajira'!Q256</f>
        <v>0</v>
      </c>
      <c r="CC256" s="148">
        <f>+'[2]La Guajira'!R256</f>
        <v>0</v>
      </c>
      <c r="CD256" s="148">
        <f>+'[2]La Guajira'!AG256</f>
        <v>0</v>
      </c>
      <c r="CE256" s="148">
        <f>+[2]Magdalena!Q256</f>
        <v>0</v>
      </c>
      <c r="CF256" s="148">
        <f>+[2]Magdalena!R256</f>
        <v>0</v>
      </c>
      <c r="CG256" s="148">
        <f>+[2]Magdalena!AG256</f>
        <v>0</v>
      </c>
      <c r="CH256" s="148">
        <f>+[2]Meta!Q256</f>
        <v>0</v>
      </c>
      <c r="CI256" s="148">
        <f>+[2]Meta!R256</f>
        <v>0</v>
      </c>
      <c r="CJ256" s="148">
        <f>+[2]Meta!AG256</f>
        <v>0</v>
      </c>
      <c r="CK256" s="148">
        <f>+[2]Nariño!Q256</f>
        <v>0</v>
      </c>
      <c r="CL256" s="148">
        <f>+[2]Nariño!R256</f>
        <v>0</v>
      </c>
      <c r="CM256" s="148">
        <f>+[2]Nariño!AG256</f>
        <v>0</v>
      </c>
      <c r="CN256" s="148">
        <f>+'[2]Norte de Santander'!Q256</f>
        <v>0</v>
      </c>
      <c r="CO256" s="148">
        <f>+'[2]Norte de Santander'!R256</f>
        <v>0</v>
      </c>
      <c r="CP256" s="148">
        <f>+'[2]Norte de Santander'!AG256</f>
        <v>0</v>
      </c>
      <c r="CQ256" s="148">
        <f>+[2]Putumayo!Q256</f>
        <v>240</v>
      </c>
      <c r="CR256" s="148">
        <f>+[2]Putumayo!R256</f>
        <v>230</v>
      </c>
      <c r="CS256" s="148">
        <f>+[2]Putumayo!AG256</f>
        <v>35</v>
      </c>
      <c r="CT256" s="148">
        <f>+[2]Quindio!Q256</f>
        <v>0</v>
      </c>
      <c r="CU256" s="148">
        <f>+[2]Quindio!R256</f>
        <v>0</v>
      </c>
      <c r="CV256" s="148">
        <f>+[2]Quindio!AG256</f>
        <v>0</v>
      </c>
      <c r="CW256" s="148">
        <f>+[2]Risaralda!Q256</f>
        <v>0</v>
      </c>
      <c r="CX256" s="148">
        <f>+[2]Risaralda!R256</f>
        <v>0</v>
      </c>
      <c r="CY256" s="148">
        <f>+[2]Risaralda!AG256</f>
        <v>0</v>
      </c>
      <c r="CZ256" s="148">
        <f>+'[2]San Anadrés'!Q256</f>
        <v>0</v>
      </c>
      <c r="DA256" s="148">
        <f>+'[2]San Anadrés'!R256</f>
        <v>0</v>
      </c>
      <c r="DB256" s="148">
        <f>+'[2]San Anadrés'!AG256</f>
        <v>0</v>
      </c>
      <c r="DC256" s="148">
        <f>+[2]Santander!Q256</f>
        <v>7</v>
      </c>
      <c r="DD256" s="148">
        <f>+[2]Santander!R256</f>
        <v>7</v>
      </c>
      <c r="DE256" s="148">
        <f>+[2]Santander!AG256</f>
        <v>0</v>
      </c>
      <c r="DF256" s="148">
        <f>+[2]Sucre!Q256</f>
        <v>0</v>
      </c>
      <c r="DG256" s="148">
        <f>+[2]Sucre!R256</f>
        <v>0</v>
      </c>
      <c r="DH256" s="148">
        <f>+[2]Sucre!AG256</f>
        <v>0</v>
      </c>
      <c r="DI256" s="148">
        <f>+[2]Tolima!Q256</f>
        <v>50000</v>
      </c>
      <c r="DJ256" s="148">
        <f>+[2]Tolima!R256</f>
        <v>100000</v>
      </c>
      <c r="DK256" s="148">
        <f>+[2]Tolima!AG256</f>
        <v>5169</v>
      </c>
      <c r="DL256" s="148">
        <f>+'[2]Valle del Cauca'!Q256</f>
        <v>0</v>
      </c>
      <c r="DM256" s="148">
        <f>+'[2]Valle del Cauca'!R256</f>
        <v>0</v>
      </c>
      <c r="DN256" s="148">
        <f>+'[2]Valle del Cauca'!AG256</f>
        <v>0</v>
      </c>
      <c r="DO256" s="148">
        <f>+[2]Vaupés!Q256</f>
        <v>0</v>
      </c>
      <c r="DP256" s="148">
        <f>+[2]Vaupés!R256</f>
        <v>0</v>
      </c>
      <c r="DQ256" s="148">
        <f>+[2]Vaupés!AG256</f>
        <v>0</v>
      </c>
      <c r="DR256" s="148">
        <f>+[2]Vichada!Q256</f>
        <v>10</v>
      </c>
      <c r="DS256" s="148">
        <f>+[2]Vichada!R256</f>
        <v>10</v>
      </c>
      <c r="DT256" s="148">
        <f>+[2]Vichada!AG256</f>
        <v>1</v>
      </c>
    </row>
    <row r="257" spans="1:124" ht="33.75" hidden="1" x14ac:dyDescent="0.25">
      <c r="A257" s="152" t="s">
        <v>718</v>
      </c>
      <c r="B257" s="149" t="str">
        <f t="shared" si="66"/>
        <v>5-0-4-6</v>
      </c>
      <c r="C257" s="182" t="s">
        <v>65</v>
      </c>
      <c r="D257" s="126" t="s">
        <v>55</v>
      </c>
      <c r="E257" s="182" t="s">
        <v>56</v>
      </c>
      <c r="F257" s="182" t="s">
        <v>202</v>
      </c>
      <c r="G257" s="182" t="s">
        <v>203</v>
      </c>
      <c r="H257" s="144" t="s">
        <v>233</v>
      </c>
      <c r="I257" s="431" t="s">
        <v>224</v>
      </c>
      <c r="J257" s="144">
        <v>2301</v>
      </c>
      <c r="K257" s="450">
        <v>10</v>
      </c>
      <c r="L257" s="75" t="s">
        <v>225</v>
      </c>
      <c r="M257" s="193"/>
      <c r="N257" s="127" t="s">
        <v>226</v>
      </c>
      <c r="O257" s="182" t="s">
        <v>57</v>
      </c>
      <c r="P257" s="76" t="s">
        <v>97</v>
      </c>
      <c r="Q257" s="69">
        <f t="shared" si="80"/>
        <v>10.734463276836157</v>
      </c>
      <c r="R257" s="83" t="e">
        <f t="shared" si="77"/>
        <v>#DIV/0!</v>
      </c>
      <c r="S257" s="83">
        <f>+[2]Amazonas!S257+[2]Antioquia!S257+[2]Atantico!S257+[2]Arauca!S257+[2]Bolivar!S257+[2]Boyacá!S257+[2]Caldas!S257+[2]Caquetá!S257+[2]Casanare!S257+[2]Cauca!S257+[2]Cesar!S257+[2]Chocó!S257+[2]Córdoba!S257+[2]Cundinamarca!S257+[2]Guainía!S257+[2]Guaviare!S257+[2]Huila!S257+'[2]La Guajira'!S257+[2]Magdalena!S257+[2]Meta!S257+[2]Nariño!S257+'[2]Norte de Santander'!S257+[2]Putumayo!S257+[2]Quindio!S257+[2]Risaralda!S257+'[2]San Anadrés'!S257+[2]Santander!S257+[2]Sucre!S257+[2]Tolima!S257+'[2]Valle del Cauca'!S257+[2]Vaupés!S257+[2]Vichada!S257</f>
        <v>0</v>
      </c>
      <c r="T257" s="83">
        <f>+[2]Amazonas!T257+[2]Antioquia!T257+[2]Atantico!T257+[2]Arauca!T257+[2]Bolivar!T257+[2]Boyacá!T257+[2]Caldas!T257+[2]Caquetá!T257+[2]Casanare!T257+[2]Cauca!T257+[2]Cesar!T257+[2]Chocó!T257+[2]Córdoba!T257+[2]Cundinamarca!T257+[2]Guainía!T257+[2]Guaviare!T257+[2]Huila!T257+'[2]La Guajira'!T257+[2]Magdalena!T257+[2]Meta!T257+[2]Nariño!T257+'[2]Norte de Santander'!T257+[2]Putumayo!T257+[2]Quindio!T257+[2]Risaralda!T257+'[2]San Anadrés'!T257+[2]Santander!T257+[2]Sucre!T257+[2]Tolima!T257+'[2]Valle del Cauca'!T257+[2]Vaupés!T257+[2]Vichada!T257</f>
        <v>0</v>
      </c>
      <c r="U257" s="148">
        <f t="shared" si="81"/>
        <v>2301</v>
      </c>
      <c r="V257" s="148">
        <f t="shared" si="75"/>
        <v>247</v>
      </c>
      <c r="W257" s="148">
        <f>+'[2]Oficinas Nacionales'!Q257</f>
        <v>0</v>
      </c>
      <c r="X257" s="148">
        <f>+'[2]Oficinas Nacionales'!R257</f>
        <v>0</v>
      </c>
      <c r="Y257" s="148">
        <f>+'[2]Oficinas Nacionales'!AG257</f>
        <v>0</v>
      </c>
      <c r="Z257" s="148">
        <f t="shared" si="78"/>
        <v>2301</v>
      </c>
      <c r="AA257" s="148">
        <f t="shared" si="78"/>
        <v>1921</v>
      </c>
      <c r="AB257" s="148">
        <f t="shared" si="79"/>
        <v>247</v>
      </c>
      <c r="AC257" s="148">
        <f>+[2]Amazonas!Q257</f>
        <v>25</v>
      </c>
      <c r="AD257" s="148">
        <f>+[2]Amazonas!R257</f>
        <v>25</v>
      </c>
      <c r="AE257" s="148">
        <f>+[2]Amazonas!AG257</f>
        <v>10</v>
      </c>
      <c r="AF257" s="148">
        <f>+[2]Antioquia!Q257</f>
        <v>800</v>
      </c>
      <c r="AG257" s="148">
        <f>+[2]Antioquia!R257</f>
        <v>400</v>
      </c>
      <c r="AH257" s="148">
        <f>+[2]Antioquia!AG257</f>
        <v>74</v>
      </c>
      <c r="AI257" s="148">
        <f>+[2]Atantico!Q257</f>
        <v>0</v>
      </c>
      <c r="AJ257" s="148">
        <f>+[2]Atantico!R257</f>
        <v>0</v>
      </c>
      <c r="AK257" s="148">
        <f>+[2]Atantico!AG257</f>
        <v>0</v>
      </c>
      <c r="AL257" s="148">
        <f>+[2]Arauca!Q257</f>
        <v>0</v>
      </c>
      <c r="AM257" s="148">
        <f>+[2]Arauca!R257</f>
        <v>0</v>
      </c>
      <c r="AN257" s="148">
        <f>+[2]Arauca!AG257</f>
        <v>0</v>
      </c>
      <c r="AO257" s="148">
        <f>+[2]Bolivar!Q257</f>
        <v>0</v>
      </c>
      <c r="AP257" s="148">
        <f>+[2]Bolivar!R257</f>
        <v>0</v>
      </c>
      <c r="AQ257" s="148">
        <f>+[2]Bolivar!AG257</f>
        <v>0</v>
      </c>
      <c r="AR257" s="148">
        <f>+[2]Boyacá!Q257</f>
        <v>0</v>
      </c>
      <c r="AS257" s="148">
        <f>+[2]Boyacá!R257</f>
        <v>0</v>
      </c>
      <c r="AT257" s="148">
        <f>+[2]Boyacá!AG257</f>
        <v>0</v>
      </c>
      <c r="AU257" s="148">
        <f>+[2]Caldas!Q257</f>
        <v>50</v>
      </c>
      <c r="AV257" s="148">
        <f>+[2]Caldas!R257</f>
        <v>50</v>
      </c>
      <c r="AW257" s="148">
        <f>+[2]Caldas!AG257</f>
        <v>9</v>
      </c>
      <c r="AX257" s="148">
        <f>+[2]Caquetá!Q257</f>
        <v>0</v>
      </c>
      <c r="AY257" s="148">
        <f>+[2]Caquetá!R257</f>
        <v>0</v>
      </c>
      <c r="AZ257" s="148">
        <f>+[2]Caquetá!AG257</f>
        <v>0</v>
      </c>
      <c r="BA257" s="148">
        <f>+[2]Casanare!Q257</f>
        <v>0</v>
      </c>
      <c r="BB257" s="148">
        <f>+[2]Casanare!R257</f>
        <v>0</v>
      </c>
      <c r="BC257" s="148">
        <f>+[2]Casanare!AG257</f>
        <v>0</v>
      </c>
      <c r="BD257" s="148">
        <f>+[2]Cauca!Q257</f>
        <v>87</v>
      </c>
      <c r="BE257" s="148">
        <f>+[2]Cauca!R257</f>
        <v>87</v>
      </c>
      <c r="BF257" s="148">
        <f>+[2]Cauca!AG257</f>
        <v>19</v>
      </c>
      <c r="BG257" s="148">
        <f>+[2]Cesar!Q257</f>
        <v>0</v>
      </c>
      <c r="BH257" s="148">
        <f>+[2]Cesar!R257</f>
        <v>0</v>
      </c>
      <c r="BI257" s="148">
        <f>+[2]Cesar!AG257</f>
        <v>0</v>
      </c>
      <c r="BJ257" s="148">
        <f>+[2]Chocó!Q257</f>
        <v>380</v>
      </c>
      <c r="BK257" s="148">
        <f>+[2]Chocó!R257</f>
        <v>380</v>
      </c>
      <c r="BL257" s="148">
        <f>+[2]Chocó!AG257</f>
        <v>53</v>
      </c>
      <c r="BM257" s="148">
        <f>+[2]Córdoba!Q257</f>
        <v>0</v>
      </c>
      <c r="BN257" s="148">
        <f>+[2]Córdoba!R257</f>
        <v>0</v>
      </c>
      <c r="BO257" s="148">
        <f>+[2]Córdoba!AG257</f>
        <v>0</v>
      </c>
      <c r="BP257" s="148">
        <f>+[2]Cundinamarca!Q257</f>
        <v>0</v>
      </c>
      <c r="BQ257" s="148">
        <f>+[2]Cundinamarca!R257</f>
        <v>0</v>
      </c>
      <c r="BR257" s="148">
        <f>+[2]Cundinamarca!AG257</f>
        <v>0</v>
      </c>
      <c r="BS257" s="148">
        <f>+[2]Guainía!Q257</f>
        <v>0</v>
      </c>
      <c r="BT257" s="148">
        <f>+[2]Guainía!R257</f>
        <v>0</v>
      </c>
      <c r="BU257" s="148">
        <f>+[2]Guainía!AG257</f>
        <v>0</v>
      </c>
      <c r="BV257" s="148">
        <f>+[2]Guaviare!Q257</f>
        <v>2</v>
      </c>
      <c r="BW257" s="148">
        <f>+[2]Guaviare!R257</f>
        <v>2</v>
      </c>
      <c r="BX257" s="148">
        <f>+[2]Guaviare!AG257</f>
        <v>0</v>
      </c>
      <c r="BY257" s="148">
        <f>+[2]Huila!Q257</f>
        <v>0</v>
      </c>
      <c r="BZ257" s="148">
        <f>+[2]Huila!R257</f>
        <v>0</v>
      </c>
      <c r="CA257" s="148">
        <f>+[2]Huila!AG257</f>
        <v>0</v>
      </c>
      <c r="CB257" s="148">
        <f>+'[2]La Guajira'!Q257</f>
        <v>0</v>
      </c>
      <c r="CC257" s="148">
        <f>+'[2]La Guajira'!R257</f>
        <v>0</v>
      </c>
      <c r="CD257" s="148">
        <f>+'[2]La Guajira'!AG257</f>
        <v>0</v>
      </c>
      <c r="CE257" s="148">
        <f>+[2]Magdalena!Q257</f>
        <v>0</v>
      </c>
      <c r="CF257" s="148">
        <f>+[2]Magdalena!R257</f>
        <v>0</v>
      </c>
      <c r="CG257" s="148">
        <f>+[2]Magdalena!AG257</f>
        <v>0</v>
      </c>
      <c r="CH257" s="148">
        <f>+[2]Meta!Q257</f>
        <v>0</v>
      </c>
      <c r="CI257" s="148">
        <f>+[2]Meta!R257</f>
        <v>0</v>
      </c>
      <c r="CJ257" s="148">
        <f>+[2]Meta!AG257</f>
        <v>0</v>
      </c>
      <c r="CK257" s="148">
        <f>+[2]Nariño!Q257</f>
        <v>0</v>
      </c>
      <c r="CL257" s="148">
        <f>+[2]Nariño!R257</f>
        <v>0</v>
      </c>
      <c r="CM257" s="148">
        <f>+[2]Nariño!AG257</f>
        <v>0</v>
      </c>
      <c r="CN257" s="148">
        <f>+'[2]Norte de Santander'!Q257</f>
        <v>0</v>
      </c>
      <c r="CO257" s="148">
        <f>+'[2]Norte de Santander'!R257</f>
        <v>0</v>
      </c>
      <c r="CP257" s="148">
        <f>+'[2]Norte de Santander'!AG257</f>
        <v>0</v>
      </c>
      <c r="CQ257" s="148">
        <f>+[2]Putumayo!Q257</f>
        <v>0</v>
      </c>
      <c r="CR257" s="148">
        <f>+[2]Putumayo!R257</f>
        <v>0</v>
      </c>
      <c r="CS257" s="148">
        <f>+[2]Putumayo!AG257</f>
        <v>0</v>
      </c>
      <c r="CT257" s="148">
        <f>+[2]Quindio!Q257</f>
        <v>230</v>
      </c>
      <c r="CU257" s="148">
        <f>+[2]Quindio!R257</f>
        <v>230</v>
      </c>
      <c r="CV257" s="148">
        <f>+[2]Quindio!AG257</f>
        <v>18</v>
      </c>
      <c r="CW257" s="148">
        <f>+[2]Risaralda!Q257</f>
        <v>125</v>
      </c>
      <c r="CX257" s="148">
        <f>+[2]Risaralda!R257</f>
        <v>125</v>
      </c>
      <c r="CY257" s="148">
        <f>+[2]Risaralda!AG257</f>
        <v>8</v>
      </c>
      <c r="CZ257" s="148">
        <f>+'[2]San Anadrés'!Q257</f>
        <v>200</v>
      </c>
      <c r="DA257" s="148">
        <f>+'[2]San Anadrés'!R257</f>
        <v>200</v>
      </c>
      <c r="DB257" s="148">
        <f>+'[2]San Anadrés'!AG257</f>
        <v>27</v>
      </c>
      <c r="DC257" s="148">
        <f>+[2]Santander!Q257</f>
        <v>0</v>
      </c>
      <c r="DD257" s="148">
        <f>+[2]Santander!R257</f>
        <v>0</v>
      </c>
      <c r="DE257" s="148">
        <f>+[2]Santander!AG257</f>
        <v>9</v>
      </c>
      <c r="DF257" s="148">
        <f>+[2]Sucre!Q257</f>
        <v>0</v>
      </c>
      <c r="DG257" s="148">
        <f>+[2]Sucre!R257</f>
        <v>0</v>
      </c>
      <c r="DH257" s="148">
        <f>+[2]Sucre!AG257</f>
        <v>0</v>
      </c>
      <c r="DI257" s="148">
        <f>+[2]Tolima!Q257</f>
        <v>80</v>
      </c>
      <c r="DJ257" s="148">
        <f>+[2]Tolima!R257</f>
        <v>80</v>
      </c>
      <c r="DK257" s="148">
        <f>+[2]Tolima!AG257</f>
        <v>0</v>
      </c>
      <c r="DL257" s="148">
        <f>+'[2]Valle del Cauca'!Q257</f>
        <v>60</v>
      </c>
      <c r="DM257" s="148">
        <f>+'[2]Valle del Cauca'!R257</f>
        <v>60</v>
      </c>
      <c r="DN257" s="148">
        <f>+'[2]Valle del Cauca'!AG257</f>
        <v>6</v>
      </c>
      <c r="DO257" s="148">
        <f>+[2]Vaupés!Q257</f>
        <v>12</v>
      </c>
      <c r="DP257" s="148">
        <f>+[2]Vaupés!R257</f>
        <v>12</v>
      </c>
      <c r="DQ257" s="148">
        <f>+[2]Vaupés!AG257</f>
        <v>0</v>
      </c>
      <c r="DR257" s="148">
        <f>+[2]Vichada!Q257</f>
        <v>250</v>
      </c>
      <c r="DS257" s="148">
        <f>+[2]Vichada!R257</f>
        <v>270</v>
      </c>
      <c r="DT257" s="148">
        <f>+[2]Vichada!AG257</f>
        <v>14</v>
      </c>
    </row>
    <row r="258" spans="1:124" ht="33.75" hidden="1" x14ac:dyDescent="0.25">
      <c r="A258" s="152" t="s">
        <v>718</v>
      </c>
      <c r="B258" s="149" t="str">
        <f t="shared" si="66"/>
        <v>5-0-4-7</v>
      </c>
      <c r="C258" s="182" t="s">
        <v>65</v>
      </c>
      <c r="D258" s="126" t="s">
        <v>55</v>
      </c>
      <c r="E258" s="182" t="s">
        <v>56</v>
      </c>
      <c r="F258" s="182" t="s">
        <v>202</v>
      </c>
      <c r="G258" s="182" t="s">
        <v>203</v>
      </c>
      <c r="H258" s="144" t="s">
        <v>237</v>
      </c>
      <c r="I258" s="432"/>
      <c r="J258" s="144">
        <v>471672</v>
      </c>
      <c r="K258" s="451"/>
      <c r="L258" s="78" t="s">
        <v>227</v>
      </c>
      <c r="M258" s="193"/>
      <c r="N258" s="127" t="s">
        <v>226</v>
      </c>
      <c r="O258" s="182" t="s">
        <v>57</v>
      </c>
      <c r="P258" s="76" t="s">
        <v>60</v>
      </c>
      <c r="Q258" s="69">
        <f t="shared" si="80"/>
        <v>9.0774945300971872</v>
      </c>
      <c r="R258" s="83" t="e">
        <f t="shared" si="77"/>
        <v>#DIV/0!</v>
      </c>
      <c r="S258" s="83">
        <f>+[2]Amazonas!S258+[2]Antioquia!S258+[2]Atantico!S258+[2]Arauca!S258+[2]Bolivar!S258+[2]Boyacá!S258+[2]Caldas!S258+[2]Caquetá!S258+[2]Casanare!S258+[2]Cauca!S258+[2]Cesar!S258+[2]Chocó!S258+[2]Córdoba!S258+[2]Cundinamarca!S258+[2]Guainía!S258+[2]Guaviare!S258+[2]Huila!S258+'[2]La Guajira'!S258+[2]Magdalena!S258+[2]Meta!S258+[2]Nariño!S258+'[2]Norte de Santander'!S258+[2]Putumayo!S258+[2]Quindio!S258+[2]Risaralda!S258+'[2]San Anadrés'!S258+[2]Santander!S258+[2]Sucre!S258+[2]Tolima!S258+'[2]Valle del Cauca'!S258+[2]Vaupés!S258+[2]Vichada!S258</f>
        <v>0</v>
      </c>
      <c r="T258" s="83">
        <f>+[2]Amazonas!T258+[2]Antioquia!T258+[2]Atantico!T258+[2]Arauca!T258+[2]Bolivar!T258+[2]Boyacá!T258+[2]Caldas!T258+[2]Caquetá!T258+[2]Casanare!T258+[2]Cauca!T258+[2]Cesar!T258+[2]Chocó!T258+[2]Córdoba!T258+[2]Cundinamarca!T258+[2]Guainía!T258+[2]Guaviare!T258+[2]Huila!T258+'[2]La Guajira'!T258+[2]Magdalena!T258+[2]Meta!T258+[2]Nariño!T258+'[2]Norte de Santander'!T258+[2]Putumayo!T258+[2]Quindio!T258+[2]Risaralda!T258+'[2]San Anadrés'!T258+[2]Santander!T258+[2]Sucre!T258+[2]Tolima!T258+'[2]Valle del Cauca'!T258+[2]Vaupés!T258+[2]Vichada!T258</f>
        <v>0</v>
      </c>
      <c r="U258" s="148">
        <f t="shared" si="81"/>
        <v>471672</v>
      </c>
      <c r="V258" s="148">
        <f t="shared" si="75"/>
        <v>42816</v>
      </c>
      <c r="W258" s="148">
        <f>+'[2]Oficinas Nacionales'!Q258</f>
        <v>0</v>
      </c>
      <c r="X258" s="148">
        <f>+'[2]Oficinas Nacionales'!R258</f>
        <v>0</v>
      </c>
      <c r="Y258" s="148">
        <f>+'[2]Oficinas Nacionales'!AG258</f>
        <v>0</v>
      </c>
      <c r="Z258" s="148">
        <f t="shared" si="78"/>
        <v>471672</v>
      </c>
      <c r="AA258" s="148">
        <f t="shared" si="78"/>
        <v>442172</v>
      </c>
      <c r="AB258" s="148">
        <f t="shared" si="79"/>
        <v>42816</v>
      </c>
      <c r="AC258" s="148">
        <f>+[2]Amazonas!Q258</f>
        <v>450</v>
      </c>
      <c r="AD258" s="148">
        <f>+[2]Amazonas!R258</f>
        <v>450</v>
      </c>
      <c r="AE258" s="148">
        <f>+[2]Amazonas!AG258</f>
        <v>332</v>
      </c>
      <c r="AF258" s="148">
        <f>+[2]Antioquia!Q258</f>
        <v>100000</v>
      </c>
      <c r="AG258" s="148">
        <f>+[2]Antioquia!R258</f>
        <v>70000</v>
      </c>
      <c r="AH258" s="148">
        <f>+[2]Antioquia!AG258</f>
        <v>9285</v>
      </c>
      <c r="AI258" s="148">
        <f>+[2]Atantico!Q258</f>
        <v>0</v>
      </c>
      <c r="AJ258" s="148">
        <f>+[2]Atantico!R258</f>
        <v>0</v>
      </c>
      <c r="AK258" s="148">
        <f>+[2]Atantico!AG258</f>
        <v>0</v>
      </c>
      <c r="AL258" s="148">
        <f>+[2]Arauca!Q258</f>
        <v>0</v>
      </c>
      <c r="AM258" s="148">
        <f>+[2]Arauca!R258</f>
        <v>0</v>
      </c>
      <c r="AN258" s="148">
        <f>+[2]Arauca!AG258</f>
        <v>0</v>
      </c>
      <c r="AO258" s="148">
        <f>+[2]Bolivar!Q258</f>
        <v>0</v>
      </c>
      <c r="AP258" s="148">
        <f>+[2]Bolivar!R258</f>
        <v>0</v>
      </c>
      <c r="AQ258" s="148">
        <f>+[2]Bolivar!AG258</f>
        <v>0</v>
      </c>
      <c r="AR258" s="148">
        <f>+[2]Boyacá!Q258</f>
        <v>0</v>
      </c>
      <c r="AS258" s="148">
        <f>+[2]Boyacá!R258</f>
        <v>0</v>
      </c>
      <c r="AT258" s="148">
        <f>+[2]Boyacá!AG258</f>
        <v>0</v>
      </c>
      <c r="AU258" s="148">
        <f>+[2]Caldas!Q258</f>
        <v>36000</v>
      </c>
      <c r="AV258" s="148">
        <f>+[2]Caldas!R258</f>
        <v>35000</v>
      </c>
      <c r="AW258" s="148">
        <f>+[2]Caldas!AG258</f>
        <v>563</v>
      </c>
      <c r="AX258" s="148">
        <f>+[2]Caquetá!Q258</f>
        <v>0</v>
      </c>
      <c r="AY258" s="148">
        <f>+[2]Caquetá!R258</f>
        <v>0</v>
      </c>
      <c r="AZ258" s="148">
        <f>+[2]Caquetá!AG258</f>
        <v>0</v>
      </c>
      <c r="BA258" s="148">
        <f>+[2]Casanare!Q258</f>
        <v>0</v>
      </c>
      <c r="BB258" s="148">
        <f>+[2]Casanare!R258</f>
        <v>0</v>
      </c>
      <c r="BC258" s="148">
        <f>+[2]Casanare!AG258</f>
        <v>0</v>
      </c>
      <c r="BD258" s="148">
        <f>+[2]Cauca!Q258</f>
        <v>24000</v>
      </c>
      <c r="BE258" s="148">
        <f>+[2]Cauca!R258</f>
        <v>24000</v>
      </c>
      <c r="BF258" s="148">
        <f>+[2]Cauca!AG258</f>
        <v>2519</v>
      </c>
      <c r="BG258" s="148">
        <f>+[2]Cesar!Q258</f>
        <v>0</v>
      </c>
      <c r="BH258" s="148">
        <f>+[2]Cesar!R258</f>
        <v>0</v>
      </c>
      <c r="BI258" s="148">
        <f>+[2]Cesar!AG258</f>
        <v>0</v>
      </c>
      <c r="BJ258" s="148">
        <f>+[2]Chocó!Q258</f>
        <v>7500</v>
      </c>
      <c r="BK258" s="148">
        <f>+[2]Chocó!R258</f>
        <v>8000</v>
      </c>
      <c r="BL258" s="148">
        <f>+[2]Chocó!AG258</f>
        <v>2546</v>
      </c>
      <c r="BM258" s="148">
        <f>+[2]Córdoba!Q258</f>
        <v>0</v>
      </c>
      <c r="BN258" s="148">
        <f>+[2]Córdoba!R258</f>
        <v>0</v>
      </c>
      <c r="BO258" s="148">
        <f>+[2]Córdoba!AG258</f>
        <v>0</v>
      </c>
      <c r="BP258" s="148">
        <f>+[2]Cundinamarca!Q258</f>
        <v>0</v>
      </c>
      <c r="BQ258" s="148">
        <f>+[2]Cundinamarca!R258</f>
        <v>0</v>
      </c>
      <c r="BR258" s="148">
        <f>+[2]Cundinamarca!AG258</f>
        <v>0</v>
      </c>
      <c r="BS258" s="148">
        <f>+[2]Guainía!Q258</f>
        <v>0</v>
      </c>
      <c r="BT258" s="148">
        <f>+[2]Guainía!R258</f>
        <v>0</v>
      </c>
      <c r="BU258" s="148">
        <f>+[2]Guainía!AG258</f>
        <v>0</v>
      </c>
      <c r="BV258" s="148">
        <f>+[2]Guaviare!Q258</f>
        <v>170</v>
      </c>
      <c r="BW258" s="148">
        <f>+[2]Guaviare!R258</f>
        <v>170</v>
      </c>
      <c r="BX258" s="148">
        <f>+[2]Guaviare!AG258</f>
        <v>0</v>
      </c>
      <c r="BY258" s="148">
        <f>+[2]Huila!Q258</f>
        <v>0</v>
      </c>
      <c r="BZ258" s="148">
        <f>+[2]Huila!R258</f>
        <v>0</v>
      </c>
      <c r="CA258" s="148">
        <f>+[2]Huila!AG258</f>
        <v>0</v>
      </c>
      <c r="CB258" s="148">
        <f>+'[2]La Guajira'!Q258</f>
        <v>0</v>
      </c>
      <c r="CC258" s="148">
        <f>+'[2]La Guajira'!R258</f>
        <v>0</v>
      </c>
      <c r="CD258" s="148">
        <f>+'[2]La Guajira'!AG258</f>
        <v>0</v>
      </c>
      <c r="CE258" s="148">
        <f>+[2]Magdalena!Q258</f>
        <v>0</v>
      </c>
      <c r="CF258" s="148">
        <f>+[2]Magdalena!R258</f>
        <v>0</v>
      </c>
      <c r="CG258" s="148">
        <f>+[2]Magdalena!AG258</f>
        <v>0</v>
      </c>
      <c r="CH258" s="148">
        <f>+[2]Meta!Q258</f>
        <v>0</v>
      </c>
      <c r="CI258" s="148">
        <f>+[2]Meta!R258</f>
        <v>0</v>
      </c>
      <c r="CJ258" s="148">
        <f>+[2]Meta!AG258</f>
        <v>0</v>
      </c>
      <c r="CK258" s="148">
        <f>+[2]Nariño!Q258</f>
        <v>0</v>
      </c>
      <c r="CL258" s="148">
        <f>+[2]Nariño!R258</f>
        <v>0</v>
      </c>
      <c r="CM258" s="148">
        <f>+[2]Nariño!AG258</f>
        <v>0</v>
      </c>
      <c r="CN258" s="148">
        <f>+'[2]Norte de Santander'!Q258</f>
        <v>0</v>
      </c>
      <c r="CO258" s="148">
        <f>+'[2]Norte de Santander'!R258</f>
        <v>0</v>
      </c>
      <c r="CP258" s="148">
        <f>+'[2]Norte de Santander'!AG258</f>
        <v>0</v>
      </c>
      <c r="CQ258" s="148">
        <f>+[2]Putumayo!Q258</f>
        <v>0</v>
      </c>
      <c r="CR258" s="148">
        <f>+[2]Putumayo!R258</f>
        <v>0</v>
      </c>
      <c r="CS258" s="148">
        <f>+[2]Putumayo!AG258</f>
        <v>0</v>
      </c>
      <c r="CT258" s="148">
        <f>+[2]Quindio!Q258</f>
        <v>130000</v>
      </c>
      <c r="CU258" s="148">
        <f>+[2]Quindio!R258</f>
        <v>130000</v>
      </c>
      <c r="CV258" s="148">
        <f>+[2]Quindio!AG258</f>
        <v>8835</v>
      </c>
      <c r="CW258" s="148">
        <f>+[2]Risaralda!Q258</f>
        <v>100000</v>
      </c>
      <c r="CX258" s="148">
        <f>+[2]Risaralda!R258</f>
        <v>100000</v>
      </c>
      <c r="CY258" s="148">
        <f>+[2]Risaralda!AG258</f>
        <v>15010</v>
      </c>
      <c r="CZ258" s="148">
        <f>+'[2]San Anadrés'!Q258</f>
        <v>2000</v>
      </c>
      <c r="DA258" s="148">
        <f>+'[2]San Anadrés'!R258</f>
        <v>2000</v>
      </c>
      <c r="DB258" s="148">
        <f>+'[2]San Anadrés'!AG258</f>
        <v>357</v>
      </c>
      <c r="DC258" s="148">
        <f>+[2]Santander!Q258</f>
        <v>0</v>
      </c>
      <c r="DD258" s="148">
        <f>+[2]Santander!R258</f>
        <v>0</v>
      </c>
      <c r="DE258" s="148">
        <f>+[2]Santander!AG258</f>
        <v>538</v>
      </c>
      <c r="DF258" s="148">
        <f>+[2]Sucre!Q258</f>
        <v>0</v>
      </c>
      <c r="DG258" s="148">
        <f>+[2]Sucre!R258</f>
        <v>0</v>
      </c>
      <c r="DH258" s="148">
        <f>+[2]Sucre!AG258</f>
        <v>0</v>
      </c>
      <c r="DI258" s="148">
        <f>+[2]Tolima!Q258</f>
        <v>1500</v>
      </c>
      <c r="DJ258" s="148">
        <f>+[2]Tolima!R258</f>
        <v>1500</v>
      </c>
      <c r="DK258" s="148">
        <f>+[2]Tolima!AG258</f>
        <v>0</v>
      </c>
      <c r="DL258" s="148">
        <f>+'[2]Valle del Cauca'!Q258</f>
        <v>65000</v>
      </c>
      <c r="DM258" s="148">
        <f>+'[2]Valle del Cauca'!R258</f>
        <v>65000</v>
      </c>
      <c r="DN258" s="148">
        <f>+'[2]Valle del Cauca'!AG258</f>
        <v>2747</v>
      </c>
      <c r="DO258" s="148">
        <f>+[2]Vaupés!Q258</f>
        <v>52</v>
      </c>
      <c r="DP258" s="148">
        <f>+[2]Vaupés!R258</f>
        <v>52</v>
      </c>
      <c r="DQ258" s="148">
        <f>+[2]Vaupés!AG258</f>
        <v>0</v>
      </c>
      <c r="DR258" s="148">
        <f>+[2]Vichada!Q258</f>
        <v>5000</v>
      </c>
      <c r="DS258" s="148">
        <f>+[2]Vichada!R258</f>
        <v>6000</v>
      </c>
      <c r="DT258" s="148">
        <f>+[2]Vichada!AG258</f>
        <v>84</v>
      </c>
    </row>
    <row r="259" spans="1:124" ht="33.75" hidden="1" x14ac:dyDescent="0.25">
      <c r="A259" s="152" t="s">
        <v>718</v>
      </c>
      <c r="B259" s="149" t="str">
        <f t="shared" si="66"/>
        <v>5-0-4-8</v>
      </c>
      <c r="C259" s="182" t="s">
        <v>65</v>
      </c>
      <c r="D259" s="126" t="s">
        <v>55</v>
      </c>
      <c r="E259" s="182" t="s">
        <v>56</v>
      </c>
      <c r="F259" s="182" t="s">
        <v>202</v>
      </c>
      <c r="G259" s="182" t="s">
        <v>203</v>
      </c>
      <c r="H259" s="144" t="s">
        <v>240</v>
      </c>
      <c r="I259" s="431" t="s">
        <v>229</v>
      </c>
      <c r="J259" s="144">
        <v>3723</v>
      </c>
      <c r="K259" s="450">
        <v>12</v>
      </c>
      <c r="L259" s="182" t="s">
        <v>230</v>
      </c>
      <c r="M259" s="193"/>
      <c r="N259" s="182" t="s">
        <v>231</v>
      </c>
      <c r="O259" s="182" t="s">
        <v>57</v>
      </c>
      <c r="P259" s="76" t="s">
        <v>60</v>
      </c>
      <c r="Q259" s="69">
        <f t="shared" si="80"/>
        <v>14.208971259736773</v>
      </c>
      <c r="R259" s="83" t="e">
        <f t="shared" si="77"/>
        <v>#DIV/0!</v>
      </c>
      <c r="S259" s="83">
        <f>+[2]Amazonas!S259+[2]Antioquia!S259+[2]Atantico!S259+[2]Arauca!S259+[2]Bolivar!S259+[2]Boyacá!S259+[2]Caldas!S259+[2]Caquetá!S259+[2]Casanare!S259+[2]Cauca!S259+[2]Cesar!S259+[2]Chocó!S259+[2]Córdoba!S259+[2]Cundinamarca!S259+[2]Guainía!S259+[2]Guaviare!S259+[2]Huila!S259+'[2]La Guajira'!S259+[2]Magdalena!S259+[2]Meta!S259+[2]Nariño!S259+'[2]Norte de Santander'!S259+[2]Putumayo!S259+[2]Quindio!S259+[2]Risaralda!S259+'[2]San Anadrés'!S259+[2]Santander!S259+[2]Sucre!S259+[2]Tolima!S259+'[2]Valle del Cauca'!S259+[2]Vaupés!S259+[2]Vichada!S259</f>
        <v>0</v>
      </c>
      <c r="T259" s="83">
        <f>+[2]Amazonas!T259+[2]Antioquia!T259+[2]Atantico!T259+[2]Arauca!T259+[2]Bolivar!T259+[2]Boyacá!T259+[2]Caldas!T259+[2]Caquetá!T259+[2]Casanare!T259+[2]Cauca!T259+[2]Cesar!T259+[2]Chocó!T259+[2]Córdoba!T259+[2]Cundinamarca!T259+[2]Guainía!T259+[2]Guaviare!T259+[2]Huila!T259+'[2]La Guajira'!T259+[2]Magdalena!T259+[2]Meta!T259+[2]Nariño!T259+'[2]Norte de Santander'!T259+[2]Putumayo!T259+[2]Quindio!T259+[2]Risaralda!T259+'[2]San Anadrés'!T259+[2]Santander!T259+[2]Sucre!T259+[2]Tolima!T259+'[2]Valle del Cauca'!T259+[2]Vaupés!T259+[2]Vichada!T259</f>
        <v>0</v>
      </c>
      <c r="U259" s="148">
        <f t="shared" si="81"/>
        <v>3723</v>
      </c>
      <c r="V259" s="148">
        <f t="shared" si="75"/>
        <v>529</v>
      </c>
      <c r="W259" s="148">
        <f>+'[2]Oficinas Nacionales'!Q259</f>
        <v>0</v>
      </c>
      <c r="X259" s="148">
        <f>+'[2]Oficinas Nacionales'!R259</f>
        <v>0</v>
      </c>
      <c r="Y259" s="148">
        <f>+'[2]Oficinas Nacionales'!AG259</f>
        <v>0</v>
      </c>
      <c r="Z259" s="148">
        <f t="shared" si="78"/>
        <v>3723</v>
      </c>
      <c r="AA259" s="148">
        <f t="shared" si="78"/>
        <v>3823</v>
      </c>
      <c r="AB259" s="148">
        <f t="shared" si="79"/>
        <v>529</v>
      </c>
      <c r="AC259" s="148">
        <f>+[2]Amazonas!Q259</f>
        <v>0</v>
      </c>
      <c r="AD259" s="148">
        <f>+[2]Amazonas!R259</f>
        <v>0</v>
      </c>
      <c r="AE259" s="148">
        <f>+[2]Amazonas!AG259</f>
        <v>0</v>
      </c>
      <c r="AF259" s="148">
        <f>+[2]Antioquia!Q259</f>
        <v>0</v>
      </c>
      <c r="AG259" s="148">
        <f>+[2]Antioquia!R259</f>
        <v>0</v>
      </c>
      <c r="AH259" s="148">
        <f>+[2]Antioquia!AG259</f>
        <v>0</v>
      </c>
      <c r="AI259" s="148">
        <f>+[2]Atantico!Q259</f>
        <v>0</v>
      </c>
      <c r="AJ259" s="148">
        <f>+[2]Atantico!R259</f>
        <v>0</v>
      </c>
      <c r="AK259" s="148">
        <f>+[2]Atantico!AG259</f>
        <v>0</v>
      </c>
      <c r="AL259" s="148">
        <f>+[2]Arauca!Q259</f>
        <v>1000</v>
      </c>
      <c r="AM259" s="148">
        <f>+[2]Arauca!R259</f>
        <v>1000</v>
      </c>
      <c r="AN259" s="148">
        <f>+[2]Arauca!AG259</f>
        <v>219</v>
      </c>
      <c r="AO259" s="148">
        <f>+[2]Bolivar!Q259</f>
        <v>0</v>
      </c>
      <c r="AP259" s="148">
        <f>+[2]Bolivar!R259</f>
        <v>0</v>
      </c>
      <c r="AQ259" s="148">
        <f>+[2]Bolivar!AG259</f>
        <v>0</v>
      </c>
      <c r="AR259" s="148">
        <f>+[2]Boyacá!Q259</f>
        <v>0</v>
      </c>
      <c r="AS259" s="148">
        <f>+[2]Boyacá!R259</f>
        <v>0</v>
      </c>
      <c r="AT259" s="148">
        <f>+[2]Boyacá!AG259</f>
        <v>0</v>
      </c>
      <c r="AU259" s="148">
        <f>+[2]Caldas!Q259</f>
        <v>0</v>
      </c>
      <c r="AV259" s="148">
        <f>+[2]Caldas!R259</f>
        <v>0</v>
      </c>
      <c r="AW259" s="148">
        <f>+[2]Caldas!AG259</f>
        <v>0</v>
      </c>
      <c r="AX259" s="148">
        <f>+[2]Caquetá!Q259</f>
        <v>0</v>
      </c>
      <c r="AY259" s="148">
        <f>+[2]Caquetá!R259</f>
        <v>0</v>
      </c>
      <c r="AZ259" s="148">
        <f>+[2]Caquetá!AG259</f>
        <v>0</v>
      </c>
      <c r="BA259" s="148">
        <f>+[2]Casanare!Q259</f>
        <v>0</v>
      </c>
      <c r="BB259" s="148">
        <f>+[2]Casanare!R259</f>
        <v>0</v>
      </c>
      <c r="BC259" s="148">
        <f>+[2]Casanare!AG259</f>
        <v>0</v>
      </c>
      <c r="BD259" s="148">
        <f>+[2]Cauca!Q259</f>
        <v>0</v>
      </c>
      <c r="BE259" s="148">
        <f>+[2]Cauca!R259</f>
        <v>0</v>
      </c>
      <c r="BF259" s="148">
        <f>+[2]Cauca!AG259</f>
        <v>0</v>
      </c>
      <c r="BG259" s="148">
        <f>+[2]Cesar!Q259</f>
        <v>0</v>
      </c>
      <c r="BH259" s="148">
        <f>+[2]Cesar!R259</f>
        <v>0</v>
      </c>
      <c r="BI259" s="148">
        <f>+[2]Cesar!AG259</f>
        <v>0</v>
      </c>
      <c r="BJ259" s="148">
        <f>+[2]Chocó!Q259</f>
        <v>0</v>
      </c>
      <c r="BK259" s="148">
        <f>+[2]Chocó!R259</f>
        <v>0</v>
      </c>
      <c r="BL259" s="148">
        <f>+[2]Chocó!AG259</f>
        <v>0</v>
      </c>
      <c r="BM259" s="148">
        <f>+[2]Córdoba!Q259</f>
        <v>0</v>
      </c>
      <c r="BN259" s="148">
        <f>+[2]Córdoba!R259</f>
        <v>0</v>
      </c>
      <c r="BO259" s="148">
        <f>+[2]Córdoba!AG259</f>
        <v>0</v>
      </c>
      <c r="BP259" s="148">
        <f>+[2]Cundinamarca!Q259</f>
        <v>0</v>
      </c>
      <c r="BQ259" s="148">
        <f>+[2]Cundinamarca!R259</f>
        <v>0</v>
      </c>
      <c r="BR259" s="148">
        <f>+[2]Cundinamarca!AG259</f>
        <v>0</v>
      </c>
      <c r="BS259" s="148">
        <f>+[2]Guainía!Q259</f>
        <v>0</v>
      </c>
      <c r="BT259" s="148">
        <f>+[2]Guainía!R259</f>
        <v>0</v>
      </c>
      <c r="BU259" s="148">
        <f>+[2]Guainía!AG259</f>
        <v>0</v>
      </c>
      <c r="BV259" s="148">
        <f>+[2]Guaviare!Q259</f>
        <v>0</v>
      </c>
      <c r="BW259" s="148">
        <f>+[2]Guaviare!R259</f>
        <v>0</v>
      </c>
      <c r="BX259" s="148">
        <f>+[2]Guaviare!AG259</f>
        <v>0</v>
      </c>
      <c r="BY259" s="148">
        <f>+[2]Huila!Q259</f>
        <v>0</v>
      </c>
      <c r="BZ259" s="148">
        <f>+[2]Huila!R259</f>
        <v>0</v>
      </c>
      <c r="CA259" s="148">
        <f>+[2]Huila!AG259</f>
        <v>0</v>
      </c>
      <c r="CB259" s="148">
        <f>+'[2]La Guajira'!Q259</f>
        <v>320</v>
      </c>
      <c r="CC259" s="148">
        <f>+'[2]La Guajira'!R259</f>
        <v>320</v>
      </c>
      <c r="CD259" s="148">
        <f>+'[2]La Guajira'!AG259</f>
        <v>41</v>
      </c>
      <c r="CE259" s="148">
        <f>+[2]Magdalena!Q259</f>
        <v>0</v>
      </c>
      <c r="CF259" s="148">
        <f>+[2]Magdalena!R259</f>
        <v>0</v>
      </c>
      <c r="CG259" s="148">
        <f>+[2]Magdalena!AG259</f>
        <v>0</v>
      </c>
      <c r="CH259" s="148">
        <f>+[2]Meta!Q259</f>
        <v>0</v>
      </c>
      <c r="CI259" s="148">
        <f>+[2]Meta!R259</f>
        <v>0</v>
      </c>
      <c r="CJ259" s="148">
        <f>+[2]Meta!AG259</f>
        <v>0</v>
      </c>
      <c r="CK259" s="148">
        <f>+[2]Nariño!Q259</f>
        <v>1500</v>
      </c>
      <c r="CL259" s="148">
        <f>+[2]Nariño!R259</f>
        <v>1600</v>
      </c>
      <c r="CM259" s="148">
        <f>+[2]Nariño!AG259</f>
        <v>196</v>
      </c>
      <c r="CN259" s="148">
        <f>+'[2]Norte de Santander'!Q259</f>
        <v>200</v>
      </c>
      <c r="CO259" s="148">
        <f>+'[2]Norte de Santander'!R259</f>
        <v>200</v>
      </c>
      <c r="CP259" s="148">
        <f>+'[2]Norte de Santander'!AG259</f>
        <v>8</v>
      </c>
      <c r="CQ259" s="148">
        <f>+[2]Putumayo!Q259</f>
        <v>700</v>
      </c>
      <c r="CR259" s="148">
        <f>+[2]Putumayo!R259</f>
        <v>700</v>
      </c>
      <c r="CS259" s="148">
        <f>+[2]Putumayo!AG259</f>
        <v>61</v>
      </c>
      <c r="CT259" s="148">
        <f>+[2]Quindio!Q259</f>
        <v>0</v>
      </c>
      <c r="CU259" s="148">
        <f>+[2]Quindio!R259</f>
        <v>0</v>
      </c>
      <c r="CV259" s="148">
        <f>+[2]Quindio!AG259</f>
        <v>0</v>
      </c>
      <c r="CW259" s="148">
        <f>+[2]Risaralda!Q259</f>
        <v>0</v>
      </c>
      <c r="CX259" s="148">
        <f>+[2]Risaralda!R259</f>
        <v>0</v>
      </c>
      <c r="CY259" s="148">
        <f>+[2]Risaralda!AG259</f>
        <v>0</v>
      </c>
      <c r="CZ259" s="148">
        <f>+'[2]San Anadrés'!Q259</f>
        <v>0</v>
      </c>
      <c r="DA259" s="148">
        <f>+'[2]San Anadrés'!R259</f>
        <v>0</v>
      </c>
      <c r="DB259" s="148">
        <f>+'[2]San Anadrés'!AG259</f>
        <v>0</v>
      </c>
      <c r="DC259" s="148">
        <f>+[2]Santander!Q259</f>
        <v>0</v>
      </c>
      <c r="DD259" s="148">
        <f>+[2]Santander!R259</f>
        <v>0</v>
      </c>
      <c r="DE259" s="148">
        <f>+[2]Santander!AG259</f>
        <v>0</v>
      </c>
      <c r="DF259" s="148">
        <f>+[2]Sucre!Q259</f>
        <v>0</v>
      </c>
      <c r="DG259" s="148">
        <f>+[2]Sucre!R259</f>
        <v>0</v>
      </c>
      <c r="DH259" s="148">
        <f>+[2]Sucre!AG259</f>
        <v>0</v>
      </c>
      <c r="DI259" s="148">
        <f>+[2]Tolima!Q259</f>
        <v>0</v>
      </c>
      <c r="DJ259" s="148">
        <f>+[2]Tolima!R259</f>
        <v>0</v>
      </c>
      <c r="DK259" s="148">
        <f>+[2]Tolima!AG259</f>
        <v>0</v>
      </c>
      <c r="DL259" s="148">
        <f>+'[2]Valle del Cauca'!Q259</f>
        <v>0</v>
      </c>
      <c r="DM259" s="148">
        <f>+'[2]Valle del Cauca'!R259</f>
        <v>0</v>
      </c>
      <c r="DN259" s="148">
        <f>+'[2]Valle del Cauca'!AG259</f>
        <v>0</v>
      </c>
      <c r="DO259" s="148">
        <f>+[2]Vaupés!Q259</f>
        <v>2</v>
      </c>
      <c r="DP259" s="148">
        <f>+[2]Vaupés!R259</f>
        <v>2</v>
      </c>
      <c r="DQ259" s="148">
        <f>+[2]Vaupés!AG259</f>
        <v>0</v>
      </c>
      <c r="DR259" s="148">
        <f>+[2]Vichada!Q259</f>
        <v>1</v>
      </c>
      <c r="DS259" s="148">
        <f>+[2]Vichada!R259</f>
        <v>1</v>
      </c>
      <c r="DT259" s="148">
        <f>+[2]Vichada!AG259</f>
        <v>4</v>
      </c>
    </row>
    <row r="260" spans="1:124" ht="33.75" hidden="1" x14ac:dyDescent="0.25">
      <c r="A260" s="152" t="s">
        <v>718</v>
      </c>
      <c r="B260" s="149" t="str">
        <f t="shared" si="66"/>
        <v>5-0-4-9</v>
      </c>
      <c r="C260" s="182" t="s">
        <v>65</v>
      </c>
      <c r="D260" s="126" t="s">
        <v>55</v>
      </c>
      <c r="E260" s="182" t="s">
        <v>56</v>
      </c>
      <c r="F260" s="182" t="s">
        <v>202</v>
      </c>
      <c r="G260" s="182" t="s">
        <v>203</v>
      </c>
      <c r="H260" s="144" t="s">
        <v>244</v>
      </c>
      <c r="I260" s="432"/>
      <c r="J260" s="144">
        <v>96020</v>
      </c>
      <c r="K260" s="451"/>
      <c r="L260" s="182" t="s">
        <v>232</v>
      </c>
      <c r="M260" s="193"/>
      <c r="N260" s="182" t="s">
        <v>231</v>
      </c>
      <c r="O260" s="182" t="s">
        <v>57</v>
      </c>
      <c r="P260" s="182" t="s">
        <v>60</v>
      </c>
      <c r="Q260" s="69">
        <f t="shared" si="80"/>
        <v>9.1199750052072481</v>
      </c>
      <c r="R260" s="83" t="e">
        <f t="shared" si="77"/>
        <v>#DIV/0!</v>
      </c>
      <c r="S260" s="83">
        <f>+[2]Amazonas!S260+[2]Antioquia!S260+[2]Atantico!S260+[2]Arauca!S260+[2]Bolivar!S260+[2]Boyacá!S260+[2]Caldas!S260+[2]Caquetá!S260+[2]Casanare!S260+[2]Cauca!S260+[2]Cesar!S260+[2]Chocó!S260+[2]Córdoba!S260+[2]Cundinamarca!S260+[2]Guainía!S260+[2]Guaviare!S260+[2]Huila!S260+'[2]La Guajira'!S260+[2]Magdalena!S260+[2]Meta!S260+[2]Nariño!S260+'[2]Norte de Santander'!S260+[2]Putumayo!S260+[2]Quindio!S260+[2]Risaralda!S260+'[2]San Anadrés'!S260+[2]Santander!S260+[2]Sucre!S260+[2]Tolima!S260+'[2]Valle del Cauca'!S260+[2]Vaupés!S260+[2]Vichada!S260</f>
        <v>0</v>
      </c>
      <c r="T260" s="83">
        <f>+[2]Amazonas!T260+[2]Antioquia!T260+[2]Atantico!T260+[2]Arauca!T260+[2]Bolivar!T260+[2]Boyacá!T260+[2]Caldas!T260+[2]Caquetá!T260+[2]Casanare!T260+[2]Cauca!T260+[2]Cesar!T260+[2]Chocó!T260+[2]Córdoba!T260+[2]Cundinamarca!T260+[2]Guainía!T260+[2]Guaviare!T260+[2]Huila!T260+'[2]La Guajira'!T260+[2]Magdalena!T260+[2]Meta!T260+[2]Nariño!T260+'[2]Norte de Santander'!T260+[2]Putumayo!T260+[2]Quindio!T260+[2]Risaralda!T260+'[2]San Anadrés'!T260+[2]Santander!T260+[2]Sucre!T260+[2]Tolima!T260+'[2]Valle del Cauca'!T260+[2]Vaupés!T260+[2]Vichada!T260</f>
        <v>0</v>
      </c>
      <c r="U260" s="148">
        <f t="shared" si="81"/>
        <v>96020</v>
      </c>
      <c r="V260" s="148">
        <f t="shared" si="75"/>
        <v>8757</v>
      </c>
      <c r="W260" s="148">
        <f>+'[2]Oficinas Nacionales'!Q260</f>
        <v>0</v>
      </c>
      <c r="X260" s="148">
        <f>+'[2]Oficinas Nacionales'!R260</f>
        <v>0</v>
      </c>
      <c r="Y260" s="148">
        <f>+'[2]Oficinas Nacionales'!AG260</f>
        <v>0</v>
      </c>
      <c r="Z260" s="148">
        <f t="shared" si="78"/>
        <v>96020</v>
      </c>
      <c r="AA260" s="148">
        <f t="shared" si="78"/>
        <v>90020</v>
      </c>
      <c r="AB260" s="148">
        <f t="shared" si="79"/>
        <v>8757</v>
      </c>
      <c r="AC260" s="148">
        <f>+[2]Amazonas!Q260</f>
        <v>0</v>
      </c>
      <c r="AD260" s="148">
        <f>+[2]Amazonas!R260</f>
        <v>0</v>
      </c>
      <c r="AE260" s="148">
        <f>+[2]Amazonas!AG260</f>
        <v>0</v>
      </c>
      <c r="AF260" s="148">
        <f>+[2]Antioquia!Q260</f>
        <v>0</v>
      </c>
      <c r="AG260" s="148">
        <f>+[2]Antioquia!R260</f>
        <v>0</v>
      </c>
      <c r="AH260" s="148">
        <f>+[2]Antioquia!AG260</f>
        <v>0</v>
      </c>
      <c r="AI260" s="148">
        <f>+[2]Atantico!Q260</f>
        <v>0</v>
      </c>
      <c r="AJ260" s="148">
        <f>+[2]Atantico!R260</f>
        <v>0</v>
      </c>
      <c r="AK260" s="148">
        <f>+[2]Atantico!AG260</f>
        <v>0</v>
      </c>
      <c r="AL260" s="148">
        <f>+[2]Arauca!Q260</f>
        <v>25000</v>
      </c>
      <c r="AM260" s="148">
        <f>+[2]Arauca!R260</f>
        <v>20000</v>
      </c>
      <c r="AN260" s="148">
        <f>+[2]Arauca!AG260</f>
        <v>2820</v>
      </c>
      <c r="AO260" s="148">
        <f>+[2]Bolivar!Q260</f>
        <v>0</v>
      </c>
      <c r="AP260" s="148">
        <f>+[2]Bolivar!R260</f>
        <v>0</v>
      </c>
      <c r="AQ260" s="148">
        <f>+[2]Bolivar!AG260</f>
        <v>0</v>
      </c>
      <c r="AR260" s="148">
        <f>+[2]Boyacá!Q260</f>
        <v>0</v>
      </c>
      <c r="AS260" s="148">
        <f>+[2]Boyacá!R260</f>
        <v>0</v>
      </c>
      <c r="AT260" s="148">
        <f>+[2]Boyacá!AG260</f>
        <v>0</v>
      </c>
      <c r="AU260" s="148">
        <f>+[2]Caldas!Q260</f>
        <v>0</v>
      </c>
      <c r="AV260" s="148">
        <f>+[2]Caldas!R260</f>
        <v>0</v>
      </c>
      <c r="AW260" s="148">
        <f>+[2]Caldas!AG260</f>
        <v>0</v>
      </c>
      <c r="AX260" s="148">
        <f>+[2]Caquetá!Q260</f>
        <v>0</v>
      </c>
      <c r="AY260" s="148">
        <f>+[2]Caquetá!R260</f>
        <v>0</v>
      </c>
      <c r="AZ260" s="148">
        <f>+[2]Caquetá!AG260</f>
        <v>0</v>
      </c>
      <c r="BA260" s="148">
        <f>+[2]Casanare!Q260</f>
        <v>0</v>
      </c>
      <c r="BB260" s="148">
        <f>+[2]Casanare!R260</f>
        <v>0</v>
      </c>
      <c r="BC260" s="148">
        <f>+[2]Casanare!AG260</f>
        <v>0</v>
      </c>
      <c r="BD260" s="148">
        <f>+[2]Cauca!Q260</f>
        <v>0</v>
      </c>
      <c r="BE260" s="148">
        <f>+[2]Cauca!R260</f>
        <v>0</v>
      </c>
      <c r="BF260" s="148">
        <f>+[2]Cauca!AG260</f>
        <v>0</v>
      </c>
      <c r="BG260" s="148">
        <f>+[2]Cesar!Q260</f>
        <v>0</v>
      </c>
      <c r="BH260" s="148">
        <f>+[2]Cesar!R260</f>
        <v>0</v>
      </c>
      <c r="BI260" s="148">
        <f>+[2]Cesar!AG260</f>
        <v>0</v>
      </c>
      <c r="BJ260" s="148">
        <f>+[2]Chocó!Q260</f>
        <v>0</v>
      </c>
      <c r="BK260" s="148">
        <f>+[2]Chocó!R260</f>
        <v>0</v>
      </c>
      <c r="BL260" s="148">
        <f>+[2]Chocó!AG260</f>
        <v>0</v>
      </c>
      <c r="BM260" s="148">
        <f>+[2]Córdoba!Q260</f>
        <v>0</v>
      </c>
      <c r="BN260" s="148">
        <f>+[2]Córdoba!R260</f>
        <v>0</v>
      </c>
      <c r="BO260" s="148">
        <f>+[2]Córdoba!AG260</f>
        <v>0</v>
      </c>
      <c r="BP260" s="148">
        <f>+[2]Cundinamarca!Q260</f>
        <v>0</v>
      </c>
      <c r="BQ260" s="148">
        <f>+[2]Cundinamarca!R260</f>
        <v>0</v>
      </c>
      <c r="BR260" s="148">
        <f>+[2]Cundinamarca!AG260</f>
        <v>0</v>
      </c>
      <c r="BS260" s="148">
        <f>+[2]Guainía!Q260</f>
        <v>0</v>
      </c>
      <c r="BT260" s="148">
        <f>+[2]Guainía!R260</f>
        <v>0</v>
      </c>
      <c r="BU260" s="148">
        <f>+[2]Guainía!AG260</f>
        <v>0</v>
      </c>
      <c r="BV260" s="148">
        <f>+[2]Guaviare!Q260</f>
        <v>0</v>
      </c>
      <c r="BW260" s="148">
        <f>+[2]Guaviare!R260</f>
        <v>0</v>
      </c>
      <c r="BX260" s="148">
        <f>+[2]Guaviare!AG260</f>
        <v>0</v>
      </c>
      <c r="BY260" s="148">
        <f>+[2]Huila!Q260</f>
        <v>0</v>
      </c>
      <c r="BZ260" s="148">
        <f>+[2]Huila!R260</f>
        <v>0</v>
      </c>
      <c r="CA260" s="148">
        <f>+[2]Huila!AG260</f>
        <v>0</v>
      </c>
      <c r="CB260" s="148">
        <f>+'[2]La Guajira'!Q260</f>
        <v>11000</v>
      </c>
      <c r="CC260" s="148">
        <f>+'[2]La Guajira'!R260</f>
        <v>10000</v>
      </c>
      <c r="CD260" s="148">
        <f>+'[2]La Guajira'!AG260</f>
        <v>1894</v>
      </c>
      <c r="CE260" s="148">
        <f>+[2]Magdalena!Q260</f>
        <v>0</v>
      </c>
      <c r="CF260" s="148">
        <f>+[2]Magdalena!R260</f>
        <v>0</v>
      </c>
      <c r="CG260" s="148">
        <f>+[2]Magdalena!AG260</f>
        <v>0</v>
      </c>
      <c r="CH260" s="148">
        <f>+[2]Meta!Q260</f>
        <v>0</v>
      </c>
      <c r="CI260" s="148">
        <f>+[2]Meta!R260</f>
        <v>0</v>
      </c>
      <c r="CJ260" s="148">
        <f>+[2]Meta!AG260</f>
        <v>0</v>
      </c>
      <c r="CK260" s="148">
        <f>+[2]Nariño!Q260</f>
        <v>20000</v>
      </c>
      <c r="CL260" s="148">
        <f>+[2]Nariño!R260</f>
        <v>20000</v>
      </c>
      <c r="CM260" s="148">
        <f>+[2]Nariño!AG260</f>
        <v>2244</v>
      </c>
      <c r="CN260" s="148">
        <f>+'[2]Norte de Santander'!Q260</f>
        <v>16000</v>
      </c>
      <c r="CO260" s="148">
        <f>+'[2]Norte de Santander'!R260</f>
        <v>16000</v>
      </c>
      <c r="CP260" s="148">
        <f>+'[2]Norte de Santander'!AG260</f>
        <v>521</v>
      </c>
      <c r="CQ260" s="148">
        <f>+[2]Putumayo!Q260</f>
        <v>24000</v>
      </c>
      <c r="CR260" s="148">
        <f>+[2]Putumayo!R260</f>
        <v>24000</v>
      </c>
      <c r="CS260" s="148">
        <f>+[2]Putumayo!AG260</f>
        <v>1240</v>
      </c>
      <c r="CT260" s="148">
        <f>+[2]Quindio!Q260</f>
        <v>0</v>
      </c>
      <c r="CU260" s="148">
        <f>+[2]Quindio!R260</f>
        <v>0</v>
      </c>
      <c r="CV260" s="148">
        <f>+[2]Quindio!AG260</f>
        <v>0</v>
      </c>
      <c r="CW260" s="148">
        <f>+[2]Risaralda!Q260</f>
        <v>0</v>
      </c>
      <c r="CX260" s="148">
        <f>+[2]Risaralda!R260</f>
        <v>0</v>
      </c>
      <c r="CY260" s="148">
        <f>+[2]Risaralda!AG260</f>
        <v>0</v>
      </c>
      <c r="CZ260" s="148">
        <f>+'[2]San Anadrés'!Q260</f>
        <v>0</v>
      </c>
      <c r="DA260" s="148">
        <f>+'[2]San Anadrés'!R260</f>
        <v>0</v>
      </c>
      <c r="DB260" s="148">
        <f>+'[2]San Anadrés'!AG260</f>
        <v>0</v>
      </c>
      <c r="DC260" s="148">
        <f>+[2]Santander!Q260</f>
        <v>0</v>
      </c>
      <c r="DD260" s="148">
        <f>+[2]Santander!R260</f>
        <v>0</v>
      </c>
      <c r="DE260" s="148">
        <f>+[2]Santander!AG260</f>
        <v>0</v>
      </c>
      <c r="DF260" s="148">
        <f>+[2]Sucre!Q260</f>
        <v>0</v>
      </c>
      <c r="DG260" s="148">
        <f>+[2]Sucre!R260</f>
        <v>0</v>
      </c>
      <c r="DH260" s="148">
        <f>+[2]Sucre!AG260</f>
        <v>0</v>
      </c>
      <c r="DI260" s="148">
        <f>+[2]Tolima!Q260</f>
        <v>0</v>
      </c>
      <c r="DJ260" s="148">
        <f>+[2]Tolima!R260</f>
        <v>0</v>
      </c>
      <c r="DK260" s="148">
        <f>+[2]Tolima!AG260</f>
        <v>0</v>
      </c>
      <c r="DL260" s="148">
        <f>+'[2]Valle del Cauca'!Q260</f>
        <v>0</v>
      </c>
      <c r="DM260" s="148">
        <f>+'[2]Valle del Cauca'!R260</f>
        <v>0</v>
      </c>
      <c r="DN260" s="148">
        <f>+'[2]Valle del Cauca'!AG260</f>
        <v>0</v>
      </c>
      <c r="DO260" s="148">
        <f>+[2]Vaupés!Q260</f>
        <v>10</v>
      </c>
      <c r="DP260" s="148">
        <f>+[2]Vaupés!R260</f>
        <v>10</v>
      </c>
      <c r="DQ260" s="148">
        <f>+[2]Vaupés!AG260</f>
        <v>0</v>
      </c>
      <c r="DR260" s="148">
        <f>+[2]Vichada!Q260</f>
        <v>10</v>
      </c>
      <c r="DS260" s="148">
        <f>+[2]Vichada!R260</f>
        <v>10</v>
      </c>
      <c r="DT260" s="148">
        <f>+[2]Vichada!AG260</f>
        <v>38</v>
      </c>
    </row>
    <row r="261" spans="1:124" ht="33.75" hidden="1" x14ac:dyDescent="0.25">
      <c r="A261" s="152" t="s">
        <v>718</v>
      </c>
      <c r="B261" s="149" t="str">
        <f t="shared" si="66"/>
        <v>5-0-4-10</v>
      </c>
      <c r="C261" s="182" t="s">
        <v>65</v>
      </c>
      <c r="D261" s="126" t="s">
        <v>55</v>
      </c>
      <c r="E261" s="182" t="s">
        <v>56</v>
      </c>
      <c r="F261" s="182" t="s">
        <v>202</v>
      </c>
      <c r="G261" s="182" t="s">
        <v>203</v>
      </c>
      <c r="H261" s="144" t="s">
        <v>251</v>
      </c>
      <c r="I261" s="431" t="s">
        <v>234</v>
      </c>
      <c r="J261" s="144">
        <v>4235</v>
      </c>
      <c r="K261" s="450">
        <v>8</v>
      </c>
      <c r="L261" s="182" t="s">
        <v>235</v>
      </c>
      <c r="M261" s="193"/>
      <c r="N261" s="182" t="s">
        <v>231</v>
      </c>
      <c r="O261" s="182" t="s">
        <v>57</v>
      </c>
      <c r="P261" s="76" t="s">
        <v>60</v>
      </c>
      <c r="Q261" s="69">
        <f t="shared" si="80"/>
        <v>4.1322314049586781</v>
      </c>
      <c r="R261" s="83" t="e">
        <f t="shared" si="77"/>
        <v>#DIV/0!</v>
      </c>
      <c r="S261" s="83">
        <f>+[2]Amazonas!S261+[2]Antioquia!S261+[2]Atantico!S261+[2]Arauca!S261+[2]Bolivar!S261+[2]Boyacá!S261+[2]Caldas!S261+[2]Caquetá!S261+[2]Casanare!S261+[2]Cauca!S261+[2]Cesar!S261+[2]Chocó!S261+[2]Córdoba!S261+[2]Cundinamarca!S261+[2]Guainía!S261+[2]Guaviare!S261+[2]Huila!S261+'[2]La Guajira'!S261+[2]Magdalena!S261+[2]Meta!S261+[2]Nariño!S261+'[2]Norte de Santander'!S261+[2]Putumayo!S261+[2]Quindio!S261+[2]Risaralda!S261+'[2]San Anadrés'!S261+[2]Santander!S261+[2]Sucre!S261+[2]Tolima!S261+'[2]Valle del Cauca'!S261+[2]Vaupés!S261+[2]Vichada!S261</f>
        <v>0</v>
      </c>
      <c r="T261" s="83">
        <f>+[2]Amazonas!T261+[2]Antioquia!T261+[2]Atantico!T261+[2]Arauca!T261+[2]Bolivar!T261+[2]Boyacá!T261+[2]Caldas!T261+[2]Caquetá!T261+[2]Casanare!T261+[2]Cauca!T261+[2]Cesar!T261+[2]Chocó!T261+[2]Córdoba!T261+[2]Cundinamarca!T261+[2]Guainía!T261+[2]Guaviare!T261+[2]Huila!T261+'[2]La Guajira'!T261+[2]Magdalena!T261+[2]Meta!T261+[2]Nariño!T261+'[2]Norte de Santander'!T261+[2]Putumayo!T261+[2]Quindio!T261+[2]Risaralda!T261+'[2]San Anadrés'!T261+[2]Santander!T261+[2]Sucre!T261+[2]Tolima!T261+'[2]Valle del Cauca'!T261+[2]Vaupés!T261+[2]Vichada!T261</f>
        <v>0</v>
      </c>
      <c r="U261" s="148">
        <f t="shared" si="81"/>
        <v>4235</v>
      </c>
      <c r="V261" s="148">
        <f t="shared" si="75"/>
        <v>175</v>
      </c>
      <c r="W261" s="148">
        <f>+'[2]Oficinas Nacionales'!Q261</f>
        <v>0</v>
      </c>
      <c r="X261" s="148">
        <f>+'[2]Oficinas Nacionales'!R261</f>
        <v>0</v>
      </c>
      <c r="Y261" s="148">
        <f>+'[2]Oficinas Nacionales'!AG261</f>
        <v>0</v>
      </c>
      <c r="Z261" s="148">
        <f t="shared" si="78"/>
        <v>4235</v>
      </c>
      <c r="AA261" s="148">
        <f t="shared" si="78"/>
        <v>4145</v>
      </c>
      <c r="AB261" s="148">
        <f t="shared" si="79"/>
        <v>175</v>
      </c>
      <c r="AC261" s="148">
        <f>+[2]Amazonas!Q261</f>
        <v>0</v>
      </c>
      <c r="AD261" s="148">
        <f>+[2]Amazonas!R261</f>
        <v>0</v>
      </c>
      <c r="AE261" s="148">
        <f>+[2]Amazonas!AG261</f>
        <v>0</v>
      </c>
      <c r="AF261" s="148">
        <f>+[2]Antioquia!Q261</f>
        <v>0</v>
      </c>
      <c r="AG261" s="148">
        <f>+[2]Antioquia!R261</f>
        <v>0</v>
      </c>
      <c r="AH261" s="148">
        <f>+[2]Antioquia!AG261</f>
        <v>0</v>
      </c>
      <c r="AI261" s="148">
        <f>+[2]Atantico!Q261</f>
        <v>450</v>
      </c>
      <c r="AJ261" s="148">
        <f>+[2]Atantico!R261</f>
        <v>400</v>
      </c>
      <c r="AK261" s="148">
        <f>+[2]Atantico!AG261</f>
        <v>22</v>
      </c>
      <c r="AL261" s="148">
        <f>+[2]Arauca!Q261</f>
        <v>0</v>
      </c>
      <c r="AM261" s="148">
        <f>+[2]Arauca!R261</f>
        <v>0</v>
      </c>
      <c r="AN261" s="148">
        <f>+[2]Arauca!AG261</f>
        <v>0</v>
      </c>
      <c r="AO261" s="148">
        <f>+[2]Bolivar!Q261</f>
        <v>85</v>
      </c>
      <c r="AP261" s="148">
        <f>+[2]Bolivar!R261</f>
        <v>85</v>
      </c>
      <c r="AQ261" s="148">
        <f>+[2]Bolivar!AG261</f>
        <v>4</v>
      </c>
      <c r="AR261" s="148">
        <f>+[2]Boyacá!Q261</f>
        <v>0</v>
      </c>
      <c r="AS261" s="148">
        <f>+[2]Boyacá!R261</f>
        <v>0</v>
      </c>
      <c r="AT261" s="148">
        <f>+[2]Boyacá!AG261</f>
        <v>0</v>
      </c>
      <c r="AU261" s="148">
        <f>+[2]Caldas!Q261</f>
        <v>0</v>
      </c>
      <c r="AV261" s="148">
        <f>+[2]Caldas!R261</f>
        <v>0</v>
      </c>
      <c r="AW261" s="148">
        <f>+[2]Caldas!AG261</f>
        <v>0</v>
      </c>
      <c r="AX261" s="148">
        <f>+[2]Caquetá!Q261</f>
        <v>0</v>
      </c>
      <c r="AY261" s="148">
        <f>+[2]Caquetá!R261</f>
        <v>0</v>
      </c>
      <c r="AZ261" s="148">
        <f>+[2]Caquetá!AG261</f>
        <v>0</v>
      </c>
      <c r="BA261" s="148">
        <f>+[2]Casanare!Q261</f>
        <v>0</v>
      </c>
      <c r="BB261" s="148">
        <f>+[2]Casanare!R261</f>
        <v>0</v>
      </c>
      <c r="BC261" s="148">
        <f>+[2]Casanare!AG261</f>
        <v>0</v>
      </c>
      <c r="BD261" s="148">
        <f>+[2]Cauca!Q261</f>
        <v>0</v>
      </c>
      <c r="BE261" s="148">
        <f>+[2]Cauca!R261</f>
        <v>0</v>
      </c>
      <c r="BF261" s="148">
        <f>+[2]Cauca!AG261</f>
        <v>0</v>
      </c>
      <c r="BG261" s="148">
        <f>+[2]Cesar!Q261</f>
        <v>1800</v>
      </c>
      <c r="BH261" s="148">
        <f>+[2]Cesar!R261</f>
        <v>1800</v>
      </c>
      <c r="BI261" s="148">
        <f>+[2]Cesar!AG261</f>
        <v>23</v>
      </c>
      <c r="BJ261" s="148">
        <f>+[2]Chocó!Q261</f>
        <v>0</v>
      </c>
      <c r="BK261" s="148">
        <f>+[2]Chocó!R261</f>
        <v>0</v>
      </c>
      <c r="BL261" s="148">
        <f>+[2]Chocó!AG261</f>
        <v>0</v>
      </c>
      <c r="BM261" s="148">
        <f>+[2]Córdoba!Q261</f>
        <v>1100</v>
      </c>
      <c r="BN261" s="148">
        <f>+[2]Córdoba!R261</f>
        <v>1060</v>
      </c>
      <c r="BO261" s="148">
        <f>+[2]Córdoba!AG261</f>
        <v>25</v>
      </c>
      <c r="BP261" s="148">
        <f>+[2]Cundinamarca!Q261</f>
        <v>0</v>
      </c>
      <c r="BQ261" s="148">
        <f>+[2]Cundinamarca!R261</f>
        <v>0</v>
      </c>
      <c r="BR261" s="148">
        <f>+[2]Cundinamarca!AG261</f>
        <v>0</v>
      </c>
      <c r="BS261" s="148">
        <f>+[2]Guainía!Q261</f>
        <v>0</v>
      </c>
      <c r="BT261" s="148">
        <f>+[2]Guainía!R261</f>
        <v>0</v>
      </c>
      <c r="BU261" s="148">
        <f>+[2]Guainía!AG261</f>
        <v>0</v>
      </c>
      <c r="BV261" s="148">
        <f>+[2]Guaviare!Q261</f>
        <v>0</v>
      </c>
      <c r="BW261" s="148">
        <f>+[2]Guaviare!R261</f>
        <v>0</v>
      </c>
      <c r="BX261" s="148">
        <f>+[2]Guaviare!AG261</f>
        <v>0</v>
      </c>
      <c r="BY261" s="148">
        <f>+[2]Huila!Q261</f>
        <v>0</v>
      </c>
      <c r="BZ261" s="148">
        <f>+[2]Huila!R261</f>
        <v>0</v>
      </c>
      <c r="CA261" s="148">
        <f>+[2]Huila!AG261</f>
        <v>0</v>
      </c>
      <c r="CB261" s="148">
        <f>+'[2]La Guajira'!Q261</f>
        <v>0</v>
      </c>
      <c r="CC261" s="148">
        <f>+'[2]La Guajira'!R261</f>
        <v>0</v>
      </c>
      <c r="CD261" s="148">
        <f>+'[2]La Guajira'!AG261</f>
        <v>0</v>
      </c>
      <c r="CE261" s="148">
        <f>+[2]Magdalena!Q261</f>
        <v>650</v>
      </c>
      <c r="CF261" s="148">
        <f>+[2]Magdalena!R261</f>
        <v>650</v>
      </c>
      <c r="CG261" s="148">
        <f>+[2]Magdalena!AG261</f>
        <v>67</v>
      </c>
      <c r="CH261" s="148">
        <f>+[2]Meta!Q261</f>
        <v>0</v>
      </c>
      <c r="CI261" s="148">
        <f>+[2]Meta!R261</f>
        <v>0</v>
      </c>
      <c r="CJ261" s="148">
        <f>+[2]Meta!AG261</f>
        <v>0</v>
      </c>
      <c r="CK261" s="148">
        <f>+[2]Nariño!Q261</f>
        <v>0</v>
      </c>
      <c r="CL261" s="148">
        <f>+[2]Nariño!R261</f>
        <v>0</v>
      </c>
      <c r="CM261" s="148">
        <f>+[2]Nariño!AG261</f>
        <v>0</v>
      </c>
      <c r="CN261" s="148">
        <f>+'[2]Norte de Santander'!Q261</f>
        <v>0</v>
      </c>
      <c r="CO261" s="148">
        <f>+'[2]Norte de Santander'!R261</f>
        <v>0</v>
      </c>
      <c r="CP261" s="148">
        <f>+'[2]Norte de Santander'!AG261</f>
        <v>0</v>
      </c>
      <c r="CQ261" s="148">
        <f>+[2]Putumayo!Q261</f>
        <v>0</v>
      </c>
      <c r="CR261" s="148">
        <f>+[2]Putumayo!R261</f>
        <v>0</v>
      </c>
      <c r="CS261" s="148">
        <f>+[2]Putumayo!AG261</f>
        <v>0</v>
      </c>
      <c r="CT261" s="148">
        <f>+[2]Quindio!Q261</f>
        <v>0</v>
      </c>
      <c r="CU261" s="148">
        <f>+[2]Quindio!R261</f>
        <v>0</v>
      </c>
      <c r="CV261" s="148">
        <f>+[2]Quindio!AG261</f>
        <v>0</v>
      </c>
      <c r="CW261" s="148">
        <f>+[2]Risaralda!Q261</f>
        <v>0</v>
      </c>
      <c r="CX261" s="148">
        <f>+[2]Risaralda!R261</f>
        <v>0</v>
      </c>
      <c r="CY261" s="148">
        <f>+[2]Risaralda!AG261</f>
        <v>0</v>
      </c>
      <c r="CZ261" s="148">
        <f>+'[2]San Anadrés'!Q261</f>
        <v>0</v>
      </c>
      <c r="DA261" s="148">
        <f>+'[2]San Anadrés'!R261</f>
        <v>0</v>
      </c>
      <c r="DB261" s="148">
        <f>+'[2]San Anadrés'!AG261</f>
        <v>0</v>
      </c>
      <c r="DC261" s="148">
        <f>+[2]Santander!Q261</f>
        <v>0</v>
      </c>
      <c r="DD261" s="148">
        <f>+[2]Santander!R261</f>
        <v>0</v>
      </c>
      <c r="DE261" s="148">
        <f>+[2]Santander!AG261</f>
        <v>0</v>
      </c>
      <c r="DF261" s="148">
        <f>+[2]Sucre!Q261</f>
        <v>150</v>
      </c>
      <c r="DG261" s="148">
        <f>+[2]Sucre!R261</f>
        <v>150</v>
      </c>
      <c r="DH261" s="148">
        <f>+[2]Sucre!AG261</f>
        <v>34</v>
      </c>
      <c r="DI261" s="148">
        <f>+[2]Tolima!Q261</f>
        <v>0</v>
      </c>
      <c r="DJ261" s="148">
        <f>+[2]Tolima!R261</f>
        <v>0</v>
      </c>
      <c r="DK261" s="148">
        <f>+[2]Tolima!AG261</f>
        <v>0</v>
      </c>
      <c r="DL261" s="148">
        <f>+'[2]Valle del Cauca'!Q261</f>
        <v>0</v>
      </c>
      <c r="DM261" s="148">
        <f>+'[2]Valle del Cauca'!R261</f>
        <v>0</v>
      </c>
      <c r="DN261" s="148">
        <f>+'[2]Valle del Cauca'!AG261</f>
        <v>0</v>
      </c>
      <c r="DO261" s="148">
        <f>+[2]Vaupés!Q261</f>
        <v>0</v>
      </c>
      <c r="DP261" s="148">
        <f>+[2]Vaupés!R261</f>
        <v>0</v>
      </c>
      <c r="DQ261" s="148">
        <f>+[2]Vaupés!AG261</f>
        <v>0</v>
      </c>
      <c r="DR261" s="148">
        <f>+[2]Vichada!Q261</f>
        <v>0</v>
      </c>
      <c r="DS261" s="148">
        <f>+[2]Vichada!R261</f>
        <v>0</v>
      </c>
      <c r="DT261" s="148">
        <f>+[2]Vichada!AG261</f>
        <v>0</v>
      </c>
    </row>
    <row r="262" spans="1:124" ht="33.75" hidden="1" x14ac:dyDescent="0.25">
      <c r="A262" s="152" t="s">
        <v>718</v>
      </c>
      <c r="B262" s="149" t="str">
        <f t="shared" si="66"/>
        <v>5-0-4-11</v>
      </c>
      <c r="C262" s="182" t="s">
        <v>65</v>
      </c>
      <c r="D262" s="126" t="s">
        <v>55</v>
      </c>
      <c r="E262" s="182" t="s">
        <v>56</v>
      </c>
      <c r="F262" s="182" t="s">
        <v>202</v>
      </c>
      <c r="G262" s="182" t="s">
        <v>203</v>
      </c>
      <c r="H262" s="144" t="s">
        <v>663</v>
      </c>
      <c r="I262" s="432"/>
      <c r="J262" s="144">
        <v>64000</v>
      </c>
      <c r="K262" s="451"/>
      <c r="L262" s="182" t="s">
        <v>236</v>
      </c>
      <c r="M262" s="193"/>
      <c r="N262" s="182" t="s">
        <v>231</v>
      </c>
      <c r="O262" s="182" t="s">
        <v>57</v>
      </c>
      <c r="P262" s="76" t="s">
        <v>60</v>
      </c>
      <c r="Q262" s="69">
        <f t="shared" si="80"/>
        <v>8.8406250000000011</v>
      </c>
      <c r="R262" s="83" t="e">
        <f t="shared" si="77"/>
        <v>#DIV/0!</v>
      </c>
      <c r="S262" s="83">
        <f>+[2]Amazonas!S262+[2]Antioquia!S262+[2]Atantico!S262+[2]Arauca!S262+[2]Bolivar!S262+[2]Boyacá!S262+[2]Caldas!S262+[2]Caquetá!S262+[2]Casanare!S262+[2]Cauca!S262+[2]Cesar!S262+[2]Chocó!S262+[2]Córdoba!S262+[2]Cundinamarca!S262+[2]Guainía!S262+[2]Guaviare!S262+[2]Huila!S262+'[2]La Guajira'!S262+[2]Magdalena!S262+[2]Meta!S262+[2]Nariño!S262+'[2]Norte de Santander'!S262+[2]Putumayo!S262+[2]Quindio!S262+[2]Risaralda!S262+'[2]San Anadrés'!S262+[2]Santander!S262+[2]Sucre!S262+[2]Tolima!S262+'[2]Valle del Cauca'!S262+[2]Vaupés!S262+[2]Vichada!S262</f>
        <v>0</v>
      </c>
      <c r="T262" s="83">
        <f>+[2]Amazonas!T262+[2]Antioquia!T262+[2]Atantico!T262+[2]Arauca!T262+[2]Bolivar!T262+[2]Boyacá!T262+[2]Caldas!T262+[2]Caquetá!T262+[2]Casanare!T262+[2]Cauca!T262+[2]Cesar!T262+[2]Chocó!T262+[2]Córdoba!T262+[2]Cundinamarca!T262+[2]Guainía!T262+[2]Guaviare!T262+[2]Huila!T262+'[2]La Guajira'!T262+[2]Magdalena!T262+[2]Meta!T262+[2]Nariño!T262+'[2]Norte de Santander'!T262+[2]Putumayo!T262+[2]Quindio!T262+[2]Risaralda!T262+'[2]San Anadrés'!T262+[2]Santander!T262+[2]Sucre!T262+[2]Tolima!T262+'[2]Valle del Cauca'!T262+[2]Vaupés!T262+[2]Vichada!T262</f>
        <v>0</v>
      </c>
      <c r="U262" s="148">
        <f t="shared" si="81"/>
        <v>64000</v>
      </c>
      <c r="V262" s="148">
        <f t="shared" si="75"/>
        <v>5658</v>
      </c>
      <c r="W262" s="148">
        <f>+'[2]Oficinas Nacionales'!Q262</f>
        <v>0</v>
      </c>
      <c r="X262" s="148">
        <f>+'[2]Oficinas Nacionales'!R262</f>
        <v>0</v>
      </c>
      <c r="Y262" s="148">
        <f>+'[2]Oficinas Nacionales'!AG262</f>
        <v>0</v>
      </c>
      <c r="Z262" s="148">
        <f t="shared" si="78"/>
        <v>64000</v>
      </c>
      <c r="AA262" s="148">
        <f t="shared" si="78"/>
        <v>64000</v>
      </c>
      <c r="AB262" s="148">
        <f t="shared" si="79"/>
        <v>5658</v>
      </c>
      <c r="AC262" s="148">
        <f>+[2]Amazonas!Q262</f>
        <v>0</v>
      </c>
      <c r="AD262" s="148">
        <f>+[2]Amazonas!R262</f>
        <v>0</v>
      </c>
      <c r="AE262" s="148">
        <f>+[2]Amazonas!AG262</f>
        <v>0</v>
      </c>
      <c r="AF262" s="148">
        <f>+[2]Antioquia!Q262</f>
        <v>0</v>
      </c>
      <c r="AG262" s="148">
        <f>+[2]Antioquia!R262</f>
        <v>0</v>
      </c>
      <c r="AH262" s="148">
        <f>+[2]Antioquia!AG262</f>
        <v>0</v>
      </c>
      <c r="AI262" s="148">
        <f>+[2]Atantico!Q262</f>
        <v>7000</v>
      </c>
      <c r="AJ262" s="148">
        <f>+[2]Atantico!R262</f>
        <v>8000</v>
      </c>
      <c r="AK262" s="148">
        <f>+[2]Atantico!AG262</f>
        <v>627</v>
      </c>
      <c r="AL262" s="148">
        <f>+[2]Arauca!Q262</f>
        <v>0</v>
      </c>
      <c r="AM262" s="148">
        <f>+[2]Arauca!R262</f>
        <v>0</v>
      </c>
      <c r="AN262" s="148">
        <f>+[2]Arauca!AG262</f>
        <v>0</v>
      </c>
      <c r="AO262" s="148">
        <f>+[2]Bolivar!Q262</f>
        <v>5000</v>
      </c>
      <c r="AP262" s="148">
        <f>+[2]Bolivar!R262</f>
        <v>4000</v>
      </c>
      <c r="AQ262" s="148">
        <f>+[2]Bolivar!AG262</f>
        <v>272</v>
      </c>
      <c r="AR262" s="148">
        <f>+[2]Boyacá!Q262</f>
        <v>0</v>
      </c>
      <c r="AS262" s="148">
        <f>+[2]Boyacá!R262</f>
        <v>0</v>
      </c>
      <c r="AT262" s="148">
        <f>+[2]Boyacá!AG262</f>
        <v>0</v>
      </c>
      <c r="AU262" s="148">
        <f>+[2]Caldas!Q262</f>
        <v>0</v>
      </c>
      <c r="AV262" s="148">
        <f>+[2]Caldas!R262</f>
        <v>0</v>
      </c>
      <c r="AW262" s="148">
        <f>+[2]Caldas!AG262</f>
        <v>0</v>
      </c>
      <c r="AX262" s="148">
        <f>+[2]Caquetá!Q262</f>
        <v>0</v>
      </c>
      <c r="AY262" s="148">
        <f>+[2]Caquetá!R262</f>
        <v>0</v>
      </c>
      <c r="AZ262" s="148">
        <f>+[2]Caquetá!AG262</f>
        <v>0</v>
      </c>
      <c r="BA262" s="148">
        <f>+[2]Casanare!Q262</f>
        <v>0</v>
      </c>
      <c r="BB262" s="148">
        <f>+[2]Casanare!R262</f>
        <v>0</v>
      </c>
      <c r="BC262" s="148">
        <f>+[2]Casanare!AG262</f>
        <v>0</v>
      </c>
      <c r="BD262" s="148">
        <f>+[2]Cauca!Q262</f>
        <v>0</v>
      </c>
      <c r="BE262" s="148">
        <f>+[2]Cauca!R262</f>
        <v>0</v>
      </c>
      <c r="BF262" s="148">
        <f>+[2]Cauca!AG262</f>
        <v>0</v>
      </c>
      <c r="BG262" s="148">
        <f>+[2]Cesar!Q262</f>
        <v>18300</v>
      </c>
      <c r="BH262" s="148">
        <f>+[2]Cesar!R262</f>
        <v>18300</v>
      </c>
      <c r="BI262" s="148">
        <f>+[2]Cesar!AG262</f>
        <v>592</v>
      </c>
      <c r="BJ262" s="148">
        <f>+[2]Chocó!Q262</f>
        <v>0</v>
      </c>
      <c r="BK262" s="148">
        <f>+[2]Chocó!R262</f>
        <v>0</v>
      </c>
      <c r="BL262" s="148">
        <f>+[2]Chocó!AG262</f>
        <v>0</v>
      </c>
      <c r="BM262" s="148">
        <f>+[2]Córdoba!Q262</f>
        <v>16000</v>
      </c>
      <c r="BN262" s="148">
        <f>+[2]Córdoba!R262</f>
        <v>16000</v>
      </c>
      <c r="BO262" s="148">
        <f>+[2]Córdoba!AG262</f>
        <v>730</v>
      </c>
      <c r="BP262" s="148">
        <f>+[2]Cundinamarca!Q262</f>
        <v>0</v>
      </c>
      <c r="BQ262" s="148">
        <f>+[2]Cundinamarca!R262</f>
        <v>0</v>
      </c>
      <c r="BR262" s="148">
        <f>+[2]Cundinamarca!AG262</f>
        <v>0</v>
      </c>
      <c r="BS262" s="148">
        <f>+[2]Guainía!Q262</f>
        <v>0</v>
      </c>
      <c r="BT262" s="148">
        <f>+[2]Guainía!R262</f>
        <v>0</v>
      </c>
      <c r="BU262" s="148">
        <f>+[2]Guainía!AG262</f>
        <v>0</v>
      </c>
      <c r="BV262" s="148">
        <f>+[2]Guaviare!Q262</f>
        <v>0</v>
      </c>
      <c r="BW262" s="148">
        <f>+[2]Guaviare!R262</f>
        <v>0</v>
      </c>
      <c r="BX262" s="148">
        <f>+[2]Guaviare!AG262</f>
        <v>0</v>
      </c>
      <c r="BY262" s="148">
        <f>+[2]Huila!Q262</f>
        <v>0</v>
      </c>
      <c r="BZ262" s="148">
        <f>+[2]Huila!R262</f>
        <v>0</v>
      </c>
      <c r="CA262" s="148">
        <f>+[2]Huila!AG262</f>
        <v>0</v>
      </c>
      <c r="CB262" s="148">
        <f>+'[2]La Guajira'!Q262</f>
        <v>0</v>
      </c>
      <c r="CC262" s="148">
        <f>+'[2]La Guajira'!R262</f>
        <v>0</v>
      </c>
      <c r="CD262" s="148">
        <f>+'[2]La Guajira'!AG262</f>
        <v>0</v>
      </c>
      <c r="CE262" s="148">
        <f>+[2]Magdalena!Q262</f>
        <v>5700</v>
      </c>
      <c r="CF262" s="148">
        <f>+[2]Magdalena!R262</f>
        <v>5700</v>
      </c>
      <c r="CG262" s="148">
        <f>+[2]Magdalena!AG262</f>
        <v>894</v>
      </c>
      <c r="CH262" s="148">
        <f>+[2]Meta!Q262</f>
        <v>0</v>
      </c>
      <c r="CI262" s="148">
        <f>+[2]Meta!R262</f>
        <v>0</v>
      </c>
      <c r="CJ262" s="148">
        <f>+[2]Meta!AG262</f>
        <v>0</v>
      </c>
      <c r="CK262" s="148">
        <f>+[2]Nariño!Q262</f>
        <v>0</v>
      </c>
      <c r="CL262" s="148">
        <f>+[2]Nariño!R262</f>
        <v>0</v>
      </c>
      <c r="CM262" s="148">
        <f>+[2]Nariño!AG262</f>
        <v>0</v>
      </c>
      <c r="CN262" s="148">
        <f>+'[2]Norte de Santander'!Q262</f>
        <v>0</v>
      </c>
      <c r="CO262" s="148">
        <f>+'[2]Norte de Santander'!R262</f>
        <v>0</v>
      </c>
      <c r="CP262" s="148">
        <f>+'[2]Norte de Santander'!AG262</f>
        <v>0</v>
      </c>
      <c r="CQ262" s="148">
        <f>+[2]Putumayo!Q262</f>
        <v>0</v>
      </c>
      <c r="CR262" s="148">
        <f>+[2]Putumayo!R262</f>
        <v>0</v>
      </c>
      <c r="CS262" s="148">
        <f>+[2]Putumayo!AG262</f>
        <v>0</v>
      </c>
      <c r="CT262" s="148">
        <f>+[2]Quindio!Q262</f>
        <v>0</v>
      </c>
      <c r="CU262" s="148">
        <f>+[2]Quindio!R262</f>
        <v>0</v>
      </c>
      <c r="CV262" s="148">
        <f>+[2]Quindio!AG262</f>
        <v>0</v>
      </c>
      <c r="CW262" s="148">
        <f>+[2]Risaralda!Q262</f>
        <v>0</v>
      </c>
      <c r="CX262" s="148">
        <f>+[2]Risaralda!R262</f>
        <v>0</v>
      </c>
      <c r="CY262" s="148">
        <f>+[2]Risaralda!AG262</f>
        <v>0</v>
      </c>
      <c r="CZ262" s="148">
        <f>+'[2]San Anadrés'!Q262</f>
        <v>0</v>
      </c>
      <c r="DA262" s="148">
        <f>+'[2]San Anadrés'!R262</f>
        <v>0</v>
      </c>
      <c r="DB262" s="148">
        <f>+'[2]San Anadrés'!AG262</f>
        <v>0</v>
      </c>
      <c r="DC262" s="148">
        <f>+[2]Santander!Q262</f>
        <v>0</v>
      </c>
      <c r="DD262" s="148">
        <f>+[2]Santander!R262</f>
        <v>0</v>
      </c>
      <c r="DE262" s="148">
        <f>+[2]Santander!AG262</f>
        <v>0</v>
      </c>
      <c r="DF262" s="148">
        <f>+[2]Sucre!Q262</f>
        <v>12000</v>
      </c>
      <c r="DG262" s="148">
        <f>+[2]Sucre!R262</f>
        <v>12000</v>
      </c>
      <c r="DH262" s="148">
        <f>+[2]Sucre!AG262</f>
        <v>2543</v>
      </c>
      <c r="DI262" s="148">
        <f>+[2]Tolima!Q262</f>
        <v>0</v>
      </c>
      <c r="DJ262" s="148">
        <f>+[2]Tolima!R262</f>
        <v>0</v>
      </c>
      <c r="DK262" s="148">
        <f>+[2]Tolima!AG262</f>
        <v>0</v>
      </c>
      <c r="DL262" s="148">
        <f>+'[2]Valle del Cauca'!Q262</f>
        <v>0</v>
      </c>
      <c r="DM262" s="148">
        <f>+'[2]Valle del Cauca'!R262</f>
        <v>0</v>
      </c>
      <c r="DN262" s="148">
        <f>+'[2]Valle del Cauca'!AG262</f>
        <v>0</v>
      </c>
      <c r="DO262" s="148">
        <f>+[2]Vaupés!Q262</f>
        <v>0</v>
      </c>
      <c r="DP262" s="148">
        <f>+[2]Vaupés!R262</f>
        <v>0</v>
      </c>
      <c r="DQ262" s="148">
        <f>+[2]Vaupés!AG262</f>
        <v>0</v>
      </c>
      <c r="DR262" s="148">
        <f>+[2]Vichada!Q262</f>
        <v>0</v>
      </c>
      <c r="DS262" s="148">
        <f>+[2]Vichada!R262</f>
        <v>0</v>
      </c>
      <c r="DT262" s="148">
        <f>+[2]Vichada!AG262</f>
        <v>0</v>
      </c>
    </row>
    <row r="263" spans="1:124" ht="33.75" hidden="1" x14ac:dyDescent="0.25">
      <c r="A263" s="152" t="s">
        <v>718</v>
      </c>
      <c r="B263" s="149" t="str">
        <f t="shared" si="66"/>
        <v>5-0-4-12</v>
      </c>
      <c r="C263" s="182" t="s">
        <v>65</v>
      </c>
      <c r="D263" s="126" t="s">
        <v>55</v>
      </c>
      <c r="E263" s="182" t="s">
        <v>56</v>
      </c>
      <c r="F263" s="182" t="s">
        <v>202</v>
      </c>
      <c r="G263" s="182" t="s">
        <v>203</v>
      </c>
      <c r="H263" s="144" t="s">
        <v>664</v>
      </c>
      <c r="I263" s="431" t="s">
        <v>238</v>
      </c>
      <c r="J263" s="144">
        <v>1109</v>
      </c>
      <c r="K263" s="450">
        <v>10</v>
      </c>
      <c r="L263" s="182" t="s">
        <v>101</v>
      </c>
      <c r="M263" s="193"/>
      <c r="N263" s="128" t="s">
        <v>102</v>
      </c>
      <c r="O263" s="182" t="s">
        <v>58</v>
      </c>
      <c r="P263" s="76" t="s">
        <v>60</v>
      </c>
      <c r="Q263" s="69" t="e">
        <f t="shared" si="80"/>
        <v>#VALUE!</v>
      </c>
      <c r="R263" s="83" t="e">
        <f t="shared" si="77"/>
        <v>#DIV/0!</v>
      </c>
      <c r="S263" s="83">
        <f>+[2]Amazonas!S263+[2]Antioquia!S263+[2]Atantico!S263+[2]Arauca!S263+[2]Bolivar!S263+[2]Boyacá!S263+[2]Caldas!S263+[2]Caquetá!S263+[2]Casanare!S263+[2]Cauca!S263+[2]Cesar!S263+[2]Chocó!S263+[2]Córdoba!S263+[2]Cundinamarca!S263+[2]Guainía!S263+[2]Guaviare!S263+[2]Huila!S263+'[2]La Guajira'!S263+[2]Magdalena!S263+[2]Meta!S263+[2]Nariño!S263+'[2]Norte de Santander'!S263+[2]Putumayo!S263+[2]Quindio!S263+[2]Risaralda!S263+'[2]San Anadrés'!S263+[2]Santander!S263+[2]Sucre!S263+[2]Tolima!S263+'[2]Valle del Cauca'!S263+[2]Vaupés!S263+[2]Vichada!S263</f>
        <v>0</v>
      </c>
      <c r="T263" s="83">
        <f>+[2]Amazonas!T263+[2]Antioquia!T263+[2]Atantico!T263+[2]Arauca!T263+[2]Bolivar!T263+[2]Boyacá!T263+[2]Caldas!T263+[2]Caquetá!T263+[2]Casanare!T263+[2]Cauca!T263+[2]Cesar!T263+[2]Chocó!T263+[2]Córdoba!T263+[2]Cundinamarca!T263+[2]Guainía!T263+[2]Guaviare!T263+[2]Huila!T263+'[2]La Guajira'!T263+[2]Magdalena!T263+[2]Meta!T263+[2]Nariño!T263+'[2]Norte de Santander'!T263+[2]Putumayo!T263+[2]Quindio!T263+[2]Risaralda!T263+'[2]San Anadrés'!T263+[2]Santander!T263+[2]Sucre!T263+[2]Tolima!T263+'[2]Valle del Cauca'!T263+[2]Vaupés!T263+[2]Vichada!T263</f>
        <v>0</v>
      </c>
      <c r="U263" s="148">
        <f t="shared" si="81"/>
        <v>1144</v>
      </c>
      <c r="V263" s="148" t="e">
        <f t="shared" si="75"/>
        <v>#VALUE!</v>
      </c>
      <c r="W263" s="148">
        <f>+'[2]Oficinas Nacionales'!Q263</f>
        <v>0</v>
      </c>
      <c r="X263" s="148">
        <f>+'[2]Oficinas Nacionales'!R263</f>
        <v>0</v>
      </c>
      <c r="Y263" s="148" t="e">
        <f>+'[2]Oficinas Nacionales'!AG263</f>
        <v>#VALUE!</v>
      </c>
      <c r="Z263" s="148">
        <f t="shared" si="78"/>
        <v>1144</v>
      </c>
      <c r="AA263" s="148">
        <f t="shared" si="78"/>
        <v>1044</v>
      </c>
      <c r="AB263" s="148" t="e">
        <f t="shared" si="79"/>
        <v>#VALUE!</v>
      </c>
      <c r="AC263" s="148">
        <f>+[2]Amazonas!Q263</f>
        <v>0</v>
      </c>
      <c r="AD263" s="148">
        <f>+[2]Amazonas!R263</f>
        <v>0</v>
      </c>
      <c r="AE263" s="148">
        <f>+[2]Amazonas!AG263</f>
        <v>0</v>
      </c>
      <c r="AF263" s="148">
        <f>+[2]Antioquia!Q263</f>
        <v>80</v>
      </c>
      <c r="AG263" s="148">
        <f>+[2]Antioquia!R263</f>
        <v>70</v>
      </c>
      <c r="AH263" s="148">
        <f>+[2]Antioquia!AG263</f>
        <v>1</v>
      </c>
      <c r="AI263" s="148">
        <f>+[2]Atantico!Q263</f>
        <v>0</v>
      </c>
      <c r="AJ263" s="148">
        <f>+[2]Atantico!R263</f>
        <v>0</v>
      </c>
      <c r="AK263" s="148" t="e">
        <f>+[2]Atantico!AG263</f>
        <v>#VALUE!</v>
      </c>
      <c r="AL263" s="148">
        <f>+[2]Arauca!Q263</f>
        <v>3</v>
      </c>
      <c r="AM263" s="148">
        <f>+[2]Arauca!R263</f>
        <v>3</v>
      </c>
      <c r="AN263" s="148">
        <f>+[2]Arauca!AG263</f>
        <v>0</v>
      </c>
      <c r="AO263" s="148">
        <f>+[2]Bolivar!Q263</f>
        <v>0</v>
      </c>
      <c r="AP263" s="148">
        <f>+[2]Bolivar!R263</f>
        <v>0</v>
      </c>
      <c r="AQ263" s="148">
        <f>+[2]Bolivar!AG263</f>
        <v>0</v>
      </c>
      <c r="AR263" s="148">
        <f>+[2]Boyacá!Q263</f>
        <v>400</v>
      </c>
      <c r="AS263" s="148">
        <f>+[2]Boyacá!R263</f>
        <v>300</v>
      </c>
      <c r="AT263" s="148">
        <f>+[2]Boyacá!AG263</f>
        <v>0</v>
      </c>
      <c r="AU263" s="148">
        <f>+[2]Caldas!Q263</f>
        <v>35</v>
      </c>
      <c r="AV263" s="148">
        <f>+[2]Caldas!R263</f>
        <v>30</v>
      </c>
      <c r="AW263" s="148">
        <f>+[2]Caldas!AG263</f>
        <v>4</v>
      </c>
      <c r="AX263" s="148">
        <f>+[2]Caquetá!Q263</f>
        <v>50</v>
      </c>
      <c r="AY263" s="148">
        <f>+[2]Caquetá!R263</f>
        <v>50</v>
      </c>
      <c r="AZ263" s="148">
        <f>+[2]Caquetá!AG263</f>
        <v>6</v>
      </c>
      <c r="BA263" s="148">
        <f>+[2]Casanare!Q263</f>
        <v>0</v>
      </c>
      <c r="BB263" s="148">
        <f>+[2]Casanare!R263</f>
        <v>0</v>
      </c>
      <c r="BC263" s="148">
        <f>+[2]Casanare!AG263</f>
        <v>0</v>
      </c>
      <c r="BD263" s="148">
        <f>+[2]Cauca!Q263</f>
        <v>0</v>
      </c>
      <c r="BE263" s="148">
        <f>+[2]Cauca!R263</f>
        <v>0</v>
      </c>
      <c r="BF263" s="148" t="e">
        <f>+[2]Cauca!AG263</f>
        <v>#VALUE!</v>
      </c>
      <c r="BG263" s="148">
        <f>+[2]Cesar!Q263</f>
        <v>0</v>
      </c>
      <c r="BH263" s="148">
        <f>+[2]Cesar!R263</f>
        <v>0</v>
      </c>
      <c r="BI263" s="148">
        <f>+[2]Cesar!AG263</f>
        <v>0</v>
      </c>
      <c r="BJ263" s="148">
        <f>+[2]Chocó!Q263</f>
        <v>0</v>
      </c>
      <c r="BK263" s="148">
        <f>+[2]Chocó!R263</f>
        <v>0</v>
      </c>
      <c r="BL263" s="148">
        <f>+[2]Chocó!AG263</f>
        <v>0</v>
      </c>
      <c r="BM263" s="148">
        <f>+[2]Córdoba!Q263</f>
        <v>0</v>
      </c>
      <c r="BN263" s="148">
        <f>+[2]Córdoba!R263</f>
        <v>0</v>
      </c>
      <c r="BO263" s="148">
        <f>+[2]Córdoba!AG263</f>
        <v>0</v>
      </c>
      <c r="BP263" s="148">
        <f>+[2]Cundinamarca!Q263</f>
        <v>140</v>
      </c>
      <c r="BQ263" s="148">
        <f>+[2]Cundinamarca!R263</f>
        <v>140</v>
      </c>
      <c r="BR263" s="148">
        <f>+[2]Cundinamarca!AG263</f>
        <v>0</v>
      </c>
      <c r="BS263" s="148">
        <f>+[2]Guainía!Q263</f>
        <v>0</v>
      </c>
      <c r="BT263" s="148">
        <f>+[2]Guainía!R263</f>
        <v>0</v>
      </c>
      <c r="BU263" s="148" t="e">
        <f>+[2]Guainía!AG263</f>
        <v>#VALUE!</v>
      </c>
      <c r="BV263" s="148">
        <f>+[2]Guaviare!Q263</f>
        <v>0</v>
      </c>
      <c r="BW263" s="148">
        <f>+[2]Guaviare!R263</f>
        <v>0</v>
      </c>
      <c r="BX263" s="148">
        <f>+[2]Guaviare!AG263</f>
        <v>0</v>
      </c>
      <c r="BY263" s="148">
        <f>+[2]Huila!Q263</f>
        <v>0</v>
      </c>
      <c r="BZ263" s="148">
        <f>+[2]Huila!R263</f>
        <v>0</v>
      </c>
      <c r="CA263" s="148">
        <f>+[2]Huila!AG263</f>
        <v>0</v>
      </c>
      <c r="CB263" s="148">
        <f>+'[2]La Guajira'!Q263</f>
        <v>0</v>
      </c>
      <c r="CC263" s="148">
        <f>+'[2]La Guajira'!R263</f>
        <v>0</v>
      </c>
      <c r="CD263" s="148">
        <f>+'[2]La Guajira'!AG263</f>
        <v>0</v>
      </c>
      <c r="CE263" s="148">
        <f>+[2]Magdalena!Q263</f>
        <v>0</v>
      </c>
      <c r="CF263" s="148">
        <f>+[2]Magdalena!R263</f>
        <v>0</v>
      </c>
      <c r="CG263" s="148" t="e">
        <f>+[2]Magdalena!AG263</f>
        <v>#VALUE!</v>
      </c>
      <c r="CH263" s="148">
        <f>+[2]Meta!Q263</f>
        <v>1</v>
      </c>
      <c r="CI263" s="148">
        <f>+[2]Meta!R263</f>
        <v>1</v>
      </c>
      <c r="CJ263" s="148">
        <f>+[2]Meta!AG263</f>
        <v>0</v>
      </c>
      <c r="CK263" s="148">
        <f>+[2]Nariño!Q263</f>
        <v>240</v>
      </c>
      <c r="CL263" s="148">
        <f>+[2]Nariño!R263</f>
        <v>250</v>
      </c>
      <c r="CM263" s="148">
        <f>+[2]Nariño!AG263</f>
        <v>20</v>
      </c>
      <c r="CN263" s="148">
        <f>+'[2]Norte de Santander'!Q263</f>
        <v>0</v>
      </c>
      <c r="CO263" s="148">
        <f>+'[2]Norte de Santander'!R263</f>
        <v>0</v>
      </c>
      <c r="CP263" s="148">
        <f>+'[2]Norte de Santander'!AG263</f>
        <v>0</v>
      </c>
      <c r="CQ263" s="148">
        <f>+[2]Putumayo!Q263</f>
        <v>0</v>
      </c>
      <c r="CR263" s="148">
        <f>+[2]Putumayo!R263</f>
        <v>0</v>
      </c>
      <c r="CS263" s="148">
        <f>+[2]Putumayo!AG263</f>
        <v>0</v>
      </c>
      <c r="CT263" s="148">
        <f>+[2]Quindio!Q263</f>
        <v>40</v>
      </c>
      <c r="CU263" s="148">
        <f>+[2]Quindio!R263</f>
        <v>40</v>
      </c>
      <c r="CV263" s="148">
        <f>+[2]Quindio!AG263</f>
        <v>3</v>
      </c>
      <c r="CW263" s="148">
        <f>+[2]Risaralda!Q263</f>
        <v>40</v>
      </c>
      <c r="CX263" s="148">
        <f>+[2]Risaralda!R263</f>
        <v>40</v>
      </c>
      <c r="CY263" s="148">
        <f>+[2]Risaralda!AG263</f>
        <v>5</v>
      </c>
      <c r="CZ263" s="148">
        <f>+'[2]San Anadrés'!Q263</f>
        <v>0</v>
      </c>
      <c r="DA263" s="148">
        <f>+'[2]San Anadrés'!R263</f>
        <v>0</v>
      </c>
      <c r="DB263" s="148" t="e">
        <f>+'[2]San Anadrés'!AG263</f>
        <v>#VALUE!</v>
      </c>
      <c r="DC263" s="148">
        <f>+[2]Santander!Q263</f>
        <v>35</v>
      </c>
      <c r="DD263" s="148">
        <f>+[2]Santander!R263</f>
        <v>40</v>
      </c>
      <c r="DE263" s="148">
        <f>+[2]Santander!AG263</f>
        <v>1</v>
      </c>
      <c r="DF263" s="148">
        <f>+[2]Sucre!Q263</f>
        <v>0</v>
      </c>
      <c r="DG263" s="148">
        <f>+[2]Sucre!R263</f>
        <v>0</v>
      </c>
      <c r="DH263" s="148" t="e">
        <f>+[2]Sucre!AG263</f>
        <v>#VALUE!</v>
      </c>
      <c r="DI263" s="148">
        <f>+[2]Tolima!Q263</f>
        <v>55</v>
      </c>
      <c r="DJ263" s="148">
        <f>+[2]Tolima!R263</f>
        <v>55</v>
      </c>
      <c r="DK263" s="148">
        <f>+[2]Tolima!AG263</f>
        <v>1</v>
      </c>
      <c r="DL263" s="148">
        <f>+'[2]Valle del Cauca'!Q263</f>
        <v>25</v>
      </c>
      <c r="DM263" s="148">
        <f>+'[2]Valle del Cauca'!R263</f>
        <v>25</v>
      </c>
      <c r="DN263" s="148">
        <f>+'[2]Valle del Cauca'!AG263</f>
        <v>2</v>
      </c>
      <c r="DO263" s="148">
        <f>+[2]Vaupés!Q263</f>
        <v>0</v>
      </c>
      <c r="DP263" s="148">
        <f>+[2]Vaupés!R263</f>
        <v>0</v>
      </c>
      <c r="DQ263" s="148">
        <f>+[2]Vaupés!AG263</f>
        <v>0</v>
      </c>
      <c r="DR263" s="148">
        <f>+[2]Vichada!Q263</f>
        <v>0</v>
      </c>
      <c r="DS263" s="148">
        <f>+[2]Vichada!R263</f>
        <v>0</v>
      </c>
      <c r="DT263" s="148">
        <f>+[2]Vichada!AG263</f>
        <v>0</v>
      </c>
    </row>
    <row r="264" spans="1:124" ht="45" hidden="1" x14ac:dyDescent="0.25">
      <c r="A264" s="152" t="s">
        <v>718</v>
      </c>
      <c r="B264" s="149" t="str">
        <f t="shared" si="66"/>
        <v>5-0-4-13</v>
      </c>
      <c r="C264" s="182" t="s">
        <v>65</v>
      </c>
      <c r="D264" s="126" t="s">
        <v>55</v>
      </c>
      <c r="E264" s="182" t="s">
        <v>56</v>
      </c>
      <c r="F264" s="182" t="s">
        <v>202</v>
      </c>
      <c r="G264" s="182" t="s">
        <v>203</v>
      </c>
      <c r="H264" s="144" t="s">
        <v>665</v>
      </c>
      <c r="I264" s="448"/>
      <c r="J264" s="144">
        <v>9109</v>
      </c>
      <c r="K264" s="455"/>
      <c r="L264" s="182" t="s">
        <v>239</v>
      </c>
      <c r="M264" s="193"/>
      <c r="N264" s="182" t="s">
        <v>104</v>
      </c>
      <c r="O264" s="182" t="s">
        <v>57</v>
      </c>
      <c r="P264" s="76" t="s">
        <v>60</v>
      </c>
      <c r="Q264" s="69">
        <f t="shared" si="80"/>
        <v>56.468531468531467</v>
      </c>
      <c r="R264" s="83" t="e">
        <f t="shared" si="77"/>
        <v>#DIV/0!</v>
      </c>
      <c r="S264" s="83">
        <f>+[2]Amazonas!S264+[2]Antioquia!S264+[2]Atantico!S264+[2]Arauca!S264+[2]Bolivar!S264+[2]Boyacá!S264+[2]Caldas!S264+[2]Caquetá!S264+[2]Casanare!S264+[2]Cauca!S264+[2]Cesar!S264+[2]Chocó!S264+[2]Córdoba!S264+[2]Cundinamarca!S264+[2]Guainía!S264+[2]Guaviare!S264+[2]Huila!S264+'[2]La Guajira'!S264+[2]Magdalena!S264+[2]Meta!S264+[2]Nariño!S264+'[2]Norte de Santander'!S264+[2]Putumayo!S264+[2]Quindio!S264+[2]Risaralda!S264+'[2]San Anadrés'!S264+[2]Santander!S264+[2]Sucre!S264+[2]Tolima!S264+'[2]Valle del Cauca'!S264+[2]Vaupés!S264+[2]Vichada!S264</f>
        <v>0</v>
      </c>
      <c r="T264" s="83">
        <f>+[2]Amazonas!T264+[2]Antioquia!T264+[2]Atantico!T264+[2]Arauca!T264+[2]Bolivar!T264+[2]Boyacá!T264+[2]Caldas!T264+[2]Caquetá!T264+[2]Casanare!T264+[2]Cauca!T264+[2]Cesar!T264+[2]Chocó!T264+[2]Córdoba!T264+[2]Cundinamarca!T264+[2]Guainía!T264+[2]Guaviare!T264+[2]Huila!T264+'[2]La Guajira'!T264+[2]Magdalena!T264+[2]Meta!T264+[2]Nariño!T264+'[2]Norte de Santander'!T264+[2]Putumayo!T264+[2]Quindio!T264+[2]Risaralda!T264+'[2]San Anadrés'!T264+[2]Santander!T264+[2]Sucre!T264+[2]Tolima!T264+'[2]Valle del Cauca'!T264+[2]Vaupés!T264+[2]Vichada!T264</f>
        <v>0</v>
      </c>
      <c r="U264" s="148">
        <f t="shared" si="81"/>
        <v>1144</v>
      </c>
      <c r="V264" s="148">
        <f t="shared" si="75"/>
        <v>646</v>
      </c>
      <c r="W264" s="148">
        <f>+'[2]Oficinas Nacionales'!Q264</f>
        <v>0</v>
      </c>
      <c r="X264" s="148">
        <f>+'[2]Oficinas Nacionales'!R264</f>
        <v>0</v>
      </c>
      <c r="Y264" s="148">
        <f>+'[2]Oficinas Nacionales'!AG264</f>
        <v>0</v>
      </c>
      <c r="Z264" s="148">
        <f t="shared" si="78"/>
        <v>1144</v>
      </c>
      <c r="AA264" s="148">
        <f t="shared" si="78"/>
        <v>1044</v>
      </c>
      <c r="AB264" s="148">
        <f t="shared" si="79"/>
        <v>646</v>
      </c>
      <c r="AC264" s="148">
        <f>+[2]Amazonas!Q264</f>
        <v>0</v>
      </c>
      <c r="AD264" s="148">
        <f>+[2]Amazonas!R264</f>
        <v>0</v>
      </c>
      <c r="AE264" s="148">
        <f>+[2]Amazonas!AG264</f>
        <v>0</v>
      </c>
      <c r="AF264" s="148">
        <f>+[2]Antioquia!Q264</f>
        <v>80</v>
      </c>
      <c r="AG264" s="148">
        <f>+[2]Antioquia!R264</f>
        <v>70</v>
      </c>
      <c r="AH264" s="148">
        <f>+[2]Antioquia!AG264</f>
        <v>13</v>
      </c>
      <c r="AI264" s="148">
        <f>+[2]Atantico!Q264</f>
        <v>0</v>
      </c>
      <c r="AJ264" s="148">
        <f>+[2]Atantico!R264</f>
        <v>0</v>
      </c>
      <c r="AK264" s="148">
        <f>+[2]Atantico!AG264</f>
        <v>0</v>
      </c>
      <c r="AL264" s="148">
        <f>+[2]Arauca!Q264</f>
        <v>3</v>
      </c>
      <c r="AM264" s="148">
        <f>+[2]Arauca!R264</f>
        <v>3</v>
      </c>
      <c r="AN264" s="148">
        <f>+[2]Arauca!AG264</f>
        <v>0</v>
      </c>
      <c r="AO264" s="148">
        <f>+[2]Bolivar!Q264</f>
        <v>0</v>
      </c>
      <c r="AP264" s="148">
        <f>+[2]Bolivar!R264</f>
        <v>0</v>
      </c>
      <c r="AQ264" s="148">
        <f>+[2]Bolivar!AG264</f>
        <v>0</v>
      </c>
      <c r="AR264" s="148">
        <f>+[2]Boyacá!Q264</f>
        <v>400</v>
      </c>
      <c r="AS264" s="148">
        <f>+[2]Boyacá!R264</f>
        <v>300</v>
      </c>
      <c r="AT264" s="148">
        <f>+[2]Boyacá!AG264</f>
        <v>45</v>
      </c>
      <c r="AU264" s="148">
        <f>+[2]Caldas!Q264</f>
        <v>35</v>
      </c>
      <c r="AV264" s="148">
        <f>+[2]Caldas!R264</f>
        <v>30</v>
      </c>
      <c r="AW264" s="148">
        <f>+[2]Caldas!AG264</f>
        <v>4</v>
      </c>
      <c r="AX264" s="148">
        <f>+[2]Caquetá!Q264</f>
        <v>50</v>
      </c>
      <c r="AY264" s="148">
        <f>+[2]Caquetá!R264</f>
        <v>50</v>
      </c>
      <c r="AZ264" s="148">
        <f>+[2]Caquetá!AG264</f>
        <v>8</v>
      </c>
      <c r="BA264" s="148">
        <f>+[2]Casanare!Q264</f>
        <v>0</v>
      </c>
      <c r="BB264" s="148">
        <f>+[2]Casanare!R264</f>
        <v>0</v>
      </c>
      <c r="BC264" s="148">
        <f>+[2]Casanare!AG264</f>
        <v>0</v>
      </c>
      <c r="BD264" s="148">
        <f>+[2]Cauca!Q264</f>
        <v>0</v>
      </c>
      <c r="BE264" s="148">
        <f>+[2]Cauca!R264</f>
        <v>0</v>
      </c>
      <c r="BF264" s="148">
        <f>+[2]Cauca!AG264</f>
        <v>0</v>
      </c>
      <c r="BG264" s="148">
        <f>+[2]Cesar!Q264</f>
        <v>0</v>
      </c>
      <c r="BH264" s="148">
        <f>+[2]Cesar!R264</f>
        <v>0</v>
      </c>
      <c r="BI264" s="148">
        <f>+[2]Cesar!AG264</f>
        <v>0</v>
      </c>
      <c r="BJ264" s="148">
        <f>+[2]Chocó!Q264</f>
        <v>0</v>
      </c>
      <c r="BK264" s="148">
        <f>+[2]Chocó!R264</f>
        <v>0</v>
      </c>
      <c r="BL264" s="148">
        <f>+[2]Chocó!AG264</f>
        <v>0</v>
      </c>
      <c r="BM264" s="148">
        <f>+[2]Córdoba!Q264</f>
        <v>0</v>
      </c>
      <c r="BN264" s="148">
        <f>+[2]Córdoba!R264</f>
        <v>0</v>
      </c>
      <c r="BO264" s="148">
        <f>+[2]Córdoba!AG264</f>
        <v>0</v>
      </c>
      <c r="BP264" s="148">
        <f>+[2]Cundinamarca!Q264</f>
        <v>140</v>
      </c>
      <c r="BQ264" s="148">
        <f>+[2]Cundinamarca!R264</f>
        <v>140</v>
      </c>
      <c r="BR264" s="148">
        <f>+[2]Cundinamarca!AG264</f>
        <v>13</v>
      </c>
      <c r="BS264" s="148">
        <f>+[2]Guainía!Q264</f>
        <v>0</v>
      </c>
      <c r="BT264" s="148">
        <f>+[2]Guainía!R264</f>
        <v>0</v>
      </c>
      <c r="BU264" s="148">
        <f>+[2]Guainía!AG264</f>
        <v>0</v>
      </c>
      <c r="BV264" s="148">
        <f>+[2]Guaviare!Q264</f>
        <v>0</v>
      </c>
      <c r="BW264" s="148">
        <f>+[2]Guaviare!R264</f>
        <v>0</v>
      </c>
      <c r="BX264" s="148">
        <f>+[2]Guaviare!AG264</f>
        <v>0</v>
      </c>
      <c r="BY264" s="148">
        <f>+[2]Huila!Q264</f>
        <v>0</v>
      </c>
      <c r="BZ264" s="148">
        <f>+[2]Huila!R264</f>
        <v>0</v>
      </c>
      <c r="CA264" s="148">
        <f>+[2]Huila!AG264</f>
        <v>0</v>
      </c>
      <c r="CB264" s="148">
        <f>+'[2]La Guajira'!Q264</f>
        <v>0</v>
      </c>
      <c r="CC264" s="148">
        <f>+'[2]La Guajira'!R264</f>
        <v>0</v>
      </c>
      <c r="CD264" s="148">
        <f>+'[2]La Guajira'!AG264</f>
        <v>0</v>
      </c>
      <c r="CE264" s="148">
        <f>+[2]Magdalena!Q264</f>
        <v>0</v>
      </c>
      <c r="CF264" s="148">
        <f>+[2]Magdalena!R264</f>
        <v>0</v>
      </c>
      <c r="CG264" s="148">
        <f>+[2]Magdalena!AG264</f>
        <v>0</v>
      </c>
      <c r="CH264" s="148">
        <f>+[2]Meta!Q264</f>
        <v>1</v>
      </c>
      <c r="CI264" s="148">
        <f>+[2]Meta!R264</f>
        <v>1</v>
      </c>
      <c r="CJ264" s="148">
        <f>+[2]Meta!AG264</f>
        <v>1</v>
      </c>
      <c r="CK264" s="148">
        <f>+[2]Nariño!Q264</f>
        <v>240</v>
      </c>
      <c r="CL264" s="148">
        <f>+[2]Nariño!R264</f>
        <v>250</v>
      </c>
      <c r="CM264" s="148">
        <f>+[2]Nariño!AG264</f>
        <v>39</v>
      </c>
      <c r="CN264" s="148">
        <f>+'[2]Norte de Santander'!Q264</f>
        <v>0</v>
      </c>
      <c r="CO264" s="148">
        <f>+'[2]Norte de Santander'!R264</f>
        <v>0</v>
      </c>
      <c r="CP264" s="148">
        <f>+'[2]Norte de Santander'!AG264</f>
        <v>0</v>
      </c>
      <c r="CQ264" s="148">
        <f>+[2]Putumayo!Q264</f>
        <v>0</v>
      </c>
      <c r="CR264" s="148">
        <f>+[2]Putumayo!R264</f>
        <v>0</v>
      </c>
      <c r="CS264" s="148">
        <f>+[2]Putumayo!AG264</f>
        <v>0</v>
      </c>
      <c r="CT264" s="148">
        <f>+[2]Quindio!Q264</f>
        <v>40</v>
      </c>
      <c r="CU264" s="148">
        <f>+[2]Quindio!R264</f>
        <v>40</v>
      </c>
      <c r="CV264" s="148">
        <f>+[2]Quindio!AG264</f>
        <v>498</v>
      </c>
      <c r="CW264" s="148">
        <f>+[2]Risaralda!Q264</f>
        <v>40</v>
      </c>
      <c r="CX264" s="148">
        <f>+[2]Risaralda!R264</f>
        <v>40</v>
      </c>
      <c r="CY264" s="148">
        <f>+[2]Risaralda!AG264</f>
        <v>8</v>
      </c>
      <c r="CZ264" s="148">
        <f>+'[2]San Anadrés'!Q264</f>
        <v>0</v>
      </c>
      <c r="DA264" s="148">
        <f>+'[2]San Anadrés'!R264</f>
        <v>0</v>
      </c>
      <c r="DB264" s="148">
        <f>+'[2]San Anadrés'!AG264</f>
        <v>0</v>
      </c>
      <c r="DC264" s="148">
        <f>+[2]Santander!Q264</f>
        <v>35</v>
      </c>
      <c r="DD264" s="148">
        <f>+[2]Santander!R264</f>
        <v>40</v>
      </c>
      <c r="DE264" s="148">
        <f>+[2]Santander!AG264</f>
        <v>5</v>
      </c>
      <c r="DF264" s="148">
        <f>+[2]Sucre!Q264</f>
        <v>0</v>
      </c>
      <c r="DG264" s="148">
        <f>+[2]Sucre!R264</f>
        <v>0</v>
      </c>
      <c r="DH264" s="148">
        <f>+[2]Sucre!AG264</f>
        <v>0</v>
      </c>
      <c r="DI264" s="148">
        <f>+[2]Tolima!Q264</f>
        <v>55</v>
      </c>
      <c r="DJ264" s="148">
        <f>+[2]Tolima!R264</f>
        <v>55</v>
      </c>
      <c r="DK264" s="148">
        <f>+[2]Tolima!AG264</f>
        <v>8</v>
      </c>
      <c r="DL264" s="148">
        <f>+'[2]Valle del Cauca'!Q264</f>
        <v>25</v>
      </c>
      <c r="DM264" s="148">
        <f>+'[2]Valle del Cauca'!R264</f>
        <v>25</v>
      </c>
      <c r="DN264" s="148">
        <f>+'[2]Valle del Cauca'!AG264</f>
        <v>4</v>
      </c>
      <c r="DO264" s="148">
        <f>+[2]Vaupés!Q264</f>
        <v>0</v>
      </c>
      <c r="DP264" s="148">
        <f>+[2]Vaupés!R264</f>
        <v>0</v>
      </c>
      <c r="DQ264" s="148">
        <f>+[2]Vaupés!AG264</f>
        <v>0</v>
      </c>
      <c r="DR264" s="148">
        <f>+[2]Vichada!Q264</f>
        <v>0</v>
      </c>
      <c r="DS264" s="148">
        <f>+[2]Vichada!R264</f>
        <v>0</v>
      </c>
      <c r="DT264" s="148">
        <f>+[2]Vichada!AG264</f>
        <v>0</v>
      </c>
    </row>
    <row r="265" spans="1:124" ht="33.75" hidden="1" x14ac:dyDescent="0.25">
      <c r="A265" s="152" t="s">
        <v>718</v>
      </c>
      <c r="B265" s="149" t="str">
        <f t="shared" ref="B265:B328" si="82">+H265</f>
        <v>5-0-4-14</v>
      </c>
      <c r="C265" s="182" t="s">
        <v>65</v>
      </c>
      <c r="D265" s="126" t="s">
        <v>55</v>
      </c>
      <c r="E265" s="182" t="s">
        <v>56</v>
      </c>
      <c r="F265" s="182" t="s">
        <v>202</v>
      </c>
      <c r="G265" s="182" t="s">
        <v>203</v>
      </c>
      <c r="H265" s="144" t="s">
        <v>666</v>
      </c>
      <c r="I265" s="432"/>
      <c r="J265" s="144">
        <v>148163</v>
      </c>
      <c r="K265" s="451"/>
      <c r="L265" s="75" t="s">
        <v>729</v>
      </c>
      <c r="M265" s="193"/>
      <c r="N265" s="182" t="s">
        <v>104</v>
      </c>
      <c r="O265" s="182" t="s">
        <v>57</v>
      </c>
      <c r="P265" s="76" t="s">
        <v>60</v>
      </c>
      <c r="Q265" s="69">
        <f t="shared" si="80"/>
        <v>9.4761990161918419</v>
      </c>
      <c r="R265" s="83" t="e">
        <f t="shared" si="77"/>
        <v>#DIV/0!</v>
      </c>
      <c r="S265" s="83">
        <f>+[2]Amazonas!S265+[2]Antioquia!S265+[2]Atantico!S265+[2]Arauca!S265+[2]Bolivar!S265+[2]Boyacá!S265+[2]Caldas!S265+[2]Caquetá!S265+[2]Casanare!S265+[2]Cauca!S265+[2]Cesar!S265+[2]Chocó!S265+[2]Córdoba!S265+[2]Cundinamarca!S265+[2]Guainía!S265+[2]Guaviare!S265+[2]Huila!S265+'[2]La Guajira'!S265+[2]Magdalena!S265+[2]Meta!S265+[2]Nariño!S265+'[2]Norte de Santander'!S265+[2]Putumayo!S265+[2]Quindio!S265+[2]Risaralda!S265+'[2]San Anadrés'!S265+[2]Santander!S265+[2]Sucre!S265+[2]Tolima!S265+'[2]Valle del Cauca'!S265+[2]Vaupés!S265+[2]Vichada!S265</f>
        <v>0</v>
      </c>
      <c r="T265" s="83">
        <f>+[2]Amazonas!T265+[2]Antioquia!T265+[2]Atantico!T265+[2]Arauca!T265+[2]Bolivar!T265+[2]Boyacá!T265+[2]Caldas!T265+[2]Caquetá!T265+[2]Casanare!T265+[2]Cauca!T265+[2]Cesar!T265+[2]Chocó!T265+[2]Córdoba!T265+[2]Cundinamarca!T265+[2]Guainía!T265+[2]Guaviare!T265+[2]Huila!T265+'[2]La Guajira'!T265+[2]Magdalena!T265+[2]Meta!T265+[2]Nariño!T265+'[2]Norte de Santander'!T265+[2]Putumayo!T265+[2]Quindio!T265+[2]Risaralda!T265+'[2]San Anadrés'!T265+[2]Santander!T265+[2]Sucre!T265+[2]Tolima!T265+'[2]Valle del Cauca'!T265+[2]Vaupés!T265+[2]Vichada!T265</f>
        <v>0</v>
      </c>
      <c r="U265" s="148">
        <f t="shared" si="81"/>
        <v>156128</v>
      </c>
      <c r="V265" s="148">
        <f t="shared" si="75"/>
        <v>14795</v>
      </c>
      <c r="W265" s="148">
        <f>+'[2]Oficinas Nacionales'!Q265</f>
        <v>0</v>
      </c>
      <c r="X265" s="148">
        <f>+'[2]Oficinas Nacionales'!R265</f>
        <v>0</v>
      </c>
      <c r="Y265" s="148">
        <f>+'[2]Oficinas Nacionales'!AG265</f>
        <v>0</v>
      </c>
      <c r="Z265" s="148">
        <f t="shared" si="78"/>
        <v>156128</v>
      </c>
      <c r="AA265" s="148">
        <f t="shared" si="78"/>
        <v>150238</v>
      </c>
      <c r="AB265" s="148">
        <f t="shared" si="79"/>
        <v>14795</v>
      </c>
      <c r="AC265" s="148">
        <f>+[2]Amazonas!Q265</f>
        <v>0</v>
      </c>
      <c r="AD265" s="148">
        <f>+[2]Amazonas!R265</f>
        <v>0</v>
      </c>
      <c r="AE265" s="148">
        <f>+[2]Amazonas!AG265</f>
        <v>0</v>
      </c>
      <c r="AF265" s="148">
        <f>+[2]Antioquia!Q265</f>
        <v>80000</v>
      </c>
      <c r="AG265" s="148">
        <f>+[2]Antioquia!R265</f>
        <v>70000</v>
      </c>
      <c r="AH265" s="148">
        <f>+[2]Antioquia!AG265</f>
        <v>5941</v>
      </c>
      <c r="AI265" s="148">
        <f>+[2]Atantico!Q265</f>
        <v>0</v>
      </c>
      <c r="AJ265" s="148">
        <f>+[2]Atantico!R265</f>
        <v>0</v>
      </c>
      <c r="AK265" s="148">
        <f>+[2]Atantico!AG265</f>
        <v>0</v>
      </c>
      <c r="AL265" s="148">
        <f>+[2]Arauca!Q265</f>
        <v>40</v>
      </c>
      <c r="AM265" s="148">
        <f>+[2]Arauca!R265</f>
        <v>40</v>
      </c>
      <c r="AN265" s="148">
        <f>+[2]Arauca!AG265</f>
        <v>0</v>
      </c>
      <c r="AO265" s="148">
        <f>+[2]Bolivar!Q265</f>
        <v>0</v>
      </c>
      <c r="AP265" s="148">
        <f>+[2]Bolivar!R265</f>
        <v>0</v>
      </c>
      <c r="AQ265" s="148">
        <f>+[2]Bolivar!AG265</f>
        <v>0</v>
      </c>
      <c r="AR265" s="148">
        <f>+[2]Boyacá!Q265</f>
        <v>24000</v>
      </c>
      <c r="AS265" s="148">
        <f>+[2]Boyacá!R265</f>
        <v>26000</v>
      </c>
      <c r="AT265" s="148">
        <f>+[2]Boyacá!AG265</f>
        <v>3217</v>
      </c>
      <c r="AU265" s="148">
        <f>+[2]Caldas!Q265</f>
        <v>5000</v>
      </c>
      <c r="AV265" s="148">
        <f>+[2]Caldas!R265</f>
        <v>4500</v>
      </c>
      <c r="AW265" s="148">
        <f>+[2]Caldas!AG265</f>
        <v>976</v>
      </c>
      <c r="AX265" s="148">
        <f>+[2]Caquetá!Q265</f>
        <v>8000</v>
      </c>
      <c r="AY265" s="148">
        <f>+[2]Caquetá!R265</f>
        <v>9000</v>
      </c>
      <c r="AZ265" s="148">
        <f>+[2]Caquetá!AG265</f>
        <v>886</v>
      </c>
      <c r="BA265" s="148">
        <f>+[2]Casanare!Q265</f>
        <v>0</v>
      </c>
      <c r="BB265" s="148">
        <f>+[2]Casanare!R265</f>
        <v>0</v>
      </c>
      <c r="BC265" s="148">
        <f>+[2]Casanare!AG265</f>
        <v>0</v>
      </c>
      <c r="BD265" s="148">
        <f>+[2]Cauca!Q265</f>
        <v>0</v>
      </c>
      <c r="BE265" s="148">
        <f>+[2]Cauca!R265</f>
        <v>0</v>
      </c>
      <c r="BF265" s="148">
        <f>+[2]Cauca!AG265</f>
        <v>0</v>
      </c>
      <c r="BG265" s="148">
        <f>+[2]Cesar!Q265</f>
        <v>0</v>
      </c>
      <c r="BH265" s="148">
        <f>+[2]Cesar!R265</f>
        <v>0</v>
      </c>
      <c r="BI265" s="148">
        <f>+[2]Cesar!AG265</f>
        <v>0</v>
      </c>
      <c r="BJ265" s="148">
        <f>+[2]Chocó!Q265</f>
        <v>0</v>
      </c>
      <c r="BK265" s="148">
        <f>+[2]Chocó!R265</f>
        <v>0</v>
      </c>
      <c r="BL265" s="148">
        <f>+[2]Chocó!AG265</f>
        <v>0</v>
      </c>
      <c r="BM265" s="148">
        <f>+[2]Córdoba!Q265</f>
        <v>0</v>
      </c>
      <c r="BN265" s="148">
        <f>+[2]Córdoba!R265</f>
        <v>0</v>
      </c>
      <c r="BO265" s="148">
        <f>+[2]Córdoba!AG265</f>
        <v>0</v>
      </c>
      <c r="BP265" s="148">
        <f>+[2]Cundinamarca!Q265</f>
        <v>6000</v>
      </c>
      <c r="BQ265" s="148">
        <f>+[2]Cundinamarca!R265</f>
        <v>6000</v>
      </c>
      <c r="BR265" s="148">
        <f>+[2]Cundinamarca!AG265</f>
        <v>326</v>
      </c>
      <c r="BS265" s="148">
        <f>+[2]Guainía!Q265</f>
        <v>0</v>
      </c>
      <c r="BT265" s="148">
        <f>+[2]Guainía!R265</f>
        <v>0</v>
      </c>
      <c r="BU265" s="148">
        <f>+[2]Guainía!AG265</f>
        <v>0</v>
      </c>
      <c r="BV265" s="148">
        <f>+[2]Guaviare!Q265</f>
        <v>0</v>
      </c>
      <c r="BW265" s="148">
        <f>+[2]Guaviare!R265</f>
        <v>0</v>
      </c>
      <c r="BX265" s="148">
        <f>+[2]Guaviare!AG265</f>
        <v>0</v>
      </c>
      <c r="BY265" s="148">
        <f>+[2]Huila!Q265</f>
        <v>0</v>
      </c>
      <c r="BZ265" s="148">
        <f>+[2]Huila!R265</f>
        <v>0</v>
      </c>
      <c r="CA265" s="148">
        <f>+[2]Huila!AG265</f>
        <v>0</v>
      </c>
      <c r="CB265" s="148">
        <f>+'[2]La Guajira'!Q265</f>
        <v>0</v>
      </c>
      <c r="CC265" s="148">
        <f>+'[2]La Guajira'!R265</f>
        <v>0</v>
      </c>
      <c r="CD265" s="148">
        <f>+'[2]La Guajira'!AG265</f>
        <v>0</v>
      </c>
      <c r="CE265" s="148">
        <f>+[2]Magdalena!Q265</f>
        <v>0</v>
      </c>
      <c r="CF265" s="148">
        <f>+[2]Magdalena!R265</f>
        <v>0</v>
      </c>
      <c r="CG265" s="148">
        <f>+[2]Magdalena!AG265</f>
        <v>0</v>
      </c>
      <c r="CH265" s="148">
        <f>+[2]Meta!Q265</f>
        <v>8</v>
      </c>
      <c r="CI265" s="148">
        <f>+[2]Meta!R265</f>
        <v>8</v>
      </c>
      <c r="CJ265" s="148">
        <f>+[2]Meta!AG265</f>
        <v>0</v>
      </c>
      <c r="CK265" s="148">
        <f>+[2]Nariño!Q265</f>
        <v>19000</v>
      </c>
      <c r="CL265" s="148">
        <f>+[2]Nariño!R265</f>
        <v>20000</v>
      </c>
      <c r="CM265" s="148">
        <f>+[2]Nariño!AG265</f>
        <v>2980</v>
      </c>
      <c r="CN265" s="148">
        <f>+'[2]Norte de Santander'!Q265</f>
        <v>0</v>
      </c>
      <c r="CO265" s="148">
        <f>+'[2]Norte de Santander'!R265</f>
        <v>0</v>
      </c>
      <c r="CP265" s="148">
        <f>+'[2]Norte de Santander'!AG265</f>
        <v>0</v>
      </c>
      <c r="CQ265" s="148">
        <f>+[2]Putumayo!Q265</f>
        <v>0</v>
      </c>
      <c r="CR265" s="148">
        <f>+[2]Putumayo!R265</f>
        <v>0</v>
      </c>
      <c r="CS265" s="148">
        <f>+[2]Putumayo!AG265</f>
        <v>0</v>
      </c>
      <c r="CT265" s="148">
        <f>+[2]Quindio!Q265</f>
        <v>2400</v>
      </c>
      <c r="CU265" s="148">
        <f>+[2]Quindio!R265</f>
        <v>3000</v>
      </c>
      <c r="CV265" s="148">
        <f>+[2]Quindio!AG265</f>
        <v>3</v>
      </c>
      <c r="CW265" s="148">
        <f>+[2]Risaralda!Q265</f>
        <v>5000</v>
      </c>
      <c r="CX265" s="148">
        <f>+[2]Risaralda!R265</f>
        <v>5000</v>
      </c>
      <c r="CY265" s="148">
        <f>+[2]Risaralda!AG265</f>
        <v>0</v>
      </c>
      <c r="CZ265" s="148">
        <f>+'[2]San Anadrés'!Q265</f>
        <v>0</v>
      </c>
      <c r="DA265" s="148">
        <f>+'[2]San Anadrés'!R265</f>
        <v>0</v>
      </c>
      <c r="DB265" s="148">
        <f>+'[2]San Anadrés'!AG265</f>
        <v>0</v>
      </c>
      <c r="DC265" s="148">
        <f>+[2]Santander!Q265</f>
        <v>680</v>
      </c>
      <c r="DD265" s="148">
        <f>+[2]Santander!R265</f>
        <v>690</v>
      </c>
      <c r="DE265" s="148">
        <f>+[2]Santander!AG265</f>
        <v>14</v>
      </c>
      <c r="DF265" s="148">
        <f>+[2]Sucre!Q265</f>
        <v>0</v>
      </c>
      <c r="DG265" s="148">
        <f>+[2]Sucre!R265</f>
        <v>0</v>
      </c>
      <c r="DH265" s="148">
        <f>+[2]Sucre!AG265</f>
        <v>0</v>
      </c>
      <c r="DI265" s="148">
        <f>+[2]Tolima!Q265</f>
        <v>3500</v>
      </c>
      <c r="DJ265" s="148">
        <f>+[2]Tolima!R265</f>
        <v>3500</v>
      </c>
      <c r="DK265" s="148">
        <f>+[2]Tolima!AG265</f>
        <v>452</v>
      </c>
      <c r="DL265" s="148">
        <f>+'[2]Valle del Cauca'!Q265</f>
        <v>2500</v>
      </c>
      <c r="DM265" s="148">
        <f>+'[2]Valle del Cauca'!R265</f>
        <v>2500</v>
      </c>
      <c r="DN265" s="148">
        <f>+'[2]Valle del Cauca'!AG265</f>
        <v>0</v>
      </c>
      <c r="DO265" s="148">
        <f>+[2]Vaupés!Q265</f>
        <v>0</v>
      </c>
      <c r="DP265" s="148">
        <f>+[2]Vaupés!R265</f>
        <v>0</v>
      </c>
      <c r="DQ265" s="148">
        <f>+[2]Vaupés!AG265</f>
        <v>0</v>
      </c>
      <c r="DR265" s="148">
        <f>+[2]Vichada!Q265</f>
        <v>0</v>
      </c>
      <c r="DS265" s="148">
        <f>+[2]Vichada!R265</f>
        <v>0</v>
      </c>
      <c r="DT265" s="148">
        <f>+[2]Vichada!AG265</f>
        <v>0</v>
      </c>
    </row>
    <row r="266" spans="1:124" ht="33.75" hidden="1" x14ac:dyDescent="0.25">
      <c r="A266" s="152" t="s">
        <v>718</v>
      </c>
      <c r="B266" s="149" t="str">
        <f t="shared" si="82"/>
        <v>5-0-4-15</v>
      </c>
      <c r="C266" s="182" t="s">
        <v>65</v>
      </c>
      <c r="D266" s="126" t="s">
        <v>55</v>
      </c>
      <c r="E266" s="182" t="s">
        <v>56</v>
      </c>
      <c r="F266" s="182" t="s">
        <v>202</v>
      </c>
      <c r="G266" s="182" t="s">
        <v>203</v>
      </c>
      <c r="H266" s="144" t="s">
        <v>667</v>
      </c>
      <c r="I266" s="431" t="s">
        <v>241</v>
      </c>
      <c r="J266" s="144">
        <v>1607</v>
      </c>
      <c r="K266" s="450">
        <v>8</v>
      </c>
      <c r="L266" s="182" t="s">
        <v>107</v>
      </c>
      <c r="M266" s="193"/>
      <c r="N266" s="127" t="s">
        <v>242</v>
      </c>
      <c r="O266" s="182" t="s">
        <v>57</v>
      </c>
      <c r="P266" s="76" t="s">
        <v>60</v>
      </c>
      <c r="Q266" s="69">
        <f t="shared" si="80"/>
        <v>11.078373600471419</v>
      </c>
      <c r="R266" s="83" t="e">
        <f t="shared" si="77"/>
        <v>#DIV/0!</v>
      </c>
      <c r="S266" s="83">
        <f>+[2]Amazonas!S266+[2]Antioquia!S266+[2]Atantico!S266+[2]Arauca!S266+[2]Bolivar!S266+[2]Boyacá!S266+[2]Caldas!S266+[2]Caquetá!S266+[2]Casanare!S266+[2]Cauca!S266+[2]Cesar!S266+[2]Chocó!S266+[2]Córdoba!S266+[2]Cundinamarca!S266+[2]Guainía!S266+[2]Guaviare!S266+[2]Huila!S266+'[2]La Guajira'!S266+[2]Magdalena!S266+[2]Meta!S266+[2]Nariño!S266+'[2]Norte de Santander'!S266+[2]Putumayo!S266+[2]Quindio!S266+[2]Risaralda!S266+'[2]San Anadrés'!S266+[2]Santander!S266+[2]Sucre!S266+[2]Tolima!S266+'[2]Valle del Cauca'!S266+[2]Vaupés!S266+[2]Vichada!S266</f>
        <v>0</v>
      </c>
      <c r="T266" s="83">
        <f>+[2]Amazonas!T266+[2]Antioquia!T266+[2]Atantico!T266+[2]Arauca!T266+[2]Bolivar!T266+[2]Boyacá!T266+[2]Caldas!T266+[2]Caquetá!T266+[2]Casanare!T266+[2]Cauca!T266+[2]Cesar!T266+[2]Chocó!T266+[2]Córdoba!T266+[2]Cundinamarca!T266+[2]Guainía!T266+[2]Guaviare!T266+[2]Huila!T266+'[2]La Guajira'!T266+[2]Magdalena!T266+[2]Meta!T266+[2]Nariño!T266+'[2]Norte de Santander'!T266+[2]Putumayo!T266+[2]Quindio!T266+[2]Risaralda!T266+'[2]San Anadrés'!T266+[2]Santander!T266+[2]Sucre!T266+[2]Tolima!T266+'[2]Valle del Cauca'!T266+[2]Vaupés!T266+[2]Vichada!T266</f>
        <v>0</v>
      </c>
      <c r="U266" s="148">
        <f t="shared" si="81"/>
        <v>1697</v>
      </c>
      <c r="V266" s="148">
        <f t="shared" si="75"/>
        <v>188</v>
      </c>
      <c r="W266" s="148">
        <f>+'[2]Oficinas Nacionales'!Q266</f>
        <v>0</v>
      </c>
      <c r="X266" s="148">
        <f>+'[2]Oficinas Nacionales'!R266</f>
        <v>0</v>
      </c>
      <c r="Y266" s="148">
        <f>+'[2]Oficinas Nacionales'!AG266</f>
        <v>0</v>
      </c>
      <c r="Z266" s="148">
        <f t="shared" si="78"/>
        <v>1697</v>
      </c>
      <c r="AA266" s="148">
        <f t="shared" si="78"/>
        <v>1672</v>
      </c>
      <c r="AB266" s="148">
        <f t="shared" si="79"/>
        <v>188</v>
      </c>
      <c r="AC266" s="148">
        <f>+[2]Amazonas!Q266</f>
        <v>130</v>
      </c>
      <c r="AD266" s="148">
        <f>+[2]Amazonas!R266</f>
        <v>120</v>
      </c>
      <c r="AE266" s="148">
        <f>+[2]Amazonas!AG266</f>
        <v>19</v>
      </c>
      <c r="AF266" s="148">
        <f>+[2]Antioquia!Q266</f>
        <v>350</v>
      </c>
      <c r="AG266" s="148">
        <f>+[2]Antioquia!R266</f>
        <v>340</v>
      </c>
      <c r="AH266" s="148">
        <f>+[2]Antioquia!AG266</f>
        <v>32</v>
      </c>
      <c r="AI266" s="148">
        <f>+[2]Atantico!Q266</f>
        <v>24</v>
      </c>
      <c r="AJ266" s="148">
        <f>+[2]Atantico!R266</f>
        <v>24</v>
      </c>
      <c r="AK266" s="148">
        <f>+[2]Atantico!AG266</f>
        <v>2</v>
      </c>
      <c r="AL266" s="148">
        <f>+[2]Arauca!Q266</f>
        <v>0</v>
      </c>
      <c r="AM266" s="148">
        <f>+[2]Arauca!R266</f>
        <v>0</v>
      </c>
      <c r="AN266" s="148">
        <f>+[2]Arauca!AG266</f>
        <v>0</v>
      </c>
      <c r="AO266" s="148">
        <f>+[2]Bolivar!Q266</f>
        <v>0</v>
      </c>
      <c r="AP266" s="148">
        <f>+[2]Bolivar!R266</f>
        <v>0</v>
      </c>
      <c r="AQ266" s="148">
        <f>+[2]Bolivar!AG266</f>
        <v>0</v>
      </c>
      <c r="AR266" s="148">
        <f>+[2]Boyacá!Q266</f>
        <v>23</v>
      </c>
      <c r="AS266" s="148">
        <f>+[2]Boyacá!R266</f>
        <v>23</v>
      </c>
      <c r="AT266" s="148">
        <f>+[2]Boyacá!AG266</f>
        <v>4</v>
      </c>
      <c r="AU266" s="148">
        <f>+[2]Caldas!Q266</f>
        <v>170</v>
      </c>
      <c r="AV266" s="148">
        <f>+[2]Caldas!R266</f>
        <v>170</v>
      </c>
      <c r="AW266" s="148">
        <f>+[2]Caldas!AG266</f>
        <v>20</v>
      </c>
      <c r="AX266" s="148">
        <f>+[2]Caquetá!Q266</f>
        <v>15</v>
      </c>
      <c r="AY266" s="148">
        <f>+[2]Caquetá!R266</f>
        <v>15</v>
      </c>
      <c r="AZ266" s="148">
        <f>+[2]Caquetá!AG266</f>
        <v>1</v>
      </c>
      <c r="BA266" s="148">
        <f>+[2]Casanare!Q266</f>
        <v>24</v>
      </c>
      <c r="BB266" s="148">
        <f>+[2]Casanare!R266</f>
        <v>24</v>
      </c>
      <c r="BC266" s="148">
        <f>+[2]Casanare!AG266</f>
        <v>0</v>
      </c>
      <c r="BD266" s="148">
        <f>+[2]Cauca!Q266</f>
        <v>6</v>
      </c>
      <c r="BE266" s="148">
        <f>+[2]Cauca!R266</f>
        <v>6</v>
      </c>
      <c r="BF266" s="148">
        <f>+[2]Cauca!AG266</f>
        <v>0</v>
      </c>
      <c r="BG266" s="148">
        <f>+[2]Cesar!Q266</f>
        <v>0</v>
      </c>
      <c r="BH266" s="148">
        <f>+[2]Cesar!R266</f>
        <v>0</v>
      </c>
      <c r="BI266" s="148">
        <f>+[2]Cesar!AG266</f>
        <v>0</v>
      </c>
      <c r="BJ266" s="148">
        <f>+[2]Chocó!Q266</f>
        <v>24</v>
      </c>
      <c r="BK266" s="148">
        <f>+[2]Chocó!R266</f>
        <v>24</v>
      </c>
      <c r="BL266" s="148">
        <f>+[2]Chocó!AG266</f>
        <v>2</v>
      </c>
      <c r="BM266" s="148">
        <f>+[2]Córdoba!Q266</f>
        <v>0</v>
      </c>
      <c r="BN266" s="148">
        <f>+[2]Córdoba!R266</f>
        <v>0</v>
      </c>
      <c r="BO266" s="148">
        <f>+[2]Córdoba!AG266</f>
        <v>0</v>
      </c>
      <c r="BP266" s="148">
        <f>+[2]Cundinamarca!Q266</f>
        <v>147</v>
      </c>
      <c r="BQ266" s="148">
        <f>+[2]Cundinamarca!R266</f>
        <v>147</v>
      </c>
      <c r="BR266" s="148">
        <f>+[2]Cundinamarca!AG266</f>
        <v>17</v>
      </c>
      <c r="BS266" s="148">
        <f>+[2]Guainía!Q266</f>
        <v>0</v>
      </c>
      <c r="BT266" s="148">
        <f>+[2]Guainía!R266</f>
        <v>0</v>
      </c>
      <c r="BU266" s="148">
        <f>+[2]Guainía!AG266</f>
        <v>0</v>
      </c>
      <c r="BV266" s="148">
        <f>+[2]Guaviare!Q266</f>
        <v>30</v>
      </c>
      <c r="BW266" s="148">
        <f>+[2]Guaviare!R266</f>
        <v>30</v>
      </c>
      <c r="BX266" s="148">
        <f>+[2]Guaviare!AG266</f>
        <v>7</v>
      </c>
      <c r="BY266" s="148">
        <f>+[2]Huila!Q266</f>
        <v>110</v>
      </c>
      <c r="BZ266" s="148">
        <f>+[2]Huila!R266</f>
        <v>110</v>
      </c>
      <c r="CA266" s="148">
        <f>+[2]Huila!AG266</f>
        <v>6</v>
      </c>
      <c r="CB266" s="148">
        <f>+'[2]La Guajira'!Q266</f>
        <v>0</v>
      </c>
      <c r="CC266" s="148">
        <f>+'[2]La Guajira'!R266</f>
        <v>0</v>
      </c>
      <c r="CD266" s="148">
        <f>+'[2]La Guajira'!AG266</f>
        <v>0</v>
      </c>
      <c r="CE266" s="148">
        <f>+[2]Magdalena!Q266</f>
        <v>0</v>
      </c>
      <c r="CF266" s="148">
        <f>+[2]Magdalena!R266</f>
        <v>0</v>
      </c>
      <c r="CG266" s="148">
        <f>+[2]Magdalena!AG266</f>
        <v>0</v>
      </c>
      <c r="CH266" s="148">
        <f>+[2]Meta!Q266</f>
        <v>25</v>
      </c>
      <c r="CI266" s="148">
        <f>+[2]Meta!R266</f>
        <v>25</v>
      </c>
      <c r="CJ266" s="148">
        <f>+[2]Meta!AG266</f>
        <v>3</v>
      </c>
      <c r="CK266" s="148">
        <f>+[2]Nariño!Q266</f>
        <v>220</v>
      </c>
      <c r="CL266" s="148">
        <f>+[2]Nariño!R266</f>
        <v>220</v>
      </c>
      <c r="CM266" s="148">
        <f>+[2]Nariño!AG266</f>
        <v>46</v>
      </c>
      <c r="CN266" s="148">
        <f>+'[2]Norte de Santander'!Q266</f>
        <v>47</v>
      </c>
      <c r="CO266" s="148">
        <f>+'[2]Norte de Santander'!R266</f>
        <v>47</v>
      </c>
      <c r="CP266" s="148">
        <f>+'[2]Norte de Santander'!AG266</f>
        <v>4</v>
      </c>
      <c r="CQ266" s="148">
        <f>+[2]Putumayo!Q266</f>
        <v>104</v>
      </c>
      <c r="CR266" s="148">
        <f>+[2]Putumayo!R266</f>
        <v>104</v>
      </c>
      <c r="CS266" s="148">
        <f>+[2]Putumayo!AG266</f>
        <v>5</v>
      </c>
      <c r="CT266" s="148">
        <f>+[2]Quindio!Q266</f>
        <v>45</v>
      </c>
      <c r="CU266" s="148">
        <f>+[2]Quindio!R266</f>
        <v>45</v>
      </c>
      <c r="CV266" s="148">
        <f>+[2]Quindio!AG266</f>
        <v>7</v>
      </c>
      <c r="CW266" s="148">
        <f>+[2]Risaralda!Q266</f>
        <v>66</v>
      </c>
      <c r="CX266" s="148">
        <f>+[2]Risaralda!R266</f>
        <v>66</v>
      </c>
      <c r="CY266" s="148">
        <f>+[2]Risaralda!AG266</f>
        <v>6</v>
      </c>
      <c r="CZ266" s="148">
        <f>+'[2]San Anadrés'!Q266</f>
        <v>0</v>
      </c>
      <c r="DA266" s="148">
        <f>+'[2]San Anadrés'!R266</f>
        <v>0</v>
      </c>
      <c r="DB266" s="148">
        <f>+'[2]San Anadrés'!AG266</f>
        <v>0</v>
      </c>
      <c r="DC266" s="148">
        <f>+[2]Santander!Q266</f>
        <v>70</v>
      </c>
      <c r="DD266" s="148">
        <f>+[2]Santander!R266</f>
        <v>65</v>
      </c>
      <c r="DE266" s="148">
        <f>+[2]Santander!AG266</f>
        <v>6</v>
      </c>
      <c r="DF266" s="148">
        <f>+[2]Sucre!Q266</f>
        <v>0</v>
      </c>
      <c r="DG266" s="148">
        <f>+[2]Sucre!R266</f>
        <v>0</v>
      </c>
      <c r="DH266" s="148">
        <f>+[2]Sucre!AG266</f>
        <v>0</v>
      </c>
      <c r="DI266" s="148">
        <f>+[2]Tolima!Q266</f>
        <v>30</v>
      </c>
      <c r="DJ266" s="148">
        <f>+[2]Tolima!R266</f>
        <v>30</v>
      </c>
      <c r="DK266" s="148">
        <f>+[2]Tolima!AG266</f>
        <v>0</v>
      </c>
      <c r="DL266" s="148">
        <f>+'[2]Valle del Cauca'!Q266</f>
        <v>37</v>
      </c>
      <c r="DM266" s="148">
        <f>+'[2]Valle del Cauca'!R266</f>
        <v>37</v>
      </c>
      <c r="DN266" s="148">
        <f>+'[2]Valle del Cauca'!AG266</f>
        <v>1</v>
      </c>
      <c r="DO266" s="148">
        <f>+[2]Vaupés!Q266</f>
        <v>0</v>
      </c>
      <c r="DP266" s="148">
        <f>+[2]Vaupés!R266</f>
        <v>0</v>
      </c>
      <c r="DQ266" s="148">
        <f>+[2]Vaupés!AG266</f>
        <v>0</v>
      </c>
      <c r="DR266" s="148">
        <f>+[2]Vichada!Q266</f>
        <v>0</v>
      </c>
      <c r="DS266" s="148">
        <f>+[2]Vichada!R266</f>
        <v>0</v>
      </c>
      <c r="DT266" s="148">
        <f>+[2]Vichada!AG266</f>
        <v>0</v>
      </c>
    </row>
    <row r="267" spans="1:124" ht="33.75" hidden="1" x14ac:dyDescent="0.25">
      <c r="A267" s="152" t="s">
        <v>718</v>
      </c>
      <c r="B267" s="149" t="str">
        <f t="shared" si="82"/>
        <v>5-0-4-16</v>
      </c>
      <c r="C267" s="182" t="s">
        <v>65</v>
      </c>
      <c r="D267" s="126" t="s">
        <v>55</v>
      </c>
      <c r="E267" s="182" t="s">
        <v>56</v>
      </c>
      <c r="F267" s="182" t="s">
        <v>202</v>
      </c>
      <c r="G267" s="182" t="s">
        <v>203</v>
      </c>
      <c r="H267" s="144" t="s">
        <v>668</v>
      </c>
      <c r="I267" s="448"/>
      <c r="J267" s="144">
        <v>3200</v>
      </c>
      <c r="K267" s="455"/>
      <c r="L267" s="182" t="s">
        <v>243</v>
      </c>
      <c r="M267" s="193"/>
      <c r="N267" s="127" t="s">
        <v>242</v>
      </c>
      <c r="O267" s="182" t="s">
        <v>57</v>
      </c>
      <c r="P267" s="76" t="s">
        <v>60</v>
      </c>
      <c r="Q267" s="69">
        <f t="shared" si="80"/>
        <v>13075.428571428571</v>
      </c>
      <c r="R267" s="83" t="e">
        <f t="shared" si="77"/>
        <v>#DIV/0!</v>
      </c>
      <c r="S267" s="83">
        <f>+[2]Amazonas!S267+[2]Antioquia!S267+[2]Atantico!S267+[2]Arauca!S267+[2]Bolivar!S267+[2]Boyacá!S267+[2]Caldas!S267+[2]Caquetá!S267+[2]Casanare!S267+[2]Cauca!S267+[2]Cesar!S267+[2]Chocó!S267+[2]Córdoba!S267+[2]Cundinamarca!S267+[2]Guainía!S267+[2]Guaviare!S267+[2]Huila!S267+'[2]La Guajira'!S267+[2]Magdalena!S267+[2]Meta!S267+[2]Nariño!S267+'[2]Norte de Santander'!S267+[2]Putumayo!S267+[2]Quindio!S267+[2]Risaralda!S267+'[2]San Anadrés'!S267+[2]Santander!S267+[2]Sucre!S267+[2]Tolima!S267+'[2]Valle del Cauca'!S267+[2]Vaupés!S267+[2]Vichada!S267</f>
        <v>0</v>
      </c>
      <c r="T267" s="83">
        <f>+[2]Amazonas!T267+[2]Antioquia!T267+[2]Atantico!T267+[2]Arauca!T267+[2]Bolivar!T267+[2]Boyacá!T267+[2]Caldas!T267+[2]Caquetá!T267+[2]Casanare!T267+[2]Cauca!T267+[2]Cesar!T267+[2]Chocó!T267+[2]Córdoba!T267+[2]Cundinamarca!T267+[2]Guainía!T267+[2]Guaviare!T267+[2]Huila!T267+'[2]La Guajira'!T267+[2]Magdalena!T267+[2]Meta!T267+[2]Nariño!T267+'[2]Norte de Santander'!T267+[2]Putumayo!T267+[2]Quindio!T267+[2]Risaralda!T267+'[2]San Anadrés'!T267+[2]Santander!T267+[2]Sucre!T267+[2]Tolima!T267+'[2]Valle del Cauca'!T267+[2]Vaupés!T267+[2]Vichada!T267</f>
        <v>0</v>
      </c>
      <c r="U267" s="148">
        <f t="shared" si="81"/>
        <v>2100</v>
      </c>
      <c r="V267" s="148">
        <f t="shared" si="75"/>
        <v>274584</v>
      </c>
      <c r="W267" s="148">
        <f>+'[2]Oficinas Nacionales'!Q267</f>
        <v>0</v>
      </c>
      <c r="X267" s="148">
        <f>+'[2]Oficinas Nacionales'!R267</f>
        <v>0</v>
      </c>
      <c r="Y267" s="148">
        <f>+'[2]Oficinas Nacionales'!AG267</f>
        <v>0</v>
      </c>
      <c r="Z267" s="148">
        <f t="shared" si="78"/>
        <v>2100</v>
      </c>
      <c r="AA267" s="148">
        <f t="shared" si="78"/>
        <v>0</v>
      </c>
      <c r="AB267" s="148">
        <f t="shared" si="79"/>
        <v>274584</v>
      </c>
      <c r="AC267" s="148">
        <f>+[2]Amazonas!Q267</f>
        <v>100</v>
      </c>
      <c r="AD267" s="148">
        <f>+[2]Amazonas!R267</f>
        <v>0</v>
      </c>
      <c r="AE267" s="148">
        <f>+[2]Amazonas!AG267</f>
        <v>73</v>
      </c>
      <c r="AF267" s="148">
        <f>+[2]Antioquia!Q267</f>
        <v>100</v>
      </c>
      <c r="AG267" s="148">
        <f>+[2]Antioquia!R267</f>
        <v>0</v>
      </c>
      <c r="AH267" s="148">
        <f>+[2]Antioquia!AG267</f>
        <v>153657</v>
      </c>
      <c r="AI267" s="148">
        <f>+[2]Atantico!Q267</f>
        <v>100</v>
      </c>
      <c r="AJ267" s="148">
        <f>+[2]Atantico!R267</f>
        <v>0</v>
      </c>
      <c r="AK267" s="148">
        <f>+[2]Atantico!AG267</f>
        <v>187</v>
      </c>
      <c r="AL267" s="148">
        <f>+[2]Arauca!Q267</f>
        <v>0</v>
      </c>
      <c r="AM267" s="148">
        <f>+[2]Arauca!R267</f>
        <v>0</v>
      </c>
      <c r="AN267" s="148">
        <f>+[2]Arauca!AG267</f>
        <v>0</v>
      </c>
      <c r="AO267" s="148">
        <f>+[2]Bolivar!Q267</f>
        <v>0</v>
      </c>
      <c r="AP267" s="148">
        <f>+[2]Bolivar!R267</f>
        <v>0</v>
      </c>
      <c r="AQ267" s="148">
        <f>+[2]Bolivar!AG267</f>
        <v>0</v>
      </c>
      <c r="AR267" s="148">
        <f>+[2]Boyacá!Q267</f>
        <v>100</v>
      </c>
      <c r="AS267" s="148">
        <f>+[2]Boyacá!R267</f>
        <v>0</v>
      </c>
      <c r="AT267" s="148">
        <f>+[2]Boyacá!AG267</f>
        <v>3248</v>
      </c>
      <c r="AU267" s="148">
        <f>+[2]Caldas!Q267</f>
        <v>100</v>
      </c>
      <c r="AV267" s="148">
        <f>+[2]Caldas!R267</f>
        <v>0</v>
      </c>
      <c r="AW267" s="148">
        <f>+[2]Caldas!AG267</f>
        <v>1777</v>
      </c>
      <c r="AX267" s="148">
        <f>+[2]Caquetá!Q267</f>
        <v>100</v>
      </c>
      <c r="AY267" s="148">
        <f>+[2]Caquetá!R267</f>
        <v>0</v>
      </c>
      <c r="AZ267" s="148">
        <f>+[2]Caquetá!AG267</f>
        <v>9</v>
      </c>
      <c r="BA267" s="148">
        <f>+[2]Casanare!Q267</f>
        <v>100</v>
      </c>
      <c r="BB267" s="148">
        <f>+[2]Casanare!R267</f>
        <v>0</v>
      </c>
      <c r="BC267" s="148">
        <f>+[2]Casanare!AG267</f>
        <v>0</v>
      </c>
      <c r="BD267" s="148">
        <f>+[2]Cauca!Q267</f>
        <v>100</v>
      </c>
      <c r="BE267" s="148">
        <f>+[2]Cauca!R267</f>
        <v>0</v>
      </c>
      <c r="BF267" s="148">
        <f>+[2]Cauca!AG267</f>
        <v>0</v>
      </c>
      <c r="BG267" s="148">
        <f>+[2]Cesar!Q267</f>
        <v>0</v>
      </c>
      <c r="BH267" s="148">
        <f>+[2]Cesar!R267</f>
        <v>0</v>
      </c>
      <c r="BI267" s="148">
        <f>+[2]Cesar!AG267</f>
        <v>0</v>
      </c>
      <c r="BJ267" s="148">
        <f>+[2]Chocó!Q267</f>
        <v>100</v>
      </c>
      <c r="BK267" s="148">
        <f>+[2]Chocó!R267</f>
        <v>0</v>
      </c>
      <c r="BL267" s="148">
        <f>+[2]Chocó!AG267</f>
        <v>159</v>
      </c>
      <c r="BM267" s="148">
        <f>+[2]Córdoba!Q267</f>
        <v>0</v>
      </c>
      <c r="BN267" s="148">
        <f>+[2]Córdoba!R267</f>
        <v>0</v>
      </c>
      <c r="BO267" s="148">
        <f>+[2]Córdoba!AG267</f>
        <v>0</v>
      </c>
      <c r="BP267" s="148">
        <f>+[2]Cundinamarca!Q267</f>
        <v>100</v>
      </c>
      <c r="BQ267" s="148">
        <f>+[2]Cundinamarca!R267</f>
        <v>0</v>
      </c>
      <c r="BR267" s="148">
        <f>+[2]Cundinamarca!AG267</f>
        <v>88036</v>
      </c>
      <c r="BS267" s="148">
        <f>+[2]Guainía!Q267</f>
        <v>0</v>
      </c>
      <c r="BT267" s="148">
        <f>+[2]Guainía!R267</f>
        <v>0</v>
      </c>
      <c r="BU267" s="148">
        <f>+[2]Guainía!AG267</f>
        <v>0</v>
      </c>
      <c r="BV267" s="148">
        <f>+[2]Guaviare!Q267</f>
        <v>100</v>
      </c>
      <c r="BW267" s="148">
        <f>+[2]Guaviare!R267</f>
        <v>0</v>
      </c>
      <c r="BX267" s="148">
        <f>+[2]Guaviare!AG267</f>
        <v>42</v>
      </c>
      <c r="BY267" s="148">
        <f>+[2]Huila!Q267</f>
        <v>100</v>
      </c>
      <c r="BZ267" s="148">
        <f>+[2]Huila!R267</f>
        <v>0</v>
      </c>
      <c r="CA267" s="148">
        <f>+[2]Huila!AG267</f>
        <v>228</v>
      </c>
      <c r="CB267" s="148">
        <f>+'[2]La Guajira'!Q267</f>
        <v>0</v>
      </c>
      <c r="CC267" s="148">
        <f>+'[2]La Guajira'!R267</f>
        <v>0</v>
      </c>
      <c r="CD267" s="148">
        <f>+'[2]La Guajira'!AG267</f>
        <v>0</v>
      </c>
      <c r="CE267" s="148">
        <f>+[2]Magdalena!Q267</f>
        <v>0</v>
      </c>
      <c r="CF267" s="148">
        <f>+[2]Magdalena!R267</f>
        <v>0</v>
      </c>
      <c r="CG267" s="148">
        <f>+[2]Magdalena!AG267</f>
        <v>0</v>
      </c>
      <c r="CH267" s="148">
        <f>+[2]Meta!Q267</f>
        <v>100</v>
      </c>
      <c r="CI267" s="148">
        <f>+[2]Meta!R267</f>
        <v>0</v>
      </c>
      <c r="CJ267" s="148">
        <f>+[2]Meta!AG267</f>
        <v>190</v>
      </c>
      <c r="CK267" s="148">
        <f>+[2]Nariño!Q267</f>
        <v>100</v>
      </c>
      <c r="CL267" s="148">
        <f>+[2]Nariño!R267</f>
        <v>0</v>
      </c>
      <c r="CM267" s="148">
        <f>+[2]Nariño!AG267</f>
        <v>3004</v>
      </c>
      <c r="CN267" s="148">
        <f>+'[2]Norte de Santander'!Q267</f>
        <v>100</v>
      </c>
      <c r="CO267" s="148">
        <f>+'[2]Norte de Santander'!R267</f>
        <v>0</v>
      </c>
      <c r="CP267" s="148">
        <f>+'[2]Norte de Santander'!AG267</f>
        <v>102</v>
      </c>
      <c r="CQ267" s="148">
        <f>+[2]Putumayo!Q267</f>
        <v>100</v>
      </c>
      <c r="CR267" s="148">
        <f>+[2]Putumayo!R267</f>
        <v>0</v>
      </c>
      <c r="CS267" s="148">
        <f>+[2]Putumayo!AG267</f>
        <v>55</v>
      </c>
      <c r="CT267" s="148">
        <f>+[2]Quindio!Q267</f>
        <v>100</v>
      </c>
      <c r="CU267" s="148">
        <f>+[2]Quindio!R267</f>
        <v>0</v>
      </c>
      <c r="CV267" s="148">
        <f>+[2]Quindio!AG267</f>
        <v>0</v>
      </c>
      <c r="CW267" s="148">
        <f>+[2]Risaralda!Q267</f>
        <v>100</v>
      </c>
      <c r="CX267" s="148">
        <f>+[2]Risaralda!R267</f>
        <v>0</v>
      </c>
      <c r="CY267" s="148">
        <f>+[2]Risaralda!AG267</f>
        <v>22760</v>
      </c>
      <c r="CZ267" s="148">
        <f>+'[2]San Anadrés'!Q267</f>
        <v>0</v>
      </c>
      <c r="DA267" s="148">
        <f>+'[2]San Anadrés'!R267</f>
        <v>0</v>
      </c>
      <c r="DB267" s="148">
        <f>+'[2]San Anadrés'!AG267</f>
        <v>0</v>
      </c>
      <c r="DC267" s="148">
        <f>+[2]Santander!Q267</f>
        <v>100</v>
      </c>
      <c r="DD267" s="148">
        <f>+[2]Santander!R267</f>
        <v>0</v>
      </c>
      <c r="DE267" s="148">
        <f>+[2]Santander!AG267</f>
        <v>394</v>
      </c>
      <c r="DF267" s="148">
        <f>+[2]Sucre!Q267</f>
        <v>0</v>
      </c>
      <c r="DG267" s="148">
        <f>+[2]Sucre!R267</f>
        <v>0</v>
      </c>
      <c r="DH267" s="148">
        <f>+[2]Sucre!AG267</f>
        <v>0</v>
      </c>
      <c r="DI267" s="148">
        <f>+[2]Tolima!Q267</f>
        <v>100</v>
      </c>
      <c r="DJ267" s="148">
        <f>+[2]Tolima!R267</f>
        <v>0</v>
      </c>
      <c r="DK267" s="148">
        <f>+[2]Tolima!AG267</f>
        <v>0</v>
      </c>
      <c r="DL267" s="148">
        <f>+'[2]Valle del Cauca'!Q267</f>
        <v>100</v>
      </c>
      <c r="DM267" s="148">
        <f>+'[2]Valle del Cauca'!R267</f>
        <v>0</v>
      </c>
      <c r="DN267" s="148">
        <f>+'[2]Valle del Cauca'!AG267</f>
        <v>663</v>
      </c>
      <c r="DO267" s="148">
        <f>+[2]Vaupés!Q267</f>
        <v>0</v>
      </c>
      <c r="DP267" s="148">
        <f>+[2]Vaupés!R267</f>
        <v>0</v>
      </c>
      <c r="DQ267" s="148">
        <f>+[2]Vaupés!AG267</f>
        <v>0</v>
      </c>
      <c r="DR267" s="148">
        <f>+[2]Vichada!Q267</f>
        <v>0</v>
      </c>
      <c r="DS267" s="148">
        <f>+[2]Vichada!R267</f>
        <v>0</v>
      </c>
      <c r="DT267" s="148">
        <f>+[2]Vichada!AG267</f>
        <v>0</v>
      </c>
    </row>
    <row r="268" spans="1:124" ht="33.75" hidden="1" x14ac:dyDescent="0.25">
      <c r="A268" s="152" t="s">
        <v>718</v>
      </c>
      <c r="B268" s="149" t="str">
        <f t="shared" si="82"/>
        <v>5-0-4-17</v>
      </c>
      <c r="C268" s="182" t="s">
        <v>65</v>
      </c>
      <c r="D268" s="126" t="s">
        <v>55</v>
      </c>
      <c r="E268" s="182" t="s">
        <v>56</v>
      </c>
      <c r="F268" s="182" t="s">
        <v>202</v>
      </c>
      <c r="G268" s="182" t="s">
        <v>203</v>
      </c>
      <c r="H268" s="144" t="s">
        <v>669</v>
      </c>
      <c r="I268" s="431" t="s">
        <v>245</v>
      </c>
      <c r="J268" s="144">
        <v>3</v>
      </c>
      <c r="K268" s="450">
        <v>8</v>
      </c>
      <c r="L268" s="182" t="s">
        <v>246</v>
      </c>
      <c r="M268" s="193"/>
      <c r="N268" s="127" t="s">
        <v>247</v>
      </c>
      <c r="O268" s="182" t="s">
        <v>58</v>
      </c>
      <c r="P268" s="76" t="s">
        <v>60</v>
      </c>
      <c r="Q268" s="69">
        <f t="shared" si="80"/>
        <v>0</v>
      </c>
      <c r="R268" s="83" t="e">
        <f t="shared" si="77"/>
        <v>#DIV/0!</v>
      </c>
      <c r="S268" s="83">
        <f>+[2]Amazonas!S268+[2]Antioquia!S268+[2]Atantico!S268+[2]Arauca!S268+[2]Bolivar!S268+[2]Boyacá!S268+[2]Caldas!S268+[2]Caquetá!S268+[2]Casanare!S268+[2]Cauca!S268+[2]Cesar!S268+[2]Chocó!S268+[2]Córdoba!S268+[2]Cundinamarca!S268+[2]Guainía!S268+[2]Guaviare!S268+[2]Huila!S268+'[2]La Guajira'!S268+[2]Magdalena!S268+[2]Meta!S268+[2]Nariño!S268+'[2]Norte de Santander'!S268+[2]Putumayo!S268+[2]Quindio!S268+[2]Risaralda!S268+'[2]San Anadrés'!S268+[2]Santander!S268+[2]Sucre!S268+[2]Tolima!S268+'[2]Valle del Cauca'!S268+[2]Vaupés!S268+[2]Vichada!S268</f>
        <v>0</v>
      </c>
      <c r="T268" s="83">
        <f>+[2]Amazonas!T268+[2]Antioquia!T268+[2]Atantico!T268+[2]Arauca!T268+[2]Bolivar!T268+[2]Boyacá!T268+[2]Caldas!T268+[2]Caquetá!T268+[2]Casanare!T268+[2]Cauca!T268+[2]Cesar!T268+[2]Chocó!T268+[2]Córdoba!T268+[2]Cundinamarca!T268+[2]Guainía!T268+[2]Guaviare!T268+[2]Huila!T268+'[2]La Guajira'!T268+[2]Magdalena!T268+[2]Meta!T268+[2]Nariño!T268+'[2]Norte de Santander'!T268+[2]Putumayo!T268+[2]Quindio!T268+[2]Risaralda!T268+'[2]San Anadrés'!T268+[2]Santander!T268+[2]Sucre!T268+[2]Tolima!T268+'[2]Valle del Cauca'!T268+[2]Vaupés!T268+[2]Vichada!T268</f>
        <v>0</v>
      </c>
      <c r="U268" s="148">
        <f t="shared" si="81"/>
        <v>3</v>
      </c>
      <c r="V268" s="148">
        <f t="shared" si="75"/>
        <v>0</v>
      </c>
      <c r="W268" s="148">
        <f>+'[2]Oficinas Nacionales'!Q268</f>
        <v>0</v>
      </c>
      <c r="X268" s="148">
        <f>+'[2]Oficinas Nacionales'!R268</f>
        <v>0</v>
      </c>
      <c r="Y268" s="148">
        <f>+'[2]Oficinas Nacionales'!AG268</f>
        <v>0</v>
      </c>
      <c r="Z268" s="148">
        <f t="shared" si="78"/>
        <v>3</v>
      </c>
      <c r="AA268" s="148">
        <f t="shared" si="78"/>
        <v>0</v>
      </c>
      <c r="AB268" s="148">
        <f t="shared" si="79"/>
        <v>0</v>
      </c>
      <c r="AC268" s="148">
        <f>+[2]Amazonas!Q268</f>
        <v>0</v>
      </c>
      <c r="AD268" s="148">
        <f>+[2]Amazonas!R268</f>
        <v>0</v>
      </c>
      <c r="AE268" s="148">
        <f>+[2]Amazonas!AG268</f>
        <v>0</v>
      </c>
      <c r="AF268" s="148">
        <f>+[2]Antioquia!Q268</f>
        <v>0</v>
      </c>
      <c r="AG268" s="148">
        <f>+[2]Antioquia!R268</f>
        <v>0</v>
      </c>
      <c r="AH268" s="148">
        <f>+[2]Antioquia!AG268</f>
        <v>0</v>
      </c>
      <c r="AI268" s="148">
        <f>+[2]Atantico!Q268</f>
        <v>0</v>
      </c>
      <c r="AJ268" s="148">
        <f>+[2]Atantico!R268</f>
        <v>0</v>
      </c>
      <c r="AK268" s="148">
        <f>+[2]Atantico!AG268</f>
        <v>0</v>
      </c>
      <c r="AL268" s="148">
        <f>+[2]Arauca!Q268</f>
        <v>0</v>
      </c>
      <c r="AM268" s="148">
        <f>+[2]Arauca!R268</f>
        <v>0</v>
      </c>
      <c r="AN268" s="148">
        <f>+[2]Arauca!AG268</f>
        <v>0</v>
      </c>
      <c r="AO268" s="148">
        <f>+[2]Bolivar!Q268</f>
        <v>0</v>
      </c>
      <c r="AP268" s="148">
        <f>+[2]Bolivar!R268</f>
        <v>0</v>
      </c>
      <c r="AQ268" s="148">
        <f>+[2]Bolivar!AG268</f>
        <v>0</v>
      </c>
      <c r="AR268" s="148">
        <f>+[2]Boyacá!Q268</f>
        <v>0</v>
      </c>
      <c r="AS268" s="148">
        <f>+[2]Boyacá!R268</f>
        <v>0</v>
      </c>
      <c r="AT268" s="148">
        <f>+[2]Boyacá!AG268</f>
        <v>0</v>
      </c>
      <c r="AU268" s="148">
        <f>+[2]Caldas!Q268</f>
        <v>0</v>
      </c>
      <c r="AV268" s="148">
        <f>+[2]Caldas!R268</f>
        <v>0</v>
      </c>
      <c r="AW268" s="148">
        <f>+[2]Caldas!AG268</f>
        <v>0</v>
      </c>
      <c r="AX268" s="148">
        <f>+[2]Caquetá!Q268</f>
        <v>0</v>
      </c>
      <c r="AY268" s="148">
        <f>+[2]Caquetá!R268</f>
        <v>0</v>
      </c>
      <c r="AZ268" s="148">
        <f>+[2]Caquetá!AG268</f>
        <v>0</v>
      </c>
      <c r="BA268" s="148">
        <f>+[2]Casanare!Q268</f>
        <v>0</v>
      </c>
      <c r="BB268" s="148">
        <f>+[2]Casanare!R268</f>
        <v>0</v>
      </c>
      <c r="BC268" s="148">
        <f>+[2]Casanare!AG268</f>
        <v>0</v>
      </c>
      <c r="BD268" s="148">
        <f>+[2]Cauca!Q268</f>
        <v>0</v>
      </c>
      <c r="BE268" s="148">
        <f>+[2]Cauca!R268</f>
        <v>0</v>
      </c>
      <c r="BF268" s="148">
        <f>+[2]Cauca!AG268</f>
        <v>0</v>
      </c>
      <c r="BG268" s="148">
        <f>+[2]Cesar!Q268</f>
        <v>1</v>
      </c>
      <c r="BH268" s="148">
        <f>+[2]Cesar!R268</f>
        <v>0</v>
      </c>
      <c r="BI268" s="148">
        <f>+[2]Cesar!AG268</f>
        <v>0</v>
      </c>
      <c r="BJ268" s="148">
        <f>+[2]Chocó!Q268</f>
        <v>0</v>
      </c>
      <c r="BK268" s="148">
        <f>+[2]Chocó!R268</f>
        <v>0</v>
      </c>
      <c r="BL268" s="148">
        <f>+[2]Chocó!AG268</f>
        <v>0</v>
      </c>
      <c r="BM268" s="148">
        <f>+[2]Córdoba!Q268</f>
        <v>0</v>
      </c>
      <c r="BN268" s="148">
        <f>+[2]Córdoba!R268</f>
        <v>0</v>
      </c>
      <c r="BO268" s="148">
        <f>+[2]Córdoba!AG268</f>
        <v>0</v>
      </c>
      <c r="BP268" s="148">
        <f>+[2]Cundinamarca!Q268</f>
        <v>0</v>
      </c>
      <c r="BQ268" s="148">
        <f>+[2]Cundinamarca!R268</f>
        <v>0</v>
      </c>
      <c r="BR268" s="148">
        <f>+[2]Cundinamarca!AG268</f>
        <v>0</v>
      </c>
      <c r="BS268" s="148">
        <f>+[2]Guainía!Q268</f>
        <v>0</v>
      </c>
      <c r="BT268" s="148">
        <f>+[2]Guainía!R268</f>
        <v>0</v>
      </c>
      <c r="BU268" s="148">
        <f>+[2]Guainía!AG268</f>
        <v>0</v>
      </c>
      <c r="BV268" s="148">
        <f>+[2]Guaviare!Q268</f>
        <v>0</v>
      </c>
      <c r="BW268" s="148">
        <f>+[2]Guaviare!R268</f>
        <v>0</v>
      </c>
      <c r="BX268" s="148">
        <f>+[2]Guaviare!AG268</f>
        <v>0</v>
      </c>
      <c r="BY268" s="148">
        <f>+[2]Huila!Q268</f>
        <v>0</v>
      </c>
      <c r="BZ268" s="148">
        <f>+[2]Huila!R268</f>
        <v>0</v>
      </c>
      <c r="CA268" s="148">
        <f>+[2]Huila!AG268</f>
        <v>0</v>
      </c>
      <c r="CB268" s="148">
        <f>+'[2]La Guajira'!Q268</f>
        <v>0</v>
      </c>
      <c r="CC268" s="148">
        <f>+'[2]La Guajira'!R268</f>
        <v>0</v>
      </c>
      <c r="CD268" s="148">
        <f>+'[2]La Guajira'!AG268</f>
        <v>0</v>
      </c>
      <c r="CE268" s="148">
        <f>+[2]Magdalena!Q268</f>
        <v>0</v>
      </c>
      <c r="CF268" s="148">
        <f>+[2]Magdalena!R268</f>
        <v>0</v>
      </c>
      <c r="CG268" s="148">
        <f>+[2]Magdalena!AG268</f>
        <v>0</v>
      </c>
      <c r="CH268" s="148">
        <f>+[2]Meta!Q268</f>
        <v>1</v>
      </c>
      <c r="CI268" s="148">
        <f>+[2]Meta!R268</f>
        <v>0</v>
      </c>
      <c r="CJ268" s="148">
        <f>+[2]Meta!AG268</f>
        <v>0</v>
      </c>
      <c r="CK268" s="148">
        <f>+[2]Nariño!Q268</f>
        <v>0</v>
      </c>
      <c r="CL268" s="148">
        <f>+[2]Nariño!R268</f>
        <v>0</v>
      </c>
      <c r="CM268" s="148">
        <f>+[2]Nariño!AG268</f>
        <v>0</v>
      </c>
      <c r="CN268" s="148">
        <f>+'[2]Norte de Santander'!Q268</f>
        <v>0</v>
      </c>
      <c r="CO268" s="148">
        <f>+'[2]Norte de Santander'!R268</f>
        <v>0</v>
      </c>
      <c r="CP268" s="148">
        <f>+'[2]Norte de Santander'!AG268</f>
        <v>0</v>
      </c>
      <c r="CQ268" s="148">
        <f>+[2]Putumayo!Q268</f>
        <v>0</v>
      </c>
      <c r="CR268" s="148">
        <f>+[2]Putumayo!R268</f>
        <v>0</v>
      </c>
      <c r="CS268" s="148">
        <f>+[2]Putumayo!AG268</f>
        <v>0</v>
      </c>
      <c r="CT268" s="148">
        <f>+[2]Quindio!Q268</f>
        <v>1</v>
      </c>
      <c r="CU268" s="148">
        <f>+[2]Quindio!R268</f>
        <v>0</v>
      </c>
      <c r="CV268" s="148">
        <f>+[2]Quindio!AG268</f>
        <v>0</v>
      </c>
      <c r="CW268" s="148">
        <f>+[2]Risaralda!Q268</f>
        <v>0</v>
      </c>
      <c r="CX268" s="148">
        <f>+[2]Risaralda!R268</f>
        <v>0</v>
      </c>
      <c r="CY268" s="148">
        <f>+[2]Risaralda!AG268</f>
        <v>0</v>
      </c>
      <c r="CZ268" s="148">
        <f>+'[2]San Anadrés'!Q268</f>
        <v>0</v>
      </c>
      <c r="DA268" s="148">
        <f>+'[2]San Anadrés'!R268</f>
        <v>0</v>
      </c>
      <c r="DB268" s="148">
        <f>+'[2]San Anadrés'!AG268</f>
        <v>0</v>
      </c>
      <c r="DC268" s="148">
        <f>+[2]Santander!Q268</f>
        <v>0</v>
      </c>
      <c r="DD268" s="148">
        <f>+[2]Santander!R268</f>
        <v>0</v>
      </c>
      <c r="DE268" s="148">
        <f>+[2]Santander!AG268</f>
        <v>0</v>
      </c>
      <c r="DF268" s="148">
        <f>+[2]Sucre!Q268</f>
        <v>0</v>
      </c>
      <c r="DG268" s="148">
        <f>+[2]Sucre!R268</f>
        <v>0</v>
      </c>
      <c r="DH268" s="148">
        <f>+[2]Sucre!AG268</f>
        <v>0</v>
      </c>
      <c r="DI268" s="148">
        <f>+[2]Tolima!Q268</f>
        <v>0</v>
      </c>
      <c r="DJ268" s="148">
        <f>+[2]Tolima!R268</f>
        <v>0</v>
      </c>
      <c r="DK268" s="148">
        <f>+[2]Tolima!AG268</f>
        <v>0</v>
      </c>
      <c r="DL268" s="148">
        <f>+'[2]Valle del Cauca'!Q268</f>
        <v>0</v>
      </c>
      <c r="DM268" s="148">
        <f>+'[2]Valle del Cauca'!R268</f>
        <v>0</v>
      </c>
      <c r="DN268" s="148">
        <f>+'[2]Valle del Cauca'!AG268</f>
        <v>0</v>
      </c>
      <c r="DO268" s="148">
        <f>+[2]Vaupés!Q268</f>
        <v>0</v>
      </c>
      <c r="DP268" s="148">
        <f>+[2]Vaupés!R268</f>
        <v>0</v>
      </c>
      <c r="DQ268" s="148">
        <f>+[2]Vaupés!AG268</f>
        <v>0</v>
      </c>
      <c r="DR268" s="148">
        <f>+[2]Vichada!Q268</f>
        <v>0</v>
      </c>
      <c r="DS268" s="148">
        <f>+[2]Vichada!R268</f>
        <v>0</v>
      </c>
      <c r="DT268" s="148">
        <f>+[2]Vichada!AG268</f>
        <v>0</v>
      </c>
    </row>
    <row r="269" spans="1:124" ht="33.75" hidden="1" x14ac:dyDescent="0.25">
      <c r="A269" s="152" t="s">
        <v>718</v>
      </c>
      <c r="B269" s="149" t="str">
        <f t="shared" si="82"/>
        <v>5-0-4-18</v>
      </c>
      <c r="C269" s="182" t="s">
        <v>65</v>
      </c>
      <c r="D269" s="126" t="s">
        <v>55</v>
      </c>
      <c r="E269" s="182" t="s">
        <v>56</v>
      </c>
      <c r="F269" s="182" t="s">
        <v>202</v>
      </c>
      <c r="G269" s="182" t="s">
        <v>203</v>
      </c>
      <c r="H269" s="144" t="s">
        <v>670</v>
      </c>
      <c r="I269" s="448"/>
      <c r="J269" s="144">
        <v>105</v>
      </c>
      <c r="K269" s="455"/>
      <c r="L269" s="182" t="s">
        <v>248</v>
      </c>
      <c r="M269" s="193"/>
      <c r="N269" s="127" t="s">
        <v>119</v>
      </c>
      <c r="O269" s="182" t="s">
        <v>58</v>
      </c>
      <c r="P269" s="76" t="s">
        <v>60</v>
      </c>
      <c r="Q269" s="69">
        <f t="shared" si="80"/>
        <v>0</v>
      </c>
      <c r="R269" s="83" t="e">
        <f t="shared" si="77"/>
        <v>#DIV/0!</v>
      </c>
      <c r="S269" s="83">
        <f>+[2]Amazonas!S269+[2]Antioquia!S269+[2]Atantico!S269+[2]Arauca!S269+[2]Bolivar!S269+[2]Boyacá!S269+[2]Caldas!S269+[2]Caquetá!S269+[2]Casanare!S269+[2]Cauca!S269+[2]Cesar!S269+[2]Chocó!S269+[2]Córdoba!S269+[2]Cundinamarca!S269+[2]Guainía!S269+[2]Guaviare!S269+[2]Huila!S269+'[2]La Guajira'!S269+[2]Magdalena!S269+[2]Meta!S269+[2]Nariño!S269+'[2]Norte de Santander'!S269+[2]Putumayo!S269+[2]Quindio!S269+[2]Risaralda!S269+'[2]San Anadrés'!S269+[2]Santander!S269+[2]Sucre!S269+[2]Tolima!S269+'[2]Valle del Cauca'!S269+[2]Vaupés!S269+[2]Vichada!S269</f>
        <v>0</v>
      </c>
      <c r="T269" s="83">
        <f>+[2]Amazonas!T269+[2]Antioquia!T269+[2]Atantico!T269+[2]Arauca!T269+[2]Bolivar!T269+[2]Boyacá!T269+[2]Caldas!T269+[2]Caquetá!T269+[2]Casanare!T269+[2]Cauca!T269+[2]Cesar!T269+[2]Chocó!T269+[2]Córdoba!T269+[2]Cundinamarca!T269+[2]Guainía!T269+[2]Guaviare!T269+[2]Huila!T269+'[2]La Guajira'!T269+[2]Magdalena!T269+[2]Meta!T269+[2]Nariño!T269+'[2]Norte de Santander'!T269+[2]Putumayo!T269+[2]Quindio!T269+[2]Risaralda!T269+'[2]San Anadrés'!T269+[2]Santander!T269+[2]Sucre!T269+[2]Tolima!T269+'[2]Valle del Cauca'!T269+[2]Vaupés!T269+[2]Vichada!T269</f>
        <v>0</v>
      </c>
      <c r="U269" s="148">
        <f t="shared" si="81"/>
        <v>105</v>
      </c>
      <c r="V269" s="148">
        <f t="shared" si="75"/>
        <v>0</v>
      </c>
      <c r="W269" s="148">
        <f>+'[2]Oficinas Nacionales'!Q269</f>
        <v>0</v>
      </c>
      <c r="X269" s="148">
        <f>+'[2]Oficinas Nacionales'!R269</f>
        <v>0</v>
      </c>
      <c r="Y269" s="148">
        <f>+'[2]Oficinas Nacionales'!AG269</f>
        <v>0</v>
      </c>
      <c r="Z269" s="148">
        <f t="shared" si="78"/>
        <v>105</v>
      </c>
      <c r="AA269" s="148">
        <f t="shared" si="78"/>
        <v>0</v>
      </c>
      <c r="AB269" s="148">
        <f t="shared" si="79"/>
        <v>0</v>
      </c>
      <c r="AC269" s="148">
        <f>+[2]Amazonas!Q269</f>
        <v>0</v>
      </c>
      <c r="AD269" s="148">
        <f>+[2]Amazonas!R269</f>
        <v>0</v>
      </c>
      <c r="AE269" s="148">
        <f>+[2]Amazonas!AG269</f>
        <v>0</v>
      </c>
      <c r="AF269" s="148">
        <f>+[2]Antioquia!Q269</f>
        <v>0</v>
      </c>
      <c r="AG269" s="148">
        <f>+[2]Antioquia!R269</f>
        <v>0</v>
      </c>
      <c r="AH269" s="148">
        <f>+[2]Antioquia!AG269</f>
        <v>0</v>
      </c>
      <c r="AI269" s="148">
        <f>+[2]Atantico!Q269</f>
        <v>0</v>
      </c>
      <c r="AJ269" s="148">
        <f>+[2]Atantico!R269</f>
        <v>0</v>
      </c>
      <c r="AK269" s="148">
        <f>+[2]Atantico!AG269</f>
        <v>0</v>
      </c>
      <c r="AL269" s="148">
        <f>+[2]Arauca!Q269</f>
        <v>0</v>
      </c>
      <c r="AM269" s="148">
        <f>+[2]Arauca!R269</f>
        <v>0</v>
      </c>
      <c r="AN269" s="148">
        <f>+[2]Arauca!AG269</f>
        <v>0</v>
      </c>
      <c r="AO269" s="148">
        <f>+[2]Bolivar!Q269</f>
        <v>0</v>
      </c>
      <c r="AP269" s="148">
        <f>+[2]Bolivar!R269</f>
        <v>0</v>
      </c>
      <c r="AQ269" s="148">
        <f>+[2]Bolivar!AG269</f>
        <v>0</v>
      </c>
      <c r="AR269" s="148">
        <f>+[2]Boyacá!Q269</f>
        <v>0</v>
      </c>
      <c r="AS269" s="148">
        <f>+[2]Boyacá!R269</f>
        <v>0</v>
      </c>
      <c r="AT269" s="148">
        <f>+[2]Boyacá!AG269</f>
        <v>0</v>
      </c>
      <c r="AU269" s="148">
        <f>+[2]Caldas!Q269</f>
        <v>0</v>
      </c>
      <c r="AV269" s="148">
        <f>+[2]Caldas!R269</f>
        <v>0</v>
      </c>
      <c r="AW269" s="148">
        <f>+[2]Caldas!AG269</f>
        <v>0</v>
      </c>
      <c r="AX269" s="148">
        <f>+[2]Caquetá!Q269</f>
        <v>0</v>
      </c>
      <c r="AY269" s="148">
        <f>+[2]Caquetá!R269</f>
        <v>0</v>
      </c>
      <c r="AZ269" s="148">
        <f>+[2]Caquetá!AG269</f>
        <v>0</v>
      </c>
      <c r="BA269" s="148">
        <f>+[2]Casanare!Q269</f>
        <v>0</v>
      </c>
      <c r="BB269" s="148">
        <f>+[2]Casanare!R269</f>
        <v>0</v>
      </c>
      <c r="BC269" s="148">
        <f>+[2]Casanare!AG269</f>
        <v>0</v>
      </c>
      <c r="BD269" s="148">
        <f>+[2]Cauca!Q269</f>
        <v>0</v>
      </c>
      <c r="BE269" s="148">
        <f>+[2]Cauca!R269</f>
        <v>0</v>
      </c>
      <c r="BF269" s="148">
        <f>+[2]Cauca!AG269</f>
        <v>0</v>
      </c>
      <c r="BG269" s="148">
        <f>+[2]Cesar!Q269</f>
        <v>35</v>
      </c>
      <c r="BH269" s="148">
        <f>+[2]Cesar!R269</f>
        <v>0</v>
      </c>
      <c r="BI269" s="148">
        <f>+[2]Cesar!AG269</f>
        <v>0</v>
      </c>
      <c r="BJ269" s="148">
        <f>+[2]Chocó!Q269</f>
        <v>0</v>
      </c>
      <c r="BK269" s="148">
        <f>+[2]Chocó!R269</f>
        <v>0</v>
      </c>
      <c r="BL269" s="148">
        <f>+[2]Chocó!AG269</f>
        <v>0</v>
      </c>
      <c r="BM269" s="148">
        <f>+[2]Córdoba!Q269</f>
        <v>0</v>
      </c>
      <c r="BN269" s="148">
        <f>+[2]Córdoba!R269</f>
        <v>0</v>
      </c>
      <c r="BO269" s="148">
        <f>+[2]Córdoba!AG269</f>
        <v>0</v>
      </c>
      <c r="BP269" s="148">
        <f>+[2]Cundinamarca!Q269</f>
        <v>0</v>
      </c>
      <c r="BQ269" s="148">
        <f>+[2]Cundinamarca!R269</f>
        <v>0</v>
      </c>
      <c r="BR269" s="148">
        <f>+[2]Cundinamarca!AG269</f>
        <v>0</v>
      </c>
      <c r="BS269" s="148">
        <f>+[2]Guainía!Q269</f>
        <v>0</v>
      </c>
      <c r="BT269" s="148">
        <f>+[2]Guainía!R269</f>
        <v>0</v>
      </c>
      <c r="BU269" s="148">
        <f>+[2]Guainía!AG269</f>
        <v>0</v>
      </c>
      <c r="BV269" s="148">
        <f>+[2]Guaviare!Q269</f>
        <v>0</v>
      </c>
      <c r="BW269" s="148">
        <f>+[2]Guaviare!R269</f>
        <v>0</v>
      </c>
      <c r="BX269" s="148">
        <f>+[2]Guaviare!AG269</f>
        <v>0</v>
      </c>
      <c r="BY269" s="148">
        <f>+[2]Huila!Q269</f>
        <v>0</v>
      </c>
      <c r="BZ269" s="148">
        <f>+[2]Huila!R269</f>
        <v>0</v>
      </c>
      <c r="CA269" s="148">
        <f>+[2]Huila!AG269</f>
        <v>0</v>
      </c>
      <c r="CB269" s="148">
        <f>+'[2]La Guajira'!Q269</f>
        <v>0</v>
      </c>
      <c r="CC269" s="148">
        <f>+'[2]La Guajira'!R269</f>
        <v>0</v>
      </c>
      <c r="CD269" s="148">
        <f>+'[2]La Guajira'!AG269</f>
        <v>0</v>
      </c>
      <c r="CE269" s="148">
        <f>+[2]Magdalena!Q269</f>
        <v>0</v>
      </c>
      <c r="CF269" s="148">
        <f>+[2]Magdalena!R269</f>
        <v>0</v>
      </c>
      <c r="CG269" s="148">
        <f>+[2]Magdalena!AG269</f>
        <v>0</v>
      </c>
      <c r="CH269" s="148">
        <f>+[2]Meta!Q269</f>
        <v>35</v>
      </c>
      <c r="CI269" s="148">
        <f>+[2]Meta!R269</f>
        <v>0</v>
      </c>
      <c r="CJ269" s="148">
        <f>+[2]Meta!AG269</f>
        <v>0</v>
      </c>
      <c r="CK269" s="148">
        <f>+[2]Nariño!Q269</f>
        <v>0</v>
      </c>
      <c r="CL269" s="148">
        <f>+[2]Nariño!R269</f>
        <v>0</v>
      </c>
      <c r="CM269" s="148">
        <f>+[2]Nariño!AG269</f>
        <v>0</v>
      </c>
      <c r="CN269" s="148">
        <f>+'[2]Norte de Santander'!Q269</f>
        <v>0</v>
      </c>
      <c r="CO269" s="148">
        <f>+'[2]Norte de Santander'!R269</f>
        <v>0</v>
      </c>
      <c r="CP269" s="148">
        <f>+'[2]Norte de Santander'!AG269</f>
        <v>0</v>
      </c>
      <c r="CQ269" s="148">
        <f>+[2]Putumayo!Q269</f>
        <v>0</v>
      </c>
      <c r="CR269" s="148">
        <f>+[2]Putumayo!R269</f>
        <v>0</v>
      </c>
      <c r="CS269" s="148">
        <f>+[2]Putumayo!AG269</f>
        <v>0</v>
      </c>
      <c r="CT269" s="148">
        <f>+[2]Quindio!Q269</f>
        <v>35</v>
      </c>
      <c r="CU269" s="148">
        <f>+[2]Quindio!R269</f>
        <v>0</v>
      </c>
      <c r="CV269" s="148">
        <f>+[2]Quindio!AG269</f>
        <v>0</v>
      </c>
      <c r="CW269" s="148">
        <f>+[2]Risaralda!Q269</f>
        <v>0</v>
      </c>
      <c r="CX269" s="148">
        <f>+[2]Risaralda!R269</f>
        <v>0</v>
      </c>
      <c r="CY269" s="148">
        <f>+[2]Risaralda!AG269</f>
        <v>0</v>
      </c>
      <c r="CZ269" s="148">
        <f>+'[2]San Anadrés'!Q269</f>
        <v>0</v>
      </c>
      <c r="DA269" s="148">
        <f>+'[2]San Anadrés'!R269</f>
        <v>0</v>
      </c>
      <c r="DB269" s="148">
        <f>+'[2]San Anadrés'!AG269</f>
        <v>0</v>
      </c>
      <c r="DC269" s="148">
        <f>+[2]Santander!Q269</f>
        <v>0</v>
      </c>
      <c r="DD269" s="148">
        <f>+[2]Santander!R269</f>
        <v>0</v>
      </c>
      <c r="DE269" s="148">
        <f>+[2]Santander!AG269</f>
        <v>0</v>
      </c>
      <c r="DF269" s="148">
        <f>+[2]Sucre!Q269</f>
        <v>0</v>
      </c>
      <c r="DG269" s="148">
        <f>+[2]Sucre!R269</f>
        <v>0</v>
      </c>
      <c r="DH269" s="148">
        <f>+[2]Sucre!AG269</f>
        <v>0</v>
      </c>
      <c r="DI269" s="148">
        <f>+[2]Tolima!Q269</f>
        <v>0</v>
      </c>
      <c r="DJ269" s="148">
        <f>+[2]Tolima!R269</f>
        <v>0</v>
      </c>
      <c r="DK269" s="148">
        <f>+[2]Tolima!AG269</f>
        <v>0</v>
      </c>
      <c r="DL269" s="148">
        <f>+'[2]Valle del Cauca'!Q269</f>
        <v>0</v>
      </c>
      <c r="DM269" s="148">
        <f>+'[2]Valle del Cauca'!R269</f>
        <v>0</v>
      </c>
      <c r="DN269" s="148">
        <f>+'[2]Valle del Cauca'!AG269</f>
        <v>0</v>
      </c>
      <c r="DO269" s="148">
        <f>+[2]Vaupés!Q269</f>
        <v>0</v>
      </c>
      <c r="DP269" s="148">
        <f>+[2]Vaupés!R269</f>
        <v>0</v>
      </c>
      <c r="DQ269" s="148">
        <f>+[2]Vaupés!AG269</f>
        <v>0</v>
      </c>
      <c r="DR269" s="148">
        <f>+[2]Vichada!Q269</f>
        <v>0</v>
      </c>
      <c r="DS269" s="148">
        <f>+[2]Vichada!R269</f>
        <v>0</v>
      </c>
      <c r="DT269" s="148">
        <f>+[2]Vichada!AG269</f>
        <v>0</v>
      </c>
    </row>
    <row r="270" spans="1:124" ht="33.75" hidden="1" x14ac:dyDescent="0.25">
      <c r="A270" s="152" t="s">
        <v>718</v>
      </c>
      <c r="B270" s="149" t="str">
        <f t="shared" si="82"/>
        <v>5-0-4-19</v>
      </c>
      <c r="C270" s="182" t="s">
        <v>65</v>
      </c>
      <c r="D270" s="126" t="s">
        <v>55</v>
      </c>
      <c r="E270" s="182" t="s">
        <v>56</v>
      </c>
      <c r="F270" s="182" t="s">
        <v>202</v>
      </c>
      <c r="G270" s="182" t="s">
        <v>203</v>
      </c>
      <c r="H270" s="144" t="s">
        <v>671</v>
      </c>
      <c r="I270" s="432"/>
      <c r="J270" s="144">
        <v>63</v>
      </c>
      <c r="K270" s="451"/>
      <c r="L270" s="182" t="s">
        <v>249</v>
      </c>
      <c r="M270" s="193"/>
      <c r="N270" s="127" t="s">
        <v>250</v>
      </c>
      <c r="O270" s="182" t="s">
        <v>58</v>
      </c>
      <c r="P270" s="76" t="s">
        <v>60</v>
      </c>
      <c r="Q270" s="69">
        <f t="shared" si="80"/>
        <v>0</v>
      </c>
      <c r="R270" s="83" t="e">
        <f t="shared" si="77"/>
        <v>#DIV/0!</v>
      </c>
      <c r="S270" s="83">
        <f>+[2]Amazonas!S270+[2]Antioquia!S270+[2]Atantico!S270+[2]Arauca!S270+[2]Bolivar!S270+[2]Boyacá!S270+[2]Caldas!S270+[2]Caquetá!S270+[2]Casanare!S270+[2]Cauca!S270+[2]Cesar!S270+[2]Chocó!S270+[2]Córdoba!S270+[2]Cundinamarca!S270+[2]Guainía!S270+[2]Guaviare!S270+[2]Huila!S270+'[2]La Guajira'!S270+[2]Magdalena!S270+[2]Meta!S270+[2]Nariño!S270+'[2]Norte de Santander'!S270+[2]Putumayo!S270+[2]Quindio!S270+[2]Risaralda!S270+'[2]San Anadrés'!S270+[2]Santander!S270+[2]Sucre!S270+[2]Tolima!S270+'[2]Valle del Cauca'!S270+[2]Vaupés!S270+[2]Vichada!S270</f>
        <v>0</v>
      </c>
      <c r="T270" s="83">
        <f>+[2]Amazonas!T270+[2]Antioquia!T270+[2]Atantico!T270+[2]Arauca!T270+[2]Bolivar!T270+[2]Boyacá!T270+[2]Caldas!T270+[2]Caquetá!T270+[2]Casanare!T270+[2]Cauca!T270+[2]Cesar!T270+[2]Chocó!T270+[2]Córdoba!T270+[2]Cundinamarca!T270+[2]Guainía!T270+[2]Guaviare!T270+[2]Huila!T270+'[2]La Guajira'!T270+[2]Magdalena!T270+[2]Meta!T270+[2]Nariño!T270+'[2]Norte de Santander'!T270+[2]Putumayo!T270+[2]Quindio!T270+[2]Risaralda!T270+'[2]San Anadrés'!T270+[2]Santander!T270+[2]Sucre!T270+[2]Tolima!T270+'[2]Valle del Cauca'!T270+[2]Vaupés!T270+[2]Vichada!T270</f>
        <v>0</v>
      </c>
      <c r="U270" s="148">
        <f t="shared" si="81"/>
        <v>63</v>
      </c>
      <c r="V270" s="148">
        <f t="shared" si="75"/>
        <v>0</v>
      </c>
      <c r="W270" s="148">
        <f>+'[2]Oficinas Nacionales'!Q270</f>
        <v>0</v>
      </c>
      <c r="X270" s="148">
        <f>+'[2]Oficinas Nacionales'!R270</f>
        <v>0</v>
      </c>
      <c r="Y270" s="148">
        <f>+'[2]Oficinas Nacionales'!AG270</f>
        <v>0</v>
      </c>
      <c r="Z270" s="148">
        <f t="shared" si="78"/>
        <v>63</v>
      </c>
      <c r="AA270" s="148">
        <f t="shared" si="78"/>
        <v>0</v>
      </c>
      <c r="AB270" s="148">
        <f t="shared" si="79"/>
        <v>0</v>
      </c>
      <c r="AC270" s="148">
        <f>+[2]Amazonas!Q270</f>
        <v>1</v>
      </c>
      <c r="AD270" s="148">
        <f>+[2]Amazonas!R270</f>
        <v>0</v>
      </c>
      <c r="AE270" s="148">
        <f>+[2]Amazonas!AG270</f>
        <v>0</v>
      </c>
      <c r="AF270" s="148">
        <f>+[2]Antioquia!Q270</f>
        <v>3</v>
      </c>
      <c r="AG270" s="148">
        <f>+[2]Antioquia!R270</f>
        <v>0</v>
      </c>
      <c r="AH270" s="148">
        <f>+[2]Antioquia!AG270</f>
        <v>0</v>
      </c>
      <c r="AI270" s="148">
        <f>+[2]Atantico!Q270</f>
        <v>2</v>
      </c>
      <c r="AJ270" s="148">
        <f>+[2]Atantico!R270</f>
        <v>0</v>
      </c>
      <c r="AK270" s="148">
        <f>+[2]Atantico!AG270</f>
        <v>0</v>
      </c>
      <c r="AL270" s="148">
        <f>+[2]Arauca!Q270</f>
        <v>1</v>
      </c>
      <c r="AM270" s="148">
        <f>+[2]Arauca!R270</f>
        <v>0</v>
      </c>
      <c r="AN270" s="148">
        <f>+[2]Arauca!AG270</f>
        <v>0</v>
      </c>
      <c r="AO270" s="148">
        <f>+[2]Bolivar!Q270</f>
        <v>1</v>
      </c>
      <c r="AP270" s="148">
        <f>+[2]Bolivar!R270</f>
        <v>0</v>
      </c>
      <c r="AQ270" s="148">
        <f>+[2]Bolivar!AG270</f>
        <v>0</v>
      </c>
      <c r="AR270" s="148">
        <f>+[2]Boyacá!Q270</f>
        <v>2</v>
      </c>
      <c r="AS270" s="148">
        <f>+[2]Boyacá!R270</f>
        <v>0</v>
      </c>
      <c r="AT270" s="148">
        <f>+[2]Boyacá!AG270</f>
        <v>0</v>
      </c>
      <c r="AU270" s="148">
        <f>+[2]Caldas!Q270</f>
        <v>2</v>
      </c>
      <c r="AV270" s="148">
        <f>+[2]Caldas!R270</f>
        <v>0</v>
      </c>
      <c r="AW270" s="148">
        <f>+[2]Caldas!AG270</f>
        <v>0</v>
      </c>
      <c r="AX270" s="148">
        <f>+[2]Caquetá!Q270</f>
        <v>2</v>
      </c>
      <c r="AY270" s="148">
        <f>+[2]Caquetá!R270</f>
        <v>0</v>
      </c>
      <c r="AZ270" s="148">
        <f>+[2]Caquetá!AG270</f>
        <v>0</v>
      </c>
      <c r="BA270" s="148">
        <f>+[2]Casanare!Q270</f>
        <v>2</v>
      </c>
      <c r="BB270" s="148">
        <f>+[2]Casanare!R270</f>
        <v>0</v>
      </c>
      <c r="BC270" s="148">
        <f>+[2]Casanare!AG270</f>
        <v>0</v>
      </c>
      <c r="BD270" s="148">
        <f>+[2]Cauca!Q270</f>
        <v>2</v>
      </c>
      <c r="BE270" s="148">
        <f>+[2]Cauca!R270</f>
        <v>0</v>
      </c>
      <c r="BF270" s="148">
        <f>+[2]Cauca!AG270</f>
        <v>0</v>
      </c>
      <c r="BG270" s="148">
        <f>+[2]Cesar!Q270</f>
        <v>5</v>
      </c>
      <c r="BH270" s="148">
        <f>+[2]Cesar!R270</f>
        <v>0</v>
      </c>
      <c r="BI270" s="148">
        <f>+[2]Cesar!AG270</f>
        <v>0</v>
      </c>
      <c r="BJ270" s="148">
        <f>+[2]Chocó!Q270</f>
        <v>2</v>
      </c>
      <c r="BK270" s="148">
        <f>+[2]Chocó!R270</f>
        <v>0</v>
      </c>
      <c r="BL270" s="148">
        <f>+[2]Chocó!AG270</f>
        <v>0</v>
      </c>
      <c r="BM270" s="148">
        <f>+[2]Córdoba!Q270</f>
        <v>2</v>
      </c>
      <c r="BN270" s="148">
        <f>+[2]Córdoba!R270</f>
        <v>0</v>
      </c>
      <c r="BO270" s="148">
        <f>+[2]Córdoba!AG270</f>
        <v>0</v>
      </c>
      <c r="BP270" s="148">
        <f>+[2]Cundinamarca!Q270</f>
        <v>2</v>
      </c>
      <c r="BQ270" s="148">
        <f>+[2]Cundinamarca!R270</f>
        <v>0</v>
      </c>
      <c r="BR270" s="148">
        <f>+[2]Cundinamarca!AG270</f>
        <v>0</v>
      </c>
      <c r="BS270" s="148">
        <f>+[2]Guainía!Q270</f>
        <v>1</v>
      </c>
      <c r="BT270" s="148">
        <f>+[2]Guainía!R270</f>
        <v>0</v>
      </c>
      <c r="BU270" s="148">
        <f>+[2]Guainía!AG270</f>
        <v>0</v>
      </c>
      <c r="BV270" s="148">
        <f>+[2]Guaviare!Q270</f>
        <v>1</v>
      </c>
      <c r="BW270" s="148">
        <f>+[2]Guaviare!R270</f>
        <v>0</v>
      </c>
      <c r="BX270" s="148">
        <f>+[2]Guaviare!AG270</f>
        <v>0</v>
      </c>
      <c r="BY270" s="148">
        <f>+[2]Huila!Q270</f>
        <v>2</v>
      </c>
      <c r="BZ270" s="148">
        <f>+[2]Huila!R270</f>
        <v>0</v>
      </c>
      <c r="CA270" s="148">
        <f>+[2]Huila!AG270</f>
        <v>0</v>
      </c>
      <c r="CB270" s="148">
        <f>+'[2]La Guajira'!Q270</f>
        <v>1</v>
      </c>
      <c r="CC270" s="148">
        <f>+'[2]La Guajira'!R270</f>
        <v>0</v>
      </c>
      <c r="CD270" s="148">
        <f>+'[2]La Guajira'!AG270</f>
        <v>0</v>
      </c>
      <c r="CE270" s="148">
        <f>+[2]Magdalena!Q270</f>
        <v>2</v>
      </c>
      <c r="CF270" s="148">
        <f>+[2]Magdalena!R270</f>
        <v>0</v>
      </c>
      <c r="CG270" s="148">
        <f>+[2]Magdalena!AG270</f>
        <v>0</v>
      </c>
      <c r="CH270" s="148">
        <f>+[2]Meta!Q270</f>
        <v>5</v>
      </c>
      <c r="CI270" s="148">
        <f>+[2]Meta!R270</f>
        <v>0</v>
      </c>
      <c r="CJ270" s="148">
        <f>+[2]Meta!AG270</f>
        <v>0</v>
      </c>
      <c r="CK270" s="148">
        <f>+[2]Nariño!Q270</f>
        <v>2</v>
      </c>
      <c r="CL270" s="148">
        <f>+[2]Nariño!R270</f>
        <v>0</v>
      </c>
      <c r="CM270" s="148">
        <f>+[2]Nariño!AG270</f>
        <v>0</v>
      </c>
      <c r="CN270" s="148">
        <f>+'[2]Norte de Santander'!Q270</f>
        <v>2</v>
      </c>
      <c r="CO270" s="148">
        <f>+'[2]Norte de Santander'!R270</f>
        <v>0</v>
      </c>
      <c r="CP270" s="148">
        <f>+'[2]Norte de Santander'!AG270</f>
        <v>0</v>
      </c>
      <c r="CQ270" s="148">
        <f>+[2]Putumayo!Q270</f>
        <v>1</v>
      </c>
      <c r="CR270" s="148">
        <f>+[2]Putumayo!R270</f>
        <v>0</v>
      </c>
      <c r="CS270" s="148">
        <f>+[2]Putumayo!AG270</f>
        <v>0</v>
      </c>
      <c r="CT270" s="148">
        <f>+[2]Quindio!Q270</f>
        <v>5</v>
      </c>
      <c r="CU270" s="148">
        <f>+[2]Quindio!R270</f>
        <v>0</v>
      </c>
      <c r="CV270" s="148">
        <f>+[2]Quindio!AG270</f>
        <v>0</v>
      </c>
      <c r="CW270" s="148">
        <f>+[2]Risaralda!Q270</f>
        <v>1</v>
      </c>
      <c r="CX270" s="148">
        <f>+[2]Risaralda!R270</f>
        <v>0</v>
      </c>
      <c r="CY270" s="148">
        <f>+[2]Risaralda!AG270</f>
        <v>0</v>
      </c>
      <c r="CZ270" s="148">
        <f>+'[2]San Anadrés'!Q270</f>
        <v>1</v>
      </c>
      <c r="DA270" s="148">
        <f>+'[2]San Anadrés'!R270</f>
        <v>0</v>
      </c>
      <c r="DB270" s="148">
        <f>+'[2]San Anadrés'!AG270</f>
        <v>0</v>
      </c>
      <c r="DC270" s="148">
        <f>+[2]Santander!Q270</f>
        <v>2</v>
      </c>
      <c r="DD270" s="148">
        <f>+[2]Santander!R270</f>
        <v>0</v>
      </c>
      <c r="DE270" s="148">
        <f>+[2]Santander!AG270</f>
        <v>0</v>
      </c>
      <c r="DF270" s="148">
        <f>+[2]Sucre!Q270</f>
        <v>2</v>
      </c>
      <c r="DG270" s="148">
        <f>+[2]Sucre!R270</f>
        <v>0</v>
      </c>
      <c r="DH270" s="148">
        <f>+[2]Sucre!AG270</f>
        <v>0</v>
      </c>
      <c r="DI270" s="148">
        <f>+[2]Tolima!Q270</f>
        <v>2</v>
      </c>
      <c r="DJ270" s="148">
        <f>+[2]Tolima!R270</f>
        <v>0</v>
      </c>
      <c r="DK270" s="148">
        <f>+[2]Tolima!AG270</f>
        <v>0</v>
      </c>
      <c r="DL270" s="148">
        <f>+'[2]Valle del Cauca'!Q270</f>
        <v>2</v>
      </c>
      <c r="DM270" s="148">
        <f>+'[2]Valle del Cauca'!R270</f>
        <v>0</v>
      </c>
      <c r="DN270" s="148">
        <f>+'[2]Valle del Cauca'!AG270</f>
        <v>0</v>
      </c>
      <c r="DO270" s="148">
        <f>+[2]Vaupés!Q270</f>
        <v>1</v>
      </c>
      <c r="DP270" s="148">
        <f>+[2]Vaupés!R270</f>
        <v>0</v>
      </c>
      <c r="DQ270" s="148">
        <f>+[2]Vaupés!AG270</f>
        <v>0</v>
      </c>
      <c r="DR270" s="148">
        <f>+[2]Vichada!Q270</f>
        <v>1</v>
      </c>
      <c r="DS270" s="148">
        <f>+[2]Vichada!R270</f>
        <v>0</v>
      </c>
      <c r="DT270" s="148">
        <f>+[2]Vichada!AG270</f>
        <v>0</v>
      </c>
    </row>
    <row r="271" spans="1:124" ht="33.75" hidden="1" x14ac:dyDescent="0.25">
      <c r="A271" s="152" t="s">
        <v>718</v>
      </c>
      <c r="B271" s="149" t="str">
        <f t="shared" si="82"/>
        <v>5-0-4-20</v>
      </c>
      <c r="C271" s="182" t="s">
        <v>65</v>
      </c>
      <c r="D271" s="126" t="s">
        <v>55</v>
      </c>
      <c r="E271" s="182" t="s">
        <v>56</v>
      </c>
      <c r="F271" s="182" t="s">
        <v>202</v>
      </c>
      <c r="G271" s="182" t="s">
        <v>203</v>
      </c>
      <c r="H271" s="144" t="s">
        <v>672</v>
      </c>
      <c r="I271" s="435" t="s">
        <v>252</v>
      </c>
      <c r="J271" s="144">
        <v>254</v>
      </c>
      <c r="K271" s="450">
        <v>8</v>
      </c>
      <c r="L271" s="182" t="s">
        <v>124</v>
      </c>
      <c r="M271" s="193"/>
      <c r="N271" s="182" t="s">
        <v>1325</v>
      </c>
      <c r="O271" s="182" t="s">
        <v>57</v>
      </c>
      <c r="P271" s="76" t="s">
        <v>60</v>
      </c>
      <c r="Q271" s="69">
        <f t="shared" si="80"/>
        <v>10.943396226415095</v>
      </c>
      <c r="R271" s="83" t="e">
        <f t="shared" si="77"/>
        <v>#DIV/0!</v>
      </c>
      <c r="S271" s="83">
        <f>+[2]Amazonas!S271+[2]Antioquia!S271+[2]Atantico!S271+[2]Arauca!S271+[2]Bolivar!S271+[2]Boyacá!S271+[2]Caldas!S271+[2]Caquetá!S271+[2]Casanare!S271+[2]Cauca!S271+[2]Cesar!S271+[2]Chocó!S271+[2]Córdoba!S271+[2]Cundinamarca!S271+[2]Guainía!S271+[2]Guaviare!S271+[2]Huila!S271+'[2]La Guajira'!S271+[2]Magdalena!S271+[2]Meta!S271+[2]Nariño!S271+'[2]Norte de Santander'!S271+[2]Putumayo!S271+[2]Quindio!S271+[2]Risaralda!S271+'[2]San Anadrés'!S271+[2]Santander!S271+[2]Sucre!S271+[2]Tolima!S271+'[2]Valle del Cauca'!S271+[2]Vaupés!S271+[2]Vichada!S271</f>
        <v>0</v>
      </c>
      <c r="T271" s="83">
        <f>+[2]Amazonas!T271+[2]Antioquia!T271+[2]Atantico!T271+[2]Arauca!T271+[2]Bolivar!T271+[2]Boyacá!T271+[2]Caldas!T271+[2]Caquetá!T271+[2]Casanare!T271+[2]Cauca!T271+[2]Cesar!T271+[2]Chocó!T271+[2]Córdoba!T271+[2]Cundinamarca!T271+[2]Guainía!T271+[2]Guaviare!T271+[2]Huila!T271+'[2]La Guajira'!T271+[2]Magdalena!T271+[2]Meta!T271+[2]Nariño!T271+'[2]Norte de Santander'!T271+[2]Putumayo!T271+[2]Quindio!T271+[2]Risaralda!T271+'[2]San Anadrés'!T271+[2]Santander!T271+[2]Sucre!T271+[2]Tolima!T271+'[2]Valle del Cauca'!T271+[2]Vaupés!T271+[2]Vichada!T271</f>
        <v>0</v>
      </c>
      <c r="U271" s="148">
        <f t="shared" si="81"/>
        <v>265</v>
      </c>
      <c r="V271" s="148">
        <f t="shared" si="75"/>
        <v>29</v>
      </c>
      <c r="W271" s="148">
        <f>+'[2]Oficinas Nacionales'!Q271</f>
        <v>0</v>
      </c>
      <c r="X271" s="148">
        <f>+'[2]Oficinas Nacionales'!R271</f>
        <v>0</v>
      </c>
      <c r="Y271" s="148">
        <f>+'[2]Oficinas Nacionales'!AG271</f>
        <v>0</v>
      </c>
      <c r="Z271" s="148">
        <f t="shared" si="78"/>
        <v>265</v>
      </c>
      <c r="AA271" s="148">
        <f t="shared" si="78"/>
        <v>261</v>
      </c>
      <c r="AB271" s="148">
        <f t="shared" si="79"/>
        <v>29</v>
      </c>
      <c r="AC271" s="148">
        <f>+[2]Amazonas!Q271</f>
        <v>6</v>
      </c>
      <c r="AD271" s="148">
        <f>+[2]Amazonas!R271</f>
        <v>6</v>
      </c>
      <c r="AE271" s="148">
        <f>+[2]Amazonas!AG271</f>
        <v>0</v>
      </c>
      <c r="AF271" s="148">
        <f>+[2]Antioquia!Q271</f>
        <v>20</v>
      </c>
      <c r="AG271" s="148">
        <f>+[2]Antioquia!R271</f>
        <v>13</v>
      </c>
      <c r="AH271" s="148">
        <f>+[2]Antioquia!AG271</f>
        <v>6</v>
      </c>
      <c r="AI271" s="148">
        <f>+[2]Atantico!Q271</f>
        <v>7</v>
      </c>
      <c r="AJ271" s="148">
        <f>+[2]Atantico!R271</f>
        <v>7</v>
      </c>
      <c r="AK271" s="148">
        <f>+[2]Atantico!AG271</f>
        <v>0</v>
      </c>
      <c r="AL271" s="148">
        <f>+[2]Arauca!Q271</f>
        <v>2</v>
      </c>
      <c r="AM271" s="148">
        <f>+[2]Arauca!R271</f>
        <v>2</v>
      </c>
      <c r="AN271" s="148">
        <f>+[2]Arauca!AG271</f>
        <v>1</v>
      </c>
      <c r="AO271" s="148">
        <f>+[2]Bolivar!Q271</f>
        <v>4</v>
      </c>
      <c r="AP271" s="148">
        <f>+[2]Bolivar!R271</f>
        <v>4</v>
      </c>
      <c r="AQ271" s="148">
        <f>+[2]Bolivar!AG271</f>
        <v>0</v>
      </c>
      <c r="AR271" s="148">
        <f>+[2]Boyacá!Q271</f>
        <v>9</v>
      </c>
      <c r="AS271" s="148">
        <f>+[2]Boyacá!R271</f>
        <v>9</v>
      </c>
      <c r="AT271" s="148">
        <f>+[2]Boyacá!AG271</f>
        <v>0</v>
      </c>
      <c r="AU271" s="148">
        <f>+[2]Caldas!Q271</f>
        <v>10</v>
      </c>
      <c r="AV271" s="148">
        <f>+[2]Caldas!R271</f>
        <v>10</v>
      </c>
      <c r="AW271" s="148">
        <f>+[2]Caldas!AG271</f>
        <v>0</v>
      </c>
      <c r="AX271" s="148">
        <f>+[2]Caquetá!Q271</f>
        <v>4</v>
      </c>
      <c r="AY271" s="148">
        <f>+[2]Caquetá!R271</f>
        <v>4</v>
      </c>
      <c r="AZ271" s="148">
        <f>+[2]Caquetá!AG271</f>
        <v>0</v>
      </c>
      <c r="BA271" s="148">
        <f>+[2]Casanare!Q271</f>
        <v>15</v>
      </c>
      <c r="BB271" s="148">
        <f>+[2]Casanare!R271</f>
        <v>18</v>
      </c>
      <c r="BC271" s="148">
        <f>+[2]Casanare!AG271</f>
        <v>2</v>
      </c>
      <c r="BD271" s="148">
        <f>+[2]Cauca!Q271</f>
        <v>3</v>
      </c>
      <c r="BE271" s="148">
        <f>+[2]Cauca!R271</f>
        <v>3</v>
      </c>
      <c r="BF271" s="148">
        <f>+[2]Cauca!AG271</f>
        <v>1</v>
      </c>
      <c r="BG271" s="148">
        <f>+[2]Cesar!Q271</f>
        <v>4</v>
      </c>
      <c r="BH271" s="148">
        <f>+[2]Cesar!R271</f>
        <v>4</v>
      </c>
      <c r="BI271" s="148">
        <f>+[2]Cesar!AG271</f>
        <v>0</v>
      </c>
      <c r="BJ271" s="148">
        <f>+[2]Chocó!Q271</f>
        <v>5</v>
      </c>
      <c r="BK271" s="148">
        <f>+[2]Chocó!R271</f>
        <v>5</v>
      </c>
      <c r="BL271" s="148">
        <f>+[2]Chocó!AG271</f>
        <v>0</v>
      </c>
      <c r="BM271" s="148">
        <f>+[2]Córdoba!Q271</f>
        <v>13</v>
      </c>
      <c r="BN271" s="148">
        <f>+[2]Córdoba!R271</f>
        <v>13</v>
      </c>
      <c r="BO271" s="148">
        <f>+[2]Córdoba!AG271</f>
        <v>3</v>
      </c>
      <c r="BP271" s="148">
        <f>+[2]Cundinamarca!Q271</f>
        <v>4</v>
      </c>
      <c r="BQ271" s="148">
        <f>+[2]Cundinamarca!R271</f>
        <v>4</v>
      </c>
      <c r="BR271" s="148">
        <f>+[2]Cundinamarca!AG271</f>
        <v>0</v>
      </c>
      <c r="BS271" s="148">
        <f>+[2]Guainía!Q271</f>
        <v>3</v>
      </c>
      <c r="BT271" s="148">
        <f>+[2]Guainía!R271</f>
        <v>3</v>
      </c>
      <c r="BU271" s="148">
        <f>+[2]Guainía!AG271</f>
        <v>0</v>
      </c>
      <c r="BV271" s="148">
        <f>+[2]Guaviare!Q271</f>
        <v>3</v>
      </c>
      <c r="BW271" s="148">
        <f>+[2]Guaviare!R271</f>
        <v>3</v>
      </c>
      <c r="BX271" s="148">
        <f>+[2]Guaviare!AG271</f>
        <v>0</v>
      </c>
      <c r="BY271" s="148">
        <f>+[2]Huila!Q271</f>
        <v>10</v>
      </c>
      <c r="BZ271" s="148">
        <f>+[2]Huila!R271</f>
        <v>10</v>
      </c>
      <c r="CA271" s="148">
        <f>+[2]Huila!AG271</f>
        <v>0</v>
      </c>
      <c r="CB271" s="148">
        <f>+'[2]La Guajira'!Q271</f>
        <v>6</v>
      </c>
      <c r="CC271" s="148">
        <f>+'[2]La Guajira'!R271</f>
        <v>6</v>
      </c>
      <c r="CD271" s="148">
        <f>+'[2]La Guajira'!AG271</f>
        <v>0</v>
      </c>
      <c r="CE271" s="148">
        <f>+[2]Magdalena!Q271</f>
        <v>11</v>
      </c>
      <c r="CF271" s="148">
        <f>+[2]Magdalena!R271</f>
        <v>11</v>
      </c>
      <c r="CG271" s="148">
        <f>+[2]Magdalena!AG271</f>
        <v>1</v>
      </c>
      <c r="CH271" s="148">
        <f>+[2]Meta!Q271</f>
        <v>8</v>
      </c>
      <c r="CI271" s="148">
        <f>+[2]Meta!R271</f>
        <v>8</v>
      </c>
      <c r="CJ271" s="148">
        <f>+[2]Meta!AG271</f>
        <v>1</v>
      </c>
      <c r="CK271" s="148">
        <f>+[2]Nariño!Q271</f>
        <v>8</v>
      </c>
      <c r="CL271" s="148">
        <f>+[2]Nariño!R271</f>
        <v>8</v>
      </c>
      <c r="CM271" s="148">
        <f>+[2]Nariño!AG271</f>
        <v>0</v>
      </c>
      <c r="CN271" s="148">
        <f>+'[2]Norte de Santander'!Q271</f>
        <v>20</v>
      </c>
      <c r="CO271" s="148">
        <f>+'[2]Norte de Santander'!R271</f>
        <v>20</v>
      </c>
      <c r="CP271" s="148">
        <f>+'[2]Norte de Santander'!AG271</f>
        <v>0</v>
      </c>
      <c r="CQ271" s="148">
        <f>+[2]Putumayo!Q271</f>
        <v>5</v>
      </c>
      <c r="CR271" s="148">
        <f>+[2]Putumayo!R271</f>
        <v>5</v>
      </c>
      <c r="CS271" s="148">
        <f>+[2]Putumayo!AG271</f>
        <v>0</v>
      </c>
      <c r="CT271" s="148">
        <f>+[2]Quindio!Q271</f>
        <v>13</v>
      </c>
      <c r="CU271" s="148">
        <f>+[2]Quindio!R271</f>
        <v>13</v>
      </c>
      <c r="CV271" s="148">
        <f>+[2]Quindio!AG271</f>
        <v>5</v>
      </c>
      <c r="CW271" s="148">
        <f>+[2]Risaralda!Q271</f>
        <v>20</v>
      </c>
      <c r="CX271" s="148">
        <f>+[2]Risaralda!R271</f>
        <v>20</v>
      </c>
      <c r="CY271" s="148">
        <f>+[2]Risaralda!AG271</f>
        <v>2</v>
      </c>
      <c r="CZ271" s="148">
        <f>+'[2]San Anadrés'!Q271</f>
        <v>6</v>
      </c>
      <c r="DA271" s="148">
        <f>+'[2]San Anadrés'!R271</f>
        <v>6</v>
      </c>
      <c r="DB271" s="148">
        <f>+'[2]San Anadrés'!AG271</f>
        <v>1</v>
      </c>
      <c r="DC271" s="148">
        <f>+[2]Santander!Q271</f>
        <v>6</v>
      </c>
      <c r="DD271" s="148">
        <f>+[2]Santander!R271</f>
        <v>6</v>
      </c>
      <c r="DE271" s="148">
        <f>+[2]Santander!AG271</f>
        <v>1</v>
      </c>
      <c r="DF271" s="148">
        <f>+[2]Sucre!Q271</f>
        <v>15</v>
      </c>
      <c r="DG271" s="148">
        <f>+[2]Sucre!R271</f>
        <v>15</v>
      </c>
      <c r="DH271" s="148">
        <f>+[2]Sucre!AG271</f>
        <v>4</v>
      </c>
      <c r="DI271" s="148">
        <f>+[2]Tolima!Q271</f>
        <v>12</v>
      </c>
      <c r="DJ271" s="148">
        <f>+[2]Tolima!R271</f>
        <v>12</v>
      </c>
      <c r="DK271" s="148">
        <f>+[2]Tolima!AG271</f>
        <v>0</v>
      </c>
      <c r="DL271" s="148">
        <f>+'[2]Valle del Cauca'!Q271</f>
        <v>10</v>
      </c>
      <c r="DM271" s="148">
        <f>+'[2]Valle del Cauca'!R271</f>
        <v>10</v>
      </c>
      <c r="DN271" s="148">
        <f>+'[2]Valle del Cauca'!AG271</f>
        <v>1</v>
      </c>
      <c r="DO271" s="148">
        <f>+[2]Vaupés!Q271</f>
        <v>1</v>
      </c>
      <c r="DP271" s="148">
        <f>+[2]Vaupés!R271</f>
        <v>1</v>
      </c>
      <c r="DQ271" s="148">
        <f>+[2]Vaupés!AG271</f>
        <v>0</v>
      </c>
      <c r="DR271" s="148">
        <f>+[2]Vichada!Q271</f>
        <v>2</v>
      </c>
      <c r="DS271" s="148">
        <f>+[2]Vichada!R271</f>
        <v>2</v>
      </c>
      <c r="DT271" s="148">
        <f>+[2]Vichada!AG271</f>
        <v>0</v>
      </c>
    </row>
    <row r="272" spans="1:124" ht="33.75" hidden="1" x14ac:dyDescent="0.25">
      <c r="A272" s="152" t="s">
        <v>718</v>
      </c>
      <c r="B272" s="149" t="str">
        <f t="shared" si="82"/>
        <v>5-0-4-21</v>
      </c>
      <c r="C272" s="182" t="s">
        <v>65</v>
      </c>
      <c r="D272" s="126" t="s">
        <v>55</v>
      </c>
      <c r="E272" s="182" t="s">
        <v>56</v>
      </c>
      <c r="F272" s="182" t="s">
        <v>202</v>
      </c>
      <c r="G272" s="182" t="s">
        <v>203</v>
      </c>
      <c r="H272" s="144" t="s">
        <v>673</v>
      </c>
      <c r="I272" s="435"/>
      <c r="J272" s="140">
        <v>320</v>
      </c>
      <c r="K272" s="451"/>
      <c r="L272" s="182" t="s">
        <v>253</v>
      </c>
      <c r="M272" s="193"/>
      <c r="N272" s="182" t="s">
        <v>1325</v>
      </c>
      <c r="O272" s="182" t="s">
        <v>58</v>
      </c>
      <c r="P272" s="76" t="s">
        <v>60</v>
      </c>
      <c r="Q272" s="69">
        <f t="shared" si="80"/>
        <v>0</v>
      </c>
      <c r="R272" s="83" t="e">
        <f t="shared" si="77"/>
        <v>#DIV/0!</v>
      </c>
      <c r="S272" s="83">
        <f>+[2]Amazonas!S272+[2]Antioquia!S272+[2]Atantico!S272+[2]Arauca!S272+[2]Bolivar!S272+[2]Boyacá!S272+[2]Caldas!S272+[2]Caquetá!S272+[2]Casanare!S272+[2]Cauca!S272+[2]Cesar!S272+[2]Chocó!S272+[2]Córdoba!S272+[2]Cundinamarca!S272+[2]Guainía!S272+[2]Guaviare!S272+[2]Huila!S272+'[2]La Guajira'!S272+[2]Magdalena!S272+[2]Meta!S272+[2]Nariño!S272+'[2]Norte de Santander'!S272+[2]Putumayo!S272+[2]Quindio!S272+[2]Risaralda!S272+'[2]San Anadrés'!S272+[2]Santander!S272+[2]Sucre!S272+[2]Tolima!S272+'[2]Valle del Cauca'!S272+[2]Vaupés!S272+[2]Vichada!S272</f>
        <v>0</v>
      </c>
      <c r="T272" s="83">
        <f>+[2]Amazonas!T272+[2]Antioquia!T272+[2]Atantico!T272+[2]Arauca!T272+[2]Bolivar!T272+[2]Boyacá!T272+[2]Caldas!T272+[2]Caquetá!T272+[2]Casanare!T272+[2]Cauca!T272+[2]Cesar!T272+[2]Chocó!T272+[2]Córdoba!T272+[2]Cundinamarca!T272+[2]Guainía!T272+[2]Guaviare!T272+[2]Huila!T272+'[2]La Guajira'!T272+[2]Magdalena!T272+[2]Meta!T272+[2]Nariño!T272+'[2]Norte de Santander'!T272+[2]Putumayo!T272+[2]Quindio!T272+[2]Risaralda!T272+'[2]San Anadrés'!T272+[2]Santander!T272+[2]Sucre!T272+[2]Tolima!T272+'[2]Valle del Cauca'!T272+[2]Vaupés!T272+[2]Vichada!T272</f>
        <v>0</v>
      </c>
      <c r="U272" s="148">
        <f t="shared" si="81"/>
        <v>320</v>
      </c>
      <c r="V272" s="148">
        <f t="shared" si="75"/>
        <v>0</v>
      </c>
      <c r="W272" s="148">
        <f>+'[2]Oficinas Nacionales'!Q272</f>
        <v>0</v>
      </c>
      <c r="X272" s="148">
        <f>+'[2]Oficinas Nacionales'!R272</f>
        <v>0</v>
      </c>
      <c r="Y272" s="148">
        <f>+'[2]Oficinas Nacionales'!AG272</f>
        <v>0</v>
      </c>
      <c r="Z272" s="148">
        <f t="shared" si="78"/>
        <v>320</v>
      </c>
      <c r="AA272" s="148">
        <f t="shared" si="78"/>
        <v>320</v>
      </c>
      <c r="AB272" s="148">
        <f t="shared" si="79"/>
        <v>0</v>
      </c>
      <c r="AC272" s="148">
        <f>+[2]Amazonas!Q272</f>
        <v>10</v>
      </c>
      <c r="AD272" s="148">
        <f>+[2]Amazonas!R272</f>
        <v>10</v>
      </c>
      <c r="AE272" s="148">
        <f>+[2]Amazonas!AG272</f>
        <v>0</v>
      </c>
      <c r="AF272" s="148">
        <f>+[2]Antioquia!Q272</f>
        <v>10</v>
      </c>
      <c r="AG272" s="148">
        <f>+[2]Antioquia!R272</f>
        <v>10</v>
      </c>
      <c r="AH272" s="148">
        <f>+[2]Antioquia!AG272</f>
        <v>0</v>
      </c>
      <c r="AI272" s="148">
        <f>+[2]Atantico!Q272</f>
        <v>10</v>
      </c>
      <c r="AJ272" s="148">
        <f>+[2]Atantico!R272</f>
        <v>10</v>
      </c>
      <c r="AK272" s="148">
        <f>+[2]Atantico!AG272</f>
        <v>0</v>
      </c>
      <c r="AL272" s="148">
        <f>+[2]Arauca!Q272</f>
        <v>10</v>
      </c>
      <c r="AM272" s="148">
        <f>+[2]Arauca!R272</f>
        <v>10</v>
      </c>
      <c r="AN272" s="148">
        <f>+[2]Arauca!AG272</f>
        <v>0</v>
      </c>
      <c r="AO272" s="148">
        <f>+[2]Bolivar!Q272</f>
        <v>10</v>
      </c>
      <c r="AP272" s="148">
        <f>+[2]Bolivar!R272</f>
        <v>10</v>
      </c>
      <c r="AQ272" s="148">
        <f>+[2]Bolivar!AG272</f>
        <v>0</v>
      </c>
      <c r="AR272" s="148">
        <f>+[2]Boyacá!Q272</f>
        <v>10</v>
      </c>
      <c r="AS272" s="148">
        <f>+[2]Boyacá!R272</f>
        <v>10</v>
      </c>
      <c r="AT272" s="148">
        <f>+[2]Boyacá!AG272</f>
        <v>0</v>
      </c>
      <c r="AU272" s="148">
        <f>+[2]Caldas!Q272</f>
        <v>10</v>
      </c>
      <c r="AV272" s="148">
        <f>+[2]Caldas!R272</f>
        <v>10</v>
      </c>
      <c r="AW272" s="148">
        <f>+[2]Caldas!AG272</f>
        <v>0</v>
      </c>
      <c r="AX272" s="148">
        <f>+[2]Caquetá!Q272</f>
        <v>10</v>
      </c>
      <c r="AY272" s="148">
        <f>+[2]Caquetá!R272</f>
        <v>10</v>
      </c>
      <c r="AZ272" s="148">
        <f>+[2]Caquetá!AG272</f>
        <v>0</v>
      </c>
      <c r="BA272" s="148">
        <f>+[2]Casanare!Q272</f>
        <v>10</v>
      </c>
      <c r="BB272" s="148">
        <f>+[2]Casanare!R272</f>
        <v>10</v>
      </c>
      <c r="BC272" s="148">
        <f>+[2]Casanare!AG272</f>
        <v>0</v>
      </c>
      <c r="BD272" s="148">
        <f>+[2]Cauca!Q272</f>
        <v>10</v>
      </c>
      <c r="BE272" s="148">
        <f>+[2]Cauca!R272</f>
        <v>10</v>
      </c>
      <c r="BF272" s="148">
        <f>+[2]Cauca!AG272</f>
        <v>0</v>
      </c>
      <c r="BG272" s="148">
        <f>+[2]Cesar!Q272</f>
        <v>10</v>
      </c>
      <c r="BH272" s="148">
        <f>+[2]Cesar!R272</f>
        <v>10</v>
      </c>
      <c r="BI272" s="148">
        <f>+[2]Cesar!AG272</f>
        <v>0</v>
      </c>
      <c r="BJ272" s="148">
        <f>+[2]Chocó!Q272</f>
        <v>10</v>
      </c>
      <c r="BK272" s="148">
        <f>+[2]Chocó!R272</f>
        <v>10</v>
      </c>
      <c r="BL272" s="148">
        <f>+[2]Chocó!AG272</f>
        <v>0</v>
      </c>
      <c r="BM272" s="148">
        <f>+[2]Córdoba!Q272</f>
        <v>10</v>
      </c>
      <c r="BN272" s="148">
        <f>+[2]Córdoba!R272</f>
        <v>10</v>
      </c>
      <c r="BO272" s="148">
        <f>+[2]Córdoba!AG272</f>
        <v>0</v>
      </c>
      <c r="BP272" s="148">
        <f>+[2]Cundinamarca!Q272</f>
        <v>10</v>
      </c>
      <c r="BQ272" s="148">
        <f>+[2]Cundinamarca!R272</f>
        <v>10</v>
      </c>
      <c r="BR272" s="148">
        <f>+[2]Cundinamarca!AG272</f>
        <v>0</v>
      </c>
      <c r="BS272" s="148">
        <f>+[2]Guainía!Q272</f>
        <v>10</v>
      </c>
      <c r="BT272" s="148">
        <f>+[2]Guainía!R272</f>
        <v>10</v>
      </c>
      <c r="BU272" s="148">
        <f>+[2]Guainía!AG272</f>
        <v>0</v>
      </c>
      <c r="BV272" s="148">
        <f>+[2]Guaviare!Q272</f>
        <v>10</v>
      </c>
      <c r="BW272" s="148">
        <f>+[2]Guaviare!R272</f>
        <v>10</v>
      </c>
      <c r="BX272" s="148">
        <f>+[2]Guaviare!AG272</f>
        <v>0</v>
      </c>
      <c r="BY272" s="148">
        <f>+[2]Huila!Q272</f>
        <v>10</v>
      </c>
      <c r="BZ272" s="148">
        <f>+[2]Huila!R272</f>
        <v>10</v>
      </c>
      <c r="CA272" s="148">
        <f>+[2]Huila!AG272</f>
        <v>0</v>
      </c>
      <c r="CB272" s="148">
        <f>+'[2]La Guajira'!Q272</f>
        <v>10</v>
      </c>
      <c r="CC272" s="148">
        <f>+'[2]La Guajira'!R272</f>
        <v>10</v>
      </c>
      <c r="CD272" s="148">
        <f>+'[2]La Guajira'!AG272</f>
        <v>0</v>
      </c>
      <c r="CE272" s="148">
        <f>+[2]Magdalena!Q272</f>
        <v>10</v>
      </c>
      <c r="CF272" s="148">
        <f>+[2]Magdalena!R272</f>
        <v>10</v>
      </c>
      <c r="CG272" s="148">
        <f>+[2]Magdalena!AG272</f>
        <v>0</v>
      </c>
      <c r="CH272" s="148">
        <f>+[2]Meta!Q272</f>
        <v>10</v>
      </c>
      <c r="CI272" s="148">
        <f>+[2]Meta!R272</f>
        <v>10</v>
      </c>
      <c r="CJ272" s="148">
        <f>+[2]Meta!AG272</f>
        <v>0</v>
      </c>
      <c r="CK272" s="148">
        <f>+[2]Nariño!Q272</f>
        <v>10</v>
      </c>
      <c r="CL272" s="148">
        <f>+[2]Nariño!R272</f>
        <v>10</v>
      </c>
      <c r="CM272" s="148">
        <f>+[2]Nariño!AG272</f>
        <v>0</v>
      </c>
      <c r="CN272" s="148">
        <f>+'[2]Norte de Santander'!Q272</f>
        <v>10</v>
      </c>
      <c r="CO272" s="148">
        <f>+'[2]Norte de Santander'!R272</f>
        <v>10</v>
      </c>
      <c r="CP272" s="148">
        <f>+'[2]Norte de Santander'!AG272</f>
        <v>0</v>
      </c>
      <c r="CQ272" s="148">
        <f>+[2]Putumayo!Q272</f>
        <v>10</v>
      </c>
      <c r="CR272" s="148">
        <f>+[2]Putumayo!R272</f>
        <v>10</v>
      </c>
      <c r="CS272" s="148">
        <f>+[2]Putumayo!AG272</f>
        <v>0</v>
      </c>
      <c r="CT272" s="148">
        <f>+[2]Quindio!Q272</f>
        <v>10</v>
      </c>
      <c r="CU272" s="148">
        <f>+[2]Quindio!R272</f>
        <v>10</v>
      </c>
      <c r="CV272" s="148">
        <f>+[2]Quindio!AG272</f>
        <v>0</v>
      </c>
      <c r="CW272" s="148">
        <f>+[2]Risaralda!Q272</f>
        <v>10</v>
      </c>
      <c r="CX272" s="148">
        <f>+[2]Risaralda!R272</f>
        <v>10</v>
      </c>
      <c r="CY272" s="148">
        <f>+[2]Risaralda!AG272</f>
        <v>0</v>
      </c>
      <c r="CZ272" s="148">
        <f>+'[2]San Anadrés'!Q272</f>
        <v>10</v>
      </c>
      <c r="DA272" s="148">
        <f>+'[2]San Anadrés'!R272</f>
        <v>10</v>
      </c>
      <c r="DB272" s="148">
        <f>+'[2]San Anadrés'!AG272</f>
        <v>0</v>
      </c>
      <c r="DC272" s="148">
        <f>+[2]Santander!Q272</f>
        <v>10</v>
      </c>
      <c r="DD272" s="148">
        <f>+[2]Santander!R272</f>
        <v>10</v>
      </c>
      <c r="DE272" s="148">
        <f>+[2]Santander!AG272</f>
        <v>0</v>
      </c>
      <c r="DF272" s="148">
        <f>+[2]Sucre!Q272</f>
        <v>10</v>
      </c>
      <c r="DG272" s="148">
        <f>+[2]Sucre!R272</f>
        <v>10</v>
      </c>
      <c r="DH272" s="148">
        <f>+[2]Sucre!AG272</f>
        <v>0</v>
      </c>
      <c r="DI272" s="148">
        <f>+[2]Tolima!Q272</f>
        <v>10</v>
      </c>
      <c r="DJ272" s="148">
        <f>+[2]Tolima!R272</f>
        <v>10</v>
      </c>
      <c r="DK272" s="148">
        <f>+[2]Tolima!AG272</f>
        <v>0</v>
      </c>
      <c r="DL272" s="148">
        <f>+'[2]Valle del Cauca'!Q272</f>
        <v>10</v>
      </c>
      <c r="DM272" s="148">
        <f>+'[2]Valle del Cauca'!R272</f>
        <v>10</v>
      </c>
      <c r="DN272" s="148">
        <f>+'[2]Valle del Cauca'!AG272</f>
        <v>0</v>
      </c>
      <c r="DO272" s="148">
        <f>+[2]Vaupés!Q272</f>
        <v>10</v>
      </c>
      <c r="DP272" s="148">
        <f>+[2]Vaupés!R272</f>
        <v>10</v>
      </c>
      <c r="DQ272" s="148">
        <f>+[2]Vaupés!AG272</f>
        <v>0</v>
      </c>
      <c r="DR272" s="148">
        <f>+[2]Vichada!Q272</f>
        <v>10</v>
      </c>
      <c r="DS272" s="148">
        <f>+[2]Vichada!R272</f>
        <v>10</v>
      </c>
      <c r="DT272" s="148">
        <f>+[2]Vichada!AG272</f>
        <v>0</v>
      </c>
    </row>
    <row r="273" spans="1:124" ht="33.75" hidden="1" x14ac:dyDescent="0.25">
      <c r="A273" s="152" t="s">
        <v>718</v>
      </c>
      <c r="B273" s="2" t="str">
        <f t="shared" si="82"/>
        <v>5-0-6</v>
      </c>
      <c r="C273" s="1" t="s">
        <v>65</v>
      </c>
      <c r="D273" s="9" t="s">
        <v>55</v>
      </c>
      <c r="E273" s="1" t="s">
        <v>56</v>
      </c>
      <c r="F273" s="1" t="s">
        <v>254</v>
      </c>
      <c r="G273" s="1" t="s">
        <v>255</v>
      </c>
      <c r="H273" s="2" t="s">
        <v>256</v>
      </c>
      <c r="I273" s="146" t="s">
        <v>9</v>
      </c>
      <c r="J273" s="4"/>
      <c r="K273" s="4">
        <f>SUM(K274:K309)</f>
        <v>99.999333333333325</v>
      </c>
      <c r="L273" s="146"/>
      <c r="M273" s="4"/>
      <c r="N273" s="146"/>
      <c r="O273" s="146"/>
      <c r="P273" s="146"/>
      <c r="Q273" s="143"/>
      <c r="R273" s="147"/>
      <c r="S273" s="147"/>
      <c r="T273" s="147"/>
      <c r="U273" s="103"/>
      <c r="V273" s="103"/>
      <c r="W273" s="103"/>
      <c r="X273" s="103"/>
      <c r="Y273" s="103"/>
      <c r="Z273" s="104"/>
      <c r="AA273" s="104"/>
      <c r="AB273" s="136"/>
      <c r="AC273" s="147"/>
      <c r="AD273" s="147"/>
      <c r="AE273" s="147"/>
      <c r="AF273" s="147"/>
      <c r="AG273" s="147"/>
      <c r="AH273" s="147"/>
      <c r="AI273" s="147"/>
      <c r="AJ273" s="147"/>
      <c r="AK273" s="147"/>
      <c r="AL273" s="147"/>
      <c r="AM273" s="147"/>
      <c r="AN273" s="147"/>
      <c r="AO273" s="147"/>
      <c r="AP273" s="147"/>
      <c r="AQ273" s="147"/>
      <c r="AR273" s="147"/>
      <c r="AS273" s="147"/>
      <c r="AT273" s="147"/>
      <c r="AU273" s="147"/>
      <c r="AV273" s="147"/>
      <c r="AW273" s="147"/>
      <c r="AX273" s="147"/>
      <c r="AY273" s="147"/>
      <c r="AZ273" s="147"/>
      <c r="BA273" s="143"/>
      <c r="BB273" s="143"/>
      <c r="BC273" s="147"/>
      <c r="BD273" s="143"/>
      <c r="BE273" s="143"/>
      <c r="BF273" s="147"/>
      <c r="BG273" s="143"/>
      <c r="BH273" s="143"/>
      <c r="BI273" s="147"/>
      <c r="BJ273" s="143"/>
      <c r="BK273" s="143"/>
      <c r="BL273" s="147"/>
      <c r="BM273" s="147"/>
      <c r="BN273" s="147"/>
      <c r="BO273" s="147"/>
      <c r="BP273" s="143"/>
      <c r="BQ273" s="143"/>
      <c r="BR273" s="147"/>
      <c r="BS273" s="147"/>
      <c r="BT273" s="147"/>
      <c r="BU273" s="147"/>
      <c r="BV273" s="147"/>
      <c r="BW273" s="147"/>
      <c r="BX273" s="147"/>
      <c r="BY273" s="143"/>
      <c r="BZ273" s="143"/>
      <c r="CA273" s="147"/>
      <c r="CB273" s="143"/>
      <c r="CC273" s="143"/>
      <c r="CD273" s="147"/>
      <c r="CE273" s="143"/>
      <c r="CF273" s="143"/>
      <c r="CG273" s="147"/>
      <c r="CH273" s="143"/>
      <c r="CI273" s="143"/>
      <c r="CJ273" s="147"/>
      <c r="CK273" s="143"/>
      <c r="CL273" s="143"/>
      <c r="CM273" s="147"/>
      <c r="CN273" s="147"/>
      <c r="CO273" s="147"/>
      <c r="CP273" s="147"/>
      <c r="CQ273" s="143"/>
      <c r="CR273" s="143"/>
      <c r="CS273" s="147"/>
      <c r="CT273" s="143"/>
      <c r="CU273" s="143"/>
      <c r="CV273" s="147"/>
      <c r="CW273" s="143"/>
      <c r="CX273" s="143"/>
      <c r="CY273" s="147"/>
      <c r="CZ273" s="143"/>
      <c r="DA273" s="143"/>
      <c r="DB273" s="147"/>
      <c r="DC273" s="143"/>
      <c r="DD273" s="143"/>
      <c r="DE273" s="147"/>
      <c r="DF273" s="143"/>
      <c r="DG273" s="143"/>
      <c r="DH273" s="147"/>
      <c r="DI273" s="147"/>
      <c r="DJ273" s="147"/>
      <c r="DK273" s="147"/>
      <c r="DL273" s="143"/>
      <c r="DM273" s="143"/>
      <c r="DN273" s="147"/>
      <c r="DO273" s="143"/>
      <c r="DP273" s="143"/>
      <c r="DQ273" s="147"/>
      <c r="DR273" s="143"/>
      <c r="DS273" s="143"/>
      <c r="DT273" s="147"/>
    </row>
    <row r="274" spans="1:124" ht="33.75" hidden="1" x14ac:dyDescent="0.25">
      <c r="A274" s="152" t="s">
        <v>718</v>
      </c>
      <c r="B274" s="149" t="str">
        <f t="shared" si="82"/>
        <v>5-0-6-1</v>
      </c>
      <c r="C274" s="182" t="s">
        <v>65</v>
      </c>
      <c r="D274" s="126" t="s">
        <v>55</v>
      </c>
      <c r="E274" s="182" t="s">
        <v>56</v>
      </c>
      <c r="F274" s="182" t="s">
        <v>254</v>
      </c>
      <c r="G274" s="182" t="s">
        <v>257</v>
      </c>
      <c r="H274" s="144" t="s">
        <v>258</v>
      </c>
      <c r="I274" s="181" t="s">
        <v>259</v>
      </c>
      <c r="J274" s="30">
        <f>(U274)</f>
        <v>241</v>
      </c>
      <c r="K274" s="37">
        <v>4.166666666666667</v>
      </c>
      <c r="L274" s="181" t="s">
        <v>260</v>
      </c>
      <c r="M274" s="30">
        <f t="shared" ref="M274:M309" si="83">(AD274+AG274+AK274+AM274+AP274+AS274+AV274+AY274+BB274+BE274+BH274+BK274+BN274+BQ274+BT274+BW274+BZ274+CC274+CF274+CI274+CL274+CO274+CR274+CU274+CX274+DA274+DD274+DG274+DJ274+DM274+DP274+DS274)</f>
        <v>383</v>
      </c>
      <c r="N274" s="141" t="s">
        <v>72</v>
      </c>
      <c r="O274" s="141" t="s">
        <v>58</v>
      </c>
      <c r="P274" s="76" t="s">
        <v>60</v>
      </c>
      <c r="Q274" s="69">
        <f t="shared" ref="Q274:Q309" si="84">V274/U274*100</f>
        <v>25.726141078838172</v>
      </c>
      <c r="R274" s="83" t="e">
        <f t="shared" si="77"/>
        <v>#DIV/0!</v>
      </c>
      <c r="S274" s="83">
        <f>+[2]Amazonas!S274+[2]Antioquia!S274+[2]Atantico!S274+[2]Arauca!S274+[2]Bolivar!S274+[2]Boyacá!S274+[2]Caldas!S274+[2]Caquetá!S274+[2]Casanare!S274+[2]Cauca!S274+[2]Cesar!S274+[2]Chocó!S274+[2]Córdoba!S274+[2]Cundinamarca!S274+[2]Guainía!S274+[2]Guaviare!S274+[2]Huila!S274+'[2]La Guajira'!S274+[2]Magdalena!S274+[2]Meta!S274+[2]Nariño!S274+'[2]Norte de Santander'!S274+[2]Putumayo!S274+[2]Quindio!S274+[2]Risaralda!S274+'[2]San Anadrés'!S274+[2]Santander!S274+[2]Sucre!S274+[2]Tolima!S274+'[2]Valle del Cauca'!S274+[2]Vaupés!S274+[2]Vichada!S274</f>
        <v>0</v>
      </c>
      <c r="T274" s="83">
        <f>+[2]Amazonas!T274+[2]Antioquia!T274+[2]Atantico!T274+[2]Arauca!T274+[2]Bolivar!T274+[2]Boyacá!T274+[2]Caldas!T274+[2]Caquetá!T274+[2]Casanare!T274+[2]Cauca!T274+[2]Cesar!T274+[2]Chocó!T274+[2]Córdoba!T274+[2]Cundinamarca!T274+[2]Guainía!T274+[2]Guaviare!T274+[2]Huila!T274+'[2]La Guajira'!T274+[2]Magdalena!T274+[2]Meta!T274+[2]Nariño!T274+'[2]Norte de Santander'!T274+[2]Putumayo!T274+[2]Quindio!T274+[2]Risaralda!T274+'[2]San Anadrés'!T274+[2]Santander!T274+[2]Sucre!T274+[2]Tolima!T274+'[2]Valle del Cauca'!T274+[2]Vaupés!T274+[2]Vichada!T274</f>
        <v>0</v>
      </c>
      <c r="U274" s="148">
        <f t="shared" ref="U274:U309" si="85">+W274+Z274</f>
        <v>241</v>
      </c>
      <c r="V274" s="148">
        <f t="shared" ref="V274:V309" si="86">Y274+AB274</f>
        <v>62</v>
      </c>
      <c r="W274" s="148">
        <f>+'[2]Oficinas Nacionales'!Q274</f>
        <v>0</v>
      </c>
      <c r="X274" s="148">
        <f>+'[2]Oficinas Nacionales'!R274</f>
        <v>0</v>
      </c>
      <c r="Y274" s="148">
        <f>+'[2]Oficinas Nacionales'!AG274</f>
        <v>0</v>
      </c>
      <c r="Z274" s="148">
        <f t="shared" ref="Z274:AB309" si="87">+AC274+AF274+AI274+AL274+AO274+AR274+AU274+AX274+BA274+BD274+BG274+BJ274+BM274+BP274+BS274+BV274+BY274+CB274+CE274+CH274+CK274+CN274+CQ274+CT274+CW274+CZ274+DC274+DF274+DI274+DL274+DO274+DR274</f>
        <v>241</v>
      </c>
      <c r="AA274" s="148">
        <f t="shared" si="87"/>
        <v>390</v>
      </c>
      <c r="AB274" s="148">
        <f t="shared" si="87"/>
        <v>62</v>
      </c>
      <c r="AC274" s="148">
        <f>+[2]Amazonas!Q274</f>
        <v>1</v>
      </c>
      <c r="AD274" s="148">
        <f>+[2]Amazonas!R274</f>
        <v>1</v>
      </c>
      <c r="AE274" s="148">
        <f>+[2]Amazonas!AG274</f>
        <v>0</v>
      </c>
      <c r="AF274" s="148">
        <f>+[2]Antioquia!Q274</f>
        <v>15</v>
      </c>
      <c r="AG274" s="148">
        <f>+[2]Antioquia!R274</f>
        <v>13</v>
      </c>
      <c r="AH274" s="148">
        <f>+[2]Antioquia!AG274</f>
        <v>3</v>
      </c>
      <c r="AI274" s="148">
        <f>+[2]Atantico!Q274</f>
        <v>8</v>
      </c>
      <c r="AJ274" s="148">
        <f>+[2]Atantico!R274</f>
        <v>8</v>
      </c>
      <c r="AK274" s="148">
        <f>+[2]Atantico!AG274</f>
        <v>1</v>
      </c>
      <c r="AL274" s="148">
        <f>+[2]Arauca!Q274</f>
        <v>5</v>
      </c>
      <c r="AM274" s="148">
        <f>+[2]Arauca!R274</f>
        <v>1</v>
      </c>
      <c r="AN274" s="148">
        <f>+[2]Arauca!AG274</f>
        <v>0</v>
      </c>
      <c r="AO274" s="148">
        <f>+[2]Bolivar!Q274</f>
        <v>8</v>
      </c>
      <c r="AP274" s="148">
        <f>+[2]Bolivar!R274</f>
        <v>7</v>
      </c>
      <c r="AQ274" s="148">
        <f>+[2]Bolivar!AG274</f>
        <v>0</v>
      </c>
      <c r="AR274" s="148">
        <f>+[2]Boyacá!Q274</f>
        <v>12</v>
      </c>
      <c r="AS274" s="148">
        <f>+[2]Boyacá!R274</f>
        <v>15</v>
      </c>
      <c r="AT274" s="148">
        <f>+[2]Boyacá!AG274</f>
        <v>0</v>
      </c>
      <c r="AU274" s="148">
        <f>+[2]Caldas!Q274</f>
        <v>6</v>
      </c>
      <c r="AV274" s="148">
        <f>+[2]Caldas!R274</f>
        <v>4</v>
      </c>
      <c r="AW274" s="148">
        <f>+[2]Caldas!AG274</f>
        <v>0</v>
      </c>
      <c r="AX274" s="148">
        <f>+[2]Caquetá!Q274</f>
        <v>4</v>
      </c>
      <c r="AY274" s="148">
        <f>+[2]Caquetá!R274</f>
        <v>3</v>
      </c>
      <c r="AZ274" s="148">
        <f>+[2]Caquetá!AG274</f>
        <v>1</v>
      </c>
      <c r="BA274" s="148">
        <f>+[2]Casanare!Q274</f>
        <v>12</v>
      </c>
      <c r="BB274" s="148">
        <f>+[2]Casanare!R274</f>
        <v>18</v>
      </c>
      <c r="BC274" s="148">
        <f>+[2]Casanare!AG274</f>
        <v>5</v>
      </c>
      <c r="BD274" s="148">
        <f>+[2]Cauca!Q274</f>
        <v>8</v>
      </c>
      <c r="BE274" s="148">
        <f>+[2]Cauca!R274</f>
        <v>8</v>
      </c>
      <c r="BF274" s="148">
        <f>+[2]Cauca!AG274</f>
        <v>1</v>
      </c>
      <c r="BG274" s="148">
        <f>+[2]Cesar!Q274</f>
        <v>3</v>
      </c>
      <c r="BH274" s="148">
        <f>+[2]Cesar!R274</f>
        <v>3</v>
      </c>
      <c r="BI274" s="148">
        <f>+[2]Cesar!AG274</f>
        <v>1</v>
      </c>
      <c r="BJ274" s="148">
        <f>+[2]Chocó!Q274</f>
        <v>3</v>
      </c>
      <c r="BK274" s="148">
        <f>+[2]Chocó!R274</f>
        <v>3</v>
      </c>
      <c r="BL274" s="148">
        <f>+[2]Chocó!AG274</f>
        <v>0</v>
      </c>
      <c r="BM274" s="148">
        <f>+[2]Córdoba!Q274</f>
        <v>6</v>
      </c>
      <c r="BN274" s="148">
        <f>+[2]Córdoba!R274</f>
        <v>12</v>
      </c>
      <c r="BO274" s="148">
        <f>+[2]Córdoba!AG274</f>
        <v>0</v>
      </c>
      <c r="BP274" s="148">
        <f>+[2]Cundinamarca!Q274</f>
        <v>12</v>
      </c>
      <c r="BQ274" s="148">
        <f>+[2]Cundinamarca!R274</f>
        <v>17</v>
      </c>
      <c r="BR274" s="148">
        <f>+[2]Cundinamarca!AG274</f>
        <v>5</v>
      </c>
      <c r="BS274" s="148">
        <f>+[2]Guainía!Q274</f>
        <v>0</v>
      </c>
      <c r="BT274" s="148">
        <f>+[2]Guainía!R274</f>
        <v>0</v>
      </c>
      <c r="BU274" s="148">
        <f>+[2]Guainía!AG274</f>
        <v>0</v>
      </c>
      <c r="BV274" s="148">
        <f>+[2]Guaviare!Q274</f>
        <v>0</v>
      </c>
      <c r="BW274" s="148">
        <f>+[2]Guaviare!R274</f>
        <v>0</v>
      </c>
      <c r="BX274" s="148">
        <f>+[2]Guaviare!AG274</f>
        <v>0</v>
      </c>
      <c r="BY274" s="148">
        <f>+[2]Huila!Q274</f>
        <v>8</v>
      </c>
      <c r="BZ274" s="148">
        <f>+[2]Huila!R274</f>
        <v>8</v>
      </c>
      <c r="CA274" s="148">
        <f>+[2]Huila!AG274</f>
        <v>0</v>
      </c>
      <c r="CB274" s="148">
        <f>+'[2]La Guajira'!Q274</f>
        <v>6</v>
      </c>
      <c r="CC274" s="148">
        <f>+'[2]La Guajira'!R274</f>
        <v>7</v>
      </c>
      <c r="CD274" s="148">
        <f>+'[2]La Guajira'!AG274</f>
        <v>0</v>
      </c>
      <c r="CE274" s="148">
        <f>+[2]Magdalena!Q274</f>
        <v>6</v>
      </c>
      <c r="CF274" s="148">
        <f>+[2]Magdalena!R274</f>
        <v>7</v>
      </c>
      <c r="CG274" s="148">
        <f>+[2]Magdalena!AG274</f>
        <v>2</v>
      </c>
      <c r="CH274" s="148">
        <f>+[2]Meta!Q274</f>
        <v>10</v>
      </c>
      <c r="CI274" s="148">
        <f>+[2]Meta!R274</f>
        <v>10</v>
      </c>
      <c r="CJ274" s="148">
        <f>+[2]Meta!AG274</f>
        <v>0</v>
      </c>
      <c r="CK274" s="148">
        <f>+[2]Nariño!Q274</f>
        <v>12</v>
      </c>
      <c r="CL274" s="148">
        <f>+[2]Nariño!R274</f>
        <v>15</v>
      </c>
      <c r="CM274" s="148">
        <f>+[2]Nariño!AG274</f>
        <v>18</v>
      </c>
      <c r="CN274" s="148">
        <f>+'[2]Norte de Santander'!Q274</f>
        <v>24</v>
      </c>
      <c r="CO274" s="148">
        <f>+'[2]Norte de Santander'!R274</f>
        <v>34</v>
      </c>
      <c r="CP274" s="148">
        <f>+'[2]Norte de Santander'!AG274</f>
        <v>0</v>
      </c>
      <c r="CQ274" s="148">
        <f>+[2]Putumayo!Q274</f>
        <v>5</v>
      </c>
      <c r="CR274" s="148">
        <f>+[2]Putumayo!R274</f>
        <v>5</v>
      </c>
      <c r="CS274" s="148">
        <f>+[2]Putumayo!AG274</f>
        <v>0</v>
      </c>
      <c r="CT274" s="148">
        <f>+[2]Quindio!Q274</f>
        <v>6</v>
      </c>
      <c r="CU274" s="148">
        <f>+[2]Quindio!R274</f>
        <v>11</v>
      </c>
      <c r="CV274" s="148">
        <f>+[2]Quindio!AG274</f>
        <v>1</v>
      </c>
      <c r="CW274" s="148">
        <f>+[2]Risaralda!Q274</f>
        <v>8</v>
      </c>
      <c r="CX274" s="148">
        <f>+[2]Risaralda!R274</f>
        <v>8</v>
      </c>
      <c r="CY274" s="148">
        <f>+[2]Risaralda!AG274</f>
        <v>0</v>
      </c>
      <c r="CZ274" s="148">
        <f>+'[2]San Anadrés'!Q274</f>
        <v>0</v>
      </c>
      <c r="DA274" s="148">
        <f>+'[2]San Anadrés'!R274</f>
        <v>0</v>
      </c>
      <c r="DB274" s="148">
        <f>+'[2]San Anadrés'!AG274</f>
        <v>0</v>
      </c>
      <c r="DC274" s="148">
        <f>+[2]Santander!Q274</f>
        <v>24</v>
      </c>
      <c r="DD274" s="148">
        <f>+[2]Santander!R274</f>
        <v>139</v>
      </c>
      <c r="DE274" s="148">
        <f>+[2]Santander!AG274</f>
        <v>11</v>
      </c>
      <c r="DF274" s="148">
        <f>+[2]Sucre!Q274</f>
        <v>4</v>
      </c>
      <c r="DG274" s="148">
        <f>+[2]Sucre!R274</f>
        <v>4</v>
      </c>
      <c r="DH274" s="148">
        <f>+[2]Sucre!AG274</f>
        <v>0</v>
      </c>
      <c r="DI274" s="148">
        <f>+[2]Tolima!Q274</f>
        <v>12</v>
      </c>
      <c r="DJ274" s="148">
        <f>+[2]Tolima!R274</f>
        <v>12</v>
      </c>
      <c r="DK274" s="148">
        <f>+[2]Tolima!AG274</f>
        <v>12</v>
      </c>
      <c r="DL274" s="148">
        <f>+'[2]Valle del Cauca'!Q274</f>
        <v>12</v>
      </c>
      <c r="DM274" s="148">
        <f>+'[2]Valle del Cauca'!R274</f>
        <v>16</v>
      </c>
      <c r="DN274" s="148">
        <f>+'[2]Valle del Cauca'!AG274</f>
        <v>1</v>
      </c>
      <c r="DO274" s="148">
        <f>+[2]Vaupés!Q274</f>
        <v>1</v>
      </c>
      <c r="DP274" s="148">
        <f>+[2]Vaupés!R274</f>
        <v>1</v>
      </c>
      <c r="DQ274" s="148">
        <f>+[2]Vaupés!AG274</f>
        <v>0</v>
      </c>
      <c r="DR274" s="148">
        <f>+[2]Vichada!Q274</f>
        <v>0</v>
      </c>
      <c r="DS274" s="148">
        <f>+[2]Vichada!R274</f>
        <v>0</v>
      </c>
      <c r="DT274" s="148">
        <f>+[2]Vichada!AG274</f>
        <v>0</v>
      </c>
    </row>
    <row r="275" spans="1:124" ht="33.75" hidden="1" x14ac:dyDescent="0.25">
      <c r="A275" s="152" t="s">
        <v>718</v>
      </c>
      <c r="B275" s="149" t="str">
        <f t="shared" si="82"/>
        <v>5-0-6-2</v>
      </c>
      <c r="C275" s="182" t="s">
        <v>65</v>
      </c>
      <c r="D275" s="126" t="s">
        <v>55</v>
      </c>
      <c r="E275" s="182" t="s">
        <v>56</v>
      </c>
      <c r="F275" s="182" t="s">
        <v>254</v>
      </c>
      <c r="G275" s="182" t="s">
        <v>261</v>
      </c>
      <c r="H275" s="144" t="s">
        <v>262</v>
      </c>
      <c r="I275" s="465" t="s">
        <v>263</v>
      </c>
      <c r="J275" s="30">
        <f t="shared" ref="J275:J289" si="88">(U275)</f>
        <v>606</v>
      </c>
      <c r="K275" s="37">
        <v>2.0833333333333335</v>
      </c>
      <c r="L275" s="181" t="s">
        <v>264</v>
      </c>
      <c r="M275" s="30">
        <f t="shared" si="83"/>
        <v>588</v>
      </c>
      <c r="N275" s="97" t="s">
        <v>265</v>
      </c>
      <c r="O275" s="97" t="s">
        <v>58</v>
      </c>
      <c r="P275" s="76" t="s">
        <v>60</v>
      </c>
      <c r="Q275" s="69">
        <f t="shared" si="84"/>
        <v>6.2706270627062706</v>
      </c>
      <c r="R275" s="83" t="e">
        <f t="shared" si="77"/>
        <v>#DIV/0!</v>
      </c>
      <c r="S275" s="83">
        <f>+[2]Amazonas!S275+[2]Antioquia!S275+[2]Atantico!S275+[2]Arauca!S275+[2]Bolivar!S275+[2]Boyacá!S275+[2]Caldas!S275+[2]Caquetá!S275+[2]Casanare!S275+[2]Cauca!S275+[2]Cesar!S275+[2]Chocó!S275+[2]Córdoba!S275+[2]Cundinamarca!S275+[2]Guainía!S275+[2]Guaviare!S275+[2]Huila!S275+'[2]La Guajira'!S275+[2]Magdalena!S275+[2]Meta!S275+[2]Nariño!S275+'[2]Norte de Santander'!S275+[2]Putumayo!S275+[2]Quindio!S275+[2]Risaralda!S275+'[2]San Anadrés'!S275+[2]Santander!S275+[2]Sucre!S275+[2]Tolima!S275+'[2]Valle del Cauca'!S275+[2]Vaupés!S275+[2]Vichada!S275</f>
        <v>0</v>
      </c>
      <c r="T275" s="83">
        <f>+[2]Amazonas!T275+[2]Antioquia!T275+[2]Atantico!T275+[2]Arauca!T275+[2]Bolivar!T275+[2]Boyacá!T275+[2]Caldas!T275+[2]Caquetá!T275+[2]Casanare!T275+[2]Cauca!T275+[2]Cesar!T275+[2]Chocó!T275+[2]Córdoba!T275+[2]Cundinamarca!T275+[2]Guainía!T275+[2]Guaviare!T275+[2]Huila!T275+'[2]La Guajira'!T275+[2]Magdalena!T275+[2]Meta!T275+[2]Nariño!T275+'[2]Norte de Santander'!T275+[2]Putumayo!T275+[2]Quindio!T275+[2]Risaralda!T275+'[2]San Anadrés'!T275+[2]Santander!T275+[2]Sucre!T275+[2]Tolima!T275+'[2]Valle del Cauca'!T275+[2]Vaupés!T275+[2]Vichada!T275</f>
        <v>0</v>
      </c>
      <c r="U275" s="148">
        <f t="shared" si="85"/>
        <v>606</v>
      </c>
      <c r="V275" s="148">
        <f t="shared" si="86"/>
        <v>38</v>
      </c>
      <c r="W275" s="148">
        <f>+'[2]Oficinas Nacionales'!Q275</f>
        <v>0</v>
      </c>
      <c r="X275" s="148">
        <f>+'[2]Oficinas Nacionales'!R275</f>
        <v>0</v>
      </c>
      <c r="Y275" s="148">
        <f>+'[2]Oficinas Nacionales'!AG275</f>
        <v>0</v>
      </c>
      <c r="Z275" s="148">
        <f t="shared" si="87"/>
        <v>606</v>
      </c>
      <c r="AA275" s="148">
        <f t="shared" si="87"/>
        <v>600</v>
      </c>
      <c r="AB275" s="148">
        <f t="shared" si="87"/>
        <v>38</v>
      </c>
      <c r="AC275" s="148">
        <f>+[2]Amazonas!Q275</f>
        <v>0</v>
      </c>
      <c r="AD275" s="148">
        <f>+[2]Amazonas!R275</f>
        <v>0</v>
      </c>
      <c r="AE275" s="148">
        <f>+[2]Amazonas!AG275</f>
        <v>0</v>
      </c>
      <c r="AF275" s="148">
        <f>+[2]Antioquia!Q275</f>
        <v>32</v>
      </c>
      <c r="AG275" s="148">
        <f>+[2]Antioquia!R275</f>
        <v>32</v>
      </c>
      <c r="AH275" s="148">
        <f>+[2]Antioquia!AG275</f>
        <v>0</v>
      </c>
      <c r="AI275" s="148">
        <f>+[2]Atantico!Q275</f>
        <v>12</v>
      </c>
      <c r="AJ275" s="148">
        <f>+[2]Atantico!R275</f>
        <v>12</v>
      </c>
      <c r="AK275" s="148">
        <f>+[2]Atantico!AG275</f>
        <v>0</v>
      </c>
      <c r="AL275" s="148">
        <f>+[2]Arauca!Q275</f>
        <v>4</v>
      </c>
      <c r="AM275" s="148">
        <f>+[2]Arauca!R275</f>
        <v>4</v>
      </c>
      <c r="AN275" s="148">
        <f>+[2]Arauca!AG275</f>
        <v>0</v>
      </c>
      <c r="AO275" s="148">
        <f>+[2]Bolivar!Q275</f>
        <v>2</v>
      </c>
      <c r="AP275" s="148">
        <f>+[2]Bolivar!R275</f>
        <v>2</v>
      </c>
      <c r="AQ275" s="148">
        <f>+[2]Bolivar!AG275</f>
        <v>0</v>
      </c>
      <c r="AR275" s="148">
        <f>+[2]Boyacá!Q275</f>
        <v>24</v>
      </c>
      <c r="AS275" s="148">
        <f>+[2]Boyacá!R275</f>
        <v>24</v>
      </c>
      <c r="AT275" s="148">
        <f>+[2]Boyacá!AG275</f>
        <v>0</v>
      </c>
      <c r="AU275" s="148">
        <f>+[2]Caldas!Q275</f>
        <v>6</v>
      </c>
      <c r="AV275" s="148">
        <f>+[2]Caldas!R275</f>
        <v>5</v>
      </c>
      <c r="AW275" s="148">
        <f>+[2]Caldas!AG275</f>
        <v>0</v>
      </c>
      <c r="AX275" s="148">
        <f>+[2]Caquetá!Q275</f>
        <v>2</v>
      </c>
      <c r="AY275" s="148">
        <f>+[2]Caquetá!R275</f>
        <v>2</v>
      </c>
      <c r="AZ275" s="148">
        <f>+[2]Caquetá!AG275</f>
        <v>0</v>
      </c>
      <c r="BA275" s="148">
        <f>+[2]Casanare!Q275</f>
        <v>6</v>
      </c>
      <c r="BB275" s="148">
        <f>+[2]Casanare!R275</f>
        <v>6</v>
      </c>
      <c r="BC275" s="148">
        <f>+[2]Casanare!AG275</f>
        <v>0</v>
      </c>
      <c r="BD275" s="148">
        <f>+[2]Cauca!Q275</f>
        <v>20</v>
      </c>
      <c r="BE275" s="148">
        <f>+[2]Cauca!R275</f>
        <v>20</v>
      </c>
      <c r="BF275" s="148">
        <f>+[2]Cauca!AG275</f>
        <v>0</v>
      </c>
      <c r="BG275" s="148">
        <f>+[2]Cesar!Q275</f>
        <v>4</v>
      </c>
      <c r="BH275" s="148">
        <f>+[2]Cesar!R275</f>
        <v>4</v>
      </c>
      <c r="BI275" s="148">
        <f>+[2]Cesar!AG275</f>
        <v>0</v>
      </c>
      <c r="BJ275" s="148">
        <f>+[2]Chocó!Q275</f>
        <v>4</v>
      </c>
      <c r="BK275" s="148">
        <f>+[2]Chocó!R275</f>
        <v>4</v>
      </c>
      <c r="BL275" s="148">
        <f>+[2]Chocó!AG275</f>
        <v>0</v>
      </c>
      <c r="BM275" s="148">
        <f>+[2]Córdoba!Q275</f>
        <v>8</v>
      </c>
      <c r="BN275" s="148">
        <f>+[2]Córdoba!R275</f>
        <v>8</v>
      </c>
      <c r="BO275" s="148">
        <f>+[2]Córdoba!AG275</f>
        <v>0</v>
      </c>
      <c r="BP275" s="148">
        <f>+[2]Cundinamarca!Q275</f>
        <v>148</v>
      </c>
      <c r="BQ275" s="148">
        <f>+[2]Cundinamarca!R275</f>
        <v>148</v>
      </c>
      <c r="BR275" s="148">
        <f>+[2]Cundinamarca!AG275</f>
        <v>0</v>
      </c>
      <c r="BS275" s="148">
        <f>+[2]Guainía!Q275</f>
        <v>0</v>
      </c>
      <c r="BT275" s="148">
        <f>+[2]Guainía!R275</f>
        <v>0</v>
      </c>
      <c r="BU275" s="148">
        <f>+[2]Guainía!AG275</f>
        <v>0</v>
      </c>
      <c r="BV275" s="148">
        <f>+[2]Guaviare!Q275</f>
        <v>0</v>
      </c>
      <c r="BW275" s="148">
        <f>+[2]Guaviare!R275</f>
        <v>0</v>
      </c>
      <c r="BX275" s="148">
        <f>+[2]Guaviare!AG275</f>
        <v>0</v>
      </c>
      <c r="BY275" s="148">
        <f>+[2]Huila!Q275</f>
        <v>18</v>
      </c>
      <c r="BZ275" s="148">
        <f>+[2]Huila!R275</f>
        <v>18</v>
      </c>
      <c r="CA275" s="148">
        <f>+[2]Huila!AG275</f>
        <v>0</v>
      </c>
      <c r="CB275" s="148">
        <f>+'[2]La Guajira'!Q275</f>
        <v>4</v>
      </c>
      <c r="CC275" s="148">
        <f>+'[2]La Guajira'!R275</f>
        <v>4</v>
      </c>
      <c r="CD275" s="148">
        <f>+'[2]La Guajira'!AG275</f>
        <v>0</v>
      </c>
      <c r="CE275" s="148">
        <f>+[2]Magdalena!Q275</f>
        <v>2</v>
      </c>
      <c r="CF275" s="148">
        <f>+[2]Magdalena!R275</f>
        <v>2</v>
      </c>
      <c r="CG275" s="148">
        <f>+[2]Magdalena!AG275</f>
        <v>0</v>
      </c>
      <c r="CH275" s="148">
        <f>+[2]Meta!Q275</f>
        <v>12</v>
      </c>
      <c r="CI275" s="148">
        <f>+[2]Meta!R275</f>
        <v>12</v>
      </c>
      <c r="CJ275" s="148">
        <f>+[2]Meta!AG275</f>
        <v>0</v>
      </c>
      <c r="CK275" s="148">
        <f>+[2]Nariño!Q275</f>
        <v>22</v>
      </c>
      <c r="CL275" s="148">
        <f>+[2]Nariño!R275</f>
        <v>22</v>
      </c>
      <c r="CM275" s="148">
        <f>+[2]Nariño!AG275</f>
        <v>22</v>
      </c>
      <c r="CN275" s="148">
        <f>+'[2]Norte de Santander'!Q275</f>
        <v>16</v>
      </c>
      <c r="CO275" s="148">
        <f>+'[2]Norte de Santander'!R275</f>
        <v>16</v>
      </c>
      <c r="CP275" s="148">
        <f>+'[2]Norte de Santander'!AG275</f>
        <v>0</v>
      </c>
      <c r="CQ275" s="148">
        <f>+[2]Putumayo!Q275</f>
        <v>2</v>
      </c>
      <c r="CR275" s="148">
        <f>+[2]Putumayo!R275</f>
        <v>2</v>
      </c>
      <c r="CS275" s="148">
        <f>+[2]Putumayo!AG275</f>
        <v>0</v>
      </c>
      <c r="CT275" s="148">
        <f>+[2]Quindio!Q275</f>
        <v>18</v>
      </c>
      <c r="CU275" s="148">
        <f>+[2]Quindio!R275</f>
        <v>18</v>
      </c>
      <c r="CV275" s="148">
        <f>+[2]Quindio!AG275</f>
        <v>0</v>
      </c>
      <c r="CW275" s="148">
        <f>+[2]Risaralda!Q275</f>
        <v>10</v>
      </c>
      <c r="CX275" s="148">
        <f>+[2]Risaralda!R275</f>
        <v>10</v>
      </c>
      <c r="CY275" s="148">
        <f>+[2]Risaralda!AG275</f>
        <v>0</v>
      </c>
      <c r="CZ275" s="148">
        <f>+'[2]San Anadrés'!Q275</f>
        <v>0</v>
      </c>
      <c r="DA275" s="148">
        <f>+'[2]San Anadrés'!R275</f>
        <v>0</v>
      </c>
      <c r="DB275" s="148">
        <f>+'[2]San Anadrés'!AG275</f>
        <v>0</v>
      </c>
      <c r="DC275" s="148">
        <f>+[2]Santander!Q275</f>
        <v>134</v>
      </c>
      <c r="DD275" s="148">
        <f>+[2]Santander!R275</f>
        <v>136</v>
      </c>
      <c r="DE275" s="148">
        <f>+[2]Santander!AG275</f>
        <v>0</v>
      </c>
      <c r="DF275" s="148">
        <f>+[2]Sucre!Q275</f>
        <v>6</v>
      </c>
      <c r="DG275" s="148">
        <f>+[2]Sucre!R275</f>
        <v>6</v>
      </c>
      <c r="DH275" s="148">
        <f>+[2]Sucre!AG275</f>
        <v>0</v>
      </c>
      <c r="DI275" s="148">
        <f>+[2]Tolima!Q275</f>
        <v>16</v>
      </c>
      <c r="DJ275" s="148">
        <f>+[2]Tolima!R275</f>
        <v>16</v>
      </c>
      <c r="DK275" s="148">
        <f>+[2]Tolima!AG275</f>
        <v>16</v>
      </c>
      <c r="DL275" s="148">
        <f>+'[2]Valle del Cauca'!Q275</f>
        <v>74</v>
      </c>
      <c r="DM275" s="148">
        <f>+'[2]Valle del Cauca'!R275</f>
        <v>67</v>
      </c>
      <c r="DN275" s="148">
        <f>+'[2]Valle del Cauca'!AG275</f>
        <v>0</v>
      </c>
      <c r="DO275" s="148">
        <f>+[2]Vaupés!Q275</f>
        <v>0</v>
      </c>
      <c r="DP275" s="148">
        <f>+[2]Vaupés!R275</f>
        <v>0</v>
      </c>
      <c r="DQ275" s="148">
        <f>+[2]Vaupés!AG275</f>
        <v>0</v>
      </c>
      <c r="DR275" s="148">
        <f>+[2]Vichada!Q275</f>
        <v>0</v>
      </c>
      <c r="DS275" s="148">
        <f>+[2]Vichada!R275</f>
        <v>0</v>
      </c>
      <c r="DT275" s="148">
        <f>+[2]Vichada!AG275</f>
        <v>0</v>
      </c>
    </row>
    <row r="276" spans="1:124" ht="33.75" hidden="1" x14ac:dyDescent="0.25">
      <c r="A276" s="152" t="s">
        <v>718</v>
      </c>
      <c r="B276" s="149" t="str">
        <f t="shared" si="82"/>
        <v>5-0-6-3</v>
      </c>
      <c r="C276" s="182" t="s">
        <v>65</v>
      </c>
      <c r="D276" s="126" t="s">
        <v>55</v>
      </c>
      <c r="E276" s="182" t="s">
        <v>56</v>
      </c>
      <c r="F276" s="182" t="s">
        <v>254</v>
      </c>
      <c r="G276" s="182" t="s">
        <v>261</v>
      </c>
      <c r="H276" s="144" t="s">
        <v>267</v>
      </c>
      <c r="I276" s="465"/>
      <c r="J276" s="30">
        <f t="shared" si="88"/>
        <v>27366</v>
      </c>
      <c r="K276" s="37">
        <v>2.0833333333333335</v>
      </c>
      <c r="L276" s="181" t="s">
        <v>266</v>
      </c>
      <c r="M276" s="30">
        <f t="shared" si="83"/>
        <v>27720</v>
      </c>
      <c r="N276" s="97" t="s">
        <v>265</v>
      </c>
      <c r="O276" s="97" t="s">
        <v>58</v>
      </c>
      <c r="P276" s="76" t="s">
        <v>60</v>
      </c>
      <c r="Q276" s="69">
        <f t="shared" si="84"/>
        <v>5.700504275378206</v>
      </c>
      <c r="R276" s="83" t="e">
        <f t="shared" si="77"/>
        <v>#DIV/0!</v>
      </c>
      <c r="S276" s="83">
        <f>+[2]Amazonas!S276+[2]Antioquia!S276+[2]Atantico!S276+[2]Arauca!S276+[2]Bolivar!S276+[2]Boyacá!S276+[2]Caldas!S276+[2]Caquetá!S276+[2]Casanare!S276+[2]Cauca!S276+[2]Cesar!S276+[2]Chocó!S276+[2]Córdoba!S276+[2]Cundinamarca!S276+[2]Guainía!S276+[2]Guaviare!S276+[2]Huila!S276+'[2]La Guajira'!S276+[2]Magdalena!S276+[2]Meta!S276+[2]Nariño!S276+'[2]Norte de Santander'!S276+[2]Putumayo!S276+[2]Quindio!S276+[2]Risaralda!S276+'[2]San Anadrés'!S276+[2]Santander!S276+[2]Sucre!S276+[2]Tolima!S276+'[2]Valle del Cauca'!S276+[2]Vaupés!S276+[2]Vichada!S276</f>
        <v>0</v>
      </c>
      <c r="T276" s="83">
        <f>+[2]Amazonas!T276+[2]Antioquia!T276+[2]Atantico!T276+[2]Arauca!T276+[2]Bolivar!T276+[2]Boyacá!T276+[2]Caldas!T276+[2]Caquetá!T276+[2]Casanare!T276+[2]Cauca!T276+[2]Cesar!T276+[2]Chocó!T276+[2]Córdoba!T276+[2]Cundinamarca!T276+[2]Guainía!T276+[2]Guaviare!T276+[2]Huila!T276+'[2]La Guajira'!T276+[2]Magdalena!T276+[2]Meta!T276+[2]Nariño!T276+'[2]Norte de Santander'!T276+[2]Putumayo!T276+[2]Quindio!T276+[2]Risaralda!T276+'[2]San Anadrés'!T276+[2]Santander!T276+[2]Sucre!T276+[2]Tolima!T276+'[2]Valle del Cauca'!T276+[2]Vaupés!T276+[2]Vichada!T276</f>
        <v>0</v>
      </c>
      <c r="U276" s="148">
        <f t="shared" si="85"/>
        <v>27366</v>
      </c>
      <c r="V276" s="148">
        <f t="shared" si="86"/>
        <v>1560</v>
      </c>
      <c r="W276" s="148">
        <f>+'[2]Oficinas Nacionales'!Q276</f>
        <v>0</v>
      </c>
      <c r="X276" s="148">
        <f>+'[2]Oficinas Nacionales'!R276</f>
        <v>0</v>
      </c>
      <c r="Y276" s="148">
        <f>+'[2]Oficinas Nacionales'!AG276</f>
        <v>0</v>
      </c>
      <c r="Z276" s="148">
        <f t="shared" si="87"/>
        <v>27366</v>
      </c>
      <c r="AA276" s="148">
        <f t="shared" si="87"/>
        <v>28606</v>
      </c>
      <c r="AB276" s="148">
        <f t="shared" si="87"/>
        <v>1560</v>
      </c>
      <c r="AC276" s="148">
        <f>+[2]Amazonas!Q276</f>
        <v>0</v>
      </c>
      <c r="AD276" s="148">
        <f>+[2]Amazonas!R276</f>
        <v>0</v>
      </c>
      <c r="AE276" s="148">
        <f>+[2]Amazonas!AG276</f>
        <v>0</v>
      </c>
      <c r="AF276" s="148">
        <f>+[2]Antioquia!Q276</f>
        <v>3700</v>
      </c>
      <c r="AG276" s="148">
        <f>+[2]Antioquia!R276</f>
        <v>3695</v>
      </c>
      <c r="AH276" s="148">
        <f>+[2]Antioquia!AG276</f>
        <v>0</v>
      </c>
      <c r="AI276" s="148">
        <f>+[2]Atantico!Q276</f>
        <v>900</v>
      </c>
      <c r="AJ276" s="148">
        <f>+[2]Atantico!R276</f>
        <v>886</v>
      </c>
      <c r="AK276" s="148">
        <f>+[2]Atantico!AG276</f>
        <v>0</v>
      </c>
      <c r="AL276" s="148">
        <f>+[2]Arauca!Q276</f>
        <v>44</v>
      </c>
      <c r="AM276" s="148">
        <f>+[2]Arauca!R276</f>
        <v>44</v>
      </c>
      <c r="AN276" s="148">
        <f>+[2]Arauca!AG276</f>
        <v>0</v>
      </c>
      <c r="AO276" s="148">
        <f>+[2]Bolivar!Q276</f>
        <v>180</v>
      </c>
      <c r="AP276" s="148">
        <f>+[2]Bolivar!R276</f>
        <v>167</v>
      </c>
      <c r="AQ276" s="148">
        <f>+[2]Bolivar!AG276</f>
        <v>0</v>
      </c>
      <c r="AR276" s="148">
        <f>+[2]Boyacá!Q276</f>
        <v>900</v>
      </c>
      <c r="AS276" s="148">
        <f>+[2]Boyacá!R276</f>
        <v>900</v>
      </c>
      <c r="AT276" s="148">
        <f>+[2]Boyacá!AG276</f>
        <v>0</v>
      </c>
      <c r="AU276" s="148">
        <f>+[2]Caldas!Q276</f>
        <v>500</v>
      </c>
      <c r="AV276" s="148">
        <f>+[2]Caldas!R276</f>
        <v>405</v>
      </c>
      <c r="AW276" s="148">
        <f>+[2]Caldas!AG276</f>
        <v>0</v>
      </c>
      <c r="AX276" s="148">
        <f>+[2]Caquetá!Q276</f>
        <v>50</v>
      </c>
      <c r="AY276" s="148">
        <f>+[2]Caquetá!R276</f>
        <v>50</v>
      </c>
      <c r="AZ276" s="148">
        <f>+[2]Caquetá!AG276</f>
        <v>0</v>
      </c>
      <c r="BA276" s="148">
        <f>+[2]Casanare!Q276</f>
        <v>180</v>
      </c>
      <c r="BB276" s="148">
        <f>+[2]Casanare!R276</f>
        <v>180</v>
      </c>
      <c r="BC276" s="148">
        <f>+[2]Casanare!AG276</f>
        <v>0</v>
      </c>
      <c r="BD276" s="148">
        <f>+[2]Cauca!Q276</f>
        <v>640</v>
      </c>
      <c r="BE276" s="148">
        <f>+[2]Cauca!R276</f>
        <v>637</v>
      </c>
      <c r="BF276" s="148">
        <f>+[2]Cauca!AG276</f>
        <v>0</v>
      </c>
      <c r="BG276" s="148">
        <f>+[2]Cesar!Q276</f>
        <v>120</v>
      </c>
      <c r="BH276" s="148">
        <f>+[2]Cesar!R276</f>
        <v>120</v>
      </c>
      <c r="BI276" s="148">
        <f>+[2]Cesar!AG276</f>
        <v>0</v>
      </c>
      <c r="BJ276" s="148">
        <f>+[2]Chocó!Q276</f>
        <v>88</v>
      </c>
      <c r="BK276" s="148">
        <f>+[2]Chocó!R276</f>
        <v>88</v>
      </c>
      <c r="BL276" s="148">
        <f>+[2]Chocó!AG276</f>
        <v>0</v>
      </c>
      <c r="BM276" s="148">
        <f>+[2]Córdoba!Q276</f>
        <v>126</v>
      </c>
      <c r="BN276" s="148">
        <f>+[2]Córdoba!R276</f>
        <v>126</v>
      </c>
      <c r="BO276" s="148">
        <f>+[2]Córdoba!AG276</f>
        <v>0</v>
      </c>
      <c r="BP276" s="148">
        <f>+[2]Cundinamarca!Q276</f>
        <v>4200</v>
      </c>
      <c r="BQ276" s="148">
        <f>+[2]Cundinamarca!R276</f>
        <v>4410</v>
      </c>
      <c r="BR276" s="148">
        <f>+[2]Cundinamarca!AG276</f>
        <v>0</v>
      </c>
      <c r="BS276" s="148">
        <f>+[2]Guainía!Q276</f>
        <v>0</v>
      </c>
      <c r="BT276" s="148">
        <f>+[2]Guainía!R276</f>
        <v>0</v>
      </c>
      <c r="BU276" s="148">
        <f>+[2]Guainía!AG276</f>
        <v>0</v>
      </c>
      <c r="BV276" s="148">
        <f>+[2]Guaviare!Q276</f>
        <v>0</v>
      </c>
      <c r="BW276" s="148">
        <f>+[2]Guaviare!R276</f>
        <v>0</v>
      </c>
      <c r="BX276" s="148">
        <f>+[2]Guaviare!AG276</f>
        <v>0</v>
      </c>
      <c r="BY276" s="148">
        <f>+[2]Huila!Q276</f>
        <v>645</v>
      </c>
      <c r="BZ276" s="148">
        <f>+[2]Huila!R276</f>
        <v>645</v>
      </c>
      <c r="CA276" s="148">
        <f>+[2]Huila!AG276</f>
        <v>0</v>
      </c>
      <c r="CB276" s="148">
        <f>+'[2]La Guajira'!Q276</f>
        <v>44</v>
      </c>
      <c r="CC276" s="148">
        <f>+'[2]La Guajira'!R276</f>
        <v>44</v>
      </c>
      <c r="CD276" s="148">
        <f>+'[2]La Guajira'!AG276</f>
        <v>0</v>
      </c>
      <c r="CE276" s="148">
        <f>+[2]Magdalena!Q276</f>
        <v>120</v>
      </c>
      <c r="CF276" s="148">
        <f>+[2]Magdalena!R276</f>
        <v>120</v>
      </c>
      <c r="CG276" s="148">
        <f>+[2]Magdalena!AG276</f>
        <v>0</v>
      </c>
      <c r="CH276" s="148">
        <f>+[2]Meta!Q276</f>
        <v>180</v>
      </c>
      <c r="CI276" s="148">
        <f>+[2]Meta!R276</f>
        <v>180</v>
      </c>
      <c r="CJ276" s="148">
        <f>+[2]Meta!AG276</f>
        <v>0</v>
      </c>
      <c r="CK276" s="148">
        <f>+[2]Nariño!Q276</f>
        <v>600</v>
      </c>
      <c r="CL276" s="148">
        <f>+[2]Nariño!R276</f>
        <v>600</v>
      </c>
      <c r="CM276" s="148">
        <f>+[2]Nariño!AG276</f>
        <v>600</v>
      </c>
      <c r="CN276" s="148">
        <f>+'[2]Norte de Santander'!Q276</f>
        <v>407</v>
      </c>
      <c r="CO276" s="148">
        <f>+'[2]Norte de Santander'!R276</f>
        <v>407</v>
      </c>
      <c r="CP276" s="148">
        <f>+'[2]Norte de Santander'!AG276</f>
        <v>0</v>
      </c>
      <c r="CQ276" s="148">
        <f>+[2]Putumayo!Q276</f>
        <v>40</v>
      </c>
      <c r="CR276" s="148">
        <f>+[2]Putumayo!R276</f>
        <v>40</v>
      </c>
      <c r="CS276" s="148">
        <f>+[2]Putumayo!AG276</f>
        <v>0</v>
      </c>
      <c r="CT276" s="148">
        <f>+[2]Quindio!Q276</f>
        <v>847</v>
      </c>
      <c r="CU276" s="148">
        <f>+[2]Quindio!R276</f>
        <v>847</v>
      </c>
      <c r="CV276" s="148">
        <f>+[2]Quindio!AG276</f>
        <v>0</v>
      </c>
      <c r="CW276" s="148">
        <f>+[2]Risaralda!Q276</f>
        <v>960</v>
      </c>
      <c r="CX276" s="148">
        <f>+[2]Risaralda!R276</f>
        <v>960</v>
      </c>
      <c r="CY276" s="148">
        <f>+[2]Risaralda!AG276</f>
        <v>0</v>
      </c>
      <c r="CZ276" s="148">
        <f>+'[2]San Anadrés'!Q276</f>
        <v>0</v>
      </c>
      <c r="DA276" s="148">
        <f>+'[2]San Anadrés'!R276</f>
        <v>0</v>
      </c>
      <c r="DB276" s="148">
        <f>+'[2]San Anadrés'!AG276</f>
        <v>0</v>
      </c>
      <c r="DC276" s="148">
        <f>+[2]Santander!Q276</f>
        <v>7000</v>
      </c>
      <c r="DD276" s="148">
        <f>+[2]Santander!R276</f>
        <v>7623</v>
      </c>
      <c r="DE276" s="148">
        <f>+[2]Santander!AG276</f>
        <v>0</v>
      </c>
      <c r="DF276" s="148">
        <f>+[2]Sucre!Q276</f>
        <v>135</v>
      </c>
      <c r="DG276" s="148">
        <f>+[2]Sucre!R276</f>
        <v>135</v>
      </c>
      <c r="DH276" s="148">
        <f>+[2]Sucre!AG276</f>
        <v>0</v>
      </c>
      <c r="DI276" s="148">
        <f>+[2]Tolima!Q276</f>
        <v>960</v>
      </c>
      <c r="DJ276" s="148">
        <f>+[2]Tolima!R276</f>
        <v>960</v>
      </c>
      <c r="DK276" s="148">
        <f>+[2]Tolima!AG276</f>
        <v>960</v>
      </c>
      <c r="DL276" s="148">
        <f>+'[2]Valle del Cauca'!Q276</f>
        <v>3800</v>
      </c>
      <c r="DM276" s="148">
        <f>+'[2]Valle del Cauca'!R276</f>
        <v>4337</v>
      </c>
      <c r="DN276" s="148">
        <f>+'[2]Valle del Cauca'!AG276</f>
        <v>0</v>
      </c>
      <c r="DO276" s="148">
        <f>+[2]Vaupés!Q276</f>
        <v>0</v>
      </c>
      <c r="DP276" s="148">
        <f>+[2]Vaupés!R276</f>
        <v>0</v>
      </c>
      <c r="DQ276" s="148">
        <f>+[2]Vaupés!AG276</f>
        <v>0</v>
      </c>
      <c r="DR276" s="148">
        <f>+[2]Vichada!Q276</f>
        <v>0</v>
      </c>
      <c r="DS276" s="148">
        <f>+[2]Vichada!R276</f>
        <v>0</v>
      </c>
      <c r="DT276" s="148">
        <f>+[2]Vichada!AG276</f>
        <v>0</v>
      </c>
    </row>
    <row r="277" spans="1:124" ht="33.75" hidden="1" x14ac:dyDescent="0.25">
      <c r="A277" s="152" t="s">
        <v>718</v>
      </c>
      <c r="B277" s="149" t="str">
        <f t="shared" si="82"/>
        <v>5-0-6-4</v>
      </c>
      <c r="C277" s="182" t="s">
        <v>65</v>
      </c>
      <c r="D277" s="126" t="s">
        <v>55</v>
      </c>
      <c r="E277" s="182" t="s">
        <v>56</v>
      </c>
      <c r="F277" s="182" t="s">
        <v>254</v>
      </c>
      <c r="G277" s="182" t="s">
        <v>257</v>
      </c>
      <c r="H277" s="144" t="s">
        <v>272</v>
      </c>
      <c r="I277" s="465" t="s">
        <v>268</v>
      </c>
      <c r="J277" s="30">
        <f t="shared" si="88"/>
        <v>540</v>
      </c>
      <c r="K277" s="37">
        <v>2.0833333333333335</v>
      </c>
      <c r="L277" s="181" t="s">
        <v>269</v>
      </c>
      <c r="M277" s="30">
        <f t="shared" si="83"/>
        <v>524</v>
      </c>
      <c r="N277" s="97" t="s">
        <v>265</v>
      </c>
      <c r="O277" s="97" t="s">
        <v>58</v>
      </c>
      <c r="P277" s="76" t="s">
        <v>60</v>
      </c>
      <c r="Q277" s="69">
        <f t="shared" si="84"/>
        <v>29.629629629629626</v>
      </c>
      <c r="R277" s="83" t="e">
        <f t="shared" si="77"/>
        <v>#DIV/0!</v>
      </c>
      <c r="S277" s="83">
        <f>+[2]Amazonas!S277+[2]Antioquia!S277+[2]Atantico!S277+[2]Arauca!S277+[2]Bolivar!S277+[2]Boyacá!S277+[2]Caldas!S277+[2]Caquetá!S277+[2]Casanare!S277+[2]Cauca!S277+[2]Cesar!S277+[2]Chocó!S277+[2]Córdoba!S277+[2]Cundinamarca!S277+[2]Guainía!S277+[2]Guaviare!S277+[2]Huila!S277+'[2]La Guajira'!S277+[2]Magdalena!S277+[2]Meta!S277+[2]Nariño!S277+'[2]Norte de Santander'!S277+[2]Putumayo!S277+[2]Quindio!S277+[2]Risaralda!S277+'[2]San Anadrés'!S277+[2]Santander!S277+[2]Sucre!S277+[2]Tolima!S277+'[2]Valle del Cauca'!S277+[2]Vaupés!S277+[2]Vichada!S277</f>
        <v>0</v>
      </c>
      <c r="T277" s="83">
        <f>+[2]Amazonas!T277+[2]Antioquia!T277+[2]Atantico!T277+[2]Arauca!T277+[2]Bolivar!T277+[2]Boyacá!T277+[2]Caldas!T277+[2]Caquetá!T277+[2]Casanare!T277+[2]Cauca!T277+[2]Cesar!T277+[2]Chocó!T277+[2]Córdoba!T277+[2]Cundinamarca!T277+[2]Guainía!T277+[2]Guaviare!T277+[2]Huila!T277+'[2]La Guajira'!T277+[2]Magdalena!T277+[2]Meta!T277+[2]Nariño!T277+'[2]Norte de Santander'!T277+[2]Putumayo!T277+[2]Quindio!T277+[2]Risaralda!T277+'[2]San Anadrés'!T277+[2]Santander!T277+[2]Sucre!T277+[2]Tolima!T277+'[2]Valle del Cauca'!T277+[2]Vaupés!T277+[2]Vichada!T277</f>
        <v>0</v>
      </c>
      <c r="U277" s="148">
        <f t="shared" si="85"/>
        <v>540</v>
      </c>
      <c r="V277" s="148">
        <f t="shared" si="86"/>
        <v>160</v>
      </c>
      <c r="W277" s="148">
        <f>+'[2]Oficinas Nacionales'!Q277</f>
        <v>0</v>
      </c>
      <c r="X277" s="148">
        <f>+'[2]Oficinas Nacionales'!R277</f>
        <v>0</v>
      </c>
      <c r="Y277" s="148">
        <f>+'[2]Oficinas Nacionales'!AG277</f>
        <v>0</v>
      </c>
      <c r="Z277" s="148">
        <f t="shared" si="87"/>
        <v>540</v>
      </c>
      <c r="AA277" s="148">
        <f t="shared" si="87"/>
        <v>534</v>
      </c>
      <c r="AB277" s="148">
        <f t="shared" si="87"/>
        <v>160</v>
      </c>
      <c r="AC277" s="148">
        <f>+[2]Amazonas!Q277</f>
        <v>0</v>
      </c>
      <c r="AD277" s="148">
        <f>+[2]Amazonas!R277</f>
        <v>0</v>
      </c>
      <c r="AE277" s="148">
        <f>+[2]Amazonas!AG277</f>
        <v>0</v>
      </c>
      <c r="AF277" s="148">
        <f>+[2]Antioquia!Q277</f>
        <v>31</v>
      </c>
      <c r="AG277" s="148">
        <f>+[2]Antioquia!R277</f>
        <v>31</v>
      </c>
      <c r="AH277" s="148">
        <f>+[2]Antioquia!AG277</f>
        <v>0</v>
      </c>
      <c r="AI277" s="148">
        <f>+[2]Atantico!Q277</f>
        <v>10</v>
      </c>
      <c r="AJ277" s="148">
        <f>+[2]Atantico!R277</f>
        <v>10</v>
      </c>
      <c r="AK277" s="148">
        <f>+[2]Atantico!AG277</f>
        <v>0</v>
      </c>
      <c r="AL277" s="148">
        <f>+[2]Arauca!Q277</f>
        <v>0</v>
      </c>
      <c r="AM277" s="148">
        <f>+[2]Arauca!R277</f>
        <v>0</v>
      </c>
      <c r="AN277" s="148">
        <f>+[2]Arauca!AG277</f>
        <v>0</v>
      </c>
      <c r="AO277" s="148">
        <f>+[2]Bolivar!Q277</f>
        <v>0</v>
      </c>
      <c r="AP277" s="148">
        <f>+[2]Bolivar!R277</f>
        <v>0</v>
      </c>
      <c r="AQ277" s="148">
        <f>+[2]Bolivar!AG277</f>
        <v>0</v>
      </c>
      <c r="AR277" s="148">
        <f>+[2]Boyacá!Q277</f>
        <v>50</v>
      </c>
      <c r="AS277" s="148">
        <f>+[2]Boyacá!R277</f>
        <v>50</v>
      </c>
      <c r="AT277" s="148">
        <f>+[2]Boyacá!AG277</f>
        <v>0</v>
      </c>
      <c r="AU277" s="148">
        <f>+[2]Caldas!Q277</f>
        <v>0</v>
      </c>
      <c r="AV277" s="148">
        <f>+[2]Caldas!R277</f>
        <v>0</v>
      </c>
      <c r="AW277" s="148">
        <f>+[2]Caldas!AG277</f>
        <v>0</v>
      </c>
      <c r="AX277" s="148">
        <f>+[2]Caquetá!Q277</f>
        <v>0</v>
      </c>
      <c r="AY277" s="148">
        <f>+[2]Caquetá!R277</f>
        <v>0</v>
      </c>
      <c r="AZ277" s="148">
        <f>+[2]Caquetá!AG277</f>
        <v>0</v>
      </c>
      <c r="BA277" s="148">
        <f>+[2]Casanare!Q277</f>
        <v>0</v>
      </c>
      <c r="BB277" s="148">
        <f>+[2]Casanare!R277</f>
        <v>0</v>
      </c>
      <c r="BC277" s="148">
        <f>+[2]Casanare!AG277</f>
        <v>0</v>
      </c>
      <c r="BD277" s="148">
        <f>+[2]Cauca!Q277</f>
        <v>7</v>
      </c>
      <c r="BE277" s="148">
        <f>+[2]Cauca!R277</f>
        <v>7</v>
      </c>
      <c r="BF277" s="148">
        <f>+[2]Cauca!AG277</f>
        <v>0</v>
      </c>
      <c r="BG277" s="148">
        <f>+[2]Cesar!Q277</f>
        <v>0</v>
      </c>
      <c r="BH277" s="148">
        <f>+[2]Cesar!R277</f>
        <v>0</v>
      </c>
      <c r="BI277" s="148">
        <f>+[2]Cesar!AG277</f>
        <v>0</v>
      </c>
      <c r="BJ277" s="148">
        <f>+[2]Chocó!Q277</f>
        <v>0</v>
      </c>
      <c r="BK277" s="148">
        <f>+[2]Chocó!R277</f>
        <v>0</v>
      </c>
      <c r="BL277" s="148">
        <f>+[2]Chocó!AG277</f>
        <v>0</v>
      </c>
      <c r="BM277" s="148">
        <f>+[2]Córdoba!Q277</f>
        <v>0</v>
      </c>
      <c r="BN277" s="148">
        <f>+[2]Córdoba!R277</f>
        <v>0</v>
      </c>
      <c r="BO277" s="148">
        <f>+[2]Córdoba!AG277</f>
        <v>0</v>
      </c>
      <c r="BP277" s="148">
        <f>+[2]Cundinamarca!Q277</f>
        <v>100</v>
      </c>
      <c r="BQ277" s="148">
        <f>+[2]Cundinamarca!R277</f>
        <v>100</v>
      </c>
      <c r="BR277" s="148">
        <f>+[2]Cundinamarca!AG277</f>
        <v>0</v>
      </c>
      <c r="BS277" s="148">
        <f>+[2]Guainía!Q277</f>
        <v>0</v>
      </c>
      <c r="BT277" s="148">
        <f>+[2]Guainía!R277</f>
        <v>0</v>
      </c>
      <c r="BU277" s="148">
        <f>+[2]Guainía!AG277</f>
        <v>0</v>
      </c>
      <c r="BV277" s="148">
        <f>+[2]Guaviare!Q277</f>
        <v>0</v>
      </c>
      <c r="BW277" s="148">
        <f>+[2]Guaviare!R277</f>
        <v>0</v>
      </c>
      <c r="BX277" s="148">
        <f>+[2]Guaviare!AG277</f>
        <v>0</v>
      </c>
      <c r="BY277" s="148">
        <f>+[2]Huila!Q277</f>
        <v>0</v>
      </c>
      <c r="BZ277" s="148">
        <f>+[2]Huila!R277</f>
        <v>0</v>
      </c>
      <c r="CA277" s="148">
        <f>+[2]Huila!AG277</f>
        <v>0</v>
      </c>
      <c r="CB277" s="148">
        <f>+'[2]La Guajira'!Q277</f>
        <v>0</v>
      </c>
      <c r="CC277" s="148">
        <f>+'[2]La Guajira'!R277</f>
        <v>0</v>
      </c>
      <c r="CD277" s="148">
        <f>+'[2]La Guajira'!AG277</f>
        <v>0</v>
      </c>
      <c r="CE277" s="148">
        <f>+[2]Magdalena!Q277</f>
        <v>0</v>
      </c>
      <c r="CF277" s="148">
        <f>+[2]Magdalena!R277</f>
        <v>0</v>
      </c>
      <c r="CG277" s="148">
        <f>+[2]Magdalena!AG277</f>
        <v>0</v>
      </c>
      <c r="CH277" s="148">
        <f>+[2]Meta!Q277</f>
        <v>0</v>
      </c>
      <c r="CI277" s="148">
        <f>+[2]Meta!R277</f>
        <v>0</v>
      </c>
      <c r="CJ277" s="148">
        <f>+[2]Meta!AG277</f>
        <v>0</v>
      </c>
      <c r="CK277" s="148">
        <f>+[2]Nariño!Q277</f>
        <v>60</v>
      </c>
      <c r="CL277" s="148">
        <f>+[2]Nariño!R277</f>
        <v>60</v>
      </c>
      <c r="CM277" s="148">
        <f>+[2]Nariño!AG277</f>
        <v>60</v>
      </c>
      <c r="CN277" s="148">
        <f>+'[2]Norte de Santander'!Q277</f>
        <v>0</v>
      </c>
      <c r="CO277" s="148">
        <f>+'[2]Norte de Santander'!R277</f>
        <v>0</v>
      </c>
      <c r="CP277" s="148">
        <f>+'[2]Norte de Santander'!AG277</f>
        <v>0</v>
      </c>
      <c r="CQ277" s="148">
        <f>+[2]Putumayo!Q277</f>
        <v>0</v>
      </c>
      <c r="CR277" s="148">
        <f>+[2]Putumayo!R277</f>
        <v>0</v>
      </c>
      <c r="CS277" s="148">
        <f>+[2]Putumayo!AG277</f>
        <v>0</v>
      </c>
      <c r="CT277" s="148">
        <f>+[2]Quindio!Q277</f>
        <v>0</v>
      </c>
      <c r="CU277" s="148">
        <f>+[2]Quindio!R277</f>
        <v>0</v>
      </c>
      <c r="CV277" s="148">
        <f>+[2]Quindio!AG277</f>
        <v>0</v>
      </c>
      <c r="CW277" s="148">
        <f>+[2]Risaralda!Q277</f>
        <v>30</v>
      </c>
      <c r="CX277" s="148">
        <f>+[2]Risaralda!R277</f>
        <v>30</v>
      </c>
      <c r="CY277" s="148">
        <f>+[2]Risaralda!AG277</f>
        <v>0</v>
      </c>
      <c r="CZ277" s="148">
        <f>+'[2]San Anadrés'!Q277</f>
        <v>0</v>
      </c>
      <c r="DA277" s="148">
        <f>+'[2]San Anadrés'!R277</f>
        <v>0</v>
      </c>
      <c r="DB277" s="148">
        <f>+'[2]San Anadrés'!AG277</f>
        <v>0</v>
      </c>
      <c r="DC277" s="148">
        <f>+[2]Santander!Q277</f>
        <v>122</v>
      </c>
      <c r="DD277" s="148">
        <f>+[2]Santander!R277</f>
        <v>116</v>
      </c>
      <c r="DE277" s="148">
        <f>+[2]Santander!AG277</f>
        <v>0</v>
      </c>
      <c r="DF277" s="148">
        <f>+[2]Sucre!Q277</f>
        <v>0</v>
      </c>
      <c r="DG277" s="148">
        <f>+[2]Sucre!R277</f>
        <v>0</v>
      </c>
      <c r="DH277" s="148">
        <f>+[2]Sucre!AG277</f>
        <v>0</v>
      </c>
      <c r="DI277" s="148">
        <f>+[2]Tolima!Q277</f>
        <v>100</v>
      </c>
      <c r="DJ277" s="148">
        <f>+[2]Tolima!R277</f>
        <v>100</v>
      </c>
      <c r="DK277" s="148">
        <f>+[2]Tolima!AG277</f>
        <v>100</v>
      </c>
      <c r="DL277" s="148">
        <f>+'[2]Valle del Cauca'!Q277</f>
        <v>30</v>
      </c>
      <c r="DM277" s="148">
        <f>+'[2]Valle del Cauca'!R277</f>
        <v>30</v>
      </c>
      <c r="DN277" s="148">
        <f>+'[2]Valle del Cauca'!AG277</f>
        <v>0</v>
      </c>
      <c r="DO277" s="148">
        <f>+[2]Vaupés!Q277</f>
        <v>0</v>
      </c>
      <c r="DP277" s="148">
        <f>+[2]Vaupés!R277</f>
        <v>0</v>
      </c>
      <c r="DQ277" s="148">
        <f>+[2]Vaupés!AG277</f>
        <v>0</v>
      </c>
      <c r="DR277" s="148">
        <f>+[2]Vichada!Q277</f>
        <v>0</v>
      </c>
      <c r="DS277" s="148">
        <f>+[2]Vichada!R277</f>
        <v>0</v>
      </c>
      <c r="DT277" s="148">
        <f>+[2]Vichada!AG277</f>
        <v>0</v>
      </c>
    </row>
    <row r="278" spans="1:124" ht="33.75" hidden="1" x14ac:dyDescent="0.25">
      <c r="A278" s="152" t="s">
        <v>718</v>
      </c>
      <c r="B278" s="149" t="str">
        <f t="shared" si="82"/>
        <v>5-0-6-5</v>
      </c>
      <c r="C278" s="182" t="s">
        <v>65</v>
      </c>
      <c r="D278" s="126" t="s">
        <v>55</v>
      </c>
      <c r="E278" s="182" t="s">
        <v>56</v>
      </c>
      <c r="F278" s="182" t="s">
        <v>254</v>
      </c>
      <c r="G278" s="182" t="s">
        <v>257</v>
      </c>
      <c r="H278" s="144" t="s">
        <v>275</v>
      </c>
      <c r="I278" s="465"/>
      <c r="J278" s="30">
        <f t="shared" si="88"/>
        <v>2962</v>
      </c>
      <c r="K278" s="37">
        <v>2.0833333333333335</v>
      </c>
      <c r="L278" s="181" t="s">
        <v>270</v>
      </c>
      <c r="M278" s="30">
        <f t="shared" si="83"/>
        <v>2908</v>
      </c>
      <c r="N278" s="97" t="s">
        <v>265</v>
      </c>
      <c r="O278" s="97" t="s">
        <v>58</v>
      </c>
      <c r="P278" s="76" t="s">
        <v>60</v>
      </c>
      <c r="Q278" s="69">
        <f t="shared" si="84"/>
        <v>39.837947332883189</v>
      </c>
      <c r="R278" s="83" t="e">
        <f t="shared" si="77"/>
        <v>#DIV/0!</v>
      </c>
      <c r="S278" s="83">
        <f>+[2]Amazonas!S278+[2]Antioquia!S278+[2]Atantico!S278+[2]Arauca!S278+[2]Bolivar!S278+[2]Boyacá!S278+[2]Caldas!S278+[2]Caquetá!S278+[2]Casanare!S278+[2]Cauca!S278+[2]Cesar!S278+[2]Chocó!S278+[2]Córdoba!S278+[2]Cundinamarca!S278+[2]Guainía!S278+[2]Guaviare!S278+[2]Huila!S278+'[2]La Guajira'!S278+[2]Magdalena!S278+[2]Meta!S278+[2]Nariño!S278+'[2]Norte de Santander'!S278+[2]Putumayo!S278+[2]Quindio!S278+[2]Risaralda!S278+'[2]San Anadrés'!S278+[2]Santander!S278+[2]Sucre!S278+[2]Tolima!S278+'[2]Valle del Cauca'!S278+[2]Vaupés!S278+[2]Vichada!S278</f>
        <v>0</v>
      </c>
      <c r="T278" s="83">
        <f>+[2]Amazonas!T278+[2]Antioquia!T278+[2]Atantico!T278+[2]Arauca!T278+[2]Bolivar!T278+[2]Boyacá!T278+[2]Caldas!T278+[2]Caquetá!T278+[2]Casanare!T278+[2]Cauca!T278+[2]Cesar!T278+[2]Chocó!T278+[2]Córdoba!T278+[2]Cundinamarca!T278+[2]Guainía!T278+[2]Guaviare!T278+[2]Huila!T278+'[2]La Guajira'!T278+[2]Magdalena!T278+[2]Meta!T278+[2]Nariño!T278+'[2]Norte de Santander'!T278+[2]Putumayo!T278+[2]Quindio!T278+[2]Risaralda!T278+'[2]San Anadrés'!T278+[2]Santander!T278+[2]Sucre!T278+[2]Tolima!T278+'[2]Valle del Cauca'!T278+[2]Vaupés!T278+[2]Vichada!T278</f>
        <v>0</v>
      </c>
      <c r="U278" s="148">
        <f t="shared" si="85"/>
        <v>2962</v>
      </c>
      <c r="V278" s="148">
        <f t="shared" si="86"/>
        <v>1180</v>
      </c>
      <c r="W278" s="148">
        <f>+'[2]Oficinas Nacionales'!Q278</f>
        <v>0</v>
      </c>
      <c r="X278" s="148">
        <f>+'[2]Oficinas Nacionales'!R278</f>
        <v>0</v>
      </c>
      <c r="Y278" s="148">
        <f>+'[2]Oficinas Nacionales'!AG278</f>
        <v>0</v>
      </c>
      <c r="Z278" s="148">
        <f t="shared" si="87"/>
        <v>2962</v>
      </c>
      <c r="AA278" s="148">
        <f t="shared" si="87"/>
        <v>2958</v>
      </c>
      <c r="AB278" s="148">
        <f t="shared" si="87"/>
        <v>1180</v>
      </c>
      <c r="AC278" s="148">
        <f>+[2]Amazonas!Q278</f>
        <v>0</v>
      </c>
      <c r="AD278" s="148">
        <f>+[2]Amazonas!R278</f>
        <v>0</v>
      </c>
      <c r="AE278" s="148">
        <f>+[2]Amazonas!AG278</f>
        <v>0</v>
      </c>
      <c r="AF278" s="148">
        <f>+[2]Antioquia!Q278</f>
        <v>200</v>
      </c>
      <c r="AG278" s="148">
        <f>+[2]Antioquia!R278</f>
        <v>203</v>
      </c>
      <c r="AH278" s="148">
        <f>+[2]Antioquia!AG278</f>
        <v>0</v>
      </c>
      <c r="AI278" s="148">
        <f>+[2]Atantico!Q278</f>
        <v>50</v>
      </c>
      <c r="AJ278" s="148">
        <f>+[2]Atantico!R278</f>
        <v>50</v>
      </c>
      <c r="AK278" s="148">
        <f>+[2]Atantico!AG278</f>
        <v>0</v>
      </c>
      <c r="AL278" s="148">
        <f>+[2]Arauca!Q278</f>
        <v>0</v>
      </c>
      <c r="AM278" s="148">
        <f>+[2]Arauca!R278</f>
        <v>0</v>
      </c>
      <c r="AN278" s="148">
        <f>+[2]Arauca!AG278</f>
        <v>0</v>
      </c>
      <c r="AO278" s="148">
        <f>+[2]Bolivar!Q278</f>
        <v>0</v>
      </c>
      <c r="AP278" s="148">
        <f>+[2]Bolivar!R278</f>
        <v>0</v>
      </c>
      <c r="AQ278" s="148">
        <f>+[2]Bolivar!AG278</f>
        <v>0</v>
      </c>
      <c r="AR278" s="148">
        <f>+[2]Boyacá!Q278</f>
        <v>250</v>
      </c>
      <c r="AS278" s="148">
        <f>+[2]Boyacá!R278</f>
        <v>250</v>
      </c>
      <c r="AT278" s="148">
        <f>+[2]Boyacá!AG278</f>
        <v>0</v>
      </c>
      <c r="AU278" s="148">
        <f>+[2]Caldas!Q278</f>
        <v>0</v>
      </c>
      <c r="AV278" s="148">
        <f>+[2]Caldas!R278</f>
        <v>0</v>
      </c>
      <c r="AW278" s="148">
        <f>+[2]Caldas!AG278</f>
        <v>0</v>
      </c>
      <c r="AX278" s="148">
        <f>+[2]Caquetá!Q278</f>
        <v>0</v>
      </c>
      <c r="AY278" s="148">
        <f>+[2]Caquetá!R278</f>
        <v>0</v>
      </c>
      <c r="AZ278" s="148">
        <f>+[2]Caquetá!AG278</f>
        <v>0</v>
      </c>
      <c r="BA278" s="148">
        <f>+[2]Casanare!Q278</f>
        <v>0</v>
      </c>
      <c r="BB278" s="148">
        <f>+[2]Casanare!R278</f>
        <v>0</v>
      </c>
      <c r="BC278" s="148">
        <f>+[2]Casanare!AG278</f>
        <v>0</v>
      </c>
      <c r="BD278" s="148">
        <f>+[2]Cauca!Q278</f>
        <v>52</v>
      </c>
      <c r="BE278" s="148">
        <f>+[2]Cauca!R278</f>
        <v>52</v>
      </c>
      <c r="BF278" s="148">
        <f>+[2]Cauca!AG278</f>
        <v>0</v>
      </c>
      <c r="BG278" s="148">
        <f>+[2]Cesar!Q278</f>
        <v>0</v>
      </c>
      <c r="BH278" s="148">
        <f>+[2]Cesar!R278</f>
        <v>0</v>
      </c>
      <c r="BI278" s="148">
        <f>+[2]Cesar!AG278</f>
        <v>0</v>
      </c>
      <c r="BJ278" s="148">
        <f>+[2]Chocó!Q278</f>
        <v>0</v>
      </c>
      <c r="BK278" s="148">
        <f>+[2]Chocó!R278</f>
        <v>0</v>
      </c>
      <c r="BL278" s="148">
        <f>+[2]Chocó!AG278</f>
        <v>0</v>
      </c>
      <c r="BM278" s="148">
        <f>+[2]Córdoba!Q278</f>
        <v>0</v>
      </c>
      <c r="BN278" s="148">
        <f>+[2]Córdoba!R278</f>
        <v>0</v>
      </c>
      <c r="BO278" s="148">
        <f>+[2]Córdoba!AG278</f>
        <v>0</v>
      </c>
      <c r="BP278" s="148">
        <f>+[2]Cundinamarca!Q278</f>
        <v>500</v>
      </c>
      <c r="BQ278" s="148">
        <f>+[2]Cundinamarca!R278</f>
        <v>500</v>
      </c>
      <c r="BR278" s="148">
        <f>+[2]Cundinamarca!AG278</f>
        <v>0</v>
      </c>
      <c r="BS278" s="148">
        <f>+[2]Guainía!Q278</f>
        <v>0</v>
      </c>
      <c r="BT278" s="148">
        <f>+[2]Guainía!R278</f>
        <v>0</v>
      </c>
      <c r="BU278" s="148">
        <f>+[2]Guainía!AG278</f>
        <v>0</v>
      </c>
      <c r="BV278" s="148">
        <f>+[2]Guaviare!Q278</f>
        <v>0</v>
      </c>
      <c r="BW278" s="148">
        <f>+[2]Guaviare!R278</f>
        <v>0</v>
      </c>
      <c r="BX278" s="148">
        <f>+[2]Guaviare!AG278</f>
        <v>0</v>
      </c>
      <c r="BY278" s="148">
        <f>+[2]Huila!Q278</f>
        <v>0</v>
      </c>
      <c r="BZ278" s="148">
        <f>+[2]Huila!R278</f>
        <v>0</v>
      </c>
      <c r="CA278" s="148">
        <f>+[2]Huila!AG278</f>
        <v>0</v>
      </c>
      <c r="CB278" s="148">
        <f>+'[2]La Guajira'!Q278</f>
        <v>0</v>
      </c>
      <c r="CC278" s="148">
        <f>+'[2]La Guajira'!R278</f>
        <v>0</v>
      </c>
      <c r="CD278" s="148">
        <f>+'[2]La Guajira'!AG278</f>
        <v>0</v>
      </c>
      <c r="CE278" s="148">
        <f>+[2]Magdalena!Q278</f>
        <v>0</v>
      </c>
      <c r="CF278" s="148">
        <f>+[2]Magdalena!R278</f>
        <v>0</v>
      </c>
      <c r="CG278" s="148">
        <f>+[2]Magdalena!AG278</f>
        <v>0</v>
      </c>
      <c r="CH278" s="148">
        <f>+[2]Meta!Q278</f>
        <v>0</v>
      </c>
      <c r="CI278" s="148">
        <f>+[2]Meta!R278</f>
        <v>0</v>
      </c>
      <c r="CJ278" s="148">
        <f>+[2]Meta!AG278</f>
        <v>0</v>
      </c>
      <c r="CK278" s="148">
        <f>+[2]Nariño!Q278</f>
        <v>180</v>
      </c>
      <c r="CL278" s="148">
        <f>+[2]Nariño!R278</f>
        <v>180</v>
      </c>
      <c r="CM278" s="148">
        <f>+[2]Nariño!AG278</f>
        <v>180</v>
      </c>
      <c r="CN278" s="148">
        <f>+'[2]Norte de Santander'!Q278</f>
        <v>0</v>
      </c>
      <c r="CO278" s="148">
        <f>+'[2]Norte de Santander'!R278</f>
        <v>0</v>
      </c>
      <c r="CP278" s="148">
        <f>+'[2]Norte de Santander'!AG278</f>
        <v>0</v>
      </c>
      <c r="CQ278" s="148">
        <f>+[2]Putumayo!Q278</f>
        <v>0</v>
      </c>
      <c r="CR278" s="148">
        <f>+[2]Putumayo!R278</f>
        <v>0</v>
      </c>
      <c r="CS278" s="148">
        <f>+[2]Putumayo!AG278</f>
        <v>0</v>
      </c>
      <c r="CT278" s="148">
        <f>+[2]Quindio!Q278</f>
        <v>0</v>
      </c>
      <c r="CU278" s="148">
        <f>+[2]Quindio!R278</f>
        <v>0</v>
      </c>
      <c r="CV278" s="148">
        <f>+[2]Quindio!AG278</f>
        <v>0</v>
      </c>
      <c r="CW278" s="148">
        <f>+[2]Risaralda!Q278</f>
        <v>72</v>
      </c>
      <c r="CX278" s="148">
        <f>+[2]Risaralda!R278</f>
        <v>72</v>
      </c>
      <c r="CY278" s="148">
        <f>+[2]Risaralda!AG278</f>
        <v>0</v>
      </c>
      <c r="CZ278" s="148">
        <f>+'[2]San Anadrés'!Q278</f>
        <v>0</v>
      </c>
      <c r="DA278" s="148">
        <f>+'[2]San Anadrés'!R278</f>
        <v>0</v>
      </c>
      <c r="DB278" s="148">
        <f>+'[2]San Anadrés'!AG278</f>
        <v>0</v>
      </c>
      <c r="DC278" s="148">
        <f>+[2]Santander!Q278</f>
        <v>508</v>
      </c>
      <c r="DD278" s="148">
        <f>+[2]Santander!R278</f>
        <v>501</v>
      </c>
      <c r="DE278" s="148">
        <f>+[2]Santander!AG278</f>
        <v>0</v>
      </c>
      <c r="DF278" s="148">
        <f>+[2]Sucre!Q278</f>
        <v>0</v>
      </c>
      <c r="DG278" s="148">
        <f>+[2]Sucre!R278</f>
        <v>0</v>
      </c>
      <c r="DH278" s="148">
        <f>+[2]Sucre!AG278</f>
        <v>0</v>
      </c>
      <c r="DI278" s="148">
        <f>+[2]Tolima!Q278</f>
        <v>1000</v>
      </c>
      <c r="DJ278" s="148">
        <f>+[2]Tolima!R278</f>
        <v>1000</v>
      </c>
      <c r="DK278" s="148">
        <f>+[2]Tolima!AG278</f>
        <v>1000</v>
      </c>
      <c r="DL278" s="148">
        <f>+'[2]Valle del Cauca'!Q278</f>
        <v>150</v>
      </c>
      <c r="DM278" s="148">
        <f>+'[2]Valle del Cauca'!R278</f>
        <v>150</v>
      </c>
      <c r="DN278" s="148">
        <f>+'[2]Valle del Cauca'!AG278</f>
        <v>0</v>
      </c>
      <c r="DO278" s="148">
        <f>+[2]Vaupés!Q278</f>
        <v>0</v>
      </c>
      <c r="DP278" s="148">
        <f>+[2]Vaupés!R278</f>
        <v>0</v>
      </c>
      <c r="DQ278" s="148">
        <f>+[2]Vaupés!AG278</f>
        <v>0</v>
      </c>
      <c r="DR278" s="148">
        <f>+[2]Vichada!Q278</f>
        <v>0</v>
      </c>
      <c r="DS278" s="148">
        <f>+[2]Vichada!R278</f>
        <v>0</v>
      </c>
      <c r="DT278" s="148">
        <f>+[2]Vichada!AG278</f>
        <v>0</v>
      </c>
    </row>
    <row r="279" spans="1:124" ht="33.75" hidden="1" x14ac:dyDescent="0.25">
      <c r="A279" s="152" t="s">
        <v>718</v>
      </c>
      <c r="B279" s="149" t="str">
        <f t="shared" si="82"/>
        <v>5-0-6-6</v>
      </c>
      <c r="C279" s="182" t="s">
        <v>65</v>
      </c>
      <c r="D279" s="126" t="s">
        <v>55</v>
      </c>
      <c r="E279" s="182" t="s">
        <v>56</v>
      </c>
      <c r="F279" s="182" t="s">
        <v>254</v>
      </c>
      <c r="G279" s="182" t="s">
        <v>271</v>
      </c>
      <c r="H279" s="144" t="s">
        <v>278</v>
      </c>
      <c r="I279" s="465" t="s">
        <v>273</v>
      </c>
      <c r="J279" s="30">
        <f t="shared" si="88"/>
        <v>644</v>
      </c>
      <c r="K279" s="37">
        <v>2.0833333333333335</v>
      </c>
      <c r="L279" s="181" t="s">
        <v>269</v>
      </c>
      <c r="M279" s="30">
        <f t="shared" si="83"/>
        <v>639</v>
      </c>
      <c r="N279" s="97" t="s">
        <v>265</v>
      </c>
      <c r="O279" s="97" t="s">
        <v>58</v>
      </c>
      <c r="P279" s="76" t="s">
        <v>60</v>
      </c>
      <c r="Q279" s="69">
        <f t="shared" si="84"/>
        <v>6.2111801242236027</v>
      </c>
      <c r="R279" s="83" t="e">
        <f t="shared" si="77"/>
        <v>#DIV/0!</v>
      </c>
      <c r="S279" s="83">
        <f>+[2]Amazonas!S279+[2]Antioquia!S279+[2]Atantico!S279+[2]Arauca!S279+[2]Bolivar!S279+[2]Boyacá!S279+[2]Caldas!S279+[2]Caquetá!S279+[2]Casanare!S279+[2]Cauca!S279+[2]Cesar!S279+[2]Chocó!S279+[2]Córdoba!S279+[2]Cundinamarca!S279+[2]Guainía!S279+[2]Guaviare!S279+[2]Huila!S279+'[2]La Guajira'!S279+[2]Magdalena!S279+[2]Meta!S279+[2]Nariño!S279+'[2]Norte de Santander'!S279+[2]Putumayo!S279+[2]Quindio!S279+[2]Risaralda!S279+'[2]San Anadrés'!S279+[2]Santander!S279+[2]Sucre!S279+[2]Tolima!S279+'[2]Valle del Cauca'!S279+[2]Vaupés!S279+[2]Vichada!S279</f>
        <v>0</v>
      </c>
      <c r="T279" s="83">
        <f>+[2]Amazonas!T279+[2]Antioquia!T279+[2]Atantico!T279+[2]Arauca!T279+[2]Bolivar!T279+[2]Boyacá!T279+[2]Caldas!T279+[2]Caquetá!T279+[2]Casanare!T279+[2]Cauca!T279+[2]Cesar!T279+[2]Chocó!T279+[2]Córdoba!T279+[2]Cundinamarca!T279+[2]Guainía!T279+[2]Guaviare!T279+[2]Huila!T279+'[2]La Guajira'!T279+[2]Magdalena!T279+[2]Meta!T279+[2]Nariño!T279+'[2]Norte de Santander'!T279+[2]Putumayo!T279+[2]Quindio!T279+[2]Risaralda!T279+'[2]San Anadrés'!T279+[2]Santander!T279+[2]Sucre!T279+[2]Tolima!T279+'[2]Valle del Cauca'!T279+[2]Vaupés!T279+[2]Vichada!T279</f>
        <v>0</v>
      </c>
      <c r="U279" s="148">
        <f t="shared" si="85"/>
        <v>644</v>
      </c>
      <c r="V279" s="148">
        <f t="shared" si="86"/>
        <v>40</v>
      </c>
      <c r="W279" s="148">
        <f>+'[2]Oficinas Nacionales'!Q279</f>
        <v>0</v>
      </c>
      <c r="X279" s="148">
        <f>+'[2]Oficinas Nacionales'!R279</f>
        <v>0</v>
      </c>
      <c r="Y279" s="148">
        <f>+'[2]Oficinas Nacionales'!AG279</f>
        <v>0</v>
      </c>
      <c r="Z279" s="148">
        <f t="shared" si="87"/>
        <v>644</v>
      </c>
      <c r="AA279" s="148">
        <f t="shared" si="87"/>
        <v>639</v>
      </c>
      <c r="AB279" s="148">
        <f t="shared" si="87"/>
        <v>40</v>
      </c>
      <c r="AC279" s="148">
        <f>+[2]Amazonas!Q279</f>
        <v>20</v>
      </c>
      <c r="AD279" s="148">
        <f>+[2]Amazonas!R279</f>
        <v>23</v>
      </c>
      <c r="AE279" s="148">
        <f>+[2]Amazonas!AG279</f>
        <v>0</v>
      </c>
      <c r="AF279" s="148">
        <f>+[2]Antioquia!Q279</f>
        <v>50</v>
      </c>
      <c r="AG279" s="148">
        <f>+[2]Antioquia!R279</f>
        <v>49</v>
      </c>
      <c r="AH279" s="148">
        <f>+[2]Antioquia!AG279</f>
        <v>0</v>
      </c>
      <c r="AI279" s="148">
        <f>+[2]Atantico!Q279</f>
        <v>0</v>
      </c>
      <c r="AJ279" s="148">
        <f>+[2]Atantico!R279</f>
        <v>0</v>
      </c>
      <c r="AK279" s="148">
        <f>+[2]Atantico!AG279</f>
        <v>0</v>
      </c>
      <c r="AL279" s="148">
        <f>+[2]Arauca!Q279</f>
        <v>0</v>
      </c>
      <c r="AM279" s="148">
        <f>+[2]Arauca!R279</f>
        <v>0</v>
      </c>
      <c r="AN279" s="148">
        <f>+[2]Arauca!AG279</f>
        <v>0</v>
      </c>
      <c r="AO279" s="148">
        <f>+[2]Bolivar!Q279</f>
        <v>20</v>
      </c>
      <c r="AP279" s="148">
        <f>+[2]Bolivar!R279</f>
        <v>20</v>
      </c>
      <c r="AQ279" s="148">
        <f>+[2]Bolivar!AG279</f>
        <v>0</v>
      </c>
      <c r="AR279" s="148">
        <f>+[2]Boyacá!Q279</f>
        <v>40</v>
      </c>
      <c r="AS279" s="148">
        <f>+[2]Boyacá!R279</f>
        <v>40</v>
      </c>
      <c r="AT279" s="148">
        <f>+[2]Boyacá!AG279</f>
        <v>0</v>
      </c>
      <c r="AU279" s="148">
        <f>+[2]Caldas!Q279</f>
        <v>0</v>
      </c>
      <c r="AV279" s="148">
        <f>+[2]Caldas!R279</f>
        <v>0</v>
      </c>
      <c r="AW279" s="148">
        <f>+[2]Caldas!AG279</f>
        <v>0</v>
      </c>
      <c r="AX279" s="148">
        <f>+[2]Caquetá!Q279</f>
        <v>50</v>
      </c>
      <c r="AY279" s="148">
        <f>+[2]Caquetá!R279</f>
        <v>47</v>
      </c>
      <c r="AZ279" s="148">
        <f>+[2]Caquetá!AG279</f>
        <v>0</v>
      </c>
      <c r="BA279" s="148">
        <f>+[2]Casanare!Q279</f>
        <v>40</v>
      </c>
      <c r="BB279" s="148">
        <f>+[2]Casanare!R279</f>
        <v>36</v>
      </c>
      <c r="BC279" s="148">
        <f>+[2]Casanare!AG279</f>
        <v>0</v>
      </c>
      <c r="BD279" s="148">
        <f>+[2]Cauca!Q279</f>
        <v>24</v>
      </c>
      <c r="BE279" s="148">
        <f>+[2]Cauca!R279</f>
        <v>24</v>
      </c>
      <c r="BF279" s="148">
        <f>+[2]Cauca!AG279</f>
        <v>0</v>
      </c>
      <c r="BG279" s="148">
        <f>+[2]Cesar!Q279</f>
        <v>30</v>
      </c>
      <c r="BH279" s="148">
        <f>+[2]Cesar!R279</f>
        <v>30</v>
      </c>
      <c r="BI279" s="148">
        <f>+[2]Cesar!AG279</f>
        <v>0</v>
      </c>
      <c r="BJ279" s="148">
        <f>+[2]Chocó!Q279</f>
        <v>10</v>
      </c>
      <c r="BK279" s="148">
        <f>+[2]Chocó!R279</f>
        <v>10</v>
      </c>
      <c r="BL279" s="148">
        <f>+[2]Chocó!AG279</f>
        <v>0</v>
      </c>
      <c r="BM279" s="148">
        <f>+[2]Córdoba!Q279</f>
        <v>0</v>
      </c>
      <c r="BN279" s="148">
        <f>+[2]Córdoba!R279</f>
        <v>0</v>
      </c>
      <c r="BO279" s="148">
        <f>+[2]Córdoba!AG279</f>
        <v>0</v>
      </c>
      <c r="BP279" s="148">
        <f>+[2]Cundinamarca!Q279</f>
        <v>120</v>
      </c>
      <c r="BQ279" s="148">
        <f>+[2]Cundinamarca!R279</f>
        <v>120</v>
      </c>
      <c r="BR279" s="148">
        <f>+[2]Cundinamarca!AG279</f>
        <v>0</v>
      </c>
      <c r="BS279" s="148">
        <f>+[2]Guainía!Q279</f>
        <v>0</v>
      </c>
      <c r="BT279" s="148">
        <f>+[2]Guainía!R279</f>
        <v>0</v>
      </c>
      <c r="BU279" s="148">
        <f>+[2]Guainía!AG279</f>
        <v>0</v>
      </c>
      <c r="BV279" s="148">
        <f>+[2]Guaviare!Q279</f>
        <v>0</v>
      </c>
      <c r="BW279" s="148">
        <f>+[2]Guaviare!R279</f>
        <v>0</v>
      </c>
      <c r="BX279" s="148">
        <f>+[2]Guaviare!AG279</f>
        <v>0</v>
      </c>
      <c r="BY279" s="148">
        <f>+[2]Huila!Q279</f>
        <v>40</v>
      </c>
      <c r="BZ279" s="148">
        <f>+[2]Huila!R279</f>
        <v>40</v>
      </c>
      <c r="CA279" s="148">
        <f>+[2]Huila!AG279</f>
        <v>0</v>
      </c>
      <c r="CB279" s="148">
        <f>+'[2]La Guajira'!Q279</f>
        <v>20</v>
      </c>
      <c r="CC279" s="148">
        <f>+'[2]La Guajira'!R279</f>
        <v>20</v>
      </c>
      <c r="CD279" s="148">
        <f>+'[2]La Guajira'!AG279</f>
        <v>0</v>
      </c>
      <c r="CE279" s="148">
        <f>+[2]Magdalena!Q279</f>
        <v>20</v>
      </c>
      <c r="CF279" s="148">
        <f>+[2]Magdalena!R279</f>
        <v>20</v>
      </c>
      <c r="CG279" s="148">
        <f>+[2]Magdalena!AG279</f>
        <v>0</v>
      </c>
      <c r="CH279" s="148">
        <f>+[2]Meta!Q279</f>
        <v>60</v>
      </c>
      <c r="CI279" s="148">
        <f>+[2]Meta!R279</f>
        <v>60</v>
      </c>
      <c r="CJ279" s="148">
        <f>+[2]Meta!AG279</f>
        <v>0</v>
      </c>
      <c r="CK279" s="148">
        <f>+[2]Nariño!Q279</f>
        <v>20</v>
      </c>
      <c r="CL279" s="148">
        <f>+[2]Nariño!R279</f>
        <v>20</v>
      </c>
      <c r="CM279" s="148">
        <f>+[2]Nariño!AG279</f>
        <v>20</v>
      </c>
      <c r="CN279" s="148">
        <f>+'[2]Norte de Santander'!Q279</f>
        <v>0</v>
      </c>
      <c r="CO279" s="148">
        <f>+'[2]Norte de Santander'!R279</f>
        <v>0</v>
      </c>
      <c r="CP279" s="148">
        <f>+'[2]Norte de Santander'!AG279</f>
        <v>0</v>
      </c>
      <c r="CQ279" s="148">
        <f>+[2]Putumayo!Q279</f>
        <v>0</v>
      </c>
      <c r="CR279" s="148">
        <f>+[2]Putumayo!R279</f>
        <v>0</v>
      </c>
      <c r="CS279" s="148">
        <f>+[2]Putumayo!AG279</f>
        <v>0</v>
      </c>
      <c r="CT279" s="148">
        <f>+[2]Quindio!Q279</f>
        <v>0</v>
      </c>
      <c r="CU279" s="148">
        <f>+[2]Quindio!R279</f>
        <v>0</v>
      </c>
      <c r="CV279" s="148">
        <f>+[2]Quindio!AG279</f>
        <v>0</v>
      </c>
      <c r="CW279" s="148">
        <f>+[2]Risaralda!Q279</f>
        <v>0</v>
      </c>
      <c r="CX279" s="148">
        <f>+[2]Risaralda!R279</f>
        <v>0</v>
      </c>
      <c r="CY279" s="148">
        <f>+[2]Risaralda!AG279</f>
        <v>0</v>
      </c>
      <c r="CZ279" s="148">
        <f>+'[2]San Anadrés'!Q279</f>
        <v>10</v>
      </c>
      <c r="DA279" s="148">
        <f>+'[2]San Anadrés'!R279</f>
        <v>10</v>
      </c>
      <c r="DB279" s="148">
        <f>+'[2]San Anadrés'!AG279</f>
        <v>0</v>
      </c>
      <c r="DC279" s="148">
        <f>+[2]Santander!Q279</f>
        <v>20</v>
      </c>
      <c r="DD279" s="148">
        <f>+[2]Santander!R279</f>
        <v>20</v>
      </c>
      <c r="DE279" s="148">
        <f>+[2]Santander!AG279</f>
        <v>0</v>
      </c>
      <c r="DF279" s="148">
        <f>+[2]Sucre!Q279</f>
        <v>0</v>
      </c>
      <c r="DG279" s="148">
        <f>+[2]Sucre!R279</f>
        <v>0</v>
      </c>
      <c r="DH279" s="148">
        <f>+[2]Sucre!AG279</f>
        <v>0</v>
      </c>
      <c r="DI279" s="148">
        <f>+[2]Tolima!Q279</f>
        <v>20</v>
      </c>
      <c r="DJ279" s="148">
        <f>+[2]Tolima!R279</f>
        <v>20</v>
      </c>
      <c r="DK279" s="148">
        <f>+[2]Tolima!AG279</f>
        <v>20</v>
      </c>
      <c r="DL279" s="148">
        <f>+'[2]Valle del Cauca'!Q279</f>
        <v>30</v>
      </c>
      <c r="DM279" s="148">
        <f>+'[2]Valle del Cauca'!R279</f>
        <v>30</v>
      </c>
      <c r="DN279" s="148">
        <f>+'[2]Valle del Cauca'!AG279</f>
        <v>0</v>
      </c>
      <c r="DO279" s="148">
        <f>+[2]Vaupés!Q279</f>
        <v>0</v>
      </c>
      <c r="DP279" s="148">
        <f>+[2]Vaupés!R279</f>
        <v>0</v>
      </c>
      <c r="DQ279" s="148">
        <f>+[2]Vaupés!AG279</f>
        <v>0</v>
      </c>
      <c r="DR279" s="148">
        <f>+[2]Vichada!Q279</f>
        <v>0</v>
      </c>
      <c r="DS279" s="148">
        <f>+[2]Vichada!R279</f>
        <v>0</v>
      </c>
      <c r="DT279" s="148">
        <f>+[2]Vichada!AG279</f>
        <v>0</v>
      </c>
    </row>
    <row r="280" spans="1:124" ht="33.75" hidden="1" x14ac:dyDescent="0.25">
      <c r="A280" s="152" t="s">
        <v>718</v>
      </c>
      <c r="B280" s="149" t="str">
        <f t="shared" si="82"/>
        <v>5-0-6-7</v>
      </c>
      <c r="C280" s="182" t="s">
        <v>65</v>
      </c>
      <c r="D280" s="126" t="s">
        <v>55</v>
      </c>
      <c r="E280" s="182" t="s">
        <v>56</v>
      </c>
      <c r="F280" s="182" t="s">
        <v>254</v>
      </c>
      <c r="G280" s="182" t="s">
        <v>257</v>
      </c>
      <c r="H280" s="144" t="s">
        <v>281</v>
      </c>
      <c r="I280" s="465"/>
      <c r="J280" s="30">
        <f t="shared" si="88"/>
        <v>3498</v>
      </c>
      <c r="K280" s="37">
        <v>2.0833333333333335</v>
      </c>
      <c r="L280" s="181" t="s">
        <v>274</v>
      </c>
      <c r="M280" s="30">
        <f t="shared" si="83"/>
        <v>3516</v>
      </c>
      <c r="N280" s="97" t="s">
        <v>265</v>
      </c>
      <c r="O280" s="97" t="s">
        <v>58</v>
      </c>
      <c r="P280" s="76" t="s">
        <v>60</v>
      </c>
      <c r="Q280" s="69">
        <f t="shared" si="84"/>
        <v>5.1457975986277873</v>
      </c>
      <c r="R280" s="83" t="e">
        <f t="shared" si="77"/>
        <v>#DIV/0!</v>
      </c>
      <c r="S280" s="83">
        <f>+[2]Amazonas!S280+[2]Antioquia!S280+[2]Atantico!S280+[2]Arauca!S280+[2]Bolivar!S280+[2]Boyacá!S280+[2]Caldas!S280+[2]Caquetá!S280+[2]Casanare!S280+[2]Cauca!S280+[2]Cesar!S280+[2]Chocó!S280+[2]Córdoba!S280+[2]Cundinamarca!S280+[2]Guainía!S280+[2]Guaviare!S280+[2]Huila!S280+'[2]La Guajira'!S280+[2]Magdalena!S280+[2]Meta!S280+[2]Nariño!S280+'[2]Norte de Santander'!S280+[2]Putumayo!S280+[2]Quindio!S280+[2]Risaralda!S280+'[2]San Anadrés'!S280+[2]Santander!S280+[2]Sucre!S280+[2]Tolima!S280+'[2]Valle del Cauca'!S280+[2]Vaupés!S280+[2]Vichada!S280</f>
        <v>0</v>
      </c>
      <c r="T280" s="83">
        <f>+[2]Amazonas!T280+[2]Antioquia!T280+[2]Atantico!T280+[2]Arauca!T280+[2]Bolivar!T280+[2]Boyacá!T280+[2]Caldas!T280+[2]Caquetá!T280+[2]Casanare!T280+[2]Cauca!T280+[2]Cesar!T280+[2]Chocó!T280+[2]Córdoba!T280+[2]Cundinamarca!T280+[2]Guainía!T280+[2]Guaviare!T280+[2]Huila!T280+'[2]La Guajira'!T280+[2]Magdalena!T280+[2]Meta!T280+[2]Nariño!T280+'[2]Norte de Santander'!T280+[2]Putumayo!T280+[2]Quindio!T280+[2]Risaralda!T280+'[2]San Anadrés'!T280+[2]Santander!T280+[2]Sucre!T280+[2]Tolima!T280+'[2]Valle del Cauca'!T280+[2]Vaupés!T280+[2]Vichada!T280</f>
        <v>0</v>
      </c>
      <c r="U280" s="148">
        <f t="shared" si="85"/>
        <v>3498</v>
      </c>
      <c r="V280" s="148">
        <f t="shared" si="86"/>
        <v>180</v>
      </c>
      <c r="W280" s="148">
        <f>+'[2]Oficinas Nacionales'!Q280</f>
        <v>0</v>
      </c>
      <c r="X280" s="148">
        <f>+'[2]Oficinas Nacionales'!R280</f>
        <v>0</v>
      </c>
      <c r="Y280" s="148">
        <f>+'[2]Oficinas Nacionales'!AG280</f>
        <v>0</v>
      </c>
      <c r="Z280" s="148">
        <f t="shared" si="87"/>
        <v>3498</v>
      </c>
      <c r="AA280" s="148">
        <f t="shared" si="87"/>
        <v>3516</v>
      </c>
      <c r="AB280" s="148">
        <f t="shared" si="87"/>
        <v>180</v>
      </c>
      <c r="AC280" s="148">
        <f>+[2]Amazonas!Q280</f>
        <v>100</v>
      </c>
      <c r="AD280" s="148">
        <f>+[2]Amazonas!R280</f>
        <v>100</v>
      </c>
      <c r="AE280" s="148">
        <f>+[2]Amazonas!AG280</f>
        <v>0</v>
      </c>
      <c r="AF280" s="148">
        <f>+[2]Antioquia!Q280</f>
        <v>250</v>
      </c>
      <c r="AG280" s="148">
        <f>+[2]Antioquia!R280</f>
        <v>228</v>
      </c>
      <c r="AH280" s="148">
        <f>+[2]Antioquia!AG280</f>
        <v>0</v>
      </c>
      <c r="AI280" s="148">
        <f>+[2]Atantico!Q280</f>
        <v>0</v>
      </c>
      <c r="AJ280" s="148">
        <f>+[2]Atantico!R280</f>
        <v>0</v>
      </c>
      <c r="AK280" s="148">
        <f>+[2]Atantico!AG280</f>
        <v>0</v>
      </c>
      <c r="AL280" s="148">
        <f>+[2]Arauca!Q280</f>
        <v>0</v>
      </c>
      <c r="AM280" s="148">
        <f>+[2]Arauca!R280</f>
        <v>0</v>
      </c>
      <c r="AN280" s="148">
        <f>+[2]Arauca!AG280</f>
        <v>0</v>
      </c>
      <c r="AO280" s="148">
        <f>+[2]Bolivar!Q280</f>
        <v>100</v>
      </c>
      <c r="AP280" s="148">
        <f>+[2]Bolivar!R280</f>
        <v>100</v>
      </c>
      <c r="AQ280" s="148">
        <f>+[2]Bolivar!AG280</f>
        <v>0</v>
      </c>
      <c r="AR280" s="148">
        <f>+[2]Boyacá!Q280</f>
        <v>200</v>
      </c>
      <c r="AS280" s="148">
        <f>+[2]Boyacá!R280</f>
        <v>200</v>
      </c>
      <c r="AT280" s="148">
        <f>+[2]Boyacá!AG280</f>
        <v>0</v>
      </c>
      <c r="AU280" s="148">
        <f>+[2]Caldas!Q280</f>
        <v>0</v>
      </c>
      <c r="AV280" s="148">
        <f>+[2]Caldas!R280</f>
        <v>0</v>
      </c>
      <c r="AW280" s="148">
        <f>+[2]Caldas!AG280</f>
        <v>0</v>
      </c>
      <c r="AX280" s="148">
        <f>+[2]Caquetá!Q280</f>
        <v>250</v>
      </c>
      <c r="AY280" s="148">
        <f>+[2]Caquetá!R280</f>
        <v>268</v>
      </c>
      <c r="AZ280" s="148">
        <f>+[2]Caquetá!AG280</f>
        <v>0</v>
      </c>
      <c r="BA280" s="148">
        <f>+[2]Casanare!Q280</f>
        <v>200</v>
      </c>
      <c r="BB280" s="148">
        <f>+[2]Casanare!R280</f>
        <v>205</v>
      </c>
      <c r="BC280" s="148">
        <f>+[2]Casanare!AG280</f>
        <v>0</v>
      </c>
      <c r="BD280" s="148">
        <f>+[2]Cauca!Q280</f>
        <v>215</v>
      </c>
      <c r="BE280" s="148">
        <f>+[2]Cauca!R280</f>
        <v>215</v>
      </c>
      <c r="BF280" s="148">
        <f>+[2]Cauca!AG280</f>
        <v>0</v>
      </c>
      <c r="BG280" s="148">
        <f>+[2]Cesar!Q280</f>
        <v>225</v>
      </c>
      <c r="BH280" s="148">
        <f>+[2]Cesar!R280</f>
        <v>225</v>
      </c>
      <c r="BI280" s="148">
        <f>+[2]Cesar!AG280</f>
        <v>0</v>
      </c>
      <c r="BJ280" s="148">
        <f>+[2]Chocó!Q280</f>
        <v>50</v>
      </c>
      <c r="BK280" s="148">
        <f>+[2]Chocó!R280</f>
        <v>50</v>
      </c>
      <c r="BL280" s="148">
        <f>+[2]Chocó!AG280</f>
        <v>0</v>
      </c>
      <c r="BM280" s="148">
        <f>+[2]Córdoba!Q280</f>
        <v>0</v>
      </c>
      <c r="BN280" s="148">
        <f>+[2]Córdoba!R280</f>
        <v>0</v>
      </c>
      <c r="BO280" s="148">
        <f>+[2]Córdoba!AG280</f>
        <v>0</v>
      </c>
      <c r="BP280" s="148">
        <f>+[2]Cundinamarca!Q280</f>
        <v>585</v>
      </c>
      <c r="BQ280" s="148">
        <f>+[2]Cundinamarca!R280</f>
        <v>585</v>
      </c>
      <c r="BR280" s="148">
        <f>+[2]Cundinamarca!AG280</f>
        <v>0</v>
      </c>
      <c r="BS280" s="148">
        <f>+[2]Guainía!Q280</f>
        <v>0</v>
      </c>
      <c r="BT280" s="148">
        <f>+[2]Guainía!R280</f>
        <v>0</v>
      </c>
      <c r="BU280" s="148">
        <f>+[2]Guainía!AG280</f>
        <v>0</v>
      </c>
      <c r="BV280" s="148">
        <f>+[2]Guaviare!Q280</f>
        <v>0</v>
      </c>
      <c r="BW280" s="148">
        <f>+[2]Guaviare!R280</f>
        <v>0</v>
      </c>
      <c r="BX280" s="148">
        <f>+[2]Guaviare!AG280</f>
        <v>0</v>
      </c>
      <c r="BY280" s="148">
        <f>+[2]Huila!Q280</f>
        <v>200</v>
      </c>
      <c r="BZ280" s="148">
        <f>+[2]Huila!R280</f>
        <v>200</v>
      </c>
      <c r="CA280" s="148">
        <f>+[2]Huila!AG280</f>
        <v>0</v>
      </c>
      <c r="CB280" s="148">
        <f>+'[2]La Guajira'!Q280</f>
        <v>100</v>
      </c>
      <c r="CC280" s="148">
        <f>+'[2]La Guajira'!R280</f>
        <v>100</v>
      </c>
      <c r="CD280" s="148">
        <f>+'[2]La Guajira'!AG280</f>
        <v>0</v>
      </c>
      <c r="CE280" s="148">
        <f>+[2]Magdalena!Q280</f>
        <v>143</v>
      </c>
      <c r="CF280" s="148">
        <f>+[2]Magdalena!R280</f>
        <v>143</v>
      </c>
      <c r="CG280" s="148">
        <f>+[2]Magdalena!AG280</f>
        <v>0</v>
      </c>
      <c r="CH280" s="148">
        <f>+[2]Meta!Q280</f>
        <v>400</v>
      </c>
      <c r="CI280" s="148">
        <f>+[2]Meta!R280</f>
        <v>417</v>
      </c>
      <c r="CJ280" s="148">
        <f>+[2]Meta!AG280</f>
        <v>0</v>
      </c>
      <c r="CK280" s="148">
        <f>+[2]Nariño!Q280</f>
        <v>100</v>
      </c>
      <c r="CL280" s="148">
        <f>+[2]Nariño!R280</f>
        <v>100</v>
      </c>
      <c r="CM280" s="148">
        <f>+[2]Nariño!AG280</f>
        <v>100</v>
      </c>
      <c r="CN280" s="148">
        <f>+'[2]Norte de Santander'!Q280</f>
        <v>0</v>
      </c>
      <c r="CO280" s="148">
        <f>+'[2]Norte de Santander'!R280</f>
        <v>0</v>
      </c>
      <c r="CP280" s="148">
        <f>+'[2]Norte de Santander'!AG280</f>
        <v>0</v>
      </c>
      <c r="CQ280" s="148">
        <f>+[2]Putumayo!Q280</f>
        <v>0</v>
      </c>
      <c r="CR280" s="148">
        <f>+[2]Putumayo!R280</f>
        <v>0</v>
      </c>
      <c r="CS280" s="148">
        <f>+[2]Putumayo!AG280</f>
        <v>0</v>
      </c>
      <c r="CT280" s="148">
        <f>+[2]Quindio!Q280</f>
        <v>0</v>
      </c>
      <c r="CU280" s="148">
        <f>+[2]Quindio!R280</f>
        <v>0</v>
      </c>
      <c r="CV280" s="148">
        <f>+[2]Quindio!AG280</f>
        <v>0</v>
      </c>
      <c r="CW280" s="148">
        <f>+[2]Risaralda!Q280</f>
        <v>0</v>
      </c>
      <c r="CX280" s="148">
        <f>+[2]Risaralda!R280</f>
        <v>0</v>
      </c>
      <c r="CY280" s="148">
        <f>+[2]Risaralda!AG280</f>
        <v>0</v>
      </c>
      <c r="CZ280" s="148">
        <f>+'[2]San Anadrés'!Q280</f>
        <v>50</v>
      </c>
      <c r="DA280" s="148">
        <f>+'[2]San Anadrés'!R280</f>
        <v>50</v>
      </c>
      <c r="DB280" s="148">
        <f>+'[2]San Anadrés'!AG280</f>
        <v>0</v>
      </c>
      <c r="DC280" s="148">
        <f>+[2]Santander!Q280</f>
        <v>100</v>
      </c>
      <c r="DD280" s="148">
        <f>+[2]Santander!R280</f>
        <v>100</v>
      </c>
      <c r="DE280" s="148">
        <f>+[2]Santander!AG280</f>
        <v>0</v>
      </c>
      <c r="DF280" s="148">
        <f>+[2]Sucre!Q280</f>
        <v>0</v>
      </c>
      <c r="DG280" s="148">
        <f>+[2]Sucre!R280</f>
        <v>0</v>
      </c>
      <c r="DH280" s="148">
        <f>+[2]Sucre!AG280</f>
        <v>0</v>
      </c>
      <c r="DI280" s="148">
        <f>+[2]Tolima!Q280</f>
        <v>80</v>
      </c>
      <c r="DJ280" s="148">
        <f>+[2]Tolima!R280</f>
        <v>80</v>
      </c>
      <c r="DK280" s="148">
        <f>+[2]Tolima!AG280</f>
        <v>80</v>
      </c>
      <c r="DL280" s="148">
        <f>+'[2]Valle del Cauca'!Q280</f>
        <v>150</v>
      </c>
      <c r="DM280" s="148">
        <f>+'[2]Valle del Cauca'!R280</f>
        <v>150</v>
      </c>
      <c r="DN280" s="148">
        <f>+'[2]Valle del Cauca'!AG280</f>
        <v>0</v>
      </c>
      <c r="DO280" s="148">
        <f>+[2]Vaupés!Q280</f>
        <v>0</v>
      </c>
      <c r="DP280" s="148">
        <f>+[2]Vaupés!R280</f>
        <v>0</v>
      </c>
      <c r="DQ280" s="148">
        <f>+[2]Vaupés!AG280</f>
        <v>0</v>
      </c>
      <c r="DR280" s="148">
        <f>+[2]Vichada!Q280</f>
        <v>0</v>
      </c>
      <c r="DS280" s="148">
        <f>+[2]Vichada!R280</f>
        <v>0</v>
      </c>
      <c r="DT280" s="148">
        <f>+[2]Vichada!AG280</f>
        <v>0</v>
      </c>
    </row>
    <row r="281" spans="1:124" ht="33.75" hidden="1" x14ac:dyDescent="0.25">
      <c r="A281" s="152" t="s">
        <v>718</v>
      </c>
      <c r="B281" s="149" t="str">
        <f t="shared" si="82"/>
        <v>5-0-6-8</v>
      </c>
      <c r="C281" s="182" t="s">
        <v>65</v>
      </c>
      <c r="D281" s="126" t="s">
        <v>55</v>
      </c>
      <c r="E281" s="182" t="s">
        <v>56</v>
      </c>
      <c r="F281" s="182" t="s">
        <v>254</v>
      </c>
      <c r="G281" s="182" t="s">
        <v>257</v>
      </c>
      <c r="H281" s="144" t="s">
        <v>286</v>
      </c>
      <c r="I281" s="465" t="s">
        <v>276</v>
      </c>
      <c r="J281" s="30">
        <f t="shared" si="88"/>
        <v>105</v>
      </c>
      <c r="K281" s="37">
        <v>2.0833333333333335</v>
      </c>
      <c r="L281" s="181" t="s">
        <v>277</v>
      </c>
      <c r="M281" s="30">
        <f t="shared" si="83"/>
        <v>0</v>
      </c>
      <c r="N281" s="181" t="s">
        <v>265</v>
      </c>
      <c r="O281" s="97" t="s">
        <v>57</v>
      </c>
      <c r="P281" s="182" t="s">
        <v>60</v>
      </c>
      <c r="Q281" s="69">
        <f t="shared" si="84"/>
        <v>0</v>
      </c>
      <c r="R281" s="83" t="e">
        <f t="shared" si="77"/>
        <v>#DIV/0!</v>
      </c>
      <c r="S281" s="83">
        <f>+[2]Amazonas!S281+[2]Antioquia!S281+[2]Atantico!S281+[2]Arauca!S281+[2]Bolivar!S281+[2]Boyacá!S281+[2]Caldas!S281+[2]Caquetá!S281+[2]Casanare!S281+[2]Cauca!S281+[2]Cesar!S281+[2]Chocó!S281+[2]Córdoba!S281+[2]Cundinamarca!S281+[2]Guainía!S281+[2]Guaviare!S281+[2]Huila!S281+'[2]La Guajira'!S281+[2]Magdalena!S281+[2]Meta!S281+[2]Nariño!S281+'[2]Norte de Santander'!S281+[2]Putumayo!S281+[2]Quindio!S281+[2]Risaralda!S281+'[2]San Anadrés'!S281+[2]Santander!S281+[2]Sucre!S281+[2]Tolima!S281+'[2]Valle del Cauca'!S281+[2]Vaupés!S281+[2]Vichada!S281</f>
        <v>0</v>
      </c>
      <c r="T281" s="83">
        <f>+[2]Amazonas!T281+[2]Antioquia!T281+[2]Atantico!T281+[2]Arauca!T281+[2]Bolivar!T281+[2]Boyacá!T281+[2]Caldas!T281+[2]Caquetá!T281+[2]Casanare!T281+[2]Cauca!T281+[2]Cesar!T281+[2]Chocó!T281+[2]Córdoba!T281+[2]Cundinamarca!T281+[2]Guainía!T281+[2]Guaviare!T281+[2]Huila!T281+'[2]La Guajira'!T281+[2]Magdalena!T281+[2]Meta!T281+[2]Nariño!T281+'[2]Norte de Santander'!T281+[2]Putumayo!T281+[2]Quindio!T281+[2]Risaralda!T281+'[2]San Anadrés'!T281+[2]Santander!T281+[2]Sucre!T281+[2]Tolima!T281+'[2]Valle del Cauca'!T281+[2]Vaupés!T281+[2]Vichada!T281</f>
        <v>0</v>
      </c>
      <c r="U281" s="148">
        <f t="shared" si="85"/>
        <v>105</v>
      </c>
      <c r="V281" s="148">
        <f t="shared" si="86"/>
        <v>0</v>
      </c>
      <c r="W281" s="148">
        <f>+'[2]Oficinas Nacionales'!Q281</f>
        <v>0</v>
      </c>
      <c r="X281" s="148">
        <f>+'[2]Oficinas Nacionales'!R281</f>
        <v>0</v>
      </c>
      <c r="Y281" s="148">
        <f>+'[2]Oficinas Nacionales'!AG281</f>
        <v>0</v>
      </c>
      <c r="Z281" s="148">
        <f t="shared" si="87"/>
        <v>105</v>
      </c>
      <c r="AA281" s="148">
        <f t="shared" si="87"/>
        <v>0</v>
      </c>
      <c r="AB281" s="148">
        <f t="shared" si="87"/>
        <v>0</v>
      </c>
      <c r="AC281" s="148">
        <f>+[2]Amazonas!Q281</f>
        <v>1</v>
      </c>
      <c r="AD281" s="148">
        <f>+[2]Amazonas!R281</f>
        <v>0</v>
      </c>
      <c r="AE281" s="148">
        <f>+[2]Amazonas!AG281</f>
        <v>0</v>
      </c>
      <c r="AF281" s="148">
        <f>+[2]Antioquia!Q281</f>
        <v>5</v>
      </c>
      <c r="AG281" s="148">
        <f>+[2]Antioquia!R281</f>
        <v>0</v>
      </c>
      <c r="AH281" s="148">
        <f>+[2]Antioquia!AG281</f>
        <v>0</v>
      </c>
      <c r="AI281" s="148">
        <f>+[2]Atantico!Q281</f>
        <v>5</v>
      </c>
      <c r="AJ281" s="148">
        <f>+[2]Atantico!R281</f>
        <v>0</v>
      </c>
      <c r="AK281" s="148">
        <f>+[2]Atantico!AG281</f>
        <v>0</v>
      </c>
      <c r="AL281" s="148">
        <f>+[2]Arauca!Q281</f>
        <v>5</v>
      </c>
      <c r="AM281" s="148">
        <f>+[2]Arauca!R281</f>
        <v>0</v>
      </c>
      <c r="AN281" s="148">
        <f>+[2]Arauca!AG281</f>
        <v>0</v>
      </c>
      <c r="AO281" s="148">
        <f>+[2]Bolivar!Q281</f>
        <v>5</v>
      </c>
      <c r="AP281" s="148">
        <f>+[2]Bolivar!R281</f>
        <v>0</v>
      </c>
      <c r="AQ281" s="148">
        <f>+[2]Bolivar!AG281</f>
        <v>0</v>
      </c>
      <c r="AR281" s="148">
        <f>+[2]Boyacá!Q281</f>
        <v>5</v>
      </c>
      <c r="AS281" s="148">
        <f>+[2]Boyacá!R281</f>
        <v>0</v>
      </c>
      <c r="AT281" s="148">
        <f>+[2]Boyacá!AG281</f>
        <v>0</v>
      </c>
      <c r="AU281" s="148">
        <f>+[2]Caldas!Q281</f>
        <v>2</v>
      </c>
      <c r="AV281" s="148">
        <f>+[2]Caldas!R281</f>
        <v>0</v>
      </c>
      <c r="AW281" s="148">
        <f>+[2]Caldas!AG281</f>
        <v>0</v>
      </c>
      <c r="AX281" s="148">
        <f>+[2]Caquetá!Q281</f>
        <v>1</v>
      </c>
      <c r="AY281" s="148">
        <f>+[2]Caquetá!R281</f>
        <v>0</v>
      </c>
      <c r="AZ281" s="148">
        <f>+[2]Caquetá!AG281</f>
        <v>0</v>
      </c>
      <c r="BA281" s="148">
        <f>+[2]Casanare!Q281</f>
        <v>1</v>
      </c>
      <c r="BB281" s="148">
        <f>+[2]Casanare!R281</f>
        <v>0</v>
      </c>
      <c r="BC281" s="148">
        <f>+[2]Casanare!AG281</f>
        <v>0</v>
      </c>
      <c r="BD281" s="148">
        <f>+[2]Cauca!Q281</f>
        <v>2</v>
      </c>
      <c r="BE281" s="148">
        <f>+[2]Cauca!R281</f>
        <v>0</v>
      </c>
      <c r="BF281" s="148">
        <f>+[2]Cauca!AG281</f>
        <v>0</v>
      </c>
      <c r="BG281" s="148">
        <f>+[2]Cesar!Q281</f>
        <v>2</v>
      </c>
      <c r="BH281" s="148">
        <f>+[2]Cesar!R281</f>
        <v>0</v>
      </c>
      <c r="BI281" s="148">
        <f>+[2]Cesar!AG281</f>
        <v>0</v>
      </c>
      <c r="BJ281" s="148">
        <f>+[2]Chocó!Q281</f>
        <v>2</v>
      </c>
      <c r="BK281" s="148">
        <f>+[2]Chocó!R281</f>
        <v>0</v>
      </c>
      <c r="BL281" s="148">
        <f>+[2]Chocó!AG281</f>
        <v>0</v>
      </c>
      <c r="BM281" s="148">
        <f>+[2]Córdoba!Q281</f>
        <v>2</v>
      </c>
      <c r="BN281" s="148">
        <f>+[2]Córdoba!R281</f>
        <v>0</v>
      </c>
      <c r="BO281" s="148">
        <f>+[2]Córdoba!AG281</f>
        <v>0</v>
      </c>
      <c r="BP281" s="148">
        <f>+[2]Cundinamarca!Q281</f>
        <v>10</v>
      </c>
      <c r="BQ281" s="148">
        <f>+[2]Cundinamarca!R281</f>
        <v>0</v>
      </c>
      <c r="BR281" s="148">
        <f>+[2]Cundinamarca!AG281</f>
        <v>0</v>
      </c>
      <c r="BS281" s="148">
        <f>+[2]Guainía!Q281</f>
        <v>1</v>
      </c>
      <c r="BT281" s="148">
        <f>+[2]Guainía!R281</f>
        <v>0</v>
      </c>
      <c r="BU281" s="148">
        <f>+[2]Guainía!AG281</f>
        <v>0</v>
      </c>
      <c r="BV281" s="148">
        <f>+[2]Guaviare!Q281</f>
        <v>1</v>
      </c>
      <c r="BW281" s="148">
        <f>+[2]Guaviare!R281</f>
        <v>0</v>
      </c>
      <c r="BX281" s="148">
        <f>+[2]Guaviare!AG281</f>
        <v>0</v>
      </c>
      <c r="BY281" s="148">
        <f>+[2]Huila!Q281</f>
        <v>4</v>
      </c>
      <c r="BZ281" s="148">
        <f>+[2]Huila!R281</f>
        <v>0</v>
      </c>
      <c r="CA281" s="148">
        <f>+[2]Huila!AG281</f>
        <v>0</v>
      </c>
      <c r="CB281" s="148">
        <f>+'[2]La Guajira'!Q281</f>
        <v>2</v>
      </c>
      <c r="CC281" s="148">
        <f>+'[2]La Guajira'!R281</f>
        <v>0</v>
      </c>
      <c r="CD281" s="148">
        <f>+'[2]La Guajira'!AG281</f>
        <v>0</v>
      </c>
      <c r="CE281" s="148">
        <f>+[2]Magdalena!Q281</f>
        <v>4</v>
      </c>
      <c r="CF281" s="148">
        <f>+[2]Magdalena!R281</f>
        <v>0</v>
      </c>
      <c r="CG281" s="148">
        <f>+[2]Magdalena!AG281</f>
        <v>0</v>
      </c>
      <c r="CH281" s="148">
        <f>+[2]Meta!Q281</f>
        <v>4</v>
      </c>
      <c r="CI281" s="148">
        <f>+[2]Meta!R281</f>
        <v>0</v>
      </c>
      <c r="CJ281" s="148">
        <f>+[2]Meta!AG281</f>
        <v>0</v>
      </c>
      <c r="CK281" s="148">
        <f>+[2]Nariño!Q281</f>
        <v>3</v>
      </c>
      <c r="CL281" s="148">
        <f>+[2]Nariño!R281</f>
        <v>0</v>
      </c>
      <c r="CM281" s="148">
        <f>+[2]Nariño!AG281</f>
        <v>0</v>
      </c>
      <c r="CN281" s="148">
        <f>+'[2]Norte de Santander'!Q281</f>
        <v>4</v>
      </c>
      <c r="CO281" s="148">
        <f>+'[2]Norte de Santander'!R281</f>
        <v>0</v>
      </c>
      <c r="CP281" s="148">
        <f>+'[2]Norte de Santander'!AG281</f>
        <v>0</v>
      </c>
      <c r="CQ281" s="148">
        <f>+[2]Putumayo!Q281</f>
        <v>3</v>
      </c>
      <c r="CR281" s="148">
        <f>+[2]Putumayo!R281</f>
        <v>0</v>
      </c>
      <c r="CS281" s="148">
        <f>+[2]Putumayo!AG281</f>
        <v>0</v>
      </c>
      <c r="CT281" s="148">
        <f>+[2]Quindio!Q281</f>
        <v>1</v>
      </c>
      <c r="CU281" s="148">
        <f>+[2]Quindio!R281</f>
        <v>0</v>
      </c>
      <c r="CV281" s="148">
        <f>+[2]Quindio!AG281</f>
        <v>0</v>
      </c>
      <c r="CW281" s="148">
        <f>+[2]Risaralda!Q281</f>
        <v>1</v>
      </c>
      <c r="CX281" s="148">
        <f>+[2]Risaralda!R281</f>
        <v>0</v>
      </c>
      <c r="CY281" s="148">
        <f>+[2]Risaralda!AG281</f>
        <v>0</v>
      </c>
      <c r="CZ281" s="148">
        <f>+'[2]San Anadrés'!Q281</f>
        <v>1</v>
      </c>
      <c r="DA281" s="148">
        <f>+'[2]San Anadrés'!R281</f>
        <v>0</v>
      </c>
      <c r="DB281" s="148">
        <f>+'[2]San Anadrés'!AG281</f>
        <v>0</v>
      </c>
      <c r="DC281" s="148">
        <f>+[2]Santander!Q281</f>
        <v>10</v>
      </c>
      <c r="DD281" s="148">
        <f>+[2]Santander!R281</f>
        <v>0</v>
      </c>
      <c r="DE281" s="148">
        <f>+[2]Santander!AG281</f>
        <v>0</v>
      </c>
      <c r="DF281" s="148">
        <f>+[2]Sucre!Q281</f>
        <v>5</v>
      </c>
      <c r="DG281" s="148">
        <f>+[2]Sucre!R281</f>
        <v>0</v>
      </c>
      <c r="DH281" s="148">
        <f>+[2]Sucre!AG281</f>
        <v>0</v>
      </c>
      <c r="DI281" s="148">
        <f>+[2]Tolima!Q281</f>
        <v>5</v>
      </c>
      <c r="DJ281" s="148">
        <f>+[2]Tolima!R281</f>
        <v>0</v>
      </c>
      <c r="DK281" s="148">
        <f>+[2]Tolima!AG281</f>
        <v>0</v>
      </c>
      <c r="DL281" s="148">
        <f>+'[2]Valle del Cauca'!Q281</f>
        <v>6</v>
      </c>
      <c r="DM281" s="148">
        <f>+'[2]Valle del Cauca'!R281</f>
        <v>0</v>
      </c>
      <c r="DN281" s="148">
        <f>+'[2]Valle del Cauca'!AG281</f>
        <v>0</v>
      </c>
      <c r="DO281" s="148">
        <f>+[2]Vaupés!Q281</f>
        <v>1</v>
      </c>
      <c r="DP281" s="148">
        <f>+[2]Vaupés!R281</f>
        <v>0</v>
      </c>
      <c r="DQ281" s="148">
        <f>+[2]Vaupés!AG281</f>
        <v>0</v>
      </c>
      <c r="DR281" s="148">
        <f>+[2]Vichada!Q281</f>
        <v>1</v>
      </c>
      <c r="DS281" s="148">
        <f>+[2]Vichada!R281</f>
        <v>0</v>
      </c>
      <c r="DT281" s="148">
        <f>+[2]Vichada!AG281</f>
        <v>0</v>
      </c>
    </row>
    <row r="282" spans="1:124" ht="33.75" hidden="1" x14ac:dyDescent="0.25">
      <c r="A282" s="152" t="s">
        <v>718</v>
      </c>
      <c r="B282" s="149" t="str">
        <f t="shared" si="82"/>
        <v>5-0-6-9</v>
      </c>
      <c r="C282" s="182" t="s">
        <v>65</v>
      </c>
      <c r="D282" s="126" t="s">
        <v>55</v>
      </c>
      <c r="E282" s="182" t="s">
        <v>56</v>
      </c>
      <c r="F282" s="182" t="s">
        <v>254</v>
      </c>
      <c r="G282" s="182" t="s">
        <v>257</v>
      </c>
      <c r="H282" s="144" t="s">
        <v>289</v>
      </c>
      <c r="I282" s="465"/>
      <c r="J282" s="30">
        <f t="shared" si="88"/>
        <v>525</v>
      </c>
      <c r="K282" s="37">
        <v>2.0833333333333335</v>
      </c>
      <c r="L282" s="181" t="s">
        <v>274</v>
      </c>
      <c r="M282" s="30">
        <f t="shared" si="83"/>
        <v>236</v>
      </c>
      <c r="N282" s="181" t="s">
        <v>265</v>
      </c>
      <c r="O282" s="97" t="s">
        <v>57</v>
      </c>
      <c r="P282" s="76" t="s">
        <v>60</v>
      </c>
      <c r="Q282" s="69">
        <f t="shared" si="84"/>
        <v>1.5238095238095237</v>
      </c>
      <c r="R282" s="83" t="e">
        <f t="shared" si="77"/>
        <v>#DIV/0!</v>
      </c>
      <c r="S282" s="83">
        <f>+[2]Amazonas!S282+[2]Antioquia!S282+[2]Atantico!S282+[2]Arauca!S282+[2]Bolivar!S282+[2]Boyacá!S282+[2]Caldas!S282+[2]Caquetá!S282+[2]Casanare!S282+[2]Cauca!S282+[2]Cesar!S282+[2]Chocó!S282+[2]Córdoba!S282+[2]Cundinamarca!S282+[2]Guainía!S282+[2]Guaviare!S282+[2]Huila!S282+'[2]La Guajira'!S282+[2]Magdalena!S282+[2]Meta!S282+[2]Nariño!S282+'[2]Norte de Santander'!S282+[2]Putumayo!S282+[2]Quindio!S282+[2]Risaralda!S282+'[2]San Anadrés'!S282+[2]Santander!S282+[2]Sucre!S282+[2]Tolima!S282+'[2]Valle del Cauca'!S282+[2]Vaupés!S282+[2]Vichada!S282</f>
        <v>0</v>
      </c>
      <c r="T282" s="83">
        <f>+[2]Amazonas!T282+[2]Antioquia!T282+[2]Atantico!T282+[2]Arauca!T282+[2]Bolivar!T282+[2]Boyacá!T282+[2]Caldas!T282+[2]Caquetá!T282+[2]Casanare!T282+[2]Cauca!T282+[2]Cesar!T282+[2]Chocó!T282+[2]Córdoba!T282+[2]Cundinamarca!T282+[2]Guainía!T282+[2]Guaviare!T282+[2]Huila!T282+'[2]La Guajira'!T282+[2]Magdalena!T282+[2]Meta!T282+[2]Nariño!T282+'[2]Norte de Santander'!T282+[2]Putumayo!T282+[2]Quindio!T282+[2]Risaralda!T282+'[2]San Anadrés'!T282+[2]Santander!T282+[2]Sucre!T282+[2]Tolima!T282+'[2]Valle del Cauca'!T282+[2]Vaupés!T282+[2]Vichada!T282</f>
        <v>0</v>
      </c>
      <c r="U282" s="148">
        <f t="shared" si="85"/>
        <v>525</v>
      </c>
      <c r="V282" s="148">
        <f t="shared" si="86"/>
        <v>8</v>
      </c>
      <c r="W282" s="148">
        <f>+'[2]Oficinas Nacionales'!Q282</f>
        <v>0</v>
      </c>
      <c r="X282" s="148">
        <f>+'[2]Oficinas Nacionales'!R282</f>
        <v>0</v>
      </c>
      <c r="Y282" s="148">
        <f>+'[2]Oficinas Nacionales'!AG282</f>
        <v>0</v>
      </c>
      <c r="Z282" s="148">
        <f t="shared" si="87"/>
        <v>525</v>
      </c>
      <c r="AA282" s="148">
        <f t="shared" si="87"/>
        <v>236</v>
      </c>
      <c r="AB282" s="148">
        <f t="shared" si="87"/>
        <v>8</v>
      </c>
      <c r="AC282" s="148">
        <f>+[2]Amazonas!Q282</f>
        <v>5</v>
      </c>
      <c r="AD282" s="148">
        <f>+[2]Amazonas!R282</f>
        <v>0</v>
      </c>
      <c r="AE282" s="148">
        <f>+[2]Amazonas!AG282</f>
        <v>0</v>
      </c>
      <c r="AF282" s="148">
        <f>+[2]Antioquia!Q282</f>
        <v>25</v>
      </c>
      <c r="AG282" s="148">
        <f>+[2]Antioquia!R282</f>
        <v>20</v>
      </c>
      <c r="AH282" s="148">
        <f>+[2]Antioquia!AG282</f>
        <v>0</v>
      </c>
      <c r="AI282" s="148">
        <f>+[2]Atantico!Q282</f>
        <v>25</v>
      </c>
      <c r="AJ282" s="148">
        <f>+[2]Atantico!R282</f>
        <v>0</v>
      </c>
      <c r="AK282" s="148">
        <f>+[2]Atantico!AG282</f>
        <v>0</v>
      </c>
      <c r="AL282" s="148">
        <f>+[2]Arauca!Q282</f>
        <v>25</v>
      </c>
      <c r="AM282" s="148">
        <f>+[2]Arauca!R282</f>
        <v>18</v>
      </c>
      <c r="AN282" s="148">
        <f>+[2]Arauca!AG282</f>
        <v>0</v>
      </c>
      <c r="AO282" s="148">
        <f>+[2]Bolivar!Q282</f>
        <v>25</v>
      </c>
      <c r="AP282" s="148">
        <f>+[2]Bolivar!R282</f>
        <v>0</v>
      </c>
      <c r="AQ282" s="148">
        <f>+[2]Bolivar!AG282</f>
        <v>0</v>
      </c>
      <c r="AR282" s="148">
        <f>+[2]Boyacá!Q282</f>
        <v>25</v>
      </c>
      <c r="AS282" s="148">
        <f>+[2]Boyacá!R282</f>
        <v>0</v>
      </c>
      <c r="AT282" s="148">
        <f>+[2]Boyacá!AG282</f>
        <v>0</v>
      </c>
      <c r="AU282" s="148">
        <f>+[2]Caldas!Q282</f>
        <v>10</v>
      </c>
      <c r="AV282" s="148">
        <f>+[2]Caldas!R282</f>
        <v>0</v>
      </c>
      <c r="AW282" s="148">
        <f>+[2]Caldas!AG282</f>
        <v>0</v>
      </c>
      <c r="AX282" s="148">
        <f>+[2]Caquetá!Q282</f>
        <v>5</v>
      </c>
      <c r="AY282" s="148">
        <f>+[2]Caquetá!R282</f>
        <v>0</v>
      </c>
      <c r="AZ282" s="148">
        <f>+[2]Caquetá!AG282</f>
        <v>0</v>
      </c>
      <c r="BA282" s="148">
        <f>+[2]Casanare!Q282</f>
        <v>5</v>
      </c>
      <c r="BB282" s="148">
        <f>+[2]Casanare!R282</f>
        <v>0</v>
      </c>
      <c r="BC282" s="148">
        <f>+[2]Casanare!AG282</f>
        <v>0</v>
      </c>
      <c r="BD282" s="148">
        <f>+[2]Cauca!Q282</f>
        <v>10</v>
      </c>
      <c r="BE282" s="148">
        <f>+[2]Cauca!R282</f>
        <v>0</v>
      </c>
      <c r="BF282" s="148">
        <f>+[2]Cauca!AG282</f>
        <v>0</v>
      </c>
      <c r="BG282" s="148">
        <f>+[2]Cesar!Q282</f>
        <v>10</v>
      </c>
      <c r="BH282" s="148">
        <f>+[2]Cesar!R282</f>
        <v>0</v>
      </c>
      <c r="BI282" s="148">
        <f>+[2]Cesar!AG282</f>
        <v>0</v>
      </c>
      <c r="BJ282" s="148">
        <f>+[2]Chocó!Q282</f>
        <v>10</v>
      </c>
      <c r="BK282" s="148">
        <f>+[2]Chocó!R282</f>
        <v>0</v>
      </c>
      <c r="BL282" s="148">
        <f>+[2]Chocó!AG282</f>
        <v>0</v>
      </c>
      <c r="BM282" s="148">
        <f>+[2]Córdoba!Q282</f>
        <v>10</v>
      </c>
      <c r="BN282" s="148">
        <f>+[2]Córdoba!R282</f>
        <v>0</v>
      </c>
      <c r="BO282" s="148">
        <f>+[2]Córdoba!AG282</f>
        <v>0</v>
      </c>
      <c r="BP282" s="148">
        <f>+[2]Cundinamarca!Q282</f>
        <v>50</v>
      </c>
      <c r="BQ282" s="148">
        <f>+[2]Cundinamarca!R282</f>
        <v>30</v>
      </c>
      <c r="BR282" s="148">
        <f>+[2]Cundinamarca!AG282</f>
        <v>0</v>
      </c>
      <c r="BS282" s="148">
        <f>+[2]Guainía!Q282</f>
        <v>5</v>
      </c>
      <c r="BT282" s="148">
        <f>+[2]Guainía!R282</f>
        <v>0</v>
      </c>
      <c r="BU282" s="148">
        <f>+[2]Guainía!AG282</f>
        <v>0</v>
      </c>
      <c r="BV282" s="148">
        <f>+[2]Guaviare!Q282</f>
        <v>5</v>
      </c>
      <c r="BW282" s="148">
        <f>+[2]Guaviare!R282</f>
        <v>0</v>
      </c>
      <c r="BX282" s="148">
        <f>+[2]Guaviare!AG282</f>
        <v>0</v>
      </c>
      <c r="BY282" s="148">
        <f>+[2]Huila!Q282</f>
        <v>20</v>
      </c>
      <c r="BZ282" s="148">
        <f>+[2]Huila!R282</f>
        <v>0</v>
      </c>
      <c r="CA282" s="148">
        <f>+[2]Huila!AG282</f>
        <v>0</v>
      </c>
      <c r="CB282" s="148">
        <f>+'[2]La Guajira'!Q282</f>
        <v>10</v>
      </c>
      <c r="CC282" s="148">
        <f>+'[2]La Guajira'!R282</f>
        <v>0</v>
      </c>
      <c r="CD282" s="148">
        <f>+'[2]La Guajira'!AG282</f>
        <v>0</v>
      </c>
      <c r="CE282" s="148">
        <f>+[2]Magdalena!Q282</f>
        <v>20</v>
      </c>
      <c r="CF282" s="148">
        <f>+[2]Magdalena!R282</f>
        <v>0</v>
      </c>
      <c r="CG282" s="148">
        <f>+[2]Magdalena!AG282</f>
        <v>0</v>
      </c>
      <c r="CH282" s="148">
        <f>+[2]Meta!Q282</f>
        <v>20</v>
      </c>
      <c r="CI282" s="148">
        <f>+[2]Meta!R282</f>
        <v>0</v>
      </c>
      <c r="CJ282" s="148">
        <f>+[2]Meta!AG282</f>
        <v>0</v>
      </c>
      <c r="CK282" s="148">
        <f>+[2]Nariño!Q282</f>
        <v>15</v>
      </c>
      <c r="CL282" s="148">
        <f>+[2]Nariño!R282</f>
        <v>3</v>
      </c>
      <c r="CM282" s="148">
        <f>+[2]Nariño!AG282</f>
        <v>3</v>
      </c>
      <c r="CN282" s="148">
        <f>+'[2]Norte de Santander'!Q282</f>
        <v>20</v>
      </c>
      <c r="CO282" s="148">
        <f>+'[2]Norte de Santander'!R282</f>
        <v>20</v>
      </c>
      <c r="CP282" s="148">
        <f>+'[2]Norte de Santander'!AG282</f>
        <v>0</v>
      </c>
      <c r="CQ282" s="148">
        <f>+[2]Putumayo!Q282</f>
        <v>15</v>
      </c>
      <c r="CR282" s="148">
        <f>+[2]Putumayo!R282</f>
        <v>90</v>
      </c>
      <c r="CS282" s="148">
        <f>+[2]Putumayo!AG282</f>
        <v>0</v>
      </c>
      <c r="CT282" s="148">
        <f>+[2]Quindio!Q282</f>
        <v>5</v>
      </c>
      <c r="CU282" s="148">
        <f>+[2]Quindio!R282</f>
        <v>0</v>
      </c>
      <c r="CV282" s="148">
        <f>+[2]Quindio!AG282</f>
        <v>0</v>
      </c>
      <c r="CW282" s="148">
        <f>+[2]Risaralda!Q282</f>
        <v>5</v>
      </c>
      <c r="CX282" s="148">
        <f>+[2]Risaralda!R282</f>
        <v>0</v>
      </c>
      <c r="CY282" s="148">
        <f>+[2]Risaralda!AG282</f>
        <v>0</v>
      </c>
      <c r="CZ282" s="148">
        <f>+'[2]San Anadrés'!Q282</f>
        <v>5</v>
      </c>
      <c r="DA282" s="148">
        <f>+'[2]San Anadrés'!R282</f>
        <v>0</v>
      </c>
      <c r="DB282" s="148">
        <f>+'[2]San Anadrés'!AG282</f>
        <v>0</v>
      </c>
      <c r="DC282" s="148">
        <f>+[2]Santander!Q282</f>
        <v>50</v>
      </c>
      <c r="DD282" s="148">
        <f>+[2]Santander!R282</f>
        <v>20</v>
      </c>
      <c r="DE282" s="148">
        <f>+[2]Santander!AG282</f>
        <v>0</v>
      </c>
      <c r="DF282" s="148">
        <f>+[2]Sucre!Q282</f>
        <v>25</v>
      </c>
      <c r="DG282" s="148">
        <f>+[2]Sucre!R282</f>
        <v>0</v>
      </c>
      <c r="DH282" s="148">
        <f>+[2]Sucre!AG282</f>
        <v>0</v>
      </c>
      <c r="DI282" s="148">
        <f>+[2]Tolima!Q282</f>
        <v>25</v>
      </c>
      <c r="DJ282" s="148">
        <f>+[2]Tolima!R282</f>
        <v>5</v>
      </c>
      <c r="DK282" s="148">
        <f>+[2]Tolima!AG282</f>
        <v>5</v>
      </c>
      <c r="DL282" s="148">
        <f>+'[2]Valle del Cauca'!Q282</f>
        <v>30</v>
      </c>
      <c r="DM282" s="148">
        <f>+'[2]Valle del Cauca'!R282</f>
        <v>30</v>
      </c>
      <c r="DN282" s="148">
        <f>+'[2]Valle del Cauca'!AG282</f>
        <v>0</v>
      </c>
      <c r="DO282" s="148">
        <f>+[2]Vaupés!Q282</f>
        <v>5</v>
      </c>
      <c r="DP282" s="148">
        <f>+[2]Vaupés!R282</f>
        <v>0</v>
      </c>
      <c r="DQ282" s="148">
        <f>+[2]Vaupés!AG282</f>
        <v>0</v>
      </c>
      <c r="DR282" s="148">
        <f>+[2]Vichada!Q282</f>
        <v>5</v>
      </c>
      <c r="DS282" s="148">
        <f>+[2]Vichada!R282</f>
        <v>0</v>
      </c>
      <c r="DT282" s="148">
        <f>+[2]Vichada!AG282</f>
        <v>0</v>
      </c>
    </row>
    <row r="283" spans="1:124" ht="33.75" hidden="1" x14ac:dyDescent="0.25">
      <c r="A283" s="152" t="s">
        <v>718</v>
      </c>
      <c r="B283" s="149" t="str">
        <f t="shared" si="82"/>
        <v>5-0-6-10</v>
      </c>
      <c r="C283" s="182" t="s">
        <v>65</v>
      </c>
      <c r="D283" s="126" t="s">
        <v>55</v>
      </c>
      <c r="E283" s="182" t="s">
        <v>56</v>
      </c>
      <c r="F283" s="182" t="s">
        <v>254</v>
      </c>
      <c r="G283" s="182" t="s">
        <v>257</v>
      </c>
      <c r="H283" s="144" t="s">
        <v>291</v>
      </c>
      <c r="I283" s="465" t="s">
        <v>279</v>
      </c>
      <c r="J283" s="30">
        <f t="shared" si="88"/>
        <v>3235</v>
      </c>
      <c r="K283" s="37">
        <v>2.0833333333333335</v>
      </c>
      <c r="L283" s="181" t="s">
        <v>280</v>
      </c>
      <c r="M283" s="30">
        <f t="shared" si="83"/>
        <v>0</v>
      </c>
      <c r="N283" s="181" t="s">
        <v>265</v>
      </c>
      <c r="O283" s="97" t="s">
        <v>58</v>
      </c>
      <c r="P283" s="76" t="s">
        <v>60</v>
      </c>
      <c r="Q283" s="69">
        <f t="shared" si="84"/>
        <v>0</v>
      </c>
      <c r="R283" s="83" t="e">
        <f t="shared" si="77"/>
        <v>#DIV/0!</v>
      </c>
      <c r="S283" s="83">
        <f>+[2]Amazonas!S283+[2]Antioquia!S283+[2]Atantico!S283+[2]Arauca!S283+[2]Bolivar!S283+[2]Boyacá!S283+[2]Caldas!S283+[2]Caquetá!S283+[2]Casanare!S283+[2]Cauca!S283+[2]Cesar!S283+[2]Chocó!S283+[2]Córdoba!S283+[2]Cundinamarca!S283+[2]Guainía!S283+[2]Guaviare!S283+[2]Huila!S283+'[2]La Guajira'!S283+[2]Magdalena!S283+[2]Meta!S283+[2]Nariño!S283+'[2]Norte de Santander'!S283+[2]Putumayo!S283+[2]Quindio!S283+[2]Risaralda!S283+'[2]San Anadrés'!S283+[2]Santander!S283+[2]Sucre!S283+[2]Tolima!S283+'[2]Valle del Cauca'!S283+[2]Vaupés!S283+[2]Vichada!S283</f>
        <v>0</v>
      </c>
      <c r="T283" s="83">
        <f>+[2]Amazonas!T283+[2]Antioquia!T283+[2]Atantico!T283+[2]Arauca!T283+[2]Bolivar!T283+[2]Boyacá!T283+[2]Caldas!T283+[2]Caquetá!T283+[2]Casanare!T283+[2]Cauca!T283+[2]Cesar!T283+[2]Chocó!T283+[2]Córdoba!T283+[2]Cundinamarca!T283+[2]Guainía!T283+[2]Guaviare!T283+[2]Huila!T283+'[2]La Guajira'!T283+[2]Magdalena!T283+[2]Meta!T283+[2]Nariño!T283+'[2]Norte de Santander'!T283+[2]Putumayo!T283+[2]Quindio!T283+[2]Risaralda!T283+'[2]San Anadrés'!T283+[2]Santander!T283+[2]Sucre!T283+[2]Tolima!T283+'[2]Valle del Cauca'!T283+[2]Vaupés!T283+[2]Vichada!T283</f>
        <v>0</v>
      </c>
      <c r="U283" s="148">
        <f t="shared" si="85"/>
        <v>3235</v>
      </c>
      <c r="V283" s="148">
        <f t="shared" si="86"/>
        <v>0</v>
      </c>
      <c r="W283" s="148">
        <f>+'[2]Oficinas Nacionales'!Q283</f>
        <v>0</v>
      </c>
      <c r="X283" s="148">
        <f>+'[2]Oficinas Nacionales'!R283</f>
        <v>0</v>
      </c>
      <c r="Y283" s="148">
        <f>+'[2]Oficinas Nacionales'!AG283</f>
        <v>0</v>
      </c>
      <c r="Z283" s="148">
        <f t="shared" si="87"/>
        <v>3235</v>
      </c>
      <c r="AA283" s="148">
        <f t="shared" si="87"/>
        <v>0</v>
      </c>
      <c r="AB283" s="148">
        <f t="shared" si="87"/>
        <v>0</v>
      </c>
      <c r="AC283" s="148">
        <f>+[2]Amazonas!Q283</f>
        <v>5</v>
      </c>
      <c r="AD283" s="148">
        <f>+[2]Amazonas!R283</f>
        <v>0</v>
      </c>
      <c r="AE283" s="148">
        <f>+[2]Amazonas!AG283</f>
        <v>0</v>
      </c>
      <c r="AF283" s="148">
        <f>+[2]Antioquia!Q283</f>
        <v>650</v>
      </c>
      <c r="AG283" s="148">
        <f>+[2]Antioquia!R283</f>
        <v>0</v>
      </c>
      <c r="AH283" s="148">
        <f>+[2]Antioquia!AG283</f>
        <v>0</v>
      </c>
      <c r="AI283" s="148">
        <f>+[2]Atantico!Q283</f>
        <v>150</v>
      </c>
      <c r="AJ283" s="148">
        <f>+[2]Atantico!R283</f>
        <v>0</v>
      </c>
      <c r="AK283" s="148">
        <f>+[2]Atantico!AG283</f>
        <v>0</v>
      </c>
      <c r="AL283" s="148">
        <f>+[2]Arauca!Q283</f>
        <v>60</v>
      </c>
      <c r="AM283" s="148">
        <f>+[2]Arauca!R283</f>
        <v>0</v>
      </c>
      <c r="AN283" s="148">
        <f>+[2]Arauca!AG283</f>
        <v>0</v>
      </c>
      <c r="AO283" s="148">
        <f>+[2]Bolivar!Q283</f>
        <v>70</v>
      </c>
      <c r="AP283" s="148">
        <f>+[2]Bolivar!R283</f>
        <v>0</v>
      </c>
      <c r="AQ283" s="148">
        <f>+[2]Bolivar!AG283</f>
        <v>0</v>
      </c>
      <c r="AR283" s="148">
        <f>+[2]Boyacá!Q283</f>
        <v>100</v>
      </c>
      <c r="AS283" s="148">
        <f>+[2]Boyacá!R283</f>
        <v>0</v>
      </c>
      <c r="AT283" s="148">
        <f>+[2]Boyacá!AG283</f>
        <v>0</v>
      </c>
      <c r="AU283" s="148">
        <f>+[2]Caldas!Q283</f>
        <v>60</v>
      </c>
      <c r="AV283" s="148">
        <f>+[2]Caldas!R283</f>
        <v>0</v>
      </c>
      <c r="AW283" s="148">
        <f>+[2]Caldas!AG283</f>
        <v>0</v>
      </c>
      <c r="AX283" s="148">
        <f>+[2]Caquetá!Q283</f>
        <v>350</v>
      </c>
      <c r="AY283" s="148">
        <f>+[2]Caquetá!R283</f>
        <v>0</v>
      </c>
      <c r="AZ283" s="148">
        <f>+[2]Caquetá!AG283</f>
        <v>0</v>
      </c>
      <c r="BA283" s="148">
        <f>+[2]Casanare!Q283</f>
        <v>100</v>
      </c>
      <c r="BB283" s="148">
        <f>+[2]Casanare!R283</f>
        <v>0</v>
      </c>
      <c r="BC283" s="148">
        <f>+[2]Casanare!AG283</f>
        <v>0</v>
      </c>
      <c r="BD283" s="148">
        <f>+[2]Cauca!Q283</f>
        <v>60</v>
      </c>
      <c r="BE283" s="148">
        <f>+[2]Cauca!R283</f>
        <v>0</v>
      </c>
      <c r="BF283" s="148">
        <f>+[2]Cauca!AG283</f>
        <v>0</v>
      </c>
      <c r="BG283" s="148">
        <f>+[2]Cesar!Q283</f>
        <v>125</v>
      </c>
      <c r="BH283" s="148">
        <f>+[2]Cesar!R283</f>
        <v>0</v>
      </c>
      <c r="BI283" s="148">
        <f>+[2]Cesar!AG283</f>
        <v>0</v>
      </c>
      <c r="BJ283" s="148">
        <f>+[2]Chocó!Q283</f>
        <v>20</v>
      </c>
      <c r="BK283" s="148">
        <f>+[2]Chocó!R283</f>
        <v>0</v>
      </c>
      <c r="BL283" s="148">
        <f>+[2]Chocó!AG283</f>
        <v>0</v>
      </c>
      <c r="BM283" s="148">
        <f>+[2]Córdoba!Q283</f>
        <v>225</v>
      </c>
      <c r="BN283" s="148">
        <f>+[2]Córdoba!R283</f>
        <v>0</v>
      </c>
      <c r="BO283" s="148">
        <f>+[2]Córdoba!AG283</f>
        <v>0</v>
      </c>
      <c r="BP283" s="148">
        <f>+[2]Cundinamarca!Q283</f>
        <v>50</v>
      </c>
      <c r="BQ283" s="148">
        <f>+[2]Cundinamarca!R283</f>
        <v>0</v>
      </c>
      <c r="BR283" s="148">
        <f>+[2]Cundinamarca!AG283</f>
        <v>0</v>
      </c>
      <c r="BS283" s="148">
        <f>+[2]Guainía!Q283</f>
        <v>5</v>
      </c>
      <c r="BT283" s="148">
        <f>+[2]Guainía!R283</f>
        <v>0</v>
      </c>
      <c r="BU283" s="148">
        <f>+[2]Guainía!AG283</f>
        <v>0</v>
      </c>
      <c r="BV283" s="148">
        <f>+[2]Guaviare!Q283</f>
        <v>5</v>
      </c>
      <c r="BW283" s="148">
        <f>+[2]Guaviare!R283</f>
        <v>0</v>
      </c>
      <c r="BX283" s="148">
        <f>+[2]Guaviare!AG283</f>
        <v>0</v>
      </c>
      <c r="BY283" s="148">
        <f>+[2]Huila!Q283</f>
        <v>50</v>
      </c>
      <c r="BZ283" s="148">
        <f>+[2]Huila!R283</f>
        <v>0</v>
      </c>
      <c r="CA283" s="148">
        <f>+[2]Huila!AG283</f>
        <v>0</v>
      </c>
      <c r="CB283" s="148">
        <f>+'[2]La Guajira'!Q283</f>
        <v>45</v>
      </c>
      <c r="CC283" s="148">
        <f>+'[2]La Guajira'!R283</f>
        <v>0</v>
      </c>
      <c r="CD283" s="148">
        <f>+'[2]La Guajira'!AG283</f>
        <v>0</v>
      </c>
      <c r="CE283" s="148">
        <f>+[2]Magdalena!Q283</f>
        <v>30</v>
      </c>
      <c r="CF283" s="148">
        <f>+[2]Magdalena!R283</f>
        <v>0</v>
      </c>
      <c r="CG283" s="148">
        <f>+[2]Magdalena!AG283</f>
        <v>0</v>
      </c>
      <c r="CH283" s="148">
        <f>+[2]Meta!Q283</f>
        <v>80</v>
      </c>
      <c r="CI283" s="148">
        <f>+[2]Meta!R283</f>
        <v>0</v>
      </c>
      <c r="CJ283" s="148">
        <f>+[2]Meta!AG283</f>
        <v>0</v>
      </c>
      <c r="CK283" s="148">
        <f>+[2]Nariño!Q283</f>
        <v>200</v>
      </c>
      <c r="CL283" s="148">
        <f>+[2]Nariño!R283</f>
        <v>0</v>
      </c>
      <c r="CM283" s="148">
        <f>+[2]Nariño!AG283</f>
        <v>0</v>
      </c>
      <c r="CN283" s="148">
        <f>+'[2]Norte de Santander'!Q283</f>
        <v>75</v>
      </c>
      <c r="CO283" s="148">
        <f>+'[2]Norte de Santander'!R283</f>
        <v>0</v>
      </c>
      <c r="CP283" s="148">
        <f>+'[2]Norte de Santander'!AG283</f>
        <v>0</v>
      </c>
      <c r="CQ283" s="148">
        <f>+[2]Putumayo!Q283</f>
        <v>70</v>
      </c>
      <c r="CR283" s="148">
        <f>+[2]Putumayo!R283</f>
        <v>0</v>
      </c>
      <c r="CS283" s="148">
        <f>+[2]Putumayo!AG283</f>
        <v>0</v>
      </c>
      <c r="CT283" s="148">
        <f>+[2]Quindio!Q283</f>
        <v>20</v>
      </c>
      <c r="CU283" s="148">
        <f>+[2]Quindio!R283</f>
        <v>0</v>
      </c>
      <c r="CV283" s="148">
        <f>+[2]Quindio!AG283</f>
        <v>0</v>
      </c>
      <c r="CW283" s="148">
        <f>+[2]Risaralda!Q283</f>
        <v>30</v>
      </c>
      <c r="CX283" s="148">
        <f>+[2]Risaralda!R283</f>
        <v>0</v>
      </c>
      <c r="CY283" s="148">
        <f>+[2]Risaralda!AG283</f>
        <v>0</v>
      </c>
      <c r="CZ283" s="148">
        <f>+'[2]San Anadrés'!Q283</f>
        <v>5</v>
      </c>
      <c r="DA283" s="148">
        <f>+'[2]San Anadrés'!R283</f>
        <v>0</v>
      </c>
      <c r="DB283" s="148">
        <f>+'[2]San Anadrés'!AG283</f>
        <v>0</v>
      </c>
      <c r="DC283" s="148">
        <f>+[2]Santander!Q283</f>
        <v>315</v>
      </c>
      <c r="DD283" s="148">
        <f>+[2]Santander!R283</f>
        <v>0</v>
      </c>
      <c r="DE283" s="148">
        <f>+[2]Santander!AG283</f>
        <v>0</v>
      </c>
      <c r="DF283" s="148">
        <f>+[2]Sucre!Q283</f>
        <v>100</v>
      </c>
      <c r="DG283" s="148">
        <f>+[2]Sucre!R283</f>
        <v>0</v>
      </c>
      <c r="DH283" s="148">
        <f>+[2]Sucre!AG283</f>
        <v>0</v>
      </c>
      <c r="DI283" s="148">
        <f>+[2]Tolima!Q283</f>
        <v>20</v>
      </c>
      <c r="DJ283" s="148">
        <f>+[2]Tolima!R283</f>
        <v>0</v>
      </c>
      <c r="DK283" s="148">
        <f>+[2]Tolima!AG283</f>
        <v>0</v>
      </c>
      <c r="DL283" s="148">
        <f>+'[2]Valle del Cauca'!Q283</f>
        <v>150</v>
      </c>
      <c r="DM283" s="148">
        <f>+'[2]Valle del Cauca'!R283</f>
        <v>0</v>
      </c>
      <c r="DN283" s="148">
        <f>+'[2]Valle del Cauca'!AG283</f>
        <v>0</v>
      </c>
      <c r="DO283" s="148">
        <f>+[2]Vaupés!Q283</f>
        <v>5</v>
      </c>
      <c r="DP283" s="148">
        <f>+[2]Vaupés!R283</f>
        <v>0</v>
      </c>
      <c r="DQ283" s="148">
        <f>+[2]Vaupés!AG283</f>
        <v>0</v>
      </c>
      <c r="DR283" s="148">
        <f>+[2]Vichada!Q283</f>
        <v>5</v>
      </c>
      <c r="DS283" s="148">
        <f>+[2]Vichada!R283</f>
        <v>0</v>
      </c>
      <c r="DT283" s="148">
        <f>+[2]Vichada!AG283</f>
        <v>0</v>
      </c>
    </row>
    <row r="284" spans="1:124" ht="33.75" hidden="1" x14ac:dyDescent="0.25">
      <c r="A284" s="152" t="s">
        <v>718</v>
      </c>
      <c r="B284" s="149" t="str">
        <f t="shared" si="82"/>
        <v>5-0-6-11</v>
      </c>
      <c r="C284" s="182" t="s">
        <v>65</v>
      </c>
      <c r="D284" s="126" t="s">
        <v>55</v>
      </c>
      <c r="E284" s="182" t="s">
        <v>56</v>
      </c>
      <c r="F284" s="182" t="s">
        <v>254</v>
      </c>
      <c r="G284" s="182" t="s">
        <v>257</v>
      </c>
      <c r="H284" s="144" t="s">
        <v>296</v>
      </c>
      <c r="I284" s="465"/>
      <c r="J284" s="30">
        <f t="shared" si="88"/>
        <v>3235</v>
      </c>
      <c r="K284" s="37">
        <v>2.0833333333333335</v>
      </c>
      <c r="L284" s="181" t="s">
        <v>274</v>
      </c>
      <c r="M284" s="30">
        <f t="shared" si="83"/>
        <v>2776</v>
      </c>
      <c r="N284" s="181" t="s">
        <v>265</v>
      </c>
      <c r="O284" s="97" t="s">
        <v>58</v>
      </c>
      <c r="P284" s="76" t="s">
        <v>60</v>
      </c>
      <c r="Q284" s="69">
        <f t="shared" si="84"/>
        <v>6.491499227202473</v>
      </c>
      <c r="R284" s="83" t="e">
        <f t="shared" si="77"/>
        <v>#DIV/0!</v>
      </c>
      <c r="S284" s="83">
        <f>+[2]Amazonas!S284+[2]Antioquia!S284+[2]Atantico!S284+[2]Arauca!S284+[2]Bolivar!S284+[2]Boyacá!S284+[2]Caldas!S284+[2]Caquetá!S284+[2]Casanare!S284+[2]Cauca!S284+[2]Cesar!S284+[2]Chocó!S284+[2]Córdoba!S284+[2]Cundinamarca!S284+[2]Guainía!S284+[2]Guaviare!S284+[2]Huila!S284+'[2]La Guajira'!S284+[2]Magdalena!S284+[2]Meta!S284+[2]Nariño!S284+'[2]Norte de Santander'!S284+[2]Putumayo!S284+[2]Quindio!S284+[2]Risaralda!S284+'[2]San Anadrés'!S284+[2]Santander!S284+[2]Sucre!S284+[2]Tolima!S284+'[2]Valle del Cauca'!S284+[2]Vaupés!S284+[2]Vichada!S284</f>
        <v>0</v>
      </c>
      <c r="T284" s="83">
        <f>+[2]Amazonas!T284+[2]Antioquia!T284+[2]Atantico!T284+[2]Arauca!T284+[2]Bolivar!T284+[2]Boyacá!T284+[2]Caldas!T284+[2]Caquetá!T284+[2]Casanare!T284+[2]Cauca!T284+[2]Cesar!T284+[2]Chocó!T284+[2]Córdoba!T284+[2]Cundinamarca!T284+[2]Guainía!T284+[2]Guaviare!T284+[2]Huila!T284+'[2]La Guajira'!T284+[2]Magdalena!T284+[2]Meta!T284+[2]Nariño!T284+'[2]Norte de Santander'!T284+[2]Putumayo!T284+[2]Quindio!T284+[2]Risaralda!T284+'[2]San Anadrés'!T284+[2]Santander!T284+[2]Sucre!T284+[2]Tolima!T284+'[2]Valle del Cauca'!T284+[2]Vaupés!T284+[2]Vichada!T284</f>
        <v>0</v>
      </c>
      <c r="U284" s="148">
        <f t="shared" si="85"/>
        <v>3235</v>
      </c>
      <c r="V284" s="148">
        <f t="shared" si="86"/>
        <v>210</v>
      </c>
      <c r="W284" s="148">
        <f>+'[2]Oficinas Nacionales'!Q284</f>
        <v>0</v>
      </c>
      <c r="X284" s="148">
        <f>+'[2]Oficinas Nacionales'!R284</f>
        <v>0</v>
      </c>
      <c r="Y284" s="148">
        <f>+'[2]Oficinas Nacionales'!AG284</f>
        <v>0</v>
      </c>
      <c r="Z284" s="148">
        <f t="shared" si="87"/>
        <v>3235</v>
      </c>
      <c r="AA284" s="148">
        <f t="shared" si="87"/>
        <v>2926</v>
      </c>
      <c r="AB284" s="148">
        <f t="shared" si="87"/>
        <v>210</v>
      </c>
      <c r="AC284" s="148">
        <f>+[2]Amazonas!Q284</f>
        <v>5</v>
      </c>
      <c r="AD284" s="148">
        <f>+[2]Amazonas!R284</f>
        <v>0</v>
      </c>
      <c r="AE284" s="148">
        <f>+[2]Amazonas!AG284</f>
        <v>0</v>
      </c>
      <c r="AF284" s="148">
        <f>+[2]Antioquia!Q284</f>
        <v>650</v>
      </c>
      <c r="AG284" s="148">
        <f>+[2]Antioquia!R284</f>
        <v>620</v>
      </c>
      <c r="AH284" s="148">
        <f>+[2]Antioquia!AG284</f>
        <v>0</v>
      </c>
      <c r="AI284" s="148">
        <f>+[2]Atantico!Q284</f>
        <v>150</v>
      </c>
      <c r="AJ284" s="148">
        <f>+[2]Atantico!R284</f>
        <v>150</v>
      </c>
      <c r="AK284" s="148">
        <f>+[2]Atantico!AG284</f>
        <v>0</v>
      </c>
      <c r="AL284" s="148">
        <f>+[2]Arauca!Q284</f>
        <v>60</v>
      </c>
      <c r="AM284" s="148">
        <f>+[2]Arauca!R284</f>
        <v>60</v>
      </c>
      <c r="AN284" s="148">
        <f>+[2]Arauca!AG284</f>
        <v>0</v>
      </c>
      <c r="AO284" s="148">
        <f>+[2]Bolivar!Q284</f>
        <v>70</v>
      </c>
      <c r="AP284" s="148">
        <f>+[2]Bolivar!R284</f>
        <v>70</v>
      </c>
      <c r="AQ284" s="148">
        <f>+[2]Bolivar!AG284</f>
        <v>0</v>
      </c>
      <c r="AR284" s="148">
        <f>+[2]Boyacá!Q284</f>
        <v>100</v>
      </c>
      <c r="AS284" s="148">
        <f>+[2]Boyacá!R284</f>
        <v>0</v>
      </c>
      <c r="AT284" s="148">
        <f>+[2]Boyacá!AG284</f>
        <v>0</v>
      </c>
      <c r="AU284" s="148">
        <f>+[2]Caldas!Q284</f>
        <v>60</v>
      </c>
      <c r="AV284" s="148">
        <f>+[2]Caldas!R284</f>
        <v>60</v>
      </c>
      <c r="AW284" s="148">
        <f>+[2]Caldas!AG284</f>
        <v>0</v>
      </c>
      <c r="AX284" s="148">
        <f>+[2]Caquetá!Q284</f>
        <v>350</v>
      </c>
      <c r="AY284" s="148">
        <f>+[2]Caquetá!R284</f>
        <v>352</v>
      </c>
      <c r="AZ284" s="148">
        <f>+[2]Caquetá!AG284</f>
        <v>0</v>
      </c>
      <c r="BA284" s="148">
        <f>+[2]Casanare!Q284</f>
        <v>100</v>
      </c>
      <c r="BB284" s="148">
        <f>+[2]Casanare!R284</f>
        <v>92</v>
      </c>
      <c r="BC284" s="148">
        <f>+[2]Casanare!AG284</f>
        <v>0</v>
      </c>
      <c r="BD284" s="148">
        <f>+[2]Cauca!Q284</f>
        <v>60</v>
      </c>
      <c r="BE284" s="148">
        <f>+[2]Cauca!R284</f>
        <v>60</v>
      </c>
      <c r="BF284" s="148">
        <f>+[2]Cauca!AG284</f>
        <v>0</v>
      </c>
      <c r="BG284" s="148">
        <f>+[2]Cesar!Q284</f>
        <v>125</v>
      </c>
      <c r="BH284" s="148">
        <f>+[2]Cesar!R284</f>
        <v>125</v>
      </c>
      <c r="BI284" s="148">
        <f>+[2]Cesar!AG284</f>
        <v>0</v>
      </c>
      <c r="BJ284" s="148">
        <f>+[2]Chocó!Q284</f>
        <v>20</v>
      </c>
      <c r="BK284" s="148">
        <f>+[2]Chocó!R284</f>
        <v>0</v>
      </c>
      <c r="BL284" s="148">
        <f>+[2]Chocó!AG284</f>
        <v>0</v>
      </c>
      <c r="BM284" s="148">
        <f>+[2]Córdoba!Q284</f>
        <v>225</v>
      </c>
      <c r="BN284" s="148">
        <f>+[2]Córdoba!R284</f>
        <v>225</v>
      </c>
      <c r="BO284" s="148">
        <f>+[2]Córdoba!AG284</f>
        <v>0</v>
      </c>
      <c r="BP284" s="148">
        <f>+[2]Cundinamarca!Q284</f>
        <v>50</v>
      </c>
      <c r="BQ284" s="148">
        <f>+[2]Cundinamarca!R284</f>
        <v>50</v>
      </c>
      <c r="BR284" s="148">
        <f>+[2]Cundinamarca!AG284</f>
        <v>0</v>
      </c>
      <c r="BS284" s="148">
        <f>+[2]Guainía!Q284</f>
        <v>5</v>
      </c>
      <c r="BT284" s="148">
        <f>+[2]Guainía!R284</f>
        <v>0</v>
      </c>
      <c r="BU284" s="148">
        <f>+[2]Guainía!AG284</f>
        <v>0</v>
      </c>
      <c r="BV284" s="148">
        <f>+[2]Guaviare!Q284</f>
        <v>5</v>
      </c>
      <c r="BW284" s="148">
        <f>+[2]Guaviare!R284</f>
        <v>0</v>
      </c>
      <c r="BX284" s="148">
        <f>+[2]Guaviare!AG284</f>
        <v>0</v>
      </c>
      <c r="BY284" s="148">
        <f>+[2]Huila!Q284</f>
        <v>50</v>
      </c>
      <c r="BZ284" s="148">
        <f>+[2]Huila!R284</f>
        <v>50</v>
      </c>
      <c r="CA284" s="148">
        <f>+[2]Huila!AG284</f>
        <v>0</v>
      </c>
      <c r="CB284" s="148">
        <f>+'[2]La Guajira'!Q284</f>
        <v>45</v>
      </c>
      <c r="CC284" s="148">
        <f>+'[2]La Guajira'!R284</f>
        <v>45</v>
      </c>
      <c r="CD284" s="148">
        <f>+'[2]La Guajira'!AG284</f>
        <v>0</v>
      </c>
      <c r="CE284" s="148">
        <f>+[2]Magdalena!Q284</f>
        <v>30</v>
      </c>
      <c r="CF284" s="148">
        <f>+[2]Magdalena!R284</f>
        <v>30</v>
      </c>
      <c r="CG284" s="148">
        <f>+[2]Magdalena!AG284</f>
        <v>0</v>
      </c>
      <c r="CH284" s="148">
        <f>+[2]Meta!Q284</f>
        <v>80</v>
      </c>
      <c r="CI284" s="148">
        <f>+[2]Meta!R284</f>
        <v>80</v>
      </c>
      <c r="CJ284" s="148">
        <f>+[2]Meta!AG284</f>
        <v>0</v>
      </c>
      <c r="CK284" s="148">
        <f>+[2]Nariño!Q284</f>
        <v>200</v>
      </c>
      <c r="CL284" s="148">
        <f>+[2]Nariño!R284</f>
        <v>200</v>
      </c>
      <c r="CM284" s="148">
        <f>+[2]Nariño!AG284</f>
        <v>200</v>
      </c>
      <c r="CN284" s="148">
        <f>+'[2]Norte de Santander'!Q284</f>
        <v>75</v>
      </c>
      <c r="CO284" s="148">
        <f>+'[2]Norte de Santander'!R284</f>
        <v>75</v>
      </c>
      <c r="CP284" s="148">
        <f>+'[2]Norte de Santander'!AG284</f>
        <v>0</v>
      </c>
      <c r="CQ284" s="148">
        <f>+[2]Putumayo!Q284</f>
        <v>70</v>
      </c>
      <c r="CR284" s="148">
        <f>+[2]Putumayo!R284</f>
        <v>70</v>
      </c>
      <c r="CS284" s="148">
        <f>+[2]Putumayo!AG284</f>
        <v>0</v>
      </c>
      <c r="CT284" s="148">
        <f>+[2]Quindio!Q284</f>
        <v>20</v>
      </c>
      <c r="CU284" s="148">
        <f>+[2]Quindio!R284</f>
        <v>0</v>
      </c>
      <c r="CV284" s="148">
        <f>+[2]Quindio!AG284</f>
        <v>0</v>
      </c>
      <c r="CW284" s="148">
        <f>+[2]Risaralda!Q284</f>
        <v>30</v>
      </c>
      <c r="CX284" s="148">
        <f>+[2]Risaralda!R284</f>
        <v>30</v>
      </c>
      <c r="CY284" s="148">
        <f>+[2]Risaralda!AG284</f>
        <v>0</v>
      </c>
      <c r="CZ284" s="148">
        <f>+'[2]San Anadrés'!Q284</f>
        <v>5</v>
      </c>
      <c r="DA284" s="148">
        <f>+'[2]San Anadrés'!R284</f>
        <v>0</v>
      </c>
      <c r="DB284" s="148">
        <f>+'[2]San Anadrés'!AG284</f>
        <v>0</v>
      </c>
      <c r="DC284" s="148">
        <f>+[2]Santander!Q284</f>
        <v>315</v>
      </c>
      <c r="DD284" s="148">
        <f>+[2]Santander!R284</f>
        <v>315</v>
      </c>
      <c r="DE284" s="148">
        <f>+[2]Santander!AG284</f>
        <v>0</v>
      </c>
      <c r="DF284" s="148">
        <f>+[2]Sucre!Q284</f>
        <v>100</v>
      </c>
      <c r="DG284" s="148">
        <f>+[2]Sucre!R284</f>
        <v>15</v>
      </c>
      <c r="DH284" s="148">
        <f>+[2]Sucre!AG284</f>
        <v>0</v>
      </c>
      <c r="DI284" s="148">
        <f>+[2]Tolima!Q284</f>
        <v>20</v>
      </c>
      <c r="DJ284" s="148">
        <f>+[2]Tolima!R284</f>
        <v>10</v>
      </c>
      <c r="DK284" s="148">
        <f>+[2]Tolima!AG284</f>
        <v>10</v>
      </c>
      <c r="DL284" s="148">
        <f>+'[2]Valle del Cauca'!Q284</f>
        <v>150</v>
      </c>
      <c r="DM284" s="148">
        <f>+'[2]Valle del Cauca'!R284</f>
        <v>142</v>
      </c>
      <c r="DN284" s="148">
        <f>+'[2]Valle del Cauca'!AG284</f>
        <v>0</v>
      </c>
      <c r="DO284" s="148">
        <f>+[2]Vaupés!Q284</f>
        <v>5</v>
      </c>
      <c r="DP284" s="148">
        <f>+[2]Vaupés!R284</f>
        <v>0</v>
      </c>
      <c r="DQ284" s="148">
        <f>+[2]Vaupés!AG284</f>
        <v>0</v>
      </c>
      <c r="DR284" s="148">
        <f>+[2]Vichada!Q284</f>
        <v>5</v>
      </c>
      <c r="DS284" s="148">
        <f>+[2]Vichada!R284</f>
        <v>0</v>
      </c>
      <c r="DT284" s="148">
        <f>+[2]Vichada!AG284</f>
        <v>0</v>
      </c>
    </row>
    <row r="285" spans="1:124" ht="33.75" hidden="1" x14ac:dyDescent="0.25">
      <c r="A285" s="152" t="s">
        <v>718</v>
      </c>
      <c r="B285" s="149" t="str">
        <f t="shared" si="82"/>
        <v>5-0-6-12</v>
      </c>
      <c r="C285" s="182" t="s">
        <v>65</v>
      </c>
      <c r="D285" s="126" t="s">
        <v>55</v>
      </c>
      <c r="E285" s="182" t="s">
        <v>56</v>
      </c>
      <c r="F285" s="182" t="s">
        <v>254</v>
      </c>
      <c r="G285" s="182" t="s">
        <v>257</v>
      </c>
      <c r="H285" s="144" t="s">
        <v>301</v>
      </c>
      <c r="I285" s="465" t="s">
        <v>115</v>
      </c>
      <c r="J285" s="30">
        <f t="shared" si="88"/>
        <v>4</v>
      </c>
      <c r="K285" s="37">
        <v>1.3886666666666667</v>
      </c>
      <c r="L285" s="182" t="s">
        <v>282</v>
      </c>
      <c r="M285" s="30">
        <f t="shared" si="83"/>
        <v>0</v>
      </c>
      <c r="N285" s="182" t="s">
        <v>283</v>
      </c>
      <c r="O285" s="97" t="s">
        <v>58</v>
      </c>
      <c r="P285" s="76" t="s">
        <v>60</v>
      </c>
      <c r="Q285" s="69">
        <f t="shared" si="84"/>
        <v>0</v>
      </c>
      <c r="R285" s="83" t="e">
        <f t="shared" si="77"/>
        <v>#DIV/0!</v>
      </c>
      <c r="S285" s="83">
        <f>+[2]Amazonas!S285+[2]Antioquia!S285+[2]Atantico!S285+[2]Arauca!S285+[2]Bolivar!S285+[2]Boyacá!S285+[2]Caldas!S285+[2]Caquetá!S285+[2]Casanare!S285+[2]Cauca!S285+[2]Cesar!S285+[2]Chocó!S285+[2]Córdoba!S285+[2]Cundinamarca!S285+[2]Guainía!S285+[2]Guaviare!S285+[2]Huila!S285+'[2]La Guajira'!S285+[2]Magdalena!S285+[2]Meta!S285+[2]Nariño!S285+'[2]Norte de Santander'!S285+[2]Putumayo!S285+[2]Quindio!S285+[2]Risaralda!S285+'[2]San Anadrés'!S285+[2]Santander!S285+[2]Sucre!S285+[2]Tolima!S285+'[2]Valle del Cauca'!S285+[2]Vaupés!S285+[2]Vichada!S285</f>
        <v>0</v>
      </c>
      <c r="T285" s="83">
        <f>+[2]Amazonas!T285+[2]Antioquia!T285+[2]Atantico!T285+[2]Arauca!T285+[2]Bolivar!T285+[2]Boyacá!T285+[2]Caldas!T285+[2]Caquetá!T285+[2]Casanare!T285+[2]Cauca!T285+[2]Cesar!T285+[2]Chocó!T285+[2]Córdoba!T285+[2]Cundinamarca!T285+[2]Guainía!T285+[2]Guaviare!T285+[2]Huila!T285+'[2]La Guajira'!T285+[2]Magdalena!T285+[2]Meta!T285+[2]Nariño!T285+'[2]Norte de Santander'!T285+[2]Putumayo!T285+[2]Quindio!T285+[2]Risaralda!T285+'[2]San Anadrés'!T285+[2]Santander!T285+[2]Sucre!T285+[2]Tolima!T285+'[2]Valle del Cauca'!T285+[2]Vaupés!T285+[2]Vichada!T285</f>
        <v>0</v>
      </c>
      <c r="U285" s="148">
        <f t="shared" si="85"/>
        <v>4</v>
      </c>
      <c r="V285" s="148">
        <f t="shared" si="86"/>
        <v>0</v>
      </c>
      <c r="W285" s="148">
        <f>+'[2]Oficinas Nacionales'!Q285</f>
        <v>0</v>
      </c>
      <c r="X285" s="148">
        <f>+'[2]Oficinas Nacionales'!R285</f>
        <v>0</v>
      </c>
      <c r="Y285" s="148">
        <f>+'[2]Oficinas Nacionales'!AG285</f>
        <v>0</v>
      </c>
      <c r="Z285" s="148">
        <f t="shared" si="87"/>
        <v>4</v>
      </c>
      <c r="AA285" s="148">
        <f t="shared" si="87"/>
        <v>0</v>
      </c>
      <c r="AB285" s="148">
        <f t="shared" si="87"/>
        <v>0</v>
      </c>
      <c r="AC285" s="148">
        <f>+[2]Amazonas!Q285</f>
        <v>0</v>
      </c>
      <c r="AD285" s="148">
        <f>+[2]Amazonas!R285</f>
        <v>0</v>
      </c>
      <c r="AE285" s="148">
        <f>+[2]Amazonas!AG285</f>
        <v>0</v>
      </c>
      <c r="AF285" s="148">
        <f>+[2]Antioquia!Q285</f>
        <v>0</v>
      </c>
      <c r="AG285" s="148">
        <f>+[2]Antioquia!R285</f>
        <v>0</v>
      </c>
      <c r="AH285" s="148">
        <f>+[2]Antioquia!AG285</f>
        <v>0</v>
      </c>
      <c r="AI285" s="148">
        <f>+[2]Atantico!Q285</f>
        <v>1</v>
      </c>
      <c r="AJ285" s="148">
        <f>+[2]Atantico!R285</f>
        <v>0</v>
      </c>
      <c r="AK285" s="148">
        <f>+[2]Atantico!AG285</f>
        <v>0</v>
      </c>
      <c r="AL285" s="148">
        <f>+[2]Arauca!Q285</f>
        <v>0</v>
      </c>
      <c r="AM285" s="148">
        <f>+[2]Arauca!R285</f>
        <v>0</v>
      </c>
      <c r="AN285" s="148">
        <f>+[2]Arauca!AG285</f>
        <v>0</v>
      </c>
      <c r="AO285" s="148">
        <f>+[2]Bolivar!Q285</f>
        <v>0</v>
      </c>
      <c r="AP285" s="148">
        <f>+[2]Bolivar!R285</f>
        <v>0</v>
      </c>
      <c r="AQ285" s="148">
        <f>+[2]Bolivar!AG285</f>
        <v>0</v>
      </c>
      <c r="AR285" s="148">
        <f>+[2]Boyacá!Q285</f>
        <v>1</v>
      </c>
      <c r="AS285" s="148">
        <f>+[2]Boyacá!R285</f>
        <v>0</v>
      </c>
      <c r="AT285" s="148">
        <f>+[2]Boyacá!AG285</f>
        <v>0</v>
      </c>
      <c r="AU285" s="148">
        <f>+[2]Caldas!Q285</f>
        <v>0</v>
      </c>
      <c r="AV285" s="148">
        <f>+[2]Caldas!R285</f>
        <v>0</v>
      </c>
      <c r="AW285" s="148">
        <f>+[2]Caldas!AG285</f>
        <v>0</v>
      </c>
      <c r="AX285" s="148">
        <f>+[2]Caquetá!Q285</f>
        <v>0</v>
      </c>
      <c r="AY285" s="148">
        <f>+[2]Caquetá!R285</f>
        <v>0</v>
      </c>
      <c r="AZ285" s="148">
        <f>+[2]Caquetá!AG285</f>
        <v>0</v>
      </c>
      <c r="BA285" s="148">
        <f>+[2]Casanare!Q285</f>
        <v>0</v>
      </c>
      <c r="BB285" s="148">
        <f>+[2]Casanare!R285</f>
        <v>0</v>
      </c>
      <c r="BC285" s="148">
        <f>+[2]Casanare!AG285</f>
        <v>0</v>
      </c>
      <c r="BD285" s="148">
        <f>+[2]Cauca!Q285</f>
        <v>0</v>
      </c>
      <c r="BE285" s="148">
        <f>+[2]Cauca!R285</f>
        <v>0</v>
      </c>
      <c r="BF285" s="148">
        <f>+[2]Cauca!AG285</f>
        <v>0</v>
      </c>
      <c r="BG285" s="148">
        <f>+[2]Cesar!Q285</f>
        <v>0</v>
      </c>
      <c r="BH285" s="148">
        <f>+[2]Cesar!R285</f>
        <v>0</v>
      </c>
      <c r="BI285" s="148">
        <f>+[2]Cesar!AG285</f>
        <v>0</v>
      </c>
      <c r="BJ285" s="148">
        <f>+[2]Chocó!Q285</f>
        <v>0</v>
      </c>
      <c r="BK285" s="148">
        <f>+[2]Chocó!R285</f>
        <v>0</v>
      </c>
      <c r="BL285" s="148">
        <f>+[2]Chocó!AG285</f>
        <v>0</v>
      </c>
      <c r="BM285" s="148">
        <f>+[2]Córdoba!Q285</f>
        <v>0</v>
      </c>
      <c r="BN285" s="148">
        <f>+[2]Córdoba!R285</f>
        <v>0</v>
      </c>
      <c r="BO285" s="148">
        <f>+[2]Córdoba!AG285</f>
        <v>0</v>
      </c>
      <c r="BP285" s="148">
        <f>+[2]Cundinamarca!Q285</f>
        <v>0</v>
      </c>
      <c r="BQ285" s="148">
        <f>+[2]Cundinamarca!R285</f>
        <v>0</v>
      </c>
      <c r="BR285" s="148">
        <f>+[2]Cundinamarca!AG285</f>
        <v>0</v>
      </c>
      <c r="BS285" s="148">
        <f>+[2]Guainía!Q285</f>
        <v>0</v>
      </c>
      <c r="BT285" s="148">
        <f>+[2]Guainía!R285</f>
        <v>0</v>
      </c>
      <c r="BU285" s="148">
        <f>+[2]Guainía!AG285</f>
        <v>0</v>
      </c>
      <c r="BV285" s="148">
        <f>+[2]Guaviare!Q285</f>
        <v>0</v>
      </c>
      <c r="BW285" s="148">
        <f>+[2]Guaviare!R285</f>
        <v>0</v>
      </c>
      <c r="BX285" s="148">
        <f>+[2]Guaviare!AG285</f>
        <v>0</v>
      </c>
      <c r="BY285" s="148">
        <f>+[2]Huila!Q285</f>
        <v>0</v>
      </c>
      <c r="BZ285" s="148">
        <f>+[2]Huila!R285</f>
        <v>0</v>
      </c>
      <c r="CA285" s="148">
        <f>+[2]Huila!AG285</f>
        <v>0</v>
      </c>
      <c r="CB285" s="148">
        <f>+'[2]La Guajira'!Q285</f>
        <v>0</v>
      </c>
      <c r="CC285" s="148">
        <f>+'[2]La Guajira'!R285</f>
        <v>0</v>
      </c>
      <c r="CD285" s="148">
        <f>+'[2]La Guajira'!AG285</f>
        <v>0</v>
      </c>
      <c r="CE285" s="148">
        <f>+[2]Magdalena!Q285</f>
        <v>0</v>
      </c>
      <c r="CF285" s="148">
        <f>+[2]Magdalena!R285</f>
        <v>0</v>
      </c>
      <c r="CG285" s="148">
        <f>+[2]Magdalena!AG285</f>
        <v>0</v>
      </c>
      <c r="CH285" s="148">
        <f>+[2]Meta!Q285</f>
        <v>1</v>
      </c>
      <c r="CI285" s="148">
        <f>+[2]Meta!R285</f>
        <v>0</v>
      </c>
      <c r="CJ285" s="148">
        <f>+[2]Meta!AG285</f>
        <v>0</v>
      </c>
      <c r="CK285" s="148">
        <f>+[2]Nariño!Q285</f>
        <v>1</v>
      </c>
      <c r="CL285" s="148">
        <f>+[2]Nariño!R285</f>
        <v>0</v>
      </c>
      <c r="CM285" s="148">
        <f>+[2]Nariño!AG285</f>
        <v>0</v>
      </c>
      <c r="CN285" s="148">
        <f>+'[2]Norte de Santander'!Q285</f>
        <v>0</v>
      </c>
      <c r="CO285" s="148">
        <f>+'[2]Norte de Santander'!R285</f>
        <v>0</v>
      </c>
      <c r="CP285" s="148">
        <f>+'[2]Norte de Santander'!AG285</f>
        <v>0</v>
      </c>
      <c r="CQ285" s="148">
        <f>+[2]Putumayo!Q285</f>
        <v>0</v>
      </c>
      <c r="CR285" s="148">
        <f>+[2]Putumayo!R285</f>
        <v>0</v>
      </c>
      <c r="CS285" s="148">
        <f>+[2]Putumayo!AG285</f>
        <v>0</v>
      </c>
      <c r="CT285" s="148">
        <f>+[2]Quindio!Q285</f>
        <v>0</v>
      </c>
      <c r="CU285" s="148">
        <f>+[2]Quindio!R285</f>
        <v>0</v>
      </c>
      <c r="CV285" s="148">
        <f>+[2]Quindio!AG285</f>
        <v>0</v>
      </c>
      <c r="CW285" s="148">
        <f>+[2]Risaralda!Q285</f>
        <v>0</v>
      </c>
      <c r="CX285" s="148">
        <f>+[2]Risaralda!R285</f>
        <v>0</v>
      </c>
      <c r="CY285" s="148">
        <f>+[2]Risaralda!AG285</f>
        <v>0</v>
      </c>
      <c r="CZ285" s="148">
        <f>+'[2]San Anadrés'!Q285</f>
        <v>0</v>
      </c>
      <c r="DA285" s="148">
        <f>+'[2]San Anadrés'!R285</f>
        <v>0</v>
      </c>
      <c r="DB285" s="148">
        <f>+'[2]San Anadrés'!AG285</f>
        <v>0</v>
      </c>
      <c r="DC285" s="148">
        <f>+[2]Santander!Q285</f>
        <v>0</v>
      </c>
      <c r="DD285" s="148">
        <f>+[2]Santander!R285</f>
        <v>0</v>
      </c>
      <c r="DE285" s="148">
        <f>+[2]Santander!AG285</f>
        <v>0</v>
      </c>
      <c r="DF285" s="148">
        <f>+[2]Sucre!Q285</f>
        <v>0</v>
      </c>
      <c r="DG285" s="148">
        <f>+[2]Sucre!R285</f>
        <v>0</v>
      </c>
      <c r="DH285" s="148">
        <f>+[2]Sucre!AG285</f>
        <v>0</v>
      </c>
      <c r="DI285" s="148">
        <f>+[2]Tolima!Q285</f>
        <v>0</v>
      </c>
      <c r="DJ285" s="148">
        <f>+[2]Tolima!R285</f>
        <v>0</v>
      </c>
      <c r="DK285" s="148">
        <f>+[2]Tolima!AG285</f>
        <v>0</v>
      </c>
      <c r="DL285" s="148">
        <f>+'[2]Valle del Cauca'!Q285</f>
        <v>0</v>
      </c>
      <c r="DM285" s="148">
        <f>+'[2]Valle del Cauca'!R285</f>
        <v>0</v>
      </c>
      <c r="DN285" s="148">
        <f>+'[2]Valle del Cauca'!AG285</f>
        <v>0</v>
      </c>
      <c r="DO285" s="148">
        <f>+[2]Vaupés!Q285</f>
        <v>0</v>
      </c>
      <c r="DP285" s="148">
        <f>+[2]Vaupés!R285</f>
        <v>0</v>
      </c>
      <c r="DQ285" s="148">
        <f>+[2]Vaupés!AG285</f>
        <v>0</v>
      </c>
      <c r="DR285" s="148">
        <f>+[2]Vichada!Q285</f>
        <v>0</v>
      </c>
      <c r="DS285" s="148">
        <f>+[2]Vichada!R285</f>
        <v>0</v>
      </c>
      <c r="DT285" s="148">
        <f>+[2]Vichada!AG285</f>
        <v>0</v>
      </c>
    </row>
    <row r="286" spans="1:124" ht="33.75" hidden="1" x14ac:dyDescent="0.25">
      <c r="A286" s="152" t="s">
        <v>718</v>
      </c>
      <c r="B286" s="149" t="str">
        <f t="shared" si="82"/>
        <v>5-0-6-13</v>
      </c>
      <c r="C286" s="182" t="s">
        <v>65</v>
      </c>
      <c r="D286" s="126" t="s">
        <v>55</v>
      </c>
      <c r="E286" s="182" t="s">
        <v>56</v>
      </c>
      <c r="F286" s="182" t="s">
        <v>254</v>
      </c>
      <c r="G286" s="182" t="s">
        <v>257</v>
      </c>
      <c r="H286" s="144" t="s">
        <v>304</v>
      </c>
      <c r="I286" s="465"/>
      <c r="J286" s="30">
        <f t="shared" si="88"/>
        <v>66</v>
      </c>
      <c r="K286" s="37">
        <v>1.3886666666666667</v>
      </c>
      <c r="L286" s="182" t="s">
        <v>284</v>
      </c>
      <c r="M286" s="30">
        <f t="shared" si="83"/>
        <v>0</v>
      </c>
      <c r="N286" s="182" t="s">
        <v>119</v>
      </c>
      <c r="O286" s="97" t="s">
        <v>58</v>
      </c>
      <c r="P286" s="76" t="s">
        <v>60</v>
      </c>
      <c r="Q286" s="69">
        <f t="shared" si="84"/>
        <v>0</v>
      </c>
      <c r="R286" s="83" t="e">
        <f t="shared" si="77"/>
        <v>#DIV/0!</v>
      </c>
      <c r="S286" s="83">
        <f>+[2]Amazonas!S286+[2]Antioquia!S286+[2]Atantico!S286+[2]Arauca!S286+[2]Bolivar!S286+[2]Boyacá!S286+[2]Caldas!S286+[2]Caquetá!S286+[2]Casanare!S286+[2]Cauca!S286+[2]Cesar!S286+[2]Chocó!S286+[2]Córdoba!S286+[2]Cundinamarca!S286+[2]Guainía!S286+[2]Guaviare!S286+[2]Huila!S286+'[2]La Guajira'!S286+[2]Magdalena!S286+[2]Meta!S286+[2]Nariño!S286+'[2]Norte de Santander'!S286+[2]Putumayo!S286+[2]Quindio!S286+[2]Risaralda!S286+'[2]San Anadrés'!S286+[2]Santander!S286+[2]Sucre!S286+[2]Tolima!S286+'[2]Valle del Cauca'!S286+[2]Vaupés!S286+[2]Vichada!S286</f>
        <v>0</v>
      </c>
      <c r="T286" s="83">
        <f>+[2]Amazonas!T286+[2]Antioquia!T286+[2]Atantico!T286+[2]Arauca!T286+[2]Bolivar!T286+[2]Boyacá!T286+[2]Caldas!T286+[2]Caquetá!T286+[2]Casanare!T286+[2]Cauca!T286+[2]Cesar!T286+[2]Chocó!T286+[2]Córdoba!T286+[2]Cundinamarca!T286+[2]Guainía!T286+[2]Guaviare!T286+[2]Huila!T286+'[2]La Guajira'!T286+[2]Magdalena!T286+[2]Meta!T286+[2]Nariño!T286+'[2]Norte de Santander'!T286+[2]Putumayo!T286+[2]Quindio!T286+[2]Risaralda!T286+'[2]San Anadrés'!T286+[2]Santander!T286+[2]Sucre!T286+[2]Tolima!T286+'[2]Valle del Cauca'!T286+[2]Vaupés!T286+[2]Vichada!T286</f>
        <v>0</v>
      </c>
      <c r="U286" s="148">
        <f t="shared" si="85"/>
        <v>66</v>
      </c>
      <c r="V286" s="148">
        <f t="shared" si="86"/>
        <v>0</v>
      </c>
      <c r="W286" s="148">
        <f>+'[2]Oficinas Nacionales'!Q286</f>
        <v>0</v>
      </c>
      <c r="X286" s="148">
        <f>+'[2]Oficinas Nacionales'!R286</f>
        <v>0</v>
      </c>
      <c r="Y286" s="148">
        <f>+'[2]Oficinas Nacionales'!AG286</f>
        <v>0</v>
      </c>
      <c r="Z286" s="148">
        <f t="shared" si="87"/>
        <v>66</v>
      </c>
      <c r="AA286" s="148">
        <f t="shared" si="87"/>
        <v>0</v>
      </c>
      <c r="AB286" s="148">
        <f t="shared" si="87"/>
        <v>0</v>
      </c>
      <c r="AC286" s="148">
        <f>+[2]Amazonas!Q286</f>
        <v>0</v>
      </c>
      <c r="AD286" s="148">
        <f>+[2]Amazonas!R286</f>
        <v>0</v>
      </c>
      <c r="AE286" s="148">
        <f>+[2]Amazonas!AG286</f>
        <v>0</v>
      </c>
      <c r="AF286" s="148">
        <f>+[2]Antioquia!Q286</f>
        <v>0</v>
      </c>
      <c r="AG286" s="148">
        <f>+[2]Antioquia!R286</f>
        <v>0</v>
      </c>
      <c r="AH286" s="148">
        <f>+[2]Antioquia!AG286</f>
        <v>0</v>
      </c>
      <c r="AI286" s="148">
        <f>+[2]Atantico!Q286</f>
        <v>16</v>
      </c>
      <c r="AJ286" s="148">
        <f>+[2]Atantico!R286</f>
        <v>0</v>
      </c>
      <c r="AK286" s="148">
        <f>+[2]Atantico!AG286</f>
        <v>0</v>
      </c>
      <c r="AL286" s="148">
        <f>+[2]Arauca!Q286</f>
        <v>0</v>
      </c>
      <c r="AM286" s="148">
        <f>+[2]Arauca!R286</f>
        <v>0</v>
      </c>
      <c r="AN286" s="148">
        <f>+[2]Arauca!AG286</f>
        <v>0</v>
      </c>
      <c r="AO286" s="148">
        <f>+[2]Bolivar!Q286</f>
        <v>0</v>
      </c>
      <c r="AP286" s="148">
        <f>+[2]Bolivar!R286</f>
        <v>0</v>
      </c>
      <c r="AQ286" s="148">
        <f>+[2]Bolivar!AG286</f>
        <v>0</v>
      </c>
      <c r="AR286" s="148">
        <f>+[2]Boyacá!Q286</f>
        <v>16</v>
      </c>
      <c r="AS286" s="148">
        <f>+[2]Boyacá!R286</f>
        <v>0</v>
      </c>
      <c r="AT286" s="148">
        <f>+[2]Boyacá!AG286</f>
        <v>0</v>
      </c>
      <c r="AU286" s="148">
        <f>+[2]Caldas!Q286</f>
        <v>0</v>
      </c>
      <c r="AV286" s="148">
        <f>+[2]Caldas!R286</f>
        <v>0</v>
      </c>
      <c r="AW286" s="148">
        <f>+[2]Caldas!AG286</f>
        <v>0</v>
      </c>
      <c r="AX286" s="148">
        <f>+[2]Caquetá!Q286</f>
        <v>0</v>
      </c>
      <c r="AY286" s="148">
        <f>+[2]Caquetá!R286</f>
        <v>0</v>
      </c>
      <c r="AZ286" s="148">
        <f>+[2]Caquetá!AG286</f>
        <v>0</v>
      </c>
      <c r="BA286" s="148">
        <f>+[2]Casanare!Q286</f>
        <v>0</v>
      </c>
      <c r="BB286" s="148">
        <f>+[2]Casanare!R286</f>
        <v>0</v>
      </c>
      <c r="BC286" s="148">
        <f>+[2]Casanare!AG286</f>
        <v>0</v>
      </c>
      <c r="BD286" s="148">
        <f>+[2]Cauca!Q286</f>
        <v>0</v>
      </c>
      <c r="BE286" s="148">
        <f>+[2]Cauca!R286</f>
        <v>0</v>
      </c>
      <c r="BF286" s="148">
        <f>+[2]Cauca!AG286</f>
        <v>0</v>
      </c>
      <c r="BG286" s="148">
        <f>+[2]Cesar!Q286</f>
        <v>0</v>
      </c>
      <c r="BH286" s="148">
        <f>+[2]Cesar!R286</f>
        <v>0</v>
      </c>
      <c r="BI286" s="148">
        <f>+[2]Cesar!AG286</f>
        <v>0</v>
      </c>
      <c r="BJ286" s="148">
        <f>+[2]Chocó!Q286</f>
        <v>0</v>
      </c>
      <c r="BK286" s="148">
        <f>+[2]Chocó!R286</f>
        <v>0</v>
      </c>
      <c r="BL286" s="148">
        <f>+[2]Chocó!AG286</f>
        <v>0</v>
      </c>
      <c r="BM286" s="148">
        <f>+[2]Córdoba!Q286</f>
        <v>0</v>
      </c>
      <c r="BN286" s="148">
        <f>+[2]Córdoba!R286</f>
        <v>0</v>
      </c>
      <c r="BO286" s="148">
        <f>+[2]Córdoba!AG286</f>
        <v>0</v>
      </c>
      <c r="BP286" s="148">
        <f>+[2]Cundinamarca!Q286</f>
        <v>0</v>
      </c>
      <c r="BQ286" s="148">
        <f>+[2]Cundinamarca!R286</f>
        <v>0</v>
      </c>
      <c r="BR286" s="148">
        <f>+[2]Cundinamarca!AG286</f>
        <v>0</v>
      </c>
      <c r="BS286" s="148">
        <f>+[2]Guainía!Q286</f>
        <v>0</v>
      </c>
      <c r="BT286" s="148">
        <f>+[2]Guainía!R286</f>
        <v>0</v>
      </c>
      <c r="BU286" s="148">
        <f>+[2]Guainía!AG286</f>
        <v>0</v>
      </c>
      <c r="BV286" s="148">
        <f>+[2]Guaviare!Q286</f>
        <v>0</v>
      </c>
      <c r="BW286" s="148">
        <f>+[2]Guaviare!R286</f>
        <v>0</v>
      </c>
      <c r="BX286" s="148">
        <f>+[2]Guaviare!AG286</f>
        <v>0</v>
      </c>
      <c r="BY286" s="148">
        <f>+[2]Huila!Q286</f>
        <v>0</v>
      </c>
      <c r="BZ286" s="148">
        <f>+[2]Huila!R286</f>
        <v>0</v>
      </c>
      <c r="CA286" s="148">
        <f>+[2]Huila!AG286</f>
        <v>0</v>
      </c>
      <c r="CB286" s="148">
        <f>+'[2]La Guajira'!Q286</f>
        <v>0</v>
      </c>
      <c r="CC286" s="148">
        <f>+'[2]La Guajira'!R286</f>
        <v>0</v>
      </c>
      <c r="CD286" s="148">
        <f>+'[2]La Guajira'!AG286</f>
        <v>0</v>
      </c>
      <c r="CE286" s="148">
        <f>+[2]Magdalena!Q286</f>
        <v>0</v>
      </c>
      <c r="CF286" s="148">
        <f>+[2]Magdalena!R286</f>
        <v>0</v>
      </c>
      <c r="CG286" s="148">
        <f>+[2]Magdalena!AG286</f>
        <v>0</v>
      </c>
      <c r="CH286" s="148">
        <f>+[2]Meta!Q286</f>
        <v>21</v>
      </c>
      <c r="CI286" s="148">
        <f>+[2]Meta!R286</f>
        <v>0</v>
      </c>
      <c r="CJ286" s="148">
        <f>+[2]Meta!AG286</f>
        <v>0</v>
      </c>
      <c r="CK286" s="148">
        <f>+[2]Nariño!Q286</f>
        <v>13</v>
      </c>
      <c r="CL286" s="148">
        <f>+[2]Nariño!R286</f>
        <v>0</v>
      </c>
      <c r="CM286" s="148">
        <f>+[2]Nariño!AG286</f>
        <v>0</v>
      </c>
      <c r="CN286" s="148">
        <f>+'[2]Norte de Santander'!Q286</f>
        <v>0</v>
      </c>
      <c r="CO286" s="148">
        <f>+'[2]Norte de Santander'!R286</f>
        <v>0</v>
      </c>
      <c r="CP286" s="148">
        <f>+'[2]Norte de Santander'!AG286</f>
        <v>0</v>
      </c>
      <c r="CQ286" s="148">
        <f>+[2]Putumayo!Q286</f>
        <v>0</v>
      </c>
      <c r="CR286" s="148">
        <f>+[2]Putumayo!R286</f>
        <v>0</v>
      </c>
      <c r="CS286" s="148">
        <f>+[2]Putumayo!AG286</f>
        <v>0</v>
      </c>
      <c r="CT286" s="148">
        <f>+[2]Quindio!Q286</f>
        <v>0</v>
      </c>
      <c r="CU286" s="148">
        <f>+[2]Quindio!R286</f>
        <v>0</v>
      </c>
      <c r="CV286" s="148">
        <f>+[2]Quindio!AG286</f>
        <v>0</v>
      </c>
      <c r="CW286" s="148">
        <f>+[2]Risaralda!Q286</f>
        <v>0</v>
      </c>
      <c r="CX286" s="148">
        <f>+[2]Risaralda!R286</f>
        <v>0</v>
      </c>
      <c r="CY286" s="148">
        <f>+[2]Risaralda!AG286</f>
        <v>0</v>
      </c>
      <c r="CZ286" s="148">
        <f>+'[2]San Anadrés'!Q286</f>
        <v>0</v>
      </c>
      <c r="DA286" s="148">
        <f>+'[2]San Anadrés'!R286</f>
        <v>0</v>
      </c>
      <c r="DB286" s="148">
        <f>+'[2]San Anadrés'!AG286</f>
        <v>0</v>
      </c>
      <c r="DC286" s="148">
        <f>+[2]Santander!Q286</f>
        <v>0</v>
      </c>
      <c r="DD286" s="148">
        <f>+[2]Santander!R286</f>
        <v>0</v>
      </c>
      <c r="DE286" s="148">
        <f>+[2]Santander!AG286</f>
        <v>0</v>
      </c>
      <c r="DF286" s="148">
        <f>+[2]Sucre!Q286</f>
        <v>0</v>
      </c>
      <c r="DG286" s="148">
        <f>+[2]Sucre!R286</f>
        <v>0</v>
      </c>
      <c r="DH286" s="148">
        <f>+[2]Sucre!AG286</f>
        <v>0</v>
      </c>
      <c r="DI286" s="148">
        <f>+[2]Tolima!Q286</f>
        <v>0</v>
      </c>
      <c r="DJ286" s="148">
        <f>+[2]Tolima!R286</f>
        <v>0</v>
      </c>
      <c r="DK286" s="148">
        <f>+[2]Tolima!AG286</f>
        <v>0</v>
      </c>
      <c r="DL286" s="148">
        <f>+'[2]Valle del Cauca'!Q286</f>
        <v>0</v>
      </c>
      <c r="DM286" s="148">
        <f>+'[2]Valle del Cauca'!R286</f>
        <v>0</v>
      </c>
      <c r="DN286" s="148">
        <f>+'[2]Valle del Cauca'!AG286</f>
        <v>0</v>
      </c>
      <c r="DO286" s="148">
        <f>+[2]Vaupés!Q286</f>
        <v>0</v>
      </c>
      <c r="DP286" s="148">
        <f>+[2]Vaupés!R286</f>
        <v>0</v>
      </c>
      <c r="DQ286" s="148">
        <f>+[2]Vaupés!AG286</f>
        <v>0</v>
      </c>
      <c r="DR286" s="148">
        <f>+[2]Vichada!Q286</f>
        <v>0</v>
      </c>
      <c r="DS286" s="148">
        <f>+[2]Vichada!R286</f>
        <v>0</v>
      </c>
      <c r="DT286" s="148">
        <f>+[2]Vichada!AG286</f>
        <v>0</v>
      </c>
    </row>
    <row r="287" spans="1:124" ht="33.75" hidden="1" x14ac:dyDescent="0.25">
      <c r="A287" s="152" t="s">
        <v>718</v>
      </c>
      <c r="B287" s="149" t="str">
        <f t="shared" si="82"/>
        <v>5-0-6-14</v>
      </c>
      <c r="C287" s="182" t="s">
        <v>65</v>
      </c>
      <c r="D287" s="126" t="s">
        <v>55</v>
      </c>
      <c r="E287" s="182" t="s">
        <v>56</v>
      </c>
      <c r="F287" s="182" t="s">
        <v>254</v>
      </c>
      <c r="G287" s="182" t="s">
        <v>257</v>
      </c>
      <c r="H287" s="144" t="s">
        <v>307</v>
      </c>
      <c r="I287" s="465"/>
      <c r="J287" s="30">
        <f t="shared" si="88"/>
        <v>54</v>
      </c>
      <c r="K287" s="37">
        <v>1.3886666666666667</v>
      </c>
      <c r="L287" s="182" t="s">
        <v>285</v>
      </c>
      <c r="M287" s="30">
        <f t="shared" si="83"/>
        <v>0</v>
      </c>
      <c r="N287" s="182" t="s">
        <v>121</v>
      </c>
      <c r="O287" s="97" t="s">
        <v>58</v>
      </c>
      <c r="P287" s="76" t="s">
        <v>60</v>
      </c>
      <c r="Q287" s="69">
        <f t="shared" si="84"/>
        <v>0</v>
      </c>
      <c r="R287" s="83" t="e">
        <f t="shared" si="77"/>
        <v>#DIV/0!</v>
      </c>
      <c r="S287" s="83">
        <f>+[2]Amazonas!S287+[2]Antioquia!S287+[2]Atantico!S287+[2]Arauca!S287+[2]Bolivar!S287+[2]Boyacá!S287+[2]Caldas!S287+[2]Caquetá!S287+[2]Casanare!S287+[2]Cauca!S287+[2]Cesar!S287+[2]Chocó!S287+[2]Córdoba!S287+[2]Cundinamarca!S287+[2]Guainía!S287+[2]Guaviare!S287+[2]Huila!S287+'[2]La Guajira'!S287+[2]Magdalena!S287+[2]Meta!S287+[2]Nariño!S287+'[2]Norte de Santander'!S287+[2]Putumayo!S287+[2]Quindio!S287+[2]Risaralda!S287+'[2]San Anadrés'!S287+[2]Santander!S287+[2]Sucre!S287+[2]Tolima!S287+'[2]Valle del Cauca'!S287+[2]Vaupés!S287+[2]Vichada!S287</f>
        <v>0</v>
      </c>
      <c r="T287" s="83">
        <f>+[2]Amazonas!T287+[2]Antioquia!T287+[2]Atantico!T287+[2]Arauca!T287+[2]Bolivar!T287+[2]Boyacá!T287+[2]Caldas!T287+[2]Caquetá!T287+[2]Casanare!T287+[2]Cauca!T287+[2]Cesar!T287+[2]Chocó!T287+[2]Córdoba!T287+[2]Cundinamarca!T287+[2]Guainía!T287+[2]Guaviare!T287+[2]Huila!T287+'[2]La Guajira'!T287+[2]Magdalena!T287+[2]Meta!T287+[2]Nariño!T287+'[2]Norte de Santander'!T287+[2]Putumayo!T287+[2]Quindio!T287+[2]Risaralda!T287+'[2]San Anadrés'!T287+[2]Santander!T287+[2]Sucre!T287+[2]Tolima!T287+'[2]Valle del Cauca'!T287+[2]Vaupés!T287+[2]Vichada!T287</f>
        <v>0</v>
      </c>
      <c r="U287" s="148">
        <f t="shared" si="85"/>
        <v>54</v>
      </c>
      <c r="V287" s="148">
        <f t="shared" si="86"/>
        <v>0</v>
      </c>
      <c r="W287" s="148">
        <f>+'[2]Oficinas Nacionales'!Q287</f>
        <v>0</v>
      </c>
      <c r="X287" s="148">
        <f>+'[2]Oficinas Nacionales'!R287</f>
        <v>0</v>
      </c>
      <c r="Y287" s="148">
        <f>+'[2]Oficinas Nacionales'!AG287</f>
        <v>0</v>
      </c>
      <c r="Z287" s="148">
        <f t="shared" si="87"/>
        <v>54</v>
      </c>
      <c r="AA287" s="148">
        <f t="shared" si="87"/>
        <v>0</v>
      </c>
      <c r="AB287" s="148">
        <f t="shared" si="87"/>
        <v>0</v>
      </c>
      <c r="AC287" s="148">
        <f>+[2]Amazonas!Q287</f>
        <v>1</v>
      </c>
      <c r="AD287" s="148">
        <f>+[2]Amazonas!R287</f>
        <v>0</v>
      </c>
      <c r="AE287" s="148">
        <f>+[2]Amazonas!AG287</f>
        <v>0</v>
      </c>
      <c r="AF287" s="148">
        <f>+[2]Antioquia!Q287</f>
        <v>3</v>
      </c>
      <c r="AG287" s="148">
        <f>+[2]Antioquia!R287</f>
        <v>0</v>
      </c>
      <c r="AH287" s="148">
        <f>+[2]Antioquia!AG287</f>
        <v>0</v>
      </c>
      <c r="AI287" s="148">
        <f>+[2]Atantico!Q287</f>
        <v>0</v>
      </c>
      <c r="AJ287" s="148">
        <f>+[2]Atantico!R287</f>
        <v>0</v>
      </c>
      <c r="AK287" s="148">
        <f>+[2]Atantico!AG287</f>
        <v>0</v>
      </c>
      <c r="AL287" s="148">
        <f>+[2]Arauca!Q287</f>
        <v>2</v>
      </c>
      <c r="AM287" s="148">
        <f>+[2]Arauca!R287</f>
        <v>0</v>
      </c>
      <c r="AN287" s="148">
        <f>+[2]Arauca!AG287</f>
        <v>0</v>
      </c>
      <c r="AO287" s="148">
        <f>+[2]Bolivar!Q287</f>
        <v>2</v>
      </c>
      <c r="AP287" s="148">
        <f>+[2]Bolivar!R287</f>
        <v>0</v>
      </c>
      <c r="AQ287" s="148">
        <f>+[2]Bolivar!AG287</f>
        <v>0</v>
      </c>
      <c r="AR287" s="148">
        <f>+[2]Boyacá!Q287</f>
        <v>0</v>
      </c>
      <c r="AS287" s="148">
        <f>+[2]Boyacá!R287</f>
        <v>0</v>
      </c>
      <c r="AT287" s="148">
        <f>+[2]Boyacá!AG287</f>
        <v>0</v>
      </c>
      <c r="AU287" s="148">
        <f>+[2]Caldas!Q287</f>
        <v>2</v>
      </c>
      <c r="AV287" s="148">
        <f>+[2]Caldas!R287</f>
        <v>0</v>
      </c>
      <c r="AW287" s="148">
        <f>+[2]Caldas!AG287</f>
        <v>0</v>
      </c>
      <c r="AX287" s="148">
        <f>+[2]Caquetá!Q287</f>
        <v>2</v>
      </c>
      <c r="AY287" s="148">
        <f>+[2]Caquetá!R287</f>
        <v>0</v>
      </c>
      <c r="AZ287" s="148">
        <f>+[2]Caquetá!AG287</f>
        <v>0</v>
      </c>
      <c r="BA287" s="148">
        <f>+[2]Casanare!Q287</f>
        <v>2</v>
      </c>
      <c r="BB287" s="148">
        <f>+[2]Casanare!R287</f>
        <v>0</v>
      </c>
      <c r="BC287" s="148">
        <f>+[2]Casanare!AG287</f>
        <v>0</v>
      </c>
      <c r="BD287" s="148">
        <f>+[2]Cauca!Q287</f>
        <v>2</v>
      </c>
      <c r="BE287" s="148">
        <f>+[2]Cauca!R287</f>
        <v>0</v>
      </c>
      <c r="BF287" s="148">
        <f>+[2]Cauca!AG287</f>
        <v>0</v>
      </c>
      <c r="BG287" s="148">
        <f>+[2]Cesar!Q287</f>
        <v>2</v>
      </c>
      <c r="BH287" s="148">
        <f>+[2]Cesar!R287</f>
        <v>0</v>
      </c>
      <c r="BI287" s="148">
        <f>+[2]Cesar!AG287</f>
        <v>0</v>
      </c>
      <c r="BJ287" s="148">
        <f>+[2]Chocó!Q287</f>
        <v>2</v>
      </c>
      <c r="BK287" s="148">
        <f>+[2]Chocó!R287</f>
        <v>0</v>
      </c>
      <c r="BL287" s="148">
        <f>+[2]Chocó!AG287</f>
        <v>0</v>
      </c>
      <c r="BM287" s="148">
        <f>+[2]Córdoba!Q287</f>
        <v>2</v>
      </c>
      <c r="BN287" s="148">
        <f>+[2]Córdoba!R287</f>
        <v>0</v>
      </c>
      <c r="BO287" s="148">
        <f>+[2]Córdoba!AG287</f>
        <v>0</v>
      </c>
      <c r="BP287" s="148">
        <f>+[2]Cundinamarca!Q287</f>
        <v>3</v>
      </c>
      <c r="BQ287" s="148">
        <f>+[2]Cundinamarca!R287</f>
        <v>0</v>
      </c>
      <c r="BR287" s="148">
        <f>+[2]Cundinamarca!AG287</f>
        <v>0</v>
      </c>
      <c r="BS287" s="148">
        <f>+[2]Guainía!Q287</f>
        <v>1</v>
      </c>
      <c r="BT287" s="148">
        <f>+[2]Guainía!R287</f>
        <v>0</v>
      </c>
      <c r="BU287" s="148">
        <f>+[2]Guainía!AG287</f>
        <v>0</v>
      </c>
      <c r="BV287" s="148">
        <f>+[2]Guaviare!Q287</f>
        <v>1</v>
      </c>
      <c r="BW287" s="148">
        <f>+[2]Guaviare!R287</f>
        <v>0</v>
      </c>
      <c r="BX287" s="148">
        <f>+[2]Guaviare!AG287</f>
        <v>0</v>
      </c>
      <c r="BY287" s="148">
        <f>+[2]Huila!Q287</f>
        <v>2</v>
      </c>
      <c r="BZ287" s="148">
        <f>+[2]Huila!R287</f>
        <v>0</v>
      </c>
      <c r="CA287" s="148">
        <f>+[2]Huila!AG287</f>
        <v>0</v>
      </c>
      <c r="CB287" s="148">
        <f>+'[2]La Guajira'!Q287</f>
        <v>2</v>
      </c>
      <c r="CC287" s="148">
        <f>+'[2]La Guajira'!R287</f>
        <v>0</v>
      </c>
      <c r="CD287" s="148">
        <f>+'[2]La Guajira'!AG287</f>
        <v>0</v>
      </c>
      <c r="CE287" s="148">
        <f>+[2]Magdalena!Q287</f>
        <v>2</v>
      </c>
      <c r="CF287" s="148">
        <f>+[2]Magdalena!R287</f>
        <v>0</v>
      </c>
      <c r="CG287" s="148">
        <f>+[2]Magdalena!AG287</f>
        <v>0</v>
      </c>
      <c r="CH287" s="148">
        <f>+[2]Meta!Q287</f>
        <v>0</v>
      </c>
      <c r="CI287" s="148">
        <f>+[2]Meta!R287</f>
        <v>0</v>
      </c>
      <c r="CJ287" s="148">
        <f>+[2]Meta!AG287</f>
        <v>0</v>
      </c>
      <c r="CK287" s="148">
        <f>+[2]Nariño!Q287</f>
        <v>0</v>
      </c>
      <c r="CL287" s="148">
        <f>+[2]Nariño!R287</f>
        <v>0</v>
      </c>
      <c r="CM287" s="148">
        <f>+[2]Nariño!AG287</f>
        <v>0</v>
      </c>
      <c r="CN287" s="148">
        <f>+'[2]Norte de Santander'!Q287</f>
        <v>3</v>
      </c>
      <c r="CO287" s="148">
        <f>+'[2]Norte de Santander'!R287</f>
        <v>0</v>
      </c>
      <c r="CP287" s="148">
        <f>+'[2]Norte de Santander'!AG287</f>
        <v>0</v>
      </c>
      <c r="CQ287" s="148">
        <f>+[2]Putumayo!Q287</f>
        <v>1</v>
      </c>
      <c r="CR287" s="148">
        <f>+[2]Putumayo!R287</f>
        <v>0</v>
      </c>
      <c r="CS287" s="148">
        <f>+[2]Putumayo!AG287</f>
        <v>0</v>
      </c>
      <c r="CT287" s="148">
        <f>+[2]Quindio!Q287</f>
        <v>2</v>
      </c>
      <c r="CU287" s="148">
        <f>+[2]Quindio!R287</f>
        <v>0</v>
      </c>
      <c r="CV287" s="148">
        <f>+[2]Quindio!AG287</f>
        <v>0</v>
      </c>
      <c r="CW287" s="148">
        <f>+[2]Risaralda!Q287</f>
        <v>2</v>
      </c>
      <c r="CX287" s="148">
        <f>+[2]Risaralda!R287</f>
        <v>0</v>
      </c>
      <c r="CY287" s="148">
        <f>+[2]Risaralda!AG287</f>
        <v>0</v>
      </c>
      <c r="CZ287" s="148">
        <f>+'[2]San Anadrés'!Q287</f>
        <v>1</v>
      </c>
      <c r="DA287" s="148">
        <f>+'[2]San Anadrés'!R287</f>
        <v>0</v>
      </c>
      <c r="DB287" s="148">
        <f>+'[2]San Anadrés'!AG287</f>
        <v>0</v>
      </c>
      <c r="DC287" s="148">
        <f>+[2]Santander!Q287</f>
        <v>3</v>
      </c>
      <c r="DD287" s="148">
        <f>+[2]Santander!R287</f>
        <v>0</v>
      </c>
      <c r="DE287" s="148">
        <f>+[2]Santander!AG287</f>
        <v>0</v>
      </c>
      <c r="DF287" s="148">
        <f>+[2]Sucre!Q287</f>
        <v>2</v>
      </c>
      <c r="DG287" s="148">
        <f>+[2]Sucre!R287</f>
        <v>0</v>
      </c>
      <c r="DH287" s="148">
        <f>+[2]Sucre!AG287</f>
        <v>0</v>
      </c>
      <c r="DI287" s="148">
        <f>+[2]Tolima!Q287</f>
        <v>3</v>
      </c>
      <c r="DJ287" s="148">
        <f>+[2]Tolima!R287</f>
        <v>0</v>
      </c>
      <c r="DK287" s="148">
        <f>+[2]Tolima!AG287</f>
        <v>0</v>
      </c>
      <c r="DL287" s="148">
        <f>+'[2]Valle del Cauca'!Q287</f>
        <v>2</v>
      </c>
      <c r="DM287" s="148">
        <f>+'[2]Valle del Cauca'!R287</f>
        <v>0</v>
      </c>
      <c r="DN287" s="148">
        <f>+'[2]Valle del Cauca'!AG287</f>
        <v>0</v>
      </c>
      <c r="DO287" s="148">
        <f>+[2]Vaupés!Q287</f>
        <v>1</v>
      </c>
      <c r="DP287" s="148">
        <f>+[2]Vaupés!R287</f>
        <v>0</v>
      </c>
      <c r="DQ287" s="148">
        <f>+[2]Vaupés!AG287</f>
        <v>0</v>
      </c>
      <c r="DR287" s="148">
        <f>+[2]Vichada!Q287</f>
        <v>1</v>
      </c>
      <c r="DS287" s="148">
        <f>+[2]Vichada!R287</f>
        <v>0</v>
      </c>
      <c r="DT287" s="148">
        <f>+[2]Vichada!AG287</f>
        <v>0</v>
      </c>
    </row>
    <row r="288" spans="1:124" ht="33.75" hidden="1" x14ac:dyDescent="0.25">
      <c r="A288" s="152" t="s">
        <v>718</v>
      </c>
      <c r="B288" s="149" t="str">
        <f t="shared" si="82"/>
        <v>5-0-6-15</v>
      </c>
      <c r="C288" s="182" t="s">
        <v>65</v>
      </c>
      <c r="D288" s="126" t="s">
        <v>55</v>
      </c>
      <c r="E288" s="182" t="s">
        <v>56</v>
      </c>
      <c r="F288" s="182" t="s">
        <v>254</v>
      </c>
      <c r="G288" s="182" t="s">
        <v>257</v>
      </c>
      <c r="H288" s="144" t="s">
        <v>311</v>
      </c>
      <c r="I288" s="435" t="s">
        <v>287</v>
      </c>
      <c r="J288" s="30">
        <f t="shared" si="88"/>
        <v>117</v>
      </c>
      <c r="K288" s="37">
        <v>2.0833333333333335</v>
      </c>
      <c r="L288" s="182" t="s">
        <v>124</v>
      </c>
      <c r="M288" s="30">
        <f t="shared" si="83"/>
        <v>131</v>
      </c>
      <c r="N288" s="182" t="s">
        <v>1325</v>
      </c>
      <c r="O288" s="182" t="s">
        <v>57</v>
      </c>
      <c r="P288" s="76" t="s">
        <v>60</v>
      </c>
      <c r="Q288" s="69">
        <f t="shared" si="84"/>
        <v>11.965811965811966</v>
      </c>
      <c r="R288" s="83" t="e">
        <f t="shared" si="77"/>
        <v>#DIV/0!</v>
      </c>
      <c r="S288" s="83">
        <f>+[2]Amazonas!S288+[2]Antioquia!S288+[2]Atantico!S288+[2]Arauca!S288+[2]Bolivar!S288+[2]Boyacá!S288+[2]Caldas!S288+[2]Caquetá!S288+[2]Casanare!S288+[2]Cauca!S288+[2]Cesar!S288+[2]Chocó!S288+[2]Córdoba!S288+[2]Cundinamarca!S288+[2]Guainía!S288+[2]Guaviare!S288+[2]Huila!S288+'[2]La Guajira'!S288+[2]Magdalena!S288+[2]Meta!S288+[2]Nariño!S288+'[2]Norte de Santander'!S288+[2]Putumayo!S288+[2]Quindio!S288+[2]Risaralda!S288+'[2]San Anadrés'!S288+[2]Santander!S288+[2]Sucre!S288+[2]Tolima!S288+'[2]Valle del Cauca'!S288+[2]Vaupés!S288+[2]Vichada!S288</f>
        <v>0</v>
      </c>
      <c r="T288" s="83">
        <f>+[2]Amazonas!T288+[2]Antioquia!T288+[2]Atantico!T288+[2]Arauca!T288+[2]Bolivar!T288+[2]Boyacá!T288+[2]Caldas!T288+[2]Caquetá!T288+[2]Casanare!T288+[2]Cauca!T288+[2]Cesar!T288+[2]Chocó!T288+[2]Córdoba!T288+[2]Cundinamarca!T288+[2]Guainía!T288+[2]Guaviare!T288+[2]Huila!T288+'[2]La Guajira'!T288+[2]Magdalena!T288+[2]Meta!T288+[2]Nariño!T288+'[2]Norte de Santander'!T288+[2]Putumayo!T288+[2]Quindio!T288+[2]Risaralda!T288+'[2]San Anadrés'!T288+[2]Santander!T288+[2]Sucre!T288+[2]Tolima!T288+'[2]Valle del Cauca'!T288+[2]Vaupés!T288+[2]Vichada!T288</f>
        <v>0</v>
      </c>
      <c r="U288" s="148">
        <f t="shared" si="85"/>
        <v>117</v>
      </c>
      <c r="V288" s="148">
        <f t="shared" si="86"/>
        <v>14</v>
      </c>
      <c r="W288" s="148">
        <f>+'[2]Oficinas Nacionales'!Q288</f>
        <v>0</v>
      </c>
      <c r="X288" s="148">
        <f>+'[2]Oficinas Nacionales'!R288</f>
        <v>0</v>
      </c>
      <c r="Y288" s="148">
        <f>+'[2]Oficinas Nacionales'!AG288</f>
        <v>0</v>
      </c>
      <c r="Z288" s="148">
        <f t="shared" si="87"/>
        <v>117</v>
      </c>
      <c r="AA288" s="148">
        <f t="shared" si="87"/>
        <v>135</v>
      </c>
      <c r="AB288" s="148">
        <f t="shared" si="87"/>
        <v>14</v>
      </c>
      <c r="AC288" s="148">
        <f>+[2]Amazonas!Q288</f>
        <v>6</v>
      </c>
      <c r="AD288" s="148">
        <f>+[2]Amazonas!R288</f>
        <v>5</v>
      </c>
      <c r="AE288" s="148">
        <f>+[2]Amazonas!AG288</f>
        <v>1</v>
      </c>
      <c r="AF288" s="148">
        <f>+[2]Antioquia!Q288</f>
        <v>6</v>
      </c>
      <c r="AG288" s="148">
        <f>+[2]Antioquia!R288</f>
        <v>12</v>
      </c>
      <c r="AH288" s="148">
        <f>+[2]Antioquia!AG288</f>
        <v>0</v>
      </c>
      <c r="AI288" s="148">
        <f>+[2]Atantico!Q288</f>
        <v>4</v>
      </c>
      <c r="AJ288" s="148">
        <f>+[2]Atantico!R288</f>
        <v>4</v>
      </c>
      <c r="AK288" s="148">
        <f>+[2]Atantico!AG288</f>
        <v>0</v>
      </c>
      <c r="AL288" s="148">
        <f>+[2]Arauca!Q288</f>
        <v>4</v>
      </c>
      <c r="AM288" s="148">
        <f>+[2]Arauca!R288</f>
        <v>4</v>
      </c>
      <c r="AN288" s="148">
        <f>+[2]Arauca!AG288</f>
        <v>0</v>
      </c>
      <c r="AO288" s="148">
        <f>+[2]Bolivar!Q288</f>
        <v>4</v>
      </c>
      <c r="AP288" s="148">
        <f>+[2]Bolivar!R288</f>
        <v>3</v>
      </c>
      <c r="AQ288" s="148">
        <f>+[2]Bolivar!AG288</f>
        <v>0</v>
      </c>
      <c r="AR288" s="148">
        <f>+[2]Boyacá!Q288</f>
        <v>4</v>
      </c>
      <c r="AS288" s="148">
        <f>+[2]Boyacá!R288</f>
        <v>2</v>
      </c>
      <c r="AT288" s="148">
        <f>+[2]Boyacá!AG288</f>
        <v>0</v>
      </c>
      <c r="AU288" s="148">
        <f>+[2]Caldas!Q288</f>
        <v>4</v>
      </c>
      <c r="AV288" s="148">
        <f>+[2]Caldas!R288</f>
        <v>9</v>
      </c>
      <c r="AW288" s="148">
        <f>+[2]Caldas!AG288</f>
        <v>0</v>
      </c>
      <c r="AX288" s="148">
        <f>+[2]Caquetá!Q288</f>
        <v>5</v>
      </c>
      <c r="AY288" s="148">
        <f>+[2]Caquetá!R288</f>
        <v>5</v>
      </c>
      <c r="AZ288" s="148">
        <f>+[2]Caquetá!AG288</f>
        <v>0</v>
      </c>
      <c r="BA288" s="148">
        <f>+[2]Casanare!Q288</f>
        <v>4</v>
      </c>
      <c r="BB288" s="148">
        <f>+[2]Casanare!R288</f>
        <v>12</v>
      </c>
      <c r="BC288" s="148">
        <f>+[2]Casanare!AG288</f>
        <v>0</v>
      </c>
      <c r="BD288" s="148">
        <f>+[2]Cauca!Q288</f>
        <v>3</v>
      </c>
      <c r="BE288" s="148">
        <f>+[2]Cauca!R288</f>
        <v>2</v>
      </c>
      <c r="BF288" s="148">
        <f>+[2]Cauca!AG288</f>
        <v>1</v>
      </c>
      <c r="BG288" s="148">
        <f>+[2]Cesar!Q288</f>
        <v>3</v>
      </c>
      <c r="BH288" s="148">
        <f>+[2]Cesar!R288</f>
        <v>3</v>
      </c>
      <c r="BI288" s="148">
        <f>+[2]Cesar!AG288</f>
        <v>0</v>
      </c>
      <c r="BJ288" s="148">
        <f>+[2]Chocó!Q288</f>
        <v>3</v>
      </c>
      <c r="BK288" s="148">
        <f>+[2]Chocó!R288</f>
        <v>7</v>
      </c>
      <c r="BL288" s="148">
        <f>+[2]Chocó!AG288</f>
        <v>0</v>
      </c>
      <c r="BM288" s="148">
        <f>+[2]Córdoba!Q288</f>
        <v>3</v>
      </c>
      <c r="BN288" s="148">
        <f>+[2]Córdoba!R288</f>
        <v>3</v>
      </c>
      <c r="BO288" s="148">
        <f>+[2]Córdoba!AG288</f>
        <v>0</v>
      </c>
      <c r="BP288" s="148">
        <f>+[2]Cundinamarca!Q288</f>
        <v>6</v>
      </c>
      <c r="BQ288" s="148">
        <f>+[2]Cundinamarca!R288</f>
        <v>6</v>
      </c>
      <c r="BR288" s="148">
        <f>+[2]Cundinamarca!AG288</f>
        <v>0</v>
      </c>
      <c r="BS288" s="148">
        <f>+[2]Guainía!Q288</f>
        <v>3</v>
      </c>
      <c r="BT288" s="148">
        <f>+[2]Guainía!R288</f>
        <v>3</v>
      </c>
      <c r="BU288" s="148">
        <f>+[2]Guainía!AG288</f>
        <v>0</v>
      </c>
      <c r="BV288" s="148">
        <f>+[2]Guaviare!Q288</f>
        <v>2</v>
      </c>
      <c r="BW288" s="148">
        <f>+[2]Guaviare!R288</f>
        <v>2</v>
      </c>
      <c r="BX288" s="148">
        <f>+[2]Guaviare!AG288</f>
        <v>0</v>
      </c>
      <c r="BY288" s="148">
        <f>+[2]Huila!Q288</f>
        <v>3</v>
      </c>
      <c r="BZ288" s="148">
        <f>+[2]Huila!R288</f>
        <v>3</v>
      </c>
      <c r="CA288" s="148">
        <f>+[2]Huila!AG288</f>
        <v>0</v>
      </c>
      <c r="CB288" s="148">
        <f>+'[2]La Guajira'!Q288</f>
        <v>3</v>
      </c>
      <c r="CC288" s="148">
        <f>+'[2]La Guajira'!R288</f>
        <v>3</v>
      </c>
      <c r="CD288" s="148">
        <f>+'[2]La Guajira'!AG288</f>
        <v>0</v>
      </c>
      <c r="CE288" s="148">
        <f>+[2]Magdalena!Q288</f>
        <v>4</v>
      </c>
      <c r="CF288" s="148">
        <f>+[2]Magdalena!R288</f>
        <v>4</v>
      </c>
      <c r="CG288" s="148">
        <f>+[2]Magdalena!AG288</f>
        <v>0</v>
      </c>
      <c r="CH288" s="148">
        <f>+[2]Meta!Q288</f>
        <v>4</v>
      </c>
      <c r="CI288" s="148">
        <f>+[2]Meta!R288</f>
        <v>4</v>
      </c>
      <c r="CJ288" s="148">
        <f>+[2]Meta!AG288</f>
        <v>0</v>
      </c>
      <c r="CK288" s="148">
        <f>+[2]Nariño!Q288</f>
        <v>3</v>
      </c>
      <c r="CL288" s="148">
        <f>+[2]Nariño!R288</f>
        <v>6</v>
      </c>
      <c r="CM288" s="148">
        <f>+[2]Nariño!AG288</f>
        <v>6</v>
      </c>
      <c r="CN288" s="148">
        <f>+'[2]Norte de Santander'!Q288</f>
        <v>4</v>
      </c>
      <c r="CO288" s="148">
        <f>+'[2]Norte de Santander'!R288</f>
        <v>3</v>
      </c>
      <c r="CP288" s="148">
        <f>+'[2]Norte de Santander'!AG288</f>
        <v>0</v>
      </c>
      <c r="CQ288" s="148">
        <f>+[2]Putumayo!Q288</f>
        <v>5</v>
      </c>
      <c r="CR288" s="148">
        <f>+[2]Putumayo!R288</f>
        <v>5</v>
      </c>
      <c r="CS288" s="148">
        <f>+[2]Putumayo!AG288</f>
        <v>1</v>
      </c>
      <c r="CT288" s="148">
        <f>+[2]Quindio!Q288</f>
        <v>3</v>
      </c>
      <c r="CU288" s="148">
        <f>+[2]Quindio!R288</f>
        <v>3</v>
      </c>
      <c r="CV288" s="148">
        <f>+[2]Quindio!AG288</f>
        <v>0</v>
      </c>
      <c r="CW288" s="148">
        <f>+[2]Risaralda!Q288</f>
        <v>3</v>
      </c>
      <c r="CX288" s="148">
        <f>+[2]Risaralda!R288</f>
        <v>3</v>
      </c>
      <c r="CY288" s="148">
        <f>+[2]Risaralda!AG288</f>
        <v>0</v>
      </c>
      <c r="CZ288" s="148">
        <f>+'[2]San Anadrés'!Q288</f>
        <v>4</v>
      </c>
      <c r="DA288" s="148">
        <f>+'[2]San Anadrés'!R288</f>
        <v>4</v>
      </c>
      <c r="DB288" s="148">
        <f>+'[2]San Anadrés'!AG288</f>
        <v>1</v>
      </c>
      <c r="DC288" s="148">
        <f>+[2]Santander!Q288</f>
        <v>3</v>
      </c>
      <c r="DD288" s="148">
        <f>+[2]Santander!R288</f>
        <v>3</v>
      </c>
      <c r="DE288" s="148">
        <f>+[2]Santander!AG288</f>
        <v>0</v>
      </c>
      <c r="DF288" s="148">
        <f>+[2]Sucre!Q288</f>
        <v>3</v>
      </c>
      <c r="DG288" s="148">
        <f>+[2]Sucre!R288</f>
        <v>3</v>
      </c>
      <c r="DH288" s="148">
        <f>+[2]Sucre!AG288</f>
        <v>0</v>
      </c>
      <c r="DI288" s="148">
        <f>+[2]Tolima!Q288</f>
        <v>4</v>
      </c>
      <c r="DJ288" s="148">
        <f>+[2]Tolima!R288</f>
        <v>4</v>
      </c>
      <c r="DK288" s="148">
        <f>+[2]Tolima!AG288</f>
        <v>4</v>
      </c>
      <c r="DL288" s="148">
        <f>+'[2]Valle del Cauca'!Q288</f>
        <v>5</v>
      </c>
      <c r="DM288" s="148">
        <f>+'[2]Valle del Cauca'!R288</f>
        <v>5</v>
      </c>
      <c r="DN288" s="148">
        <f>+'[2]Valle del Cauca'!AG288</f>
        <v>0</v>
      </c>
      <c r="DO288" s="148">
        <f>+[2]Vaupés!Q288</f>
        <v>1</v>
      </c>
      <c r="DP288" s="148">
        <f>+[2]Vaupés!R288</f>
        <v>0</v>
      </c>
      <c r="DQ288" s="148">
        <f>+[2]Vaupés!AG288</f>
        <v>0</v>
      </c>
      <c r="DR288" s="148">
        <f>+[2]Vichada!Q288</f>
        <v>1</v>
      </c>
      <c r="DS288" s="148">
        <f>+[2]Vichada!R288</f>
        <v>0</v>
      </c>
      <c r="DT288" s="148">
        <f>+[2]Vichada!AG288</f>
        <v>0</v>
      </c>
    </row>
    <row r="289" spans="1:124" ht="33.75" hidden="1" x14ac:dyDescent="0.25">
      <c r="A289" s="152" t="s">
        <v>718</v>
      </c>
      <c r="B289" s="149" t="str">
        <f t="shared" si="82"/>
        <v>5-0-6-16</v>
      </c>
      <c r="C289" s="182" t="s">
        <v>65</v>
      </c>
      <c r="D289" s="126" t="s">
        <v>55</v>
      </c>
      <c r="E289" s="182" t="s">
        <v>56</v>
      </c>
      <c r="F289" s="182" t="s">
        <v>254</v>
      </c>
      <c r="G289" s="182" t="s">
        <v>257</v>
      </c>
      <c r="H289" s="144" t="s">
        <v>314</v>
      </c>
      <c r="I289" s="435"/>
      <c r="J289" s="30">
        <f t="shared" si="88"/>
        <v>3340</v>
      </c>
      <c r="K289" s="37">
        <v>2.0833333333333335</v>
      </c>
      <c r="L289" s="182" t="s">
        <v>288</v>
      </c>
      <c r="M289" s="30">
        <f t="shared" si="83"/>
        <v>2618</v>
      </c>
      <c r="N289" s="182" t="s">
        <v>1325</v>
      </c>
      <c r="O289" s="182" t="s">
        <v>58</v>
      </c>
      <c r="P289" s="76" t="s">
        <v>60</v>
      </c>
      <c r="Q289" s="69">
        <f t="shared" si="84"/>
        <v>6.7365269461077846</v>
      </c>
      <c r="R289" s="83" t="e">
        <f t="shared" si="77"/>
        <v>#DIV/0!</v>
      </c>
      <c r="S289" s="83">
        <f>+[2]Amazonas!S289+[2]Antioquia!S289+[2]Atantico!S289+[2]Arauca!S289+[2]Bolivar!S289+[2]Boyacá!S289+[2]Caldas!S289+[2]Caquetá!S289+[2]Casanare!S289+[2]Cauca!S289+[2]Cesar!S289+[2]Chocó!S289+[2]Córdoba!S289+[2]Cundinamarca!S289+[2]Guainía!S289+[2]Guaviare!S289+[2]Huila!S289+'[2]La Guajira'!S289+[2]Magdalena!S289+[2]Meta!S289+[2]Nariño!S289+'[2]Norte de Santander'!S289+[2]Putumayo!S289+[2]Quindio!S289+[2]Risaralda!S289+'[2]San Anadrés'!S289+[2]Santander!S289+[2]Sucre!S289+[2]Tolima!S289+'[2]Valle del Cauca'!S289+[2]Vaupés!S289+[2]Vichada!S289</f>
        <v>0</v>
      </c>
      <c r="T289" s="83">
        <f>+[2]Amazonas!T289+[2]Antioquia!T289+[2]Atantico!T289+[2]Arauca!T289+[2]Bolivar!T289+[2]Boyacá!T289+[2]Caldas!T289+[2]Caquetá!T289+[2]Casanare!T289+[2]Cauca!T289+[2]Cesar!T289+[2]Chocó!T289+[2]Córdoba!T289+[2]Cundinamarca!T289+[2]Guainía!T289+[2]Guaviare!T289+[2]Huila!T289+'[2]La Guajira'!T289+[2]Magdalena!T289+[2]Meta!T289+[2]Nariño!T289+'[2]Norte de Santander'!T289+[2]Putumayo!T289+[2]Quindio!T289+[2]Risaralda!T289+'[2]San Anadrés'!T289+[2]Santander!T289+[2]Sucre!T289+[2]Tolima!T289+'[2]Valle del Cauca'!T289+[2]Vaupés!T289+[2]Vichada!T289</f>
        <v>0</v>
      </c>
      <c r="U289" s="148">
        <f t="shared" si="85"/>
        <v>3340</v>
      </c>
      <c r="V289" s="148">
        <f t="shared" si="86"/>
        <v>225</v>
      </c>
      <c r="W289" s="148">
        <f>+'[2]Oficinas Nacionales'!Q289</f>
        <v>0</v>
      </c>
      <c r="X289" s="148">
        <f>+'[2]Oficinas Nacionales'!R289</f>
        <v>0</v>
      </c>
      <c r="Y289" s="148">
        <f>+'[2]Oficinas Nacionales'!AG289</f>
        <v>0</v>
      </c>
      <c r="Z289" s="148">
        <f t="shared" si="87"/>
        <v>3340</v>
      </c>
      <c r="AA289" s="148">
        <f t="shared" si="87"/>
        <v>2651</v>
      </c>
      <c r="AB289" s="148">
        <f t="shared" si="87"/>
        <v>225</v>
      </c>
      <c r="AC289" s="148">
        <f>+[2]Amazonas!Q289</f>
        <v>180</v>
      </c>
      <c r="AD289" s="148">
        <f>+[2]Amazonas!R289</f>
        <v>125</v>
      </c>
      <c r="AE289" s="148">
        <f>+[2]Amazonas!AG289</f>
        <v>7</v>
      </c>
      <c r="AF289" s="148">
        <f>+[2]Antioquia!Q289</f>
        <v>300</v>
      </c>
      <c r="AG289" s="148">
        <f>+[2]Antioquia!R289</f>
        <v>245</v>
      </c>
      <c r="AH289" s="148">
        <f>+[2]Antioquia!AG289</f>
        <v>0</v>
      </c>
      <c r="AI289" s="148">
        <f>+[2]Atantico!Q289</f>
        <v>100</v>
      </c>
      <c r="AJ289" s="148">
        <f>+[2]Atantico!R289</f>
        <v>33</v>
      </c>
      <c r="AK289" s="148">
        <f>+[2]Atantico!AG289</f>
        <v>0</v>
      </c>
      <c r="AL289" s="148">
        <f>+[2]Arauca!Q289</f>
        <v>60</v>
      </c>
      <c r="AM289" s="148">
        <f>+[2]Arauca!R289</f>
        <v>41</v>
      </c>
      <c r="AN289" s="148">
        <f>+[2]Arauca!AG289</f>
        <v>0</v>
      </c>
      <c r="AO289" s="148">
        <f>+[2]Bolivar!Q289</f>
        <v>80</v>
      </c>
      <c r="AP289" s="148">
        <f>+[2]Bolivar!R289</f>
        <v>60</v>
      </c>
      <c r="AQ289" s="148">
        <f>+[2]Bolivar!AG289</f>
        <v>0</v>
      </c>
      <c r="AR289" s="148">
        <f>+[2]Boyacá!Q289</f>
        <v>120</v>
      </c>
      <c r="AS289" s="148">
        <f>+[2]Boyacá!R289</f>
        <v>47</v>
      </c>
      <c r="AT289" s="148">
        <f>+[2]Boyacá!AG289</f>
        <v>0</v>
      </c>
      <c r="AU289" s="148">
        <f>+[2]Caldas!Q289</f>
        <v>120</v>
      </c>
      <c r="AV289" s="148">
        <f>+[2]Caldas!R289</f>
        <v>206</v>
      </c>
      <c r="AW289" s="148">
        <f>+[2]Caldas!AG289</f>
        <v>0</v>
      </c>
      <c r="AX289" s="148">
        <f>+[2]Caquetá!Q289</f>
        <v>100</v>
      </c>
      <c r="AY289" s="148">
        <f>+[2]Caquetá!R289</f>
        <v>100</v>
      </c>
      <c r="AZ289" s="148">
        <f>+[2]Caquetá!AG289</f>
        <v>0</v>
      </c>
      <c r="BA289" s="148">
        <f>+[2]Casanare!Q289</f>
        <v>120</v>
      </c>
      <c r="BB289" s="148">
        <f>+[2]Casanare!R289</f>
        <v>60</v>
      </c>
      <c r="BC289" s="148">
        <f>+[2]Casanare!AG289</f>
        <v>0</v>
      </c>
      <c r="BD289" s="148">
        <f>+[2]Cauca!Q289</f>
        <v>60</v>
      </c>
      <c r="BE289" s="148">
        <f>+[2]Cauca!R289</f>
        <v>17</v>
      </c>
      <c r="BF289" s="148">
        <f>+[2]Cauca!AG289</f>
        <v>22</v>
      </c>
      <c r="BG289" s="148">
        <f>+[2]Cesar!Q289</f>
        <v>90</v>
      </c>
      <c r="BH289" s="148">
        <f>+[2]Cesar!R289</f>
        <v>65</v>
      </c>
      <c r="BI289" s="148">
        <f>+[2]Cesar!AG289</f>
        <v>0</v>
      </c>
      <c r="BJ289" s="148">
        <f>+[2]Chocó!Q289</f>
        <v>90</v>
      </c>
      <c r="BK289" s="148">
        <f>+[2]Chocó!R289</f>
        <v>87</v>
      </c>
      <c r="BL289" s="148">
        <f>+[2]Chocó!AG289</f>
        <v>0</v>
      </c>
      <c r="BM289" s="148">
        <f>+[2]Córdoba!Q289</f>
        <v>120</v>
      </c>
      <c r="BN289" s="148">
        <f>+[2]Córdoba!R289</f>
        <v>120</v>
      </c>
      <c r="BO289" s="148">
        <f>+[2]Córdoba!AG289</f>
        <v>0</v>
      </c>
      <c r="BP289" s="148">
        <f>+[2]Cundinamarca!Q289</f>
        <v>180</v>
      </c>
      <c r="BQ289" s="148">
        <f>+[2]Cundinamarca!R289</f>
        <v>137</v>
      </c>
      <c r="BR289" s="148">
        <f>+[2]Cundinamarca!AG289</f>
        <v>0</v>
      </c>
      <c r="BS289" s="148">
        <f>+[2]Guainía!Q289</f>
        <v>30</v>
      </c>
      <c r="BT289" s="148">
        <f>+[2]Guainía!R289</f>
        <v>27</v>
      </c>
      <c r="BU289" s="148">
        <f>+[2]Guainía!AG289</f>
        <v>0</v>
      </c>
      <c r="BV289" s="148">
        <f>+[2]Guaviare!Q289</f>
        <v>40</v>
      </c>
      <c r="BW289" s="148">
        <f>+[2]Guaviare!R289</f>
        <v>39</v>
      </c>
      <c r="BX289" s="148">
        <f>+[2]Guaviare!AG289</f>
        <v>0</v>
      </c>
      <c r="BY289" s="148">
        <f>+[2]Huila!Q289</f>
        <v>90</v>
      </c>
      <c r="BZ289" s="148">
        <f>+[2]Huila!R289</f>
        <v>50</v>
      </c>
      <c r="CA289" s="148">
        <f>+[2]Huila!AG289</f>
        <v>0</v>
      </c>
      <c r="CB289" s="148">
        <f>+'[2]La Guajira'!Q289</f>
        <v>90</v>
      </c>
      <c r="CC289" s="148">
        <f>+'[2]La Guajira'!R289</f>
        <v>64</v>
      </c>
      <c r="CD289" s="148">
        <f>+'[2]La Guajira'!AG289</f>
        <v>0</v>
      </c>
      <c r="CE289" s="148">
        <f>+[2]Magdalena!Q289</f>
        <v>120</v>
      </c>
      <c r="CF289" s="148">
        <f>+[2]Magdalena!R289</f>
        <v>119</v>
      </c>
      <c r="CG289" s="148">
        <f>+[2]Magdalena!AG289</f>
        <v>0</v>
      </c>
      <c r="CH289" s="148">
        <f>+[2]Meta!Q289</f>
        <v>120</v>
      </c>
      <c r="CI289" s="148">
        <f>+[2]Meta!R289</f>
        <v>89</v>
      </c>
      <c r="CJ289" s="148">
        <f>+[2]Meta!AG289</f>
        <v>0</v>
      </c>
      <c r="CK289" s="148">
        <f>+[2]Nariño!Q289</f>
        <v>90</v>
      </c>
      <c r="CL289" s="148">
        <f>+[2]Nariño!R289</f>
        <v>60</v>
      </c>
      <c r="CM289" s="148">
        <f>+[2]Nariño!AG289</f>
        <v>60</v>
      </c>
      <c r="CN289" s="148">
        <f>+'[2]Norte de Santander'!Q289</f>
        <v>120</v>
      </c>
      <c r="CO289" s="148">
        <f>+'[2]Norte de Santander'!R289</f>
        <v>90</v>
      </c>
      <c r="CP289" s="148">
        <f>+'[2]Norte de Santander'!AG289</f>
        <v>0</v>
      </c>
      <c r="CQ289" s="148">
        <f>+[2]Putumayo!Q289</f>
        <v>150</v>
      </c>
      <c r="CR289" s="148">
        <f>+[2]Putumayo!R289</f>
        <v>150</v>
      </c>
      <c r="CS289" s="148">
        <f>+[2]Putumayo!AG289</f>
        <v>27</v>
      </c>
      <c r="CT289" s="148">
        <f>+[2]Quindio!Q289</f>
        <v>90</v>
      </c>
      <c r="CU289" s="148">
        <f>+[2]Quindio!R289</f>
        <v>68</v>
      </c>
      <c r="CV289" s="148">
        <f>+[2]Quindio!AG289</f>
        <v>0</v>
      </c>
      <c r="CW289" s="148">
        <f>+[2]Risaralda!Q289</f>
        <v>90</v>
      </c>
      <c r="CX289" s="148">
        <f>+[2]Risaralda!R289</f>
        <v>48</v>
      </c>
      <c r="CY289" s="148">
        <f>+[2]Risaralda!AG289</f>
        <v>0</v>
      </c>
      <c r="CZ289" s="148">
        <f>+'[2]San Anadrés'!Q289</f>
        <v>80</v>
      </c>
      <c r="DA289" s="148">
        <f>+'[2]San Anadrés'!R289</f>
        <v>83</v>
      </c>
      <c r="DB289" s="148">
        <f>+'[2]San Anadrés'!AG289</f>
        <v>20</v>
      </c>
      <c r="DC289" s="148">
        <f>+[2]Santander!Q289</f>
        <v>90</v>
      </c>
      <c r="DD289" s="148">
        <f>+[2]Santander!R289</f>
        <v>61</v>
      </c>
      <c r="DE289" s="148">
        <f>+[2]Santander!AG289</f>
        <v>0</v>
      </c>
      <c r="DF289" s="148">
        <f>+[2]Sucre!Q289</f>
        <v>90</v>
      </c>
      <c r="DG289" s="148">
        <f>+[2]Sucre!R289</f>
        <v>87</v>
      </c>
      <c r="DH289" s="148">
        <f>+[2]Sucre!AG289</f>
        <v>0</v>
      </c>
      <c r="DI289" s="148">
        <f>+[2]Tolima!Q289</f>
        <v>120</v>
      </c>
      <c r="DJ289" s="148">
        <f>+[2]Tolima!R289</f>
        <v>89</v>
      </c>
      <c r="DK289" s="148">
        <f>+[2]Tolima!AG289</f>
        <v>89</v>
      </c>
      <c r="DL289" s="148">
        <f>+'[2]Valle del Cauca'!Q289</f>
        <v>150</v>
      </c>
      <c r="DM289" s="148">
        <f>+'[2]Valle del Cauca'!R289</f>
        <v>184</v>
      </c>
      <c r="DN289" s="148">
        <f>+'[2]Valle del Cauca'!AG289</f>
        <v>0</v>
      </c>
      <c r="DO289" s="148">
        <f>+[2]Vaupés!Q289</f>
        <v>30</v>
      </c>
      <c r="DP289" s="148">
        <f>+[2]Vaupés!R289</f>
        <v>0</v>
      </c>
      <c r="DQ289" s="148">
        <f>+[2]Vaupés!AG289</f>
        <v>0</v>
      </c>
      <c r="DR289" s="148">
        <f>+[2]Vichada!Q289</f>
        <v>30</v>
      </c>
      <c r="DS289" s="148">
        <f>+[2]Vichada!R289</f>
        <v>0</v>
      </c>
      <c r="DT289" s="148">
        <f>+[2]Vichada!AG289</f>
        <v>0</v>
      </c>
    </row>
    <row r="290" spans="1:124" ht="33.75" hidden="1" x14ac:dyDescent="0.25">
      <c r="A290" s="152" t="s">
        <v>718</v>
      </c>
      <c r="B290" s="149" t="str">
        <f t="shared" si="82"/>
        <v>5-0-6-17</v>
      </c>
      <c r="C290" s="182" t="s">
        <v>65</v>
      </c>
      <c r="D290" s="126" t="s">
        <v>55</v>
      </c>
      <c r="E290" s="182" t="s">
        <v>56</v>
      </c>
      <c r="F290" s="182" t="s">
        <v>254</v>
      </c>
      <c r="G290" s="182" t="s">
        <v>257</v>
      </c>
      <c r="H290" s="144" t="s">
        <v>318</v>
      </c>
      <c r="I290" s="183" t="s">
        <v>290</v>
      </c>
      <c r="J290" s="40">
        <f>(U290)</f>
        <v>241</v>
      </c>
      <c r="K290" s="37">
        <v>4.166666666666667</v>
      </c>
      <c r="L290" s="181" t="s">
        <v>260</v>
      </c>
      <c r="M290" s="30">
        <f t="shared" si="83"/>
        <v>383</v>
      </c>
      <c r="N290" s="141" t="s">
        <v>72</v>
      </c>
      <c r="O290" s="141" t="s">
        <v>58</v>
      </c>
      <c r="P290" s="76" t="s">
        <v>60</v>
      </c>
      <c r="Q290" s="69">
        <f t="shared" si="84"/>
        <v>26.556016597510375</v>
      </c>
      <c r="R290" s="83" t="e">
        <f t="shared" si="77"/>
        <v>#DIV/0!</v>
      </c>
      <c r="S290" s="83">
        <f>+[2]Amazonas!S290+[2]Antioquia!S290+[2]Atantico!S290+[2]Arauca!S290+[2]Bolivar!S290+[2]Boyacá!S290+[2]Caldas!S290+[2]Caquetá!S290+[2]Casanare!S290+[2]Cauca!S290+[2]Cesar!S290+[2]Chocó!S290+[2]Córdoba!S290+[2]Cundinamarca!S290+[2]Guainía!S290+[2]Guaviare!S290+[2]Huila!S290+'[2]La Guajira'!S290+[2]Magdalena!S290+[2]Meta!S290+[2]Nariño!S290+'[2]Norte de Santander'!S290+[2]Putumayo!S290+[2]Quindio!S290+[2]Risaralda!S290+'[2]San Anadrés'!S290+[2]Santander!S290+[2]Sucre!S290+[2]Tolima!S290+'[2]Valle del Cauca'!S290+[2]Vaupés!S290+[2]Vichada!S290</f>
        <v>0</v>
      </c>
      <c r="T290" s="83">
        <f>+[2]Amazonas!T290+[2]Antioquia!T290+[2]Atantico!T290+[2]Arauca!T290+[2]Bolivar!T290+[2]Boyacá!T290+[2]Caldas!T290+[2]Caquetá!T290+[2]Casanare!T290+[2]Cauca!T290+[2]Cesar!T290+[2]Chocó!T290+[2]Córdoba!T290+[2]Cundinamarca!T290+[2]Guainía!T290+[2]Guaviare!T290+[2]Huila!T290+'[2]La Guajira'!T290+[2]Magdalena!T290+[2]Meta!T290+[2]Nariño!T290+'[2]Norte de Santander'!T290+[2]Putumayo!T290+[2]Quindio!T290+[2]Risaralda!T290+'[2]San Anadrés'!T290+[2]Santander!T290+[2]Sucre!T290+[2]Tolima!T290+'[2]Valle del Cauca'!T290+[2]Vaupés!T290+[2]Vichada!T290</f>
        <v>0</v>
      </c>
      <c r="U290" s="148">
        <f t="shared" si="85"/>
        <v>241</v>
      </c>
      <c r="V290" s="148">
        <f t="shared" si="86"/>
        <v>64</v>
      </c>
      <c r="W290" s="148">
        <f>+'[2]Oficinas Nacionales'!Q290</f>
        <v>0</v>
      </c>
      <c r="X290" s="148">
        <f>+'[2]Oficinas Nacionales'!R290</f>
        <v>0</v>
      </c>
      <c r="Y290" s="148">
        <f>+'[2]Oficinas Nacionales'!AG290</f>
        <v>0</v>
      </c>
      <c r="Z290" s="148">
        <f t="shared" si="87"/>
        <v>241</v>
      </c>
      <c r="AA290" s="148">
        <f t="shared" si="87"/>
        <v>390</v>
      </c>
      <c r="AB290" s="148">
        <f t="shared" si="87"/>
        <v>64</v>
      </c>
      <c r="AC290" s="148">
        <f>+[2]Amazonas!Q290</f>
        <v>1</v>
      </c>
      <c r="AD290" s="148">
        <f>+[2]Amazonas!R290</f>
        <v>1</v>
      </c>
      <c r="AE290" s="148">
        <f>+[2]Amazonas!AG290</f>
        <v>0</v>
      </c>
      <c r="AF290" s="148">
        <f>+[2]Antioquia!Q290</f>
        <v>15</v>
      </c>
      <c r="AG290" s="148">
        <f>+[2]Antioquia!R290</f>
        <v>13</v>
      </c>
      <c r="AH290" s="148">
        <f>+[2]Antioquia!AG290</f>
        <v>2</v>
      </c>
      <c r="AI290" s="148">
        <f>+[2]Atantico!Q290</f>
        <v>8</v>
      </c>
      <c r="AJ290" s="148">
        <f>+[2]Atantico!R290</f>
        <v>8</v>
      </c>
      <c r="AK290" s="148">
        <f>+[2]Atantico!AG290</f>
        <v>1</v>
      </c>
      <c r="AL290" s="148">
        <f>+[2]Arauca!Q290</f>
        <v>5</v>
      </c>
      <c r="AM290" s="148">
        <f>+[2]Arauca!R290</f>
        <v>1</v>
      </c>
      <c r="AN290" s="148">
        <f>+[2]Arauca!AG290</f>
        <v>0</v>
      </c>
      <c r="AO290" s="148">
        <f>+[2]Bolivar!Q290</f>
        <v>8</v>
      </c>
      <c r="AP290" s="148">
        <f>+[2]Bolivar!R290</f>
        <v>7</v>
      </c>
      <c r="AQ290" s="148">
        <f>+[2]Bolivar!AG290</f>
        <v>0</v>
      </c>
      <c r="AR290" s="148">
        <f>+[2]Boyacá!Q290</f>
        <v>12</v>
      </c>
      <c r="AS290" s="148">
        <f>+[2]Boyacá!R290</f>
        <v>15</v>
      </c>
      <c r="AT290" s="148">
        <f>+[2]Boyacá!AG290</f>
        <v>0</v>
      </c>
      <c r="AU290" s="148">
        <f>+[2]Caldas!Q290</f>
        <v>6</v>
      </c>
      <c r="AV290" s="148">
        <f>+[2]Caldas!R290</f>
        <v>4</v>
      </c>
      <c r="AW290" s="148">
        <f>+[2]Caldas!AG290</f>
        <v>0</v>
      </c>
      <c r="AX290" s="148">
        <f>+[2]Caquetá!Q290</f>
        <v>4</v>
      </c>
      <c r="AY290" s="148">
        <f>+[2]Caquetá!R290</f>
        <v>3</v>
      </c>
      <c r="AZ290" s="148">
        <f>+[2]Caquetá!AG290</f>
        <v>1</v>
      </c>
      <c r="BA290" s="148">
        <f>+[2]Casanare!Q290</f>
        <v>12</v>
      </c>
      <c r="BB290" s="148">
        <f>+[2]Casanare!R290</f>
        <v>18</v>
      </c>
      <c r="BC290" s="148">
        <f>+[2]Casanare!AG290</f>
        <v>5</v>
      </c>
      <c r="BD290" s="148">
        <f>+[2]Cauca!Q290</f>
        <v>8</v>
      </c>
      <c r="BE290" s="148">
        <f>+[2]Cauca!R290</f>
        <v>8</v>
      </c>
      <c r="BF290" s="148">
        <f>+[2]Cauca!AG290</f>
        <v>1</v>
      </c>
      <c r="BG290" s="148">
        <f>+[2]Cesar!Q290</f>
        <v>3</v>
      </c>
      <c r="BH290" s="148">
        <f>+[2]Cesar!R290</f>
        <v>3</v>
      </c>
      <c r="BI290" s="148">
        <f>+[2]Cesar!AG290</f>
        <v>1</v>
      </c>
      <c r="BJ290" s="148">
        <f>+[2]Chocó!Q290</f>
        <v>3</v>
      </c>
      <c r="BK290" s="148">
        <f>+[2]Chocó!R290</f>
        <v>3</v>
      </c>
      <c r="BL290" s="148">
        <f>+[2]Chocó!AG290</f>
        <v>0</v>
      </c>
      <c r="BM290" s="148">
        <f>+[2]Córdoba!Q290</f>
        <v>6</v>
      </c>
      <c r="BN290" s="148">
        <f>+[2]Córdoba!R290</f>
        <v>12</v>
      </c>
      <c r="BO290" s="148">
        <f>+[2]Córdoba!AG290</f>
        <v>0</v>
      </c>
      <c r="BP290" s="148">
        <f>+[2]Cundinamarca!Q290</f>
        <v>12</v>
      </c>
      <c r="BQ290" s="148">
        <f>+[2]Cundinamarca!R290</f>
        <v>17</v>
      </c>
      <c r="BR290" s="148">
        <f>+[2]Cundinamarca!AG290</f>
        <v>5</v>
      </c>
      <c r="BS290" s="148">
        <f>+[2]Guainía!Q290</f>
        <v>0</v>
      </c>
      <c r="BT290" s="148">
        <f>+[2]Guainía!R290</f>
        <v>0</v>
      </c>
      <c r="BU290" s="148">
        <f>+[2]Guainía!AG290</f>
        <v>0</v>
      </c>
      <c r="BV290" s="148">
        <f>+[2]Guaviare!Q290</f>
        <v>0</v>
      </c>
      <c r="BW290" s="148">
        <f>+[2]Guaviare!R290</f>
        <v>0</v>
      </c>
      <c r="BX290" s="148">
        <f>+[2]Guaviare!AG290</f>
        <v>0</v>
      </c>
      <c r="BY290" s="148">
        <f>+[2]Huila!Q290</f>
        <v>8</v>
      </c>
      <c r="BZ290" s="148">
        <f>+[2]Huila!R290</f>
        <v>8</v>
      </c>
      <c r="CA290" s="148">
        <f>+[2]Huila!AG290</f>
        <v>0</v>
      </c>
      <c r="CB290" s="148">
        <f>+'[2]La Guajira'!Q290</f>
        <v>6</v>
      </c>
      <c r="CC290" s="148">
        <f>+'[2]La Guajira'!R290</f>
        <v>7</v>
      </c>
      <c r="CD290" s="148">
        <f>+'[2]La Guajira'!AG290</f>
        <v>0</v>
      </c>
      <c r="CE290" s="148">
        <f>+[2]Magdalena!Q290</f>
        <v>6</v>
      </c>
      <c r="CF290" s="148">
        <f>+[2]Magdalena!R290</f>
        <v>7</v>
      </c>
      <c r="CG290" s="148">
        <f>+[2]Magdalena!AG290</f>
        <v>2</v>
      </c>
      <c r="CH290" s="148">
        <f>+[2]Meta!Q290</f>
        <v>10</v>
      </c>
      <c r="CI290" s="148">
        <f>+[2]Meta!R290</f>
        <v>10</v>
      </c>
      <c r="CJ290" s="148">
        <f>+[2]Meta!AG290</f>
        <v>2</v>
      </c>
      <c r="CK290" s="148">
        <f>+[2]Nariño!Q290</f>
        <v>12</v>
      </c>
      <c r="CL290" s="148">
        <f>+[2]Nariño!R290</f>
        <v>15</v>
      </c>
      <c r="CM290" s="148">
        <f>+[2]Nariño!AG290</f>
        <v>18</v>
      </c>
      <c r="CN290" s="148">
        <f>+'[2]Norte de Santander'!Q290</f>
        <v>24</v>
      </c>
      <c r="CO290" s="148">
        <f>+'[2]Norte de Santander'!R290</f>
        <v>34</v>
      </c>
      <c r="CP290" s="148">
        <f>+'[2]Norte de Santander'!AG290</f>
        <v>3</v>
      </c>
      <c r="CQ290" s="148">
        <f>+[2]Putumayo!Q290</f>
        <v>5</v>
      </c>
      <c r="CR290" s="148">
        <f>+[2]Putumayo!R290</f>
        <v>5</v>
      </c>
      <c r="CS290" s="148">
        <f>+[2]Putumayo!AG290</f>
        <v>0</v>
      </c>
      <c r="CT290" s="148">
        <f>+[2]Quindio!Q290</f>
        <v>6</v>
      </c>
      <c r="CU290" s="148">
        <f>+[2]Quindio!R290</f>
        <v>11</v>
      </c>
      <c r="CV290" s="148">
        <f>+[2]Quindio!AG290</f>
        <v>0</v>
      </c>
      <c r="CW290" s="148">
        <f>+[2]Risaralda!Q290</f>
        <v>8</v>
      </c>
      <c r="CX290" s="148">
        <f>+[2]Risaralda!R290</f>
        <v>8</v>
      </c>
      <c r="CY290" s="148">
        <f>+[2]Risaralda!AG290</f>
        <v>0</v>
      </c>
      <c r="CZ290" s="148">
        <f>+'[2]San Anadrés'!Q290</f>
        <v>0</v>
      </c>
      <c r="DA290" s="148">
        <f>+'[2]San Anadrés'!R290</f>
        <v>0</v>
      </c>
      <c r="DB290" s="148">
        <f>+'[2]San Anadrés'!AG290</f>
        <v>0</v>
      </c>
      <c r="DC290" s="148">
        <f>+[2]Santander!Q290</f>
        <v>24</v>
      </c>
      <c r="DD290" s="148">
        <f>+[2]Santander!R290</f>
        <v>139</v>
      </c>
      <c r="DE290" s="148">
        <f>+[2]Santander!AG290</f>
        <v>11</v>
      </c>
      <c r="DF290" s="148">
        <f>+[2]Sucre!Q290</f>
        <v>4</v>
      </c>
      <c r="DG290" s="148">
        <f>+[2]Sucre!R290</f>
        <v>4</v>
      </c>
      <c r="DH290" s="148">
        <f>+[2]Sucre!AG290</f>
        <v>0</v>
      </c>
      <c r="DI290" s="148">
        <f>+[2]Tolima!Q290</f>
        <v>12</v>
      </c>
      <c r="DJ290" s="148">
        <f>+[2]Tolima!R290</f>
        <v>12</v>
      </c>
      <c r="DK290" s="148">
        <f>+[2]Tolima!AG290</f>
        <v>12</v>
      </c>
      <c r="DL290" s="148">
        <f>+'[2]Valle del Cauca'!Q290</f>
        <v>12</v>
      </c>
      <c r="DM290" s="148">
        <f>+'[2]Valle del Cauca'!R290</f>
        <v>16</v>
      </c>
      <c r="DN290" s="148">
        <f>+'[2]Valle del Cauca'!AG290</f>
        <v>0</v>
      </c>
      <c r="DO290" s="148">
        <f>+[2]Vaupés!Q290</f>
        <v>1</v>
      </c>
      <c r="DP290" s="148">
        <f>+[2]Vaupés!R290</f>
        <v>1</v>
      </c>
      <c r="DQ290" s="148">
        <f>+[2]Vaupés!AG290</f>
        <v>0</v>
      </c>
      <c r="DR290" s="148">
        <f>+[2]Vichada!Q290</f>
        <v>0</v>
      </c>
      <c r="DS290" s="148">
        <f>+[2]Vichada!R290</f>
        <v>0</v>
      </c>
      <c r="DT290" s="148">
        <f>+[2]Vichada!AG290</f>
        <v>0</v>
      </c>
    </row>
    <row r="291" spans="1:124" ht="33.75" hidden="1" x14ac:dyDescent="0.25">
      <c r="A291" s="152" t="s">
        <v>718</v>
      </c>
      <c r="B291" s="149" t="str">
        <f t="shared" si="82"/>
        <v>5-0-6-18</v>
      </c>
      <c r="C291" s="182" t="s">
        <v>65</v>
      </c>
      <c r="D291" s="126" t="s">
        <v>55</v>
      </c>
      <c r="E291" s="182" t="s">
        <v>56</v>
      </c>
      <c r="F291" s="182" t="s">
        <v>254</v>
      </c>
      <c r="G291" s="182" t="s">
        <v>257</v>
      </c>
      <c r="H291" s="144" t="s">
        <v>322</v>
      </c>
      <c r="I291" s="466" t="s">
        <v>292</v>
      </c>
      <c r="J291" s="40">
        <f t="shared" ref="J291:J302" si="89">(U291)</f>
        <v>1335</v>
      </c>
      <c r="K291" s="37">
        <v>2.0833333333333335</v>
      </c>
      <c r="L291" s="181" t="s">
        <v>293</v>
      </c>
      <c r="M291" s="30">
        <f t="shared" si="83"/>
        <v>1225</v>
      </c>
      <c r="N291" s="181" t="s">
        <v>294</v>
      </c>
      <c r="O291" s="141" t="s">
        <v>58</v>
      </c>
      <c r="P291" s="76" t="s">
        <v>60</v>
      </c>
      <c r="Q291" s="69">
        <f t="shared" si="84"/>
        <v>10.861423220973784</v>
      </c>
      <c r="R291" s="83" t="e">
        <f t="shared" si="77"/>
        <v>#DIV/0!</v>
      </c>
      <c r="S291" s="83">
        <f>+[2]Amazonas!S291+[2]Antioquia!S291+[2]Atantico!S291+[2]Arauca!S291+[2]Bolivar!S291+[2]Boyacá!S291+[2]Caldas!S291+[2]Caquetá!S291+[2]Casanare!S291+[2]Cauca!S291+[2]Cesar!S291+[2]Chocó!S291+[2]Córdoba!S291+[2]Cundinamarca!S291+[2]Guainía!S291+[2]Guaviare!S291+[2]Huila!S291+'[2]La Guajira'!S291+[2]Magdalena!S291+[2]Meta!S291+[2]Nariño!S291+'[2]Norte de Santander'!S291+[2]Putumayo!S291+[2]Quindio!S291+[2]Risaralda!S291+'[2]San Anadrés'!S291+[2]Santander!S291+[2]Sucre!S291+[2]Tolima!S291+'[2]Valle del Cauca'!S291+[2]Vaupés!S291+[2]Vichada!S291</f>
        <v>0</v>
      </c>
      <c r="T291" s="83">
        <f>+[2]Amazonas!T291+[2]Antioquia!T291+[2]Atantico!T291+[2]Arauca!T291+[2]Bolivar!T291+[2]Boyacá!T291+[2]Caldas!T291+[2]Caquetá!T291+[2]Casanare!T291+[2]Cauca!T291+[2]Cesar!T291+[2]Chocó!T291+[2]Córdoba!T291+[2]Cundinamarca!T291+[2]Guainía!T291+[2]Guaviare!T291+[2]Huila!T291+'[2]La Guajira'!T291+[2]Magdalena!T291+[2]Meta!T291+[2]Nariño!T291+'[2]Norte de Santander'!T291+[2]Putumayo!T291+[2]Quindio!T291+[2]Risaralda!T291+'[2]San Anadrés'!T291+[2]Santander!T291+[2]Sucre!T291+[2]Tolima!T291+'[2]Valle del Cauca'!T291+[2]Vaupés!T291+[2]Vichada!T291</f>
        <v>0</v>
      </c>
      <c r="U291" s="148">
        <f t="shared" si="85"/>
        <v>1335</v>
      </c>
      <c r="V291" s="148">
        <f t="shared" si="86"/>
        <v>145</v>
      </c>
      <c r="W291" s="148">
        <f>+'[2]Oficinas Nacionales'!Q291</f>
        <v>0</v>
      </c>
      <c r="X291" s="148">
        <f>+'[2]Oficinas Nacionales'!R291</f>
        <v>0</v>
      </c>
      <c r="Y291" s="148">
        <f>+'[2]Oficinas Nacionales'!AG291</f>
        <v>0</v>
      </c>
      <c r="Z291" s="148">
        <f t="shared" si="87"/>
        <v>1335</v>
      </c>
      <c r="AA291" s="148">
        <f t="shared" si="87"/>
        <v>1225</v>
      </c>
      <c r="AB291" s="148">
        <f t="shared" si="87"/>
        <v>145</v>
      </c>
      <c r="AC291" s="148">
        <f>+[2]Amazonas!Q291</f>
        <v>40</v>
      </c>
      <c r="AD291" s="148">
        <f>+[2]Amazonas!R291</f>
        <v>39</v>
      </c>
      <c r="AE291" s="148">
        <f>+[2]Amazonas!AG291</f>
        <v>0</v>
      </c>
      <c r="AF291" s="148">
        <f>+[2]Antioquia!Q291</f>
        <v>0</v>
      </c>
      <c r="AG291" s="148">
        <f>+[2]Antioquia!R291</f>
        <v>0</v>
      </c>
      <c r="AH291" s="148">
        <f>+[2]Antioquia!AG291</f>
        <v>0</v>
      </c>
      <c r="AI291" s="148">
        <f>+[2]Atantico!Q291</f>
        <v>0</v>
      </c>
      <c r="AJ291" s="148">
        <f>+[2]Atantico!R291</f>
        <v>0</v>
      </c>
      <c r="AK291" s="148">
        <f>+[2]Atantico!AG291</f>
        <v>0</v>
      </c>
      <c r="AL291" s="148">
        <f>+[2]Arauca!Q291</f>
        <v>0</v>
      </c>
      <c r="AM291" s="148">
        <f>+[2]Arauca!R291</f>
        <v>0</v>
      </c>
      <c r="AN291" s="148">
        <f>+[2]Arauca!AG291</f>
        <v>0</v>
      </c>
      <c r="AO291" s="148">
        <f>+[2]Bolivar!Q291</f>
        <v>25</v>
      </c>
      <c r="AP291" s="148">
        <f>+[2]Bolivar!R291</f>
        <v>26</v>
      </c>
      <c r="AQ291" s="148">
        <f>+[2]Bolivar!AG291</f>
        <v>0</v>
      </c>
      <c r="AR291" s="148">
        <f>+[2]Boyacá!Q291</f>
        <v>15</v>
      </c>
      <c r="AS291" s="148">
        <f>+[2]Boyacá!R291</f>
        <v>3</v>
      </c>
      <c r="AT291" s="148">
        <f>+[2]Boyacá!AG291</f>
        <v>0</v>
      </c>
      <c r="AU291" s="148">
        <f>+[2]Caldas!Q291</f>
        <v>80</v>
      </c>
      <c r="AV291" s="148">
        <f>+[2]Caldas!R291</f>
        <v>80</v>
      </c>
      <c r="AW291" s="148">
        <f>+[2]Caldas!AG291</f>
        <v>0</v>
      </c>
      <c r="AX291" s="148">
        <f>+[2]Caquetá!Q291</f>
        <v>80</v>
      </c>
      <c r="AY291" s="148">
        <f>+[2]Caquetá!R291</f>
        <v>81</v>
      </c>
      <c r="AZ291" s="148">
        <f>+[2]Caquetá!AG291</f>
        <v>2</v>
      </c>
      <c r="BA291" s="148">
        <f>+[2]Casanare!Q291</f>
        <v>25</v>
      </c>
      <c r="BB291" s="148">
        <f>+[2]Casanare!R291</f>
        <v>26</v>
      </c>
      <c r="BC291" s="148">
        <f>+[2]Casanare!AG291</f>
        <v>0</v>
      </c>
      <c r="BD291" s="148">
        <f>+[2]Cauca!Q291</f>
        <v>5</v>
      </c>
      <c r="BE291" s="148">
        <f>+[2]Cauca!R291</f>
        <v>0</v>
      </c>
      <c r="BF291" s="148">
        <f>+[2]Cauca!AG291</f>
        <v>0</v>
      </c>
      <c r="BG291" s="148">
        <f>+[2]Cesar!Q291</f>
        <v>50</v>
      </c>
      <c r="BH291" s="148">
        <f>+[2]Cesar!R291</f>
        <v>45</v>
      </c>
      <c r="BI291" s="148">
        <f>+[2]Cesar!AG291</f>
        <v>0</v>
      </c>
      <c r="BJ291" s="148">
        <f>+[2]Chocó!Q291</f>
        <v>15</v>
      </c>
      <c r="BK291" s="148">
        <f>+[2]Chocó!R291</f>
        <v>4</v>
      </c>
      <c r="BL291" s="148">
        <f>+[2]Chocó!AG291</f>
        <v>0</v>
      </c>
      <c r="BM291" s="148">
        <f>+[2]Córdoba!Q291</f>
        <v>50</v>
      </c>
      <c r="BN291" s="148">
        <f>+[2]Córdoba!R291</f>
        <v>55</v>
      </c>
      <c r="BO291" s="148">
        <f>+[2]Córdoba!AG291</f>
        <v>0</v>
      </c>
      <c r="BP291" s="148">
        <f>+[2]Cundinamarca!Q291</f>
        <v>280</v>
      </c>
      <c r="BQ291" s="148">
        <f>+[2]Cundinamarca!R291</f>
        <v>0</v>
      </c>
      <c r="BR291" s="148">
        <f>+[2]Cundinamarca!AG291</f>
        <v>0</v>
      </c>
      <c r="BS291" s="148">
        <f>+[2]Guainía!Q291</f>
        <v>15</v>
      </c>
      <c r="BT291" s="148">
        <f>+[2]Guainía!R291</f>
        <v>14</v>
      </c>
      <c r="BU291" s="148">
        <f>+[2]Guainía!AG291</f>
        <v>0</v>
      </c>
      <c r="BV291" s="148">
        <f>+[2]Guaviare!Q291</f>
        <v>0</v>
      </c>
      <c r="BW291" s="148">
        <f>+[2]Guaviare!R291</f>
        <v>0</v>
      </c>
      <c r="BX291" s="148">
        <f>+[2]Guaviare!AG291</f>
        <v>0</v>
      </c>
      <c r="BY291" s="148">
        <f>+[2]Huila!Q291</f>
        <v>50</v>
      </c>
      <c r="BZ291" s="148">
        <f>+[2]Huila!R291</f>
        <v>50</v>
      </c>
      <c r="CA291" s="148">
        <f>+[2]Huila!AG291</f>
        <v>0</v>
      </c>
      <c r="CB291" s="148">
        <f>+'[2]La Guajira'!Q291</f>
        <v>10</v>
      </c>
      <c r="CC291" s="148">
        <f>+'[2]La Guajira'!R291</f>
        <v>9</v>
      </c>
      <c r="CD291" s="148">
        <f>+'[2]La Guajira'!AG291</f>
        <v>3</v>
      </c>
      <c r="CE291" s="148">
        <f>+[2]Magdalena!Q291</f>
        <v>15</v>
      </c>
      <c r="CF291" s="148">
        <f>+[2]Magdalena!R291</f>
        <v>17</v>
      </c>
      <c r="CG291" s="148">
        <f>+[2]Magdalena!AG291</f>
        <v>0</v>
      </c>
      <c r="CH291" s="148">
        <f>+[2]Meta!Q291</f>
        <v>80</v>
      </c>
      <c r="CI291" s="148">
        <f>+[2]Meta!R291</f>
        <v>72</v>
      </c>
      <c r="CJ291" s="148">
        <f>+[2]Meta!AG291</f>
        <v>0</v>
      </c>
      <c r="CK291" s="148">
        <f>+[2]Nariño!Q291</f>
        <v>100</v>
      </c>
      <c r="CL291" s="148">
        <f>+[2]Nariño!R291</f>
        <v>100</v>
      </c>
      <c r="CM291" s="148">
        <f>+[2]Nariño!AG291</f>
        <v>100</v>
      </c>
      <c r="CN291" s="148">
        <f>+'[2]Norte de Santander'!Q291</f>
        <v>50</v>
      </c>
      <c r="CO291" s="148">
        <f>+'[2]Norte de Santander'!R291</f>
        <v>125</v>
      </c>
      <c r="CP291" s="148">
        <f>+'[2]Norte de Santander'!AG291</f>
        <v>0</v>
      </c>
      <c r="CQ291" s="148">
        <f>+[2]Putumayo!Q291</f>
        <v>30</v>
      </c>
      <c r="CR291" s="148">
        <f>+[2]Putumayo!R291</f>
        <v>60</v>
      </c>
      <c r="CS291" s="148">
        <f>+[2]Putumayo!AG291</f>
        <v>0</v>
      </c>
      <c r="CT291" s="148">
        <f>+[2]Quindio!Q291</f>
        <v>50</v>
      </c>
      <c r="CU291" s="148">
        <f>+[2]Quindio!R291</f>
        <v>164</v>
      </c>
      <c r="CV291" s="148">
        <f>+[2]Quindio!AG291</f>
        <v>0</v>
      </c>
      <c r="CW291" s="148">
        <f>+[2]Risaralda!Q291</f>
        <v>50</v>
      </c>
      <c r="CX291" s="148">
        <f>+[2]Risaralda!R291</f>
        <v>35</v>
      </c>
      <c r="CY291" s="148">
        <f>+[2]Risaralda!AG291</f>
        <v>0</v>
      </c>
      <c r="CZ291" s="148">
        <f>+'[2]San Anadrés'!Q291</f>
        <v>0</v>
      </c>
      <c r="DA291" s="148">
        <f>+'[2]San Anadrés'!R291</f>
        <v>0</v>
      </c>
      <c r="DB291" s="148">
        <f>+'[2]San Anadrés'!AG291</f>
        <v>0</v>
      </c>
      <c r="DC291" s="148">
        <f>+[2]Santander!Q291</f>
        <v>100</v>
      </c>
      <c r="DD291" s="148">
        <f>+[2]Santander!R291</f>
        <v>112</v>
      </c>
      <c r="DE291" s="148">
        <f>+[2]Santander!AG291</f>
        <v>0</v>
      </c>
      <c r="DF291" s="148">
        <f>+[2]Sucre!Q291</f>
        <v>30</v>
      </c>
      <c r="DG291" s="148">
        <f>+[2]Sucre!R291</f>
        <v>68</v>
      </c>
      <c r="DH291" s="148">
        <f>+[2]Sucre!AG291</f>
        <v>0</v>
      </c>
      <c r="DI291" s="148">
        <f>+[2]Tolima!Q291</f>
        <v>30</v>
      </c>
      <c r="DJ291" s="148">
        <f>+[2]Tolima!R291</f>
        <v>40</v>
      </c>
      <c r="DK291" s="148">
        <f>+[2]Tolima!AG291</f>
        <v>40</v>
      </c>
      <c r="DL291" s="148">
        <f>+'[2]Valle del Cauca'!Q291</f>
        <v>60</v>
      </c>
      <c r="DM291" s="148">
        <f>+'[2]Valle del Cauca'!R291</f>
        <v>0</v>
      </c>
      <c r="DN291" s="148">
        <f>+'[2]Valle del Cauca'!AG291</f>
        <v>0</v>
      </c>
      <c r="DO291" s="148">
        <f>+[2]Vaupés!Q291</f>
        <v>0</v>
      </c>
      <c r="DP291" s="148">
        <f>+[2]Vaupés!R291</f>
        <v>0</v>
      </c>
      <c r="DQ291" s="148">
        <f>+[2]Vaupés!AG291</f>
        <v>0</v>
      </c>
      <c r="DR291" s="148">
        <f>+[2]Vichada!Q291</f>
        <v>0</v>
      </c>
      <c r="DS291" s="148">
        <f>+[2]Vichada!R291</f>
        <v>0</v>
      </c>
      <c r="DT291" s="148">
        <f>+[2]Vichada!AG291</f>
        <v>0</v>
      </c>
    </row>
    <row r="292" spans="1:124" ht="33.75" hidden="1" x14ac:dyDescent="0.25">
      <c r="A292" s="152" t="s">
        <v>718</v>
      </c>
      <c r="B292" s="149" t="str">
        <f t="shared" si="82"/>
        <v>5-0-6-19</v>
      </c>
      <c r="C292" s="182" t="s">
        <v>65</v>
      </c>
      <c r="D292" s="126" t="s">
        <v>55</v>
      </c>
      <c r="E292" s="182" t="s">
        <v>56</v>
      </c>
      <c r="F292" s="182" t="s">
        <v>254</v>
      </c>
      <c r="G292" s="182" t="s">
        <v>257</v>
      </c>
      <c r="H292" s="144" t="s">
        <v>326</v>
      </c>
      <c r="I292" s="467"/>
      <c r="J292" s="40">
        <f t="shared" si="89"/>
        <v>476</v>
      </c>
      <c r="K292" s="37">
        <v>2.0833333333333335</v>
      </c>
      <c r="L292" s="181" t="s">
        <v>295</v>
      </c>
      <c r="M292" s="30">
        <f t="shared" si="83"/>
        <v>60</v>
      </c>
      <c r="N292" s="181" t="s">
        <v>294</v>
      </c>
      <c r="O292" s="141" t="s">
        <v>58</v>
      </c>
      <c r="P292" s="76" t="s">
        <v>60</v>
      </c>
      <c r="Q292" s="69">
        <f t="shared" si="84"/>
        <v>0</v>
      </c>
      <c r="R292" s="83" t="e">
        <f t="shared" si="77"/>
        <v>#DIV/0!</v>
      </c>
      <c r="S292" s="83">
        <f>+[2]Amazonas!S292+[2]Antioquia!S292+[2]Atantico!S292+[2]Arauca!S292+[2]Bolivar!S292+[2]Boyacá!S292+[2]Caldas!S292+[2]Caquetá!S292+[2]Casanare!S292+[2]Cauca!S292+[2]Cesar!S292+[2]Chocó!S292+[2]Córdoba!S292+[2]Cundinamarca!S292+[2]Guainía!S292+[2]Guaviare!S292+[2]Huila!S292+'[2]La Guajira'!S292+[2]Magdalena!S292+[2]Meta!S292+[2]Nariño!S292+'[2]Norte de Santander'!S292+[2]Putumayo!S292+[2]Quindio!S292+[2]Risaralda!S292+'[2]San Anadrés'!S292+[2]Santander!S292+[2]Sucre!S292+[2]Tolima!S292+'[2]Valle del Cauca'!S292+[2]Vaupés!S292+[2]Vichada!S292</f>
        <v>0</v>
      </c>
      <c r="T292" s="83">
        <f>+[2]Amazonas!T292+[2]Antioquia!T292+[2]Atantico!T292+[2]Arauca!T292+[2]Bolivar!T292+[2]Boyacá!T292+[2]Caldas!T292+[2]Caquetá!T292+[2]Casanare!T292+[2]Cauca!T292+[2]Cesar!T292+[2]Chocó!T292+[2]Córdoba!T292+[2]Cundinamarca!T292+[2]Guainía!T292+[2]Guaviare!T292+[2]Huila!T292+'[2]La Guajira'!T292+[2]Magdalena!T292+[2]Meta!T292+[2]Nariño!T292+'[2]Norte de Santander'!T292+[2]Putumayo!T292+[2]Quindio!T292+[2]Risaralda!T292+'[2]San Anadrés'!T292+[2]Santander!T292+[2]Sucre!T292+[2]Tolima!T292+'[2]Valle del Cauca'!T292+[2]Vaupés!T292+[2]Vichada!T292</f>
        <v>0</v>
      </c>
      <c r="U292" s="148">
        <f t="shared" si="85"/>
        <v>476</v>
      </c>
      <c r="V292" s="148">
        <f t="shared" si="86"/>
        <v>0</v>
      </c>
      <c r="W292" s="148">
        <f>+'[2]Oficinas Nacionales'!Q292</f>
        <v>0</v>
      </c>
      <c r="X292" s="148">
        <f>+'[2]Oficinas Nacionales'!R292</f>
        <v>0</v>
      </c>
      <c r="Y292" s="148">
        <f>+'[2]Oficinas Nacionales'!AG292</f>
        <v>0</v>
      </c>
      <c r="Z292" s="148">
        <f t="shared" si="87"/>
        <v>476</v>
      </c>
      <c r="AA292" s="148">
        <f t="shared" si="87"/>
        <v>60</v>
      </c>
      <c r="AB292" s="148">
        <f t="shared" si="87"/>
        <v>0</v>
      </c>
      <c r="AC292" s="148">
        <f>+[2]Amazonas!Q292</f>
        <v>13</v>
      </c>
      <c r="AD292" s="148">
        <f>+[2]Amazonas!R292</f>
        <v>2</v>
      </c>
      <c r="AE292" s="148">
        <f>+[2]Amazonas!AG292</f>
        <v>0</v>
      </c>
      <c r="AF292" s="148">
        <f>+[2]Antioquia!Q292</f>
        <v>0</v>
      </c>
      <c r="AG292" s="148">
        <f>+[2]Antioquia!R292</f>
        <v>0</v>
      </c>
      <c r="AH292" s="148">
        <f>+[2]Antioquia!AG292</f>
        <v>0</v>
      </c>
      <c r="AI292" s="148">
        <f>+[2]Atantico!Q292</f>
        <v>0</v>
      </c>
      <c r="AJ292" s="148">
        <f>+[2]Atantico!R292</f>
        <v>0</v>
      </c>
      <c r="AK292" s="148">
        <f>+[2]Atantico!AG292</f>
        <v>0</v>
      </c>
      <c r="AL292" s="148">
        <f>+[2]Arauca!Q292</f>
        <v>0</v>
      </c>
      <c r="AM292" s="148">
        <f>+[2]Arauca!R292</f>
        <v>0</v>
      </c>
      <c r="AN292" s="148">
        <f>+[2]Arauca!AG292</f>
        <v>0</v>
      </c>
      <c r="AO292" s="148">
        <f>+[2]Bolivar!Q292</f>
        <v>5</v>
      </c>
      <c r="AP292" s="148">
        <f>+[2]Bolivar!R292</f>
        <v>0</v>
      </c>
      <c r="AQ292" s="148">
        <f>+[2]Bolivar!AG292</f>
        <v>0</v>
      </c>
      <c r="AR292" s="148">
        <f>+[2]Boyacá!Q292</f>
        <v>5</v>
      </c>
      <c r="AS292" s="148">
        <f>+[2]Boyacá!R292</f>
        <v>0</v>
      </c>
      <c r="AT292" s="148">
        <f>+[2]Boyacá!AG292</f>
        <v>0</v>
      </c>
      <c r="AU292" s="148">
        <f>+[2]Caldas!Q292</f>
        <v>5</v>
      </c>
      <c r="AV292" s="148">
        <f>+[2]Caldas!R292</f>
        <v>0</v>
      </c>
      <c r="AW292" s="148">
        <f>+[2]Caldas!AG292</f>
        <v>0</v>
      </c>
      <c r="AX292" s="148">
        <f>+[2]Caquetá!Q292</f>
        <v>5</v>
      </c>
      <c r="AY292" s="148">
        <f>+[2]Caquetá!R292</f>
        <v>1</v>
      </c>
      <c r="AZ292" s="148">
        <f>+[2]Caquetá!AG292</f>
        <v>0</v>
      </c>
      <c r="BA292" s="148">
        <f>+[2]Casanare!Q292</f>
        <v>2</v>
      </c>
      <c r="BB292" s="148">
        <f>+[2]Casanare!R292</f>
        <v>0</v>
      </c>
      <c r="BC292" s="148">
        <f>+[2]Casanare!AG292</f>
        <v>0</v>
      </c>
      <c r="BD292" s="148">
        <f>+[2]Cauca!Q292</f>
        <v>1</v>
      </c>
      <c r="BE292" s="148">
        <f>+[2]Cauca!R292</f>
        <v>0</v>
      </c>
      <c r="BF292" s="148">
        <f>+[2]Cauca!AG292</f>
        <v>0</v>
      </c>
      <c r="BG292" s="148">
        <f>+[2]Cesar!Q292</f>
        <v>5</v>
      </c>
      <c r="BH292" s="148">
        <f>+[2]Cesar!R292</f>
        <v>0</v>
      </c>
      <c r="BI292" s="148">
        <f>+[2]Cesar!AG292</f>
        <v>0</v>
      </c>
      <c r="BJ292" s="148">
        <f>+[2]Chocó!Q292</f>
        <v>5</v>
      </c>
      <c r="BK292" s="148">
        <f>+[2]Chocó!R292</f>
        <v>0</v>
      </c>
      <c r="BL292" s="148">
        <f>+[2]Chocó!AG292</f>
        <v>0</v>
      </c>
      <c r="BM292" s="148">
        <f>+[2]Córdoba!Q292</f>
        <v>4</v>
      </c>
      <c r="BN292" s="148">
        <f>+[2]Córdoba!R292</f>
        <v>4</v>
      </c>
      <c r="BO292" s="148">
        <f>+[2]Córdoba!AG292</f>
        <v>0</v>
      </c>
      <c r="BP292" s="148">
        <f>+[2]Cundinamarca!Q292</f>
        <v>140</v>
      </c>
      <c r="BQ292" s="148">
        <f>+[2]Cundinamarca!R292</f>
        <v>0</v>
      </c>
      <c r="BR292" s="148">
        <f>+[2]Cundinamarca!AG292</f>
        <v>0</v>
      </c>
      <c r="BS292" s="148">
        <f>+[2]Guainía!Q292</f>
        <v>3</v>
      </c>
      <c r="BT292" s="148">
        <f>+[2]Guainía!R292</f>
        <v>1</v>
      </c>
      <c r="BU292" s="148">
        <f>+[2]Guainía!AG292</f>
        <v>0</v>
      </c>
      <c r="BV292" s="148">
        <f>+[2]Guaviare!Q292</f>
        <v>0</v>
      </c>
      <c r="BW292" s="148">
        <f>+[2]Guaviare!R292</f>
        <v>0</v>
      </c>
      <c r="BX292" s="148">
        <f>+[2]Guaviare!AG292</f>
        <v>0</v>
      </c>
      <c r="BY292" s="148">
        <f>+[2]Huila!Q292</f>
        <v>25</v>
      </c>
      <c r="BZ292" s="148">
        <f>+[2]Huila!R292</f>
        <v>0</v>
      </c>
      <c r="CA292" s="148">
        <f>+[2]Huila!AG292</f>
        <v>0</v>
      </c>
      <c r="CB292" s="148">
        <f>+'[2]La Guajira'!Q292</f>
        <v>5</v>
      </c>
      <c r="CC292" s="148">
        <f>+'[2]La Guajira'!R292</f>
        <v>0</v>
      </c>
      <c r="CD292" s="148">
        <f>+'[2]La Guajira'!AG292</f>
        <v>0</v>
      </c>
      <c r="CE292" s="148">
        <f>+[2]Magdalena!Q292</f>
        <v>3</v>
      </c>
      <c r="CF292" s="148">
        <f>+[2]Magdalena!R292</f>
        <v>7</v>
      </c>
      <c r="CG292" s="148">
        <f>+[2]Magdalena!AG292</f>
        <v>0</v>
      </c>
      <c r="CH292" s="148">
        <f>+[2]Meta!Q292</f>
        <v>40</v>
      </c>
      <c r="CI292" s="148">
        <f>+[2]Meta!R292</f>
        <v>0</v>
      </c>
      <c r="CJ292" s="148">
        <f>+[2]Meta!AG292</f>
        <v>0</v>
      </c>
      <c r="CK292" s="148">
        <f>+[2]Nariño!Q292</f>
        <v>25</v>
      </c>
      <c r="CL292" s="148">
        <f>+[2]Nariño!R292</f>
        <v>0</v>
      </c>
      <c r="CM292" s="148">
        <f>+[2]Nariño!AG292</f>
        <v>0</v>
      </c>
      <c r="CN292" s="148">
        <f>+'[2]Norte de Santander'!Q292</f>
        <v>25</v>
      </c>
      <c r="CO292" s="148">
        <f>+'[2]Norte de Santander'!R292</f>
        <v>0</v>
      </c>
      <c r="CP292" s="148">
        <f>+'[2]Norte de Santander'!AG292</f>
        <v>0</v>
      </c>
      <c r="CQ292" s="148">
        <f>+[2]Putumayo!Q292</f>
        <v>10</v>
      </c>
      <c r="CR292" s="148">
        <f>+[2]Putumayo!R292</f>
        <v>0</v>
      </c>
      <c r="CS292" s="148">
        <f>+[2]Putumayo!AG292</f>
        <v>0</v>
      </c>
      <c r="CT292" s="148">
        <f>+[2]Quindio!Q292</f>
        <v>25</v>
      </c>
      <c r="CU292" s="148">
        <f>+[2]Quindio!R292</f>
        <v>0</v>
      </c>
      <c r="CV292" s="148">
        <f>+[2]Quindio!AG292</f>
        <v>0</v>
      </c>
      <c r="CW292" s="148">
        <f>+[2]Risaralda!Q292</f>
        <v>25</v>
      </c>
      <c r="CX292" s="148">
        <f>+[2]Risaralda!R292</f>
        <v>0</v>
      </c>
      <c r="CY292" s="148">
        <f>+[2]Risaralda!AG292</f>
        <v>0</v>
      </c>
      <c r="CZ292" s="148">
        <f>+'[2]San Anadrés'!Q292</f>
        <v>0</v>
      </c>
      <c r="DA292" s="148">
        <f>+'[2]San Anadrés'!R292</f>
        <v>0</v>
      </c>
      <c r="DB292" s="148">
        <f>+'[2]San Anadrés'!AG292</f>
        <v>0</v>
      </c>
      <c r="DC292" s="148">
        <f>+[2]Santander!Q292</f>
        <v>50</v>
      </c>
      <c r="DD292" s="148">
        <f>+[2]Santander!R292</f>
        <v>45</v>
      </c>
      <c r="DE292" s="148">
        <f>+[2]Santander!AG292</f>
        <v>0</v>
      </c>
      <c r="DF292" s="148">
        <f>+[2]Sucre!Q292</f>
        <v>10</v>
      </c>
      <c r="DG292" s="148">
        <f>+[2]Sucre!R292</f>
        <v>0</v>
      </c>
      <c r="DH292" s="148">
        <f>+[2]Sucre!AG292</f>
        <v>0</v>
      </c>
      <c r="DI292" s="148">
        <f>+[2]Tolima!Q292</f>
        <v>10</v>
      </c>
      <c r="DJ292" s="148">
        <f>+[2]Tolima!R292</f>
        <v>0</v>
      </c>
      <c r="DK292" s="148">
        <f>+[2]Tolima!AG292</f>
        <v>0</v>
      </c>
      <c r="DL292" s="148">
        <f>+'[2]Valle del Cauca'!Q292</f>
        <v>30</v>
      </c>
      <c r="DM292" s="148">
        <f>+'[2]Valle del Cauca'!R292</f>
        <v>0</v>
      </c>
      <c r="DN292" s="148">
        <f>+'[2]Valle del Cauca'!AG292</f>
        <v>0</v>
      </c>
      <c r="DO292" s="148">
        <f>+[2]Vaupés!Q292</f>
        <v>0</v>
      </c>
      <c r="DP292" s="148">
        <f>+[2]Vaupés!R292</f>
        <v>0</v>
      </c>
      <c r="DQ292" s="148">
        <f>+[2]Vaupés!AG292</f>
        <v>0</v>
      </c>
      <c r="DR292" s="148">
        <f>+[2]Vichada!Q292</f>
        <v>0</v>
      </c>
      <c r="DS292" s="148">
        <f>+[2]Vichada!R292</f>
        <v>0</v>
      </c>
      <c r="DT292" s="148">
        <f>+[2]Vichada!AG292</f>
        <v>0</v>
      </c>
    </row>
    <row r="293" spans="1:124" ht="33.75" hidden="1" x14ac:dyDescent="0.25">
      <c r="A293" s="152" t="s">
        <v>718</v>
      </c>
      <c r="B293" s="149" t="str">
        <f t="shared" si="82"/>
        <v>5-0-6-20</v>
      </c>
      <c r="C293" s="182" t="s">
        <v>65</v>
      </c>
      <c r="D293" s="126" t="s">
        <v>55</v>
      </c>
      <c r="E293" s="182" t="s">
        <v>56</v>
      </c>
      <c r="F293" s="182" t="s">
        <v>254</v>
      </c>
      <c r="G293" s="182" t="s">
        <v>257</v>
      </c>
      <c r="H293" s="144" t="s">
        <v>329</v>
      </c>
      <c r="I293" s="466" t="s">
        <v>297</v>
      </c>
      <c r="J293" s="40">
        <f t="shared" si="89"/>
        <v>753</v>
      </c>
      <c r="K293" s="37">
        <v>2.0833333333333335</v>
      </c>
      <c r="L293" s="181" t="s">
        <v>293</v>
      </c>
      <c r="M293" s="30">
        <f t="shared" si="83"/>
        <v>0</v>
      </c>
      <c r="N293" s="181" t="s">
        <v>298</v>
      </c>
      <c r="O293" s="141" t="s">
        <v>58</v>
      </c>
      <c r="P293" s="76" t="s">
        <v>60</v>
      </c>
      <c r="Q293" s="69">
        <f t="shared" si="84"/>
        <v>5.8432934926958824</v>
      </c>
      <c r="R293" s="83" t="e">
        <f t="shared" si="77"/>
        <v>#DIV/0!</v>
      </c>
      <c r="S293" s="83">
        <f>+[2]Amazonas!S293+[2]Antioquia!S293+[2]Atantico!S293+[2]Arauca!S293+[2]Bolivar!S293+[2]Boyacá!S293+[2]Caldas!S293+[2]Caquetá!S293+[2]Casanare!S293+[2]Cauca!S293+[2]Cesar!S293+[2]Chocó!S293+[2]Córdoba!S293+[2]Cundinamarca!S293+[2]Guainía!S293+[2]Guaviare!S293+[2]Huila!S293+'[2]La Guajira'!S293+[2]Magdalena!S293+[2]Meta!S293+[2]Nariño!S293+'[2]Norte de Santander'!S293+[2]Putumayo!S293+[2]Quindio!S293+[2]Risaralda!S293+'[2]San Anadrés'!S293+[2]Santander!S293+[2]Sucre!S293+[2]Tolima!S293+'[2]Valle del Cauca'!S293+[2]Vaupés!S293+[2]Vichada!S293</f>
        <v>0</v>
      </c>
      <c r="T293" s="83">
        <f>+[2]Amazonas!T293+[2]Antioquia!T293+[2]Atantico!T293+[2]Arauca!T293+[2]Bolivar!T293+[2]Boyacá!T293+[2]Caldas!T293+[2]Caquetá!T293+[2]Casanare!T293+[2]Cauca!T293+[2]Cesar!T293+[2]Chocó!T293+[2]Córdoba!T293+[2]Cundinamarca!T293+[2]Guainía!T293+[2]Guaviare!T293+[2]Huila!T293+'[2]La Guajira'!T293+[2]Magdalena!T293+[2]Meta!T293+[2]Nariño!T293+'[2]Norte de Santander'!T293+[2]Putumayo!T293+[2]Quindio!T293+[2]Risaralda!T293+'[2]San Anadrés'!T293+[2]Santander!T293+[2]Sucre!T293+[2]Tolima!T293+'[2]Valle del Cauca'!T293+[2]Vaupés!T293+[2]Vichada!T293</f>
        <v>0</v>
      </c>
      <c r="U293" s="148">
        <f t="shared" si="85"/>
        <v>753</v>
      </c>
      <c r="V293" s="148">
        <f t="shared" si="86"/>
        <v>44</v>
      </c>
      <c r="W293" s="148">
        <f>+'[2]Oficinas Nacionales'!Q293</f>
        <v>0</v>
      </c>
      <c r="X293" s="148">
        <f>+'[2]Oficinas Nacionales'!R293</f>
        <v>0</v>
      </c>
      <c r="Y293" s="148">
        <f>+'[2]Oficinas Nacionales'!AG293</f>
        <v>0</v>
      </c>
      <c r="Z293" s="148">
        <f t="shared" si="87"/>
        <v>753</v>
      </c>
      <c r="AA293" s="148">
        <f t="shared" si="87"/>
        <v>0</v>
      </c>
      <c r="AB293" s="148">
        <f t="shared" si="87"/>
        <v>44</v>
      </c>
      <c r="AC293" s="148">
        <f>+[2]Amazonas!Q293</f>
        <v>0</v>
      </c>
      <c r="AD293" s="148">
        <f>+[2]Amazonas!R293</f>
        <v>0</v>
      </c>
      <c r="AE293" s="148">
        <f>+[2]Amazonas!AG293</f>
        <v>0</v>
      </c>
      <c r="AF293" s="148">
        <f>+[2]Antioquia!Q293</f>
        <v>100</v>
      </c>
      <c r="AG293" s="148">
        <f>+[2]Antioquia!R293</f>
        <v>0</v>
      </c>
      <c r="AH293" s="148">
        <f>+[2]Antioquia!AG293</f>
        <v>5</v>
      </c>
      <c r="AI293" s="148">
        <f>+[2]Atantico!Q293</f>
        <v>25</v>
      </c>
      <c r="AJ293" s="148">
        <f>+[2]Atantico!R293</f>
        <v>0</v>
      </c>
      <c r="AK293" s="148">
        <f>+[2]Atantico!AG293</f>
        <v>0</v>
      </c>
      <c r="AL293" s="148">
        <f>+[2]Arauca!Q293</f>
        <v>25</v>
      </c>
      <c r="AM293" s="148">
        <f>+[2]Arauca!R293</f>
        <v>0</v>
      </c>
      <c r="AN293" s="148">
        <f>+[2]Arauca!AG293</f>
        <v>0</v>
      </c>
      <c r="AO293" s="148">
        <f>+[2]Bolivar!Q293</f>
        <v>10</v>
      </c>
      <c r="AP293" s="148">
        <f>+[2]Bolivar!R293</f>
        <v>0</v>
      </c>
      <c r="AQ293" s="148">
        <f>+[2]Bolivar!AG293</f>
        <v>0</v>
      </c>
      <c r="AR293" s="148">
        <f>+[2]Boyacá!Q293</f>
        <v>50</v>
      </c>
      <c r="AS293" s="148">
        <f>+[2]Boyacá!R293</f>
        <v>0</v>
      </c>
      <c r="AT293" s="148">
        <f>+[2]Boyacá!AG293</f>
        <v>0</v>
      </c>
      <c r="AU293" s="148">
        <f>+[2]Caldas!Q293</f>
        <v>10</v>
      </c>
      <c r="AV293" s="148">
        <f>+[2]Caldas!R293</f>
        <v>0</v>
      </c>
      <c r="AW293" s="148">
        <f>+[2]Caldas!AG293</f>
        <v>8</v>
      </c>
      <c r="AX293" s="148">
        <f>+[2]Caquetá!Q293</f>
        <v>1</v>
      </c>
      <c r="AY293" s="148">
        <f>+[2]Caquetá!R293</f>
        <v>0</v>
      </c>
      <c r="AZ293" s="148">
        <f>+[2]Caquetá!AG293</f>
        <v>2</v>
      </c>
      <c r="BA293" s="148">
        <f>+[2]Casanare!Q293</f>
        <v>5</v>
      </c>
      <c r="BB293" s="148">
        <f>+[2]Casanare!R293</f>
        <v>0</v>
      </c>
      <c r="BC293" s="148">
        <f>+[2]Casanare!AG293</f>
        <v>2</v>
      </c>
      <c r="BD293" s="148">
        <f>+[2]Cauca!Q293</f>
        <v>25</v>
      </c>
      <c r="BE293" s="148">
        <f>+[2]Cauca!R293</f>
        <v>0</v>
      </c>
      <c r="BF293" s="148">
        <f>+[2]Cauca!AG293</f>
        <v>0</v>
      </c>
      <c r="BG293" s="148">
        <f>+[2]Cesar!Q293</f>
        <v>5</v>
      </c>
      <c r="BH293" s="148">
        <f>+[2]Cesar!R293</f>
        <v>0</v>
      </c>
      <c r="BI293" s="148">
        <f>+[2]Cesar!AG293</f>
        <v>0</v>
      </c>
      <c r="BJ293" s="148">
        <f>+[2]Chocó!Q293</f>
        <v>5</v>
      </c>
      <c r="BK293" s="148">
        <f>+[2]Chocó!R293</f>
        <v>0</v>
      </c>
      <c r="BL293" s="148">
        <f>+[2]Chocó!AG293</f>
        <v>0</v>
      </c>
      <c r="BM293" s="148">
        <f>+[2]Córdoba!Q293</f>
        <v>4</v>
      </c>
      <c r="BN293" s="148">
        <f>+[2]Córdoba!R293</f>
        <v>0</v>
      </c>
      <c r="BO293" s="148">
        <f>+[2]Córdoba!AG293</f>
        <v>0</v>
      </c>
      <c r="BP293" s="148">
        <f>+[2]Cundinamarca!Q293</f>
        <v>100</v>
      </c>
      <c r="BQ293" s="148">
        <f>+[2]Cundinamarca!R293</f>
        <v>0</v>
      </c>
      <c r="BR293" s="148">
        <f>+[2]Cundinamarca!AG293</f>
        <v>0</v>
      </c>
      <c r="BS293" s="148">
        <f>+[2]Guainía!Q293</f>
        <v>1</v>
      </c>
      <c r="BT293" s="148">
        <f>+[2]Guainía!R293</f>
        <v>0</v>
      </c>
      <c r="BU293" s="148">
        <f>+[2]Guainía!AG293</f>
        <v>0</v>
      </c>
      <c r="BV293" s="148">
        <f>+[2]Guaviare!Q293</f>
        <v>0</v>
      </c>
      <c r="BW293" s="148">
        <f>+[2]Guaviare!R293</f>
        <v>0</v>
      </c>
      <c r="BX293" s="148">
        <f>+[2]Guaviare!AG293</f>
        <v>0</v>
      </c>
      <c r="BY293" s="148">
        <f>+[2]Huila!Q293</f>
        <v>25</v>
      </c>
      <c r="BZ293" s="148">
        <f>+[2]Huila!R293</f>
        <v>0</v>
      </c>
      <c r="CA293" s="148">
        <f>+[2]Huila!AG293</f>
        <v>0</v>
      </c>
      <c r="CB293" s="148">
        <f>+'[2]La Guajira'!Q293</f>
        <v>15</v>
      </c>
      <c r="CC293" s="148">
        <f>+'[2]La Guajira'!R293</f>
        <v>0</v>
      </c>
      <c r="CD293" s="148">
        <f>+'[2]La Guajira'!AG293</f>
        <v>0</v>
      </c>
      <c r="CE293" s="148">
        <f>+[2]Magdalena!Q293</f>
        <v>7</v>
      </c>
      <c r="CF293" s="148">
        <f>+[2]Magdalena!R293</f>
        <v>0</v>
      </c>
      <c r="CG293" s="148">
        <f>+[2]Magdalena!AG293</f>
        <v>0</v>
      </c>
      <c r="CH293" s="148">
        <f>+[2]Meta!Q293</f>
        <v>20</v>
      </c>
      <c r="CI293" s="148">
        <f>+[2]Meta!R293</f>
        <v>0</v>
      </c>
      <c r="CJ293" s="148">
        <f>+[2]Meta!AG293</f>
        <v>4</v>
      </c>
      <c r="CK293" s="148">
        <f>+[2]Nariño!Q293</f>
        <v>20</v>
      </c>
      <c r="CL293" s="148">
        <f>+[2]Nariño!R293</f>
        <v>0</v>
      </c>
      <c r="CM293" s="148">
        <f>+[2]Nariño!AG293</f>
        <v>0</v>
      </c>
      <c r="CN293" s="148">
        <f>+'[2]Norte de Santander'!Q293</f>
        <v>50</v>
      </c>
      <c r="CO293" s="148">
        <f>+'[2]Norte de Santander'!R293</f>
        <v>0</v>
      </c>
      <c r="CP293" s="148">
        <f>+'[2]Norte de Santander'!AG293</f>
        <v>1</v>
      </c>
      <c r="CQ293" s="148">
        <f>+[2]Putumayo!Q293</f>
        <v>10</v>
      </c>
      <c r="CR293" s="148">
        <f>+[2]Putumayo!R293</f>
        <v>0</v>
      </c>
      <c r="CS293" s="148">
        <f>+[2]Putumayo!AG293</f>
        <v>0</v>
      </c>
      <c r="CT293" s="148">
        <f>+[2]Quindio!Q293</f>
        <v>20</v>
      </c>
      <c r="CU293" s="148">
        <f>+[2]Quindio!R293</f>
        <v>0</v>
      </c>
      <c r="CV293" s="148">
        <f>+[2]Quindio!AG293</f>
        <v>15</v>
      </c>
      <c r="CW293" s="148">
        <f>+[2]Risaralda!Q293</f>
        <v>10</v>
      </c>
      <c r="CX293" s="148">
        <f>+[2]Risaralda!R293</f>
        <v>0</v>
      </c>
      <c r="CY293" s="148">
        <f>+[2]Risaralda!AG293</f>
        <v>1</v>
      </c>
      <c r="CZ293" s="148">
        <f>+'[2]San Anadrés'!Q293</f>
        <v>0</v>
      </c>
      <c r="DA293" s="148">
        <f>+'[2]San Anadrés'!R293</f>
        <v>0</v>
      </c>
      <c r="DB293" s="148">
        <f>+'[2]San Anadrés'!AG293</f>
        <v>0</v>
      </c>
      <c r="DC293" s="148">
        <f>+[2]Santander!Q293</f>
        <v>100</v>
      </c>
      <c r="DD293" s="148">
        <f>+[2]Santander!R293</f>
        <v>0</v>
      </c>
      <c r="DE293" s="148">
        <f>+[2]Santander!AG293</f>
        <v>0</v>
      </c>
      <c r="DF293" s="148">
        <f>+[2]Sucre!Q293</f>
        <v>10</v>
      </c>
      <c r="DG293" s="148">
        <f>+[2]Sucre!R293</f>
        <v>0</v>
      </c>
      <c r="DH293" s="148">
        <f>+[2]Sucre!AG293</f>
        <v>6</v>
      </c>
      <c r="DI293" s="148">
        <f>+[2]Tolima!Q293</f>
        <v>50</v>
      </c>
      <c r="DJ293" s="148">
        <f>+[2]Tolima!R293</f>
        <v>0</v>
      </c>
      <c r="DK293" s="148">
        <f>+[2]Tolima!AG293</f>
        <v>0</v>
      </c>
      <c r="DL293" s="148">
        <f>+'[2]Valle del Cauca'!Q293</f>
        <v>50</v>
      </c>
      <c r="DM293" s="148">
        <f>+'[2]Valle del Cauca'!R293</f>
        <v>0</v>
      </c>
      <c r="DN293" s="148">
        <f>+'[2]Valle del Cauca'!AG293</f>
        <v>0</v>
      </c>
      <c r="DO293" s="148">
        <f>+[2]Vaupés!Q293</f>
        <v>0</v>
      </c>
      <c r="DP293" s="148">
        <f>+[2]Vaupés!R293</f>
        <v>0</v>
      </c>
      <c r="DQ293" s="148">
        <f>+[2]Vaupés!AG293</f>
        <v>0</v>
      </c>
      <c r="DR293" s="148">
        <f>+[2]Vichada!Q293</f>
        <v>0</v>
      </c>
      <c r="DS293" s="148">
        <f>+[2]Vichada!R293</f>
        <v>0</v>
      </c>
      <c r="DT293" s="148">
        <f>+[2]Vichada!AG293</f>
        <v>0</v>
      </c>
    </row>
    <row r="294" spans="1:124" ht="33.75" hidden="1" x14ac:dyDescent="0.25">
      <c r="A294" s="152" t="s">
        <v>718</v>
      </c>
      <c r="B294" s="149" t="str">
        <f t="shared" si="82"/>
        <v>5-0-6-21</v>
      </c>
      <c r="C294" s="182" t="s">
        <v>65</v>
      </c>
      <c r="D294" s="126" t="s">
        <v>55</v>
      </c>
      <c r="E294" s="182" t="s">
        <v>56</v>
      </c>
      <c r="F294" s="182" t="s">
        <v>254</v>
      </c>
      <c r="G294" s="182" t="s">
        <v>257</v>
      </c>
      <c r="H294" s="144" t="s">
        <v>332</v>
      </c>
      <c r="I294" s="467"/>
      <c r="J294" s="40">
        <f t="shared" si="89"/>
        <v>753</v>
      </c>
      <c r="K294" s="37">
        <v>2.0833333333333335</v>
      </c>
      <c r="L294" s="181" t="s">
        <v>299</v>
      </c>
      <c r="M294" s="30">
        <f t="shared" si="83"/>
        <v>126</v>
      </c>
      <c r="N294" s="181" t="s">
        <v>300</v>
      </c>
      <c r="O294" s="141" t="s">
        <v>58</v>
      </c>
      <c r="P294" s="76" t="s">
        <v>60</v>
      </c>
      <c r="Q294" s="69">
        <f t="shared" si="84"/>
        <v>19.123505976095618</v>
      </c>
      <c r="R294" s="83" t="e">
        <f t="shared" si="77"/>
        <v>#DIV/0!</v>
      </c>
      <c r="S294" s="83">
        <f>+[2]Amazonas!S294+[2]Antioquia!S294+[2]Atantico!S294+[2]Arauca!S294+[2]Bolivar!S294+[2]Boyacá!S294+[2]Caldas!S294+[2]Caquetá!S294+[2]Casanare!S294+[2]Cauca!S294+[2]Cesar!S294+[2]Chocó!S294+[2]Córdoba!S294+[2]Cundinamarca!S294+[2]Guainía!S294+[2]Guaviare!S294+[2]Huila!S294+'[2]La Guajira'!S294+[2]Magdalena!S294+[2]Meta!S294+[2]Nariño!S294+'[2]Norte de Santander'!S294+[2]Putumayo!S294+[2]Quindio!S294+[2]Risaralda!S294+'[2]San Anadrés'!S294+[2]Santander!S294+[2]Sucre!S294+[2]Tolima!S294+'[2]Valle del Cauca'!S294+[2]Vaupés!S294+[2]Vichada!S294</f>
        <v>0</v>
      </c>
      <c r="T294" s="83">
        <f>+[2]Amazonas!T294+[2]Antioquia!T294+[2]Atantico!T294+[2]Arauca!T294+[2]Bolivar!T294+[2]Boyacá!T294+[2]Caldas!T294+[2]Caquetá!T294+[2]Casanare!T294+[2]Cauca!T294+[2]Cesar!T294+[2]Chocó!T294+[2]Córdoba!T294+[2]Cundinamarca!T294+[2]Guainía!T294+[2]Guaviare!T294+[2]Huila!T294+'[2]La Guajira'!T294+[2]Magdalena!T294+[2]Meta!T294+[2]Nariño!T294+'[2]Norte de Santander'!T294+[2]Putumayo!T294+[2]Quindio!T294+[2]Risaralda!T294+'[2]San Anadrés'!T294+[2]Santander!T294+[2]Sucre!T294+[2]Tolima!T294+'[2]Valle del Cauca'!T294+[2]Vaupés!T294+[2]Vichada!T294</f>
        <v>0</v>
      </c>
      <c r="U294" s="148">
        <f t="shared" si="85"/>
        <v>753</v>
      </c>
      <c r="V294" s="148">
        <f t="shared" si="86"/>
        <v>144</v>
      </c>
      <c r="W294" s="148">
        <f>+'[2]Oficinas Nacionales'!Q294</f>
        <v>0</v>
      </c>
      <c r="X294" s="148">
        <f>+'[2]Oficinas Nacionales'!R294</f>
        <v>0</v>
      </c>
      <c r="Y294" s="148">
        <f>+'[2]Oficinas Nacionales'!AG294</f>
        <v>0</v>
      </c>
      <c r="Z294" s="148">
        <f t="shared" si="87"/>
        <v>753</v>
      </c>
      <c r="AA294" s="148">
        <f t="shared" si="87"/>
        <v>0</v>
      </c>
      <c r="AB294" s="148">
        <f t="shared" si="87"/>
        <v>144</v>
      </c>
      <c r="AC294" s="148">
        <f>+[2]Amazonas!Q294</f>
        <v>0</v>
      </c>
      <c r="AD294" s="148">
        <f>+[2]Amazonas!R294</f>
        <v>0</v>
      </c>
      <c r="AE294" s="148">
        <f>+[2]Amazonas!AG294</f>
        <v>0</v>
      </c>
      <c r="AF294" s="148">
        <f>+[2]Antioquia!Q294</f>
        <v>100</v>
      </c>
      <c r="AG294" s="148">
        <f>+[2]Antioquia!R294</f>
        <v>0</v>
      </c>
      <c r="AH294" s="148">
        <f>+[2]Antioquia!AG294</f>
        <v>0</v>
      </c>
      <c r="AI294" s="148">
        <f>+[2]Atantico!Q294</f>
        <v>25</v>
      </c>
      <c r="AJ294" s="148">
        <f>+[2]Atantico!R294</f>
        <v>0</v>
      </c>
      <c r="AK294" s="148">
        <f>+[2]Atantico!AG294</f>
        <v>126</v>
      </c>
      <c r="AL294" s="148">
        <f>+[2]Arauca!Q294</f>
        <v>25</v>
      </c>
      <c r="AM294" s="148">
        <f>+[2]Arauca!R294</f>
        <v>0</v>
      </c>
      <c r="AN294" s="148">
        <f>+[2]Arauca!AG294</f>
        <v>0</v>
      </c>
      <c r="AO294" s="148">
        <f>+[2]Bolivar!Q294</f>
        <v>10</v>
      </c>
      <c r="AP294" s="148">
        <f>+[2]Bolivar!R294</f>
        <v>0</v>
      </c>
      <c r="AQ294" s="148">
        <f>+[2]Bolivar!AG294</f>
        <v>0</v>
      </c>
      <c r="AR294" s="148">
        <f>+[2]Boyacá!Q294</f>
        <v>50</v>
      </c>
      <c r="AS294" s="148">
        <f>+[2]Boyacá!R294</f>
        <v>0</v>
      </c>
      <c r="AT294" s="148">
        <f>+[2]Boyacá!AG294</f>
        <v>0</v>
      </c>
      <c r="AU294" s="148">
        <f>+[2]Caldas!Q294</f>
        <v>10</v>
      </c>
      <c r="AV294" s="148">
        <f>+[2]Caldas!R294</f>
        <v>0</v>
      </c>
      <c r="AW294" s="148">
        <f>+[2]Caldas!AG294</f>
        <v>0</v>
      </c>
      <c r="AX294" s="148">
        <f>+[2]Caquetá!Q294</f>
        <v>1</v>
      </c>
      <c r="AY294" s="148">
        <f>+[2]Caquetá!R294</f>
        <v>0</v>
      </c>
      <c r="AZ294" s="148">
        <f>+[2]Caquetá!AG294</f>
        <v>18</v>
      </c>
      <c r="BA294" s="148">
        <f>+[2]Casanare!Q294</f>
        <v>5</v>
      </c>
      <c r="BB294" s="148">
        <f>+[2]Casanare!R294</f>
        <v>0</v>
      </c>
      <c r="BC294" s="148">
        <f>+[2]Casanare!AG294</f>
        <v>0</v>
      </c>
      <c r="BD294" s="148">
        <f>+[2]Cauca!Q294</f>
        <v>25</v>
      </c>
      <c r="BE294" s="148">
        <f>+[2]Cauca!R294</f>
        <v>0</v>
      </c>
      <c r="BF294" s="148">
        <f>+[2]Cauca!AG294</f>
        <v>0</v>
      </c>
      <c r="BG294" s="148">
        <f>+[2]Cesar!Q294</f>
        <v>5</v>
      </c>
      <c r="BH294" s="148">
        <f>+[2]Cesar!R294</f>
        <v>0</v>
      </c>
      <c r="BI294" s="148">
        <f>+[2]Cesar!AG294</f>
        <v>0</v>
      </c>
      <c r="BJ294" s="148">
        <f>+[2]Chocó!Q294</f>
        <v>5</v>
      </c>
      <c r="BK294" s="148">
        <f>+[2]Chocó!R294</f>
        <v>0</v>
      </c>
      <c r="BL294" s="148">
        <f>+[2]Chocó!AG294</f>
        <v>0</v>
      </c>
      <c r="BM294" s="148">
        <f>+[2]Córdoba!Q294</f>
        <v>4</v>
      </c>
      <c r="BN294" s="148">
        <f>+[2]Córdoba!R294</f>
        <v>0</v>
      </c>
      <c r="BO294" s="148">
        <f>+[2]Córdoba!AG294</f>
        <v>0</v>
      </c>
      <c r="BP294" s="148">
        <f>+[2]Cundinamarca!Q294</f>
        <v>100</v>
      </c>
      <c r="BQ294" s="148">
        <f>+[2]Cundinamarca!R294</f>
        <v>0</v>
      </c>
      <c r="BR294" s="148">
        <f>+[2]Cundinamarca!AG294</f>
        <v>0</v>
      </c>
      <c r="BS294" s="148">
        <f>+[2]Guainía!Q294</f>
        <v>1</v>
      </c>
      <c r="BT294" s="148">
        <f>+[2]Guainía!R294</f>
        <v>0</v>
      </c>
      <c r="BU294" s="148">
        <f>+[2]Guainía!AG294</f>
        <v>0</v>
      </c>
      <c r="BV294" s="148">
        <f>+[2]Guaviare!Q294</f>
        <v>0</v>
      </c>
      <c r="BW294" s="148">
        <f>+[2]Guaviare!R294</f>
        <v>0</v>
      </c>
      <c r="BX294" s="148">
        <f>+[2]Guaviare!AG294</f>
        <v>0</v>
      </c>
      <c r="BY294" s="148">
        <f>+[2]Huila!Q294</f>
        <v>25</v>
      </c>
      <c r="BZ294" s="148">
        <f>+[2]Huila!R294</f>
        <v>0</v>
      </c>
      <c r="CA294" s="148">
        <f>+[2]Huila!AG294</f>
        <v>0</v>
      </c>
      <c r="CB294" s="148">
        <f>+'[2]La Guajira'!Q294</f>
        <v>15</v>
      </c>
      <c r="CC294" s="148">
        <f>+'[2]La Guajira'!R294</f>
        <v>0</v>
      </c>
      <c r="CD294" s="148">
        <f>+'[2]La Guajira'!AG294</f>
        <v>0</v>
      </c>
      <c r="CE294" s="148">
        <f>+[2]Magdalena!Q294</f>
        <v>7</v>
      </c>
      <c r="CF294" s="148">
        <f>+[2]Magdalena!R294</f>
        <v>0</v>
      </c>
      <c r="CG294" s="148">
        <f>+[2]Magdalena!AG294</f>
        <v>0</v>
      </c>
      <c r="CH294" s="148">
        <f>+[2]Meta!Q294</f>
        <v>20</v>
      </c>
      <c r="CI294" s="148">
        <f>+[2]Meta!R294</f>
        <v>0</v>
      </c>
      <c r="CJ294" s="148">
        <f>+[2]Meta!AG294</f>
        <v>0</v>
      </c>
      <c r="CK294" s="148">
        <f>+[2]Nariño!Q294</f>
        <v>20</v>
      </c>
      <c r="CL294" s="148">
        <f>+[2]Nariño!R294</f>
        <v>0</v>
      </c>
      <c r="CM294" s="148">
        <f>+[2]Nariño!AG294</f>
        <v>0</v>
      </c>
      <c r="CN294" s="148">
        <f>+'[2]Norte de Santander'!Q294</f>
        <v>50</v>
      </c>
      <c r="CO294" s="148">
        <f>+'[2]Norte de Santander'!R294</f>
        <v>0</v>
      </c>
      <c r="CP294" s="148">
        <f>+'[2]Norte de Santander'!AG294</f>
        <v>0</v>
      </c>
      <c r="CQ294" s="148">
        <f>+[2]Putumayo!Q294</f>
        <v>10</v>
      </c>
      <c r="CR294" s="148">
        <f>+[2]Putumayo!R294</f>
        <v>0</v>
      </c>
      <c r="CS294" s="148">
        <f>+[2]Putumayo!AG294</f>
        <v>0</v>
      </c>
      <c r="CT294" s="148">
        <f>+[2]Quindio!Q294</f>
        <v>20</v>
      </c>
      <c r="CU294" s="148">
        <f>+[2]Quindio!R294</f>
        <v>0</v>
      </c>
      <c r="CV294" s="148">
        <f>+[2]Quindio!AG294</f>
        <v>0</v>
      </c>
      <c r="CW294" s="148">
        <f>+[2]Risaralda!Q294</f>
        <v>10</v>
      </c>
      <c r="CX294" s="148">
        <f>+[2]Risaralda!R294</f>
        <v>0</v>
      </c>
      <c r="CY294" s="148">
        <f>+[2]Risaralda!AG294</f>
        <v>0</v>
      </c>
      <c r="CZ294" s="148">
        <f>+'[2]San Anadrés'!Q294</f>
        <v>0</v>
      </c>
      <c r="DA294" s="148">
        <f>+'[2]San Anadrés'!R294</f>
        <v>0</v>
      </c>
      <c r="DB294" s="148">
        <f>+'[2]San Anadrés'!AG294</f>
        <v>0</v>
      </c>
      <c r="DC294" s="148">
        <f>+[2]Santander!Q294</f>
        <v>100</v>
      </c>
      <c r="DD294" s="148">
        <f>+[2]Santander!R294</f>
        <v>0</v>
      </c>
      <c r="DE294" s="148">
        <f>+[2]Santander!AG294</f>
        <v>0</v>
      </c>
      <c r="DF294" s="148">
        <f>+[2]Sucre!Q294</f>
        <v>10</v>
      </c>
      <c r="DG294" s="148">
        <f>+[2]Sucre!R294</f>
        <v>0</v>
      </c>
      <c r="DH294" s="148">
        <f>+[2]Sucre!AG294</f>
        <v>0</v>
      </c>
      <c r="DI294" s="148">
        <f>+[2]Tolima!Q294</f>
        <v>50</v>
      </c>
      <c r="DJ294" s="148">
        <f>+[2]Tolima!R294</f>
        <v>0</v>
      </c>
      <c r="DK294" s="148">
        <f>+[2]Tolima!AG294</f>
        <v>0</v>
      </c>
      <c r="DL294" s="148">
        <f>+'[2]Valle del Cauca'!Q294</f>
        <v>50</v>
      </c>
      <c r="DM294" s="148">
        <f>+'[2]Valle del Cauca'!R294</f>
        <v>0</v>
      </c>
      <c r="DN294" s="148">
        <f>+'[2]Valle del Cauca'!AG294</f>
        <v>0</v>
      </c>
      <c r="DO294" s="148">
        <f>+[2]Vaupés!Q294</f>
        <v>0</v>
      </c>
      <c r="DP294" s="148">
        <f>+[2]Vaupés!R294</f>
        <v>0</v>
      </c>
      <c r="DQ294" s="148">
        <f>+[2]Vaupés!AG294</f>
        <v>0</v>
      </c>
      <c r="DR294" s="148">
        <f>+[2]Vichada!Q294</f>
        <v>0</v>
      </c>
      <c r="DS294" s="148">
        <f>+[2]Vichada!R294</f>
        <v>0</v>
      </c>
      <c r="DT294" s="148">
        <f>+[2]Vichada!AG294</f>
        <v>0</v>
      </c>
    </row>
    <row r="295" spans="1:124" ht="33.75" hidden="1" x14ac:dyDescent="0.25">
      <c r="A295" s="152" t="s">
        <v>718</v>
      </c>
      <c r="B295" s="149" t="str">
        <f t="shared" si="82"/>
        <v>5-0-6-22</v>
      </c>
      <c r="C295" s="182" t="s">
        <v>65</v>
      </c>
      <c r="D295" s="126" t="s">
        <v>55</v>
      </c>
      <c r="E295" s="182" t="s">
        <v>56</v>
      </c>
      <c r="F295" s="182" t="s">
        <v>254</v>
      </c>
      <c r="G295" s="182" t="s">
        <v>257</v>
      </c>
      <c r="H295" s="144" t="s">
        <v>674</v>
      </c>
      <c r="I295" s="466" t="s">
        <v>302</v>
      </c>
      <c r="J295" s="40">
        <f t="shared" si="89"/>
        <v>1425</v>
      </c>
      <c r="K295" s="37">
        <v>2.0833333333333335</v>
      </c>
      <c r="L295" s="181" t="s">
        <v>293</v>
      </c>
      <c r="M295" s="30">
        <f t="shared" si="83"/>
        <v>118</v>
      </c>
      <c r="N295" s="181" t="s">
        <v>294</v>
      </c>
      <c r="O295" s="141" t="s">
        <v>58</v>
      </c>
      <c r="P295" s="76" t="s">
        <v>60</v>
      </c>
      <c r="Q295" s="69">
        <f t="shared" si="84"/>
        <v>0.14035087719298245</v>
      </c>
      <c r="R295" s="83" t="e">
        <f t="shared" si="77"/>
        <v>#DIV/0!</v>
      </c>
      <c r="S295" s="83">
        <f>+[2]Amazonas!S295+[2]Antioquia!S295+[2]Atantico!S295+[2]Arauca!S295+[2]Bolivar!S295+[2]Boyacá!S295+[2]Caldas!S295+[2]Caquetá!S295+[2]Casanare!S295+[2]Cauca!S295+[2]Cesar!S295+[2]Chocó!S295+[2]Córdoba!S295+[2]Cundinamarca!S295+[2]Guainía!S295+[2]Guaviare!S295+[2]Huila!S295+'[2]La Guajira'!S295+[2]Magdalena!S295+[2]Meta!S295+[2]Nariño!S295+'[2]Norte de Santander'!S295+[2]Putumayo!S295+[2]Quindio!S295+[2]Risaralda!S295+'[2]San Anadrés'!S295+[2]Santander!S295+[2]Sucre!S295+[2]Tolima!S295+'[2]Valle del Cauca'!S295+[2]Vaupés!S295+[2]Vichada!S295</f>
        <v>0</v>
      </c>
      <c r="T295" s="83">
        <f>+[2]Amazonas!T295+[2]Antioquia!T295+[2]Atantico!T295+[2]Arauca!T295+[2]Bolivar!T295+[2]Boyacá!T295+[2]Caldas!T295+[2]Caquetá!T295+[2]Casanare!T295+[2]Cauca!T295+[2]Cesar!T295+[2]Chocó!T295+[2]Córdoba!T295+[2]Cundinamarca!T295+[2]Guainía!T295+[2]Guaviare!T295+[2]Huila!T295+'[2]La Guajira'!T295+[2]Magdalena!T295+[2]Meta!T295+[2]Nariño!T295+'[2]Norte de Santander'!T295+[2]Putumayo!T295+[2]Quindio!T295+[2]Risaralda!T295+'[2]San Anadrés'!T295+[2]Santander!T295+[2]Sucre!T295+[2]Tolima!T295+'[2]Valle del Cauca'!T295+[2]Vaupés!T295+[2]Vichada!T295</f>
        <v>0</v>
      </c>
      <c r="U295" s="148">
        <f t="shared" si="85"/>
        <v>1425</v>
      </c>
      <c r="V295" s="148">
        <f t="shared" si="86"/>
        <v>2</v>
      </c>
      <c r="W295" s="148">
        <f>+'[2]Oficinas Nacionales'!Q295</f>
        <v>0</v>
      </c>
      <c r="X295" s="148">
        <f>+'[2]Oficinas Nacionales'!R295</f>
        <v>0</v>
      </c>
      <c r="Y295" s="148">
        <f>+'[2]Oficinas Nacionales'!AG295</f>
        <v>0</v>
      </c>
      <c r="Z295" s="148">
        <f t="shared" si="87"/>
        <v>1425</v>
      </c>
      <c r="AA295" s="148">
        <f t="shared" si="87"/>
        <v>130</v>
      </c>
      <c r="AB295" s="148">
        <f t="shared" si="87"/>
        <v>2</v>
      </c>
      <c r="AC295" s="148">
        <f>+[2]Amazonas!Q295</f>
        <v>0</v>
      </c>
      <c r="AD295" s="148">
        <f>+[2]Amazonas!R295</f>
        <v>0</v>
      </c>
      <c r="AE295" s="148">
        <f>+[2]Amazonas!AG295</f>
        <v>0</v>
      </c>
      <c r="AF295" s="148">
        <f>+[2]Antioquia!Q295</f>
        <v>100</v>
      </c>
      <c r="AG295" s="148">
        <f>+[2]Antioquia!R295</f>
        <v>68</v>
      </c>
      <c r="AH295" s="148">
        <f>+[2]Antioquia!AG295</f>
        <v>0</v>
      </c>
      <c r="AI295" s="148">
        <f>+[2]Atantico!Q295</f>
        <v>50</v>
      </c>
      <c r="AJ295" s="148">
        <f>+[2]Atantico!R295</f>
        <v>12</v>
      </c>
      <c r="AK295" s="148">
        <f>+[2]Atantico!AG295</f>
        <v>0</v>
      </c>
      <c r="AL295" s="148">
        <f>+[2]Arauca!Q295</f>
        <v>50</v>
      </c>
      <c r="AM295" s="148">
        <f>+[2]Arauca!R295</f>
        <v>50</v>
      </c>
      <c r="AN295" s="148">
        <f>+[2]Arauca!AG295</f>
        <v>0</v>
      </c>
      <c r="AO295" s="148">
        <f>+[2]Bolivar!Q295</f>
        <v>15</v>
      </c>
      <c r="AP295" s="148">
        <f>+[2]Bolivar!R295</f>
        <v>0</v>
      </c>
      <c r="AQ295" s="148">
        <f>+[2]Bolivar!AG295</f>
        <v>0</v>
      </c>
      <c r="AR295" s="148">
        <f>+[2]Boyacá!Q295</f>
        <v>100</v>
      </c>
      <c r="AS295" s="148">
        <f>+[2]Boyacá!R295</f>
        <v>0</v>
      </c>
      <c r="AT295" s="148">
        <f>+[2]Boyacá!AG295</f>
        <v>0</v>
      </c>
      <c r="AU295" s="148">
        <f>+[2]Caldas!Q295</f>
        <v>30</v>
      </c>
      <c r="AV295" s="148">
        <f>+[2]Caldas!R295</f>
        <v>0</v>
      </c>
      <c r="AW295" s="148">
        <f>+[2]Caldas!AG295</f>
        <v>0</v>
      </c>
      <c r="AX295" s="148">
        <f>+[2]Caquetá!Q295</f>
        <v>0</v>
      </c>
      <c r="AY295" s="148">
        <f>+[2]Caquetá!R295</f>
        <v>0</v>
      </c>
      <c r="AZ295" s="148">
        <f>+[2]Caquetá!AG295</f>
        <v>0</v>
      </c>
      <c r="BA295" s="148">
        <f>+[2]Casanare!Q295</f>
        <v>10</v>
      </c>
      <c r="BB295" s="148">
        <f>+[2]Casanare!R295</f>
        <v>0</v>
      </c>
      <c r="BC295" s="148">
        <f>+[2]Casanare!AG295</f>
        <v>2</v>
      </c>
      <c r="BD295" s="148">
        <f>+[2]Cauca!Q295</f>
        <v>50</v>
      </c>
      <c r="BE295" s="148">
        <f>+[2]Cauca!R295</f>
        <v>0</v>
      </c>
      <c r="BF295" s="148">
        <f>+[2]Cauca!AG295</f>
        <v>0</v>
      </c>
      <c r="BG295" s="148">
        <f>+[2]Cesar!Q295</f>
        <v>15</v>
      </c>
      <c r="BH295" s="148">
        <f>+[2]Cesar!R295</f>
        <v>0</v>
      </c>
      <c r="BI295" s="148">
        <f>+[2]Cesar!AG295</f>
        <v>0</v>
      </c>
      <c r="BJ295" s="148">
        <f>+[2]Chocó!Q295</f>
        <v>0</v>
      </c>
      <c r="BK295" s="148">
        <f>+[2]Chocó!R295</f>
        <v>0</v>
      </c>
      <c r="BL295" s="148">
        <f>+[2]Chocó!AG295</f>
        <v>0</v>
      </c>
      <c r="BM295" s="148">
        <f>+[2]Córdoba!Q295</f>
        <v>15</v>
      </c>
      <c r="BN295" s="148">
        <f>+[2]Córdoba!R295</f>
        <v>0</v>
      </c>
      <c r="BO295" s="148">
        <f>+[2]Córdoba!AG295</f>
        <v>0</v>
      </c>
      <c r="BP295" s="148">
        <f>+[2]Cundinamarca!Q295</f>
        <v>250</v>
      </c>
      <c r="BQ295" s="148">
        <f>+[2]Cundinamarca!R295</f>
        <v>0</v>
      </c>
      <c r="BR295" s="148">
        <f>+[2]Cundinamarca!AG295</f>
        <v>0</v>
      </c>
      <c r="BS295" s="148">
        <f>+[2]Guainía!Q295</f>
        <v>0</v>
      </c>
      <c r="BT295" s="148">
        <f>+[2]Guainía!R295</f>
        <v>0</v>
      </c>
      <c r="BU295" s="148">
        <f>+[2]Guainía!AG295</f>
        <v>0</v>
      </c>
      <c r="BV295" s="148">
        <f>+[2]Guaviare!Q295</f>
        <v>0</v>
      </c>
      <c r="BW295" s="148">
        <f>+[2]Guaviare!R295</f>
        <v>0</v>
      </c>
      <c r="BX295" s="148">
        <f>+[2]Guaviare!AG295</f>
        <v>0</v>
      </c>
      <c r="BY295" s="148">
        <f>+[2]Huila!Q295</f>
        <v>0</v>
      </c>
      <c r="BZ295" s="148">
        <f>+[2]Huila!R295</f>
        <v>0</v>
      </c>
      <c r="CA295" s="148">
        <f>+[2]Huila!AG295</f>
        <v>0</v>
      </c>
      <c r="CB295" s="148">
        <f>+'[2]La Guajira'!Q295</f>
        <v>0</v>
      </c>
      <c r="CC295" s="148">
        <f>+'[2]La Guajira'!R295</f>
        <v>0</v>
      </c>
      <c r="CD295" s="148">
        <f>+'[2]La Guajira'!AG295</f>
        <v>0</v>
      </c>
      <c r="CE295" s="148">
        <f>+[2]Magdalena!Q295</f>
        <v>20</v>
      </c>
      <c r="CF295" s="148">
        <f>+[2]Magdalena!R295</f>
        <v>0</v>
      </c>
      <c r="CG295" s="148">
        <f>+[2]Magdalena!AG295</f>
        <v>0</v>
      </c>
      <c r="CH295" s="148">
        <f>+[2]Meta!Q295</f>
        <v>40</v>
      </c>
      <c r="CI295" s="148">
        <f>+[2]Meta!R295</f>
        <v>0</v>
      </c>
      <c r="CJ295" s="148">
        <f>+[2]Meta!AG295</f>
        <v>0</v>
      </c>
      <c r="CK295" s="148">
        <f>+[2]Nariño!Q295</f>
        <v>30</v>
      </c>
      <c r="CL295" s="148">
        <f>+[2]Nariño!R295</f>
        <v>0</v>
      </c>
      <c r="CM295" s="148">
        <f>+[2]Nariño!AG295</f>
        <v>0</v>
      </c>
      <c r="CN295" s="148">
        <f>+'[2]Norte de Santander'!Q295</f>
        <v>150</v>
      </c>
      <c r="CO295" s="148">
        <f>+'[2]Norte de Santander'!R295</f>
        <v>0</v>
      </c>
      <c r="CP295" s="148">
        <f>+'[2]Norte de Santander'!AG295</f>
        <v>0</v>
      </c>
      <c r="CQ295" s="148">
        <f>+[2]Putumayo!Q295</f>
        <v>20</v>
      </c>
      <c r="CR295" s="148">
        <f>+[2]Putumayo!R295</f>
        <v>0</v>
      </c>
      <c r="CS295" s="148">
        <f>+[2]Putumayo!AG295</f>
        <v>0</v>
      </c>
      <c r="CT295" s="148">
        <f>+[2]Quindio!Q295</f>
        <v>60</v>
      </c>
      <c r="CU295" s="148">
        <f>+[2]Quindio!R295</f>
        <v>0</v>
      </c>
      <c r="CV295" s="148">
        <f>+[2]Quindio!AG295</f>
        <v>0</v>
      </c>
      <c r="CW295" s="148">
        <f>+[2]Risaralda!Q295</f>
        <v>60</v>
      </c>
      <c r="CX295" s="148">
        <f>+[2]Risaralda!R295</f>
        <v>0</v>
      </c>
      <c r="CY295" s="148">
        <f>+[2]Risaralda!AG295</f>
        <v>0</v>
      </c>
      <c r="CZ295" s="148">
        <f>+'[2]San Anadrés'!Q295</f>
        <v>0</v>
      </c>
      <c r="DA295" s="148">
        <f>+'[2]San Anadrés'!R295</f>
        <v>0</v>
      </c>
      <c r="DB295" s="148">
        <f>+'[2]San Anadrés'!AG295</f>
        <v>0</v>
      </c>
      <c r="DC295" s="148">
        <f>+[2]Santander!Q295</f>
        <v>200</v>
      </c>
      <c r="DD295" s="148">
        <f>+[2]Santander!R295</f>
        <v>0</v>
      </c>
      <c r="DE295" s="148">
        <f>+[2]Santander!AG295</f>
        <v>0</v>
      </c>
      <c r="DF295" s="148">
        <f>+[2]Sucre!Q295</f>
        <v>30</v>
      </c>
      <c r="DG295" s="148">
        <f>+[2]Sucre!R295</f>
        <v>0</v>
      </c>
      <c r="DH295" s="148">
        <f>+[2]Sucre!AG295</f>
        <v>0</v>
      </c>
      <c r="DI295" s="148">
        <f>+[2]Tolima!Q295</f>
        <v>30</v>
      </c>
      <c r="DJ295" s="148">
        <f>+[2]Tolima!R295</f>
        <v>0</v>
      </c>
      <c r="DK295" s="148">
        <f>+[2]Tolima!AG295</f>
        <v>0</v>
      </c>
      <c r="DL295" s="148">
        <f>+'[2]Valle del Cauca'!Q295</f>
        <v>100</v>
      </c>
      <c r="DM295" s="148">
        <f>+'[2]Valle del Cauca'!R295</f>
        <v>0</v>
      </c>
      <c r="DN295" s="148">
        <f>+'[2]Valle del Cauca'!AG295</f>
        <v>0</v>
      </c>
      <c r="DO295" s="148">
        <f>+[2]Vaupés!Q295</f>
        <v>0</v>
      </c>
      <c r="DP295" s="148">
        <f>+[2]Vaupés!R295</f>
        <v>0</v>
      </c>
      <c r="DQ295" s="148">
        <f>+[2]Vaupés!AG295</f>
        <v>0</v>
      </c>
      <c r="DR295" s="148">
        <f>+[2]Vichada!Q295</f>
        <v>0</v>
      </c>
      <c r="DS295" s="148">
        <f>+[2]Vichada!R295</f>
        <v>0</v>
      </c>
      <c r="DT295" s="148">
        <f>+[2]Vichada!AG295</f>
        <v>0</v>
      </c>
    </row>
    <row r="296" spans="1:124" ht="33.75" hidden="1" x14ac:dyDescent="0.25">
      <c r="A296" s="152" t="s">
        <v>718</v>
      </c>
      <c r="B296" s="149" t="str">
        <f t="shared" si="82"/>
        <v>5-0-6-23</v>
      </c>
      <c r="C296" s="182" t="s">
        <v>65</v>
      </c>
      <c r="D296" s="126" t="s">
        <v>55</v>
      </c>
      <c r="E296" s="182" t="s">
        <v>56</v>
      </c>
      <c r="F296" s="182" t="s">
        <v>254</v>
      </c>
      <c r="G296" s="182" t="s">
        <v>257</v>
      </c>
      <c r="H296" s="144" t="s">
        <v>675</v>
      </c>
      <c r="I296" s="467"/>
      <c r="J296" s="40">
        <f t="shared" si="89"/>
        <v>595</v>
      </c>
      <c r="K296" s="37">
        <v>2.0833333333333335</v>
      </c>
      <c r="L296" s="181" t="s">
        <v>303</v>
      </c>
      <c r="M296" s="30">
        <f t="shared" si="83"/>
        <v>1</v>
      </c>
      <c r="N296" s="181" t="s">
        <v>300</v>
      </c>
      <c r="O296" s="141" t="s">
        <v>58</v>
      </c>
      <c r="P296" s="76" t="s">
        <v>60</v>
      </c>
      <c r="Q296" s="69">
        <f t="shared" si="84"/>
        <v>3.0252100840336134</v>
      </c>
      <c r="R296" s="83" t="e">
        <f t="shared" si="77"/>
        <v>#DIV/0!</v>
      </c>
      <c r="S296" s="83">
        <f>+[2]Amazonas!S296+[2]Antioquia!S296+[2]Atantico!S296+[2]Arauca!S296+[2]Bolivar!S296+[2]Boyacá!S296+[2]Caldas!S296+[2]Caquetá!S296+[2]Casanare!S296+[2]Cauca!S296+[2]Cesar!S296+[2]Chocó!S296+[2]Córdoba!S296+[2]Cundinamarca!S296+[2]Guainía!S296+[2]Guaviare!S296+[2]Huila!S296+'[2]La Guajira'!S296+[2]Magdalena!S296+[2]Meta!S296+[2]Nariño!S296+'[2]Norte de Santander'!S296+[2]Putumayo!S296+[2]Quindio!S296+[2]Risaralda!S296+'[2]San Anadrés'!S296+[2]Santander!S296+[2]Sucre!S296+[2]Tolima!S296+'[2]Valle del Cauca'!S296+[2]Vaupés!S296+[2]Vichada!S296</f>
        <v>0</v>
      </c>
      <c r="T296" s="83">
        <f>+[2]Amazonas!T296+[2]Antioquia!T296+[2]Atantico!T296+[2]Arauca!T296+[2]Bolivar!T296+[2]Boyacá!T296+[2]Caldas!T296+[2]Caquetá!T296+[2]Casanare!T296+[2]Cauca!T296+[2]Cesar!T296+[2]Chocó!T296+[2]Córdoba!T296+[2]Cundinamarca!T296+[2]Guainía!T296+[2]Guaviare!T296+[2]Huila!T296+'[2]La Guajira'!T296+[2]Magdalena!T296+[2]Meta!T296+[2]Nariño!T296+'[2]Norte de Santander'!T296+[2]Putumayo!T296+[2]Quindio!T296+[2]Risaralda!T296+'[2]San Anadrés'!T296+[2]Santander!T296+[2]Sucre!T296+[2]Tolima!T296+'[2]Valle del Cauca'!T296+[2]Vaupés!T296+[2]Vichada!T296</f>
        <v>0</v>
      </c>
      <c r="U296" s="148">
        <f t="shared" si="85"/>
        <v>595</v>
      </c>
      <c r="V296" s="148">
        <f t="shared" si="86"/>
        <v>18</v>
      </c>
      <c r="W296" s="148">
        <f>+'[2]Oficinas Nacionales'!Q296</f>
        <v>0</v>
      </c>
      <c r="X296" s="148">
        <f>+'[2]Oficinas Nacionales'!R296</f>
        <v>0</v>
      </c>
      <c r="Y296" s="148">
        <f>+'[2]Oficinas Nacionales'!AG296</f>
        <v>0</v>
      </c>
      <c r="Z296" s="148">
        <f t="shared" si="87"/>
        <v>595</v>
      </c>
      <c r="AA296" s="148">
        <f t="shared" si="87"/>
        <v>10</v>
      </c>
      <c r="AB296" s="148">
        <f t="shared" si="87"/>
        <v>18</v>
      </c>
      <c r="AC296" s="148">
        <f>+[2]Amazonas!Q296</f>
        <v>0</v>
      </c>
      <c r="AD296" s="148">
        <f>+[2]Amazonas!R296</f>
        <v>0</v>
      </c>
      <c r="AE296" s="148">
        <f>+[2]Amazonas!AG296</f>
        <v>0</v>
      </c>
      <c r="AF296" s="148">
        <f>+[2]Antioquia!Q296</f>
        <v>50</v>
      </c>
      <c r="AG296" s="148">
        <f>+[2]Antioquia!R296</f>
        <v>0</v>
      </c>
      <c r="AH296" s="148">
        <f>+[2]Antioquia!AG296</f>
        <v>0</v>
      </c>
      <c r="AI296" s="148">
        <f>+[2]Atantico!Q296</f>
        <v>25</v>
      </c>
      <c r="AJ296" s="148">
        <f>+[2]Atantico!R296</f>
        <v>9</v>
      </c>
      <c r="AK296" s="148">
        <f>+[2]Atantico!AG296</f>
        <v>0</v>
      </c>
      <c r="AL296" s="148">
        <f>+[2]Arauca!Q296</f>
        <v>25</v>
      </c>
      <c r="AM296" s="148">
        <f>+[2]Arauca!R296</f>
        <v>1</v>
      </c>
      <c r="AN296" s="148">
        <f>+[2]Arauca!AG296</f>
        <v>0</v>
      </c>
      <c r="AO296" s="148">
        <f>+[2]Bolivar!Q296</f>
        <v>5</v>
      </c>
      <c r="AP296" s="148">
        <f>+[2]Bolivar!R296</f>
        <v>0</v>
      </c>
      <c r="AQ296" s="148">
        <f>+[2]Bolivar!AG296</f>
        <v>0</v>
      </c>
      <c r="AR296" s="148">
        <f>+[2]Boyacá!Q296</f>
        <v>50</v>
      </c>
      <c r="AS296" s="148">
        <f>+[2]Boyacá!R296</f>
        <v>0</v>
      </c>
      <c r="AT296" s="148">
        <f>+[2]Boyacá!AG296</f>
        <v>0</v>
      </c>
      <c r="AU296" s="148">
        <f>+[2]Caldas!Q296</f>
        <v>10</v>
      </c>
      <c r="AV296" s="148">
        <f>+[2]Caldas!R296</f>
        <v>0</v>
      </c>
      <c r="AW296" s="148">
        <f>+[2]Caldas!AG296</f>
        <v>0</v>
      </c>
      <c r="AX296" s="148">
        <f>+[2]Caquetá!Q296</f>
        <v>0</v>
      </c>
      <c r="AY296" s="148">
        <f>+[2]Caquetá!R296</f>
        <v>0</v>
      </c>
      <c r="AZ296" s="148">
        <f>+[2]Caquetá!AG296</f>
        <v>18</v>
      </c>
      <c r="BA296" s="148">
        <f>+[2]Casanare!Q296</f>
        <v>5</v>
      </c>
      <c r="BB296" s="148">
        <f>+[2]Casanare!R296</f>
        <v>0</v>
      </c>
      <c r="BC296" s="148">
        <f>+[2]Casanare!AG296</f>
        <v>0</v>
      </c>
      <c r="BD296" s="148">
        <f>+[2]Cauca!Q296</f>
        <v>25</v>
      </c>
      <c r="BE296" s="148">
        <f>+[2]Cauca!R296</f>
        <v>0</v>
      </c>
      <c r="BF296" s="148">
        <f>+[2]Cauca!AG296</f>
        <v>0</v>
      </c>
      <c r="BG296" s="148">
        <f>+[2]Cesar!Q296</f>
        <v>5</v>
      </c>
      <c r="BH296" s="148">
        <f>+[2]Cesar!R296</f>
        <v>0</v>
      </c>
      <c r="BI296" s="148">
        <f>+[2]Cesar!AG296</f>
        <v>0</v>
      </c>
      <c r="BJ296" s="148">
        <f>+[2]Chocó!Q296</f>
        <v>0</v>
      </c>
      <c r="BK296" s="148">
        <f>+[2]Chocó!R296</f>
        <v>0</v>
      </c>
      <c r="BL296" s="148">
        <f>+[2]Chocó!AG296</f>
        <v>0</v>
      </c>
      <c r="BM296" s="148">
        <f>+[2]Córdoba!Q296</f>
        <v>5</v>
      </c>
      <c r="BN296" s="148">
        <f>+[2]Córdoba!R296</f>
        <v>0</v>
      </c>
      <c r="BO296" s="148">
        <f>+[2]Córdoba!AG296</f>
        <v>0</v>
      </c>
      <c r="BP296" s="148">
        <f>+[2]Cundinamarca!Q296</f>
        <v>80</v>
      </c>
      <c r="BQ296" s="148">
        <f>+[2]Cundinamarca!R296</f>
        <v>0</v>
      </c>
      <c r="BR296" s="148">
        <f>+[2]Cundinamarca!AG296</f>
        <v>0</v>
      </c>
      <c r="BS296" s="148">
        <f>+[2]Guainía!Q296</f>
        <v>0</v>
      </c>
      <c r="BT296" s="148">
        <f>+[2]Guainía!R296</f>
        <v>0</v>
      </c>
      <c r="BU296" s="148">
        <f>+[2]Guainía!AG296</f>
        <v>0</v>
      </c>
      <c r="BV296" s="148">
        <f>+[2]Guaviare!Q296</f>
        <v>0</v>
      </c>
      <c r="BW296" s="148">
        <f>+[2]Guaviare!R296</f>
        <v>0</v>
      </c>
      <c r="BX296" s="148">
        <f>+[2]Guaviare!AG296</f>
        <v>0</v>
      </c>
      <c r="BY296" s="148">
        <f>+[2]Huila!Q296</f>
        <v>0</v>
      </c>
      <c r="BZ296" s="148">
        <f>+[2]Huila!R296</f>
        <v>0</v>
      </c>
      <c r="CA296" s="148">
        <f>+[2]Huila!AG296</f>
        <v>0</v>
      </c>
      <c r="CB296" s="148">
        <f>+'[2]La Guajira'!Q296</f>
        <v>0</v>
      </c>
      <c r="CC296" s="148">
        <f>+'[2]La Guajira'!R296</f>
        <v>0</v>
      </c>
      <c r="CD296" s="148">
        <f>+'[2]La Guajira'!AG296</f>
        <v>0</v>
      </c>
      <c r="CE296" s="148">
        <f>+[2]Magdalena!Q296</f>
        <v>10</v>
      </c>
      <c r="CF296" s="148">
        <f>+[2]Magdalena!R296</f>
        <v>0</v>
      </c>
      <c r="CG296" s="148">
        <f>+[2]Magdalena!AG296</f>
        <v>0</v>
      </c>
      <c r="CH296" s="148">
        <f>+[2]Meta!Q296</f>
        <v>20</v>
      </c>
      <c r="CI296" s="148">
        <f>+[2]Meta!R296</f>
        <v>0</v>
      </c>
      <c r="CJ296" s="148">
        <f>+[2]Meta!AG296</f>
        <v>0</v>
      </c>
      <c r="CK296" s="148">
        <f>+[2]Nariño!Q296</f>
        <v>10</v>
      </c>
      <c r="CL296" s="148">
        <f>+[2]Nariño!R296</f>
        <v>0</v>
      </c>
      <c r="CM296" s="148">
        <f>+[2]Nariño!AG296</f>
        <v>0</v>
      </c>
      <c r="CN296" s="148">
        <f>+'[2]Norte de Santander'!Q296</f>
        <v>50</v>
      </c>
      <c r="CO296" s="148">
        <f>+'[2]Norte de Santander'!R296</f>
        <v>0</v>
      </c>
      <c r="CP296" s="148">
        <f>+'[2]Norte de Santander'!AG296</f>
        <v>0</v>
      </c>
      <c r="CQ296" s="148">
        <f>+[2]Putumayo!Q296</f>
        <v>10</v>
      </c>
      <c r="CR296" s="148">
        <f>+[2]Putumayo!R296</f>
        <v>0</v>
      </c>
      <c r="CS296" s="148">
        <f>+[2]Putumayo!AG296</f>
        <v>0</v>
      </c>
      <c r="CT296" s="148">
        <f>+[2]Quindio!Q296</f>
        <v>20</v>
      </c>
      <c r="CU296" s="148">
        <f>+[2]Quindio!R296</f>
        <v>0</v>
      </c>
      <c r="CV296" s="148">
        <f>+[2]Quindio!AG296</f>
        <v>0</v>
      </c>
      <c r="CW296" s="148">
        <f>+[2]Risaralda!Q296</f>
        <v>20</v>
      </c>
      <c r="CX296" s="148">
        <f>+[2]Risaralda!R296</f>
        <v>0</v>
      </c>
      <c r="CY296" s="148">
        <f>+[2]Risaralda!AG296</f>
        <v>0</v>
      </c>
      <c r="CZ296" s="148">
        <f>+'[2]San Anadrés'!Q296</f>
        <v>0</v>
      </c>
      <c r="DA296" s="148">
        <f>+'[2]San Anadrés'!R296</f>
        <v>0</v>
      </c>
      <c r="DB296" s="148">
        <f>+'[2]San Anadrés'!AG296</f>
        <v>0</v>
      </c>
      <c r="DC296" s="148">
        <f>+[2]Santander!Q296</f>
        <v>100</v>
      </c>
      <c r="DD296" s="148">
        <f>+[2]Santander!R296</f>
        <v>0</v>
      </c>
      <c r="DE296" s="148">
        <f>+[2]Santander!AG296</f>
        <v>0</v>
      </c>
      <c r="DF296" s="148">
        <f>+[2]Sucre!Q296</f>
        <v>10</v>
      </c>
      <c r="DG296" s="148">
        <f>+[2]Sucre!R296</f>
        <v>0</v>
      </c>
      <c r="DH296" s="148">
        <f>+[2]Sucre!AG296</f>
        <v>0</v>
      </c>
      <c r="DI296" s="148">
        <f>+[2]Tolima!Q296</f>
        <v>10</v>
      </c>
      <c r="DJ296" s="148">
        <f>+[2]Tolima!R296</f>
        <v>0</v>
      </c>
      <c r="DK296" s="148">
        <f>+[2]Tolima!AG296</f>
        <v>0</v>
      </c>
      <c r="DL296" s="148">
        <f>+'[2]Valle del Cauca'!Q296</f>
        <v>50</v>
      </c>
      <c r="DM296" s="148">
        <f>+'[2]Valle del Cauca'!R296</f>
        <v>0</v>
      </c>
      <c r="DN296" s="148">
        <f>+'[2]Valle del Cauca'!AG296</f>
        <v>0</v>
      </c>
      <c r="DO296" s="148">
        <f>+[2]Vaupés!Q296</f>
        <v>0</v>
      </c>
      <c r="DP296" s="148">
        <f>+[2]Vaupés!R296</f>
        <v>0</v>
      </c>
      <c r="DQ296" s="148">
        <f>+[2]Vaupés!AG296</f>
        <v>0</v>
      </c>
      <c r="DR296" s="148">
        <f>+[2]Vichada!Q296</f>
        <v>0</v>
      </c>
      <c r="DS296" s="148">
        <f>+[2]Vichada!R296</f>
        <v>0</v>
      </c>
      <c r="DT296" s="148">
        <f>+[2]Vichada!AG296</f>
        <v>0</v>
      </c>
    </row>
    <row r="297" spans="1:124" ht="33.75" hidden="1" x14ac:dyDescent="0.25">
      <c r="A297" s="152" t="s">
        <v>718</v>
      </c>
      <c r="B297" s="149" t="str">
        <f t="shared" si="82"/>
        <v>5-0-6-24</v>
      </c>
      <c r="C297" s="182" t="s">
        <v>65</v>
      </c>
      <c r="D297" s="126" t="s">
        <v>55</v>
      </c>
      <c r="E297" s="182" t="s">
        <v>56</v>
      </c>
      <c r="F297" s="182" t="s">
        <v>254</v>
      </c>
      <c r="G297" s="182" t="s">
        <v>257</v>
      </c>
      <c r="H297" s="144" t="s">
        <v>676</v>
      </c>
      <c r="I297" s="181" t="s">
        <v>305</v>
      </c>
      <c r="J297" s="40">
        <f t="shared" si="89"/>
        <v>825</v>
      </c>
      <c r="K297" s="37">
        <v>4.166666666666667</v>
      </c>
      <c r="L297" s="181" t="s">
        <v>306</v>
      </c>
      <c r="M297" s="30">
        <f t="shared" si="83"/>
        <v>0</v>
      </c>
      <c r="N297" s="181" t="s">
        <v>298</v>
      </c>
      <c r="O297" s="141" t="s">
        <v>58</v>
      </c>
      <c r="P297" s="76" t="s">
        <v>60</v>
      </c>
      <c r="Q297" s="69">
        <f t="shared" si="84"/>
        <v>3.7575757575757573</v>
      </c>
      <c r="R297" s="83" t="e">
        <f t="shared" si="77"/>
        <v>#DIV/0!</v>
      </c>
      <c r="S297" s="83">
        <f>+[2]Amazonas!S297+[2]Antioquia!S297+[2]Atantico!S297+[2]Arauca!S297+[2]Bolivar!S297+[2]Boyacá!S297+[2]Caldas!S297+[2]Caquetá!S297+[2]Casanare!S297+[2]Cauca!S297+[2]Cesar!S297+[2]Chocó!S297+[2]Córdoba!S297+[2]Cundinamarca!S297+[2]Guainía!S297+[2]Guaviare!S297+[2]Huila!S297+'[2]La Guajira'!S297+[2]Magdalena!S297+[2]Meta!S297+[2]Nariño!S297+'[2]Norte de Santander'!S297+[2]Putumayo!S297+[2]Quindio!S297+[2]Risaralda!S297+'[2]San Anadrés'!S297+[2]Santander!S297+[2]Sucre!S297+[2]Tolima!S297+'[2]Valle del Cauca'!S297+[2]Vaupés!S297+[2]Vichada!S297</f>
        <v>0</v>
      </c>
      <c r="T297" s="83">
        <f>+[2]Amazonas!T297+[2]Antioquia!T297+[2]Atantico!T297+[2]Arauca!T297+[2]Bolivar!T297+[2]Boyacá!T297+[2]Caldas!T297+[2]Caquetá!T297+[2]Casanare!T297+[2]Cauca!T297+[2]Cesar!T297+[2]Chocó!T297+[2]Córdoba!T297+[2]Cundinamarca!T297+[2]Guainía!T297+[2]Guaviare!T297+[2]Huila!T297+'[2]La Guajira'!T297+[2]Magdalena!T297+[2]Meta!T297+[2]Nariño!T297+'[2]Norte de Santander'!T297+[2]Putumayo!T297+[2]Quindio!T297+[2]Risaralda!T297+'[2]San Anadrés'!T297+[2]Santander!T297+[2]Sucre!T297+[2]Tolima!T297+'[2]Valle del Cauca'!T297+[2]Vaupés!T297+[2]Vichada!T297</f>
        <v>0</v>
      </c>
      <c r="U297" s="148">
        <f t="shared" si="85"/>
        <v>825</v>
      </c>
      <c r="V297" s="148">
        <f t="shared" si="86"/>
        <v>31</v>
      </c>
      <c r="W297" s="148">
        <f>+'[2]Oficinas Nacionales'!Q297</f>
        <v>0</v>
      </c>
      <c r="X297" s="148">
        <f>+'[2]Oficinas Nacionales'!R297</f>
        <v>0</v>
      </c>
      <c r="Y297" s="148">
        <f>+'[2]Oficinas Nacionales'!AG297</f>
        <v>0</v>
      </c>
      <c r="Z297" s="148">
        <f t="shared" si="87"/>
        <v>825</v>
      </c>
      <c r="AA297" s="148">
        <f t="shared" si="87"/>
        <v>0</v>
      </c>
      <c r="AB297" s="148">
        <f t="shared" si="87"/>
        <v>31</v>
      </c>
      <c r="AC297" s="148">
        <f>+[2]Amazonas!Q297</f>
        <v>25</v>
      </c>
      <c r="AD297" s="148">
        <f>+[2]Amazonas!R297</f>
        <v>0</v>
      </c>
      <c r="AE297" s="148">
        <f>+[2]Amazonas!AG297</f>
        <v>3</v>
      </c>
      <c r="AF297" s="148">
        <f>+[2]Antioquia!Q297</f>
        <v>25</v>
      </c>
      <c r="AG297" s="148">
        <f>+[2]Antioquia!R297</f>
        <v>0</v>
      </c>
      <c r="AH297" s="148">
        <f>+[2]Antioquia!AG297</f>
        <v>0</v>
      </c>
      <c r="AI297" s="148">
        <f>+[2]Atantico!Q297</f>
        <v>25</v>
      </c>
      <c r="AJ297" s="148">
        <f>+[2]Atantico!R297</f>
        <v>0</v>
      </c>
      <c r="AK297" s="148">
        <f>+[2]Atantico!AG297</f>
        <v>0</v>
      </c>
      <c r="AL297" s="148">
        <f>+[2]Arauca!Q297</f>
        <v>25</v>
      </c>
      <c r="AM297" s="148">
        <f>+[2]Arauca!R297</f>
        <v>0</v>
      </c>
      <c r="AN297" s="148">
        <f>+[2]Arauca!AG297</f>
        <v>0</v>
      </c>
      <c r="AO297" s="148">
        <f>+[2]Bolivar!Q297</f>
        <v>25</v>
      </c>
      <c r="AP297" s="148">
        <f>+[2]Bolivar!R297</f>
        <v>0</v>
      </c>
      <c r="AQ297" s="148">
        <f>+[2]Bolivar!AG297</f>
        <v>0</v>
      </c>
      <c r="AR297" s="148">
        <f>+[2]Boyacá!Q297</f>
        <v>25</v>
      </c>
      <c r="AS297" s="148">
        <f>+[2]Boyacá!R297</f>
        <v>0</v>
      </c>
      <c r="AT297" s="148">
        <f>+[2]Boyacá!AG297</f>
        <v>0</v>
      </c>
      <c r="AU297" s="148">
        <f>+[2]Caldas!Q297</f>
        <v>25</v>
      </c>
      <c r="AV297" s="148">
        <f>+[2]Caldas!R297</f>
        <v>0</v>
      </c>
      <c r="AW297" s="148">
        <f>+[2]Caldas!AG297</f>
        <v>0</v>
      </c>
      <c r="AX297" s="148">
        <f>+[2]Caquetá!Q297</f>
        <v>25</v>
      </c>
      <c r="AY297" s="148">
        <f>+[2]Caquetá!R297</f>
        <v>0</v>
      </c>
      <c r="AZ297" s="148">
        <f>+[2]Caquetá!AG297</f>
        <v>0</v>
      </c>
      <c r="BA297" s="148">
        <f>+[2]Casanare!Q297</f>
        <v>25</v>
      </c>
      <c r="BB297" s="148">
        <f>+[2]Casanare!R297</f>
        <v>0</v>
      </c>
      <c r="BC297" s="148">
        <f>+[2]Casanare!AG297</f>
        <v>0</v>
      </c>
      <c r="BD297" s="148">
        <f>+[2]Cauca!Q297</f>
        <v>25</v>
      </c>
      <c r="BE297" s="148">
        <f>+[2]Cauca!R297</f>
        <v>0</v>
      </c>
      <c r="BF297" s="148">
        <f>+[2]Cauca!AG297</f>
        <v>0</v>
      </c>
      <c r="BG297" s="148">
        <f>+[2]Cesar!Q297</f>
        <v>25</v>
      </c>
      <c r="BH297" s="148">
        <f>+[2]Cesar!R297</f>
        <v>0</v>
      </c>
      <c r="BI297" s="148">
        <f>+[2]Cesar!AG297</f>
        <v>0</v>
      </c>
      <c r="BJ297" s="148">
        <f>+[2]Chocó!Q297</f>
        <v>25</v>
      </c>
      <c r="BK297" s="148">
        <f>+[2]Chocó!R297</f>
        <v>0</v>
      </c>
      <c r="BL297" s="148">
        <f>+[2]Chocó!AG297</f>
        <v>0</v>
      </c>
      <c r="BM297" s="148">
        <f>+[2]Córdoba!Q297</f>
        <v>25</v>
      </c>
      <c r="BN297" s="148">
        <f>+[2]Córdoba!R297</f>
        <v>0</v>
      </c>
      <c r="BO297" s="148">
        <f>+[2]Córdoba!AG297</f>
        <v>0</v>
      </c>
      <c r="BP297" s="148">
        <f>+[2]Cundinamarca!Q297</f>
        <v>25</v>
      </c>
      <c r="BQ297" s="148">
        <f>+[2]Cundinamarca!R297</f>
        <v>0</v>
      </c>
      <c r="BR297" s="148">
        <f>+[2]Cundinamarca!AG297</f>
        <v>0</v>
      </c>
      <c r="BS297" s="148">
        <f>+[2]Guainía!Q297</f>
        <v>25</v>
      </c>
      <c r="BT297" s="148">
        <f>+[2]Guainía!R297</f>
        <v>0</v>
      </c>
      <c r="BU297" s="148">
        <f>+[2]Guainía!AG297</f>
        <v>0</v>
      </c>
      <c r="BV297" s="148">
        <f>+[2]Guaviare!Q297</f>
        <v>25</v>
      </c>
      <c r="BW297" s="148">
        <f>+[2]Guaviare!R297</f>
        <v>0</v>
      </c>
      <c r="BX297" s="148">
        <f>+[2]Guaviare!AG297</f>
        <v>0</v>
      </c>
      <c r="BY297" s="148">
        <f>+[2]Huila!Q297</f>
        <v>25</v>
      </c>
      <c r="BZ297" s="148">
        <f>+[2]Huila!R297</f>
        <v>0</v>
      </c>
      <c r="CA297" s="148">
        <f>+[2]Huila!AG297</f>
        <v>0</v>
      </c>
      <c r="CB297" s="148">
        <f>+'[2]La Guajira'!Q297</f>
        <v>25</v>
      </c>
      <c r="CC297" s="148">
        <f>+'[2]La Guajira'!R297</f>
        <v>0</v>
      </c>
      <c r="CD297" s="148">
        <f>+'[2]La Guajira'!AG297</f>
        <v>0</v>
      </c>
      <c r="CE297" s="148">
        <f>+[2]Magdalena!Q297</f>
        <v>25</v>
      </c>
      <c r="CF297" s="148">
        <f>+[2]Magdalena!R297</f>
        <v>0</v>
      </c>
      <c r="CG297" s="148">
        <f>+[2]Magdalena!AG297</f>
        <v>0</v>
      </c>
      <c r="CH297" s="148">
        <f>+[2]Meta!Q297</f>
        <v>25</v>
      </c>
      <c r="CI297" s="148">
        <f>+[2]Meta!R297</f>
        <v>0</v>
      </c>
      <c r="CJ297" s="148">
        <f>+[2]Meta!AG297</f>
        <v>0</v>
      </c>
      <c r="CK297" s="148">
        <f>+[2]Nariño!Q297</f>
        <v>25</v>
      </c>
      <c r="CL297" s="148">
        <f>+[2]Nariño!R297</f>
        <v>0</v>
      </c>
      <c r="CM297" s="148">
        <f>+[2]Nariño!AG297</f>
        <v>0</v>
      </c>
      <c r="CN297" s="148">
        <f>+'[2]Norte de Santander'!Q297</f>
        <v>25</v>
      </c>
      <c r="CO297" s="148">
        <f>+'[2]Norte de Santander'!R297</f>
        <v>0</v>
      </c>
      <c r="CP297" s="148">
        <f>+'[2]Norte de Santander'!AG297</f>
        <v>0</v>
      </c>
      <c r="CQ297" s="148">
        <f>+[2]Putumayo!Q297</f>
        <v>25</v>
      </c>
      <c r="CR297" s="148">
        <f>+[2]Putumayo!R297</f>
        <v>0</v>
      </c>
      <c r="CS297" s="148">
        <f>+[2]Putumayo!AG297</f>
        <v>0</v>
      </c>
      <c r="CT297" s="148">
        <f>+[2]Quindio!Q297</f>
        <v>25</v>
      </c>
      <c r="CU297" s="148">
        <f>+[2]Quindio!R297</f>
        <v>0</v>
      </c>
      <c r="CV297" s="148">
        <f>+[2]Quindio!AG297</f>
        <v>0</v>
      </c>
      <c r="CW297" s="148">
        <f>+[2]Risaralda!Q297</f>
        <v>25</v>
      </c>
      <c r="CX297" s="148">
        <f>+[2]Risaralda!R297</f>
        <v>0</v>
      </c>
      <c r="CY297" s="148">
        <f>+[2]Risaralda!AG297</f>
        <v>1</v>
      </c>
      <c r="CZ297" s="148">
        <f>+'[2]San Anadrés'!Q297</f>
        <v>25</v>
      </c>
      <c r="DA297" s="148">
        <f>+'[2]San Anadrés'!R297</f>
        <v>0</v>
      </c>
      <c r="DB297" s="148">
        <f>+'[2]San Anadrés'!AG297</f>
        <v>2</v>
      </c>
      <c r="DC297" s="148">
        <f>+[2]Santander!Q297</f>
        <v>50</v>
      </c>
      <c r="DD297" s="148">
        <f>+[2]Santander!R297</f>
        <v>0</v>
      </c>
      <c r="DE297" s="148">
        <f>+[2]Santander!AG297</f>
        <v>0</v>
      </c>
      <c r="DF297" s="148">
        <f>+[2]Sucre!Q297</f>
        <v>25</v>
      </c>
      <c r="DG297" s="148">
        <f>+[2]Sucre!R297</f>
        <v>0</v>
      </c>
      <c r="DH297" s="148">
        <f>+[2]Sucre!AG297</f>
        <v>0</v>
      </c>
      <c r="DI297" s="148">
        <f>+[2]Tolima!Q297</f>
        <v>25</v>
      </c>
      <c r="DJ297" s="148">
        <f>+[2]Tolima!R297</f>
        <v>0</v>
      </c>
      <c r="DK297" s="148">
        <f>+[2]Tolima!AG297</f>
        <v>25</v>
      </c>
      <c r="DL297" s="148">
        <f>+'[2]Valle del Cauca'!Q297</f>
        <v>25</v>
      </c>
      <c r="DM297" s="148">
        <f>+'[2]Valle del Cauca'!R297</f>
        <v>0</v>
      </c>
      <c r="DN297" s="148">
        <f>+'[2]Valle del Cauca'!AG297</f>
        <v>0</v>
      </c>
      <c r="DO297" s="148">
        <f>+[2]Vaupés!Q297</f>
        <v>25</v>
      </c>
      <c r="DP297" s="148">
        <f>+[2]Vaupés!R297</f>
        <v>0</v>
      </c>
      <c r="DQ297" s="148">
        <f>+[2]Vaupés!AG297</f>
        <v>0</v>
      </c>
      <c r="DR297" s="148">
        <f>+[2]Vichada!Q297</f>
        <v>25</v>
      </c>
      <c r="DS297" s="148">
        <f>+[2]Vichada!R297</f>
        <v>0</v>
      </c>
      <c r="DT297" s="148">
        <f>+[2]Vichada!AG297</f>
        <v>0</v>
      </c>
    </row>
    <row r="298" spans="1:124" ht="33.75" hidden="1" x14ac:dyDescent="0.25">
      <c r="A298" s="152" t="s">
        <v>718</v>
      </c>
      <c r="B298" s="149" t="str">
        <f t="shared" si="82"/>
        <v>5-0-6-25</v>
      </c>
      <c r="C298" s="182" t="s">
        <v>65</v>
      </c>
      <c r="D298" s="126" t="s">
        <v>55</v>
      </c>
      <c r="E298" s="182" t="s">
        <v>56</v>
      </c>
      <c r="F298" s="182" t="s">
        <v>254</v>
      </c>
      <c r="G298" s="182" t="s">
        <v>257</v>
      </c>
      <c r="H298" s="144" t="s">
        <v>677</v>
      </c>
      <c r="I298" s="41" t="s">
        <v>308</v>
      </c>
      <c r="J298" s="40">
        <f t="shared" si="89"/>
        <v>74</v>
      </c>
      <c r="K298" s="37">
        <v>4.166666666666667</v>
      </c>
      <c r="L298" s="181" t="s">
        <v>309</v>
      </c>
      <c r="M298" s="30">
        <f t="shared" si="83"/>
        <v>69</v>
      </c>
      <c r="N298" s="181" t="s">
        <v>310</v>
      </c>
      <c r="O298" s="97" t="s">
        <v>58</v>
      </c>
      <c r="P298" s="76" t="s">
        <v>60</v>
      </c>
      <c r="Q298" s="69">
        <f t="shared" si="84"/>
        <v>13.513513513513514</v>
      </c>
      <c r="R298" s="83" t="e">
        <f t="shared" si="77"/>
        <v>#DIV/0!</v>
      </c>
      <c r="S298" s="83">
        <f>+[2]Amazonas!S298+[2]Antioquia!S298+[2]Atantico!S298+[2]Arauca!S298+[2]Bolivar!S298+[2]Boyacá!S298+[2]Caldas!S298+[2]Caquetá!S298+[2]Casanare!S298+[2]Cauca!S298+[2]Cesar!S298+[2]Chocó!S298+[2]Córdoba!S298+[2]Cundinamarca!S298+[2]Guainía!S298+[2]Guaviare!S298+[2]Huila!S298+'[2]La Guajira'!S298+[2]Magdalena!S298+[2]Meta!S298+[2]Nariño!S298+'[2]Norte de Santander'!S298+[2]Putumayo!S298+[2]Quindio!S298+[2]Risaralda!S298+'[2]San Anadrés'!S298+[2]Santander!S298+[2]Sucre!S298+[2]Tolima!S298+'[2]Valle del Cauca'!S298+[2]Vaupés!S298+[2]Vichada!S298</f>
        <v>0</v>
      </c>
      <c r="T298" s="83">
        <f>+[2]Amazonas!T298+[2]Antioquia!T298+[2]Atantico!T298+[2]Arauca!T298+[2]Bolivar!T298+[2]Boyacá!T298+[2]Caldas!T298+[2]Caquetá!T298+[2]Casanare!T298+[2]Cauca!T298+[2]Cesar!T298+[2]Chocó!T298+[2]Córdoba!T298+[2]Cundinamarca!T298+[2]Guainía!T298+[2]Guaviare!T298+[2]Huila!T298+'[2]La Guajira'!T298+[2]Magdalena!T298+[2]Meta!T298+[2]Nariño!T298+'[2]Norte de Santander'!T298+[2]Putumayo!T298+[2]Quindio!T298+[2]Risaralda!T298+'[2]San Anadrés'!T298+[2]Santander!T298+[2]Sucre!T298+[2]Tolima!T298+'[2]Valle del Cauca'!T298+[2]Vaupés!T298+[2]Vichada!T298</f>
        <v>0</v>
      </c>
      <c r="U298" s="148">
        <f t="shared" si="85"/>
        <v>74</v>
      </c>
      <c r="V298" s="148">
        <f t="shared" si="86"/>
        <v>10</v>
      </c>
      <c r="W298" s="148">
        <f>+'[2]Oficinas Nacionales'!Q298</f>
        <v>0</v>
      </c>
      <c r="X298" s="148">
        <f>+'[2]Oficinas Nacionales'!R298</f>
        <v>0</v>
      </c>
      <c r="Y298" s="148">
        <f>+'[2]Oficinas Nacionales'!AG298</f>
        <v>0</v>
      </c>
      <c r="Z298" s="148">
        <f t="shared" si="87"/>
        <v>74</v>
      </c>
      <c r="AA298" s="148">
        <f t="shared" si="87"/>
        <v>72</v>
      </c>
      <c r="AB298" s="148">
        <f t="shared" si="87"/>
        <v>10</v>
      </c>
      <c r="AC298" s="148">
        <f>+[2]Amazonas!Q298</f>
        <v>0</v>
      </c>
      <c r="AD298" s="148">
        <f>+[2]Amazonas!R298</f>
        <v>0</v>
      </c>
      <c r="AE298" s="148">
        <f>+[2]Amazonas!AG298</f>
        <v>0</v>
      </c>
      <c r="AF298" s="148">
        <f>+[2]Antioquia!Q298</f>
        <v>5</v>
      </c>
      <c r="AG298" s="148">
        <f>+[2]Antioquia!R298</f>
        <v>5</v>
      </c>
      <c r="AH298" s="148">
        <f>+[2]Antioquia!AG298</f>
        <v>0</v>
      </c>
      <c r="AI298" s="148">
        <f>+[2]Atantico!Q298</f>
        <v>4</v>
      </c>
      <c r="AJ298" s="148">
        <f>+[2]Atantico!R298</f>
        <v>3</v>
      </c>
      <c r="AK298" s="148">
        <f>+[2]Atantico!AG298</f>
        <v>0</v>
      </c>
      <c r="AL298" s="148">
        <f>+[2]Arauca!Q298</f>
        <v>1</v>
      </c>
      <c r="AM298" s="148">
        <f>+[2]Arauca!R298</f>
        <v>0</v>
      </c>
      <c r="AN298" s="148">
        <f>+[2]Arauca!AG298</f>
        <v>0</v>
      </c>
      <c r="AO298" s="148">
        <f>+[2]Bolivar!Q298</f>
        <v>6</v>
      </c>
      <c r="AP298" s="148">
        <f>+[2]Bolivar!R298</f>
        <v>6</v>
      </c>
      <c r="AQ298" s="148">
        <f>+[2]Bolivar!AG298</f>
        <v>0</v>
      </c>
      <c r="AR298" s="148">
        <f>+[2]Boyacá!Q298</f>
        <v>2</v>
      </c>
      <c r="AS298" s="148">
        <f>+[2]Boyacá!R298</f>
        <v>2</v>
      </c>
      <c r="AT298" s="148">
        <f>+[2]Boyacá!AG298</f>
        <v>0</v>
      </c>
      <c r="AU298" s="148">
        <f>+[2]Caldas!Q298</f>
        <v>4</v>
      </c>
      <c r="AV298" s="148">
        <f>+[2]Caldas!R298</f>
        <v>4</v>
      </c>
      <c r="AW298" s="148">
        <f>+[2]Caldas!AG298</f>
        <v>0</v>
      </c>
      <c r="AX298" s="148">
        <f>+[2]Caquetá!Q298</f>
        <v>0</v>
      </c>
      <c r="AY298" s="148">
        <f>+[2]Caquetá!R298</f>
        <v>0</v>
      </c>
      <c r="AZ298" s="148">
        <f>+[2]Caquetá!AG298</f>
        <v>0</v>
      </c>
      <c r="BA298" s="148">
        <f>+[2]Casanare!Q298</f>
        <v>0</v>
      </c>
      <c r="BB298" s="148">
        <f>+[2]Casanare!R298</f>
        <v>0</v>
      </c>
      <c r="BC298" s="148">
        <f>+[2]Casanare!AG298</f>
        <v>0</v>
      </c>
      <c r="BD298" s="148">
        <f>+[2]Cauca!Q298</f>
        <v>2</v>
      </c>
      <c r="BE298" s="148">
        <f>+[2]Cauca!R298</f>
        <v>2</v>
      </c>
      <c r="BF298" s="148">
        <f>+[2]Cauca!AG298</f>
        <v>1</v>
      </c>
      <c r="BG298" s="148">
        <f>+[2]Cesar!Q298</f>
        <v>2</v>
      </c>
      <c r="BH298" s="148">
        <f>+[2]Cesar!R298</f>
        <v>2</v>
      </c>
      <c r="BI298" s="148">
        <f>+[2]Cesar!AG298</f>
        <v>0</v>
      </c>
      <c r="BJ298" s="148">
        <f>+[2]Chocó!Q298</f>
        <v>0</v>
      </c>
      <c r="BK298" s="148">
        <f>+[2]Chocó!R298</f>
        <v>0</v>
      </c>
      <c r="BL298" s="148">
        <f>+[2]Chocó!AG298</f>
        <v>0</v>
      </c>
      <c r="BM298" s="148">
        <f>+[2]Córdoba!Q298</f>
        <v>3</v>
      </c>
      <c r="BN298" s="148">
        <f>+[2]Córdoba!R298</f>
        <v>3</v>
      </c>
      <c r="BO298" s="148">
        <f>+[2]Córdoba!AG298</f>
        <v>0</v>
      </c>
      <c r="BP298" s="148">
        <f>+[2]Cundinamarca!Q298</f>
        <v>2</v>
      </c>
      <c r="BQ298" s="148">
        <f>+[2]Cundinamarca!R298</f>
        <v>2</v>
      </c>
      <c r="BR298" s="148">
        <f>+[2]Cundinamarca!AG298</f>
        <v>0</v>
      </c>
      <c r="BS298" s="148">
        <f>+[2]Guainía!Q298</f>
        <v>0</v>
      </c>
      <c r="BT298" s="148">
        <f>+[2]Guainía!R298</f>
        <v>0</v>
      </c>
      <c r="BU298" s="148">
        <f>+[2]Guainía!AG298</f>
        <v>0</v>
      </c>
      <c r="BV298" s="148">
        <f>+[2]Guaviare!Q298</f>
        <v>0</v>
      </c>
      <c r="BW298" s="148">
        <f>+[2]Guaviare!R298</f>
        <v>0</v>
      </c>
      <c r="BX298" s="148">
        <f>+[2]Guaviare!AG298</f>
        <v>0</v>
      </c>
      <c r="BY298" s="148">
        <f>+[2]Huila!Q298</f>
        <v>0</v>
      </c>
      <c r="BZ298" s="148">
        <f>+[2]Huila!R298</f>
        <v>0</v>
      </c>
      <c r="CA298" s="148">
        <f>+[2]Huila!AG298</f>
        <v>0</v>
      </c>
      <c r="CB298" s="148">
        <f>+'[2]La Guajira'!Q298</f>
        <v>2</v>
      </c>
      <c r="CC298" s="148">
        <f>+'[2]La Guajira'!R298</f>
        <v>2</v>
      </c>
      <c r="CD298" s="148">
        <f>+'[2]La Guajira'!AG298</f>
        <v>0</v>
      </c>
      <c r="CE298" s="148">
        <f>+[2]Magdalena!Q298</f>
        <v>3</v>
      </c>
      <c r="CF298" s="148">
        <f>+[2]Magdalena!R298</f>
        <v>3</v>
      </c>
      <c r="CG298" s="148">
        <f>+[2]Magdalena!AG298</f>
        <v>0</v>
      </c>
      <c r="CH298" s="148">
        <f>+[2]Meta!Q298</f>
        <v>1</v>
      </c>
      <c r="CI298" s="148">
        <f>+[2]Meta!R298</f>
        <v>0</v>
      </c>
      <c r="CJ298" s="148">
        <f>+[2]Meta!AG298</f>
        <v>0</v>
      </c>
      <c r="CK298" s="148">
        <f>+[2]Nariño!Q298</f>
        <v>6</v>
      </c>
      <c r="CL298" s="148">
        <f>+[2]Nariño!R298</f>
        <v>6</v>
      </c>
      <c r="CM298" s="148">
        <f>+[2]Nariño!AG298</f>
        <v>6</v>
      </c>
      <c r="CN298" s="148">
        <f>+'[2]Norte de Santander'!Q298</f>
        <v>4</v>
      </c>
      <c r="CO298" s="148">
        <f>+'[2]Norte de Santander'!R298</f>
        <v>4</v>
      </c>
      <c r="CP298" s="148">
        <f>+'[2]Norte de Santander'!AG298</f>
        <v>0</v>
      </c>
      <c r="CQ298" s="148">
        <f>+[2]Putumayo!Q298</f>
        <v>0</v>
      </c>
      <c r="CR298" s="148">
        <f>+[2]Putumayo!R298</f>
        <v>0</v>
      </c>
      <c r="CS298" s="148">
        <f>+[2]Putumayo!AG298</f>
        <v>0</v>
      </c>
      <c r="CT298" s="148">
        <f>+[2]Quindio!Q298</f>
        <v>6</v>
      </c>
      <c r="CU298" s="148">
        <f>+[2]Quindio!R298</f>
        <v>6</v>
      </c>
      <c r="CV298" s="148">
        <f>+[2]Quindio!AG298</f>
        <v>0</v>
      </c>
      <c r="CW298" s="148">
        <f>+[2]Risaralda!Q298</f>
        <v>5</v>
      </c>
      <c r="CX298" s="148">
        <f>+[2]Risaralda!R298</f>
        <v>5</v>
      </c>
      <c r="CY298" s="148">
        <f>+[2]Risaralda!AG298</f>
        <v>0</v>
      </c>
      <c r="CZ298" s="148">
        <f>+'[2]San Anadrés'!Q298</f>
        <v>0</v>
      </c>
      <c r="DA298" s="148">
        <f>+'[2]San Anadrés'!R298</f>
        <v>0</v>
      </c>
      <c r="DB298" s="148">
        <f>+'[2]San Anadrés'!AG298</f>
        <v>0</v>
      </c>
      <c r="DC298" s="148">
        <f>+[2]Santander!Q298</f>
        <v>6</v>
      </c>
      <c r="DD298" s="148">
        <f>+[2]Santander!R298</f>
        <v>7</v>
      </c>
      <c r="DE298" s="148">
        <f>+[2]Santander!AG298</f>
        <v>1</v>
      </c>
      <c r="DF298" s="148">
        <f>+[2]Sucre!Q298</f>
        <v>4</v>
      </c>
      <c r="DG298" s="148">
        <f>+[2]Sucre!R298</f>
        <v>4</v>
      </c>
      <c r="DH298" s="148">
        <f>+[2]Sucre!AG298</f>
        <v>0</v>
      </c>
      <c r="DI298" s="148">
        <f>+[2]Tolima!Q298</f>
        <v>2</v>
      </c>
      <c r="DJ298" s="148">
        <f>+[2]Tolima!R298</f>
        <v>2</v>
      </c>
      <c r="DK298" s="148">
        <f>+[2]Tolima!AG298</f>
        <v>2</v>
      </c>
      <c r="DL298" s="148">
        <f>+'[2]Valle del Cauca'!Q298</f>
        <v>4</v>
      </c>
      <c r="DM298" s="148">
        <f>+'[2]Valle del Cauca'!R298</f>
        <v>4</v>
      </c>
      <c r="DN298" s="148">
        <f>+'[2]Valle del Cauca'!AG298</f>
        <v>0</v>
      </c>
      <c r="DO298" s="148">
        <f>+[2]Vaupés!Q298</f>
        <v>0</v>
      </c>
      <c r="DP298" s="148">
        <f>+[2]Vaupés!R298</f>
        <v>0</v>
      </c>
      <c r="DQ298" s="148">
        <f>+[2]Vaupés!AG298</f>
        <v>0</v>
      </c>
      <c r="DR298" s="148">
        <f>+[2]Vichada!Q298</f>
        <v>0</v>
      </c>
      <c r="DS298" s="148">
        <f>+[2]Vichada!R298</f>
        <v>0</v>
      </c>
      <c r="DT298" s="148">
        <f>+[2]Vichada!AG298</f>
        <v>0</v>
      </c>
    </row>
    <row r="299" spans="1:124" ht="33.75" hidden="1" x14ac:dyDescent="0.25">
      <c r="A299" s="152" t="s">
        <v>718</v>
      </c>
      <c r="B299" s="149" t="str">
        <f t="shared" si="82"/>
        <v>5-0-6-26</v>
      </c>
      <c r="C299" s="182" t="s">
        <v>65</v>
      </c>
      <c r="D299" s="126" t="s">
        <v>55</v>
      </c>
      <c r="E299" s="182" t="s">
        <v>56</v>
      </c>
      <c r="F299" s="182" t="s">
        <v>254</v>
      </c>
      <c r="G299" s="182" t="s">
        <v>257</v>
      </c>
      <c r="H299" s="144" t="s">
        <v>678</v>
      </c>
      <c r="I299" s="431" t="s">
        <v>157</v>
      </c>
      <c r="J299" s="40">
        <f t="shared" si="89"/>
        <v>36</v>
      </c>
      <c r="K299" s="37">
        <v>2.0833333333333335</v>
      </c>
      <c r="L299" s="182" t="s">
        <v>312</v>
      </c>
      <c r="M299" s="30">
        <f t="shared" si="83"/>
        <v>0</v>
      </c>
      <c r="N299" s="182" t="s">
        <v>159</v>
      </c>
      <c r="O299" s="97" t="s">
        <v>57</v>
      </c>
      <c r="P299" s="76" t="s">
        <v>60</v>
      </c>
      <c r="Q299" s="69">
        <f t="shared" si="84"/>
        <v>5.5555555555555554</v>
      </c>
      <c r="R299" s="83" t="e">
        <f t="shared" si="77"/>
        <v>#DIV/0!</v>
      </c>
      <c r="S299" s="83">
        <f>+[2]Amazonas!S299+[2]Antioquia!S299+[2]Atantico!S299+[2]Arauca!S299+[2]Bolivar!S299+[2]Boyacá!S299+[2]Caldas!S299+[2]Caquetá!S299+[2]Casanare!S299+[2]Cauca!S299+[2]Cesar!S299+[2]Chocó!S299+[2]Córdoba!S299+[2]Cundinamarca!S299+[2]Guainía!S299+[2]Guaviare!S299+[2]Huila!S299+'[2]La Guajira'!S299+[2]Magdalena!S299+[2]Meta!S299+[2]Nariño!S299+'[2]Norte de Santander'!S299+[2]Putumayo!S299+[2]Quindio!S299+[2]Risaralda!S299+'[2]San Anadrés'!S299+[2]Santander!S299+[2]Sucre!S299+[2]Tolima!S299+'[2]Valle del Cauca'!S299+[2]Vaupés!S299+[2]Vichada!S299</f>
        <v>0</v>
      </c>
      <c r="T299" s="83">
        <f>+[2]Amazonas!T299+[2]Antioquia!T299+[2]Atantico!T299+[2]Arauca!T299+[2]Bolivar!T299+[2]Boyacá!T299+[2]Caldas!T299+[2]Caquetá!T299+[2]Casanare!T299+[2]Cauca!T299+[2]Cesar!T299+[2]Chocó!T299+[2]Córdoba!T299+[2]Cundinamarca!T299+[2]Guainía!T299+[2]Guaviare!T299+[2]Huila!T299+'[2]La Guajira'!T299+[2]Magdalena!T299+[2]Meta!T299+[2]Nariño!T299+'[2]Norte de Santander'!T299+[2]Putumayo!T299+[2]Quindio!T299+[2]Risaralda!T299+'[2]San Anadrés'!T299+[2]Santander!T299+[2]Sucre!T299+[2]Tolima!T299+'[2]Valle del Cauca'!T299+[2]Vaupés!T299+[2]Vichada!T299</f>
        <v>0</v>
      </c>
      <c r="U299" s="148">
        <f t="shared" si="85"/>
        <v>36</v>
      </c>
      <c r="V299" s="148">
        <f t="shared" si="86"/>
        <v>2</v>
      </c>
      <c r="W299" s="148">
        <f>+'[2]Oficinas Nacionales'!Q299</f>
        <v>0</v>
      </c>
      <c r="X299" s="148">
        <f>+'[2]Oficinas Nacionales'!R299</f>
        <v>0</v>
      </c>
      <c r="Y299" s="148">
        <f>+'[2]Oficinas Nacionales'!AG299</f>
        <v>0</v>
      </c>
      <c r="Z299" s="148">
        <f t="shared" si="87"/>
        <v>36</v>
      </c>
      <c r="AA299" s="148">
        <f t="shared" si="87"/>
        <v>0</v>
      </c>
      <c r="AB299" s="148">
        <f t="shared" si="87"/>
        <v>2</v>
      </c>
      <c r="AC299" s="148">
        <f>+[2]Amazonas!Q299</f>
        <v>0</v>
      </c>
      <c r="AD299" s="148">
        <f>+[2]Amazonas!R299</f>
        <v>0</v>
      </c>
      <c r="AE299" s="148">
        <f>+[2]Amazonas!AG299</f>
        <v>0</v>
      </c>
      <c r="AF299" s="148">
        <f>+[2]Antioquia!Q299</f>
        <v>1</v>
      </c>
      <c r="AG299" s="148">
        <f>+[2]Antioquia!R299</f>
        <v>0</v>
      </c>
      <c r="AH299" s="148">
        <f>+[2]Antioquia!AG299</f>
        <v>0</v>
      </c>
      <c r="AI299" s="148">
        <f>+[2]Atantico!Q299</f>
        <v>1</v>
      </c>
      <c r="AJ299" s="148">
        <f>+[2]Atantico!R299</f>
        <v>0</v>
      </c>
      <c r="AK299" s="148">
        <f>+[2]Atantico!AG299</f>
        <v>0</v>
      </c>
      <c r="AL299" s="148">
        <f>+[2]Arauca!Q299</f>
        <v>1</v>
      </c>
      <c r="AM299" s="148">
        <f>+[2]Arauca!R299</f>
        <v>0</v>
      </c>
      <c r="AN299" s="148">
        <f>+[2]Arauca!AG299</f>
        <v>0</v>
      </c>
      <c r="AO299" s="148">
        <f>+[2]Bolivar!Q299</f>
        <v>1</v>
      </c>
      <c r="AP299" s="148">
        <f>+[2]Bolivar!R299</f>
        <v>0</v>
      </c>
      <c r="AQ299" s="148">
        <f>+[2]Bolivar!AG299</f>
        <v>0</v>
      </c>
      <c r="AR299" s="148">
        <f>+[2]Boyacá!Q299</f>
        <v>2</v>
      </c>
      <c r="AS299" s="148">
        <f>+[2]Boyacá!R299</f>
        <v>0</v>
      </c>
      <c r="AT299" s="148">
        <f>+[2]Boyacá!AG299</f>
        <v>0</v>
      </c>
      <c r="AU299" s="148">
        <f>+[2]Caldas!Q299</f>
        <v>1</v>
      </c>
      <c r="AV299" s="148">
        <f>+[2]Caldas!R299</f>
        <v>0</v>
      </c>
      <c r="AW299" s="148">
        <f>+[2]Caldas!AG299</f>
        <v>0</v>
      </c>
      <c r="AX299" s="148">
        <f>+[2]Caquetá!Q299</f>
        <v>1</v>
      </c>
      <c r="AY299" s="148">
        <f>+[2]Caquetá!R299</f>
        <v>0</v>
      </c>
      <c r="AZ299" s="148">
        <f>+[2]Caquetá!AG299</f>
        <v>0</v>
      </c>
      <c r="BA299" s="148">
        <f>+[2]Casanare!Q299</f>
        <v>1</v>
      </c>
      <c r="BB299" s="148">
        <f>+[2]Casanare!R299</f>
        <v>0</v>
      </c>
      <c r="BC299" s="148">
        <f>+[2]Casanare!AG299</f>
        <v>0</v>
      </c>
      <c r="BD299" s="148">
        <f>+[2]Cauca!Q299</f>
        <v>2</v>
      </c>
      <c r="BE299" s="148">
        <f>+[2]Cauca!R299</f>
        <v>0</v>
      </c>
      <c r="BF299" s="148">
        <f>+[2]Cauca!AG299</f>
        <v>0</v>
      </c>
      <c r="BG299" s="148">
        <f>+[2]Cesar!Q299</f>
        <v>1</v>
      </c>
      <c r="BH299" s="148">
        <f>+[2]Cesar!R299</f>
        <v>0</v>
      </c>
      <c r="BI299" s="148">
        <f>+[2]Cesar!AG299</f>
        <v>0</v>
      </c>
      <c r="BJ299" s="148">
        <f>+[2]Chocó!Q299</f>
        <v>1</v>
      </c>
      <c r="BK299" s="148">
        <f>+[2]Chocó!R299</f>
        <v>0</v>
      </c>
      <c r="BL299" s="148">
        <f>+[2]Chocó!AG299</f>
        <v>0</v>
      </c>
      <c r="BM299" s="148">
        <f>+[2]Córdoba!Q299</f>
        <v>1</v>
      </c>
      <c r="BN299" s="148">
        <f>+[2]Córdoba!R299</f>
        <v>0</v>
      </c>
      <c r="BO299" s="148">
        <f>+[2]Córdoba!AG299</f>
        <v>0</v>
      </c>
      <c r="BP299" s="148">
        <f>+[2]Cundinamarca!Q299</f>
        <v>1</v>
      </c>
      <c r="BQ299" s="148">
        <f>+[2]Cundinamarca!R299</f>
        <v>0</v>
      </c>
      <c r="BR299" s="148">
        <f>+[2]Cundinamarca!AG299</f>
        <v>0</v>
      </c>
      <c r="BS299" s="148">
        <f>+[2]Guainía!Q299</f>
        <v>1</v>
      </c>
      <c r="BT299" s="148">
        <f>+[2]Guainía!R299</f>
        <v>0</v>
      </c>
      <c r="BU299" s="148">
        <f>+[2]Guainía!AG299</f>
        <v>0</v>
      </c>
      <c r="BV299" s="148">
        <f>+[2]Guaviare!Q299</f>
        <v>1</v>
      </c>
      <c r="BW299" s="148">
        <f>+[2]Guaviare!R299</f>
        <v>0</v>
      </c>
      <c r="BX299" s="148">
        <f>+[2]Guaviare!AG299</f>
        <v>0</v>
      </c>
      <c r="BY299" s="148">
        <f>+[2]Huila!Q299</f>
        <v>1</v>
      </c>
      <c r="BZ299" s="148">
        <f>+[2]Huila!R299</f>
        <v>0</v>
      </c>
      <c r="CA299" s="148">
        <f>+[2]Huila!AG299</f>
        <v>0</v>
      </c>
      <c r="CB299" s="148">
        <f>+'[2]La Guajira'!Q299</f>
        <v>1</v>
      </c>
      <c r="CC299" s="148">
        <f>+'[2]La Guajira'!R299</f>
        <v>0</v>
      </c>
      <c r="CD299" s="148">
        <f>+'[2]La Guajira'!AG299</f>
        <v>0</v>
      </c>
      <c r="CE299" s="148">
        <f>+[2]Magdalena!Q299</f>
        <v>1</v>
      </c>
      <c r="CF299" s="148">
        <f>+[2]Magdalena!R299</f>
        <v>0</v>
      </c>
      <c r="CG299" s="148">
        <f>+[2]Magdalena!AG299</f>
        <v>0</v>
      </c>
      <c r="CH299" s="148">
        <f>+[2]Meta!Q299</f>
        <v>1</v>
      </c>
      <c r="CI299" s="148">
        <f>+[2]Meta!R299</f>
        <v>0</v>
      </c>
      <c r="CJ299" s="148">
        <f>+[2]Meta!AG299</f>
        <v>0</v>
      </c>
      <c r="CK299" s="148">
        <f>+[2]Nariño!Q299</f>
        <v>1</v>
      </c>
      <c r="CL299" s="148">
        <f>+[2]Nariño!R299</f>
        <v>0</v>
      </c>
      <c r="CM299" s="148">
        <f>+[2]Nariño!AG299</f>
        <v>0</v>
      </c>
      <c r="CN299" s="148">
        <f>+'[2]Norte de Santander'!Q299</f>
        <v>2</v>
      </c>
      <c r="CO299" s="148">
        <f>+'[2]Norte de Santander'!R299</f>
        <v>0</v>
      </c>
      <c r="CP299" s="148">
        <f>+'[2]Norte de Santander'!AG299</f>
        <v>1</v>
      </c>
      <c r="CQ299" s="148">
        <f>+[2]Putumayo!Q299</f>
        <v>1</v>
      </c>
      <c r="CR299" s="148">
        <f>+[2]Putumayo!R299</f>
        <v>0</v>
      </c>
      <c r="CS299" s="148">
        <f>+[2]Putumayo!AG299</f>
        <v>0</v>
      </c>
      <c r="CT299" s="148">
        <f>+[2]Quindio!Q299</f>
        <v>1</v>
      </c>
      <c r="CU299" s="148">
        <f>+[2]Quindio!R299</f>
        <v>0</v>
      </c>
      <c r="CV299" s="148">
        <f>+[2]Quindio!AG299</f>
        <v>0</v>
      </c>
      <c r="CW299" s="148">
        <f>+[2]Risaralda!Q299</f>
        <v>1</v>
      </c>
      <c r="CX299" s="148">
        <f>+[2]Risaralda!R299</f>
        <v>0</v>
      </c>
      <c r="CY299" s="148">
        <f>+[2]Risaralda!AG299</f>
        <v>0</v>
      </c>
      <c r="CZ299" s="148">
        <f>+'[2]San Anadrés'!Q299</f>
        <v>1</v>
      </c>
      <c r="DA299" s="148">
        <f>+'[2]San Anadrés'!R299</f>
        <v>0</v>
      </c>
      <c r="DB299" s="148">
        <f>+'[2]San Anadrés'!AG299</f>
        <v>0</v>
      </c>
      <c r="DC299" s="148">
        <f>+[2]Santander!Q299</f>
        <v>2</v>
      </c>
      <c r="DD299" s="148">
        <f>+[2]Santander!R299</f>
        <v>0</v>
      </c>
      <c r="DE299" s="148">
        <f>+[2]Santander!AG299</f>
        <v>1</v>
      </c>
      <c r="DF299" s="148">
        <f>+[2]Sucre!Q299</f>
        <v>1</v>
      </c>
      <c r="DG299" s="148">
        <f>+[2]Sucre!R299</f>
        <v>0</v>
      </c>
      <c r="DH299" s="148">
        <f>+[2]Sucre!AG299</f>
        <v>0</v>
      </c>
      <c r="DI299" s="148">
        <f>+[2]Tolima!Q299</f>
        <v>1</v>
      </c>
      <c r="DJ299" s="148">
        <f>+[2]Tolima!R299</f>
        <v>0</v>
      </c>
      <c r="DK299" s="148">
        <f>+[2]Tolima!AG299</f>
        <v>0</v>
      </c>
      <c r="DL299" s="148">
        <f>+'[2]Valle del Cauca'!Q299</f>
        <v>2</v>
      </c>
      <c r="DM299" s="148">
        <f>+'[2]Valle del Cauca'!R299</f>
        <v>0</v>
      </c>
      <c r="DN299" s="148">
        <f>+'[2]Valle del Cauca'!AG299</f>
        <v>0</v>
      </c>
      <c r="DO299" s="148">
        <f>+[2]Vaupés!Q299</f>
        <v>1</v>
      </c>
      <c r="DP299" s="148">
        <f>+[2]Vaupés!R299</f>
        <v>0</v>
      </c>
      <c r="DQ299" s="148">
        <f>+[2]Vaupés!AG299</f>
        <v>0</v>
      </c>
      <c r="DR299" s="148">
        <f>+[2]Vichada!Q299</f>
        <v>1</v>
      </c>
      <c r="DS299" s="148">
        <f>+[2]Vichada!R299</f>
        <v>0</v>
      </c>
      <c r="DT299" s="148">
        <f>+[2]Vichada!AG299</f>
        <v>0</v>
      </c>
    </row>
    <row r="300" spans="1:124" ht="33.75" hidden="1" x14ac:dyDescent="0.25">
      <c r="A300" s="152" t="s">
        <v>718</v>
      </c>
      <c r="B300" s="149" t="str">
        <f t="shared" si="82"/>
        <v>5-0-6-27</v>
      </c>
      <c r="C300" s="182" t="s">
        <v>65</v>
      </c>
      <c r="D300" s="126" t="s">
        <v>55</v>
      </c>
      <c r="E300" s="182" t="s">
        <v>56</v>
      </c>
      <c r="F300" s="182" t="s">
        <v>254</v>
      </c>
      <c r="G300" s="182" t="s">
        <v>257</v>
      </c>
      <c r="H300" s="144" t="s">
        <v>679</v>
      </c>
      <c r="I300" s="432"/>
      <c r="J300" s="40">
        <f t="shared" si="89"/>
        <v>800</v>
      </c>
      <c r="K300" s="37">
        <v>2.0833333333333335</v>
      </c>
      <c r="L300" s="182" t="s">
        <v>313</v>
      </c>
      <c r="M300" s="30">
        <f t="shared" si="83"/>
        <v>0</v>
      </c>
      <c r="N300" s="182" t="s">
        <v>161</v>
      </c>
      <c r="O300" s="97" t="s">
        <v>58</v>
      </c>
      <c r="P300" s="76" t="s">
        <v>60</v>
      </c>
      <c r="Q300" s="69">
        <f t="shared" si="84"/>
        <v>5.375</v>
      </c>
      <c r="R300" s="83" t="e">
        <f t="shared" si="77"/>
        <v>#DIV/0!</v>
      </c>
      <c r="S300" s="83">
        <f>+[2]Amazonas!S300+[2]Antioquia!S300+[2]Atantico!S300+[2]Arauca!S300+[2]Bolivar!S300+[2]Boyacá!S300+[2]Caldas!S300+[2]Caquetá!S300+[2]Casanare!S300+[2]Cauca!S300+[2]Cesar!S300+[2]Chocó!S300+[2]Córdoba!S300+[2]Cundinamarca!S300+[2]Guainía!S300+[2]Guaviare!S300+[2]Huila!S300+'[2]La Guajira'!S300+[2]Magdalena!S300+[2]Meta!S300+[2]Nariño!S300+'[2]Norte de Santander'!S300+[2]Putumayo!S300+[2]Quindio!S300+[2]Risaralda!S300+'[2]San Anadrés'!S300+[2]Santander!S300+[2]Sucre!S300+[2]Tolima!S300+'[2]Valle del Cauca'!S300+[2]Vaupés!S300+[2]Vichada!S300</f>
        <v>0</v>
      </c>
      <c r="T300" s="83">
        <f>+[2]Amazonas!T300+[2]Antioquia!T300+[2]Atantico!T300+[2]Arauca!T300+[2]Bolivar!T300+[2]Boyacá!T300+[2]Caldas!T300+[2]Caquetá!T300+[2]Casanare!T300+[2]Cauca!T300+[2]Cesar!T300+[2]Chocó!T300+[2]Córdoba!T300+[2]Cundinamarca!T300+[2]Guainía!T300+[2]Guaviare!T300+[2]Huila!T300+'[2]La Guajira'!T300+[2]Magdalena!T300+[2]Meta!T300+[2]Nariño!T300+'[2]Norte de Santander'!T300+[2]Putumayo!T300+[2]Quindio!T300+[2]Risaralda!T300+'[2]San Anadrés'!T300+[2]Santander!T300+[2]Sucre!T300+[2]Tolima!T300+'[2]Valle del Cauca'!T300+[2]Vaupés!T300+[2]Vichada!T300</f>
        <v>0</v>
      </c>
      <c r="U300" s="148">
        <f t="shared" si="85"/>
        <v>800</v>
      </c>
      <c r="V300" s="148">
        <f t="shared" si="86"/>
        <v>43</v>
      </c>
      <c r="W300" s="148">
        <f>+'[2]Oficinas Nacionales'!Q300</f>
        <v>0</v>
      </c>
      <c r="X300" s="148">
        <f>+'[2]Oficinas Nacionales'!R300</f>
        <v>0</v>
      </c>
      <c r="Y300" s="148">
        <f>+'[2]Oficinas Nacionales'!AG300</f>
        <v>0</v>
      </c>
      <c r="Z300" s="148">
        <f t="shared" si="87"/>
        <v>800</v>
      </c>
      <c r="AA300" s="148">
        <f t="shared" si="87"/>
        <v>0</v>
      </c>
      <c r="AB300" s="148">
        <f t="shared" si="87"/>
        <v>43</v>
      </c>
      <c r="AC300" s="148">
        <f>+[2]Amazonas!Q300</f>
        <v>0</v>
      </c>
      <c r="AD300" s="148">
        <f>+[2]Amazonas!R300</f>
        <v>0</v>
      </c>
      <c r="AE300" s="148">
        <f>+[2]Amazonas!AG300</f>
        <v>0</v>
      </c>
      <c r="AF300" s="148">
        <f>+[2]Antioquia!Q300</f>
        <v>30</v>
      </c>
      <c r="AG300" s="148">
        <f>+[2]Antioquia!R300</f>
        <v>0</v>
      </c>
      <c r="AH300" s="148">
        <f>+[2]Antioquia!AG300</f>
        <v>0</v>
      </c>
      <c r="AI300" s="148">
        <f>+[2]Atantico!Q300</f>
        <v>30</v>
      </c>
      <c r="AJ300" s="148">
        <f>+[2]Atantico!R300</f>
        <v>0</v>
      </c>
      <c r="AK300" s="148">
        <f>+[2]Atantico!AG300</f>
        <v>0</v>
      </c>
      <c r="AL300" s="148">
        <f>+[2]Arauca!Q300</f>
        <v>30</v>
      </c>
      <c r="AM300" s="148">
        <f>+[2]Arauca!R300</f>
        <v>0</v>
      </c>
      <c r="AN300" s="148">
        <f>+[2]Arauca!AG300</f>
        <v>0</v>
      </c>
      <c r="AO300" s="148">
        <f>+[2]Bolivar!Q300</f>
        <v>30</v>
      </c>
      <c r="AP300" s="148">
        <f>+[2]Bolivar!R300</f>
        <v>0</v>
      </c>
      <c r="AQ300" s="148">
        <f>+[2]Bolivar!AG300</f>
        <v>0</v>
      </c>
      <c r="AR300" s="148">
        <f>+[2]Boyacá!Q300</f>
        <v>60</v>
      </c>
      <c r="AS300" s="148">
        <f>+[2]Boyacá!R300</f>
        <v>0</v>
      </c>
      <c r="AT300" s="148">
        <f>+[2]Boyacá!AG300</f>
        <v>0</v>
      </c>
      <c r="AU300" s="148">
        <f>+[2]Caldas!Q300</f>
        <v>30</v>
      </c>
      <c r="AV300" s="148">
        <f>+[2]Caldas!R300</f>
        <v>0</v>
      </c>
      <c r="AW300" s="148">
        <f>+[2]Caldas!AG300</f>
        <v>0</v>
      </c>
      <c r="AX300" s="148">
        <f>+[2]Caquetá!Q300</f>
        <v>10</v>
      </c>
      <c r="AY300" s="148">
        <f>+[2]Caquetá!R300</f>
        <v>0</v>
      </c>
      <c r="AZ300" s="148">
        <f>+[2]Caquetá!AG300</f>
        <v>0</v>
      </c>
      <c r="BA300" s="148">
        <f>+[2]Casanare!Q300</f>
        <v>10</v>
      </c>
      <c r="BB300" s="148">
        <f>+[2]Casanare!R300</f>
        <v>0</v>
      </c>
      <c r="BC300" s="148">
        <f>+[2]Casanare!AG300</f>
        <v>0</v>
      </c>
      <c r="BD300" s="148">
        <f>+[2]Cauca!Q300</f>
        <v>30</v>
      </c>
      <c r="BE300" s="148">
        <f>+[2]Cauca!R300</f>
        <v>0</v>
      </c>
      <c r="BF300" s="148">
        <f>+[2]Cauca!AG300</f>
        <v>0</v>
      </c>
      <c r="BG300" s="148">
        <f>+[2]Cesar!Q300</f>
        <v>15</v>
      </c>
      <c r="BH300" s="148">
        <f>+[2]Cesar!R300</f>
        <v>0</v>
      </c>
      <c r="BI300" s="148">
        <f>+[2]Cesar!AG300</f>
        <v>0</v>
      </c>
      <c r="BJ300" s="148">
        <f>+[2]Chocó!Q300</f>
        <v>15</v>
      </c>
      <c r="BK300" s="148">
        <f>+[2]Chocó!R300</f>
        <v>0</v>
      </c>
      <c r="BL300" s="148">
        <f>+[2]Chocó!AG300</f>
        <v>0</v>
      </c>
      <c r="BM300" s="148">
        <f>+[2]Córdoba!Q300</f>
        <v>15</v>
      </c>
      <c r="BN300" s="148">
        <f>+[2]Córdoba!R300</f>
        <v>0</v>
      </c>
      <c r="BO300" s="148">
        <f>+[2]Córdoba!AG300</f>
        <v>0</v>
      </c>
      <c r="BP300" s="148">
        <f>+[2]Cundinamarca!Q300</f>
        <v>30</v>
      </c>
      <c r="BQ300" s="148">
        <f>+[2]Cundinamarca!R300</f>
        <v>0</v>
      </c>
      <c r="BR300" s="148">
        <f>+[2]Cundinamarca!AG300</f>
        <v>0</v>
      </c>
      <c r="BS300" s="148">
        <f>+[2]Guainía!Q300</f>
        <v>10</v>
      </c>
      <c r="BT300" s="148">
        <f>+[2]Guainía!R300</f>
        <v>0</v>
      </c>
      <c r="BU300" s="148">
        <f>+[2]Guainía!AG300</f>
        <v>0</v>
      </c>
      <c r="BV300" s="148">
        <f>+[2]Guaviare!Q300</f>
        <v>10</v>
      </c>
      <c r="BW300" s="148">
        <f>+[2]Guaviare!R300</f>
        <v>0</v>
      </c>
      <c r="BX300" s="148">
        <f>+[2]Guaviare!AG300</f>
        <v>0</v>
      </c>
      <c r="BY300" s="148">
        <f>+[2]Huila!Q300</f>
        <v>30</v>
      </c>
      <c r="BZ300" s="148">
        <f>+[2]Huila!R300</f>
        <v>0</v>
      </c>
      <c r="CA300" s="148">
        <f>+[2]Huila!AG300</f>
        <v>0</v>
      </c>
      <c r="CB300" s="148">
        <f>+'[2]La Guajira'!Q300</f>
        <v>30</v>
      </c>
      <c r="CC300" s="148">
        <f>+'[2]La Guajira'!R300</f>
        <v>0</v>
      </c>
      <c r="CD300" s="148">
        <f>+'[2]La Guajira'!AG300</f>
        <v>0</v>
      </c>
      <c r="CE300" s="148">
        <f>+[2]Magdalena!Q300</f>
        <v>30</v>
      </c>
      <c r="CF300" s="148">
        <f>+[2]Magdalena!R300</f>
        <v>0</v>
      </c>
      <c r="CG300" s="148">
        <f>+[2]Magdalena!AG300</f>
        <v>0</v>
      </c>
      <c r="CH300" s="148">
        <f>+[2]Meta!Q300</f>
        <v>30</v>
      </c>
      <c r="CI300" s="148">
        <f>+[2]Meta!R300</f>
        <v>0</v>
      </c>
      <c r="CJ300" s="148">
        <f>+[2]Meta!AG300</f>
        <v>0</v>
      </c>
      <c r="CK300" s="148">
        <f>+[2]Nariño!Q300</f>
        <v>30</v>
      </c>
      <c r="CL300" s="148">
        <f>+[2]Nariño!R300</f>
        <v>0</v>
      </c>
      <c r="CM300" s="148">
        <f>+[2]Nariño!AG300</f>
        <v>0</v>
      </c>
      <c r="CN300" s="148">
        <f>+'[2]Norte de Santander'!Q300</f>
        <v>60</v>
      </c>
      <c r="CO300" s="148">
        <f>+'[2]Norte de Santander'!R300</f>
        <v>0</v>
      </c>
      <c r="CP300" s="148">
        <f>+'[2]Norte de Santander'!AG300</f>
        <v>22</v>
      </c>
      <c r="CQ300" s="148">
        <f>+[2]Putumayo!Q300</f>
        <v>10</v>
      </c>
      <c r="CR300" s="148">
        <f>+[2]Putumayo!R300</f>
        <v>0</v>
      </c>
      <c r="CS300" s="148">
        <f>+[2]Putumayo!AG300</f>
        <v>0</v>
      </c>
      <c r="CT300" s="148">
        <f>+[2]Quindio!Q300</f>
        <v>15</v>
      </c>
      <c r="CU300" s="148">
        <f>+[2]Quindio!R300</f>
        <v>0</v>
      </c>
      <c r="CV300" s="148">
        <f>+[2]Quindio!AG300</f>
        <v>0</v>
      </c>
      <c r="CW300" s="148">
        <f>+[2]Risaralda!Q300</f>
        <v>15</v>
      </c>
      <c r="CX300" s="148">
        <f>+[2]Risaralda!R300</f>
        <v>0</v>
      </c>
      <c r="CY300" s="148">
        <f>+[2]Risaralda!AG300</f>
        <v>0</v>
      </c>
      <c r="CZ300" s="148">
        <f>+'[2]San Anadrés'!Q300</f>
        <v>10</v>
      </c>
      <c r="DA300" s="148">
        <f>+'[2]San Anadrés'!R300</f>
        <v>0</v>
      </c>
      <c r="DB300" s="148">
        <f>+'[2]San Anadrés'!AG300</f>
        <v>0</v>
      </c>
      <c r="DC300" s="148">
        <f>+[2]Santander!Q300</f>
        <v>60</v>
      </c>
      <c r="DD300" s="148">
        <f>+[2]Santander!R300</f>
        <v>0</v>
      </c>
      <c r="DE300" s="148">
        <f>+[2]Santander!AG300</f>
        <v>21</v>
      </c>
      <c r="DF300" s="148">
        <f>+[2]Sucre!Q300</f>
        <v>15</v>
      </c>
      <c r="DG300" s="148">
        <f>+[2]Sucre!R300</f>
        <v>0</v>
      </c>
      <c r="DH300" s="148">
        <f>+[2]Sucre!AG300</f>
        <v>0</v>
      </c>
      <c r="DI300" s="148">
        <f>+[2]Tolima!Q300</f>
        <v>30</v>
      </c>
      <c r="DJ300" s="148">
        <f>+[2]Tolima!R300</f>
        <v>0</v>
      </c>
      <c r="DK300" s="148">
        <f>+[2]Tolima!AG300</f>
        <v>0</v>
      </c>
      <c r="DL300" s="148">
        <f>+'[2]Valle del Cauca'!Q300</f>
        <v>60</v>
      </c>
      <c r="DM300" s="148">
        <f>+'[2]Valle del Cauca'!R300</f>
        <v>0</v>
      </c>
      <c r="DN300" s="148">
        <f>+'[2]Valle del Cauca'!AG300</f>
        <v>0</v>
      </c>
      <c r="DO300" s="148">
        <f>+[2]Vaupés!Q300</f>
        <v>10</v>
      </c>
      <c r="DP300" s="148">
        <f>+[2]Vaupés!R300</f>
        <v>0</v>
      </c>
      <c r="DQ300" s="148">
        <f>+[2]Vaupés!AG300</f>
        <v>0</v>
      </c>
      <c r="DR300" s="148">
        <f>+[2]Vichada!Q300</f>
        <v>10</v>
      </c>
      <c r="DS300" s="148">
        <f>+[2]Vichada!R300</f>
        <v>0</v>
      </c>
      <c r="DT300" s="148">
        <f>+[2]Vichada!AG300</f>
        <v>0</v>
      </c>
    </row>
    <row r="301" spans="1:124" ht="33.75" hidden="1" x14ac:dyDescent="0.25">
      <c r="A301" s="152" t="s">
        <v>718</v>
      </c>
      <c r="B301" s="149" t="str">
        <f t="shared" si="82"/>
        <v>5-0-6-28</v>
      </c>
      <c r="C301" s="182" t="s">
        <v>65</v>
      </c>
      <c r="D301" s="126" t="s">
        <v>55</v>
      </c>
      <c r="E301" s="182" t="s">
        <v>56</v>
      </c>
      <c r="F301" s="182" t="s">
        <v>254</v>
      </c>
      <c r="G301" s="182" t="s">
        <v>255</v>
      </c>
      <c r="H301" s="144" t="s">
        <v>680</v>
      </c>
      <c r="I301" s="431" t="s">
        <v>315</v>
      </c>
      <c r="J301" s="40">
        <f t="shared" si="89"/>
        <v>117</v>
      </c>
      <c r="K301" s="37">
        <v>2.0833333333333335</v>
      </c>
      <c r="L301" s="182" t="s">
        <v>316</v>
      </c>
      <c r="M301" s="30">
        <f t="shared" si="83"/>
        <v>126</v>
      </c>
      <c r="N301" s="182" t="s">
        <v>159</v>
      </c>
      <c r="O301" s="97" t="s">
        <v>57</v>
      </c>
      <c r="P301" s="76" t="s">
        <v>60</v>
      </c>
      <c r="Q301" s="69">
        <f t="shared" si="84"/>
        <v>14.529914529914532</v>
      </c>
      <c r="R301" s="83" t="e">
        <f t="shared" si="77"/>
        <v>#DIV/0!</v>
      </c>
      <c r="S301" s="83">
        <f>+[2]Amazonas!S301+[2]Antioquia!S301+[2]Atantico!S301+[2]Arauca!S301+[2]Bolivar!S301+[2]Boyacá!S301+[2]Caldas!S301+[2]Caquetá!S301+[2]Casanare!S301+[2]Cauca!S301+[2]Cesar!S301+[2]Chocó!S301+[2]Córdoba!S301+[2]Cundinamarca!S301+[2]Guainía!S301+[2]Guaviare!S301+[2]Huila!S301+'[2]La Guajira'!S301+[2]Magdalena!S301+[2]Meta!S301+[2]Nariño!S301+'[2]Norte de Santander'!S301+[2]Putumayo!S301+[2]Quindio!S301+[2]Risaralda!S301+'[2]San Anadrés'!S301+[2]Santander!S301+[2]Sucre!S301+[2]Tolima!S301+'[2]Valle del Cauca'!S301+[2]Vaupés!S301+[2]Vichada!S301</f>
        <v>0</v>
      </c>
      <c r="T301" s="83">
        <f>+[2]Amazonas!T301+[2]Antioquia!T301+[2]Atantico!T301+[2]Arauca!T301+[2]Bolivar!T301+[2]Boyacá!T301+[2]Caldas!T301+[2]Caquetá!T301+[2]Casanare!T301+[2]Cauca!T301+[2]Cesar!T301+[2]Chocó!T301+[2]Córdoba!T301+[2]Cundinamarca!T301+[2]Guainía!T301+[2]Guaviare!T301+[2]Huila!T301+'[2]La Guajira'!T301+[2]Magdalena!T301+[2]Meta!T301+[2]Nariño!T301+'[2]Norte de Santander'!T301+[2]Putumayo!T301+[2]Quindio!T301+[2]Risaralda!T301+'[2]San Anadrés'!T301+[2]Santander!T301+[2]Sucre!T301+[2]Tolima!T301+'[2]Valle del Cauca'!T301+[2]Vaupés!T301+[2]Vichada!T301</f>
        <v>0</v>
      </c>
      <c r="U301" s="148">
        <f t="shared" si="85"/>
        <v>117</v>
      </c>
      <c r="V301" s="148">
        <f t="shared" si="86"/>
        <v>17</v>
      </c>
      <c r="W301" s="148">
        <f>+'[2]Oficinas Nacionales'!Q301</f>
        <v>0</v>
      </c>
      <c r="X301" s="148">
        <f>+'[2]Oficinas Nacionales'!R301</f>
        <v>0</v>
      </c>
      <c r="Y301" s="148">
        <f>+'[2]Oficinas Nacionales'!AG301</f>
        <v>0</v>
      </c>
      <c r="Z301" s="148">
        <f t="shared" si="87"/>
        <v>117</v>
      </c>
      <c r="AA301" s="148">
        <f t="shared" si="87"/>
        <v>130</v>
      </c>
      <c r="AB301" s="148">
        <f t="shared" si="87"/>
        <v>17</v>
      </c>
      <c r="AC301" s="148">
        <f>+[2]Amazonas!Q301</f>
        <v>6</v>
      </c>
      <c r="AD301" s="148">
        <f>+[2]Amazonas!R301</f>
        <v>0</v>
      </c>
      <c r="AE301" s="148">
        <f>+[2]Amazonas!AG301</f>
        <v>1</v>
      </c>
      <c r="AF301" s="148">
        <f>+[2]Antioquia!Q301</f>
        <v>6</v>
      </c>
      <c r="AG301" s="148">
        <f>+[2]Antioquia!R301</f>
        <v>13</v>
      </c>
      <c r="AH301" s="148">
        <f>+[2]Antioquia!AG301</f>
        <v>0</v>
      </c>
      <c r="AI301" s="148">
        <f>+[2]Atantico!Q301</f>
        <v>4</v>
      </c>
      <c r="AJ301" s="148">
        <f>+[2]Atantico!R301</f>
        <v>4</v>
      </c>
      <c r="AK301" s="148">
        <f>+[2]Atantico!AG301</f>
        <v>0</v>
      </c>
      <c r="AL301" s="148">
        <f>+[2]Arauca!Q301</f>
        <v>4</v>
      </c>
      <c r="AM301" s="148">
        <f>+[2]Arauca!R301</f>
        <v>3</v>
      </c>
      <c r="AN301" s="148">
        <f>+[2]Arauca!AG301</f>
        <v>0</v>
      </c>
      <c r="AO301" s="148">
        <f>+[2]Bolivar!Q301</f>
        <v>4</v>
      </c>
      <c r="AP301" s="148">
        <f>+[2]Bolivar!R301</f>
        <v>3</v>
      </c>
      <c r="AQ301" s="148">
        <f>+[2]Bolivar!AG301</f>
        <v>0</v>
      </c>
      <c r="AR301" s="148">
        <f>+[2]Boyacá!Q301</f>
        <v>4</v>
      </c>
      <c r="AS301" s="148">
        <f>+[2]Boyacá!R301</f>
        <v>2</v>
      </c>
      <c r="AT301" s="148">
        <f>+[2]Boyacá!AG301</f>
        <v>0</v>
      </c>
      <c r="AU301" s="148">
        <f>+[2]Caldas!Q301</f>
        <v>4</v>
      </c>
      <c r="AV301" s="148">
        <f>+[2]Caldas!R301</f>
        <v>9</v>
      </c>
      <c r="AW301" s="148">
        <f>+[2]Caldas!AG301</f>
        <v>0</v>
      </c>
      <c r="AX301" s="148">
        <f>+[2]Caquetá!Q301</f>
        <v>5</v>
      </c>
      <c r="AY301" s="148">
        <f>+[2]Caquetá!R301</f>
        <v>5</v>
      </c>
      <c r="AZ301" s="148">
        <f>+[2]Caquetá!AG301</f>
        <v>0</v>
      </c>
      <c r="BA301" s="148">
        <f>+[2]Casanare!Q301</f>
        <v>4</v>
      </c>
      <c r="BB301" s="148">
        <f>+[2]Casanare!R301</f>
        <v>12</v>
      </c>
      <c r="BC301" s="148">
        <f>+[2]Casanare!AG301</f>
        <v>0</v>
      </c>
      <c r="BD301" s="148">
        <f>+[2]Cauca!Q301</f>
        <v>3</v>
      </c>
      <c r="BE301" s="148">
        <f>+[2]Cauca!R301</f>
        <v>2</v>
      </c>
      <c r="BF301" s="148">
        <f>+[2]Cauca!AG301</f>
        <v>1</v>
      </c>
      <c r="BG301" s="148">
        <f>+[2]Cesar!Q301</f>
        <v>3</v>
      </c>
      <c r="BH301" s="148">
        <f>+[2]Cesar!R301</f>
        <v>3</v>
      </c>
      <c r="BI301" s="148">
        <f>+[2]Cesar!AG301</f>
        <v>0</v>
      </c>
      <c r="BJ301" s="148">
        <f>+[2]Chocó!Q301</f>
        <v>3</v>
      </c>
      <c r="BK301" s="148">
        <f>+[2]Chocó!R301</f>
        <v>7</v>
      </c>
      <c r="BL301" s="148">
        <f>+[2]Chocó!AG301</f>
        <v>0</v>
      </c>
      <c r="BM301" s="148">
        <f>+[2]Córdoba!Q301</f>
        <v>3</v>
      </c>
      <c r="BN301" s="148">
        <f>+[2]Córdoba!R301</f>
        <v>3</v>
      </c>
      <c r="BO301" s="148">
        <f>+[2]Córdoba!AG301</f>
        <v>0</v>
      </c>
      <c r="BP301" s="148">
        <f>+[2]Cundinamarca!Q301</f>
        <v>6</v>
      </c>
      <c r="BQ301" s="148">
        <f>+[2]Cundinamarca!R301</f>
        <v>6</v>
      </c>
      <c r="BR301" s="148">
        <f>+[2]Cundinamarca!AG301</f>
        <v>0</v>
      </c>
      <c r="BS301" s="148">
        <f>+[2]Guainía!Q301</f>
        <v>3</v>
      </c>
      <c r="BT301" s="148">
        <f>+[2]Guainía!R301</f>
        <v>3</v>
      </c>
      <c r="BU301" s="148">
        <f>+[2]Guainía!AG301</f>
        <v>0</v>
      </c>
      <c r="BV301" s="148">
        <f>+[2]Guaviare!Q301</f>
        <v>2</v>
      </c>
      <c r="BW301" s="148">
        <f>+[2]Guaviare!R301</f>
        <v>2</v>
      </c>
      <c r="BX301" s="148">
        <f>+[2]Guaviare!AG301</f>
        <v>0</v>
      </c>
      <c r="BY301" s="148">
        <f>+[2]Huila!Q301</f>
        <v>3</v>
      </c>
      <c r="BZ301" s="148">
        <f>+[2]Huila!R301</f>
        <v>3</v>
      </c>
      <c r="CA301" s="148">
        <f>+[2]Huila!AG301</f>
        <v>0</v>
      </c>
      <c r="CB301" s="148">
        <f>+'[2]La Guajira'!Q301</f>
        <v>3</v>
      </c>
      <c r="CC301" s="148">
        <f>+'[2]La Guajira'!R301</f>
        <v>3</v>
      </c>
      <c r="CD301" s="148">
        <f>+'[2]La Guajira'!AG301</f>
        <v>0</v>
      </c>
      <c r="CE301" s="148">
        <f>+[2]Magdalena!Q301</f>
        <v>4</v>
      </c>
      <c r="CF301" s="148">
        <f>+[2]Magdalena!R301</f>
        <v>4</v>
      </c>
      <c r="CG301" s="148">
        <f>+[2]Magdalena!AG301</f>
        <v>1</v>
      </c>
      <c r="CH301" s="148">
        <f>+[2]Meta!Q301</f>
        <v>4</v>
      </c>
      <c r="CI301" s="148">
        <f>+[2]Meta!R301</f>
        <v>4</v>
      </c>
      <c r="CJ301" s="148">
        <f>+[2]Meta!AG301</f>
        <v>1</v>
      </c>
      <c r="CK301" s="148">
        <f>+[2]Nariño!Q301</f>
        <v>3</v>
      </c>
      <c r="CL301" s="148">
        <f>+[2]Nariño!R301</f>
        <v>6</v>
      </c>
      <c r="CM301" s="148">
        <f>+[2]Nariño!AG301</f>
        <v>6</v>
      </c>
      <c r="CN301" s="148">
        <f>+'[2]Norte de Santander'!Q301</f>
        <v>4</v>
      </c>
      <c r="CO301" s="148">
        <f>+'[2]Norte de Santander'!R301</f>
        <v>3</v>
      </c>
      <c r="CP301" s="148">
        <f>+'[2]Norte de Santander'!AG301</f>
        <v>0</v>
      </c>
      <c r="CQ301" s="148">
        <f>+[2]Putumayo!Q301</f>
        <v>5</v>
      </c>
      <c r="CR301" s="148">
        <f>+[2]Putumayo!R301</f>
        <v>5</v>
      </c>
      <c r="CS301" s="148">
        <f>+[2]Putumayo!AG301</f>
        <v>1</v>
      </c>
      <c r="CT301" s="148">
        <f>+[2]Quindio!Q301</f>
        <v>3</v>
      </c>
      <c r="CU301" s="148">
        <f>+[2]Quindio!R301</f>
        <v>3</v>
      </c>
      <c r="CV301" s="148">
        <f>+[2]Quindio!AG301</f>
        <v>0</v>
      </c>
      <c r="CW301" s="148">
        <f>+[2]Risaralda!Q301</f>
        <v>3</v>
      </c>
      <c r="CX301" s="148">
        <f>+[2]Risaralda!R301</f>
        <v>3</v>
      </c>
      <c r="CY301" s="148">
        <f>+[2]Risaralda!AG301</f>
        <v>0</v>
      </c>
      <c r="CZ301" s="148">
        <f>+'[2]San Anadrés'!Q301</f>
        <v>4</v>
      </c>
      <c r="DA301" s="148">
        <f>+'[2]San Anadrés'!R301</f>
        <v>4</v>
      </c>
      <c r="DB301" s="148">
        <f>+'[2]San Anadrés'!AG301</f>
        <v>1</v>
      </c>
      <c r="DC301" s="148">
        <f>+[2]Santander!Q301</f>
        <v>3</v>
      </c>
      <c r="DD301" s="148">
        <f>+[2]Santander!R301</f>
        <v>3</v>
      </c>
      <c r="DE301" s="148">
        <f>+[2]Santander!AG301</f>
        <v>1</v>
      </c>
      <c r="DF301" s="148">
        <f>+[2]Sucre!Q301</f>
        <v>3</v>
      </c>
      <c r="DG301" s="148">
        <f>+[2]Sucre!R301</f>
        <v>3</v>
      </c>
      <c r="DH301" s="148">
        <f>+[2]Sucre!AG301</f>
        <v>0</v>
      </c>
      <c r="DI301" s="148">
        <f>+[2]Tolima!Q301</f>
        <v>4</v>
      </c>
      <c r="DJ301" s="148">
        <f>+[2]Tolima!R301</f>
        <v>4</v>
      </c>
      <c r="DK301" s="148">
        <f>+[2]Tolima!AG301</f>
        <v>4</v>
      </c>
      <c r="DL301" s="148">
        <f>+'[2]Valle del Cauca'!Q301</f>
        <v>5</v>
      </c>
      <c r="DM301" s="148">
        <f>+'[2]Valle del Cauca'!R301</f>
        <v>5</v>
      </c>
      <c r="DN301" s="148">
        <f>+'[2]Valle del Cauca'!AG301</f>
        <v>0</v>
      </c>
      <c r="DO301" s="148">
        <f>+[2]Vaupés!Q301</f>
        <v>1</v>
      </c>
      <c r="DP301" s="148">
        <f>+[2]Vaupés!R301</f>
        <v>0</v>
      </c>
      <c r="DQ301" s="148">
        <f>+[2]Vaupés!AG301</f>
        <v>0</v>
      </c>
      <c r="DR301" s="148">
        <f>+[2]Vichada!Q301</f>
        <v>1</v>
      </c>
      <c r="DS301" s="148">
        <f>+[2]Vichada!R301</f>
        <v>0</v>
      </c>
      <c r="DT301" s="148">
        <f>+[2]Vichada!AG301</f>
        <v>0</v>
      </c>
    </row>
    <row r="302" spans="1:124" ht="33.75" hidden="1" x14ac:dyDescent="0.25">
      <c r="A302" s="152" t="s">
        <v>718</v>
      </c>
      <c r="B302" s="149" t="str">
        <f t="shared" si="82"/>
        <v>5-0-6-29</v>
      </c>
      <c r="C302" s="182" t="s">
        <v>65</v>
      </c>
      <c r="D302" s="126" t="s">
        <v>55</v>
      </c>
      <c r="E302" s="182" t="s">
        <v>56</v>
      </c>
      <c r="F302" s="182" t="s">
        <v>254</v>
      </c>
      <c r="G302" s="182" t="s">
        <v>255</v>
      </c>
      <c r="H302" s="144" t="s">
        <v>681</v>
      </c>
      <c r="I302" s="432"/>
      <c r="J302" s="40">
        <f t="shared" si="89"/>
        <v>3340</v>
      </c>
      <c r="K302" s="37">
        <v>2.0833333333333335</v>
      </c>
      <c r="L302" s="182" t="s">
        <v>317</v>
      </c>
      <c r="M302" s="30">
        <f t="shared" si="83"/>
        <v>2571</v>
      </c>
      <c r="N302" s="182" t="s">
        <v>161</v>
      </c>
      <c r="O302" s="97" t="s">
        <v>58</v>
      </c>
      <c r="P302" s="76" t="s">
        <v>60</v>
      </c>
      <c r="Q302" s="69">
        <f t="shared" si="84"/>
        <v>8.0538922155688635</v>
      </c>
      <c r="R302" s="83" t="e">
        <f t="shared" si="77"/>
        <v>#DIV/0!</v>
      </c>
      <c r="S302" s="83">
        <f>+[2]Amazonas!S302+[2]Antioquia!S302+[2]Atantico!S302+[2]Arauca!S302+[2]Bolivar!S302+[2]Boyacá!S302+[2]Caldas!S302+[2]Caquetá!S302+[2]Casanare!S302+[2]Cauca!S302+[2]Cesar!S302+[2]Chocó!S302+[2]Córdoba!S302+[2]Cundinamarca!S302+[2]Guainía!S302+[2]Guaviare!S302+[2]Huila!S302+'[2]La Guajira'!S302+[2]Magdalena!S302+[2]Meta!S302+[2]Nariño!S302+'[2]Norte de Santander'!S302+[2]Putumayo!S302+[2]Quindio!S302+[2]Risaralda!S302+'[2]San Anadrés'!S302+[2]Santander!S302+[2]Sucre!S302+[2]Tolima!S302+'[2]Valle del Cauca'!S302+[2]Vaupés!S302+[2]Vichada!S302</f>
        <v>0</v>
      </c>
      <c r="T302" s="83">
        <f>+[2]Amazonas!T302+[2]Antioquia!T302+[2]Atantico!T302+[2]Arauca!T302+[2]Bolivar!T302+[2]Boyacá!T302+[2]Caldas!T302+[2]Caquetá!T302+[2]Casanare!T302+[2]Cauca!T302+[2]Cesar!T302+[2]Chocó!T302+[2]Córdoba!T302+[2]Cundinamarca!T302+[2]Guainía!T302+[2]Guaviare!T302+[2]Huila!T302+'[2]La Guajira'!T302+[2]Magdalena!T302+[2]Meta!T302+[2]Nariño!T302+'[2]Norte de Santander'!T302+[2]Putumayo!T302+[2]Quindio!T302+[2]Risaralda!T302+'[2]San Anadrés'!T302+[2]Santander!T302+[2]Sucre!T302+[2]Tolima!T302+'[2]Valle del Cauca'!T302+[2]Vaupés!T302+[2]Vichada!T302</f>
        <v>0</v>
      </c>
      <c r="U302" s="148">
        <f t="shared" si="85"/>
        <v>3340</v>
      </c>
      <c r="V302" s="148">
        <f t="shared" si="86"/>
        <v>269</v>
      </c>
      <c r="W302" s="148">
        <f>+'[2]Oficinas Nacionales'!Q302</f>
        <v>0</v>
      </c>
      <c r="X302" s="148">
        <f>+'[2]Oficinas Nacionales'!R302</f>
        <v>0</v>
      </c>
      <c r="Y302" s="148">
        <f>+'[2]Oficinas Nacionales'!AG302</f>
        <v>0</v>
      </c>
      <c r="Z302" s="148">
        <f t="shared" si="87"/>
        <v>3340</v>
      </c>
      <c r="AA302" s="148">
        <f t="shared" si="87"/>
        <v>2604</v>
      </c>
      <c r="AB302" s="148">
        <f t="shared" si="87"/>
        <v>269</v>
      </c>
      <c r="AC302" s="148">
        <f>+[2]Amazonas!Q302</f>
        <v>180</v>
      </c>
      <c r="AD302" s="148">
        <f>+[2]Amazonas!R302</f>
        <v>0</v>
      </c>
      <c r="AE302" s="148">
        <f>+[2]Amazonas!AG302</f>
        <v>7</v>
      </c>
      <c r="AF302" s="148">
        <f>+[2]Antioquia!Q302</f>
        <v>300</v>
      </c>
      <c r="AG302" s="148">
        <f>+[2]Antioquia!R302</f>
        <v>324</v>
      </c>
      <c r="AH302" s="148">
        <f>+[2]Antioquia!AG302</f>
        <v>0</v>
      </c>
      <c r="AI302" s="148">
        <f>+[2]Atantico!Q302</f>
        <v>100</v>
      </c>
      <c r="AJ302" s="148">
        <f>+[2]Atantico!R302</f>
        <v>33</v>
      </c>
      <c r="AK302" s="148">
        <f>+[2]Atantico!AG302</f>
        <v>0</v>
      </c>
      <c r="AL302" s="148">
        <f>+[2]Arauca!Q302</f>
        <v>60</v>
      </c>
      <c r="AM302" s="148">
        <f>+[2]Arauca!R302</f>
        <v>40</v>
      </c>
      <c r="AN302" s="148">
        <f>+[2]Arauca!AG302</f>
        <v>0</v>
      </c>
      <c r="AO302" s="148">
        <f>+[2]Bolivar!Q302</f>
        <v>80</v>
      </c>
      <c r="AP302" s="148">
        <f>+[2]Bolivar!R302</f>
        <v>60</v>
      </c>
      <c r="AQ302" s="148">
        <f>+[2]Bolivar!AG302</f>
        <v>0</v>
      </c>
      <c r="AR302" s="148">
        <f>+[2]Boyacá!Q302</f>
        <v>120</v>
      </c>
      <c r="AS302" s="148">
        <f>+[2]Boyacá!R302</f>
        <v>47</v>
      </c>
      <c r="AT302" s="148">
        <f>+[2]Boyacá!AG302</f>
        <v>0</v>
      </c>
      <c r="AU302" s="148">
        <f>+[2]Caldas!Q302</f>
        <v>120</v>
      </c>
      <c r="AV302" s="148">
        <f>+[2]Caldas!R302</f>
        <v>206</v>
      </c>
      <c r="AW302" s="148">
        <f>+[2]Caldas!AG302</f>
        <v>0</v>
      </c>
      <c r="AX302" s="148">
        <f>+[2]Caquetá!Q302</f>
        <v>100</v>
      </c>
      <c r="AY302" s="148">
        <f>+[2]Caquetá!R302</f>
        <v>100</v>
      </c>
      <c r="AZ302" s="148">
        <f>+[2]Caquetá!AG302</f>
        <v>0</v>
      </c>
      <c r="BA302" s="148">
        <f>+[2]Casanare!Q302</f>
        <v>120</v>
      </c>
      <c r="BB302" s="148">
        <f>+[2]Casanare!R302</f>
        <v>60</v>
      </c>
      <c r="BC302" s="148">
        <f>+[2]Casanare!AG302</f>
        <v>0</v>
      </c>
      <c r="BD302" s="148">
        <f>+[2]Cauca!Q302</f>
        <v>60</v>
      </c>
      <c r="BE302" s="148">
        <f>+[2]Cauca!R302</f>
        <v>17</v>
      </c>
      <c r="BF302" s="148">
        <f>+[2]Cauca!AG302</f>
        <v>22</v>
      </c>
      <c r="BG302" s="148">
        <f>+[2]Cesar!Q302</f>
        <v>90</v>
      </c>
      <c r="BH302" s="148">
        <f>+[2]Cesar!R302</f>
        <v>65</v>
      </c>
      <c r="BI302" s="148">
        <f>+[2]Cesar!AG302</f>
        <v>0</v>
      </c>
      <c r="BJ302" s="148">
        <f>+[2]Chocó!Q302</f>
        <v>90</v>
      </c>
      <c r="BK302" s="148">
        <f>+[2]Chocó!R302</f>
        <v>87</v>
      </c>
      <c r="BL302" s="148">
        <f>+[2]Chocó!AG302</f>
        <v>0</v>
      </c>
      <c r="BM302" s="148">
        <f>+[2]Córdoba!Q302</f>
        <v>120</v>
      </c>
      <c r="BN302" s="148">
        <f>+[2]Córdoba!R302</f>
        <v>120</v>
      </c>
      <c r="BO302" s="148">
        <f>+[2]Córdoba!AG302</f>
        <v>0</v>
      </c>
      <c r="BP302" s="148">
        <f>+[2]Cundinamarca!Q302</f>
        <v>180</v>
      </c>
      <c r="BQ302" s="148">
        <f>+[2]Cundinamarca!R302</f>
        <v>137</v>
      </c>
      <c r="BR302" s="148">
        <f>+[2]Cundinamarca!AG302</f>
        <v>0</v>
      </c>
      <c r="BS302" s="148">
        <f>+[2]Guainía!Q302</f>
        <v>30</v>
      </c>
      <c r="BT302" s="148">
        <f>+[2]Guainía!R302</f>
        <v>27</v>
      </c>
      <c r="BU302" s="148">
        <f>+[2]Guainía!AG302</f>
        <v>0</v>
      </c>
      <c r="BV302" s="148">
        <f>+[2]Guaviare!Q302</f>
        <v>40</v>
      </c>
      <c r="BW302" s="148">
        <f>+[2]Guaviare!R302</f>
        <v>39</v>
      </c>
      <c r="BX302" s="148">
        <f>+[2]Guaviare!AG302</f>
        <v>0</v>
      </c>
      <c r="BY302" s="148">
        <f>+[2]Huila!Q302</f>
        <v>90</v>
      </c>
      <c r="BZ302" s="148">
        <f>+[2]Huila!R302</f>
        <v>50</v>
      </c>
      <c r="CA302" s="148">
        <f>+[2]Huila!AG302</f>
        <v>0</v>
      </c>
      <c r="CB302" s="148">
        <f>+'[2]La Guajira'!Q302</f>
        <v>90</v>
      </c>
      <c r="CC302" s="148">
        <f>+'[2]La Guajira'!R302</f>
        <v>64</v>
      </c>
      <c r="CD302" s="148">
        <f>+'[2]La Guajira'!AG302</f>
        <v>0</v>
      </c>
      <c r="CE302" s="148">
        <f>+[2]Magdalena!Q302</f>
        <v>120</v>
      </c>
      <c r="CF302" s="148">
        <f>+[2]Magdalena!R302</f>
        <v>119</v>
      </c>
      <c r="CG302" s="148">
        <f>+[2]Magdalena!AG302</f>
        <v>16</v>
      </c>
      <c r="CH302" s="148">
        <f>+[2]Meta!Q302</f>
        <v>120</v>
      </c>
      <c r="CI302" s="148">
        <f>+[2]Meta!R302</f>
        <v>89</v>
      </c>
      <c r="CJ302" s="148">
        <f>+[2]Meta!AG302</f>
        <v>22</v>
      </c>
      <c r="CK302" s="148">
        <f>+[2]Nariño!Q302</f>
        <v>90</v>
      </c>
      <c r="CL302" s="148">
        <f>+[2]Nariño!R302</f>
        <v>60</v>
      </c>
      <c r="CM302" s="148">
        <f>+[2]Nariño!AG302</f>
        <v>60</v>
      </c>
      <c r="CN302" s="148">
        <f>+'[2]Norte de Santander'!Q302</f>
        <v>120</v>
      </c>
      <c r="CO302" s="148">
        <f>+'[2]Norte de Santander'!R302</f>
        <v>90</v>
      </c>
      <c r="CP302" s="148">
        <f>+'[2]Norte de Santander'!AG302</f>
        <v>0</v>
      </c>
      <c r="CQ302" s="148">
        <f>+[2]Putumayo!Q302</f>
        <v>150</v>
      </c>
      <c r="CR302" s="148">
        <f>+[2]Putumayo!R302</f>
        <v>150</v>
      </c>
      <c r="CS302" s="148">
        <f>+[2]Putumayo!AG302</f>
        <v>27</v>
      </c>
      <c r="CT302" s="148">
        <f>+[2]Quindio!Q302</f>
        <v>90</v>
      </c>
      <c r="CU302" s="148">
        <f>+[2]Quindio!R302</f>
        <v>68</v>
      </c>
      <c r="CV302" s="148">
        <f>+[2]Quindio!AG302</f>
        <v>0</v>
      </c>
      <c r="CW302" s="148">
        <f>+[2]Risaralda!Q302</f>
        <v>90</v>
      </c>
      <c r="CX302" s="148">
        <f>+[2]Risaralda!R302</f>
        <v>48</v>
      </c>
      <c r="CY302" s="148">
        <f>+[2]Risaralda!AG302</f>
        <v>0</v>
      </c>
      <c r="CZ302" s="148">
        <f>+'[2]San Anadrés'!Q302</f>
        <v>80</v>
      </c>
      <c r="DA302" s="148">
        <f>+'[2]San Anadrés'!R302</f>
        <v>83</v>
      </c>
      <c r="DB302" s="148">
        <f>+'[2]San Anadrés'!AG302</f>
        <v>16</v>
      </c>
      <c r="DC302" s="148">
        <f>+[2]Santander!Q302</f>
        <v>90</v>
      </c>
      <c r="DD302" s="148">
        <f>+[2]Santander!R302</f>
        <v>61</v>
      </c>
      <c r="DE302" s="148">
        <f>+[2]Santander!AG302</f>
        <v>10</v>
      </c>
      <c r="DF302" s="148">
        <f>+[2]Sucre!Q302</f>
        <v>90</v>
      </c>
      <c r="DG302" s="148">
        <f>+[2]Sucre!R302</f>
        <v>87</v>
      </c>
      <c r="DH302" s="148">
        <f>+[2]Sucre!AG302</f>
        <v>0</v>
      </c>
      <c r="DI302" s="148">
        <f>+[2]Tolima!Q302</f>
        <v>120</v>
      </c>
      <c r="DJ302" s="148">
        <f>+[2]Tolima!R302</f>
        <v>89</v>
      </c>
      <c r="DK302" s="148">
        <f>+[2]Tolima!AG302</f>
        <v>89</v>
      </c>
      <c r="DL302" s="148">
        <f>+'[2]Valle del Cauca'!Q302</f>
        <v>150</v>
      </c>
      <c r="DM302" s="148">
        <f>+'[2]Valle del Cauca'!R302</f>
        <v>184</v>
      </c>
      <c r="DN302" s="148">
        <f>+'[2]Valle del Cauca'!AG302</f>
        <v>0</v>
      </c>
      <c r="DO302" s="148">
        <f>+[2]Vaupés!Q302</f>
        <v>30</v>
      </c>
      <c r="DP302" s="148">
        <f>+[2]Vaupés!R302</f>
        <v>0</v>
      </c>
      <c r="DQ302" s="148">
        <f>+[2]Vaupés!AG302</f>
        <v>0</v>
      </c>
      <c r="DR302" s="148">
        <f>+[2]Vichada!Q302</f>
        <v>30</v>
      </c>
      <c r="DS302" s="148">
        <f>+[2]Vichada!R302</f>
        <v>0</v>
      </c>
      <c r="DT302" s="148">
        <f>+[2]Vichada!AG302</f>
        <v>0</v>
      </c>
    </row>
    <row r="303" spans="1:124" ht="33.75" hidden="1" x14ac:dyDescent="0.25">
      <c r="A303" s="152" t="s">
        <v>718</v>
      </c>
      <c r="B303" s="149" t="str">
        <f t="shared" si="82"/>
        <v>5-0-6-30</v>
      </c>
      <c r="C303" s="182" t="s">
        <v>65</v>
      </c>
      <c r="D303" s="126" t="s">
        <v>55</v>
      </c>
      <c r="E303" s="182" t="s">
        <v>56</v>
      </c>
      <c r="F303" s="182" t="s">
        <v>254</v>
      </c>
      <c r="G303" s="182" t="s">
        <v>255</v>
      </c>
      <c r="H303" s="144" t="s">
        <v>682</v>
      </c>
      <c r="I303" s="181" t="s">
        <v>319</v>
      </c>
      <c r="J303" s="42">
        <f>(Z303)</f>
        <v>24</v>
      </c>
      <c r="K303" s="37">
        <v>6.666666666666667</v>
      </c>
      <c r="L303" s="181" t="s">
        <v>320</v>
      </c>
      <c r="M303" s="39">
        <f t="shared" si="83"/>
        <v>8</v>
      </c>
      <c r="N303" s="181" t="s">
        <v>321</v>
      </c>
      <c r="O303" s="97" t="s">
        <v>58</v>
      </c>
      <c r="P303" s="182" t="s">
        <v>60</v>
      </c>
      <c r="Q303" s="69">
        <f t="shared" si="84"/>
        <v>29.166666666666668</v>
      </c>
      <c r="R303" s="83" t="e">
        <f t="shared" si="77"/>
        <v>#DIV/0!</v>
      </c>
      <c r="S303" s="83">
        <f>+[2]Amazonas!S303+[2]Antioquia!S303+[2]Atantico!S303+[2]Arauca!S303+[2]Bolivar!S303+[2]Boyacá!S303+[2]Caldas!S303+[2]Caquetá!S303+[2]Casanare!S303+[2]Cauca!S303+[2]Cesar!S303+[2]Chocó!S303+[2]Córdoba!S303+[2]Cundinamarca!S303+[2]Guainía!S303+[2]Guaviare!S303+[2]Huila!S303+'[2]La Guajira'!S303+[2]Magdalena!S303+[2]Meta!S303+[2]Nariño!S303+'[2]Norte de Santander'!S303+[2]Putumayo!S303+[2]Quindio!S303+[2]Risaralda!S303+'[2]San Anadrés'!S303+[2]Santander!S303+[2]Sucre!S303+[2]Tolima!S303+'[2]Valle del Cauca'!S303+[2]Vaupés!S303+[2]Vichada!S303</f>
        <v>0</v>
      </c>
      <c r="T303" s="83">
        <f>+[2]Amazonas!T303+[2]Antioquia!T303+[2]Atantico!T303+[2]Arauca!T303+[2]Bolivar!T303+[2]Boyacá!T303+[2]Caldas!T303+[2]Caquetá!T303+[2]Casanare!T303+[2]Cauca!T303+[2]Cesar!T303+[2]Chocó!T303+[2]Córdoba!T303+[2]Cundinamarca!T303+[2]Guainía!T303+[2]Guaviare!T303+[2]Huila!T303+'[2]La Guajira'!T303+[2]Magdalena!T303+[2]Meta!T303+[2]Nariño!T303+'[2]Norte de Santander'!T303+[2]Putumayo!T303+[2]Quindio!T303+[2]Risaralda!T303+'[2]San Anadrés'!T303+[2]Santander!T303+[2]Sucre!T303+[2]Tolima!T303+'[2]Valle del Cauca'!T303+[2]Vaupés!T303+[2]Vichada!T303</f>
        <v>0</v>
      </c>
      <c r="U303" s="148">
        <f t="shared" si="85"/>
        <v>24</v>
      </c>
      <c r="V303" s="148">
        <f t="shared" si="86"/>
        <v>7</v>
      </c>
      <c r="W303" s="148">
        <f>+'[2]Oficinas Nacionales'!Q303</f>
        <v>0</v>
      </c>
      <c r="X303" s="148">
        <f>+'[2]Oficinas Nacionales'!R303</f>
        <v>0</v>
      </c>
      <c r="Y303" s="148">
        <f>+'[2]Oficinas Nacionales'!AG303</f>
        <v>0</v>
      </c>
      <c r="Z303" s="148">
        <f t="shared" si="87"/>
        <v>24</v>
      </c>
      <c r="AA303" s="148">
        <f t="shared" si="87"/>
        <v>8</v>
      </c>
      <c r="AB303" s="148">
        <f t="shared" si="87"/>
        <v>7</v>
      </c>
      <c r="AC303" s="148">
        <f>+[2]Amazonas!Q303</f>
        <v>0</v>
      </c>
      <c r="AD303" s="148">
        <f>+[2]Amazonas!R303</f>
        <v>0</v>
      </c>
      <c r="AE303" s="148">
        <f>+[2]Amazonas!AG303</f>
        <v>0</v>
      </c>
      <c r="AF303" s="148">
        <f>+[2]Antioquia!Q303</f>
        <v>0</v>
      </c>
      <c r="AG303" s="148">
        <f>+[2]Antioquia!R303</f>
        <v>0</v>
      </c>
      <c r="AH303" s="148">
        <f>+[2]Antioquia!AG303</f>
        <v>0</v>
      </c>
      <c r="AI303" s="148">
        <f>+[2]Atantico!Q303</f>
        <v>0</v>
      </c>
      <c r="AJ303" s="148">
        <f>+[2]Atantico!R303</f>
        <v>0</v>
      </c>
      <c r="AK303" s="148">
        <f>+[2]Atantico!AG303</f>
        <v>0</v>
      </c>
      <c r="AL303" s="148">
        <f>+[2]Arauca!Q303</f>
        <v>0</v>
      </c>
      <c r="AM303" s="148">
        <f>+[2]Arauca!R303</f>
        <v>0</v>
      </c>
      <c r="AN303" s="148">
        <f>+[2]Arauca!AG303</f>
        <v>0</v>
      </c>
      <c r="AO303" s="148">
        <f>+[2]Bolivar!Q303</f>
        <v>0</v>
      </c>
      <c r="AP303" s="148">
        <f>+[2]Bolivar!R303</f>
        <v>0</v>
      </c>
      <c r="AQ303" s="148">
        <f>+[2]Bolivar!AG303</f>
        <v>0</v>
      </c>
      <c r="AR303" s="148">
        <f>+[2]Boyacá!Q303</f>
        <v>0</v>
      </c>
      <c r="AS303" s="148">
        <f>+[2]Boyacá!R303</f>
        <v>0</v>
      </c>
      <c r="AT303" s="148">
        <f>+[2]Boyacá!AG303</f>
        <v>0</v>
      </c>
      <c r="AU303" s="148">
        <f>+[2]Caldas!Q303</f>
        <v>0</v>
      </c>
      <c r="AV303" s="148">
        <f>+[2]Caldas!R303</f>
        <v>0</v>
      </c>
      <c r="AW303" s="148">
        <f>+[2]Caldas!AG303</f>
        <v>0</v>
      </c>
      <c r="AX303" s="148">
        <f>+[2]Caquetá!Q303</f>
        <v>0</v>
      </c>
      <c r="AY303" s="148">
        <f>+[2]Caquetá!R303</f>
        <v>0</v>
      </c>
      <c r="AZ303" s="148">
        <f>+[2]Caquetá!AG303</f>
        <v>0</v>
      </c>
      <c r="BA303" s="148">
        <f>+[2]Casanare!Q303</f>
        <v>0</v>
      </c>
      <c r="BB303" s="148">
        <f>+[2]Casanare!R303</f>
        <v>0</v>
      </c>
      <c r="BC303" s="148">
        <f>+[2]Casanare!AG303</f>
        <v>0</v>
      </c>
      <c r="BD303" s="148">
        <f>+[2]Cauca!Q303</f>
        <v>0</v>
      </c>
      <c r="BE303" s="148">
        <f>+[2]Cauca!R303</f>
        <v>0</v>
      </c>
      <c r="BF303" s="148">
        <f>+[2]Cauca!AG303</f>
        <v>0</v>
      </c>
      <c r="BG303" s="148">
        <f>+[2]Cesar!Q303</f>
        <v>0</v>
      </c>
      <c r="BH303" s="148">
        <f>+[2]Cesar!R303</f>
        <v>0</v>
      </c>
      <c r="BI303" s="148">
        <f>+[2]Cesar!AG303</f>
        <v>0</v>
      </c>
      <c r="BJ303" s="148">
        <f>+[2]Chocó!Q303</f>
        <v>0</v>
      </c>
      <c r="BK303" s="148">
        <f>+[2]Chocó!R303</f>
        <v>0</v>
      </c>
      <c r="BL303" s="148">
        <f>+[2]Chocó!AG303</f>
        <v>0</v>
      </c>
      <c r="BM303" s="148">
        <f>+[2]Córdoba!Q303</f>
        <v>0</v>
      </c>
      <c r="BN303" s="148">
        <f>+[2]Córdoba!R303</f>
        <v>0</v>
      </c>
      <c r="BO303" s="148">
        <f>+[2]Córdoba!AG303</f>
        <v>0</v>
      </c>
      <c r="BP303" s="148">
        <f>+[2]Cundinamarca!Q303</f>
        <v>5</v>
      </c>
      <c r="BQ303" s="148">
        <f>+[2]Cundinamarca!R303</f>
        <v>1</v>
      </c>
      <c r="BR303" s="148">
        <f>+[2]Cundinamarca!AG303</f>
        <v>0</v>
      </c>
      <c r="BS303" s="148">
        <f>+[2]Guainía!Q303</f>
        <v>0</v>
      </c>
      <c r="BT303" s="148">
        <f>+[2]Guainía!R303</f>
        <v>0</v>
      </c>
      <c r="BU303" s="148">
        <f>+[2]Guainía!AG303</f>
        <v>0</v>
      </c>
      <c r="BV303" s="148">
        <f>+[2]Guaviare!Q303</f>
        <v>0</v>
      </c>
      <c r="BW303" s="148">
        <f>+[2]Guaviare!R303</f>
        <v>0</v>
      </c>
      <c r="BX303" s="148">
        <f>+[2]Guaviare!AG303</f>
        <v>0</v>
      </c>
      <c r="BY303" s="148">
        <f>+[2]Huila!Q303</f>
        <v>0</v>
      </c>
      <c r="BZ303" s="148">
        <f>+[2]Huila!R303</f>
        <v>0</v>
      </c>
      <c r="CA303" s="148">
        <f>+[2]Huila!AG303</f>
        <v>0</v>
      </c>
      <c r="CB303" s="148">
        <f>+'[2]La Guajira'!Q303</f>
        <v>0</v>
      </c>
      <c r="CC303" s="148">
        <f>+'[2]La Guajira'!R303</f>
        <v>0</v>
      </c>
      <c r="CD303" s="148">
        <f>+'[2]La Guajira'!AG303</f>
        <v>0</v>
      </c>
      <c r="CE303" s="148">
        <f>+[2]Magdalena!Q303</f>
        <v>0</v>
      </c>
      <c r="CF303" s="148">
        <f>+[2]Magdalena!R303</f>
        <v>0</v>
      </c>
      <c r="CG303" s="148">
        <f>+[2]Magdalena!AG303</f>
        <v>0</v>
      </c>
      <c r="CH303" s="148">
        <f>+[2]Meta!Q303</f>
        <v>0</v>
      </c>
      <c r="CI303" s="148">
        <f>+[2]Meta!R303</f>
        <v>0</v>
      </c>
      <c r="CJ303" s="148">
        <f>+[2]Meta!AG303</f>
        <v>0</v>
      </c>
      <c r="CK303" s="148">
        <f>+[2]Nariño!Q303</f>
        <v>3</v>
      </c>
      <c r="CL303" s="148">
        <f>+[2]Nariño!R303</f>
        <v>3</v>
      </c>
      <c r="CM303" s="148">
        <f>+[2]Nariño!AG303</f>
        <v>3</v>
      </c>
      <c r="CN303" s="148">
        <f>+'[2]Norte de Santander'!Q303</f>
        <v>0</v>
      </c>
      <c r="CO303" s="148">
        <f>+'[2]Norte de Santander'!R303</f>
        <v>0</v>
      </c>
      <c r="CP303" s="148">
        <f>+'[2]Norte de Santander'!AG303</f>
        <v>0</v>
      </c>
      <c r="CQ303" s="148">
        <f>+[2]Putumayo!Q303</f>
        <v>0</v>
      </c>
      <c r="CR303" s="148">
        <f>+[2]Putumayo!R303</f>
        <v>0</v>
      </c>
      <c r="CS303" s="148">
        <f>+[2]Putumayo!AG303</f>
        <v>0</v>
      </c>
      <c r="CT303" s="148">
        <f>+[2]Quindio!Q303</f>
        <v>0</v>
      </c>
      <c r="CU303" s="148">
        <f>+[2]Quindio!R303</f>
        <v>0</v>
      </c>
      <c r="CV303" s="148">
        <f>+[2]Quindio!AG303</f>
        <v>0</v>
      </c>
      <c r="CW303" s="148">
        <f>+[2]Risaralda!Q303</f>
        <v>0</v>
      </c>
      <c r="CX303" s="148">
        <f>+[2]Risaralda!R303</f>
        <v>0</v>
      </c>
      <c r="CY303" s="148">
        <f>+[2]Risaralda!AG303</f>
        <v>0</v>
      </c>
      <c r="CZ303" s="148">
        <f>+'[2]San Anadrés'!Q303</f>
        <v>0</v>
      </c>
      <c r="DA303" s="148">
        <f>+'[2]San Anadrés'!R303</f>
        <v>0</v>
      </c>
      <c r="DB303" s="148">
        <f>+'[2]San Anadrés'!AG303</f>
        <v>0</v>
      </c>
      <c r="DC303" s="148">
        <f>+[2]Santander!Q303</f>
        <v>10</v>
      </c>
      <c r="DD303" s="148">
        <f>+[2]Santander!R303</f>
        <v>0</v>
      </c>
      <c r="DE303" s="148">
        <f>+[2]Santander!AG303</f>
        <v>0</v>
      </c>
      <c r="DF303" s="148">
        <f>+[2]Sucre!Q303</f>
        <v>0</v>
      </c>
      <c r="DG303" s="148">
        <f>+[2]Sucre!R303</f>
        <v>0</v>
      </c>
      <c r="DH303" s="148">
        <f>+[2]Sucre!AG303</f>
        <v>0</v>
      </c>
      <c r="DI303" s="148">
        <f>+[2]Tolima!Q303</f>
        <v>4</v>
      </c>
      <c r="DJ303" s="148">
        <f>+[2]Tolima!R303</f>
        <v>4</v>
      </c>
      <c r="DK303" s="148">
        <f>+[2]Tolima!AG303</f>
        <v>4</v>
      </c>
      <c r="DL303" s="148">
        <f>+'[2]Valle del Cauca'!Q303</f>
        <v>2</v>
      </c>
      <c r="DM303" s="148">
        <f>+'[2]Valle del Cauca'!R303</f>
        <v>0</v>
      </c>
      <c r="DN303" s="148">
        <f>+'[2]Valle del Cauca'!AG303</f>
        <v>0</v>
      </c>
      <c r="DO303" s="148">
        <f>+[2]Vaupés!Q303</f>
        <v>0</v>
      </c>
      <c r="DP303" s="148">
        <f>+[2]Vaupés!R303</f>
        <v>0</v>
      </c>
      <c r="DQ303" s="148">
        <f>+[2]Vaupés!AG303</f>
        <v>0</v>
      </c>
      <c r="DR303" s="148">
        <f>+[2]Vichada!Q303</f>
        <v>0</v>
      </c>
      <c r="DS303" s="148">
        <f>+[2]Vichada!R303</f>
        <v>0</v>
      </c>
      <c r="DT303" s="148">
        <f>+[2]Vichada!AG303</f>
        <v>0</v>
      </c>
    </row>
    <row r="304" spans="1:124" ht="33.75" hidden="1" x14ac:dyDescent="0.25">
      <c r="A304" s="152" t="s">
        <v>718</v>
      </c>
      <c r="B304" s="149" t="str">
        <f t="shared" si="82"/>
        <v>5-0-6-31</v>
      </c>
      <c r="C304" s="182" t="s">
        <v>65</v>
      </c>
      <c r="D304" s="126" t="s">
        <v>55</v>
      </c>
      <c r="E304" s="182" t="s">
        <v>56</v>
      </c>
      <c r="F304" s="182" t="s">
        <v>254</v>
      </c>
      <c r="G304" s="182" t="s">
        <v>255</v>
      </c>
      <c r="H304" s="144" t="s">
        <v>683</v>
      </c>
      <c r="I304" s="181" t="s">
        <v>323</v>
      </c>
      <c r="J304" s="42">
        <f t="shared" ref="J304:J309" si="90">(Z304)</f>
        <v>15</v>
      </c>
      <c r="K304" s="37">
        <v>6.666666666666667</v>
      </c>
      <c r="L304" s="181" t="s">
        <v>324</v>
      </c>
      <c r="M304" s="39">
        <f t="shared" si="83"/>
        <v>9</v>
      </c>
      <c r="N304" s="181" t="s">
        <v>325</v>
      </c>
      <c r="O304" s="97" t="s">
        <v>58</v>
      </c>
      <c r="P304" s="182" t="s">
        <v>60</v>
      </c>
      <c r="Q304" s="69">
        <f t="shared" si="84"/>
        <v>33.333333333333329</v>
      </c>
      <c r="R304" s="83" t="e">
        <f t="shared" si="77"/>
        <v>#DIV/0!</v>
      </c>
      <c r="S304" s="83">
        <f>+[2]Amazonas!S304+[2]Antioquia!S304+[2]Atantico!S304+[2]Arauca!S304+[2]Bolivar!S304+[2]Boyacá!S304+[2]Caldas!S304+[2]Caquetá!S304+[2]Casanare!S304+[2]Cauca!S304+[2]Cesar!S304+[2]Chocó!S304+[2]Córdoba!S304+[2]Cundinamarca!S304+[2]Guainía!S304+[2]Guaviare!S304+[2]Huila!S304+'[2]La Guajira'!S304+[2]Magdalena!S304+[2]Meta!S304+[2]Nariño!S304+'[2]Norte de Santander'!S304+[2]Putumayo!S304+[2]Quindio!S304+[2]Risaralda!S304+'[2]San Anadrés'!S304+[2]Santander!S304+[2]Sucre!S304+[2]Tolima!S304+'[2]Valle del Cauca'!S304+[2]Vaupés!S304+[2]Vichada!S304</f>
        <v>0</v>
      </c>
      <c r="T304" s="83">
        <f>+[2]Amazonas!T304+[2]Antioquia!T304+[2]Atantico!T304+[2]Arauca!T304+[2]Bolivar!T304+[2]Boyacá!T304+[2]Caldas!T304+[2]Caquetá!T304+[2]Casanare!T304+[2]Cauca!T304+[2]Cesar!T304+[2]Chocó!T304+[2]Córdoba!T304+[2]Cundinamarca!T304+[2]Guainía!T304+[2]Guaviare!T304+[2]Huila!T304+'[2]La Guajira'!T304+[2]Magdalena!T304+[2]Meta!T304+[2]Nariño!T304+'[2]Norte de Santander'!T304+[2]Putumayo!T304+[2]Quindio!T304+[2]Risaralda!T304+'[2]San Anadrés'!T304+[2]Santander!T304+[2]Sucre!T304+[2]Tolima!T304+'[2]Valle del Cauca'!T304+[2]Vaupés!T304+[2]Vichada!T304</f>
        <v>0</v>
      </c>
      <c r="U304" s="148">
        <f t="shared" si="85"/>
        <v>15</v>
      </c>
      <c r="V304" s="148">
        <f t="shared" si="86"/>
        <v>5</v>
      </c>
      <c r="W304" s="148">
        <f>+'[2]Oficinas Nacionales'!Q304</f>
        <v>0</v>
      </c>
      <c r="X304" s="148">
        <f>+'[2]Oficinas Nacionales'!R304</f>
        <v>0</v>
      </c>
      <c r="Y304" s="148">
        <f>+'[2]Oficinas Nacionales'!AG304</f>
        <v>0</v>
      </c>
      <c r="Z304" s="148">
        <f t="shared" si="87"/>
        <v>15</v>
      </c>
      <c r="AA304" s="148">
        <f t="shared" si="87"/>
        <v>9</v>
      </c>
      <c r="AB304" s="148">
        <f t="shared" si="87"/>
        <v>5</v>
      </c>
      <c r="AC304" s="148">
        <f>+[2]Amazonas!Q304</f>
        <v>0</v>
      </c>
      <c r="AD304" s="148">
        <f>+[2]Amazonas!R304</f>
        <v>0</v>
      </c>
      <c r="AE304" s="148">
        <f>+[2]Amazonas!AG304</f>
        <v>0</v>
      </c>
      <c r="AF304" s="148">
        <f>+[2]Antioquia!Q304</f>
        <v>0</v>
      </c>
      <c r="AG304" s="148">
        <f>+[2]Antioquia!R304</f>
        <v>0</v>
      </c>
      <c r="AH304" s="148">
        <f>+[2]Antioquia!AG304</f>
        <v>0</v>
      </c>
      <c r="AI304" s="148">
        <f>+[2]Atantico!Q304</f>
        <v>0</v>
      </c>
      <c r="AJ304" s="148">
        <f>+[2]Atantico!R304</f>
        <v>0</v>
      </c>
      <c r="AK304" s="148">
        <f>+[2]Atantico!AG304</f>
        <v>0</v>
      </c>
      <c r="AL304" s="148">
        <f>+[2]Arauca!Q304</f>
        <v>0</v>
      </c>
      <c r="AM304" s="148">
        <f>+[2]Arauca!R304</f>
        <v>0</v>
      </c>
      <c r="AN304" s="148">
        <f>+[2]Arauca!AG304</f>
        <v>0</v>
      </c>
      <c r="AO304" s="148">
        <f>+[2]Bolivar!Q304</f>
        <v>0</v>
      </c>
      <c r="AP304" s="148">
        <f>+[2]Bolivar!R304</f>
        <v>0</v>
      </c>
      <c r="AQ304" s="148">
        <f>+[2]Bolivar!AG304</f>
        <v>0</v>
      </c>
      <c r="AR304" s="148">
        <f>+[2]Boyacá!Q304</f>
        <v>0</v>
      </c>
      <c r="AS304" s="148">
        <f>+[2]Boyacá!R304</f>
        <v>0</v>
      </c>
      <c r="AT304" s="148">
        <f>+[2]Boyacá!AG304</f>
        <v>0</v>
      </c>
      <c r="AU304" s="148">
        <f>+[2]Caldas!Q304</f>
        <v>0</v>
      </c>
      <c r="AV304" s="148">
        <f>+[2]Caldas!R304</f>
        <v>0</v>
      </c>
      <c r="AW304" s="148">
        <f>+[2]Caldas!AG304</f>
        <v>0</v>
      </c>
      <c r="AX304" s="148">
        <f>+[2]Caquetá!Q304</f>
        <v>0</v>
      </c>
      <c r="AY304" s="148">
        <f>+[2]Caquetá!R304</f>
        <v>0</v>
      </c>
      <c r="AZ304" s="148">
        <f>+[2]Caquetá!AG304</f>
        <v>0</v>
      </c>
      <c r="BA304" s="148">
        <f>+[2]Casanare!Q304</f>
        <v>0</v>
      </c>
      <c r="BB304" s="148">
        <f>+[2]Casanare!R304</f>
        <v>0</v>
      </c>
      <c r="BC304" s="148">
        <f>+[2]Casanare!AG304</f>
        <v>0</v>
      </c>
      <c r="BD304" s="148">
        <f>+[2]Cauca!Q304</f>
        <v>0</v>
      </c>
      <c r="BE304" s="148">
        <f>+[2]Cauca!R304</f>
        <v>0</v>
      </c>
      <c r="BF304" s="148">
        <f>+[2]Cauca!AG304</f>
        <v>0</v>
      </c>
      <c r="BG304" s="148">
        <f>+[2]Cesar!Q304</f>
        <v>0</v>
      </c>
      <c r="BH304" s="148">
        <f>+[2]Cesar!R304</f>
        <v>0</v>
      </c>
      <c r="BI304" s="148">
        <f>+[2]Cesar!AG304</f>
        <v>0</v>
      </c>
      <c r="BJ304" s="148">
        <f>+[2]Chocó!Q304</f>
        <v>0</v>
      </c>
      <c r="BK304" s="148">
        <f>+[2]Chocó!R304</f>
        <v>0</v>
      </c>
      <c r="BL304" s="148">
        <f>+[2]Chocó!AG304</f>
        <v>0</v>
      </c>
      <c r="BM304" s="148">
        <f>+[2]Córdoba!Q304</f>
        <v>0</v>
      </c>
      <c r="BN304" s="148">
        <f>+[2]Córdoba!R304</f>
        <v>0</v>
      </c>
      <c r="BO304" s="148">
        <f>+[2]Córdoba!AG304</f>
        <v>0</v>
      </c>
      <c r="BP304" s="148">
        <f>+[2]Cundinamarca!Q304</f>
        <v>5</v>
      </c>
      <c r="BQ304" s="148">
        <f>+[2]Cundinamarca!R304</f>
        <v>2</v>
      </c>
      <c r="BR304" s="148">
        <f>+[2]Cundinamarca!AG304</f>
        <v>0</v>
      </c>
      <c r="BS304" s="148">
        <f>+[2]Guainía!Q304</f>
        <v>0</v>
      </c>
      <c r="BT304" s="148">
        <f>+[2]Guainía!R304</f>
        <v>0</v>
      </c>
      <c r="BU304" s="148">
        <f>+[2]Guainía!AG304</f>
        <v>0</v>
      </c>
      <c r="BV304" s="148">
        <f>+[2]Guaviare!Q304</f>
        <v>0</v>
      </c>
      <c r="BW304" s="148">
        <f>+[2]Guaviare!R304</f>
        <v>0</v>
      </c>
      <c r="BX304" s="148">
        <f>+[2]Guaviare!AG304</f>
        <v>0</v>
      </c>
      <c r="BY304" s="148">
        <f>+[2]Huila!Q304</f>
        <v>0</v>
      </c>
      <c r="BZ304" s="148">
        <f>+[2]Huila!R304</f>
        <v>0</v>
      </c>
      <c r="CA304" s="148">
        <f>+[2]Huila!AG304</f>
        <v>0</v>
      </c>
      <c r="CB304" s="148">
        <f>+'[2]La Guajira'!Q304</f>
        <v>0</v>
      </c>
      <c r="CC304" s="148">
        <f>+'[2]La Guajira'!R304</f>
        <v>0</v>
      </c>
      <c r="CD304" s="148">
        <f>+'[2]La Guajira'!AG304</f>
        <v>0</v>
      </c>
      <c r="CE304" s="148">
        <f>+[2]Magdalena!Q304</f>
        <v>0</v>
      </c>
      <c r="CF304" s="148">
        <f>+[2]Magdalena!R304</f>
        <v>0</v>
      </c>
      <c r="CG304" s="148">
        <f>+[2]Magdalena!AG304</f>
        <v>0</v>
      </c>
      <c r="CH304" s="148">
        <f>+[2]Meta!Q304</f>
        <v>0</v>
      </c>
      <c r="CI304" s="148">
        <f>+[2]Meta!R304</f>
        <v>0</v>
      </c>
      <c r="CJ304" s="148">
        <f>+[2]Meta!AG304</f>
        <v>0</v>
      </c>
      <c r="CK304" s="148">
        <f>+[2]Nariño!Q304</f>
        <v>2</v>
      </c>
      <c r="CL304" s="148">
        <f>+[2]Nariño!R304</f>
        <v>2</v>
      </c>
      <c r="CM304" s="148">
        <f>+[2]Nariño!AG304</f>
        <v>2</v>
      </c>
      <c r="CN304" s="148">
        <f>+'[2]Norte de Santander'!Q304</f>
        <v>0</v>
      </c>
      <c r="CO304" s="148">
        <f>+'[2]Norte de Santander'!R304</f>
        <v>0</v>
      </c>
      <c r="CP304" s="148">
        <f>+'[2]Norte de Santander'!AG304</f>
        <v>0</v>
      </c>
      <c r="CQ304" s="148">
        <f>+[2]Putumayo!Q304</f>
        <v>0</v>
      </c>
      <c r="CR304" s="148">
        <f>+[2]Putumayo!R304</f>
        <v>0</v>
      </c>
      <c r="CS304" s="148">
        <f>+[2]Putumayo!AG304</f>
        <v>0</v>
      </c>
      <c r="CT304" s="148">
        <f>+[2]Quindio!Q304</f>
        <v>0</v>
      </c>
      <c r="CU304" s="148">
        <f>+[2]Quindio!R304</f>
        <v>0</v>
      </c>
      <c r="CV304" s="148">
        <f>+[2]Quindio!AG304</f>
        <v>0</v>
      </c>
      <c r="CW304" s="148">
        <f>+[2]Risaralda!Q304</f>
        <v>0</v>
      </c>
      <c r="CX304" s="148">
        <f>+[2]Risaralda!R304</f>
        <v>0</v>
      </c>
      <c r="CY304" s="148">
        <f>+[2]Risaralda!AG304</f>
        <v>0</v>
      </c>
      <c r="CZ304" s="148">
        <f>+'[2]San Anadrés'!Q304</f>
        <v>0</v>
      </c>
      <c r="DA304" s="148">
        <f>+'[2]San Anadrés'!R304</f>
        <v>0</v>
      </c>
      <c r="DB304" s="148">
        <f>+'[2]San Anadrés'!AG304</f>
        <v>0</v>
      </c>
      <c r="DC304" s="148">
        <f>+[2]Santander!Q304</f>
        <v>3</v>
      </c>
      <c r="DD304" s="148">
        <f>+[2]Santander!R304</f>
        <v>0</v>
      </c>
      <c r="DE304" s="148">
        <f>+[2]Santander!AG304</f>
        <v>0</v>
      </c>
      <c r="DF304" s="148">
        <f>+[2]Sucre!Q304</f>
        <v>0</v>
      </c>
      <c r="DG304" s="148">
        <f>+[2]Sucre!R304</f>
        <v>0</v>
      </c>
      <c r="DH304" s="148">
        <f>+[2]Sucre!AG304</f>
        <v>0</v>
      </c>
      <c r="DI304" s="148">
        <f>+[2]Tolima!Q304</f>
        <v>3</v>
      </c>
      <c r="DJ304" s="148">
        <f>+[2]Tolima!R304</f>
        <v>3</v>
      </c>
      <c r="DK304" s="148">
        <f>+[2]Tolima!AG304</f>
        <v>3</v>
      </c>
      <c r="DL304" s="148">
        <f>+'[2]Valle del Cauca'!Q304</f>
        <v>2</v>
      </c>
      <c r="DM304" s="148">
        <f>+'[2]Valle del Cauca'!R304</f>
        <v>2</v>
      </c>
      <c r="DN304" s="148">
        <f>+'[2]Valle del Cauca'!AG304</f>
        <v>0</v>
      </c>
      <c r="DO304" s="148">
        <f>+[2]Vaupés!Q304</f>
        <v>0</v>
      </c>
      <c r="DP304" s="148">
        <f>+[2]Vaupés!R304</f>
        <v>0</v>
      </c>
      <c r="DQ304" s="148">
        <f>+[2]Vaupés!AG304</f>
        <v>0</v>
      </c>
      <c r="DR304" s="148">
        <f>+[2]Vichada!Q304</f>
        <v>0</v>
      </c>
      <c r="DS304" s="148">
        <f>+[2]Vichada!R304</f>
        <v>0</v>
      </c>
      <c r="DT304" s="148">
        <f>+[2]Vichada!AG304</f>
        <v>0</v>
      </c>
    </row>
    <row r="305" spans="1:124" ht="33.75" hidden="1" x14ac:dyDescent="0.25">
      <c r="A305" s="152" t="s">
        <v>718</v>
      </c>
      <c r="B305" s="149" t="str">
        <f t="shared" si="82"/>
        <v>5-0-6-32</v>
      </c>
      <c r="C305" s="182" t="s">
        <v>65</v>
      </c>
      <c r="D305" s="126" t="s">
        <v>55</v>
      </c>
      <c r="E305" s="182" t="s">
        <v>56</v>
      </c>
      <c r="F305" s="182" t="s">
        <v>254</v>
      </c>
      <c r="G305" s="182" t="s">
        <v>255</v>
      </c>
      <c r="H305" s="144" t="s">
        <v>684</v>
      </c>
      <c r="I305" s="181" t="s">
        <v>327</v>
      </c>
      <c r="J305" s="42">
        <f t="shared" si="90"/>
        <v>5</v>
      </c>
      <c r="K305" s="37">
        <v>6.666666666666667</v>
      </c>
      <c r="L305" s="181" t="s">
        <v>328</v>
      </c>
      <c r="M305" s="39">
        <f t="shared" si="83"/>
        <v>3</v>
      </c>
      <c r="N305" s="181" t="s">
        <v>321</v>
      </c>
      <c r="O305" s="97" t="s">
        <v>58</v>
      </c>
      <c r="P305" s="182" t="s">
        <v>60</v>
      </c>
      <c r="Q305" s="69">
        <f t="shared" si="84"/>
        <v>60</v>
      </c>
      <c r="R305" s="83" t="e">
        <f t="shared" si="77"/>
        <v>#DIV/0!</v>
      </c>
      <c r="S305" s="83">
        <f>+[2]Amazonas!S305+[2]Antioquia!S305+[2]Atantico!S305+[2]Arauca!S305+[2]Bolivar!S305+[2]Boyacá!S305+[2]Caldas!S305+[2]Caquetá!S305+[2]Casanare!S305+[2]Cauca!S305+[2]Cesar!S305+[2]Chocó!S305+[2]Córdoba!S305+[2]Cundinamarca!S305+[2]Guainía!S305+[2]Guaviare!S305+[2]Huila!S305+'[2]La Guajira'!S305+[2]Magdalena!S305+[2]Meta!S305+[2]Nariño!S305+'[2]Norte de Santander'!S305+[2]Putumayo!S305+[2]Quindio!S305+[2]Risaralda!S305+'[2]San Anadrés'!S305+[2]Santander!S305+[2]Sucre!S305+[2]Tolima!S305+'[2]Valle del Cauca'!S305+[2]Vaupés!S305+[2]Vichada!S305</f>
        <v>0</v>
      </c>
      <c r="T305" s="83">
        <f>+[2]Amazonas!T305+[2]Antioquia!T305+[2]Atantico!T305+[2]Arauca!T305+[2]Bolivar!T305+[2]Boyacá!T305+[2]Caldas!T305+[2]Caquetá!T305+[2]Casanare!T305+[2]Cauca!T305+[2]Cesar!T305+[2]Chocó!T305+[2]Córdoba!T305+[2]Cundinamarca!T305+[2]Guainía!T305+[2]Guaviare!T305+[2]Huila!T305+'[2]La Guajira'!T305+[2]Magdalena!T305+[2]Meta!T305+[2]Nariño!T305+'[2]Norte de Santander'!T305+[2]Putumayo!T305+[2]Quindio!T305+[2]Risaralda!T305+'[2]San Anadrés'!T305+[2]Santander!T305+[2]Sucre!T305+[2]Tolima!T305+'[2]Valle del Cauca'!T305+[2]Vaupés!T305+[2]Vichada!T305</f>
        <v>0</v>
      </c>
      <c r="U305" s="148">
        <f t="shared" si="85"/>
        <v>5</v>
      </c>
      <c r="V305" s="148">
        <f t="shared" si="86"/>
        <v>3</v>
      </c>
      <c r="W305" s="148">
        <f>+'[2]Oficinas Nacionales'!Q305</f>
        <v>0</v>
      </c>
      <c r="X305" s="148">
        <f>+'[2]Oficinas Nacionales'!R305</f>
        <v>0</v>
      </c>
      <c r="Y305" s="148">
        <f>+'[2]Oficinas Nacionales'!AG305</f>
        <v>0</v>
      </c>
      <c r="Z305" s="148">
        <f t="shared" si="87"/>
        <v>5</v>
      </c>
      <c r="AA305" s="148">
        <f t="shared" si="87"/>
        <v>3</v>
      </c>
      <c r="AB305" s="148">
        <f t="shared" si="87"/>
        <v>3</v>
      </c>
      <c r="AC305" s="148">
        <f>+[2]Amazonas!Q305</f>
        <v>0</v>
      </c>
      <c r="AD305" s="148">
        <f>+[2]Amazonas!R305</f>
        <v>0</v>
      </c>
      <c r="AE305" s="148">
        <f>+[2]Amazonas!AG305</f>
        <v>0</v>
      </c>
      <c r="AF305" s="148">
        <f>+[2]Antioquia!Q305</f>
        <v>0</v>
      </c>
      <c r="AG305" s="148">
        <f>+[2]Antioquia!R305</f>
        <v>0</v>
      </c>
      <c r="AH305" s="148">
        <f>+[2]Antioquia!AG305</f>
        <v>0</v>
      </c>
      <c r="AI305" s="148">
        <f>+[2]Atantico!Q305</f>
        <v>0</v>
      </c>
      <c r="AJ305" s="148">
        <f>+[2]Atantico!R305</f>
        <v>0</v>
      </c>
      <c r="AK305" s="148">
        <f>+[2]Atantico!AG305</f>
        <v>0</v>
      </c>
      <c r="AL305" s="148">
        <f>+[2]Arauca!Q305</f>
        <v>0</v>
      </c>
      <c r="AM305" s="148">
        <f>+[2]Arauca!R305</f>
        <v>0</v>
      </c>
      <c r="AN305" s="148">
        <f>+[2]Arauca!AG305</f>
        <v>0</v>
      </c>
      <c r="AO305" s="148">
        <f>+[2]Bolivar!Q305</f>
        <v>0</v>
      </c>
      <c r="AP305" s="148">
        <f>+[2]Bolivar!R305</f>
        <v>0</v>
      </c>
      <c r="AQ305" s="148">
        <f>+[2]Bolivar!AG305</f>
        <v>0</v>
      </c>
      <c r="AR305" s="148">
        <f>+[2]Boyacá!Q305</f>
        <v>0</v>
      </c>
      <c r="AS305" s="148">
        <f>+[2]Boyacá!R305</f>
        <v>0</v>
      </c>
      <c r="AT305" s="148">
        <f>+[2]Boyacá!AG305</f>
        <v>0</v>
      </c>
      <c r="AU305" s="148">
        <f>+[2]Caldas!Q305</f>
        <v>0</v>
      </c>
      <c r="AV305" s="148">
        <f>+[2]Caldas!R305</f>
        <v>0</v>
      </c>
      <c r="AW305" s="148">
        <f>+[2]Caldas!AG305</f>
        <v>0</v>
      </c>
      <c r="AX305" s="148">
        <f>+[2]Caquetá!Q305</f>
        <v>0</v>
      </c>
      <c r="AY305" s="148">
        <f>+[2]Caquetá!R305</f>
        <v>0</v>
      </c>
      <c r="AZ305" s="148">
        <f>+[2]Caquetá!AG305</f>
        <v>0</v>
      </c>
      <c r="BA305" s="148">
        <f>+[2]Casanare!Q305</f>
        <v>0</v>
      </c>
      <c r="BB305" s="148">
        <f>+[2]Casanare!R305</f>
        <v>0</v>
      </c>
      <c r="BC305" s="148">
        <f>+[2]Casanare!AG305</f>
        <v>0</v>
      </c>
      <c r="BD305" s="148">
        <f>+[2]Cauca!Q305</f>
        <v>0</v>
      </c>
      <c r="BE305" s="148">
        <f>+[2]Cauca!R305</f>
        <v>0</v>
      </c>
      <c r="BF305" s="148">
        <f>+[2]Cauca!AG305</f>
        <v>0</v>
      </c>
      <c r="BG305" s="148">
        <f>+[2]Cesar!Q305</f>
        <v>0</v>
      </c>
      <c r="BH305" s="148">
        <f>+[2]Cesar!R305</f>
        <v>0</v>
      </c>
      <c r="BI305" s="148">
        <f>+[2]Cesar!AG305</f>
        <v>0</v>
      </c>
      <c r="BJ305" s="148">
        <f>+[2]Chocó!Q305</f>
        <v>0</v>
      </c>
      <c r="BK305" s="148">
        <f>+[2]Chocó!R305</f>
        <v>0</v>
      </c>
      <c r="BL305" s="148">
        <f>+[2]Chocó!AG305</f>
        <v>0</v>
      </c>
      <c r="BM305" s="148">
        <f>+[2]Córdoba!Q305</f>
        <v>0</v>
      </c>
      <c r="BN305" s="148">
        <f>+[2]Córdoba!R305</f>
        <v>0</v>
      </c>
      <c r="BO305" s="148">
        <f>+[2]Córdoba!AG305</f>
        <v>0</v>
      </c>
      <c r="BP305" s="148">
        <f>+[2]Cundinamarca!Q305</f>
        <v>0</v>
      </c>
      <c r="BQ305" s="148">
        <f>+[2]Cundinamarca!R305</f>
        <v>0</v>
      </c>
      <c r="BR305" s="148">
        <f>+[2]Cundinamarca!AG305</f>
        <v>0</v>
      </c>
      <c r="BS305" s="148">
        <f>+[2]Guainía!Q305</f>
        <v>0</v>
      </c>
      <c r="BT305" s="148">
        <f>+[2]Guainía!R305</f>
        <v>0</v>
      </c>
      <c r="BU305" s="148">
        <f>+[2]Guainía!AG305</f>
        <v>0</v>
      </c>
      <c r="BV305" s="148">
        <f>+[2]Guaviare!Q305</f>
        <v>0</v>
      </c>
      <c r="BW305" s="148">
        <f>+[2]Guaviare!R305</f>
        <v>0</v>
      </c>
      <c r="BX305" s="148">
        <f>+[2]Guaviare!AG305</f>
        <v>0</v>
      </c>
      <c r="BY305" s="148">
        <f>+[2]Huila!Q305</f>
        <v>0</v>
      </c>
      <c r="BZ305" s="148">
        <f>+[2]Huila!R305</f>
        <v>0</v>
      </c>
      <c r="CA305" s="148">
        <f>+[2]Huila!AG305</f>
        <v>0</v>
      </c>
      <c r="CB305" s="148">
        <f>+'[2]La Guajira'!Q305</f>
        <v>0</v>
      </c>
      <c r="CC305" s="148">
        <f>+'[2]La Guajira'!R305</f>
        <v>0</v>
      </c>
      <c r="CD305" s="148">
        <f>+'[2]La Guajira'!AG305</f>
        <v>0</v>
      </c>
      <c r="CE305" s="148">
        <f>+[2]Magdalena!Q305</f>
        <v>0</v>
      </c>
      <c r="CF305" s="148">
        <f>+[2]Magdalena!R305</f>
        <v>0</v>
      </c>
      <c r="CG305" s="148">
        <f>+[2]Magdalena!AG305</f>
        <v>0</v>
      </c>
      <c r="CH305" s="148">
        <f>+[2]Meta!Q305</f>
        <v>0</v>
      </c>
      <c r="CI305" s="148">
        <f>+[2]Meta!R305</f>
        <v>0</v>
      </c>
      <c r="CJ305" s="148">
        <f>+[2]Meta!AG305</f>
        <v>0</v>
      </c>
      <c r="CK305" s="148">
        <f>+[2]Nariño!Q305</f>
        <v>0</v>
      </c>
      <c r="CL305" s="148">
        <f>+[2]Nariño!R305</f>
        <v>0</v>
      </c>
      <c r="CM305" s="148">
        <f>+[2]Nariño!AG305</f>
        <v>0</v>
      </c>
      <c r="CN305" s="148">
        <f>+'[2]Norte de Santander'!Q305</f>
        <v>0</v>
      </c>
      <c r="CO305" s="148">
        <f>+'[2]Norte de Santander'!R305</f>
        <v>0</v>
      </c>
      <c r="CP305" s="148">
        <f>+'[2]Norte de Santander'!AG305</f>
        <v>0</v>
      </c>
      <c r="CQ305" s="148">
        <f>+[2]Putumayo!Q305</f>
        <v>0</v>
      </c>
      <c r="CR305" s="148">
        <f>+[2]Putumayo!R305</f>
        <v>0</v>
      </c>
      <c r="CS305" s="148">
        <f>+[2]Putumayo!AG305</f>
        <v>0</v>
      </c>
      <c r="CT305" s="148">
        <f>+[2]Quindio!Q305</f>
        <v>0</v>
      </c>
      <c r="CU305" s="148">
        <f>+[2]Quindio!R305</f>
        <v>0</v>
      </c>
      <c r="CV305" s="148">
        <f>+[2]Quindio!AG305</f>
        <v>0</v>
      </c>
      <c r="CW305" s="148">
        <f>+[2]Risaralda!Q305</f>
        <v>0</v>
      </c>
      <c r="CX305" s="148">
        <f>+[2]Risaralda!R305</f>
        <v>0</v>
      </c>
      <c r="CY305" s="148">
        <f>+[2]Risaralda!AG305</f>
        <v>0</v>
      </c>
      <c r="CZ305" s="148">
        <f>+'[2]San Anadrés'!Q305</f>
        <v>0</v>
      </c>
      <c r="DA305" s="148">
        <f>+'[2]San Anadrés'!R305</f>
        <v>0</v>
      </c>
      <c r="DB305" s="148">
        <f>+'[2]San Anadrés'!AG305</f>
        <v>0</v>
      </c>
      <c r="DC305" s="148">
        <f>+[2]Santander!Q305</f>
        <v>1</v>
      </c>
      <c r="DD305" s="148">
        <f>+[2]Santander!R305</f>
        <v>0</v>
      </c>
      <c r="DE305" s="148">
        <f>+[2]Santander!AG305</f>
        <v>0</v>
      </c>
      <c r="DF305" s="148">
        <f>+[2]Sucre!Q305</f>
        <v>0</v>
      </c>
      <c r="DG305" s="148">
        <f>+[2]Sucre!R305</f>
        <v>0</v>
      </c>
      <c r="DH305" s="148">
        <f>+[2]Sucre!AG305</f>
        <v>0</v>
      </c>
      <c r="DI305" s="148">
        <f>+[2]Tolima!Q305</f>
        <v>3</v>
      </c>
      <c r="DJ305" s="148">
        <f>+[2]Tolima!R305</f>
        <v>3</v>
      </c>
      <c r="DK305" s="148">
        <f>+[2]Tolima!AG305</f>
        <v>3</v>
      </c>
      <c r="DL305" s="148">
        <f>+'[2]Valle del Cauca'!Q305</f>
        <v>1</v>
      </c>
      <c r="DM305" s="148">
        <f>+'[2]Valle del Cauca'!R305</f>
        <v>0</v>
      </c>
      <c r="DN305" s="148">
        <f>+'[2]Valle del Cauca'!AG305</f>
        <v>0</v>
      </c>
      <c r="DO305" s="148">
        <f>+[2]Vaupés!Q305</f>
        <v>0</v>
      </c>
      <c r="DP305" s="148">
        <f>+[2]Vaupés!R305</f>
        <v>0</v>
      </c>
      <c r="DQ305" s="148">
        <f>+[2]Vaupés!AG305</f>
        <v>0</v>
      </c>
      <c r="DR305" s="148">
        <f>+[2]Vichada!Q305</f>
        <v>0</v>
      </c>
      <c r="DS305" s="148">
        <f>+[2]Vichada!R305</f>
        <v>0</v>
      </c>
      <c r="DT305" s="148">
        <f>+[2]Vichada!AG305</f>
        <v>0</v>
      </c>
    </row>
    <row r="306" spans="1:124" ht="33.75" hidden="1" x14ac:dyDescent="0.25">
      <c r="A306" s="152" t="s">
        <v>718</v>
      </c>
      <c r="B306" s="149" t="str">
        <f t="shared" si="82"/>
        <v>5-0-6-33</v>
      </c>
      <c r="C306" s="182" t="s">
        <v>65</v>
      </c>
      <c r="D306" s="126" t="s">
        <v>55</v>
      </c>
      <c r="E306" s="182" t="s">
        <v>56</v>
      </c>
      <c r="F306" s="182" t="s">
        <v>254</v>
      </c>
      <c r="G306" s="182" t="s">
        <v>255</v>
      </c>
      <c r="H306" s="144" t="s">
        <v>685</v>
      </c>
      <c r="I306" s="431" t="s">
        <v>157</v>
      </c>
      <c r="J306" s="42">
        <f t="shared" si="90"/>
        <v>36</v>
      </c>
      <c r="K306" s="37">
        <v>3.3333333333333335</v>
      </c>
      <c r="L306" s="182" t="s">
        <v>330</v>
      </c>
      <c r="M306" s="39">
        <f t="shared" si="83"/>
        <v>0</v>
      </c>
      <c r="N306" s="182" t="s">
        <v>159</v>
      </c>
      <c r="O306" s="97" t="s">
        <v>57</v>
      </c>
      <c r="P306" s="76" t="s">
        <v>60</v>
      </c>
      <c r="Q306" s="69">
        <f t="shared" si="84"/>
        <v>0</v>
      </c>
      <c r="R306" s="83" t="e">
        <f t="shared" si="77"/>
        <v>#DIV/0!</v>
      </c>
      <c r="S306" s="83">
        <f>+[2]Amazonas!S306+[2]Antioquia!S306+[2]Atantico!S306+[2]Arauca!S306+[2]Bolivar!S306+[2]Boyacá!S306+[2]Caldas!S306+[2]Caquetá!S306+[2]Casanare!S306+[2]Cauca!S306+[2]Cesar!S306+[2]Chocó!S306+[2]Córdoba!S306+[2]Cundinamarca!S306+[2]Guainía!S306+[2]Guaviare!S306+[2]Huila!S306+'[2]La Guajira'!S306+[2]Magdalena!S306+[2]Meta!S306+[2]Nariño!S306+'[2]Norte de Santander'!S306+[2]Putumayo!S306+[2]Quindio!S306+[2]Risaralda!S306+'[2]San Anadrés'!S306+[2]Santander!S306+[2]Sucre!S306+[2]Tolima!S306+'[2]Valle del Cauca'!S306+[2]Vaupés!S306+[2]Vichada!S306</f>
        <v>0</v>
      </c>
      <c r="T306" s="83">
        <f>+[2]Amazonas!T306+[2]Antioquia!T306+[2]Atantico!T306+[2]Arauca!T306+[2]Bolivar!T306+[2]Boyacá!T306+[2]Caldas!T306+[2]Caquetá!T306+[2]Casanare!T306+[2]Cauca!T306+[2]Cesar!T306+[2]Chocó!T306+[2]Córdoba!T306+[2]Cundinamarca!T306+[2]Guainía!T306+[2]Guaviare!T306+[2]Huila!T306+'[2]La Guajira'!T306+[2]Magdalena!T306+[2]Meta!T306+[2]Nariño!T306+'[2]Norte de Santander'!T306+[2]Putumayo!T306+[2]Quindio!T306+[2]Risaralda!T306+'[2]San Anadrés'!T306+[2]Santander!T306+[2]Sucre!T306+[2]Tolima!T306+'[2]Valle del Cauca'!T306+[2]Vaupés!T306+[2]Vichada!T306</f>
        <v>0</v>
      </c>
      <c r="U306" s="148">
        <f t="shared" si="85"/>
        <v>36</v>
      </c>
      <c r="V306" s="148">
        <f t="shared" si="86"/>
        <v>0</v>
      </c>
      <c r="W306" s="148">
        <f>+'[2]Oficinas Nacionales'!Q306</f>
        <v>0</v>
      </c>
      <c r="X306" s="148">
        <f>+'[2]Oficinas Nacionales'!R306</f>
        <v>0</v>
      </c>
      <c r="Y306" s="148">
        <f>+'[2]Oficinas Nacionales'!AG306</f>
        <v>0</v>
      </c>
      <c r="Z306" s="148">
        <f t="shared" si="87"/>
        <v>36</v>
      </c>
      <c r="AA306" s="148">
        <f t="shared" si="87"/>
        <v>0</v>
      </c>
      <c r="AB306" s="148">
        <f t="shared" si="87"/>
        <v>0</v>
      </c>
      <c r="AC306" s="148">
        <f>+[2]Amazonas!Q306</f>
        <v>0</v>
      </c>
      <c r="AD306" s="148">
        <f>+[2]Amazonas!R306</f>
        <v>0</v>
      </c>
      <c r="AE306" s="148">
        <f>+[2]Amazonas!AG306</f>
        <v>0</v>
      </c>
      <c r="AF306" s="148">
        <f>+[2]Antioquia!Q306</f>
        <v>1</v>
      </c>
      <c r="AG306" s="148">
        <f>+[2]Antioquia!R306</f>
        <v>0</v>
      </c>
      <c r="AH306" s="148">
        <f>+[2]Antioquia!AG306</f>
        <v>0</v>
      </c>
      <c r="AI306" s="148">
        <f>+[2]Atantico!Q306</f>
        <v>1</v>
      </c>
      <c r="AJ306" s="148">
        <f>+[2]Atantico!R306</f>
        <v>0</v>
      </c>
      <c r="AK306" s="148">
        <f>+[2]Atantico!AG306</f>
        <v>0</v>
      </c>
      <c r="AL306" s="148">
        <f>+[2]Arauca!Q306</f>
        <v>1</v>
      </c>
      <c r="AM306" s="148">
        <f>+[2]Arauca!R306</f>
        <v>0</v>
      </c>
      <c r="AN306" s="148">
        <f>+[2]Arauca!AG306</f>
        <v>0</v>
      </c>
      <c r="AO306" s="148">
        <f>+[2]Bolivar!Q306</f>
        <v>1</v>
      </c>
      <c r="AP306" s="148">
        <f>+[2]Bolivar!R306</f>
        <v>0</v>
      </c>
      <c r="AQ306" s="148">
        <f>+[2]Bolivar!AG306</f>
        <v>0</v>
      </c>
      <c r="AR306" s="148">
        <f>+[2]Boyacá!Q306</f>
        <v>2</v>
      </c>
      <c r="AS306" s="148">
        <f>+[2]Boyacá!R306</f>
        <v>0</v>
      </c>
      <c r="AT306" s="148">
        <f>+[2]Boyacá!AG306</f>
        <v>0</v>
      </c>
      <c r="AU306" s="148">
        <f>+[2]Caldas!Q306</f>
        <v>1</v>
      </c>
      <c r="AV306" s="148">
        <f>+[2]Caldas!R306</f>
        <v>0</v>
      </c>
      <c r="AW306" s="148">
        <f>+[2]Caldas!AG306</f>
        <v>0</v>
      </c>
      <c r="AX306" s="148">
        <f>+[2]Caquetá!Q306</f>
        <v>1</v>
      </c>
      <c r="AY306" s="148">
        <f>+[2]Caquetá!R306</f>
        <v>0</v>
      </c>
      <c r="AZ306" s="148">
        <f>+[2]Caquetá!AG306</f>
        <v>0</v>
      </c>
      <c r="BA306" s="148">
        <f>+[2]Casanare!Q306</f>
        <v>1</v>
      </c>
      <c r="BB306" s="148">
        <f>+[2]Casanare!R306</f>
        <v>0</v>
      </c>
      <c r="BC306" s="148">
        <f>+[2]Casanare!AG306</f>
        <v>0</v>
      </c>
      <c r="BD306" s="148">
        <f>+[2]Cauca!Q306</f>
        <v>2</v>
      </c>
      <c r="BE306" s="148">
        <f>+[2]Cauca!R306</f>
        <v>0</v>
      </c>
      <c r="BF306" s="148">
        <f>+[2]Cauca!AG306</f>
        <v>0</v>
      </c>
      <c r="BG306" s="148">
        <f>+[2]Cesar!Q306</f>
        <v>1</v>
      </c>
      <c r="BH306" s="148">
        <f>+[2]Cesar!R306</f>
        <v>0</v>
      </c>
      <c r="BI306" s="148">
        <f>+[2]Cesar!AG306</f>
        <v>0</v>
      </c>
      <c r="BJ306" s="148">
        <f>+[2]Chocó!Q306</f>
        <v>1</v>
      </c>
      <c r="BK306" s="148">
        <f>+[2]Chocó!R306</f>
        <v>0</v>
      </c>
      <c r="BL306" s="148">
        <f>+[2]Chocó!AG306</f>
        <v>0</v>
      </c>
      <c r="BM306" s="148">
        <f>+[2]Córdoba!Q306</f>
        <v>1</v>
      </c>
      <c r="BN306" s="148">
        <f>+[2]Córdoba!R306</f>
        <v>0</v>
      </c>
      <c r="BO306" s="148">
        <f>+[2]Córdoba!AG306</f>
        <v>0</v>
      </c>
      <c r="BP306" s="148">
        <f>+[2]Cundinamarca!Q306</f>
        <v>1</v>
      </c>
      <c r="BQ306" s="148">
        <f>+[2]Cundinamarca!R306</f>
        <v>0</v>
      </c>
      <c r="BR306" s="148">
        <f>+[2]Cundinamarca!AG306</f>
        <v>0</v>
      </c>
      <c r="BS306" s="148">
        <f>+[2]Guainía!Q306</f>
        <v>1</v>
      </c>
      <c r="BT306" s="148">
        <f>+[2]Guainía!R306</f>
        <v>0</v>
      </c>
      <c r="BU306" s="148">
        <f>+[2]Guainía!AG306</f>
        <v>0</v>
      </c>
      <c r="BV306" s="148">
        <f>+[2]Guaviare!Q306</f>
        <v>1</v>
      </c>
      <c r="BW306" s="148">
        <f>+[2]Guaviare!R306</f>
        <v>0</v>
      </c>
      <c r="BX306" s="148">
        <f>+[2]Guaviare!AG306</f>
        <v>0</v>
      </c>
      <c r="BY306" s="148">
        <f>+[2]Huila!Q306</f>
        <v>1</v>
      </c>
      <c r="BZ306" s="148">
        <f>+[2]Huila!R306</f>
        <v>0</v>
      </c>
      <c r="CA306" s="148">
        <f>+[2]Huila!AG306</f>
        <v>0</v>
      </c>
      <c r="CB306" s="148">
        <f>+'[2]La Guajira'!Q306</f>
        <v>1</v>
      </c>
      <c r="CC306" s="148">
        <f>+'[2]La Guajira'!R306</f>
        <v>0</v>
      </c>
      <c r="CD306" s="148">
        <f>+'[2]La Guajira'!AG306</f>
        <v>0</v>
      </c>
      <c r="CE306" s="148">
        <f>+[2]Magdalena!Q306</f>
        <v>1</v>
      </c>
      <c r="CF306" s="148">
        <f>+[2]Magdalena!R306</f>
        <v>0</v>
      </c>
      <c r="CG306" s="148">
        <f>+[2]Magdalena!AG306</f>
        <v>0</v>
      </c>
      <c r="CH306" s="148">
        <f>+[2]Meta!Q306</f>
        <v>1</v>
      </c>
      <c r="CI306" s="148">
        <f>+[2]Meta!R306</f>
        <v>0</v>
      </c>
      <c r="CJ306" s="148">
        <f>+[2]Meta!AG306</f>
        <v>0</v>
      </c>
      <c r="CK306" s="148">
        <f>+[2]Nariño!Q306</f>
        <v>1</v>
      </c>
      <c r="CL306" s="148">
        <f>+[2]Nariño!R306</f>
        <v>0</v>
      </c>
      <c r="CM306" s="148">
        <f>+[2]Nariño!AG306</f>
        <v>0</v>
      </c>
      <c r="CN306" s="148">
        <f>+'[2]Norte de Santander'!Q306</f>
        <v>2</v>
      </c>
      <c r="CO306" s="148">
        <f>+'[2]Norte de Santander'!R306</f>
        <v>0</v>
      </c>
      <c r="CP306" s="148">
        <f>+'[2]Norte de Santander'!AG306</f>
        <v>0</v>
      </c>
      <c r="CQ306" s="148">
        <f>+[2]Putumayo!Q306</f>
        <v>1</v>
      </c>
      <c r="CR306" s="148">
        <f>+[2]Putumayo!R306</f>
        <v>0</v>
      </c>
      <c r="CS306" s="148">
        <f>+[2]Putumayo!AG306</f>
        <v>0</v>
      </c>
      <c r="CT306" s="148">
        <f>+[2]Quindio!Q306</f>
        <v>1</v>
      </c>
      <c r="CU306" s="148">
        <f>+[2]Quindio!R306</f>
        <v>0</v>
      </c>
      <c r="CV306" s="148">
        <f>+[2]Quindio!AG306</f>
        <v>0</v>
      </c>
      <c r="CW306" s="148">
        <f>+[2]Risaralda!Q306</f>
        <v>1</v>
      </c>
      <c r="CX306" s="148">
        <f>+[2]Risaralda!R306</f>
        <v>0</v>
      </c>
      <c r="CY306" s="148">
        <f>+[2]Risaralda!AG306</f>
        <v>0</v>
      </c>
      <c r="CZ306" s="148">
        <f>+'[2]San Anadrés'!Q306</f>
        <v>1</v>
      </c>
      <c r="DA306" s="148">
        <f>+'[2]San Anadrés'!R306</f>
        <v>0</v>
      </c>
      <c r="DB306" s="148">
        <f>+'[2]San Anadrés'!AG306</f>
        <v>0</v>
      </c>
      <c r="DC306" s="148">
        <f>+[2]Santander!Q306</f>
        <v>2</v>
      </c>
      <c r="DD306" s="148">
        <f>+[2]Santander!R306</f>
        <v>0</v>
      </c>
      <c r="DE306" s="148">
        <f>+[2]Santander!AG306</f>
        <v>0</v>
      </c>
      <c r="DF306" s="148">
        <f>+[2]Sucre!Q306</f>
        <v>1</v>
      </c>
      <c r="DG306" s="148">
        <f>+[2]Sucre!R306</f>
        <v>0</v>
      </c>
      <c r="DH306" s="148">
        <f>+[2]Sucre!AG306</f>
        <v>0</v>
      </c>
      <c r="DI306" s="148">
        <f>+[2]Tolima!Q306</f>
        <v>1</v>
      </c>
      <c r="DJ306" s="148">
        <f>+[2]Tolima!R306</f>
        <v>0</v>
      </c>
      <c r="DK306" s="148">
        <f>+[2]Tolima!AG306</f>
        <v>0</v>
      </c>
      <c r="DL306" s="148">
        <f>+'[2]Valle del Cauca'!Q306</f>
        <v>2</v>
      </c>
      <c r="DM306" s="148">
        <f>+'[2]Valle del Cauca'!R306</f>
        <v>0</v>
      </c>
      <c r="DN306" s="148">
        <f>+'[2]Valle del Cauca'!AG306</f>
        <v>0</v>
      </c>
      <c r="DO306" s="148">
        <f>+[2]Vaupés!Q306</f>
        <v>1</v>
      </c>
      <c r="DP306" s="148">
        <f>+[2]Vaupés!R306</f>
        <v>0</v>
      </c>
      <c r="DQ306" s="148">
        <f>+[2]Vaupés!AG306</f>
        <v>0</v>
      </c>
      <c r="DR306" s="148">
        <f>+[2]Vichada!Q306</f>
        <v>1</v>
      </c>
      <c r="DS306" s="148">
        <f>+[2]Vichada!R306</f>
        <v>0</v>
      </c>
      <c r="DT306" s="148">
        <f>+[2]Vichada!AG306</f>
        <v>0</v>
      </c>
    </row>
    <row r="307" spans="1:124" ht="33.75" hidden="1" x14ac:dyDescent="0.25">
      <c r="A307" s="152" t="s">
        <v>718</v>
      </c>
      <c r="B307" s="149" t="str">
        <f t="shared" si="82"/>
        <v>5-0-6-34</v>
      </c>
      <c r="C307" s="182" t="s">
        <v>65</v>
      </c>
      <c r="D307" s="126" t="s">
        <v>55</v>
      </c>
      <c r="E307" s="182" t="s">
        <v>56</v>
      </c>
      <c r="F307" s="182" t="s">
        <v>254</v>
      </c>
      <c r="G307" s="182" t="s">
        <v>255</v>
      </c>
      <c r="H307" s="144" t="s">
        <v>686</v>
      </c>
      <c r="I307" s="432"/>
      <c r="J307" s="42">
        <f t="shared" si="90"/>
        <v>800</v>
      </c>
      <c r="K307" s="37">
        <v>3.3333333333333335</v>
      </c>
      <c r="L307" s="182" t="s">
        <v>331</v>
      </c>
      <c r="M307" s="39">
        <f t="shared" si="83"/>
        <v>0</v>
      </c>
      <c r="N307" s="182" t="s">
        <v>161</v>
      </c>
      <c r="O307" s="97" t="s">
        <v>58</v>
      </c>
      <c r="P307" s="76" t="s">
        <v>60</v>
      </c>
      <c r="Q307" s="69">
        <f t="shared" si="84"/>
        <v>0</v>
      </c>
      <c r="R307" s="83" t="e">
        <f t="shared" si="77"/>
        <v>#DIV/0!</v>
      </c>
      <c r="S307" s="83">
        <f>+[2]Amazonas!S307+[2]Antioquia!S307+[2]Atantico!S307+[2]Arauca!S307+[2]Bolivar!S307+[2]Boyacá!S307+[2]Caldas!S307+[2]Caquetá!S307+[2]Casanare!S307+[2]Cauca!S307+[2]Cesar!S307+[2]Chocó!S307+[2]Córdoba!S307+[2]Cundinamarca!S307+[2]Guainía!S307+[2]Guaviare!S307+[2]Huila!S307+'[2]La Guajira'!S307+[2]Magdalena!S307+[2]Meta!S307+[2]Nariño!S307+'[2]Norte de Santander'!S307+[2]Putumayo!S307+[2]Quindio!S307+[2]Risaralda!S307+'[2]San Anadrés'!S307+[2]Santander!S307+[2]Sucre!S307+[2]Tolima!S307+'[2]Valle del Cauca'!S307+[2]Vaupés!S307+[2]Vichada!S307</f>
        <v>0</v>
      </c>
      <c r="T307" s="83">
        <f>+[2]Amazonas!T307+[2]Antioquia!T307+[2]Atantico!T307+[2]Arauca!T307+[2]Bolivar!T307+[2]Boyacá!T307+[2]Caldas!T307+[2]Caquetá!T307+[2]Casanare!T307+[2]Cauca!T307+[2]Cesar!T307+[2]Chocó!T307+[2]Córdoba!T307+[2]Cundinamarca!T307+[2]Guainía!T307+[2]Guaviare!T307+[2]Huila!T307+'[2]La Guajira'!T307+[2]Magdalena!T307+[2]Meta!T307+[2]Nariño!T307+'[2]Norte de Santander'!T307+[2]Putumayo!T307+[2]Quindio!T307+[2]Risaralda!T307+'[2]San Anadrés'!T307+[2]Santander!T307+[2]Sucre!T307+[2]Tolima!T307+'[2]Valle del Cauca'!T307+[2]Vaupés!T307+[2]Vichada!T307</f>
        <v>0</v>
      </c>
      <c r="U307" s="148">
        <f t="shared" si="85"/>
        <v>800</v>
      </c>
      <c r="V307" s="148">
        <f t="shared" si="86"/>
        <v>0</v>
      </c>
      <c r="W307" s="148">
        <f>+'[2]Oficinas Nacionales'!Q307</f>
        <v>0</v>
      </c>
      <c r="X307" s="148">
        <f>+'[2]Oficinas Nacionales'!R307</f>
        <v>0</v>
      </c>
      <c r="Y307" s="148">
        <f>+'[2]Oficinas Nacionales'!AG307</f>
        <v>0</v>
      </c>
      <c r="Z307" s="148">
        <f t="shared" si="87"/>
        <v>800</v>
      </c>
      <c r="AA307" s="148">
        <f t="shared" si="87"/>
        <v>0</v>
      </c>
      <c r="AB307" s="148">
        <f t="shared" si="87"/>
        <v>0</v>
      </c>
      <c r="AC307" s="148">
        <f>+[2]Amazonas!Q307</f>
        <v>0</v>
      </c>
      <c r="AD307" s="148">
        <f>+[2]Amazonas!R307</f>
        <v>0</v>
      </c>
      <c r="AE307" s="148">
        <f>+[2]Amazonas!AG307</f>
        <v>0</v>
      </c>
      <c r="AF307" s="148">
        <f>+[2]Antioquia!Q307</f>
        <v>30</v>
      </c>
      <c r="AG307" s="148">
        <f>+[2]Antioquia!R307</f>
        <v>0</v>
      </c>
      <c r="AH307" s="148">
        <f>+[2]Antioquia!AG307</f>
        <v>0</v>
      </c>
      <c r="AI307" s="148">
        <f>+[2]Atantico!Q307</f>
        <v>30</v>
      </c>
      <c r="AJ307" s="148">
        <f>+[2]Atantico!R307</f>
        <v>0</v>
      </c>
      <c r="AK307" s="148">
        <f>+[2]Atantico!AG307</f>
        <v>0</v>
      </c>
      <c r="AL307" s="148">
        <f>+[2]Arauca!Q307</f>
        <v>30</v>
      </c>
      <c r="AM307" s="148">
        <f>+[2]Arauca!R307</f>
        <v>0</v>
      </c>
      <c r="AN307" s="148">
        <f>+[2]Arauca!AG307</f>
        <v>0</v>
      </c>
      <c r="AO307" s="148">
        <f>+[2]Bolivar!Q307</f>
        <v>30</v>
      </c>
      <c r="AP307" s="148">
        <f>+[2]Bolivar!R307</f>
        <v>0</v>
      </c>
      <c r="AQ307" s="148">
        <f>+[2]Bolivar!AG307</f>
        <v>0</v>
      </c>
      <c r="AR307" s="148">
        <f>+[2]Boyacá!Q307</f>
        <v>60</v>
      </c>
      <c r="AS307" s="148">
        <f>+[2]Boyacá!R307</f>
        <v>0</v>
      </c>
      <c r="AT307" s="148">
        <f>+[2]Boyacá!AG307</f>
        <v>0</v>
      </c>
      <c r="AU307" s="148">
        <f>+[2]Caldas!Q307</f>
        <v>30</v>
      </c>
      <c r="AV307" s="148">
        <f>+[2]Caldas!R307</f>
        <v>0</v>
      </c>
      <c r="AW307" s="148">
        <f>+[2]Caldas!AG307</f>
        <v>0</v>
      </c>
      <c r="AX307" s="148">
        <f>+[2]Caquetá!Q307</f>
        <v>10</v>
      </c>
      <c r="AY307" s="148">
        <f>+[2]Caquetá!R307</f>
        <v>0</v>
      </c>
      <c r="AZ307" s="148">
        <f>+[2]Caquetá!AG307</f>
        <v>0</v>
      </c>
      <c r="BA307" s="148">
        <f>+[2]Casanare!Q307</f>
        <v>10</v>
      </c>
      <c r="BB307" s="148">
        <f>+[2]Casanare!R307</f>
        <v>0</v>
      </c>
      <c r="BC307" s="148">
        <f>+[2]Casanare!AG307</f>
        <v>0</v>
      </c>
      <c r="BD307" s="148">
        <f>+[2]Cauca!Q307</f>
        <v>30</v>
      </c>
      <c r="BE307" s="148">
        <f>+[2]Cauca!R307</f>
        <v>0</v>
      </c>
      <c r="BF307" s="148">
        <f>+[2]Cauca!AG307</f>
        <v>0</v>
      </c>
      <c r="BG307" s="148">
        <f>+[2]Cesar!Q307</f>
        <v>15</v>
      </c>
      <c r="BH307" s="148">
        <f>+[2]Cesar!R307</f>
        <v>0</v>
      </c>
      <c r="BI307" s="148">
        <f>+[2]Cesar!AG307</f>
        <v>0</v>
      </c>
      <c r="BJ307" s="148">
        <f>+[2]Chocó!Q307</f>
        <v>15</v>
      </c>
      <c r="BK307" s="148">
        <f>+[2]Chocó!R307</f>
        <v>0</v>
      </c>
      <c r="BL307" s="148">
        <f>+[2]Chocó!AG307</f>
        <v>0</v>
      </c>
      <c r="BM307" s="148">
        <f>+[2]Córdoba!Q307</f>
        <v>15</v>
      </c>
      <c r="BN307" s="148">
        <f>+[2]Córdoba!R307</f>
        <v>0</v>
      </c>
      <c r="BO307" s="148">
        <f>+[2]Córdoba!AG307</f>
        <v>0</v>
      </c>
      <c r="BP307" s="148">
        <f>+[2]Cundinamarca!Q307</f>
        <v>30</v>
      </c>
      <c r="BQ307" s="148">
        <f>+[2]Cundinamarca!R307</f>
        <v>0</v>
      </c>
      <c r="BR307" s="148">
        <f>+[2]Cundinamarca!AG307</f>
        <v>0</v>
      </c>
      <c r="BS307" s="148">
        <f>+[2]Guainía!Q307</f>
        <v>10</v>
      </c>
      <c r="BT307" s="148">
        <f>+[2]Guainía!R307</f>
        <v>0</v>
      </c>
      <c r="BU307" s="148">
        <f>+[2]Guainía!AG307</f>
        <v>0</v>
      </c>
      <c r="BV307" s="148">
        <f>+[2]Guaviare!Q307</f>
        <v>10</v>
      </c>
      <c r="BW307" s="148">
        <f>+[2]Guaviare!R307</f>
        <v>0</v>
      </c>
      <c r="BX307" s="148">
        <f>+[2]Guaviare!AG307</f>
        <v>0</v>
      </c>
      <c r="BY307" s="148">
        <f>+[2]Huila!Q307</f>
        <v>30</v>
      </c>
      <c r="BZ307" s="148">
        <f>+[2]Huila!R307</f>
        <v>0</v>
      </c>
      <c r="CA307" s="148">
        <f>+[2]Huila!AG307</f>
        <v>0</v>
      </c>
      <c r="CB307" s="148">
        <f>+'[2]La Guajira'!Q307</f>
        <v>30</v>
      </c>
      <c r="CC307" s="148">
        <f>+'[2]La Guajira'!R307</f>
        <v>0</v>
      </c>
      <c r="CD307" s="148">
        <f>+'[2]La Guajira'!AG307</f>
        <v>0</v>
      </c>
      <c r="CE307" s="148">
        <f>+[2]Magdalena!Q307</f>
        <v>30</v>
      </c>
      <c r="CF307" s="148">
        <f>+[2]Magdalena!R307</f>
        <v>0</v>
      </c>
      <c r="CG307" s="148">
        <f>+[2]Magdalena!AG307</f>
        <v>0</v>
      </c>
      <c r="CH307" s="148">
        <f>+[2]Meta!Q307</f>
        <v>30</v>
      </c>
      <c r="CI307" s="148">
        <f>+[2]Meta!R307</f>
        <v>0</v>
      </c>
      <c r="CJ307" s="148">
        <f>+[2]Meta!AG307</f>
        <v>0</v>
      </c>
      <c r="CK307" s="148">
        <f>+[2]Nariño!Q307</f>
        <v>30</v>
      </c>
      <c r="CL307" s="148">
        <f>+[2]Nariño!R307</f>
        <v>0</v>
      </c>
      <c r="CM307" s="148">
        <f>+[2]Nariño!AG307</f>
        <v>0</v>
      </c>
      <c r="CN307" s="148">
        <f>+'[2]Norte de Santander'!Q307</f>
        <v>60</v>
      </c>
      <c r="CO307" s="148">
        <f>+'[2]Norte de Santander'!R307</f>
        <v>0</v>
      </c>
      <c r="CP307" s="148">
        <f>+'[2]Norte de Santander'!AG307</f>
        <v>0</v>
      </c>
      <c r="CQ307" s="148">
        <f>+[2]Putumayo!Q307</f>
        <v>10</v>
      </c>
      <c r="CR307" s="148">
        <f>+[2]Putumayo!R307</f>
        <v>0</v>
      </c>
      <c r="CS307" s="148">
        <f>+[2]Putumayo!AG307</f>
        <v>0</v>
      </c>
      <c r="CT307" s="148">
        <f>+[2]Quindio!Q307</f>
        <v>15</v>
      </c>
      <c r="CU307" s="148">
        <f>+[2]Quindio!R307</f>
        <v>0</v>
      </c>
      <c r="CV307" s="148">
        <f>+[2]Quindio!AG307</f>
        <v>0</v>
      </c>
      <c r="CW307" s="148">
        <f>+[2]Risaralda!Q307</f>
        <v>15</v>
      </c>
      <c r="CX307" s="148">
        <f>+[2]Risaralda!R307</f>
        <v>0</v>
      </c>
      <c r="CY307" s="148">
        <f>+[2]Risaralda!AG307</f>
        <v>0</v>
      </c>
      <c r="CZ307" s="148">
        <f>+'[2]San Anadrés'!Q307</f>
        <v>10</v>
      </c>
      <c r="DA307" s="148">
        <f>+'[2]San Anadrés'!R307</f>
        <v>0</v>
      </c>
      <c r="DB307" s="148">
        <f>+'[2]San Anadrés'!AG307</f>
        <v>0</v>
      </c>
      <c r="DC307" s="148">
        <f>+[2]Santander!Q307</f>
        <v>60</v>
      </c>
      <c r="DD307" s="148">
        <f>+[2]Santander!R307</f>
        <v>0</v>
      </c>
      <c r="DE307" s="148">
        <f>+[2]Santander!AG307</f>
        <v>0</v>
      </c>
      <c r="DF307" s="148">
        <f>+[2]Sucre!Q307</f>
        <v>15</v>
      </c>
      <c r="DG307" s="148">
        <f>+[2]Sucre!R307</f>
        <v>0</v>
      </c>
      <c r="DH307" s="148">
        <f>+[2]Sucre!AG307</f>
        <v>0</v>
      </c>
      <c r="DI307" s="148">
        <f>+[2]Tolima!Q307</f>
        <v>30</v>
      </c>
      <c r="DJ307" s="148">
        <f>+[2]Tolima!R307</f>
        <v>0</v>
      </c>
      <c r="DK307" s="148">
        <f>+[2]Tolima!AG307</f>
        <v>0</v>
      </c>
      <c r="DL307" s="148">
        <f>+'[2]Valle del Cauca'!Q307</f>
        <v>60</v>
      </c>
      <c r="DM307" s="148">
        <f>+'[2]Valle del Cauca'!R307</f>
        <v>0</v>
      </c>
      <c r="DN307" s="148">
        <f>+'[2]Valle del Cauca'!AG307</f>
        <v>0</v>
      </c>
      <c r="DO307" s="148">
        <f>+[2]Vaupés!Q307</f>
        <v>10</v>
      </c>
      <c r="DP307" s="148">
        <f>+[2]Vaupés!R307</f>
        <v>0</v>
      </c>
      <c r="DQ307" s="148">
        <f>+[2]Vaupés!AG307</f>
        <v>0</v>
      </c>
      <c r="DR307" s="148">
        <f>+[2]Vichada!Q307</f>
        <v>10</v>
      </c>
      <c r="DS307" s="148">
        <f>+[2]Vichada!R307</f>
        <v>0</v>
      </c>
      <c r="DT307" s="148">
        <f>+[2]Vichada!AG307</f>
        <v>0</v>
      </c>
    </row>
    <row r="308" spans="1:124" ht="33.75" hidden="1" x14ac:dyDescent="0.25">
      <c r="A308" s="152" t="s">
        <v>718</v>
      </c>
      <c r="B308" s="149" t="str">
        <f t="shared" si="82"/>
        <v>5-0-6-35</v>
      </c>
      <c r="C308" s="182" t="s">
        <v>65</v>
      </c>
      <c r="D308" s="126" t="s">
        <v>55</v>
      </c>
      <c r="E308" s="182" t="s">
        <v>56</v>
      </c>
      <c r="F308" s="182" t="s">
        <v>254</v>
      </c>
      <c r="G308" s="182" t="s">
        <v>255</v>
      </c>
      <c r="H308" s="144" t="s">
        <v>687</v>
      </c>
      <c r="I308" s="431" t="s">
        <v>333</v>
      </c>
      <c r="J308" s="42">
        <f t="shared" si="90"/>
        <v>54</v>
      </c>
      <c r="K308" s="37">
        <v>3.3333333333333335</v>
      </c>
      <c r="L308" s="182" t="s">
        <v>334</v>
      </c>
      <c r="M308" s="39">
        <f t="shared" si="83"/>
        <v>31</v>
      </c>
      <c r="N308" s="182" t="s">
        <v>159</v>
      </c>
      <c r="O308" s="97" t="s">
        <v>57</v>
      </c>
      <c r="P308" s="76" t="s">
        <v>60</v>
      </c>
      <c r="Q308" s="69">
        <f t="shared" si="84"/>
        <v>14.814814814814813</v>
      </c>
      <c r="R308" s="83" t="e">
        <f t="shared" si="77"/>
        <v>#DIV/0!</v>
      </c>
      <c r="S308" s="83">
        <f>+[2]Amazonas!S308+[2]Antioquia!S308+[2]Atantico!S308+[2]Arauca!S308+[2]Bolivar!S308+[2]Boyacá!S308+[2]Caldas!S308+[2]Caquetá!S308+[2]Casanare!S308+[2]Cauca!S308+[2]Cesar!S308+[2]Chocó!S308+[2]Córdoba!S308+[2]Cundinamarca!S308+[2]Guainía!S308+[2]Guaviare!S308+[2]Huila!S308+'[2]La Guajira'!S308+[2]Magdalena!S308+[2]Meta!S308+[2]Nariño!S308+'[2]Norte de Santander'!S308+[2]Putumayo!S308+[2]Quindio!S308+[2]Risaralda!S308+'[2]San Anadrés'!S308+[2]Santander!S308+[2]Sucre!S308+[2]Tolima!S308+'[2]Valle del Cauca'!S308+[2]Vaupés!S308+[2]Vichada!S308</f>
        <v>0</v>
      </c>
      <c r="T308" s="83">
        <f>+[2]Amazonas!T308+[2]Antioquia!T308+[2]Atantico!T308+[2]Arauca!T308+[2]Bolivar!T308+[2]Boyacá!T308+[2]Caldas!T308+[2]Caquetá!T308+[2]Casanare!T308+[2]Cauca!T308+[2]Cesar!T308+[2]Chocó!T308+[2]Córdoba!T308+[2]Cundinamarca!T308+[2]Guainía!T308+[2]Guaviare!T308+[2]Huila!T308+'[2]La Guajira'!T308+[2]Magdalena!T308+[2]Meta!T308+[2]Nariño!T308+'[2]Norte de Santander'!T308+[2]Putumayo!T308+[2]Quindio!T308+[2]Risaralda!T308+'[2]San Anadrés'!T308+[2]Santander!T308+[2]Sucre!T308+[2]Tolima!T308+'[2]Valle del Cauca'!T308+[2]Vaupés!T308+[2]Vichada!T308</f>
        <v>0</v>
      </c>
      <c r="U308" s="148">
        <f t="shared" si="85"/>
        <v>54</v>
      </c>
      <c r="V308" s="148">
        <f t="shared" si="86"/>
        <v>8</v>
      </c>
      <c r="W308" s="148">
        <f>+'[2]Oficinas Nacionales'!Q308</f>
        <v>0</v>
      </c>
      <c r="X308" s="148">
        <f>+'[2]Oficinas Nacionales'!R308</f>
        <v>0</v>
      </c>
      <c r="Y308" s="148">
        <f>+'[2]Oficinas Nacionales'!AG308</f>
        <v>0</v>
      </c>
      <c r="Z308" s="148">
        <f t="shared" si="87"/>
        <v>54</v>
      </c>
      <c r="AA308" s="148">
        <f t="shared" si="87"/>
        <v>33</v>
      </c>
      <c r="AB308" s="148">
        <f t="shared" si="87"/>
        <v>8</v>
      </c>
      <c r="AC308" s="148">
        <f>+[2]Amazonas!Q308</f>
        <v>0</v>
      </c>
      <c r="AD308" s="148">
        <f>+[2]Amazonas!R308</f>
        <v>0</v>
      </c>
      <c r="AE308" s="148">
        <f>+[2]Amazonas!AG308</f>
        <v>0</v>
      </c>
      <c r="AF308" s="148">
        <f>+[2]Antioquia!Q308</f>
        <v>3</v>
      </c>
      <c r="AG308" s="148">
        <f>+[2]Antioquia!R308</f>
        <v>3</v>
      </c>
      <c r="AH308" s="148">
        <f>+[2]Antioquia!AG308</f>
        <v>0</v>
      </c>
      <c r="AI308" s="148">
        <f>+[2]Atantico!Q308</f>
        <v>2</v>
      </c>
      <c r="AJ308" s="148">
        <f>+[2]Atantico!R308</f>
        <v>2</v>
      </c>
      <c r="AK308" s="148">
        <f>+[2]Atantico!AG308</f>
        <v>0</v>
      </c>
      <c r="AL308" s="148">
        <f>+[2]Arauca!Q308</f>
        <v>1</v>
      </c>
      <c r="AM308" s="148">
        <f>+[2]Arauca!R308</f>
        <v>0</v>
      </c>
      <c r="AN308" s="148">
        <f>+[2]Arauca!AG308</f>
        <v>0</v>
      </c>
      <c r="AO308" s="148">
        <f>+[2]Bolivar!Q308</f>
        <v>1</v>
      </c>
      <c r="AP308" s="148">
        <f>+[2]Bolivar!R308</f>
        <v>0</v>
      </c>
      <c r="AQ308" s="148">
        <f>+[2]Bolivar!AG308</f>
        <v>0</v>
      </c>
      <c r="AR308" s="148">
        <f>+[2]Boyacá!Q308</f>
        <v>4</v>
      </c>
      <c r="AS308" s="148">
        <f>+[2]Boyacá!R308</f>
        <v>4</v>
      </c>
      <c r="AT308" s="148">
        <f>+[2]Boyacá!AG308</f>
        <v>0</v>
      </c>
      <c r="AU308" s="148">
        <f>+[2]Caldas!Q308</f>
        <v>1</v>
      </c>
      <c r="AV308" s="148">
        <f>+[2]Caldas!R308</f>
        <v>0</v>
      </c>
      <c r="AW308" s="148">
        <f>+[2]Caldas!AG308</f>
        <v>0</v>
      </c>
      <c r="AX308" s="148">
        <f>+[2]Caquetá!Q308</f>
        <v>1</v>
      </c>
      <c r="AY308" s="148">
        <f>+[2]Caquetá!R308</f>
        <v>0</v>
      </c>
      <c r="AZ308" s="148">
        <f>+[2]Caquetá!AG308</f>
        <v>0</v>
      </c>
      <c r="BA308" s="148">
        <f>+[2]Casanare!Q308</f>
        <v>1</v>
      </c>
      <c r="BB308" s="148">
        <f>+[2]Casanare!R308</f>
        <v>0</v>
      </c>
      <c r="BC308" s="148">
        <f>+[2]Casanare!AG308</f>
        <v>0</v>
      </c>
      <c r="BD308" s="148">
        <f>+[2]Cauca!Q308</f>
        <v>1</v>
      </c>
      <c r="BE308" s="148">
        <f>+[2]Cauca!R308</f>
        <v>0</v>
      </c>
      <c r="BF308" s="148">
        <f>+[2]Cauca!AG308</f>
        <v>0</v>
      </c>
      <c r="BG308" s="148">
        <f>+[2]Cesar!Q308</f>
        <v>1</v>
      </c>
      <c r="BH308" s="148">
        <f>+[2]Cesar!R308</f>
        <v>0</v>
      </c>
      <c r="BI308" s="148">
        <f>+[2]Cesar!AG308</f>
        <v>0</v>
      </c>
      <c r="BJ308" s="148">
        <f>+[2]Chocó!Q308</f>
        <v>1</v>
      </c>
      <c r="BK308" s="148">
        <f>+[2]Chocó!R308</f>
        <v>0</v>
      </c>
      <c r="BL308" s="148">
        <f>+[2]Chocó!AG308</f>
        <v>0</v>
      </c>
      <c r="BM308" s="148">
        <f>+[2]Córdoba!Q308</f>
        <v>1</v>
      </c>
      <c r="BN308" s="148">
        <f>+[2]Córdoba!R308</f>
        <v>0</v>
      </c>
      <c r="BO308" s="148">
        <f>+[2]Córdoba!AG308</f>
        <v>0</v>
      </c>
      <c r="BP308" s="148">
        <f>+[2]Cundinamarca!Q308</f>
        <v>4</v>
      </c>
      <c r="BQ308" s="148">
        <f>+[2]Cundinamarca!R308</f>
        <v>4</v>
      </c>
      <c r="BR308" s="148">
        <f>+[2]Cundinamarca!AG308</f>
        <v>0</v>
      </c>
      <c r="BS308" s="148">
        <f>+[2]Guainía!Q308</f>
        <v>1</v>
      </c>
      <c r="BT308" s="148">
        <f>+[2]Guainía!R308</f>
        <v>0</v>
      </c>
      <c r="BU308" s="148">
        <f>+[2]Guainía!AG308</f>
        <v>0</v>
      </c>
      <c r="BV308" s="148">
        <f>+[2]Guaviare!Q308</f>
        <v>1</v>
      </c>
      <c r="BW308" s="148">
        <f>+[2]Guaviare!R308</f>
        <v>0</v>
      </c>
      <c r="BX308" s="148">
        <f>+[2]Guaviare!AG308</f>
        <v>0</v>
      </c>
      <c r="BY308" s="148">
        <f>+[2]Huila!Q308</f>
        <v>1</v>
      </c>
      <c r="BZ308" s="148">
        <f>+[2]Huila!R308</f>
        <v>0</v>
      </c>
      <c r="CA308" s="148">
        <f>+[2]Huila!AG308</f>
        <v>0</v>
      </c>
      <c r="CB308" s="148">
        <f>+'[2]La Guajira'!Q308</f>
        <v>1</v>
      </c>
      <c r="CC308" s="148">
        <f>+'[2]La Guajira'!R308</f>
        <v>0</v>
      </c>
      <c r="CD308" s="148">
        <f>+'[2]La Guajira'!AG308</f>
        <v>0</v>
      </c>
      <c r="CE308" s="148">
        <f>+[2]Magdalena!Q308</f>
        <v>1</v>
      </c>
      <c r="CF308" s="148">
        <f>+[2]Magdalena!R308</f>
        <v>0</v>
      </c>
      <c r="CG308" s="148">
        <f>+[2]Magdalena!AG308</f>
        <v>0</v>
      </c>
      <c r="CH308" s="148">
        <f>+[2]Meta!Q308</f>
        <v>1</v>
      </c>
      <c r="CI308" s="148">
        <f>+[2]Meta!R308</f>
        <v>0</v>
      </c>
      <c r="CJ308" s="148">
        <f>+[2]Meta!AG308</f>
        <v>0</v>
      </c>
      <c r="CK308" s="148">
        <f>+[2]Nariño!Q308</f>
        <v>5</v>
      </c>
      <c r="CL308" s="148">
        <f>+[2]Nariño!R308</f>
        <v>5</v>
      </c>
      <c r="CM308" s="148">
        <f>+[2]Nariño!AG308</f>
        <v>5</v>
      </c>
      <c r="CN308" s="148">
        <f>+'[2]Norte de Santander'!Q308</f>
        <v>1</v>
      </c>
      <c r="CO308" s="148">
        <f>+'[2]Norte de Santander'!R308</f>
        <v>0</v>
      </c>
      <c r="CP308" s="148">
        <f>+'[2]Norte de Santander'!AG308</f>
        <v>0</v>
      </c>
      <c r="CQ308" s="148">
        <f>+[2]Putumayo!Q308</f>
        <v>1</v>
      </c>
      <c r="CR308" s="148">
        <f>+[2]Putumayo!R308</f>
        <v>0</v>
      </c>
      <c r="CS308" s="148">
        <f>+[2]Putumayo!AG308</f>
        <v>0</v>
      </c>
      <c r="CT308" s="148">
        <f>+[2]Quindio!Q308</f>
        <v>3</v>
      </c>
      <c r="CU308" s="148">
        <f>+[2]Quindio!R308</f>
        <v>3</v>
      </c>
      <c r="CV308" s="148">
        <f>+[2]Quindio!AG308</f>
        <v>0</v>
      </c>
      <c r="CW308" s="148">
        <f>+[2]Risaralda!Q308</f>
        <v>3</v>
      </c>
      <c r="CX308" s="148">
        <f>+[2]Risaralda!R308</f>
        <v>3</v>
      </c>
      <c r="CY308" s="148">
        <f>+[2]Risaralda!AG308</f>
        <v>0</v>
      </c>
      <c r="CZ308" s="148">
        <f>+'[2]San Anadrés'!Q308</f>
        <v>1</v>
      </c>
      <c r="DA308" s="148">
        <f>+'[2]San Anadrés'!R308</f>
        <v>0</v>
      </c>
      <c r="DB308" s="148">
        <f>+'[2]San Anadrés'!AG308</f>
        <v>0</v>
      </c>
      <c r="DC308" s="148">
        <f>+[2]Santander!Q308</f>
        <v>3</v>
      </c>
      <c r="DD308" s="148">
        <f>+[2]Santander!R308</f>
        <v>3</v>
      </c>
      <c r="DE308" s="148">
        <f>+[2]Santander!AG308</f>
        <v>0</v>
      </c>
      <c r="DF308" s="148">
        <f>+[2]Sucre!Q308</f>
        <v>1</v>
      </c>
      <c r="DG308" s="148">
        <f>+[2]Sucre!R308</f>
        <v>0</v>
      </c>
      <c r="DH308" s="148">
        <f>+[2]Sucre!AG308</f>
        <v>0</v>
      </c>
      <c r="DI308" s="148">
        <f>+[2]Tolima!Q308</f>
        <v>3</v>
      </c>
      <c r="DJ308" s="148">
        <f>+[2]Tolima!R308</f>
        <v>3</v>
      </c>
      <c r="DK308" s="148">
        <f>+[2]Tolima!AG308</f>
        <v>3</v>
      </c>
      <c r="DL308" s="148">
        <f>+'[2]Valle del Cauca'!Q308</f>
        <v>3</v>
      </c>
      <c r="DM308" s="148">
        <f>+'[2]Valle del Cauca'!R308</f>
        <v>3</v>
      </c>
      <c r="DN308" s="148">
        <f>+'[2]Valle del Cauca'!AG308</f>
        <v>0</v>
      </c>
      <c r="DO308" s="148">
        <f>+[2]Vaupés!Q308</f>
        <v>1</v>
      </c>
      <c r="DP308" s="148">
        <f>+[2]Vaupés!R308</f>
        <v>0</v>
      </c>
      <c r="DQ308" s="148">
        <f>+[2]Vaupés!AG308</f>
        <v>0</v>
      </c>
      <c r="DR308" s="148">
        <f>+[2]Vichada!Q308</f>
        <v>1</v>
      </c>
      <c r="DS308" s="148">
        <f>+[2]Vichada!R308</f>
        <v>0</v>
      </c>
      <c r="DT308" s="148">
        <f>+[2]Vichada!AG308</f>
        <v>0</v>
      </c>
    </row>
    <row r="309" spans="1:124" ht="33.75" hidden="1" x14ac:dyDescent="0.25">
      <c r="A309" s="152" t="s">
        <v>718</v>
      </c>
      <c r="B309" s="149" t="str">
        <f t="shared" si="82"/>
        <v>5-0-6-36</v>
      </c>
      <c r="C309" s="182" t="s">
        <v>65</v>
      </c>
      <c r="D309" s="126" t="s">
        <v>55</v>
      </c>
      <c r="E309" s="182" t="s">
        <v>56</v>
      </c>
      <c r="F309" s="182" t="s">
        <v>254</v>
      </c>
      <c r="G309" s="182" t="s">
        <v>255</v>
      </c>
      <c r="H309" s="144" t="s">
        <v>688</v>
      </c>
      <c r="I309" s="462"/>
      <c r="J309" s="42">
        <f t="shared" si="90"/>
        <v>910</v>
      </c>
      <c r="K309" s="37">
        <v>3.3333333333333335</v>
      </c>
      <c r="L309" s="182" t="s">
        <v>335</v>
      </c>
      <c r="M309" s="39">
        <f t="shared" si="83"/>
        <v>624</v>
      </c>
      <c r="N309" s="182" t="s">
        <v>161</v>
      </c>
      <c r="O309" s="97" t="s">
        <v>58</v>
      </c>
      <c r="P309" s="76" t="s">
        <v>60</v>
      </c>
      <c r="Q309" s="69">
        <f t="shared" si="84"/>
        <v>0</v>
      </c>
      <c r="R309" s="83" t="e">
        <f t="shared" si="77"/>
        <v>#DIV/0!</v>
      </c>
      <c r="S309" s="83">
        <f>+[2]Amazonas!S309+[2]Antioquia!S309+[2]Atantico!S309+[2]Arauca!S309+[2]Bolivar!S309+[2]Boyacá!S309+[2]Caldas!S309+[2]Caquetá!S309+[2]Casanare!S309+[2]Cauca!S309+[2]Cesar!S309+[2]Chocó!S309+[2]Córdoba!S309+[2]Cundinamarca!S309+[2]Guainía!S309+[2]Guaviare!S309+[2]Huila!S309+'[2]La Guajira'!S309+[2]Magdalena!S309+[2]Meta!S309+[2]Nariño!S309+'[2]Norte de Santander'!S309+[2]Putumayo!S309+[2]Quindio!S309+[2]Risaralda!S309+'[2]San Anadrés'!S309+[2]Santander!S309+[2]Sucre!S309+[2]Tolima!S309+'[2]Valle del Cauca'!S309+[2]Vaupés!S309+[2]Vichada!S309</f>
        <v>0</v>
      </c>
      <c r="T309" s="83">
        <f>+[2]Amazonas!T309+[2]Antioquia!T309+[2]Atantico!T309+[2]Arauca!T309+[2]Bolivar!T309+[2]Boyacá!T309+[2]Caldas!T309+[2]Caquetá!T309+[2]Casanare!T309+[2]Cauca!T309+[2]Cesar!T309+[2]Chocó!T309+[2]Córdoba!T309+[2]Cundinamarca!T309+[2]Guainía!T309+[2]Guaviare!T309+[2]Huila!T309+'[2]La Guajira'!T309+[2]Magdalena!T309+[2]Meta!T309+[2]Nariño!T309+'[2]Norte de Santander'!T309+[2]Putumayo!T309+[2]Quindio!T309+[2]Risaralda!T309+'[2]San Anadrés'!T309+[2]Santander!T309+[2]Sucre!T309+[2]Tolima!T309+'[2]Valle del Cauca'!T309+[2]Vaupés!T309+[2]Vichada!T309</f>
        <v>0</v>
      </c>
      <c r="U309" s="148">
        <f t="shared" si="85"/>
        <v>910</v>
      </c>
      <c r="V309" s="148">
        <f t="shared" si="86"/>
        <v>0</v>
      </c>
      <c r="W309" s="148">
        <f>+'[2]Oficinas Nacionales'!Q309</f>
        <v>0</v>
      </c>
      <c r="X309" s="148">
        <f>+'[2]Oficinas Nacionales'!R309</f>
        <v>0</v>
      </c>
      <c r="Y309" s="148">
        <f>+'[2]Oficinas Nacionales'!AG309</f>
        <v>0</v>
      </c>
      <c r="Z309" s="148">
        <f t="shared" si="87"/>
        <v>910</v>
      </c>
      <c r="AA309" s="148">
        <f t="shared" si="87"/>
        <v>644</v>
      </c>
      <c r="AB309" s="148">
        <f t="shared" si="87"/>
        <v>0</v>
      </c>
      <c r="AC309" s="148">
        <f>+[2]Amazonas!Q309</f>
        <v>0</v>
      </c>
      <c r="AD309" s="148">
        <f>+[2]Amazonas!R309</f>
        <v>0</v>
      </c>
      <c r="AE309" s="148">
        <f>+[2]Amazonas!AG309</f>
        <v>0</v>
      </c>
      <c r="AF309" s="148">
        <f>+[2]Antioquia!Q309</f>
        <v>60</v>
      </c>
      <c r="AG309" s="148">
        <f>+[2]Antioquia!R309</f>
        <v>48</v>
      </c>
      <c r="AH309" s="148">
        <f>+[2]Antioquia!AG309</f>
        <v>0</v>
      </c>
      <c r="AI309" s="148">
        <f>+[2]Atantico!Q309</f>
        <v>40</v>
      </c>
      <c r="AJ309" s="148">
        <f>+[2]Atantico!R309</f>
        <v>20</v>
      </c>
      <c r="AK309" s="148">
        <f>+[2]Atantico!AG309</f>
        <v>0</v>
      </c>
      <c r="AL309" s="148">
        <f>+[2]Arauca!Q309</f>
        <v>10</v>
      </c>
      <c r="AM309" s="148">
        <f>+[2]Arauca!R309</f>
        <v>0</v>
      </c>
      <c r="AN309" s="148">
        <f>+[2]Arauca!AG309</f>
        <v>0</v>
      </c>
      <c r="AO309" s="148">
        <f>+[2]Bolivar!Q309</f>
        <v>10</v>
      </c>
      <c r="AP309" s="148">
        <f>+[2]Bolivar!R309</f>
        <v>0</v>
      </c>
      <c r="AQ309" s="148">
        <f>+[2]Bolivar!AG309</f>
        <v>0</v>
      </c>
      <c r="AR309" s="148">
        <f>+[2]Boyacá!Q309</f>
        <v>60</v>
      </c>
      <c r="AS309" s="148">
        <f>+[2]Boyacá!R309</f>
        <v>60</v>
      </c>
      <c r="AT309" s="148">
        <f>+[2]Boyacá!AG309</f>
        <v>0</v>
      </c>
      <c r="AU309" s="148">
        <f>+[2]Caldas!Q309</f>
        <v>10</v>
      </c>
      <c r="AV309" s="148">
        <f>+[2]Caldas!R309</f>
        <v>0</v>
      </c>
      <c r="AW309" s="148">
        <f>+[2]Caldas!AG309</f>
        <v>0</v>
      </c>
      <c r="AX309" s="148">
        <f>+[2]Caquetá!Q309</f>
        <v>10</v>
      </c>
      <c r="AY309" s="148">
        <f>+[2]Caquetá!R309</f>
        <v>0</v>
      </c>
      <c r="AZ309" s="148">
        <f>+[2]Caquetá!AG309</f>
        <v>0</v>
      </c>
      <c r="BA309" s="148">
        <f>+[2]Casanare!Q309</f>
        <v>10</v>
      </c>
      <c r="BB309" s="148">
        <f>+[2]Casanare!R309</f>
        <v>0</v>
      </c>
      <c r="BC309" s="148">
        <f>+[2]Casanare!AG309</f>
        <v>0</v>
      </c>
      <c r="BD309" s="148">
        <f>+[2]Cauca!Q309</f>
        <v>10</v>
      </c>
      <c r="BE309" s="148">
        <f>+[2]Cauca!R309</f>
        <v>0</v>
      </c>
      <c r="BF309" s="148">
        <f>+[2]Cauca!AG309</f>
        <v>0</v>
      </c>
      <c r="BG309" s="148">
        <f>+[2]Cesar!Q309</f>
        <v>10</v>
      </c>
      <c r="BH309" s="148">
        <f>+[2]Cesar!R309</f>
        <v>0</v>
      </c>
      <c r="BI309" s="148">
        <f>+[2]Cesar!AG309</f>
        <v>0</v>
      </c>
      <c r="BJ309" s="148">
        <f>+[2]Chocó!Q309</f>
        <v>10</v>
      </c>
      <c r="BK309" s="148">
        <f>+[2]Chocó!R309</f>
        <v>0</v>
      </c>
      <c r="BL309" s="148">
        <f>+[2]Chocó!AG309</f>
        <v>0</v>
      </c>
      <c r="BM309" s="148">
        <f>+[2]Córdoba!Q309</f>
        <v>10</v>
      </c>
      <c r="BN309" s="148">
        <f>+[2]Córdoba!R309</f>
        <v>0</v>
      </c>
      <c r="BO309" s="148">
        <f>+[2]Córdoba!AG309</f>
        <v>0</v>
      </c>
      <c r="BP309" s="148">
        <f>+[2]Cundinamarca!Q309</f>
        <v>100</v>
      </c>
      <c r="BQ309" s="148">
        <f>+[2]Cundinamarca!R309</f>
        <v>100</v>
      </c>
      <c r="BR309" s="148">
        <f>+[2]Cundinamarca!AG309</f>
        <v>0</v>
      </c>
      <c r="BS309" s="148">
        <f>+[2]Guainía!Q309</f>
        <v>10</v>
      </c>
      <c r="BT309" s="148">
        <f>+[2]Guainía!R309</f>
        <v>0</v>
      </c>
      <c r="BU309" s="148">
        <f>+[2]Guainía!AG309</f>
        <v>0</v>
      </c>
      <c r="BV309" s="148">
        <f>+[2]Guaviare!Q309</f>
        <v>10</v>
      </c>
      <c r="BW309" s="148">
        <f>+[2]Guaviare!R309</f>
        <v>0</v>
      </c>
      <c r="BX309" s="148">
        <f>+[2]Guaviare!AG309</f>
        <v>0</v>
      </c>
      <c r="BY309" s="148">
        <f>+[2]Huila!Q309</f>
        <v>10</v>
      </c>
      <c r="BZ309" s="148">
        <f>+[2]Huila!R309</f>
        <v>0</v>
      </c>
      <c r="CA309" s="148">
        <f>+[2]Huila!AG309</f>
        <v>0</v>
      </c>
      <c r="CB309" s="148">
        <f>+'[2]La Guajira'!Q309</f>
        <v>10</v>
      </c>
      <c r="CC309" s="148">
        <f>+'[2]La Guajira'!R309</f>
        <v>0</v>
      </c>
      <c r="CD309" s="148">
        <f>+'[2]La Guajira'!AG309</f>
        <v>0</v>
      </c>
      <c r="CE309" s="148">
        <f>+[2]Magdalena!Q309</f>
        <v>10</v>
      </c>
      <c r="CF309" s="148">
        <f>+[2]Magdalena!R309</f>
        <v>0</v>
      </c>
      <c r="CG309" s="148">
        <f>+[2]Magdalena!AG309</f>
        <v>0</v>
      </c>
      <c r="CH309" s="148">
        <f>+[2]Meta!Q309</f>
        <v>10</v>
      </c>
      <c r="CI309" s="148">
        <f>+[2]Meta!R309</f>
        <v>0</v>
      </c>
      <c r="CJ309" s="148">
        <f>+[2]Meta!AG309</f>
        <v>0</v>
      </c>
      <c r="CK309" s="148">
        <f>+[2]Nariño!Q309</f>
        <v>50</v>
      </c>
      <c r="CL309" s="148">
        <f>+[2]Nariño!R309</f>
        <v>46</v>
      </c>
      <c r="CM309" s="148">
        <f>+[2]Nariño!AG309</f>
        <v>0</v>
      </c>
      <c r="CN309" s="148">
        <f>+'[2]Norte de Santander'!Q309</f>
        <v>10</v>
      </c>
      <c r="CO309" s="148">
        <f>+'[2]Norte de Santander'!R309</f>
        <v>0</v>
      </c>
      <c r="CP309" s="148">
        <f>+'[2]Norte de Santander'!AG309</f>
        <v>0</v>
      </c>
      <c r="CQ309" s="148">
        <f>+[2]Putumayo!Q309</f>
        <v>10</v>
      </c>
      <c r="CR309" s="148">
        <f>+[2]Putumayo!R309</f>
        <v>0</v>
      </c>
      <c r="CS309" s="148">
        <f>+[2]Putumayo!AG309</f>
        <v>0</v>
      </c>
      <c r="CT309" s="148">
        <f>+[2]Quindio!Q309</f>
        <v>20</v>
      </c>
      <c r="CU309" s="148">
        <f>+[2]Quindio!R309</f>
        <v>50</v>
      </c>
      <c r="CV309" s="148">
        <f>+[2]Quindio!AG309</f>
        <v>0</v>
      </c>
      <c r="CW309" s="148">
        <f>+[2]Risaralda!Q309</f>
        <v>30</v>
      </c>
      <c r="CX309" s="148">
        <f>+[2]Risaralda!R309</f>
        <v>28</v>
      </c>
      <c r="CY309" s="148">
        <f>+[2]Risaralda!AG309</f>
        <v>0</v>
      </c>
      <c r="CZ309" s="148">
        <f>+'[2]San Anadrés'!Q309</f>
        <v>10</v>
      </c>
      <c r="DA309" s="148">
        <f>+'[2]San Anadrés'!R309</f>
        <v>0</v>
      </c>
      <c r="DB309" s="148">
        <f>+'[2]San Anadrés'!AG309</f>
        <v>0</v>
      </c>
      <c r="DC309" s="148">
        <f>+[2]Santander!Q309</f>
        <v>90</v>
      </c>
      <c r="DD309" s="148">
        <f>+[2]Santander!R309</f>
        <v>69</v>
      </c>
      <c r="DE309" s="148">
        <f>+[2]Santander!AG309</f>
        <v>0</v>
      </c>
      <c r="DF309" s="148">
        <f>+[2]Sucre!Q309</f>
        <v>10</v>
      </c>
      <c r="DG309" s="148">
        <f>+[2]Sucre!R309</f>
        <v>0</v>
      </c>
      <c r="DH309" s="148">
        <f>+[2]Sucre!AG309</f>
        <v>0</v>
      </c>
      <c r="DI309" s="148">
        <f>+[2]Tolima!Q309</f>
        <v>60</v>
      </c>
      <c r="DJ309" s="148">
        <f>+[2]Tolima!R309</f>
        <v>60</v>
      </c>
      <c r="DK309" s="148">
        <f>+[2]Tolima!AG309</f>
        <v>0</v>
      </c>
      <c r="DL309" s="148">
        <f>+'[2]Valle del Cauca'!Q309</f>
        <v>150</v>
      </c>
      <c r="DM309" s="148">
        <f>+'[2]Valle del Cauca'!R309</f>
        <v>163</v>
      </c>
      <c r="DN309" s="148">
        <f>+'[2]Valle del Cauca'!AG309</f>
        <v>0</v>
      </c>
      <c r="DO309" s="148">
        <f>+[2]Vaupés!Q309</f>
        <v>30</v>
      </c>
      <c r="DP309" s="148">
        <f>+[2]Vaupés!R309</f>
        <v>0</v>
      </c>
      <c r="DQ309" s="148">
        <f>+[2]Vaupés!AG309</f>
        <v>0</v>
      </c>
      <c r="DR309" s="148">
        <f>+[2]Vichada!Q309</f>
        <v>30</v>
      </c>
      <c r="DS309" s="148">
        <f>+[2]Vichada!R309</f>
        <v>0</v>
      </c>
      <c r="DT309" s="148">
        <f>+[2]Vichada!AG309</f>
        <v>0</v>
      </c>
    </row>
    <row r="310" spans="1:124" ht="33.75" hidden="1" x14ac:dyDescent="0.25">
      <c r="A310" s="152" t="s">
        <v>718</v>
      </c>
      <c r="B310" s="4" t="str">
        <f t="shared" si="82"/>
        <v>5-0-2</v>
      </c>
      <c r="C310" s="1" t="s">
        <v>65</v>
      </c>
      <c r="D310" s="9" t="s">
        <v>55</v>
      </c>
      <c r="E310" s="1" t="s">
        <v>56</v>
      </c>
      <c r="F310" s="1" t="s">
        <v>336</v>
      </c>
      <c r="G310" s="146" t="s">
        <v>337</v>
      </c>
      <c r="H310" s="4" t="s">
        <v>338</v>
      </c>
      <c r="I310" s="146" t="s">
        <v>9</v>
      </c>
      <c r="J310" s="4"/>
      <c r="K310" s="4"/>
      <c r="L310" s="146"/>
      <c r="M310" s="4"/>
      <c r="N310" s="146"/>
      <c r="O310" s="146"/>
      <c r="P310" s="146"/>
      <c r="Q310" s="143"/>
      <c r="R310" s="147"/>
      <c r="S310" s="147"/>
      <c r="T310" s="147"/>
      <c r="U310" s="103"/>
      <c r="V310" s="103"/>
      <c r="W310" s="103"/>
      <c r="X310" s="103"/>
      <c r="Y310" s="103"/>
      <c r="Z310" s="104"/>
      <c r="AA310" s="104"/>
      <c r="AB310" s="136"/>
      <c r="AC310" s="147"/>
      <c r="AD310" s="147"/>
      <c r="AE310" s="147"/>
      <c r="AF310" s="147"/>
      <c r="AG310" s="147"/>
      <c r="AH310" s="147"/>
      <c r="AI310" s="147"/>
      <c r="AJ310" s="147"/>
      <c r="AK310" s="147"/>
      <c r="AL310" s="147"/>
      <c r="AM310" s="147"/>
      <c r="AN310" s="147"/>
      <c r="AO310" s="147"/>
      <c r="AP310" s="147"/>
      <c r="AQ310" s="147"/>
      <c r="AR310" s="147"/>
      <c r="AS310" s="147"/>
      <c r="AT310" s="147"/>
      <c r="AU310" s="147"/>
      <c r="AV310" s="147"/>
      <c r="AW310" s="147"/>
      <c r="AX310" s="147"/>
      <c r="AY310" s="147"/>
      <c r="AZ310" s="147"/>
      <c r="BA310" s="143"/>
      <c r="BB310" s="143"/>
      <c r="BC310" s="147"/>
      <c r="BD310" s="143"/>
      <c r="BE310" s="143"/>
      <c r="BF310" s="147"/>
      <c r="BG310" s="143"/>
      <c r="BH310" s="143"/>
      <c r="BI310" s="147"/>
      <c r="BJ310" s="143"/>
      <c r="BK310" s="143"/>
      <c r="BL310" s="147"/>
      <c r="BM310" s="147"/>
      <c r="BN310" s="147"/>
      <c r="BO310" s="147"/>
      <c r="BP310" s="143"/>
      <c r="BQ310" s="143"/>
      <c r="BR310" s="147"/>
      <c r="BS310" s="147"/>
      <c r="BT310" s="147"/>
      <c r="BU310" s="147"/>
      <c r="BV310" s="147"/>
      <c r="BW310" s="147"/>
      <c r="BX310" s="147"/>
      <c r="BY310" s="143"/>
      <c r="BZ310" s="143"/>
      <c r="CA310" s="147"/>
      <c r="CB310" s="143"/>
      <c r="CC310" s="143"/>
      <c r="CD310" s="147"/>
      <c r="CE310" s="143"/>
      <c r="CF310" s="143"/>
      <c r="CG310" s="147"/>
      <c r="CH310" s="143"/>
      <c r="CI310" s="143"/>
      <c r="CJ310" s="147"/>
      <c r="CK310" s="143"/>
      <c r="CL310" s="143"/>
      <c r="CM310" s="147"/>
      <c r="CN310" s="147"/>
      <c r="CO310" s="147"/>
      <c r="CP310" s="147"/>
      <c r="CQ310" s="143"/>
      <c r="CR310" s="143"/>
      <c r="CS310" s="147"/>
      <c r="CT310" s="143"/>
      <c r="CU310" s="143"/>
      <c r="CV310" s="147"/>
      <c r="CW310" s="143"/>
      <c r="CX310" s="143"/>
      <c r="CY310" s="147"/>
      <c r="CZ310" s="143"/>
      <c r="DA310" s="143"/>
      <c r="DB310" s="147"/>
      <c r="DC310" s="143"/>
      <c r="DD310" s="143"/>
      <c r="DE310" s="147"/>
      <c r="DF310" s="143"/>
      <c r="DG310" s="143"/>
      <c r="DH310" s="147"/>
      <c r="DI310" s="147"/>
      <c r="DJ310" s="147"/>
      <c r="DK310" s="147"/>
      <c r="DL310" s="143"/>
      <c r="DM310" s="143"/>
      <c r="DN310" s="147"/>
      <c r="DO310" s="143"/>
      <c r="DP310" s="143"/>
      <c r="DQ310" s="147"/>
      <c r="DR310" s="143"/>
      <c r="DS310" s="143"/>
      <c r="DT310" s="147"/>
    </row>
    <row r="311" spans="1:124" ht="45" hidden="1" x14ac:dyDescent="0.25">
      <c r="A311" s="152" t="s">
        <v>718</v>
      </c>
      <c r="B311" s="149" t="str">
        <f t="shared" si="82"/>
        <v>5-0-2-1</v>
      </c>
      <c r="C311" s="182" t="s">
        <v>65</v>
      </c>
      <c r="D311" s="126" t="s">
        <v>55</v>
      </c>
      <c r="E311" s="182" t="s">
        <v>56</v>
      </c>
      <c r="F311" s="182" t="s">
        <v>336</v>
      </c>
      <c r="G311" s="182" t="s">
        <v>339</v>
      </c>
      <c r="H311" s="144" t="s">
        <v>340</v>
      </c>
      <c r="I311" s="192" t="s">
        <v>341</v>
      </c>
      <c r="J311" s="140">
        <v>144</v>
      </c>
      <c r="K311" s="135">
        <v>20</v>
      </c>
      <c r="L311" s="192" t="s">
        <v>342</v>
      </c>
      <c r="M311" s="148"/>
      <c r="N311" s="192" t="s">
        <v>343</v>
      </c>
      <c r="O311" s="192" t="s">
        <v>58</v>
      </c>
      <c r="P311" s="150" t="s">
        <v>60</v>
      </c>
      <c r="Q311" s="69">
        <f t="shared" ref="Q311:Q348" si="91">V311/U311*100</f>
        <v>13.888888888888889</v>
      </c>
      <c r="R311" s="83" t="e">
        <f t="shared" si="77"/>
        <v>#DIV/0!</v>
      </c>
      <c r="S311" s="83">
        <f>+[2]Amazonas!S311+[2]Antioquia!S311+[2]Atantico!S311+[2]Arauca!S311+[2]Bolivar!S311+[2]Boyacá!S311+[2]Caldas!S311+[2]Caquetá!S311+[2]Casanare!S311+[2]Cauca!S311+[2]Cesar!S311+[2]Chocó!S311+[2]Córdoba!S311+[2]Cundinamarca!S311+[2]Guainía!S311+[2]Guaviare!S311+[2]Huila!S311+'[2]La Guajira'!S311+[2]Magdalena!S311+[2]Meta!S311+[2]Nariño!S311+'[2]Norte de Santander'!S311+[2]Putumayo!S311+[2]Quindio!S311+[2]Risaralda!S311+'[2]San Anadrés'!S311+[2]Santander!S311+[2]Sucre!S311+[2]Tolima!S311+'[2]Valle del Cauca'!S311+[2]Vaupés!S311+[2]Vichada!S311</f>
        <v>0</v>
      </c>
      <c r="T311" s="83">
        <f>+[2]Amazonas!T311+[2]Antioquia!T311+[2]Atantico!T311+[2]Arauca!T311+[2]Bolivar!T311+[2]Boyacá!T311+[2]Caldas!T311+[2]Caquetá!T311+[2]Casanare!T311+[2]Cauca!T311+[2]Cesar!T311+[2]Chocó!T311+[2]Córdoba!T311+[2]Cundinamarca!T311+[2]Guainía!T311+[2]Guaviare!T311+[2]Huila!T311+'[2]La Guajira'!T311+[2]Magdalena!T311+[2]Meta!T311+[2]Nariño!T311+'[2]Norte de Santander'!T311+[2]Putumayo!T311+[2]Quindio!T311+[2]Risaralda!T311+'[2]San Anadrés'!T311+[2]Santander!T311+[2]Sucre!T311+[2]Tolima!T311+'[2]Valle del Cauca'!T311+[2]Vaupés!T311+[2]Vichada!T311</f>
        <v>0</v>
      </c>
      <c r="U311" s="148">
        <f t="shared" ref="U311:U320" si="92">+W311+Z311</f>
        <v>144</v>
      </c>
      <c r="V311" s="148">
        <f t="shared" ref="V311:V320" si="93">Y311+AB311</f>
        <v>20</v>
      </c>
      <c r="W311" s="148">
        <f>+'[2]Oficinas Nacionales'!Q311</f>
        <v>0</v>
      </c>
      <c r="X311" s="148">
        <f>+'[2]Oficinas Nacionales'!R311</f>
        <v>0</v>
      </c>
      <c r="Y311" s="148">
        <f>+'[2]Oficinas Nacionales'!AG311</f>
        <v>0</v>
      </c>
      <c r="Z311" s="148">
        <f t="shared" ref="Z311:AB320" si="94">+AC311+AF311+AI311+AL311+AO311+AR311+AU311+AX311+BA311+BD311+BG311+BJ311+BM311+BP311+BS311+BV311+BY311+CB311+CE311+CH311+CK311+CN311+CQ311+CT311+CW311+CZ311+DC311+DF311+DI311+DL311+DO311+DR311</f>
        <v>144</v>
      </c>
      <c r="AA311" s="148">
        <f t="shared" si="94"/>
        <v>125</v>
      </c>
      <c r="AB311" s="148">
        <f t="shared" si="94"/>
        <v>20</v>
      </c>
      <c r="AC311" s="148">
        <f>+[2]Amazonas!Q311</f>
        <v>1</v>
      </c>
      <c r="AD311" s="148">
        <f>+[2]Amazonas!R311</f>
        <v>1</v>
      </c>
      <c r="AE311" s="148">
        <f>+[2]Amazonas!AG311</f>
        <v>0</v>
      </c>
      <c r="AF311" s="148">
        <f>+[2]Antioquia!Q311</f>
        <v>7</v>
      </c>
      <c r="AG311" s="148">
        <f>+[2]Antioquia!R311</f>
        <v>5</v>
      </c>
      <c r="AH311" s="148">
        <f>+[2]Antioquia!AG311</f>
        <v>1</v>
      </c>
      <c r="AI311" s="148">
        <f>+[2]Atantico!Q311</f>
        <v>3</v>
      </c>
      <c r="AJ311" s="148">
        <f>+[2]Atantico!R311</f>
        <v>3</v>
      </c>
      <c r="AK311" s="148">
        <f>+[2]Atantico!AG311</f>
        <v>0</v>
      </c>
      <c r="AL311" s="148">
        <f>+[2]Arauca!Q311</f>
        <v>4</v>
      </c>
      <c r="AM311" s="148">
        <f>+[2]Arauca!R311</f>
        <v>2</v>
      </c>
      <c r="AN311" s="148">
        <f>+[2]Arauca!AG311</f>
        <v>2</v>
      </c>
      <c r="AO311" s="148">
        <f>+[2]Bolivar!Q311</f>
        <v>1</v>
      </c>
      <c r="AP311" s="148">
        <f>+[2]Bolivar!R311</f>
        <v>1</v>
      </c>
      <c r="AQ311" s="148">
        <f>+[2]Bolivar!AG311</f>
        <v>0</v>
      </c>
      <c r="AR311" s="148">
        <f>+[2]Boyacá!Q311</f>
        <v>4</v>
      </c>
      <c r="AS311" s="148">
        <f>+[2]Boyacá!R311</f>
        <v>2</v>
      </c>
      <c r="AT311" s="148">
        <f>+[2]Boyacá!AG311</f>
        <v>0</v>
      </c>
      <c r="AU311" s="148">
        <f>+[2]Caldas!Q311</f>
        <v>2</v>
      </c>
      <c r="AV311" s="148">
        <f>+[2]Caldas!R311</f>
        <v>2</v>
      </c>
      <c r="AW311" s="148">
        <f>+[2]Caldas!AG311</f>
        <v>0</v>
      </c>
      <c r="AX311" s="148">
        <f>+[2]Caquetá!Q311</f>
        <v>10</v>
      </c>
      <c r="AY311" s="148">
        <f>+[2]Caquetá!R311</f>
        <v>10</v>
      </c>
      <c r="AZ311" s="148">
        <f>+[2]Caquetá!AG311</f>
        <v>1</v>
      </c>
      <c r="BA311" s="148">
        <f>+[2]Casanare!Q311</f>
        <v>10</v>
      </c>
      <c r="BB311" s="148">
        <f>+[2]Casanare!R311</f>
        <v>10</v>
      </c>
      <c r="BC311" s="148">
        <f>+[2]Casanare!AG311</f>
        <v>1</v>
      </c>
      <c r="BD311" s="148">
        <f>+[2]Cauca!Q311</f>
        <v>2</v>
      </c>
      <c r="BE311" s="148">
        <f>+[2]Cauca!R311</f>
        <v>0</v>
      </c>
      <c r="BF311" s="148">
        <f>+[2]Cauca!AG311</f>
        <v>0</v>
      </c>
      <c r="BG311" s="148">
        <f>+[2]Cesar!Q311</f>
        <v>8</v>
      </c>
      <c r="BH311" s="148">
        <f>+[2]Cesar!R311</f>
        <v>8</v>
      </c>
      <c r="BI311" s="148">
        <f>+[2]Cesar!AG311</f>
        <v>1</v>
      </c>
      <c r="BJ311" s="148">
        <f>+[2]Chocó!Q311</f>
        <v>2</v>
      </c>
      <c r="BK311" s="148">
        <f>+[2]Chocó!R311</f>
        <v>2</v>
      </c>
      <c r="BL311" s="148">
        <f>+[2]Chocó!AG311</f>
        <v>0</v>
      </c>
      <c r="BM311" s="148">
        <f>+[2]Córdoba!Q311</f>
        <v>8</v>
      </c>
      <c r="BN311" s="148">
        <f>+[2]Córdoba!R311</f>
        <v>7</v>
      </c>
      <c r="BO311" s="148">
        <f>+[2]Córdoba!AG311</f>
        <v>0</v>
      </c>
      <c r="BP311" s="148">
        <f>+[2]Cundinamarca!Q311</f>
        <v>2</v>
      </c>
      <c r="BQ311" s="148">
        <f>+[2]Cundinamarca!R311</f>
        <v>0</v>
      </c>
      <c r="BR311" s="148">
        <f>+[2]Cundinamarca!AG311</f>
        <v>0</v>
      </c>
      <c r="BS311" s="148">
        <f>+[2]Guainía!Q311</f>
        <v>1</v>
      </c>
      <c r="BT311" s="148">
        <f>+[2]Guainía!R311</f>
        <v>1</v>
      </c>
      <c r="BU311" s="148">
        <f>+[2]Guainía!AG311</f>
        <v>0</v>
      </c>
      <c r="BV311" s="148">
        <f>+[2]Guaviare!Q311</f>
        <v>5</v>
      </c>
      <c r="BW311" s="148">
        <f>+[2]Guaviare!R311</f>
        <v>2</v>
      </c>
      <c r="BX311" s="148">
        <f>+[2]Guaviare!AG311</f>
        <v>0</v>
      </c>
      <c r="BY311" s="148">
        <f>+[2]Huila!Q311</f>
        <v>5</v>
      </c>
      <c r="BZ311" s="148">
        <f>+[2]Huila!R311</f>
        <v>1</v>
      </c>
      <c r="CA311" s="148">
        <f>+[2]Huila!AG311</f>
        <v>0</v>
      </c>
      <c r="CB311" s="148">
        <f>+'[2]La Guajira'!Q311</f>
        <v>2</v>
      </c>
      <c r="CC311" s="148">
        <f>+'[2]La Guajira'!R311</f>
        <v>2</v>
      </c>
      <c r="CD311" s="148">
        <f>+'[2]La Guajira'!AG311</f>
        <v>0</v>
      </c>
      <c r="CE311" s="148">
        <f>+[2]Magdalena!Q311</f>
        <v>25</v>
      </c>
      <c r="CF311" s="148">
        <f>+[2]Magdalena!R311</f>
        <v>25</v>
      </c>
      <c r="CG311" s="148">
        <f>+[2]Magdalena!AG311</f>
        <v>10</v>
      </c>
      <c r="CH311" s="148">
        <f>+[2]Meta!Q311</f>
        <v>8</v>
      </c>
      <c r="CI311" s="148">
        <f>+[2]Meta!R311</f>
        <v>7</v>
      </c>
      <c r="CJ311" s="148">
        <f>+[2]Meta!AG311</f>
        <v>1</v>
      </c>
      <c r="CK311" s="148">
        <f>+[2]Nariño!Q311</f>
        <v>4</v>
      </c>
      <c r="CL311" s="148">
        <f>+[2]Nariño!R311</f>
        <v>4</v>
      </c>
      <c r="CM311" s="148">
        <f>+[2]Nariño!AG311</f>
        <v>0</v>
      </c>
      <c r="CN311" s="148">
        <f>+'[2]Norte de Santander'!Q311</f>
        <v>8</v>
      </c>
      <c r="CO311" s="148">
        <f>+'[2]Norte de Santander'!R311</f>
        <v>10</v>
      </c>
      <c r="CP311" s="148">
        <f>+'[2]Norte de Santander'!AG311</f>
        <v>1</v>
      </c>
      <c r="CQ311" s="148">
        <f>+[2]Putumayo!Q311</f>
        <v>3</v>
      </c>
      <c r="CR311" s="148">
        <f>+[2]Putumayo!R311</f>
        <v>3</v>
      </c>
      <c r="CS311" s="148">
        <f>+[2]Putumayo!AG311</f>
        <v>0</v>
      </c>
      <c r="CT311" s="148">
        <f>+[2]Quindio!Q311</f>
        <v>1</v>
      </c>
      <c r="CU311" s="148">
        <f>+[2]Quindio!R311</f>
        <v>1</v>
      </c>
      <c r="CV311" s="148">
        <f>+[2]Quindio!AG311</f>
        <v>0</v>
      </c>
      <c r="CW311" s="148">
        <f>+[2]Risaralda!Q311</f>
        <v>1</v>
      </c>
      <c r="CX311" s="148">
        <f>+[2]Risaralda!R311</f>
        <v>1</v>
      </c>
      <c r="CY311" s="148">
        <f>+[2]Risaralda!AG311</f>
        <v>0</v>
      </c>
      <c r="CZ311" s="148">
        <f>+'[2]San Anadrés'!Q311</f>
        <v>0</v>
      </c>
      <c r="DA311" s="148">
        <f>+'[2]San Anadrés'!R311</f>
        <v>0</v>
      </c>
      <c r="DB311" s="148">
        <f>+'[2]San Anadrés'!AG311</f>
        <v>0</v>
      </c>
      <c r="DC311" s="148">
        <f>+[2]Santander!Q311</f>
        <v>4</v>
      </c>
      <c r="DD311" s="148">
        <f>+[2]Santander!R311</f>
        <v>3</v>
      </c>
      <c r="DE311" s="148">
        <f>+[2]Santander!AG311</f>
        <v>0</v>
      </c>
      <c r="DF311" s="148">
        <f>+[2]Sucre!Q311</f>
        <v>5</v>
      </c>
      <c r="DG311" s="148">
        <f>+[2]Sucre!R311</f>
        <v>4</v>
      </c>
      <c r="DH311" s="148">
        <f>+[2]Sucre!AG311</f>
        <v>1</v>
      </c>
      <c r="DI311" s="148">
        <f>+[2]Tolima!Q311</f>
        <v>5</v>
      </c>
      <c r="DJ311" s="148">
        <f>+[2]Tolima!R311</f>
        <v>5</v>
      </c>
      <c r="DK311" s="148">
        <f>+[2]Tolima!AG311</f>
        <v>0</v>
      </c>
      <c r="DL311" s="148">
        <f>+'[2]Valle del Cauca'!Q311</f>
        <v>0</v>
      </c>
      <c r="DM311" s="148">
        <f>+'[2]Valle del Cauca'!R311</f>
        <v>0</v>
      </c>
      <c r="DN311" s="148">
        <f>+'[2]Valle del Cauca'!AG311</f>
        <v>0</v>
      </c>
      <c r="DO311" s="148">
        <f>+[2]Vaupés!Q311</f>
        <v>1</v>
      </c>
      <c r="DP311" s="148">
        <f>+[2]Vaupés!R311</f>
        <v>1</v>
      </c>
      <c r="DQ311" s="148">
        <f>+[2]Vaupés!AG311</f>
        <v>0</v>
      </c>
      <c r="DR311" s="148">
        <f>+[2]Vichada!Q311</f>
        <v>2</v>
      </c>
      <c r="DS311" s="148">
        <f>+[2]Vichada!R311</f>
        <v>2</v>
      </c>
      <c r="DT311" s="148">
        <f>+[2]Vichada!AG311</f>
        <v>1</v>
      </c>
    </row>
    <row r="312" spans="1:124" ht="56.25" hidden="1" x14ac:dyDescent="0.25">
      <c r="A312" s="152" t="s">
        <v>718</v>
      </c>
      <c r="B312" s="149" t="str">
        <f t="shared" si="82"/>
        <v>5-0-2-2</v>
      </c>
      <c r="C312" s="182" t="s">
        <v>65</v>
      </c>
      <c r="D312" s="126" t="s">
        <v>55</v>
      </c>
      <c r="E312" s="182" t="s">
        <v>56</v>
      </c>
      <c r="F312" s="182" t="s">
        <v>336</v>
      </c>
      <c r="G312" s="182" t="s">
        <v>339</v>
      </c>
      <c r="H312" s="144" t="s">
        <v>344</v>
      </c>
      <c r="I312" s="192" t="s">
        <v>345</v>
      </c>
      <c r="J312" s="140">
        <v>445</v>
      </c>
      <c r="K312" s="135">
        <v>2</v>
      </c>
      <c r="L312" s="192" t="s">
        <v>346</v>
      </c>
      <c r="M312" s="148"/>
      <c r="N312" s="192" t="s">
        <v>343</v>
      </c>
      <c r="O312" s="192" t="s">
        <v>58</v>
      </c>
      <c r="P312" s="150" t="s">
        <v>60</v>
      </c>
      <c r="Q312" s="69">
        <f t="shared" si="91"/>
        <v>3.8202247191011236</v>
      </c>
      <c r="R312" s="83" t="e">
        <f t="shared" si="77"/>
        <v>#DIV/0!</v>
      </c>
      <c r="S312" s="83">
        <f>+[2]Amazonas!S312+[2]Antioquia!S312+[2]Atantico!S312+[2]Arauca!S312+[2]Bolivar!S312+[2]Boyacá!S312+[2]Caldas!S312+[2]Caquetá!S312+[2]Casanare!S312+[2]Cauca!S312+[2]Cesar!S312+[2]Chocó!S312+[2]Córdoba!S312+[2]Cundinamarca!S312+[2]Guainía!S312+[2]Guaviare!S312+[2]Huila!S312+'[2]La Guajira'!S312+[2]Magdalena!S312+[2]Meta!S312+[2]Nariño!S312+'[2]Norte de Santander'!S312+[2]Putumayo!S312+[2]Quindio!S312+[2]Risaralda!S312+'[2]San Anadrés'!S312+[2]Santander!S312+[2]Sucre!S312+[2]Tolima!S312+'[2]Valle del Cauca'!S312+[2]Vaupés!S312+[2]Vichada!S312</f>
        <v>0</v>
      </c>
      <c r="T312" s="83">
        <f>+[2]Amazonas!T312+[2]Antioquia!T312+[2]Atantico!T312+[2]Arauca!T312+[2]Bolivar!T312+[2]Boyacá!T312+[2]Caldas!T312+[2]Caquetá!T312+[2]Casanare!T312+[2]Cauca!T312+[2]Cesar!T312+[2]Chocó!T312+[2]Córdoba!T312+[2]Cundinamarca!T312+[2]Guainía!T312+[2]Guaviare!T312+[2]Huila!T312+'[2]La Guajira'!T312+[2]Magdalena!T312+[2]Meta!T312+[2]Nariño!T312+'[2]Norte de Santander'!T312+[2]Putumayo!T312+[2]Quindio!T312+[2]Risaralda!T312+'[2]San Anadrés'!T312+[2]Santander!T312+[2]Sucre!T312+[2]Tolima!T312+'[2]Valle del Cauca'!T312+[2]Vaupés!T312+[2]Vichada!T312</f>
        <v>0</v>
      </c>
      <c r="U312" s="148">
        <f t="shared" si="92"/>
        <v>445</v>
      </c>
      <c r="V312" s="148">
        <f t="shared" si="93"/>
        <v>17</v>
      </c>
      <c r="W312" s="148">
        <f>+'[2]Oficinas Nacionales'!Q312</f>
        <v>0</v>
      </c>
      <c r="X312" s="148">
        <f>+'[2]Oficinas Nacionales'!R312</f>
        <v>0</v>
      </c>
      <c r="Y312" s="148">
        <f>+'[2]Oficinas Nacionales'!AG312</f>
        <v>0</v>
      </c>
      <c r="Z312" s="148">
        <f t="shared" si="94"/>
        <v>445</v>
      </c>
      <c r="AA312" s="148">
        <f t="shared" si="94"/>
        <v>436</v>
      </c>
      <c r="AB312" s="148">
        <f t="shared" si="94"/>
        <v>17</v>
      </c>
      <c r="AC312" s="148">
        <f>+[2]Amazonas!Q312</f>
        <v>1</v>
      </c>
      <c r="AD312" s="148">
        <f>+[2]Amazonas!R312</f>
        <v>10</v>
      </c>
      <c r="AE312" s="148">
        <f>+[2]Amazonas!AG312</f>
        <v>0</v>
      </c>
      <c r="AF312" s="148">
        <f>+[2]Antioquia!Q312</f>
        <v>85</v>
      </c>
      <c r="AG312" s="148">
        <f>+[2]Antioquia!R312</f>
        <v>85</v>
      </c>
      <c r="AH312" s="148">
        <f>+[2]Antioquia!AG312</f>
        <v>6</v>
      </c>
      <c r="AI312" s="148">
        <f>+[2]Atantico!Q312</f>
        <v>5</v>
      </c>
      <c r="AJ312" s="148">
        <f>+[2]Atantico!R312</f>
        <v>5</v>
      </c>
      <c r="AK312" s="148">
        <f>+[2]Atantico!AG312</f>
        <v>0</v>
      </c>
      <c r="AL312" s="148">
        <f>+[2]Arauca!Q312</f>
        <v>8</v>
      </c>
      <c r="AM312" s="148">
        <f>+[2]Arauca!R312</f>
        <v>8</v>
      </c>
      <c r="AN312" s="148">
        <f>+[2]Arauca!AG312</f>
        <v>0</v>
      </c>
      <c r="AO312" s="148">
        <f>+[2]Bolivar!Q312</f>
        <v>5</v>
      </c>
      <c r="AP312" s="148">
        <f>+[2]Bolivar!R312</f>
        <v>5</v>
      </c>
      <c r="AQ312" s="148">
        <f>+[2]Bolivar!AG312</f>
        <v>0</v>
      </c>
      <c r="AR312" s="148">
        <f>+[2]Boyacá!Q312</f>
        <v>20</v>
      </c>
      <c r="AS312" s="148">
        <f>+[2]Boyacá!R312</f>
        <v>20</v>
      </c>
      <c r="AT312" s="148">
        <f>+[2]Boyacá!AG312</f>
        <v>0</v>
      </c>
      <c r="AU312" s="148">
        <f>+[2]Caldas!Q312</f>
        <v>5</v>
      </c>
      <c r="AV312" s="148">
        <f>+[2]Caldas!R312</f>
        <v>5</v>
      </c>
      <c r="AW312" s="148">
        <f>+[2]Caldas!AG312</f>
        <v>0</v>
      </c>
      <c r="AX312" s="148">
        <f>+[2]Caquetá!Q312</f>
        <v>12</v>
      </c>
      <c r="AY312" s="148">
        <f>+[2]Caquetá!R312</f>
        <v>12</v>
      </c>
      <c r="AZ312" s="148">
        <f>+[2]Caquetá!AG312</f>
        <v>2</v>
      </c>
      <c r="BA312" s="148">
        <f>+[2]Casanare!Q312</f>
        <v>16</v>
      </c>
      <c r="BB312" s="148">
        <f>+[2]Casanare!R312</f>
        <v>16</v>
      </c>
      <c r="BC312" s="148">
        <f>+[2]Casanare!AG312</f>
        <v>0</v>
      </c>
      <c r="BD312" s="148">
        <f>+[2]Cauca!Q312</f>
        <v>5</v>
      </c>
      <c r="BE312" s="148">
        <f>+[2]Cauca!R312</f>
        <v>5</v>
      </c>
      <c r="BF312" s="148">
        <f>+[2]Cauca!AG312</f>
        <v>0</v>
      </c>
      <c r="BG312" s="148">
        <f>+[2]Cesar!Q312</f>
        <v>30</v>
      </c>
      <c r="BH312" s="148">
        <f>+[2]Cesar!R312</f>
        <v>30</v>
      </c>
      <c r="BI312" s="148">
        <f>+[2]Cesar!AG312</f>
        <v>0</v>
      </c>
      <c r="BJ312" s="148">
        <f>+[2]Chocó!Q312</f>
        <v>6</v>
      </c>
      <c r="BK312" s="148">
        <f>+[2]Chocó!R312</f>
        <v>6</v>
      </c>
      <c r="BL312" s="148">
        <f>+[2]Chocó!AG312</f>
        <v>0</v>
      </c>
      <c r="BM312" s="148">
        <f>+[2]Córdoba!Q312</f>
        <v>24</v>
      </c>
      <c r="BN312" s="148">
        <f>+[2]Córdoba!R312</f>
        <v>24</v>
      </c>
      <c r="BO312" s="148">
        <f>+[2]Córdoba!AG312</f>
        <v>1</v>
      </c>
      <c r="BP312" s="148">
        <f>+[2]Cundinamarca!Q312</f>
        <v>30</v>
      </c>
      <c r="BQ312" s="148">
        <f>+[2]Cundinamarca!R312</f>
        <v>30</v>
      </c>
      <c r="BR312" s="148">
        <f>+[2]Cundinamarca!AG312</f>
        <v>2</v>
      </c>
      <c r="BS312" s="148">
        <f>+[2]Guainía!Q312</f>
        <v>5</v>
      </c>
      <c r="BT312" s="148">
        <f>+[2]Guainía!R312</f>
        <v>5</v>
      </c>
      <c r="BU312" s="148">
        <f>+[2]Guainía!AG312</f>
        <v>0</v>
      </c>
      <c r="BV312" s="148">
        <f>+[2]Guaviare!Q312</f>
        <v>5</v>
      </c>
      <c r="BW312" s="148">
        <f>+[2]Guaviare!R312</f>
        <v>5</v>
      </c>
      <c r="BX312" s="148">
        <f>+[2]Guaviare!AG312</f>
        <v>0</v>
      </c>
      <c r="BY312" s="148">
        <f>+[2]Huila!Q312</f>
        <v>5</v>
      </c>
      <c r="BZ312" s="148">
        <f>+[2]Huila!R312</f>
        <v>5</v>
      </c>
      <c r="CA312" s="148">
        <f>+[2]Huila!AG312</f>
        <v>1</v>
      </c>
      <c r="CB312" s="148">
        <f>+'[2]La Guajira'!Q312</f>
        <v>12</v>
      </c>
      <c r="CC312" s="148">
        <f>+'[2]La Guajira'!R312</f>
        <v>12</v>
      </c>
      <c r="CD312" s="148">
        <f>+'[2]La Guajira'!AG312</f>
        <v>0</v>
      </c>
      <c r="CE312" s="148">
        <f>+[2]Magdalena!Q312</f>
        <v>10</v>
      </c>
      <c r="CF312" s="148">
        <f>+[2]Magdalena!R312</f>
        <v>10</v>
      </c>
      <c r="CG312" s="148">
        <f>+[2]Magdalena!AG312</f>
        <v>0</v>
      </c>
      <c r="CH312" s="148">
        <f>+[2]Meta!Q312</f>
        <v>20</v>
      </c>
      <c r="CI312" s="148">
        <f>+[2]Meta!R312</f>
        <v>20</v>
      </c>
      <c r="CJ312" s="148">
        <f>+[2]Meta!AG312</f>
        <v>0</v>
      </c>
      <c r="CK312" s="148">
        <f>+[2]Nariño!Q312</f>
        <v>30</v>
      </c>
      <c r="CL312" s="148">
        <f>+[2]Nariño!R312</f>
        <v>30</v>
      </c>
      <c r="CM312" s="148">
        <f>+[2]Nariño!AG312</f>
        <v>3</v>
      </c>
      <c r="CN312" s="148">
        <f>+'[2]Norte de Santander'!Q312</f>
        <v>16</v>
      </c>
      <c r="CO312" s="148">
        <f>+'[2]Norte de Santander'!R312</f>
        <v>8</v>
      </c>
      <c r="CP312" s="148">
        <f>+'[2]Norte de Santander'!AG312</f>
        <v>0</v>
      </c>
      <c r="CQ312" s="148">
        <f>+[2]Putumayo!Q312</f>
        <v>25</v>
      </c>
      <c r="CR312" s="148">
        <f>+[2]Putumayo!R312</f>
        <v>25</v>
      </c>
      <c r="CS312" s="148">
        <f>+[2]Putumayo!AG312</f>
        <v>0</v>
      </c>
      <c r="CT312" s="148">
        <f>+[2]Quindio!Q312</f>
        <v>6</v>
      </c>
      <c r="CU312" s="148">
        <f>+[2]Quindio!R312</f>
        <v>6</v>
      </c>
      <c r="CV312" s="148">
        <f>+[2]Quindio!AG312</f>
        <v>1</v>
      </c>
      <c r="CW312" s="148">
        <f>+[2]Risaralda!Q312</f>
        <v>20</v>
      </c>
      <c r="CX312" s="148">
        <f>+[2]Risaralda!R312</f>
        <v>20</v>
      </c>
      <c r="CY312" s="148">
        <f>+[2]Risaralda!AG312</f>
        <v>0</v>
      </c>
      <c r="CZ312" s="148">
        <f>+'[2]San Anadrés'!Q312</f>
        <v>10</v>
      </c>
      <c r="DA312" s="148">
        <f>+'[2]San Anadrés'!R312</f>
        <v>0</v>
      </c>
      <c r="DB312" s="148">
        <f>+'[2]San Anadrés'!AG312</f>
        <v>0</v>
      </c>
      <c r="DC312" s="148">
        <f>+[2]Santander!Q312</f>
        <v>8</v>
      </c>
      <c r="DD312" s="148">
        <f>+[2]Santander!R312</f>
        <v>8</v>
      </c>
      <c r="DE312" s="148">
        <f>+[2]Santander!AG312</f>
        <v>0</v>
      </c>
      <c r="DF312" s="148">
        <f>+[2]Sucre!Q312</f>
        <v>5</v>
      </c>
      <c r="DG312" s="148">
        <f>+[2]Sucre!R312</f>
        <v>5</v>
      </c>
      <c r="DH312" s="148">
        <f>+[2]Sucre!AG312</f>
        <v>0</v>
      </c>
      <c r="DI312" s="148">
        <f>+[2]Tolima!Q312</f>
        <v>10</v>
      </c>
      <c r="DJ312" s="148">
        <f>+[2]Tolima!R312</f>
        <v>10</v>
      </c>
      <c r="DK312" s="148">
        <f>+[2]Tolima!AG312</f>
        <v>0</v>
      </c>
      <c r="DL312" s="148">
        <f>+'[2]Valle del Cauca'!Q312</f>
        <v>5</v>
      </c>
      <c r="DM312" s="148">
        <f>+'[2]Valle del Cauca'!R312</f>
        <v>5</v>
      </c>
      <c r="DN312" s="148">
        <f>+'[2]Valle del Cauca'!AG312</f>
        <v>0</v>
      </c>
      <c r="DO312" s="148">
        <f>+[2]Vaupés!Q312</f>
        <v>1</v>
      </c>
      <c r="DP312" s="148">
        <f>+[2]Vaupés!R312</f>
        <v>1</v>
      </c>
      <c r="DQ312" s="148">
        <f>+[2]Vaupés!AG312</f>
        <v>0</v>
      </c>
      <c r="DR312" s="148">
        <f>+[2]Vichada!Q312</f>
        <v>0</v>
      </c>
      <c r="DS312" s="148">
        <f>+[2]Vichada!R312</f>
        <v>0</v>
      </c>
      <c r="DT312" s="148">
        <f>+[2]Vichada!AG312</f>
        <v>1</v>
      </c>
    </row>
    <row r="313" spans="1:124" ht="33.75" hidden="1" x14ac:dyDescent="0.25">
      <c r="A313" s="152" t="s">
        <v>718</v>
      </c>
      <c r="B313" s="149" t="str">
        <f t="shared" si="82"/>
        <v>5-0-2-3</v>
      </c>
      <c r="C313" s="182" t="s">
        <v>65</v>
      </c>
      <c r="D313" s="126" t="s">
        <v>55</v>
      </c>
      <c r="E313" s="182" t="s">
        <v>56</v>
      </c>
      <c r="F313" s="182" t="s">
        <v>336</v>
      </c>
      <c r="G313" s="182" t="s">
        <v>339</v>
      </c>
      <c r="H313" s="144" t="s">
        <v>347</v>
      </c>
      <c r="I313" s="192" t="s">
        <v>348</v>
      </c>
      <c r="J313" s="140">
        <v>41</v>
      </c>
      <c r="K313" s="135">
        <v>15</v>
      </c>
      <c r="L313" s="192" t="s">
        <v>349</v>
      </c>
      <c r="M313" s="148"/>
      <c r="N313" s="192" t="s">
        <v>350</v>
      </c>
      <c r="O313" s="192" t="s">
        <v>58</v>
      </c>
      <c r="P313" s="76" t="s">
        <v>60</v>
      </c>
      <c r="Q313" s="69">
        <f t="shared" si="91"/>
        <v>4.8780487804878048</v>
      </c>
      <c r="R313" s="83" t="e">
        <f t="shared" ref="R313:R376" si="95">+S313/T313</f>
        <v>#DIV/0!</v>
      </c>
      <c r="S313" s="83">
        <f>+[2]Amazonas!S313+[2]Antioquia!S313+[2]Atantico!S313+[2]Arauca!S313+[2]Bolivar!S313+[2]Boyacá!S313+[2]Caldas!S313+[2]Caquetá!S313+[2]Casanare!S313+[2]Cauca!S313+[2]Cesar!S313+[2]Chocó!S313+[2]Córdoba!S313+[2]Cundinamarca!S313+[2]Guainía!S313+[2]Guaviare!S313+[2]Huila!S313+'[2]La Guajira'!S313+[2]Magdalena!S313+[2]Meta!S313+[2]Nariño!S313+'[2]Norte de Santander'!S313+[2]Putumayo!S313+[2]Quindio!S313+[2]Risaralda!S313+'[2]San Anadrés'!S313+[2]Santander!S313+[2]Sucre!S313+[2]Tolima!S313+'[2]Valle del Cauca'!S313+[2]Vaupés!S313+[2]Vichada!S313</f>
        <v>0</v>
      </c>
      <c r="T313" s="83">
        <f>+[2]Amazonas!T313+[2]Antioquia!T313+[2]Atantico!T313+[2]Arauca!T313+[2]Bolivar!T313+[2]Boyacá!T313+[2]Caldas!T313+[2]Caquetá!T313+[2]Casanare!T313+[2]Cauca!T313+[2]Cesar!T313+[2]Chocó!T313+[2]Córdoba!T313+[2]Cundinamarca!T313+[2]Guainía!T313+[2]Guaviare!T313+[2]Huila!T313+'[2]La Guajira'!T313+[2]Magdalena!T313+[2]Meta!T313+[2]Nariño!T313+'[2]Norte de Santander'!T313+[2]Putumayo!T313+[2]Quindio!T313+[2]Risaralda!T313+'[2]San Anadrés'!T313+[2]Santander!T313+[2]Sucre!T313+[2]Tolima!T313+'[2]Valle del Cauca'!T313+[2]Vaupés!T313+[2]Vichada!T313</f>
        <v>0</v>
      </c>
      <c r="U313" s="148">
        <f t="shared" si="92"/>
        <v>41</v>
      </c>
      <c r="V313" s="148">
        <f t="shared" si="93"/>
        <v>2</v>
      </c>
      <c r="W313" s="148">
        <f>+'[2]Oficinas Nacionales'!Q313</f>
        <v>0</v>
      </c>
      <c r="X313" s="148">
        <f>+'[2]Oficinas Nacionales'!R313</f>
        <v>0</v>
      </c>
      <c r="Y313" s="148">
        <f>+'[2]Oficinas Nacionales'!AG313</f>
        <v>0</v>
      </c>
      <c r="Z313" s="148">
        <f t="shared" si="94"/>
        <v>41</v>
      </c>
      <c r="AA313" s="148">
        <f t="shared" si="94"/>
        <v>39.03</v>
      </c>
      <c r="AB313" s="148">
        <f t="shared" si="94"/>
        <v>2</v>
      </c>
      <c r="AC313" s="148">
        <f>+[2]Amazonas!Q313</f>
        <v>0</v>
      </c>
      <c r="AD313" s="148">
        <f>+[2]Amazonas!R313</f>
        <v>0</v>
      </c>
      <c r="AE313" s="148">
        <f>+[2]Amazonas!AG313</f>
        <v>0</v>
      </c>
      <c r="AF313" s="148">
        <f>+[2]Antioquia!Q313</f>
        <v>7</v>
      </c>
      <c r="AG313" s="148">
        <f>+[2]Antioquia!R313</f>
        <v>7</v>
      </c>
      <c r="AH313" s="148">
        <f>+[2]Antioquia!AG313</f>
        <v>1</v>
      </c>
      <c r="AI313" s="148">
        <f>+[2]Atantico!Q313</f>
        <v>3</v>
      </c>
      <c r="AJ313" s="148">
        <f>+[2]Atantico!R313</f>
        <v>3</v>
      </c>
      <c r="AK313" s="148">
        <f>+[2]Atantico!AG313</f>
        <v>0</v>
      </c>
      <c r="AL313" s="148">
        <f>+[2]Arauca!Q313</f>
        <v>0</v>
      </c>
      <c r="AM313" s="148">
        <f>+[2]Arauca!R313</f>
        <v>0</v>
      </c>
      <c r="AN313" s="148">
        <f>+[2]Arauca!AG313</f>
        <v>0</v>
      </c>
      <c r="AO313" s="148">
        <f>+[2]Bolivar!Q313</f>
        <v>1</v>
      </c>
      <c r="AP313" s="148">
        <f>+[2]Bolivar!R313</f>
        <v>1</v>
      </c>
      <c r="AQ313" s="148">
        <f>+[2]Bolivar!AG313</f>
        <v>0</v>
      </c>
      <c r="AR313" s="148">
        <f>+[2]Boyacá!Q313</f>
        <v>0</v>
      </c>
      <c r="AS313" s="148">
        <f>+[2]Boyacá!R313</f>
        <v>0</v>
      </c>
      <c r="AT313" s="148">
        <f>+[2]Boyacá!AG313</f>
        <v>0</v>
      </c>
      <c r="AU313" s="148">
        <f>+[2]Caldas!Q313</f>
        <v>2</v>
      </c>
      <c r="AV313" s="148">
        <f>+[2]Caldas!R313</f>
        <v>2</v>
      </c>
      <c r="AW313" s="148">
        <f>+[2]Caldas!AG313</f>
        <v>0</v>
      </c>
      <c r="AX313" s="148">
        <f>+[2]Caquetá!Q313</f>
        <v>1</v>
      </c>
      <c r="AY313" s="148">
        <f>+[2]Caquetá!R313</f>
        <v>1</v>
      </c>
      <c r="AZ313" s="148">
        <f>+[2]Caquetá!AG313</f>
        <v>0</v>
      </c>
      <c r="BA313" s="148">
        <f>+[2]Casanare!Q313</f>
        <v>0</v>
      </c>
      <c r="BB313" s="148">
        <f>+[2]Casanare!R313</f>
        <v>0</v>
      </c>
      <c r="BC313" s="148">
        <f>+[2]Casanare!AG313</f>
        <v>0</v>
      </c>
      <c r="BD313" s="148">
        <f>+[2]Cauca!Q313</f>
        <v>0</v>
      </c>
      <c r="BE313" s="148">
        <f>+[2]Cauca!R313</f>
        <v>0</v>
      </c>
      <c r="BF313" s="148">
        <f>+[2]Cauca!AG313</f>
        <v>0</v>
      </c>
      <c r="BG313" s="148">
        <f>+[2]Cesar!Q313</f>
        <v>0</v>
      </c>
      <c r="BH313" s="148">
        <f>+[2]Cesar!R313</f>
        <v>0</v>
      </c>
      <c r="BI313" s="148">
        <f>+[2]Cesar!AG313</f>
        <v>0</v>
      </c>
      <c r="BJ313" s="148">
        <f>+[2]Chocó!Q313</f>
        <v>0</v>
      </c>
      <c r="BK313" s="148">
        <f>+[2]Chocó!R313</f>
        <v>0</v>
      </c>
      <c r="BL313" s="148">
        <f>+[2]Chocó!AG313</f>
        <v>0</v>
      </c>
      <c r="BM313" s="148">
        <f>+[2]Córdoba!Q313</f>
        <v>4</v>
      </c>
      <c r="BN313" s="148">
        <f>+[2]Córdoba!R313</f>
        <v>4</v>
      </c>
      <c r="BO313" s="148">
        <f>+[2]Córdoba!AG313</f>
        <v>0</v>
      </c>
      <c r="BP313" s="148">
        <f>+[2]Cundinamarca!Q313</f>
        <v>10</v>
      </c>
      <c r="BQ313" s="148">
        <f>+[2]Cundinamarca!R313</f>
        <v>10</v>
      </c>
      <c r="BR313" s="148">
        <f>+[2]Cundinamarca!AG313</f>
        <v>1</v>
      </c>
      <c r="BS313" s="148">
        <f>+[2]Guainía!Q313</f>
        <v>0</v>
      </c>
      <c r="BT313" s="148">
        <f>+[2]Guainía!R313</f>
        <v>0</v>
      </c>
      <c r="BU313" s="148">
        <f>+[2]Guainía!AG313</f>
        <v>0</v>
      </c>
      <c r="BV313" s="148">
        <f>+[2]Guaviare!Q313</f>
        <v>0</v>
      </c>
      <c r="BW313" s="148">
        <f>+[2]Guaviare!R313</f>
        <v>0</v>
      </c>
      <c r="BX313" s="148">
        <f>+[2]Guaviare!AG313</f>
        <v>0</v>
      </c>
      <c r="BY313" s="148">
        <f>+[2]Huila!Q313</f>
        <v>1</v>
      </c>
      <c r="BZ313" s="148">
        <f>+[2]Huila!R313</f>
        <v>1</v>
      </c>
      <c r="CA313" s="148">
        <f>+[2]Huila!AG313</f>
        <v>0</v>
      </c>
      <c r="CB313" s="148">
        <f>+'[2]La Guajira'!Q313</f>
        <v>0</v>
      </c>
      <c r="CC313" s="148">
        <f>+'[2]La Guajira'!R313</f>
        <v>0</v>
      </c>
      <c r="CD313" s="148">
        <f>+'[2]La Guajira'!AG313</f>
        <v>0</v>
      </c>
      <c r="CE313" s="148">
        <f>+[2]Magdalena!Q313</f>
        <v>1</v>
      </c>
      <c r="CF313" s="148">
        <f>+[2]Magdalena!R313</f>
        <v>1</v>
      </c>
      <c r="CG313" s="148">
        <f>+[2]Magdalena!AG313</f>
        <v>0</v>
      </c>
      <c r="CH313" s="148">
        <f>+[2]Meta!Q313</f>
        <v>2</v>
      </c>
      <c r="CI313" s="148">
        <f>+[2]Meta!R313</f>
        <v>2</v>
      </c>
      <c r="CJ313" s="148">
        <f>+[2]Meta!AG313</f>
        <v>0</v>
      </c>
      <c r="CK313" s="148">
        <f>+[2]Nariño!Q313</f>
        <v>1</v>
      </c>
      <c r="CL313" s="148">
        <f>+[2]Nariño!R313</f>
        <v>1</v>
      </c>
      <c r="CM313" s="148">
        <f>+[2]Nariño!AG313</f>
        <v>0</v>
      </c>
      <c r="CN313" s="148">
        <f>+'[2]Norte de Santander'!Q313</f>
        <v>1</v>
      </c>
      <c r="CO313" s="148">
        <f>+'[2]Norte de Santander'!R313</f>
        <v>2</v>
      </c>
      <c r="CP313" s="148">
        <f>+'[2]Norte de Santander'!AG313</f>
        <v>0</v>
      </c>
      <c r="CQ313" s="148">
        <f>+[2]Putumayo!Q313</f>
        <v>0</v>
      </c>
      <c r="CR313" s="148">
        <f>+[2]Putumayo!R313</f>
        <v>0</v>
      </c>
      <c r="CS313" s="148">
        <f>+[2]Putumayo!AG313</f>
        <v>0</v>
      </c>
      <c r="CT313" s="148">
        <f>+[2]Quindio!Q313</f>
        <v>0</v>
      </c>
      <c r="CU313" s="148">
        <f>+[2]Quindio!R313</f>
        <v>0</v>
      </c>
      <c r="CV313" s="148">
        <f>+[2]Quindio!AG313</f>
        <v>0</v>
      </c>
      <c r="CW313" s="148">
        <f>+[2]Risaralda!Q313</f>
        <v>0</v>
      </c>
      <c r="CX313" s="148">
        <f>+[2]Risaralda!R313</f>
        <v>0</v>
      </c>
      <c r="CY313" s="148">
        <f>+[2]Risaralda!AG313</f>
        <v>0</v>
      </c>
      <c r="CZ313" s="148">
        <f>+'[2]San Anadrés'!Q313</f>
        <v>0</v>
      </c>
      <c r="DA313" s="148">
        <f>+'[2]San Anadrés'!R313</f>
        <v>0</v>
      </c>
      <c r="DB313" s="148">
        <f>+'[2]San Anadrés'!AG313</f>
        <v>0</v>
      </c>
      <c r="DC313" s="148">
        <f>+[2]Santander!Q313</f>
        <v>4</v>
      </c>
      <c r="DD313" s="148">
        <f>+[2]Santander!R313</f>
        <v>4</v>
      </c>
      <c r="DE313" s="148">
        <f>+[2]Santander!AG313</f>
        <v>0</v>
      </c>
      <c r="DF313" s="148">
        <f>+[2]Sucre!Q313</f>
        <v>0</v>
      </c>
      <c r="DG313" s="148">
        <f>+[2]Sucre!R313</f>
        <v>0</v>
      </c>
      <c r="DH313" s="148">
        <f>+[2]Sucre!AG313</f>
        <v>0</v>
      </c>
      <c r="DI313" s="148">
        <f>+[2]Tolima!Q313</f>
        <v>0</v>
      </c>
      <c r="DJ313" s="148">
        <f>+[2]Tolima!R313</f>
        <v>0</v>
      </c>
      <c r="DK313" s="148">
        <f>+[2]Tolima!AG313</f>
        <v>0</v>
      </c>
      <c r="DL313" s="148">
        <f>+'[2]Valle del Cauca'!Q313</f>
        <v>3</v>
      </c>
      <c r="DM313" s="148">
        <f>+'[2]Valle del Cauca'!R313</f>
        <v>0.03</v>
      </c>
      <c r="DN313" s="148">
        <f>+'[2]Valle del Cauca'!AG313</f>
        <v>0</v>
      </c>
      <c r="DO313" s="148">
        <f>+[2]Vaupés!Q313</f>
        <v>0</v>
      </c>
      <c r="DP313" s="148">
        <f>+[2]Vaupés!R313</f>
        <v>0</v>
      </c>
      <c r="DQ313" s="148">
        <f>+[2]Vaupés!AG313</f>
        <v>0</v>
      </c>
      <c r="DR313" s="148">
        <f>+[2]Vichada!Q313</f>
        <v>0</v>
      </c>
      <c r="DS313" s="148">
        <f>+[2]Vichada!R313</f>
        <v>0</v>
      </c>
      <c r="DT313" s="148">
        <f>+[2]Vichada!AG313</f>
        <v>0</v>
      </c>
    </row>
    <row r="314" spans="1:124" ht="56.25" hidden="1" x14ac:dyDescent="0.25">
      <c r="A314" s="152" t="s">
        <v>718</v>
      </c>
      <c r="B314" s="149" t="str">
        <f t="shared" si="82"/>
        <v>5-0-2-4</v>
      </c>
      <c r="C314" s="182" t="s">
        <v>65</v>
      </c>
      <c r="D314" s="126" t="s">
        <v>55</v>
      </c>
      <c r="E314" s="182" t="s">
        <v>56</v>
      </c>
      <c r="F314" s="182" t="s">
        <v>336</v>
      </c>
      <c r="G314" s="182" t="s">
        <v>339</v>
      </c>
      <c r="H314" s="144" t="s">
        <v>351</v>
      </c>
      <c r="I314" s="192" t="s">
        <v>352</v>
      </c>
      <c r="J314" s="140">
        <v>494</v>
      </c>
      <c r="K314" s="135">
        <v>15</v>
      </c>
      <c r="L314" s="192" t="s">
        <v>353</v>
      </c>
      <c r="M314" s="148"/>
      <c r="N314" s="192" t="s">
        <v>354</v>
      </c>
      <c r="O314" s="192" t="s">
        <v>58</v>
      </c>
      <c r="P314" s="182" t="s">
        <v>60</v>
      </c>
      <c r="Q314" s="69">
        <f t="shared" si="91"/>
        <v>0</v>
      </c>
      <c r="R314" s="83" t="e">
        <f t="shared" si="95"/>
        <v>#DIV/0!</v>
      </c>
      <c r="S314" s="83">
        <f>+[2]Amazonas!S314+[2]Antioquia!S314+[2]Atantico!S314+[2]Arauca!S314+[2]Bolivar!S314+[2]Boyacá!S314+[2]Caldas!S314+[2]Caquetá!S314+[2]Casanare!S314+[2]Cauca!S314+[2]Cesar!S314+[2]Chocó!S314+[2]Córdoba!S314+[2]Cundinamarca!S314+[2]Guainía!S314+[2]Guaviare!S314+[2]Huila!S314+'[2]La Guajira'!S314+[2]Magdalena!S314+[2]Meta!S314+[2]Nariño!S314+'[2]Norte de Santander'!S314+[2]Putumayo!S314+[2]Quindio!S314+[2]Risaralda!S314+'[2]San Anadrés'!S314+[2]Santander!S314+[2]Sucre!S314+[2]Tolima!S314+'[2]Valle del Cauca'!S314+[2]Vaupés!S314+[2]Vichada!S314</f>
        <v>0</v>
      </c>
      <c r="T314" s="83">
        <f>+[2]Amazonas!T314+[2]Antioquia!T314+[2]Atantico!T314+[2]Arauca!T314+[2]Bolivar!T314+[2]Boyacá!T314+[2]Caldas!T314+[2]Caquetá!T314+[2]Casanare!T314+[2]Cauca!T314+[2]Cesar!T314+[2]Chocó!T314+[2]Córdoba!T314+[2]Cundinamarca!T314+[2]Guainía!T314+[2]Guaviare!T314+[2]Huila!T314+'[2]La Guajira'!T314+[2]Magdalena!T314+[2]Meta!T314+[2]Nariño!T314+'[2]Norte de Santander'!T314+[2]Putumayo!T314+[2]Quindio!T314+[2]Risaralda!T314+'[2]San Anadrés'!T314+[2]Santander!T314+[2]Sucre!T314+[2]Tolima!T314+'[2]Valle del Cauca'!T314+[2]Vaupés!T314+[2]Vichada!T314</f>
        <v>0</v>
      </c>
      <c r="U314" s="148">
        <f t="shared" si="92"/>
        <v>494</v>
      </c>
      <c r="V314" s="148">
        <f t="shared" si="93"/>
        <v>0</v>
      </c>
      <c r="W314" s="148">
        <f>+'[2]Oficinas Nacionales'!Q314</f>
        <v>0</v>
      </c>
      <c r="X314" s="148">
        <f>+'[2]Oficinas Nacionales'!R314</f>
        <v>0</v>
      </c>
      <c r="Y314" s="148">
        <f>+'[2]Oficinas Nacionales'!AG314</f>
        <v>0</v>
      </c>
      <c r="Z314" s="148">
        <f t="shared" si="94"/>
        <v>494</v>
      </c>
      <c r="AA314" s="148">
        <f t="shared" si="94"/>
        <v>497</v>
      </c>
      <c r="AB314" s="148">
        <f t="shared" si="94"/>
        <v>0</v>
      </c>
      <c r="AC314" s="148">
        <f>+[2]Amazonas!Q314</f>
        <v>0</v>
      </c>
      <c r="AD314" s="148">
        <f>+[2]Amazonas!R314</f>
        <v>0</v>
      </c>
      <c r="AE314" s="148">
        <f>+[2]Amazonas!AG314</f>
        <v>0</v>
      </c>
      <c r="AF314" s="148">
        <f>+[2]Antioquia!Q314</f>
        <v>100</v>
      </c>
      <c r="AG314" s="148">
        <f>+[2]Antioquia!R314</f>
        <v>100</v>
      </c>
      <c r="AH314" s="148">
        <f>+[2]Antioquia!AG314</f>
        <v>0</v>
      </c>
      <c r="AI314" s="148">
        <f>+[2]Atantico!Q314</f>
        <v>0</v>
      </c>
      <c r="AJ314" s="148">
        <f>+[2]Atantico!R314</f>
        <v>0</v>
      </c>
      <c r="AK314" s="148">
        <f>+[2]Atantico!AG314</f>
        <v>0</v>
      </c>
      <c r="AL314" s="148">
        <f>+[2]Arauca!Q314</f>
        <v>0</v>
      </c>
      <c r="AM314" s="148">
        <f>+[2]Arauca!R314</f>
        <v>0</v>
      </c>
      <c r="AN314" s="148">
        <f>+[2]Arauca!AG314</f>
        <v>0</v>
      </c>
      <c r="AO314" s="148">
        <f>+[2]Bolivar!Q314</f>
        <v>0</v>
      </c>
      <c r="AP314" s="148">
        <f>+[2]Bolivar!R314</f>
        <v>0</v>
      </c>
      <c r="AQ314" s="148">
        <f>+[2]Bolivar!AG314</f>
        <v>0</v>
      </c>
      <c r="AR314" s="148">
        <f>+[2]Boyacá!Q314</f>
        <v>0</v>
      </c>
      <c r="AS314" s="148">
        <f>+[2]Boyacá!R314</f>
        <v>0</v>
      </c>
      <c r="AT314" s="148">
        <f>+[2]Boyacá!AG314</f>
        <v>0</v>
      </c>
      <c r="AU314" s="148">
        <f>+[2]Caldas!Q314</f>
        <v>2</v>
      </c>
      <c r="AV314" s="148">
        <f>+[2]Caldas!R314</f>
        <v>2</v>
      </c>
      <c r="AW314" s="148">
        <f>+[2]Caldas!AG314</f>
        <v>0</v>
      </c>
      <c r="AX314" s="148">
        <f>+[2]Caquetá!Q314</f>
        <v>0</v>
      </c>
      <c r="AY314" s="148">
        <f>+[2]Caquetá!R314</f>
        <v>0</v>
      </c>
      <c r="AZ314" s="148">
        <f>+[2]Caquetá!AG314</f>
        <v>0</v>
      </c>
      <c r="BA314" s="148">
        <f>+[2]Casanare!Q314</f>
        <v>5</v>
      </c>
      <c r="BB314" s="148">
        <f>+[2]Casanare!R314</f>
        <v>5</v>
      </c>
      <c r="BC314" s="148">
        <f>+[2]Casanare!AG314</f>
        <v>0</v>
      </c>
      <c r="BD314" s="148">
        <f>+[2]Cauca!Q314</f>
        <v>0</v>
      </c>
      <c r="BE314" s="148">
        <f>+[2]Cauca!R314</f>
        <v>0</v>
      </c>
      <c r="BF314" s="148">
        <f>+[2]Cauca!AG314</f>
        <v>0</v>
      </c>
      <c r="BG314" s="148">
        <f>+[2]Cesar!Q314</f>
        <v>0</v>
      </c>
      <c r="BH314" s="148">
        <f>+[2]Cesar!R314</f>
        <v>0</v>
      </c>
      <c r="BI314" s="148">
        <f>+[2]Cesar!AG314</f>
        <v>0</v>
      </c>
      <c r="BJ314" s="148">
        <f>+[2]Chocó!Q314</f>
        <v>0</v>
      </c>
      <c r="BK314" s="148">
        <f>+[2]Chocó!R314</f>
        <v>0</v>
      </c>
      <c r="BL314" s="148">
        <f>+[2]Chocó!AG314</f>
        <v>0</v>
      </c>
      <c r="BM314" s="148">
        <f>+[2]Córdoba!Q314</f>
        <v>7</v>
      </c>
      <c r="BN314" s="148">
        <f>+[2]Córdoba!R314</f>
        <v>7</v>
      </c>
      <c r="BO314" s="148">
        <f>+[2]Córdoba!AG314</f>
        <v>0</v>
      </c>
      <c r="BP314" s="148">
        <f>+[2]Cundinamarca!Q314</f>
        <v>167</v>
      </c>
      <c r="BQ314" s="148">
        <f>+[2]Cundinamarca!R314</f>
        <v>170</v>
      </c>
      <c r="BR314" s="148">
        <f>+[2]Cundinamarca!AG314</f>
        <v>0</v>
      </c>
      <c r="BS314" s="148">
        <f>+[2]Guainía!Q314</f>
        <v>0</v>
      </c>
      <c r="BT314" s="148">
        <f>+[2]Guainía!R314</f>
        <v>0</v>
      </c>
      <c r="BU314" s="148">
        <f>+[2]Guainía!AG314</f>
        <v>0</v>
      </c>
      <c r="BV314" s="148">
        <f>+[2]Guaviare!Q314</f>
        <v>0</v>
      </c>
      <c r="BW314" s="148">
        <f>+[2]Guaviare!R314</f>
        <v>0</v>
      </c>
      <c r="BX314" s="148">
        <f>+[2]Guaviare!AG314</f>
        <v>0</v>
      </c>
      <c r="BY314" s="148">
        <f>+[2]Huila!Q314</f>
        <v>8</v>
      </c>
      <c r="BZ314" s="148">
        <f>+[2]Huila!R314</f>
        <v>8</v>
      </c>
      <c r="CA314" s="148">
        <f>+[2]Huila!AG314</f>
        <v>0</v>
      </c>
      <c r="CB314" s="148">
        <f>+'[2]La Guajira'!Q314</f>
        <v>0</v>
      </c>
      <c r="CC314" s="148">
        <f>+'[2]La Guajira'!R314</f>
        <v>0</v>
      </c>
      <c r="CD314" s="148">
        <f>+'[2]La Guajira'!AG314</f>
        <v>0</v>
      </c>
      <c r="CE314" s="148">
        <f>+[2]Magdalena!Q314</f>
        <v>0</v>
      </c>
      <c r="CF314" s="148">
        <f>+[2]Magdalena!R314</f>
        <v>0</v>
      </c>
      <c r="CG314" s="148">
        <f>+[2]Magdalena!AG314</f>
        <v>0</v>
      </c>
      <c r="CH314" s="148">
        <f>+[2]Meta!Q314</f>
        <v>32</v>
      </c>
      <c r="CI314" s="148">
        <f>+[2]Meta!R314</f>
        <v>32</v>
      </c>
      <c r="CJ314" s="148">
        <f>+[2]Meta!AG314</f>
        <v>0</v>
      </c>
      <c r="CK314" s="148">
        <f>+[2]Nariño!Q314</f>
        <v>22</v>
      </c>
      <c r="CL314" s="148">
        <f>+[2]Nariño!R314</f>
        <v>22</v>
      </c>
      <c r="CM314" s="148">
        <f>+[2]Nariño!AG314</f>
        <v>0</v>
      </c>
      <c r="CN314" s="148">
        <f>+'[2]Norte de Santander'!Q314</f>
        <v>0</v>
      </c>
      <c r="CO314" s="148">
        <f>+'[2]Norte de Santander'!R314</f>
        <v>0</v>
      </c>
      <c r="CP314" s="148">
        <f>+'[2]Norte de Santander'!AG314</f>
        <v>0</v>
      </c>
      <c r="CQ314" s="148">
        <f>+[2]Putumayo!Q314</f>
        <v>1</v>
      </c>
      <c r="CR314" s="148">
        <f>+[2]Putumayo!R314</f>
        <v>1</v>
      </c>
      <c r="CS314" s="148">
        <f>+[2]Putumayo!AG314</f>
        <v>0</v>
      </c>
      <c r="CT314" s="148">
        <f>+[2]Quindio!Q314</f>
        <v>0</v>
      </c>
      <c r="CU314" s="148">
        <f>+[2]Quindio!R314</f>
        <v>0</v>
      </c>
      <c r="CV314" s="148">
        <f>+[2]Quindio!AG314</f>
        <v>0</v>
      </c>
      <c r="CW314" s="148">
        <f>+[2]Risaralda!Q314</f>
        <v>3</v>
      </c>
      <c r="CX314" s="148">
        <f>+[2]Risaralda!R314</f>
        <v>3</v>
      </c>
      <c r="CY314" s="148">
        <f>+[2]Risaralda!AG314</f>
        <v>0</v>
      </c>
      <c r="CZ314" s="148">
        <f>+'[2]San Anadrés'!Q314</f>
        <v>0</v>
      </c>
      <c r="DA314" s="148">
        <f>+'[2]San Anadrés'!R314</f>
        <v>0</v>
      </c>
      <c r="DB314" s="148">
        <f>+'[2]San Anadrés'!AG314</f>
        <v>0</v>
      </c>
      <c r="DC314" s="148">
        <f>+[2]Santander!Q314</f>
        <v>15</v>
      </c>
      <c r="DD314" s="148">
        <f>+[2]Santander!R314</f>
        <v>15</v>
      </c>
      <c r="DE314" s="148">
        <f>+[2]Santander!AG314</f>
        <v>0</v>
      </c>
      <c r="DF314" s="148">
        <f>+[2]Sucre!Q314</f>
        <v>0</v>
      </c>
      <c r="DG314" s="148">
        <f>+[2]Sucre!R314</f>
        <v>0</v>
      </c>
      <c r="DH314" s="148">
        <f>+[2]Sucre!AG314</f>
        <v>0</v>
      </c>
      <c r="DI314" s="148">
        <f>+[2]Tolima!Q314</f>
        <v>12</v>
      </c>
      <c r="DJ314" s="148">
        <f>+[2]Tolima!R314</f>
        <v>12</v>
      </c>
      <c r="DK314" s="148">
        <f>+[2]Tolima!AG314</f>
        <v>0</v>
      </c>
      <c r="DL314" s="148">
        <f>+'[2]Valle del Cauca'!Q314</f>
        <v>120</v>
      </c>
      <c r="DM314" s="148">
        <f>+'[2]Valle del Cauca'!R314</f>
        <v>120</v>
      </c>
      <c r="DN314" s="148">
        <f>+'[2]Valle del Cauca'!AG314</f>
        <v>0</v>
      </c>
      <c r="DO314" s="148">
        <f>+[2]Vaupés!Q314</f>
        <v>0</v>
      </c>
      <c r="DP314" s="148">
        <f>+[2]Vaupés!R314</f>
        <v>0</v>
      </c>
      <c r="DQ314" s="148">
        <f>+[2]Vaupés!AG314</f>
        <v>0</v>
      </c>
      <c r="DR314" s="148">
        <f>+[2]Vichada!Q314</f>
        <v>0</v>
      </c>
      <c r="DS314" s="148">
        <f>+[2]Vichada!R314</f>
        <v>0</v>
      </c>
      <c r="DT314" s="148">
        <f>+[2]Vichada!AG314</f>
        <v>0</v>
      </c>
    </row>
    <row r="315" spans="1:124" ht="45" hidden="1" x14ac:dyDescent="0.25">
      <c r="A315" s="152" t="s">
        <v>718</v>
      </c>
      <c r="B315" s="149" t="str">
        <f t="shared" si="82"/>
        <v>5-0-2-5</v>
      </c>
      <c r="C315" s="182" t="s">
        <v>65</v>
      </c>
      <c r="D315" s="126" t="s">
        <v>55</v>
      </c>
      <c r="E315" s="182" t="s">
        <v>56</v>
      </c>
      <c r="F315" s="182" t="s">
        <v>336</v>
      </c>
      <c r="G315" s="182" t="s">
        <v>339</v>
      </c>
      <c r="H315" s="144" t="s">
        <v>355</v>
      </c>
      <c r="I315" s="192" t="s">
        <v>356</v>
      </c>
      <c r="J315" s="140">
        <v>117</v>
      </c>
      <c r="K315" s="135">
        <v>15</v>
      </c>
      <c r="L315" s="192" t="s">
        <v>357</v>
      </c>
      <c r="M315" s="148"/>
      <c r="N315" s="192" t="s">
        <v>350</v>
      </c>
      <c r="O315" s="192" t="s">
        <v>58</v>
      </c>
      <c r="P315" s="150" t="s">
        <v>60</v>
      </c>
      <c r="Q315" s="69">
        <f t="shared" si="91"/>
        <v>6.8376068376068382</v>
      </c>
      <c r="R315" s="83" t="e">
        <f t="shared" si="95"/>
        <v>#DIV/0!</v>
      </c>
      <c r="S315" s="83">
        <f>+[2]Amazonas!S315+[2]Antioquia!S315+[2]Atantico!S315+[2]Arauca!S315+[2]Bolivar!S315+[2]Boyacá!S315+[2]Caldas!S315+[2]Caquetá!S315+[2]Casanare!S315+[2]Cauca!S315+[2]Cesar!S315+[2]Chocó!S315+[2]Córdoba!S315+[2]Cundinamarca!S315+[2]Guainía!S315+[2]Guaviare!S315+[2]Huila!S315+'[2]La Guajira'!S315+[2]Magdalena!S315+[2]Meta!S315+[2]Nariño!S315+'[2]Norte de Santander'!S315+[2]Putumayo!S315+[2]Quindio!S315+[2]Risaralda!S315+'[2]San Anadrés'!S315+[2]Santander!S315+[2]Sucre!S315+[2]Tolima!S315+'[2]Valle del Cauca'!S315+[2]Vaupés!S315+[2]Vichada!S315</f>
        <v>0</v>
      </c>
      <c r="T315" s="83">
        <f>+[2]Amazonas!T315+[2]Antioquia!T315+[2]Atantico!T315+[2]Arauca!T315+[2]Bolivar!T315+[2]Boyacá!T315+[2]Caldas!T315+[2]Caquetá!T315+[2]Casanare!T315+[2]Cauca!T315+[2]Cesar!T315+[2]Chocó!T315+[2]Córdoba!T315+[2]Cundinamarca!T315+[2]Guainía!T315+[2]Guaviare!T315+[2]Huila!T315+'[2]La Guajira'!T315+[2]Magdalena!T315+[2]Meta!T315+[2]Nariño!T315+'[2]Norte de Santander'!T315+[2]Putumayo!T315+[2]Quindio!T315+[2]Risaralda!T315+'[2]San Anadrés'!T315+[2]Santander!T315+[2]Sucre!T315+[2]Tolima!T315+'[2]Valle del Cauca'!T315+[2]Vaupés!T315+[2]Vichada!T315</f>
        <v>0</v>
      </c>
      <c r="U315" s="148">
        <f t="shared" si="92"/>
        <v>117</v>
      </c>
      <c r="V315" s="148">
        <f t="shared" si="93"/>
        <v>8</v>
      </c>
      <c r="W315" s="148">
        <f>+'[2]Oficinas Nacionales'!Q315</f>
        <v>0</v>
      </c>
      <c r="X315" s="148">
        <f>+'[2]Oficinas Nacionales'!R315</f>
        <v>0</v>
      </c>
      <c r="Y315" s="148">
        <f>+'[2]Oficinas Nacionales'!AG315</f>
        <v>0</v>
      </c>
      <c r="Z315" s="148">
        <f t="shared" si="94"/>
        <v>117</v>
      </c>
      <c r="AA315" s="148">
        <f t="shared" si="94"/>
        <v>108</v>
      </c>
      <c r="AB315" s="148">
        <f t="shared" si="94"/>
        <v>8</v>
      </c>
      <c r="AC315" s="148">
        <f>+[2]Amazonas!Q315</f>
        <v>0</v>
      </c>
      <c r="AD315" s="148">
        <f>+[2]Amazonas!R315</f>
        <v>0</v>
      </c>
      <c r="AE315" s="148">
        <f>+[2]Amazonas!AG315</f>
        <v>0</v>
      </c>
      <c r="AF315" s="148">
        <f>+[2]Antioquia!Q315</f>
        <v>20</v>
      </c>
      <c r="AG315" s="148">
        <f>+[2]Antioquia!R315</f>
        <v>20</v>
      </c>
      <c r="AH315" s="148">
        <f>+[2]Antioquia!AG315</f>
        <v>1</v>
      </c>
      <c r="AI315" s="148">
        <f>+[2]Atantico!Q315</f>
        <v>3</v>
      </c>
      <c r="AJ315" s="148">
        <f>+[2]Atantico!R315</f>
        <v>3</v>
      </c>
      <c r="AK315" s="148">
        <f>+[2]Atantico!AG315</f>
        <v>0</v>
      </c>
      <c r="AL315" s="148">
        <f>+[2]Arauca!Q315</f>
        <v>0</v>
      </c>
      <c r="AM315" s="148">
        <f>+[2]Arauca!R315</f>
        <v>0</v>
      </c>
      <c r="AN315" s="148">
        <f>+[2]Arauca!AG315</f>
        <v>0</v>
      </c>
      <c r="AO315" s="148">
        <f>+[2]Bolivar!Q315</f>
        <v>0</v>
      </c>
      <c r="AP315" s="148">
        <f>+[2]Bolivar!R315</f>
        <v>0</v>
      </c>
      <c r="AQ315" s="148">
        <f>+[2]Bolivar!AG315</f>
        <v>0</v>
      </c>
      <c r="AR315" s="148">
        <f>+[2]Boyacá!Q315</f>
        <v>0</v>
      </c>
      <c r="AS315" s="148">
        <f>+[2]Boyacá!R315</f>
        <v>0</v>
      </c>
      <c r="AT315" s="148">
        <f>+[2]Boyacá!AG315</f>
        <v>0</v>
      </c>
      <c r="AU315" s="148">
        <f>+[2]Caldas!Q315</f>
        <v>2</v>
      </c>
      <c r="AV315" s="148">
        <f>+[2]Caldas!R315</f>
        <v>2</v>
      </c>
      <c r="AW315" s="148">
        <f>+[2]Caldas!AG315</f>
        <v>0</v>
      </c>
      <c r="AX315" s="148">
        <f>+[2]Caquetá!Q315</f>
        <v>0</v>
      </c>
      <c r="AY315" s="148">
        <f>+[2]Caquetá!R315</f>
        <v>0</v>
      </c>
      <c r="AZ315" s="148">
        <f>+[2]Caquetá!AG315</f>
        <v>0</v>
      </c>
      <c r="BA315" s="148">
        <f>+[2]Casanare!Q315</f>
        <v>4</v>
      </c>
      <c r="BB315" s="148">
        <f>+[2]Casanare!R315</f>
        <v>4</v>
      </c>
      <c r="BC315" s="148">
        <f>+[2]Casanare!AG315</f>
        <v>4</v>
      </c>
      <c r="BD315" s="148">
        <f>+[2]Cauca!Q315</f>
        <v>0</v>
      </c>
      <c r="BE315" s="148">
        <f>+[2]Cauca!R315</f>
        <v>0</v>
      </c>
      <c r="BF315" s="148">
        <f>+[2]Cauca!AG315</f>
        <v>0</v>
      </c>
      <c r="BG315" s="148">
        <f>+[2]Cesar!Q315</f>
        <v>0</v>
      </c>
      <c r="BH315" s="148">
        <f>+[2]Cesar!R315</f>
        <v>0</v>
      </c>
      <c r="BI315" s="148">
        <f>+[2]Cesar!AG315</f>
        <v>0</v>
      </c>
      <c r="BJ315" s="148">
        <f>+[2]Chocó!Q315</f>
        <v>0</v>
      </c>
      <c r="BK315" s="148">
        <f>+[2]Chocó!R315</f>
        <v>0</v>
      </c>
      <c r="BL315" s="148">
        <f>+[2]Chocó!AG315</f>
        <v>0</v>
      </c>
      <c r="BM315" s="148">
        <f>+[2]Córdoba!Q315</f>
        <v>3</v>
      </c>
      <c r="BN315" s="148">
        <f>+[2]Córdoba!R315</f>
        <v>3</v>
      </c>
      <c r="BO315" s="148">
        <f>+[2]Córdoba!AG315</f>
        <v>0</v>
      </c>
      <c r="BP315" s="148">
        <f>+[2]Cundinamarca!Q315</f>
        <v>31</v>
      </c>
      <c r="BQ315" s="148">
        <f>+[2]Cundinamarca!R315</f>
        <v>31</v>
      </c>
      <c r="BR315" s="148">
        <f>+[2]Cundinamarca!AG315</f>
        <v>1</v>
      </c>
      <c r="BS315" s="148">
        <f>+[2]Guainía!Q315</f>
        <v>0</v>
      </c>
      <c r="BT315" s="148">
        <f>+[2]Guainía!R315</f>
        <v>0</v>
      </c>
      <c r="BU315" s="148">
        <f>+[2]Guainía!AG315</f>
        <v>0</v>
      </c>
      <c r="BV315" s="148">
        <f>+[2]Guaviare!Q315</f>
        <v>0</v>
      </c>
      <c r="BW315" s="148">
        <f>+[2]Guaviare!R315</f>
        <v>0</v>
      </c>
      <c r="BX315" s="148">
        <f>+[2]Guaviare!AG315</f>
        <v>0</v>
      </c>
      <c r="BY315" s="148">
        <f>+[2]Huila!Q315</f>
        <v>4</v>
      </c>
      <c r="BZ315" s="148">
        <f>+[2]Huila!R315</f>
        <v>3</v>
      </c>
      <c r="CA315" s="148">
        <f>+[2]Huila!AG315</f>
        <v>0</v>
      </c>
      <c r="CB315" s="148">
        <f>+'[2]La Guajira'!Q315</f>
        <v>0</v>
      </c>
      <c r="CC315" s="148">
        <f>+'[2]La Guajira'!R315</f>
        <v>0</v>
      </c>
      <c r="CD315" s="148">
        <f>+'[2]La Guajira'!AG315</f>
        <v>0</v>
      </c>
      <c r="CE315" s="148">
        <f>+[2]Magdalena!Q315</f>
        <v>0</v>
      </c>
      <c r="CF315" s="148">
        <f>+[2]Magdalena!R315</f>
        <v>0</v>
      </c>
      <c r="CG315" s="148">
        <f>+[2]Magdalena!AG315</f>
        <v>0</v>
      </c>
      <c r="CH315" s="148">
        <f>+[2]Meta!Q315</f>
        <v>13</v>
      </c>
      <c r="CI315" s="148">
        <f>+[2]Meta!R315</f>
        <v>13</v>
      </c>
      <c r="CJ315" s="148">
        <f>+[2]Meta!AG315</f>
        <v>2</v>
      </c>
      <c r="CK315" s="148">
        <f>+[2]Nariño!Q315</f>
        <v>5</v>
      </c>
      <c r="CL315" s="148">
        <f>+[2]Nariño!R315</f>
        <v>5</v>
      </c>
      <c r="CM315" s="148">
        <f>+[2]Nariño!AG315</f>
        <v>0</v>
      </c>
      <c r="CN315" s="148">
        <f>+'[2]Norte de Santander'!Q315</f>
        <v>0</v>
      </c>
      <c r="CO315" s="148">
        <f>+'[2]Norte de Santander'!R315</f>
        <v>0</v>
      </c>
      <c r="CP315" s="148">
        <f>+'[2]Norte de Santander'!AG315</f>
        <v>0</v>
      </c>
      <c r="CQ315" s="148">
        <f>+[2]Putumayo!Q315</f>
        <v>0</v>
      </c>
      <c r="CR315" s="148">
        <f>+[2]Putumayo!R315</f>
        <v>0</v>
      </c>
      <c r="CS315" s="148">
        <f>+[2]Putumayo!AG315</f>
        <v>0</v>
      </c>
      <c r="CT315" s="148">
        <f>+[2]Quindio!Q315</f>
        <v>0</v>
      </c>
      <c r="CU315" s="148">
        <f>+[2]Quindio!R315</f>
        <v>0</v>
      </c>
      <c r="CV315" s="148">
        <f>+[2]Quindio!AG315</f>
        <v>0</v>
      </c>
      <c r="CW315" s="148">
        <f>+[2]Risaralda!Q315</f>
        <v>0</v>
      </c>
      <c r="CX315" s="148">
        <f>+[2]Risaralda!R315</f>
        <v>0</v>
      </c>
      <c r="CY315" s="148">
        <f>+[2]Risaralda!AG315</f>
        <v>0</v>
      </c>
      <c r="CZ315" s="148">
        <f>+'[2]San Anadrés'!Q315</f>
        <v>0</v>
      </c>
      <c r="DA315" s="148">
        <f>+'[2]San Anadrés'!R315</f>
        <v>0</v>
      </c>
      <c r="DB315" s="148">
        <f>+'[2]San Anadrés'!AG315</f>
        <v>0</v>
      </c>
      <c r="DC315" s="148">
        <f>+[2]Santander!Q315</f>
        <v>7</v>
      </c>
      <c r="DD315" s="148">
        <f>+[2]Santander!R315</f>
        <v>7</v>
      </c>
      <c r="DE315" s="148">
        <f>+[2]Santander!AG315</f>
        <v>0</v>
      </c>
      <c r="DF315" s="148">
        <f>+[2]Sucre!Q315</f>
        <v>0</v>
      </c>
      <c r="DG315" s="148">
        <f>+[2]Sucre!R315</f>
        <v>0</v>
      </c>
      <c r="DH315" s="148">
        <f>+[2]Sucre!AG315</f>
        <v>0</v>
      </c>
      <c r="DI315" s="148">
        <f>+[2]Tolima!Q315</f>
        <v>1</v>
      </c>
      <c r="DJ315" s="148">
        <f>+[2]Tolima!R315</f>
        <v>1</v>
      </c>
      <c r="DK315" s="148">
        <f>+[2]Tolima!AG315</f>
        <v>0</v>
      </c>
      <c r="DL315" s="148">
        <f>+'[2]Valle del Cauca'!Q315</f>
        <v>24</v>
      </c>
      <c r="DM315" s="148">
        <f>+'[2]Valle del Cauca'!R315</f>
        <v>16</v>
      </c>
      <c r="DN315" s="148">
        <f>+'[2]Valle del Cauca'!AG315</f>
        <v>0</v>
      </c>
      <c r="DO315" s="148">
        <f>+[2]Vaupés!Q315</f>
        <v>0</v>
      </c>
      <c r="DP315" s="148">
        <f>+[2]Vaupés!R315</f>
        <v>0</v>
      </c>
      <c r="DQ315" s="148">
        <f>+[2]Vaupés!AG315</f>
        <v>0</v>
      </c>
      <c r="DR315" s="148">
        <f>+[2]Vichada!Q315</f>
        <v>0</v>
      </c>
      <c r="DS315" s="148">
        <f>+[2]Vichada!R315</f>
        <v>0</v>
      </c>
      <c r="DT315" s="148">
        <f>+[2]Vichada!AG315</f>
        <v>0</v>
      </c>
    </row>
    <row r="316" spans="1:124" ht="45" hidden="1" x14ac:dyDescent="0.25">
      <c r="A316" s="152" t="s">
        <v>718</v>
      </c>
      <c r="B316" s="149" t="str">
        <f t="shared" si="82"/>
        <v>5-0-2-6</v>
      </c>
      <c r="C316" s="182" t="s">
        <v>65</v>
      </c>
      <c r="D316" s="126" t="s">
        <v>55</v>
      </c>
      <c r="E316" s="182" t="s">
        <v>56</v>
      </c>
      <c r="F316" s="182" t="s">
        <v>336</v>
      </c>
      <c r="G316" s="182" t="s">
        <v>339</v>
      </c>
      <c r="H316" s="144" t="s">
        <v>358</v>
      </c>
      <c r="I316" s="192" t="s">
        <v>359</v>
      </c>
      <c r="J316" s="140">
        <v>60</v>
      </c>
      <c r="K316" s="135">
        <v>20</v>
      </c>
      <c r="L316" s="192" t="s">
        <v>360</v>
      </c>
      <c r="M316" s="148"/>
      <c r="N316" s="192" t="s">
        <v>361</v>
      </c>
      <c r="O316" s="192" t="s">
        <v>58</v>
      </c>
      <c r="P316" s="76" t="s">
        <v>60</v>
      </c>
      <c r="Q316" s="69">
        <f t="shared" si="91"/>
        <v>0</v>
      </c>
      <c r="R316" s="83" t="e">
        <f t="shared" si="95"/>
        <v>#DIV/0!</v>
      </c>
      <c r="S316" s="83">
        <f>+[2]Amazonas!S316+[2]Antioquia!S316+[2]Atantico!S316+[2]Arauca!S316+[2]Bolivar!S316+[2]Boyacá!S316+[2]Caldas!S316+[2]Caquetá!S316+[2]Casanare!S316+[2]Cauca!S316+[2]Cesar!S316+[2]Chocó!S316+[2]Córdoba!S316+[2]Cundinamarca!S316+[2]Guainía!S316+[2]Guaviare!S316+[2]Huila!S316+'[2]La Guajira'!S316+[2]Magdalena!S316+[2]Meta!S316+[2]Nariño!S316+'[2]Norte de Santander'!S316+[2]Putumayo!S316+[2]Quindio!S316+[2]Risaralda!S316+'[2]San Anadrés'!S316+[2]Santander!S316+[2]Sucre!S316+[2]Tolima!S316+'[2]Valle del Cauca'!S316+[2]Vaupés!S316+[2]Vichada!S316</f>
        <v>0</v>
      </c>
      <c r="T316" s="83">
        <f>+[2]Amazonas!T316+[2]Antioquia!T316+[2]Atantico!T316+[2]Arauca!T316+[2]Bolivar!T316+[2]Boyacá!T316+[2]Caldas!T316+[2]Caquetá!T316+[2]Casanare!T316+[2]Cauca!T316+[2]Cesar!T316+[2]Chocó!T316+[2]Córdoba!T316+[2]Cundinamarca!T316+[2]Guainía!T316+[2]Guaviare!T316+[2]Huila!T316+'[2]La Guajira'!T316+[2]Magdalena!T316+[2]Meta!T316+[2]Nariño!T316+'[2]Norte de Santander'!T316+[2]Putumayo!T316+[2]Quindio!T316+[2]Risaralda!T316+'[2]San Anadrés'!T316+[2]Santander!T316+[2]Sucre!T316+[2]Tolima!T316+'[2]Valle del Cauca'!T316+[2]Vaupés!T316+[2]Vichada!T316</f>
        <v>0</v>
      </c>
      <c r="U316" s="148">
        <f t="shared" si="92"/>
        <v>60</v>
      </c>
      <c r="V316" s="148">
        <f t="shared" si="93"/>
        <v>0</v>
      </c>
      <c r="W316" s="148">
        <f>+'[2]Oficinas Nacionales'!Q316</f>
        <v>0</v>
      </c>
      <c r="X316" s="148">
        <f>+'[2]Oficinas Nacionales'!R316</f>
        <v>0</v>
      </c>
      <c r="Y316" s="148">
        <f>+'[2]Oficinas Nacionales'!AG316</f>
        <v>0</v>
      </c>
      <c r="Z316" s="148">
        <f t="shared" si="94"/>
        <v>60</v>
      </c>
      <c r="AA316" s="148">
        <f t="shared" si="94"/>
        <v>60</v>
      </c>
      <c r="AB316" s="148">
        <f t="shared" si="94"/>
        <v>0</v>
      </c>
      <c r="AC316" s="148">
        <f>+[2]Amazonas!Q316</f>
        <v>0</v>
      </c>
      <c r="AD316" s="148">
        <f>+[2]Amazonas!R316</f>
        <v>0</v>
      </c>
      <c r="AE316" s="148">
        <f>+[2]Amazonas!AG316</f>
        <v>0</v>
      </c>
      <c r="AF316" s="148">
        <f>+[2]Antioquia!Q316</f>
        <v>8</v>
      </c>
      <c r="AG316" s="148">
        <f>+[2]Antioquia!R316</f>
        <v>8</v>
      </c>
      <c r="AH316" s="148">
        <f>+[2]Antioquia!AG316</f>
        <v>0</v>
      </c>
      <c r="AI316" s="148">
        <f>+[2]Atantico!Q316</f>
        <v>0</v>
      </c>
      <c r="AJ316" s="148">
        <f>+[2]Atantico!R316</f>
        <v>0</v>
      </c>
      <c r="AK316" s="148">
        <f>+[2]Atantico!AG316</f>
        <v>0</v>
      </c>
      <c r="AL316" s="148">
        <f>+[2]Arauca!Q316</f>
        <v>0</v>
      </c>
      <c r="AM316" s="148">
        <f>+[2]Arauca!R316</f>
        <v>0</v>
      </c>
      <c r="AN316" s="148">
        <f>+[2]Arauca!AG316</f>
        <v>0</v>
      </c>
      <c r="AO316" s="148">
        <f>+[2]Bolivar!Q316</f>
        <v>0</v>
      </c>
      <c r="AP316" s="148">
        <f>+[2]Bolivar!R316</f>
        <v>0</v>
      </c>
      <c r="AQ316" s="148">
        <f>+[2]Bolivar!AG316</f>
        <v>0</v>
      </c>
      <c r="AR316" s="148">
        <f>+[2]Boyacá!Q316</f>
        <v>0</v>
      </c>
      <c r="AS316" s="148">
        <f>+[2]Boyacá!R316</f>
        <v>0</v>
      </c>
      <c r="AT316" s="148">
        <f>+[2]Boyacá!AG316</f>
        <v>0</v>
      </c>
      <c r="AU316" s="148">
        <f>+[2]Caldas!Q316</f>
        <v>0</v>
      </c>
      <c r="AV316" s="148">
        <f>+[2]Caldas!R316</f>
        <v>0</v>
      </c>
      <c r="AW316" s="148">
        <f>+[2]Caldas!AG316</f>
        <v>0</v>
      </c>
      <c r="AX316" s="148">
        <f>+[2]Caquetá!Q316</f>
        <v>0</v>
      </c>
      <c r="AY316" s="148">
        <f>+[2]Caquetá!R316</f>
        <v>0</v>
      </c>
      <c r="AZ316" s="148">
        <f>+[2]Caquetá!AG316</f>
        <v>0</v>
      </c>
      <c r="BA316" s="148">
        <f>+[2]Casanare!Q316</f>
        <v>0</v>
      </c>
      <c r="BB316" s="148">
        <f>+[2]Casanare!R316</f>
        <v>0</v>
      </c>
      <c r="BC316" s="148">
        <f>+[2]Casanare!AG316</f>
        <v>0</v>
      </c>
      <c r="BD316" s="148">
        <f>+[2]Cauca!Q316</f>
        <v>0</v>
      </c>
      <c r="BE316" s="148">
        <f>+[2]Cauca!R316</f>
        <v>0</v>
      </c>
      <c r="BF316" s="148">
        <f>+[2]Cauca!AG316</f>
        <v>0</v>
      </c>
      <c r="BG316" s="148">
        <f>+[2]Cesar!Q316</f>
        <v>2</v>
      </c>
      <c r="BH316" s="148">
        <f>+[2]Cesar!R316</f>
        <v>2</v>
      </c>
      <c r="BI316" s="148">
        <f>+[2]Cesar!AG316</f>
        <v>0</v>
      </c>
      <c r="BJ316" s="148">
        <f>+[2]Chocó!Q316</f>
        <v>1</v>
      </c>
      <c r="BK316" s="148">
        <f>+[2]Chocó!R316</f>
        <v>1</v>
      </c>
      <c r="BL316" s="148">
        <f>+[2]Chocó!AG316</f>
        <v>0</v>
      </c>
      <c r="BM316" s="148">
        <f>+[2]Córdoba!Q316</f>
        <v>12</v>
      </c>
      <c r="BN316" s="148">
        <f>+[2]Córdoba!R316</f>
        <v>12</v>
      </c>
      <c r="BO316" s="148">
        <f>+[2]Córdoba!AG316</f>
        <v>0</v>
      </c>
      <c r="BP316" s="148">
        <f>+[2]Cundinamarca!Q316</f>
        <v>12</v>
      </c>
      <c r="BQ316" s="148">
        <f>+[2]Cundinamarca!R316</f>
        <v>12</v>
      </c>
      <c r="BR316" s="148">
        <f>+[2]Cundinamarca!AG316</f>
        <v>0</v>
      </c>
      <c r="BS316" s="148">
        <f>+[2]Guainía!Q316</f>
        <v>0</v>
      </c>
      <c r="BT316" s="148">
        <f>+[2]Guainía!R316</f>
        <v>0</v>
      </c>
      <c r="BU316" s="148">
        <f>+[2]Guainía!AG316</f>
        <v>0</v>
      </c>
      <c r="BV316" s="148">
        <f>+[2]Guaviare!Q316</f>
        <v>0</v>
      </c>
      <c r="BW316" s="148">
        <f>+[2]Guaviare!R316</f>
        <v>0</v>
      </c>
      <c r="BX316" s="148">
        <f>+[2]Guaviare!AG316</f>
        <v>0</v>
      </c>
      <c r="BY316" s="148">
        <f>+[2]Huila!Q316</f>
        <v>0</v>
      </c>
      <c r="BZ316" s="148">
        <f>+[2]Huila!R316</f>
        <v>0</v>
      </c>
      <c r="CA316" s="148">
        <f>+[2]Huila!AG316</f>
        <v>0</v>
      </c>
      <c r="CB316" s="148">
        <f>+'[2]La Guajira'!Q316</f>
        <v>0</v>
      </c>
      <c r="CC316" s="148">
        <f>+'[2]La Guajira'!R316</f>
        <v>0</v>
      </c>
      <c r="CD316" s="148">
        <f>+'[2]La Guajira'!AG316</f>
        <v>0</v>
      </c>
      <c r="CE316" s="148">
        <f>+[2]Magdalena!Q316</f>
        <v>2</v>
      </c>
      <c r="CF316" s="148">
        <f>+[2]Magdalena!R316</f>
        <v>2</v>
      </c>
      <c r="CG316" s="148">
        <f>+[2]Magdalena!AG316</f>
        <v>0</v>
      </c>
      <c r="CH316" s="148">
        <f>+[2]Meta!Q316</f>
        <v>12</v>
      </c>
      <c r="CI316" s="148">
        <f>+[2]Meta!R316</f>
        <v>12</v>
      </c>
      <c r="CJ316" s="148">
        <f>+[2]Meta!AG316</f>
        <v>0</v>
      </c>
      <c r="CK316" s="148">
        <f>+[2]Nariño!Q316</f>
        <v>0</v>
      </c>
      <c r="CL316" s="148">
        <f>+[2]Nariño!R316</f>
        <v>0</v>
      </c>
      <c r="CM316" s="148">
        <f>+[2]Nariño!AG316</f>
        <v>0</v>
      </c>
      <c r="CN316" s="148">
        <f>+'[2]Norte de Santander'!Q316</f>
        <v>0</v>
      </c>
      <c r="CO316" s="148">
        <f>+'[2]Norte de Santander'!R316</f>
        <v>0</v>
      </c>
      <c r="CP316" s="148">
        <f>+'[2]Norte de Santander'!AG316</f>
        <v>0</v>
      </c>
      <c r="CQ316" s="148">
        <f>+[2]Putumayo!Q316</f>
        <v>0</v>
      </c>
      <c r="CR316" s="148">
        <f>+[2]Putumayo!R316</f>
        <v>0</v>
      </c>
      <c r="CS316" s="148">
        <f>+[2]Putumayo!AG316</f>
        <v>0</v>
      </c>
      <c r="CT316" s="148">
        <f>+[2]Quindio!Q316</f>
        <v>0</v>
      </c>
      <c r="CU316" s="148">
        <f>+[2]Quindio!R316</f>
        <v>0</v>
      </c>
      <c r="CV316" s="148">
        <f>+[2]Quindio!AG316</f>
        <v>0</v>
      </c>
      <c r="CW316" s="148">
        <f>+[2]Risaralda!Q316</f>
        <v>0</v>
      </c>
      <c r="CX316" s="148">
        <f>+[2]Risaralda!R316</f>
        <v>0</v>
      </c>
      <c r="CY316" s="148">
        <f>+[2]Risaralda!AG316</f>
        <v>0</v>
      </c>
      <c r="CZ316" s="148">
        <f>+'[2]San Anadrés'!Q316</f>
        <v>0</v>
      </c>
      <c r="DA316" s="148">
        <f>+'[2]San Anadrés'!R316</f>
        <v>0</v>
      </c>
      <c r="DB316" s="148">
        <f>+'[2]San Anadrés'!AG316</f>
        <v>0</v>
      </c>
      <c r="DC316" s="148">
        <f>+[2]Santander!Q316</f>
        <v>8</v>
      </c>
      <c r="DD316" s="148">
        <f>+[2]Santander!R316</f>
        <v>8</v>
      </c>
      <c r="DE316" s="148">
        <f>+[2]Santander!AG316</f>
        <v>0</v>
      </c>
      <c r="DF316" s="148">
        <f>+[2]Sucre!Q316</f>
        <v>0</v>
      </c>
      <c r="DG316" s="148">
        <f>+[2]Sucre!R316</f>
        <v>0</v>
      </c>
      <c r="DH316" s="148">
        <f>+[2]Sucre!AG316</f>
        <v>0</v>
      </c>
      <c r="DI316" s="148">
        <f>+[2]Tolima!Q316</f>
        <v>2</v>
      </c>
      <c r="DJ316" s="148">
        <f>+[2]Tolima!R316</f>
        <v>2</v>
      </c>
      <c r="DK316" s="148">
        <f>+[2]Tolima!AG316</f>
        <v>0</v>
      </c>
      <c r="DL316" s="148">
        <f>+'[2]Valle del Cauca'!Q316</f>
        <v>1</v>
      </c>
      <c r="DM316" s="148">
        <f>+'[2]Valle del Cauca'!R316</f>
        <v>1</v>
      </c>
      <c r="DN316" s="148">
        <f>+'[2]Valle del Cauca'!AG316</f>
        <v>0</v>
      </c>
      <c r="DO316" s="148">
        <f>+[2]Vaupés!Q316</f>
        <v>0</v>
      </c>
      <c r="DP316" s="148">
        <f>+[2]Vaupés!R316</f>
        <v>0</v>
      </c>
      <c r="DQ316" s="148">
        <f>+[2]Vaupés!AG316</f>
        <v>0</v>
      </c>
      <c r="DR316" s="148">
        <f>+[2]Vichada!Q316</f>
        <v>0</v>
      </c>
      <c r="DS316" s="148">
        <f>+[2]Vichada!R316</f>
        <v>0</v>
      </c>
      <c r="DT316" s="148">
        <f>+[2]Vichada!AG316</f>
        <v>0</v>
      </c>
    </row>
    <row r="317" spans="1:124" ht="33.75" hidden="1" x14ac:dyDescent="0.25">
      <c r="A317" s="152" t="s">
        <v>718</v>
      </c>
      <c r="B317" s="149" t="str">
        <f t="shared" si="82"/>
        <v>5-0-2-7</v>
      </c>
      <c r="C317" s="182" t="s">
        <v>65</v>
      </c>
      <c r="D317" s="126" t="s">
        <v>55</v>
      </c>
      <c r="E317" s="182" t="s">
        <v>56</v>
      </c>
      <c r="F317" s="182" t="s">
        <v>336</v>
      </c>
      <c r="G317" s="182" t="s">
        <v>339</v>
      </c>
      <c r="H317" s="144" t="s">
        <v>362</v>
      </c>
      <c r="I317" s="431" t="s">
        <v>157</v>
      </c>
      <c r="J317" s="140">
        <v>119</v>
      </c>
      <c r="K317" s="450">
        <v>10</v>
      </c>
      <c r="L317" s="182" t="s">
        <v>363</v>
      </c>
      <c r="M317" s="193"/>
      <c r="N317" s="182" t="s">
        <v>159</v>
      </c>
      <c r="O317" s="192" t="s">
        <v>57</v>
      </c>
      <c r="P317" s="76" t="s">
        <v>60</v>
      </c>
      <c r="Q317" s="69">
        <f t="shared" si="91"/>
        <v>0</v>
      </c>
      <c r="R317" s="83" t="e">
        <f t="shared" si="95"/>
        <v>#DIV/0!</v>
      </c>
      <c r="S317" s="83">
        <f>+[2]Amazonas!S317+[2]Antioquia!S317+[2]Atantico!S317+[2]Arauca!S317+[2]Bolivar!S317+[2]Boyacá!S317+[2]Caldas!S317+[2]Caquetá!S317+[2]Casanare!S317+[2]Cauca!S317+[2]Cesar!S317+[2]Chocó!S317+[2]Córdoba!S317+[2]Cundinamarca!S317+[2]Guainía!S317+[2]Guaviare!S317+[2]Huila!S317+'[2]La Guajira'!S317+[2]Magdalena!S317+[2]Meta!S317+[2]Nariño!S317+'[2]Norte de Santander'!S317+[2]Putumayo!S317+[2]Quindio!S317+[2]Risaralda!S317+'[2]San Anadrés'!S317+[2]Santander!S317+[2]Sucre!S317+[2]Tolima!S317+'[2]Valle del Cauca'!S317+[2]Vaupés!S317+[2]Vichada!S317</f>
        <v>0</v>
      </c>
      <c r="T317" s="83">
        <f>+[2]Amazonas!T317+[2]Antioquia!T317+[2]Atantico!T317+[2]Arauca!T317+[2]Bolivar!T317+[2]Boyacá!T317+[2]Caldas!T317+[2]Caquetá!T317+[2]Casanare!T317+[2]Cauca!T317+[2]Cesar!T317+[2]Chocó!T317+[2]Córdoba!T317+[2]Cundinamarca!T317+[2]Guainía!T317+[2]Guaviare!T317+[2]Huila!T317+'[2]La Guajira'!T317+[2]Magdalena!T317+[2]Meta!T317+[2]Nariño!T317+'[2]Norte de Santander'!T317+[2]Putumayo!T317+[2]Quindio!T317+[2]Risaralda!T317+'[2]San Anadrés'!T317+[2]Santander!T317+[2]Sucre!T317+[2]Tolima!T317+'[2]Valle del Cauca'!T317+[2]Vaupés!T317+[2]Vichada!T317</f>
        <v>0</v>
      </c>
      <c r="U317" s="148">
        <f t="shared" si="92"/>
        <v>119</v>
      </c>
      <c r="V317" s="148">
        <f t="shared" si="93"/>
        <v>0</v>
      </c>
      <c r="W317" s="148">
        <f>+'[2]Oficinas Nacionales'!Q317</f>
        <v>0</v>
      </c>
      <c r="X317" s="148">
        <f>+'[2]Oficinas Nacionales'!R317</f>
        <v>0</v>
      </c>
      <c r="Y317" s="148">
        <f>+'[2]Oficinas Nacionales'!AG317</f>
        <v>0</v>
      </c>
      <c r="Z317" s="148">
        <f t="shared" si="94"/>
        <v>119</v>
      </c>
      <c r="AA317" s="148">
        <f t="shared" si="94"/>
        <v>112</v>
      </c>
      <c r="AB317" s="148">
        <f t="shared" si="94"/>
        <v>0</v>
      </c>
      <c r="AC317" s="148">
        <f>+[2]Amazonas!Q317</f>
        <v>1</v>
      </c>
      <c r="AD317" s="148">
        <f>+[2]Amazonas!R317</f>
        <v>1</v>
      </c>
      <c r="AE317" s="148">
        <f>+[2]Amazonas!AG317</f>
        <v>0</v>
      </c>
      <c r="AF317" s="148">
        <f>+[2]Antioquia!Q317</f>
        <v>4</v>
      </c>
      <c r="AG317" s="148">
        <f>+[2]Antioquia!R317</f>
        <v>3</v>
      </c>
      <c r="AH317" s="148">
        <f>+[2]Antioquia!AG317</f>
        <v>0</v>
      </c>
      <c r="AI317" s="148">
        <f>+[2]Atantico!Q317</f>
        <v>2</v>
      </c>
      <c r="AJ317" s="148">
        <f>+[2]Atantico!R317</f>
        <v>2</v>
      </c>
      <c r="AK317" s="148">
        <f>+[2]Atantico!AG317</f>
        <v>0</v>
      </c>
      <c r="AL317" s="148">
        <f>+[2]Arauca!Q317</f>
        <v>2</v>
      </c>
      <c r="AM317" s="148">
        <f>+[2]Arauca!R317</f>
        <v>2</v>
      </c>
      <c r="AN317" s="148">
        <f>+[2]Arauca!AG317</f>
        <v>0</v>
      </c>
      <c r="AO317" s="148">
        <f>+[2]Bolivar!Q317</f>
        <v>3</v>
      </c>
      <c r="AP317" s="148">
        <f>+[2]Bolivar!R317</f>
        <v>3</v>
      </c>
      <c r="AQ317" s="148">
        <f>+[2]Bolivar!AG317</f>
        <v>0</v>
      </c>
      <c r="AR317" s="148">
        <f>+[2]Boyacá!Q317</f>
        <v>3</v>
      </c>
      <c r="AS317" s="148">
        <f>+[2]Boyacá!R317</f>
        <v>3</v>
      </c>
      <c r="AT317" s="148">
        <f>+[2]Boyacá!AG317</f>
        <v>0</v>
      </c>
      <c r="AU317" s="148">
        <f>+[2]Caldas!Q317</f>
        <v>4</v>
      </c>
      <c r="AV317" s="148">
        <f>+[2]Caldas!R317</f>
        <v>4</v>
      </c>
      <c r="AW317" s="148">
        <f>+[2]Caldas!AG317</f>
        <v>0</v>
      </c>
      <c r="AX317" s="148">
        <f>+[2]Caquetá!Q317</f>
        <v>3</v>
      </c>
      <c r="AY317" s="148">
        <f>+[2]Caquetá!R317</f>
        <v>3</v>
      </c>
      <c r="AZ317" s="148">
        <f>+[2]Caquetá!AG317</f>
        <v>0</v>
      </c>
      <c r="BA317" s="148">
        <f>+[2]Casanare!Q317</f>
        <v>3</v>
      </c>
      <c r="BB317" s="148">
        <f>+[2]Casanare!R317</f>
        <v>3</v>
      </c>
      <c r="BC317" s="148">
        <f>+[2]Casanare!AG317</f>
        <v>0</v>
      </c>
      <c r="BD317" s="148">
        <f>+[2]Cauca!Q317</f>
        <v>1</v>
      </c>
      <c r="BE317" s="148">
        <f>+[2]Cauca!R317</f>
        <v>1</v>
      </c>
      <c r="BF317" s="148">
        <f>+[2]Cauca!AG317</f>
        <v>0</v>
      </c>
      <c r="BG317" s="148">
        <f>+[2]Cesar!Q317</f>
        <v>2</v>
      </c>
      <c r="BH317" s="148">
        <f>+[2]Cesar!R317</f>
        <v>2</v>
      </c>
      <c r="BI317" s="148">
        <f>+[2]Cesar!AG317</f>
        <v>0</v>
      </c>
      <c r="BJ317" s="148">
        <f>+[2]Chocó!Q317</f>
        <v>3</v>
      </c>
      <c r="BK317" s="148">
        <f>+[2]Chocó!R317</f>
        <v>3</v>
      </c>
      <c r="BL317" s="148">
        <f>+[2]Chocó!AG317</f>
        <v>0</v>
      </c>
      <c r="BM317" s="148">
        <f>+[2]Córdoba!Q317</f>
        <v>5</v>
      </c>
      <c r="BN317" s="148">
        <f>+[2]Córdoba!R317</f>
        <v>5</v>
      </c>
      <c r="BO317" s="148">
        <f>+[2]Córdoba!AG317</f>
        <v>0</v>
      </c>
      <c r="BP317" s="148">
        <f>+[2]Cundinamarca!Q317</f>
        <v>2</v>
      </c>
      <c r="BQ317" s="148">
        <f>+[2]Cundinamarca!R317</f>
        <v>3</v>
      </c>
      <c r="BR317" s="148">
        <f>+[2]Cundinamarca!AG317</f>
        <v>0</v>
      </c>
      <c r="BS317" s="148">
        <f>+[2]Guainía!Q317</f>
        <v>3</v>
      </c>
      <c r="BT317" s="148">
        <f>+[2]Guainía!R317</f>
        <v>3</v>
      </c>
      <c r="BU317" s="148">
        <f>+[2]Guainía!AG317</f>
        <v>0</v>
      </c>
      <c r="BV317" s="148">
        <f>+[2]Guaviare!Q317</f>
        <v>3</v>
      </c>
      <c r="BW317" s="148">
        <f>+[2]Guaviare!R317</f>
        <v>3</v>
      </c>
      <c r="BX317" s="148">
        <f>+[2]Guaviare!AG317</f>
        <v>0</v>
      </c>
      <c r="BY317" s="148">
        <f>+[2]Huila!Q317</f>
        <v>2</v>
      </c>
      <c r="BZ317" s="148">
        <f>+[2]Huila!R317</f>
        <v>2</v>
      </c>
      <c r="CA317" s="148">
        <f>+[2]Huila!AG317</f>
        <v>0</v>
      </c>
      <c r="CB317" s="148">
        <f>+'[2]La Guajira'!Q317</f>
        <v>1</v>
      </c>
      <c r="CC317" s="148">
        <f>+'[2]La Guajira'!R317</f>
        <v>1</v>
      </c>
      <c r="CD317" s="148">
        <f>+'[2]La Guajira'!AG317</f>
        <v>0</v>
      </c>
      <c r="CE317" s="148">
        <f>+[2]Magdalena!Q317</f>
        <v>3</v>
      </c>
      <c r="CF317" s="148">
        <f>+[2]Magdalena!R317</f>
        <v>1</v>
      </c>
      <c r="CG317" s="148">
        <f>+[2]Magdalena!AG317</f>
        <v>0</v>
      </c>
      <c r="CH317" s="148">
        <f>+[2]Meta!Q317</f>
        <v>8</v>
      </c>
      <c r="CI317" s="148">
        <f>+[2]Meta!R317</f>
        <v>8</v>
      </c>
      <c r="CJ317" s="148">
        <f>+[2]Meta!AG317</f>
        <v>0</v>
      </c>
      <c r="CK317" s="148">
        <f>+[2]Nariño!Q317</f>
        <v>15</v>
      </c>
      <c r="CL317" s="148">
        <f>+[2]Nariño!R317</f>
        <v>10</v>
      </c>
      <c r="CM317" s="148">
        <f>+[2]Nariño!AG317</f>
        <v>0</v>
      </c>
      <c r="CN317" s="148">
        <f>+'[2]Norte de Santander'!Q317</f>
        <v>2</v>
      </c>
      <c r="CO317" s="148">
        <f>+'[2]Norte de Santander'!R317</f>
        <v>4</v>
      </c>
      <c r="CP317" s="148">
        <f>+'[2]Norte de Santander'!AG317</f>
        <v>0</v>
      </c>
      <c r="CQ317" s="148">
        <f>+[2]Putumayo!Q317</f>
        <v>4</v>
      </c>
      <c r="CR317" s="148">
        <f>+[2]Putumayo!R317</f>
        <v>4</v>
      </c>
      <c r="CS317" s="148">
        <f>+[2]Putumayo!AG317</f>
        <v>0</v>
      </c>
      <c r="CT317" s="148">
        <f>+[2]Quindio!Q317</f>
        <v>2</v>
      </c>
      <c r="CU317" s="148">
        <f>+[2]Quindio!R317</f>
        <v>2</v>
      </c>
      <c r="CV317" s="148">
        <f>+[2]Quindio!AG317</f>
        <v>0</v>
      </c>
      <c r="CW317" s="148">
        <f>+[2]Risaralda!Q317</f>
        <v>14</v>
      </c>
      <c r="CX317" s="148">
        <f>+[2]Risaralda!R317</f>
        <v>14</v>
      </c>
      <c r="CY317" s="148">
        <f>+[2]Risaralda!AG317</f>
        <v>0</v>
      </c>
      <c r="CZ317" s="148">
        <f>+'[2]San Anadrés'!Q317</f>
        <v>1</v>
      </c>
      <c r="DA317" s="148">
        <f>+'[2]San Anadrés'!R317</f>
        <v>1</v>
      </c>
      <c r="DB317" s="148">
        <f>+'[2]San Anadrés'!AG317</f>
        <v>0</v>
      </c>
      <c r="DC317" s="148">
        <f>+[2]Santander!Q317</f>
        <v>1</v>
      </c>
      <c r="DD317" s="148">
        <f>+[2]Santander!R317</f>
        <v>1</v>
      </c>
      <c r="DE317" s="148">
        <f>+[2]Santander!AG317</f>
        <v>0</v>
      </c>
      <c r="DF317" s="148">
        <f>+[2]Sucre!Q317</f>
        <v>10</v>
      </c>
      <c r="DG317" s="148">
        <f>+[2]Sucre!R317</f>
        <v>10</v>
      </c>
      <c r="DH317" s="148">
        <f>+[2]Sucre!AG317</f>
        <v>0</v>
      </c>
      <c r="DI317" s="148">
        <f>+[2]Tolima!Q317</f>
        <v>6</v>
      </c>
      <c r="DJ317" s="148">
        <f>+[2]Tolima!R317</f>
        <v>5</v>
      </c>
      <c r="DK317" s="148">
        <f>+[2]Tolima!AG317</f>
        <v>0</v>
      </c>
      <c r="DL317" s="148">
        <f>+'[2]Valle del Cauca'!Q317</f>
        <v>2</v>
      </c>
      <c r="DM317" s="148">
        <f>+'[2]Valle del Cauca'!R317</f>
        <v>2</v>
      </c>
      <c r="DN317" s="148">
        <f>+'[2]Valle del Cauca'!AG317</f>
        <v>0</v>
      </c>
      <c r="DO317" s="148">
        <f>+[2]Vaupés!Q317</f>
        <v>2</v>
      </c>
      <c r="DP317" s="148">
        <f>+[2]Vaupés!R317</f>
        <v>2</v>
      </c>
      <c r="DQ317" s="148">
        <f>+[2]Vaupés!AG317</f>
        <v>0</v>
      </c>
      <c r="DR317" s="148">
        <f>+[2]Vichada!Q317</f>
        <v>2</v>
      </c>
      <c r="DS317" s="148">
        <f>+[2]Vichada!R317</f>
        <v>1</v>
      </c>
      <c r="DT317" s="148">
        <f>+[2]Vichada!AG317</f>
        <v>0</v>
      </c>
    </row>
    <row r="318" spans="1:124" ht="33.75" hidden="1" x14ac:dyDescent="0.25">
      <c r="A318" s="152" t="s">
        <v>718</v>
      </c>
      <c r="B318" s="149" t="str">
        <f t="shared" si="82"/>
        <v>5-0-2-8</v>
      </c>
      <c r="C318" s="182" t="s">
        <v>65</v>
      </c>
      <c r="D318" s="126" t="s">
        <v>55</v>
      </c>
      <c r="E318" s="182" t="s">
        <v>56</v>
      </c>
      <c r="F318" s="182" t="s">
        <v>336</v>
      </c>
      <c r="G318" s="182" t="s">
        <v>339</v>
      </c>
      <c r="H318" s="144" t="s">
        <v>365</v>
      </c>
      <c r="I318" s="432"/>
      <c r="J318" s="140">
        <v>836</v>
      </c>
      <c r="K318" s="451"/>
      <c r="L318" s="182" t="s">
        <v>364</v>
      </c>
      <c r="M318" s="193"/>
      <c r="N318" s="182" t="s">
        <v>161</v>
      </c>
      <c r="O318" s="192" t="s">
        <v>58</v>
      </c>
      <c r="P318" s="76" t="s">
        <v>60</v>
      </c>
      <c r="Q318" s="69">
        <f t="shared" si="91"/>
        <v>0</v>
      </c>
      <c r="R318" s="83" t="e">
        <f t="shared" si="95"/>
        <v>#DIV/0!</v>
      </c>
      <c r="S318" s="83">
        <f>+[2]Amazonas!S318+[2]Antioquia!S318+[2]Atantico!S318+[2]Arauca!S318+[2]Bolivar!S318+[2]Boyacá!S318+[2]Caldas!S318+[2]Caquetá!S318+[2]Casanare!S318+[2]Cauca!S318+[2]Cesar!S318+[2]Chocó!S318+[2]Córdoba!S318+[2]Cundinamarca!S318+[2]Guainía!S318+[2]Guaviare!S318+[2]Huila!S318+'[2]La Guajira'!S318+[2]Magdalena!S318+[2]Meta!S318+[2]Nariño!S318+'[2]Norte de Santander'!S318+[2]Putumayo!S318+[2]Quindio!S318+[2]Risaralda!S318+'[2]San Anadrés'!S318+[2]Santander!S318+[2]Sucre!S318+[2]Tolima!S318+'[2]Valle del Cauca'!S318+[2]Vaupés!S318+[2]Vichada!S318</f>
        <v>0</v>
      </c>
      <c r="T318" s="83">
        <f>+[2]Amazonas!T318+[2]Antioquia!T318+[2]Atantico!T318+[2]Arauca!T318+[2]Bolivar!T318+[2]Boyacá!T318+[2]Caldas!T318+[2]Caquetá!T318+[2]Casanare!T318+[2]Cauca!T318+[2]Cesar!T318+[2]Chocó!T318+[2]Córdoba!T318+[2]Cundinamarca!T318+[2]Guainía!T318+[2]Guaviare!T318+[2]Huila!T318+'[2]La Guajira'!T318+[2]Magdalena!T318+[2]Meta!T318+[2]Nariño!T318+'[2]Norte de Santander'!T318+[2]Putumayo!T318+[2]Quindio!T318+[2]Risaralda!T318+'[2]San Anadrés'!T318+[2]Santander!T318+[2]Sucre!T318+[2]Tolima!T318+'[2]Valle del Cauca'!T318+[2]Vaupés!T318+[2]Vichada!T318</f>
        <v>0</v>
      </c>
      <c r="U318" s="148">
        <f t="shared" si="92"/>
        <v>836</v>
      </c>
      <c r="V318" s="148">
        <f t="shared" si="93"/>
        <v>0</v>
      </c>
      <c r="W318" s="148">
        <f>+'[2]Oficinas Nacionales'!Q318</f>
        <v>0</v>
      </c>
      <c r="X318" s="148">
        <f>+'[2]Oficinas Nacionales'!R318</f>
        <v>0</v>
      </c>
      <c r="Y318" s="148">
        <f>+'[2]Oficinas Nacionales'!AG318</f>
        <v>0</v>
      </c>
      <c r="Z318" s="148">
        <f t="shared" si="94"/>
        <v>836</v>
      </c>
      <c r="AA318" s="148">
        <f t="shared" si="94"/>
        <v>0</v>
      </c>
      <c r="AB318" s="148">
        <f t="shared" si="94"/>
        <v>0</v>
      </c>
      <c r="AC318" s="148">
        <f>+[2]Amazonas!Q318</f>
        <v>6</v>
      </c>
      <c r="AD318" s="148">
        <f>+[2]Amazonas!R318</f>
        <v>0</v>
      </c>
      <c r="AE318" s="148">
        <f>+[2]Amazonas!AG318</f>
        <v>0</v>
      </c>
      <c r="AF318" s="148">
        <f>+[2]Antioquia!Q318</f>
        <v>80</v>
      </c>
      <c r="AG318" s="148">
        <f>+[2]Antioquia!R318</f>
        <v>0</v>
      </c>
      <c r="AH318" s="148">
        <f>+[2]Antioquia!AG318</f>
        <v>0</v>
      </c>
      <c r="AI318" s="148">
        <f>+[2]Atantico!Q318</f>
        <v>18</v>
      </c>
      <c r="AJ318" s="148">
        <f>+[2]Atantico!R318</f>
        <v>0</v>
      </c>
      <c r="AK318" s="148">
        <f>+[2]Atantico!AG318</f>
        <v>0</v>
      </c>
      <c r="AL318" s="148">
        <f>+[2]Arauca!Q318</f>
        <v>10</v>
      </c>
      <c r="AM318" s="148">
        <f>+[2]Arauca!R318</f>
        <v>0</v>
      </c>
      <c r="AN318" s="148">
        <f>+[2]Arauca!AG318</f>
        <v>0</v>
      </c>
      <c r="AO318" s="148">
        <f>+[2]Bolivar!Q318</f>
        <v>28</v>
      </c>
      <c r="AP318" s="148">
        <f>+[2]Bolivar!R318</f>
        <v>0</v>
      </c>
      <c r="AQ318" s="148">
        <f>+[2]Bolivar!AG318</f>
        <v>0</v>
      </c>
      <c r="AR318" s="148">
        <f>+[2]Boyacá!Q318</f>
        <v>75</v>
      </c>
      <c r="AS318" s="148">
        <f>+[2]Boyacá!R318</f>
        <v>0</v>
      </c>
      <c r="AT318" s="148">
        <f>+[2]Boyacá!AG318</f>
        <v>0</v>
      </c>
      <c r="AU318" s="148">
        <f>+[2]Caldas!Q318</f>
        <v>24</v>
      </c>
      <c r="AV318" s="148">
        <f>+[2]Caldas!R318</f>
        <v>0</v>
      </c>
      <c r="AW318" s="148">
        <f>+[2]Caldas!AG318</f>
        <v>0</v>
      </c>
      <c r="AX318" s="148">
        <f>+[2]Caquetá!Q318</f>
        <v>15</v>
      </c>
      <c r="AY318" s="148">
        <f>+[2]Caquetá!R318</f>
        <v>0</v>
      </c>
      <c r="AZ318" s="148">
        <f>+[2]Caquetá!AG318</f>
        <v>0</v>
      </c>
      <c r="BA318" s="148">
        <f>+[2]Casanare!Q318</f>
        <v>15</v>
      </c>
      <c r="BB318" s="148">
        <f>+[2]Casanare!R318</f>
        <v>0</v>
      </c>
      <c r="BC318" s="148">
        <f>+[2]Casanare!AG318</f>
        <v>0</v>
      </c>
      <c r="BD318" s="148">
        <f>+[2]Cauca!Q318</f>
        <v>6</v>
      </c>
      <c r="BE318" s="148">
        <f>+[2]Cauca!R318</f>
        <v>0</v>
      </c>
      <c r="BF318" s="148">
        <f>+[2]Cauca!AG318</f>
        <v>0</v>
      </c>
      <c r="BG318" s="148">
        <f>+[2]Cesar!Q318</f>
        <v>14</v>
      </c>
      <c r="BH318" s="148">
        <f>+[2]Cesar!R318</f>
        <v>0</v>
      </c>
      <c r="BI318" s="148">
        <f>+[2]Cesar!AG318</f>
        <v>0</v>
      </c>
      <c r="BJ318" s="148">
        <f>+[2]Chocó!Q318</f>
        <v>6</v>
      </c>
      <c r="BK318" s="148">
        <f>+[2]Chocó!R318</f>
        <v>0</v>
      </c>
      <c r="BL318" s="148">
        <f>+[2]Chocó!AG318</f>
        <v>0</v>
      </c>
      <c r="BM318" s="148">
        <f>+[2]Córdoba!Q318</f>
        <v>40</v>
      </c>
      <c r="BN318" s="148">
        <f>+[2]Córdoba!R318</f>
        <v>0</v>
      </c>
      <c r="BO318" s="148">
        <f>+[2]Córdoba!AG318</f>
        <v>0</v>
      </c>
      <c r="BP318" s="148">
        <f>+[2]Cundinamarca!Q318</f>
        <v>26</v>
      </c>
      <c r="BQ318" s="148">
        <f>+[2]Cundinamarca!R318</f>
        <v>0</v>
      </c>
      <c r="BR318" s="148">
        <f>+[2]Cundinamarca!AG318</f>
        <v>0</v>
      </c>
      <c r="BS318" s="148">
        <f>+[2]Guainía!Q318</f>
        <v>6</v>
      </c>
      <c r="BT318" s="148">
        <f>+[2]Guainía!R318</f>
        <v>0</v>
      </c>
      <c r="BU318" s="148">
        <f>+[2]Guainía!AG318</f>
        <v>0</v>
      </c>
      <c r="BV318" s="148">
        <f>+[2]Guaviare!Q318</f>
        <v>6</v>
      </c>
      <c r="BW318" s="148">
        <f>+[2]Guaviare!R318</f>
        <v>0</v>
      </c>
      <c r="BX318" s="148">
        <f>+[2]Guaviare!AG318</f>
        <v>0</v>
      </c>
      <c r="BY318" s="148">
        <f>+[2]Huila!Q318</f>
        <v>16</v>
      </c>
      <c r="BZ318" s="148">
        <f>+[2]Huila!R318</f>
        <v>0</v>
      </c>
      <c r="CA318" s="148">
        <f>+[2]Huila!AG318</f>
        <v>0</v>
      </c>
      <c r="CB318" s="148">
        <f>+'[2]La Guajira'!Q318</f>
        <v>3</v>
      </c>
      <c r="CC318" s="148">
        <f>+'[2]La Guajira'!R318</f>
        <v>0</v>
      </c>
      <c r="CD318" s="148">
        <f>+'[2]La Guajira'!AG318</f>
        <v>0</v>
      </c>
      <c r="CE318" s="148">
        <f>+[2]Magdalena!Q318</f>
        <v>18</v>
      </c>
      <c r="CF318" s="148">
        <f>+[2]Magdalena!R318</f>
        <v>0</v>
      </c>
      <c r="CG318" s="148">
        <f>+[2]Magdalena!AG318</f>
        <v>0</v>
      </c>
      <c r="CH318" s="148">
        <f>+[2]Meta!Q318</f>
        <v>56</v>
      </c>
      <c r="CI318" s="148">
        <f>+[2]Meta!R318</f>
        <v>0</v>
      </c>
      <c r="CJ318" s="148">
        <f>+[2]Meta!AG318</f>
        <v>0</v>
      </c>
      <c r="CK318" s="148">
        <f>+[2]Nariño!Q318</f>
        <v>150</v>
      </c>
      <c r="CL318" s="148">
        <f>+[2]Nariño!R318</f>
        <v>0</v>
      </c>
      <c r="CM318" s="148">
        <f>+[2]Nariño!AG318</f>
        <v>0</v>
      </c>
      <c r="CN318" s="148">
        <f>+'[2]Norte de Santander'!Q318</f>
        <v>12</v>
      </c>
      <c r="CO318" s="148">
        <f>+'[2]Norte de Santander'!R318</f>
        <v>0</v>
      </c>
      <c r="CP318" s="148">
        <f>+'[2]Norte de Santander'!AG318</f>
        <v>0</v>
      </c>
      <c r="CQ318" s="148">
        <f>+[2]Putumayo!Q318</f>
        <v>8</v>
      </c>
      <c r="CR318" s="148">
        <f>+[2]Putumayo!R318</f>
        <v>0</v>
      </c>
      <c r="CS318" s="148">
        <f>+[2]Putumayo!AG318</f>
        <v>0</v>
      </c>
      <c r="CT318" s="148">
        <f>+[2]Quindio!Q318</f>
        <v>18</v>
      </c>
      <c r="CU318" s="148">
        <f>+[2]Quindio!R318</f>
        <v>0</v>
      </c>
      <c r="CV318" s="148">
        <f>+[2]Quindio!AG318</f>
        <v>0</v>
      </c>
      <c r="CW318" s="148">
        <f>+[2]Risaralda!Q318</f>
        <v>60</v>
      </c>
      <c r="CX318" s="148">
        <f>+[2]Risaralda!R318</f>
        <v>0</v>
      </c>
      <c r="CY318" s="148">
        <f>+[2]Risaralda!AG318</f>
        <v>0</v>
      </c>
      <c r="CZ318" s="148">
        <f>+'[2]San Anadrés'!Q318</f>
        <v>4</v>
      </c>
      <c r="DA318" s="148">
        <f>+'[2]San Anadrés'!R318</f>
        <v>0</v>
      </c>
      <c r="DB318" s="148">
        <f>+'[2]San Anadrés'!AG318</f>
        <v>0</v>
      </c>
      <c r="DC318" s="148">
        <f>+[2]Santander!Q318</f>
        <v>12</v>
      </c>
      <c r="DD318" s="148">
        <f>+[2]Santander!R318</f>
        <v>0</v>
      </c>
      <c r="DE318" s="148">
        <f>+[2]Santander!AG318</f>
        <v>0</v>
      </c>
      <c r="DF318" s="148">
        <f>+[2]Sucre!Q318</f>
        <v>60</v>
      </c>
      <c r="DG318" s="148">
        <f>+[2]Sucre!R318</f>
        <v>0</v>
      </c>
      <c r="DH318" s="148">
        <f>+[2]Sucre!AG318</f>
        <v>0</v>
      </c>
      <c r="DI318" s="148">
        <f>+[2]Tolima!Q318</f>
        <v>30</v>
      </c>
      <c r="DJ318" s="148">
        <f>+[2]Tolima!R318</f>
        <v>0</v>
      </c>
      <c r="DK318" s="148">
        <f>+[2]Tolima!AG318</f>
        <v>0</v>
      </c>
      <c r="DL318" s="148">
        <f>+'[2]Valle del Cauca'!Q318</f>
        <v>6</v>
      </c>
      <c r="DM318" s="148">
        <f>+'[2]Valle del Cauca'!R318</f>
        <v>0</v>
      </c>
      <c r="DN318" s="148">
        <f>+'[2]Valle del Cauca'!AG318</f>
        <v>0</v>
      </c>
      <c r="DO318" s="148">
        <f>+[2]Vaupés!Q318</f>
        <v>4</v>
      </c>
      <c r="DP318" s="148">
        <f>+[2]Vaupés!R318</f>
        <v>0</v>
      </c>
      <c r="DQ318" s="148">
        <f>+[2]Vaupés!AG318</f>
        <v>0</v>
      </c>
      <c r="DR318" s="148">
        <f>+[2]Vichada!Q318</f>
        <v>4</v>
      </c>
      <c r="DS318" s="148">
        <f>+[2]Vichada!R318</f>
        <v>0</v>
      </c>
      <c r="DT318" s="148">
        <f>+[2]Vichada!AG318</f>
        <v>0</v>
      </c>
    </row>
    <row r="319" spans="1:124" ht="33.75" hidden="1" x14ac:dyDescent="0.25">
      <c r="A319" s="152" t="s">
        <v>718</v>
      </c>
      <c r="B319" s="149" t="str">
        <f t="shared" si="82"/>
        <v>5-0-2-9</v>
      </c>
      <c r="C319" s="182" t="s">
        <v>65</v>
      </c>
      <c r="D319" s="126" t="s">
        <v>55</v>
      </c>
      <c r="E319" s="182" t="s">
        <v>56</v>
      </c>
      <c r="F319" s="182" t="s">
        <v>336</v>
      </c>
      <c r="G319" s="182" t="s">
        <v>339</v>
      </c>
      <c r="H319" s="144" t="s">
        <v>689</v>
      </c>
      <c r="I319" s="431" t="s">
        <v>366</v>
      </c>
      <c r="J319" s="140">
        <v>96</v>
      </c>
      <c r="K319" s="450">
        <v>3</v>
      </c>
      <c r="L319" s="182" t="s">
        <v>367</v>
      </c>
      <c r="M319" s="193"/>
      <c r="N319" s="182" t="s">
        <v>159</v>
      </c>
      <c r="O319" s="192" t="s">
        <v>57</v>
      </c>
      <c r="P319" s="76" t="s">
        <v>60</v>
      </c>
      <c r="Q319" s="69">
        <f t="shared" si="91"/>
        <v>4.1666666666666661</v>
      </c>
      <c r="R319" s="83" t="e">
        <f t="shared" si="95"/>
        <v>#DIV/0!</v>
      </c>
      <c r="S319" s="83">
        <f>+[2]Amazonas!S319+[2]Antioquia!S319+[2]Atantico!S319+[2]Arauca!S319+[2]Bolivar!S319+[2]Boyacá!S319+[2]Caldas!S319+[2]Caquetá!S319+[2]Casanare!S319+[2]Cauca!S319+[2]Cesar!S319+[2]Chocó!S319+[2]Córdoba!S319+[2]Cundinamarca!S319+[2]Guainía!S319+[2]Guaviare!S319+[2]Huila!S319+'[2]La Guajira'!S319+[2]Magdalena!S319+[2]Meta!S319+[2]Nariño!S319+'[2]Norte de Santander'!S319+[2]Putumayo!S319+[2]Quindio!S319+[2]Risaralda!S319+'[2]San Anadrés'!S319+[2]Santander!S319+[2]Sucre!S319+[2]Tolima!S319+'[2]Valle del Cauca'!S319+[2]Vaupés!S319+[2]Vichada!S319</f>
        <v>0</v>
      </c>
      <c r="T319" s="83">
        <f>+[2]Amazonas!T319+[2]Antioquia!T319+[2]Atantico!T319+[2]Arauca!T319+[2]Bolivar!T319+[2]Boyacá!T319+[2]Caldas!T319+[2]Caquetá!T319+[2]Casanare!T319+[2]Cauca!T319+[2]Cesar!T319+[2]Chocó!T319+[2]Córdoba!T319+[2]Cundinamarca!T319+[2]Guainía!T319+[2]Guaviare!T319+[2]Huila!T319+'[2]La Guajira'!T319+[2]Magdalena!T319+[2]Meta!T319+[2]Nariño!T319+'[2]Norte de Santander'!T319+[2]Putumayo!T319+[2]Quindio!T319+[2]Risaralda!T319+'[2]San Anadrés'!T319+[2]Santander!T319+[2]Sucre!T319+[2]Tolima!T319+'[2]Valle del Cauca'!T319+[2]Vaupés!T319+[2]Vichada!T319</f>
        <v>0</v>
      </c>
      <c r="U319" s="148">
        <f t="shared" si="92"/>
        <v>96</v>
      </c>
      <c r="V319" s="148">
        <f t="shared" si="93"/>
        <v>4</v>
      </c>
      <c r="W319" s="148">
        <f>+'[2]Oficinas Nacionales'!Q319</f>
        <v>0</v>
      </c>
      <c r="X319" s="148">
        <f>+'[2]Oficinas Nacionales'!R319</f>
        <v>0</v>
      </c>
      <c r="Y319" s="148">
        <f>+'[2]Oficinas Nacionales'!AG319</f>
        <v>0</v>
      </c>
      <c r="Z319" s="148">
        <f t="shared" si="94"/>
        <v>96</v>
      </c>
      <c r="AA319" s="148">
        <f t="shared" si="94"/>
        <v>22</v>
      </c>
      <c r="AB319" s="148">
        <f t="shared" si="94"/>
        <v>4</v>
      </c>
      <c r="AC319" s="148">
        <f>+[2]Amazonas!Q319</f>
        <v>2</v>
      </c>
      <c r="AD319" s="148">
        <f>+[2]Amazonas!R319</f>
        <v>0</v>
      </c>
      <c r="AE319" s="148">
        <f>+[2]Amazonas!AG319</f>
        <v>0</v>
      </c>
      <c r="AF319" s="148">
        <f>+[2]Antioquia!Q319</f>
        <v>4</v>
      </c>
      <c r="AG319" s="148">
        <f>+[2]Antioquia!R319</f>
        <v>0</v>
      </c>
      <c r="AH319" s="148">
        <f>+[2]Antioquia!AG319</f>
        <v>0</v>
      </c>
      <c r="AI319" s="148">
        <f>+[2]Atantico!Q319</f>
        <v>4</v>
      </c>
      <c r="AJ319" s="148">
        <f>+[2]Atantico!R319</f>
        <v>0</v>
      </c>
      <c r="AK319" s="148">
        <f>+[2]Atantico!AG319</f>
        <v>0</v>
      </c>
      <c r="AL319" s="148">
        <f>+[2]Arauca!Q319</f>
        <v>2</v>
      </c>
      <c r="AM319" s="148">
        <f>+[2]Arauca!R319</f>
        <v>0</v>
      </c>
      <c r="AN319" s="148">
        <f>+[2]Arauca!AG319</f>
        <v>0</v>
      </c>
      <c r="AO319" s="148">
        <f>+[2]Bolivar!Q319</f>
        <v>3</v>
      </c>
      <c r="AP319" s="148">
        <f>+[2]Bolivar!R319</f>
        <v>3</v>
      </c>
      <c r="AQ319" s="148">
        <f>+[2]Bolivar!AG319</f>
        <v>0</v>
      </c>
      <c r="AR319" s="148">
        <f>+[2]Boyacá!Q319</f>
        <v>3</v>
      </c>
      <c r="AS319" s="148">
        <f>+[2]Boyacá!R319</f>
        <v>3</v>
      </c>
      <c r="AT319" s="148">
        <f>+[2]Boyacá!AG319</f>
        <v>1</v>
      </c>
      <c r="AU319" s="148">
        <f>+[2]Caldas!Q319</f>
        <v>4</v>
      </c>
      <c r="AV319" s="148">
        <f>+[2]Caldas!R319</f>
        <v>0</v>
      </c>
      <c r="AW319" s="148">
        <f>+[2]Caldas!AG319</f>
        <v>0</v>
      </c>
      <c r="AX319" s="148">
        <f>+[2]Caquetá!Q319</f>
        <v>3</v>
      </c>
      <c r="AY319" s="148">
        <f>+[2]Caquetá!R319</f>
        <v>3</v>
      </c>
      <c r="AZ319" s="148">
        <f>+[2]Caquetá!AG319</f>
        <v>0</v>
      </c>
      <c r="BA319" s="148">
        <f>+[2]Casanare!Q319</f>
        <v>3</v>
      </c>
      <c r="BB319" s="148">
        <f>+[2]Casanare!R319</f>
        <v>0</v>
      </c>
      <c r="BC319" s="148">
        <f>+[2]Casanare!AG319</f>
        <v>0</v>
      </c>
      <c r="BD319" s="148">
        <f>+[2]Cauca!Q319</f>
        <v>3</v>
      </c>
      <c r="BE319" s="148">
        <f>+[2]Cauca!R319</f>
        <v>0</v>
      </c>
      <c r="BF319" s="148">
        <f>+[2]Cauca!AG319</f>
        <v>0</v>
      </c>
      <c r="BG319" s="148">
        <f>+[2]Cesar!Q319</f>
        <v>3</v>
      </c>
      <c r="BH319" s="148">
        <f>+[2]Cesar!R319</f>
        <v>0</v>
      </c>
      <c r="BI319" s="148">
        <f>+[2]Cesar!AG319</f>
        <v>0</v>
      </c>
      <c r="BJ319" s="148">
        <f>+[2]Chocó!Q319</f>
        <v>3</v>
      </c>
      <c r="BK319" s="148">
        <f>+[2]Chocó!R319</f>
        <v>0</v>
      </c>
      <c r="BL319" s="148">
        <f>+[2]Chocó!AG319</f>
        <v>0</v>
      </c>
      <c r="BM319" s="148">
        <f>+[2]Córdoba!Q319</f>
        <v>4</v>
      </c>
      <c r="BN319" s="148">
        <f>+[2]Córdoba!R319</f>
        <v>0</v>
      </c>
      <c r="BO319" s="148">
        <f>+[2]Córdoba!AG319</f>
        <v>0</v>
      </c>
      <c r="BP319" s="148">
        <f>+[2]Cundinamarca!Q319</f>
        <v>4</v>
      </c>
      <c r="BQ319" s="148">
        <f>+[2]Cundinamarca!R319</f>
        <v>0</v>
      </c>
      <c r="BR319" s="148">
        <f>+[2]Cundinamarca!AG319</f>
        <v>0</v>
      </c>
      <c r="BS319" s="148">
        <f>+[2]Guainía!Q319</f>
        <v>2</v>
      </c>
      <c r="BT319" s="148">
        <f>+[2]Guainía!R319</f>
        <v>0</v>
      </c>
      <c r="BU319" s="148">
        <f>+[2]Guainía!AG319</f>
        <v>0</v>
      </c>
      <c r="BV319" s="148">
        <f>+[2]Guaviare!Q319</f>
        <v>3</v>
      </c>
      <c r="BW319" s="148">
        <f>+[2]Guaviare!R319</f>
        <v>0</v>
      </c>
      <c r="BX319" s="148">
        <f>+[2]Guaviare!AG319</f>
        <v>0</v>
      </c>
      <c r="BY319" s="148">
        <f>+[2]Huila!Q319</f>
        <v>2</v>
      </c>
      <c r="BZ319" s="148">
        <f>+[2]Huila!R319</f>
        <v>2</v>
      </c>
      <c r="CA319" s="148">
        <f>+[2]Huila!AG319</f>
        <v>0</v>
      </c>
      <c r="CB319" s="148">
        <f>+'[2]La Guajira'!Q319</f>
        <v>2</v>
      </c>
      <c r="CC319" s="148">
        <f>+'[2]La Guajira'!R319</f>
        <v>0</v>
      </c>
      <c r="CD319" s="148">
        <f>+'[2]La Guajira'!AG319</f>
        <v>0</v>
      </c>
      <c r="CE319" s="148">
        <f>+[2]Magdalena!Q319</f>
        <v>3</v>
      </c>
      <c r="CF319" s="148">
        <f>+[2]Magdalena!R319</f>
        <v>0</v>
      </c>
      <c r="CG319" s="148">
        <f>+[2]Magdalena!AG319</f>
        <v>0</v>
      </c>
      <c r="CH319" s="148">
        <f>+[2]Meta!Q319</f>
        <v>4</v>
      </c>
      <c r="CI319" s="148">
        <f>+[2]Meta!R319</f>
        <v>0</v>
      </c>
      <c r="CJ319" s="148">
        <f>+[2]Meta!AG319</f>
        <v>0</v>
      </c>
      <c r="CK319" s="148">
        <f>+[2]Nariño!Q319</f>
        <v>6</v>
      </c>
      <c r="CL319" s="148">
        <f>+[2]Nariño!R319</f>
        <v>0</v>
      </c>
      <c r="CM319" s="148">
        <f>+[2]Nariño!AG319</f>
        <v>2</v>
      </c>
      <c r="CN319" s="148">
        <f>+'[2]Norte de Santander'!Q319</f>
        <v>4</v>
      </c>
      <c r="CO319" s="148">
        <f>+'[2]Norte de Santander'!R319</f>
        <v>4</v>
      </c>
      <c r="CP319" s="148">
        <f>+'[2]Norte de Santander'!AG319</f>
        <v>0</v>
      </c>
      <c r="CQ319" s="148">
        <f>+[2]Putumayo!Q319</f>
        <v>2</v>
      </c>
      <c r="CR319" s="148">
        <f>+[2]Putumayo!R319</f>
        <v>0</v>
      </c>
      <c r="CS319" s="148">
        <f>+[2]Putumayo!AG319</f>
        <v>0</v>
      </c>
      <c r="CT319" s="148">
        <f>+[2]Quindio!Q319</f>
        <v>2</v>
      </c>
      <c r="CU319" s="148">
        <f>+[2]Quindio!R319</f>
        <v>0</v>
      </c>
      <c r="CV319" s="148">
        <f>+[2]Quindio!AG319</f>
        <v>0</v>
      </c>
      <c r="CW319" s="148">
        <f>+[2]Risaralda!Q319</f>
        <v>4</v>
      </c>
      <c r="CX319" s="148">
        <f>+[2]Risaralda!R319</f>
        <v>4</v>
      </c>
      <c r="CY319" s="148">
        <f>+[2]Risaralda!AG319</f>
        <v>0</v>
      </c>
      <c r="CZ319" s="148">
        <f>+'[2]San Anadrés'!Q319</f>
        <v>1</v>
      </c>
      <c r="DA319" s="148">
        <f>+'[2]San Anadrés'!R319</f>
        <v>1</v>
      </c>
      <c r="DB319" s="148">
        <f>+'[2]San Anadrés'!AG319</f>
        <v>0</v>
      </c>
      <c r="DC319" s="148">
        <f>+[2]Santander!Q319</f>
        <v>2</v>
      </c>
      <c r="DD319" s="148">
        <f>+[2]Santander!R319</f>
        <v>0</v>
      </c>
      <c r="DE319" s="148">
        <f>+[2]Santander!AG319</f>
        <v>0</v>
      </c>
      <c r="DF319" s="148">
        <f>+[2]Sucre!Q319</f>
        <v>4</v>
      </c>
      <c r="DG319" s="148">
        <f>+[2]Sucre!R319</f>
        <v>0</v>
      </c>
      <c r="DH319" s="148">
        <f>+[2]Sucre!AG319</f>
        <v>1</v>
      </c>
      <c r="DI319" s="148">
        <f>+[2]Tolima!Q319</f>
        <v>4</v>
      </c>
      <c r="DJ319" s="148">
        <f>+[2]Tolima!R319</f>
        <v>0</v>
      </c>
      <c r="DK319" s="148">
        <f>+[2]Tolima!AG319</f>
        <v>0</v>
      </c>
      <c r="DL319" s="148">
        <f>+'[2]Valle del Cauca'!Q319</f>
        <v>4</v>
      </c>
      <c r="DM319" s="148">
        <f>+'[2]Valle del Cauca'!R319</f>
        <v>2</v>
      </c>
      <c r="DN319" s="148">
        <f>+'[2]Valle del Cauca'!AG319</f>
        <v>0</v>
      </c>
      <c r="DO319" s="148">
        <f>+[2]Vaupés!Q319</f>
        <v>1</v>
      </c>
      <c r="DP319" s="148">
        <f>+[2]Vaupés!R319</f>
        <v>0</v>
      </c>
      <c r="DQ319" s="148">
        <f>+[2]Vaupés!AG319</f>
        <v>0</v>
      </c>
      <c r="DR319" s="148">
        <f>+[2]Vichada!Q319</f>
        <v>1</v>
      </c>
      <c r="DS319" s="148">
        <f>+[2]Vichada!R319</f>
        <v>0</v>
      </c>
      <c r="DT319" s="148">
        <f>+[2]Vichada!AG319</f>
        <v>0</v>
      </c>
    </row>
    <row r="320" spans="1:124" ht="33.75" hidden="1" x14ac:dyDescent="0.25">
      <c r="A320" s="152" t="s">
        <v>718</v>
      </c>
      <c r="B320" s="149" t="str">
        <f t="shared" si="82"/>
        <v>5-0-2-10</v>
      </c>
      <c r="C320" s="182" t="s">
        <v>65</v>
      </c>
      <c r="D320" s="126" t="s">
        <v>55</v>
      </c>
      <c r="E320" s="182" t="s">
        <v>56</v>
      </c>
      <c r="F320" s="182" t="s">
        <v>336</v>
      </c>
      <c r="G320" s="182" t="s">
        <v>339</v>
      </c>
      <c r="H320" s="144" t="s">
        <v>690</v>
      </c>
      <c r="I320" s="462"/>
      <c r="J320" s="144">
        <v>2033</v>
      </c>
      <c r="K320" s="451"/>
      <c r="L320" s="182" t="s">
        <v>368</v>
      </c>
      <c r="M320" s="193"/>
      <c r="N320" s="182" t="s">
        <v>161</v>
      </c>
      <c r="O320" s="192" t="s">
        <v>58</v>
      </c>
      <c r="P320" s="76" t="s">
        <v>60</v>
      </c>
      <c r="Q320" s="69">
        <f t="shared" si="91"/>
        <v>0</v>
      </c>
      <c r="R320" s="83" t="e">
        <f t="shared" si="95"/>
        <v>#DIV/0!</v>
      </c>
      <c r="S320" s="83">
        <f>+[2]Amazonas!S320+[2]Antioquia!S320+[2]Atantico!S320+[2]Arauca!S320+[2]Bolivar!S320+[2]Boyacá!S320+[2]Caldas!S320+[2]Caquetá!S320+[2]Casanare!S320+[2]Cauca!S320+[2]Cesar!S320+[2]Chocó!S320+[2]Córdoba!S320+[2]Cundinamarca!S320+[2]Guainía!S320+[2]Guaviare!S320+[2]Huila!S320+'[2]La Guajira'!S320+[2]Magdalena!S320+[2]Meta!S320+[2]Nariño!S320+'[2]Norte de Santander'!S320+[2]Putumayo!S320+[2]Quindio!S320+[2]Risaralda!S320+'[2]San Anadrés'!S320+[2]Santander!S320+[2]Sucre!S320+[2]Tolima!S320+'[2]Valle del Cauca'!S320+[2]Vaupés!S320+[2]Vichada!S320</f>
        <v>0</v>
      </c>
      <c r="T320" s="83">
        <f>+[2]Amazonas!T320+[2]Antioquia!T320+[2]Atantico!T320+[2]Arauca!T320+[2]Bolivar!T320+[2]Boyacá!T320+[2]Caldas!T320+[2]Caquetá!T320+[2]Casanare!T320+[2]Cauca!T320+[2]Cesar!T320+[2]Chocó!T320+[2]Córdoba!T320+[2]Cundinamarca!T320+[2]Guainía!T320+[2]Guaviare!T320+[2]Huila!T320+'[2]La Guajira'!T320+[2]Magdalena!T320+[2]Meta!T320+[2]Nariño!T320+'[2]Norte de Santander'!T320+[2]Putumayo!T320+[2]Quindio!T320+[2]Risaralda!T320+'[2]San Anadrés'!T320+[2]Santander!T320+[2]Sucre!T320+[2]Tolima!T320+'[2]Valle del Cauca'!T320+[2]Vaupés!T320+[2]Vichada!T320</f>
        <v>0</v>
      </c>
      <c r="U320" s="148">
        <f t="shared" si="92"/>
        <v>2033</v>
      </c>
      <c r="V320" s="148">
        <f t="shared" si="93"/>
        <v>0</v>
      </c>
      <c r="W320" s="148">
        <f>+'[2]Oficinas Nacionales'!Q320</f>
        <v>0</v>
      </c>
      <c r="X320" s="148">
        <f>+'[2]Oficinas Nacionales'!R320</f>
        <v>0</v>
      </c>
      <c r="Y320" s="148">
        <f>+'[2]Oficinas Nacionales'!AG320</f>
        <v>0</v>
      </c>
      <c r="Z320" s="148">
        <f t="shared" si="94"/>
        <v>2033</v>
      </c>
      <c r="AA320" s="148">
        <f t="shared" si="94"/>
        <v>0</v>
      </c>
      <c r="AB320" s="148">
        <f t="shared" si="94"/>
        <v>0</v>
      </c>
      <c r="AC320" s="148">
        <f>+[2]Amazonas!Q320</f>
        <v>20</v>
      </c>
      <c r="AD320" s="148">
        <f>+[2]Amazonas!R320</f>
        <v>0</v>
      </c>
      <c r="AE320" s="148">
        <f>+[2]Amazonas!AG320</f>
        <v>0</v>
      </c>
      <c r="AF320" s="148">
        <f>+[2]Antioquia!Q320</f>
        <v>250</v>
      </c>
      <c r="AG320" s="148">
        <f>+[2]Antioquia!R320</f>
        <v>0</v>
      </c>
      <c r="AH320" s="148">
        <f>+[2]Antioquia!AG320</f>
        <v>0</v>
      </c>
      <c r="AI320" s="148">
        <f>+[2]Atantico!Q320</f>
        <v>200</v>
      </c>
      <c r="AJ320" s="148">
        <f>+[2]Atantico!R320</f>
        <v>0</v>
      </c>
      <c r="AK320" s="148">
        <f>+[2]Atantico!AG320</f>
        <v>0</v>
      </c>
      <c r="AL320" s="148">
        <f>+[2]Arauca!Q320</f>
        <v>60</v>
      </c>
      <c r="AM320" s="148">
        <f>+[2]Arauca!R320</f>
        <v>0</v>
      </c>
      <c r="AN320" s="148">
        <f>+[2]Arauca!AG320</f>
        <v>0</v>
      </c>
      <c r="AO320" s="148">
        <f>+[2]Bolivar!Q320</f>
        <v>60</v>
      </c>
      <c r="AP320" s="148">
        <f>+[2]Bolivar!R320</f>
        <v>0</v>
      </c>
      <c r="AQ320" s="148">
        <f>+[2]Bolivar!AG320</f>
        <v>0</v>
      </c>
      <c r="AR320" s="148">
        <f>+[2]Boyacá!Q320</f>
        <v>150</v>
      </c>
      <c r="AS320" s="148">
        <f>+[2]Boyacá!R320</f>
        <v>0</v>
      </c>
      <c r="AT320" s="148">
        <f>+[2]Boyacá!AG320</f>
        <v>0</v>
      </c>
      <c r="AU320" s="148">
        <f>+[2]Caldas!Q320</f>
        <v>100</v>
      </c>
      <c r="AV320" s="148">
        <f>+[2]Caldas!R320</f>
        <v>0</v>
      </c>
      <c r="AW320" s="148">
        <f>+[2]Caldas!AG320</f>
        <v>0</v>
      </c>
      <c r="AX320" s="148">
        <f>+[2]Caquetá!Q320</f>
        <v>45</v>
      </c>
      <c r="AY320" s="148">
        <f>+[2]Caquetá!R320</f>
        <v>0</v>
      </c>
      <c r="AZ320" s="148">
        <f>+[2]Caquetá!AG320</f>
        <v>0</v>
      </c>
      <c r="BA320" s="148">
        <f>+[2]Casanare!Q320</f>
        <v>60</v>
      </c>
      <c r="BB320" s="148">
        <f>+[2]Casanare!R320</f>
        <v>0</v>
      </c>
      <c r="BC320" s="148">
        <f>+[2]Casanare!AG320</f>
        <v>0</v>
      </c>
      <c r="BD320" s="148">
        <f>+[2]Cauca!Q320</f>
        <v>45</v>
      </c>
      <c r="BE320" s="148">
        <f>+[2]Cauca!R320</f>
        <v>0</v>
      </c>
      <c r="BF320" s="148">
        <f>+[2]Cauca!AG320</f>
        <v>0</v>
      </c>
      <c r="BG320" s="148">
        <f>+[2]Cesar!Q320</f>
        <v>60</v>
      </c>
      <c r="BH320" s="148">
        <f>+[2]Cesar!R320</f>
        <v>0</v>
      </c>
      <c r="BI320" s="148">
        <f>+[2]Cesar!AG320</f>
        <v>0</v>
      </c>
      <c r="BJ320" s="148">
        <f>+[2]Chocó!Q320</f>
        <v>36</v>
      </c>
      <c r="BK320" s="148">
        <f>+[2]Chocó!R320</f>
        <v>0</v>
      </c>
      <c r="BL320" s="148">
        <f>+[2]Chocó!AG320</f>
        <v>0</v>
      </c>
      <c r="BM320" s="148">
        <f>+[2]Córdoba!Q320</f>
        <v>60</v>
      </c>
      <c r="BN320" s="148">
        <f>+[2]Córdoba!R320</f>
        <v>0</v>
      </c>
      <c r="BO320" s="148">
        <f>+[2]Córdoba!AG320</f>
        <v>0</v>
      </c>
      <c r="BP320" s="148">
        <f>+[2]Cundinamarca!Q320</f>
        <v>80</v>
      </c>
      <c r="BQ320" s="148">
        <f>+[2]Cundinamarca!R320</f>
        <v>0</v>
      </c>
      <c r="BR320" s="148">
        <f>+[2]Cundinamarca!AG320</f>
        <v>0</v>
      </c>
      <c r="BS320" s="148">
        <f>+[2]Guainía!Q320</f>
        <v>16</v>
      </c>
      <c r="BT320" s="148">
        <f>+[2]Guainía!R320</f>
        <v>0</v>
      </c>
      <c r="BU320" s="148">
        <f>+[2]Guainía!AG320</f>
        <v>0</v>
      </c>
      <c r="BV320" s="148">
        <f>+[2]Guaviare!Q320</f>
        <v>21</v>
      </c>
      <c r="BW320" s="148">
        <f>+[2]Guaviare!R320</f>
        <v>0</v>
      </c>
      <c r="BX320" s="148">
        <f>+[2]Guaviare!AG320</f>
        <v>0</v>
      </c>
      <c r="BY320" s="148">
        <f>+[2]Huila!Q320</f>
        <v>40</v>
      </c>
      <c r="BZ320" s="148">
        <f>+[2]Huila!R320</f>
        <v>0</v>
      </c>
      <c r="CA320" s="148">
        <f>+[2]Huila!AG320</f>
        <v>0</v>
      </c>
      <c r="CB320" s="148">
        <f>+'[2]La Guajira'!Q320</f>
        <v>16</v>
      </c>
      <c r="CC320" s="148">
        <f>+'[2]La Guajira'!R320</f>
        <v>0</v>
      </c>
      <c r="CD320" s="148">
        <f>+'[2]La Guajira'!AG320</f>
        <v>0</v>
      </c>
      <c r="CE320" s="148">
        <f>+[2]Magdalena!Q320</f>
        <v>60</v>
      </c>
      <c r="CF320" s="148">
        <f>+[2]Magdalena!R320</f>
        <v>0</v>
      </c>
      <c r="CG320" s="148">
        <f>+[2]Magdalena!AG320</f>
        <v>0</v>
      </c>
      <c r="CH320" s="148">
        <f>+[2]Meta!Q320</f>
        <v>60</v>
      </c>
      <c r="CI320" s="148">
        <f>+[2]Meta!R320</f>
        <v>0</v>
      </c>
      <c r="CJ320" s="148">
        <f>+[2]Meta!AG320</f>
        <v>0</v>
      </c>
      <c r="CK320" s="148">
        <f>+[2]Nariño!Q320</f>
        <v>150</v>
      </c>
      <c r="CL320" s="148">
        <f>+[2]Nariño!R320</f>
        <v>0</v>
      </c>
      <c r="CM320" s="148">
        <f>+[2]Nariño!AG320</f>
        <v>0</v>
      </c>
      <c r="CN320" s="148">
        <f>+'[2]Norte de Santander'!Q320</f>
        <v>60</v>
      </c>
      <c r="CO320" s="148">
        <f>+'[2]Norte de Santander'!R320</f>
        <v>0</v>
      </c>
      <c r="CP320" s="148">
        <f>+'[2]Norte de Santander'!AG320</f>
        <v>0</v>
      </c>
      <c r="CQ320" s="148">
        <f>+[2]Putumayo!Q320</f>
        <v>30</v>
      </c>
      <c r="CR320" s="148">
        <f>+[2]Putumayo!R320</f>
        <v>0</v>
      </c>
      <c r="CS320" s="148">
        <f>+[2]Putumayo!AG320</f>
        <v>0</v>
      </c>
      <c r="CT320" s="148">
        <f>+[2]Quindio!Q320</f>
        <v>45</v>
      </c>
      <c r="CU320" s="148">
        <f>+[2]Quindio!R320</f>
        <v>0</v>
      </c>
      <c r="CV320" s="148">
        <f>+[2]Quindio!AG320</f>
        <v>0</v>
      </c>
      <c r="CW320" s="148">
        <f>+[2]Risaralda!Q320</f>
        <v>60</v>
      </c>
      <c r="CX320" s="148">
        <f>+[2]Risaralda!R320</f>
        <v>0</v>
      </c>
      <c r="CY320" s="148">
        <f>+[2]Risaralda!AG320</f>
        <v>0</v>
      </c>
      <c r="CZ320" s="148">
        <f>+'[2]San Anadrés'!Q320</f>
        <v>25</v>
      </c>
      <c r="DA320" s="148">
        <f>+'[2]San Anadrés'!R320</f>
        <v>0</v>
      </c>
      <c r="DB320" s="148">
        <f>+'[2]San Anadrés'!AG320</f>
        <v>0</v>
      </c>
      <c r="DC320" s="148">
        <f>+[2]Santander!Q320</f>
        <v>40</v>
      </c>
      <c r="DD320" s="148">
        <f>+[2]Santander!R320</f>
        <v>0</v>
      </c>
      <c r="DE320" s="148">
        <f>+[2]Santander!AG320</f>
        <v>0</v>
      </c>
      <c r="DF320" s="148">
        <f>+[2]Sucre!Q320</f>
        <v>60</v>
      </c>
      <c r="DG320" s="148">
        <f>+[2]Sucre!R320</f>
        <v>0</v>
      </c>
      <c r="DH320" s="148">
        <f>+[2]Sucre!AG320</f>
        <v>0</v>
      </c>
      <c r="DI320" s="148">
        <f>+[2]Tolima!Q320</f>
        <v>60</v>
      </c>
      <c r="DJ320" s="148">
        <f>+[2]Tolima!R320</f>
        <v>0</v>
      </c>
      <c r="DK320" s="148">
        <f>+[2]Tolima!AG320</f>
        <v>0</v>
      </c>
      <c r="DL320" s="148">
        <f>+'[2]Valle del Cauca'!Q320</f>
        <v>40</v>
      </c>
      <c r="DM320" s="148">
        <f>+'[2]Valle del Cauca'!R320</f>
        <v>0</v>
      </c>
      <c r="DN320" s="148">
        <f>+'[2]Valle del Cauca'!AG320</f>
        <v>0</v>
      </c>
      <c r="DO320" s="148">
        <f>+[2]Vaupés!Q320</f>
        <v>12</v>
      </c>
      <c r="DP320" s="148">
        <f>+[2]Vaupés!R320</f>
        <v>0</v>
      </c>
      <c r="DQ320" s="148">
        <f>+[2]Vaupés!AG320</f>
        <v>0</v>
      </c>
      <c r="DR320" s="148">
        <f>+[2]Vichada!Q320</f>
        <v>12</v>
      </c>
      <c r="DS320" s="148">
        <f>+[2]Vichada!R320</f>
        <v>0</v>
      </c>
      <c r="DT320" s="148">
        <f>+[2]Vichada!AG320</f>
        <v>0</v>
      </c>
    </row>
    <row r="321" spans="1:124" ht="33.75" hidden="1" x14ac:dyDescent="0.25">
      <c r="A321" s="152" t="s">
        <v>718</v>
      </c>
      <c r="B321" s="2" t="str">
        <f t="shared" si="82"/>
        <v>5-0-5</v>
      </c>
      <c r="C321" s="1" t="s">
        <v>65</v>
      </c>
      <c r="D321" s="9" t="s">
        <v>55</v>
      </c>
      <c r="E321" s="1" t="s">
        <v>56</v>
      </c>
      <c r="F321" s="1" t="s">
        <v>126</v>
      </c>
      <c r="G321" s="1" t="s">
        <v>369</v>
      </c>
      <c r="H321" s="2" t="s">
        <v>128</v>
      </c>
      <c r="I321" s="146" t="s">
        <v>9</v>
      </c>
      <c r="J321" s="4"/>
      <c r="K321" s="4"/>
      <c r="L321" s="146"/>
      <c r="M321" s="4"/>
      <c r="N321" s="36"/>
      <c r="O321" s="146"/>
      <c r="P321" s="146"/>
      <c r="Q321" s="143"/>
      <c r="R321" s="143"/>
      <c r="S321" s="143"/>
      <c r="T321" s="143"/>
      <c r="U321" s="143"/>
      <c r="V321" s="103"/>
      <c r="W321" s="103"/>
      <c r="X321" s="103"/>
      <c r="Y321" s="103"/>
      <c r="Z321" s="104"/>
      <c r="AA321" s="104"/>
      <c r="AB321" s="136"/>
      <c r="AC321" s="147"/>
      <c r="AD321" s="147"/>
      <c r="AE321" s="147"/>
      <c r="AF321" s="147"/>
      <c r="AG321" s="147"/>
      <c r="AH321" s="147"/>
      <c r="AI321" s="147"/>
      <c r="AJ321" s="147"/>
      <c r="AK321" s="147"/>
      <c r="AL321" s="147"/>
      <c r="AM321" s="147"/>
      <c r="AN321" s="147"/>
      <c r="AO321" s="147"/>
      <c r="AP321" s="147"/>
      <c r="AQ321" s="147"/>
      <c r="AR321" s="147"/>
      <c r="AS321" s="147"/>
      <c r="AT321" s="147"/>
      <c r="AU321" s="147"/>
      <c r="AV321" s="147"/>
      <c r="AW321" s="147"/>
      <c r="AX321" s="147"/>
      <c r="AY321" s="147"/>
      <c r="AZ321" s="147"/>
      <c r="BA321" s="143"/>
      <c r="BB321" s="143"/>
      <c r="BC321" s="147"/>
      <c r="BD321" s="143"/>
      <c r="BE321" s="143"/>
      <c r="BF321" s="147"/>
      <c r="BG321" s="143"/>
      <c r="BH321" s="143"/>
      <c r="BI321" s="147"/>
      <c r="BJ321" s="143"/>
      <c r="BK321" s="143"/>
      <c r="BL321" s="147"/>
      <c r="BM321" s="147"/>
      <c r="BN321" s="147"/>
      <c r="BO321" s="147"/>
      <c r="BP321" s="143"/>
      <c r="BQ321" s="143"/>
      <c r="BR321" s="147"/>
      <c r="BS321" s="147"/>
      <c r="BT321" s="147"/>
      <c r="BU321" s="147"/>
      <c r="BV321" s="147"/>
      <c r="BW321" s="147"/>
      <c r="BX321" s="147"/>
      <c r="BY321" s="143"/>
      <c r="BZ321" s="143"/>
      <c r="CA321" s="147"/>
      <c r="CB321" s="143"/>
      <c r="CC321" s="143"/>
      <c r="CD321" s="147"/>
      <c r="CE321" s="143"/>
      <c r="CF321" s="143"/>
      <c r="CG321" s="147"/>
      <c r="CH321" s="143"/>
      <c r="CI321" s="143"/>
      <c r="CJ321" s="147"/>
      <c r="CK321" s="143"/>
      <c r="CL321" s="143"/>
      <c r="CM321" s="147"/>
      <c r="CN321" s="147"/>
      <c r="CO321" s="147"/>
      <c r="CP321" s="147"/>
      <c r="CQ321" s="143"/>
      <c r="CR321" s="143"/>
      <c r="CS321" s="147"/>
      <c r="CT321" s="143"/>
      <c r="CU321" s="143"/>
      <c r="CV321" s="147"/>
      <c r="CW321" s="143"/>
      <c r="CX321" s="143"/>
      <c r="CY321" s="147"/>
      <c r="CZ321" s="143"/>
      <c r="DA321" s="143"/>
      <c r="DB321" s="147"/>
      <c r="DC321" s="143"/>
      <c r="DD321" s="143"/>
      <c r="DE321" s="147"/>
      <c r="DF321" s="143"/>
      <c r="DG321" s="143"/>
      <c r="DH321" s="147"/>
      <c r="DI321" s="147"/>
      <c r="DJ321" s="147"/>
      <c r="DK321" s="147"/>
      <c r="DL321" s="143"/>
      <c r="DM321" s="143"/>
      <c r="DN321" s="147"/>
      <c r="DO321" s="143"/>
      <c r="DP321" s="143"/>
      <c r="DQ321" s="147"/>
      <c r="DR321" s="143"/>
      <c r="DS321" s="143"/>
      <c r="DT321" s="147"/>
    </row>
    <row r="322" spans="1:124" ht="33.75" hidden="1" x14ac:dyDescent="0.25">
      <c r="A322" s="152" t="s">
        <v>718</v>
      </c>
      <c r="B322" s="149" t="str">
        <f t="shared" si="82"/>
        <v>5-0-5-1</v>
      </c>
      <c r="C322" s="182" t="s">
        <v>65</v>
      </c>
      <c r="D322" s="126" t="s">
        <v>55</v>
      </c>
      <c r="E322" s="182" t="s">
        <v>56</v>
      </c>
      <c r="F322" s="182" t="s">
        <v>126</v>
      </c>
      <c r="G322" s="182" t="s">
        <v>370</v>
      </c>
      <c r="H322" s="130" t="s">
        <v>129</v>
      </c>
      <c r="I322" s="181" t="s">
        <v>371</v>
      </c>
      <c r="J322" s="130">
        <v>191</v>
      </c>
      <c r="K322" s="130">
        <v>20</v>
      </c>
      <c r="L322" s="181" t="s">
        <v>372</v>
      </c>
      <c r="M322" s="42"/>
      <c r="N322" s="141" t="s">
        <v>72</v>
      </c>
      <c r="O322" s="181" t="s">
        <v>58</v>
      </c>
      <c r="P322" s="76" t="s">
        <v>60</v>
      </c>
      <c r="Q322" s="69">
        <f t="shared" si="91"/>
        <v>9.7938144329896915</v>
      </c>
      <c r="R322" s="83" t="e">
        <f t="shared" si="95"/>
        <v>#DIV/0!</v>
      </c>
      <c r="S322" s="83">
        <f>+[2]Amazonas!S322+[2]Antioquia!S322+[2]Atantico!S322+[2]Arauca!S322+[2]Bolivar!S322+[2]Boyacá!S322+[2]Caldas!S322+[2]Caquetá!S322+[2]Casanare!S322+[2]Cauca!S322+[2]Cesar!S322+[2]Chocó!S322+[2]Córdoba!S322+[2]Cundinamarca!S322+[2]Guainía!S322+[2]Guaviare!S322+[2]Huila!S322+'[2]La Guajira'!S322+[2]Magdalena!S322+[2]Meta!S322+[2]Nariño!S322+'[2]Norte de Santander'!S322+[2]Putumayo!S322+[2]Quindio!S322+[2]Risaralda!S322+'[2]San Anadrés'!S322+[2]Santander!S322+[2]Sucre!S322+[2]Tolima!S322+'[2]Valle del Cauca'!S322+[2]Vaupés!S322+[2]Vichada!S322</f>
        <v>0</v>
      </c>
      <c r="T322" s="83">
        <f>+[2]Amazonas!T322+[2]Antioquia!T322+[2]Atantico!T322+[2]Arauca!T322+[2]Bolivar!T322+[2]Boyacá!T322+[2]Caldas!T322+[2]Caquetá!T322+[2]Casanare!T322+[2]Cauca!T322+[2]Cesar!T322+[2]Chocó!T322+[2]Córdoba!T322+[2]Cundinamarca!T322+[2]Guainía!T322+[2]Guaviare!T322+[2]Huila!T322+'[2]La Guajira'!T322+[2]Magdalena!T322+[2]Meta!T322+[2]Nariño!T322+'[2]Norte de Santander'!T322+[2]Putumayo!T322+[2]Quindio!T322+[2]Risaralda!T322+'[2]San Anadrés'!T322+[2]Santander!T322+[2]Sucre!T322+[2]Tolima!T322+'[2]Valle del Cauca'!T322+[2]Vaupés!T322+[2]Vichada!T322</f>
        <v>0</v>
      </c>
      <c r="U322" s="148">
        <f t="shared" ref="U322:U348" si="96">+W322+Z322</f>
        <v>194</v>
      </c>
      <c r="V322" s="148">
        <f t="shared" ref="V322:V348" si="97">Y322+AB322</f>
        <v>19</v>
      </c>
      <c r="W322" s="148">
        <f>+'[2]Oficinas Nacionales'!Q322</f>
        <v>0</v>
      </c>
      <c r="X322" s="148">
        <f>+'[2]Oficinas Nacionales'!R322</f>
        <v>0</v>
      </c>
      <c r="Y322" s="148">
        <f>+'[2]Oficinas Nacionales'!AG322</f>
        <v>0</v>
      </c>
      <c r="Z322" s="148">
        <f t="shared" ref="Z322:AB348" si="98">+AC322+AF322+AI322+AL322+AO322+AR322+AU322+AX322+BA322+BD322+BG322+BJ322+BM322+BP322+BS322+BV322+BY322+CB322+CE322+CH322+CK322+CN322+CQ322+CT322+CW322+CZ322+DC322+DF322+DI322+DL322+DO322+DR322</f>
        <v>194</v>
      </c>
      <c r="AA322" s="148">
        <f t="shared" si="98"/>
        <v>194</v>
      </c>
      <c r="AB322" s="148">
        <f t="shared" si="98"/>
        <v>19</v>
      </c>
      <c r="AC322" s="148">
        <f>+[2]Amazonas!Q322</f>
        <v>1</v>
      </c>
      <c r="AD322" s="148">
        <f>+[2]Amazonas!R322</f>
        <v>1</v>
      </c>
      <c r="AE322" s="148">
        <f>+[2]Amazonas!AG322</f>
        <v>0</v>
      </c>
      <c r="AF322" s="148">
        <f>+[2]Antioquia!Q322</f>
        <v>13</v>
      </c>
      <c r="AG322" s="148">
        <f>+[2]Antioquia!R322</f>
        <v>13</v>
      </c>
      <c r="AH322" s="148">
        <f>+[2]Antioquia!AG322</f>
        <v>1</v>
      </c>
      <c r="AI322" s="148">
        <f>+[2]Atantico!Q322</f>
        <v>2</v>
      </c>
      <c r="AJ322" s="148">
        <f>+[2]Atantico!R322</f>
        <v>2</v>
      </c>
      <c r="AK322" s="148">
        <f>+[2]Atantico!AG322</f>
        <v>0</v>
      </c>
      <c r="AL322" s="148">
        <f>+[2]Arauca!Q322</f>
        <v>10</v>
      </c>
      <c r="AM322" s="148">
        <f>+[2]Arauca!R322</f>
        <v>10</v>
      </c>
      <c r="AN322" s="148">
        <f>+[2]Arauca!AG322</f>
        <v>0</v>
      </c>
      <c r="AO322" s="148">
        <f>+[2]Bolivar!Q322</f>
        <v>6</v>
      </c>
      <c r="AP322" s="148">
        <f>+[2]Bolivar!R322</f>
        <v>6</v>
      </c>
      <c r="AQ322" s="148">
        <f>+[2]Bolivar!AG322</f>
        <v>0</v>
      </c>
      <c r="AR322" s="148">
        <f>+[2]Boyacá!Q322</f>
        <v>1</v>
      </c>
      <c r="AS322" s="148">
        <f>+[2]Boyacá!R322</f>
        <v>1</v>
      </c>
      <c r="AT322" s="148">
        <f>+[2]Boyacá!AG322</f>
        <v>0</v>
      </c>
      <c r="AU322" s="148">
        <f>+[2]Caldas!Q322</f>
        <v>2</v>
      </c>
      <c r="AV322" s="148">
        <f>+[2]Caldas!R322</f>
        <v>2</v>
      </c>
      <c r="AW322" s="148">
        <f>+[2]Caldas!AG322</f>
        <v>0</v>
      </c>
      <c r="AX322" s="148">
        <f>+[2]Caquetá!Q322</f>
        <v>4</v>
      </c>
      <c r="AY322" s="148">
        <f>+[2]Caquetá!R322</f>
        <v>4</v>
      </c>
      <c r="AZ322" s="148">
        <f>+[2]Caquetá!AG322</f>
        <v>0</v>
      </c>
      <c r="BA322" s="148">
        <f>+[2]Casanare!Q322</f>
        <v>8</v>
      </c>
      <c r="BB322" s="148">
        <f>+[2]Casanare!R322</f>
        <v>8</v>
      </c>
      <c r="BC322" s="148">
        <f>+[2]Casanare!AG322</f>
        <v>0</v>
      </c>
      <c r="BD322" s="148">
        <f>+[2]Cauca!Q322</f>
        <v>18</v>
      </c>
      <c r="BE322" s="148">
        <f>+[2]Cauca!R322</f>
        <v>18</v>
      </c>
      <c r="BF322" s="148">
        <f>+[2]Cauca!AG322</f>
        <v>0</v>
      </c>
      <c r="BG322" s="148">
        <f>+[2]Cesar!Q322</f>
        <v>15</v>
      </c>
      <c r="BH322" s="148">
        <f>+[2]Cesar!R322</f>
        <v>15</v>
      </c>
      <c r="BI322" s="148">
        <f>+[2]Cesar!AG322</f>
        <v>1</v>
      </c>
      <c r="BJ322" s="148">
        <f>+[2]Chocó!Q322</f>
        <v>6</v>
      </c>
      <c r="BK322" s="148">
        <f>+[2]Chocó!R322</f>
        <v>6</v>
      </c>
      <c r="BL322" s="148">
        <f>+[2]Chocó!AG322</f>
        <v>1</v>
      </c>
      <c r="BM322" s="148">
        <f>+[2]Córdoba!Q322</f>
        <v>4</v>
      </c>
      <c r="BN322" s="148">
        <f>+[2]Córdoba!R322</f>
        <v>4</v>
      </c>
      <c r="BO322" s="148">
        <f>+[2]Córdoba!AG322</f>
        <v>0</v>
      </c>
      <c r="BP322" s="148">
        <f>+[2]Cundinamarca!Q322</f>
        <v>2</v>
      </c>
      <c r="BQ322" s="148">
        <f>+[2]Cundinamarca!R322</f>
        <v>2</v>
      </c>
      <c r="BR322" s="148">
        <f>+[2]Cundinamarca!AG322</f>
        <v>0</v>
      </c>
      <c r="BS322" s="148">
        <f>+[2]Guainía!Q322</f>
        <v>0</v>
      </c>
      <c r="BT322" s="148">
        <f>+[2]Guainía!R322</f>
        <v>0</v>
      </c>
      <c r="BU322" s="148">
        <f>+[2]Guainía!AG322</f>
        <v>0</v>
      </c>
      <c r="BV322" s="148">
        <f>+[2]Guaviare!Q322</f>
        <v>0</v>
      </c>
      <c r="BW322" s="148">
        <f>+[2]Guaviare!R322</f>
        <v>0</v>
      </c>
      <c r="BX322" s="148">
        <f>+[2]Guaviare!AG322</f>
        <v>0</v>
      </c>
      <c r="BY322" s="148">
        <f>+[2]Huila!Q322</f>
        <v>1</v>
      </c>
      <c r="BZ322" s="148">
        <f>+[2]Huila!R322</f>
        <v>1</v>
      </c>
      <c r="CA322" s="148">
        <f>+[2]Huila!AG322</f>
        <v>0</v>
      </c>
      <c r="CB322" s="148">
        <f>+'[2]La Guajira'!Q322</f>
        <v>1</v>
      </c>
      <c r="CC322" s="148">
        <f>+'[2]La Guajira'!R322</f>
        <v>1</v>
      </c>
      <c r="CD322" s="148">
        <f>+'[2]La Guajira'!AG322</f>
        <v>0</v>
      </c>
      <c r="CE322" s="148">
        <f>+[2]Magdalena!Q322</f>
        <v>47</v>
      </c>
      <c r="CF322" s="148">
        <f>+[2]Magdalena!R322</f>
        <v>47</v>
      </c>
      <c r="CG322" s="148">
        <f>+[2]Magdalena!AG322</f>
        <v>6</v>
      </c>
      <c r="CH322" s="148">
        <f>+[2]Meta!Q322</f>
        <v>8</v>
      </c>
      <c r="CI322" s="148">
        <f>+[2]Meta!R322</f>
        <v>8</v>
      </c>
      <c r="CJ322" s="148">
        <f>+[2]Meta!AG322</f>
        <v>3</v>
      </c>
      <c r="CK322" s="148">
        <f>+[2]Nariño!Q322</f>
        <v>5</v>
      </c>
      <c r="CL322" s="148">
        <f>+[2]Nariño!R322</f>
        <v>5</v>
      </c>
      <c r="CM322" s="148">
        <f>+[2]Nariño!AG322</f>
        <v>1</v>
      </c>
      <c r="CN322" s="148">
        <f>+'[2]Norte de Santander'!Q322</f>
        <v>9</v>
      </c>
      <c r="CO322" s="148">
        <f>+'[2]Norte de Santander'!R322</f>
        <v>9</v>
      </c>
      <c r="CP322" s="148">
        <f>+'[2]Norte de Santander'!AG322</f>
        <v>1</v>
      </c>
      <c r="CQ322" s="148">
        <f>+[2]Putumayo!Q322</f>
        <v>1</v>
      </c>
      <c r="CR322" s="148">
        <f>+[2]Putumayo!R322</f>
        <v>1</v>
      </c>
      <c r="CS322" s="148">
        <f>+[2]Putumayo!AG322</f>
        <v>0</v>
      </c>
      <c r="CT322" s="148">
        <f>+[2]Quindio!Q322</f>
        <v>0</v>
      </c>
      <c r="CU322" s="148">
        <f>+[2]Quindio!R322</f>
        <v>0</v>
      </c>
      <c r="CV322" s="148">
        <f>+[2]Quindio!AG322</f>
        <v>0</v>
      </c>
      <c r="CW322" s="148">
        <f>+[2]Risaralda!Q322</f>
        <v>1</v>
      </c>
      <c r="CX322" s="148">
        <f>+[2]Risaralda!R322</f>
        <v>1</v>
      </c>
      <c r="CY322" s="148">
        <f>+[2]Risaralda!AG322</f>
        <v>0</v>
      </c>
      <c r="CZ322" s="148">
        <f>+'[2]San Anadrés'!Q322</f>
        <v>0</v>
      </c>
      <c r="DA322" s="148">
        <f>+'[2]San Anadrés'!R322</f>
        <v>0</v>
      </c>
      <c r="DB322" s="148">
        <f>+'[2]San Anadrés'!AG322</f>
        <v>0</v>
      </c>
      <c r="DC322" s="148">
        <f>+[2]Santander!Q322</f>
        <v>7</v>
      </c>
      <c r="DD322" s="148">
        <f>+[2]Santander!R322</f>
        <v>7</v>
      </c>
      <c r="DE322" s="148">
        <f>+[2]Santander!AG322</f>
        <v>3</v>
      </c>
      <c r="DF322" s="148">
        <f>+[2]Sucre!Q322</f>
        <v>5</v>
      </c>
      <c r="DG322" s="148">
        <f>+[2]Sucre!R322</f>
        <v>5</v>
      </c>
      <c r="DH322" s="148">
        <f>+[2]Sucre!AG322</f>
        <v>0</v>
      </c>
      <c r="DI322" s="148">
        <f>+[2]Tolima!Q322</f>
        <v>6</v>
      </c>
      <c r="DJ322" s="148">
        <f>+[2]Tolima!R322</f>
        <v>6</v>
      </c>
      <c r="DK322" s="148">
        <f>+[2]Tolima!AG322</f>
        <v>0</v>
      </c>
      <c r="DL322" s="148">
        <f>+'[2]Valle del Cauca'!Q322</f>
        <v>6</v>
      </c>
      <c r="DM322" s="148">
        <f>+'[2]Valle del Cauca'!R322</f>
        <v>6</v>
      </c>
      <c r="DN322" s="148">
        <f>+'[2]Valle del Cauca'!AG322</f>
        <v>1</v>
      </c>
      <c r="DO322" s="148">
        <f>+[2]Vaupés!Q322</f>
        <v>0</v>
      </c>
      <c r="DP322" s="148">
        <f>+[2]Vaupés!R322</f>
        <v>0</v>
      </c>
      <c r="DQ322" s="148">
        <f>+[2]Vaupés!AG322</f>
        <v>0</v>
      </c>
      <c r="DR322" s="148">
        <f>+[2]Vichada!Q322</f>
        <v>5</v>
      </c>
      <c r="DS322" s="148">
        <f>+[2]Vichada!R322</f>
        <v>5</v>
      </c>
      <c r="DT322" s="148">
        <f>+[2]Vichada!AG322</f>
        <v>1</v>
      </c>
    </row>
    <row r="323" spans="1:124" ht="33.75" hidden="1" x14ac:dyDescent="0.25">
      <c r="A323" s="152" t="s">
        <v>718</v>
      </c>
      <c r="B323" s="149" t="str">
        <f t="shared" si="82"/>
        <v>5-0-5-2</v>
      </c>
      <c r="C323" s="182" t="s">
        <v>65</v>
      </c>
      <c r="D323" s="126" t="s">
        <v>55</v>
      </c>
      <c r="E323" s="182" t="s">
        <v>56</v>
      </c>
      <c r="F323" s="182" t="s">
        <v>126</v>
      </c>
      <c r="G323" s="182" t="s">
        <v>370</v>
      </c>
      <c r="H323" s="130" t="s">
        <v>134</v>
      </c>
      <c r="I323" s="181" t="s">
        <v>373</v>
      </c>
      <c r="J323" s="130">
        <v>325200</v>
      </c>
      <c r="K323" s="130">
        <v>20</v>
      </c>
      <c r="L323" s="181" t="s">
        <v>374</v>
      </c>
      <c r="M323" s="42"/>
      <c r="N323" s="181" t="s">
        <v>375</v>
      </c>
      <c r="O323" s="181" t="s">
        <v>58</v>
      </c>
      <c r="P323" s="76" t="s">
        <v>60</v>
      </c>
      <c r="Q323" s="69">
        <f t="shared" si="91"/>
        <v>4.9351168511685115</v>
      </c>
      <c r="R323" s="83" t="e">
        <f t="shared" si="95"/>
        <v>#DIV/0!</v>
      </c>
      <c r="S323" s="83">
        <f>+[2]Amazonas!S323+[2]Antioquia!S323+[2]Atantico!S323+[2]Arauca!S323+[2]Bolivar!S323+[2]Boyacá!S323+[2]Caldas!S323+[2]Caquetá!S323+[2]Casanare!S323+[2]Cauca!S323+[2]Cesar!S323+[2]Chocó!S323+[2]Córdoba!S323+[2]Cundinamarca!S323+[2]Guainía!S323+[2]Guaviare!S323+[2]Huila!S323+'[2]La Guajira'!S323+[2]Magdalena!S323+[2]Meta!S323+[2]Nariño!S323+'[2]Norte de Santander'!S323+[2]Putumayo!S323+[2]Quindio!S323+[2]Risaralda!S323+'[2]San Anadrés'!S323+[2]Santander!S323+[2]Sucre!S323+[2]Tolima!S323+'[2]Valle del Cauca'!S323+[2]Vaupés!S323+[2]Vichada!S323</f>
        <v>0</v>
      </c>
      <c r="T323" s="83">
        <f>+[2]Amazonas!T323+[2]Antioquia!T323+[2]Atantico!T323+[2]Arauca!T323+[2]Bolivar!T323+[2]Boyacá!T323+[2]Caldas!T323+[2]Caquetá!T323+[2]Casanare!T323+[2]Cauca!T323+[2]Cesar!T323+[2]Chocó!T323+[2]Córdoba!T323+[2]Cundinamarca!T323+[2]Guainía!T323+[2]Guaviare!T323+[2]Huila!T323+'[2]La Guajira'!T323+[2]Magdalena!T323+[2]Meta!T323+[2]Nariño!T323+'[2]Norte de Santander'!T323+[2]Putumayo!T323+[2]Quindio!T323+[2]Risaralda!T323+'[2]San Anadrés'!T323+[2]Santander!T323+[2]Sucre!T323+[2]Tolima!T323+'[2]Valle del Cauca'!T323+[2]Vaupés!T323+[2]Vichada!T323</f>
        <v>0</v>
      </c>
      <c r="U323" s="148">
        <f t="shared" si="96"/>
        <v>325200</v>
      </c>
      <c r="V323" s="148">
        <f t="shared" si="97"/>
        <v>16049</v>
      </c>
      <c r="W323" s="148">
        <f>+'[2]Oficinas Nacionales'!Q323</f>
        <v>0</v>
      </c>
      <c r="X323" s="148">
        <f>+'[2]Oficinas Nacionales'!R323</f>
        <v>0</v>
      </c>
      <c r="Y323" s="148">
        <f>+'[2]Oficinas Nacionales'!AG323</f>
        <v>0</v>
      </c>
      <c r="Z323" s="148">
        <f t="shared" si="98"/>
        <v>325200</v>
      </c>
      <c r="AA323" s="148">
        <f t="shared" si="98"/>
        <v>320339</v>
      </c>
      <c r="AB323" s="148">
        <f t="shared" si="98"/>
        <v>16049</v>
      </c>
      <c r="AC323" s="148">
        <f>+[2]Amazonas!Q323</f>
        <v>30</v>
      </c>
      <c r="AD323" s="148">
        <f>+[2]Amazonas!R323</f>
        <v>6</v>
      </c>
      <c r="AE323" s="148">
        <f>+[2]Amazonas!AG323</f>
        <v>0</v>
      </c>
      <c r="AF323" s="148">
        <f>+[2]Antioquia!Q323</f>
        <v>53000</v>
      </c>
      <c r="AG323" s="148">
        <f>+[2]Antioquia!R323</f>
        <v>52459</v>
      </c>
      <c r="AH323" s="148">
        <f>+[2]Antioquia!AG323</f>
        <v>1025</v>
      </c>
      <c r="AI323" s="148">
        <f>+[2]Atantico!Q323</f>
        <v>4500</v>
      </c>
      <c r="AJ323" s="148">
        <f>+[2]Atantico!R323</f>
        <v>4233</v>
      </c>
      <c r="AK323" s="148">
        <f>+[2]Atantico!AG323</f>
        <v>95</v>
      </c>
      <c r="AL323" s="148">
        <f>+[2]Arauca!Q323</f>
        <v>14000</v>
      </c>
      <c r="AM323" s="148">
        <f>+[2]Arauca!R323</f>
        <v>13396</v>
      </c>
      <c r="AN323" s="148">
        <f>+[2]Arauca!AG323</f>
        <v>929</v>
      </c>
      <c r="AO323" s="148">
        <f>+[2]Bolivar!Q323</f>
        <v>25000</v>
      </c>
      <c r="AP323" s="148">
        <f>+[2]Bolivar!R323</f>
        <v>24535</v>
      </c>
      <c r="AQ323" s="148">
        <f>+[2]Bolivar!AG323</f>
        <v>563</v>
      </c>
      <c r="AR323" s="148">
        <f>+[2]Boyacá!Q323</f>
        <v>10600</v>
      </c>
      <c r="AS323" s="148">
        <f>+[2]Boyacá!R323</f>
        <v>10513</v>
      </c>
      <c r="AT323" s="148">
        <f>+[2]Boyacá!AG323</f>
        <v>1838</v>
      </c>
      <c r="AU323" s="148">
        <f>+[2]Caldas!Q323</f>
        <v>10500</v>
      </c>
      <c r="AV323" s="148">
        <f>+[2]Caldas!R323</f>
        <v>10367</v>
      </c>
      <c r="AW323" s="148">
        <f>+[2]Caldas!AG323</f>
        <v>1338</v>
      </c>
      <c r="AX323" s="148">
        <f>+[2]Caquetá!Q323</f>
        <v>12000</v>
      </c>
      <c r="AY323" s="148">
        <f>+[2]Caquetá!R323</f>
        <v>11899</v>
      </c>
      <c r="AZ323" s="148">
        <f>+[2]Caquetá!AG323</f>
        <v>296</v>
      </c>
      <c r="BA323" s="148">
        <f>+[2]Casanare!Q323</f>
        <v>13000</v>
      </c>
      <c r="BB323" s="148">
        <f>+[2]Casanare!R323</f>
        <v>12600</v>
      </c>
      <c r="BC323" s="148">
        <f>+[2]Casanare!AG323</f>
        <v>1175</v>
      </c>
      <c r="BD323" s="148">
        <f>+[2]Cauca!Q323</f>
        <v>5200</v>
      </c>
      <c r="BE323" s="148">
        <f>+[2]Cauca!R323</f>
        <v>5030</v>
      </c>
      <c r="BF323" s="148">
        <f>+[2]Cauca!AG323</f>
        <v>193</v>
      </c>
      <c r="BG323" s="148">
        <f>+[2]Cesar!Q323</f>
        <v>1200</v>
      </c>
      <c r="BH323" s="148">
        <f>+[2]Cesar!R323</f>
        <v>1092</v>
      </c>
      <c r="BI323" s="148">
        <f>+[2]Cesar!AG323</f>
        <v>1235</v>
      </c>
      <c r="BJ323" s="148">
        <f>+[2]Chocó!Q323</f>
        <v>7200</v>
      </c>
      <c r="BK323" s="148">
        <f>+[2]Chocó!R323</f>
        <v>7074</v>
      </c>
      <c r="BL323" s="148">
        <f>+[2]Chocó!AG323</f>
        <v>0</v>
      </c>
      <c r="BM323" s="148">
        <f>+[2]Córdoba!Q323</f>
        <v>33300</v>
      </c>
      <c r="BN323" s="148">
        <f>+[2]Córdoba!R323</f>
        <v>33247</v>
      </c>
      <c r="BO323" s="148">
        <f>+[2]Córdoba!AG323</f>
        <v>991</v>
      </c>
      <c r="BP323" s="148">
        <f>+[2]Cundinamarca!Q323</f>
        <v>6000</v>
      </c>
      <c r="BQ323" s="148">
        <f>+[2]Cundinamarca!R323</f>
        <v>5400</v>
      </c>
      <c r="BR323" s="148">
        <f>+[2]Cundinamarca!AG323</f>
        <v>310</v>
      </c>
      <c r="BS323" s="148">
        <f>+[2]Guainía!Q323</f>
        <v>150</v>
      </c>
      <c r="BT323" s="148">
        <f>+[2]Guainía!R323</f>
        <v>140</v>
      </c>
      <c r="BU323" s="148">
        <f>+[2]Guainía!AG323</f>
        <v>0</v>
      </c>
      <c r="BV323" s="148">
        <f>+[2]Guaviare!Q323</f>
        <v>1500</v>
      </c>
      <c r="BW323" s="148">
        <f>+[2]Guaviare!R323</f>
        <v>1350</v>
      </c>
      <c r="BX323" s="148">
        <f>+[2]Guaviare!AG323</f>
        <v>607</v>
      </c>
      <c r="BY323" s="148">
        <f>+[2]Huila!Q323</f>
        <v>7200</v>
      </c>
      <c r="BZ323" s="148">
        <f>+[2]Huila!R323</f>
        <v>7140</v>
      </c>
      <c r="CA323" s="148">
        <f>+[2]Huila!AG323</f>
        <v>587</v>
      </c>
      <c r="CB323" s="148">
        <f>+'[2]La Guajira'!Q323</f>
        <v>8600</v>
      </c>
      <c r="CC323" s="148">
        <f>+'[2]La Guajira'!R323</f>
        <v>8589</v>
      </c>
      <c r="CD323" s="148">
        <f>+'[2]La Guajira'!AG323</f>
        <v>0</v>
      </c>
      <c r="CE323" s="148">
        <f>+[2]Magdalena!Q323</f>
        <v>17500</v>
      </c>
      <c r="CF323" s="148">
        <f>+[2]Magdalena!R323</f>
        <v>17290</v>
      </c>
      <c r="CG323" s="148">
        <f>+[2]Magdalena!AG323</f>
        <v>827</v>
      </c>
      <c r="CH323" s="148">
        <f>+[2]Meta!Q323</f>
        <v>10000</v>
      </c>
      <c r="CI323" s="148">
        <f>+[2]Meta!R323</f>
        <v>10000</v>
      </c>
      <c r="CJ323" s="148">
        <f>+[2]Meta!AG323</f>
        <v>360</v>
      </c>
      <c r="CK323" s="148">
        <f>+[2]Nariño!Q323</f>
        <v>10000</v>
      </c>
      <c r="CL323" s="148">
        <f>+[2]Nariño!R323</f>
        <v>9728</v>
      </c>
      <c r="CM323" s="148">
        <f>+[2]Nariño!AG323</f>
        <v>61</v>
      </c>
      <c r="CN323" s="148">
        <f>+'[2]Norte de Santander'!Q323</f>
        <v>7300</v>
      </c>
      <c r="CO323" s="148">
        <f>+'[2]Norte de Santander'!R323</f>
        <v>7219</v>
      </c>
      <c r="CP323" s="148">
        <f>+'[2]Norte de Santander'!AG323</f>
        <v>160</v>
      </c>
      <c r="CQ323" s="148">
        <f>+[2]Putumayo!Q323</f>
        <v>2900</v>
      </c>
      <c r="CR323" s="148">
        <f>+[2]Putumayo!R323</f>
        <v>2836</v>
      </c>
      <c r="CS323" s="148">
        <f>+[2]Putumayo!AG323</f>
        <v>344</v>
      </c>
      <c r="CT323" s="148">
        <f>+[2]Quindio!Q323</f>
        <v>2800</v>
      </c>
      <c r="CU323" s="148">
        <f>+[2]Quindio!R323</f>
        <v>2791</v>
      </c>
      <c r="CV323" s="148">
        <f>+[2]Quindio!AG323</f>
        <v>112</v>
      </c>
      <c r="CW323" s="148">
        <f>+[2]Risaralda!Q323</f>
        <v>3800</v>
      </c>
      <c r="CX323" s="148">
        <f>+[2]Risaralda!R323</f>
        <v>3800</v>
      </c>
      <c r="CY323" s="148">
        <f>+[2]Risaralda!AG323</f>
        <v>348</v>
      </c>
      <c r="CZ323" s="148">
        <f>+'[2]San Anadrés'!Q323</f>
        <v>0</v>
      </c>
      <c r="DA323" s="148">
        <f>+'[2]San Anadrés'!R323</f>
        <v>0</v>
      </c>
      <c r="DB323" s="148">
        <f>+'[2]San Anadrés'!AG323</f>
        <v>0</v>
      </c>
      <c r="DC323" s="148">
        <f>+[2]Santander!Q323</f>
        <v>12600</v>
      </c>
      <c r="DD323" s="148">
        <f>+[2]Santander!R323</f>
        <v>12505</v>
      </c>
      <c r="DE323" s="148">
        <f>+[2]Santander!AG323</f>
        <v>557</v>
      </c>
      <c r="DF323" s="148">
        <f>+[2]Sucre!Q323</f>
        <v>21700</v>
      </c>
      <c r="DG323" s="148">
        <f>+[2]Sucre!R323</f>
        <v>21624</v>
      </c>
      <c r="DH323" s="148">
        <f>+[2]Sucre!AG323</f>
        <v>619</v>
      </c>
      <c r="DI323" s="148">
        <f>+[2]Tolima!Q323</f>
        <v>15000</v>
      </c>
      <c r="DJ323" s="148">
        <f>+[2]Tolima!R323</f>
        <v>14945</v>
      </c>
      <c r="DK323" s="148">
        <f>+[2]Tolima!AG323</f>
        <v>536</v>
      </c>
      <c r="DL323" s="148">
        <f>+'[2]Valle del Cauca'!Q323</f>
        <v>7100</v>
      </c>
      <c r="DM323" s="148">
        <f>+'[2]Valle del Cauca'!R323</f>
        <v>7075</v>
      </c>
      <c r="DN323" s="148">
        <f>+'[2]Valle del Cauca'!AG323</f>
        <v>876</v>
      </c>
      <c r="DO323" s="148">
        <f>+[2]Vaupés!Q323</f>
        <v>20</v>
      </c>
      <c r="DP323" s="148">
        <f>+[2]Vaupés!R323</f>
        <v>17</v>
      </c>
      <c r="DQ323" s="148">
        <f>+[2]Vaupés!AG323</f>
        <v>0</v>
      </c>
      <c r="DR323" s="148">
        <f>+[2]Vichada!Q323</f>
        <v>1500</v>
      </c>
      <c r="DS323" s="148">
        <f>+[2]Vichada!R323</f>
        <v>1439</v>
      </c>
      <c r="DT323" s="148">
        <f>+[2]Vichada!AG323</f>
        <v>67</v>
      </c>
    </row>
    <row r="324" spans="1:124" ht="33.75" hidden="1" x14ac:dyDescent="0.25">
      <c r="A324" s="152" t="s">
        <v>718</v>
      </c>
      <c r="B324" s="149" t="str">
        <f t="shared" si="82"/>
        <v>5-0-5-3</v>
      </c>
      <c r="C324" s="182" t="s">
        <v>65</v>
      </c>
      <c r="D324" s="126" t="s">
        <v>55</v>
      </c>
      <c r="E324" s="182" t="s">
        <v>56</v>
      </c>
      <c r="F324" s="182" t="s">
        <v>126</v>
      </c>
      <c r="G324" s="182" t="s">
        <v>370</v>
      </c>
      <c r="H324" s="130" t="s">
        <v>140</v>
      </c>
      <c r="I324" s="181" t="s">
        <v>376</v>
      </c>
      <c r="J324" s="130">
        <v>372</v>
      </c>
      <c r="K324" s="130">
        <v>10</v>
      </c>
      <c r="L324" s="181" t="s">
        <v>377</v>
      </c>
      <c r="M324" s="42"/>
      <c r="N324" s="181" t="s">
        <v>378</v>
      </c>
      <c r="O324" s="181"/>
      <c r="P324" s="76" t="s">
        <v>60</v>
      </c>
      <c r="Q324" s="69">
        <f t="shared" si="91"/>
        <v>16.666666666666664</v>
      </c>
      <c r="R324" s="83" t="e">
        <f t="shared" si="95"/>
        <v>#DIV/0!</v>
      </c>
      <c r="S324" s="83">
        <f>+[2]Amazonas!S324+[2]Antioquia!S324+[2]Atantico!S324+[2]Arauca!S324+[2]Bolivar!S324+[2]Boyacá!S324+[2]Caldas!S324+[2]Caquetá!S324+[2]Casanare!S324+[2]Cauca!S324+[2]Cesar!S324+[2]Chocó!S324+[2]Córdoba!S324+[2]Cundinamarca!S324+[2]Guainía!S324+[2]Guaviare!S324+[2]Huila!S324+'[2]La Guajira'!S324+[2]Magdalena!S324+[2]Meta!S324+[2]Nariño!S324+'[2]Norte de Santander'!S324+[2]Putumayo!S324+[2]Quindio!S324+[2]Risaralda!S324+'[2]San Anadrés'!S324+[2]Santander!S324+[2]Sucre!S324+[2]Tolima!S324+'[2]Valle del Cauca'!S324+[2]Vaupés!S324+[2]Vichada!S324</f>
        <v>0</v>
      </c>
      <c r="T324" s="83">
        <f>+[2]Amazonas!T324+[2]Antioquia!T324+[2]Atantico!T324+[2]Arauca!T324+[2]Bolivar!T324+[2]Boyacá!T324+[2]Caldas!T324+[2]Caquetá!T324+[2]Casanare!T324+[2]Cauca!T324+[2]Cesar!T324+[2]Chocó!T324+[2]Córdoba!T324+[2]Cundinamarca!T324+[2]Guainía!T324+[2]Guaviare!T324+[2]Huila!T324+'[2]La Guajira'!T324+[2]Magdalena!T324+[2]Meta!T324+[2]Nariño!T324+'[2]Norte de Santander'!T324+[2]Putumayo!T324+[2]Quindio!T324+[2]Risaralda!T324+'[2]San Anadrés'!T324+[2]Santander!T324+[2]Sucre!T324+[2]Tolima!T324+'[2]Valle del Cauca'!T324+[2]Vaupés!T324+[2]Vichada!T324</f>
        <v>0</v>
      </c>
      <c r="U324" s="148">
        <f t="shared" si="96"/>
        <v>372</v>
      </c>
      <c r="V324" s="148">
        <f t="shared" si="97"/>
        <v>62</v>
      </c>
      <c r="W324" s="148">
        <f>+'[2]Oficinas Nacionales'!Q324</f>
        <v>0</v>
      </c>
      <c r="X324" s="148">
        <f>+'[2]Oficinas Nacionales'!R324</f>
        <v>0</v>
      </c>
      <c r="Y324" s="148">
        <f>+'[2]Oficinas Nacionales'!AG324</f>
        <v>0</v>
      </c>
      <c r="Z324" s="148">
        <f t="shared" si="98"/>
        <v>372</v>
      </c>
      <c r="AA324" s="148">
        <f t="shared" si="98"/>
        <v>0</v>
      </c>
      <c r="AB324" s="148">
        <f t="shared" si="98"/>
        <v>62</v>
      </c>
      <c r="AC324" s="148">
        <f>+[2]Amazonas!Q324</f>
        <v>12</v>
      </c>
      <c r="AD324" s="148">
        <f>+[2]Amazonas!R324</f>
        <v>0</v>
      </c>
      <c r="AE324" s="148">
        <f>+[2]Amazonas!AG324</f>
        <v>0</v>
      </c>
      <c r="AF324" s="148">
        <f>+[2]Antioquia!Q324</f>
        <v>12</v>
      </c>
      <c r="AG324" s="148">
        <f>+[2]Antioquia!R324</f>
        <v>0</v>
      </c>
      <c r="AH324" s="148">
        <f>+[2]Antioquia!AG324</f>
        <v>0</v>
      </c>
      <c r="AI324" s="148">
        <f>+[2]Atantico!Q324</f>
        <v>12</v>
      </c>
      <c r="AJ324" s="148">
        <f>+[2]Atantico!R324</f>
        <v>0</v>
      </c>
      <c r="AK324" s="148">
        <f>+[2]Atantico!AG324</f>
        <v>1</v>
      </c>
      <c r="AL324" s="148">
        <f>+[2]Arauca!Q324</f>
        <v>12</v>
      </c>
      <c r="AM324" s="148">
        <f>+[2]Arauca!R324</f>
        <v>0</v>
      </c>
      <c r="AN324" s="148">
        <f>+[2]Arauca!AG324</f>
        <v>0</v>
      </c>
      <c r="AO324" s="148">
        <f>+[2]Bolivar!Q324</f>
        <v>12</v>
      </c>
      <c r="AP324" s="148">
        <f>+[2]Bolivar!R324</f>
        <v>0</v>
      </c>
      <c r="AQ324" s="148">
        <f>+[2]Bolivar!AG324</f>
        <v>0</v>
      </c>
      <c r="AR324" s="148">
        <f>+[2]Boyacá!Q324</f>
        <v>12</v>
      </c>
      <c r="AS324" s="148">
        <f>+[2]Boyacá!R324</f>
        <v>0</v>
      </c>
      <c r="AT324" s="148">
        <f>+[2]Boyacá!AG324</f>
        <v>0</v>
      </c>
      <c r="AU324" s="148">
        <f>+[2]Caldas!Q324</f>
        <v>12</v>
      </c>
      <c r="AV324" s="148">
        <f>+[2]Caldas!R324</f>
        <v>0</v>
      </c>
      <c r="AW324" s="148">
        <f>+[2]Caldas!AG324</f>
        <v>0</v>
      </c>
      <c r="AX324" s="148">
        <f>+[2]Caquetá!Q324</f>
        <v>12</v>
      </c>
      <c r="AY324" s="148">
        <f>+[2]Caquetá!R324</f>
        <v>0</v>
      </c>
      <c r="AZ324" s="148">
        <f>+[2]Caquetá!AG324</f>
        <v>2</v>
      </c>
      <c r="BA324" s="148">
        <f>+[2]Casanare!Q324</f>
        <v>12</v>
      </c>
      <c r="BB324" s="148">
        <f>+[2]Casanare!R324</f>
        <v>0</v>
      </c>
      <c r="BC324" s="148">
        <f>+[2]Casanare!AG324</f>
        <v>1</v>
      </c>
      <c r="BD324" s="148">
        <f>+[2]Cauca!Q324</f>
        <v>12</v>
      </c>
      <c r="BE324" s="148">
        <f>+[2]Cauca!R324</f>
        <v>0</v>
      </c>
      <c r="BF324" s="148">
        <f>+[2]Cauca!AG324</f>
        <v>0</v>
      </c>
      <c r="BG324" s="148">
        <f>+[2]Cesar!Q324</f>
        <v>12</v>
      </c>
      <c r="BH324" s="148">
        <f>+[2]Cesar!R324</f>
        <v>0</v>
      </c>
      <c r="BI324" s="148">
        <f>+[2]Cesar!AG324</f>
        <v>36</v>
      </c>
      <c r="BJ324" s="148">
        <f>+[2]Chocó!Q324</f>
        <v>12</v>
      </c>
      <c r="BK324" s="148">
        <f>+[2]Chocó!R324</f>
        <v>0</v>
      </c>
      <c r="BL324" s="148">
        <f>+[2]Chocó!AG324</f>
        <v>0</v>
      </c>
      <c r="BM324" s="148">
        <f>+[2]Córdoba!Q324</f>
        <v>12</v>
      </c>
      <c r="BN324" s="148">
        <f>+[2]Córdoba!R324</f>
        <v>0</v>
      </c>
      <c r="BO324" s="148">
        <f>+[2]Córdoba!AG324</f>
        <v>1</v>
      </c>
      <c r="BP324" s="148">
        <f>+[2]Cundinamarca!Q324</f>
        <v>12</v>
      </c>
      <c r="BQ324" s="148">
        <f>+[2]Cundinamarca!R324</f>
        <v>0</v>
      </c>
      <c r="BR324" s="148">
        <f>+[2]Cundinamarca!AG324</f>
        <v>0</v>
      </c>
      <c r="BS324" s="148">
        <f>+[2]Guainía!Q324</f>
        <v>12</v>
      </c>
      <c r="BT324" s="148">
        <f>+[2]Guainía!R324</f>
        <v>0</v>
      </c>
      <c r="BU324" s="148">
        <f>+[2]Guainía!AG324</f>
        <v>0</v>
      </c>
      <c r="BV324" s="148">
        <f>+[2]Guaviare!Q324</f>
        <v>12</v>
      </c>
      <c r="BW324" s="148">
        <f>+[2]Guaviare!R324</f>
        <v>0</v>
      </c>
      <c r="BX324" s="148">
        <f>+[2]Guaviare!AG324</f>
        <v>1</v>
      </c>
      <c r="BY324" s="148">
        <f>+[2]Huila!Q324</f>
        <v>12</v>
      </c>
      <c r="BZ324" s="148">
        <f>+[2]Huila!R324</f>
        <v>0</v>
      </c>
      <c r="CA324" s="148">
        <f>+[2]Huila!AG324</f>
        <v>0</v>
      </c>
      <c r="CB324" s="148">
        <f>+'[2]La Guajira'!Q324</f>
        <v>12</v>
      </c>
      <c r="CC324" s="148">
        <f>+'[2]La Guajira'!R324</f>
        <v>0</v>
      </c>
      <c r="CD324" s="148">
        <f>+'[2]La Guajira'!AG324</f>
        <v>0</v>
      </c>
      <c r="CE324" s="148">
        <f>+[2]Magdalena!Q324</f>
        <v>12</v>
      </c>
      <c r="CF324" s="148">
        <f>+[2]Magdalena!R324</f>
        <v>0</v>
      </c>
      <c r="CG324" s="148">
        <f>+[2]Magdalena!AG324</f>
        <v>0</v>
      </c>
      <c r="CH324" s="148">
        <f>+[2]Meta!Q324</f>
        <v>12</v>
      </c>
      <c r="CI324" s="148">
        <f>+[2]Meta!R324</f>
        <v>0</v>
      </c>
      <c r="CJ324" s="148">
        <f>+[2]Meta!AG324</f>
        <v>2</v>
      </c>
      <c r="CK324" s="148">
        <f>+[2]Nariño!Q324</f>
        <v>12</v>
      </c>
      <c r="CL324" s="148">
        <f>+[2]Nariño!R324</f>
        <v>0</v>
      </c>
      <c r="CM324" s="148">
        <f>+[2]Nariño!AG324</f>
        <v>2</v>
      </c>
      <c r="CN324" s="148">
        <f>+'[2]Norte de Santander'!Q324</f>
        <v>12</v>
      </c>
      <c r="CO324" s="148">
        <f>+'[2]Norte de Santander'!R324</f>
        <v>0</v>
      </c>
      <c r="CP324" s="148">
        <f>+'[2]Norte de Santander'!AG324</f>
        <v>2</v>
      </c>
      <c r="CQ324" s="148">
        <f>+[2]Putumayo!Q324</f>
        <v>12</v>
      </c>
      <c r="CR324" s="148">
        <f>+[2]Putumayo!R324</f>
        <v>0</v>
      </c>
      <c r="CS324" s="148">
        <f>+[2]Putumayo!AG324</f>
        <v>1</v>
      </c>
      <c r="CT324" s="148">
        <f>+[2]Quindio!Q324</f>
        <v>12</v>
      </c>
      <c r="CU324" s="148">
        <f>+[2]Quindio!R324</f>
        <v>0</v>
      </c>
      <c r="CV324" s="148">
        <f>+[2]Quindio!AG324</f>
        <v>0</v>
      </c>
      <c r="CW324" s="148">
        <f>+[2]Risaralda!Q324</f>
        <v>12</v>
      </c>
      <c r="CX324" s="148">
        <f>+[2]Risaralda!R324</f>
        <v>0</v>
      </c>
      <c r="CY324" s="148">
        <f>+[2]Risaralda!AG324</f>
        <v>0</v>
      </c>
      <c r="CZ324" s="148">
        <f>+'[2]San Anadrés'!Q324</f>
        <v>0</v>
      </c>
      <c r="DA324" s="148">
        <f>+'[2]San Anadrés'!R324</f>
        <v>0</v>
      </c>
      <c r="DB324" s="148">
        <f>+'[2]San Anadrés'!AG324</f>
        <v>0</v>
      </c>
      <c r="DC324" s="148">
        <f>+[2]Santander!Q324</f>
        <v>12</v>
      </c>
      <c r="DD324" s="148">
        <f>+[2]Santander!R324</f>
        <v>0</v>
      </c>
      <c r="DE324" s="148">
        <f>+[2]Santander!AG324</f>
        <v>2</v>
      </c>
      <c r="DF324" s="148">
        <f>+[2]Sucre!Q324</f>
        <v>12</v>
      </c>
      <c r="DG324" s="148">
        <f>+[2]Sucre!R324</f>
        <v>0</v>
      </c>
      <c r="DH324" s="148">
        <f>+[2]Sucre!AG324</f>
        <v>2</v>
      </c>
      <c r="DI324" s="148">
        <f>+[2]Tolima!Q324</f>
        <v>12</v>
      </c>
      <c r="DJ324" s="148">
        <f>+[2]Tolima!R324</f>
        <v>0</v>
      </c>
      <c r="DK324" s="148">
        <f>+[2]Tolima!AG324</f>
        <v>2</v>
      </c>
      <c r="DL324" s="148">
        <f>+'[2]Valle del Cauca'!Q324</f>
        <v>12</v>
      </c>
      <c r="DM324" s="148">
        <f>+'[2]Valle del Cauca'!R324</f>
        <v>0</v>
      </c>
      <c r="DN324" s="148">
        <f>+'[2]Valle del Cauca'!AG324</f>
        <v>6</v>
      </c>
      <c r="DO324" s="148">
        <f>+[2]Vaupés!Q324</f>
        <v>12</v>
      </c>
      <c r="DP324" s="148">
        <f>+[2]Vaupés!R324</f>
        <v>0</v>
      </c>
      <c r="DQ324" s="148">
        <f>+[2]Vaupés!AG324</f>
        <v>0</v>
      </c>
      <c r="DR324" s="148">
        <f>+[2]Vichada!Q324</f>
        <v>12</v>
      </c>
      <c r="DS324" s="148">
        <f>+[2]Vichada!R324</f>
        <v>0</v>
      </c>
      <c r="DT324" s="148">
        <f>+[2]Vichada!AG324</f>
        <v>1</v>
      </c>
    </row>
    <row r="325" spans="1:124" ht="33.75" hidden="1" x14ac:dyDescent="0.25">
      <c r="A325" s="152" t="s">
        <v>718</v>
      </c>
      <c r="B325" s="149" t="str">
        <f t="shared" si="82"/>
        <v>5-0-5-4</v>
      </c>
      <c r="C325" s="182" t="s">
        <v>65</v>
      </c>
      <c r="D325" s="126" t="s">
        <v>55</v>
      </c>
      <c r="E325" s="182" t="s">
        <v>56</v>
      </c>
      <c r="F325" s="182" t="s">
        <v>126</v>
      </c>
      <c r="G325" s="182" t="s">
        <v>370</v>
      </c>
      <c r="H325" s="130" t="s">
        <v>143</v>
      </c>
      <c r="I325" s="431" t="s">
        <v>379</v>
      </c>
      <c r="J325" s="140">
        <v>1034</v>
      </c>
      <c r="K325" s="459">
        <v>20</v>
      </c>
      <c r="L325" s="182" t="s">
        <v>101</v>
      </c>
      <c r="M325" s="193"/>
      <c r="N325" s="128" t="s">
        <v>102</v>
      </c>
      <c r="O325" s="182" t="s">
        <v>58</v>
      </c>
      <c r="P325" s="76" t="s">
        <v>60</v>
      </c>
      <c r="Q325" s="69" t="e">
        <f t="shared" si="91"/>
        <v>#VALUE!</v>
      </c>
      <c r="R325" s="83" t="e">
        <f t="shared" si="95"/>
        <v>#DIV/0!</v>
      </c>
      <c r="S325" s="83">
        <f>+[2]Amazonas!S325+[2]Antioquia!S325+[2]Atantico!S325+[2]Arauca!S325+[2]Bolivar!S325+[2]Boyacá!S325+[2]Caldas!S325+[2]Caquetá!S325+[2]Casanare!S325+[2]Cauca!S325+[2]Cesar!S325+[2]Chocó!S325+[2]Córdoba!S325+[2]Cundinamarca!S325+[2]Guainía!S325+[2]Guaviare!S325+[2]Huila!S325+'[2]La Guajira'!S325+[2]Magdalena!S325+[2]Meta!S325+[2]Nariño!S325+'[2]Norte de Santander'!S325+[2]Putumayo!S325+[2]Quindio!S325+[2]Risaralda!S325+'[2]San Anadrés'!S325+[2]Santander!S325+[2]Sucre!S325+[2]Tolima!S325+'[2]Valle del Cauca'!S325+[2]Vaupés!S325+[2]Vichada!S325</f>
        <v>0</v>
      </c>
      <c r="T325" s="83">
        <f>+[2]Amazonas!T325+[2]Antioquia!T325+[2]Atantico!T325+[2]Arauca!T325+[2]Bolivar!T325+[2]Boyacá!T325+[2]Caldas!T325+[2]Caquetá!T325+[2]Casanare!T325+[2]Cauca!T325+[2]Cesar!T325+[2]Chocó!T325+[2]Córdoba!T325+[2]Cundinamarca!T325+[2]Guainía!T325+[2]Guaviare!T325+[2]Huila!T325+'[2]La Guajira'!T325+[2]Magdalena!T325+[2]Meta!T325+[2]Nariño!T325+'[2]Norte de Santander'!T325+[2]Putumayo!T325+[2]Quindio!T325+[2]Risaralda!T325+'[2]San Anadrés'!T325+[2]Santander!T325+[2]Sucre!T325+[2]Tolima!T325+'[2]Valle del Cauca'!T325+[2]Vaupés!T325+[2]Vichada!T325</f>
        <v>0</v>
      </c>
      <c r="U325" s="148">
        <f t="shared" si="96"/>
        <v>1036</v>
      </c>
      <c r="V325" s="148" t="e">
        <f t="shared" si="97"/>
        <v>#VALUE!</v>
      </c>
      <c r="W325" s="148">
        <f>+'[2]Oficinas Nacionales'!Q325</f>
        <v>0</v>
      </c>
      <c r="X325" s="148">
        <f>+'[2]Oficinas Nacionales'!R325</f>
        <v>0</v>
      </c>
      <c r="Y325" s="148" t="e">
        <f>+'[2]Oficinas Nacionales'!AG325</f>
        <v>#VALUE!</v>
      </c>
      <c r="Z325" s="148">
        <f t="shared" si="98"/>
        <v>1036</v>
      </c>
      <c r="AA325" s="148">
        <f t="shared" si="98"/>
        <v>0</v>
      </c>
      <c r="AB325" s="148" t="e">
        <f t="shared" si="98"/>
        <v>#VALUE!</v>
      </c>
      <c r="AC325" s="148">
        <f>+[2]Amazonas!Q325</f>
        <v>1</v>
      </c>
      <c r="AD325" s="148">
        <f>+[2]Amazonas!R325</f>
        <v>0</v>
      </c>
      <c r="AE325" s="148">
        <f>+[2]Amazonas!AG325</f>
        <v>0</v>
      </c>
      <c r="AF325" s="148">
        <f>+[2]Antioquia!Q325</f>
        <v>145</v>
      </c>
      <c r="AG325" s="148">
        <f>+[2]Antioquia!R325</f>
        <v>0</v>
      </c>
      <c r="AH325" s="148">
        <f>+[2]Antioquia!AG325</f>
        <v>3</v>
      </c>
      <c r="AI325" s="148">
        <f>+[2]Atantico!Q325</f>
        <v>15</v>
      </c>
      <c r="AJ325" s="148">
        <f>+[2]Atantico!R325</f>
        <v>0</v>
      </c>
      <c r="AK325" s="148">
        <f>+[2]Atantico!AG325</f>
        <v>0</v>
      </c>
      <c r="AL325" s="148">
        <f>+[2]Arauca!Q325</f>
        <v>30</v>
      </c>
      <c r="AM325" s="148">
        <f>+[2]Arauca!R325</f>
        <v>0</v>
      </c>
      <c r="AN325" s="148">
        <f>+[2]Arauca!AG325</f>
        <v>0</v>
      </c>
      <c r="AO325" s="148">
        <f>+[2]Bolivar!Q325</f>
        <v>20</v>
      </c>
      <c r="AP325" s="148">
        <f>+[2]Bolivar!R325</f>
        <v>0</v>
      </c>
      <c r="AQ325" s="148">
        <f>+[2]Bolivar!AG325</f>
        <v>0</v>
      </c>
      <c r="AR325" s="148">
        <f>+[2]Boyacá!Q325</f>
        <v>70</v>
      </c>
      <c r="AS325" s="148">
        <f>+[2]Boyacá!R325</f>
        <v>0</v>
      </c>
      <c r="AT325" s="148">
        <f>+[2]Boyacá!AG325</f>
        <v>7</v>
      </c>
      <c r="AU325" s="148">
        <f>+[2]Caldas!Q325</f>
        <v>65</v>
      </c>
      <c r="AV325" s="148">
        <f>+[2]Caldas!R325</f>
        <v>0</v>
      </c>
      <c r="AW325" s="148">
        <f>+[2]Caldas!AG325</f>
        <v>6</v>
      </c>
      <c r="AX325" s="148">
        <f>+[2]Caquetá!Q325</f>
        <v>10</v>
      </c>
      <c r="AY325" s="148">
        <f>+[2]Caquetá!R325</f>
        <v>0</v>
      </c>
      <c r="AZ325" s="148">
        <f>+[2]Caquetá!AG325</f>
        <v>0</v>
      </c>
      <c r="BA325" s="148">
        <f>+[2]Casanare!Q325</f>
        <v>80</v>
      </c>
      <c r="BB325" s="148">
        <f>+[2]Casanare!R325</f>
        <v>0</v>
      </c>
      <c r="BC325" s="148">
        <f>+[2]Casanare!AG325</f>
        <v>10</v>
      </c>
      <c r="BD325" s="148">
        <f>+[2]Cauca!Q325</f>
        <v>20</v>
      </c>
      <c r="BE325" s="148">
        <f>+[2]Cauca!R325</f>
        <v>0</v>
      </c>
      <c r="BF325" s="148">
        <f>+[2]Cauca!AG325</f>
        <v>0</v>
      </c>
      <c r="BG325" s="148">
        <f>+[2]Cesar!Q325</f>
        <v>6</v>
      </c>
      <c r="BH325" s="148">
        <f>+[2]Cesar!R325</f>
        <v>0</v>
      </c>
      <c r="BI325" s="148">
        <f>+[2]Cesar!AG325</f>
        <v>0</v>
      </c>
      <c r="BJ325" s="148">
        <f>+[2]Chocó!Q325</f>
        <v>0</v>
      </c>
      <c r="BK325" s="148">
        <f>+[2]Chocó!R325</f>
        <v>0</v>
      </c>
      <c r="BL325" s="148">
        <f>+[2]Chocó!AG325</f>
        <v>0</v>
      </c>
      <c r="BM325" s="148">
        <f>+[2]Córdoba!Q325</f>
        <v>5</v>
      </c>
      <c r="BN325" s="148">
        <f>+[2]Córdoba!R325</f>
        <v>0</v>
      </c>
      <c r="BO325" s="148">
        <f>+[2]Córdoba!AG325</f>
        <v>0</v>
      </c>
      <c r="BP325" s="148">
        <f>+[2]Cundinamarca!Q325</f>
        <v>160</v>
      </c>
      <c r="BQ325" s="148">
        <f>+[2]Cundinamarca!R325</f>
        <v>0</v>
      </c>
      <c r="BR325" s="148">
        <f>+[2]Cundinamarca!AG325</f>
        <v>12</v>
      </c>
      <c r="BS325" s="148">
        <f>+[2]Guainía!Q325</f>
        <v>1</v>
      </c>
      <c r="BT325" s="148">
        <f>+[2]Guainía!R325</f>
        <v>0</v>
      </c>
      <c r="BU325" s="148" t="e">
        <f>+[2]Guainía!AG325</f>
        <v>#VALUE!</v>
      </c>
      <c r="BV325" s="148">
        <f>+[2]Guaviare!Q325</f>
        <v>15</v>
      </c>
      <c r="BW325" s="148">
        <f>+[2]Guaviare!R325</f>
        <v>0</v>
      </c>
      <c r="BX325" s="148">
        <f>+[2]Guaviare!AG325</f>
        <v>1</v>
      </c>
      <c r="BY325" s="148">
        <f>+[2]Huila!Q325</f>
        <v>30</v>
      </c>
      <c r="BZ325" s="148">
        <f>+[2]Huila!R325</f>
        <v>0</v>
      </c>
      <c r="CA325" s="148">
        <f>+[2]Huila!AG325</f>
        <v>0</v>
      </c>
      <c r="CB325" s="148">
        <f>+'[2]La Guajira'!Q325</f>
        <v>2</v>
      </c>
      <c r="CC325" s="148">
        <f>+'[2]La Guajira'!R325</f>
        <v>0</v>
      </c>
      <c r="CD325" s="148">
        <f>+'[2]La Guajira'!AG325</f>
        <v>0</v>
      </c>
      <c r="CE325" s="148">
        <f>+[2]Magdalena!Q325</f>
        <v>5</v>
      </c>
      <c r="CF325" s="148">
        <f>+[2]Magdalena!R325</f>
        <v>0</v>
      </c>
      <c r="CG325" s="148">
        <f>+[2]Magdalena!AG325</f>
        <v>0</v>
      </c>
      <c r="CH325" s="148">
        <f>+[2]Meta!Q325</f>
        <v>90</v>
      </c>
      <c r="CI325" s="148">
        <f>+[2]Meta!R325</f>
        <v>0</v>
      </c>
      <c r="CJ325" s="148">
        <f>+[2]Meta!AG325</f>
        <v>1</v>
      </c>
      <c r="CK325" s="148">
        <f>+[2]Nariño!Q325</f>
        <v>17</v>
      </c>
      <c r="CL325" s="148">
        <f>+[2]Nariño!R325</f>
        <v>0</v>
      </c>
      <c r="CM325" s="148">
        <f>+[2]Nariño!AG325</f>
        <v>0</v>
      </c>
      <c r="CN325" s="148">
        <f>+'[2]Norte de Santander'!Q325</f>
        <v>20</v>
      </c>
      <c r="CO325" s="148">
        <f>+'[2]Norte de Santander'!R325</f>
        <v>0</v>
      </c>
      <c r="CP325" s="148">
        <f>+'[2]Norte de Santander'!AG325</f>
        <v>2</v>
      </c>
      <c r="CQ325" s="148">
        <f>+[2]Putumayo!Q325</f>
        <v>5</v>
      </c>
      <c r="CR325" s="148">
        <f>+[2]Putumayo!R325</f>
        <v>0</v>
      </c>
      <c r="CS325" s="148">
        <f>+[2]Putumayo!AG325</f>
        <v>0</v>
      </c>
      <c r="CT325" s="148">
        <f>+[2]Quindio!Q325</f>
        <v>30</v>
      </c>
      <c r="CU325" s="148">
        <f>+[2]Quindio!R325</f>
        <v>0</v>
      </c>
      <c r="CV325" s="148">
        <f>+[2]Quindio!AG325</f>
        <v>1</v>
      </c>
      <c r="CW325" s="148">
        <f>+[2]Risaralda!Q325</f>
        <v>61</v>
      </c>
      <c r="CX325" s="148">
        <f>+[2]Risaralda!R325</f>
        <v>0</v>
      </c>
      <c r="CY325" s="148">
        <f>+[2]Risaralda!AG325</f>
        <v>0</v>
      </c>
      <c r="CZ325" s="148">
        <f>+'[2]San Anadrés'!Q325</f>
        <v>0</v>
      </c>
      <c r="DA325" s="148">
        <f>+'[2]San Anadrés'!R325</f>
        <v>0</v>
      </c>
      <c r="DB325" s="148" t="e">
        <f>+'[2]San Anadrés'!AG325</f>
        <v>#VALUE!</v>
      </c>
      <c r="DC325" s="148">
        <f>+[2]Santander!Q325</f>
        <v>22</v>
      </c>
      <c r="DD325" s="148">
        <f>+[2]Santander!R325</f>
        <v>0</v>
      </c>
      <c r="DE325" s="148">
        <f>+[2]Santander!AG325</f>
        <v>10</v>
      </c>
      <c r="DF325" s="148">
        <f>+[2]Sucre!Q325</f>
        <v>12</v>
      </c>
      <c r="DG325" s="148">
        <f>+[2]Sucre!R325</f>
        <v>0</v>
      </c>
      <c r="DH325" s="148">
        <f>+[2]Sucre!AG325</f>
        <v>2</v>
      </c>
      <c r="DI325" s="148">
        <f>+[2]Tolima!Q325</f>
        <v>17</v>
      </c>
      <c r="DJ325" s="148">
        <f>+[2]Tolima!R325</f>
        <v>0</v>
      </c>
      <c r="DK325" s="148">
        <f>+[2]Tolima!AG325</f>
        <v>1</v>
      </c>
      <c r="DL325" s="148">
        <f>+'[2]Valle del Cauca'!Q325</f>
        <v>75</v>
      </c>
      <c r="DM325" s="148">
        <f>+'[2]Valle del Cauca'!R325</f>
        <v>0</v>
      </c>
      <c r="DN325" s="148">
        <f>+'[2]Valle del Cauca'!AG325</f>
        <v>5</v>
      </c>
      <c r="DO325" s="148">
        <f>+[2]Vaupés!Q325</f>
        <v>0</v>
      </c>
      <c r="DP325" s="148">
        <f>+[2]Vaupés!R325</f>
        <v>0</v>
      </c>
      <c r="DQ325" s="148">
        <f>+[2]Vaupés!AG325</f>
        <v>0</v>
      </c>
      <c r="DR325" s="148">
        <f>+[2]Vichada!Q325</f>
        <v>7</v>
      </c>
      <c r="DS325" s="148">
        <f>+[2]Vichada!R325</f>
        <v>0</v>
      </c>
      <c r="DT325" s="148">
        <f>+[2]Vichada!AG325</f>
        <v>0</v>
      </c>
    </row>
    <row r="326" spans="1:124" ht="45" hidden="1" x14ac:dyDescent="0.25">
      <c r="A326" s="152" t="s">
        <v>718</v>
      </c>
      <c r="B326" s="149" t="str">
        <f t="shared" si="82"/>
        <v>5-0-5-5</v>
      </c>
      <c r="C326" s="182" t="s">
        <v>65</v>
      </c>
      <c r="D326" s="126" t="s">
        <v>55</v>
      </c>
      <c r="E326" s="182" t="s">
        <v>56</v>
      </c>
      <c r="F326" s="182" t="s">
        <v>126</v>
      </c>
      <c r="G326" s="182" t="s">
        <v>370</v>
      </c>
      <c r="H326" s="130" t="s">
        <v>148</v>
      </c>
      <c r="I326" s="448"/>
      <c r="J326" s="140">
        <v>1034</v>
      </c>
      <c r="K326" s="460"/>
      <c r="L326" s="182" t="s">
        <v>380</v>
      </c>
      <c r="M326" s="193"/>
      <c r="N326" s="182" t="s">
        <v>104</v>
      </c>
      <c r="O326" s="182" t="s">
        <v>57</v>
      </c>
      <c r="P326" s="76" t="s">
        <v>60</v>
      </c>
      <c r="Q326" s="69">
        <f t="shared" si="91"/>
        <v>10.521235521235521</v>
      </c>
      <c r="R326" s="83" t="e">
        <f t="shared" si="95"/>
        <v>#DIV/0!</v>
      </c>
      <c r="S326" s="83">
        <f>+[2]Amazonas!S326+[2]Antioquia!S326+[2]Atantico!S326+[2]Arauca!S326+[2]Bolivar!S326+[2]Boyacá!S326+[2]Caldas!S326+[2]Caquetá!S326+[2]Casanare!S326+[2]Cauca!S326+[2]Cesar!S326+[2]Chocó!S326+[2]Córdoba!S326+[2]Cundinamarca!S326+[2]Guainía!S326+[2]Guaviare!S326+[2]Huila!S326+'[2]La Guajira'!S326+[2]Magdalena!S326+[2]Meta!S326+[2]Nariño!S326+'[2]Norte de Santander'!S326+[2]Putumayo!S326+[2]Quindio!S326+[2]Risaralda!S326+'[2]San Anadrés'!S326+[2]Santander!S326+[2]Sucre!S326+[2]Tolima!S326+'[2]Valle del Cauca'!S326+[2]Vaupés!S326+[2]Vichada!S326</f>
        <v>0</v>
      </c>
      <c r="T326" s="83">
        <f>+[2]Amazonas!T326+[2]Antioquia!T326+[2]Atantico!T326+[2]Arauca!T326+[2]Bolivar!T326+[2]Boyacá!T326+[2]Caldas!T326+[2]Caquetá!T326+[2]Casanare!T326+[2]Cauca!T326+[2]Cesar!T326+[2]Chocó!T326+[2]Córdoba!T326+[2]Cundinamarca!T326+[2]Guainía!T326+[2]Guaviare!T326+[2]Huila!T326+'[2]La Guajira'!T326+[2]Magdalena!T326+[2]Meta!T326+[2]Nariño!T326+'[2]Norte de Santander'!T326+[2]Putumayo!T326+[2]Quindio!T326+[2]Risaralda!T326+'[2]San Anadrés'!T326+[2]Santander!T326+[2]Sucre!T326+[2]Tolima!T326+'[2]Valle del Cauca'!T326+[2]Vaupés!T326+[2]Vichada!T326</f>
        <v>0</v>
      </c>
      <c r="U326" s="148">
        <f t="shared" si="96"/>
        <v>1036</v>
      </c>
      <c r="V326" s="148">
        <f t="shared" si="97"/>
        <v>109</v>
      </c>
      <c r="W326" s="148">
        <f>+'[2]Oficinas Nacionales'!Q326</f>
        <v>0</v>
      </c>
      <c r="X326" s="148">
        <f>+'[2]Oficinas Nacionales'!R326</f>
        <v>0</v>
      </c>
      <c r="Y326" s="148">
        <f>+'[2]Oficinas Nacionales'!AG326</f>
        <v>0</v>
      </c>
      <c r="Z326" s="148">
        <f t="shared" si="98"/>
        <v>1036</v>
      </c>
      <c r="AA326" s="148">
        <f t="shared" si="98"/>
        <v>962</v>
      </c>
      <c r="AB326" s="148">
        <f t="shared" si="98"/>
        <v>109</v>
      </c>
      <c r="AC326" s="148">
        <f>+[2]Amazonas!Q326</f>
        <v>1</v>
      </c>
      <c r="AD326" s="148">
        <f>+[2]Amazonas!R326</f>
        <v>0</v>
      </c>
      <c r="AE326" s="148">
        <f>+[2]Amazonas!AG326</f>
        <v>0</v>
      </c>
      <c r="AF326" s="148">
        <f>+[2]Antioquia!Q326</f>
        <v>145</v>
      </c>
      <c r="AG326" s="148">
        <f>+[2]Antioquia!R326</f>
        <v>143</v>
      </c>
      <c r="AH326" s="148">
        <f>+[2]Antioquia!AG326</f>
        <v>23</v>
      </c>
      <c r="AI326" s="148">
        <f>+[2]Atantico!Q326</f>
        <v>15</v>
      </c>
      <c r="AJ326" s="148">
        <f>+[2]Atantico!R326</f>
        <v>6</v>
      </c>
      <c r="AK326" s="148">
        <f>+[2]Atantico!AG326</f>
        <v>0</v>
      </c>
      <c r="AL326" s="148">
        <f>+[2]Arauca!Q326</f>
        <v>30</v>
      </c>
      <c r="AM326" s="148">
        <f>+[2]Arauca!R326</f>
        <v>27</v>
      </c>
      <c r="AN326" s="148">
        <f>+[2]Arauca!AG326</f>
        <v>2</v>
      </c>
      <c r="AO326" s="148">
        <f>+[2]Bolivar!Q326</f>
        <v>20</v>
      </c>
      <c r="AP326" s="148">
        <f>+[2]Bolivar!R326</f>
        <v>11</v>
      </c>
      <c r="AQ326" s="148">
        <f>+[2]Bolivar!AG326</f>
        <v>2</v>
      </c>
      <c r="AR326" s="148">
        <f>+[2]Boyacá!Q326</f>
        <v>70</v>
      </c>
      <c r="AS326" s="148">
        <f>+[2]Boyacá!R326</f>
        <v>61</v>
      </c>
      <c r="AT326" s="148">
        <f>+[2]Boyacá!AG326</f>
        <v>14</v>
      </c>
      <c r="AU326" s="148">
        <f>+[2]Caldas!Q326</f>
        <v>65</v>
      </c>
      <c r="AV326" s="148">
        <f>+[2]Caldas!R326</f>
        <v>59</v>
      </c>
      <c r="AW326" s="148">
        <f>+[2]Caldas!AG326</f>
        <v>9</v>
      </c>
      <c r="AX326" s="148">
        <f>+[2]Caquetá!Q326</f>
        <v>10</v>
      </c>
      <c r="AY326" s="148">
        <f>+[2]Caquetá!R326</f>
        <v>9</v>
      </c>
      <c r="AZ326" s="148">
        <f>+[2]Caquetá!AG326</f>
        <v>0</v>
      </c>
      <c r="BA326" s="148">
        <f>+[2]Casanare!Q326</f>
        <v>80</v>
      </c>
      <c r="BB326" s="148">
        <f>+[2]Casanare!R326</f>
        <v>77</v>
      </c>
      <c r="BC326" s="148">
        <f>+[2]Casanare!AG326</f>
        <v>17</v>
      </c>
      <c r="BD326" s="148">
        <f>+[2]Cauca!Q326</f>
        <v>20</v>
      </c>
      <c r="BE326" s="148">
        <f>+[2]Cauca!R326</f>
        <v>16</v>
      </c>
      <c r="BF326" s="148">
        <f>+[2]Cauca!AG326</f>
        <v>1</v>
      </c>
      <c r="BG326" s="148">
        <f>+[2]Cesar!Q326</f>
        <v>6</v>
      </c>
      <c r="BH326" s="148">
        <f>+[2]Cesar!R326</f>
        <v>4</v>
      </c>
      <c r="BI326" s="148">
        <f>+[2]Cesar!AG326</f>
        <v>0</v>
      </c>
      <c r="BJ326" s="148">
        <f>+[2]Chocó!Q326</f>
        <v>0</v>
      </c>
      <c r="BK326" s="148">
        <f>+[2]Chocó!R326</f>
        <v>0</v>
      </c>
      <c r="BL326" s="148">
        <f>+[2]Chocó!AG326</f>
        <v>0</v>
      </c>
      <c r="BM326" s="148">
        <f>+[2]Córdoba!Q326</f>
        <v>5</v>
      </c>
      <c r="BN326" s="148">
        <f>+[2]Córdoba!R326</f>
        <v>3</v>
      </c>
      <c r="BO326" s="148">
        <f>+[2]Córdoba!AG326</f>
        <v>0</v>
      </c>
      <c r="BP326" s="148">
        <f>+[2]Cundinamarca!Q326</f>
        <v>160</v>
      </c>
      <c r="BQ326" s="148">
        <f>+[2]Cundinamarca!R326</f>
        <v>160</v>
      </c>
      <c r="BR326" s="148">
        <f>+[2]Cundinamarca!AG326</f>
        <v>16</v>
      </c>
      <c r="BS326" s="148">
        <f>+[2]Guainía!Q326</f>
        <v>1</v>
      </c>
      <c r="BT326" s="148">
        <f>+[2]Guainía!R326</f>
        <v>1</v>
      </c>
      <c r="BU326" s="148">
        <f>+[2]Guainía!AG326</f>
        <v>0</v>
      </c>
      <c r="BV326" s="148">
        <f>+[2]Guaviare!Q326</f>
        <v>15</v>
      </c>
      <c r="BW326" s="148">
        <f>+[2]Guaviare!R326</f>
        <v>14</v>
      </c>
      <c r="BX326" s="148">
        <f>+[2]Guaviare!AG326</f>
        <v>1</v>
      </c>
      <c r="BY326" s="148">
        <f>+[2]Huila!Q326</f>
        <v>30</v>
      </c>
      <c r="BZ326" s="148">
        <f>+[2]Huila!R326</f>
        <v>26</v>
      </c>
      <c r="CA326" s="148">
        <f>+[2]Huila!AG326</f>
        <v>0</v>
      </c>
      <c r="CB326" s="148">
        <f>+'[2]La Guajira'!Q326</f>
        <v>2</v>
      </c>
      <c r="CC326" s="148">
        <f>+'[2]La Guajira'!R326</f>
        <v>1</v>
      </c>
      <c r="CD326" s="148">
        <f>+'[2]La Guajira'!AG326</f>
        <v>0</v>
      </c>
      <c r="CE326" s="148">
        <f>+[2]Magdalena!Q326</f>
        <v>5</v>
      </c>
      <c r="CF326" s="148">
        <f>+[2]Magdalena!R326</f>
        <v>3</v>
      </c>
      <c r="CG326" s="148">
        <f>+[2]Magdalena!AG326</f>
        <v>0</v>
      </c>
      <c r="CH326" s="148">
        <f>+[2]Meta!Q326</f>
        <v>90</v>
      </c>
      <c r="CI326" s="148">
        <f>+[2]Meta!R326</f>
        <v>87</v>
      </c>
      <c r="CJ326" s="148">
        <f>+[2]Meta!AG326</f>
        <v>2</v>
      </c>
      <c r="CK326" s="148">
        <f>+[2]Nariño!Q326</f>
        <v>17</v>
      </c>
      <c r="CL326" s="148">
        <f>+[2]Nariño!R326</f>
        <v>16</v>
      </c>
      <c r="CM326" s="148">
        <f>+[2]Nariño!AG326</f>
        <v>1</v>
      </c>
      <c r="CN326" s="148">
        <f>+'[2]Norte de Santander'!Q326</f>
        <v>20</v>
      </c>
      <c r="CO326" s="148">
        <f>+'[2]Norte de Santander'!R326</f>
        <v>18</v>
      </c>
      <c r="CP326" s="148">
        <f>+'[2]Norte de Santander'!AG326</f>
        <v>2</v>
      </c>
      <c r="CQ326" s="148">
        <f>+[2]Putumayo!Q326</f>
        <v>5</v>
      </c>
      <c r="CR326" s="148">
        <f>+[2]Putumayo!R326</f>
        <v>3</v>
      </c>
      <c r="CS326" s="148">
        <f>+[2]Putumayo!AG326</f>
        <v>0</v>
      </c>
      <c r="CT326" s="148">
        <f>+[2]Quindio!Q326</f>
        <v>30</v>
      </c>
      <c r="CU326" s="148">
        <f>+[2]Quindio!R326</f>
        <v>28</v>
      </c>
      <c r="CV326" s="148">
        <f>+[2]Quindio!AG326</f>
        <v>1</v>
      </c>
      <c r="CW326" s="148">
        <f>+[2]Risaralda!Q326</f>
        <v>61</v>
      </c>
      <c r="CX326" s="148">
        <f>+[2]Risaralda!R326</f>
        <v>61</v>
      </c>
      <c r="CY326" s="148">
        <f>+[2]Risaralda!AG326</f>
        <v>4</v>
      </c>
      <c r="CZ326" s="148">
        <f>+'[2]San Anadrés'!Q326</f>
        <v>0</v>
      </c>
      <c r="DA326" s="148">
        <f>+'[2]San Anadrés'!R326</f>
        <v>0</v>
      </c>
      <c r="DB326" s="148">
        <f>+'[2]San Anadrés'!AG326</f>
        <v>0</v>
      </c>
      <c r="DC326" s="148">
        <f>+[2]Santander!Q326</f>
        <v>22</v>
      </c>
      <c r="DD326" s="148">
        <f>+[2]Santander!R326</f>
        <v>20</v>
      </c>
      <c r="DE326" s="148">
        <f>+[2]Santander!AG326</f>
        <v>0</v>
      </c>
      <c r="DF326" s="148">
        <f>+[2]Sucre!Q326</f>
        <v>12</v>
      </c>
      <c r="DG326" s="148">
        <f>+[2]Sucre!R326</f>
        <v>11</v>
      </c>
      <c r="DH326" s="148">
        <f>+[2]Sucre!AG326</f>
        <v>4</v>
      </c>
      <c r="DI326" s="148">
        <f>+[2]Tolima!Q326</f>
        <v>17</v>
      </c>
      <c r="DJ326" s="148">
        <f>+[2]Tolima!R326</f>
        <v>16</v>
      </c>
      <c r="DK326" s="148">
        <f>+[2]Tolima!AG326</f>
        <v>0</v>
      </c>
      <c r="DL326" s="148">
        <f>+'[2]Valle del Cauca'!Q326</f>
        <v>75</v>
      </c>
      <c r="DM326" s="148">
        <f>+'[2]Valle del Cauca'!R326</f>
        <v>74</v>
      </c>
      <c r="DN326" s="148">
        <f>+'[2]Valle del Cauca'!AG326</f>
        <v>10</v>
      </c>
      <c r="DO326" s="148">
        <f>+[2]Vaupés!Q326</f>
        <v>0</v>
      </c>
      <c r="DP326" s="148">
        <f>+[2]Vaupés!R326</f>
        <v>0</v>
      </c>
      <c r="DQ326" s="148">
        <f>+[2]Vaupés!AG326</f>
        <v>0</v>
      </c>
      <c r="DR326" s="148">
        <f>+[2]Vichada!Q326</f>
        <v>7</v>
      </c>
      <c r="DS326" s="148">
        <f>+[2]Vichada!R326</f>
        <v>7</v>
      </c>
      <c r="DT326" s="148">
        <f>+[2]Vichada!AG326</f>
        <v>0</v>
      </c>
    </row>
    <row r="327" spans="1:124" ht="33.75" hidden="1" x14ac:dyDescent="0.25">
      <c r="A327" s="152" t="s">
        <v>718</v>
      </c>
      <c r="B327" s="149" t="str">
        <f t="shared" si="82"/>
        <v>5-0-5-6</v>
      </c>
      <c r="C327" s="182" t="s">
        <v>65</v>
      </c>
      <c r="D327" s="126" t="s">
        <v>55</v>
      </c>
      <c r="E327" s="182" t="s">
        <v>56</v>
      </c>
      <c r="F327" s="182" t="s">
        <v>126</v>
      </c>
      <c r="G327" s="182" t="s">
        <v>370</v>
      </c>
      <c r="H327" s="130" t="s">
        <v>639</v>
      </c>
      <c r="I327" s="432"/>
      <c r="J327" s="140">
        <v>100985</v>
      </c>
      <c r="K327" s="461"/>
      <c r="L327" s="75" t="s">
        <v>381</v>
      </c>
      <c r="M327" s="193"/>
      <c r="N327" s="182" t="s">
        <v>104</v>
      </c>
      <c r="O327" s="182" t="s">
        <v>57</v>
      </c>
      <c r="P327" s="76" t="s">
        <v>60</v>
      </c>
      <c r="Q327" s="69">
        <f t="shared" si="91"/>
        <v>11.362264772041476</v>
      </c>
      <c r="R327" s="83" t="e">
        <f t="shared" si="95"/>
        <v>#DIV/0!</v>
      </c>
      <c r="S327" s="83">
        <f>+[2]Amazonas!S327+[2]Antioquia!S327+[2]Atantico!S327+[2]Arauca!S327+[2]Bolivar!S327+[2]Boyacá!S327+[2]Caldas!S327+[2]Caquetá!S327+[2]Casanare!S327+[2]Cauca!S327+[2]Cesar!S327+[2]Chocó!S327+[2]Córdoba!S327+[2]Cundinamarca!S327+[2]Guainía!S327+[2]Guaviare!S327+[2]Huila!S327+'[2]La Guajira'!S327+[2]Magdalena!S327+[2]Meta!S327+[2]Nariño!S327+'[2]Norte de Santander'!S327+[2]Putumayo!S327+[2]Quindio!S327+[2]Risaralda!S327+'[2]San Anadrés'!S327+[2]Santander!S327+[2]Sucre!S327+[2]Tolima!S327+'[2]Valle del Cauca'!S327+[2]Vaupés!S327+[2]Vichada!S327</f>
        <v>0</v>
      </c>
      <c r="T327" s="83">
        <f>+[2]Amazonas!T327+[2]Antioquia!T327+[2]Atantico!T327+[2]Arauca!T327+[2]Bolivar!T327+[2]Boyacá!T327+[2]Caldas!T327+[2]Caquetá!T327+[2]Casanare!T327+[2]Cauca!T327+[2]Cesar!T327+[2]Chocó!T327+[2]Córdoba!T327+[2]Cundinamarca!T327+[2]Guainía!T327+[2]Guaviare!T327+[2]Huila!T327+'[2]La Guajira'!T327+[2]Magdalena!T327+[2]Meta!T327+[2]Nariño!T327+'[2]Norte de Santander'!T327+[2]Putumayo!T327+[2]Quindio!T327+[2]Risaralda!T327+'[2]San Anadrés'!T327+[2]Santander!T327+[2]Sucre!T327+[2]Tolima!T327+'[2]Valle del Cauca'!T327+[2]Vaupés!T327+[2]Vichada!T327</f>
        <v>0</v>
      </c>
      <c r="U327" s="148">
        <f t="shared" si="96"/>
        <v>91135</v>
      </c>
      <c r="V327" s="148">
        <f t="shared" si="97"/>
        <v>10355</v>
      </c>
      <c r="W327" s="148">
        <f>+'[2]Oficinas Nacionales'!Q327</f>
        <v>0</v>
      </c>
      <c r="X327" s="148">
        <f>+'[2]Oficinas Nacionales'!R327</f>
        <v>0</v>
      </c>
      <c r="Y327" s="148">
        <f>+'[2]Oficinas Nacionales'!AG327</f>
        <v>0</v>
      </c>
      <c r="Z327" s="148">
        <f t="shared" si="98"/>
        <v>91135</v>
      </c>
      <c r="AA327" s="148">
        <f t="shared" si="98"/>
        <v>86791</v>
      </c>
      <c r="AB327" s="148">
        <f t="shared" si="98"/>
        <v>10355</v>
      </c>
      <c r="AC327" s="148">
        <f>+[2]Amazonas!Q327</f>
        <v>5</v>
      </c>
      <c r="AD327" s="148">
        <f>+[2]Amazonas!R327</f>
        <v>0</v>
      </c>
      <c r="AE327" s="148">
        <f>+[2]Amazonas!AG327</f>
        <v>0</v>
      </c>
      <c r="AF327" s="148">
        <f>+[2]Antioquia!Q327</f>
        <v>15000</v>
      </c>
      <c r="AG327" s="148">
        <f>+[2]Antioquia!R327</f>
        <v>14372</v>
      </c>
      <c r="AH327" s="148">
        <f>+[2]Antioquia!AG327</f>
        <v>1068</v>
      </c>
      <c r="AI327" s="148">
        <f>+[2]Atantico!Q327</f>
        <v>1000</v>
      </c>
      <c r="AJ327" s="148">
        <f>+[2]Atantico!R327</f>
        <v>633</v>
      </c>
      <c r="AK327" s="148">
        <f>+[2]Atantico!AG327</f>
        <v>0</v>
      </c>
      <c r="AL327" s="148">
        <f>+[2]Arauca!Q327</f>
        <v>1300</v>
      </c>
      <c r="AM327" s="148">
        <f>+[2]Arauca!R327</f>
        <v>1173</v>
      </c>
      <c r="AN327" s="148">
        <f>+[2]Arauca!AG327</f>
        <v>255</v>
      </c>
      <c r="AO327" s="148">
        <f>+[2]Bolivar!Q327</f>
        <v>2500</v>
      </c>
      <c r="AP327" s="148">
        <f>+[2]Bolivar!R327</f>
        <v>2060</v>
      </c>
      <c r="AQ327" s="148">
        <f>+[2]Bolivar!AG327</f>
        <v>366</v>
      </c>
      <c r="AR327" s="148">
        <f>+[2]Boyacá!Q327</f>
        <v>7500</v>
      </c>
      <c r="AS327" s="148">
        <f>+[2]Boyacá!R327</f>
        <v>7093</v>
      </c>
      <c r="AT327" s="148">
        <f>+[2]Boyacá!AG327</f>
        <v>1393</v>
      </c>
      <c r="AU327" s="148">
        <f>+[2]Caldas!Q327</f>
        <v>3500</v>
      </c>
      <c r="AV327" s="148">
        <f>+[2]Caldas!R327</f>
        <v>3333</v>
      </c>
      <c r="AW327" s="148">
        <f>+[2]Caldas!AG327</f>
        <v>386</v>
      </c>
      <c r="AX327" s="148">
        <f>+[2]Caquetá!Q327</f>
        <v>1100</v>
      </c>
      <c r="AY327" s="148">
        <f>+[2]Caquetá!R327</f>
        <v>1019</v>
      </c>
      <c r="AZ327" s="148">
        <f>+[2]Caquetá!AG327</f>
        <v>0</v>
      </c>
      <c r="BA327" s="148">
        <f>+[2]Casanare!Q327</f>
        <v>5400</v>
      </c>
      <c r="BB327" s="148">
        <f>+[2]Casanare!R327</f>
        <v>5344</v>
      </c>
      <c r="BC327" s="148">
        <f>+[2]Casanare!AG327</f>
        <v>1834</v>
      </c>
      <c r="BD327" s="148">
        <f>+[2]Cauca!Q327</f>
        <v>1700</v>
      </c>
      <c r="BE327" s="148">
        <f>+[2]Cauca!R327</f>
        <v>1546</v>
      </c>
      <c r="BF327" s="148">
        <f>+[2]Cauca!AG327</f>
        <v>86</v>
      </c>
      <c r="BG327" s="148">
        <f>+[2]Cesar!Q327</f>
        <v>500</v>
      </c>
      <c r="BH327" s="148">
        <f>+[2]Cesar!R327</f>
        <v>301</v>
      </c>
      <c r="BI327" s="148">
        <f>+[2]Cesar!AG327</f>
        <v>0</v>
      </c>
      <c r="BJ327" s="148">
        <f>+[2]Chocó!Q327</f>
        <v>0</v>
      </c>
      <c r="BK327" s="148">
        <f>+[2]Chocó!R327</f>
        <v>0</v>
      </c>
      <c r="BL327" s="148">
        <f>+[2]Chocó!AG327</f>
        <v>0</v>
      </c>
      <c r="BM327" s="148">
        <f>+[2]Córdoba!Q327</f>
        <v>800</v>
      </c>
      <c r="BN327" s="148">
        <f>+[2]Córdoba!R327</f>
        <v>617</v>
      </c>
      <c r="BO327" s="148">
        <f>+[2]Córdoba!AG327</f>
        <v>0</v>
      </c>
      <c r="BP327" s="148">
        <f>+[2]Cundinamarca!Q327</f>
        <v>14500</v>
      </c>
      <c r="BQ327" s="148">
        <f>+[2]Cundinamarca!R327</f>
        <v>13925</v>
      </c>
      <c r="BR327" s="148">
        <f>+[2]Cundinamarca!AG327</f>
        <v>1340</v>
      </c>
      <c r="BS327" s="148">
        <f>+[2]Guainía!Q327</f>
        <v>20</v>
      </c>
      <c r="BT327" s="148">
        <f>+[2]Guainía!R327</f>
        <v>14</v>
      </c>
      <c r="BU327" s="148">
        <f>+[2]Guainía!AG327</f>
        <v>0</v>
      </c>
      <c r="BV327" s="148">
        <f>+[2]Guaviare!Q327</f>
        <v>900</v>
      </c>
      <c r="BW327" s="148">
        <f>+[2]Guaviare!R327</f>
        <v>846</v>
      </c>
      <c r="BX327" s="148">
        <f>+[2]Guaviare!AG327</f>
        <v>50</v>
      </c>
      <c r="BY327" s="148">
        <f>+[2]Huila!Q327</f>
        <v>9000</v>
      </c>
      <c r="BZ327" s="148">
        <f>+[2]Huila!R327</f>
        <v>8690</v>
      </c>
      <c r="CA327" s="148">
        <f>+[2]Huila!AG327</f>
        <v>0</v>
      </c>
      <c r="CB327" s="148">
        <f>+'[2]La Guajira'!Q327</f>
        <v>60</v>
      </c>
      <c r="CC327" s="148">
        <f>+'[2]La Guajira'!R327</f>
        <v>44</v>
      </c>
      <c r="CD327" s="148">
        <f>+'[2]La Guajira'!AG327</f>
        <v>0</v>
      </c>
      <c r="CE327" s="148">
        <f>+[2]Magdalena!Q327</f>
        <v>250</v>
      </c>
      <c r="CF327" s="148">
        <f>+[2]Magdalena!R327</f>
        <v>149</v>
      </c>
      <c r="CG327" s="148">
        <f>+[2]Magdalena!AG327</f>
        <v>0</v>
      </c>
      <c r="CH327" s="148">
        <f>+[2]Meta!Q327</f>
        <v>1500</v>
      </c>
      <c r="CI327" s="148">
        <f>+[2]Meta!R327</f>
        <v>1499</v>
      </c>
      <c r="CJ327" s="148">
        <f>+[2]Meta!AG327</f>
        <v>348</v>
      </c>
      <c r="CK327" s="148">
        <f>+[2]Nariño!Q327</f>
        <v>850</v>
      </c>
      <c r="CL327" s="148">
        <f>+[2]Nariño!R327</f>
        <v>817</v>
      </c>
      <c r="CM327" s="148">
        <f>+[2]Nariño!AG327</f>
        <v>30</v>
      </c>
      <c r="CN327" s="148">
        <f>+'[2]Norte de Santander'!Q327</f>
        <v>700</v>
      </c>
      <c r="CO327" s="148">
        <f>+'[2]Norte de Santander'!R327</f>
        <v>634</v>
      </c>
      <c r="CP327" s="148">
        <f>+'[2]Norte de Santander'!AG327</f>
        <v>170</v>
      </c>
      <c r="CQ327" s="148">
        <f>+[2]Putumayo!Q327</f>
        <v>200</v>
      </c>
      <c r="CR327" s="148">
        <f>+[2]Putumayo!R327</f>
        <v>191</v>
      </c>
      <c r="CS327" s="148">
        <f>+[2]Putumayo!AG327</f>
        <v>0</v>
      </c>
      <c r="CT327" s="148">
        <f>+[2]Quindio!Q327</f>
        <v>3300</v>
      </c>
      <c r="CU327" s="148">
        <f>+[2]Quindio!R327</f>
        <v>3290</v>
      </c>
      <c r="CV327" s="148">
        <f>+[2]Quindio!AG327</f>
        <v>260</v>
      </c>
      <c r="CW327" s="148">
        <f>+[2]Risaralda!Q327</f>
        <v>4900</v>
      </c>
      <c r="CX327" s="148">
        <f>+[2]Risaralda!R327</f>
        <v>4846</v>
      </c>
      <c r="CY327" s="148">
        <f>+[2]Risaralda!AG327</f>
        <v>22</v>
      </c>
      <c r="CZ327" s="148">
        <f>+'[2]San Anadrés'!Q327</f>
        <v>0</v>
      </c>
      <c r="DA327" s="148">
        <f>+'[2]San Anadrés'!R327</f>
        <v>0</v>
      </c>
      <c r="DB327" s="148">
        <f>+'[2]San Anadrés'!AG327</f>
        <v>0</v>
      </c>
      <c r="DC327" s="148">
        <f>+[2]Santander!Q327</f>
        <v>2700</v>
      </c>
      <c r="DD327" s="148">
        <f>+[2]Santander!R327</f>
        <v>2675</v>
      </c>
      <c r="DE327" s="148">
        <f>+[2]Santander!AG327</f>
        <v>0</v>
      </c>
      <c r="DF327" s="148">
        <f>+[2]Sucre!Q327</f>
        <v>3500</v>
      </c>
      <c r="DG327" s="148">
        <f>+[2]Sucre!R327</f>
        <v>3402</v>
      </c>
      <c r="DH327" s="148">
        <f>+[2]Sucre!AG327</f>
        <v>2110</v>
      </c>
      <c r="DI327" s="148">
        <f>+[2]Tolima!Q327</f>
        <v>1600</v>
      </c>
      <c r="DJ327" s="148">
        <f>+[2]Tolima!R327</f>
        <v>1555</v>
      </c>
      <c r="DK327" s="148">
        <f>+[2]Tolima!AG327</f>
        <v>0</v>
      </c>
      <c r="DL327" s="148">
        <f>+'[2]Valle del Cauca'!Q327</f>
        <v>6600</v>
      </c>
      <c r="DM327" s="148">
        <f>+'[2]Valle del Cauca'!R327</f>
        <v>6513</v>
      </c>
      <c r="DN327" s="148">
        <f>+'[2]Valle del Cauca'!AG327</f>
        <v>637</v>
      </c>
      <c r="DO327" s="148">
        <f>+[2]Vaupés!Q327</f>
        <v>0</v>
      </c>
      <c r="DP327" s="148">
        <f>+[2]Vaupés!R327</f>
        <v>0</v>
      </c>
      <c r="DQ327" s="148">
        <f>+[2]Vaupés!AG327</f>
        <v>0</v>
      </c>
      <c r="DR327" s="148">
        <f>+[2]Vichada!Q327</f>
        <v>250</v>
      </c>
      <c r="DS327" s="148">
        <f>+[2]Vichada!R327</f>
        <v>210</v>
      </c>
      <c r="DT327" s="148">
        <f>+[2]Vichada!AG327</f>
        <v>0</v>
      </c>
    </row>
    <row r="328" spans="1:124" ht="33.75" hidden="1" x14ac:dyDescent="0.25">
      <c r="A328" s="152" t="s">
        <v>718</v>
      </c>
      <c r="B328" s="149" t="str">
        <f t="shared" si="82"/>
        <v>5-0-5-7</v>
      </c>
      <c r="C328" s="182" t="s">
        <v>65</v>
      </c>
      <c r="D328" s="126" t="s">
        <v>55</v>
      </c>
      <c r="E328" s="182" t="s">
        <v>56</v>
      </c>
      <c r="F328" s="182" t="s">
        <v>126</v>
      </c>
      <c r="G328" s="182" t="s">
        <v>370</v>
      </c>
      <c r="H328" s="130" t="s">
        <v>640</v>
      </c>
      <c r="I328" s="431" t="s">
        <v>382</v>
      </c>
      <c r="J328" s="144">
        <v>4</v>
      </c>
      <c r="K328" s="450">
        <v>15</v>
      </c>
      <c r="L328" s="182" t="s">
        <v>383</v>
      </c>
      <c r="M328" s="193"/>
      <c r="N328" s="127" t="s">
        <v>247</v>
      </c>
      <c r="O328" s="182" t="s">
        <v>58</v>
      </c>
      <c r="P328" s="76" t="s">
        <v>60</v>
      </c>
      <c r="Q328" s="69">
        <f t="shared" si="91"/>
        <v>900</v>
      </c>
      <c r="R328" s="83" t="e">
        <f t="shared" si="95"/>
        <v>#DIV/0!</v>
      </c>
      <c r="S328" s="83">
        <f>+[2]Amazonas!S328+[2]Antioquia!S328+[2]Atantico!S328+[2]Arauca!S328+[2]Bolivar!S328+[2]Boyacá!S328+[2]Caldas!S328+[2]Caquetá!S328+[2]Casanare!S328+[2]Cauca!S328+[2]Cesar!S328+[2]Chocó!S328+[2]Córdoba!S328+[2]Cundinamarca!S328+[2]Guainía!S328+[2]Guaviare!S328+[2]Huila!S328+'[2]La Guajira'!S328+[2]Magdalena!S328+[2]Meta!S328+[2]Nariño!S328+'[2]Norte de Santander'!S328+[2]Putumayo!S328+[2]Quindio!S328+[2]Risaralda!S328+'[2]San Anadrés'!S328+[2]Santander!S328+[2]Sucre!S328+[2]Tolima!S328+'[2]Valle del Cauca'!S328+[2]Vaupés!S328+[2]Vichada!S328</f>
        <v>0</v>
      </c>
      <c r="T328" s="83">
        <f>+[2]Amazonas!T328+[2]Antioquia!T328+[2]Atantico!T328+[2]Arauca!T328+[2]Bolivar!T328+[2]Boyacá!T328+[2]Caldas!T328+[2]Caquetá!T328+[2]Casanare!T328+[2]Cauca!T328+[2]Cesar!T328+[2]Chocó!T328+[2]Córdoba!T328+[2]Cundinamarca!T328+[2]Guainía!T328+[2]Guaviare!T328+[2]Huila!T328+'[2]La Guajira'!T328+[2]Magdalena!T328+[2]Meta!T328+[2]Nariño!T328+'[2]Norte de Santander'!T328+[2]Putumayo!T328+[2]Quindio!T328+[2]Risaralda!T328+'[2]San Anadrés'!T328+[2]Santander!T328+[2]Sucre!T328+[2]Tolima!T328+'[2]Valle del Cauca'!T328+[2]Vaupés!T328+[2]Vichada!T328</f>
        <v>0</v>
      </c>
      <c r="U328" s="148">
        <f t="shared" si="96"/>
        <v>4</v>
      </c>
      <c r="V328" s="148">
        <f t="shared" si="97"/>
        <v>36</v>
      </c>
      <c r="W328" s="148">
        <f>+'[2]Oficinas Nacionales'!Q328</f>
        <v>0</v>
      </c>
      <c r="X328" s="148">
        <f>+'[2]Oficinas Nacionales'!R328</f>
        <v>0</v>
      </c>
      <c r="Y328" s="148">
        <f>+'[2]Oficinas Nacionales'!AG328</f>
        <v>0</v>
      </c>
      <c r="Z328" s="148">
        <f t="shared" si="98"/>
        <v>4</v>
      </c>
      <c r="AA328" s="148">
        <f t="shared" si="98"/>
        <v>0</v>
      </c>
      <c r="AB328" s="148">
        <f t="shared" si="98"/>
        <v>36</v>
      </c>
      <c r="AC328" s="148">
        <f>+[2]Amazonas!Q328</f>
        <v>0</v>
      </c>
      <c r="AD328" s="148">
        <f>+[2]Amazonas!R328</f>
        <v>0</v>
      </c>
      <c r="AE328" s="148">
        <f>+[2]Amazonas!AG328</f>
        <v>0</v>
      </c>
      <c r="AF328" s="148">
        <f>+[2]Antioquia!Q328</f>
        <v>1</v>
      </c>
      <c r="AG328" s="148">
        <f>+[2]Antioquia!R328</f>
        <v>0</v>
      </c>
      <c r="AH328" s="148">
        <f>+[2]Antioquia!AG328</f>
        <v>0</v>
      </c>
      <c r="AI328" s="148">
        <f>+[2]Atantico!Q328</f>
        <v>0</v>
      </c>
      <c r="AJ328" s="148">
        <f>+[2]Atantico!R328</f>
        <v>0</v>
      </c>
      <c r="AK328" s="148">
        <f>+[2]Atantico!AG328</f>
        <v>0</v>
      </c>
      <c r="AL328" s="148">
        <f>+[2]Arauca!Q328</f>
        <v>0</v>
      </c>
      <c r="AM328" s="148">
        <f>+[2]Arauca!R328</f>
        <v>0</v>
      </c>
      <c r="AN328" s="148">
        <f>+[2]Arauca!AG328</f>
        <v>0</v>
      </c>
      <c r="AO328" s="148">
        <f>+[2]Bolivar!Q328</f>
        <v>0</v>
      </c>
      <c r="AP328" s="148">
        <f>+[2]Bolivar!R328</f>
        <v>0</v>
      </c>
      <c r="AQ328" s="148">
        <f>+[2]Bolivar!AG328</f>
        <v>0</v>
      </c>
      <c r="AR328" s="148">
        <f>+[2]Boyacá!Q328</f>
        <v>0</v>
      </c>
      <c r="AS328" s="148">
        <f>+[2]Boyacá!R328</f>
        <v>0</v>
      </c>
      <c r="AT328" s="148">
        <f>+[2]Boyacá!AG328</f>
        <v>0</v>
      </c>
      <c r="AU328" s="148">
        <f>+[2]Caldas!Q328</f>
        <v>0</v>
      </c>
      <c r="AV328" s="148">
        <f>+[2]Caldas!R328</f>
        <v>0</v>
      </c>
      <c r="AW328" s="148">
        <f>+[2]Caldas!AG328</f>
        <v>0</v>
      </c>
      <c r="AX328" s="148">
        <f>+[2]Caquetá!Q328</f>
        <v>0</v>
      </c>
      <c r="AY328" s="148">
        <f>+[2]Caquetá!R328</f>
        <v>0</v>
      </c>
      <c r="AZ328" s="148">
        <f>+[2]Caquetá!AG328</f>
        <v>0</v>
      </c>
      <c r="BA328" s="148">
        <f>+[2]Casanare!Q328</f>
        <v>1</v>
      </c>
      <c r="BB328" s="148">
        <f>+[2]Casanare!R328</f>
        <v>0</v>
      </c>
      <c r="BC328" s="148">
        <f>+[2]Casanare!AG328</f>
        <v>0</v>
      </c>
      <c r="BD328" s="148">
        <f>+[2]Cauca!Q328</f>
        <v>0</v>
      </c>
      <c r="BE328" s="148">
        <f>+[2]Cauca!R328</f>
        <v>0</v>
      </c>
      <c r="BF328" s="148">
        <f>+[2]Cauca!AG328</f>
        <v>0</v>
      </c>
      <c r="BG328" s="148">
        <f>+[2]Cesar!Q328</f>
        <v>0</v>
      </c>
      <c r="BH328" s="148">
        <f>+[2]Cesar!R328</f>
        <v>0</v>
      </c>
      <c r="BI328" s="148">
        <f>+[2]Cesar!AG328</f>
        <v>36</v>
      </c>
      <c r="BJ328" s="148">
        <f>+[2]Chocó!Q328</f>
        <v>0</v>
      </c>
      <c r="BK328" s="148">
        <f>+[2]Chocó!R328</f>
        <v>0</v>
      </c>
      <c r="BL328" s="148">
        <f>+[2]Chocó!AG328</f>
        <v>0</v>
      </c>
      <c r="BM328" s="148">
        <f>+[2]Córdoba!Q328</f>
        <v>0</v>
      </c>
      <c r="BN328" s="148">
        <f>+[2]Córdoba!R328</f>
        <v>0</v>
      </c>
      <c r="BO328" s="148">
        <f>+[2]Córdoba!AG328</f>
        <v>0</v>
      </c>
      <c r="BP328" s="148">
        <f>+[2]Cundinamarca!Q328</f>
        <v>0</v>
      </c>
      <c r="BQ328" s="148">
        <f>+[2]Cundinamarca!R328</f>
        <v>0</v>
      </c>
      <c r="BR328" s="148">
        <f>+[2]Cundinamarca!AG328</f>
        <v>0</v>
      </c>
      <c r="BS328" s="148">
        <f>+[2]Guainía!Q328</f>
        <v>0</v>
      </c>
      <c r="BT328" s="148">
        <f>+[2]Guainía!R328</f>
        <v>0</v>
      </c>
      <c r="BU328" s="148">
        <f>+[2]Guainía!AG328</f>
        <v>0</v>
      </c>
      <c r="BV328" s="148">
        <f>+[2]Guaviare!Q328</f>
        <v>0</v>
      </c>
      <c r="BW328" s="148">
        <f>+[2]Guaviare!R328</f>
        <v>0</v>
      </c>
      <c r="BX328" s="148">
        <f>+[2]Guaviare!AG328</f>
        <v>0</v>
      </c>
      <c r="BY328" s="148">
        <f>+[2]Huila!Q328</f>
        <v>0</v>
      </c>
      <c r="BZ328" s="148">
        <f>+[2]Huila!R328</f>
        <v>0</v>
      </c>
      <c r="CA328" s="148">
        <f>+[2]Huila!AG328</f>
        <v>0</v>
      </c>
      <c r="CB328" s="148">
        <f>+'[2]La Guajira'!Q328</f>
        <v>0</v>
      </c>
      <c r="CC328" s="148">
        <f>+'[2]La Guajira'!R328</f>
        <v>0</v>
      </c>
      <c r="CD328" s="148">
        <f>+'[2]La Guajira'!AG328</f>
        <v>0</v>
      </c>
      <c r="CE328" s="148">
        <f>+[2]Magdalena!Q328</f>
        <v>1</v>
      </c>
      <c r="CF328" s="148">
        <f>+[2]Magdalena!R328</f>
        <v>0</v>
      </c>
      <c r="CG328" s="148">
        <f>+[2]Magdalena!AG328</f>
        <v>0</v>
      </c>
      <c r="CH328" s="148">
        <f>+[2]Meta!Q328</f>
        <v>0</v>
      </c>
      <c r="CI328" s="148">
        <f>+[2]Meta!R328</f>
        <v>0</v>
      </c>
      <c r="CJ328" s="148">
        <f>+[2]Meta!AG328</f>
        <v>0</v>
      </c>
      <c r="CK328" s="148">
        <f>+[2]Nariño!Q328</f>
        <v>0</v>
      </c>
      <c r="CL328" s="148">
        <f>+[2]Nariño!R328</f>
        <v>0</v>
      </c>
      <c r="CM328" s="148">
        <f>+[2]Nariño!AG328</f>
        <v>0</v>
      </c>
      <c r="CN328" s="148">
        <f>+'[2]Norte de Santander'!Q328</f>
        <v>0</v>
      </c>
      <c r="CO328" s="148">
        <f>+'[2]Norte de Santander'!R328</f>
        <v>0</v>
      </c>
      <c r="CP328" s="148">
        <f>+'[2]Norte de Santander'!AG328</f>
        <v>0</v>
      </c>
      <c r="CQ328" s="148">
        <f>+[2]Putumayo!Q328</f>
        <v>0</v>
      </c>
      <c r="CR328" s="148">
        <f>+[2]Putumayo!R328</f>
        <v>0</v>
      </c>
      <c r="CS328" s="148">
        <f>+[2]Putumayo!AG328</f>
        <v>0</v>
      </c>
      <c r="CT328" s="148">
        <f>+[2]Quindio!Q328</f>
        <v>0</v>
      </c>
      <c r="CU328" s="148">
        <f>+[2]Quindio!R328</f>
        <v>0</v>
      </c>
      <c r="CV328" s="148">
        <f>+[2]Quindio!AG328</f>
        <v>0</v>
      </c>
      <c r="CW328" s="148">
        <f>+[2]Risaralda!Q328</f>
        <v>0</v>
      </c>
      <c r="CX328" s="148">
        <f>+[2]Risaralda!R328</f>
        <v>0</v>
      </c>
      <c r="CY328" s="148">
        <f>+[2]Risaralda!AG328</f>
        <v>0</v>
      </c>
      <c r="CZ328" s="148">
        <f>+'[2]San Anadrés'!Q328</f>
        <v>0</v>
      </c>
      <c r="DA328" s="148">
        <f>+'[2]San Anadrés'!R328</f>
        <v>0</v>
      </c>
      <c r="DB328" s="148">
        <f>+'[2]San Anadrés'!AG328</f>
        <v>0</v>
      </c>
      <c r="DC328" s="148">
        <f>+[2]Santander!Q328</f>
        <v>0</v>
      </c>
      <c r="DD328" s="148">
        <f>+[2]Santander!R328</f>
        <v>0</v>
      </c>
      <c r="DE328" s="148">
        <f>+[2]Santander!AG328</f>
        <v>0</v>
      </c>
      <c r="DF328" s="148">
        <f>+[2]Sucre!Q328</f>
        <v>0</v>
      </c>
      <c r="DG328" s="148">
        <f>+[2]Sucre!R328</f>
        <v>0</v>
      </c>
      <c r="DH328" s="148">
        <f>+[2]Sucre!AG328</f>
        <v>0</v>
      </c>
      <c r="DI328" s="148">
        <f>+[2]Tolima!Q328</f>
        <v>0</v>
      </c>
      <c r="DJ328" s="148">
        <f>+[2]Tolima!R328</f>
        <v>0</v>
      </c>
      <c r="DK328" s="148">
        <f>+[2]Tolima!AG328</f>
        <v>0</v>
      </c>
      <c r="DL328" s="148">
        <f>+'[2]Valle del Cauca'!Q328</f>
        <v>1</v>
      </c>
      <c r="DM328" s="148">
        <f>+'[2]Valle del Cauca'!R328</f>
        <v>0</v>
      </c>
      <c r="DN328" s="148">
        <f>+'[2]Valle del Cauca'!AG328</f>
        <v>0</v>
      </c>
      <c r="DO328" s="148">
        <f>+[2]Vaupés!Q328</f>
        <v>0</v>
      </c>
      <c r="DP328" s="148">
        <f>+[2]Vaupés!R328</f>
        <v>0</v>
      </c>
      <c r="DQ328" s="148">
        <f>+[2]Vaupés!AG328</f>
        <v>0</v>
      </c>
      <c r="DR328" s="148">
        <f>+[2]Vichada!Q328</f>
        <v>0</v>
      </c>
      <c r="DS328" s="148">
        <f>+[2]Vichada!R328</f>
        <v>0</v>
      </c>
      <c r="DT328" s="148">
        <f>+[2]Vichada!AG328</f>
        <v>0</v>
      </c>
    </row>
    <row r="329" spans="1:124" ht="33.75" hidden="1" x14ac:dyDescent="0.25">
      <c r="A329" s="152" t="s">
        <v>718</v>
      </c>
      <c r="B329" s="149" t="str">
        <f t="shared" ref="B329:B398" si="99">+H329</f>
        <v>5-0-5-8</v>
      </c>
      <c r="C329" s="182" t="s">
        <v>65</v>
      </c>
      <c r="D329" s="126" t="s">
        <v>55</v>
      </c>
      <c r="E329" s="182" t="s">
        <v>56</v>
      </c>
      <c r="F329" s="182" t="s">
        <v>126</v>
      </c>
      <c r="G329" s="182" t="s">
        <v>370</v>
      </c>
      <c r="H329" s="130" t="s">
        <v>196</v>
      </c>
      <c r="I329" s="448"/>
      <c r="J329" s="144">
        <v>121</v>
      </c>
      <c r="K329" s="455"/>
      <c r="L329" s="182" t="s">
        <v>384</v>
      </c>
      <c r="M329" s="193"/>
      <c r="N329" s="182" t="s">
        <v>119</v>
      </c>
      <c r="O329" s="97" t="s">
        <v>58</v>
      </c>
      <c r="P329" s="76" t="s">
        <v>60</v>
      </c>
      <c r="Q329" s="69">
        <f t="shared" si="91"/>
        <v>0</v>
      </c>
      <c r="R329" s="83" t="e">
        <f t="shared" si="95"/>
        <v>#DIV/0!</v>
      </c>
      <c r="S329" s="83">
        <f>+[2]Amazonas!S329+[2]Antioquia!S329+[2]Atantico!S329+[2]Arauca!S329+[2]Bolivar!S329+[2]Boyacá!S329+[2]Caldas!S329+[2]Caquetá!S329+[2]Casanare!S329+[2]Cauca!S329+[2]Cesar!S329+[2]Chocó!S329+[2]Córdoba!S329+[2]Cundinamarca!S329+[2]Guainía!S329+[2]Guaviare!S329+[2]Huila!S329+'[2]La Guajira'!S329+[2]Magdalena!S329+[2]Meta!S329+[2]Nariño!S329+'[2]Norte de Santander'!S329+[2]Putumayo!S329+[2]Quindio!S329+[2]Risaralda!S329+'[2]San Anadrés'!S329+[2]Santander!S329+[2]Sucre!S329+[2]Tolima!S329+'[2]Valle del Cauca'!S329+[2]Vaupés!S329+[2]Vichada!S329</f>
        <v>0</v>
      </c>
      <c r="T329" s="83">
        <f>+[2]Amazonas!T329+[2]Antioquia!T329+[2]Atantico!T329+[2]Arauca!T329+[2]Bolivar!T329+[2]Boyacá!T329+[2]Caldas!T329+[2]Caquetá!T329+[2]Casanare!T329+[2]Cauca!T329+[2]Cesar!T329+[2]Chocó!T329+[2]Córdoba!T329+[2]Cundinamarca!T329+[2]Guainía!T329+[2]Guaviare!T329+[2]Huila!T329+'[2]La Guajira'!T329+[2]Magdalena!T329+[2]Meta!T329+[2]Nariño!T329+'[2]Norte de Santander'!T329+[2]Putumayo!T329+[2]Quindio!T329+[2]Risaralda!T329+'[2]San Anadrés'!T329+[2]Santander!T329+[2]Sucre!T329+[2]Tolima!T329+'[2]Valle del Cauca'!T329+[2]Vaupés!T329+[2]Vichada!T329</f>
        <v>0</v>
      </c>
      <c r="U329" s="148">
        <f t="shared" si="96"/>
        <v>121</v>
      </c>
      <c r="V329" s="148">
        <f t="shared" si="97"/>
        <v>0</v>
      </c>
      <c r="W329" s="148">
        <f>+'[2]Oficinas Nacionales'!Q329</f>
        <v>0</v>
      </c>
      <c r="X329" s="148">
        <f>+'[2]Oficinas Nacionales'!R329</f>
        <v>0</v>
      </c>
      <c r="Y329" s="148">
        <f>+'[2]Oficinas Nacionales'!AG329</f>
        <v>0</v>
      </c>
      <c r="Z329" s="148">
        <f t="shared" si="98"/>
        <v>121</v>
      </c>
      <c r="AA329" s="148">
        <f t="shared" si="98"/>
        <v>0</v>
      </c>
      <c r="AB329" s="148">
        <f t="shared" si="98"/>
        <v>0</v>
      </c>
      <c r="AC329" s="148">
        <f>+[2]Amazonas!Q329</f>
        <v>0</v>
      </c>
      <c r="AD329" s="148">
        <f>+[2]Amazonas!R329</f>
        <v>0</v>
      </c>
      <c r="AE329" s="148">
        <f>+[2]Amazonas!AG329</f>
        <v>0</v>
      </c>
      <c r="AF329" s="148">
        <f>+[2]Antioquia!Q329</f>
        <v>25</v>
      </c>
      <c r="AG329" s="148">
        <f>+[2]Antioquia!R329</f>
        <v>0</v>
      </c>
      <c r="AH329" s="148">
        <f>+[2]Antioquia!AG329</f>
        <v>0</v>
      </c>
      <c r="AI329" s="148">
        <f>+[2]Atantico!Q329</f>
        <v>0</v>
      </c>
      <c r="AJ329" s="148">
        <f>+[2]Atantico!R329</f>
        <v>0</v>
      </c>
      <c r="AK329" s="148">
        <f>+[2]Atantico!AG329</f>
        <v>0</v>
      </c>
      <c r="AL329" s="148">
        <f>+[2]Arauca!Q329</f>
        <v>0</v>
      </c>
      <c r="AM329" s="148">
        <f>+[2]Arauca!R329</f>
        <v>0</v>
      </c>
      <c r="AN329" s="148">
        <f>+[2]Arauca!AG329</f>
        <v>0</v>
      </c>
      <c r="AO329" s="148">
        <f>+[2]Bolivar!Q329</f>
        <v>0</v>
      </c>
      <c r="AP329" s="148">
        <f>+[2]Bolivar!R329</f>
        <v>0</v>
      </c>
      <c r="AQ329" s="148">
        <f>+[2]Bolivar!AG329</f>
        <v>0</v>
      </c>
      <c r="AR329" s="148">
        <f>+[2]Boyacá!Q329</f>
        <v>0</v>
      </c>
      <c r="AS329" s="148">
        <f>+[2]Boyacá!R329</f>
        <v>0</v>
      </c>
      <c r="AT329" s="148">
        <f>+[2]Boyacá!AG329</f>
        <v>0</v>
      </c>
      <c r="AU329" s="148">
        <f>+[2]Caldas!Q329</f>
        <v>0</v>
      </c>
      <c r="AV329" s="148">
        <f>+[2]Caldas!R329</f>
        <v>0</v>
      </c>
      <c r="AW329" s="148">
        <f>+[2]Caldas!AG329</f>
        <v>0</v>
      </c>
      <c r="AX329" s="148">
        <f>+[2]Caquetá!Q329</f>
        <v>0</v>
      </c>
      <c r="AY329" s="148">
        <f>+[2]Caquetá!R329</f>
        <v>0</v>
      </c>
      <c r="AZ329" s="148">
        <f>+[2]Caquetá!AG329</f>
        <v>0</v>
      </c>
      <c r="BA329" s="148">
        <f>+[2]Casanare!Q329</f>
        <v>34</v>
      </c>
      <c r="BB329" s="148">
        <f>+[2]Casanare!R329</f>
        <v>0</v>
      </c>
      <c r="BC329" s="148">
        <f>+[2]Casanare!AG329</f>
        <v>0</v>
      </c>
      <c r="BD329" s="148">
        <f>+[2]Cauca!Q329</f>
        <v>0</v>
      </c>
      <c r="BE329" s="148">
        <f>+[2]Cauca!R329</f>
        <v>0</v>
      </c>
      <c r="BF329" s="148">
        <f>+[2]Cauca!AG329</f>
        <v>0</v>
      </c>
      <c r="BG329" s="148">
        <f>+[2]Cesar!Q329</f>
        <v>0</v>
      </c>
      <c r="BH329" s="148">
        <f>+[2]Cesar!R329</f>
        <v>0</v>
      </c>
      <c r="BI329" s="148">
        <f>+[2]Cesar!AG329</f>
        <v>0</v>
      </c>
      <c r="BJ329" s="148">
        <f>+[2]Chocó!Q329</f>
        <v>0</v>
      </c>
      <c r="BK329" s="148">
        <f>+[2]Chocó!R329</f>
        <v>0</v>
      </c>
      <c r="BL329" s="148">
        <f>+[2]Chocó!AG329</f>
        <v>0</v>
      </c>
      <c r="BM329" s="148">
        <f>+[2]Córdoba!Q329</f>
        <v>0</v>
      </c>
      <c r="BN329" s="148">
        <f>+[2]Córdoba!R329</f>
        <v>0</v>
      </c>
      <c r="BO329" s="148">
        <f>+[2]Córdoba!AG329</f>
        <v>0</v>
      </c>
      <c r="BP329" s="148">
        <f>+[2]Cundinamarca!Q329</f>
        <v>0</v>
      </c>
      <c r="BQ329" s="148">
        <f>+[2]Cundinamarca!R329</f>
        <v>0</v>
      </c>
      <c r="BR329" s="148">
        <f>+[2]Cundinamarca!AG329</f>
        <v>0</v>
      </c>
      <c r="BS329" s="148">
        <f>+[2]Guainía!Q329</f>
        <v>0</v>
      </c>
      <c r="BT329" s="148">
        <f>+[2]Guainía!R329</f>
        <v>0</v>
      </c>
      <c r="BU329" s="148">
        <f>+[2]Guainía!AG329</f>
        <v>0</v>
      </c>
      <c r="BV329" s="148">
        <f>+[2]Guaviare!Q329</f>
        <v>0</v>
      </c>
      <c r="BW329" s="148">
        <f>+[2]Guaviare!R329</f>
        <v>0</v>
      </c>
      <c r="BX329" s="148">
        <f>+[2]Guaviare!AG329</f>
        <v>0</v>
      </c>
      <c r="BY329" s="148">
        <f>+[2]Huila!Q329</f>
        <v>0</v>
      </c>
      <c r="BZ329" s="148">
        <f>+[2]Huila!R329</f>
        <v>0</v>
      </c>
      <c r="CA329" s="148">
        <f>+[2]Huila!AG329</f>
        <v>0</v>
      </c>
      <c r="CB329" s="148">
        <f>+'[2]La Guajira'!Q329</f>
        <v>0</v>
      </c>
      <c r="CC329" s="148">
        <f>+'[2]La Guajira'!R329</f>
        <v>0</v>
      </c>
      <c r="CD329" s="148">
        <f>+'[2]La Guajira'!AG329</f>
        <v>0</v>
      </c>
      <c r="CE329" s="148">
        <f>+[2]Magdalena!Q329</f>
        <v>35</v>
      </c>
      <c r="CF329" s="148">
        <f>+[2]Magdalena!R329</f>
        <v>0</v>
      </c>
      <c r="CG329" s="148">
        <f>+[2]Magdalena!AG329</f>
        <v>0</v>
      </c>
      <c r="CH329" s="148">
        <f>+[2]Meta!Q329</f>
        <v>0</v>
      </c>
      <c r="CI329" s="148">
        <f>+[2]Meta!R329</f>
        <v>0</v>
      </c>
      <c r="CJ329" s="148">
        <f>+[2]Meta!AG329</f>
        <v>0</v>
      </c>
      <c r="CK329" s="148">
        <f>+[2]Nariño!Q329</f>
        <v>0</v>
      </c>
      <c r="CL329" s="148">
        <f>+[2]Nariño!R329</f>
        <v>0</v>
      </c>
      <c r="CM329" s="148">
        <f>+[2]Nariño!AG329</f>
        <v>0</v>
      </c>
      <c r="CN329" s="148">
        <f>+'[2]Norte de Santander'!Q329</f>
        <v>0</v>
      </c>
      <c r="CO329" s="148">
        <f>+'[2]Norte de Santander'!R329</f>
        <v>0</v>
      </c>
      <c r="CP329" s="148">
        <f>+'[2]Norte de Santander'!AG329</f>
        <v>0</v>
      </c>
      <c r="CQ329" s="148">
        <f>+[2]Putumayo!Q329</f>
        <v>0</v>
      </c>
      <c r="CR329" s="148">
        <f>+[2]Putumayo!R329</f>
        <v>0</v>
      </c>
      <c r="CS329" s="148">
        <f>+[2]Putumayo!AG329</f>
        <v>0</v>
      </c>
      <c r="CT329" s="148">
        <f>+[2]Quindio!Q329</f>
        <v>0</v>
      </c>
      <c r="CU329" s="148">
        <f>+[2]Quindio!R329</f>
        <v>0</v>
      </c>
      <c r="CV329" s="148">
        <f>+[2]Quindio!AG329</f>
        <v>0</v>
      </c>
      <c r="CW329" s="148">
        <f>+[2]Risaralda!Q329</f>
        <v>0</v>
      </c>
      <c r="CX329" s="148">
        <f>+[2]Risaralda!R329</f>
        <v>0</v>
      </c>
      <c r="CY329" s="148">
        <f>+[2]Risaralda!AG329</f>
        <v>0</v>
      </c>
      <c r="CZ329" s="148">
        <f>+'[2]San Anadrés'!Q329</f>
        <v>0</v>
      </c>
      <c r="DA329" s="148">
        <f>+'[2]San Anadrés'!R329</f>
        <v>0</v>
      </c>
      <c r="DB329" s="148">
        <f>+'[2]San Anadrés'!AG329</f>
        <v>0</v>
      </c>
      <c r="DC329" s="148">
        <f>+[2]Santander!Q329</f>
        <v>0</v>
      </c>
      <c r="DD329" s="148">
        <f>+[2]Santander!R329</f>
        <v>0</v>
      </c>
      <c r="DE329" s="148">
        <f>+[2]Santander!AG329</f>
        <v>0</v>
      </c>
      <c r="DF329" s="148">
        <f>+[2]Sucre!Q329</f>
        <v>0</v>
      </c>
      <c r="DG329" s="148">
        <f>+[2]Sucre!R329</f>
        <v>0</v>
      </c>
      <c r="DH329" s="148">
        <f>+[2]Sucre!AG329</f>
        <v>0</v>
      </c>
      <c r="DI329" s="148">
        <f>+[2]Tolima!Q329</f>
        <v>0</v>
      </c>
      <c r="DJ329" s="148">
        <f>+[2]Tolima!R329</f>
        <v>0</v>
      </c>
      <c r="DK329" s="148">
        <f>+[2]Tolima!AG329</f>
        <v>0</v>
      </c>
      <c r="DL329" s="148">
        <f>+'[2]Valle del Cauca'!Q329</f>
        <v>27</v>
      </c>
      <c r="DM329" s="148">
        <f>+'[2]Valle del Cauca'!R329</f>
        <v>0</v>
      </c>
      <c r="DN329" s="148">
        <f>+'[2]Valle del Cauca'!AG329</f>
        <v>0</v>
      </c>
      <c r="DO329" s="148">
        <f>+[2]Vaupés!Q329</f>
        <v>0</v>
      </c>
      <c r="DP329" s="148">
        <f>+[2]Vaupés!R329</f>
        <v>0</v>
      </c>
      <c r="DQ329" s="148">
        <f>+[2]Vaupés!AG329</f>
        <v>0</v>
      </c>
      <c r="DR329" s="148">
        <f>+[2]Vichada!Q329</f>
        <v>0</v>
      </c>
      <c r="DS329" s="148">
        <f>+[2]Vichada!R329</f>
        <v>0</v>
      </c>
      <c r="DT329" s="148">
        <f>+[2]Vichada!AG329</f>
        <v>0</v>
      </c>
    </row>
    <row r="330" spans="1:124" ht="33.75" hidden="1" x14ac:dyDescent="0.25">
      <c r="A330" s="152" t="s">
        <v>718</v>
      </c>
      <c r="B330" s="149" t="str">
        <f t="shared" si="99"/>
        <v>5-0-5-9</v>
      </c>
      <c r="C330" s="182" t="s">
        <v>65</v>
      </c>
      <c r="D330" s="126" t="s">
        <v>55</v>
      </c>
      <c r="E330" s="182" t="s">
        <v>56</v>
      </c>
      <c r="F330" s="182" t="s">
        <v>126</v>
      </c>
      <c r="G330" s="182" t="s">
        <v>370</v>
      </c>
      <c r="H330" s="130" t="s">
        <v>156</v>
      </c>
      <c r="I330" s="432"/>
      <c r="J330" s="144">
        <v>121</v>
      </c>
      <c r="K330" s="451"/>
      <c r="L330" s="182" t="s">
        <v>385</v>
      </c>
      <c r="M330" s="193"/>
      <c r="N330" s="182" t="s">
        <v>121</v>
      </c>
      <c r="O330" s="97" t="s">
        <v>58</v>
      </c>
      <c r="P330" s="76" t="s">
        <v>60</v>
      </c>
      <c r="Q330" s="69">
        <f t="shared" si="91"/>
        <v>0</v>
      </c>
      <c r="R330" s="83" t="e">
        <f t="shared" si="95"/>
        <v>#DIV/0!</v>
      </c>
      <c r="S330" s="83">
        <f>+[2]Amazonas!S330+[2]Antioquia!S330+[2]Atantico!S330+[2]Arauca!S330+[2]Bolivar!S330+[2]Boyacá!S330+[2]Caldas!S330+[2]Caquetá!S330+[2]Casanare!S330+[2]Cauca!S330+[2]Cesar!S330+[2]Chocó!S330+[2]Córdoba!S330+[2]Cundinamarca!S330+[2]Guainía!S330+[2]Guaviare!S330+[2]Huila!S330+'[2]La Guajira'!S330+[2]Magdalena!S330+[2]Meta!S330+[2]Nariño!S330+'[2]Norte de Santander'!S330+[2]Putumayo!S330+[2]Quindio!S330+[2]Risaralda!S330+'[2]San Anadrés'!S330+[2]Santander!S330+[2]Sucre!S330+[2]Tolima!S330+'[2]Valle del Cauca'!S330+[2]Vaupés!S330+[2]Vichada!S330</f>
        <v>0</v>
      </c>
      <c r="T330" s="83">
        <f>+[2]Amazonas!T330+[2]Antioquia!T330+[2]Atantico!T330+[2]Arauca!T330+[2]Bolivar!T330+[2]Boyacá!T330+[2]Caldas!T330+[2]Caquetá!T330+[2]Casanare!T330+[2]Cauca!T330+[2]Cesar!T330+[2]Chocó!T330+[2]Córdoba!T330+[2]Cundinamarca!T330+[2]Guainía!T330+[2]Guaviare!T330+[2]Huila!T330+'[2]La Guajira'!T330+[2]Magdalena!T330+[2]Meta!T330+[2]Nariño!T330+'[2]Norte de Santander'!T330+[2]Putumayo!T330+[2]Quindio!T330+[2]Risaralda!T330+'[2]San Anadrés'!T330+[2]Santander!T330+[2]Sucre!T330+[2]Tolima!T330+'[2]Valle del Cauca'!T330+[2]Vaupés!T330+[2]Vichada!T330</f>
        <v>0</v>
      </c>
      <c r="U330" s="148">
        <f t="shared" si="96"/>
        <v>121</v>
      </c>
      <c r="V330" s="148">
        <f t="shared" si="97"/>
        <v>0</v>
      </c>
      <c r="W330" s="148">
        <f>+'[2]Oficinas Nacionales'!Q330</f>
        <v>0</v>
      </c>
      <c r="X330" s="148">
        <f>+'[2]Oficinas Nacionales'!R330</f>
        <v>0</v>
      </c>
      <c r="Y330" s="148">
        <f>+'[2]Oficinas Nacionales'!AG330</f>
        <v>0</v>
      </c>
      <c r="Z330" s="148">
        <f t="shared" si="98"/>
        <v>121</v>
      </c>
      <c r="AA330" s="148">
        <f t="shared" si="98"/>
        <v>0</v>
      </c>
      <c r="AB330" s="148">
        <f t="shared" si="98"/>
        <v>0</v>
      </c>
      <c r="AC330" s="148">
        <f>+[2]Amazonas!Q330</f>
        <v>2</v>
      </c>
      <c r="AD330" s="148">
        <f>+[2]Amazonas!R330</f>
        <v>0</v>
      </c>
      <c r="AE330" s="148">
        <f>+[2]Amazonas!AG330</f>
        <v>0</v>
      </c>
      <c r="AF330" s="148">
        <f>+[2]Antioquia!Q330</f>
        <v>8</v>
      </c>
      <c r="AG330" s="148">
        <f>+[2]Antioquia!R330</f>
        <v>0</v>
      </c>
      <c r="AH330" s="148">
        <f>+[2]Antioquia!AG330</f>
        <v>0</v>
      </c>
      <c r="AI330" s="148">
        <f>+[2]Atantico!Q330</f>
        <v>3</v>
      </c>
      <c r="AJ330" s="148">
        <f>+[2]Atantico!R330</f>
        <v>0</v>
      </c>
      <c r="AK330" s="148">
        <f>+[2]Atantico!AG330</f>
        <v>0</v>
      </c>
      <c r="AL330" s="148">
        <f>+[2]Arauca!Q330</f>
        <v>6</v>
      </c>
      <c r="AM330" s="148">
        <f>+[2]Arauca!R330</f>
        <v>0</v>
      </c>
      <c r="AN330" s="148">
        <f>+[2]Arauca!AG330</f>
        <v>0</v>
      </c>
      <c r="AO330" s="148">
        <f>+[2]Bolivar!Q330</f>
        <v>3</v>
      </c>
      <c r="AP330" s="148">
        <f>+[2]Bolivar!R330</f>
        <v>0</v>
      </c>
      <c r="AQ330" s="148">
        <f>+[2]Bolivar!AG330</f>
        <v>0</v>
      </c>
      <c r="AR330" s="148">
        <f>+[2]Boyacá!Q330</f>
        <v>4</v>
      </c>
      <c r="AS330" s="148">
        <f>+[2]Boyacá!R330</f>
        <v>0</v>
      </c>
      <c r="AT330" s="148">
        <f>+[2]Boyacá!AG330</f>
        <v>0</v>
      </c>
      <c r="AU330" s="148">
        <f>+[2]Caldas!Q330</f>
        <v>3</v>
      </c>
      <c r="AV330" s="148">
        <f>+[2]Caldas!R330</f>
        <v>0</v>
      </c>
      <c r="AW330" s="148">
        <f>+[2]Caldas!AG330</f>
        <v>0</v>
      </c>
      <c r="AX330" s="148">
        <f>+[2]Caquetá!Q330</f>
        <v>2</v>
      </c>
      <c r="AY330" s="148">
        <f>+[2]Caquetá!R330</f>
        <v>0</v>
      </c>
      <c r="AZ330" s="148">
        <f>+[2]Caquetá!AG330</f>
        <v>0</v>
      </c>
      <c r="BA330" s="148">
        <f>+[2]Casanare!Q330</f>
        <v>6</v>
      </c>
      <c r="BB330" s="148">
        <f>+[2]Casanare!R330</f>
        <v>0</v>
      </c>
      <c r="BC330" s="148">
        <f>+[2]Casanare!AG330</f>
        <v>0</v>
      </c>
      <c r="BD330" s="148">
        <f>+[2]Cauca!Q330</f>
        <v>6</v>
      </c>
      <c r="BE330" s="148">
        <f>+[2]Cauca!R330</f>
        <v>0</v>
      </c>
      <c r="BF330" s="148">
        <f>+[2]Cauca!AG330</f>
        <v>0</v>
      </c>
      <c r="BG330" s="148">
        <f>+[2]Cesar!Q330</f>
        <v>4</v>
      </c>
      <c r="BH330" s="148">
        <f>+[2]Cesar!R330</f>
        <v>0</v>
      </c>
      <c r="BI330" s="148">
        <f>+[2]Cesar!AG330</f>
        <v>0</v>
      </c>
      <c r="BJ330" s="148">
        <f>+[2]Chocó!Q330</f>
        <v>2</v>
      </c>
      <c r="BK330" s="148">
        <f>+[2]Chocó!R330</f>
        <v>0</v>
      </c>
      <c r="BL330" s="148">
        <f>+[2]Chocó!AG330</f>
        <v>0</v>
      </c>
      <c r="BM330" s="148">
        <f>+[2]Córdoba!Q330</f>
        <v>4</v>
      </c>
      <c r="BN330" s="148">
        <f>+[2]Córdoba!R330</f>
        <v>0</v>
      </c>
      <c r="BO330" s="148">
        <f>+[2]Córdoba!AG330</f>
        <v>0</v>
      </c>
      <c r="BP330" s="148">
        <f>+[2]Cundinamarca!Q330</f>
        <v>6</v>
      </c>
      <c r="BQ330" s="148">
        <f>+[2]Cundinamarca!R330</f>
        <v>0</v>
      </c>
      <c r="BR330" s="148">
        <f>+[2]Cundinamarca!AG330</f>
        <v>0</v>
      </c>
      <c r="BS330" s="148">
        <f>+[2]Guainía!Q330</f>
        <v>1</v>
      </c>
      <c r="BT330" s="148">
        <f>+[2]Guainía!R330</f>
        <v>0</v>
      </c>
      <c r="BU330" s="148">
        <f>+[2]Guainía!AG330</f>
        <v>0</v>
      </c>
      <c r="BV330" s="148">
        <f>+[2]Guaviare!Q330</f>
        <v>1</v>
      </c>
      <c r="BW330" s="148">
        <f>+[2]Guaviare!R330</f>
        <v>0</v>
      </c>
      <c r="BX330" s="148">
        <f>+[2]Guaviare!AG330</f>
        <v>0</v>
      </c>
      <c r="BY330" s="148">
        <f>+[2]Huila!Q330</f>
        <v>5</v>
      </c>
      <c r="BZ330" s="148">
        <f>+[2]Huila!R330</f>
        <v>0</v>
      </c>
      <c r="CA330" s="148">
        <f>+[2]Huila!AG330</f>
        <v>0</v>
      </c>
      <c r="CB330" s="148">
        <f>+'[2]La Guajira'!Q330</f>
        <v>3</v>
      </c>
      <c r="CC330" s="148">
        <f>+'[2]La Guajira'!R330</f>
        <v>0</v>
      </c>
      <c r="CD330" s="148">
        <f>+'[2]La Guajira'!AG330</f>
        <v>0</v>
      </c>
      <c r="CE330" s="148">
        <f>+[2]Magdalena!Q330</f>
        <v>5</v>
      </c>
      <c r="CF330" s="148">
        <f>+[2]Magdalena!R330</f>
        <v>0</v>
      </c>
      <c r="CG330" s="148">
        <f>+[2]Magdalena!AG330</f>
        <v>0</v>
      </c>
      <c r="CH330" s="148">
        <f>+[2]Meta!Q330</f>
        <v>6</v>
      </c>
      <c r="CI330" s="148">
        <f>+[2]Meta!R330</f>
        <v>0</v>
      </c>
      <c r="CJ330" s="148">
        <f>+[2]Meta!AG330</f>
        <v>0</v>
      </c>
      <c r="CK330" s="148">
        <f>+[2]Nariño!Q330</f>
        <v>6</v>
      </c>
      <c r="CL330" s="148">
        <f>+[2]Nariño!R330</f>
        <v>0</v>
      </c>
      <c r="CM330" s="148">
        <f>+[2]Nariño!AG330</f>
        <v>0</v>
      </c>
      <c r="CN330" s="148">
        <f>+'[2]Norte de Santander'!Q330</f>
        <v>5</v>
      </c>
      <c r="CO330" s="148">
        <f>+'[2]Norte de Santander'!R330</f>
        <v>0</v>
      </c>
      <c r="CP330" s="148">
        <f>+'[2]Norte de Santander'!AG330</f>
        <v>0</v>
      </c>
      <c r="CQ330" s="148">
        <f>+[2]Putumayo!Q330</f>
        <v>4</v>
      </c>
      <c r="CR330" s="148">
        <f>+[2]Putumayo!R330</f>
        <v>0</v>
      </c>
      <c r="CS330" s="148">
        <f>+[2]Putumayo!AG330</f>
        <v>0</v>
      </c>
      <c r="CT330" s="148">
        <f>+[2]Quindio!Q330</f>
        <v>3</v>
      </c>
      <c r="CU330" s="148">
        <f>+[2]Quindio!R330</f>
        <v>0</v>
      </c>
      <c r="CV330" s="148">
        <f>+[2]Quindio!AG330</f>
        <v>0</v>
      </c>
      <c r="CW330" s="148">
        <f>+[2]Risaralda!Q330</f>
        <v>4</v>
      </c>
      <c r="CX330" s="148">
        <f>+[2]Risaralda!R330</f>
        <v>0</v>
      </c>
      <c r="CY330" s="148">
        <f>+[2]Risaralda!AG330</f>
        <v>0</v>
      </c>
      <c r="CZ330" s="148">
        <f>+'[2]San Anadrés'!Q330</f>
        <v>0</v>
      </c>
      <c r="DA330" s="148">
        <f>+'[2]San Anadrés'!R330</f>
        <v>0</v>
      </c>
      <c r="DB330" s="148">
        <f>+'[2]San Anadrés'!AG330</f>
        <v>0</v>
      </c>
      <c r="DC330" s="148">
        <f>+[2]Santander!Q330</f>
        <v>5</v>
      </c>
      <c r="DD330" s="148">
        <f>+[2]Santander!R330</f>
        <v>0</v>
      </c>
      <c r="DE330" s="148">
        <f>+[2]Santander!AG330</f>
        <v>0</v>
      </c>
      <c r="DF330" s="148">
        <f>+[2]Sucre!Q330</f>
        <v>3</v>
      </c>
      <c r="DG330" s="148">
        <f>+[2]Sucre!R330</f>
        <v>0</v>
      </c>
      <c r="DH330" s="148">
        <f>+[2]Sucre!AG330</f>
        <v>0</v>
      </c>
      <c r="DI330" s="148">
        <f>+[2]Tolima!Q330</f>
        <v>3</v>
      </c>
      <c r="DJ330" s="148">
        <f>+[2]Tolima!R330</f>
        <v>0</v>
      </c>
      <c r="DK330" s="148">
        <f>+[2]Tolima!AG330</f>
        <v>0</v>
      </c>
      <c r="DL330" s="148">
        <f>+'[2]Valle del Cauca'!Q330</f>
        <v>6</v>
      </c>
      <c r="DM330" s="148">
        <f>+'[2]Valle del Cauca'!R330</f>
        <v>0</v>
      </c>
      <c r="DN330" s="148">
        <f>+'[2]Valle del Cauca'!AG330</f>
        <v>0</v>
      </c>
      <c r="DO330" s="148">
        <f>+[2]Vaupés!Q330</f>
        <v>1</v>
      </c>
      <c r="DP330" s="148">
        <f>+[2]Vaupés!R330</f>
        <v>0</v>
      </c>
      <c r="DQ330" s="148">
        <f>+[2]Vaupés!AG330</f>
        <v>0</v>
      </c>
      <c r="DR330" s="148">
        <f>+[2]Vichada!Q330</f>
        <v>1</v>
      </c>
      <c r="DS330" s="148">
        <f>+[2]Vichada!R330</f>
        <v>0</v>
      </c>
      <c r="DT330" s="148">
        <f>+[2]Vichada!AG330</f>
        <v>0</v>
      </c>
    </row>
    <row r="331" spans="1:124" ht="33.75" hidden="1" x14ac:dyDescent="0.25">
      <c r="A331" s="152" t="s">
        <v>718</v>
      </c>
      <c r="B331" s="149" t="str">
        <f t="shared" si="99"/>
        <v>5-0-5-10</v>
      </c>
      <c r="C331" s="182" t="s">
        <v>65</v>
      </c>
      <c r="D331" s="126" t="s">
        <v>55</v>
      </c>
      <c r="E331" s="182" t="s">
        <v>56</v>
      </c>
      <c r="F331" s="182" t="s">
        <v>126</v>
      </c>
      <c r="G331" s="182" t="s">
        <v>370</v>
      </c>
      <c r="H331" s="130" t="s">
        <v>162</v>
      </c>
      <c r="I331" s="431" t="s">
        <v>386</v>
      </c>
      <c r="J331" s="144">
        <v>426</v>
      </c>
      <c r="K331" s="450">
        <v>15</v>
      </c>
      <c r="L331" s="182" t="s">
        <v>124</v>
      </c>
      <c r="M331" s="193"/>
      <c r="N331" s="182" t="s">
        <v>1325</v>
      </c>
      <c r="O331" s="182" t="s">
        <v>57</v>
      </c>
      <c r="P331" s="76" t="s">
        <v>60</v>
      </c>
      <c r="Q331" s="69">
        <f t="shared" si="91"/>
        <v>5.868544600938967</v>
      </c>
      <c r="R331" s="83" t="e">
        <f t="shared" si="95"/>
        <v>#DIV/0!</v>
      </c>
      <c r="S331" s="83">
        <f>+[2]Amazonas!S331+[2]Antioquia!S331+[2]Atantico!S331+[2]Arauca!S331+[2]Bolivar!S331+[2]Boyacá!S331+[2]Caldas!S331+[2]Caquetá!S331+[2]Casanare!S331+[2]Cauca!S331+[2]Cesar!S331+[2]Chocó!S331+[2]Córdoba!S331+[2]Cundinamarca!S331+[2]Guainía!S331+[2]Guaviare!S331+[2]Huila!S331+'[2]La Guajira'!S331+[2]Magdalena!S331+[2]Meta!S331+[2]Nariño!S331+'[2]Norte de Santander'!S331+[2]Putumayo!S331+[2]Quindio!S331+[2]Risaralda!S331+'[2]San Anadrés'!S331+[2]Santander!S331+[2]Sucre!S331+[2]Tolima!S331+'[2]Valle del Cauca'!S331+[2]Vaupés!S331+[2]Vichada!S331</f>
        <v>0</v>
      </c>
      <c r="T331" s="83">
        <f>+[2]Amazonas!T331+[2]Antioquia!T331+[2]Atantico!T331+[2]Arauca!T331+[2]Bolivar!T331+[2]Boyacá!T331+[2]Caldas!T331+[2]Caquetá!T331+[2]Casanare!T331+[2]Cauca!T331+[2]Cesar!T331+[2]Chocó!T331+[2]Córdoba!T331+[2]Cundinamarca!T331+[2]Guainía!T331+[2]Guaviare!T331+[2]Huila!T331+'[2]La Guajira'!T331+[2]Magdalena!T331+[2]Meta!T331+[2]Nariño!T331+'[2]Norte de Santander'!T331+[2]Putumayo!T331+[2]Quindio!T331+[2]Risaralda!T331+'[2]San Anadrés'!T331+[2]Santander!T331+[2]Sucre!T331+[2]Tolima!T331+'[2]Valle del Cauca'!T331+[2]Vaupés!T331+[2]Vichada!T331</f>
        <v>0</v>
      </c>
      <c r="U331" s="148">
        <f t="shared" si="96"/>
        <v>426</v>
      </c>
      <c r="V331" s="148">
        <f t="shared" si="97"/>
        <v>25</v>
      </c>
      <c r="W331" s="148">
        <f>+'[2]Oficinas Nacionales'!Q331</f>
        <v>0</v>
      </c>
      <c r="X331" s="148">
        <f>+'[2]Oficinas Nacionales'!R331</f>
        <v>0</v>
      </c>
      <c r="Y331" s="148">
        <f>+'[2]Oficinas Nacionales'!AG331</f>
        <v>0</v>
      </c>
      <c r="Z331" s="148">
        <f t="shared" si="98"/>
        <v>426</v>
      </c>
      <c r="AA331" s="148">
        <f t="shared" si="98"/>
        <v>324</v>
      </c>
      <c r="AB331" s="148">
        <f t="shared" si="98"/>
        <v>25</v>
      </c>
      <c r="AC331" s="148">
        <f>+[2]Amazonas!Q331</f>
        <v>2</v>
      </c>
      <c r="AD331" s="148">
        <f>+[2]Amazonas!R331</f>
        <v>2</v>
      </c>
      <c r="AE331" s="148">
        <f>+[2]Amazonas!AG331</f>
        <v>0</v>
      </c>
      <c r="AF331" s="148">
        <f>+[2]Antioquia!Q331</f>
        <v>60</v>
      </c>
      <c r="AG331" s="148">
        <f>+[2]Antioquia!R331</f>
        <v>53</v>
      </c>
      <c r="AH331" s="148">
        <f>+[2]Antioquia!AG331</f>
        <v>3</v>
      </c>
      <c r="AI331" s="148">
        <f>+[2]Atantico!Q331</f>
        <v>6</v>
      </c>
      <c r="AJ331" s="148">
        <f>+[2]Atantico!R331</f>
        <v>2</v>
      </c>
      <c r="AK331" s="148">
        <f>+[2]Atantico!AG331</f>
        <v>0</v>
      </c>
      <c r="AL331" s="148">
        <f>+[2]Arauca!Q331</f>
        <v>25</v>
      </c>
      <c r="AM331" s="148">
        <f>+[2]Arauca!R331</f>
        <v>20</v>
      </c>
      <c r="AN331" s="148">
        <f>+[2]Arauca!AG331</f>
        <v>0</v>
      </c>
      <c r="AO331" s="148">
        <f>+[2]Bolivar!Q331</f>
        <v>20</v>
      </c>
      <c r="AP331" s="148">
        <f>+[2]Bolivar!R331</f>
        <v>16</v>
      </c>
      <c r="AQ331" s="148">
        <f>+[2]Bolivar!AG331</f>
        <v>0</v>
      </c>
      <c r="AR331" s="148">
        <f>+[2]Boyacá!Q331</f>
        <v>15</v>
      </c>
      <c r="AS331" s="148">
        <f>+[2]Boyacá!R331</f>
        <v>10</v>
      </c>
      <c r="AT331" s="148">
        <f>+[2]Boyacá!AG331</f>
        <v>0</v>
      </c>
      <c r="AU331" s="148">
        <f>+[2]Caldas!Q331</f>
        <v>20</v>
      </c>
      <c r="AV331" s="148">
        <f>+[2]Caldas!R331</f>
        <v>14</v>
      </c>
      <c r="AW331" s="148">
        <f>+[2]Caldas!AG331</f>
        <v>0</v>
      </c>
      <c r="AX331" s="148">
        <f>+[2]Caquetá!Q331</f>
        <v>7</v>
      </c>
      <c r="AY331" s="148">
        <f>+[2]Caquetá!R331</f>
        <v>5</v>
      </c>
      <c r="AZ331" s="148">
        <f>+[2]Caquetá!AG331</f>
        <v>0</v>
      </c>
      <c r="BA331" s="148">
        <f>+[2]Casanare!Q331</f>
        <v>20</v>
      </c>
      <c r="BB331" s="148">
        <f>+[2]Casanare!R331</f>
        <v>12</v>
      </c>
      <c r="BC331" s="148">
        <f>+[2]Casanare!AG331</f>
        <v>1</v>
      </c>
      <c r="BD331" s="148">
        <f>+[2]Cauca!Q331</f>
        <v>10</v>
      </c>
      <c r="BE331" s="148">
        <f>+[2]Cauca!R331</f>
        <v>7</v>
      </c>
      <c r="BF331" s="148">
        <f>+[2]Cauca!AG331</f>
        <v>1</v>
      </c>
      <c r="BG331" s="148">
        <f>+[2]Cesar!Q331</f>
        <v>10</v>
      </c>
      <c r="BH331" s="148">
        <f>+[2]Cesar!R331</f>
        <v>6</v>
      </c>
      <c r="BI331" s="148">
        <f>+[2]Cesar!AG331</f>
        <v>0</v>
      </c>
      <c r="BJ331" s="148">
        <f>+[2]Chocó!Q331</f>
        <v>7</v>
      </c>
      <c r="BK331" s="148">
        <f>+[2]Chocó!R331</f>
        <v>5</v>
      </c>
      <c r="BL331" s="148">
        <f>+[2]Chocó!AG331</f>
        <v>1</v>
      </c>
      <c r="BM331" s="148">
        <f>+[2]Córdoba!Q331</f>
        <v>15</v>
      </c>
      <c r="BN331" s="148">
        <f>+[2]Córdoba!R331</f>
        <v>12</v>
      </c>
      <c r="BO331" s="148">
        <f>+[2]Córdoba!AG331</f>
        <v>0</v>
      </c>
      <c r="BP331" s="148">
        <f>+[2]Cundinamarca!Q331</f>
        <v>10</v>
      </c>
      <c r="BQ331" s="148">
        <f>+[2]Cundinamarca!R331</f>
        <v>1</v>
      </c>
      <c r="BR331" s="148">
        <f>+[2]Cundinamarca!AG331</f>
        <v>0</v>
      </c>
      <c r="BS331" s="148">
        <f>+[2]Guainía!Q331</f>
        <v>5</v>
      </c>
      <c r="BT331" s="148">
        <f>+[2]Guainía!R331</f>
        <v>3</v>
      </c>
      <c r="BU331" s="148">
        <f>+[2]Guainía!AG331</f>
        <v>0</v>
      </c>
      <c r="BV331" s="148">
        <f>+[2]Guaviare!Q331</f>
        <v>10</v>
      </c>
      <c r="BW331" s="148">
        <f>+[2]Guaviare!R331</f>
        <v>9</v>
      </c>
      <c r="BX331" s="148">
        <f>+[2]Guaviare!AG331</f>
        <v>2</v>
      </c>
      <c r="BY331" s="148">
        <f>+[2]Huila!Q331</f>
        <v>7</v>
      </c>
      <c r="BZ331" s="148">
        <f>+[2]Huila!R331</f>
        <v>5</v>
      </c>
      <c r="CA331" s="148">
        <f>+[2]Huila!AG331</f>
        <v>0</v>
      </c>
      <c r="CB331" s="148">
        <f>+'[2]La Guajira'!Q331</f>
        <v>7</v>
      </c>
      <c r="CC331" s="148">
        <f>+'[2]La Guajira'!R331</f>
        <v>5</v>
      </c>
      <c r="CD331" s="148">
        <f>+'[2]La Guajira'!AG331</f>
        <v>0</v>
      </c>
      <c r="CE331" s="148">
        <f>+[2]Magdalena!Q331</f>
        <v>17</v>
      </c>
      <c r="CF331" s="148">
        <f>+[2]Magdalena!R331</f>
        <v>15</v>
      </c>
      <c r="CG331" s="148">
        <f>+[2]Magdalena!AG331</f>
        <v>5</v>
      </c>
      <c r="CH331" s="148">
        <f>+[2]Meta!Q331</f>
        <v>20</v>
      </c>
      <c r="CI331" s="148">
        <f>+[2]Meta!R331</f>
        <v>8</v>
      </c>
      <c r="CJ331" s="148">
        <f>+[2]Meta!AG331</f>
        <v>2</v>
      </c>
      <c r="CK331" s="148">
        <f>+[2]Nariño!Q331</f>
        <v>20</v>
      </c>
      <c r="CL331" s="148">
        <f>+[2]Nariño!R331</f>
        <v>17</v>
      </c>
      <c r="CM331" s="148">
        <f>+[2]Nariño!AG331</f>
        <v>2</v>
      </c>
      <c r="CN331" s="148">
        <f>+'[2]Norte de Santander'!Q331</f>
        <v>35</v>
      </c>
      <c r="CO331" s="148">
        <f>+'[2]Norte de Santander'!R331</f>
        <v>35</v>
      </c>
      <c r="CP331" s="148">
        <f>+'[2]Norte de Santander'!AG331</f>
        <v>2</v>
      </c>
      <c r="CQ331" s="148">
        <f>+[2]Putumayo!Q331</f>
        <v>10</v>
      </c>
      <c r="CR331" s="148">
        <f>+[2]Putumayo!R331</f>
        <v>8</v>
      </c>
      <c r="CS331" s="148">
        <f>+[2]Putumayo!AG331</f>
        <v>1</v>
      </c>
      <c r="CT331" s="148">
        <f>+[2]Quindio!Q331</f>
        <v>5</v>
      </c>
      <c r="CU331" s="148">
        <f>+[2]Quindio!R331</f>
        <v>4</v>
      </c>
      <c r="CV331" s="148">
        <f>+[2]Quindio!AG331</f>
        <v>0</v>
      </c>
      <c r="CW331" s="148">
        <f>+[2]Risaralda!Q331</f>
        <v>16</v>
      </c>
      <c r="CX331" s="148">
        <f>+[2]Risaralda!R331</f>
        <v>14</v>
      </c>
      <c r="CY331" s="148">
        <f>+[2]Risaralda!AG331</f>
        <v>1</v>
      </c>
      <c r="CZ331" s="148">
        <f>+'[2]San Anadrés'!Q331</f>
        <v>0</v>
      </c>
      <c r="DA331" s="148">
        <f>+'[2]San Anadrés'!R331</f>
        <v>0</v>
      </c>
      <c r="DB331" s="148">
        <f>+'[2]San Anadrés'!AG331</f>
        <v>0</v>
      </c>
      <c r="DC331" s="148">
        <f>+[2]Santander!Q331</f>
        <v>15</v>
      </c>
      <c r="DD331" s="148">
        <f>+[2]Santander!R331</f>
        <v>10</v>
      </c>
      <c r="DE331" s="148">
        <f>+[2]Santander!AG331</f>
        <v>0</v>
      </c>
      <c r="DF331" s="148">
        <f>+[2]Sucre!Q331</f>
        <v>12</v>
      </c>
      <c r="DG331" s="148">
        <f>+[2]Sucre!R331</f>
        <v>10</v>
      </c>
      <c r="DH331" s="148">
        <f>+[2]Sucre!AG331</f>
        <v>0</v>
      </c>
      <c r="DI331" s="148">
        <f>+[2]Tolima!Q331</f>
        <v>7</v>
      </c>
      <c r="DJ331" s="148">
        <f>+[2]Tolima!R331</f>
        <v>5</v>
      </c>
      <c r="DK331" s="148">
        <f>+[2]Tolima!AG331</f>
        <v>0</v>
      </c>
      <c r="DL331" s="148">
        <f>+'[2]Valle del Cauca'!Q331</f>
        <v>7</v>
      </c>
      <c r="DM331" s="148">
        <f>+'[2]Valle del Cauca'!R331</f>
        <v>5</v>
      </c>
      <c r="DN331" s="148">
        <f>+'[2]Valle del Cauca'!AG331</f>
        <v>4</v>
      </c>
      <c r="DO331" s="148">
        <f>+[2]Vaupés!Q331</f>
        <v>2</v>
      </c>
      <c r="DP331" s="148">
        <f>+[2]Vaupés!R331</f>
        <v>2</v>
      </c>
      <c r="DQ331" s="148">
        <f>+[2]Vaupés!AG331</f>
        <v>0</v>
      </c>
      <c r="DR331" s="148">
        <f>+[2]Vichada!Q331</f>
        <v>4</v>
      </c>
      <c r="DS331" s="148">
        <f>+[2]Vichada!R331</f>
        <v>4</v>
      </c>
      <c r="DT331" s="148">
        <f>+[2]Vichada!AG331</f>
        <v>0</v>
      </c>
    </row>
    <row r="332" spans="1:124" ht="33.75" hidden="1" x14ac:dyDescent="0.25">
      <c r="A332" s="152" t="s">
        <v>718</v>
      </c>
      <c r="B332" s="149" t="str">
        <f t="shared" si="99"/>
        <v>5-0-5-11</v>
      </c>
      <c r="C332" s="182" t="s">
        <v>65</v>
      </c>
      <c r="D332" s="126" t="s">
        <v>55</v>
      </c>
      <c r="E332" s="182" t="s">
        <v>56</v>
      </c>
      <c r="F332" s="182" t="s">
        <v>126</v>
      </c>
      <c r="G332" s="182" t="s">
        <v>370</v>
      </c>
      <c r="H332" s="130" t="s">
        <v>641</v>
      </c>
      <c r="I332" s="432"/>
      <c r="J332" s="144">
        <v>4320</v>
      </c>
      <c r="K332" s="451"/>
      <c r="L332" s="182" t="s">
        <v>387</v>
      </c>
      <c r="M332" s="193"/>
      <c r="N332" s="182" t="s">
        <v>1325</v>
      </c>
      <c r="O332" s="182" t="s">
        <v>58</v>
      </c>
      <c r="P332" s="76" t="s">
        <v>60</v>
      </c>
      <c r="Q332" s="69">
        <f t="shared" si="91"/>
        <v>10.300925925925926</v>
      </c>
      <c r="R332" s="83" t="e">
        <f t="shared" si="95"/>
        <v>#DIV/0!</v>
      </c>
      <c r="S332" s="83">
        <f>+[2]Amazonas!S332+[2]Antioquia!S332+[2]Atantico!S332+[2]Arauca!S332+[2]Bolivar!S332+[2]Boyacá!S332+[2]Caldas!S332+[2]Caquetá!S332+[2]Casanare!S332+[2]Cauca!S332+[2]Cesar!S332+[2]Chocó!S332+[2]Córdoba!S332+[2]Cundinamarca!S332+[2]Guainía!S332+[2]Guaviare!S332+[2]Huila!S332+'[2]La Guajira'!S332+[2]Magdalena!S332+[2]Meta!S332+[2]Nariño!S332+'[2]Norte de Santander'!S332+[2]Putumayo!S332+[2]Quindio!S332+[2]Risaralda!S332+'[2]San Anadrés'!S332+[2]Santander!S332+[2]Sucre!S332+[2]Tolima!S332+'[2]Valle del Cauca'!S332+[2]Vaupés!S332+[2]Vichada!S332</f>
        <v>0</v>
      </c>
      <c r="T332" s="83">
        <f>+[2]Amazonas!T332+[2]Antioquia!T332+[2]Atantico!T332+[2]Arauca!T332+[2]Bolivar!T332+[2]Boyacá!T332+[2]Caldas!T332+[2]Caquetá!T332+[2]Casanare!T332+[2]Cauca!T332+[2]Cesar!T332+[2]Chocó!T332+[2]Córdoba!T332+[2]Cundinamarca!T332+[2]Guainía!T332+[2]Guaviare!T332+[2]Huila!T332+'[2]La Guajira'!T332+[2]Magdalena!T332+[2]Meta!T332+[2]Nariño!T332+'[2]Norte de Santander'!T332+[2]Putumayo!T332+[2]Quindio!T332+[2]Risaralda!T332+'[2]San Anadrés'!T332+[2]Santander!T332+[2]Sucre!T332+[2]Tolima!T332+'[2]Valle del Cauca'!T332+[2]Vaupés!T332+[2]Vichada!T332</f>
        <v>0</v>
      </c>
      <c r="U332" s="148">
        <f t="shared" si="96"/>
        <v>4320</v>
      </c>
      <c r="V332" s="148">
        <f t="shared" si="97"/>
        <v>445</v>
      </c>
      <c r="W332" s="148">
        <f>+'[2]Oficinas Nacionales'!Q332</f>
        <v>0</v>
      </c>
      <c r="X332" s="148">
        <f>+'[2]Oficinas Nacionales'!R332</f>
        <v>0</v>
      </c>
      <c r="Y332" s="148">
        <f>+'[2]Oficinas Nacionales'!AG332</f>
        <v>0</v>
      </c>
      <c r="Z332" s="148">
        <f t="shared" si="98"/>
        <v>4320</v>
      </c>
      <c r="AA332" s="148">
        <f t="shared" si="98"/>
        <v>0</v>
      </c>
      <c r="AB332" s="148">
        <f t="shared" si="98"/>
        <v>445</v>
      </c>
      <c r="AC332" s="148">
        <f>+[2]Amazonas!Q332</f>
        <v>30</v>
      </c>
      <c r="AD332" s="148">
        <f>+[2]Amazonas!R332</f>
        <v>0</v>
      </c>
      <c r="AE332" s="148">
        <f>+[2]Amazonas!AG332</f>
        <v>0</v>
      </c>
      <c r="AF332" s="148">
        <f>+[2]Antioquia!Q332</f>
        <v>600</v>
      </c>
      <c r="AG332" s="148">
        <f>+[2]Antioquia!R332</f>
        <v>0</v>
      </c>
      <c r="AH332" s="148">
        <f>+[2]Antioquia!AG332</f>
        <v>42</v>
      </c>
      <c r="AI332" s="148">
        <f>+[2]Atantico!Q332</f>
        <v>60</v>
      </c>
      <c r="AJ332" s="148">
        <f>+[2]Atantico!R332</f>
        <v>0</v>
      </c>
      <c r="AK332" s="148">
        <f>+[2]Atantico!AG332</f>
        <v>0</v>
      </c>
      <c r="AL332" s="148">
        <f>+[2]Arauca!Q332</f>
        <v>300</v>
      </c>
      <c r="AM332" s="148">
        <f>+[2]Arauca!R332</f>
        <v>0</v>
      </c>
      <c r="AN332" s="148">
        <f>+[2]Arauca!AG332</f>
        <v>0</v>
      </c>
      <c r="AO332" s="148">
        <f>+[2]Bolivar!Q332</f>
        <v>200</v>
      </c>
      <c r="AP332" s="148">
        <f>+[2]Bolivar!R332</f>
        <v>0</v>
      </c>
      <c r="AQ332" s="148">
        <f>+[2]Bolivar!AG332</f>
        <v>1</v>
      </c>
      <c r="AR332" s="148">
        <f>+[2]Boyacá!Q332</f>
        <v>150</v>
      </c>
      <c r="AS332" s="148">
        <f>+[2]Boyacá!R332</f>
        <v>0</v>
      </c>
      <c r="AT332" s="148">
        <f>+[2]Boyacá!AG332</f>
        <v>0</v>
      </c>
      <c r="AU332" s="148">
        <f>+[2]Caldas!Q332</f>
        <v>200</v>
      </c>
      <c r="AV332" s="148">
        <f>+[2]Caldas!R332</f>
        <v>0</v>
      </c>
      <c r="AW332" s="148">
        <f>+[2]Caldas!AG332</f>
        <v>0</v>
      </c>
      <c r="AX332" s="148">
        <f>+[2]Caquetá!Q332</f>
        <v>70</v>
      </c>
      <c r="AY332" s="148">
        <f>+[2]Caquetá!R332</f>
        <v>0</v>
      </c>
      <c r="AZ332" s="148">
        <f>+[2]Caquetá!AG332</f>
        <v>0</v>
      </c>
      <c r="BA332" s="148">
        <f>+[2]Casanare!Q332</f>
        <v>200</v>
      </c>
      <c r="BB332" s="148">
        <f>+[2]Casanare!R332</f>
        <v>0</v>
      </c>
      <c r="BC332" s="148">
        <f>+[2]Casanare!AG332</f>
        <v>21</v>
      </c>
      <c r="BD332" s="148">
        <f>+[2]Cauca!Q332</f>
        <v>100</v>
      </c>
      <c r="BE332" s="148">
        <f>+[2]Cauca!R332</f>
        <v>0</v>
      </c>
      <c r="BF332" s="148">
        <f>+[2]Cauca!AG332</f>
        <v>22</v>
      </c>
      <c r="BG332" s="148">
        <f>+[2]Cesar!Q332</f>
        <v>100</v>
      </c>
      <c r="BH332" s="148">
        <f>+[2]Cesar!R332</f>
        <v>0</v>
      </c>
      <c r="BI332" s="148">
        <f>+[2]Cesar!AG332</f>
        <v>0</v>
      </c>
      <c r="BJ332" s="148">
        <f>+[2]Chocó!Q332</f>
        <v>70</v>
      </c>
      <c r="BK332" s="148">
        <f>+[2]Chocó!R332</f>
        <v>0</v>
      </c>
      <c r="BL332" s="148">
        <f>+[2]Chocó!AG332</f>
        <v>37</v>
      </c>
      <c r="BM332" s="148">
        <f>+[2]Córdoba!Q332</f>
        <v>150</v>
      </c>
      <c r="BN332" s="148">
        <f>+[2]Córdoba!R332</f>
        <v>0</v>
      </c>
      <c r="BO332" s="148">
        <f>+[2]Córdoba!AG332</f>
        <v>0</v>
      </c>
      <c r="BP332" s="148">
        <f>+[2]Cundinamarca!Q332</f>
        <v>100</v>
      </c>
      <c r="BQ332" s="148">
        <f>+[2]Cundinamarca!R332</f>
        <v>0</v>
      </c>
      <c r="BR332" s="148">
        <f>+[2]Cundinamarca!AG332</f>
        <v>0</v>
      </c>
      <c r="BS332" s="148">
        <f>+[2]Guainía!Q332</f>
        <v>50</v>
      </c>
      <c r="BT332" s="148">
        <f>+[2]Guainía!R332</f>
        <v>0</v>
      </c>
      <c r="BU332" s="148">
        <f>+[2]Guainía!AG332</f>
        <v>0</v>
      </c>
      <c r="BV332" s="148">
        <f>+[2]Guaviare!Q332</f>
        <v>100</v>
      </c>
      <c r="BW332" s="148">
        <f>+[2]Guaviare!R332</f>
        <v>0</v>
      </c>
      <c r="BX332" s="148">
        <f>+[2]Guaviare!AG332</f>
        <v>17</v>
      </c>
      <c r="BY332" s="148">
        <f>+[2]Huila!Q332</f>
        <v>70</v>
      </c>
      <c r="BZ332" s="148">
        <f>+[2]Huila!R332</f>
        <v>0</v>
      </c>
      <c r="CA332" s="148">
        <f>+[2]Huila!AG332</f>
        <v>0</v>
      </c>
      <c r="CB332" s="148">
        <f>+'[2]La Guajira'!Q332</f>
        <v>70</v>
      </c>
      <c r="CC332" s="148">
        <f>+'[2]La Guajira'!R332</f>
        <v>0</v>
      </c>
      <c r="CD332" s="148">
        <f>+'[2]La Guajira'!AG332</f>
        <v>0</v>
      </c>
      <c r="CE332" s="148">
        <f>+[2]Magdalena!Q332</f>
        <v>170</v>
      </c>
      <c r="CF332" s="148">
        <f>+[2]Magdalena!R332</f>
        <v>0</v>
      </c>
      <c r="CG332" s="148">
        <f>+[2]Magdalena!AG332</f>
        <v>80</v>
      </c>
      <c r="CH332" s="148">
        <f>+[2]Meta!Q332</f>
        <v>200</v>
      </c>
      <c r="CI332" s="148">
        <f>+[2]Meta!R332</f>
        <v>0</v>
      </c>
      <c r="CJ332" s="148">
        <f>+[2]Meta!AG332</f>
        <v>32</v>
      </c>
      <c r="CK332" s="148">
        <f>+[2]Nariño!Q332</f>
        <v>200</v>
      </c>
      <c r="CL332" s="148">
        <f>+[2]Nariño!R332</f>
        <v>0</v>
      </c>
      <c r="CM332" s="148">
        <f>+[2]Nariño!AG332</f>
        <v>29</v>
      </c>
      <c r="CN332" s="148">
        <f>+'[2]Norte de Santander'!Q332</f>
        <v>350</v>
      </c>
      <c r="CO332" s="148">
        <f>+'[2]Norte de Santander'!R332</f>
        <v>0</v>
      </c>
      <c r="CP332" s="148">
        <f>+'[2]Norte de Santander'!AG332</f>
        <v>39</v>
      </c>
      <c r="CQ332" s="148">
        <f>+[2]Putumayo!Q332</f>
        <v>100</v>
      </c>
      <c r="CR332" s="148">
        <f>+[2]Putumayo!R332</f>
        <v>0</v>
      </c>
      <c r="CS332" s="148">
        <f>+[2]Putumayo!AG332</f>
        <v>27</v>
      </c>
      <c r="CT332" s="148">
        <f>+[2]Quindio!Q332</f>
        <v>50</v>
      </c>
      <c r="CU332" s="148">
        <f>+[2]Quindio!R332</f>
        <v>0</v>
      </c>
      <c r="CV332" s="148">
        <f>+[2]Quindio!AG332</f>
        <v>0</v>
      </c>
      <c r="CW332" s="148">
        <f>+[2]Risaralda!Q332</f>
        <v>160</v>
      </c>
      <c r="CX332" s="148">
        <f>+[2]Risaralda!R332</f>
        <v>0</v>
      </c>
      <c r="CY332" s="148">
        <f>+[2]Risaralda!AG332</f>
        <v>17</v>
      </c>
      <c r="CZ332" s="148">
        <f>+'[2]San Anadrés'!Q332</f>
        <v>0</v>
      </c>
      <c r="DA332" s="148">
        <f>+'[2]San Anadrés'!R332</f>
        <v>0</v>
      </c>
      <c r="DB332" s="148">
        <f>+'[2]San Anadrés'!AG332</f>
        <v>0</v>
      </c>
      <c r="DC332" s="148">
        <f>+[2]Santander!Q332</f>
        <v>150</v>
      </c>
      <c r="DD332" s="148">
        <f>+[2]Santander!R332</f>
        <v>0</v>
      </c>
      <c r="DE332" s="148">
        <f>+[2]Santander!AG332</f>
        <v>0</v>
      </c>
      <c r="DF332" s="148">
        <f>+[2]Sucre!Q332</f>
        <v>120</v>
      </c>
      <c r="DG332" s="148">
        <f>+[2]Sucre!R332</f>
        <v>0</v>
      </c>
      <c r="DH332" s="148">
        <f>+[2]Sucre!AG332</f>
        <v>0</v>
      </c>
      <c r="DI332" s="148">
        <f>+[2]Tolima!Q332</f>
        <v>70</v>
      </c>
      <c r="DJ332" s="148">
        <f>+[2]Tolima!R332</f>
        <v>0</v>
      </c>
      <c r="DK332" s="148">
        <f>+[2]Tolima!AG332</f>
        <v>0</v>
      </c>
      <c r="DL332" s="148">
        <f>+'[2]Valle del Cauca'!Q332</f>
        <v>70</v>
      </c>
      <c r="DM332" s="148">
        <f>+'[2]Valle del Cauca'!R332</f>
        <v>0</v>
      </c>
      <c r="DN332" s="148">
        <f>+'[2]Valle del Cauca'!AG332</f>
        <v>81</v>
      </c>
      <c r="DO332" s="148">
        <f>+[2]Vaupés!Q332</f>
        <v>20</v>
      </c>
      <c r="DP332" s="148">
        <f>+[2]Vaupés!R332</f>
        <v>0</v>
      </c>
      <c r="DQ332" s="148">
        <f>+[2]Vaupés!AG332</f>
        <v>0</v>
      </c>
      <c r="DR332" s="148">
        <f>+[2]Vichada!Q332</f>
        <v>40</v>
      </c>
      <c r="DS332" s="148">
        <f>+[2]Vichada!R332</f>
        <v>0</v>
      </c>
      <c r="DT332" s="148">
        <f>+[2]Vichada!AG332</f>
        <v>0</v>
      </c>
    </row>
    <row r="333" spans="1:124" ht="33.75" hidden="1" x14ac:dyDescent="0.25">
      <c r="A333" s="152" t="s">
        <v>718</v>
      </c>
      <c r="B333" s="149" t="str">
        <f t="shared" si="99"/>
        <v>5-0-5-12</v>
      </c>
      <c r="C333" s="182" t="s">
        <v>65</v>
      </c>
      <c r="D333" s="126" t="s">
        <v>55</v>
      </c>
      <c r="E333" s="182" t="s">
        <v>56</v>
      </c>
      <c r="F333" s="182" t="s">
        <v>126</v>
      </c>
      <c r="G333" s="182" t="s">
        <v>388</v>
      </c>
      <c r="H333" s="130" t="s">
        <v>642</v>
      </c>
      <c r="I333" s="181" t="s">
        <v>389</v>
      </c>
      <c r="J333" s="130">
        <v>512</v>
      </c>
      <c r="K333" s="130">
        <v>20</v>
      </c>
      <c r="L333" s="181" t="s">
        <v>390</v>
      </c>
      <c r="M333" s="42"/>
      <c r="N333" s="141" t="s">
        <v>72</v>
      </c>
      <c r="O333" s="181" t="s">
        <v>58</v>
      </c>
      <c r="P333" s="76" t="s">
        <v>60</v>
      </c>
      <c r="Q333" s="69">
        <f t="shared" si="91"/>
        <v>14.313725490196077</v>
      </c>
      <c r="R333" s="83" t="e">
        <f t="shared" si="95"/>
        <v>#DIV/0!</v>
      </c>
      <c r="S333" s="83">
        <f>+[2]Amazonas!S333+[2]Antioquia!S333+[2]Atantico!S333+[2]Arauca!S333+[2]Bolivar!S333+[2]Boyacá!S333+[2]Caldas!S333+[2]Caquetá!S333+[2]Casanare!S333+[2]Cauca!S333+[2]Cesar!S333+[2]Chocó!S333+[2]Córdoba!S333+[2]Cundinamarca!S333+[2]Guainía!S333+[2]Guaviare!S333+[2]Huila!S333+'[2]La Guajira'!S333+[2]Magdalena!S333+[2]Meta!S333+[2]Nariño!S333+'[2]Norte de Santander'!S333+[2]Putumayo!S333+[2]Quindio!S333+[2]Risaralda!S333+'[2]San Anadrés'!S333+[2]Santander!S333+[2]Sucre!S333+[2]Tolima!S333+'[2]Valle del Cauca'!S333+[2]Vaupés!S333+[2]Vichada!S333</f>
        <v>0</v>
      </c>
      <c r="T333" s="83">
        <f>+[2]Amazonas!T333+[2]Antioquia!T333+[2]Atantico!T333+[2]Arauca!T333+[2]Bolivar!T333+[2]Boyacá!T333+[2]Caldas!T333+[2]Caquetá!T333+[2]Casanare!T333+[2]Cauca!T333+[2]Cesar!T333+[2]Chocó!T333+[2]Córdoba!T333+[2]Cundinamarca!T333+[2]Guainía!T333+[2]Guaviare!T333+[2]Huila!T333+'[2]La Guajira'!T333+[2]Magdalena!T333+[2]Meta!T333+[2]Nariño!T333+'[2]Norte de Santander'!T333+[2]Putumayo!T333+[2]Quindio!T333+[2]Risaralda!T333+'[2]San Anadrés'!T333+[2]Santander!T333+[2]Sucre!T333+[2]Tolima!T333+'[2]Valle del Cauca'!T333+[2]Vaupés!T333+[2]Vichada!T333</f>
        <v>0</v>
      </c>
      <c r="U333" s="148">
        <f t="shared" si="96"/>
        <v>510</v>
      </c>
      <c r="V333" s="148">
        <f t="shared" si="97"/>
        <v>73</v>
      </c>
      <c r="W333" s="148">
        <f>+'[2]Oficinas Nacionales'!Q333</f>
        <v>0</v>
      </c>
      <c r="X333" s="148">
        <f>+'[2]Oficinas Nacionales'!R333</f>
        <v>0</v>
      </c>
      <c r="Y333" s="148">
        <f>+'[2]Oficinas Nacionales'!AG333</f>
        <v>0</v>
      </c>
      <c r="Z333" s="148">
        <f t="shared" si="98"/>
        <v>510</v>
      </c>
      <c r="AA333" s="148">
        <f t="shared" si="98"/>
        <v>510</v>
      </c>
      <c r="AB333" s="148">
        <f t="shared" si="98"/>
        <v>73</v>
      </c>
      <c r="AC333" s="148">
        <f>+[2]Amazonas!Q333</f>
        <v>0</v>
      </c>
      <c r="AD333" s="148">
        <f>+[2]Amazonas!R333</f>
        <v>0</v>
      </c>
      <c r="AE333" s="148">
        <f>+[2]Amazonas!AG333</f>
        <v>0</v>
      </c>
      <c r="AF333" s="148">
        <f>+[2]Antioquia!Q333</f>
        <v>32</v>
      </c>
      <c r="AG333" s="148">
        <f>+[2]Antioquia!R333</f>
        <v>32</v>
      </c>
      <c r="AH333" s="148">
        <f>+[2]Antioquia!AG333</f>
        <v>1</v>
      </c>
      <c r="AI333" s="148">
        <f>+[2]Atantico!Q333</f>
        <v>5</v>
      </c>
      <c r="AJ333" s="148">
        <f>+[2]Atantico!R333</f>
        <v>5</v>
      </c>
      <c r="AK333" s="148">
        <f>+[2]Atantico!AG333</f>
        <v>0</v>
      </c>
      <c r="AL333" s="148">
        <f>+[2]Arauca!Q333</f>
        <v>26</v>
      </c>
      <c r="AM333" s="148">
        <f>+[2]Arauca!R333</f>
        <v>26</v>
      </c>
      <c r="AN333" s="148">
        <f>+[2]Arauca!AG333</f>
        <v>4</v>
      </c>
      <c r="AO333" s="148">
        <f>+[2]Bolivar!Q333</f>
        <v>4</v>
      </c>
      <c r="AP333" s="148">
        <f>+[2]Bolivar!R333</f>
        <v>4</v>
      </c>
      <c r="AQ333" s="148">
        <f>+[2]Bolivar!AG333</f>
        <v>0</v>
      </c>
      <c r="AR333" s="148">
        <f>+[2]Boyacá!Q333</f>
        <v>10</v>
      </c>
      <c r="AS333" s="148">
        <f>+[2]Boyacá!R333</f>
        <v>10</v>
      </c>
      <c r="AT333" s="148">
        <f>+[2]Boyacá!AG333</f>
        <v>0</v>
      </c>
      <c r="AU333" s="148">
        <f>+[2]Caldas!Q333</f>
        <v>4</v>
      </c>
      <c r="AV333" s="148">
        <f>+[2]Caldas!R333</f>
        <v>4</v>
      </c>
      <c r="AW333" s="148">
        <f>+[2]Caldas!AG333</f>
        <v>0</v>
      </c>
      <c r="AX333" s="148">
        <f>+[2]Caquetá!Q333</f>
        <v>13</v>
      </c>
      <c r="AY333" s="148">
        <f>+[2]Caquetá!R333</f>
        <v>13</v>
      </c>
      <c r="AZ333" s="148">
        <f>+[2]Caquetá!AG333</f>
        <v>2</v>
      </c>
      <c r="BA333" s="148">
        <f>+[2]Casanare!Q333</f>
        <v>39</v>
      </c>
      <c r="BB333" s="148">
        <f>+[2]Casanare!R333</f>
        <v>39</v>
      </c>
      <c r="BC333" s="148">
        <f>+[2]Casanare!AG333</f>
        <v>4</v>
      </c>
      <c r="BD333" s="148">
        <f>+[2]Cauca!Q333</f>
        <v>6</v>
      </c>
      <c r="BE333" s="148">
        <f>+[2]Cauca!R333</f>
        <v>6</v>
      </c>
      <c r="BF333" s="148">
        <f>+[2]Cauca!AG333</f>
        <v>1</v>
      </c>
      <c r="BG333" s="148">
        <f>+[2]Cesar!Q333</f>
        <v>76</v>
      </c>
      <c r="BH333" s="148">
        <f>+[2]Cesar!R333</f>
        <v>76</v>
      </c>
      <c r="BI333" s="148">
        <f>+[2]Cesar!AG333</f>
        <v>16</v>
      </c>
      <c r="BJ333" s="148">
        <f>+[2]Chocó!Q333</f>
        <v>7</v>
      </c>
      <c r="BK333" s="148">
        <f>+[2]Chocó!R333</f>
        <v>7</v>
      </c>
      <c r="BL333" s="148">
        <f>+[2]Chocó!AG333</f>
        <v>1</v>
      </c>
      <c r="BM333" s="148">
        <f>+[2]Córdoba!Q333</f>
        <v>17</v>
      </c>
      <c r="BN333" s="148">
        <f>+[2]Córdoba!R333</f>
        <v>17</v>
      </c>
      <c r="BO333" s="148">
        <f>+[2]Córdoba!AG333</f>
        <v>2</v>
      </c>
      <c r="BP333" s="148">
        <f>+[2]Cundinamarca!Q333</f>
        <v>1</v>
      </c>
      <c r="BQ333" s="148">
        <f>+[2]Cundinamarca!R333</f>
        <v>1</v>
      </c>
      <c r="BR333" s="148">
        <f>+[2]Cundinamarca!AG333</f>
        <v>0</v>
      </c>
      <c r="BS333" s="148">
        <f>+[2]Guainía!Q333</f>
        <v>7</v>
      </c>
      <c r="BT333" s="148">
        <f>+[2]Guainía!R333</f>
        <v>7</v>
      </c>
      <c r="BU333" s="148">
        <f>+[2]Guainía!AG333</f>
        <v>0</v>
      </c>
      <c r="BV333" s="148">
        <f>+[2]Guaviare!Q333</f>
        <v>3</v>
      </c>
      <c r="BW333" s="148">
        <f>+[2]Guaviare!R333</f>
        <v>3</v>
      </c>
      <c r="BX333" s="148">
        <f>+[2]Guaviare!AG333</f>
        <v>1</v>
      </c>
      <c r="BY333" s="148">
        <f>+[2]Huila!Q333</f>
        <v>0</v>
      </c>
      <c r="BZ333" s="148">
        <f>+[2]Huila!R333</f>
        <v>0</v>
      </c>
      <c r="CA333" s="148">
        <f>+[2]Huila!AG333</f>
        <v>0</v>
      </c>
      <c r="CB333" s="148">
        <f>+'[2]La Guajira'!Q333</f>
        <v>4</v>
      </c>
      <c r="CC333" s="148">
        <f>+'[2]La Guajira'!R333</f>
        <v>4</v>
      </c>
      <c r="CD333" s="148">
        <f>+'[2]La Guajira'!AG333</f>
        <v>0</v>
      </c>
      <c r="CE333" s="148">
        <f>+[2]Magdalena!Q333</f>
        <v>116</v>
      </c>
      <c r="CF333" s="148">
        <f>+[2]Magdalena!R333</f>
        <v>116</v>
      </c>
      <c r="CG333" s="148">
        <f>+[2]Magdalena!AG333</f>
        <v>23</v>
      </c>
      <c r="CH333" s="148">
        <f>+[2]Meta!Q333</f>
        <v>11</v>
      </c>
      <c r="CI333" s="148">
        <f>+[2]Meta!R333</f>
        <v>11</v>
      </c>
      <c r="CJ333" s="148">
        <f>+[2]Meta!AG333</f>
        <v>4</v>
      </c>
      <c r="CK333" s="148">
        <f>+[2]Nariño!Q333</f>
        <v>11</v>
      </c>
      <c r="CL333" s="148">
        <f>+[2]Nariño!R333</f>
        <v>11</v>
      </c>
      <c r="CM333" s="148">
        <f>+[2]Nariño!AG333</f>
        <v>1</v>
      </c>
      <c r="CN333" s="148">
        <f>+'[2]Norte de Santander'!Q333</f>
        <v>37</v>
      </c>
      <c r="CO333" s="148">
        <f>+'[2]Norte de Santander'!R333</f>
        <v>37</v>
      </c>
      <c r="CP333" s="148">
        <f>+'[2]Norte de Santander'!AG333</f>
        <v>2</v>
      </c>
      <c r="CQ333" s="148">
        <f>+[2]Putumayo!Q333</f>
        <v>19</v>
      </c>
      <c r="CR333" s="148">
        <f>+[2]Putumayo!R333</f>
        <v>19</v>
      </c>
      <c r="CS333" s="148">
        <f>+[2]Putumayo!AG333</f>
        <v>3</v>
      </c>
      <c r="CT333" s="148">
        <f>+[2]Quindio!Q333</f>
        <v>4</v>
      </c>
      <c r="CU333" s="148">
        <f>+[2]Quindio!R333</f>
        <v>4</v>
      </c>
      <c r="CV333" s="148">
        <f>+[2]Quindio!AG333</f>
        <v>0</v>
      </c>
      <c r="CW333" s="148">
        <f>+[2]Risaralda!Q333</f>
        <v>3</v>
      </c>
      <c r="CX333" s="148">
        <f>+[2]Risaralda!R333</f>
        <v>3</v>
      </c>
      <c r="CY333" s="148">
        <f>+[2]Risaralda!AG333</f>
        <v>0</v>
      </c>
      <c r="CZ333" s="148">
        <f>+'[2]San Anadrés'!Q333</f>
        <v>0</v>
      </c>
      <c r="DA333" s="148">
        <f>+'[2]San Anadrés'!R333</f>
        <v>0</v>
      </c>
      <c r="DB333" s="148">
        <f>+'[2]San Anadrés'!AG333</f>
        <v>0</v>
      </c>
      <c r="DC333" s="148">
        <f>+[2]Santander!Q333</f>
        <v>9</v>
      </c>
      <c r="DD333" s="148">
        <f>+[2]Santander!R333</f>
        <v>9</v>
      </c>
      <c r="DE333" s="148">
        <f>+[2]Santander!AG333</f>
        <v>1</v>
      </c>
      <c r="DF333" s="148">
        <f>+[2]Sucre!Q333</f>
        <v>21</v>
      </c>
      <c r="DG333" s="148">
        <f>+[2]Sucre!R333</f>
        <v>21</v>
      </c>
      <c r="DH333" s="148">
        <f>+[2]Sucre!AG333</f>
        <v>3</v>
      </c>
      <c r="DI333" s="148">
        <f>+[2]Tolima!Q333</f>
        <v>5</v>
      </c>
      <c r="DJ333" s="148">
        <f>+[2]Tolima!R333</f>
        <v>5</v>
      </c>
      <c r="DK333" s="148">
        <f>+[2]Tolima!AG333</f>
        <v>0</v>
      </c>
      <c r="DL333" s="148">
        <f>+'[2]Valle del Cauca'!Q333</f>
        <v>6</v>
      </c>
      <c r="DM333" s="148">
        <f>+'[2]Valle del Cauca'!R333</f>
        <v>6</v>
      </c>
      <c r="DN333" s="148">
        <f>+'[2]Valle del Cauca'!AG333</f>
        <v>3</v>
      </c>
      <c r="DO333" s="148">
        <f>+[2]Vaupés!Q333</f>
        <v>2</v>
      </c>
      <c r="DP333" s="148">
        <f>+[2]Vaupés!R333</f>
        <v>2</v>
      </c>
      <c r="DQ333" s="148">
        <f>+[2]Vaupés!AG333</f>
        <v>0</v>
      </c>
      <c r="DR333" s="148">
        <f>+[2]Vichada!Q333</f>
        <v>12</v>
      </c>
      <c r="DS333" s="148">
        <f>+[2]Vichada!R333</f>
        <v>12</v>
      </c>
      <c r="DT333" s="148">
        <f>+[2]Vichada!AG333</f>
        <v>1</v>
      </c>
    </row>
    <row r="334" spans="1:124" ht="33.75" hidden="1" x14ac:dyDescent="0.25">
      <c r="A334" s="152" t="s">
        <v>718</v>
      </c>
      <c r="B334" s="149" t="str">
        <f t="shared" si="99"/>
        <v>5-0-5-13</v>
      </c>
      <c r="C334" s="182" t="s">
        <v>65</v>
      </c>
      <c r="D334" s="126" t="s">
        <v>55</v>
      </c>
      <c r="E334" s="182" t="s">
        <v>56</v>
      </c>
      <c r="F334" s="182" t="s">
        <v>126</v>
      </c>
      <c r="G334" s="182" t="s">
        <v>388</v>
      </c>
      <c r="H334" s="130" t="s">
        <v>643</v>
      </c>
      <c r="I334" s="182" t="s">
        <v>391</v>
      </c>
      <c r="J334" s="144">
        <v>938</v>
      </c>
      <c r="K334" s="144">
        <v>12.5</v>
      </c>
      <c r="L334" s="181" t="s">
        <v>392</v>
      </c>
      <c r="M334" s="193"/>
      <c r="N334" s="181" t="s">
        <v>393</v>
      </c>
      <c r="O334" s="97" t="s">
        <v>58</v>
      </c>
      <c r="P334" s="76" t="s">
        <v>60</v>
      </c>
      <c r="Q334" s="69">
        <f t="shared" si="91"/>
        <v>7.59493670886076</v>
      </c>
      <c r="R334" s="83" t="e">
        <f t="shared" si="95"/>
        <v>#DIV/0!</v>
      </c>
      <c r="S334" s="83">
        <f>+[2]Amazonas!S334+[2]Antioquia!S334+[2]Atantico!S334+[2]Arauca!S334+[2]Bolivar!S334+[2]Boyacá!S334+[2]Caldas!S334+[2]Caquetá!S334+[2]Casanare!S334+[2]Cauca!S334+[2]Cesar!S334+[2]Chocó!S334+[2]Córdoba!S334+[2]Cundinamarca!S334+[2]Guainía!S334+[2]Guaviare!S334+[2]Huila!S334+'[2]La Guajira'!S334+[2]Magdalena!S334+[2]Meta!S334+[2]Nariño!S334+'[2]Norte de Santander'!S334+[2]Putumayo!S334+[2]Quindio!S334+[2]Risaralda!S334+'[2]San Anadrés'!S334+[2]Santander!S334+[2]Sucre!S334+[2]Tolima!S334+'[2]Valle del Cauca'!S334+[2]Vaupés!S334+[2]Vichada!S334</f>
        <v>0</v>
      </c>
      <c r="T334" s="83">
        <f>+[2]Amazonas!T334+[2]Antioquia!T334+[2]Atantico!T334+[2]Arauca!T334+[2]Bolivar!T334+[2]Boyacá!T334+[2]Caldas!T334+[2]Caquetá!T334+[2]Casanare!T334+[2]Cauca!T334+[2]Cesar!T334+[2]Chocó!T334+[2]Córdoba!T334+[2]Cundinamarca!T334+[2]Guainía!T334+[2]Guaviare!T334+[2]Huila!T334+'[2]La Guajira'!T334+[2]Magdalena!T334+[2]Meta!T334+[2]Nariño!T334+'[2]Norte de Santander'!T334+[2]Putumayo!T334+[2]Quindio!T334+[2]Risaralda!T334+'[2]San Anadrés'!T334+[2]Santander!T334+[2]Sucre!T334+[2]Tolima!T334+'[2]Valle del Cauca'!T334+[2]Vaupés!T334+[2]Vichada!T334</f>
        <v>0</v>
      </c>
      <c r="U334" s="148">
        <f t="shared" si="96"/>
        <v>948</v>
      </c>
      <c r="V334" s="148">
        <f t="shared" si="97"/>
        <v>72</v>
      </c>
      <c r="W334" s="148">
        <f>+'[2]Oficinas Nacionales'!Q334</f>
        <v>0</v>
      </c>
      <c r="X334" s="148">
        <f>+'[2]Oficinas Nacionales'!R334</f>
        <v>0</v>
      </c>
      <c r="Y334" s="148">
        <f>+'[2]Oficinas Nacionales'!AG334</f>
        <v>0</v>
      </c>
      <c r="Z334" s="148">
        <f t="shared" si="98"/>
        <v>948</v>
      </c>
      <c r="AA334" s="148">
        <f t="shared" si="98"/>
        <v>1011</v>
      </c>
      <c r="AB334" s="148">
        <f t="shared" si="98"/>
        <v>72</v>
      </c>
      <c r="AC334" s="148">
        <f>+[2]Amazonas!Q334</f>
        <v>20</v>
      </c>
      <c r="AD334" s="148">
        <f>+[2]Amazonas!R334</f>
        <v>18</v>
      </c>
      <c r="AE334" s="148">
        <f>+[2]Amazonas!AG334</f>
        <v>0</v>
      </c>
      <c r="AF334" s="148">
        <f>+[2]Antioquia!Q334</f>
        <v>65</v>
      </c>
      <c r="AG334" s="148">
        <f>+[2]Antioquia!R334</f>
        <v>61</v>
      </c>
      <c r="AH334" s="148">
        <f>+[2]Antioquia!AG334</f>
        <v>7</v>
      </c>
      <c r="AI334" s="148">
        <f>+[2]Atantico!Q334</f>
        <v>10</v>
      </c>
      <c r="AJ334" s="148">
        <f>+[2]Atantico!R334</f>
        <v>9</v>
      </c>
      <c r="AK334" s="148">
        <f>+[2]Atantico!AG334</f>
        <v>2</v>
      </c>
      <c r="AL334" s="148">
        <f>+[2]Arauca!Q334</f>
        <v>55</v>
      </c>
      <c r="AM334" s="148">
        <f>+[2]Arauca!R334</f>
        <v>53</v>
      </c>
      <c r="AN334" s="148">
        <f>+[2]Arauca!AG334</f>
        <v>4</v>
      </c>
      <c r="AO334" s="148">
        <f>+[2]Bolivar!Q334</f>
        <v>6</v>
      </c>
      <c r="AP334" s="148">
        <f>+[2]Bolivar!R334</f>
        <v>2</v>
      </c>
      <c r="AQ334" s="148">
        <f>+[2]Bolivar!AG334</f>
        <v>0</v>
      </c>
      <c r="AR334" s="148">
        <f>+[2]Boyacá!Q334</f>
        <v>50</v>
      </c>
      <c r="AS334" s="148">
        <f>+[2]Boyacá!R334</f>
        <v>55</v>
      </c>
      <c r="AT334" s="148">
        <f>+[2]Boyacá!AG334</f>
        <v>4</v>
      </c>
      <c r="AU334" s="148">
        <f>+[2]Caldas!Q334</f>
        <v>7</v>
      </c>
      <c r="AV334" s="148">
        <f>+[2]Caldas!R334</f>
        <v>7</v>
      </c>
      <c r="AW334" s="148">
        <f>+[2]Caldas!AG334</f>
        <v>0</v>
      </c>
      <c r="AX334" s="148">
        <f>+[2]Caquetá!Q334</f>
        <v>50</v>
      </c>
      <c r="AY334" s="148">
        <f>+[2]Caquetá!R334</f>
        <v>52</v>
      </c>
      <c r="AZ334" s="148">
        <f>+[2]Caquetá!AG334</f>
        <v>4</v>
      </c>
      <c r="BA334" s="148">
        <f>+[2]Casanare!Q334</f>
        <v>60</v>
      </c>
      <c r="BB334" s="148">
        <f>+[2]Casanare!R334</f>
        <v>69</v>
      </c>
      <c r="BC334" s="148">
        <f>+[2]Casanare!AG334</f>
        <v>0</v>
      </c>
      <c r="BD334" s="148">
        <f>+[2]Cauca!Q334</f>
        <v>40</v>
      </c>
      <c r="BE334" s="148">
        <f>+[2]Cauca!R334</f>
        <v>41</v>
      </c>
      <c r="BF334" s="148">
        <f>+[2]Cauca!AG334</f>
        <v>0</v>
      </c>
      <c r="BG334" s="148">
        <f>+[2]Cesar!Q334</f>
        <v>60</v>
      </c>
      <c r="BH334" s="148">
        <f>+[2]Cesar!R334</f>
        <v>53</v>
      </c>
      <c r="BI334" s="148">
        <f>+[2]Cesar!AG334</f>
        <v>5</v>
      </c>
      <c r="BJ334" s="148">
        <f>+[2]Chocó!Q334</f>
        <v>30</v>
      </c>
      <c r="BK334" s="148">
        <f>+[2]Chocó!R334</f>
        <v>26</v>
      </c>
      <c r="BL334" s="148">
        <f>+[2]Chocó!AG334</f>
        <v>1</v>
      </c>
      <c r="BM334" s="148">
        <f>+[2]Córdoba!Q334</f>
        <v>50</v>
      </c>
      <c r="BN334" s="148">
        <f>+[2]Córdoba!R334</f>
        <v>55</v>
      </c>
      <c r="BO334" s="148">
        <f>+[2]Córdoba!AG334</f>
        <v>3</v>
      </c>
      <c r="BP334" s="148">
        <f>+[2]Cundinamarca!Q334</f>
        <v>15</v>
      </c>
      <c r="BQ334" s="148">
        <f>+[2]Cundinamarca!R334</f>
        <v>14</v>
      </c>
      <c r="BR334" s="148">
        <f>+[2]Cundinamarca!AG334</f>
        <v>0</v>
      </c>
      <c r="BS334" s="148">
        <f>+[2]Guainía!Q334</f>
        <v>20</v>
      </c>
      <c r="BT334" s="148">
        <f>+[2]Guainía!R334</f>
        <v>20</v>
      </c>
      <c r="BU334" s="148">
        <f>+[2]Guainía!AG334</f>
        <v>5</v>
      </c>
      <c r="BV334" s="148">
        <f>+[2]Guaviare!Q334</f>
        <v>10</v>
      </c>
      <c r="BW334" s="148">
        <f>+[2]Guaviare!R334</f>
        <v>8</v>
      </c>
      <c r="BX334" s="148">
        <f>+[2]Guaviare!AG334</f>
        <v>1</v>
      </c>
      <c r="BY334" s="148">
        <f>+[2]Huila!Q334</f>
        <v>10</v>
      </c>
      <c r="BZ334" s="148">
        <f>+[2]Huila!R334</f>
        <v>9</v>
      </c>
      <c r="CA334" s="148">
        <f>+[2]Huila!AG334</f>
        <v>0</v>
      </c>
      <c r="CB334" s="148">
        <f>+'[2]La Guajira'!Q334</f>
        <v>25</v>
      </c>
      <c r="CC334" s="148">
        <f>+'[2]La Guajira'!R334</f>
        <v>23</v>
      </c>
      <c r="CD334" s="148">
        <f>+'[2]La Guajira'!AG334</f>
        <v>0</v>
      </c>
      <c r="CE334" s="148">
        <f>+[2]Magdalena!Q334</f>
        <v>40</v>
      </c>
      <c r="CF334" s="148">
        <f>+[2]Magdalena!R334</f>
        <v>25</v>
      </c>
      <c r="CG334" s="148">
        <f>+[2]Magdalena!AG334</f>
        <v>2</v>
      </c>
      <c r="CH334" s="148">
        <f>+[2]Meta!Q334</f>
        <v>15</v>
      </c>
      <c r="CI334" s="148">
        <f>+[2]Meta!R334</f>
        <v>16</v>
      </c>
      <c r="CJ334" s="148">
        <f>+[2]Meta!AG334</f>
        <v>0</v>
      </c>
      <c r="CK334" s="148">
        <f>+[2]Nariño!Q334</f>
        <v>20</v>
      </c>
      <c r="CL334" s="148">
        <f>+[2]Nariño!R334</f>
        <v>30</v>
      </c>
      <c r="CM334" s="148">
        <f>+[2]Nariño!AG334</f>
        <v>4</v>
      </c>
      <c r="CN334" s="148">
        <f>+'[2]Norte de Santander'!Q334</f>
        <v>40</v>
      </c>
      <c r="CO334" s="148">
        <f>+'[2]Norte de Santander'!R334</f>
        <v>46</v>
      </c>
      <c r="CP334" s="148">
        <f>+'[2]Norte de Santander'!AG334</f>
        <v>0</v>
      </c>
      <c r="CQ334" s="148">
        <f>+[2]Putumayo!Q334</f>
        <v>15</v>
      </c>
      <c r="CR334" s="148">
        <f>+[2]Putumayo!R334</f>
        <v>10</v>
      </c>
      <c r="CS334" s="148">
        <f>+[2]Putumayo!AG334</f>
        <v>0</v>
      </c>
      <c r="CT334" s="148">
        <f>+[2]Quindio!Q334</f>
        <v>10</v>
      </c>
      <c r="CU334" s="148">
        <f>+[2]Quindio!R334</f>
        <v>8</v>
      </c>
      <c r="CV334" s="148">
        <f>+[2]Quindio!AG334</f>
        <v>1</v>
      </c>
      <c r="CW334" s="148">
        <f>+[2]Risaralda!Q334</f>
        <v>20</v>
      </c>
      <c r="CX334" s="148">
        <f>+[2]Risaralda!R334</f>
        <v>30</v>
      </c>
      <c r="CY334" s="148">
        <f>+[2]Risaralda!AG334</f>
        <v>3</v>
      </c>
      <c r="CZ334" s="148">
        <f>+'[2]San Anadrés'!Q334</f>
        <v>0</v>
      </c>
      <c r="DA334" s="148">
        <f>+'[2]San Anadrés'!R334</f>
        <v>0</v>
      </c>
      <c r="DB334" s="148">
        <f>+'[2]San Anadrés'!AG334</f>
        <v>0</v>
      </c>
      <c r="DC334" s="148">
        <f>+[2]Santander!Q334</f>
        <v>35</v>
      </c>
      <c r="DD334" s="148">
        <f>+[2]Santander!R334</f>
        <v>48</v>
      </c>
      <c r="DE334" s="148">
        <f>+[2]Santander!AG334</f>
        <v>0</v>
      </c>
      <c r="DF334" s="148">
        <f>+[2]Sucre!Q334</f>
        <v>50</v>
      </c>
      <c r="DG334" s="148">
        <f>+[2]Sucre!R334</f>
        <v>60</v>
      </c>
      <c r="DH334" s="148">
        <f>+[2]Sucre!AG334</f>
        <v>8</v>
      </c>
      <c r="DI334" s="148">
        <f>+[2]Tolima!Q334</f>
        <v>25</v>
      </c>
      <c r="DJ334" s="148">
        <f>+[2]Tolima!R334</f>
        <v>31</v>
      </c>
      <c r="DK334" s="148">
        <f>+[2]Tolima!AG334</f>
        <v>0</v>
      </c>
      <c r="DL334" s="148">
        <f>+'[2]Valle del Cauca'!Q334</f>
        <v>25</v>
      </c>
      <c r="DM334" s="148">
        <f>+'[2]Valle del Cauca'!R334</f>
        <v>24</v>
      </c>
      <c r="DN334" s="148">
        <f>+'[2]Valle del Cauca'!AG334</f>
        <v>0</v>
      </c>
      <c r="DO334" s="148">
        <f>+[2]Vaupés!Q334</f>
        <v>30</v>
      </c>
      <c r="DP334" s="148">
        <f>+[2]Vaupés!R334</f>
        <v>50</v>
      </c>
      <c r="DQ334" s="148">
        <f>+[2]Vaupés!AG334</f>
        <v>6</v>
      </c>
      <c r="DR334" s="148">
        <f>+[2]Vichada!Q334</f>
        <v>40</v>
      </c>
      <c r="DS334" s="148">
        <f>+[2]Vichada!R334</f>
        <v>58</v>
      </c>
      <c r="DT334" s="148">
        <f>+[2]Vichada!AG334</f>
        <v>12</v>
      </c>
    </row>
    <row r="335" spans="1:124" ht="33.75" hidden="1" x14ac:dyDescent="0.25">
      <c r="A335" s="152" t="s">
        <v>718</v>
      </c>
      <c r="B335" s="149" t="str">
        <f t="shared" si="99"/>
        <v>5-0-5-14</v>
      </c>
      <c r="C335" s="182" t="s">
        <v>65</v>
      </c>
      <c r="D335" s="126" t="s">
        <v>55</v>
      </c>
      <c r="E335" s="182" t="s">
        <v>56</v>
      </c>
      <c r="F335" s="182" t="s">
        <v>126</v>
      </c>
      <c r="G335" s="182" t="s">
        <v>388</v>
      </c>
      <c r="H335" s="130" t="s">
        <v>644</v>
      </c>
      <c r="I335" s="181" t="s">
        <v>394</v>
      </c>
      <c r="J335" s="130">
        <v>450</v>
      </c>
      <c r="K335" s="130">
        <v>12.5</v>
      </c>
      <c r="L335" s="181" t="s">
        <v>395</v>
      </c>
      <c r="M335" s="42"/>
      <c r="N335" s="181" t="s">
        <v>393</v>
      </c>
      <c r="O335" s="97" t="s">
        <v>58</v>
      </c>
      <c r="P335" s="76" t="s">
        <v>60</v>
      </c>
      <c r="Q335" s="69">
        <f t="shared" si="91"/>
        <v>5.9574468085106389</v>
      </c>
      <c r="R335" s="83" t="e">
        <f t="shared" si="95"/>
        <v>#DIV/0!</v>
      </c>
      <c r="S335" s="83">
        <f>+[2]Amazonas!S335+[2]Antioquia!S335+[2]Atantico!S335+[2]Arauca!S335+[2]Bolivar!S335+[2]Boyacá!S335+[2]Caldas!S335+[2]Caquetá!S335+[2]Casanare!S335+[2]Cauca!S335+[2]Cesar!S335+[2]Chocó!S335+[2]Córdoba!S335+[2]Cundinamarca!S335+[2]Guainía!S335+[2]Guaviare!S335+[2]Huila!S335+'[2]La Guajira'!S335+[2]Magdalena!S335+[2]Meta!S335+[2]Nariño!S335+'[2]Norte de Santander'!S335+[2]Putumayo!S335+[2]Quindio!S335+[2]Risaralda!S335+'[2]San Anadrés'!S335+[2]Santander!S335+[2]Sucre!S335+[2]Tolima!S335+'[2]Valle del Cauca'!S335+[2]Vaupés!S335+[2]Vichada!S335</f>
        <v>0</v>
      </c>
      <c r="T335" s="83">
        <f>+[2]Amazonas!T335+[2]Antioquia!T335+[2]Atantico!T335+[2]Arauca!T335+[2]Bolivar!T335+[2]Boyacá!T335+[2]Caldas!T335+[2]Caquetá!T335+[2]Casanare!T335+[2]Cauca!T335+[2]Cesar!T335+[2]Chocó!T335+[2]Córdoba!T335+[2]Cundinamarca!T335+[2]Guainía!T335+[2]Guaviare!T335+[2]Huila!T335+'[2]La Guajira'!T335+[2]Magdalena!T335+[2]Meta!T335+[2]Nariño!T335+'[2]Norte de Santander'!T335+[2]Putumayo!T335+[2]Quindio!T335+[2]Risaralda!T335+'[2]San Anadrés'!T335+[2]Santander!T335+[2]Sucre!T335+[2]Tolima!T335+'[2]Valle del Cauca'!T335+[2]Vaupés!T335+[2]Vichada!T335</f>
        <v>0</v>
      </c>
      <c r="U335" s="148">
        <f t="shared" si="96"/>
        <v>470</v>
      </c>
      <c r="V335" s="148">
        <f t="shared" si="97"/>
        <v>28</v>
      </c>
      <c r="W335" s="148">
        <f>+'[2]Oficinas Nacionales'!Q335</f>
        <v>0</v>
      </c>
      <c r="X335" s="148">
        <f>+'[2]Oficinas Nacionales'!R335</f>
        <v>0</v>
      </c>
      <c r="Y335" s="148">
        <f>+'[2]Oficinas Nacionales'!AG335</f>
        <v>0</v>
      </c>
      <c r="Z335" s="148">
        <f t="shared" si="98"/>
        <v>470</v>
      </c>
      <c r="AA335" s="148">
        <f t="shared" si="98"/>
        <v>546</v>
      </c>
      <c r="AB335" s="148">
        <f t="shared" si="98"/>
        <v>28</v>
      </c>
      <c r="AC335" s="148">
        <f>+[2]Amazonas!Q335</f>
        <v>10</v>
      </c>
      <c r="AD335" s="148">
        <f>+[2]Amazonas!R335</f>
        <v>0</v>
      </c>
      <c r="AE335" s="148">
        <f>+[2]Amazonas!AG335</f>
        <v>0</v>
      </c>
      <c r="AF335" s="148">
        <f>+[2]Antioquia!Q335</f>
        <v>25</v>
      </c>
      <c r="AG335" s="148">
        <f>+[2]Antioquia!R335</f>
        <v>20</v>
      </c>
      <c r="AH335" s="148">
        <f>+[2]Antioquia!AG335</f>
        <v>2</v>
      </c>
      <c r="AI335" s="148">
        <f>+[2]Atantico!Q335</f>
        <v>20</v>
      </c>
      <c r="AJ335" s="148">
        <f>+[2]Atantico!R335</f>
        <v>19</v>
      </c>
      <c r="AK335" s="148">
        <f>+[2]Atantico!AG335</f>
        <v>2</v>
      </c>
      <c r="AL335" s="148">
        <f>+[2]Arauca!Q335</f>
        <v>20</v>
      </c>
      <c r="AM335" s="148">
        <f>+[2]Arauca!R335</f>
        <v>13</v>
      </c>
      <c r="AN335" s="148">
        <f>+[2]Arauca!AG335</f>
        <v>1</v>
      </c>
      <c r="AO335" s="148">
        <f>+[2]Bolivar!Q335</f>
        <v>4</v>
      </c>
      <c r="AP335" s="148">
        <f>+[2]Bolivar!R335</f>
        <v>0</v>
      </c>
      <c r="AQ335" s="148">
        <f>+[2]Bolivar!AG335</f>
        <v>0</v>
      </c>
      <c r="AR335" s="148">
        <f>+[2]Boyacá!Q335</f>
        <v>30</v>
      </c>
      <c r="AS335" s="148">
        <f>+[2]Boyacá!R335</f>
        <v>46</v>
      </c>
      <c r="AT335" s="148">
        <f>+[2]Boyacá!AG335</f>
        <v>4</v>
      </c>
      <c r="AU335" s="148">
        <f>+[2]Caldas!Q335</f>
        <v>2</v>
      </c>
      <c r="AV335" s="148">
        <f>+[2]Caldas!R335</f>
        <v>2</v>
      </c>
      <c r="AW335" s="148">
        <f>+[2]Caldas!AG335</f>
        <v>0</v>
      </c>
      <c r="AX335" s="148">
        <f>+[2]Caquetá!Q335</f>
        <v>10</v>
      </c>
      <c r="AY335" s="148">
        <f>+[2]Caquetá!R335</f>
        <v>6</v>
      </c>
      <c r="AZ335" s="148">
        <f>+[2]Caquetá!AG335</f>
        <v>0</v>
      </c>
      <c r="BA335" s="148">
        <f>+[2]Casanare!Q335</f>
        <v>20</v>
      </c>
      <c r="BB335" s="148">
        <f>+[2]Casanare!R335</f>
        <v>29</v>
      </c>
      <c r="BC335" s="148">
        <f>+[2]Casanare!AG335</f>
        <v>0</v>
      </c>
      <c r="BD335" s="148">
        <f>+[2]Cauca!Q335</f>
        <v>20</v>
      </c>
      <c r="BE335" s="148">
        <f>+[2]Cauca!R335</f>
        <v>30</v>
      </c>
      <c r="BF335" s="148">
        <f>+[2]Cauca!AG335</f>
        <v>0</v>
      </c>
      <c r="BG335" s="148">
        <f>+[2]Cesar!Q335</f>
        <v>30</v>
      </c>
      <c r="BH335" s="148">
        <f>+[2]Cesar!R335</f>
        <v>47</v>
      </c>
      <c r="BI335" s="148">
        <f>+[2]Cesar!AG335</f>
        <v>3</v>
      </c>
      <c r="BJ335" s="148">
        <f>+[2]Chocó!Q335</f>
        <v>10</v>
      </c>
      <c r="BK335" s="148">
        <f>+[2]Chocó!R335</f>
        <v>7</v>
      </c>
      <c r="BL335" s="148">
        <f>+[2]Chocó!AG335</f>
        <v>1</v>
      </c>
      <c r="BM335" s="148">
        <f>+[2]Córdoba!Q335</f>
        <v>15</v>
      </c>
      <c r="BN335" s="148">
        <f>+[2]Córdoba!R335</f>
        <v>12</v>
      </c>
      <c r="BO335" s="148">
        <f>+[2]Córdoba!AG335</f>
        <v>4</v>
      </c>
      <c r="BP335" s="148">
        <f>+[2]Cundinamarca!Q335</f>
        <v>5</v>
      </c>
      <c r="BQ335" s="148">
        <f>+[2]Cundinamarca!R335</f>
        <v>5</v>
      </c>
      <c r="BR335" s="148">
        <f>+[2]Cundinamarca!AG335</f>
        <v>0</v>
      </c>
      <c r="BS335" s="148">
        <f>+[2]Guainía!Q335</f>
        <v>10</v>
      </c>
      <c r="BT335" s="148">
        <f>+[2]Guainía!R335</f>
        <v>13</v>
      </c>
      <c r="BU335" s="148">
        <f>+[2]Guainía!AG335</f>
        <v>3</v>
      </c>
      <c r="BV335" s="148">
        <f>+[2]Guaviare!Q335</f>
        <v>5</v>
      </c>
      <c r="BW335" s="148">
        <f>+[2]Guaviare!R335</f>
        <v>0</v>
      </c>
      <c r="BX335" s="148">
        <f>+[2]Guaviare!AG335</f>
        <v>0</v>
      </c>
      <c r="BY335" s="148">
        <f>+[2]Huila!Q335</f>
        <v>6</v>
      </c>
      <c r="BZ335" s="148">
        <f>+[2]Huila!R335</f>
        <v>13</v>
      </c>
      <c r="CA335" s="148">
        <f>+[2]Huila!AG335</f>
        <v>0</v>
      </c>
      <c r="CB335" s="148">
        <f>+'[2]La Guajira'!Q335</f>
        <v>10</v>
      </c>
      <c r="CC335" s="148">
        <f>+'[2]La Guajira'!R335</f>
        <v>23</v>
      </c>
      <c r="CD335" s="148">
        <f>+'[2]La Guajira'!AG335</f>
        <v>0</v>
      </c>
      <c r="CE335" s="148">
        <f>+[2]Magdalena!Q335</f>
        <v>35</v>
      </c>
      <c r="CF335" s="148">
        <f>+[2]Magdalena!R335</f>
        <v>25</v>
      </c>
      <c r="CG335" s="148">
        <f>+[2]Magdalena!AG335</f>
        <v>0</v>
      </c>
      <c r="CH335" s="148">
        <f>+[2]Meta!Q335</f>
        <v>10</v>
      </c>
      <c r="CI335" s="148">
        <f>+[2]Meta!R335</f>
        <v>4</v>
      </c>
      <c r="CJ335" s="148">
        <f>+[2]Meta!AG335</f>
        <v>0</v>
      </c>
      <c r="CK335" s="148">
        <f>+[2]Nariño!Q335</f>
        <v>10</v>
      </c>
      <c r="CL335" s="148">
        <f>+[2]Nariño!R335</f>
        <v>15</v>
      </c>
      <c r="CM335" s="148">
        <f>+[2]Nariño!AG335</f>
        <v>3</v>
      </c>
      <c r="CN335" s="148">
        <f>+'[2]Norte de Santander'!Q335</f>
        <v>30</v>
      </c>
      <c r="CO335" s="148">
        <f>+'[2]Norte de Santander'!R335</f>
        <v>6</v>
      </c>
      <c r="CP335" s="148">
        <f>+'[2]Norte de Santander'!AG335</f>
        <v>0</v>
      </c>
      <c r="CQ335" s="148">
        <f>+[2]Putumayo!Q335</f>
        <v>8</v>
      </c>
      <c r="CR335" s="148">
        <f>+[2]Putumayo!R335</f>
        <v>3</v>
      </c>
      <c r="CS335" s="148">
        <f>+[2]Putumayo!AG335</f>
        <v>0</v>
      </c>
      <c r="CT335" s="148">
        <f>+[2]Quindio!Q335</f>
        <v>5</v>
      </c>
      <c r="CU335" s="148">
        <f>+[2]Quindio!R335</f>
        <v>4</v>
      </c>
      <c r="CV335" s="148">
        <f>+[2]Quindio!AG335</f>
        <v>0</v>
      </c>
      <c r="CW335" s="148">
        <f>+[2]Risaralda!Q335</f>
        <v>10</v>
      </c>
      <c r="CX335" s="148">
        <f>+[2]Risaralda!R335</f>
        <v>12</v>
      </c>
      <c r="CY335" s="148">
        <f>+[2]Risaralda!AG335</f>
        <v>0</v>
      </c>
      <c r="CZ335" s="148">
        <f>+'[2]San Anadrés'!Q335</f>
        <v>0</v>
      </c>
      <c r="DA335" s="148">
        <f>+'[2]San Anadrés'!R335</f>
        <v>0</v>
      </c>
      <c r="DB335" s="148">
        <f>+'[2]San Anadrés'!AG335</f>
        <v>0</v>
      </c>
      <c r="DC335" s="148">
        <f>+[2]Santander!Q335</f>
        <v>20</v>
      </c>
      <c r="DD335" s="148">
        <f>+[2]Santander!R335</f>
        <v>73</v>
      </c>
      <c r="DE335" s="148">
        <f>+[2]Santander!AG335</f>
        <v>0</v>
      </c>
      <c r="DF335" s="148">
        <f>+[2]Sucre!Q335</f>
        <v>25</v>
      </c>
      <c r="DG335" s="148">
        <f>+[2]Sucre!R335</f>
        <v>30</v>
      </c>
      <c r="DH335" s="148">
        <f>+[2]Sucre!AG335</f>
        <v>3</v>
      </c>
      <c r="DI335" s="148">
        <f>+[2]Tolima!Q335</f>
        <v>20</v>
      </c>
      <c r="DJ335" s="148">
        <f>+[2]Tolima!R335</f>
        <v>64</v>
      </c>
      <c r="DK335" s="148">
        <f>+[2]Tolima!AG335</f>
        <v>0</v>
      </c>
      <c r="DL335" s="148">
        <f>+'[2]Valle del Cauca'!Q335</f>
        <v>10</v>
      </c>
      <c r="DM335" s="148">
        <f>+'[2]Valle del Cauca'!R335</f>
        <v>7</v>
      </c>
      <c r="DN335" s="148">
        <f>+'[2]Valle del Cauca'!AG335</f>
        <v>0</v>
      </c>
      <c r="DO335" s="148">
        <f>+[2]Vaupés!Q335</f>
        <v>15</v>
      </c>
      <c r="DP335" s="148">
        <f>+[2]Vaupés!R335</f>
        <v>17</v>
      </c>
      <c r="DQ335" s="148">
        <f>+[2]Vaupés!AG335</f>
        <v>1</v>
      </c>
      <c r="DR335" s="148">
        <f>+[2]Vichada!Q335</f>
        <v>20</v>
      </c>
      <c r="DS335" s="148">
        <f>+[2]Vichada!R335</f>
        <v>1</v>
      </c>
      <c r="DT335" s="148">
        <f>+[2]Vichada!AG335</f>
        <v>1</v>
      </c>
    </row>
    <row r="336" spans="1:124" ht="33.75" hidden="1" x14ac:dyDescent="0.25">
      <c r="A336" s="152" t="s">
        <v>718</v>
      </c>
      <c r="B336" s="149" t="str">
        <f t="shared" si="99"/>
        <v>5-0-5-15</v>
      </c>
      <c r="C336" s="182" t="s">
        <v>65</v>
      </c>
      <c r="D336" s="126" t="s">
        <v>55</v>
      </c>
      <c r="E336" s="182" t="s">
        <v>56</v>
      </c>
      <c r="F336" s="182" t="s">
        <v>126</v>
      </c>
      <c r="G336" s="182" t="s">
        <v>388</v>
      </c>
      <c r="H336" s="130" t="s">
        <v>645</v>
      </c>
      <c r="I336" s="181" t="s">
        <v>396</v>
      </c>
      <c r="J336" s="130">
        <v>130</v>
      </c>
      <c r="K336" s="130">
        <v>15</v>
      </c>
      <c r="L336" s="181" t="s">
        <v>309</v>
      </c>
      <c r="M336" s="101"/>
      <c r="N336" s="181" t="s">
        <v>397</v>
      </c>
      <c r="O336" s="97" t="s">
        <v>58</v>
      </c>
      <c r="P336" s="76" t="s">
        <v>60</v>
      </c>
      <c r="Q336" s="69">
        <f t="shared" si="91"/>
        <v>4.4776119402985071</v>
      </c>
      <c r="R336" s="83" t="e">
        <f t="shared" si="95"/>
        <v>#DIV/0!</v>
      </c>
      <c r="S336" s="83">
        <f>+[2]Amazonas!S336+[2]Antioquia!S336+[2]Atantico!S336+[2]Arauca!S336+[2]Bolivar!S336+[2]Boyacá!S336+[2]Caldas!S336+[2]Caquetá!S336+[2]Casanare!S336+[2]Cauca!S336+[2]Cesar!S336+[2]Chocó!S336+[2]Córdoba!S336+[2]Cundinamarca!S336+[2]Guainía!S336+[2]Guaviare!S336+[2]Huila!S336+'[2]La Guajira'!S336+[2]Magdalena!S336+[2]Meta!S336+[2]Nariño!S336+'[2]Norte de Santander'!S336+[2]Putumayo!S336+[2]Quindio!S336+[2]Risaralda!S336+'[2]San Anadrés'!S336+[2]Santander!S336+[2]Sucre!S336+[2]Tolima!S336+'[2]Valle del Cauca'!S336+[2]Vaupés!S336+[2]Vichada!S336</f>
        <v>0</v>
      </c>
      <c r="T336" s="83">
        <f>+[2]Amazonas!T336+[2]Antioquia!T336+[2]Atantico!T336+[2]Arauca!T336+[2]Bolivar!T336+[2]Boyacá!T336+[2]Caldas!T336+[2]Caquetá!T336+[2]Casanare!T336+[2]Cauca!T336+[2]Cesar!T336+[2]Chocó!T336+[2]Córdoba!T336+[2]Cundinamarca!T336+[2]Guainía!T336+[2]Guaviare!T336+[2]Huila!T336+'[2]La Guajira'!T336+[2]Magdalena!T336+[2]Meta!T336+[2]Nariño!T336+'[2]Norte de Santander'!T336+[2]Putumayo!T336+[2]Quindio!T336+[2]Risaralda!T336+'[2]San Anadrés'!T336+[2]Santander!T336+[2]Sucre!T336+[2]Tolima!T336+'[2]Valle del Cauca'!T336+[2]Vaupés!T336+[2]Vichada!T336</f>
        <v>0</v>
      </c>
      <c r="U336" s="148">
        <f t="shared" si="96"/>
        <v>134</v>
      </c>
      <c r="V336" s="148">
        <f t="shared" si="97"/>
        <v>6</v>
      </c>
      <c r="W336" s="148">
        <f>+'[2]Oficinas Nacionales'!Q336</f>
        <v>0</v>
      </c>
      <c r="X336" s="148">
        <f>+'[2]Oficinas Nacionales'!R336</f>
        <v>0</v>
      </c>
      <c r="Y336" s="148">
        <f>+'[2]Oficinas Nacionales'!AG336</f>
        <v>0</v>
      </c>
      <c r="Z336" s="148">
        <f t="shared" si="98"/>
        <v>134</v>
      </c>
      <c r="AA336" s="148">
        <f t="shared" si="98"/>
        <v>105</v>
      </c>
      <c r="AB336" s="148">
        <f t="shared" si="98"/>
        <v>6</v>
      </c>
      <c r="AC336" s="148">
        <f>+[2]Amazonas!Q336</f>
        <v>1</v>
      </c>
      <c r="AD336" s="148">
        <f>+[2]Amazonas!R336</f>
        <v>1</v>
      </c>
      <c r="AE336" s="148">
        <f>+[2]Amazonas!AG336</f>
        <v>0</v>
      </c>
      <c r="AF336" s="148">
        <f>+[2]Antioquia!Q336</f>
        <v>4</v>
      </c>
      <c r="AG336" s="148">
        <f>+[2]Antioquia!R336</f>
        <v>2</v>
      </c>
      <c r="AH336" s="148">
        <f>+[2]Antioquia!AG336</f>
        <v>0</v>
      </c>
      <c r="AI336" s="148">
        <f>+[2]Atantico!Q336</f>
        <v>2</v>
      </c>
      <c r="AJ336" s="148">
        <f>+[2]Atantico!R336</f>
        <v>2</v>
      </c>
      <c r="AK336" s="148">
        <f>+[2]Atantico!AG336</f>
        <v>0</v>
      </c>
      <c r="AL336" s="148">
        <f>+[2]Arauca!Q336</f>
        <v>4</v>
      </c>
      <c r="AM336" s="148">
        <f>+[2]Arauca!R336</f>
        <v>0</v>
      </c>
      <c r="AN336" s="148">
        <f>+[2]Arauca!AG336</f>
        <v>0</v>
      </c>
      <c r="AO336" s="148">
        <f>+[2]Bolivar!Q336</f>
        <v>3</v>
      </c>
      <c r="AP336" s="148">
        <f>+[2]Bolivar!R336</f>
        <v>1</v>
      </c>
      <c r="AQ336" s="148">
        <f>+[2]Bolivar!AG336</f>
        <v>0</v>
      </c>
      <c r="AR336" s="148">
        <f>+[2]Boyacá!Q336</f>
        <v>4</v>
      </c>
      <c r="AS336" s="148">
        <f>+[2]Boyacá!R336</f>
        <v>4</v>
      </c>
      <c r="AT336" s="148">
        <f>+[2]Boyacá!AG336</f>
        <v>0</v>
      </c>
      <c r="AU336" s="148">
        <f>+[2]Caldas!Q336</f>
        <v>3</v>
      </c>
      <c r="AV336" s="148">
        <f>+[2]Caldas!R336</f>
        <v>3</v>
      </c>
      <c r="AW336" s="148">
        <f>+[2]Caldas!AG336</f>
        <v>1</v>
      </c>
      <c r="AX336" s="148">
        <f>+[2]Caquetá!Q336</f>
        <v>4</v>
      </c>
      <c r="AY336" s="148">
        <f>+[2]Caquetá!R336</f>
        <v>5</v>
      </c>
      <c r="AZ336" s="148">
        <f>+[2]Caquetá!AG336</f>
        <v>1</v>
      </c>
      <c r="BA336" s="148">
        <f>+[2]Casanare!Q336</f>
        <v>6</v>
      </c>
      <c r="BB336" s="148">
        <f>+[2]Casanare!R336</f>
        <v>7</v>
      </c>
      <c r="BC336" s="148">
        <f>+[2]Casanare!AG336</f>
        <v>0</v>
      </c>
      <c r="BD336" s="148">
        <f>+[2]Cauca!Q336</f>
        <v>2</v>
      </c>
      <c r="BE336" s="148">
        <f>+[2]Cauca!R336</f>
        <v>0</v>
      </c>
      <c r="BF336" s="148">
        <f>+[2]Cauca!AG336</f>
        <v>0</v>
      </c>
      <c r="BG336" s="148">
        <f>+[2]Cesar!Q336</f>
        <v>10</v>
      </c>
      <c r="BH336" s="148">
        <f>+[2]Cesar!R336</f>
        <v>7</v>
      </c>
      <c r="BI336" s="148">
        <f>+[2]Cesar!AG336</f>
        <v>0</v>
      </c>
      <c r="BJ336" s="148">
        <f>+[2]Chocó!Q336</f>
        <v>4</v>
      </c>
      <c r="BK336" s="148">
        <f>+[2]Chocó!R336</f>
        <v>0</v>
      </c>
      <c r="BL336" s="148">
        <f>+[2]Chocó!AG336</f>
        <v>0</v>
      </c>
      <c r="BM336" s="148">
        <f>+[2]Córdoba!Q336</f>
        <v>4</v>
      </c>
      <c r="BN336" s="148">
        <f>+[2]Córdoba!R336</f>
        <v>2</v>
      </c>
      <c r="BO336" s="148">
        <f>+[2]Córdoba!AG336</f>
        <v>0</v>
      </c>
      <c r="BP336" s="148">
        <f>+[2]Cundinamarca!Q336</f>
        <v>4</v>
      </c>
      <c r="BQ336" s="148">
        <f>+[2]Cundinamarca!R336</f>
        <v>1</v>
      </c>
      <c r="BR336" s="148">
        <f>+[2]Cundinamarca!AG336</f>
        <v>0</v>
      </c>
      <c r="BS336" s="148">
        <f>+[2]Guainía!Q336</f>
        <v>4</v>
      </c>
      <c r="BT336" s="148">
        <f>+[2]Guainía!R336</f>
        <v>4</v>
      </c>
      <c r="BU336" s="148">
        <f>+[2]Guainía!AG336</f>
        <v>0</v>
      </c>
      <c r="BV336" s="148">
        <f>+[2]Guaviare!Q336</f>
        <v>2</v>
      </c>
      <c r="BW336" s="148">
        <f>+[2]Guaviare!R336</f>
        <v>3</v>
      </c>
      <c r="BX336" s="148">
        <f>+[2]Guaviare!AG336</f>
        <v>0</v>
      </c>
      <c r="BY336" s="148">
        <f>+[2]Huila!Q336</f>
        <v>3</v>
      </c>
      <c r="BZ336" s="148">
        <f>+[2]Huila!R336</f>
        <v>2</v>
      </c>
      <c r="CA336" s="148">
        <f>+[2]Huila!AG336</f>
        <v>0</v>
      </c>
      <c r="CB336" s="148">
        <f>+'[2]La Guajira'!Q336</f>
        <v>4</v>
      </c>
      <c r="CC336" s="148">
        <f>+'[2]La Guajira'!R336</f>
        <v>4</v>
      </c>
      <c r="CD336" s="148">
        <f>+'[2]La Guajira'!AG336</f>
        <v>0</v>
      </c>
      <c r="CE336" s="148">
        <f>+[2]Magdalena!Q336</f>
        <v>10</v>
      </c>
      <c r="CF336" s="148">
        <f>+[2]Magdalena!R336</f>
        <v>4</v>
      </c>
      <c r="CG336" s="148">
        <f>+[2]Magdalena!AG336</f>
        <v>1</v>
      </c>
      <c r="CH336" s="148">
        <f>+[2]Meta!Q336</f>
        <v>4</v>
      </c>
      <c r="CI336" s="148">
        <f>+[2]Meta!R336</f>
        <v>2</v>
      </c>
      <c r="CJ336" s="148">
        <f>+[2]Meta!AG336</f>
        <v>0</v>
      </c>
      <c r="CK336" s="148">
        <f>+[2]Nariño!Q336</f>
        <v>4</v>
      </c>
      <c r="CL336" s="148">
        <f>+[2]Nariño!R336</f>
        <v>5</v>
      </c>
      <c r="CM336" s="148">
        <f>+[2]Nariño!AG336</f>
        <v>1</v>
      </c>
      <c r="CN336" s="148">
        <f>+'[2]Norte de Santander'!Q336</f>
        <v>6</v>
      </c>
      <c r="CO336" s="148">
        <f>+'[2]Norte de Santander'!R336</f>
        <v>4</v>
      </c>
      <c r="CP336" s="148">
        <f>+'[2]Norte de Santander'!AG336</f>
        <v>0</v>
      </c>
      <c r="CQ336" s="148">
        <f>+[2]Putumayo!Q336</f>
        <v>4</v>
      </c>
      <c r="CR336" s="148">
        <f>+[2]Putumayo!R336</f>
        <v>3</v>
      </c>
      <c r="CS336" s="148">
        <f>+[2]Putumayo!AG336</f>
        <v>0</v>
      </c>
      <c r="CT336" s="148">
        <f>+[2]Quindio!Q336</f>
        <v>4</v>
      </c>
      <c r="CU336" s="148">
        <f>+[2]Quindio!R336</f>
        <v>4</v>
      </c>
      <c r="CV336" s="148">
        <f>+[2]Quindio!AG336</f>
        <v>0</v>
      </c>
      <c r="CW336" s="148">
        <f>+[2]Risaralda!Q336</f>
        <v>4</v>
      </c>
      <c r="CX336" s="148">
        <f>+[2]Risaralda!R336</f>
        <v>5</v>
      </c>
      <c r="CY336" s="148">
        <f>+[2]Risaralda!AG336</f>
        <v>0</v>
      </c>
      <c r="CZ336" s="148">
        <f>+'[2]San Anadrés'!Q336</f>
        <v>0</v>
      </c>
      <c r="DA336" s="148">
        <f>+'[2]San Anadrés'!R336</f>
        <v>0</v>
      </c>
      <c r="DB336" s="148">
        <f>+'[2]San Anadrés'!AG336</f>
        <v>0</v>
      </c>
      <c r="DC336" s="148">
        <f>+[2]Santander!Q336</f>
        <v>4</v>
      </c>
      <c r="DD336" s="148">
        <f>+[2]Santander!R336</f>
        <v>0</v>
      </c>
      <c r="DE336" s="148">
        <f>+[2]Santander!AG336</f>
        <v>0</v>
      </c>
      <c r="DF336" s="148">
        <f>+[2]Sucre!Q336</f>
        <v>6</v>
      </c>
      <c r="DG336" s="148">
        <f>+[2]Sucre!R336</f>
        <v>6</v>
      </c>
      <c r="DH336" s="148">
        <f>+[2]Sucre!AG336</f>
        <v>1</v>
      </c>
      <c r="DI336" s="148">
        <f>+[2]Tolima!Q336</f>
        <v>6</v>
      </c>
      <c r="DJ336" s="148">
        <f>+[2]Tolima!R336</f>
        <v>8</v>
      </c>
      <c r="DK336" s="148">
        <f>+[2]Tolima!AG336</f>
        <v>0</v>
      </c>
      <c r="DL336" s="148">
        <f>+'[2]Valle del Cauca'!Q336</f>
        <v>4</v>
      </c>
      <c r="DM336" s="148">
        <f>+'[2]Valle del Cauca'!R336</f>
        <v>4</v>
      </c>
      <c r="DN336" s="148">
        <f>+'[2]Valle del Cauca'!AG336</f>
        <v>1</v>
      </c>
      <c r="DO336" s="148">
        <f>+[2]Vaupés!Q336</f>
        <v>4</v>
      </c>
      <c r="DP336" s="148">
        <f>+[2]Vaupés!R336</f>
        <v>3</v>
      </c>
      <c r="DQ336" s="148">
        <f>+[2]Vaupés!AG336</f>
        <v>0</v>
      </c>
      <c r="DR336" s="148">
        <f>+[2]Vichada!Q336</f>
        <v>6</v>
      </c>
      <c r="DS336" s="148">
        <f>+[2]Vichada!R336</f>
        <v>9</v>
      </c>
      <c r="DT336" s="148">
        <f>+[2]Vichada!AG336</f>
        <v>0</v>
      </c>
    </row>
    <row r="337" spans="1:124" ht="33.75" hidden="1" x14ac:dyDescent="0.25">
      <c r="A337" s="152" t="s">
        <v>718</v>
      </c>
      <c r="B337" s="149" t="str">
        <f t="shared" si="99"/>
        <v>5-0-5-16</v>
      </c>
      <c r="C337" s="182" t="s">
        <v>65</v>
      </c>
      <c r="D337" s="126" t="s">
        <v>55</v>
      </c>
      <c r="E337" s="182" t="s">
        <v>56</v>
      </c>
      <c r="F337" s="182" t="s">
        <v>126</v>
      </c>
      <c r="G337" s="182" t="s">
        <v>388</v>
      </c>
      <c r="H337" s="130" t="s">
        <v>646</v>
      </c>
      <c r="I337" s="431" t="s">
        <v>398</v>
      </c>
      <c r="J337" s="144">
        <v>4</v>
      </c>
      <c r="K337" s="450">
        <v>20</v>
      </c>
      <c r="L337" s="182" t="s">
        <v>399</v>
      </c>
      <c r="M337" s="193"/>
      <c r="N337" s="127" t="s">
        <v>247</v>
      </c>
      <c r="O337" s="182" t="s">
        <v>58</v>
      </c>
      <c r="P337" s="76" t="s">
        <v>60</v>
      </c>
      <c r="Q337" s="69">
        <f t="shared" si="91"/>
        <v>0</v>
      </c>
      <c r="R337" s="83" t="e">
        <f t="shared" si="95"/>
        <v>#DIV/0!</v>
      </c>
      <c r="S337" s="83">
        <f>+[2]Amazonas!S337+[2]Antioquia!S337+[2]Atantico!S337+[2]Arauca!S337+[2]Bolivar!S337+[2]Boyacá!S337+[2]Caldas!S337+[2]Caquetá!S337+[2]Casanare!S337+[2]Cauca!S337+[2]Cesar!S337+[2]Chocó!S337+[2]Córdoba!S337+[2]Cundinamarca!S337+[2]Guainía!S337+[2]Guaviare!S337+[2]Huila!S337+'[2]La Guajira'!S337+[2]Magdalena!S337+[2]Meta!S337+[2]Nariño!S337+'[2]Norte de Santander'!S337+[2]Putumayo!S337+[2]Quindio!S337+[2]Risaralda!S337+'[2]San Anadrés'!S337+[2]Santander!S337+[2]Sucre!S337+[2]Tolima!S337+'[2]Valle del Cauca'!S337+[2]Vaupés!S337+[2]Vichada!S337</f>
        <v>0</v>
      </c>
      <c r="T337" s="83">
        <f>+[2]Amazonas!T337+[2]Antioquia!T337+[2]Atantico!T337+[2]Arauca!T337+[2]Bolivar!T337+[2]Boyacá!T337+[2]Caldas!T337+[2]Caquetá!T337+[2]Casanare!T337+[2]Cauca!T337+[2]Cesar!T337+[2]Chocó!T337+[2]Córdoba!T337+[2]Cundinamarca!T337+[2]Guainía!T337+[2]Guaviare!T337+[2]Huila!T337+'[2]La Guajira'!T337+[2]Magdalena!T337+[2]Meta!T337+[2]Nariño!T337+'[2]Norte de Santander'!T337+[2]Putumayo!T337+[2]Quindio!T337+[2]Risaralda!T337+'[2]San Anadrés'!T337+[2]Santander!T337+[2]Sucre!T337+[2]Tolima!T337+'[2]Valle del Cauca'!T337+[2]Vaupés!T337+[2]Vichada!T337</f>
        <v>0</v>
      </c>
      <c r="U337" s="148">
        <f t="shared" si="96"/>
        <v>4</v>
      </c>
      <c r="V337" s="148">
        <f t="shared" si="97"/>
        <v>0</v>
      </c>
      <c r="W337" s="148">
        <f>+'[2]Oficinas Nacionales'!Q337</f>
        <v>0</v>
      </c>
      <c r="X337" s="148">
        <f>+'[2]Oficinas Nacionales'!R337</f>
        <v>0</v>
      </c>
      <c r="Y337" s="148">
        <f>+'[2]Oficinas Nacionales'!AG337</f>
        <v>0</v>
      </c>
      <c r="Z337" s="148">
        <f t="shared" si="98"/>
        <v>4</v>
      </c>
      <c r="AA337" s="148">
        <f t="shared" si="98"/>
        <v>0</v>
      </c>
      <c r="AB337" s="148">
        <f t="shared" si="98"/>
        <v>0</v>
      </c>
      <c r="AC337" s="148">
        <f>+[2]Amazonas!Q337</f>
        <v>0</v>
      </c>
      <c r="AD337" s="148">
        <f>+[2]Amazonas!R337</f>
        <v>0</v>
      </c>
      <c r="AE337" s="148">
        <f>+[2]Amazonas!AG337</f>
        <v>0</v>
      </c>
      <c r="AF337" s="148">
        <f>+[2]Antioquia!Q337</f>
        <v>1</v>
      </c>
      <c r="AG337" s="148">
        <f>+[2]Antioquia!R337</f>
        <v>0</v>
      </c>
      <c r="AH337" s="148">
        <f>+[2]Antioquia!AG337</f>
        <v>0</v>
      </c>
      <c r="AI337" s="148">
        <f>+[2]Atantico!Q337</f>
        <v>0</v>
      </c>
      <c r="AJ337" s="148">
        <f>+[2]Atantico!R337</f>
        <v>0</v>
      </c>
      <c r="AK337" s="148">
        <f>+[2]Atantico!AG337</f>
        <v>0</v>
      </c>
      <c r="AL337" s="148">
        <f>+[2]Arauca!Q337</f>
        <v>0</v>
      </c>
      <c r="AM337" s="148">
        <f>+[2]Arauca!R337</f>
        <v>0</v>
      </c>
      <c r="AN337" s="148">
        <f>+[2]Arauca!AG337</f>
        <v>0</v>
      </c>
      <c r="AO337" s="148">
        <f>+[2]Bolivar!Q337</f>
        <v>0</v>
      </c>
      <c r="AP337" s="148">
        <f>+[2]Bolivar!R337</f>
        <v>0</v>
      </c>
      <c r="AQ337" s="148">
        <f>+[2]Bolivar!AG337</f>
        <v>0</v>
      </c>
      <c r="AR337" s="148">
        <f>+[2]Boyacá!Q337</f>
        <v>0</v>
      </c>
      <c r="AS337" s="148">
        <f>+[2]Boyacá!R337</f>
        <v>0</v>
      </c>
      <c r="AT337" s="148">
        <f>+[2]Boyacá!AG337</f>
        <v>0</v>
      </c>
      <c r="AU337" s="148">
        <f>+[2]Caldas!Q337</f>
        <v>0</v>
      </c>
      <c r="AV337" s="148">
        <f>+[2]Caldas!R337</f>
        <v>0</v>
      </c>
      <c r="AW337" s="148">
        <f>+[2]Caldas!AG337</f>
        <v>0</v>
      </c>
      <c r="AX337" s="148">
        <f>+[2]Caquetá!Q337</f>
        <v>0</v>
      </c>
      <c r="AY337" s="148">
        <f>+[2]Caquetá!R337</f>
        <v>0</v>
      </c>
      <c r="AZ337" s="148">
        <f>+[2]Caquetá!AG337</f>
        <v>0</v>
      </c>
      <c r="BA337" s="148">
        <f>+[2]Casanare!Q337</f>
        <v>1</v>
      </c>
      <c r="BB337" s="148">
        <f>+[2]Casanare!R337</f>
        <v>0</v>
      </c>
      <c r="BC337" s="148">
        <f>+[2]Casanare!AG337</f>
        <v>0</v>
      </c>
      <c r="BD337" s="148">
        <f>+[2]Cauca!Q337</f>
        <v>0</v>
      </c>
      <c r="BE337" s="148">
        <f>+[2]Cauca!R337</f>
        <v>0</v>
      </c>
      <c r="BF337" s="148">
        <f>+[2]Cauca!AG337</f>
        <v>0</v>
      </c>
      <c r="BG337" s="148">
        <f>+[2]Cesar!Q337</f>
        <v>0</v>
      </c>
      <c r="BH337" s="148">
        <f>+[2]Cesar!R337</f>
        <v>0</v>
      </c>
      <c r="BI337" s="148">
        <f>+[2]Cesar!AG337</f>
        <v>0</v>
      </c>
      <c r="BJ337" s="148">
        <f>+[2]Chocó!Q337</f>
        <v>0</v>
      </c>
      <c r="BK337" s="148">
        <f>+[2]Chocó!R337</f>
        <v>0</v>
      </c>
      <c r="BL337" s="148">
        <f>+[2]Chocó!AG337</f>
        <v>0</v>
      </c>
      <c r="BM337" s="148">
        <f>+[2]Córdoba!Q337</f>
        <v>0</v>
      </c>
      <c r="BN337" s="148">
        <f>+[2]Córdoba!R337</f>
        <v>0</v>
      </c>
      <c r="BO337" s="148">
        <f>+[2]Córdoba!AG337</f>
        <v>0</v>
      </c>
      <c r="BP337" s="148">
        <f>+[2]Cundinamarca!Q337</f>
        <v>0</v>
      </c>
      <c r="BQ337" s="148">
        <f>+[2]Cundinamarca!R337</f>
        <v>0</v>
      </c>
      <c r="BR337" s="148">
        <f>+[2]Cundinamarca!AG337</f>
        <v>0</v>
      </c>
      <c r="BS337" s="148">
        <f>+[2]Guainía!Q337</f>
        <v>0</v>
      </c>
      <c r="BT337" s="148">
        <f>+[2]Guainía!R337</f>
        <v>0</v>
      </c>
      <c r="BU337" s="148">
        <f>+[2]Guainía!AG337</f>
        <v>0</v>
      </c>
      <c r="BV337" s="148">
        <f>+[2]Guaviare!Q337</f>
        <v>0</v>
      </c>
      <c r="BW337" s="148">
        <f>+[2]Guaviare!R337</f>
        <v>0</v>
      </c>
      <c r="BX337" s="148">
        <f>+[2]Guaviare!AG337</f>
        <v>0</v>
      </c>
      <c r="BY337" s="148">
        <f>+[2]Huila!Q337</f>
        <v>0</v>
      </c>
      <c r="BZ337" s="148">
        <f>+[2]Huila!R337</f>
        <v>0</v>
      </c>
      <c r="CA337" s="148">
        <f>+[2]Huila!AG337</f>
        <v>0</v>
      </c>
      <c r="CB337" s="148">
        <f>+'[2]La Guajira'!Q337</f>
        <v>0</v>
      </c>
      <c r="CC337" s="148">
        <f>+'[2]La Guajira'!R337</f>
        <v>0</v>
      </c>
      <c r="CD337" s="148">
        <f>+'[2]La Guajira'!AG337</f>
        <v>0</v>
      </c>
      <c r="CE337" s="148">
        <f>+[2]Magdalena!Q337</f>
        <v>1</v>
      </c>
      <c r="CF337" s="148">
        <f>+[2]Magdalena!R337</f>
        <v>0</v>
      </c>
      <c r="CG337" s="148">
        <f>+[2]Magdalena!AG337</f>
        <v>0</v>
      </c>
      <c r="CH337" s="148">
        <f>+[2]Meta!Q337</f>
        <v>0</v>
      </c>
      <c r="CI337" s="148">
        <f>+[2]Meta!R337</f>
        <v>0</v>
      </c>
      <c r="CJ337" s="148">
        <f>+[2]Meta!AG337</f>
        <v>0</v>
      </c>
      <c r="CK337" s="148">
        <f>+[2]Nariño!Q337</f>
        <v>0</v>
      </c>
      <c r="CL337" s="148">
        <f>+[2]Nariño!R337</f>
        <v>0</v>
      </c>
      <c r="CM337" s="148">
        <f>+[2]Nariño!AG337</f>
        <v>0</v>
      </c>
      <c r="CN337" s="148">
        <f>+'[2]Norte de Santander'!Q337</f>
        <v>0</v>
      </c>
      <c r="CO337" s="148">
        <f>+'[2]Norte de Santander'!R337</f>
        <v>0</v>
      </c>
      <c r="CP337" s="148">
        <f>+'[2]Norte de Santander'!AG337</f>
        <v>0</v>
      </c>
      <c r="CQ337" s="148">
        <f>+[2]Putumayo!Q337</f>
        <v>0</v>
      </c>
      <c r="CR337" s="148">
        <f>+[2]Putumayo!R337</f>
        <v>0</v>
      </c>
      <c r="CS337" s="148">
        <f>+[2]Putumayo!AG337</f>
        <v>0</v>
      </c>
      <c r="CT337" s="148">
        <f>+[2]Quindio!Q337</f>
        <v>0</v>
      </c>
      <c r="CU337" s="148">
        <f>+[2]Quindio!R337</f>
        <v>0</v>
      </c>
      <c r="CV337" s="148">
        <f>+[2]Quindio!AG337</f>
        <v>0</v>
      </c>
      <c r="CW337" s="148">
        <f>+[2]Risaralda!Q337</f>
        <v>0</v>
      </c>
      <c r="CX337" s="148">
        <f>+[2]Risaralda!R337</f>
        <v>0</v>
      </c>
      <c r="CY337" s="148">
        <f>+[2]Risaralda!AG337</f>
        <v>0</v>
      </c>
      <c r="CZ337" s="148">
        <f>+'[2]San Anadrés'!Q337</f>
        <v>0</v>
      </c>
      <c r="DA337" s="148">
        <f>+'[2]San Anadrés'!R337</f>
        <v>0</v>
      </c>
      <c r="DB337" s="148">
        <f>+'[2]San Anadrés'!AG337</f>
        <v>0</v>
      </c>
      <c r="DC337" s="148">
        <f>+[2]Santander!Q337</f>
        <v>0</v>
      </c>
      <c r="DD337" s="148">
        <f>+[2]Santander!R337</f>
        <v>0</v>
      </c>
      <c r="DE337" s="148">
        <f>+[2]Santander!AG337</f>
        <v>0</v>
      </c>
      <c r="DF337" s="148">
        <f>+[2]Sucre!Q337</f>
        <v>0</v>
      </c>
      <c r="DG337" s="148">
        <f>+[2]Sucre!R337</f>
        <v>0</v>
      </c>
      <c r="DH337" s="148">
        <f>+[2]Sucre!AG337</f>
        <v>0</v>
      </c>
      <c r="DI337" s="148">
        <f>+[2]Tolima!Q337</f>
        <v>0</v>
      </c>
      <c r="DJ337" s="148">
        <f>+[2]Tolima!R337</f>
        <v>0</v>
      </c>
      <c r="DK337" s="148">
        <f>+[2]Tolima!AG337</f>
        <v>0</v>
      </c>
      <c r="DL337" s="148">
        <f>+'[2]Valle del Cauca'!Q337</f>
        <v>1</v>
      </c>
      <c r="DM337" s="148">
        <f>+'[2]Valle del Cauca'!R337</f>
        <v>0</v>
      </c>
      <c r="DN337" s="148">
        <f>+'[2]Valle del Cauca'!AG337</f>
        <v>0</v>
      </c>
      <c r="DO337" s="148">
        <f>+[2]Vaupés!Q337</f>
        <v>0</v>
      </c>
      <c r="DP337" s="148">
        <f>+[2]Vaupés!R337</f>
        <v>0</v>
      </c>
      <c r="DQ337" s="148">
        <f>+[2]Vaupés!AG337</f>
        <v>0</v>
      </c>
      <c r="DR337" s="148">
        <f>+[2]Vichada!Q337</f>
        <v>0</v>
      </c>
      <c r="DS337" s="148">
        <f>+[2]Vichada!R337</f>
        <v>0</v>
      </c>
      <c r="DT337" s="148">
        <f>+[2]Vichada!AG337</f>
        <v>0</v>
      </c>
    </row>
    <row r="338" spans="1:124" ht="33.75" hidden="1" x14ac:dyDescent="0.25">
      <c r="A338" s="152" t="s">
        <v>718</v>
      </c>
      <c r="B338" s="149" t="str">
        <f t="shared" si="99"/>
        <v>5-0-5-17</v>
      </c>
      <c r="C338" s="182" t="s">
        <v>65</v>
      </c>
      <c r="D338" s="126" t="s">
        <v>55</v>
      </c>
      <c r="E338" s="182" t="s">
        <v>56</v>
      </c>
      <c r="F338" s="182" t="s">
        <v>126</v>
      </c>
      <c r="G338" s="182" t="s">
        <v>388</v>
      </c>
      <c r="H338" s="130" t="s">
        <v>647</v>
      </c>
      <c r="I338" s="448"/>
      <c r="J338" s="144">
        <v>121</v>
      </c>
      <c r="K338" s="455"/>
      <c r="L338" s="182" t="s">
        <v>400</v>
      </c>
      <c r="M338" s="193"/>
      <c r="N338" s="182" t="s">
        <v>119</v>
      </c>
      <c r="O338" s="97" t="s">
        <v>58</v>
      </c>
      <c r="P338" s="76" t="s">
        <v>60</v>
      </c>
      <c r="Q338" s="69">
        <f t="shared" si="91"/>
        <v>0</v>
      </c>
      <c r="R338" s="83" t="e">
        <f t="shared" si="95"/>
        <v>#DIV/0!</v>
      </c>
      <c r="S338" s="83">
        <f>+[2]Amazonas!S338+[2]Antioquia!S338+[2]Atantico!S338+[2]Arauca!S338+[2]Bolivar!S338+[2]Boyacá!S338+[2]Caldas!S338+[2]Caquetá!S338+[2]Casanare!S338+[2]Cauca!S338+[2]Cesar!S338+[2]Chocó!S338+[2]Córdoba!S338+[2]Cundinamarca!S338+[2]Guainía!S338+[2]Guaviare!S338+[2]Huila!S338+'[2]La Guajira'!S338+[2]Magdalena!S338+[2]Meta!S338+[2]Nariño!S338+'[2]Norte de Santander'!S338+[2]Putumayo!S338+[2]Quindio!S338+[2]Risaralda!S338+'[2]San Anadrés'!S338+[2]Santander!S338+[2]Sucre!S338+[2]Tolima!S338+'[2]Valle del Cauca'!S338+[2]Vaupés!S338+[2]Vichada!S338</f>
        <v>0</v>
      </c>
      <c r="T338" s="83">
        <f>+[2]Amazonas!T338+[2]Antioquia!T338+[2]Atantico!T338+[2]Arauca!T338+[2]Bolivar!T338+[2]Boyacá!T338+[2]Caldas!T338+[2]Caquetá!T338+[2]Casanare!T338+[2]Cauca!T338+[2]Cesar!T338+[2]Chocó!T338+[2]Córdoba!T338+[2]Cundinamarca!T338+[2]Guainía!T338+[2]Guaviare!T338+[2]Huila!T338+'[2]La Guajira'!T338+[2]Magdalena!T338+[2]Meta!T338+[2]Nariño!T338+'[2]Norte de Santander'!T338+[2]Putumayo!T338+[2]Quindio!T338+[2]Risaralda!T338+'[2]San Anadrés'!T338+[2]Santander!T338+[2]Sucre!T338+[2]Tolima!T338+'[2]Valle del Cauca'!T338+[2]Vaupés!T338+[2]Vichada!T338</f>
        <v>0</v>
      </c>
      <c r="U338" s="148">
        <f t="shared" si="96"/>
        <v>121</v>
      </c>
      <c r="V338" s="148">
        <f t="shared" si="97"/>
        <v>0</v>
      </c>
      <c r="W338" s="148">
        <f>+'[2]Oficinas Nacionales'!Q338</f>
        <v>0</v>
      </c>
      <c r="X338" s="148">
        <f>+'[2]Oficinas Nacionales'!R338</f>
        <v>0</v>
      </c>
      <c r="Y338" s="148">
        <f>+'[2]Oficinas Nacionales'!AG338</f>
        <v>0</v>
      </c>
      <c r="Z338" s="148">
        <f t="shared" si="98"/>
        <v>121</v>
      </c>
      <c r="AA338" s="148">
        <f t="shared" si="98"/>
        <v>0</v>
      </c>
      <c r="AB338" s="148">
        <f t="shared" si="98"/>
        <v>0</v>
      </c>
      <c r="AC338" s="148">
        <f>+[2]Amazonas!Q338</f>
        <v>0</v>
      </c>
      <c r="AD338" s="148">
        <f>+[2]Amazonas!R338</f>
        <v>0</v>
      </c>
      <c r="AE338" s="148">
        <f>+[2]Amazonas!AG338</f>
        <v>0</v>
      </c>
      <c r="AF338" s="148">
        <f>+[2]Antioquia!Q338</f>
        <v>25</v>
      </c>
      <c r="AG338" s="148">
        <f>+[2]Antioquia!R338</f>
        <v>0</v>
      </c>
      <c r="AH338" s="148">
        <f>+[2]Antioquia!AG338</f>
        <v>0</v>
      </c>
      <c r="AI338" s="148">
        <f>+[2]Atantico!Q338</f>
        <v>0</v>
      </c>
      <c r="AJ338" s="148">
        <f>+[2]Atantico!R338</f>
        <v>0</v>
      </c>
      <c r="AK338" s="148">
        <f>+[2]Atantico!AG338</f>
        <v>0</v>
      </c>
      <c r="AL338" s="148">
        <f>+[2]Arauca!Q338</f>
        <v>0</v>
      </c>
      <c r="AM338" s="148">
        <f>+[2]Arauca!R338</f>
        <v>0</v>
      </c>
      <c r="AN338" s="148">
        <f>+[2]Arauca!AG338</f>
        <v>0</v>
      </c>
      <c r="AO338" s="148">
        <f>+[2]Bolivar!Q338</f>
        <v>0</v>
      </c>
      <c r="AP338" s="148">
        <f>+[2]Bolivar!R338</f>
        <v>0</v>
      </c>
      <c r="AQ338" s="148">
        <f>+[2]Bolivar!AG338</f>
        <v>0</v>
      </c>
      <c r="AR338" s="148">
        <f>+[2]Boyacá!Q338</f>
        <v>0</v>
      </c>
      <c r="AS338" s="148">
        <f>+[2]Boyacá!R338</f>
        <v>0</v>
      </c>
      <c r="AT338" s="148">
        <f>+[2]Boyacá!AG338</f>
        <v>0</v>
      </c>
      <c r="AU338" s="148">
        <f>+[2]Caldas!Q338</f>
        <v>0</v>
      </c>
      <c r="AV338" s="148">
        <f>+[2]Caldas!R338</f>
        <v>0</v>
      </c>
      <c r="AW338" s="148">
        <f>+[2]Caldas!AG338</f>
        <v>0</v>
      </c>
      <c r="AX338" s="148">
        <f>+[2]Caquetá!Q338</f>
        <v>0</v>
      </c>
      <c r="AY338" s="148">
        <f>+[2]Caquetá!R338</f>
        <v>0</v>
      </c>
      <c r="AZ338" s="148">
        <f>+[2]Caquetá!AG338</f>
        <v>0</v>
      </c>
      <c r="BA338" s="148">
        <f>+[2]Casanare!Q338</f>
        <v>34</v>
      </c>
      <c r="BB338" s="148">
        <f>+[2]Casanare!R338</f>
        <v>0</v>
      </c>
      <c r="BC338" s="148">
        <f>+[2]Casanare!AG338</f>
        <v>0</v>
      </c>
      <c r="BD338" s="148">
        <f>+[2]Cauca!Q338</f>
        <v>0</v>
      </c>
      <c r="BE338" s="148">
        <f>+[2]Cauca!R338</f>
        <v>0</v>
      </c>
      <c r="BF338" s="148">
        <f>+[2]Cauca!AG338</f>
        <v>0</v>
      </c>
      <c r="BG338" s="148">
        <f>+[2]Cesar!Q338</f>
        <v>0</v>
      </c>
      <c r="BH338" s="148">
        <f>+[2]Cesar!R338</f>
        <v>0</v>
      </c>
      <c r="BI338" s="148">
        <f>+[2]Cesar!AG338</f>
        <v>0</v>
      </c>
      <c r="BJ338" s="148">
        <f>+[2]Chocó!Q338</f>
        <v>0</v>
      </c>
      <c r="BK338" s="148">
        <f>+[2]Chocó!R338</f>
        <v>0</v>
      </c>
      <c r="BL338" s="148">
        <f>+[2]Chocó!AG338</f>
        <v>0</v>
      </c>
      <c r="BM338" s="148">
        <f>+[2]Córdoba!Q338</f>
        <v>0</v>
      </c>
      <c r="BN338" s="148">
        <f>+[2]Córdoba!R338</f>
        <v>0</v>
      </c>
      <c r="BO338" s="148">
        <f>+[2]Córdoba!AG338</f>
        <v>0</v>
      </c>
      <c r="BP338" s="148">
        <f>+[2]Cundinamarca!Q338</f>
        <v>0</v>
      </c>
      <c r="BQ338" s="148">
        <f>+[2]Cundinamarca!R338</f>
        <v>0</v>
      </c>
      <c r="BR338" s="148">
        <f>+[2]Cundinamarca!AG338</f>
        <v>0</v>
      </c>
      <c r="BS338" s="148">
        <f>+[2]Guainía!Q338</f>
        <v>0</v>
      </c>
      <c r="BT338" s="148">
        <f>+[2]Guainía!R338</f>
        <v>0</v>
      </c>
      <c r="BU338" s="148">
        <f>+[2]Guainía!AG338</f>
        <v>0</v>
      </c>
      <c r="BV338" s="148">
        <f>+[2]Guaviare!Q338</f>
        <v>0</v>
      </c>
      <c r="BW338" s="148">
        <f>+[2]Guaviare!R338</f>
        <v>0</v>
      </c>
      <c r="BX338" s="148">
        <f>+[2]Guaviare!AG338</f>
        <v>0</v>
      </c>
      <c r="BY338" s="148">
        <f>+[2]Huila!Q338</f>
        <v>0</v>
      </c>
      <c r="BZ338" s="148">
        <f>+[2]Huila!R338</f>
        <v>0</v>
      </c>
      <c r="CA338" s="148">
        <f>+[2]Huila!AG338</f>
        <v>0</v>
      </c>
      <c r="CB338" s="148">
        <f>+'[2]La Guajira'!Q338</f>
        <v>0</v>
      </c>
      <c r="CC338" s="148">
        <f>+'[2]La Guajira'!R338</f>
        <v>0</v>
      </c>
      <c r="CD338" s="148">
        <f>+'[2]La Guajira'!AG338</f>
        <v>0</v>
      </c>
      <c r="CE338" s="148">
        <f>+[2]Magdalena!Q338</f>
        <v>35</v>
      </c>
      <c r="CF338" s="148">
        <f>+[2]Magdalena!R338</f>
        <v>0</v>
      </c>
      <c r="CG338" s="148">
        <f>+[2]Magdalena!AG338</f>
        <v>0</v>
      </c>
      <c r="CH338" s="148">
        <f>+[2]Meta!Q338</f>
        <v>0</v>
      </c>
      <c r="CI338" s="148">
        <f>+[2]Meta!R338</f>
        <v>0</v>
      </c>
      <c r="CJ338" s="148">
        <f>+[2]Meta!AG338</f>
        <v>0</v>
      </c>
      <c r="CK338" s="148">
        <f>+[2]Nariño!Q338</f>
        <v>0</v>
      </c>
      <c r="CL338" s="148">
        <f>+[2]Nariño!R338</f>
        <v>0</v>
      </c>
      <c r="CM338" s="148">
        <f>+[2]Nariño!AG338</f>
        <v>0</v>
      </c>
      <c r="CN338" s="148">
        <f>+'[2]Norte de Santander'!Q338</f>
        <v>0</v>
      </c>
      <c r="CO338" s="148">
        <f>+'[2]Norte de Santander'!R338</f>
        <v>0</v>
      </c>
      <c r="CP338" s="148">
        <f>+'[2]Norte de Santander'!AG338</f>
        <v>0</v>
      </c>
      <c r="CQ338" s="148">
        <f>+[2]Putumayo!Q338</f>
        <v>0</v>
      </c>
      <c r="CR338" s="148">
        <f>+[2]Putumayo!R338</f>
        <v>0</v>
      </c>
      <c r="CS338" s="148">
        <f>+[2]Putumayo!AG338</f>
        <v>0</v>
      </c>
      <c r="CT338" s="148">
        <f>+[2]Quindio!Q338</f>
        <v>0</v>
      </c>
      <c r="CU338" s="148">
        <f>+[2]Quindio!R338</f>
        <v>0</v>
      </c>
      <c r="CV338" s="148">
        <f>+[2]Quindio!AG338</f>
        <v>0</v>
      </c>
      <c r="CW338" s="148">
        <f>+[2]Risaralda!Q338</f>
        <v>0</v>
      </c>
      <c r="CX338" s="148">
        <f>+[2]Risaralda!R338</f>
        <v>0</v>
      </c>
      <c r="CY338" s="148">
        <f>+[2]Risaralda!AG338</f>
        <v>0</v>
      </c>
      <c r="CZ338" s="148">
        <f>+'[2]San Anadrés'!Q338</f>
        <v>0</v>
      </c>
      <c r="DA338" s="148">
        <f>+'[2]San Anadrés'!R338</f>
        <v>0</v>
      </c>
      <c r="DB338" s="148">
        <f>+'[2]San Anadrés'!AG338</f>
        <v>0</v>
      </c>
      <c r="DC338" s="148">
        <f>+[2]Santander!Q338</f>
        <v>0</v>
      </c>
      <c r="DD338" s="148">
        <f>+[2]Santander!R338</f>
        <v>0</v>
      </c>
      <c r="DE338" s="148">
        <f>+[2]Santander!AG338</f>
        <v>0</v>
      </c>
      <c r="DF338" s="148">
        <f>+[2]Sucre!Q338</f>
        <v>0</v>
      </c>
      <c r="DG338" s="148">
        <f>+[2]Sucre!R338</f>
        <v>0</v>
      </c>
      <c r="DH338" s="148">
        <f>+[2]Sucre!AG338</f>
        <v>0</v>
      </c>
      <c r="DI338" s="148">
        <f>+[2]Tolima!Q338</f>
        <v>0</v>
      </c>
      <c r="DJ338" s="148">
        <f>+[2]Tolima!R338</f>
        <v>0</v>
      </c>
      <c r="DK338" s="148">
        <f>+[2]Tolima!AG338</f>
        <v>0</v>
      </c>
      <c r="DL338" s="148">
        <f>+'[2]Valle del Cauca'!Q338</f>
        <v>27</v>
      </c>
      <c r="DM338" s="148">
        <f>+'[2]Valle del Cauca'!R338</f>
        <v>0</v>
      </c>
      <c r="DN338" s="148">
        <f>+'[2]Valle del Cauca'!AG338</f>
        <v>0</v>
      </c>
      <c r="DO338" s="148">
        <f>+[2]Vaupés!Q338</f>
        <v>0</v>
      </c>
      <c r="DP338" s="148">
        <f>+[2]Vaupés!R338</f>
        <v>0</v>
      </c>
      <c r="DQ338" s="148">
        <f>+[2]Vaupés!AG338</f>
        <v>0</v>
      </c>
      <c r="DR338" s="148">
        <f>+[2]Vichada!Q338</f>
        <v>0</v>
      </c>
      <c r="DS338" s="148">
        <f>+[2]Vichada!R338</f>
        <v>0</v>
      </c>
      <c r="DT338" s="148">
        <f>+[2]Vichada!AG338</f>
        <v>0</v>
      </c>
    </row>
    <row r="339" spans="1:124" ht="33.75" hidden="1" x14ac:dyDescent="0.25">
      <c r="A339" s="152" t="s">
        <v>718</v>
      </c>
      <c r="B339" s="149" t="str">
        <f t="shared" si="99"/>
        <v>5-0-5-18</v>
      </c>
      <c r="C339" s="182" t="s">
        <v>65</v>
      </c>
      <c r="D339" s="126" t="s">
        <v>55</v>
      </c>
      <c r="E339" s="182" t="s">
        <v>56</v>
      </c>
      <c r="F339" s="182" t="s">
        <v>126</v>
      </c>
      <c r="G339" s="182" t="s">
        <v>388</v>
      </c>
      <c r="H339" s="130" t="s">
        <v>648</v>
      </c>
      <c r="I339" s="432"/>
      <c r="J339" s="144">
        <v>121</v>
      </c>
      <c r="K339" s="451"/>
      <c r="L339" s="182" t="s">
        <v>401</v>
      </c>
      <c r="M339" s="193"/>
      <c r="N339" s="182" t="s">
        <v>121</v>
      </c>
      <c r="O339" s="97" t="s">
        <v>58</v>
      </c>
      <c r="P339" s="76" t="s">
        <v>60</v>
      </c>
      <c r="Q339" s="69">
        <f t="shared" si="91"/>
        <v>0</v>
      </c>
      <c r="R339" s="83" t="e">
        <f t="shared" si="95"/>
        <v>#DIV/0!</v>
      </c>
      <c r="S339" s="83">
        <f>+[2]Amazonas!S339+[2]Antioquia!S339+[2]Atantico!S339+[2]Arauca!S339+[2]Bolivar!S339+[2]Boyacá!S339+[2]Caldas!S339+[2]Caquetá!S339+[2]Casanare!S339+[2]Cauca!S339+[2]Cesar!S339+[2]Chocó!S339+[2]Córdoba!S339+[2]Cundinamarca!S339+[2]Guainía!S339+[2]Guaviare!S339+[2]Huila!S339+'[2]La Guajira'!S339+[2]Magdalena!S339+[2]Meta!S339+[2]Nariño!S339+'[2]Norte de Santander'!S339+[2]Putumayo!S339+[2]Quindio!S339+[2]Risaralda!S339+'[2]San Anadrés'!S339+[2]Santander!S339+[2]Sucre!S339+[2]Tolima!S339+'[2]Valle del Cauca'!S339+[2]Vaupés!S339+[2]Vichada!S339</f>
        <v>0</v>
      </c>
      <c r="T339" s="83">
        <f>+[2]Amazonas!T339+[2]Antioquia!T339+[2]Atantico!T339+[2]Arauca!T339+[2]Bolivar!T339+[2]Boyacá!T339+[2]Caldas!T339+[2]Caquetá!T339+[2]Casanare!T339+[2]Cauca!T339+[2]Cesar!T339+[2]Chocó!T339+[2]Córdoba!T339+[2]Cundinamarca!T339+[2]Guainía!T339+[2]Guaviare!T339+[2]Huila!T339+'[2]La Guajira'!T339+[2]Magdalena!T339+[2]Meta!T339+[2]Nariño!T339+'[2]Norte de Santander'!T339+[2]Putumayo!T339+[2]Quindio!T339+[2]Risaralda!T339+'[2]San Anadrés'!T339+[2]Santander!T339+[2]Sucre!T339+[2]Tolima!T339+'[2]Valle del Cauca'!T339+[2]Vaupés!T339+[2]Vichada!T339</f>
        <v>0</v>
      </c>
      <c r="U339" s="148">
        <f t="shared" si="96"/>
        <v>121</v>
      </c>
      <c r="V339" s="148">
        <f t="shared" si="97"/>
        <v>0</v>
      </c>
      <c r="W339" s="148">
        <f>+'[2]Oficinas Nacionales'!Q339</f>
        <v>0</v>
      </c>
      <c r="X339" s="148">
        <f>+'[2]Oficinas Nacionales'!R339</f>
        <v>0</v>
      </c>
      <c r="Y339" s="148">
        <f>+'[2]Oficinas Nacionales'!AG339</f>
        <v>0</v>
      </c>
      <c r="Z339" s="148">
        <f t="shared" si="98"/>
        <v>121</v>
      </c>
      <c r="AA339" s="148">
        <f t="shared" si="98"/>
        <v>0</v>
      </c>
      <c r="AB339" s="148">
        <f t="shared" si="98"/>
        <v>0</v>
      </c>
      <c r="AC339" s="148">
        <f>+[2]Amazonas!Q339</f>
        <v>2</v>
      </c>
      <c r="AD339" s="148">
        <f>+[2]Amazonas!R339</f>
        <v>0</v>
      </c>
      <c r="AE339" s="148">
        <f>+[2]Amazonas!AG339</f>
        <v>0</v>
      </c>
      <c r="AF339" s="148">
        <f>+[2]Antioquia!Q339</f>
        <v>8</v>
      </c>
      <c r="AG339" s="148">
        <f>+[2]Antioquia!R339</f>
        <v>0</v>
      </c>
      <c r="AH339" s="148">
        <f>+[2]Antioquia!AG339</f>
        <v>0</v>
      </c>
      <c r="AI339" s="148">
        <f>+[2]Atantico!Q339</f>
        <v>3</v>
      </c>
      <c r="AJ339" s="148">
        <f>+[2]Atantico!R339</f>
        <v>0</v>
      </c>
      <c r="AK339" s="148">
        <f>+[2]Atantico!AG339</f>
        <v>0</v>
      </c>
      <c r="AL339" s="148">
        <f>+[2]Arauca!Q339</f>
        <v>6</v>
      </c>
      <c r="AM339" s="148">
        <f>+[2]Arauca!R339</f>
        <v>0</v>
      </c>
      <c r="AN339" s="148">
        <f>+[2]Arauca!AG339</f>
        <v>0</v>
      </c>
      <c r="AO339" s="148">
        <f>+[2]Bolivar!Q339</f>
        <v>3</v>
      </c>
      <c r="AP339" s="148">
        <f>+[2]Bolivar!R339</f>
        <v>0</v>
      </c>
      <c r="AQ339" s="148">
        <f>+[2]Bolivar!AG339</f>
        <v>0</v>
      </c>
      <c r="AR339" s="148">
        <f>+[2]Boyacá!Q339</f>
        <v>4</v>
      </c>
      <c r="AS339" s="148">
        <f>+[2]Boyacá!R339</f>
        <v>0</v>
      </c>
      <c r="AT339" s="148">
        <f>+[2]Boyacá!AG339</f>
        <v>0</v>
      </c>
      <c r="AU339" s="148">
        <f>+[2]Caldas!Q339</f>
        <v>3</v>
      </c>
      <c r="AV339" s="148">
        <f>+[2]Caldas!R339</f>
        <v>0</v>
      </c>
      <c r="AW339" s="148">
        <f>+[2]Caldas!AG339</f>
        <v>0</v>
      </c>
      <c r="AX339" s="148">
        <f>+[2]Caquetá!Q339</f>
        <v>2</v>
      </c>
      <c r="AY339" s="148">
        <f>+[2]Caquetá!R339</f>
        <v>0</v>
      </c>
      <c r="AZ339" s="148">
        <f>+[2]Caquetá!AG339</f>
        <v>0</v>
      </c>
      <c r="BA339" s="148">
        <f>+[2]Casanare!Q339</f>
        <v>6</v>
      </c>
      <c r="BB339" s="148">
        <f>+[2]Casanare!R339</f>
        <v>0</v>
      </c>
      <c r="BC339" s="148">
        <f>+[2]Casanare!AG339</f>
        <v>0</v>
      </c>
      <c r="BD339" s="148">
        <f>+[2]Cauca!Q339</f>
        <v>6</v>
      </c>
      <c r="BE339" s="148">
        <f>+[2]Cauca!R339</f>
        <v>0</v>
      </c>
      <c r="BF339" s="148">
        <f>+[2]Cauca!AG339</f>
        <v>0</v>
      </c>
      <c r="BG339" s="148">
        <f>+[2]Cesar!Q339</f>
        <v>4</v>
      </c>
      <c r="BH339" s="148">
        <f>+[2]Cesar!R339</f>
        <v>0</v>
      </c>
      <c r="BI339" s="148">
        <f>+[2]Cesar!AG339</f>
        <v>0</v>
      </c>
      <c r="BJ339" s="148">
        <f>+[2]Chocó!Q339</f>
        <v>2</v>
      </c>
      <c r="BK339" s="148">
        <f>+[2]Chocó!R339</f>
        <v>0</v>
      </c>
      <c r="BL339" s="148">
        <f>+[2]Chocó!AG339</f>
        <v>0</v>
      </c>
      <c r="BM339" s="148">
        <f>+[2]Córdoba!Q339</f>
        <v>4</v>
      </c>
      <c r="BN339" s="148">
        <f>+[2]Córdoba!R339</f>
        <v>0</v>
      </c>
      <c r="BO339" s="148">
        <f>+[2]Córdoba!AG339</f>
        <v>0</v>
      </c>
      <c r="BP339" s="148">
        <f>+[2]Cundinamarca!Q339</f>
        <v>6</v>
      </c>
      <c r="BQ339" s="148">
        <f>+[2]Cundinamarca!R339</f>
        <v>0</v>
      </c>
      <c r="BR339" s="148">
        <f>+[2]Cundinamarca!AG339</f>
        <v>0</v>
      </c>
      <c r="BS339" s="148">
        <f>+[2]Guainía!Q339</f>
        <v>1</v>
      </c>
      <c r="BT339" s="148">
        <f>+[2]Guainía!R339</f>
        <v>0</v>
      </c>
      <c r="BU339" s="148">
        <f>+[2]Guainía!AG339</f>
        <v>0</v>
      </c>
      <c r="BV339" s="148">
        <f>+[2]Guaviare!Q339</f>
        <v>1</v>
      </c>
      <c r="BW339" s="148">
        <f>+[2]Guaviare!R339</f>
        <v>0</v>
      </c>
      <c r="BX339" s="148">
        <f>+[2]Guaviare!AG339</f>
        <v>0</v>
      </c>
      <c r="BY339" s="148">
        <f>+[2]Huila!Q339</f>
        <v>5</v>
      </c>
      <c r="BZ339" s="148">
        <f>+[2]Huila!R339</f>
        <v>0</v>
      </c>
      <c r="CA339" s="148">
        <f>+[2]Huila!AG339</f>
        <v>0</v>
      </c>
      <c r="CB339" s="148">
        <f>+'[2]La Guajira'!Q339</f>
        <v>3</v>
      </c>
      <c r="CC339" s="148">
        <f>+'[2]La Guajira'!R339</f>
        <v>0</v>
      </c>
      <c r="CD339" s="148">
        <f>+'[2]La Guajira'!AG339</f>
        <v>0</v>
      </c>
      <c r="CE339" s="148">
        <f>+[2]Magdalena!Q339</f>
        <v>5</v>
      </c>
      <c r="CF339" s="148">
        <f>+[2]Magdalena!R339</f>
        <v>0</v>
      </c>
      <c r="CG339" s="148">
        <f>+[2]Magdalena!AG339</f>
        <v>0</v>
      </c>
      <c r="CH339" s="148">
        <f>+[2]Meta!Q339</f>
        <v>6</v>
      </c>
      <c r="CI339" s="148">
        <f>+[2]Meta!R339</f>
        <v>0</v>
      </c>
      <c r="CJ339" s="148">
        <f>+[2]Meta!AG339</f>
        <v>0</v>
      </c>
      <c r="CK339" s="148">
        <f>+[2]Nariño!Q339</f>
        <v>6</v>
      </c>
      <c r="CL339" s="148">
        <f>+[2]Nariño!R339</f>
        <v>0</v>
      </c>
      <c r="CM339" s="148">
        <f>+[2]Nariño!AG339</f>
        <v>0</v>
      </c>
      <c r="CN339" s="148">
        <f>+'[2]Norte de Santander'!Q339</f>
        <v>5</v>
      </c>
      <c r="CO339" s="148">
        <f>+'[2]Norte de Santander'!R339</f>
        <v>0</v>
      </c>
      <c r="CP339" s="148">
        <f>+'[2]Norte de Santander'!AG339</f>
        <v>0</v>
      </c>
      <c r="CQ339" s="148">
        <f>+[2]Putumayo!Q339</f>
        <v>4</v>
      </c>
      <c r="CR339" s="148">
        <f>+[2]Putumayo!R339</f>
        <v>0</v>
      </c>
      <c r="CS339" s="148">
        <f>+[2]Putumayo!AG339</f>
        <v>0</v>
      </c>
      <c r="CT339" s="148">
        <f>+[2]Quindio!Q339</f>
        <v>3</v>
      </c>
      <c r="CU339" s="148">
        <f>+[2]Quindio!R339</f>
        <v>0</v>
      </c>
      <c r="CV339" s="148">
        <f>+[2]Quindio!AG339</f>
        <v>0</v>
      </c>
      <c r="CW339" s="148">
        <f>+[2]Risaralda!Q339</f>
        <v>4</v>
      </c>
      <c r="CX339" s="148">
        <f>+[2]Risaralda!R339</f>
        <v>0</v>
      </c>
      <c r="CY339" s="148">
        <f>+[2]Risaralda!AG339</f>
        <v>0</v>
      </c>
      <c r="CZ339" s="148">
        <f>+'[2]San Anadrés'!Q339</f>
        <v>0</v>
      </c>
      <c r="DA339" s="148">
        <f>+'[2]San Anadrés'!R339</f>
        <v>0</v>
      </c>
      <c r="DB339" s="148">
        <f>+'[2]San Anadrés'!AG339</f>
        <v>0</v>
      </c>
      <c r="DC339" s="148">
        <f>+[2]Santander!Q339</f>
        <v>5</v>
      </c>
      <c r="DD339" s="148">
        <f>+[2]Santander!R339</f>
        <v>0</v>
      </c>
      <c r="DE339" s="148">
        <f>+[2]Santander!AG339</f>
        <v>0</v>
      </c>
      <c r="DF339" s="148">
        <f>+[2]Sucre!Q339</f>
        <v>3</v>
      </c>
      <c r="DG339" s="148">
        <f>+[2]Sucre!R339</f>
        <v>0</v>
      </c>
      <c r="DH339" s="148">
        <f>+[2]Sucre!AG339</f>
        <v>0</v>
      </c>
      <c r="DI339" s="148">
        <f>+[2]Tolima!Q339</f>
        <v>3</v>
      </c>
      <c r="DJ339" s="148">
        <f>+[2]Tolima!R339</f>
        <v>0</v>
      </c>
      <c r="DK339" s="148">
        <f>+[2]Tolima!AG339</f>
        <v>0</v>
      </c>
      <c r="DL339" s="148">
        <f>+'[2]Valle del Cauca'!Q339</f>
        <v>6</v>
      </c>
      <c r="DM339" s="148">
        <f>+'[2]Valle del Cauca'!R339</f>
        <v>0</v>
      </c>
      <c r="DN339" s="148">
        <f>+'[2]Valle del Cauca'!AG339</f>
        <v>0</v>
      </c>
      <c r="DO339" s="148">
        <f>+[2]Vaupés!Q339</f>
        <v>1</v>
      </c>
      <c r="DP339" s="148">
        <f>+[2]Vaupés!R339</f>
        <v>0</v>
      </c>
      <c r="DQ339" s="148">
        <f>+[2]Vaupés!AG339</f>
        <v>0</v>
      </c>
      <c r="DR339" s="148">
        <f>+[2]Vichada!Q339</f>
        <v>1</v>
      </c>
      <c r="DS339" s="148">
        <f>+[2]Vichada!R339</f>
        <v>0</v>
      </c>
      <c r="DT339" s="148">
        <f>+[2]Vichada!AG339</f>
        <v>0</v>
      </c>
    </row>
    <row r="340" spans="1:124" ht="33.75" hidden="1" x14ac:dyDescent="0.25">
      <c r="A340" s="152" t="s">
        <v>718</v>
      </c>
      <c r="B340" s="149" t="str">
        <f t="shared" si="99"/>
        <v>5-0-5-19</v>
      </c>
      <c r="C340" s="182" t="s">
        <v>65</v>
      </c>
      <c r="D340" s="126" t="s">
        <v>55</v>
      </c>
      <c r="E340" s="182" t="s">
        <v>56</v>
      </c>
      <c r="F340" s="182" t="s">
        <v>126</v>
      </c>
      <c r="G340" s="182" t="s">
        <v>388</v>
      </c>
      <c r="H340" s="130" t="s">
        <v>691</v>
      </c>
      <c r="I340" s="431" t="s">
        <v>402</v>
      </c>
      <c r="J340" s="144">
        <v>460</v>
      </c>
      <c r="K340" s="450">
        <v>20</v>
      </c>
      <c r="L340" s="182" t="s">
        <v>124</v>
      </c>
      <c r="M340" s="193"/>
      <c r="N340" s="182" t="s">
        <v>1325</v>
      </c>
      <c r="O340" s="182" t="s">
        <v>57</v>
      </c>
      <c r="P340" s="76" t="s">
        <v>60</v>
      </c>
      <c r="Q340" s="69">
        <f t="shared" si="91"/>
        <v>4.086021505376344</v>
      </c>
      <c r="R340" s="83" t="e">
        <f t="shared" si="95"/>
        <v>#DIV/0!</v>
      </c>
      <c r="S340" s="83">
        <f>+[2]Amazonas!S340+[2]Antioquia!S340+[2]Atantico!S340+[2]Arauca!S340+[2]Bolivar!S340+[2]Boyacá!S340+[2]Caldas!S340+[2]Caquetá!S340+[2]Casanare!S340+[2]Cauca!S340+[2]Cesar!S340+[2]Chocó!S340+[2]Córdoba!S340+[2]Cundinamarca!S340+[2]Guainía!S340+[2]Guaviare!S340+[2]Huila!S340+'[2]La Guajira'!S340+[2]Magdalena!S340+[2]Meta!S340+[2]Nariño!S340+'[2]Norte de Santander'!S340+[2]Putumayo!S340+[2]Quindio!S340+[2]Risaralda!S340+'[2]San Anadrés'!S340+[2]Santander!S340+[2]Sucre!S340+[2]Tolima!S340+'[2]Valle del Cauca'!S340+[2]Vaupés!S340+[2]Vichada!S340</f>
        <v>0</v>
      </c>
      <c r="T340" s="83">
        <f>+[2]Amazonas!T340+[2]Antioquia!T340+[2]Atantico!T340+[2]Arauca!T340+[2]Bolivar!T340+[2]Boyacá!T340+[2]Caldas!T340+[2]Caquetá!T340+[2]Casanare!T340+[2]Cauca!T340+[2]Cesar!T340+[2]Chocó!T340+[2]Córdoba!T340+[2]Cundinamarca!T340+[2]Guainía!T340+[2]Guaviare!T340+[2]Huila!T340+'[2]La Guajira'!T340+[2]Magdalena!T340+[2]Meta!T340+[2]Nariño!T340+'[2]Norte de Santander'!T340+[2]Putumayo!T340+[2]Quindio!T340+[2]Risaralda!T340+'[2]San Anadrés'!T340+[2]Santander!T340+[2]Sucre!T340+[2]Tolima!T340+'[2]Valle del Cauca'!T340+[2]Vaupés!T340+[2]Vichada!T340</f>
        <v>0</v>
      </c>
      <c r="U340" s="148">
        <f t="shared" si="96"/>
        <v>465</v>
      </c>
      <c r="V340" s="148">
        <f t="shared" si="97"/>
        <v>19</v>
      </c>
      <c r="W340" s="148">
        <f>+'[2]Oficinas Nacionales'!Q340</f>
        <v>0</v>
      </c>
      <c r="X340" s="148">
        <f>+'[2]Oficinas Nacionales'!R340</f>
        <v>0</v>
      </c>
      <c r="Y340" s="148">
        <f>+'[2]Oficinas Nacionales'!AG340</f>
        <v>0</v>
      </c>
      <c r="Z340" s="148">
        <f t="shared" si="98"/>
        <v>465</v>
      </c>
      <c r="AA340" s="148">
        <f t="shared" si="98"/>
        <v>325</v>
      </c>
      <c r="AB340" s="148">
        <f t="shared" si="98"/>
        <v>19</v>
      </c>
      <c r="AC340" s="148">
        <f>+[2]Amazonas!Q340</f>
        <v>12</v>
      </c>
      <c r="AD340" s="148">
        <f>+[2]Amazonas!R340</f>
        <v>11</v>
      </c>
      <c r="AE340" s="148">
        <f>+[2]Amazonas!AG340</f>
        <v>0</v>
      </c>
      <c r="AF340" s="148">
        <f>+[2]Antioquia!Q340</f>
        <v>30</v>
      </c>
      <c r="AG340" s="148">
        <f>+[2]Antioquia!R340</f>
        <v>30</v>
      </c>
      <c r="AH340" s="148">
        <f>+[2]Antioquia!AG340</f>
        <v>1</v>
      </c>
      <c r="AI340" s="148">
        <f>+[2]Atantico!Q340</f>
        <v>6</v>
      </c>
      <c r="AJ340" s="148">
        <f>+[2]Atantico!R340</f>
        <v>4</v>
      </c>
      <c r="AK340" s="148">
        <f>+[2]Atantico!AG340</f>
        <v>0</v>
      </c>
      <c r="AL340" s="148">
        <f>+[2]Arauca!Q340</f>
        <v>25</v>
      </c>
      <c r="AM340" s="148">
        <f>+[2]Arauca!R340</f>
        <v>22</v>
      </c>
      <c r="AN340" s="148">
        <f>+[2]Arauca!AG340</f>
        <v>0</v>
      </c>
      <c r="AO340" s="148">
        <f>+[2]Bolivar!Q340</f>
        <v>10</v>
      </c>
      <c r="AP340" s="148">
        <f>+[2]Bolivar!R340</f>
        <v>4</v>
      </c>
      <c r="AQ340" s="148">
        <f>+[2]Bolivar!AG340</f>
        <v>0</v>
      </c>
      <c r="AR340" s="148">
        <f>+[2]Boyacá!Q340</f>
        <v>12</v>
      </c>
      <c r="AS340" s="148">
        <f>+[2]Boyacá!R340</f>
        <v>6</v>
      </c>
      <c r="AT340" s="148">
        <f>+[2]Boyacá!AG340</f>
        <v>0</v>
      </c>
      <c r="AU340" s="148">
        <f>+[2]Caldas!Q340</f>
        <v>7</v>
      </c>
      <c r="AV340" s="148">
        <f>+[2]Caldas!R340</f>
        <v>5</v>
      </c>
      <c r="AW340" s="148">
        <f>+[2]Caldas!AG340</f>
        <v>0</v>
      </c>
      <c r="AX340" s="148">
        <f>+[2]Caquetá!Q340</f>
        <v>7</v>
      </c>
      <c r="AY340" s="148">
        <f>+[2]Caquetá!R340</f>
        <v>5</v>
      </c>
      <c r="AZ340" s="148">
        <f>+[2]Caquetá!AG340</f>
        <v>0</v>
      </c>
      <c r="BA340" s="148">
        <f>+[2]Casanare!Q340</f>
        <v>20</v>
      </c>
      <c r="BB340" s="148">
        <f>+[2]Casanare!R340</f>
        <v>15</v>
      </c>
      <c r="BC340" s="148">
        <f>+[2]Casanare!AG340</f>
        <v>3</v>
      </c>
      <c r="BD340" s="148">
        <f>+[2]Cauca!Q340</f>
        <v>20</v>
      </c>
      <c r="BE340" s="148">
        <f>+[2]Cauca!R340</f>
        <v>20</v>
      </c>
      <c r="BF340" s="148">
        <f>+[2]Cauca!AG340</f>
        <v>1</v>
      </c>
      <c r="BG340" s="148">
        <f>+[2]Cesar!Q340</f>
        <v>20</v>
      </c>
      <c r="BH340" s="148">
        <f>+[2]Cesar!R340</f>
        <v>10</v>
      </c>
      <c r="BI340" s="148">
        <f>+[2]Cesar!AG340</f>
        <v>0</v>
      </c>
      <c r="BJ340" s="148">
        <f>+[2]Chocó!Q340</f>
        <v>15</v>
      </c>
      <c r="BK340" s="148">
        <f>+[2]Chocó!R340</f>
        <v>14</v>
      </c>
      <c r="BL340" s="148">
        <f>+[2]Chocó!AG340</f>
        <v>1</v>
      </c>
      <c r="BM340" s="148">
        <f>+[2]Córdoba!Q340</f>
        <v>12</v>
      </c>
      <c r="BN340" s="148">
        <f>+[2]Córdoba!R340</f>
        <v>8</v>
      </c>
      <c r="BO340" s="148">
        <f>+[2]Córdoba!AG340</f>
        <v>0</v>
      </c>
      <c r="BP340" s="148">
        <f>+[2]Cundinamarca!Q340</f>
        <v>5</v>
      </c>
      <c r="BQ340" s="148">
        <f>+[2]Cundinamarca!R340</f>
        <v>1</v>
      </c>
      <c r="BR340" s="148">
        <f>+[2]Cundinamarca!AG340</f>
        <v>0</v>
      </c>
      <c r="BS340" s="148">
        <f>+[2]Guainía!Q340</f>
        <v>5</v>
      </c>
      <c r="BT340" s="148">
        <f>+[2]Guainía!R340</f>
        <v>3</v>
      </c>
      <c r="BU340" s="148">
        <f>+[2]Guainía!AG340</f>
        <v>0</v>
      </c>
      <c r="BV340" s="148">
        <f>+[2]Guaviare!Q340</f>
        <v>5</v>
      </c>
      <c r="BW340" s="148">
        <f>+[2]Guaviare!R340</f>
        <v>4</v>
      </c>
      <c r="BX340" s="148">
        <f>+[2]Guaviare!AG340</f>
        <v>0</v>
      </c>
      <c r="BY340" s="148">
        <f>+[2]Huila!Q340</f>
        <v>7</v>
      </c>
      <c r="BZ340" s="148">
        <f>+[2]Huila!R340</f>
        <v>4</v>
      </c>
      <c r="CA340" s="148">
        <f>+[2]Huila!AG340</f>
        <v>0</v>
      </c>
      <c r="CB340" s="148">
        <f>+'[2]La Guajira'!Q340</f>
        <v>7</v>
      </c>
      <c r="CC340" s="148">
        <f>+'[2]La Guajira'!R340</f>
        <v>6</v>
      </c>
      <c r="CD340" s="148">
        <f>+'[2]La Guajira'!AG340</f>
        <v>0</v>
      </c>
      <c r="CE340" s="148">
        <f>+[2]Magdalena!Q340</f>
        <v>40</v>
      </c>
      <c r="CF340" s="148">
        <f>+[2]Magdalena!R340</f>
        <v>33</v>
      </c>
      <c r="CG340" s="148">
        <f>+[2]Magdalena!AG340</f>
        <v>5</v>
      </c>
      <c r="CH340" s="148">
        <f>+[2]Meta!Q340</f>
        <v>12</v>
      </c>
      <c r="CI340" s="148">
        <f>+[2]Meta!R340</f>
        <v>7</v>
      </c>
      <c r="CJ340" s="148">
        <f>+[2]Meta!AG340</f>
        <v>0</v>
      </c>
      <c r="CK340" s="148">
        <f>+[2]Nariño!Q340</f>
        <v>20</v>
      </c>
      <c r="CL340" s="148">
        <f>+[2]Nariño!R340</f>
        <v>17</v>
      </c>
      <c r="CM340" s="148">
        <f>+[2]Nariño!AG340</f>
        <v>2</v>
      </c>
      <c r="CN340" s="148">
        <f>+'[2]Norte de Santander'!Q340</f>
        <v>25</v>
      </c>
      <c r="CO340" s="148">
        <f>+'[2]Norte de Santander'!R340</f>
        <v>18</v>
      </c>
      <c r="CP340" s="148">
        <f>+'[2]Norte de Santander'!AG340</f>
        <v>0</v>
      </c>
      <c r="CQ340" s="148">
        <f>+[2]Putumayo!Q340</f>
        <v>15</v>
      </c>
      <c r="CR340" s="148">
        <f>+[2]Putumayo!R340</f>
        <v>10</v>
      </c>
      <c r="CS340" s="148">
        <f>+[2]Putumayo!AG340</f>
        <v>1</v>
      </c>
      <c r="CT340" s="148">
        <f>+[2]Quindio!Q340</f>
        <v>6</v>
      </c>
      <c r="CU340" s="148">
        <f>+[2]Quindio!R340</f>
        <v>2</v>
      </c>
      <c r="CV340" s="148">
        <f>+[2]Quindio!AG340</f>
        <v>0</v>
      </c>
      <c r="CW340" s="148">
        <f>+[2]Risaralda!Q340</f>
        <v>15</v>
      </c>
      <c r="CX340" s="148">
        <f>+[2]Risaralda!R340</f>
        <v>14</v>
      </c>
      <c r="CY340" s="148">
        <f>+[2]Risaralda!AG340</f>
        <v>1</v>
      </c>
      <c r="CZ340" s="148">
        <f>+'[2]San Anadrés'!Q340</f>
        <v>2</v>
      </c>
      <c r="DA340" s="148">
        <f>+'[2]San Anadrés'!R340</f>
        <v>0</v>
      </c>
      <c r="DB340" s="148">
        <f>+'[2]San Anadrés'!AG340</f>
        <v>0</v>
      </c>
      <c r="DC340" s="148">
        <f>+[2]Santander!Q340</f>
        <v>20</v>
      </c>
      <c r="DD340" s="148">
        <f>+[2]Santander!R340</f>
        <v>11</v>
      </c>
      <c r="DE340" s="148">
        <f>+[2]Santander!AG340</f>
        <v>1</v>
      </c>
      <c r="DF340" s="148">
        <f>+[2]Sucre!Q340</f>
        <v>20</v>
      </c>
      <c r="DG340" s="148">
        <f>+[2]Sucre!R340</f>
        <v>10</v>
      </c>
      <c r="DH340" s="148">
        <f>+[2]Sucre!AG340</f>
        <v>2</v>
      </c>
      <c r="DI340" s="148">
        <f>+[2]Tolima!Q340</f>
        <v>20</v>
      </c>
      <c r="DJ340" s="148">
        <f>+[2]Tolima!R340</f>
        <v>11</v>
      </c>
      <c r="DK340" s="148">
        <f>+[2]Tolima!AG340</f>
        <v>0</v>
      </c>
      <c r="DL340" s="148">
        <f>+'[2]Valle del Cauca'!Q340</f>
        <v>15</v>
      </c>
      <c r="DM340" s="148">
        <f>+'[2]Valle del Cauca'!R340</f>
        <v>8</v>
      </c>
      <c r="DN340" s="148">
        <f>+'[2]Valle del Cauca'!AG340</f>
        <v>0</v>
      </c>
      <c r="DO340" s="148">
        <f>+[2]Vaupés!Q340</f>
        <v>15</v>
      </c>
      <c r="DP340" s="148">
        <f>+[2]Vaupés!R340</f>
        <v>9</v>
      </c>
      <c r="DQ340" s="148">
        <f>+[2]Vaupés!AG340</f>
        <v>1</v>
      </c>
      <c r="DR340" s="148">
        <f>+[2]Vichada!Q340</f>
        <v>15</v>
      </c>
      <c r="DS340" s="148">
        <f>+[2]Vichada!R340</f>
        <v>3</v>
      </c>
      <c r="DT340" s="148">
        <f>+[2]Vichada!AG340</f>
        <v>0</v>
      </c>
    </row>
    <row r="341" spans="1:124" ht="33.75" hidden="1" x14ac:dyDescent="0.25">
      <c r="A341" s="152" t="s">
        <v>718</v>
      </c>
      <c r="B341" s="149" t="str">
        <f t="shared" si="99"/>
        <v>5-0-5-20</v>
      </c>
      <c r="C341" s="182" t="s">
        <v>65</v>
      </c>
      <c r="D341" s="126" t="s">
        <v>55</v>
      </c>
      <c r="E341" s="182" t="s">
        <v>56</v>
      </c>
      <c r="F341" s="182" t="s">
        <v>126</v>
      </c>
      <c r="G341" s="182" t="s">
        <v>388</v>
      </c>
      <c r="H341" s="130" t="s">
        <v>692</v>
      </c>
      <c r="I341" s="432"/>
      <c r="J341" s="144">
        <v>4600</v>
      </c>
      <c r="K341" s="451"/>
      <c r="L341" s="182" t="s">
        <v>403</v>
      </c>
      <c r="M341" s="193"/>
      <c r="N341" s="182" t="s">
        <v>1325</v>
      </c>
      <c r="O341" s="182" t="s">
        <v>58</v>
      </c>
      <c r="P341" s="76" t="s">
        <v>60</v>
      </c>
      <c r="Q341" s="69">
        <f t="shared" si="91"/>
        <v>7.376344086021505</v>
      </c>
      <c r="R341" s="83" t="e">
        <f t="shared" si="95"/>
        <v>#DIV/0!</v>
      </c>
      <c r="S341" s="83">
        <f>+[2]Amazonas!S341+[2]Antioquia!S341+[2]Atantico!S341+[2]Arauca!S341+[2]Bolivar!S341+[2]Boyacá!S341+[2]Caldas!S341+[2]Caquetá!S341+[2]Casanare!S341+[2]Cauca!S341+[2]Cesar!S341+[2]Chocó!S341+[2]Córdoba!S341+[2]Cundinamarca!S341+[2]Guainía!S341+[2]Guaviare!S341+[2]Huila!S341+'[2]La Guajira'!S341+[2]Magdalena!S341+[2]Meta!S341+[2]Nariño!S341+'[2]Norte de Santander'!S341+[2]Putumayo!S341+[2]Quindio!S341+[2]Risaralda!S341+'[2]San Anadrés'!S341+[2]Santander!S341+[2]Sucre!S341+[2]Tolima!S341+'[2]Valle del Cauca'!S341+[2]Vaupés!S341+[2]Vichada!S341</f>
        <v>0</v>
      </c>
      <c r="T341" s="83">
        <f>+[2]Amazonas!T341+[2]Antioquia!T341+[2]Atantico!T341+[2]Arauca!T341+[2]Bolivar!T341+[2]Boyacá!T341+[2]Caldas!T341+[2]Caquetá!T341+[2]Casanare!T341+[2]Cauca!T341+[2]Cesar!T341+[2]Chocó!T341+[2]Córdoba!T341+[2]Cundinamarca!T341+[2]Guainía!T341+[2]Guaviare!T341+[2]Huila!T341+'[2]La Guajira'!T341+[2]Magdalena!T341+[2]Meta!T341+[2]Nariño!T341+'[2]Norte de Santander'!T341+[2]Putumayo!T341+[2]Quindio!T341+[2]Risaralda!T341+'[2]San Anadrés'!T341+[2]Santander!T341+[2]Sucre!T341+[2]Tolima!T341+'[2]Valle del Cauca'!T341+[2]Vaupés!T341+[2]Vichada!T341</f>
        <v>0</v>
      </c>
      <c r="U341" s="148">
        <f t="shared" si="96"/>
        <v>4650</v>
      </c>
      <c r="V341" s="148">
        <f t="shared" si="97"/>
        <v>343</v>
      </c>
      <c r="W341" s="148">
        <f>+'[2]Oficinas Nacionales'!Q341</f>
        <v>0</v>
      </c>
      <c r="X341" s="148">
        <f>+'[2]Oficinas Nacionales'!R341</f>
        <v>0</v>
      </c>
      <c r="Y341" s="148">
        <f>+'[2]Oficinas Nacionales'!AG341</f>
        <v>0</v>
      </c>
      <c r="Z341" s="148">
        <f t="shared" si="98"/>
        <v>4650</v>
      </c>
      <c r="AA341" s="148">
        <f t="shared" si="98"/>
        <v>0</v>
      </c>
      <c r="AB341" s="148">
        <f t="shared" si="98"/>
        <v>343</v>
      </c>
      <c r="AC341" s="148">
        <f>+[2]Amazonas!Q341</f>
        <v>120</v>
      </c>
      <c r="AD341" s="148">
        <f>+[2]Amazonas!R341</f>
        <v>0</v>
      </c>
      <c r="AE341" s="148">
        <f>+[2]Amazonas!AG341</f>
        <v>0</v>
      </c>
      <c r="AF341" s="148">
        <f>+[2]Antioquia!Q341</f>
        <v>300</v>
      </c>
      <c r="AG341" s="148">
        <f>+[2]Antioquia!R341</f>
        <v>0</v>
      </c>
      <c r="AH341" s="148">
        <f>+[2]Antioquia!AG341</f>
        <v>21</v>
      </c>
      <c r="AI341" s="148">
        <f>+[2]Atantico!Q341</f>
        <v>60</v>
      </c>
      <c r="AJ341" s="148">
        <f>+[2]Atantico!R341</f>
        <v>0</v>
      </c>
      <c r="AK341" s="148">
        <f>+[2]Atantico!AG341</f>
        <v>0</v>
      </c>
      <c r="AL341" s="148">
        <f>+[2]Arauca!Q341</f>
        <v>250</v>
      </c>
      <c r="AM341" s="148">
        <f>+[2]Arauca!R341</f>
        <v>0</v>
      </c>
      <c r="AN341" s="148">
        <f>+[2]Arauca!AG341</f>
        <v>0</v>
      </c>
      <c r="AO341" s="148">
        <f>+[2]Bolivar!Q341</f>
        <v>100</v>
      </c>
      <c r="AP341" s="148">
        <f>+[2]Bolivar!R341</f>
        <v>0</v>
      </c>
      <c r="AQ341" s="148">
        <f>+[2]Bolivar!AG341</f>
        <v>0</v>
      </c>
      <c r="AR341" s="148">
        <f>+[2]Boyacá!Q341</f>
        <v>120</v>
      </c>
      <c r="AS341" s="148">
        <f>+[2]Boyacá!R341</f>
        <v>0</v>
      </c>
      <c r="AT341" s="148">
        <f>+[2]Boyacá!AG341</f>
        <v>0</v>
      </c>
      <c r="AU341" s="148">
        <f>+[2]Caldas!Q341</f>
        <v>70</v>
      </c>
      <c r="AV341" s="148">
        <f>+[2]Caldas!R341</f>
        <v>0</v>
      </c>
      <c r="AW341" s="148">
        <f>+[2]Caldas!AG341</f>
        <v>0</v>
      </c>
      <c r="AX341" s="148">
        <f>+[2]Caquetá!Q341</f>
        <v>70</v>
      </c>
      <c r="AY341" s="148">
        <f>+[2]Caquetá!R341</f>
        <v>0</v>
      </c>
      <c r="AZ341" s="148">
        <f>+[2]Caquetá!AG341</f>
        <v>0</v>
      </c>
      <c r="BA341" s="148">
        <f>+[2]Casanare!Q341</f>
        <v>200</v>
      </c>
      <c r="BB341" s="148">
        <f>+[2]Casanare!R341</f>
        <v>0</v>
      </c>
      <c r="BC341" s="148">
        <f>+[2]Casanare!AG341</f>
        <v>41</v>
      </c>
      <c r="BD341" s="148">
        <f>+[2]Cauca!Q341</f>
        <v>200</v>
      </c>
      <c r="BE341" s="148">
        <f>+[2]Cauca!R341</f>
        <v>0</v>
      </c>
      <c r="BF341" s="148">
        <f>+[2]Cauca!AG341</f>
        <v>22</v>
      </c>
      <c r="BG341" s="148">
        <f>+[2]Cesar!Q341</f>
        <v>200</v>
      </c>
      <c r="BH341" s="148">
        <f>+[2]Cesar!R341</f>
        <v>0</v>
      </c>
      <c r="BI341" s="148">
        <f>+[2]Cesar!AG341</f>
        <v>0</v>
      </c>
      <c r="BJ341" s="148">
        <f>+[2]Chocó!Q341</f>
        <v>150</v>
      </c>
      <c r="BK341" s="148">
        <f>+[2]Chocó!R341</f>
        <v>0</v>
      </c>
      <c r="BL341" s="148">
        <f>+[2]Chocó!AG341</f>
        <v>16</v>
      </c>
      <c r="BM341" s="148">
        <f>+[2]Córdoba!Q341</f>
        <v>120</v>
      </c>
      <c r="BN341" s="148">
        <f>+[2]Córdoba!R341</f>
        <v>0</v>
      </c>
      <c r="BO341" s="148">
        <f>+[2]Córdoba!AG341</f>
        <v>0</v>
      </c>
      <c r="BP341" s="148">
        <f>+[2]Cundinamarca!Q341</f>
        <v>50</v>
      </c>
      <c r="BQ341" s="148">
        <f>+[2]Cundinamarca!R341</f>
        <v>0</v>
      </c>
      <c r="BR341" s="148">
        <f>+[2]Cundinamarca!AG341</f>
        <v>0</v>
      </c>
      <c r="BS341" s="148">
        <f>+[2]Guainía!Q341</f>
        <v>50</v>
      </c>
      <c r="BT341" s="148">
        <f>+[2]Guainía!R341</f>
        <v>0</v>
      </c>
      <c r="BU341" s="148">
        <f>+[2]Guainía!AG341</f>
        <v>0</v>
      </c>
      <c r="BV341" s="148">
        <f>+[2]Guaviare!Q341</f>
        <v>50</v>
      </c>
      <c r="BW341" s="148">
        <f>+[2]Guaviare!R341</f>
        <v>0</v>
      </c>
      <c r="BX341" s="148">
        <f>+[2]Guaviare!AG341</f>
        <v>0</v>
      </c>
      <c r="BY341" s="148">
        <f>+[2]Huila!Q341</f>
        <v>70</v>
      </c>
      <c r="BZ341" s="148">
        <f>+[2]Huila!R341</f>
        <v>0</v>
      </c>
      <c r="CA341" s="148">
        <f>+[2]Huila!AG341</f>
        <v>0</v>
      </c>
      <c r="CB341" s="148">
        <f>+'[2]La Guajira'!Q341</f>
        <v>70</v>
      </c>
      <c r="CC341" s="148">
        <f>+'[2]La Guajira'!R341</f>
        <v>0</v>
      </c>
      <c r="CD341" s="148">
        <f>+'[2]La Guajira'!AG341</f>
        <v>0</v>
      </c>
      <c r="CE341" s="148">
        <f>+[2]Magdalena!Q341</f>
        <v>400</v>
      </c>
      <c r="CF341" s="148">
        <f>+[2]Magdalena!R341</f>
        <v>0</v>
      </c>
      <c r="CG341" s="148">
        <f>+[2]Magdalena!AG341</f>
        <v>80</v>
      </c>
      <c r="CH341" s="148">
        <f>+[2]Meta!Q341</f>
        <v>120</v>
      </c>
      <c r="CI341" s="148">
        <f>+[2]Meta!R341</f>
        <v>0</v>
      </c>
      <c r="CJ341" s="148">
        <f>+[2]Meta!AG341</f>
        <v>0</v>
      </c>
      <c r="CK341" s="148">
        <f>+[2]Nariño!Q341</f>
        <v>200</v>
      </c>
      <c r="CL341" s="148">
        <f>+[2]Nariño!R341</f>
        <v>0</v>
      </c>
      <c r="CM341" s="148">
        <f>+[2]Nariño!AG341</f>
        <v>29</v>
      </c>
      <c r="CN341" s="148">
        <f>+'[2]Norte de Santander'!Q341</f>
        <v>250</v>
      </c>
      <c r="CO341" s="148">
        <f>+'[2]Norte de Santander'!R341</f>
        <v>0</v>
      </c>
      <c r="CP341" s="148">
        <f>+'[2]Norte de Santander'!AG341</f>
        <v>0</v>
      </c>
      <c r="CQ341" s="148">
        <f>+[2]Putumayo!Q341</f>
        <v>150</v>
      </c>
      <c r="CR341" s="148">
        <f>+[2]Putumayo!R341</f>
        <v>0</v>
      </c>
      <c r="CS341" s="148">
        <f>+[2]Putumayo!AG341</f>
        <v>27</v>
      </c>
      <c r="CT341" s="148">
        <f>+[2]Quindio!Q341</f>
        <v>60</v>
      </c>
      <c r="CU341" s="148">
        <f>+[2]Quindio!R341</f>
        <v>0</v>
      </c>
      <c r="CV341" s="148">
        <f>+[2]Quindio!AG341</f>
        <v>0</v>
      </c>
      <c r="CW341" s="148">
        <f>+[2]Risaralda!Q341</f>
        <v>150</v>
      </c>
      <c r="CX341" s="148">
        <f>+[2]Risaralda!R341</f>
        <v>0</v>
      </c>
      <c r="CY341" s="148">
        <f>+[2]Risaralda!AG341</f>
        <v>17</v>
      </c>
      <c r="CZ341" s="148">
        <f>+'[2]San Anadrés'!Q341</f>
        <v>20</v>
      </c>
      <c r="DA341" s="148">
        <f>+'[2]San Anadrés'!R341</f>
        <v>0</v>
      </c>
      <c r="DB341" s="148">
        <f>+'[2]San Anadrés'!AG341</f>
        <v>0</v>
      </c>
      <c r="DC341" s="148">
        <f>+[2]Santander!Q341</f>
        <v>200</v>
      </c>
      <c r="DD341" s="148">
        <f>+[2]Santander!R341</f>
        <v>0</v>
      </c>
      <c r="DE341" s="148">
        <f>+[2]Santander!AG341</f>
        <v>20</v>
      </c>
      <c r="DF341" s="148">
        <f>+[2]Sucre!Q341</f>
        <v>200</v>
      </c>
      <c r="DG341" s="148">
        <f>+[2]Sucre!R341</f>
        <v>0</v>
      </c>
      <c r="DH341" s="148">
        <f>+[2]Sucre!AG341</f>
        <v>58</v>
      </c>
      <c r="DI341" s="148">
        <f>+[2]Tolima!Q341</f>
        <v>200</v>
      </c>
      <c r="DJ341" s="148">
        <f>+[2]Tolima!R341</f>
        <v>0</v>
      </c>
      <c r="DK341" s="148">
        <f>+[2]Tolima!AG341</f>
        <v>0</v>
      </c>
      <c r="DL341" s="148">
        <f>+'[2]Valle del Cauca'!Q341</f>
        <v>150</v>
      </c>
      <c r="DM341" s="148">
        <f>+'[2]Valle del Cauca'!R341</f>
        <v>0</v>
      </c>
      <c r="DN341" s="148">
        <f>+'[2]Valle del Cauca'!AG341</f>
        <v>0</v>
      </c>
      <c r="DO341" s="148">
        <f>+[2]Vaupés!Q341</f>
        <v>150</v>
      </c>
      <c r="DP341" s="148">
        <f>+[2]Vaupés!R341</f>
        <v>0</v>
      </c>
      <c r="DQ341" s="148">
        <f>+[2]Vaupés!AG341</f>
        <v>12</v>
      </c>
      <c r="DR341" s="148">
        <f>+[2]Vichada!Q341</f>
        <v>150</v>
      </c>
      <c r="DS341" s="148">
        <f>+[2]Vichada!R341</f>
        <v>0</v>
      </c>
      <c r="DT341" s="148">
        <f>+[2]Vichada!AG341</f>
        <v>0</v>
      </c>
    </row>
    <row r="342" spans="1:124" ht="33.75" hidden="1" x14ac:dyDescent="0.25">
      <c r="A342" s="152" t="s">
        <v>718</v>
      </c>
      <c r="B342" s="149" t="str">
        <f t="shared" si="99"/>
        <v>5-0-5-21</v>
      </c>
      <c r="C342" s="182" t="s">
        <v>65</v>
      </c>
      <c r="D342" s="126" t="s">
        <v>55</v>
      </c>
      <c r="E342" s="182" t="s">
        <v>56</v>
      </c>
      <c r="F342" s="182" t="s">
        <v>126</v>
      </c>
      <c r="G342" s="182" t="s">
        <v>404</v>
      </c>
      <c r="H342" s="130" t="s">
        <v>693</v>
      </c>
      <c r="I342" s="182" t="s">
        <v>405</v>
      </c>
      <c r="J342" s="144">
        <v>2505</v>
      </c>
      <c r="K342" s="144">
        <v>15</v>
      </c>
      <c r="L342" s="182" t="s">
        <v>406</v>
      </c>
      <c r="M342" s="193"/>
      <c r="N342" s="182" t="s">
        <v>407</v>
      </c>
      <c r="O342" s="182" t="s">
        <v>58</v>
      </c>
      <c r="P342" s="76" t="s">
        <v>60</v>
      </c>
      <c r="Q342" s="69">
        <f t="shared" si="91"/>
        <v>15.928143712574849</v>
      </c>
      <c r="R342" s="83" t="e">
        <f t="shared" si="95"/>
        <v>#DIV/0!</v>
      </c>
      <c r="S342" s="83">
        <f>+[2]Amazonas!S342+[2]Antioquia!S342+[2]Atantico!S342+[2]Arauca!S342+[2]Bolivar!S342+[2]Boyacá!S342+[2]Caldas!S342+[2]Caquetá!S342+[2]Casanare!S342+[2]Cauca!S342+[2]Cesar!S342+[2]Chocó!S342+[2]Córdoba!S342+[2]Cundinamarca!S342+[2]Guainía!S342+[2]Guaviare!S342+[2]Huila!S342+'[2]La Guajira'!S342+[2]Magdalena!S342+[2]Meta!S342+[2]Nariño!S342+'[2]Norte de Santander'!S342+[2]Putumayo!S342+[2]Quindio!S342+[2]Risaralda!S342+'[2]San Anadrés'!S342+[2]Santander!S342+[2]Sucre!S342+[2]Tolima!S342+'[2]Valle del Cauca'!S342+[2]Vaupés!S342+[2]Vichada!S342</f>
        <v>0</v>
      </c>
      <c r="T342" s="83">
        <f>+[2]Amazonas!T342+[2]Antioquia!T342+[2]Atantico!T342+[2]Arauca!T342+[2]Bolivar!T342+[2]Boyacá!T342+[2]Caldas!T342+[2]Caquetá!T342+[2]Casanare!T342+[2]Cauca!T342+[2]Cesar!T342+[2]Chocó!T342+[2]Córdoba!T342+[2]Cundinamarca!T342+[2]Guainía!T342+[2]Guaviare!T342+[2]Huila!T342+'[2]La Guajira'!T342+[2]Magdalena!T342+[2]Meta!T342+[2]Nariño!T342+'[2]Norte de Santander'!T342+[2]Putumayo!T342+[2]Quindio!T342+[2]Risaralda!T342+'[2]San Anadrés'!T342+[2]Santander!T342+[2]Sucre!T342+[2]Tolima!T342+'[2]Valle del Cauca'!T342+[2]Vaupés!T342+[2]Vichada!T342</f>
        <v>0</v>
      </c>
      <c r="U342" s="148">
        <f t="shared" si="96"/>
        <v>2505</v>
      </c>
      <c r="V342" s="148">
        <f t="shared" si="97"/>
        <v>399</v>
      </c>
      <c r="W342" s="148">
        <f>+'[2]Oficinas Nacionales'!Q342</f>
        <v>0</v>
      </c>
      <c r="X342" s="148">
        <f>+'[2]Oficinas Nacionales'!R342</f>
        <v>0</v>
      </c>
      <c r="Y342" s="148">
        <f>+'[2]Oficinas Nacionales'!AG342</f>
        <v>0</v>
      </c>
      <c r="Z342" s="148">
        <f t="shared" si="98"/>
        <v>2505</v>
      </c>
      <c r="AA342" s="148">
        <f t="shared" si="98"/>
        <v>2380</v>
      </c>
      <c r="AB342" s="148">
        <f t="shared" si="98"/>
        <v>399</v>
      </c>
      <c r="AC342" s="148">
        <f>+[2]Amazonas!Q342</f>
        <v>0</v>
      </c>
      <c r="AD342" s="148">
        <f>+[2]Amazonas!R342</f>
        <v>0</v>
      </c>
      <c r="AE342" s="148">
        <f>+[2]Amazonas!AG342</f>
        <v>7</v>
      </c>
      <c r="AF342" s="148">
        <f>+[2]Antioquia!Q342</f>
        <v>220</v>
      </c>
      <c r="AG342" s="148">
        <f>+[2]Antioquia!R342</f>
        <v>205</v>
      </c>
      <c r="AH342" s="148">
        <f>+[2]Antioquia!AG342</f>
        <v>4</v>
      </c>
      <c r="AI342" s="148">
        <f>+[2]Atantico!Q342</f>
        <v>60</v>
      </c>
      <c r="AJ342" s="148">
        <f>+[2]Atantico!R342</f>
        <v>62</v>
      </c>
      <c r="AK342" s="148">
        <f>+[2]Atantico!AG342</f>
        <v>11</v>
      </c>
      <c r="AL342" s="148">
        <f>+[2]Arauca!Q342</f>
        <v>0</v>
      </c>
      <c r="AM342" s="148">
        <f>+[2]Arauca!R342</f>
        <v>0</v>
      </c>
      <c r="AN342" s="148">
        <f>+[2]Arauca!AG342</f>
        <v>0</v>
      </c>
      <c r="AO342" s="148">
        <f>+[2]Bolivar!Q342</f>
        <v>100</v>
      </c>
      <c r="AP342" s="148">
        <f>+[2]Bolivar!R342</f>
        <v>100</v>
      </c>
      <c r="AQ342" s="148">
        <f>+[2]Bolivar!AG342</f>
        <v>0</v>
      </c>
      <c r="AR342" s="148">
        <f>+[2]Boyacá!Q342</f>
        <v>130</v>
      </c>
      <c r="AS342" s="148">
        <f>+[2]Boyacá!R342</f>
        <v>120</v>
      </c>
      <c r="AT342" s="148">
        <f>+[2]Boyacá!AG342</f>
        <v>5</v>
      </c>
      <c r="AU342" s="148">
        <f>+[2]Caldas!Q342</f>
        <v>0</v>
      </c>
      <c r="AV342" s="148">
        <f>+[2]Caldas!R342</f>
        <v>0</v>
      </c>
      <c r="AW342" s="148">
        <f>+[2]Caldas!AG342</f>
        <v>0</v>
      </c>
      <c r="AX342" s="148">
        <f>+[2]Caquetá!Q342</f>
        <v>110</v>
      </c>
      <c r="AY342" s="148">
        <f>+[2]Caquetá!R342</f>
        <v>90</v>
      </c>
      <c r="AZ342" s="148">
        <f>+[2]Caquetá!AG342</f>
        <v>8</v>
      </c>
      <c r="BA342" s="148">
        <f>+[2]Casanare!Q342</f>
        <v>100</v>
      </c>
      <c r="BB342" s="148">
        <f>+[2]Casanare!R342</f>
        <v>71</v>
      </c>
      <c r="BC342" s="148">
        <f>+[2]Casanare!AG342</f>
        <v>4</v>
      </c>
      <c r="BD342" s="148">
        <f>+[2]Cauca!Q342</f>
        <v>130</v>
      </c>
      <c r="BE342" s="148">
        <f>+[2]Cauca!R342</f>
        <v>22</v>
      </c>
      <c r="BF342" s="148">
        <f>+[2]Cauca!AG342</f>
        <v>0</v>
      </c>
      <c r="BG342" s="148">
        <f>+[2]Cesar!Q342</f>
        <v>0</v>
      </c>
      <c r="BH342" s="148">
        <f>+[2]Cesar!R342</f>
        <v>0</v>
      </c>
      <c r="BI342" s="148">
        <f>+[2]Cesar!AG342</f>
        <v>0</v>
      </c>
      <c r="BJ342" s="148">
        <f>+[2]Chocó!Q342</f>
        <v>80</v>
      </c>
      <c r="BK342" s="148">
        <f>+[2]Chocó!R342</f>
        <v>80</v>
      </c>
      <c r="BL342" s="148">
        <f>+[2]Chocó!AG342</f>
        <v>4</v>
      </c>
      <c r="BM342" s="148">
        <f>+[2]Córdoba!Q342</f>
        <v>150</v>
      </c>
      <c r="BN342" s="148">
        <f>+[2]Córdoba!R342</f>
        <v>150</v>
      </c>
      <c r="BO342" s="148">
        <f>+[2]Córdoba!AG342</f>
        <v>10</v>
      </c>
      <c r="BP342" s="148">
        <f>+[2]Cundinamarca!Q342</f>
        <v>100</v>
      </c>
      <c r="BQ342" s="148">
        <f>+[2]Cundinamarca!R342</f>
        <v>75</v>
      </c>
      <c r="BR342" s="148">
        <f>+[2]Cundinamarca!AG342</f>
        <v>0</v>
      </c>
      <c r="BS342" s="148">
        <f>+[2]Guainía!Q342</f>
        <v>0</v>
      </c>
      <c r="BT342" s="148">
        <f>+[2]Guainía!R342</f>
        <v>0</v>
      </c>
      <c r="BU342" s="148">
        <f>+[2]Guainía!AG342</f>
        <v>0</v>
      </c>
      <c r="BV342" s="148">
        <f>+[2]Guaviare!Q342</f>
        <v>0</v>
      </c>
      <c r="BW342" s="148">
        <f>+[2]Guaviare!R342</f>
        <v>0</v>
      </c>
      <c r="BX342" s="148">
        <f>+[2]Guaviare!AG342</f>
        <v>0</v>
      </c>
      <c r="BY342" s="148">
        <f>+[2]Huila!Q342</f>
        <v>130</v>
      </c>
      <c r="BZ342" s="148">
        <f>+[2]Huila!R342</f>
        <v>102</v>
      </c>
      <c r="CA342" s="148">
        <f>+[2]Huila!AG342</f>
        <v>14</v>
      </c>
      <c r="CB342" s="148">
        <f>+'[2]La Guajira'!Q342</f>
        <v>0</v>
      </c>
      <c r="CC342" s="148">
        <f>+'[2]La Guajira'!R342</f>
        <v>0</v>
      </c>
      <c r="CD342" s="148">
        <f>+'[2]La Guajira'!AG342</f>
        <v>0</v>
      </c>
      <c r="CE342" s="148">
        <f>+[2]Magdalena!Q342</f>
        <v>155</v>
      </c>
      <c r="CF342" s="148">
        <f>+[2]Magdalena!R342</f>
        <v>153</v>
      </c>
      <c r="CG342" s="148">
        <f>+[2]Magdalena!AG342</f>
        <v>15</v>
      </c>
      <c r="CH342" s="148">
        <f>+[2]Meta!Q342</f>
        <v>120</v>
      </c>
      <c r="CI342" s="148">
        <f>+[2]Meta!R342</f>
        <v>120</v>
      </c>
      <c r="CJ342" s="148">
        <f>+[2]Meta!AG342</f>
        <v>22</v>
      </c>
      <c r="CK342" s="148">
        <f>+[2]Nariño!Q342</f>
        <v>200</v>
      </c>
      <c r="CL342" s="148">
        <f>+[2]Nariño!R342</f>
        <v>210</v>
      </c>
      <c r="CM342" s="148">
        <f>+[2]Nariño!AG342</f>
        <v>210</v>
      </c>
      <c r="CN342" s="148">
        <f>+'[2]Norte de Santander'!Q342</f>
        <v>0</v>
      </c>
      <c r="CO342" s="148">
        <f>+'[2]Norte de Santander'!R342</f>
        <v>0</v>
      </c>
      <c r="CP342" s="148">
        <f>+'[2]Norte de Santander'!AG342</f>
        <v>0</v>
      </c>
      <c r="CQ342" s="148">
        <f>+[2]Putumayo!Q342</f>
        <v>200</v>
      </c>
      <c r="CR342" s="148">
        <f>+[2]Putumayo!R342</f>
        <v>201</v>
      </c>
      <c r="CS342" s="148">
        <f>+[2]Putumayo!AG342</f>
        <v>16</v>
      </c>
      <c r="CT342" s="148">
        <f>+[2]Quindio!Q342</f>
        <v>0</v>
      </c>
      <c r="CU342" s="148">
        <f>+[2]Quindio!R342</f>
        <v>0</v>
      </c>
      <c r="CV342" s="148">
        <f>+[2]Quindio!AG342</f>
        <v>0</v>
      </c>
      <c r="CW342" s="148">
        <f>+[2]Risaralda!Q342</f>
        <v>80</v>
      </c>
      <c r="CX342" s="148">
        <f>+[2]Risaralda!R342</f>
        <v>80</v>
      </c>
      <c r="CY342" s="148">
        <f>+[2]Risaralda!AG342</f>
        <v>5</v>
      </c>
      <c r="CZ342" s="148">
        <f>+'[2]San Anadrés'!Q342</f>
        <v>0</v>
      </c>
      <c r="DA342" s="148">
        <f>+'[2]San Anadrés'!R342</f>
        <v>0</v>
      </c>
      <c r="DB342" s="148">
        <f>+'[2]San Anadrés'!AG342</f>
        <v>0</v>
      </c>
      <c r="DC342" s="148">
        <f>+[2]Santander!Q342</f>
        <v>150</v>
      </c>
      <c r="DD342" s="148">
        <f>+[2]Santander!R342</f>
        <v>264</v>
      </c>
      <c r="DE342" s="148">
        <f>+[2]Santander!AG342</f>
        <v>30</v>
      </c>
      <c r="DF342" s="148">
        <f>+[2]Sucre!Q342</f>
        <v>90</v>
      </c>
      <c r="DG342" s="148">
        <f>+[2]Sucre!R342</f>
        <v>90</v>
      </c>
      <c r="DH342" s="148">
        <f>+[2]Sucre!AG342</f>
        <v>15</v>
      </c>
      <c r="DI342" s="148">
        <f>+[2]Tolima!Q342</f>
        <v>100</v>
      </c>
      <c r="DJ342" s="148">
        <f>+[2]Tolima!R342</f>
        <v>85</v>
      </c>
      <c r="DK342" s="148">
        <f>+[2]Tolima!AG342</f>
        <v>5</v>
      </c>
      <c r="DL342" s="148">
        <f>+'[2]Valle del Cauca'!Q342</f>
        <v>100</v>
      </c>
      <c r="DM342" s="148">
        <f>+'[2]Valle del Cauca'!R342</f>
        <v>100</v>
      </c>
      <c r="DN342" s="148">
        <f>+'[2]Valle del Cauca'!AG342</f>
        <v>14</v>
      </c>
      <c r="DO342" s="148">
        <f>+[2]Vaupés!Q342</f>
        <v>0</v>
      </c>
      <c r="DP342" s="148">
        <f>+[2]Vaupés!R342</f>
        <v>0</v>
      </c>
      <c r="DQ342" s="148">
        <f>+[2]Vaupés!AG342</f>
        <v>0</v>
      </c>
      <c r="DR342" s="148">
        <f>+[2]Vichada!Q342</f>
        <v>0</v>
      </c>
      <c r="DS342" s="148">
        <f>+[2]Vichada!R342</f>
        <v>0</v>
      </c>
      <c r="DT342" s="148">
        <f>+[2]Vichada!AG342</f>
        <v>0</v>
      </c>
    </row>
    <row r="343" spans="1:124" ht="33.75" hidden="1" x14ac:dyDescent="0.25">
      <c r="A343" s="152" t="s">
        <v>718</v>
      </c>
      <c r="B343" s="149" t="str">
        <f t="shared" si="99"/>
        <v>5-0-5-22</v>
      </c>
      <c r="C343" s="182" t="s">
        <v>65</v>
      </c>
      <c r="D343" s="126" t="s">
        <v>55</v>
      </c>
      <c r="E343" s="182" t="s">
        <v>56</v>
      </c>
      <c r="F343" s="182" t="s">
        <v>126</v>
      </c>
      <c r="G343" s="182" t="s">
        <v>408</v>
      </c>
      <c r="H343" s="130" t="s">
        <v>694</v>
      </c>
      <c r="I343" s="182" t="s">
        <v>409</v>
      </c>
      <c r="J343" s="144">
        <v>40</v>
      </c>
      <c r="K343" s="144">
        <v>15</v>
      </c>
      <c r="L343" s="182" t="s">
        <v>410</v>
      </c>
      <c r="M343" s="193"/>
      <c r="N343" s="182" t="s">
        <v>411</v>
      </c>
      <c r="O343" s="182" t="s">
        <v>58</v>
      </c>
      <c r="P343" s="76" t="s">
        <v>60</v>
      </c>
      <c r="Q343" s="69">
        <f t="shared" si="91"/>
        <v>10</v>
      </c>
      <c r="R343" s="83" t="e">
        <f t="shared" si="95"/>
        <v>#DIV/0!</v>
      </c>
      <c r="S343" s="83">
        <f>+[2]Amazonas!S343+[2]Antioquia!S343+[2]Atantico!S343+[2]Arauca!S343+[2]Bolivar!S343+[2]Boyacá!S343+[2]Caldas!S343+[2]Caquetá!S343+[2]Casanare!S343+[2]Cauca!S343+[2]Cesar!S343+[2]Chocó!S343+[2]Córdoba!S343+[2]Cundinamarca!S343+[2]Guainía!S343+[2]Guaviare!S343+[2]Huila!S343+'[2]La Guajira'!S343+[2]Magdalena!S343+[2]Meta!S343+[2]Nariño!S343+'[2]Norte de Santander'!S343+[2]Putumayo!S343+[2]Quindio!S343+[2]Risaralda!S343+'[2]San Anadrés'!S343+[2]Santander!S343+[2]Sucre!S343+[2]Tolima!S343+'[2]Valle del Cauca'!S343+[2]Vaupés!S343+[2]Vichada!S343</f>
        <v>0</v>
      </c>
      <c r="T343" s="83">
        <f>+[2]Amazonas!T343+[2]Antioquia!T343+[2]Atantico!T343+[2]Arauca!T343+[2]Bolivar!T343+[2]Boyacá!T343+[2]Caldas!T343+[2]Caquetá!T343+[2]Casanare!T343+[2]Cauca!T343+[2]Cesar!T343+[2]Chocó!T343+[2]Córdoba!T343+[2]Cundinamarca!T343+[2]Guainía!T343+[2]Guaviare!T343+[2]Huila!T343+'[2]La Guajira'!T343+[2]Magdalena!T343+[2]Meta!T343+[2]Nariño!T343+'[2]Norte de Santander'!T343+[2]Putumayo!T343+[2]Quindio!T343+[2]Risaralda!T343+'[2]San Anadrés'!T343+[2]Santander!T343+[2]Sucre!T343+[2]Tolima!T343+'[2]Valle del Cauca'!T343+[2]Vaupés!T343+[2]Vichada!T343</f>
        <v>0</v>
      </c>
      <c r="U343" s="148">
        <f t="shared" si="96"/>
        <v>40</v>
      </c>
      <c r="V343" s="148">
        <f t="shared" si="97"/>
        <v>4</v>
      </c>
      <c r="W343" s="148">
        <f>+'[2]Oficinas Nacionales'!Q343</f>
        <v>0</v>
      </c>
      <c r="X343" s="148">
        <f>+'[2]Oficinas Nacionales'!R343</f>
        <v>0</v>
      </c>
      <c r="Y343" s="148">
        <f>+'[2]Oficinas Nacionales'!AG343</f>
        <v>0</v>
      </c>
      <c r="Z343" s="148">
        <f t="shared" si="98"/>
        <v>40</v>
      </c>
      <c r="AA343" s="148">
        <f t="shared" si="98"/>
        <v>36</v>
      </c>
      <c r="AB343" s="148">
        <f t="shared" si="98"/>
        <v>4</v>
      </c>
      <c r="AC343" s="148">
        <f>+[2]Amazonas!Q343</f>
        <v>0</v>
      </c>
      <c r="AD343" s="148">
        <f>+[2]Amazonas!R343</f>
        <v>0</v>
      </c>
      <c r="AE343" s="148">
        <f>+[2]Amazonas!AG343</f>
        <v>0</v>
      </c>
      <c r="AF343" s="148">
        <f>+[2]Antioquia!Q343</f>
        <v>4</v>
      </c>
      <c r="AG343" s="148">
        <f>+[2]Antioquia!R343</f>
        <v>4</v>
      </c>
      <c r="AH343" s="148">
        <f>+[2]Antioquia!AG343</f>
        <v>0</v>
      </c>
      <c r="AI343" s="148">
        <f>+[2]Atantico!Q343</f>
        <v>8</v>
      </c>
      <c r="AJ343" s="148">
        <f>+[2]Atantico!R343</f>
        <v>8</v>
      </c>
      <c r="AK343" s="148">
        <f>+[2]Atantico!AG343</f>
        <v>1</v>
      </c>
      <c r="AL343" s="148">
        <f>+[2]Arauca!Q343</f>
        <v>0</v>
      </c>
      <c r="AM343" s="148">
        <f>+[2]Arauca!R343</f>
        <v>0</v>
      </c>
      <c r="AN343" s="148">
        <f>+[2]Arauca!AG343</f>
        <v>0</v>
      </c>
      <c r="AO343" s="148">
        <f>+[2]Bolivar!Q343</f>
        <v>4</v>
      </c>
      <c r="AP343" s="148">
        <f>+[2]Bolivar!R343</f>
        <v>4</v>
      </c>
      <c r="AQ343" s="148">
        <f>+[2]Bolivar!AG343</f>
        <v>0</v>
      </c>
      <c r="AR343" s="148">
        <f>+[2]Boyacá!Q343</f>
        <v>2</v>
      </c>
      <c r="AS343" s="148">
        <f>+[2]Boyacá!R343</f>
        <v>2</v>
      </c>
      <c r="AT343" s="148">
        <f>+[2]Boyacá!AG343</f>
        <v>0</v>
      </c>
      <c r="AU343" s="148">
        <f>+[2]Caldas!Q343</f>
        <v>0</v>
      </c>
      <c r="AV343" s="148">
        <f>+[2]Caldas!R343</f>
        <v>0</v>
      </c>
      <c r="AW343" s="148">
        <f>+[2]Caldas!AG343</f>
        <v>0</v>
      </c>
      <c r="AX343" s="148">
        <f>+[2]Caquetá!Q343</f>
        <v>0</v>
      </c>
      <c r="AY343" s="148">
        <f>+[2]Caquetá!R343</f>
        <v>0</v>
      </c>
      <c r="AZ343" s="148">
        <f>+[2]Caquetá!AG343</f>
        <v>0</v>
      </c>
      <c r="BA343" s="148">
        <f>+[2]Casanare!Q343</f>
        <v>0</v>
      </c>
      <c r="BB343" s="148">
        <f>+[2]Casanare!R343</f>
        <v>0</v>
      </c>
      <c r="BC343" s="148">
        <f>+[2]Casanare!AG343</f>
        <v>0</v>
      </c>
      <c r="BD343" s="148">
        <f>+[2]Cauca!Q343</f>
        <v>2</v>
      </c>
      <c r="BE343" s="148">
        <f>+[2]Cauca!R343</f>
        <v>2</v>
      </c>
      <c r="BF343" s="148">
        <f>+[2]Cauca!AG343</f>
        <v>0</v>
      </c>
      <c r="BG343" s="148">
        <f>+[2]Cesar!Q343</f>
        <v>0</v>
      </c>
      <c r="BH343" s="148">
        <f>+[2]Cesar!R343</f>
        <v>0</v>
      </c>
      <c r="BI343" s="148">
        <f>+[2]Cesar!AG343</f>
        <v>0</v>
      </c>
      <c r="BJ343" s="148">
        <f>+[2]Chocó!Q343</f>
        <v>0</v>
      </c>
      <c r="BK343" s="148">
        <f>+[2]Chocó!R343</f>
        <v>0</v>
      </c>
      <c r="BL343" s="148">
        <f>+[2]Chocó!AG343</f>
        <v>0</v>
      </c>
      <c r="BM343" s="148">
        <f>+[2]Córdoba!Q343</f>
        <v>4</v>
      </c>
      <c r="BN343" s="148">
        <f>+[2]Córdoba!R343</f>
        <v>0</v>
      </c>
      <c r="BO343" s="148">
        <f>+[2]Córdoba!AG343</f>
        <v>0</v>
      </c>
      <c r="BP343" s="148">
        <f>+[2]Cundinamarca!Q343</f>
        <v>0</v>
      </c>
      <c r="BQ343" s="148">
        <f>+[2]Cundinamarca!R343</f>
        <v>0</v>
      </c>
      <c r="BR343" s="148">
        <f>+[2]Cundinamarca!AG343</f>
        <v>0</v>
      </c>
      <c r="BS343" s="148">
        <f>+[2]Guainía!Q343</f>
        <v>0</v>
      </c>
      <c r="BT343" s="148">
        <f>+[2]Guainía!R343</f>
        <v>0</v>
      </c>
      <c r="BU343" s="148">
        <f>+[2]Guainía!AG343</f>
        <v>0</v>
      </c>
      <c r="BV343" s="148">
        <f>+[2]Guaviare!Q343</f>
        <v>0</v>
      </c>
      <c r="BW343" s="148">
        <f>+[2]Guaviare!R343</f>
        <v>0</v>
      </c>
      <c r="BX343" s="148">
        <f>+[2]Guaviare!AG343</f>
        <v>0</v>
      </c>
      <c r="BY343" s="148">
        <f>+[2]Huila!Q343</f>
        <v>12</v>
      </c>
      <c r="BZ343" s="148">
        <f>+[2]Huila!R343</f>
        <v>12</v>
      </c>
      <c r="CA343" s="148">
        <f>+[2]Huila!AG343</f>
        <v>3</v>
      </c>
      <c r="CB343" s="148">
        <f>+'[2]La Guajira'!Q343</f>
        <v>0</v>
      </c>
      <c r="CC343" s="148">
        <f>+'[2]La Guajira'!R343</f>
        <v>0</v>
      </c>
      <c r="CD343" s="148">
        <f>+'[2]La Guajira'!AG343</f>
        <v>0</v>
      </c>
      <c r="CE343" s="148">
        <f>+[2]Magdalena!Q343</f>
        <v>0</v>
      </c>
      <c r="CF343" s="148">
        <f>+[2]Magdalena!R343</f>
        <v>0</v>
      </c>
      <c r="CG343" s="148">
        <f>+[2]Magdalena!AG343</f>
        <v>0</v>
      </c>
      <c r="CH343" s="148">
        <f>+[2]Meta!Q343</f>
        <v>0</v>
      </c>
      <c r="CI343" s="148">
        <f>+[2]Meta!R343</f>
        <v>0</v>
      </c>
      <c r="CJ343" s="148">
        <f>+[2]Meta!AG343</f>
        <v>0</v>
      </c>
      <c r="CK343" s="148">
        <f>+[2]Nariño!Q343</f>
        <v>0</v>
      </c>
      <c r="CL343" s="148">
        <f>+[2]Nariño!R343</f>
        <v>0</v>
      </c>
      <c r="CM343" s="148">
        <f>+[2]Nariño!AG343</f>
        <v>0</v>
      </c>
      <c r="CN343" s="148">
        <f>+'[2]Norte de Santander'!Q343</f>
        <v>0</v>
      </c>
      <c r="CO343" s="148">
        <f>+'[2]Norte de Santander'!R343</f>
        <v>0</v>
      </c>
      <c r="CP343" s="148">
        <f>+'[2]Norte de Santander'!AG343</f>
        <v>0</v>
      </c>
      <c r="CQ343" s="148">
        <f>+[2]Putumayo!Q343</f>
        <v>0</v>
      </c>
      <c r="CR343" s="148">
        <f>+[2]Putumayo!R343</f>
        <v>0</v>
      </c>
      <c r="CS343" s="148">
        <f>+[2]Putumayo!AG343</f>
        <v>0</v>
      </c>
      <c r="CT343" s="148">
        <f>+[2]Quindio!Q343</f>
        <v>0</v>
      </c>
      <c r="CU343" s="148">
        <f>+[2]Quindio!R343</f>
        <v>0</v>
      </c>
      <c r="CV343" s="148">
        <f>+[2]Quindio!AG343</f>
        <v>0</v>
      </c>
      <c r="CW343" s="148">
        <f>+[2]Risaralda!Q343</f>
        <v>2</v>
      </c>
      <c r="CX343" s="148">
        <f>+[2]Risaralda!R343</f>
        <v>2</v>
      </c>
      <c r="CY343" s="148">
        <f>+[2]Risaralda!AG343</f>
        <v>0</v>
      </c>
      <c r="CZ343" s="148">
        <f>+'[2]San Anadrés'!Q343</f>
        <v>0</v>
      </c>
      <c r="DA343" s="148">
        <f>+'[2]San Anadrés'!R343</f>
        <v>0</v>
      </c>
      <c r="DB343" s="148">
        <f>+'[2]San Anadrés'!AG343</f>
        <v>0</v>
      </c>
      <c r="DC343" s="148">
        <f>+[2]Santander!Q343</f>
        <v>0</v>
      </c>
      <c r="DD343" s="148">
        <f>+[2]Santander!R343</f>
        <v>0</v>
      </c>
      <c r="DE343" s="148">
        <f>+[2]Santander!AG343</f>
        <v>0</v>
      </c>
      <c r="DF343" s="148">
        <f>+[2]Sucre!Q343</f>
        <v>2</v>
      </c>
      <c r="DG343" s="148">
        <f>+[2]Sucre!R343</f>
        <v>2</v>
      </c>
      <c r="DH343" s="148">
        <f>+[2]Sucre!AG343</f>
        <v>0</v>
      </c>
      <c r="DI343" s="148">
        <f>+[2]Tolima!Q343</f>
        <v>0</v>
      </c>
      <c r="DJ343" s="148">
        <f>+[2]Tolima!R343</f>
        <v>0</v>
      </c>
      <c r="DK343" s="148">
        <f>+[2]Tolima!AG343</f>
        <v>0</v>
      </c>
      <c r="DL343" s="148">
        <f>+'[2]Valle del Cauca'!Q343</f>
        <v>0</v>
      </c>
      <c r="DM343" s="148">
        <f>+'[2]Valle del Cauca'!R343</f>
        <v>0</v>
      </c>
      <c r="DN343" s="148">
        <f>+'[2]Valle del Cauca'!AG343</f>
        <v>0</v>
      </c>
      <c r="DO343" s="148">
        <f>+[2]Vaupés!Q343</f>
        <v>0</v>
      </c>
      <c r="DP343" s="148">
        <f>+[2]Vaupés!R343</f>
        <v>0</v>
      </c>
      <c r="DQ343" s="148">
        <f>+[2]Vaupés!AG343</f>
        <v>0</v>
      </c>
      <c r="DR343" s="148">
        <f>+[2]Vichada!Q343</f>
        <v>0</v>
      </c>
      <c r="DS343" s="148">
        <f>+[2]Vichada!R343</f>
        <v>0</v>
      </c>
      <c r="DT343" s="148">
        <f>+[2]Vichada!AG343</f>
        <v>0</v>
      </c>
    </row>
    <row r="344" spans="1:124" ht="56.25" hidden="1" x14ac:dyDescent="0.25">
      <c r="A344" s="152" t="s">
        <v>718</v>
      </c>
      <c r="B344" s="149" t="str">
        <f t="shared" si="99"/>
        <v>5-0-5-23</v>
      </c>
      <c r="C344" s="182" t="s">
        <v>65</v>
      </c>
      <c r="D344" s="126" t="s">
        <v>55</v>
      </c>
      <c r="E344" s="182" t="s">
        <v>56</v>
      </c>
      <c r="F344" s="182" t="s">
        <v>126</v>
      </c>
      <c r="G344" s="182" t="s">
        <v>412</v>
      </c>
      <c r="H344" s="130" t="s">
        <v>695</v>
      </c>
      <c r="I344" s="182" t="s">
        <v>413</v>
      </c>
      <c r="J344" s="144">
        <v>5</v>
      </c>
      <c r="K344" s="144">
        <v>30</v>
      </c>
      <c r="L344" s="182" t="s">
        <v>414</v>
      </c>
      <c r="M344" s="193"/>
      <c r="N344" s="182" t="s">
        <v>415</v>
      </c>
      <c r="O344" s="182" t="s">
        <v>58</v>
      </c>
      <c r="P344" s="150" t="s">
        <v>60</v>
      </c>
      <c r="Q344" s="69">
        <f t="shared" si="91"/>
        <v>0</v>
      </c>
      <c r="R344" s="83" t="e">
        <f t="shared" si="95"/>
        <v>#DIV/0!</v>
      </c>
      <c r="S344" s="83">
        <f>+[2]Amazonas!S344+[2]Antioquia!S344+[2]Atantico!S344+[2]Arauca!S344+[2]Bolivar!S344+[2]Boyacá!S344+[2]Caldas!S344+[2]Caquetá!S344+[2]Casanare!S344+[2]Cauca!S344+[2]Cesar!S344+[2]Chocó!S344+[2]Córdoba!S344+[2]Cundinamarca!S344+[2]Guainía!S344+[2]Guaviare!S344+[2]Huila!S344+'[2]La Guajira'!S344+[2]Magdalena!S344+[2]Meta!S344+[2]Nariño!S344+'[2]Norte de Santander'!S344+[2]Putumayo!S344+[2]Quindio!S344+[2]Risaralda!S344+'[2]San Anadrés'!S344+[2]Santander!S344+[2]Sucre!S344+[2]Tolima!S344+'[2]Valle del Cauca'!S344+[2]Vaupés!S344+[2]Vichada!S344</f>
        <v>0</v>
      </c>
      <c r="T344" s="83">
        <f>+[2]Amazonas!T344+[2]Antioquia!T344+[2]Atantico!T344+[2]Arauca!T344+[2]Bolivar!T344+[2]Boyacá!T344+[2]Caldas!T344+[2]Caquetá!T344+[2]Casanare!T344+[2]Cauca!T344+[2]Cesar!T344+[2]Chocó!T344+[2]Córdoba!T344+[2]Cundinamarca!T344+[2]Guainía!T344+[2]Guaviare!T344+[2]Huila!T344+'[2]La Guajira'!T344+[2]Magdalena!T344+[2]Meta!T344+[2]Nariño!T344+'[2]Norte de Santander'!T344+[2]Putumayo!T344+[2]Quindio!T344+[2]Risaralda!T344+'[2]San Anadrés'!T344+[2]Santander!T344+[2]Sucre!T344+[2]Tolima!T344+'[2]Valle del Cauca'!T344+[2]Vaupés!T344+[2]Vichada!T344</f>
        <v>0</v>
      </c>
      <c r="U344" s="148">
        <f t="shared" si="96"/>
        <v>5</v>
      </c>
      <c r="V344" s="148">
        <f t="shared" si="97"/>
        <v>0</v>
      </c>
      <c r="W344" s="148">
        <f>+'[2]Oficinas Nacionales'!Q344</f>
        <v>0</v>
      </c>
      <c r="X344" s="148">
        <f>+'[2]Oficinas Nacionales'!R344</f>
        <v>0</v>
      </c>
      <c r="Y344" s="148">
        <f>+'[2]Oficinas Nacionales'!AG344</f>
        <v>0</v>
      </c>
      <c r="Z344" s="148">
        <f t="shared" si="98"/>
        <v>5</v>
      </c>
      <c r="AA344" s="148">
        <f t="shared" si="98"/>
        <v>5</v>
      </c>
      <c r="AB344" s="148">
        <f t="shared" si="98"/>
        <v>0</v>
      </c>
      <c r="AC344" s="148">
        <f>+[2]Amazonas!Q344</f>
        <v>0</v>
      </c>
      <c r="AD344" s="148">
        <f>+[2]Amazonas!R344</f>
        <v>0</v>
      </c>
      <c r="AE344" s="148">
        <f>+[2]Amazonas!AG344</f>
        <v>0</v>
      </c>
      <c r="AF344" s="148">
        <f>+[2]Antioquia!Q344</f>
        <v>0</v>
      </c>
      <c r="AG344" s="148">
        <f>+[2]Antioquia!R344</f>
        <v>0</v>
      </c>
      <c r="AH344" s="148">
        <f>+[2]Antioquia!AG344</f>
        <v>0</v>
      </c>
      <c r="AI344" s="148">
        <f>+[2]Atantico!Q344</f>
        <v>4</v>
      </c>
      <c r="AJ344" s="148">
        <f>+[2]Atantico!R344</f>
        <v>4</v>
      </c>
      <c r="AK344" s="148">
        <f>+[2]Atantico!AG344</f>
        <v>0</v>
      </c>
      <c r="AL344" s="148">
        <f>+[2]Arauca!Q344</f>
        <v>0</v>
      </c>
      <c r="AM344" s="148">
        <f>+[2]Arauca!R344</f>
        <v>0</v>
      </c>
      <c r="AN344" s="148">
        <f>+[2]Arauca!AG344</f>
        <v>0</v>
      </c>
      <c r="AO344" s="148">
        <f>+[2]Bolivar!Q344</f>
        <v>1</v>
      </c>
      <c r="AP344" s="148">
        <f>+[2]Bolivar!R344</f>
        <v>1</v>
      </c>
      <c r="AQ344" s="148">
        <f>+[2]Bolivar!AG344</f>
        <v>0</v>
      </c>
      <c r="AR344" s="148">
        <f>+[2]Boyacá!Q344</f>
        <v>0</v>
      </c>
      <c r="AS344" s="148">
        <f>+[2]Boyacá!R344</f>
        <v>0</v>
      </c>
      <c r="AT344" s="148">
        <f>+[2]Boyacá!AG344</f>
        <v>0</v>
      </c>
      <c r="AU344" s="148">
        <f>+[2]Caldas!Q344</f>
        <v>0</v>
      </c>
      <c r="AV344" s="148">
        <f>+[2]Caldas!R344</f>
        <v>0</v>
      </c>
      <c r="AW344" s="148">
        <f>+[2]Caldas!AG344</f>
        <v>0</v>
      </c>
      <c r="AX344" s="148">
        <f>+[2]Caquetá!Q344</f>
        <v>0</v>
      </c>
      <c r="AY344" s="148">
        <f>+[2]Caquetá!R344</f>
        <v>0</v>
      </c>
      <c r="AZ344" s="148">
        <f>+[2]Caquetá!AG344</f>
        <v>0</v>
      </c>
      <c r="BA344" s="148">
        <f>+[2]Casanare!Q344</f>
        <v>0</v>
      </c>
      <c r="BB344" s="148">
        <f>+[2]Casanare!R344</f>
        <v>0</v>
      </c>
      <c r="BC344" s="148">
        <f>+[2]Casanare!AG344</f>
        <v>0</v>
      </c>
      <c r="BD344" s="148">
        <f>+[2]Cauca!Q344</f>
        <v>0</v>
      </c>
      <c r="BE344" s="148">
        <f>+[2]Cauca!R344</f>
        <v>0</v>
      </c>
      <c r="BF344" s="148">
        <f>+[2]Cauca!AG344</f>
        <v>0</v>
      </c>
      <c r="BG344" s="148">
        <f>+[2]Cesar!Q344</f>
        <v>0</v>
      </c>
      <c r="BH344" s="148">
        <f>+[2]Cesar!R344</f>
        <v>0</v>
      </c>
      <c r="BI344" s="148">
        <f>+[2]Cesar!AG344</f>
        <v>0</v>
      </c>
      <c r="BJ344" s="148">
        <f>+[2]Chocó!Q344</f>
        <v>0</v>
      </c>
      <c r="BK344" s="148">
        <f>+[2]Chocó!R344</f>
        <v>0</v>
      </c>
      <c r="BL344" s="148">
        <f>+[2]Chocó!AG344</f>
        <v>0</v>
      </c>
      <c r="BM344" s="148">
        <f>+[2]Córdoba!Q344</f>
        <v>0</v>
      </c>
      <c r="BN344" s="148">
        <f>+[2]Córdoba!R344</f>
        <v>0</v>
      </c>
      <c r="BO344" s="148">
        <f>+[2]Córdoba!AG344</f>
        <v>0</v>
      </c>
      <c r="BP344" s="148">
        <f>+[2]Cundinamarca!Q344</f>
        <v>0</v>
      </c>
      <c r="BQ344" s="148">
        <f>+[2]Cundinamarca!R344</f>
        <v>0</v>
      </c>
      <c r="BR344" s="148">
        <f>+[2]Cundinamarca!AG344</f>
        <v>0</v>
      </c>
      <c r="BS344" s="148">
        <f>+[2]Guainía!Q344</f>
        <v>0</v>
      </c>
      <c r="BT344" s="148">
        <f>+[2]Guainía!R344</f>
        <v>0</v>
      </c>
      <c r="BU344" s="148">
        <f>+[2]Guainía!AG344</f>
        <v>0</v>
      </c>
      <c r="BV344" s="148">
        <f>+[2]Guaviare!Q344</f>
        <v>0</v>
      </c>
      <c r="BW344" s="148">
        <f>+[2]Guaviare!R344</f>
        <v>0</v>
      </c>
      <c r="BX344" s="148">
        <f>+[2]Guaviare!AG344</f>
        <v>0</v>
      </c>
      <c r="BY344" s="148">
        <f>+[2]Huila!Q344</f>
        <v>0</v>
      </c>
      <c r="BZ344" s="148">
        <f>+[2]Huila!R344</f>
        <v>0</v>
      </c>
      <c r="CA344" s="148">
        <f>+[2]Huila!AG344</f>
        <v>0</v>
      </c>
      <c r="CB344" s="148">
        <f>+'[2]La Guajira'!Q344</f>
        <v>0</v>
      </c>
      <c r="CC344" s="148">
        <f>+'[2]La Guajira'!R344</f>
        <v>0</v>
      </c>
      <c r="CD344" s="148">
        <f>+'[2]La Guajira'!AG344</f>
        <v>0</v>
      </c>
      <c r="CE344" s="148">
        <f>+[2]Magdalena!Q344</f>
        <v>0</v>
      </c>
      <c r="CF344" s="148">
        <f>+[2]Magdalena!R344</f>
        <v>0</v>
      </c>
      <c r="CG344" s="148">
        <f>+[2]Magdalena!AG344</f>
        <v>0</v>
      </c>
      <c r="CH344" s="148">
        <f>+[2]Meta!Q344</f>
        <v>0</v>
      </c>
      <c r="CI344" s="148">
        <f>+[2]Meta!R344</f>
        <v>0</v>
      </c>
      <c r="CJ344" s="148">
        <f>+[2]Meta!AG344</f>
        <v>0</v>
      </c>
      <c r="CK344" s="148">
        <f>+[2]Nariño!Q344</f>
        <v>0</v>
      </c>
      <c r="CL344" s="148">
        <f>+[2]Nariño!R344</f>
        <v>0</v>
      </c>
      <c r="CM344" s="148">
        <f>+[2]Nariño!AG344</f>
        <v>0</v>
      </c>
      <c r="CN344" s="148">
        <f>+'[2]Norte de Santander'!Q344</f>
        <v>0</v>
      </c>
      <c r="CO344" s="148">
        <f>+'[2]Norte de Santander'!R344</f>
        <v>0</v>
      </c>
      <c r="CP344" s="148">
        <f>+'[2]Norte de Santander'!AG344</f>
        <v>0</v>
      </c>
      <c r="CQ344" s="148">
        <f>+[2]Putumayo!Q344</f>
        <v>0</v>
      </c>
      <c r="CR344" s="148">
        <f>+[2]Putumayo!R344</f>
        <v>0</v>
      </c>
      <c r="CS344" s="148">
        <f>+[2]Putumayo!AG344</f>
        <v>0</v>
      </c>
      <c r="CT344" s="148">
        <f>+[2]Quindio!Q344</f>
        <v>0</v>
      </c>
      <c r="CU344" s="148">
        <f>+[2]Quindio!R344</f>
        <v>0</v>
      </c>
      <c r="CV344" s="148">
        <f>+[2]Quindio!AG344</f>
        <v>0</v>
      </c>
      <c r="CW344" s="148">
        <f>+[2]Risaralda!Q344</f>
        <v>0</v>
      </c>
      <c r="CX344" s="148">
        <f>+[2]Risaralda!R344</f>
        <v>0</v>
      </c>
      <c r="CY344" s="148">
        <f>+[2]Risaralda!AG344</f>
        <v>0</v>
      </c>
      <c r="CZ344" s="148">
        <f>+'[2]San Anadrés'!Q344</f>
        <v>0</v>
      </c>
      <c r="DA344" s="148">
        <f>+'[2]San Anadrés'!R344</f>
        <v>0</v>
      </c>
      <c r="DB344" s="148">
        <f>+'[2]San Anadrés'!AG344</f>
        <v>0</v>
      </c>
      <c r="DC344" s="148">
        <f>+[2]Santander!Q344</f>
        <v>0</v>
      </c>
      <c r="DD344" s="148">
        <f>+[2]Santander!R344</f>
        <v>0</v>
      </c>
      <c r="DE344" s="148">
        <f>+[2]Santander!AG344</f>
        <v>0</v>
      </c>
      <c r="DF344" s="148">
        <f>+[2]Sucre!Q344</f>
        <v>0</v>
      </c>
      <c r="DG344" s="148">
        <f>+[2]Sucre!R344</f>
        <v>0</v>
      </c>
      <c r="DH344" s="148">
        <f>+[2]Sucre!AG344</f>
        <v>0</v>
      </c>
      <c r="DI344" s="148">
        <f>+[2]Tolima!Q344</f>
        <v>0</v>
      </c>
      <c r="DJ344" s="148">
        <f>+[2]Tolima!R344</f>
        <v>0</v>
      </c>
      <c r="DK344" s="148">
        <f>+[2]Tolima!AG344</f>
        <v>0</v>
      </c>
      <c r="DL344" s="148">
        <f>+'[2]Valle del Cauca'!Q344</f>
        <v>0</v>
      </c>
      <c r="DM344" s="148">
        <f>+'[2]Valle del Cauca'!R344</f>
        <v>0</v>
      </c>
      <c r="DN344" s="148">
        <f>+'[2]Valle del Cauca'!AG344</f>
        <v>0</v>
      </c>
      <c r="DO344" s="148">
        <f>+[2]Vaupés!Q344</f>
        <v>0</v>
      </c>
      <c r="DP344" s="148">
        <f>+[2]Vaupés!R344</f>
        <v>0</v>
      </c>
      <c r="DQ344" s="148">
        <f>+[2]Vaupés!AG344</f>
        <v>0</v>
      </c>
      <c r="DR344" s="148">
        <f>+[2]Vichada!Q344</f>
        <v>0</v>
      </c>
      <c r="DS344" s="148">
        <f>+[2]Vichada!R344</f>
        <v>0</v>
      </c>
      <c r="DT344" s="148">
        <f>+[2]Vichada!AG344</f>
        <v>0</v>
      </c>
    </row>
    <row r="345" spans="1:124" ht="33.75" hidden="1" x14ac:dyDescent="0.25">
      <c r="A345" s="152" t="s">
        <v>718</v>
      </c>
      <c r="B345" s="149" t="str">
        <f t="shared" si="99"/>
        <v>5-0-5-24</v>
      </c>
      <c r="C345" s="182" t="s">
        <v>65</v>
      </c>
      <c r="D345" s="126" t="s">
        <v>55</v>
      </c>
      <c r="E345" s="182" t="s">
        <v>56</v>
      </c>
      <c r="F345" s="182" t="s">
        <v>126</v>
      </c>
      <c r="G345" s="182" t="s">
        <v>412</v>
      </c>
      <c r="H345" s="130" t="s">
        <v>696</v>
      </c>
      <c r="I345" s="431" t="s">
        <v>416</v>
      </c>
      <c r="J345" s="144">
        <v>53</v>
      </c>
      <c r="K345" s="450">
        <v>20</v>
      </c>
      <c r="L345" s="182" t="s">
        <v>417</v>
      </c>
      <c r="M345" s="187"/>
      <c r="N345" s="182" t="s">
        <v>159</v>
      </c>
      <c r="O345" s="180" t="s">
        <v>57</v>
      </c>
      <c r="P345" s="76" t="s">
        <v>60</v>
      </c>
      <c r="Q345" s="69">
        <f t="shared" si="91"/>
        <v>7.5471698113207548</v>
      </c>
      <c r="R345" s="83" t="e">
        <f t="shared" si="95"/>
        <v>#DIV/0!</v>
      </c>
      <c r="S345" s="83">
        <f>+[2]Amazonas!S345+[2]Antioquia!S345+[2]Atantico!S345+[2]Arauca!S345+[2]Bolivar!S345+[2]Boyacá!S345+[2]Caldas!S345+[2]Caquetá!S345+[2]Casanare!S345+[2]Cauca!S345+[2]Cesar!S345+[2]Chocó!S345+[2]Córdoba!S345+[2]Cundinamarca!S345+[2]Guainía!S345+[2]Guaviare!S345+[2]Huila!S345+'[2]La Guajira'!S345+[2]Magdalena!S345+[2]Meta!S345+[2]Nariño!S345+'[2]Norte de Santander'!S345+[2]Putumayo!S345+[2]Quindio!S345+[2]Risaralda!S345+'[2]San Anadrés'!S345+[2]Santander!S345+[2]Sucre!S345+[2]Tolima!S345+'[2]Valle del Cauca'!S345+[2]Vaupés!S345+[2]Vichada!S345</f>
        <v>0</v>
      </c>
      <c r="T345" s="83">
        <f>+[2]Amazonas!T345+[2]Antioquia!T345+[2]Atantico!T345+[2]Arauca!T345+[2]Bolivar!T345+[2]Boyacá!T345+[2]Caldas!T345+[2]Caquetá!T345+[2]Casanare!T345+[2]Cauca!T345+[2]Cesar!T345+[2]Chocó!T345+[2]Córdoba!T345+[2]Cundinamarca!T345+[2]Guainía!T345+[2]Guaviare!T345+[2]Huila!T345+'[2]La Guajira'!T345+[2]Magdalena!T345+[2]Meta!T345+[2]Nariño!T345+'[2]Norte de Santander'!T345+[2]Putumayo!T345+[2]Quindio!T345+[2]Risaralda!T345+'[2]San Anadrés'!T345+[2]Santander!T345+[2]Sucre!T345+[2]Tolima!T345+'[2]Valle del Cauca'!T345+[2]Vaupés!T345+[2]Vichada!T345</f>
        <v>0</v>
      </c>
      <c r="U345" s="148">
        <f t="shared" si="96"/>
        <v>53</v>
      </c>
      <c r="V345" s="148">
        <f t="shared" si="97"/>
        <v>4</v>
      </c>
      <c r="W345" s="148">
        <f>+'[2]Oficinas Nacionales'!Q345</f>
        <v>0</v>
      </c>
      <c r="X345" s="148">
        <f>+'[2]Oficinas Nacionales'!R345</f>
        <v>0</v>
      </c>
      <c r="Y345" s="148">
        <f>+'[2]Oficinas Nacionales'!AG345</f>
        <v>0</v>
      </c>
      <c r="Z345" s="148">
        <f t="shared" si="98"/>
        <v>53</v>
      </c>
      <c r="AA345" s="148">
        <f t="shared" si="98"/>
        <v>47</v>
      </c>
      <c r="AB345" s="148">
        <f t="shared" si="98"/>
        <v>4</v>
      </c>
      <c r="AC345" s="148">
        <f>+[2]Amazonas!Q345</f>
        <v>0</v>
      </c>
      <c r="AD345" s="148">
        <f>+[2]Amazonas!R345</f>
        <v>0</v>
      </c>
      <c r="AE345" s="148">
        <f>+[2]Amazonas!AG345</f>
        <v>0</v>
      </c>
      <c r="AF345" s="148">
        <f>+[2]Antioquia!Q345</f>
        <v>6</v>
      </c>
      <c r="AG345" s="148">
        <f>+[2]Antioquia!R345</f>
        <v>6</v>
      </c>
      <c r="AH345" s="148">
        <f>+[2]Antioquia!AG345</f>
        <v>1</v>
      </c>
      <c r="AI345" s="148">
        <f>+[2]Atantico!Q345</f>
        <v>2</v>
      </c>
      <c r="AJ345" s="148">
        <f>+[2]Atantico!R345</f>
        <v>2</v>
      </c>
      <c r="AK345" s="148">
        <f>+[2]Atantico!AG345</f>
        <v>0</v>
      </c>
      <c r="AL345" s="148">
        <f>+[2]Arauca!Q345</f>
        <v>0</v>
      </c>
      <c r="AM345" s="148">
        <f>+[2]Arauca!R345</f>
        <v>0</v>
      </c>
      <c r="AN345" s="148">
        <f>+[2]Arauca!AG345</f>
        <v>0</v>
      </c>
      <c r="AO345" s="148">
        <f>+[2]Bolivar!Q345</f>
        <v>2</v>
      </c>
      <c r="AP345" s="148">
        <f>+[2]Bolivar!R345</f>
        <v>1</v>
      </c>
      <c r="AQ345" s="148">
        <f>+[2]Bolivar!AG345</f>
        <v>0</v>
      </c>
      <c r="AR345" s="148">
        <f>+[2]Boyacá!Q345</f>
        <v>2</v>
      </c>
      <c r="AS345" s="148">
        <f>+[2]Boyacá!R345</f>
        <v>1</v>
      </c>
      <c r="AT345" s="148">
        <f>+[2]Boyacá!AG345</f>
        <v>0</v>
      </c>
      <c r="AU345" s="148">
        <f>+[2]Caldas!Q345</f>
        <v>0</v>
      </c>
      <c r="AV345" s="148">
        <f>+[2]Caldas!R345</f>
        <v>0</v>
      </c>
      <c r="AW345" s="148">
        <f>+[2]Caldas!AG345</f>
        <v>0</v>
      </c>
      <c r="AX345" s="148">
        <f>+[2]Caquetá!Q345</f>
        <v>2</v>
      </c>
      <c r="AY345" s="148">
        <f>+[2]Caquetá!R345</f>
        <v>1</v>
      </c>
      <c r="AZ345" s="148">
        <f>+[2]Caquetá!AG345</f>
        <v>0</v>
      </c>
      <c r="BA345" s="148">
        <f>+[2]Casanare!Q345</f>
        <v>3</v>
      </c>
      <c r="BB345" s="148">
        <f>+[2]Casanare!R345</f>
        <v>3</v>
      </c>
      <c r="BC345" s="148">
        <f>+[2]Casanare!AG345</f>
        <v>0</v>
      </c>
      <c r="BD345" s="148">
        <f>+[2]Cauca!Q345</f>
        <v>1</v>
      </c>
      <c r="BE345" s="148">
        <f>+[2]Cauca!R345</f>
        <v>0</v>
      </c>
      <c r="BF345" s="148">
        <f>+[2]Cauca!AG345</f>
        <v>0</v>
      </c>
      <c r="BG345" s="148">
        <f>+[2]Cesar!Q345</f>
        <v>0</v>
      </c>
      <c r="BH345" s="148">
        <f>+[2]Cesar!R345</f>
        <v>0</v>
      </c>
      <c r="BI345" s="148">
        <f>+[2]Cesar!AG345</f>
        <v>0</v>
      </c>
      <c r="BJ345" s="148">
        <f>+[2]Chocó!Q345</f>
        <v>2</v>
      </c>
      <c r="BK345" s="148">
        <f>+[2]Chocó!R345</f>
        <v>2</v>
      </c>
      <c r="BL345" s="148">
        <f>+[2]Chocó!AG345</f>
        <v>0</v>
      </c>
      <c r="BM345" s="148">
        <f>+[2]Córdoba!Q345</f>
        <v>4</v>
      </c>
      <c r="BN345" s="148">
        <f>+[2]Córdoba!R345</f>
        <v>3</v>
      </c>
      <c r="BO345" s="148">
        <f>+[2]Córdoba!AG345</f>
        <v>0</v>
      </c>
      <c r="BP345" s="148">
        <f>+[2]Cundinamarca!Q345</f>
        <v>1</v>
      </c>
      <c r="BQ345" s="148">
        <f>+[2]Cundinamarca!R345</f>
        <v>1</v>
      </c>
      <c r="BR345" s="148">
        <f>+[2]Cundinamarca!AG345</f>
        <v>0</v>
      </c>
      <c r="BS345" s="148">
        <f>+[2]Guainía!Q345</f>
        <v>0</v>
      </c>
      <c r="BT345" s="148">
        <f>+[2]Guainía!R345</f>
        <v>0</v>
      </c>
      <c r="BU345" s="148">
        <f>+[2]Guainía!AG345</f>
        <v>0</v>
      </c>
      <c r="BV345" s="148">
        <f>+[2]Guaviare!Q345</f>
        <v>0</v>
      </c>
      <c r="BW345" s="148">
        <f>+[2]Guaviare!R345</f>
        <v>0</v>
      </c>
      <c r="BX345" s="148">
        <f>+[2]Guaviare!AG345</f>
        <v>0</v>
      </c>
      <c r="BY345" s="148">
        <f>+[2]Huila!Q345</f>
        <v>2</v>
      </c>
      <c r="BZ345" s="148">
        <f>+[2]Huila!R345</f>
        <v>2</v>
      </c>
      <c r="CA345" s="148">
        <f>+[2]Huila!AG345</f>
        <v>0</v>
      </c>
      <c r="CB345" s="148">
        <f>+'[2]La Guajira'!Q345</f>
        <v>0</v>
      </c>
      <c r="CC345" s="148">
        <f>+'[2]La Guajira'!R345</f>
        <v>0</v>
      </c>
      <c r="CD345" s="148">
        <f>+'[2]La Guajira'!AG345</f>
        <v>0</v>
      </c>
      <c r="CE345" s="148">
        <f>+[2]Magdalena!Q345</f>
        <v>3</v>
      </c>
      <c r="CF345" s="148">
        <f>+[2]Magdalena!R345</f>
        <v>3</v>
      </c>
      <c r="CG345" s="148">
        <f>+[2]Magdalena!AG345</f>
        <v>0</v>
      </c>
      <c r="CH345" s="148">
        <f>+[2]Meta!Q345</f>
        <v>2</v>
      </c>
      <c r="CI345" s="148">
        <f>+[2]Meta!R345</f>
        <v>1</v>
      </c>
      <c r="CJ345" s="148">
        <f>+[2]Meta!AG345</f>
        <v>0</v>
      </c>
      <c r="CK345" s="148">
        <f>+[2]Nariño!Q345</f>
        <v>3</v>
      </c>
      <c r="CL345" s="148">
        <f>+[2]Nariño!R345</f>
        <v>3</v>
      </c>
      <c r="CM345" s="148">
        <f>+[2]Nariño!AG345</f>
        <v>3</v>
      </c>
      <c r="CN345" s="148">
        <f>+'[2]Norte de Santander'!Q345</f>
        <v>0</v>
      </c>
      <c r="CO345" s="148">
        <f>+'[2]Norte de Santander'!R345</f>
        <v>0</v>
      </c>
      <c r="CP345" s="148">
        <f>+'[2]Norte de Santander'!AG345</f>
        <v>0</v>
      </c>
      <c r="CQ345" s="148">
        <f>+[2]Putumayo!Q345</f>
        <v>2</v>
      </c>
      <c r="CR345" s="148">
        <f>+[2]Putumayo!R345</f>
        <v>2</v>
      </c>
      <c r="CS345" s="148">
        <f>+[2]Putumayo!AG345</f>
        <v>0</v>
      </c>
      <c r="CT345" s="148">
        <f>+[2]Quindio!Q345</f>
        <v>0</v>
      </c>
      <c r="CU345" s="148">
        <f>+[2]Quindio!R345</f>
        <v>0</v>
      </c>
      <c r="CV345" s="148">
        <f>+[2]Quindio!AG345</f>
        <v>0</v>
      </c>
      <c r="CW345" s="148">
        <f>+[2]Risaralda!Q345</f>
        <v>3</v>
      </c>
      <c r="CX345" s="148">
        <f>+[2]Risaralda!R345</f>
        <v>3</v>
      </c>
      <c r="CY345" s="148">
        <f>+[2]Risaralda!AG345</f>
        <v>0</v>
      </c>
      <c r="CZ345" s="148">
        <f>+'[2]San Anadrés'!Q345</f>
        <v>0</v>
      </c>
      <c r="DA345" s="148">
        <f>+'[2]San Anadrés'!R345</f>
        <v>0</v>
      </c>
      <c r="DB345" s="148">
        <f>+'[2]San Anadrés'!AG345</f>
        <v>0</v>
      </c>
      <c r="DC345" s="148">
        <f>+[2]Santander!Q345</f>
        <v>2</v>
      </c>
      <c r="DD345" s="148">
        <f>+[2]Santander!R345</f>
        <v>3</v>
      </c>
      <c r="DE345" s="148">
        <f>+[2]Santander!AG345</f>
        <v>0</v>
      </c>
      <c r="DF345" s="148">
        <f>+[2]Sucre!Q345</f>
        <v>5</v>
      </c>
      <c r="DG345" s="148">
        <f>+[2]Sucre!R345</f>
        <v>5</v>
      </c>
      <c r="DH345" s="148">
        <f>+[2]Sucre!AG345</f>
        <v>0</v>
      </c>
      <c r="DI345" s="148">
        <f>+[2]Tolima!Q345</f>
        <v>4</v>
      </c>
      <c r="DJ345" s="148">
        <f>+[2]Tolima!R345</f>
        <v>4</v>
      </c>
      <c r="DK345" s="148">
        <f>+[2]Tolima!AG345</f>
        <v>0</v>
      </c>
      <c r="DL345" s="148">
        <f>+'[2]Valle del Cauca'!Q345</f>
        <v>2</v>
      </c>
      <c r="DM345" s="148">
        <f>+'[2]Valle del Cauca'!R345</f>
        <v>1</v>
      </c>
      <c r="DN345" s="148">
        <f>+'[2]Valle del Cauca'!AG345</f>
        <v>0</v>
      </c>
      <c r="DO345" s="148">
        <f>+[2]Vaupés!Q345</f>
        <v>0</v>
      </c>
      <c r="DP345" s="148">
        <f>+[2]Vaupés!R345</f>
        <v>0</v>
      </c>
      <c r="DQ345" s="148">
        <f>+[2]Vaupés!AG345</f>
        <v>0</v>
      </c>
      <c r="DR345" s="148">
        <f>+[2]Vichada!Q345</f>
        <v>0</v>
      </c>
      <c r="DS345" s="148">
        <f>+[2]Vichada!R345</f>
        <v>0</v>
      </c>
      <c r="DT345" s="148">
        <f>+[2]Vichada!AG345</f>
        <v>0</v>
      </c>
    </row>
    <row r="346" spans="1:124" ht="33.75" hidden="1" x14ac:dyDescent="0.25">
      <c r="A346" s="152" t="s">
        <v>718</v>
      </c>
      <c r="B346" s="149" t="str">
        <f t="shared" si="99"/>
        <v>5-0-5-25</v>
      </c>
      <c r="C346" s="182" t="s">
        <v>65</v>
      </c>
      <c r="D346" s="126" t="s">
        <v>55</v>
      </c>
      <c r="E346" s="182" t="s">
        <v>56</v>
      </c>
      <c r="F346" s="182" t="s">
        <v>126</v>
      </c>
      <c r="G346" s="182" t="s">
        <v>412</v>
      </c>
      <c r="H346" s="130" t="s">
        <v>697</v>
      </c>
      <c r="I346" s="432"/>
      <c r="J346" s="144">
        <v>505</v>
      </c>
      <c r="K346" s="451"/>
      <c r="L346" s="182" t="s">
        <v>418</v>
      </c>
      <c r="M346" s="187"/>
      <c r="N346" s="183" t="s">
        <v>397</v>
      </c>
      <c r="O346" s="180" t="s">
        <v>58</v>
      </c>
      <c r="P346" s="76" t="s">
        <v>60</v>
      </c>
      <c r="Q346" s="69">
        <f t="shared" si="91"/>
        <v>7.1287128712871279</v>
      </c>
      <c r="R346" s="83" t="e">
        <f t="shared" si="95"/>
        <v>#DIV/0!</v>
      </c>
      <c r="S346" s="83">
        <f>+[2]Amazonas!S346+[2]Antioquia!S346+[2]Atantico!S346+[2]Arauca!S346+[2]Bolivar!S346+[2]Boyacá!S346+[2]Caldas!S346+[2]Caquetá!S346+[2]Casanare!S346+[2]Cauca!S346+[2]Cesar!S346+[2]Chocó!S346+[2]Córdoba!S346+[2]Cundinamarca!S346+[2]Guainía!S346+[2]Guaviare!S346+[2]Huila!S346+'[2]La Guajira'!S346+[2]Magdalena!S346+[2]Meta!S346+[2]Nariño!S346+'[2]Norte de Santander'!S346+[2]Putumayo!S346+[2]Quindio!S346+[2]Risaralda!S346+'[2]San Anadrés'!S346+[2]Santander!S346+[2]Sucre!S346+[2]Tolima!S346+'[2]Valle del Cauca'!S346+[2]Vaupés!S346+[2]Vichada!S346</f>
        <v>0</v>
      </c>
      <c r="T346" s="83">
        <f>+[2]Amazonas!T346+[2]Antioquia!T346+[2]Atantico!T346+[2]Arauca!T346+[2]Bolivar!T346+[2]Boyacá!T346+[2]Caldas!T346+[2]Caquetá!T346+[2]Casanare!T346+[2]Cauca!T346+[2]Cesar!T346+[2]Chocó!T346+[2]Córdoba!T346+[2]Cundinamarca!T346+[2]Guainía!T346+[2]Guaviare!T346+[2]Huila!T346+'[2]La Guajira'!T346+[2]Magdalena!T346+[2]Meta!T346+[2]Nariño!T346+'[2]Norte de Santander'!T346+[2]Putumayo!T346+[2]Quindio!T346+[2]Risaralda!T346+'[2]San Anadrés'!T346+[2]Santander!T346+[2]Sucre!T346+[2]Tolima!T346+'[2]Valle del Cauca'!T346+[2]Vaupés!T346+[2]Vichada!T346</f>
        <v>0</v>
      </c>
      <c r="U346" s="148">
        <f t="shared" si="96"/>
        <v>505</v>
      </c>
      <c r="V346" s="148">
        <f t="shared" si="97"/>
        <v>36</v>
      </c>
      <c r="W346" s="148">
        <f>+'[2]Oficinas Nacionales'!Q346</f>
        <v>0</v>
      </c>
      <c r="X346" s="148">
        <f>+'[2]Oficinas Nacionales'!R346</f>
        <v>0</v>
      </c>
      <c r="Y346" s="148">
        <f>+'[2]Oficinas Nacionales'!AG346</f>
        <v>0</v>
      </c>
      <c r="Z346" s="148">
        <f t="shared" si="98"/>
        <v>505</v>
      </c>
      <c r="AA346" s="148">
        <f t="shared" si="98"/>
        <v>405</v>
      </c>
      <c r="AB346" s="148">
        <f t="shared" si="98"/>
        <v>36</v>
      </c>
      <c r="AC346" s="148">
        <f>+[2]Amazonas!Q346</f>
        <v>0</v>
      </c>
      <c r="AD346" s="148">
        <f>+[2]Amazonas!R346</f>
        <v>0</v>
      </c>
      <c r="AE346" s="148">
        <f>+[2]Amazonas!AG346</f>
        <v>0</v>
      </c>
      <c r="AF346" s="148">
        <f>+[2]Antioquia!Q346</f>
        <v>16</v>
      </c>
      <c r="AG346" s="148">
        <f>+[2]Antioquia!R346</f>
        <v>16</v>
      </c>
      <c r="AH346" s="148">
        <f>+[2]Antioquia!AG346</f>
        <v>3</v>
      </c>
      <c r="AI346" s="148">
        <f>+[2]Atantico!Q346</f>
        <v>10</v>
      </c>
      <c r="AJ346" s="148">
        <f>+[2]Atantico!R346</f>
        <v>10</v>
      </c>
      <c r="AK346" s="148">
        <f>+[2]Atantico!AG346</f>
        <v>0</v>
      </c>
      <c r="AL346" s="148">
        <f>+[2]Arauca!Q346</f>
        <v>0</v>
      </c>
      <c r="AM346" s="148">
        <f>+[2]Arauca!R346</f>
        <v>0</v>
      </c>
      <c r="AN346" s="148">
        <f>+[2]Arauca!AG346</f>
        <v>0</v>
      </c>
      <c r="AO346" s="148">
        <f>+[2]Bolivar!Q346</f>
        <v>20</v>
      </c>
      <c r="AP346" s="148">
        <f>+[2]Bolivar!R346</f>
        <v>10</v>
      </c>
      <c r="AQ346" s="148">
        <f>+[2]Bolivar!AG346</f>
        <v>0</v>
      </c>
      <c r="AR346" s="148">
        <f>+[2]Boyacá!Q346</f>
        <v>20</v>
      </c>
      <c r="AS346" s="148">
        <f>+[2]Boyacá!R346</f>
        <v>14</v>
      </c>
      <c r="AT346" s="148">
        <f>+[2]Boyacá!AG346</f>
        <v>0</v>
      </c>
      <c r="AU346" s="148">
        <f>+[2]Caldas!Q346</f>
        <v>0</v>
      </c>
      <c r="AV346" s="148">
        <f>+[2]Caldas!R346</f>
        <v>0</v>
      </c>
      <c r="AW346" s="148">
        <f>+[2]Caldas!AG346</f>
        <v>0</v>
      </c>
      <c r="AX346" s="148">
        <f>+[2]Caquetá!Q346</f>
        <v>20</v>
      </c>
      <c r="AY346" s="148">
        <f>+[2]Caquetá!R346</f>
        <v>9</v>
      </c>
      <c r="AZ346" s="148">
        <f>+[2]Caquetá!AG346</f>
        <v>0</v>
      </c>
      <c r="BA346" s="148">
        <f>+[2]Casanare!Q346</f>
        <v>33</v>
      </c>
      <c r="BB346" s="148">
        <f>+[2]Casanare!R346</f>
        <v>33</v>
      </c>
      <c r="BC346" s="148">
        <f>+[2]Casanare!AG346</f>
        <v>0</v>
      </c>
      <c r="BD346" s="148">
        <f>+[2]Cauca!Q346</f>
        <v>10</v>
      </c>
      <c r="BE346" s="148">
        <f>+[2]Cauca!R346</f>
        <v>0</v>
      </c>
      <c r="BF346" s="148">
        <f>+[2]Cauca!AG346</f>
        <v>0</v>
      </c>
      <c r="BG346" s="148">
        <f>+[2]Cesar!Q346</f>
        <v>0</v>
      </c>
      <c r="BH346" s="148">
        <f>+[2]Cesar!R346</f>
        <v>0</v>
      </c>
      <c r="BI346" s="148">
        <f>+[2]Cesar!AG346</f>
        <v>0</v>
      </c>
      <c r="BJ346" s="148">
        <f>+[2]Chocó!Q346</f>
        <v>30</v>
      </c>
      <c r="BK346" s="148">
        <f>+[2]Chocó!R346</f>
        <v>26</v>
      </c>
      <c r="BL346" s="148">
        <f>+[2]Chocó!AG346</f>
        <v>0</v>
      </c>
      <c r="BM346" s="148">
        <f>+[2]Córdoba!Q346</f>
        <v>15</v>
      </c>
      <c r="BN346" s="148">
        <f>+[2]Córdoba!R346</f>
        <v>12</v>
      </c>
      <c r="BO346" s="148">
        <f>+[2]Córdoba!AG346</f>
        <v>0</v>
      </c>
      <c r="BP346" s="148">
        <f>+[2]Cundinamarca!Q346</f>
        <v>20</v>
      </c>
      <c r="BQ346" s="148">
        <f>+[2]Cundinamarca!R346</f>
        <v>15</v>
      </c>
      <c r="BR346" s="148">
        <f>+[2]Cundinamarca!AG346</f>
        <v>0</v>
      </c>
      <c r="BS346" s="148">
        <f>+[2]Guainía!Q346</f>
        <v>0</v>
      </c>
      <c r="BT346" s="148">
        <f>+[2]Guainía!R346</f>
        <v>0</v>
      </c>
      <c r="BU346" s="148">
        <f>+[2]Guainía!AG346</f>
        <v>0</v>
      </c>
      <c r="BV346" s="148">
        <f>+[2]Guaviare!Q346</f>
        <v>0</v>
      </c>
      <c r="BW346" s="148">
        <f>+[2]Guaviare!R346</f>
        <v>0</v>
      </c>
      <c r="BX346" s="148">
        <f>+[2]Guaviare!AG346</f>
        <v>0</v>
      </c>
      <c r="BY346" s="148">
        <f>+[2]Huila!Q346</f>
        <v>30</v>
      </c>
      <c r="BZ346" s="148">
        <f>+[2]Huila!R346</f>
        <v>12</v>
      </c>
      <c r="CA346" s="148">
        <f>+[2]Huila!AG346</f>
        <v>0</v>
      </c>
      <c r="CB346" s="148">
        <f>+'[2]La Guajira'!Q346</f>
        <v>0</v>
      </c>
      <c r="CC346" s="148">
        <f>+'[2]La Guajira'!R346</f>
        <v>0</v>
      </c>
      <c r="CD346" s="148">
        <f>+'[2]La Guajira'!AG346</f>
        <v>0</v>
      </c>
      <c r="CE346" s="148">
        <f>+[2]Magdalena!Q346</f>
        <v>30</v>
      </c>
      <c r="CF346" s="148">
        <f>+[2]Magdalena!R346</f>
        <v>23</v>
      </c>
      <c r="CG346" s="148">
        <f>+[2]Magdalena!AG346</f>
        <v>0</v>
      </c>
      <c r="CH346" s="148">
        <f>+[2]Meta!Q346</f>
        <v>30</v>
      </c>
      <c r="CI346" s="148">
        <f>+[2]Meta!R346</f>
        <v>15</v>
      </c>
      <c r="CJ346" s="148">
        <f>+[2]Meta!AG346</f>
        <v>0</v>
      </c>
      <c r="CK346" s="148">
        <f>+[2]Nariño!Q346</f>
        <v>33</v>
      </c>
      <c r="CL346" s="148">
        <f>+[2]Nariño!R346</f>
        <v>33</v>
      </c>
      <c r="CM346" s="148">
        <f>+[2]Nariño!AG346</f>
        <v>33</v>
      </c>
      <c r="CN346" s="148">
        <f>+'[2]Norte de Santander'!Q346</f>
        <v>0</v>
      </c>
      <c r="CO346" s="148">
        <f>+'[2]Norte de Santander'!R346</f>
        <v>0</v>
      </c>
      <c r="CP346" s="148">
        <f>+'[2]Norte de Santander'!AG346</f>
        <v>0</v>
      </c>
      <c r="CQ346" s="148">
        <f>+[2]Putumayo!Q346</f>
        <v>20</v>
      </c>
      <c r="CR346" s="148">
        <f>+[2]Putumayo!R346</f>
        <v>20</v>
      </c>
      <c r="CS346" s="148">
        <f>+[2]Putumayo!AG346</f>
        <v>0</v>
      </c>
      <c r="CT346" s="148">
        <f>+[2]Quindio!Q346</f>
        <v>0</v>
      </c>
      <c r="CU346" s="148">
        <f>+[2]Quindio!R346</f>
        <v>0</v>
      </c>
      <c r="CV346" s="148">
        <f>+[2]Quindio!AG346</f>
        <v>0</v>
      </c>
      <c r="CW346" s="148">
        <f>+[2]Risaralda!Q346</f>
        <v>38</v>
      </c>
      <c r="CX346" s="148">
        <f>+[2]Risaralda!R346</f>
        <v>38</v>
      </c>
      <c r="CY346" s="148">
        <f>+[2]Risaralda!AG346</f>
        <v>0</v>
      </c>
      <c r="CZ346" s="148">
        <f>+'[2]San Anadrés'!Q346</f>
        <v>0</v>
      </c>
      <c r="DA346" s="148">
        <f>+'[2]San Anadrés'!R346</f>
        <v>0</v>
      </c>
      <c r="DB346" s="148">
        <f>+'[2]San Anadrés'!AG346</f>
        <v>0</v>
      </c>
      <c r="DC346" s="148">
        <f>+[2]Santander!Q346</f>
        <v>30</v>
      </c>
      <c r="DD346" s="148">
        <f>+[2]Santander!R346</f>
        <v>35</v>
      </c>
      <c r="DE346" s="148">
        <f>+[2]Santander!AG346</f>
        <v>0</v>
      </c>
      <c r="DF346" s="148">
        <f>+[2]Sucre!Q346</f>
        <v>40</v>
      </c>
      <c r="DG346" s="148">
        <f>+[2]Sucre!R346</f>
        <v>40</v>
      </c>
      <c r="DH346" s="148">
        <f>+[2]Sucre!AG346</f>
        <v>0</v>
      </c>
      <c r="DI346" s="148">
        <f>+[2]Tolima!Q346</f>
        <v>40</v>
      </c>
      <c r="DJ346" s="148">
        <f>+[2]Tolima!R346</f>
        <v>40</v>
      </c>
      <c r="DK346" s="148">
        <f>+[2]Tolima!AG346</f>
        <v>0</v>
      </c>
      <c r="DL346" s="148">
        <f>+'[2]Valle del Cauca'!Q346</f>
        <v>20</v>
      </c>
      <c r="DM346" s="148">
        <f>+'[2]Valle del Cauca'!R346</f>
        <v>4</v>
      </c>
      <c r="DN346" s="148">
        <f>+'[2]Valle del Cauca'!AG346</f>
        <v>0</v>
      </c>
      <c r="DO346" s="148">
        <f>+[2]Vaupés!Q346</f>
        <v>0</v>
      </c>
      <c r="DP346" s="148">
        <f>+[2]Vaupés!R346</f>
        <v>0</v>
      </c>
      <c r="DQ346" s="148">
        <f>+[2]Vaupés!AG346</f>
        <v>0</v>
      </c>
      <c r="DR346" s="148">
        <f>+[2]Vichada!Q346</f>
        <v>0</v>
      </c>
      <c r="DS346" s="148">
        <f>+[2]Vichada!R346</f>
        <v>0</v>
      </c>
      <c r="DT346" s="148">
        <f>+[2]Vichada!AG346</f>
        <v>0</v>
      </c>
    </row>
    <row r="347" spans="1:124" ht="33.75" hidden="1" x14ac:dyDescent="0.25">
      <c r="A347" s="152" t="s">
        <v>718</v>
      </c>
      <c r="B347" s="149" t="str">
        <f t="shared" si="99"/>
        <v>5-0-5-26</v>
      </c>
      <c r="C347" s="182" t="s">
        <v>65</v>
      </c>
      <c r="D347" s="126" t="s">
        <v>55</v>
      </c>
      <c r="E347" s="182" t="s">
        <v>56</v>
      </c>
      <c r="F347" s="182" t="s">
        <v>126</v>
      </c>
      <c r="G347" s="182" t="s">
        <v>412</v>
      </c>
      <c r="H347" s="130" t="s">
        <v>698</v>
      </c>
      <c r="I347" s="431" t="s">
        <v>419</v>
      </c>
      <c r="J347" s="144">
        <v>161</v>
      </c>
      <c r="K347" s="450">
        <v>20</v>
      </c>
      <c r="L347" s="182" t="s">
        <v>420</v>
      </c>
      <c r="M347" s="193"/>
      <c r="N347" s="182" t="s">
        <v>159</v>
      </c>
      <c r="O347" s="182" t="s">
        <v>57</v>
      </c>
      <c r="P347" s="76" t="s">
        <v>60</v>
      </c>
      <c r="Q347" s="69">
        <f t="shared" si="91"/>
        <v>5.5900621118012426</v>
      </c>
      <c r="R347" s="83" t="e">
        <f t="shared" si="95"/>
        <v>#DIV/0!</v>
      </c>
      <c r="S347" s="83">
        <f>+[2]Amazonas!S347+[2]Antioquia!S347+[2]Atantico!S347+[2]Arauca!S347+[2]Bolivar!S347+[2]Boyacá!S347+[2]Caldas!S347+[2]Caquetá!S347+[2]Casanare!S347+[2]Cauca!S347+[2]Cesar!S347+[2]Chocó!S347+[2]Córdoba!S347+[2]Cundinamarca!S347+[2]Guainía!S347+[2]Guaviare!S347+[2]Huila!S347+'[2]La Guajira'!S347+[2]Magdalena!S347+[2]Meta!S347+[2]Nariño!S347+'[2]Norte de Santander'!S347+[2]Putumayo!S347+[2]Quindio!S347+[2]Risaralda!S347+'[2]San Anadrés'!S347+[2]Santander!S347+[2]Sucre!S347+[2]Tolima!S347+'[2]Valle del Cauca'!S347+[2]Vaupés!S347+[2]Vichada!S347</f>
        <v>0</v>
      </c>
      <c r="T347" s="83">
        <f>+[2]Amazonas!T347+[2]Antioquia!T347+[2]Atantico!T347+[2]Arauca!T347+[2]Bolivar!T347+[2]Boyacá!T347+[2]Caldas!T347+[2]Caquetá!T347+[2]Casanare!T347+[2]Cauca!T347+[2]Cesar!T347+[2]Chocó!T347+[2]Córdoba!T347+[2]Cundinamarca!T347+[2]Guainía!T347+[2]Guaviare!T347+[2]Huila!T347+'[2]La Guajira'!T347+[2]Magdalena!T347+[2]Meta!T347+[2]Nariño!T347+'[2]Norte de Santander'!T347+[2]Putumayo!T347+[2]Quindio!T347+[2]Risaralda!T347+'[2]San Anadrés'!T347+[2]Santander!T347+[2]Sucre!T347+[2]Tolima!T347+'[2]Valle del Cauca'!T347+[2]Vaupés!T347+[2]Vichada!T347</f>
        <v>0</v>
      </c>
      <c r="U347" s="148">
        <f t="shared" si="96"/>
        <v>161</v>
      </c>
      <c r="V347" s="148">
        <f t="shared" si="97"/>
        <v>9</v>
      </c>
      <c r="W347" s="148">
        <f>+'[2]Oficinas Nacionales'!Q347</f>
        <v>0</v>
      </c>
      <c r="X347" s="148">
        <f>+'[2]Oficinas Nacionales'!R347</f>
        <v>0</v>
      </c>
      <c r="Y347" s="148">
        <f>+'[2]Oficinas Nacionales'!AG347</f>
        <v>0</v>
      </c>
      <c r="Z347" s="148">
        <f t="shared" si="98"/>
        <v>161</v>
      </c>
      <c r="AA347" s="148">
        <f t="shared" si="98"/>
        <v>133</v>
      </c>
      <c r="AB347" s="148">
        <f t="shared" si="98"/>
        <v>9</v>
      </c>
      <c r="AC347" s="148">
        <f>+[2]Amazonas!Q347</f>
        <v>0</v>
      </c>
      <c r="AD347" s="148">
        <f>+[2]Amazonas!R347</f>
        <v>0</v>
      </c>
      <c r="AE347" s="148">
        <f>+[2]Amazonas!AG347</f>
        <v>0</v>
      </c>
      <c r="AF347" s="148">
        <f>+[2]Antioquia!Q347</f>
        <v>10</v>
      </c>
      <c r="AG347" s="148">
        <f>+[2]Antioquia!R347</f>
        <v>8</v>
      </c>
      <c r="AH347" s="148">
        <f>+[2]Antioquia!AG347</f>
        <v>0</v>
      </c>
      <c r="AI347" s="148">
        <f>+[2]Atantico!Q347</f>
        <v>5</v>
      </c>
      <c r="AJ347" s="148">
        <f>+[2]Atantico!R347</f>
        <v>5</v>
      </c>
      <c r="AK347" s="148">
        <f>+[2]Atantico!AG347</f>
        <v>0</v>
      </c>
      <c r="AL347" s="148">
        <f>+[2]Arauca!Q347</f>
        <v>0</v>
      </c>
      <c r="AM347" s="148">
        <f>+[2]Arauca!R347</f>
        <v>0</v>
      </c>
      <c r="AN347" s="148">
        <f>+[2]Arauca!AG347</f>
        <v>0</v>
      </c>
      <c r="AO347" s="148">
        <f>+[2]Bolivar!Q347</f>
        <v>5</v>
      </c>
      <c r="AP347" s="148">
        <f>+[2]Bolivar!R347</f>
        <v>0</v>
      </c>
      <c r="AQ347" s="148">
        <f>+[2]Bolivar!AG347</f>
        <v>0</v>
      </c>
      <c r="AR347" s="148">
        <f>+[2]Boyacá!Q347</f>
        <v>5</v>
      </c>
      <c r="AS347" s="148">
        <f>+[2]Boyacá!R347</f>
        <v>4</v>
      </c>
      <c r="AT347" s="148">
        <f>+[2]Boyacá!AG347</f>
        <v>0</v>
      </c>
      <c r="AU347" s="148">
        <f>+[2]Caldas!Q347</f>
        <v>0</v>
      </c>
      <c r="AV347" s="148">
        <f>+[2]Caldas!R347</f>
        <v>0</v>
      </c>
      <c r="AW347" s="148">
        <f>+[2]Caldas!AG347</f>
        <v>0</v>
      </c>
      <c r="AX347" s="148">
        <f>+[2]Caquetá!Q347</f>
        <v>8</v>
      </c>
      <c r="AY347" s="148">
        <f>+[2]Caquetá!R347</f>
        <v>5</v>
      </c>
      <c r="AZ347" s="148">
        <f>+[2]Caquetá!AG347</f>
        <v>1</v>
      </c>
      <c r="BA347" s="148">
        <f>+[2]Casanare!Q347</f>
        <v>8</v>
      </c>
      <c r="BB347" s="148">
        <f>+[2]Casanare!R347</f>
        <v>7</v>
      </c>
      <c r="BC347" s="148">
        <f>+[2]Casanare!AG347</f>
        <v>0</v>
      </c>
      <c r="BD347" s="148">
        <f>+[2]Cauca!Q347</f>
        <v>8</v>
      </c>
      <c r="BE347" s="148">
        <f>+[2]Cauca!R347</f>
        <v>0</v>
      </c>
      <c r="BF347" s="148">
        <f>+[2]Cauca!AG347</f>
        <v>0</v>
      </c>
      <c r="BG347" s="148">
        <f>+[2]Cesar!Q347</f>
        <v>0</v>
      </c>
      <c r="BH347" s="148">
        <f>+[2]Cesar!R347</f>
        <v>0</v>
      </c>
      <c r="BI347" s="148">
        <f>+[2]Cesar!AG347</f>
        <v>0</v>
      </c>
      <c r="BJ347" s="148">
        <f>+[2]Chocó!Q347</f>
        <v>5</v>
      </c>
      <c r="BK347" s="148">
        <f>+[2]Chocó!R347</f>
        <v>4</v>
      </c>
      <c r="BL347" s="148">
        <f>+[2]Chocó!AG347</f>
        <v>0</v>
      </c>
      <c r="BM347" s="148">
        <f>+[2]Córdoba!Q347</f>
        <v>8</v>
      </c>
      <c r="BN347" s="148">
        <f>+[2]Córdoba!R347</f>
        <v>7</v>
      </c>
      <c r="BO347" s="148">
        <f>+[2]Córdoba!AG347</f>
        <v>0</v>
      </c>
      <c r="BP347" s="148">
        <f>+[2]Cundinamarca!Q347</f>
        <v>7</v>
      </c>
      <c r="BQ347" s="148">
        <f>+[2]Cundinamarca!R347</f>
        <v>1</v>
      </c>
      <c r="BR347" s="148">
        <f>+[2]Cundinamarca!AG347</f>
        <v>0</v>
      </c>
      <c r="BS347" s="148">
        <f>+[2]Guainía!Q347</f>
        <v>0</v>
      </c>
      <c r="BT347" s="148">
        <f>+[2]Guainía!R347</f>
        <v>0</v>
      </c>
      <c r="BU347" s="148">
        <f>+[2]Guainía!AG347</f>
        <v>0</v>
      </c>
      <c r="BV347" s="148">
        <f>+[2]Guaviare!Q347</f>
        <v>0</v>
      </c>
      <c r="BW347" s="148">
        <f>+[2]Guaviare!R347</f>
        <v>0</v>
      </c>
      <c r="BX347" s="148">
        <f>+[2]Guaviare!AG347</f>
        <v>0</v>
      </c>
      <c r="BY347" s="148">
        <f>+[2]Huila!Q347</f>
        <v>8</v>
      </c>
      <c r="BZ347" s="148">
        <f>+[2]Huila!R347</f>
        <v>4</v>
      </c>
      <c r="CA347" s="148">
        <f>+[2]Huila!AG347</f>
        <v>0</v>
      </c>
      <c r="CB347" s="148">
        <f>+'[2]La Guajira'!Q347</f>
        <v>0</v>
      </c>
      <c r="CC347" s="148">
        <f>+'[2]La Guajira'!R347</f>
        <v>0</v>
      </c>
      <c r="CD347" s="148">
        <f>+'[2]La Guajira'!AG347</f>
        <v>0</v>
      </c>
      <c r="CE347" s="148">
        <f>+[2]Magdalena!Q347</f>
        <v>8</v>
      </c>
      <c r="CF347" s="148">
        <f>+[2]Magdalena!R347</f>
        <v>5</v>
      </c>
      <c r="CG347" s="148">
        <f>+[2]Magdalena!AG347</f>
        <v>0</v>
      </c>
      <c r="CH347" s="148">
        <f>+[2]Meta!Q347</f>
        <v>8</v>
      </c>
      <c r="CI347" s="148">
        <f>+[2]Meta!R347</f>
        <v>5</v>
      </c>
      <c r="CJ347" s="148">
        <f>+[2]Meta!AG347</f>
        <v>0</v>
      </c>
      <c r="CK347" s="148">
        <f>+[2]Nariño!Q347</f>
        <v>8</v>
      </c>
      <c r="CL347" s="148">
        <f>+[2]Nariño!R347</f>
        <v>7</v>
      </c>
      <c r="CM347" s="148">
        <f>+[2]Nariño!AG347</f>
        <v>7</v>
      </c>
      <c r="CN347" s="148">
        <f>+'[2]Norte de Santander'!Q347</f>
        <v>0</v>
      </c>
      <c r="CO347" s="148">
        <f>+'[2]Norte de Santander'!R347</f>
        <v>0</v>
      </c>
      <c r="CP347" s="148">
        <f>+'[2]Norte de Santander'!AG347</f>
        <v>0</v>
      </c>
      <c r="CQ347" s="148">
        <f>+[2]Putumayo!Q347</f>
        <v>8</v>
      </c>
      <c r="CR347" s="148">
        <f>+[2]Putumayo!R347</f>
        <v>7</v>
      </c>
      <c r="CS347" s="148">
        <f>+[2]Putumayo!AG347</f>
        <v>0</v>
      </c>
      <c r="CT347" s="148">
        <f>+[2]Quindio!Q347</f>
        <v>0</v>
      </c>
      <c r="CU347" s="148">
        <f>+[2]Quindio!R347</f>
        <v>0</v>
      </c>
      <c r="CV347" s="148">
        <f>+[2]Quindio!AG347</f>
        <v>0</v>
      </c>
      <c r="CW347" s="148">
        <f>+[2]Risaralda!Q347</f>
        <v>8</v>
      </c>
      <c r="CX347" s="148">
        <f>+[2]Risaralda!R347</f>
        <v>18</v>
      </c>
      <c r="CY347" s="148">
        <f>+[2]Risaralda!AG347</f>
        <v>0</v>
      </c>
      <c r="CZ347" s="148">
        <f>+'[2]San Anadrés'!Q347</f>
        <v>0</v>
      </c>
      <c r="DA347" s="148">
        <f>+'[2]San Anadrés'!R347</f>
        <v>0</v>
      </c>
      <c r="DB347" s="148">
        <f>+'[2]San Anadrés'!AG347</f>
        <v>0</v>
      </c>
      <c r="DC347" s="148">
        <f>+[2]Santander!Q347</f>
        <v>8</v>
      </c>
      <c r="DD347" s="148">
        <f>+[2]Santander!R347</f>
        <v>4</v>
      </c>
      <c r="DE347" s="148">
        <f>+[2]Santander!AG347</f>
        <v>0</v>
      </c>
      <c r="DF347" s="148">
        <f>+[2]Sucre!Q347</f>
        <v>8</v>
      </c>
      <c r="DG347" s="148">
        <f>+[2]Sucre!R347</f>
        <v>8</v>
      </c>
      <c r="DH347" s="148">
        <f>+[2]Sucre!AG347</f>
        <v>0</v>
      </c>
      <c r="DI347" s="148">
        <f>+[2]Tolima!Q347</f>
        <v>20</v>
      </c>
      <c r="DJ347" s="148">
        <f>+[2]Tolima!R347</f>
        <v>30</v>
      </c>
      <c r="DK347" s="148">
        <f>+[2]Tolima!AG347</f>
        <v>1</v>
      </c>
      <c r="DL347" s="148">
        <f>+'[2]Valle del Cauca'!Q347</f>
        <v>8</v>
      </c>
      <c r="DM347" s="148">
        <f>+'[2]Valle del Cauca'!R347</f>
        <v>4</v>
      </c>
      <c r="DN347" s="148">
        <f>+'[2]Valle del Cauca'!AG347</f>
        <v>0</v>
      </c>
      <c r="DO347" s="148">
        <f>+[2]Vaupés!Q347</f>
        <v>0</v>
      </c>
      <c r="DP347" s="148">
        <f>+[2]Vaupés!R347</f>
        <v>0</v>
      </c>
      <c r="DQ347" s="148">
        <f>+[2]Vaupés!AG347</f>
        <v>0</v>
      </c>
      <c r="DR347" s="148">
        <f>+[2]Vichada!Q347</f>
        <v>0</v>
      </c>
      <c r="DS347" s="148">
        <f>+[2]Vichada!R347</f>
        <v>0</v>
      </c>
      <c r="DT347" s="148">
        <f>+[2]Vichada!AG347</f>
        <v>0</v>
      </c>
    </row>
    <row r="348" spans="1:124" ht="33.75" hidden="1" x14ac:dyDescent="0.25">
      <c r="A348" s="152" t="s">
        <v>718</v>
      </c>
      <c r="B348" s="149" t="str">
        <f t="shared" si="99"/>
        <v>5-0-5-27</v>
      </c>
      <c r="C348" s="182" t="s">
        <v>65</v>
      </c>
      <c r="D348" s="126" t="s">
        <v>55</v>
      </c>
      <c r="E348" s="182" t="s">
        <v>56</v>
      </c>
      <c r="F348" s="182" t="s">
        <v>126</v>
      </c>
      <c r="G348" s="182" t="s">
        <v>412</v>
      </c>
      <c r="H348" s="130" t="s">
        <v>699</v>
      </c>
      <c r="I348" s="432"/>
      <c r="J348" s="144">
        <v>1610</v>
      </c>
      <c r="K348" s="451"/>
      <c r="L348" s="182" t="s">
        <v>421</v>
      </c>
      <c r="M348" s="193"/>
      <c r="N348" s="181" t="s">
        <v>397</v>
      </c>
      <c r="O348" s="182" t="s">
        <v>58</v>
      </c>
      <c r="P348" s="76" t="s">
        <v>60</v>
      </c>
      <c r="Q348" s="69">
        <f t="shared" si="91"/>
        <v>0</v>
      </c>
      <c r="R348" s="83" t="e">
        <f t="shared" si="95"/>
        <v>#DIV/0!</v>
      </c>
      <c r="S348" s="83">
        <f>+[2]Amazonas!S348+[2]Antioquia!S348+[2]Atantico!S348+[2]Arauca!S348+[2]Bolivar!S348+[2]Boyacá!S348+[2]Caldas!S348+[2]Caquetá!S348+[2]Casanare!S348+[2]Cauca!S348+[2]Cesar!S348+[2]Chocó!S348+[2]Córdoba!S348+[2]Cundinamarca!S348+[2]Guainía!S348+[2]Guaviare!S348+[2]Huila!S348+'[2]La Guajira'!S348+[2]Magdalena!S348+[2]Meta!S348+[2]Nariño!S348+'[2]Norte de Santander'!S348+[2]Putumayo!S348+[2]Quindio!S348+[2]Risaralda!S348+'[2]San Anadrés'!S348+[2]Santander!S348+[2]Sucre!S348+[2]Tolima!S348+'[2]Valle del Cauca'!S348+[2]Vaupés!S348+[2]Vichada!S348</f>
        <v>0</v>
      </c>
      <c r="T348" s="83">
        <f>+[2]Amazonas!T348+[2]Antioquia!T348+[2]Atantico!T348+[2]Arauca!T348+[2]Bolivar!T348+[2]Boyacá!T348+[2]Caldas!T348+[2]Caquetá!T348+[2]Casanare!T348+[2]Cauca!T348+[2]Cesar!T348+[2]Chocó!T348+[2]Córdoba!T348+[2]Cundinamarca!T348+[2]Guainía!T348+[2]Guaviare!T348+[2]Huila!T348+'[2]La Guajira'!T348+[2]Magdalena!T348+[2]Meta!T348+[2]Nariño!T348+'[2]Norte de Santander'!T348+[2]Putumayo!T348+[2]Quindio!T348+[2]Risaralda!T348+'[2]San Anadrés'!T348+[2]Santander!T348+[2]Sucre!T348+[2]Tolima!T348+'[2]Valle del Cauca'!T348+[2]Vaupés!T348+[2]Vichada!T348</f>
        <v>0</v>
      </c>
      <c r="U348" s="148">
        <f t="shared" si="96"/>
        <v>1610</v>
      </c>
      <c r="V348" s="148">
        <f t="shared" si="97"/>
        <v>0</v>
      </c>
      <c r="W348" s="148">
        <f>+'[2]Oficinas Nacionales'!Q348</f>
        <v>0</v>
      </c>
      <c r="X348" s="148">
        <f>+'[2]Oficinas Nacionales'!R348</f>
        <v>0</v>
      </c>
      <c r="Y348" s="148">
        <f>+'[2]Oficinas Nacionales'!AG348</f>
        <v>0</v>
      </c>
      <c r="Z348" s="148">
        <f t="shared" si="98"/>
        <v>1610</v>
      </c>
      <c r="AA348" s="148">
        <f t="shared" si="98"/>
        <v>0</v>
      </c>
      <c r="AB348" s="148">
        <f t="shared" si="98"/>
        <v>0</v>
      </c>
      <c r="AC348" s="148">
        <f>+[2]Amazonas!Q348</f>
        <v>0</v>
      </c>
      <c r="AD348" s="148">
        <f>+[2]Amazonas!R348</f>
        <v>0</v>
      </c>
      <c r="AE348" s="148">
        <f>+[2]Amazonas!AG348</f>
        <v>0</v>
      </c>
      <c r="AF348" s="148">
        <f>+[2]Antioquia!Q348</f>
        <v>100</v>
      </c>
      <c r="AG348" s="148">
        <f>+[2]Antioquia!R348</f>
        <v>0</v>
      </c>
      <c r="AH348" s="148">
        <f>+[2]Antioquia!AG348</f>
        <v>0</v>
      </c>
      <c r="AI348" s="148">
        <f>+[2]Atantico!Q348</f>
        <v>50</v>
      </c>
      <c r="AJ348" s="148">
        <f>+[2]Atantico!R348</f>
        <v>0</v>
      </c>
      <c r="AK348" s="148">
        <f>+[2]Atantico!AG348</f>
        <v>0</v>
      </c>
      <c r="AL348" s="148">
        <f>+[2]Arauca!Q348</f>
        <v>0</v>
      </c>
      <c r="AM348" s="148">
        <f>+[2]Arauca!R348</f>
        <v>0</v>
      </c>
      <c r="AN348" s="148">
        <f>+[2]Arauca!AG348</f>
        <v>0</v>
      </c>
      <c r="AO348" s="148">
        <f>+[2]Bolivar!Q348</f>
        <v>50</v>
      </c>
      <c r="AP348" s="148">
        <f>+[2]Bolivar!R348</f>
        <v>0</v>
      </c>
      <c r="AQ348" s="148">
        <f>+[2]Bolivar!AG348</f>
        <v>0</v>
      </c>
      <c r="AR348" s="148">
        <f>+[2]Boyacá!Q348</f>
        <v>50</v>
      </c>
      <c r="AS348" s="148">
        <f>+[2]Boyacá!R348</f>
        <v>0</v>
      </c>
      <c r="AT348" s="148">
        <f>+[2]Boyacá!AG348</f>
        <v>0</v>
      </c>
      <c r="AU348" s="148">
        <f>+[2]Caldas!Q348</f>
        <v>0</v>
      </c>
      <c r="AV348" s="148">
        <f>+[2]Caldas!R348</f>
        <v>0</v>
      </c>
      <c r="AW348" s="148">
        <f>+[2]Caldas!AG348</f>
        <v>0</v>
      </c>
      <c r="AX348" s="148">
        <f>+[2]Caquetá!Q348</f>
        <v>80</v>
      </c>
      <c r="AY348" s="148">
        <f>+[2]Caquetá!R348</f>
        <v>0</v>
      </c>
      <c r="AZ348" s="148">
        <f>+[2]Caquetá!AG348</f>
        <v>0</v>
      </c>
      <c r="BA348" s="148">
        <f>+[2]Casanare!Q348</f>
        <v>80</v>
      </c>
      <c r="BB348" s="148">
        <f>+[2]Casanare!R348</f>
        <v>0</v>
      </c>
      <c r="BC348" s="148">
        <f>+[2]Casanare!AG348</f>
        <v>0</v>
      </c>
      <c r="BD348" s="148">
        <f>+[2]Cauca!Q348</f>
        <v>80</v>
      </c>
      <c r="BE348" s="148">
        <f>+[2]Cauca!R348</f>
        <v>0</v>
      </c>
      <c r="BF348" s="148">
        <f>+[2]Cauca!AG348</f>
        <v>0</v>
      </c>
      <c r="BG348" s="148">
        <f>+[2]Cesar!Q348</f>
        <v>0</v>
      </c>
      <c r="BH348" s="148">
        <f>+[2]Cesar!R348</f>
        <v>0</v>
      </c>
      <c r="BI348" s="148">
        <f>+[2]Cesar!AG348</f>
        <v>0</v>
      </c>
      <c r="BJ348" s="148">
        <f>+[2]Chocó!Q348</f>
        <v>50</v>
      </c>
      <c r="BK348" s="148">
        <f>+[2]Chocó!R348</f>
        <v>0</v>
      </c>
      <c r="BL348" s="148">
        <f>+[2]Chocó!AG348</f>
        <v>0</v>
      </c>
      <c r="BM348" s="148">
        <f>+[2]Córdoba!Q348</f>
        <v>80</v>
      </c>
      <c r="BN348" s="148">
        <f>+[2]Córdoba!R348</f>
        <v>0</v>
      </c>
      <c r="BO348" s="148">
        <f>+[2]Córdoba!AG348</f>
        <v>0</v>
      </c>
      <c r="BP348" s="148">
        <f>+[2]Cundinamarca!Q348</f>
        <v>70</v>
      </c>
      <c r="BQ348" s="148">
        <f>+[2]Cundinamarca!R348</f>
        <v>0</v>
      </c>
      <c r="BR348" s="148">
        <f>+[2]Cundinamarca!AG348</f>
        <v>0</v>
      </c>
      <c r="BS348" s="148">
        <f>+[2]Guainía!Q348</f>
        <v>0</v>
      </c>
      <c r="BT348" s="148">
        <f>+[2]Guainía!R348</f>
        <v>0</v>
      </c>
      <c r="BU348" s="148">
        <f>+[2]Guainía!AG348</f>
        <v>0</v>
      </c>
      <c r="BV348" s="148">
        <f>+[2]Guaviare!Q348</f>
        <v>0</v>
      </c>
      <c r="BW348" s="148">
        <f>+[2]Guaviare!R348</f>
        <v>0</v>
      </c>
      <c r="BX348" s="148">
        <f>+[2]Guaviare!AG348</f>
        <v>0</v>
      </c>
      <c r="BY348" s="148">
        <f>+[2]Huila!Q348</f>
        <v>80</v>
      </c>
      <c r="BZ348" s="148">
        <f>+[2]Huila!R348</f>
        <v>0</v>
      </c>
      <c r="CA348" s="148">
        <f>+[2]Huila!AG348</f>
        <v>0</v>
      </c>
      <c r="CB348" s="148">
        <f>+'[2]La Guajira'!Q348</f>
        <v>0</v>
      </c>
      <c r="CC348" s="148">
        <f>+'[2]La Guajira'!R348</f>
        <v>0</v>
      </c>
      <c r="CD348" s="148">
        <f>+'[2]La Guajira'!AG348</f>
        <v>0</v>
      </c>
      <c r="CE348" s="148">
        <f>+[2]Magdalena!Q348</f>
        <v>80</v>
      </c>
      <c r="CF348" s="148">
        <f>+[2]Magdalena!R348</f>
        <v>0</v>
      </c>
      <c r="CG348" s="148">
        <f>+[2]Magdalena!AG348</f>
        <v>0</v>
      </c>
      <c r="CH348" s="148">
        <f>+[2]Meta!Q348</f>
        <v>80</v>
      </c>
      <c r="CI348" s="148">
        <f>+[2]Meta!R348</f>
        <v>0</v>
      </c>
      <c r="CJ348" s="148">
        <f>+[2]Meta!AG348</f>
        <v>0</v>
      </c>
      <c r="CK348" s="148">
        <f>+[2]Nariño!Q348</f>
        <v>80</v>
      </c>
      <c r="CL348" s="148">
        <f>+[2]Nariño!R348</f>
        <v>0</v>
      </c>
      <c r="CM348" s="148">
        <f>+[2]Nariño!AG348</f>
        <v>0</v>
      </c>
      <c r="CN348" s="148">
        <f>+'[2]Norte de Santander'!Q348</f>
        <v>0</v>
      </c>
      <c r="CO348" s="148">
        <f>+'[2]Norte de Santander'!R348</f>
        <v>0</v>
      </c>
      <c r="CP348" s="148">
        <f>+'[2]Norte de Santander'!AG348</f>
        <v>0</v>
      </c>
      <c r="CQ348" s="148">
        <f>+[2]Putumayo!Q348</f>
        <v>80</v>
      </c>
      <c r="CR348" s="148">
        <f>+[2]Putumayo!R348</f>
        <v>0</v>
      </c>
      <c r="CS348" s="148">
        <f>+[2]Putumayo!AG348</f>
        <v>0</v>
      </c>
      <c r="CT348" s="148">
        <f>+[2]Quindio!Q348</f>
        <v>0</v>
      </c>
      <c r="CU348" s="148">
        <f>+[2]Quindio!R348</f>
        <v>0</v>
      </c>
      <c r="CV348" s="148">
        <f>+[2]Quindio!AG348</f>
        <v>0</v>
      </c>
      <c r="CW348" s="148">
        <f>+[2]Risaralda!Q348</f>
        <v>80</v>
      </c>
      <c r="CX348" s="148">
        <f>+[2]Risaralda!R348</f>
        <v>0</v>
      </c>
      <c r="CY348" s="148">
        <f>+[2]Risaralda!AG348</f>
        <v>0</v>
      </c>
      <c r="CZ348" s="148">
        <f>+'[2]San Anadrés'!Q348</f>
        <v>0</v>
      </c>
      <c r="DA348" s="148">
        <f>+'[2]San Anadrés'!R348</f>
        <v>0</v>
      </c>
      <c r="DB348" s="148">
        <f>+'[2]San Anadrés'!AG348</f>
        <v>0</v>
      </c>
      <c r="DC348" s="148">
        <f>+[2]Santander!Q348</f>
        <v>80</v>
      </c>
      <c r="DD348" s="148">
        <f>+[2]Santander!R348</f>
        <v>0</v>
      </c>
      <c r="DE348" s="148">
        <f>+[2]Santander!AG348</f>
        <v>0</v>
      </c>
      <c r="DF348" s="148">
        <f>+[2]Sucre!Q348</f>
        <v>80</v>
      </c>
      <c r="DG348" s="148">
        <f>+[2]Sucre!R348</f>
        <v>0</v>
      </c>
      <c r="DH348" s="148">
        <f>+[2]Sucre!AG348</f>
        <v>0</v>
      </c>
      <c r="DI348" s="148">
        <f>+[2]Tolima!Q348</f>
        <v>200</v>
      </c>
      <c r="DJ348" s="148">
        <f>+[2]Tolima!R348</f>
        <v>0</v>
      </c>
      <c r="DK348" s="148">
        <f>+[2]Tolima!AG348</f>
        <v>0</v>
      </c>
      <c r="DL348" s="148">
        <f>+'[2]Valle del Cauca'!Q348</f>
        <v>80</v>
      </c>
      <c r="DM348" s="148">
        <f>+'[2]Valle del Cauca'!R348</f>
        <v>0</v>
      </c>
      <c r="DN348" s="148">
        <f>+'[2]Valle del Cauca'!AG348</f>
        <v>0</v>
      </c>
      <c r="DO348" s="148">
        <f>+[2]Vaupés!Q348</f>
        <v>0</v>
      </c>
      <c r="DP348" s="148">
        <f>+[2]Vaupés!R348</f>
        <v>0</v>
      </c>
      <c r="DQ348" s="148">
        <f>+[2]Vaupés!AG348</f>
        <v>0</v>
      </c>
      <c r="DR348" s="148">
        <f>+[2]Vichada!Q348</f>
        <v>0</v>
      </c>
      <c r="DS348" s="148">
        <f>+[2]Vichada!R348</f>
        <v>0</v>
      </c>
      <c r="DT348" s="148">
        <f>+[2]Vichada!AG348</f>
        <v>0</v>
      </c>
    </row>
    <row r="349" spans="1:124" ht="33.75" hidden="1" x14ac:dyDescent="0.25">
      <c r="A349" s="152" t="s">
        <v>718</v>
      </c>
      <c r="B349" s="2" t="str">
        <f t="shared" si="99"/>
        <v>5-0-8</v>
      </c>
      <c r="C349" s="1" t="s">
        <v>65</v>
      </c>
      <c r="D349" s="9" t="s">
        <v>55</v>
      </c>
      <c r="E349" s="1" t="s">
        <v>56</v>
      </c>
      <c r="F349" s="1" t="s">
        <v>422</v>
      </c>
      <c r="G349" s="1" t="s">
        <v>423</v>
      </c>
      <c r="H349" s="2" t="s">
        <v>424</v>
      </c>
      <c r="I349" s="146" t="s">
        <v>9</v>
      </c>
      <c r="J349" s="4"/>
      <c r="K349" s="4"/>
      <c r="L349" s="146"/>
      <c r="M349" s="4"/>
      <c r="N349" s="36"/>
      <c r="O349" s="146"/>
      <c r="P349" s="146"/>
      <c r="Q349" s="143"/>
      <c r="R349" s="147"/>
      <c r="S349" s="147"/>
      <c r="T349" s="147"/>
      <c r="U349" s="103"/>
      <c r="V349" s="103"/>
      <c r="W349" s="103"/>
      <c r="X349" s="103"/>
      <c r="Y349" s="103"/>
      <c r="Z349" s="104"/>
      <c r="AA349" s="104"/>
      <c r="AB349" s="136"/>
      <c r="AC349" s="147"/>
      <c r="AD349" s="147"/>
      <c r="AE349" s="147"/>
      <c r="AF349" s="72"/>
      <c r="AG349" s="72"/>
      <c r="AH349" s="72"/>
      <c r="AI349" s="72"/>
      <c r="AJ349" s="72"/>
      <c r="AK349" s="72"/>
      <c r="AL349" s="72"/>
      <c r="AM349" s="72"/>
      <c r="AN349" s="72"/>
      <c r="AO349" s="72"/>
      <c r="AP349" s="72"/>
      <c r="AQ349" s="72"/>
      <c r="AR349" s="72"/>
      <c r="AS349" s="72"/>
      <c r="AT349" s="72"/>
      <c r="AU349" s="72"/>
      <c r="AV349" s="72"/>
      <c r="AW349" s="72"/>
      <c r="AX349" s="72"/>
      <c r="AY349" s="72"/>
      <c r="AZ349" s="72"/>
      <c r="BA349" s="73"/>
      <c r="BB349" s="73"/>
      <c r="BC349" s="72"/>
      <c r="BD349" s="73"/>
      <c r="BE349" s="73"/>
      <c r="BF349" s="72"/>
      <c r="BG349" s="73"/>
      <c r="BH349" s="73"/>
      <c r="BI349" s="72"/>
      <c r="BJ349" s="73"/>
      <c r="BK349" s="73"/>
      <c r="BL349" s="72"/>
      <c r="BM349" s="72"/>
      <c r="BN349" s="72"/>
      <c r="BO349" s="72"/>
      <c r="BP349" s="73"/>
      <c r="BQ349" s="73"/>
      <c r="BR349" s="72"/>
      <c r="BS349" s="72"/>
      <c r="BT349" s="72"/>
      <c r="BU349" s="72"/>
      <c r="BV349" s="72"/>
      <c r="BW349" s="72"/>
      <c r="BX349" s="72"/>
      <c r="BY349" s="73"/>
      <c r="BZ349" s="73"/>
      <c r="CA349" s="72"/>
      <c r="CB349" s="73"/>
      <c r="CC349" s="73"/>
      <c r="CD349" s="72"/>
      <c r="CE349" s="73"/>
      <c r="CF349" s="73"/>
      <c r="CG349" s="72"/>
      <c r="CH349" s="73"/>
      <c r="CI349" s="73"/>
      <c r="CJ349" s="72"/>
      <c r="CK349" s="73"/>
      <c r="CL349" s="73"/>
      <c r="CM349" s="72"/>
      <c r="CN349" s="72"/>
      <c r="CO349" s="72"/>
      <c r="CP349" s="72"/>
      <c r="CQ349" s="73"/>
      <c r="CR349" s="73"/>
      <c r="CS349" s="72"/>
      <c r="CT349" s="73"/>
      <c r="CU349" s="73"/>
      <c r="CV349" s="72"/>
      <c r="CW349" s="73"/>
      <c r="CX349" s="73"/>
      <c r="CY349" s="72"/>
      <c r="CZ349" s="73"/>
      <c r="DA349" s="73"/>
      <c r="DB349" s="72"/>
      <c r="DC349" s="73"/>
      <c r="DD349" s="73"/>
      <c r="DE349" s="72"/>
      <c r="DF349" s="73"/>
      <c r="DG349" s="73"/>
      <c r="DH349" s="72"/>
      <c r="DI349" s="72"/>
      <c r="DJ349" s="72"/>
      <c r="DK349" s="72"/>
      <c r="DL349" s="73"/>
      <c r="DM349" s="73"/>
      <c r="DN349" s="72"/>
      <c r="DO349" s="73"/>
      <c r="DP349" s="73"/>
      <c r="DQ349" s="72"/>
      <c r="DR349" s="73"/>
      <c r="DS349" s="73"/>
      <c r="DT349" s="72"/>
    </row>
    <row r="350" spans="1:124" ht="67.5" hidden="1" x14ac:dyDescent="0.25">
      <c r="A350" s="152" t="s">
        <v>718</v>
      </c>
      <c r="B350" s="144" t="str">
        <f t="shared" si="99"/>
        <v>5-0-8-1</v>
      </c>
      <c r="C350" s="182" t="s">
        <v>65</v>
      </c>
      <c r="D350" s="108" t="s">
        <v>55</v>
      </c>
      <c r="E350" s="182" t="s">
        <v>56</v>
      </c>
      <c r="F350" s="88" t="s">
        <v>422</v>
      </c>
      <c r="G350" s="182" t="s">
        <v>423</v>
      </c>
      <c r="H350" s="144" t="s">
        <v>425</v>
      </c>
      <c r="I350" s="43" t="s">
        <v>426</v>
      </c>
      <c r="J350" s="193">
        <v>2500000</v>
      </c>
      <c r="K350" s="193">
        <v>50</v>
      </c>
      <c r="L350" s="43" t="s">
        <v>427</v>
      </c>
      <c r="M350" s="193">
        <v>643045</v>
      </c>
      <c r="N350" s="6" t="s">
        <v>428</v>
      </c>
      <c r="O350" s="6" t="s">
        <v>58</v>
      </c>
      <c r="P350" s="150" t="s">
        <v>60</v>
      </c>
      <c r="Q350" s="69">
        <f t="shared" ref="Q350:Q357" si="100">V350/U350*100</f>
        <v>0</v>
      </c>
      <c r="R350" s="83" t="e">
        <f t="shared" si="95"/>
        <v>#DIV/0!</v>
      </c>
      <c r="S350" s="83">
        <f>+[2]Amazonas!S350+[2]Antioquia!S350+[2]Atantico!S350+[2]Arauca!S350+[2]Bolivar!S350+[2]Boyacá!S350+[2]Caldas!S350+[2]Caquetá!S350+[2]Casanare!S350+[2]Cauca!S350+[2]Cesar!S350+[2]Chocó!S350+[2]Córdoba!S350+[2]Cundinamarca!S350+[2]Guainía!S350+[2]Guaviare!S350+[2]Huila!S350+'[2]La Guajira'!S350+[2]Magdalena!S350+[2]Meta!S350+[2]Nariño!S350+'[2]Norte de Santander'!S350+[2]Putumayo!S350+[2]Quindio!S350+[2]Risaralda!S350+'[2]San Anadrés'!S350+[2]Santander!S350+[2]Sucre!S350+[2]Tolima!S350+'[2]Valle del Cauca'!S350+[2]Vaupés!S350+[2]Vichada!S350</f>
        <v>0</v>
      </c>
      <c r="T350" s="83">
        <f>+[2]Amazonas!T350+[2]Antioquia!T350+[2]Atantico!T350+[2]Arauca!T350+[2]Bolivar!T350+[2]Boyacá!T350+[2]Caldas!T350+[2]Caquetá!T350+[2]Casanare!T350+[2]Cauca!T350+[2]Cesar!T350+[2]Chocó!T350+[2]Córdoba!T350+[2]Cundinamarca!T350+[2]Guainía!T350+[2]Guaviare!T350+[2]Huila!T350+'[2]La Guajira'!T350+[2]Magdalena!T350+[2]Meta!T350+[2]Nariño!T350+'[2]Norte de Santander'!T350+[2]Putumayo!T350+[2]Quindio!T350+[2]Risaralda!T350+'[2]San Anadrés'!T350+[2]Santander!T350+[2]Sucre!T350+[2]Tolima!T350+'[2]Valle del Cauca'!T350+[2]Vaupés!T350+[2]Vichada!T350</f>
        <v>0</v>
      </c>
      <c r="U350" s="148">
        <f t="shared" ref="U350:U357" si="101">+W350+Z350</f>
        <v>2500000</v>
      </c>
      <c r="V350" s="148">
        <f t="shared" ref="V350:V357" si="102">Y350+AB350</f>
        <v>0</v>
      </c>
      <c r="W350" s="148">
        <f>+'[2]Oficinas Nacionales'!Q350</f>
        <v>2500000</v>
      </c>
      <c r="X350" s="148">
        <f>+'[2]Oficinas Nacionales'!R350</f>
        <v>643045</v>
      </c>
      <c r="Y350" s="148">
        <f>+'[2]Oficinas Nacionales'!AG350</f>
        <v>0</v>
      </c>
      <c r="Z350" s="148">
        <f t="shared" ref="Z350:AB357" si="103">+AC350+AF350+AI350+AL350+AO350+AR350+AU350+AX350+BA350+BD350+BG350+BJ350+BM350+BP350+BS350+BV350+BY350+CB350+CE350+CH350+CK350+CN350+CQ350+CT350+CW350+CZ350+DC350+DF350+DI350+DL350+DO350+DR350</f>
        <v>0</v>
      </c>
      <c r="AA350" s="148">
        <f t="shared" si="103"/>
        <v>0</v>
      </c>
      <c r="AB350" s="148">
        <f t="shared" si="103"/>
        <v>0</v>
      </c>
      <c r="AC350" s="148">
        <f>+[2]Amazonas!Q350</f>
        <v>0</v>
      </c>
      <c r="AD350" s="148">
        <f>+[2]Amazonas!R350</f>
        <v>0</v>
      </c>
      <c r="AE350" s="148">
        <f>+[2]Amazonas!AG350</f>
        <v>0</v>
      </c>
      <c r="AF350" s="148">
        <f>+[2]Antioquia!Q350</f>
        <v>0</v>
      </c>
      <c r="AG350" s="148">
        <f>+[2]Antioquia!R350</f>
        <v>0</v>
      </c>
      <c r="AH350" s="148">
        <f>+[2]Antioquia!AG350</f>
        <v>0</v>
      </c>
      <c r="AI350" s="148">
        <f>+[2]Atantico!Q350</f>
        <v>0</v>
      </c>
      <c r="AJ350" s="148">
        <f>+[2]Atantico!R350</f>
        <v>0</v>
      </c>
      <c r="AK350" s="148">
        <f>+[2]Atantico!AG350</f>
        <v>0</v>
      </c>
      <c r="AL350" s="148">
        <f>+[2]Arauca!Q350</f>
        <v>0</v>
      </c>
      <c r="AM350" s="148">
        <f>+[2]Arauca!R350</f>
        <v>0</v>
      </c>
      <c r="AN350" s="148">
        <f>+[2]Arauca!AG350</f>
        <v>0</v>
      </c>
      <c r="AO350" s="148">
        <f>+[2]Bolivar!Q350</f>
        <v>0</v>
      </c>
      <c r="AP350" s="148">
        <f>+[2]Bolivar!R350</f>
        <v>0</v>
      </c>
      <c r="AQ350" s="148">
        <f>+[2]Bolivar!AG350</f>
        <v>0</v>
      </c>
      <c r="AR350" s="148">
        <f>+[2]Boyacá!Q350</f>
        <v>0</v>
      </c>
      <c r="AS350" s="148">
        <f>+[2]Boyacá!R350</f>
        <v>0</v>
      </c>
      <c r="AT350" s="148">
        <f>+[2]Boyacá!AG350</f>
        <v>0</v>
      </c>
      <c r="AU350" s="148">
        <f>+[2]Caldas!Q350</f>
        <v>0</v>
      </c>
      <c r="AV350" s="148">
        <f>+[2]Caldas!R350</f>
        <v>0</v>
      </c>
      <c r="AW350" s="148">
        <f>+[2]Caldas!AG350</f>
        <v>0</v>
      </c>
      <c r="AX350" s="148">
        <f>+[2]Caquetá!Q350</f>
        <v>0</v>
      </c>
      <c r="AY350" s="148">
        <f>+[2]Caquetá!R350</f>
        <v>0</v>
      </c>
      <c r="AZ350" s="148">
        <f>+[2]Caquetá!AG350</f>
        <v>0</v>
      </c>
      <c r="BA350" s="148">
        <f>+[2]Casanare!Q350</f>
        <v>0</v>
      </c>
      <c r="BB350" s="148">
        <f>+[2]Casanare!R350</f>
        <v>0</v>
      </c>
      <c r="BC350" s="148">
        <f>+[2]Casanare!AG350</f>
        <v>0</v>
      </c>
      <c r="BD350" s="148">
        <f>+[2]Cauca!Q350</f>
        <v>0</v>
      </c>
      <c r="BE350" s="148">
        <f>+[2]Cauca!R350</f>
        <v>0</v>
      </c>
      <c r="BF350" s="148">
        <f>+[2]Cauca!AG350</f>
        <v>0</v>
      </c>
      <c r="BG350" s="148">
        <f>+[2]Cesar!Q350</f>
        <v>0</v>
      </c>
      <c r="BH350" s="148">
        <f>+[2]Cesar!R350</f>
        <v>0</v>
      </c>
      <c r="BI350" s="148">
        <f>+[2]Cesar!AG350</f>
        <v>0</v>
      </c>
      <c r="BJ350" s="148">
        <f>+[2]Chocó!Q350</f>
        <v>0</v>
      </c>
      <c r="BK350" s="148">
        <f>+[2]Chocó!R350</f>
        <v>0</v>
      </c>
      <c r="BL350" s="148">
        <f>+[2]Chocó!AG350</f>
        <v>0</v>
      </c>
      <c r="BM350" s="148">
        <f>+[2]Córdoba!Q350</f>
        <v>0</v>
      </c>
      <c r="BN350" s="148">
        <f>+[2]Córdoba!R350</f>
        <v>0</v>
      </c>
      <c r="BO350" s="148">
        <f>+[2]Córdoba!AG350</f>
        <v>0</v>
      </c>
      <c r="BP350" s="148">
        <f>+[2]Cundinamarca!Q350</f>
        <v>0</v>
      </c>
      <c r="BQ350" s="148">
        <f>+[2]Cundinamarca!R350</f>
        <v>0</v>
      </c>
      <c r="BR350" s="148">
        <f>+[2]Cundinamarca!AG350</f>
        <v>0</v>
      </c>
      <c r="BS350" s="148">
        <f>+[2]Guainía!Q350</f>
        <v>0</v>
      </c>
      <c r="BT350" s="148">
        <f>+[2]Guainía!R350</f>
        <v>0</v>
      </c>
      <c r="BU350" s="148">
        <f>+[2]Guainía!AG350</f>
        <v>0</v>
      </c>
      <c r="BV350" s="148">
        <f>+[2]Guaviare!Q350</f>
        <v>0</v>
      </c>
      <c r="BW350" s="148">
        <f>+[2]Guaviare!R350</f>
        <v>0</v>
      </c>
      <c r="BX350" s="148">
        <f>+[2]Guaviare!AG350</f>
        <v>0</v>
      </c>
      <c r="BY350" s="148">
        <f>+[2]Huila!Q350</f>
        <v>0</v>
      </c>
      <c r="BZ350" s="148">
        <f>+[2]Huila!R350</f>
        <v>0</v>
      </c>
      <c r="CA350" s="148">
        <f>+[2]Huila!AG350</f>
        <v>0</v>
      </c>
      <c r="CB350" s="148">
        <f>+'[2]La Guajira'!Q350</f>
        <v>0</v>
      </c>
      <c r="CC350" s="148">
        <f>+'[2]La Guajira'!R350</f>
        <v>0</v>
      </c>
      <c r="CD350" s="148">
        <f>+'[2]La Guajira'!AG350</f>
        <v>0</v>
      </c>
      <c r="CE350" s="148">
        <f>+[2]Magdalena!Q350</f>
        <v>0</v>
      </c>
      <c r="CF350" s="148">
        <f>+[2]Magdalena!R350</f>
        <v>0</v>
      </c>
      <c r="CG350" s="148">
        <f>+[2]Magdalena!AG350</f>
        <v>0</v>
      </c>
      <c r="CH350" s="148">
        <f>+[2]Meta!Q350</f>
        <v>0</v>
      </c>
      <c r="CI350" s="148">
        <f>+[2]Meta!R350</f>
        <v>0</v>
      </c>
      <c r="CJ350" s="148">
        <f>+[2]Meta!AG350</f>
        <v>0</v>
      </c>
      <c r="CK350" s="148">
        <f>+[2]Nariño!Q350</f>
        <v>0</v>
      </c>
      <c r="CL350" s="148">
        <f>+[2]Nariño!R350</f>
        <v>0</v>
      </c>
      <c r="CM350" s="148">
        <f>+[2]Nariño!AG350</f>
        <v>0</v>
      </c>
      <c r="CN350" s="148">
        <f>+'[2]Norte de Santander'!Q350</f>
        <v>0</v>
      </c>
      <c r="CO350" s="148">
        <f>+'[2]Norte de Santander'!R350</f>
        <v>0</v>
      </c>
      <c r="CP350" s="148">
        <f>+'[2]Norte de Santander'!AG350</f>
        <v>0</v>
      </c>
      <c r="CQ350" s="148">
        <f>+[2]Putumayo!Q350</f>
        <v>0</v>
      </c>
      <c r="CR350" s="148">
        <f>+[2]Putumayo!R350</f>
        <v>0</v>
      </c>
      <c r="CS350" s="148">
        <f>+[2]Putumayo!AG350</f>
        <v>0</v>
      </c>
      <c r="CT350" s="148">
        <f>+[2]Quindio!Q350</f>
        <v>0</v>
      </c>
      <c r="CU350" s="148">
        <f>+[2]Quindio!R350</f>
        <v>0</v>
      </c>
      <c r="CV350" s="148">
        <f>+[2]Quindio!AG350</f>
        <v>0</v>
      </c>
      <c r="CW350" s="148">
        <f>+[2]Risaralda!Q350</f>
        <v>0</v>
      </c>
      <c r="CX350" s="148">
        <f>+[2]Risaralda!R350</f>
        <v>0</v>
      </c>
      <c r="CY350" s="148">
        <f>+[2]Risaralda!AG350</f>
        <v>0</v>
      </c>
      <c r="CZ350" s="148">
        <f>+'[2]San Anadrés'!Q350</f>
        <v>0</v>
      </c>
      <c r="DA350" s="148">
        <f>+'[2]San Anadrés'!R350</f>
        <v>0</v>
      </c>
      <c r="DB350" s="148">
        <f>+'[2]San Anadrés'!AG350</f>
        <v>0</v>
      </c>
      <c r="DC350" s="148">
        <f>+[2]Santander!Q350</f>
        <v>0</v>
      </c>
      <c r="DD350" s="148">
        <f>+[2]Santander!R350</f>
        <v>0</v>
      </c>
      <c r="DE350" s="148">
        <f>+[2]Santander!AG350</f>
        <v>0</v>
      </c>
      <c r="DF350" s="148">
        <f>+[2]Sucre!Q350</f>
        <v>0</v>
      </c>
      <c r="DG350" s="148">
        <f>+[2]Sucre!R350</f>
        <v>0</v>
      </c>
      <c r="DH350" s="148">
        <f>+[2]Sucre!AG350</f>
        <v>0</v>
      </c>
      <c r="DI350" s="148">
        <f>+[2]Tolima!Q350</f>
        <v>0</v>
      </c>
      <c r="DJ350" s="148">
        <f>+[2]Tolima!R350</f>
        <v>0</v>
      </c>
      <c r="DK350" s="148">
        <f>+[2]Tolima!AG350</f>
        <v>0</v>
      </c>
      <c r="DL350" s="148">
        <f>+'[2]Valle del Cauca'!Q350</f>
        <v>0</v>
      </c>
      <c r="DM350" s="148">
        <f>+'[2]Valle del Cauca'!R350</f>
        <v>0</v>
      </c>
      <c r="DN350" s="148">
        <f>+'[2]Valle del Cauca'!AG350</f>
        <v>0</v>
      </c>
      <c r="DO350" s="148">
        <f>+[2]Vaupés!Q350</f>
        <v>0</v>
      </c>
      <c r="DP350" s="148">
        <f>+[2]Vaupés!R350</f>
        <v>0</v>
      </c>
      <c r="DQ350" s="148">
        <f>+[2]Vaupés!AG350</f>
        <v>0</v>
      </c>
      <c r="DR350" s="148">
        <f>+[2]Vichada!Q350</f>
        <v>0</v>
      </c>
      <c r="DS350" s="148">
        <f>+[2]Vichada!R350</f>
        <v>0</v>
      </c>
      <c r="DT350" s="148">
        <f>+[2]Vichada!AG350</f>
        <v>0</v>
      </c>
    </row>
    <row r="351" spans="1:124" ht="33.75" hidden="1" x14ac:dyDescent="0.25">
      <c r="A351" s="152" t="s">
        <v>718</v>
      </c>
      <c r="B351" s="144" t="str">
        <f t="shared" si="99"/>
        <v>5-0-8-2</v>
      </c>
      <c r="C351" s="182" t="s">
        <v>65</v>
      </c>
      <c r="D351" s="108" t="s">
        <v>55</v>
      </c>
      <c r="E351" s="182" t="s">
        <v>56</v>
      </c>
      <c r="F351" s="88" t="s">
        <v>422</v>
      </c>
      <c r="G351" s="182" t="s">
        <v>423</v>
      </c>
      <c r="H351" s="144" t="s">
        <v>429</v>
      </c>
      <c r="I351" s="43" t="s">
        <v>430</v>
      </c>
      <c r="J351" s="193">
        <v>30</v>
      </c>
      <c r="K351" s="193">
        <v>25</v>
      </c>
      <c r="L351" s="6" t="s">
        <v>716</v>
      </c>
      <c r="M351" s="193">
        <v>23</v>
      </c>
      <c r="N351" s="6" t="s">
        <v>428</v>
      </c>
      <c r="O351" s="6" t="s">
        <v>57</v>
      </c>
      <c r="P351" s="43" t="s">
        <v>60</v>
      </c>
      <c r="Q351" s="69">
        <f t="shared" si="100"/>
        <v>0</v>
      </c>
      <c r="R351" s="83" t="e">
        <f t="shared" si="95"/>
        <v>#DIV/0!</v>
      </c>
      <c r="S351" s="83">
        <f>+[2]Amazonas!S351+[2]Antioquia!S351+[2]Atantico!S351+[2]Arauca!S351+[2]Bolivar!S351+[2]Boyacá!S351+[2]Caldas!S351+[2]Caquetá!S351+[2]Casanare!S351+[2]Cauca!S351+[2]Cesar!S351+[2]Chocó!S351+[2]Córdoba!S351+[2]Cundinamarca!S351+[2]Guainía!S351+[2]Guaviare!S351+[2]Huila!S351+'[2]La Guajira'!S351+[2]Magdalena!S351+[2]Meta!S351+[2]Nariño!S351+'[2]Norte de Santander'!S351+[2]Putumayo!S351+[2]Quindio!S351+[2]Risaralda!S351+'[2]San Anadrés'!S351+[2]Santander!S351+[2]Sucre!S351+[2]Tolima!S351+'[2]Valle del Cauca'!S351+[2]Vaupés!S351+[2]Vichada!S351</f>
        <v>0</v>
      </c>
      <c r="T351" s="83">
        <f>+[2]Amazonas!T351+[2]Antioquia!T351+[2]Atantico!T351+[2]Arauca!T351+[2]Bolivar!T351+[2]Boyacá!T351+[2]Caldas!T351+[2]Caquetá!T351+[2]Casanare!T351+[2]Cauca!T351+[2]Cesar!T351+[2]Chocó!T351+[2]Córdoba!T351+[2]Cundinamarca!T351+[2]Guainía!T351+[2]Guaviare!T351+[2]Huila!T351+'[2]La Guajira'!T351+[2]Magdalena!T351+[2]Meta!T351+[2]Nariño!T351+'[2]Norte de Santander'!T351+[2]Putumayo!T351+[2]Quindio!T351+[2]Risaralda!T351+'[2]San Anadrés'!T351+[2]Santander!T351+[2]Sucre!T351+[2]Tolima!T351+'[2]Valle del Cauca'!T351+[2]Vaupés!T351+[2]Vichada!T351</f>
        <v>0</v>
      </c>
      <c r="U351" s="148">
        <f t="shared" si="101"/>
        <v>30</v>
      </c>
      <c r="V351" s="148">
        <f t="shared" si="102"/>
        <v>0</v>
      </c>
      <c r="W351" s="148">
        <f>+'[2]Oficinas Nacionales'!Q351</f>
        <v>30</v>
      </c>
      <c r="X351" s="148">
        <f>+'[2]Oficinas Nacionales'!R351</f>
        <v>23</v>
      </c>
      <c r="Y351" s="148">
        <f>+'[2]Oficinas Nacionales'!AG351</f>
        <v>0</v>
      </c>
      <c r="Z351" s="148">
        <f t="shared" si="103"/>
        <v>0</v>
      </c>
      <c r="AA351" s="148">
        <f t="shared" si="103"/>
        <v>0</v>
      </c>
      <c r="AB351" s="148">
        <f t="shared" si="103"/>
        <v>0</v>
      </c>
      <c r="AC351" s="148">
        <f>+[2]Amazonas!Q351</f>
        <v>0</v>
      </c>
      <c r="AD351" s="148">
        <f>+[2]Amazonas!R351</f>
        <v>0</v>
      </c>
      <c r="AE351" s="148">
        <f>+[2]Amazonas!AG351</f>
        <v>0</v>
      </c>
      <c r="AF351" s="148">
        <f>+[2]Antioquia!Q351</f>
        <v>0</v>
      </c>
      <c r="AG351" s="148">
        <f>+[2]Antioquia!R351</f>
        <v>0</v>
      </c>
      <c r="AH351" s="148">
        <f>+[2]Antioquia!AG351</f>
        <v>0</v>
      </c>
      <c r="AI351" s="148">
        <f>+[2]Atantico!Q351</f>
        <v>0</v>
      </c>
      <c r="AJ351" s="148">
        <f>+[2]Atantico!R351</f>
        <v>0</v>
      </c>
      <c r="AK351" s="148">
        <f>+[2]Atantico!AG351</f>
        <v>0</v>
      </c>
      <c r="AL351" s="148">
        <f>+[2]Arauca!Q351</f>
        <v>0</v>
      </c>
      <c r="AM351" s="148">
        <f>+[2]Arauca!R351</f>
        <v>0</v>
      </c>
      <c r="AN351" s="148">
        <f>+[2]Arauca!AG351</f>
        <v>0</v>
      </c>
      <c r="AO351" s="148">
        <f>+[2]Bolivar!Q351</f>
        <v>0</v>
      </c>
      <c r="AP351" s="148">
        <f>+[2]Bolivar!R351</f>
        <v>0</v>
      </c>
      <c r="AQ351" s="148">
        <f>+[2]Bolivar!AG351</f>
        <v>0</v>
      </c>
      <c r="AR351" s="148">
        <f>+[2]Boyacá!Q351</f>
        <v>0</v>
      </c>
      <c r="AS351" s="148">
        <f>+[2]Boyacá!R351</f>
        <v>0</v>
      </c>
      <c r="AT351" s="148">
        <f>+[2]Boyacá!AG351</f>
        <v>0</v>
      </c>
      <c r="AU351" s="148">
        <f>+[2]Caldas!Q351</f>
        <v>0</v>
      </c>
      <c r="AV351" s="148">
        <f>+[2]Caldas!R351</f>
        <v>0</v>
      </c>
      <c r="AW351" s="148">
        <f>+[2]Caldas!AG351</f>
        <v>0</v>
      </c>
      <c r="AX351" s="148">
        <f>+[2]Caquetá!Q351</f>
        <v>0</v>
      </c>
      <c r="AY351" s="148">
        <f>+[2]Caquetá!R351</f>
        <v>0</v>
      </c>
      <c r="AZ351" s="148">
        <f>+[2]Caquetá!AG351</f>
        <v>0</v>
      </c>
      <c r="BA351" s="148">
        <f>+[2]Casanare!Q351</f>
        <v>0</v>
      </c>
      <c r="BB351" s="148">
        <f>+[2]Casanare!R351</f>
        <v>0</v>
      </c>
      <c r="BC351" s="148">
        <f>+[2]Casanare!AG351</f>
        <v>0</v>
      </c>
      <c r="BD351" s="148">
        <f>+[2]Cauca!Q351</f>
        <v>0</v>
      </c>
      <c r="BE351" s="148">
        <f>+[2]Cauca!R351</f>
        <v>0</v>
      </c>
      <c r="BF351" s="148">
        <f>+[2]Cauca!AG351</f>
        <v>0</v>
      </c>
      <c r="BG351" s="148">
        <f>+[2]Cesar!Q351</f>
        <v>0</v>
      </c>
      <c r="BH351" s="148">
        <f>+[2]Cesar!R351</f>
        <v>0</v>
      </c>
      <c r="BI351" s="148">
        <f>+[2]Cesar!AG351</f>
        <v>0</v>
      </c>
      <c r="BJ351" s="148">
        <f>+[2]Chocó!Q351</f>
        <v>0</v>
      </c>
      <c r="BK351" s="148">
        <f>+[2]Chocó!R351</f>
        <v>0</v>
      </c>
      <c r="BL351" s="148">
        <f>+[2]Chocó!AG351</f>
        <v>0</v>
      </c>
      <c r="BM351" s="148">
        <f>+[2]Córdoba!Q351</f>
        <v>0</v>
      </c>
      <c r="BN351" s="148">
        <f>+[2]Córdoba!R351</f>
        <v>0</v>
      </c>
      <c r="BO351" s="148">
        <f>+[2]Córdoba!AG351</f>
        <v>0</v>
      </c>
      <c r="BP351" s="148">
        <f>+[2]Cundinamarca!Q351</f>
        <v>0</v>
      </c>
      <c r="BQ351" s="148">
        <f>+[2]Cundinamarca!R351</f>
        <v>0</v>
      </c>
      <c r="BR351" s="148">
        <f>+[2]Cundinamarca!AG351</f>
        <v>0</v>
      </c>
      <c r="BS351" s="148">
        <f>+[2]Guainía!Q351</f>
        <v>0</v>
      </c>
      <c r="BT351" s="148">
        <f>+[2]Guainía!R351</f>
        <v>0</v>
      </c>
      <c r="BU351" s="148">
        <f>+[2]Guainía!AG351</f>
        <v>0</v>
      </c>
      <c r="BV351" s="148">
        <f>+[2]Guaviare!Q351</f>
        <v>0</v>
      </c>
      <c r="BW351" s="148">
        <f>+[2]Guaviare!R351</f>
        <v>0</v>
      </c>
      <c r="BX351" s="148">
        <f>+[2]Guaviare!AG351</f>
        <v>0</v>
      </c>
      <c r="BY351" s="148">
        <f>+[2]Huila!Q351</f>
        <v>0</v>
      </c>
      <c r="BZ351" s="148">
        <f>+[2]Huila!R351</f>
        <v>0</v>
      </c>
      <c r="CA351" s="148">
        <f>+[2]Huila!AG351</f>
        <v>0</v>
      </c>
      <c r="CB351" s="148">
        <f>+'[2]La Guajira'!Q351</f>
        <v>0</v>
      </c>
      <c r="CC351" s="148">
        <f>+'[2]La Guajira'!R351</f>
        <v>0</v>
      </c>
      <c r="CD351" s="148">
        <f>+'[2]La Guajira'!AG351</f>
        <v>0</v>
      </c>
      <c r="CE351" s="148">
        <f>+[2]Magdalena!Q351</f>
        <v>0</v>
      </c>
      <c r="CF351" s="148">
        <f>+[2]Magdalena!R351</f>
        <v>0</v>
      </c>
      <c r="CG351" s="148">
        <f>+[2]Magdalena!AG351</f>
        <v>0</v>
      </c>
      <c r="CH351" s="148">
        <f>+[2]Meta!Q351</f>
        <v>0</v>
      </c>
      <c r="CI351" s="148">
        <f>+[2]Meta!R351</f>
        <v>0</v>
      </c>
      <c r="CJ351" s="148">
        <f>+[2]Meta!AG351</f>
        <v>0</v>
      </c>
      <c r="CK351" s="148">
        <f>+[2]Nariño!Q351</f>
        <v>0</v>
      </c>
      <c r="CL351" s="148">
        <f>+[2]Nariño!R351</f>
        <v>0</v>
      </c>
      <c r="CM351" s="148">
        <f>+[2]Nariño!AG351</f>
        <v>0</v>
      </c>
      <c r="CN351" s="148">
        <f>+'[2]Norte de Santander'!Q351</f>
        <v>0</v>
      </c>
      <c r="CO351" s="148">
        <f>+'[2]Norte de Santander'!R351</f>
        <v>0</v>
      </c>
      <c r="CP351" s="148">
        <f>+'[2]Norte de Santander'!AG351</f>
        <v>0</v>
      </c>
      <c r="CQ351" s="148">
        <f>+[2]Putumayo!Q351</f>
        <v>0</v>
      </c>
      <c r="CR351" s="148">
        <f>+[2]Putumayo!R351</f>
        <v>0</v>
      </c>
      <c r="CS351" s="148">
        <f>+[2]Putumayo!AG351</f>
        <v>0</v>
      </c>
      <c r="CT351" s="148">
        <f>+[2]Quindio!Q351</f>
        <v>0</v>
      </c>
      <c r="CU351" s="148">
        <f>+[2]Quindio!R351</f>
        <v>0</v>
      </c>
      <c r="CV351" s="148">
        <f>+[2]Quindio!AG351</f>
        <v>0</v>
      </c>
      <c r="CW351" s="148">
        <f>+[2]Risaralda!Q351</f>
        <v>0</v>
      </c>
      <c r="CX351" s="148">
        <f>+[2]Risaralda!R351</f>
        <v>0</v>
      </c>
      <c r="CY351" s="148">
        <f>+[2]Risaralda!AG351</f>
        <v>0</v>
      </c>
      <c r="CZ351" s="148">
        <f>+'[2]San Anadrés'!Q351</f>
        <v>0</v>
      </c>
      <c r="DA351" s="148">
        <f>+'[2]San Anadrés'!R351</f>
        <v>0</v>
      </c>
      <c r="DB351" s="148">
        <f>+'[2]San Anadrés'!AG351</f>
        <v>0</v>
      </c>
      <c r="DC351" s="148">
        <f>+[2]Santander!Q351</f>
        <v>0</v>
      </c>
      <c r="DD351" s="148">
        <f>+[2]Santander!R351</f>
        <v>0</v>
      </c>
      <c r="DE351" s="148">
        <f>+[2]Santander!AG351</f>
        <v>0</v>
      </c>
      <c r="DF351" s="148">
        <f>+[2]Sucre!Q351</f>
        <v>0</v>
      </c>
      <c r="DG351" s="148">
        <f>+[2]Sucre!R351</f>
        <v>0</v>
      </c>
      <c r="DH351" s="148">
        <f>+[2]Sucre!AG351</f>
        <v>0</v>
      </c>
      <c r="DI351" s="148">
        <f>+[2]Tolima!Q351</f>
        <v>0</v>
      </c>
      <c r="DJ351" s="148">
        <f>+[2]Tolima!R351</f>
        <v>0</v>
      </c>
      <c r="DK351" s="148">
        <f>+[2]Tolima!AG351</f>
        <v>0</v>
      </c>
      <c r="DL351" s="148">
        <f>+'[2]Valle del Cauca'!Q351</f>
        <v>0</v>
      </c>
      <c r="DM351" s="148">
        <f>+'[2]Valle del Cauca'!R351</f>
        <v>0</v>
      </c>
      <c r="DN351" s="148">
        <f>+'[2]Valle del Cauca'!AG351</f>
        <v>0</v>
      </c>
      <c r="DO351" s="148">
        <f>+[2]Vaupés!Q351</f>
        <v>0</v>
      </c>
      <c r="DP351" s="148">
        <f>+[2]Vaupés!R351</f>
        <v>0</v>
      </c>
      <c r="DQ351" s="148">
        <f>+[2]Vaupés!AG351</f>
        <v>0</v>
      </c>
      <c r="DR351" s="148">
        <f>+[2]Vichada!Q351</f>
        <v>0</v>
      </c>
      <c r="DS351" s="148">
        <f>+[2]Vichada!R351</f>
        <v>0</v>
      </c>
      <c r="DT351" s="148">
        <f>+[2]Vichada!AG351</f>
        <v>0</v>
      </c>
    </row>
    <row r="352" spans="1:124" ht="33.75" hidden="1" x14ac:dyDescent="0.25">
      <c r="A352" s="152" t="s">
        <v>718</v>
      </c>
      <c r="B352" s="144" t="str">
        <f>+H352</f>
        <v>5-0-8-3</v>
      </c>
      <c r="C352" s="182" t="s">
        <v>65</v>
      </c>
      <c r="D352" s="108" t="s">
        <v>55</v>
      </c>
      <c r="E352" s="182" t="s">
        <v>56</v>
      </c>
      <c r="F352" s="88" t="s">
        <v>422</v>
      </c>
      <c r="G352" s="182" t="s">
        <v>423</v>
      </c>
      <c r="H352" s="144" t="s">
        <v>614</v>
      </c>
      <c r="I352" s="43" t="s">
        <v>620</v>
      </c>
      <c r="J352" s="193"/>
      <c r="K352" s="193">
        <v>3</v>
      </c>
      <c r="L352" s="6" t="s">
        <v>735</v>
      </c>
      <c r="M352" s="193"/>
      <c r="N352" s="6" t="s">
        <v>428</v>
      </c>
      <c r="O352" s="6" t="s">
        <v>57</v>
      </c>
      <c r="P352" s="150" t="s">
        <v>60</v>
      </c>
      <c r="Q352" s="69" t="e">
        <f t="shared" si="100"/>
        <v>#DIV/0!</v>
      </c>
      <c r="R352" s="83" t="e">
        <f t="shared" si="95"/>
        <v>#DIV/0!</v>
      </c>
      <c r="S352" s="83">
        <f>+[2]Amazonas!S352+[2]Antioquia!S352+[2]Atantico!S352+[2]Arauca!S352+[2]Bolivar!S352+[2]Boyacá!S352+[2]Caldas!S352+[2]Caquetá!S352+[2]Casanare!S352+[2]Cauca!S352+[2]Cesar!S352+[2]Chocó!S352+[2]Córdoba!S352+[2]Cundinamarca!S352+[2]Guainía!S352+[2]Guaviare!S352+[2]Huila!S352+'[2]La Guajira'!S352+[2]Magdalena!S352+[2]Meta!S352+[2]Nariño!S352+'[2]Norte de Santander'!S352+[2]Putumayo!S352+[2]Quindio!S352+[2]Risaralda!S352+'[2]San Anadrés'!S352+[2]Santander!S352+[2]Sucre!S352+[2]Tolima!S352+'[2]Valle del Cauca'!S352+[2]Vaupés!S352+[2]Vichada!S352</f>
        <v>0</v>
      </c>
      <c r="T352" s="83">
        <f>+[2]Amazonas!T352+[2]Antioquia!T352+[2]Atantico!T352+[2]Arauca!T352+[2]Bolivar!T352+[2]Boyacá!T352+[2]Caldas!T352+[2]Caquetá!T352+[2]Casanare!T352+[2]Cauca!T352+[2]Cesar!T352+[2]Chocó!T352+[2]Córdoba!T352+[2]Cundinamarca!T352+[2]Guainía!T352+[2]Guaviare!T352+[2]Huila!T352+'[2]La Guajira'!T352+[2]Magdalena!T352+[2]Meta!T352+[2]Nariño!T352+'[2]Norte de Santander'!T352+[2]Putumayo!T352+[2]Quindio!T352+[2]Risaralda!T352+'[2]San Anadrés'!T352+[2]Santander!T352+[2]Sucre!T352+[2]Tolima!T352+'[2]Valle del Cauca'!T352+[2]Vaupés!T352+[2]Vichada!T352</f>
        <v>0</v>
      </c>
      <c r="U352" s="148">
        <f t="shared" si="101"/>
        <v>0</v>
      </c>
      <c r="V352" s="148">
        <f t="shared" si="102"/>
        <v>0</v>
      </c>
      <c r="W352" s="148">
        <f>+'[2]Oficinas Nacionales'!Q352</f>
        <v>0</v>
      </c>
      <c r="X352" s="148">
        <f>+'[2]Oficinas Nacionales'!R352</f>
        <v>0</v>
      </c>
      <c r="Y352" s="148">
        <f>+'[2]Oficinas Nacionales'!AG352</f>
        <v>0</v>
      </c>
      <c r="Z352" s="148">
        <f t="shared" si="103"/>
        <v>0</v>
      </c>
      <c r="AA352" s="148">
        <f t="shared" si="103"/>
        <v>0</v>
      </c>
      <c r="AB352" s="148">
        <f t="shared" si="103"/>
        <v>0</v>
      </c>
      <c r="AC352" s="148">
        <f>+[2]Amazonas!Q352</f>
        <v>0</v>
      </c>
      <c r="AD352" s="148">
        <f>+[2]Amazonas!R352</f>
        <v>0</v>
      </c>
      <c r="AE352" s="148">
        <f>+[2]Amazonas!AG352</f>
        <v>0</v>
      </c>
      <c r="AF352" s="148">
        <f>+[2]Antioquia!Q352</f>
        <v>0</v>
      </c>
      <c r="AG352" s="148">
        <f>+[2]Antioquia!R352</f>
        <v>0</v>
      </c>
      <c r="AH352" s="148">
        <f>+[2]Antioquia!AG352</f>
        <v>0</v>
      </c>
      <c r="AI352" s="148">
        <f>+[2]Atantico!Q352</f>
        <v>0</v>
      </c>
      <c r="AJ352" s="148">
        <f>+[2]Atantico!R352</f>
        <v>0</v>
      </c>
      <c r="AK352" s="148">
        <f>+[2]Atantico!AG352</f>
        <v>0</v>
      </c>
      <c r="AL352" s="148">
        <f>+[2]Arauca!Q352</f>
        <v>0</v>
      </c>
      <c r="AM352" s="148">
        <f>+[2]Arauca!R352</f>
        <v>0</v>
      </c>
      <c r="AN352" s="148">
        <f>+[2]Arauca!AG352</f>
        <v>0</v>
      </c>
      <c r="AO352" s="148">
        <f>+[2]Bolivar!Q352</f>
        <v>0</v>
      </c>
      <c r="AP352" s="148">
        <f>+[2]Bolivar!R352</f>
        <v>0</v>
      </c>
      <c r="AQ352" s="148">
        <f>+[2]Bolivar!AG352</f>
        <v>0</v>
      </c>
      <c r="AR352" s="148">
        <f>+[2]Boyacá!Q352</f>
        <v>0</v>
      </c>
      <c r="AS352" s="148">
        <f>+[2]Boyacá!R352</f>
        <v>0</v>
      </c>
      <c r="AT352" s="148">
        <f>+[2]Boyacá!AG352</f>
        <v>0</v>
      </c>
      <c r="AU352" s="148">
        <f>+[2]Caldas!Q352</f>
        <v>0</v>
      </c>
      <c r="AV352" s="148">
        <f>+[2]Caldas!R352</f>
        <v>0</v>
      </c>
      <c r="AW352" s="148">
        <f>+[2]Caldas!AG352</f>
        <v>0</v>
      </c>
      <c r="AX352" s="148">
        <f>+[2]Caquetá!Q352</f>
        <v>0</v>
      </c>
      <c r="AY352" s="148">
        <f>+[2]Caquetá!R352</f>
        <v>0</v>
      </c>
      <c r="AZ352" s="148">
        <f>+[2]Caquetá!AG352</f>
        <v>0</v>
      </c>
      <c r="BA352" s="148">
        <f>+[2]Casanare!Q352</f>
        <v>0</v>
      </c>
      <c r="BB352" s="148">
        <f>+[2]Casanare!R352</f>
        <v>0</v>
      </c>
      <c r="BC352" s="148">
        <f>+[2]Casanare!AG352</f>
        <v>0</v>
      </c>
      <c r="BD352" s="148">
        <f>+[2]Cauca!Q352</f>
        <v>0</v>
      </c>
      <c r="BE352" s="148">
        <f>+[2]Cauca!R352</f>
        <v>0</v>
      </c>
      <c r="BF352" s="148">
        <f>+[2]Cauca!AG352</f>
        <v>0</v>
      </c>
      <c r="BG352" s="148">
        <f>+[2]Cesar!Q352</f>
        <v>0</v>
      </c>
      <c r="BH352" s="148">
        <f>+[2]Cesar!R352</f>
        <v>0</v>
      </c>
      <c r="BI352" s="148">
        <f>+[2]Cesar!AG352</f>
        <v>0</v>
      </c>
      <c r="BJ352" s="148">
        <f>+[2]Chocó!Q352</f>
        <v>0</v>
      </c>
      <c r="BK352" s="148">
        <f>+[2]Chocó!R352</f>
        <v>0</v>
      </c>
      <c r="BL352" s="148">
        <f>+[2]Chocó!AG352</f>
        <v>0</v>
      </c>
      <c r="BM352" s="148">
        <f>+[2]Córdoba!Q352</f>
        <v>0</v>
      </c>
      <c r="BN352" s="148">
        <f>+[2]Córdoba!R352</f>
        <v>0</v>
      </c>
      <c r="BO352" s="148">
        <f>+[2]Córdoba!AG352</f>
        <v>0</v>
      </c>
      <c r="BP352" s="148">
        <f>+[2]Cundinamarca!Q352</f>
        <v>0</v>
      </c>
      <c r="BQ352" s="148">
        <f>+[2]Cundinamarca!R352</f>
        <v>0</v>
      </c>
      <c r="BR352" s="148">
        <f>+[2]Cundinamarca!AG352</f>
        <v>0</v>
      </c>
      <c r="BS352" s="148">
        <f>+[2]Guainía!Q352</f>
        <v>0</v>
      </c>
      <c r="BT352" s="148">
        <f>+[2]Guainía!R352</f>
        <v>0</v>
      </c>
      <c r="BU352" s="148">
        <f>+[2]Guainía!AG352</f>
        <v>0</v>
      </c>
      <c r="BV352" s="148">
        <f>+[2]Guaviare!Q352</f>
        <v>0</v>
      </c>
      <c r="BW352" s="148">
        <f>+[2]Guaviare!R352</f>
        <v>0</v>
      </c>
      <c r="BX352" s="148">
        <f>+[2]Guaviare!AG352</f>
        <v>0</v>
      </c>
      <c r="BY352" s="148">
        <f>+[2]Huila!Q352</f>
        <v>0</v>
      </c>
      <c r="BZ352" s="148">
        <f>+[2]Huila!R352</f>
        <v>0</v>
      </c>
      <c r="CA352" s="148">
        <f>+[2]Huila!AG352</f>
        <v>0</v>
      </c>
      <c r="CB352" s="148">
        <f>+'[2]La Guajira'!Q352</f>
        <v>0</v>
      </c>
      <c r="CC352" s="148">
        <f>+'[2]La Guajira'!R352</f>
        <v>0</v>
      </c>
      <c r="CD352" s="148">
        <f>+'[2]La Guajira'!AG352</f>
        <v>0</v>
      </c>
      <c r="CE352" s="148">
        <f>+[2]Magdalena!Q352</f>
        <v>0</v>
      </c>
      <c r="CF352" s="148">
        <f>+[2]Magdalena!R352</f>
        <v>0</v>
      </c>
      <c r="CG352" s="148">
        <f>+[2]Magdalena!AG352</f>
        <v>0</v>
      </c>
      <c r="CH352" s="148">
        <f>+[2]Meta!Q352</f>
        <v>0</v>
      </c>
      <c r="CI352" s="148">
        <f>+[2]Meta!R352</f>
        <v>0</v>
      </c>
      <c r="CJ352" s="148">
        <f>+[2]Meta!AG352</f>
        <v>0</v>
      </c>
      <c r="CK352" s="148">
        <f>+[2]Nariño!Q352</f>
        <v>0</v>
      </c>
      <c r="CL352" s="148">
        <f>+[2]Nariño!R352</f>
        <v>0</v>
      </c>
      <c r="CM352" s="148">
        <f>+[2]Nariño!AG352</f>
        <v>0</v>
      </c>
      <c r="CN352" s="148">
        <f>+'[2]Norte de Santander'!Q352</f>
        <v>0</v>
      </c>
      <c r="CO352" s="148">
        <f>+'[2]Norte de Santander'!R352</f>
        <v>0</v>
      </c>
      <c r="CP352" s="148">
        <f>+'[2]Norte de Santander'!AG352</f>
        <v>0</v>
      </c>
      <c r="CQ352" s="148">
        <f>+[2]Putumayo!Q352</f>
        <v>0</v>
      </c>
      <c r="CR352" s="148">
        <f>+[2]Putumayo!R352</f>
        <v>0</v>
      </c>
      <c r="CS352" s="148">
        <f>+[2]Putumayo!AG352</f>
        <v>0</v>
      </c>
      <c r="CT352" s="148">
        <f>+[2]Quindio!Q352</f>
        <v>0</v>
      </c>
      <c r="CU352" s="148">
        <f>+[2]Quindio!R352</f>
        <v>0</v>
      </c>
      <c r="CV352" s="148">
        <f>+[2]Quindio!AG352</f>
        <v>0</v>
      </c>
      <c r="CW352" s="148">
        <f>+[2]Risaralda!Q352</f>
        <v>0</v>
      </c>
      <c r="CX352" s="148">
        <f>+[2]Risaralda!R352</f>
        <v>0</v>
      </c>
      <c r="CY352" s="148">
        <f>+[2]Risaralda!AG352</f>
        <v>0</v>
      </c>
      <c r="CZ352" s="148">
        <f>+'[2]San Anadrés'!Q352</f>
        <v>0</v>
      </c>
      <c r="DA352" s="148">
        <f>+'[2]San Anadrés'!R352</f>
        <v>0</v>
      </c>
      <c r="DB352" s="148">
        <f>+'[2]San Anadrés'!AG352</f>
        <v>0</v>
      </c>
      <c r="DC352" s="148">
        <f>+[2]Santander!Q352</f>
        <v>0</v>
      </c>
      <c r="DD352" s="148">
        <f>+[2]Santander!R352</f>
        <v>0</v>
      </c>
      <c r="DE352" s="148">
        <f>+[2]Santander!AG352</f>
        <v>0</v>
      </c>
      <c r="DF352" s="148">
        <f>+[2]Sucre!Q352</f>
        <v>0</v>
      </c>
      <c r="DG352" s="148">
        <f>+[2]Sucre!R352</f>
        <v>0</v>
      </c>
      <c r="DH352" s="148">
        <f>+[2]Sucre!AG352</f>
        <v>0</v>
      </c>
      <c r="DI352" s="148">
        <f>+[2]Tolima!Q352</f>
        <v>0</v>
      </c>
      <c r="DJ352" s="148">
        <f>+[2]Tolima!R352</f>
        <v>0</v>
      </c>
      <c r="DK352" s="148">
        <f>+[2]Tolima!AG352</f>
        <v>0</v>
      </c>
      <c r="DL352" s="148">
        <f>+'[2]Valle del Cauca'!Q352</f>
        <v>0</v>
      </c>
      <c r="DM352" s="148">
        <f>+'[2]Valle del Cauca'!R352</f>
        <v>0</v>
      </c>
      <c r="DN352" s="148">
        <f>+'[2]Valle del Cauca'!AG352</f>
        <v>0</v>
      </c>
      <c r="DO352" s="148">
        <f>+[2]Vaupés!Q352</f>
        <v>0</v>
      </c>
      <c r="DP352" s="148">
        <f>+[2]Vaupés!R352</f>
        <v>0</v>
      </c>
      <c r="DQ352" s="148">
        <f>+[2]Vaupés!AG352</f>
        <v>0</v>
      </c>
      <c r="DR352" s="148">
        <f>+[2]Vichada!Q352</f>
        <v>0</v>
      </c>
      <c r="DS352" s="148">
        <f>+[2]Vichada!R352</f>
        <v>0</v>
      </c>
      <c r="DT352" s="148">
        <f>+[2]Vichada!AG352</f>
        <v>0</v>
      </c>
    </row>
    <row r="353" spans="1:124" ht="33.75" hidden="1" x14ac:dyDescent="0.25">
      <c r="A353" s="152" t="s">
        <v>718</v>
      </c>
      <c r="B353" s="144" t="str">
        <f t="shared" ref="B353:B357" si="104">+H353</f>
        <v>5-0-8-4</v>
      </c>
      <c r="C353" s="182" t="s">
        <v>65</v>
      </c>
      <c r="D353" s="108" t="s">
        <v>55</v>
      </c>
      <c r="E353" s="182" t="s">
        <v>56</v>
      </c>
      <c r="F353" s="88" t="s">
        <v>422</v>
      </c>
      <c r="G353" s="182" t="s">
        <v>423</v>
      </c>
      <c r="H353" s="144" t="s">
        <v>615</v>
      </c>
      <c r="I353" s="43" t="s">
        <v>621</v>
      </c>
      <c r="J353" s="193"/>
      <c r="K353" s="193">
        <v>3</v>
      </c>
      <c r="L353" s="6" t="s">
        <v>734</v>
      </c>
      <c r="M353" s="193"/>
      <c r="N353" s="6" t="s">
        <v>428</v>
      </c>
      <c r="O353" s="6" t="s">
        <v>57</v>
      </c>
      <c r="P353" s="150" t="s">
        <v>60</v>
      </c>
      <c r="Q353" s="69" t="e">
        <f t="shared" si="100"/>
        <v>#DIV/0!</v>
      </c>
      <c r="R353" s="83" t="e">
        <f t="shared" si="95"/>
        <v>#DIV/0!</v>
      </c>
      <c r="S353" s="83">
        <f>+[2]Amazonas!S353+[2]Antioquia!S353+[2]Atantico!S353+[2]Arauca!S353+[2]Bolivar!S353+[2]Boyacá!S353+[2]Caldas!S353+[2]Caquetá!S353+[2]Casanare!S353+[2]Cauca!S353+[2]Cesar!S353+[2]Chocó!S353+[2]Córdoba!S353+[2]Cundinamarca!S353+[2]Guainía!S353+[2]Guaviare!S353+[2]Huila!S353+'[2]La Guajira'!S353+[2]Magdalena!S353+[2]Meta!S353+[2]Nariño!S353+'[2]Norte de Santander'!S353+[2]Putumayo!S353+[2]Quindio!S353+[2]Risaralda!S353+'[2]San Anadrés'!S353+[2]Santander!S353+[2]Sucre!S353+[2]Tolima!S353+'[2]Valle del Cauca'!S353+[2]Vaupés!S353+[2]Vichada!S353</f>
        <v>0</v>
      </c>
      <c r="T353" s="83">
        <f>+[2]Amazonas!T353+[2]Antioquia!T353+[2]Atantico!T353+[2]Arauca!T353+[2]Bolivar!T353+[2]Boyacá!T353+[2]Caldas!T353+[2]Caquetá!T353+[2]Casanare!T353+[2]Cauca!T353+[2]Cesar!T353+[2]Chocó!T353+[2]Córdoba!T353+[2]Cundinamarca!T353+[2]Guainía!T353+[2]Guaviare!T353+[2]Huila!T353+'[2]La Guajira'!T353+[2]Magdalena!T353+[2]Meta!T353+[2]Nariño!T353+'[2]Norte de Santander'!T353+[2]Putumayo!T353+[2]Quindio!T353+[2]Risaralda!T353+'[2]San Anadrés'!T353+[2]Santander!T353+[2]Sucre!T353+[2]Tolima!T353+'[2]Valle del Cauca'!T353+[2]Vaupés!T353+[2]Vichada!T353</f>
        <v>0</v>
      </c>
      <c r="U353" s="148">
        <f t="shared" si="101"/>
        <v>0</v>
      </c>
      <c r="V353" s="148">
        <f t="shared" si="102"/>
        <v>0</v>
      </c>
      <c r="W353" s="148">
        <f>+'[2]Oficinas Nacionales'!Q353</f>
        <v>0</v>
      </c>
      <c r="X353" s="148">
        <f>+'[2]Oficinas Nacionales'!R353</f>
        <v>0</v>
      </c>
      <c r="Y353" s="148">
        <f>+'[2]Oficinas Nacionales'!AG353</f>
        <v>0</v>
      </c>
      <c r="Z353" s="148">
        <f t="shared" si="103"/>
        <v>0</v>
      </c>
      <c r="AA353" s="148">
        <f t="shared" si="103"/>
        <v>0</v>
      </c>
      <c r="AB353" s="148">
        <f t="shared" si="103"/>
        <v>0</v>
      </c>
      <c r="AC353" s="148">
        <f>+[2]Amazonas!Q353</f>
        <v>0</v>
      </c>
      <c r="AD353" s="148">
        <f>+[2]Amazonas!R353</f>
        <v>0</v>
      </c>
      <c r="AE353" s="148">
        <f>+[2]Amazonas!AG353</f>
        <v>0</v>
      </c>
      <c r="AF353" s="148">
        <f>+[2]Antioquia!Q353</f>
        <v>0</v>
      </c>
      <c r="AG353" s="148">
        <f>+[2]Antioquia!R353</f>
        <v>0</v>
      </c>
      <c r="AH353" s="148">
        <f>+[2]Antioquia!AG353</f>
        <v>0</v>
      </c>
      <c r="AI353" s="148">
        <f>+[2]Atantico!Q353</f>
        <v>0</v>
      </c>
      <c r="AJ353" s="148">
        <f>+[2]Atantico!R353</f>
        <v>0</v>
      </c>
      <c r="AK353" s="148">
        <f>+[2]Atantico!AG353</f>
        <v>0</v>
      </c>
      <c r="AL353" s="148">
        <f>+[2]Arauca!Q353</f>
        <v>0</v>
      </c>
      <c r="AM353" s="148">
        <f>+[2]Arauca!R353</f>
        <v>0</v>
      </c>
      <c r="AN353" s="148">
        <f>+[2]Arauca!AG353</f>
        <v>0</v>
      </c>
      <c r="AO353" s="148">
        <f>+[2]Bolivar!Q353</f>
        <v>0</v>
      </c>
      <c r="AP353" s="148">
        <f>+[2]Bolivar!R353</f>
        <v>0</v>
      </c>
      <c r="AQ353" s="148">
        <f>+[2]Bolivar!AG353</f>
        <v>0</v>
      </c>
      <c r="AR353" s="148">
        <f>+[2]Boyacá!Q353</f>
        <v>0</v>
      </c>
      <c r="AS353" s="148">
        <f>+[2]Boyacá!R353</f>
        <v>0</v>
      </c>
      <c r="AT353" s="148">
        <f>+[2]Boyacá!AG353</f>
        <v>0</v>
      </c>
      <c r="AU353" s="148">
        <f>+[2]Caldas!Q353</f>
        <v>0</v>
      </c>
      <c r="AV353" s="148">
        <f>+[2]Caldas!R353</f>
        <v>0</v>
      </c>
      <c r="AW353" s="148">
        <f>+[2]Caldas!AG353</f>
        <v>0</v>
      </c>
      <c r="AX353" s="148">
        <f>+[2]Caquetá!Q353</f>
        <v>0</v>
      </c>
      <c r="AY353" s="148">
        <f>+[2]Caquetá!R353</f>
        <v>0</v>
      </c>
      <c r="AZ353" s="148">
        <f>+[2]Caquetá!AG353</f>
        <v>0</v>
      </c>
      <c r="BA353" s="148">
        <f>+[2]Casanare!Q353</f>
        <v>0</v>
      </c>
      <c r="BB353" s="148">
        <f>+[2]Casanare!R353</f>
        <v>0</v>
      </c>
      <c r="BC353" s="148">
        <f>+[2]Casanare!AG353</f>
        <v>0</v>
      </c>
      <c r="BD353" s="148">
        <f>+[2]Cauca!Q353</f>
        <v>0</v>
      </c>
      <c r="BE353" s="148">
        <f>+[2]Cauca!R353</f>
        <v>0</v>
      </c>
      <c r="BF353" s="148">
        <f>+[2]Cauca!AG353</f>
        <v>0</v>
      </c>
      <c r="BG353" s="148">
        <f>+[2]Cesar!Q353</f>
        <v>0</v>
      </c>
      <c r="BH353" s="148">
        <f>+[2]Cesar!R353</f>
        <v>0</v>
      </c>
      <c r="BI353" s="148">
        <f>+[2]Cesar!AG353</f>
        <v>0</v>
      </c>
      <c r="BJ353" s="148">
        <f>+[2]Chocó!Q353</f>
        <v>0</v>
      </c>
      <c r="BK353" s="148">
        <f>+[2]Chocó!R353</f>
        <v>0</v>
      </c>
      <c r="BL353" s="148">
        <f>+[2]Chocó!AG353</f>
        <v>0</v>
      </c>
      <c r="BM353" s="148">
        <f>+[2]Córdoba!Q353</f>
        <v>0</v>
      </c>
      <c r="BN353" s="148">
        <f>+[2]Córdoba!R353</f>
        <v>0</v>
      </c>
      <c r="BO353" s="148">
        <f>+[2]Córdoba!AG353</f>
        <v>0</v>
      </c>
      <c r="BP353" s="148">
        <f>+[2]Cundinamarca!Q353</f>
        <v>0</v>
      </c>
      <c r="BQ353" s="148">
        <f>+[2]Cundinamarca!R353</f>
        <v>0</v>
      </c>
      <c r="BR353" s="148">
        <f>+[2]Cundinamarca!AG353</f>
        <v>0</v>
      </c>
      <c r="BS353" s="148">
        <f>+[2]Guainía!Q353</f>
        <v>0</v>
      </c>
      <c r="BT353" s="148">
        <f>+[2]Guainía!R353</f>
        <v>0</v>
      </c>
      <c r="BU353" s="148">
        <f>+[2]Guainía!AG353</f>
        <v>0</v>
      </c>
      <c r="BV353" s="148">
        <f>+[2]Guaviare!Q353</f>
        <v>0</v>
      </c>
      <c r="BW353" s="148">
        <f>+[2]Guaviare!R353</f>
        <v>0</v>
      </c>
      <c r="BX353" s="148">
        <f>+[2]Guaviare!AG353</f>
        <v>0</v>
      </c>
      <c r="BY353" s="148">
        <f>+[2]Huila!Q353</f>
        <v>0</v>
      </c>
      <c r="BZ353" s="148">
        <f>+[2]Huila!R353</f>
        <v>0</v>
      </c>
      <c r="CA353" s="148">
        <f>+[2]Huila!AG353</f>
        <v>0</v>
      </c>
      <c r="CB353" s="148">
        <f>+'[2]La Guajira'!Q353</f>
        <v>0</v>
      </c>
      <c r="CC353" s="148">
        <f>+'[2]La Guajira'!R353</f>
        <v>0</v>
      </c>
      <c r="CD353" s="148">
        <f>+'[2]La Guajira'!AG353</f>
        <v>0</v>
      </c>
      <c r="CE353" s="148">
        <f>+[2]Magdalena!Q353</f>
        <v>0</v>
      </c>
      <c r="CF353" s="148">
        <f>+[2]Magdalena!R353</f>
        <v>0</v>
      </c>
      <c r="CG353" s="148">
        <f>+[2]Magdalena!AG353</f>
        <v>0</v>
      </c>
      <c r="CH353" s="148">
        <f>+[2]Meta!Q353</f>
        <v>0</v>
      </c>
      <c r="CI353" s="148">
        <f>+[2]Meta!R353</f>
        <v>0</v>
      </c>
      <c r="CJ353" s="148">
        <f>+[2]Meta!AG353</f>
        <v>0</v>
      </c>
      <c r="CK353" s="148">
        <f>+[2]Nariño!Q353</f>
        <v>0</v>
      </c>
      <c r="CL353" s="148">
        <f>+[2]Nariño!R353</f>
        <v>0</v>
      </c>
      <c r="CM353" s="148">
        <f>+[2]Nariño!AG353</f>
        <v>0</v>
      </c>
      <c r="CN353" s="148">
        <f>+'[2]Norte de Santander'!Q353</f>
        <v>0</v>
      </c>
      <c r="CO353" s="148">
        <f>+'[2]Norte de Santander'!R353</f>
        <v>0</v>
      </c>
      <c r="CP353" s="148">
        <f>+'[2]Norte de Santander'!AG353</f>
        <v>0</v>
      </c>
      <c r="CQ353" s="148">
        <f>+[2]Putumayo!Q353</f>
        <v>0</v>
      </c>
      <c r="CR353" s="148">
        <f>+[2]Putumayo!R353</f>
        <v>0</v>
      </c>
      <c r="CS353" s="148">
        <f>+[2]Putumayo!AG353</f>
        <v>0</v>
      </c>
      <c r="CT353" s="148">
        <f>+[2]Quindio!Q353</f>
        <v>0</v>
      </c>
      <c r="CU353" s="148">
        <f>+[2]Quindio!R353</f>
        <v>0</v>
      </c>
      <c r="CV353" s="148">
        <f>+[2]Quindio!AG353</f>
        <v>0</v>
      </c>
      <c r="CW353" s="148">
        <f>+[2]Risaralda!Q353</f>
        <v>0</v>
      </c>
      <c r="CX353" s="148">
        <f>+[2]Risaralda!R353</f>
        <v>0</v>
      </c>
      <c r="CY353" s="148">
        <f>+[2]Risaralda!AG353</f>
        <v>0</v>
      </c>
      <c r="CZ353" s="148">
        <f>+'[2]San Anadrés'!Q353</f>
        <v>0</v>
      </c>
      <c r="DA353" s="148">
        <f>+'[2]San Anadrés'!R353</f>
        <v>0</v>
      </c>
      <c r="DB353" s="148">
        <f>+'[2]San Anadrés'!AG353</f>
        <v>0</v>
      </c>
      <c r="DC353" s="148">
        <f>+[2]Santander!Q353</f>
        <v>0</v>
      </c>
      <c r="DD353" s="148">
        <f>+[2]Santander!R353</f>
        <v>0</v>
      </c>
      <c r="DE353" s="148">
        <f>+[2]Santander!AG353</f>
        <v>0</v>
      </c>
      <c r="DF353" s="148">
        <f>+[2]Sucre!Q353</f>
        <v>0</v>
      </c>
      <c r="DG353" s="148">
        <f>+[2]Sucre!R353</f>
        <v>0</v>
      </c>
      <c r="DH353" s="148">
        <f>+[2]Sucre!AG353</f>
        <v>0</v>
      </c>
      <c r="DI353" s="148">
        <f>+[2]Tolima!Q353</f>
        <v>0</v>
      </c>
      <c r="DJ353" s="148">
        <f>+[2]Tolima!R353</f>
        <v>0</v>
      </c>
      <c r="DK353" s="148">
        <f>+[2]Tolima!AG353</f>
        <v>0</v>
      </c>
      <c r="DL353" s="148">
        <f>+'[2]Valle del Cauca'!Q353</f>
        <v>0</v>
      </c>
      <c r="DM353" s="148">
        <f>+'[2]Valle del Cauca'!R353</f>
        <v>0</v>
      </c>
      <c r="DN353" s="148">
        <f>+'[2]Valle del Cauca'!AG353</f>
        <v>0</v>
      </c>
      <c r="DO353" s="148">
        <f>+[2]Vaupés!Q353</f>
        <v>0</v>
      </c>
      <c r="DP353" s="148">
        <f>+[2]Vaupés!R353</f>
        <v>0</v>
      </c>
      <c r="DQ353" s="148">
        <f>+[2]Vaupés!AG353</f>
        <v>0</v>
      </c>
      <c r="DR353" s="148">
        <f>+[2]Vichada!Q353</f>
        <v>0</v>
      </c>
      <c r="DS353" s="148">
        <f>+[2]Vichada!R353</f>
        <v>0</v>
      </c>
      <c r="DT353" s="148">
        <f>+[2]Vichada!AG353</f>
        <v>0</v>
      </c>
    </row>
    <row r="354" spans="1:124" ht="33.75" hidden="1" x14ac:dyDescent="0.25">
      <c r="A354" s="152" t="s">
        <v>718</v>
      </c>
      <c r="B354" s="144" t="str">
        <f t="shared" si="104"/>
        <v>5-0-8-5</v>
      </c>
      <c r="C354" s="182" t="s">
        <v>65</v>
      </c>
      <c r="D354" s="108" t="s">
        <v>55</v>
      </c>
      <c r="E354" s="182" t="s">
        <v>56</v>
      </c>
      <c r="F354" s="88" t="s">
        <v>422</v>
      </c>
      <c r="G354" s="182" t="s">
        <v>423</v>
      </c>
      <c r="H354" s="144" t="s">
        <v>616</v>
      </c>
      <c r="I354" s="43" t="s">
        <v>622</v>
      </c>
      <c r="J354" s="193"/>
      <c r="K354" s="193">
        <v>8</v>
      </c>
      <c r="L354" s="6" t="s">
        <v>733</v>
      </c>
      <c r="M354" s="193"/>
      <c r="N354" s="6" t="s">
        <v>428</v>
      </c>
      <c r="O354" s="6" t="s">
        <v>57</v>
      </c>
      <c r="P354" s="150" t="s">
        <v>60</v>
      </c>
      <c r="Q354" s="69" t="e">
        <f t="shared" si="100"/>
        <v>#DIV/0!</v>
      </c>
      <c r="R354" s="83" t="e">
        <f t="shared" si="95"/>
        <v>#DIV/0!</v>
      </c>
      <c r="S354" s="83">
        <f>+[2]Amazonas!S354+[2]Antioquia!S354+[2]Atantico!S354+[2]Arauca!S354+[2]Bolivar!S354+[2]Boyacá!S354+[2]Caldas!S354+[2]Caquetá!S354+[2]Casanare!S354+[2]Cauca!S354+[2]Cesar!S354+[2]Chocó!S354+[2]Córdoba!S354+[2]Cundinamarca!S354+[2]Guainía!S354+[2]Guaviare!S354+[2]Huila!S354+'[2]La Guajira'!S354+[2]Magdalena!S354+[2]Meta!S354+[2]Nariño!S354+'[2]Norte de Santander'!S354+[2]Putumayo!S354+[2]Quindio!S354+[2]Risaralda!S354+'[2]San Anadrés'!S354+[2]Santander!S354+[2]Sucre!S354+[2]Tolima!S354+'[2]Valle del Cauca'!S354+[2]Vaupés!S354+[2]Vichada!S354</f>
        <v>0</v>
      </c>
      <c r="T354" s="83">
        <f>+[2]Amazonas!T354+[2]Antioquia!T354+[2]Atantico!T354+[2]Arauca!T354+[2]Bolivar!T354+[2]Boyacá!T354+[2]Caldas!T354+[2]Caquetá!T354+[2]Casanare!T354+[2]Cauca!T354+[2]Cesar!T354+[2]Chocó!T354+[2]Córdoba!T354+[2]Cundinamarca!T354+[2]Guainía!T354+[2]Guaviare!T354+[2]Huila!T354+'[2]La Guajira'!T354+[2]Magdalena!T354+[2]Meta!T354+[2]Nariño!T354+'[2]Norte de Santander'!T354+[2]Putumayo!T354+[2]Quindio!T354+[2]Risaralda!T354+'[2]San Anadrés'!T354+[2]Santander!T354+[2]Sucre!T354+[2]Tolima!T354+'[2]Valle del Cauca'!T354+[2]Vaupés!T354+[2]Vichada!T354</f>
        <v>0</v>
      </c>
      <c r="U354" s="148">
        <f t="shared" si="101"/>
        <v>0</v>
      </c>
      <c r="V354" s="148">
        <f t="shared" si="102"/>
        <v>0</v>
      </c>
      <c r="W354" s="148">
        <f>+'[2]Oficinas Nacionales'!Q354</f>
        <v>0</v>
      </c>
      <c r="X354" s="148">
        <f>+'[2]Oficinas Nacionales'!R354</f>
        <v>0</v>
      </c>
      <c r="Y354" s="148">
        <f>+'[2]Oficinas Nacionales'!AG354</f>
        <v>0</v>
      </c>
      <c r="Z354" s="148">
        <f t="shared" si="103"/>
        <v>0</v>
      </c>
      <c r="AA354" s="148">
        <f t="shared" si="103"/>
        <v>0</v>
      </c>
      <c r="AB354" s="148">
        <f t="shared" si="103"/>
        <v>0</v>
      </c>
      <c r="AC354" s="148">
        <f>+[2]Amazonas!Q354</f>
        <v>0</v>
      </c>
      <c r="AD354" s="148">
        <f>+[2]Amazonas!R354</f>
        <v>0</v>
      </c>
      <c r="AE354" s="148">
        <f>+[2]Amazonas!AG354</f>
        <v>0</v>
      </c>
      <c r="AF354" s="148">
        <f>+[2]Antioquia!Q354</f>
        <v>0</v>
      </c>
      <c r="AG354" s="148">
        <f>+[2]Antioquia!R354</f>
        <v>0</v>
      </c>
      <c r="AH354" s="148">
        <f>+[2]Antioquia!AG354</f>
        <v>0</v>
      </c>
      <c r="AI354" s="148">
        <f>+[2]Atantico!Q354</f>
        <v>0</v>
      </c>
      <c r="AJ354" s="148">
        <f>+[2]Atantico!R354</f>
        <v>0</v>
      </c>
      <c r="AK354" s="148">
        <f>+[2]Atantico!AG354</f>
        <v>0</v>
      </c>
      <c r="AL354" s="148">
        <f>+[2]Arauca!Q354</f>
        <v>0</v>
      </c>
      <c r="AM354" s="148">
        <f>+[2]Arauca!R354</f>
        <v>0</v>
      </c>
      <c r="AN354" s="148">
        <f>+[2]Arauca!AG354</f>
        <v>0</v>
      </c>
      <c r="AO354" s="148">
        <f>+[2]Bolivar!Q354</f>
        <v>0</v>
      </c>
      <c r="AP354" s="148">
        <f>+[2]Bolivar!R354</f>
        <v>0</v>
      </c>
      <c r="AQ354" s="148">
        <f>+[2]Bolivar!AG354</f>
        <v>0</v>
      </c>
      <c r="AR354" s="148">
        <f>+[2]Boyacá!Q354</f>
        <v>0</v>
      </c>
      <c r="AS354" s="148">
        <f>+[2]Boyacá!R354</f>
        <v>0</v>
      </c>
      <c r="AT354" s="148">
        <f>+[2]Boyacá!AG354</f>
        <v>0</v>
      </c>
      <c r="AU354" s="148">
        <f>+[2]Caldas!Q354</f>
        <v>0</v>
      </c>
      <c r="AV354" s="148">
        <f>+[2]Caldas!R354</f>
        <v>0</v>
      </c>
      <c r="AW354" s="148">
        <f>+[2]Caldas!AG354</f>
        <v>0</v>
      </c>
      <c r="AX354" s="148">
        <f>+[2]Caquetá!Q354</f>
        <v>0</v>
      </c>
      <c r="AY354" s="148">
        <f>+[2]Caquetá!R354</f>
        <v>0</v>
      </c>
      <c r="AZ354" s="148">
        <f>+[2]Caquetá!AG354</f>
        <v>0</v>
      </c>
      <c r="BA354" s="148">
        <f>+[2]Casanare!Q354</f>
        <v>0</v>
      </c>
      <c r="BB354" s="148">
        <f>+[2]Casanare!R354</f>
        <v>0</v>
      </c>
      <c r="BC354" s="148">
        <f>+[2]Casanare!AG354</f>
        <v>0</v>
      </c>
      <c r="BD354" s="148">
        <f>+[2]Cauca!Q354</f>
        <v>0</v>
      </c>
      <c r="BE354" s="148">
        <f>+[2]Cauca!R354</f>
        <v>0</v>
      </c>
      <c r="BF354" s="148">
        <f>+[2]Cauca!AG354</f>
        <v>0</v>
      </c>
      <c r="BG354" s="148">
        <f>+[2]Cesar!Q354</f>
        <v>0</v>
      </c>
      <c r="BH354" s="148">
        <f>+[2]Cesar!R354</f>
        <v>0</v>
      </c>
      <c r="BI354" s="148">
        <f>+[2]Cesar!AG354</f>
        <v>0</v>
      </c>
      <c r="BJ354" s="148">
        <f>+[2]Chocó!Q354</f>
        <v>0</v>
      </c>
      <c r="BK354" s="148">
        <f>+[2]Chocó!R354</f>
        <v>0</v>
      </c>
      <c r="BL354" s="148">
        <f>+[2]Chocó!AG354</f>
        <v>0</v>
      </c>
      <c r="BM354" s="148">
        <f>+[2]Córdoba!Q354</f>
        <v>0</v>
      </c>
      <c r="BN354" s="148">
        <f>+[2]Córdoba!R354</f>
        <v>0</v>
      </c>
      <c r="BO354" s="148">
        <f>+[2]Córdoba!AG354</f>
        <v>0</v>
      </c>
      <c r="BP354" s="148">
        <f>+[2]Cundinamarca!Q354</f>
        <v>0</v>
      </c>
      <c r="BQ354" s="148">
        <f>+[2]Cundinamarca!R354</f>
        <v>0</v>
      </c>
      <c r="BR354" s="148">
        <f>+[2]Cundinamarca!AG354</f>
        <v>0</v>
      </c>
      <c r="BS354" s="148">
        <f>+[2]Guainía!Q354</f>
        <v>0</v>
      </c>
      <c r="BT354" s="148">
        <f>+[2]Guainía!R354</f>
        <v>0</v>
      </c>
      <c r="BU354" s="148">
        <f>+[2]Guainía!AG354</f>
        <v>0</v>
      </c>
      <c r="BV354" s="148">
        <f>+[2]Guaviare!Q354</f>
        <v>0</v>
      </c>
      <c r="BW354" s="148">
        <f>+[2]Guaviare!R354</f>
        <v>0</v>
      </c>
      <c r="BX354" s="148">
        <f>+[2]Guaviare!AG354</f>
        <v>0</v>
      </c>
      <c r="BY354" s="148">
        <f>+[2]Huila!Q354</f>
        <v>0</v>
      </c>
      <c r="BZ354" s="148">
        <f>+[2]Huila!R354</f>
        <v>0</v>
      </c>
      <c r="CA354" s="148">
        <f>+[2]Huila!AG354</f>
        <v>0</v>
      </c>
      <c r="CB354" s="148">
        <f>+'[2]La Guajira'!Q354</f>
        <v>0</v>
      </c>
      <c r="CC354" s="148">
        <f>+'[2]La Guajira'!R354</f>
        <v>0</v>
      </c>
      <c r="CD354" s="148">
        <f>+'[2]La Guajira'!AG354</f>
        <v>0</v>
      </c>
      <c r="CE354" s="148">
        <f>+[2]Magdalena!Q354</f>
        <v>0</v>
      </c>
      <c r="CF354" s="148">
        <f>+[2]Magdalena!R354</f>
        <v>0</v>
      </c>
      <c r="CG354" s="148">
        <f>+[2]Magdalena!AG354</f>
        <v>0</v>
      </c>
      <c r="CH354" s="148">
        <f>+[2]Meta!Q354</f>
        <v>0</v>
      </c>
      <c r="CI354" s="148">
        <f>+[2]Meta!R354</f>
        <v>0</v>
      </c>
      <c r="CJ354" s="148">
        <f>+[2]Meta!AG354</f>
        <v>0</v>
      </c>
      <c r="CK354" s="148">
        <f>+[2]Nariño!Q354</f>
        <v>0</v>
      </c>
      <c r="CL354" s="148">
        <f>+[2]Nariño!R354</f>
        <v>0</v>
      </c>
      <c r="CM354" s="148">
        <f>+[2]Nariño!AG354</f>
        <v>0</v>
      </c>
      <c r="CN354" s="148">
        <f>+'[2]Norte de Santander'!Q354</f>
        <v>0</v>
      </c>
      <c r="CO354" s="148">
        <f>+'[2]Norte de Santander'!R354</f>
        <v>0</v>
      </c>
      <c r="CP354" s="148">
        <f>+'[2]Norte de Santander'!AG354</f>
        <v>0</v>
      </c>
      <c r="CQ354" s="148">
        <f>+[2]Putumayo!Q354</f>
        <v>0</v>
      </c>
      <c r="CR354" s="148">
        <f>+[2]Putumayo!R354</f>
        <v>0</v>
      </c>
      <c r="CS354" s="148">
        <f>+[2]Putumayo!AG354</f>
        <v>0</v>
      </c>
      <c r="CT354" s="148">
        <f>+[2]Quindio!Q354</f>
        <v>0</v>
      </c>
      <c r="CU354" s="148">
        <f>+[2]Quindio!R354</f>
        <v>0</v>
      </c>
      <c r="CV354" s="148">
        <f>+[2]Quindio!AG354</f>
        <v>0</v>
      </c>
      <c r="CW354" s="148">
        <f>+[2]Risaralda!Q354</f>
        <v>0</v>
      </c>
      <c r="CX354" s="148">
        <f>+[2]Risaralda!R354</f>
        <v>0</v>
      </c>
      <c r="CY354" s="148">
        <f>+[2]Risaralda!AG354</f>
        <v>0</v>
      </c>
      <c r="CZ354" s="148">
        <f>+'[2]San Anadrés'!Q354</f>
        <v>0</v>
      </c>
      <c r="DA354" s="148">
        <f>+'[2]San Anadrés'!R354</f>
        <v>0</v>
      </c>
      <c r="DB354" s="148">
        <f>+'[2]San Anadrés'!AG354</f>
        <v>0</v>
      </c>
      <c r="DC354" s="148">
        <f>+[2]Santander!Q354</f>
        <v>0</v>
      </c>
      <c r="DD354" s="148">
        <f>+[2]Santander!R354</f>
        <v>0</v>
      </c>
      <c r="DE354" s="148">
        <f>+[2]Santander!AG354</f>
        <v>0</v>
      </c>
      <c r="DF354" s="148">
        <f>+[2]Sucre!Q354</f>
        <v>0</v>
      </c>
      <c r="DG354" s="148">
        <f>+[2]Sucre!R354</f>
        <v>0</v>
      </c>
      <c r="DH354" s="148">
        <f>+[2]Sucre!AG354</f>
        <v>0</v>
      </c>
      <c r="DI354" s="148">
        <f>+[2]Tolima!Q354</f>
        <v>0</v>
      </c>
      <c r="DJ354" s="148">
        <f>+[2]Tolima!R354</f>
        <v>0</v>
      </c>
      <c r="DK354" s="148">
        <f>+[2]Tolima!AG354</f>
        <v>0</v>
      </c>
      <c r="DL354" s="148">
        <f>+'[2]Valle del Cauca'!Q354</f>
        <v>0</v>
      </c>
      <c r="DM354" s="148">
        <f>+'[2]Valle del Cauca'!R354</f>
        <v>0</v>
      </c>
      <c r="DN354" s="148">
        <f>+'[2]Valle del Cauca'!AG354</f>
        <v>0</v>
      </c>
      <c r="DO354" s="148">
        <f>+[2]Vaupés!Q354</f>
        <v>0</v>
      </c>
      <c r="DP354" s="148">
        <f>+[2]Vaupés!R354</f>
        <v>0</v>
      </c>
      <c r="DQ354" s="148">
        <f>+[2]Vaupés!AG354</f>
        <v>0</v>
      </c>
      <c r="DR354" s="148">
        <f>+[2]Vichada!Q354</f>
        <v>0</v>
      </c>
      <c r="DS354" s="148">
        <f>+[2]Vichada!R354</f>
        <v>0</v>
      </c>
      <c r="DT354" s="148">
        <f>+[2]Vichada!AG354</f>
        <v>0</v>
      </c>
    </row>
    <row r="355" spans="1:124" ht="33.75" hidden="1" x14ac:dyDescent="0.25">
      <c r="A355" s="152" t="s">
        <v>718</v>
      </c>
      <c r="B355" s="144" t="str">
        <f t="shared" si="104"/>
        <v>5-0-8-6</v>
      </c>
      <c r="C355" s="182" t="s">
        <v>65</v>
      </c>
      <c r="D355" s="108" t="s">
        <v>55</v>
      </c>
      <c r="E355" s="182" t="s">
        <v>56</v>
      </c>
      <c r="F355" s="88" t="s">
        <v>422</v>
      </c>
      <c r="G355" s="182" t="s">
        <v>423</v>
      </c>
      <c r="H355" s="144" t="s">
        <v>617</v>
      </c>
      <c r="I355" s="43" t="s">
        <v>623</v>
      </c>
      <c r="J355" s="193"/>
      <c r="K355" s="193">
        <v>6</v>
      </c>
      <c r="L355" s="6" t="s">
        <v>732</v>
      </c>
      <c r="M355" s="193"/>
      <c r="N355" s="6" t="s">
        <v>428</v>
      </c>
      <c r="O355" s="6" t="s">
        <v>57</v>
      </c>
      <c r="P355" s="150" t="s">
        <v>60</v>
      </c>
      <c r="Q355" s="69" t="e">
        <f t="shared" si="100"/>
        <v>#DIV/0!</v>
      </c>
      <c r="R355" s="83" t="e">
        <f t="shared" si="95"/>
        <v>#DIV/0!</v>
      </c>
      <c r="S355" s="83">
        <f>+[2]Amazonas!S355+[2]Antioquia!S355+[2]Atantico!S355+[2]Arauca!S355+[2]Bolivar!S355+[2]Boyacá!S355+[2]Caldas!S355+[2]Caquetá!S355+[2]Casanare!S355+[2]Cauca!S355+[2]Cesar!S355+[2]Chocó!S355+[2]Córdoba!S355+[2]Cundinamarca!S355+[2]Guainía!S355+[2]Guaviare!S355+[2]Huila!S355+'[2]La Guajira'!S355+[2]Magdalena!S355+[2]Meta!S355+[2]Nariño!S355+'[2]Norte de Santander'!S355+[2]Putumayo!S355+[2]Quindio!S355+[2]Risaralda!S355+'[2]San Anadrés'!S355+[2]Santander!S355+[2]Sucre!S355+[2]Tolima!S355+'[2]Valle del Cauca'!S355+[2]Vaupés!S355+[2]Vichada!S355</f>
        <v>0</v>
      </c>
      <c r="T355" s="83">
        <f>+[2]Amazonas!T355+[2]Antioquia!T355+[2]Atantico!T355+[2]Arauca!T355+[2]Bolivar!T355+[2]Boyacá!T355+[2]Caldas!T355+[2]Caquetá!T355+[2]Casanare!T355+[2]Cauca!T355+[2]Cesar!T355+[2]Chocó!T355+[2]Córdoba!T355+[2]Cundinamarca!T355+[2]Guainía!T355+[2]Guaviare!T355+[2]Huila!T355+'[2]La Guajira'!T355+[2]Magdalena!T355+[2]Meta!T355+[2]Nariño!T355+'[2]Norte de Santander'!T355+[2]Putumayo!T355+[2]Quindio!T355+[2]Risaralda!T355+'[2]San Anadrés'!T355+[2]Santander!T355+[2]Sucre!T355+[2]Tolima!T355+'[2]Valle del Cauca'!T355+[2]Vaupés!T355+[2]Vichada!T355</f>
        <v>0</v>
      </c>
      <c r="U355" s="148">
        <f t="shared" si="101"/>
        <v>0</v>
      </c>
      <c r="V355" s="148">
        <f t="shared" si="102"/>
        <v>0</v>
      </c>
      <c r="W355" s="148">
        <f>+'[2]Oficinas Nacionales'!Q355</f>
        <v>0</v>
      </c>
      <c r="X355" s="148">
        <f>+'[2]Oficinas Nacionales'!R355</f>
        <v>0</v>
      </c>
      <c r="Y355" s="148">
        <f>+'[2]Oficinas Nacionales'!AG355</f>
        <v>0</v>
      </c>
      <c r="Z355" s="148">
        <f t="shared" si="103"/>
        <v>0</v>
      </c>
      <c r="AA355" s="148">
        <f t="shared" si="103"/>
        <v>0</v>
      </c>
      <c r="AB355" s="148">
        <f t="shared" si="103"/>
        <v>0</v>
      </c>
      <c r="AC355" s="148">
        <f>+[2]Amazonas!Q355</f>
        <v>0</v>
      </c>
      <c r="AD355" s="148">
        <f>+[2]Amazonas!R355</f>
        <v>0</v>
      </c>
      <c r="AE355" s="148">
        <f>+[2]Amazonas!AG355</f>
        <v>0</v>
      </c>
      <c r="AF355" s="148">
        <f>+[2]Antioquia!Q355</f>
        <v>0</v>
      </c>
      <c r="AG355" s="148">
        <f>+[2]Antioquia!R355</f>
        <v>0</v>
      </c>
      <c r="AH355" s="148">
        <f>+[2]Antioquia!AG355</f>
        <v>0</v>
      </c>
      <c r="AI355" s="148">
        <f>+[2]Atantico!Q355</f>
        <v>0</v>
      </c>
      <c r="AJ355" s="148">
        <f>+[2]Atantico!R355</f>
        <v>0</v>
      </c>
      <c r="AK355" s="148">
        <f>+[2]Atantico!AG355</f>
        <v>0</v>
      </c>
      <c r="AL355" s="148">
        <f>+[2]Arauca!Q355</f>
        <v>0</v>
      </c>
      <c r="AM355" s="148">
        <f>+[2]Arauca!R355</f>
        <v>0</v>
      </c>
      <c r="AN355" s="148">
        <f>+[2]Arauca!AG355</f>
        <v>0</v>
      </c>
      <c r="AO355" s="148">
        <f>+[2]Bolivar!Q355</f>
        <v>0</v>
      </c>
      <c r="AP355" s="148">
        <f>+[2]Bolivar!R355</f>
        <v>0</v>
      </c>
      <c r="AQ355" s="148">
        <f>+[2]Bolivar!AG355</f>
        <v>0</v>
      </c>
      <c r="AR355" s="148">
        <f>+[2]Boyacá!Q355</f>
        <v>0</v>
      </c>
      <c r="AS355" s="148">
        <f>+[2]Boyacá!R355</f>
        <v>0</v>
      </c>
      <c r="AT355" s="148">
        <f>+[2]Boyacá!AG355</f>
        <v>0</v>
      </c>
      <c r="AU355" s="148">
        <f>+[2]Caldas!Q355</f>
        <v>0</v>
      </c>
      <c r="AV355" s="148">
        <f>+[2]Caldas!R355</f>
        <v>0</v>
      </c>
      <c r="AW355" s="148">
        <f>+[2]Caldas!AG355</f>
        <v>0</v>
      </c>
      <c r="AX355" s="148">
        <f>+[2]Caquetá!Q355</f>
        <v>0</v>
      </c>
      <c r="AY355" s="148">
        <f>+[2]Caquetá!R355</f>
        <v>0</v>
      </c>
      <c r="AZ355" s="148">
        <f>+[2]Caquetá!AG355</f>
        <v>0</v>
      </c>
      <c r="BA355" s="148">
        <f>+[2]Casanare!Q355</f>
        <v>0</v>
      </c>
      <c r="BB355" s="148">
        <f>+[2]Casanare!R355</f>
        <v>0</v>
      </c>
      <c r="BC355" s="148">
        <f>+[2]Casanare!AG355</f>
        <v>0</v>
      </c>
      <c r="BD355" s="148">
        <f>+[2]Cauca!Q355</f>
        <v>0</v>
      </c>
      <c r="BE355" s="148">
        <f>+[2]Cauca!R355</f>
        <v>0</v>
      </c>
      <c r="BF355" s="148">
        <f>+[2]Cauca!AG355</f>
        <v>0</v>
      </c>
      <c r="BG355" s="148">
        <f>+[2]Cesar!Q355</f>
        <v>0</v>
      </c>
      <c r="BH355" s="148">
        <f>+[2]Cesar!R355</f>
        <v>0</v>
      </c>
      <c r="BI355" s="148">
        <f>+[2]Cesar!AG355</f>
        <v>0</v>
      </c>
      <c r="BJ355" s="148">
        <f>+[2]Chocó!Q355</f>
        <v>0</v>
      </c>
      <c r="BK355" s="148">
        <f>+[2]Chocó!R355</f>
        <v>0</v>
      </c>
      <c r="BL355" s="148">
        <f>+[2]Chocó!AG355</f>
        <v>0</v>
      </c>
      <c r="BM355" s="148">
        <f>+[2]Córdoba!Q355</f>
        <v>0</v>
      </c>
      <c r="BN355" s="148">
        <f>+[2]Córdoba!R355</f>
        <v>0</v>
      </c>
      <c r="BO355" s="148">
        <f>+[2]Córdoba!AG355</f>
        <v>0</v>
      </c>
      <c r="BP355" s="148">
        <f>+[2]Cundinamarca!Q355</f>
        <v>0</v>
      </c>
      <c r="BQ355" s="148">
        <f>+[2]Cundinamarca!R355</f>
        <v>0</v>
      </c>
      <c r="BR355" s="148">
        <f>+[2]Cundinamarca!AG355</f>
        <v>0</v>
      </c>
      <c r="BS355" s="148">
        <f>+[2]Guainía!Q355</f>
        <v>0</v>
      </c>
      <c r="BT355" s="148">
        <f>+[2]Guainía!R355</f>
        <v>0</v>
      </c>
      <c r="BU355" s="148">
        <f>+[2]Guainía!AG355</f>
        <v>0</v>
      </c>
      <c r="BV355" s="148">
        <f>+[2]Guaviare!Q355</f>
        <v>0</v>
      </c>
      <c r="BW355" s="148">
        <f>+[2]Guaviare!R355</f>
        <v>0</v>
      </c>
      <c r="BX355" s="148">
        <f>+[2]Guaviare!AG355</f>
        <v>0</v>
      </c>
      <c r="BY355" s="148">
        <f>+[2]Huila!Q355</f>
        <v>0</v>
      </c>
      <c r="BZ355" s="148">
        <f>+[2]Huila!R355</f>
        <v>0</v>
      </c>
      <c r="CA355" s="148">
        <f>+[2]Huila!AG355</f>
        <v>0</v>
      </c>
      <c r="CB355" s="148">
        <f>+'[2]La Guajira'!Q355</f>
        <v>0</v>
      </c>
      <c r="CC355" s="148">
        <f>+'[2]La Guajira'!R355</f>
        <v>0</v>
      </c>
      <c r="CD355" s="148">
        <f>+'[2]La Guajira'!AG355</f>
        <v>0</v>
      </c>
      <c r="CE355" s="148">
        <f>+[2]Magdalena!Q355</f>
        <v>0</v>
      </c>
      <c r="CF355" s="148">
        <f>+[2]Magdalena!R355</f>
        <v>0</v>
      </c>
      <c r="CG355" s="148">
        <f>+[2]Magdalena!AG355</f>
        <v>0</v>
      </c>
      <c r="CH355" s="148">
        <f>+[2]Meta!Q355</f>
        <v>0</v>
      </c>
      <c r="CI355" s="148">
        <f>+[2]Meta!R355</f>
        <v>0</v>
      </c>
      <c r="CJ355" s="148">
        <f>+[2]Meta!AG355</f>
        <v>0</v>
      </c>
      <c r="CK355" s="148">
        <f>+[2]Nariño!Q355</f>
        <v>0</v>
      </c>
      <c r="CL355" s="148">
        <f>+[2]Nariño!R355</f>
        <v>0</v>
      </c>
      <c r="CM355" s="148">
        <f>+[2]Nariño!AG355</f>
        <v>0</v>
      </c>
      <c r="CN355" s="148">
        <f>+'[2]Norte de Santander'!Q355</f>
        <v>0</v>
      </c>
      <c r="CO355" s="148">
        <f>+'[2]Norte de Santander'!R355</f>
        <v>0</v>
      </c>
      <c r="CP355" s="148">
        <f>+'[2]Norte de Santander'!AG355</f>
        <v>0</v>
      </c>
      <c r="CQ355" s="148">
        <f>+[2]Putumayo!Q355</f>
        <v>0</v>
      </c>
      <c r="CR355" s="148">
        <f>+[2]Putumayo!R355</f>
        <v>0</v>
      </c>
      <c r="CS355" s="148">
        <f>+[2]Putumayo!AG355</f>
        <v>0</v>
      </c>
      <c r="CT355" s="148">
        <f>+[2]Quindio!Q355</f>
        <v>0</v>
      </c>
      <c r="CU355" s="148">
        <f>+[2]Quindio!R355</f>
        <v>0</v>
      </c>
      <c r="CV355" s="148">
        <f>+[2]Quindio!AG355</f>
        <v>0</v>
      </c>
      <c r="CW355" s="148">
        <f>+[2]Risaralda!Q355</f>
        <v>0</v>
      </c>
      <c r="CX355" s="148">
        <f>+[2]Risaralda!R355</f>
        <v>0</v>
      </c>
      <c r="CY355" s="148">
        <f>+[2]Risaralda!AG355</f>
        <v>0</v>
      </c>
      <c r="CZ355" s="148">
        <f>+'[2]San Anadrés'!Q355</f>
        <v>0</v>
      </c>
      <c r="DA355" s="148">
        <f>+'[2]San Anadrés'!R355</f>
        <v>0</v>
      </c>
      <c r="DB355" s="148">
        <f>+'[2]San Anadrés'!AG355</f>
        <v>0</v>
      </c>
      <c r="DC355" s="148">
        <f>+[2]Santander!Q355</f>
        <v>0</v>
      </c>
      <c r="DD355" s="148">
        <f>+[2]Santander!R355</f>
        <v>0</v>
      </c>
      <c r="DE355" s="148">
        <f>+[2]Santander!AG355</f>
        <v>0</v>
      </c>
      <c r="DF355" s="148">
        <f>+[2]Sucre!Q355</f>
        <v>0</v>
      </c>
      <c r="DG355" s="148">
        <f>+[2]Sucre!R355</f>
        <v>0</v>
      </c>
      <c r="DH355" s="148">
        <f>+[2]Sucre!AG355</f>
        <v>0</v>
      </c>
      <c r="DI355" s="148">
        <f>+[2]Tolima!Q355</f>
        <v>0</v>
      </c>
      <c r="DJ355" s="148">
        <f>+[2]Tolima!R355</f>
        <v>0</v>
      </c>
      <c r="DK355" s="148">
        <f>+[2]Tolima!AG355</f>
        <v>0</v>
      </c>
      <c r="DL355" s="148">
        <f>+'[2]Valle del Cauca'!Q355</f>
        <v>0</v>
      </c>
      <c r="DM355" s="148">
        <f>+'[2]Valle del Cauca'!R355</f>
        <v>0</v>
      </c>
      <c r="DN355" s="148">
        <f>+'[2]Valle del Cauca'!AG355</f>
        <v>0</v>
      </c>
      <c r="DO355" s="148">
        <f>+[2]Vaupés!Q355</f>
        <v>0</v>
      </c>
      <c r="DP355" s="148">
        <f>+[2]Vaupés!R355</f>
        <v>0</v>
      </c>
      <c r="DQ355" s="148">
        <f>+[2]Vaupés!AG355</f>
        <v>0</v>
      </c>
      <c r="DR355" s="148">
        <f>+[2]Vichada!Q355</f>
        <v>0</v>
      </c>
      <c r="DS355" s="148">
        <f>+[2]Vichada!R355</f>
        <v>0</v>
      </c>
      <c r="DT355" s="148">
        <f>+[2]Vichada!AG355</f>
        <v>0</v>
      </c>
    </row>
    <row r="356" spans="1:124" ht="33.75" hidden="1" x14ac:dyDescent="0.25">
      <c r="A356" s="152" t="s">
        <v>718</v>
      </c>
      <c r="B356" s="144" t="str">
        <f t="shared" si="104"/>
        <v>5-0-8-7</v>
      </c>
      <c r="C356" s="182" t="s">
        <v>65</v>
      </c>
      <c r="D356" s="108" t="s">
        <v>55</v>
      </c>
      <c r="E356" s="182" t="s">
        <v>56</v>
      </c>
      <c r="F356" s="88" t="s">
        <v>422</v>
      </c>
      <c r="G356" s="182" t="s">
        <v>423</v>
      </c>
      <c r="H356" s="144" t="s">
        <v>618</v>
      </c>
      <c r="I356" s="43" t="s">
        <v>624</v>
      </c>
      <c r="J356" s="193"/>
      <c r="K356" s="193">
        <v>3</v>
      </c>
      <c r="L356" s="6" t="s">
        <v>731</v>
      </c>
      <c r="M356" s="193"/>
      <c r="N356" s="6" t="s">
        <v>428</v>
      </c>
      <c r="O356" s="6" t="s">
        <v>57</v>
      </c>
      <c r="P356" s="150" t="s">
        <v>60</v>
      </c>
      <c r="Q356" s="69" t="e">
        <f t="shared" si="100"/>
        <v>#DIV/0!</v>
      </c>
      <c r="R356" s="83" t="e">
        <f t="shared" si="95"/>
        <v>#DIV/0!</v>
      </c>
      <c r="S356" s="83">
        <f>+[2]Amazonas!S356+[2]Antioquia!S356+[2]Atantico!S356+[2]Arauca!S356+[2]Bolivar!S356+[2]Boyacá!S356+[2]Caldas!S356+[2]Caquetá!S356+[2]Casanare!S356+[2]Cauca!S356+[2]Cesar!S356+[2]Chocó!S356+[2]Córdoba!S356+[2]Cundinamarca!S356+[2]Guainía!S356+[2]Guaviare!S356+[2]Huila!S356+'[2]La Guajira'!S356+[2]Magdalena!S356+[2]Meta!S356+[2]Nariño!S356+'[2]Norte de Santander'!S356+[2]Putumayo!S356+[2]Quindio!S356+[2]Risaralda!S356+'[2]San Anadrés'!S356+[2]Santander!S356+[2]Sucre!S356+[2]Tolima!S356+'[2]Valle del Cauca'!S356+[2]Vaupés!S356+[2]Vichada!S356</f>
        <v>0</v>
      </c>
      <c r="T356" s="83">
        <f>+[2]Amazonas!T356+[2]Antioquia!T356+[2]Atantico!T356+[2]Arauca!T356+[2]Bolivar!T356+[2]Boyacá!T356+[2]Caldas!T356+[2]Caquetá!T356+[2]Casanare!T356+[2]Cauca!T356+[2]Cesar!T356+[2]Chocó!T356+[2]Córdoba!T356+[2]Cundinamarca!T356+[2]Guainía!T356+[2]Guaviare!T356+[2]Huila!T356+'[2]La Guajira'!T356+[2]Magdalena!T356+[2]Meta!T356+[2]Nariño!T356+'[2]Norte de Santander'!T356+[2]Putumayo!T356+[2]Quindio!T356+[2]Risaralda!T356+'[2]San Anadrés'!T356+[2]Santander!T356+[2]Sucre!T356+[2]Tolima!T356+'[2]Valle del Cauca'!T356+[2]Vaupés!T356+[2]Vichada!T356</f>
        <v>0</v>
      </c>
      <c r="U356" s="148">
        <f t="shared" si="101"/>
        <v>0</v>
      </c>
      <c r="V356" s="148">
        <f t="shared" si="102"/>
        <v>0</v>
      </c>
      <c r="W356" s="148">
        <f>+'[2]Oficinas Nacionales'!Q356</f>
        <v>0</v>
      </c>
      <c r="X356" s="148">
        <f>+'[2]Oficinas Nacionales'!R356</f>
        <v>0</v>
      </c>
      <c r="Y356" s="148">
        <f>+'[2]Oficinas Nacionales'!AG356</f>
        <v>0</v>
      </c>
      <c r="Z356" s="148">
        <f t="shared" si="103"/>
        <v>0</v>
      </c>
      <c r="AA356" s="148">
        <f t="shared" si="103"/>
        <v>0</v>
      </c>
      <c r="AB356" s="148">
        <f t="shared" si="103"/>
        <v>0</v>
      </c>
      <c r="AC356" s="148">
        <f>+[2]Amazonas!Q356</f>
        <v>0</v>
      </c>
      <c r="AD356" s="148">
        <f>+[2]Amazonas!R356</f>
        <v>0</v>
      </c>
      <c r="AE356" s="148">
        <f>+[2]Amazonas!AG356</f>
        <v>0</v>
      </c>
      <c r="AF356" s="148">
        <f>+[2]Antioquia!Q356</f>
        <v>0</v>
      </c>
      <c r="AG356" s="148">
        <f>+[2]Antioquia!R356</f>
        <v>0</v>
      </c>
      <c r="AH356" s="148">
        <f>+[2]Antioquia!AG356</f>
        <v>0</v>
      </c>
      <c r="AI356" s="148">
        <f>+[2]Atantico!Q356</f>
        <v>0</v>
      </c>
      <c r="AJ356" s="148">
        <f>+[2]Atantico!R356</f>
        <v>0</v>
      </c>
      <c r="AK356" s="148">
        <f>+[2]Atantico!AG356</f>
        <v>0</v>
      </c>
      <c r="AL356" s="148">
        <f>+[2]Arauca!Q356</f>
        <v>0</v>
      </c>
      <c r="AM356" s="148">
        <f>+[2]Arauca!R356</f>
        <v>0</v>
      </c>
      <c r="AN356" s="148">
        <f>+[2]Arauca!AG356</f>
        <v>0</v>
      </c>
      <c r="AO356" s="148">
        <f>+[2]Bolivar!Q356</f>
        <v>0</v>
      </c>
      <c r="AP356" s="148">
        <f>+[2]Bolivar!R356</f>
        <v>0</v>
      </c>
      <c r="AQ356" s="148">
        <f>+[2]Bolivar!AG356</f>
        <v>0</v>
      </c>
      <c r="AR356" s="148">
        <f>+[2]Boyacá!Q356</f>
        <v>0</v>
      </c>
      <c r="AS356" s="148">
        <f>+[2]Boyacá!R356</f>
        <v>0</v>
      </c>
      <c r="AT356" s="148">
        <f>+[2]Boyacá!AG356</f>
        <v>0</v>
      </c>
      <c r="AU356" s="148">
        <f>+[2]Caldas!Q356</f>
        <v>0</v>
      </c>
      <c r="AV356" s="148">
        <f>+[2]Caldas!R356</f>
        <v>0</v>
      </c>
      <c r="AW356" s="148">
        <f>+[2]Caldas!AG356</f>
        <v>0</v>
      </c>
      <c r="AX356" s="148">
        <f>+[2]Caquetá!Q356</f>
        <v>0</v>
      </c>
      <c r="AY356" s="148">
        <f>+[2]Caquetá!R356</f>
        <v>0</v>
      </c>
      <c r="AZ356" s="148">
        <f>+[2]Caquetá!AG356</f>
        <v>0</v>
      </c>
      <c r="BA356" s="148">
        <f>+[2]Casanare!Q356</f>
        <v>0</v>
      </c>
      <c r="BB356" s="148">
        <f>+[2]Casanare!R356</f>
        <v>0</v>
      </c>
      <c r="BC356" s="148">
        <f>+[2]Casanare!AG356</f>
        <v>0</v>
      </c>
      <c r="BD356" s="148">
        <f>+[2]Cauca!Q356</f>
        <v>0</v>
      </c>
      <c r="BE356" s="148">
        <f>+[2]Cauca!R356</f>
        <v>0</v>
      </c>
      <c r="BF356" s="148">
        <f>+[2]Cauca!AG356</f>
        <v>0</v>
      </c>
      <c r="BG356" s="148">
        <f>+[2]Cesar!Q356</f>
        <v>0</v>
      </c>
      <c r="BH356" s="148">
        <f>+[2]Cesar!R356</f>
        <v>0</v>
      </c>
      <c r="BI356" s="148">
        <f>+[2]Cesar!AG356</f>
        <v>0</v>
      </c>
      <c r="BJ356" s="148">
        <f>+[2]Chocó!Q356</f>
        <v>0</v>
      </c>
      <c r="BK356" s="148">
        <f>+[2]Chocó!R356</f>
        <v>0</v>
      </c>
      <c r="BL356" s="148">
        <f>+[2]Chocó!AG356</f>
        <v>0</v>
      </c>
      <c r="BM356" s="148">
        <f>+[2]Córdoba!Q356</f>
        <v>0</v>
      </c>
      <c r="BN356" s="148">
        <f>+[2]Córdoba!R356</f>
        <v>0</v>
      </c>
      <c r="BO356" s="148">
        <f>+[2]Córdoba!AG356</f>
        <v>0</v>
      </c>
      <c r="BP356" s="148">
        <f>+[2]Cundinamarca!Q356</f>
        <v>0</v>
      </c>
      <c r="BQ356" s="148">
        <f>+[2]Cundinamarca!R356</f>
        <v>0</v>
      </c>
      <c r="BR356" s="148">
        <f>+[2]Cundinamarca!AG356</f>
        <v>0</v>
      </c>
      <c r="BS356" s="148">
        <f>+[2]Guainía!Q356</f>
        <v>0</v>
      </c>
      <c r="BT356" s="148">
        <f>+[2]Guainía!R356</f>
        <v>0</v>
      </c>
      <c r="BU356" s="148">
        <f>+[2]Guainía!AG356</f>
        <v>0</v>
      </c>
      <c r="BV356" s="148">
        <f>+[2]Guaviare!Q356</f>
        <v>0</v>
      </c>
      <c r="BW356" s="148">
        <f>+[2]Guaviare!R356</f>
        <v>0</v>
      </c>
      <c r="BX356" s="148">
        <f>+[2]Guaviare!AG356</f>
        <v>0</v>
      </c>
      <c r="BY356" s="148">
        <f>+[2]Huila!Q356</f>
        <v>0</v>
      </c>
      <c r="BZ356" s="148">
        <f>+[2]Huila!R356</f>
        <v>0</v>
      </c>
      <c r="CA356" s="148">
        <f>+[2]Huila!AG356</f>
        <v>0</v>
      </c>
      <c r="CB356" s="148">
        <f>+'[2]La Guajira'!Q356</f>
        <v>0</v>
      </c>
      <c r="CC356" s="148">
        <f>+'[2]La Guajira'!R356</f>
        <v>0</v>
      </c>
      <c r="CD356" s="148">
        <f>+'[2]La Guajira'!AG356</f>
        <v>0</v>
      </c>
      <c r="CE356" s="148">
        <f>+[2]Magdalena!Q356</f>
        <v>0</v>
      </c>
      <c r="CF356" s="148">
        <f>+[2]Magdalena!R356</f>
        <v>0</v>
      </c>
      <c r="CG356" s="148">
        <f>+[2]Magdalena!AG356</f>
        <v>0</v>
      </c>
      <c r="CH356" s="148">
        <f>+[2]Meta!Q356</f>
        <v>0</v>
      </c>
      <c r="CI356" s="148">
        <f>+[2]Meta!R356</f>
        <v>0</v>
      </c>
      <c r="CJ356" s="148">
        <f>+[2]Meta!AG356</f>
        <v>0</v>
      </c>
      <c r="CK356" s="148">
        <f>+[2]Nariño!Q356</f>
        <v>0</v>
      </c>
      <c r="CL356" s="148">
        <f>+[2]Nariño!R356</f>
        <v>0</v>
      </c>
      <c r="CM356" s="148">
        <f>+[2]Nariño!AG356</f>
        <v>0</v>
      </c>
      <c r="CN356" s="148">
        <f>+'[2]Norte de Santander'!Q356</f>
        <v>0</v>
      </c>
      <c r="CO356" s="148">
        <f>+'[2]Norte de Santander'!R356</f>
        <v>0</v>
      </c>
      <c r="CP356" s="148">
        <f>+'[2]Norte de Santander'!AG356</f>
        <v>0</v>
      </c>
      <c r="CQ356" s="148">
        <f>+[2]Putumayo!Q356</f>
        <v>0</v>
      </c>
      <c r="CR356" s="148">
        <f>+[2]Putumayo!R356</f>
        <v>0</v>
      </c>
      <c r="CS356" s="148">
        <f>+[2]Putumayo!AG356</f>
        <v>0</v>
      </c>
      <c r="CT356" s="148">
        <f>+[2]Quindio!Q356</f>
        <v>0</v>
      </c>
      <c r="CU356" s="148">
        <f>+[2]Quindio!R356</f>
        <v>0</v>
      </c>
      <c r="CV356" s="148">
        <f>+[2]Quindio!AG356</f>
        <v>0</v>
      </c>
      <c r="CW356" s="148">
        <f>+[2]Risaralda!Q356</f>
        <v>0</v>
      </c>
      <c r="CX356" s="148">
        <f>+[2]Risaralda!R356</f>
        <v>0</v>
      </c>
      <c r="CY356" s="148">
        <f>+[2]Risaralda!AG356</f>
        <v>0</v>
      </c>
      <c r="CZ356" s="148">
        <f>+'[2]San Anadrés'!Q356</f>
        <v>0</v>
      </c>
      <c r="DA356" s="148">
        <f>+'[2]San Anadrés'!R356</f>
        <v>0</v>
      </c>
      <c r="DB356" s="148">
        <f>+'[2]San Anadrés'!AG356</f>
        <v>0</v>
      </c>
      <c r="DC356" s="148">
        <f>+[2]Santander!Q356</f>
        <v>0</v>
      </c>
      <c r="DD356" s="148">
        <f>+[2]Santander!R356</f>
        <v>0</v>
      </c>
      <c r="DE356" s="148">
        <f>+[2]Santander!AG356</f>
        <v>0</v>
      </c>
      <c r="DF356" s="148">
        <f>+[2]Sucre!Q356</f>
        <v>0</v>
      </c>
      <c r="DG356" s="148">
        <f>+[2]Sucre!R356</f>
        <v>0</v>
      </c>
      <c r="DH356" s="148">
        <f>+[2]Sucre!AG356</f>
        <v>0</v>
      </c>
      <c r="DI356" s="148">
        <f>+[2]Tolima!Q356</f>
        <v>0</v>
      </c>
      <c r="DJ356" s="148">
        <f>+[2]Tolima!R356</f>
        <v>0</v>
      </c>
      <c r="DK356" s="148">
        <f>+[2]Tolima!AG356</f>
        <v>0</v>
      </c>
      <c r="DL356" s="148">
        <f>+'[2]Valle del Cauca'!Q356</f>
        <v>0</v>
      </c>
      <c r="DM356" s="148">
        <f>+'[2]Valle del Cauca'!R356</f>
        <v>0</v>
      </c>
      <c r="DN356" s="148">
        <f>+'[2]Valle del Cauca'!AG356</f>
        <v>0</v>
      </c>
      <c r="DO356" s="148">
        <f>+[2]Vaupés!Q356</f>
        <v>0</v>
      </c>
      <c r="DP356" s="148">
        <f>+[2]Vaupés!R356</f>
        <v>0</v>
      </c>
      <c r="DQ356" s="148">
        <f>+[2]Vaupés!AG356</f>
        <v>0</v>
      </c>
      <c r="DR356" s="148">
        <f>+[2]Vichada!Q356</f>
        <v>0</v>
      </c>
      <c r="DS356" s="148">
        <f>+[2]Vichada!R356</f>
        <v>0</v>
      </c>
      <c r="DT356" s="148">
        <f>+[2]Vichada!AG356</f>
        <v>0</v>
      </c>
    </row>
    <row r="357" spans="1:124" ht="33.75" hidden="1" x14ac:dyDescent="0.25">
      <c r="A357" s="152" t="s">
        <v>718</v>
      </c>
      <c r="B357" s="144" t="str">
        <f t="shared" si="104"/>
        <v>5-0-8-8</v>
      </c>
      <c r="C357" s="182" t="s">
        <v>65</v>
      </c>
      <c r="D357" s="108" t="s">
        <v>55</v>
      </c>
      <c r="E357" s="182" t="s">
        <v>56</v>
      </c>
      <c r="F357" s="88" t="s">
        <v>422</v>
      </c>
      <c r="G357" s="182" t="s">
        <v>423</v>
      </c>
      <c r="H357" s="144" t="s">
        <v>619</v>
      </c>
      <c r="I357" s="43" t="s">
        <v>625</v>
      </c>
      <c r="J357" s="193"/>
      <c r="K357" s="193">
        <v>2</v>
      </c>
      <c r="L357" s="6" t="s">
        <v>730</v>
      </c>
      <c r="M357" s="193"/>
      <c r="N357" s="6" t="s">
        <v>428</v>
      </c>
      <c r="O357" s="6" t="s">
        <v>57</v>
      </c>
      <c r="P357" s="150" t="s">
        <v>60</v>
      </c>
      <c r="Q357" s="69" t="e">
        <f t="shared" si="100"/>
        <v>#DIV/0!</v>
      </c>
      <c r="R357" s="83" t="e">
        <f t="shared" si="95"/>
        <v>#DIV/0!</v>
      </c>
      <c r="S357" s="83">
        <f>+[2]Amazonas!S357+[2]Antioquia!S357+[2]Atantico!S357+[2]Arauca!S357+[2]Bolivar!S357+[2]Boyacá!S357+[2]Caldas!S357+[2]Caquetá!S357+[2]Casanare!S357+[2]Cauca!S357+[2]Cesar!S357+[2]Chocó!S357+[2]Córdoba!S357+[2]Cundinamarca!S357+[2]Guainía!S357+[2]Guaviare!S357+[2]Huila!S357+'[2]La Guajira'!S357+[2]Magdalena!S357+[2]Meta!S357+[2]Nariño!S357+'[2]Norte de Santander'!S357+[2]Putumayo!S357+[2]Quindio!S357+[2]Risaralda!S357+'[2]San Anadrés'!S357+[2]Santander!S357+[2]Sucre!S357+[2]Tolima!S357+'[2]Valle del Cauca'!S357+[2]Vaupés!S357+[2]Vichada!S357</f>
        <v>0</v>
      </c>
      <c r="T357" s="83">
        <f>+[2]Amazonas!T357+[2]Antioquia!T357+[2]Atantico!T357+[2]Arauca!T357+[2]Bolivar!T357+[2]Boyacá!T357+[2]Caldas!T357+[2]Caquetá!T357+[2]Casanare!T357+[2]Cauca!T357+[2]Cesar!T357+[2]Chocó!T357+[2]Córdoba!T357+[2]Cundinamarca!T357+[2]Guainía!T357+[2]Guaviare!T357+[2]Huila!T357+'[2]La Guajira'!T357+[2]Magdalena!T357+[2]Meta!T357+[2]Nariño!T357+'[2]Norte de Santander'!T357+[2]Putumayo!T357+[2]Quindio!T357+[2]Risaralda!T357+'[2]San Anadrés'!T357+[2]Santander!T357+[2]Sucre!T357+[2]Tolima!T357+'[2]Valle del Cauca'!T357+[2]Vaupés!T357+[2]Vichada!T357</f>
        <v>0</v>
      </c>
      <c r="U357" s="148">
        <f t="shared" si="101"/>
        <v>0</v>
      </c>
      <c r="V357" s="148">
        <f t="shared" si="102"/>
        <v>0</v>
      </c>
      <c r="W357" s="148">
        <f>+'[2]Oficinas Nacionales'!Q357</f>
        <v>0</v>
      </c>
      <c r="X357" s="148">
        <f>+'[2]Oficinas Nacionales'!R357</f>
        <v>0</v>
      </c>
      <c r="Y357" s="148">
        <f>+'[2]Oficinas Nacionales'!AG357</f>
        <v>0</v>
      </c>
      <c r="Z357" s="148">
        <f t="shared" si="103"/>
        <v>0</v>
      </c>
      <c r="AA357" s="148">
        <f t="shared" si="103"/>
        <v>0</v>
      </c>
      <c r="AB357" s="148">
        <f t="shared" si="103"/>
        <v>0</v>
      </c>
      <c r="AC357" s="148">
        <f>+[2]Amazonas!Q357</f>
        <v>0</v>
      </c>
      <c r="AD357" s="148">
        <f>+[2]Amazonas!R357</f>
        <v>0</v>
      </c>
      <c r="AE357" s="148">
        <f>+[2]Amazonas!AG357</f>
        <v>0</v>
      </c>
      <c r="AF357" s="148">
        <f>+[2]Antioquia!Q357</f>
        <v>0</v>
      </c>
      <c r="AG357" s="148">
        <f>+[2]Antioquia!R357</f>
        <v>0</v>
      </c>
      <c r="AH357" s="148">
        <f>+[2]Antioquia!AG357</f>
        <v>0</v>
      </c>
      <c r="AI357" s="148">
        <f>+[2]Atantico!Q357</f>
        <v>0</v>
      </c>
      <c r="AJ357" s="148">
        <f>+[2]Atantico!R357</f>
        <v>0</v>
      </c>
      <c r="AK357" s="148">
        <f>+[2]Atantico!AG357</f>
        <v>0</v>
      </c>
      <c r="AL357" s="148">
        <f>+[2]Arauca!Q357</f>
        <v>0</v>
      </c>
      <c r="AM357" s="148">
        <f>+[2]Arauca!R357</f>
        <v>0</v>
      </c>
      <c r="AN357" s="148">
        <f>+[2]Arauca!AG357</f>
        <v>0</v>
      </c>
      <c r="AO357" s="148">
        <f>+[2]Bolivar!Q357</f>
        <v>0</v>
      </c>
      <c r="AP357" s="148">
        <f>+[2]Bolivar!R357</f>
        <v>0</v>
      </c>
      <c r="AQ357" s="148">
        <f>+[2]Bolivar!AG357</f>
        <v>0</v>
      </c>
      <c r="AR357" s="148">
        <f>+[2]Boyacá!Q357</f>
        <v>0</v>
      </c>
      <c r="AS357" s="148">
        <f>+[2]Boyacá!R357</f>
        <v>0</v>
      </c>
      <c r="AT357" s="148">
        <f>+[2]Boyacá!AG357</f>
        <v>0</v>
      </c>
      <c r="AU357" s="148">
        <f>+[2]Caldas!Q357</f>
        <v>0</v>
      </c>
      <c r="AV357" s="148">
        <f>+[2]Caldas!R357</f>
        <v>0</v>
      </c>
      <c r="AW357" s="148">
        <f>+[2]Caldas!AG357</f>
        <v>0</v>
      </c>
      <c r="AX357" s="148">
        <f>+[2]Caquetá!Q357</f>
        <v>0</v>
      </c>
      <c r="AY357" s="148">
        <f>+[2]Caquetá!R357</f>
        <v>0</v>
      </c>
      <c r="AZ357" s="148">
        <f>+[2]Caquetá!AG357</f>
        <v>0</v>
      </c>
      <c r="BA357" s="148">
        <f>+[2]Casanare!Q357</f>
        <v>0</v>
      </c>
      <c r="BB357" s="148">
        <f>+[2]Casanare!R357</f>
        <v>0</v>
      </c>
      <c r="BC357" s="148">
        <f>+[2]Casanare!AG357</f>
        <v>0</v>
      </c>
      <c r="BD357" s="148">
        <f>+[2]Cauca!Q357</f>
        <v>0</v>
      </c>
      <c r="BE357" s="148">
        <f>+[2]Cauca!R357</f>
        <v>0</v>
      </c>
      <c r="BF357" s="148">
        <f>+[2]Cauca!AG357</f>
        <v>0</v>
      </c>
      <c r="BG357" s="148">
        <f>+[2]Cesar!Q357</f>
        <v>0</v>
      </c>
      <c r="BH357" s="148">
        <f>+[2]Cesar!R357</f>
        <v>0</v>
      </c>
      <c r="BI357" s="148">
        <f>+[2]Cesar!AG357</f>
        <v>0</v>
      </c>
      <c r="BJ357" s="148">
        <f>+[2]Chocó!Q357</f>
        <v>0</v>
      </c>
      <c r="BK357" s="148">
        <f>+[2]Chocó!R357</f>
        <v>0</v>
      </c>
      <c r="BL357" s="148">
        <f>+[2]Chocó!AG357</f>
        <v>0</v>
      </c>
      <c r="BM357" s="148">
        <f>+[2]Córdoba!Q357</f>
        <v>0</v>
      </c>
      <c r="BN357" s="148">
        <f>+[2]Córdoba!R357</f>
        <v>0</v>
      </c>
      <c r="BO357" s="148">
        <f>+[2]Córdoba!AG357</f>
        <v>0</v>
      </c>
      <c r="BP357" s="148">
        <f>+[2]Cundinamarca!Q357</f>
        <v>0</v>
      </c>
      <c r="BQ357" s="148">
        <f>+[2]Cundinamarca!R357</f>
        <v>0</v>
      </c>
      <c r="BR357" s="148">
        <f>+[2]Cundinamarca!AG357</f>
        <v>0</v>
      </c>
      <c r="BS357" s="148">
        <f>+[2]Guainía!Q357</f>
        <v>0</v>
      </c>
      <c r="BT357" s="148">
        <f>+[2]Guainía!R357</f>
        <v>0</v>
      </c>
      <c r="BU357" s="148">
        <f>+[2]Guainía!AG357</f>
        <v>0</v>
      </c>
      <c r="BV357" s="148">
        <f>+[2]Guaviare!Q357</f>
        <v>0</v>
      </c>
      <c r="BW357" s="148">
        <f>+[2]Guaviare!R357</f>
        <v>0</v>
      </c>
      <c r="BX357" s="148">
        <f>+[2]Guaviare!AG357</f>
        <v>0</v>
      </c>
      <c r="BY357" s="148">
        <f>+[2]Huila!Q357</f>
        <v>0</v>
      </c>
      <c r="BZ357" s="148">
        <f>+[2]Huila!R357</f>
        <v>0</v>
      </c>
      <c r="CA357" s="148">
        <f>+[2]Huila!AG357</f>
        <v>0</v>
      </c>
      <c r="CB357" s="148">
        <f>+'[2]La Guajira'!Q357</f>
        <v>0</v>
      </c>
      <c r="CC357" s="148">
        <f>+'[2]La Guajira'!R357</f>
        <v>0</v>
      </c>
      <c r="CD357" s="148">
        <f>+'[2]La Guajira'!AG357</f>
        <v>0</v>
      </c>
      <c r="CE357" s="148">
        <f>+[2]Magdalena!Q357</f>
        <v>0</v>
      </c>
      <c r="CF357" s="148">
        <f>+[2]Magdalena!R357</f>
        <v>0</v>
      </c>
      <c r="CG357" s="148">
        <f>+[2]Magdalena!AG357</f>
        <v>0</v>
      </c>
      <c r="CH357" s="148">
        <f>+[2]Meta!Q357</f>
        <v>0</v>
      </c>
      <c r="CI357" s="148">
        <f>+[2]Meta!R357</f>
        <v>0</v>
      </c>
      <c r="CJ357" s="148">
        <f>+[2]Meta!AG357</f>
        <v>0</v>
      </c>
      <c r="CK357" s="148">
        <f>+[2]Nariño!Q357</f>
        <v>0</v>
      </c>
      <c r="CL357" s="148">
        <f>+[2]Nariño!R357</f>
        <v>0</v>
      </c>
      <c r="CM357" s="148">
        <f>+[2]Nariño!AG357</f>
        <v>0</v>
      </c>
      <c r="CN357" s="148">
        <f>+'[2]Norte de Santander'!Q357</f>
        <v>0</v>
      </c>
      <c r="CO357" s="148">
        <f>+'[2]Norte de Santander'!R357</f>
        <v>0</v>
      </c>
      <c r="CP357" s="148">
        <f>+'[2]Norte de Santander'!AG357</f>
        <v>0</v>
      </c>
      <c r="CQ357" s="148">
        <f>+[2]Putumayo!Q357</f>
        <v>0</v>
      </c>
      <c r="CR357" s="148">
        <f>+[2]Putumayo!R357</f>
        <v>0</v>
      </c>
      <c r="CS357" s="148">
        <f>+[2]Putumayo!AG357</f>
        <v>0</v>
      </c>
      <c r="CT357" s="148">
        <f>+[2]Quindio!Q357</f>
        <v>0</v>
      </c>
      <c r="CU357" s="148">
        <f>+[2]Quindio!R357</f>
        <v>0</v>
      </c>
      <c r="CV357" s="148">
        <f>+[2]Quindio!AG357</f>
        <v>0</v>
      </c>
      <c r="CW357" s="148">
        <f>+[2]Risaralda!Q357</f>
        <v>0</v>
      </c>
      <c r="CX357" s="148">
        <f>+[2]Risaralda!R357</f>
        <v>0</v>
      </c>
      <c r="CY357" s="148">
        <f>+[2]Risaralda!AG357</f>
        <v>0</v>
      </c>
      <c r="CZ357" s="148">
        <f>+'[2]San Anadrés'!Q357</f>
        <v>0</v>
      </c>
      <c r="DA357" s="148">
        <f>+'[2]San Anadrés'!R357</f>
        <v>0</v>
      </c>
      <c r="DB357" s="148">
        <f>+'[2]San Anadrés'!AG357</f>
        <v>0</v>
      </c>
      <c r="DC357" s="148">
        <f>+[2]Santander!Q357</f>
        <v>0</v>
      </c>
      <c r="DD357" s="148">
        <f>+[2]Santander!R357</f>
        <v>0</v>
      </c>
      <c r="DE357" s="148">
        <f>+[2]Santander!AG357</f>
        <v>0</v>
      </c>
      <c r="DF357" s="148">
        <f>+[2]Sucre!Q357</f>
        <v>0</v>
      </c>
      <c r="DG357" s="148">
        <f>+[2]Sucre!R357</f>
        <v>0</v>
      </c>
      <c r="DH357" s="148">
        <f>+[2]Sucre!AG357</f>
        <v>0</v>
      </c>
      <c r="DI357" s="148">
        <f>+[2]Tolima!Q357</f>
        <v>0</v>
      </c>
      <c r="DJ357" s="148">
        <f>+[2]Tolima!R357</f>
        <v>0</v>
      </c>
      <c r="DK357" s="148">
        <f>+[2]Tolima!AG357</f>
        <v>0</v>
      </c>
      <c r="DL357" s="148">
        <f>+'[2]Valle del Cauca'!Q357</f>
        <v>0</v>
      </c>
      <c r="DM357" s="148">
        <f>+'[2]Valle del Cauca'!R357</f>
        <v>0</v>
      </c>
      <c r="DN357" s="148">
        <f>+'[2]Valle del Cauca'!AG357</f>
        <v>0</v>
      </c>
      <c r="DO357" s="148">
        <f>+[2]Vaupés!Q357</f>
        <v>0</v>
      </c>
      <c r="DP357" s="148">
        <f>+[2]Vaupés!R357</f>
        <v>0</v>
      </c>
      <c r="DQ357" s="148">
        <f>+[2]Vaupés!AG357</f>
        <v>0</v>
      </c>
      <c r="DR357" s="148">
        <f>+[2]Vichada!Q357</f>
        <v>0</v>
      </c>
      <c r="DS357" s="148">
        <f>+[2]Vichada!R357</f>
        <v>0</v>
      </c>
      <c r="DT357" s="148">
        <f>+[2]Vichada!AG357</f>
        <v>0</v>
      </c>
    </row>
    <row r="358" spans="1:124" ht="22.5" hidden="1" x14ac:dyDescent="0.25">
      <c r="A358" s="152" t="s">
        <v>718</v>
      </c>
      <c r="B358" s="2" t="str">
        <f t="shared" si="99"/>
        <v>8-0-3</v>
      </c>
      <c r="C358" s="1" t="s">
        <v>65</v>
      </c>
      <c r="D358" s="9" t="s">
        <v>431</v>
      </c>
      <c r="E358" s="142" t="s">
        <v>432</v>
      </c>
      <c r="F358" s="142" t="s">
        <v>433</v>
      </c>
      <c r="G358" s="142" t="s">
        <v>434</v>
      </c>
      <c r="H358" s="143" t="s">
        <v>435</v>
      </c>
      <c r="I358" s="146" t="s">
        <v>9</v>
      </c>
      <c r="J358" s="2"/>
      <c r="K358" s="2">
        <f>SUM(K359:K368)</f>
        <v>100</v>
      </c>
      <c r="L358" s="1"/>
      <c r="M358" s="4"/>
      <c r="N358" s="1"/>
      <c r="O358" s="146"/>
      <c r="P358" s="146"/>
      <c r="Q358" s="143"/>
      <c r="R358" s="147"/>
      <c r="S358" s="147"/>
      <c r="T358" s="147"/>
      <c r="U358" s="103"/>
      <c r="V358" s="103"/>
      <c r="W358" s="103"/>
      <c r="X358" s="103"/>
      <c r="Y358" s="103"/>
      <c r="Z358" s="104"/>
      <c r="AA358" s="104"/>
      <c r="AB358" s="136"/>
      <c r="AC358" s="147"/>
      <c r="AD358" s="147"/>
      <c r="AE358" s="147"/>
      <c r="AF358" s="147"/>
      <c r="AG358" s="147"/>
      <c r="AH358" s="147"/>
      <c r="AI358" s="147"/>
      <c r="AJ358" s="147"/>
      <c r="AK358" s="147"/>
      <c r="AL358" s="147"/>
      <c r="AM358" s="147"/>
      <c r="AN358" s="147"/>
      <c r="AO358" s="147"/>
      <c r="AP358" s="147"/>
      <c r="AQ358" s="147"/>
      <c r="AR358" s="147"/>
      <c r="AS358" s="147"/>
      <c r="AT358" s="147"/>
      <c r="AU358" s="147"/>
      <c r="AV358" s="147"/>
      <c r="AW358" s="147"/>
      <c r="AX358" s="147"/>
      <c r="AY358" s="147"/>
      <c r="AZ358" s="147"/>
      <c r="BA358" s="143"/>
      <c r="BB358" s="143"/>
      <c r="BC358" s="147"/>
      <c r="BD358" s="143"/>
      <c r="BE358" s="143"/>
      <c r="BF358" s="147"/>
      <c r="BG358" s="143"/>
      <c r="BH358" s="143"/>
      <c r="BI358" s="147"/>
      <c r="BJ358" s="143"/>
      <c r="BK358" s="143"/>
      <c r="BL358" s="147"/>
      <c r="BM358" s="147"/>
      <c r="BN358" s="147"/>
      <c r="BO358" s="147"/>
      <c r="BP358" s="143"/>
      <c r="BQ358" s="143"/>
      <c r="BR358" s="147"/>
      <c r="BS358" s="147"/>
      <c r="BT358" s="147"/>
      <c r="BU358" s="147"/>
      <c r="BV358" s="147"/>
      <c r="BW358" s="147"/>
      <c r="BX358" s="147"/>
      <c r="BY358" s="143"/>
      <c r="BZ358" s="143"/>
      <c r="CA358" s="147"/>
      <c r="CB358" s="143"/>
      <c r="CC358" s="143"/>
      <c r="CD358" s="147"/>
      <c r="CE358" s="143"/>
      <c r="CF358" s="143"/>
      <c r="CG358" s="147"/>
      <c r="CH358" s="143"/>
      <c r="CI358" s="143"/>
      <c r="CJ358" s="147"/>
      <c r="CK358" s="143"/>
      <c r="CL358" s="143"/>
      <c r="CM358" s="147"/>
      <c r="CN358" s="147"/>
      <c r="CO358" s="147"/>
      <c r="CP358" s="147"/>
      <c r="CQ358" s="143"/>
      <c r="CR358" s="143"/>
      <c r="CS358" s="147"/>
      <c r="CT358" s="143"/>
      <c r="CU358" s="143"/>
      <c r="CV358" s="147"/>
      <c r="CW358" s="143"/>
      <c r="CX358" s="143"/>
      <c r="CY358" s="147"/>
      <c r="CZ358" s="143"/>
      <c r="DA358" s="143"/>
      <c r="DB358" s="147"/>
      <c r="DC358" s="143"/>
      <c r="DD358" s="143"/>
      <c r="DE358" s="147"/>
      <c r="DF358" s="143"/>
      <c r="DG358" s="143"/>
      <c r="DH358" s="147"/>
      <c r="DI358" s="147"/>
      <c r="DJ358" s="147"/>
      <c r="DK358" s="147"/>
      <c r="DL358" s="143"/>
      <c r="DM358" s="143"/>
      <c r="DN358" s="147"/>
      <c r="DO358" s="143"/>
      <c r="DP358" s="143"/>
      <c r="DQ358" s="147"/>
      <c r="DR358" s="143"/>
      <c r="DS358" s="143"/>
      <c r="DT358" s="147"/>
    </row>
    <row r="359" spans="1:124" ht="33.75" hidden="1" x14ac:dyDescent="0.25">
      <c r="A359" s="152" t="s">
        <v>718</v>
      </c>
      <c r="B359" s="144" t="str">
        <f t="shared" si="99"/>
        <v>8-0-3-1</v>
      </c>
      <c r="C359" s="182" t="s">
        <v>65</v>
      </c>
      <c r="D359" s="126" t="s">
        <v>431</v>
      </c>
      <c r="E359" s="192" t="s">
        <v>432</v>
      </c>
      <c r="F359" s="192" t="s">
        <v>433</v>
      </c>
      <c r="G359" s="192" t="s">
        <v>436</v>
      </c>
      <c r="H359" s="138" t="s">
        <v>437</v>
      </c>
      <c r="I359" s="426" t="s">
        <v>438</v>
      </c>
      <c r="J359" s="144">
        <v>1122</v>
      </c>
      <c r="K359" s="144">
        <v>10</v>
      </c>
      <c r="L359" s="182" t="s">
        <v>439</v>
      </c>
      <c r="M359" s="193">
        <f>AD359+AG359+AK359+AM359+AP359+AS359+AV359+AY359+BB359+BE359+BH359+BK359+BN359+BQ359+BT359+BW359+BZ359+CC359+CF359+CI359+CL359+CO359+CR359+CU359+CX359+DA359+DD359+DG359+DJ359+DM359+DP359+DS359</f>
        <v>1105</v>
      </c>
      <c r="N359" s="192" t="s">
        <v>440</v>
      </c>
      <c r="O359" s="6" t="s">
        <v>58</v>
      </c>
      <c r="P359" s="6" t="s">
        <v>59</v>
      </c>
      <c r="Q359" s="69" t="e">
        <f t="shared" ref="Q359:Q411" si="105">V359/U359*100</f>
        <v>#VALUE!</v>
      </c>
      <c r="R359" s="83" t="e">
        <f t="shared" si="95"/>
        <v>#DIV/0!</v>
      </c>
      <c r="S359" s="83">
        <f>+[2]Amazonas!S359+[2]Antioquia!S359+[2]Atantico!S359+[2]Arauca!S359+[2]Bolivar!S359+[2]Boyacá!S359+[2]Caldas!S359+[2]Caquetá!S359+[2]Casanare!S359+[2]Cauca!S359+[2]Cesar!S359+[2]Chocó!S359+[2]Córdoba!S359+[2]Cundinamarca!S359+[2]Guainía!S359+[2]Guaviare!S359+[2]Huila!S359+'[2]La Guajira'!S359+[2]Magdalena!S359+[2]Meta!S359+[2]Nariño!S359+'[2]Norte de Santander'!S359+[2]Putumayo!S359+[2]Quindio!S359+[2]Risaralda!S359+'[2]San Anadrés'!S359+[2]Santander!S359+[2]Sucre!S359+[2]Tolima!S359+'[2]Valle del Cauca'!S359+[2]Vaupés!S359+[2]Vichada!S359</f>
        <v>0</v>
      </c>
      <c r="T359" s="83">
        <f>+[2]Amazonas!T359+[2]Antioquia!T359+[2]Atantico!T359+[2]Arauca!T359+[2]Bolivar!T359+[2]Boyacá!T359+[2]Caldas!T359+[2]Caquetá!T359+[2]Casanare!T359+[2]Cauca!T359+[2]Cesar!T359+[2]Chocó!T359+[2]Córdoba!T359+[2]Cundinamarca!T359+[2]Guainía!T359+[2]Guaviare!T359+[2]Huila!T359+'[2]La Guajira'!T359+[2]Magdalena!T359+[2]Meta!T359+[2]Nariño!T359+'[2]Norte de Santander'!T359+[2]Putumayo!T359+[2]Quindio!T359+[2]Risaralda!T359+'[2]San Anadrés'!T359+[2]Santander!T359+[2]Sucre!T359+[2]Tolima!T359+'[2]Valle del Cauca'!T359+[2]Vaupés!T359+[2]Vichada!T359</f>
        <v>0</v>
      </c>
      <c r="U359" s="148">
        <f t="shared" ref="U359:U368" si="106">+W359+Z359</f>
        <v>1122</v>
      </c>
      <c r="V359" s="148" t="e">
        <f t="shared" ref="V359:V368" si="107">Y359+AB359</f>
        <v>#VALUE!</v>
      </c>
      <c r="W359" s="148">
        <f>+'[2]Oficinas Nacionales'!Q359</f>
        <v>0</v>
      </c>
      <c r="X359" s="148">
        <f>+'[2]Oficinas Nacionales'!R359</f>
        <v>0</v>
      </c>
      <c r="Y359" s="148" t="e">
        <f>+'[2]Oficinas Nacionales'!AG359</f>
        <v>#VALUE!</v>
      </c>
      <c r="Z359" s="148">
        <f t="shared" ref="Z359:AB368" si="108">+AC359+AF359+AI359+AL359+AO359+AR359+AU359+AX359+BA359+BD359+BG359+BJ359+BM359+BP359+BS359+BV359+BY359+CB359+CE359+CH359+CK359+CN359+CQ359+CT359+CW359+CZ359+DC359+DF359+DI359+DL359+DO359+DR359</f>
        <v>1122</v>
      </c>
      <c r="AA359" s="148">
        <f t="shared" si="108"/>
        <v>1105</v>
      </c>
      <c r="AB359" s="148" t="e">
        <f t="shared" si="108"/>
        <v>#VALUE!</v>
      </c>
      <c r="AC359" s="148">
        <f>+[2]Amazonas!Q359</f>
        <v>11</v>
      </c>
      <c r="AD359" s="148">
        <f>+[2]Amazonas!R359</f>
        <v>9</v>
      </c>
      <c r="AE359" s="148">
        <f>+[2]Amazonas!AG359</f>
        <v>1</v>
      </c>
      <c r="AF359" s="148">
        <f>+[2]Antioquia!Q359</f>
        <v>125</v>
      </c>
      <c r="AG359" s="148">
        <f>+[2]Antioquia!R359</f>
        <v>125</v>
      </c>
      <c r="AH359" s="148">
        <f>+[2]Antioquia!AG359</f>
        <v>125</v>
      </c>
      <c r="AI359" s="148">
        <f>+[2]Atantico!Q359</f>
        <v>23</v>
      </c>
      <c r="AJ359" s="148">
        <f>+[2]Atantico!R359</f>
        <v>22</v>
      </c>
      <c r="AK359" s="148">
        <f>+[2]Atantico!AG359</f>
        <v>22</v>
      </c>
      <c r="AL359" s="148">
        <f>+[2]Arauca!Q359</f>
        <v>7</v>
      </c>
      <c r="AM359" s="148">
        <f>+[2]Arauca!R359</f>
        <v>7</v>
      </c>
      <c r="AN359" s="148">
        <f>+[2]Arauca!AG359</f>
        <v>7</v>
      </c>
      <c r="AO359" s="148">
        <f>+[2]Bolivar!Q359</f>
        <v>46</v>
      </c>
      <c r="AP359" s="148">
        <f>+[2]Bolivar!R359</f>
        <v>44</v>
      </c>
      <c r="AQ359" s="148">
        <f>+[2]Bolivar!AG359</f>
        <v>2</v>
      </c>
      <c r="AR359" s="148">
        <f>+[2]Boyacá!Q359</f>
        <v>123</v>
      </c>
      <c r="AS359" s="148">
        <f>+[2]Boyacá!R359</f>
        <v>123</v>
      </c>
      <c r="AT359" s="148">
        <f>+[2]Boyacá!AG359</f>
        <v>123</v>
      </c>
      <c r="AU359" s="148">
        <f>+[2]Caldas!Q359</f>
        <v>27</v>
      </c>
      <c r="AV359" s="148">
        <f>+[2]Caldas!R359</f>
        <v>27</v>
      </c>
      <c r="AW359" s="148">
        <f>+[2]Caldas!AG359</f>
        <v>1</v>
      </c>
      <c r="AX359" s="148">
        <f>+[2]Caquetá!Q359</f>
        <v>16</v>
      </c>
      <c r="AY359" s="148">
        <f>+[2]Caquetá!R359</f>
        <v>16</v>
      </c>
      <c r="AZ359" s="148">
        <f>+[2]Caquetá!AG359</f>
        <v>16</v>
      </c>
      <c r="BA359" s="148">
        <f>+[2]Casanare!Q359</f>
        <v>19</v>
      </c>
      <c r="BB359" s="148">
        <f>+[2]Casanare!R359</f>
        <v>19</v>
      </c>
      <c r="BC359" s="148">
        <f>+[2]Casanare!AG359</f>
        <v>19</v>
      </c>
      <c r="BD359" s="148">
        <f>+[2]Cauca!Q359</f>
        <v>42</v>
      </c>
      <c r="BE359" s="148">
        <f>+[2]Cauca!R359</f>
        <v>41</v>
      </c>
      <c r="BF359" s="148">
        <f>+[2]Cauca!AG359</f>
        <v>41</v>
      </c>
      <c r="BG359" s="148">
        <f>+[2]Cesar!Q359</f>
        <v>25</v>
      </c>
      <c r="BH359" s="148">
        <f>+[2]Cesar!R359</f>
        <v>23</v>
      </c>
      <c r="BI359" s="148">
        <f>+[2]Cesar!AG359</f>
        <v>24</v>
      </c>
      <c r="BJ359" s="148">
        <f>+[2]Chocó!Q359</f>
        <v>30</v>
      </c>
      <c r="BK359" s="148">
        <f>+[2]Chocó!R359</f>
        <v>30</v>
      </c>
      <c r="BL359" s="148" t="e">
        <f>+[2]Chocó!AG359</f>
        <v>#VALUE!</v>
      </c>
      <c r="BM359" s="148">
        <f>+[2]Córdoba!Q359</f>
        <v>30</v>
      </c>
      <c r="BN359" s="148">
        <f>+[2]Córdoba!R359</f>
        <v>30</v>
      </c>
      <c r="BO359" s="148">
        <f>+[2]Córdoba!AG359</f>
        <v>30</v>
      </c>
      <c r="BP359" s="148">
        <f>+[2]Cundinamarca!Q359</f>
        <v>117</v>
      </c>
      <c r="BQ359" s="148">
        <f>+[2]Cundinamarca!R359</f>
        <v>110</v>
      </c>
      <c r="BR359" s="148">
        <f>+[2]Cundinamarca!AG359</f>
        <v>111</v>
      </c>
      <c r="BS359" s="148">
        <f>+[2]Guainía!Q359</f>
        <v>9</v>
      </c>
      <c r="BT359" s="148">
        <f>+[2]Guainía!R359</f>
        <v>9</v>
      </c>
      <c r="BU359" s="148">
        <f>+[2]Guainía!AG359</f>
        <v>0</v>
      </c>
      <c r="BV359" s="148">
        <f>+[2]Guaviare!Q359</f>
        <v>4</v>
      </c>
      <c r="BW359" s="148">
        <f>+[2]Guaviare!R359</f>
        <v>4</v>
      </c>
      <c r="BX359" s="148">
        <f>+[2]Guaviare!AG359</f>
        <v>4</v>
      </c>
      <c r="BY359" s="148">
        <f>+[2]Huila!Q359</f>
        <v>37</v>
      </c>
      <c r="BZ359" s="148">
        <f>+[2]Huila!R359</f>
        <v>37</v>
      </c>
      <c r="CA359" s="148">
        <f>+[2]Huila!AG359</f>
        <v>37</v>
      </c>
      <c r="CB359" s="148">
        <f>+'[2]La Guajira'!Q359</f>
        <v>15</v>
      </c>
      <c r="CC359" s="148">
        <f>+'[2]La Guajira'!R359</f>
        <v>15</v>
      </c>
      <c r="CD359" s="148">
        <f>+'[2]La Guajira'!AG359</f>
        <v>14</v>
      </c>
      <c r="CE359" s="148">
        <f>+[2]Magdalena!Q359</f>
        <v>30</v>
      </c>
      <c r="CF359" s="148">
        <f>+[2]Magdalena!R359</f>
        <v>28</v>
      </c>
      <c r="CG359" s="148">
        <f>+[2]Magdalena!AG359</f>
        <v>29</v>
      </c>
      <c r="CH359" s="148">
        <f>+[2]Meta!Q359</f>
        <v>29</v>
      </c>
      <c r="CI359" s="148">
        <f>+[2]Meta!R359</f>
        <v>29</v>
      </c>
      <c r="CJ359" s="148">
        <f>+[2]Meta!AG359</f>
        <v>29</v>
      </c>
      <c r="CK359" s="148">
        <f>+[2]Nariño!Q359</f>
        <v>64</v>
      </c>
      <c r="CL359" s="148">
        <f>+[2]Nariño!R359</f>
        <v>64</v>
      </c>
      <c r="CM359" s="148">
        <f>+[2]Nariño!AG359</f>
        <v>64</v>
      </c>
      <c r="CN359" s="148">
        <f>+'[2]Norte de Santander'!Q359</f>
        <v>40</v>
      </c>
      <c r="CO359" s="148">
        <f>+'[2]Norte de Santander'!R359</f>
        <v>40</v>
      </c>
      <c r="CP359" s="148">
        <f>+'[2]Norte de Santander'!AG359</f>
        <v>40</v>
      </c>
      <c r="CQ359" s="148">
        <f>+[2]Putumayo!Q359</f>
        <v>13</v>
      </c>
      <c r="CR359" s="148">
        <f>+[2]Putumayo!R359</f>
        <v>13</v>
      </c>
      <c r="CS359" s="148">
        <f>+[2]Putumayo!AG359</f>
        <v>13</v>
      </c>
      <c r="CT359" s="148">
        <f>+[2]Quindio!Q359</f>
        <v>12</v>
      </c>
      <c r="CU359" s="148">
        <f>+[2]Quindio!R359</f>
        <v>12</v>
      </c>
      <c r="CV359" s="148">
        <f>+[2]Quindio!AG359</f>
        <v>1</v>
      </c>
      <c r="CW359" s="148">
        <f>+[2]Risaralda!Q359</f>
        <v>14</v>
      </c>
      <c r="CX359" s="148">
        <f>+[2]Risaralda!R359</f>
        <v>14</v>
      </c>
      <c r="CY359" s="148">
        <f>+[2]Risaralda!AG359</f>
        <v>1</v>
      </c>
      <c r="CZ359" s="148">
        <f>+'[2]San Anadrés'!Q359</f>
        <v>2</v>
      </c>
      <c r="DA359" s="148">
        <f>+'[2]San Anadrés'!R359</f>
        <v>2</v>
      </c>
      <c r="DB359" s="148">
        <f>+'[2]San Anadrés'!AG359</f>
        <v>2</v>
      </c>
      <c r="DC359" s="148">
        <f>+[2]Santander!Q359</f>
        <v>87</v>
      </c>
      <c r="DD359" s="148">
        <f>+[2]Santander!R359</f>
        <v>87</v>
      </c>
      <c r="DE359" s="148">
        <f>+[2]Santander!AG359</f>
        <v>87</v>
      </c>
      <c r="DF359" s="148">
        <f>+[2]Sucre!Q359</f>
        <v>26</v>
      </c>
      <c r="DG359" s="148">
        <f>+[2]Sucre!R359</f>
        <v>26</v>
      </c>
      <c r="DH359" s="148">
        <f>+[2]Sucre!AG359</f>
        <v>26</v>
      </c>
      <c r="DI359" s="148">
        <f>+[2]Tolima!Q359</f>
        <v>47</v>
      </c>
      <c r="DJ359" s="148">
        <f>+[2]Tolima!R359</f>
        <v>47</v>
      </c>
      <c r="DK359" s="148">
        <f>+[2]Tolima!AG359</f>
        <v>45</v>
      </c>
      <c r="DL359" s="148">
        <f>+'[2]Valle del Cauca'!Q359</f>
        <v>42</v>
      </c>
      <c r="DM359" s="148">
        <f>+'[2]Valle del Cauca'!R359</f>
        <v>42</v>
      </c>
      <c r="DN359" s="148">
        <f>+'[2]Valle del Cauca'!AG359</f>
        <v>42</v>
      </c>
      <c r="DO359" s="148">
        <f>+[2]Vaupés!Q359</f>
        <v>6</v>
      </c>
      <c r="DP359" s="148">
        <f>+[2]Vaupés!R359</f>
        <v>6</v>
      </c>
      <c r="DQ359" s="148">
        <f>+[2]Vaupés!AG359</f>
        <v>0</v>
      </c>
      <c r="DR359" s="148">
        <f>+[2]Vichada!Q359</f>
        <v>4</v>
      </c>
      <c r="DS359" s="148">
        <f>+[2]Vichada!R359</f>
        <v>4</v>
      </c>
      <c r="DT359" s="148">
        <f>+[2]Vichada!AG359</f>
        <v>4</v>
      </c>
    </row>
    <row r="360" spans="1:124" ht="33.75" hidden="1" x14ac:dyDescent="0.25">
      <c r="A360" s="152" t="s">
        <v>718</v>
      </c>
      <c r="B360" s="144" t="str">
        <f t="shared" si="99"/>
        <v>8-0-3-2</v>
      </c>
      <c r="C360" s="182" t="s">
        <v>65</v>
      </c>
      <c r="D360" s="126" t="s">
        <v>431</v>
      </c>
      <c r="E360" s="192" t="s">
        <v>432</v>
      </c>
      <c r="F360" s="192" t="s">
        <v>433</v>
      </c>
      <c r="G360" s="192" t="s">
        <v>434</v>
      </c>
      <c r="H360" s="135" t="s">
        <v>442</v>
      </c>
      <c r="I360" s="427"/>
      <c r="J360" s="135">
        <v>4500</v>
      </c>
      <c r="K360" s="144">
        <v>10</v>
      </c>
      <c r="L360" s="192" t="s">
        <v>441</v>
      </c>
      <c r="M360" s="193">
        <f>AD360+AG360+AK360+AM360+AP360+AS360+AV360+AY360+BB360+BE360+BH360+BK360+BN360+BQ360+BT360+BW360+BZ360+CC360+CF360+CI360+CL360+CO360+CR360+CU360+CX360+DA360+DD360+DG360+DJ360+DM360+DP360+DS360</f>
        <v>4680</v>
      </c>
      <c r="N360" s="192" t="s">
        <v>440</v>
      </c>
      <c r="O360" s="192" t="s">
        <v>57</v>
      </c>
      <c r="P360" s="192" t="s">
        <v>60</v>
      </c>
      <c r="Q360" s="69" t="e">
        <f t="shared" si="105"/>
        <v>#VALUE!</v>
      </c>
      <c r="R360" s="83" t="e">
        <f t="shared" si="95"/>
        <v>#DIV/0!</v>
      </c>
      <c r="S360" s="83">
        <f>+[2]Amazonas!S360+[2]Antioquia!S360+[2]Atantico!S360+[2]Arauca!S360+[2]Bolivar!S360+[2]Boyacá!S360+[2]Caldas!S360+[2]Caquetá!S360+[2]Casanare!S360+[2]Cauca!S360+[2]Cesar!S360+[2]Chocó!S360+[2]Córdoba!S360+[2]Cundinamarca!S360+[2]Guainía!S360+[2]Guaviare!S360+[2]Huila!S360+'[2]La Guajira'!S360+[2]Magdalena!S360+[2]Meta!S360+[2]Nariño!S360+'[2]Norte de Santander'!S360+[2]Putumayo!S360+[2]Quindio!S360+[2]Risaralda!S360+'[2]San Anadrés'!S360+[2]Santander!S360+[2]Sucre!S360+[2]Tolima!S360+'[2]Valle del Cauca'!S360+[2]Vaupés!S360+[2]Vichada!S360</f>
        <v>0</v>
      </c>
      <c r="T360" s="83">
        <f>+[2]Amazonas!T360+[2]Antioquia!T360+[2]Atantico!T360+[2]Arauca!T360+[2]Bolivar!T360+[2]Boyacá!T360+[2]Caldas!T360+[2]Caquetá!T360+[2]Casanare!T360+[2]Cauca!T360+[2]Cesar!T360+[2]Chocó!T360+[2]Córdoba!T360+[2]Cundinamarca!T360+[2]Guainía!T360+[2]Guaviare!T360+[2]Huila!T360+'[2]La Guajira'!T360+[2]Magdalena!T360+[2]Meta!T360+[2]Nariño!T360+'[2]Norte de Santander'!T360+[2]Putumayo!T360+[2]Quindio!T360+[2]Risaralda!T360+'[2]San Anadrés'!T360+[2]Santander!T360+[2]Sucre!T360+[2]Tolima!T360+'[2]Valle del Cauca'!T360+[2]Vaupés!T360+[2]Vichada!T360</f>
        <v>0</v>
      </c>
      <c r="U360" s="148">
        <f t="shared" si="106"/>
        <v>4500</v>
      </c>
      <c r="V360" s="148" t="e">
        <f t="shared" si="107"/>
        <v>#VALUE!</v>
      </c>
      <c r="W360" s="148">
        <f>+'[2]Oficinas Nacionales'!Q360</f>
        <v>0</v>
      </c>
      <c r="X360" s="148">
        <f>+'[2]Oficinas Nacionales'!R360</f>
        <v>0</v>
      </c>
      <c r="Y360" s="148" t="e">
        <f>+'[2]Oficinas Nacionales'!AG360</f>
        <v>#VALUE!</v>
      </c>
      <c r="Z360" s="148">
        <f t="shared" si="108"/>
        <v>4500</v>
      </c>
      <c r="AA360" s="148">
        <f t="shared" si="108"/>
        <v>4679</v>
      </c>
      <c r="AB360" s="148">
        <f t="shared" si="108"/>
        <v>4614</v>
      </c>
      <c r="AC360" s="148">
        <f>+[2]Amazonas!Q360</f>
        <v>44</v>
      </c>
      <c r="AD360" s="148">
        <f>+[2]Amazonas!R360</f>
        <v>56</v>
      </c>
      <c r="AE360" s="148">
        <f>+[2]Amazonas!AG360</f>
        <v>40</v>
      </c>
      <c r="AF360" s="148">
        <f>+[2]Antioquia!Q360</f>
        <v>500</v>
      </c>
      <c r="AG360" s="148">
        <f>+[2]Antioquia!R360</f>
        <v>386</v>
      </c>
      <c r="AH360" s="148">
        <f>+[2]Antioquia!AG360</f>
        <v>403</v>
      </c>
      <c r="AI360" s="148">
        <f>+[2]Atantico!Q360</f>
        <v>92</v>
      </c>
      <c r="AJ360" s="148">
        <f>+[2]Atantico!R360</f>
        <v>62</v>
      </c>
      <c r="AK360" s="148">
        <f>+[2]Atantico!AG360</f>
        <v>63</v>
      </c>
      <c r="AL360" s="148">
        <f>+[2]Arauca!Q360</f>
        <v>30</v>
      </c>
      <c r="AM360" s="148">
        <f>+[2]Arauca!R360</f>
        <v>34</v>
      </c>
      <c r="AN360" s="148">
        <f>+[2]Arauca!AG360</f>
        <v>35</v>
      </c>
      <c r="AO360" s="148">
        <f>+[2]Bolivar!Q360</f>
        <v>184</v>
      </c>
      <c r="AP360" s="148">
        <f>+[2]Bolivar!R360</f>
        <v>142</v>
      </c>
      <c r="AQ360" s="148">
        <f>+[2]Bolivar!AG360</f>
        <v>18</v>
      </c>
      <c r="AR360" s="148">
        <f>+[2]Boyacá!Q360</f>
        <v>492</v>
      </c>
      <c r="AS360" s="148">
        <f>+[2]Boyacá!R360</f>
        <v>650</v>
      </c>
      <c r="AT360" s="148">
        <f>+[2]Boyacá!AG360</f>
        <v>666</v>
      </c>
      <c r="AU360" s="148">
        <f>+[2]Caldas!Q360</f>
        <v>108</v>
      </c>
      <c r="AV360" s="148">
        <f>+[2]Caldas!R360</f>
        <v>136</v>
      </c>
      <c r="AW360" s="148">
        <f>+[2]Caldas!AG360</f>
        <v>150</v>
      </c>
      <c r="AX360" s="148">
        <f>+[2]Caquetá!Q360</f>
        <v>64</v>
      </c>
      <c r="AY360" s="148">
        <f>+[2]Caquetá!R360</f>
        <v>55</v>
      </c>
      <c r="AZ360" s="148">
        <f>+[2]Caquetá!AG360</f>
        <v>60</v>
      </c>
      <c r="BA360" s="148">
        <f>+[2]Casanare!Q360</f>
        <v>76</v>
      </c>
      <c r="BB360" s="148">
        <f>+[2]Casanare!R360</f>
        <v>43</v>
      </c>
      <c r="BC360" s="148">
        <f>+[2]Casanare!AG360</f>
        <v>50</v>
      </c>
      <c r="BD360" s="148">
        <f>+[2]Cauca!Q360</f>
        <v>168</v>
      </c>
      <c r="BE360" s="148">
        <f>+[2]Cauca!R360</f>
        <v>168</v>
      </c>
      <c r="BF360" s="148">
        <f>+[2]Cauca!AG360</f>
        <v>175</v>
      </c>
      <c r="BG360" s="148">
        <f>+[2]Cesar!Q360</f>
        <v>102</v>
      </c>
      <c r="BH360" s="148">
        <f>+[2]Cesar!R360</f>
        <v>157</v>
      </c>
      <c r="BI360" s="148">
        <f>+[2]Cesar!AG360</f>
        <v>176</v>
      </c>
      <c r="BJ360" s="148">
        <f>+[2]Chocó!Q360</f>
        <v>120</v>
      </c>
      <c r="BK360" s="148">
        <f>+[2]Chocó!R360</f>
        <v>82</v>
      </c>
      <c r="BL360" s="148">
        <f>+[2]Chocó!AG360</f>
        <v>66</v>
      </c>
      <c r="BM360" s="148">
        <f>+[2]Córdoba!Q360</f>
        <v>120</v>
      </c>
      <c r="BN360" s="148">
        <f>+[2]Córdoba!R360</f>
        <v>250</v>
      </c>
      <c r="BO360" s="148">
        <f>+[2]Córdoba!AG360</f>
        <v>250</v>
      </c>
      <c r="BP360" s="148">
        <f>+[2]Cundinamarca!Q360</f>
        <v>468</v>
      </c>
      <c r="BQ360" s="148">
        <f>+[2]Cundinamarca!R360</f>
        <v>309</v>
      </c>
      <c r="BR360" s="148">
        <f>+[2]Cundinamarca!AG360</f>
        <v>305</v>
      </c>
      <c r="BS360" s="148">
        <f>+[2]Guainía!Q360</f>
        <v>36</v>
      </c>
      <c r="BT360" s="148">
        <f>+[2]Guainía!R360</f>
        <v>25</v>
      </c>
      <c r="BU360" s="148">
        <f>+[2]Guainía!AG360</f>
        <v>0</v>
      </c>
      <c r="BV360" s="148">
        <f>+[2]Guaviare!Q360</f>
        <v>16</v>
      </c>
      <c r="BW360" s="148">
        <f>+[2]Guaviare!R360</f>
        <v>10</v>
      </c>
      <c r="BX360" s="148">
        <f>+[2]Guaviare!AG360</f>
        <v>10</v>
      </c>
      <c r="BY360" s="148">
        <f>+[2]Huila!Q360</f>
        <v>148</v>
      </c>
      <c r="BZ360" s="148">
        <f>+[2]Huila!R360</f>
        <v>192</v>
      </c>
      <c r="CA360" s="148">
        <f>+[2]Huila!AG360</f>
        <v>204</v>
      </c>
      <c r="CB360" s="148">
        <f>+'[2]La Guajira'!Q360</f>
        <v>62</v>
      </c>
      <c r="CC360" s="148">
        <f>+'[2]La Guajira'!R360</f>
        <v>70</v>
      </c>
      <c r="CD360" s="148">
        <f>+'[2]La Guajira'!AG360</f>
        <v>63</v>
      </c>
      <c r="CE360" s="148">
        <f>+[2]Magdalena!Q360</f>
        <v>120</v>
      </c>
      <c r="CF360" s="148">
        <f>+[2]Magdalena!R360</f>
        <v>128</v>
      </c>
      <c r="CG360" s="148">
        <f>+[2]Magdalena!AG360</f>
        <v>127</v>
      </c>
      <c r="CH360" s="148">
        <f>+[2]Meta!Q360</f>
        <v>116</v>
      </c>
      <c r="CI360" s="148">
        <f>+[2]Meta!R360</f>
        <v>100</v>
      </c>
      <c r="CJ360" s="148">
        <f>+[2]Meta!AG360</f>
        <v>101</v>
      </c>
      <c r="CK360" s="148">
        <f>+[2]Nariño!Q360</f>
        <v>257</v>
      </c>
      <c r="CL360" s="148">
        <f>+[2]Nariño!R360</f>
        <v>309</v>
      </c>
      <c r="CM360" s="148">
        <f>+[2]Nariño!AG360</f>
        <v>368</v>
      </c>
      <c r="CN360" s="148">
        <f>+'[2]Norte de Santander'!Q360</f>
        <v>162</v>
      </c>
      <c r="CO360" s="148">
        <f>+'[2]Norte de Santander'!R360</f>
        <v>181</v>
      </c>
      <c r="CP360" s="148">
        <f>+'[2]Norte de Santander'!AG360</f>
        <v>186</v>
      </c>
      <c r="CQ360" s="148">
        <f>+[2]Putumayo!Q360</f>
        <v>53</v>
      </c>
      <c r="CR360" s="148">
        <f>+[2]Putumayo!R360</f>
        <v>122</v>
      </c>
      <c r="CS360" s="148">
        <f>+[2]Putumayo!AG360</f>
        <v>119</v>
      </c>
      <c r="CT360" s="148">
        <f>+[2]Quindio!Q360</f>
        <v>48</v>
      </c>
      <c r="CU360" s="148">
        <f>+[2]Quindio!R360</f>
        <v>97</v>
      </c>
      <c r="CV360" s="148">
        <f>+[2]Quindio!AG360</f>
        <v>106</v>
      </c>
      <c r="CW360" s="148">
        <f>+[2]Risaralda!Q360</f>
        <v>56</v>
      </c>
      <c r="CX360" s="148">
        <f>+[2]Risaralda!R360</f>
        <v>90</v>
      </c>
      <c r="CY360" s="148">
        <f>+[2]Risaralda!AG360</f>
        <v>82</v>
      </c>
      <c r="CZ360" s="148">
        <f>+'[2]San Anadrés'!Q360</f>
        <v>8</v>
      </c>
      <c r="DA360" s="148">
        <f>+'[2]San Anadrés'!R360</f>
        <v>18</v>
      </c>
      <c r="DB360" s="148">
        <f>+'[2]San Anadrés'!AG360</f>
        <v>18</v>
      </c>
      <c r="DC360" s="148">
        <f>+[2]Santander!Q360</f>
        <v>348</v>
      </c>
      <c r="DD360" s="148">
        <f>+[2]Santander!R360</f>
        <v>282</v>
      </c>
      <c r="DE360" s="148">
        <f>+[2]Santander!AG360</f>
        <v>286</v>
      </c>
      <c r="DF360" s="148">
        <f>+[2]Sucre!Q360</f>
        <v>104</v>
      </c>
      <c r="DG360" s="148">
        <f>+[2]Sucre!R360</f>
        <v>114</v>
      </c>
      <c r="DH360" s="148">
        <f>+[2]Sucre!AG360</f>
        <v>114</v>
      </c>
      <c r="DI360" s="148">
        <f>+[2]Tolima!Q360</f>
        <v>188</v>
      </c>
      <c r="DJ360" s="148">
        <f>+[2]Tolima!R360</f>
        <v>249</v>
      </c>
      <c r="DK360" s="148">
        <f>+[2]Tolima!AG360</f>
        <v>252</v>
      </c>
      <c r="DL360" s="148">
        <f>+'[2]Valle del Cauca'!Q360</f>
        <v>168</v>
      </c>
      <c r="DM360" s="148">
        <f>+'[2]Valle del Cauca'!R360</f>
        <v>133</v>
      </c>
      <c r="DN360" s="148">
        <f>+'[2]Valle del Cauca'!AG360</f>
        <v>121</v>
      </c>
      <c r="DO360" s="148">
        <f>+[2]Vaupés!Q360</f>
        <v>24</v>
      </c>
      <c r="DP360" s="148">
        <f>+[2]Vaupés!R360</f>
        <v>12</v>
      </c>
      <c r="DQ360" s="148">
        <f>+[2]Vaupés!AG360</f>
        <v>0</v>
      </c>
      <c r="DR360" s="148">
        <f>+[2]Vichada!Q360</f>
        <v>18</v>
      </c>
      <c r="DS360" s="148">
        <f>+[2]Vichada!R360</f>
        <v>17</v>
      </c>
      <c r="DT360" s="148">
        <f>+[2]Vichada!AG360</f>
        <v>0</v>
      </c>
    </row>
    <row r="361" spans="1:124" ht="33.75" hidden="1" x14ac:dyDescent="0.25">
      <c r="A361" s="152" t="s">
        <v>718</v>
      </c>
      <c r="B361" s="144" t="str">
        <f t="shared" si="99"/>
        <v>8-0-3-3</v>
      </c>
      <c r="C361" s="182" t="s">
        <v>65</v>
      </c>
      <c r="D361" s="126" t="s">
        <v>431</v>
      </c>
      <c r="E361" s="192" t="s">
        <v>432</v>
      </c>
      <c r="F361" s="192" t="s">
        <v>433</v>
      </c>
      <c r="G361" s="192" t="s">
        <v>434</v>
      </c>
      <c r="H361" s="138" t="s">
        <v>445</v>
      </c>
      <c r="I361" s="192" t="s">
        <v>443</v>
      </c>
      <c r="J361" s="135">
        <v>1873</v>
      </c>
      <c r="K361" s="144">
        <v>20</v>
      </c>
      <c r="L361" s="192" t="s">
        <v>444</v>
      </c>
      <c r="M361" s="193">
        <f t="shared" ref="M361:M368" si="109">(AD361+AG361+AK361+AM361+AP361+AS361+AV361+AY361+BB361+BE361+BH361+BK361+BN361+BQ361+BT361+BW361+BZ361+CC361+CF361+CI361+CL361+CO361+CR361+CU361+CX361+DA361+DD361+DG361+DJ361+DM361+DP361+DS361)</f>
        <v>1974</v>
      </c>
      <c r="N361" s="192" t="s">
        <v>72</v>
      </c>
      <c r="O361" s="192" t="s">
        <v>57</v>
      </c>
      <c r="P361" s="192" t="s">
        <v>60</v>
      </c>
      <c r="Q361" s="69">
        <f t="shared" si="105"/>
        <v>19.8077949813134</v>
      </c>
      <c r="R361" s="83" t="e">
        <f t="shared" si="95"/>
        <v>#DIV/0!</v>
      </c>
      <c r="S361" s="83">
        <f>+[2]Amazonas!S361+[2]Antioquia!S361+[2]Atantico!S361+[2]Arauca!S361+[2]Bolivar!S361+[2]Boyacá!S361+[2]Caldas!S361+[2]Caquetá!S361+[2]Casanare!S361+[2]Cauca!S361+[2]Cesar!S361+[2]Chocó!S361+[2]Córdoba!S361+[2]Cundinamarca!S361+[2]Guainía!S361+[2]Guaviare!S361+[2]Huila!S361+'[2]La Guajira'!S361+[2]Magdalena!S361+[2]Meta!S361+[2]Nariño!S361+'[2]Norte de Santander'!S361+[2]Putumayo!S361+[2]Quindio!S361+[2]Risaralda!S361+'[2]San Anadrés'!S361+[2]Santander!S361+[2]Sucre!S361+[2]Tolima!S361+'[2]Valle del Cauca'!S361+[2]Vaupés!S361+[2]Vichada!S361</f>
        <v>0</v>
      </c>
      <c r="T361" s="83">
        <f>+[2]Amazonas!T361+[2]Antioquia!T361+[2]Atantico!T361+[2]Arauca!T361+[2]Bolivar!T361+[2]Boyacá!T361+[2]Caldas!T361+[2]Caquetá!T361+[2]Casanare!T361+[2]Cauca!T361+[2]Cesar!T361+[2]Chocó!T361+[2]Córdoba!T361+[2]Cundinamarca!T361+[2]Guainía!T361+[2]Guaviare!T361+[2]Huila!T361+'[2]La Guajira'!T361+[2]Magdalena!T361+[2]Meta!T361+[2]Nariño!T361+'[2]Norte de Santander'!T361+[2]Putumayo!T361+[2]Quindio!T361+[2]Risaralda!T361+'[2]San Anadrés'!T361+[2]Santander!T361+[2]Sucre!T361+[2]Tolima!T361+'[2]Valle del Cauca'!T361+[2]Vaupés!T361+[2]Vichada!T361</f>
        <v>0</v>
      </c>
      <c r="U361" s="148">
        <f t="shared" si="106"/>
        <v>1873</v>
      </c>
      <c r="V361" s="148">
        <f t="shared" si="107"/>
        <v>371</v>
      </c>
      <c r="W361" s="148">
        <f>+'[2]Oficinas Nacionales'!Q361</f>
        <v>0</v>
      </c>
      <c r="X361" s="148">
        <f>+'[2]Oficinas Nacionales'!R361</f>
        <v>0</v>
      </c>
      <c r="Y361" s="148">
        <f>+'[2]Oficinas Nacionales'!AG361</f>
        <v>0</v>
      </c>
      <c r="Z361" s="148">
        <f t="shared" si="108"/>
        <v>1873</v>
      </c>
      <c r="AA361" s="148">
        <f t="shared" si="108"/>
        <v>1997</v>
      </c>
      <c r="AB361" s="148">
        <f t="shared" si="108"/>
        <v>371</v>
      </c>
      <c r="AC361" s="148">
        <f>+[2]Amazonas!Q361</f>
        <v>6</v>
      </c>
      <c r="AD361" s="148">
        <f>+[2]Amazonas!R361</f>
        <v>0</v>
      </c>
      <c r="AE361" s="148">
        <f>+[2]Amazonas!AG361</f>
        <v>0</v>
      </c>
      <c r="AF361" s="148">
        <f>+[2]Antioquia!Q361</f>
        <v>150</v>
      </c>
      <c r="AG361" s="148">
        <f>+[2]Antioquia!R361</f>
        <v>149</v>
      </c>
      <c r="AH361" s="148">
        <f>+[2]Antioquia!AG361</f>
        <v>45</v>
      </c>
      <c r="AI361" s="148">
        <f>+[2]Atantico!Q361</f>
        <v>25</v>
      </c>
      <c r="AJ361" s="148">
        <f>+[2]Atantico!R361</f>
        <v>24</v>
      </c>
      <c r="AK361" s="148">
        <f>+[2]Atantico!AG361</f>
        <v>1</v>
      </c>
      <c r="AL361" s="148">
        <f>+[2]Arauca!Q361</f>
        <v>70</v>
      </c>
      <c r="AM361" s="148">
        <f>+[2]Arauca!R361</f>
        <v>46</v>
      </c>
      <c r="AN361" s="148">
        <f>+[2]Arauca!AG361</f>
        <v>5</v>
      </c>
      <c r="AO361" s="148">
        <f>+[2]Bolivar!Q361</f>
        <v>27</v>
      </c>
      <c r="AP361" s="148">
        <f>+[2]Bolivar!R361</f>
        <v>46</v>
      </c>
      <c r="AQ361" s="148">
        <f>+[2]Bolivar!AG361</f>
        <v>0</v>
      </c>
      <c r="AR361" s="148">
        <f>+[2]Boyacá!Q361</f>
        <v>45</v>
      </c>
      <c r="AS361" s="148">
        <f>+[2]Boyacá!R361</f>
        <v>61</v>
      </c>
      <c r="AT361" s="148">
        <f>+[2]Boyacá!AG361</f>
        <v>23</v>
      </c>
      <c r="AU361" s="148">
        <f>+[2]Caldas!Q361</f>
        <v>17</v>
      </c>
      <c r="AV361" s="148">
        <f>+[2]Caldas!R361</f>
        <v>18</v>
      </c>
      <c r="AW361" s="148">
        <f>+[2]Caldas!AG361</f>
        <v>13</v>
      </c>
      <c r="AX361" s="148">
        <f>+[2]Caquetá!Q361</f>
        <v>32</v>
      </c>
      <c r="AY361" s="148">
        <f>+[2]Caquetá!R361</f>
        <v>36</v>
      </c>
      <c r="AZ361" s="148">
        <f>+[2]Caquetá!AG361</f>
        <v>6</v>
      </c>
      <c r="BA361" s="148">
        <f>+[2]Casanare!Q361</f>
        <v>58</v>
      </c>
      <c r="BB361" s="148">
        <f>+[2]Casanare!R361</f>
        <v>77</v>
      </c>
      <c r="BC361" s="148">
        <f>+[2]Casanare!AG361</f>
        <v>13</v>
      </c>
      <c r="BD361" s="148">
        <f>+[2]Cauca!Q361</f>
        <v>90</v>
      </c>
      <c r="BE361" s="148">
        <f>+[2]Cauca!R361</f>
        <v>89</v>
      </c>
      <c r="BF361" s="148">
        <f>+[2]Cauca!AG361</f>
        <v>12</v>
      </c>
      <c r="BG361" s="148">
        <f>+[2]Cesar!Q361</f>
        <v>140</v>
      </c>
      <c r="BH361" s="148">
        <f>+[2]Cesar!R361</f>
        <v>135</v>
      </c>
      <c r="BI361" s="148">
        <f>+[2]Cesar!AG361</f>
        <v>26</v>
      </c>
      <c r="BJ361" s="148">
        <f>+[2]Chocó!Q361</f>
        <v>28</v>
      </c>
      <c r="BK361" s="148">
        <f>+[2]Chocó!R361</f>
        <v>21</v>
      </c>
      <c r="BL361" s="148">
        <f>+[2]Chocó!AG361</f>
        <v>0</v>
      </c>
      <c r="BM361" s="148">
        <f>+[2]Córdoba!Q361</f>
        <v>60</v>
      </c>
      <c r="BN361" s="148">
        <f>+[2]Córdoba!R361</f>
        <v>65</v>
      </c>
      <c r="BO361" s="148">
        <f>+[2]Córdoba!AG361</f>
        <v>13</v>
      </c>
      <c r="BP361" s="148">
        <f>+[2]Cundinamarca!Q361</f>
        <v>120</v>
      </c>
      <c r="BQ361" s="148">
        <f>+[2]Cundinamarca!R361</f>
        <v>126</v>
      </c>
      <c r="BR361" s="148">
        <f>+[2]Cundinamarca!AG361</f>
        <v>18</v>
      </c>
      <c r="BS361" s="148">
        <f>+[2]Guainía!Q361</f>
        <v>2</v>
      </c>
      <c r="BT361" s="148">
        <f>+[2]Guainía!R361</f>
        <v>3</v>
      </c>
      <c r="BU361" s="148">
        <f>+[2]Guainía!AG361</f>
        <v>0</v>
      </c>
      <c r="BV361" s="148">
        <f>+[2]Guaviare!Q361</f>
        <v>8</v>
      </c>
      <c r="BW361" s="148">
        <f>+[2]Guaviare!R361</f>
        <v>7</v>
      </c>
      <c r="BX361" s="148">
        <f>+[2]Guaviare!AG361</f>
        <v>0</v>
      </c>
      <c r="BY361" s="148">
        <f>+[2]Huila!Q361</f>
        <v>75</v>
      </c>
      <c r="BZ361" s="148">
        <f>+[2]Huila!R361</f>
        <v>79</v>
      </c>
      <c r="CA361" s="148">
        <f>+[2]Huila!AG361</f>
        <v>26</v>
      </c>
      <c r="CB361" s="148">
        <f>+'[2]La Guajira'!Q361</f>
        <v>20</v>
      </c>
      <c r="CC361" s="148">
        <f>+'[2]La Guajira'!R361</f>
        <v>28</v>
      </c>
      <c r="CD361" s="148">
        <f>+'[2]La Guajira'!AG361</f>
        <v>2</v>
      </c>
      <c r="CE361" s="148">
        <f>+[2]Magdalena!Q361</f>
        <v>176</v>
      </c>
      <c r="CF361" s="148">
        <f>+[2]Magdalena!R361</f>
        <v>176</v>
      </c>
      <c r="CG361" s="148">
        <f>+[2]Magdalena!AG361</f>
        <v>29</v>
      </c>
      <c r="CH361" s="148">
        <f>+[2]Meta!Q361</f>
        <v>40</v>
      </c>
      <c r="CI361" s="148">
        <f>+[2]Meta!R361</f>
        <v>46</v>
      </c>
      <c r="CJ361" s="148">
        <f>+[2]Meta!AG361</f>
        <v>10</v>
      </c>
      <c r="CK361" s="148">
        <f>+[2]Nariño!Q361</f>
        <v>115</v>
      </c>
      <c r="CL361" s="148">
        <f>+[2]Nariño!R361</f>
        <v>86</v>
      </c>
      <c r="CM361" s="148">
        <f>+[2]Nariño!AG361</f>
        <v>17</v>
      </c>
      <c r="CN361" s="148">
        <f>+'[2]Norte de Santander'!Q361</f>
        <v>100</v>
      </c>
      <c r="CO361" s="148">
        <f>+'[2]Norte de Santander'!R361</f>
        <v>111</v>
      </c>
      <c r="CP361" s="148">
        <f>+'[2]Norte de Santander'!AG361</f>
        <v>12</v>
      </c>
      <c r="CQ361" s="148">
        <f>+[2]Putumayo!Q361</f>
        <v>35</v>
      </c>
      <c r="CR361" s="148">
        <f>+[2]Putumayo!R361</f>
        <v>38</v>
      </c>
      <c r="CS361" s="148">
        <f>+[2]Putumayo!AG361</f>
        <v>6</v>
      </c>
      <c r="CT361" s="148">
        <f>+[2]Quindio!Q361</f>
        <v>45</v>
      </c>
      <c r="CU361" s="148">
        <f>+[2]Quindio!R361</f>
        <v>45</v>
      </c>
      <c r="CV361" s="148">
        <f>+[2]Quindio!AG361</f>
        <v>5</v>
      </c>
      <c r="CW361" s="148">
        <f>+[2]Risaralda!Q361</f>
        <v>25</v>
      </c>
      <c r="CX361" s="148">
        <f>+[2]Risaralda!R361</f>
        <v>25</v>
      </c>
      <c r="CY361" s="148">
        <f>+[2]Risaralda!AG361</f>
        <v>4</v>
      </c>
      <c r="CZ361" s="148">
        <f>+'[2]San Anadrés'!Q361</f>
        <v>4</v>
      </c>
      <c r="DA361" s="148">
        <f>+'[2]San Anadrés'!R361</f>
        <v>5</v>
      </c>
      <c r="DB361" s="148">
        <f>+'[2]San Anadrés'!AG361</f>
        <v>0</v>
      </c>
      <c r="DC361" s="148">
        <f>+[2]Santander!Q361</f>
        <v>57</v>
      </c>
      <c r="DD361" s="148">
        <f>+[2]Santander!R361</f>
        <v>193</v>
      </c>
      <c r="DE361" s="148">
        <f>+[2]Santander!AG361</f>
        <v>46</v>
      </c>
      <c r="DF361" s="148">
        <f>+[2]Sucre!Q361</f>
        <v>80</v>
      </c>
      <c r="DG361" s="148">
        <f>+[2]Sucre!R361</f>
        <v>50</v>
      </c>
      <c r="DH361" s="148">
        <f>+[2]Sucre!AG361</f>
        <v>7</v>
      </c>
      <c r="DI361" s="148">
        <f>+[2]Tolima!Q361</f>
        <v>110</v>
      </c>
      <c r="DJ361" s="148">
        <f>+[2]Tolima!R361</f>
        <v>96</v>
      </c>
      <c r="DK361" s="148">
        <f>+[2]Tolima!AG361</f>
        <v>21</v>
      </c>
      <c r="DL361" s="148">
        <f>+'[2]Valle del Cauca'!Q361</f>
        <v>91</v>
      </c>
      <c r="DM361" s="148">
        <f>+'[2]Valle del Cauca'!R361</f>
        <v>90</v>
      </c>
      <c r="DN361" s="148">
        <f>+'[2]Valle del Cauca'!AG361</f>
        <v>7</v>
      </c>
      <c r="DO361" s="148">
        <f>+[2]Vaupés!Q361</f>
        <v>2</v>
      </c>
      <c r="DP361" s="148">
        <f>+[2]Vaupés!R361</f>
        <v>3</v>
      </c>
      <c r="DQ361" s="148">
        <f>+[2]Vaupés!AG361</f>
        <v>0</v>
      </c>
      <c r="DR361" s="148">
        <f>+[2]Vichada!Q361</f>
        <v>20</v>
      </c>
      <c r="DS361" s="148">
        <f>+[2]Vichada!R361</f>
        <v>23</v>
      </c>
      <c r="DT361" s="148">
        <f>+[2]Vichada!AG361</f>
        <v>4</v>
      </c>
    </row>
    <row r="362" spans="1:124" ht="22.5" hidden="1" x14ac:dyDescent="0.25">
      <c r="A362" s="152" t="s">
        <v>718</v>
      </c>
      <c r="B362" s="144" t="str">
        <f t="shared" si="99"/>
        <v>8-0-3-4</v>
      </c>
      <c r="C362" s="182" t="s">
        <v>65</v>
      </c>
      <c r="D362" s="126" t="s">
        <v>431</v>
      </c>
      <c r="E362" s="192" t="s">
        <v>432</v>
      </c>
      <c r="F362" s="192" t="s">
        <v>433</v>
      </c>
      <c r="G362" s="192" t="s">
        <v>434</v>
      </c>
      <c r="H362" s="135" t="s">
        <v>449</v>
      </c>
      <c r="I362" s="192" t="s">
        <v>446</v>
      </c>
      <c r="J362" s="135">
        <v>479</v>
      </c>
      <c r="K362" s="144">
        <v>16</v>
      </c>
      <c r="L362" s="192" t="s">
        <v>447</v>
      </c>
      <c r="M362" s="193">
        <f t="shared" si="109"/>
        <v>439</v>
      </c>
      <c r="N362" s="192" t="s">
        <v>448</v>
      </c>
      <c r="O362" s="192" t="s">
        <v>57</v>
      </c>
      <c r="P362" s="192" t="s">
        <v>60</v>
      </c>
      <c r="Q362" s="69">
        <f t="shared" si="105"/>
        <v>2.7139874739039667</v>
      </c>
      <c r="R362" s="83" t="e">
        <f t="shared" si="95"/>
        <v>#DIV/0!</v>
      </c>
      <c r="S362" s="83">
        <f>+[2]Amazonas!S362+[2]Antioquia!S362+[2]Atantico!S362+[2]Arauca!S362+[2]Bolivar!S362+[2]Boyacá!S362+[2]Caldas!S362+[2]Caquetá!S362+[2]Casanare!S362+[2]Cauca!S362+[2]Cesar!S362+[2]Chocó!S362+[2]Córdoba!S362+[2]Cundinamarca!S362+[2]Guainía!S362+[2]Guaviare!S362+[2]Huila!S362+'[2]La Guajira'!S362+[2]Magdalena!S362+[2]Meta!S362+[2]Nariño!S362+'[2]Norte de Santander'!S362+[2]Putumayo!S362+[2]Quindio!S362+[2]Risaralda!S362+'[2]San Anadrés'!S362+[2]Santander!S362+[2]Sucre!S362+[2]Tolima!S362+'[2]Valle del Cauca'!S362+[2]Vaupés!S362+[2]Vichada!S362</f>
        <v>0</v>
      </c>
      <c r="T362" s="83">
        <f>+[2]Amazonas!T362+[2]Antioquia!T362+[2]Atantico!T362+[2]Arauca!T362+[2]Bolivar!T362+[2]Boyacá!T362+[2]Caldas!T362+[2]Caquetá!T362+[2]Casanare!T362+[2]Cauca!T362+[2]Cesar!T362+[2]Chocó!T362+[2]Córdoba!T362+[2]Cundinamarca!T362+[2]Guainía!T362+[2]Guaviare!T362+[2]Huila!T362+'[2]La Guajira'!T362+[2]Magdalena!T362+[2]Meta!T362+[2]Nariño!T362+'[2]Norte de Santander'!T362+[2]Putumayo!T362+[2]Quindio!T362+[2]Risaralda!T362+'[2]San Anadrés'!T362+[2]Santander!T362+[2]Sucre!T362+[2]Tolima!T362+'[2]Valle del Cauca'!T362+[2]Vaupés!T362+[2]Vichada!T362</f>
        <v>0</v>
      </c>
      <c r="U362" s="148">
        <f t="shared" si="106"/>
        <v>479</v>
      </c>
      <c r="V362" s="148">
        <f t="shared" si="107"/>
        <v>13</v>
      </c>
      <c r="W362" s="148">
        <f>+'[2]Oficinas Nacionales'!Q362</f>
        <v>0</v>
      </c>
      <c r="X362" s="148">
        <f>+'[2]Oficinas Nacionales'!R362</f>
        <v>0</v>
      </c>
      <c r="Y362" s="148">
        <f>+'[2]Oficinas Nacionales'!AG362</f>
        <v>0</v>
      </c>
      <c r="Z362" s="148">
        <f t="shared" si="108"/>
        <v>479</v>
      </c>
      <c r="AA362" s="148">
        <f t="shared" si="108"/>
        <v>444</v>
      </c>
      <c r="AB362" s="148">
        <f t="shared" si="108"/>
        <v>13</v>
      </c>
      <c r="AC362" s="148">
        <f>+[2]Amazonas!Q362</f>
        <v>6</v>
      </c>
      <c r="AD362" s="148">
        <f>+[2]Amazonas!R362</f>
        <v>6</v>
      </c>
      <c r="AE362" s="148">
        <f>+[2]Amazonas!AG362</f>
        <v>0</v>
      </c>
      <c r="AF362" s="148">
        <f>+[2]Antioquia!Q362</f>
        <v>22</v>
      </c>
      <c r="AG362" s="148">
        <f>+[2]Antioquia!R362</f>
        <v>20</v>
      </c>
      <c r="AH362" s="148">
        <f>+[2]Antioquia!AG362</f>
        <v>1</v>
      </c>
      <c r="AI362" s="148">
        <f>+[2]Atantico!Q362</f>
        <v>6</v>
      </c>
      <c r="AJ362" s="148">
        <f>+[2]Atantico!R362</f>
        <v>5</v>
      </c>
      <c r="AK362" s="148">
        <f>+[2]Atantico!AG362</f>
        <v>0</v>
      </c>
      <c r="AL362" s="148">
        <f>+[2]Arauca!Q362</f>
        <v>8</v>
      </c>
      <c r="AM362" s="148">
        <f>+[2]Arauca!R362</f>
        <v>9</v>
      </c>
      <c r="AN362" s="148">
        <f>+[2]Arauca!AG362</f>
        <v>3</v>
      </c>
      <c r="AO362" s="148">
        <f>+[2]Bolivar!Q362</f>
        <v>7</v>
      </c>
      <c r="AP362" s="148">
        <f>+[2]Bolivar!R362</f>
        <v>5</v>
      </c>
      <c r="AQ362" s="148">
        <f>+[2]Bolivar!AG362</f>
        <v>0</v>
      </c>
      <c r="AR362" s="148">
        <f>+[2]Boyacá!Q362</f>
        <v>16</v>
      </c>
      <c r="AS362" s="148">
        <f>+[2]Boyacá!R362</f>
        <v>16</v>
      </c>
      <c r="AT362" s="148">
        <f>+[2]Boyacá!AG362</f>
        <v>1</v>
      </c>
      <c r="AU362" s="148">
        <f>+[2]Caldas!Q362</f>
        <v>10</v>
      </c>
      <c r="AV362" s="148">
        <f>+[2]Caldas!R362</f>
        <v>2</v>
      </c>
      <c r="AW362" s="148">
        <f>+[2]Caldas!AG362</f>
        <v>0</v>
      </c>
      <c r="AX362" s="148">
        <f>+[2]Caquetá!Q362</f>
        <v>18</v>
      </c>
      <c r="AY362" s="148">
        <f>+[2]Caquetá!R362</f>
        <v>12</v>
      </c>
      <c r="AZ362" s="148">
        <f>+[2]Caquetá!AG362</f>
        <v>0</v>
      </c>
      <c r="BA362" s="148">
        <f>+[2]Casanare!Q362</f>
        <v>15</v>
      </c>
      <c r="BB362" s="148">
        <f>+[2]Casanare!R362</f>
        <v>14</v>
      </c>
      <c r="BC362" s="148">
        <f>+[2]Casanare!AG362</f>
        <v>0</v>
      </c>
      <c r="BD362" s="148">
        <f>+[2]Cauca!Q362</f>
        <v>28</v>
      </c>
      <c r="BE362" s="148">
        <f>+[2]Cauca!R362</f>
        <v>31</v>
      </c>
      <c r="BF362" s="148">
        <f>+[2]Cauca!AG362</f>
        <v>0</v>
      </c>
      <c r="BG362" s="148">
        <f>+[2]Cesar!Q362</f>
        <v>31</v>
      </c>
      <c r="BH362" s="148">
        <f>+[2]Cesar!R362</f>
        <v>27</v>
      </c>
      <c r="BI362" s="148">
        <f>+[2]Cesar!AG362</f>
        <v>1</v>
      </c>
      <c r="BJ362" s="148">
        <f>+[2]Chocó!Q362</f>
        <v>10</v>
      </c>
      <c r="BK362" s="148">
        <f>+[2]Chocó!R362</f>
        <v>0</v>
      </c>
      <c r="BL362" s="148">
        <f>+[2]Chocó!AG362</f>
        <v>0</v>
      </c>
      <c r="BM362" s="148">
        <f>+[2]Córdoba!Q362</f>
        <v>15</v>
      </c>
      <c r="BN362" s="148">
        <f>+[2]Córdoba!R362</f>
        <v>15</v>
      </c>
      <c r="BO362" s="148">
        <f>+[2]Córdoba!AG362</f>
        <v>0</v>
      </c>
      <c r="BP362" s="148">
        <f>+[2]Cundinamarca!Q362</f>
        <v>18</v>
      </c>
      <c r="BQ362" s="148">
        <f>+[2]Cundinamarca!R362</f>
        <v>18</v>
      </c>
      <c r="BR362" s="148">
        <f>+[2]Cundinamarca!AG362</f>
        <v>0</v>
      </c>
      <c r="BS362" s="148">
        <f>+[2]Guainía!Q362</f>
        <v>1</v>
      </c>
      <c r="BT362" s="148">
        <f>+[2]Guainía!R362</f>
        <v>0</v>
      </c>
      <c r="BU362" s="148">
        <f>+[2]Guainía!AG362</f>
        <v>0</v>
      </c>
      <c r="BV362" s="148">
        <f>+[2]Guaviare!Q362</f>
        <v>2</v>
      </c>
      <c r="BW362" s="148">
        <f>+[2]Guaviare!R362</f>
        <v>2</v>
      </c>
      <c r="BX362" s="148">
        <f>+[2]Guaviare!AG362</f>
        <v>0</v>
      </c>
      <c r="BY362" s="148">
        <f>+[2]Huila!Q362</f>
        <v>30</v>
      </c>
      <c r="BZ362" s="148">
        <f>+[2]Huila!R362</f>
        <v>32</v>
      </c>
      <c r="CA362" s="148">
        <f>+[2]Huila!AG362</f>
        <v>3</v>
      </c>
      <c r="CB362" s="148">
        <f>+'[2]La Guajira'!Q362</f>
        <v>11</v>
      </c>
      <c r="CC362" s="148">
        <f>+'[2]La Guajira'!R362</f>
        <v>4</v>
      </c>
      <c r="CD362" s="148">
        <f>+'[2]La Guajira'!AG362</f>
        <v>0</v>
      </c>
      <c r="CE362" s="148">
        <f>+[2]Magdalena!Q362</f>
        <v>26</v>
      </c>
      <c r="CF362" s="148">
        <f>+[2]Magdalena!R362</f>
        <v>14</v>
      </c>
      <c r="CG362" s="148">
        <f>+[2]Magdalena!AG362</f>
        <v>0</v>
      </c>
      <c r="CH362" s="148">
        <f>+[2]Meta!Q362</f>
        <v>10</v>
      </c>
      <c r="CI362" s="148">
        <f>+[2]Meta!R362</f>
        <v>10</v>
      </c>
      <c r="CJ362" s="148">
        <f>+[2]Meta!AG362</f>
        <v>0</v>
      </c>
      <c r="CK362" s="148">
        <f>+[2]Nariño!Q362</f>
        <v>30</v>
      </c>
      <c r="CL362" s="148">
        <f>+[2]Nariño!R362</f>
        <v>31</v>
      </c>
      <c r="CM362" s="148">
        <f>+[2]Nariño!AG362</f>
        <v>0</v>
      </c>
      <c r="CN362" s="148">
        <f>+'[2]Norte de Santander'!Q362</f>
        <v>33</v>
      </c>
      <c r="CO362" s="148">
        <f>+'[2]Norte de Santander'!R362</f>
        <v>36</v>
      </c>
      <c r="CP362" s="148">
        <f>+'[2]Norte de Santander'!AG362</f>
        <v>0</v>
      </c>
      <c r="CQ362" s="148">
        <f>+[2]Putumayo!Q362</f>
        <v>5</v>
      </c>
      <c r="CR362" s="148">
        <f>+[2]Putumayo!R362</f>
        <v>2</v>
      </c>
      <c r="CS362" s="148">
        <f>+[2]Putumayo!AG362</f>
        <v>0</v>
      </c>
      <c r="CT362" s="148">
        <f>+[2]Quindio!Q362</f>
        <v>20</v>
      </c>
      <c r="CU362" s="148">
        <f>+[2]Quindio!R362</f>
        <v>17</v>
      </c>
      <c r="CV362" s="148">
        <f>+[2]Quindio!AG362</f>
        <v>0</v>
      </c>
      <c r="CW362" s="148">
        <f>+[2]Risaralda!Q362</f>
        <v>5</v>
      </c>
      <c r="CX362" s="148">
        <f>+[2]Risaralda!R362</f>
        <v>5</v>
      </c>
      <c r="CY362" s="148">
        <f>+[2]Risaralda!AG362</f>
        <v>0</v>
      </c>
      <c r="CZ362" s="148">
        <f>+'[2]San Anadrés'!Q362</f>
        <v>0</v>
      </c>
      <c r="DA362" s="148">
        <f>+'[2]San Anadrés'!R362</f>
        <v>0</v>
      </c>
      <c r="DB362" s="148">
        <f>+'[2]San Anadrés'!AG362</f>
        <v>0</v>
      </c>
      <c r="DC362" s="148">
        <f>+[2]Santander!Q362</f>
        <v>15</v>
      </c>
      <c r="DD362" s="148">
        <f>+[2]Santander!R362</f>
        <v>22</v>
      </c>
      <c r="DE362" s="148">
        <f>+[2]Santander!AG362</f>
        <v>0</v>
      </c>
      <c r="DF362" s="148">
        <f>+[2]Sucre!Q362</f>
        <v>15</v>
      </c>
      <c r="DG362" s="148">
        <f>+[2]Sucre!R362</f>
        <v>14</v>
      </c>
      <c r="DH362" s="148">
        <f>+[2]Sucre!AG362</f>
        <v>0</v>
      </c>
      <c r="DI362" s="148">
        <f>+[2]Tolima!Q362</f>
        <v>50</v>
      </c>
      <c r="DJ362" s="148">
        <f>+[2]Tolima!R362</f>
        <v>58</v>
      </c>
      <c r="DK362" s="148">
        <f>+[2]Tolima!AG362</f>
        <v>4</v>
      </c>
      <c r="DL362" s="148">
        <f>+'[2]Valle del Cauca'!Q362</f>
        <v>10</v>
      </c>
      <c r="DM362" s="148">
        <f>+'[2]Valle del Cauca'!R362</f>
        <v>11</v>
      </c>
      <c r="DN362" s="148">
        <f>+'[2]Valle del Cauca'!AG362</f>
        <v>0</v>
      </c>
      <c r="DO362" s="148">
        <f>+[2]Vaupés!Q362</f>
        <v>1</v>
      </c>
      <c r="DP362" s="148">
        <f>+[2]Vaupés!R362</f>
        <v>1</v>
      </c>
      <c r="DQ362" s="148">
        <f>+[2]Vaupés!AG362</f>
        <v>0</v>
      </c>
      <c r="DR362" s="148">
        <f>+[2]Vichada!Q362</f>
        <v>5</v>
      </c>
      <c r="DS362" s="148">
        <f>+[2]Vichada!R362</f>
        <v>5</v>
      </c>
      <c r="DT362" s="148">
        <f>+[2]Vichada!AG362</f>
        <v>0</v>
      </c>
    </row>
    <row r="363" spans="1:124" ht="22.5" hidden="1" x14ac:dyDescent="0.25">
      <c r="A363" s="152" t="s">
        <v>718</v>
      </c>
      <c r="B363" s="144" t="str">
        <f t="shared" si="99"/>
        <v>8-0-3-5</v>
      </c>
      <c r="C363" s="182" t="s">
        <v>65</v>
      </c>
      <c r="D363" s="126" t="s">
        <v>431</v>
      </c>
      <c r="E363" s="192" t="s">
        <v>432</v>
      </c>
      <c r="F363" s="192" t="s">
        <v>433</v>
      </c>
      <c r="G363" s="192" t="s">
        <v>434</v>
      </c>
      <c r="H363" s="138" t="s">
        <v>453</v>
      </c>
      <c r="I363" s="192" t="s">
        <v>450</v>
      </c>
      <c r="J363" s="135">
        <v>329</v>
      </c>
      <c r="K363" s="144">
        <v>5</v>
      </c>
      <c r="L363" s="192" t="s">
        <v>451</v>
      </c>
      <c r="M363" s="193">
        <f t="shared" si="109"/>
        <v>227</v>
      </c>
      <c r="N363" s="192" t="s">
        <v>452</v>
      </c>
      <c r="O363" s="192" t="s">
        <v>58</v>
      </c>
      <c r="P363" s="192" t="s">
        <v>60</v>
      </c>
      <c r="Q363" s="69">
        <f t="shared" si="105"/>
        <v>4.3151969981238274</v>
      </c>
      <c r="R363" s="83" t="e">
        <f t="shared" si="95"/>
        <v>#DIV/0!</v>
      </c>
      <c r="S363" s="83">
        <f>+[2]Amazonas!S363+[2]Antioquia!S363+[2]Atantico!S363+[2]Arauca!S363+[2]Bolivar!S363+[2]Boyacá!S363+[2]Caldas!S363+[2]Caquetá!S363+[2]Casanare!S363+[2]Cauca!S363+[2]Cesar!S363+[2]Chocó!S363+[2]Córdoba!S363+[2]Cundinamarca!S363+[2]Guainía!S363+[2]Guaviare!S363+[2]Huila!S363+'[2]La Guajira'!S363+[2]Magdalena!S363+[2]Meta!S363+[2]Nariño!S363+'[2]Norte de Santander'!S363+[2]Putumayo!S363+[2]Quindio!S363+[2]Risaralda!S363+'[2]San Anadrés'!S363+[2]Santander!S363+[2]Sucre!S363+[2]Tolima!S363+'[2]Valle del Cauca'!S363+[2]Vaupés!S363+[2]Vichada!S363</f>
        <v>0</v>
      </c>
      <c r="T363" s="83">
        <f>+[2]Amazonas!T363+[2]Antioquia!T363+[2]Atantico!T363+[2]Arauca!T363+[2]Bolivar!T363+[2]Boyacá!T363+[2]Caldas!T363+[2]Caquetá!T363+[2]Casanare!T363+[2]Cauca!T363+[2]Cesar!T363+[2]Chocó!T363+[2]Córdoba!T363+[2]Cundinamarca!T363+[2]Guainía!T363+[2]Guaviare!T363+[2]Huila!T363+'[2]La Guajira'!T363+[2]Magdalena!T363+[2]Meta!T363+[2]Nariño!T363+'[2]Norte de Santander'!T363+[2]Putumayo!T363+[2]Quindio!T363+[2]Risaralda!T363+'[2]San Anadrés'!T363+[2]Santander!T363+[2]Sucre!T363+[2]Tolima!T363+'[2]Valle del Cauca'!T363+[2]Vaupés!T363+[2]Vichada!T363</f>
        <v>0</v>
      </c>
      <c r="U363" s="148">
        <f t="shared" si="106"/>
        <v>533</v>
      </c>
      <c r="V363" s="148">
        <f t="shared" si="107"/>
        <v>23</v>
      </c>
      <c r="W363" s="148">
        <f>+'[2]Oficinas Nacionales'!Q363</f>
        <v>270</v>
      </c>
      <c r="X363" s="148">
        <f>+'[2]Oficinas Nacionales'!R363</f>
        <v>66</v>
      </c>
      <c r="Y363" s="148">
        <f>+'[2]Oficinas Nacionales'!AG363</f>
        <v>0</v>
      </c>
      <c r="Z363" s="148">
        <f t="shared" si="108"/>
        <v>263</v>
      </c>
      <c r="AA363" s="148">
        <f t="shared" si="108"/>
        <v>248</v>
      </c>
      <c r="AB363" s="148">
        <f t="shared" si="108"/>
        <v>23</v>
      </c>
      <c r="AC363" s="148">
        <f>+[2]Amazonas!Q363</f>
        <v>0</v>
      </c>
      <c r="AD363" s="148">
        <f>+[2]Amazonas!R363</f>
        <v>0</v>
      </c>
      <c r="AE363" s="148">
        <f>+[2]Amazonas!AG363</f>
        <v>0</v>
      </c>
      <c r="AF363" s="148">
        <f>+[2]Antioquia!Q363</f>
        <v>23</v>
      </c>
      <c r="AG363" s="148">
        <f>+[2]Antioquia!R363</f>
        <v>22</v>
      </c>
      <c r="AH363" s="148">
        <f>+[2]Antioquia!AG363</f>
        <v>2</v>
      </c>
      <c r="AI363" s="148">
        <f>+[2]Atantico!Q363</f>
        <v>23</v>
      </c>
      <c r="AJ363" s="148">
        <f>+[2]Atantico!R363</f>
        <v>23</v>
      </c>
      <c r="AK363" s="148">
        <f>+[2]Atantico!AG363</f>
        <v>2</v>
      </c>
      <c r="AL363" s="148">
        <f>+[2]Arauca!Q363</f>
        <v>0</v>
      </c>
      <c r="AM363" s="148">
        <f>+[2]Arauca!R363</f>
        <v>0</v>
      </c>
      <c r="AN363" s="148">
        <f>+[2]Arauca!AG363</f>
        <v>0</v>
      </c>
      <c r="AO363" s="148">
        <f>+[2]Bolivar!Q363</f>
        <v>0</v>
      </c>
      <c r="AP363" s="148">
        <f>+[2]Bolivar!R363</f>
        <v>0</v>
      </c>
      <c r="AQ363" s="148">
        <f>+[2]Bolivar!AG363</f>
        <v>1</v>
      </c>
      <c r="AR363" s="148">
        <f>+[2]Boyacá!Q363</f>
        <v>0</v>
      </c>
      <c r="AS363" s="148">
        <f>+[2]Boyacá!R363</f>
        <v>0</v>
      </c>
      <c r="AT363" s="148">
        <f>+[2]Boyacá!AG363</f>
        <v>0</v>
      </c>
      <c r="AU363" s="148">
        <f>+[2]Caldas!Q363</f>
        <v>0</v>
      </c>
      <c r="AV363" s="148">
        <f>+[2]Caldas!R363</f>
        <v>0</v>
      </c>
      <c r="AW363" s="148">
        <f>+[2]Caldas!AG363</f>
        <v>0</v>
      </c>
      <c r="AX363" s="148">
        <f>+[2]Caquetá!Q363</f>
        <v>23</v>
      </c>
      <c r="AY363" s="148">
        <f>+[2]Caquetá!R363</f>
        <v>22</v>
      </c>
      <c r="AZ363" s="148">
        <f>+[2]Caquetá!AG363</f>
        <v>2</v>
      </c>
      <c r="BA363" s="148">
        <f>+[2]Casanare!Q363</f>
        <v>0</v>
      </c>
      <c r="BB363" s="148">
        <f>+[2]Casanare!R363</f>
        <v>0</v>
      </c>
      <c r="BC363" s="148">
        <f>+[2]Casanare!AG363</f>
        <v>0</v>
      </c>
      <c r="BD363" s="148">
        <f>+[2]Cauca!Q363</f>
        <v>23</v>
      </c>
      <c r="BE363" s="148">
        <f>+[2]Cauca!R363</f>
        <v>11</v>
      </c>
      <c r="BF363" s="148">
        <f>+[2]Cauca!AG363</f>
        <v>2</v>
      </c>
      <c r="BG363" s="148">
        <f>+[2]Cesar!Q363</f>
        <v>27</v>
      </c>
      <c r="BH363" s="148">
        <f>+[2]Cesar!R363</f>
        <v>27</v>
      </c>
      <c r="BI363" s="148">
        <f>+[2]Cesar!AG363</f>
        <v>2</v>
      </c>
      <c r="BJ363" s="148">
        <f>+[2]Chocó!Q363</f>
        <v>0</v>
      </c>
      <c r="BK363" s="148">
        <f>+[2]Chocó!R363</f>
        <v>0</v>
      </c>
      <c r="BL363" s="148">
        <f>+[2]Chocó!AG363</f>
        <v>0</v>
      </c>
      <c r="BM363" s="148">
        <f>+[2]Córdoba!Q363</f>
        <v>23</v>
      </c>
      <c r="BN363" s="148">
        <f>+[2]Córdoba!R363</f>
        <v>23</v>
      </c>
      <c r="BO363" s="148">
        <f>+[2]Córdoba!AG363</f>
        <v>2</v>
      </c>
      <c r="BP363" s="148">
        <f>+[2]Cundinamarca!Q363</f>
        <v>23</v>
      </c>
      <c r="BQ363" s="148">
        <f>+[2]Cundinamarca!R363</f>
        <v>22</v>
      </c>
      <c r="BR363" s="148">
        <f>+[2]Cundinamarca!AG363</f>
        <v>2</v>
      </c>
      <c r="BS363" s="148">
        <f>+[2]Guainía!Q363</f>
        <v>0</v>
      </c>
      <c r="BT363" s="148">
        <f>+[2]Guainía!R363</f>
        <v>0</v>
      </c>
      <c r="BU363" s="148">
        <f>+[2]Guainía!AG363</f>
        <v>0</v>
      </c>
      <c r="BV363" s="148">
        <f>+[2]Guaviare!Q363</f>
        <v>0</v>
      </c>
      <c r="BW363" s="148">
        <f>+[2]Guaviare!R363</f>
        <v>0</v>
      </c>
      <c r="BX363" s="148">
        <f>+[2]Guaviare!AG363</f>
        <v>0</v>
      </c>
      <c r="BY363" s="148">
        <f>+[2]Huila!Q363</f>
        <v>0</v>
      </c>
      <c r="BZ363" s="148">
        <f>+[2]Huila!R363</f>
        <v>0</v>
      </c>
      <c r="CA363" s="148">
        <f>+[2]Huila!AG363</f>
        <v>0</v>
      </c>
      <c r="CB363" s="148">
        <f>+'[2]La Guajira'!Q363</f>
        <v>0</v>
      </c>
      <c r="CC363" s="148">
        <f>+'[2]La Guajira'!R363</f>
        <v>0</v>
      </c>
      <c r="CD363" s="148">
        <f>+'[2]La Guajira'!AG363</f>
        <v>0</v>
      </c>
      <c r="CE363" s="148">
        <f>+[2]Magdalena!Q363</f>
        <v>0</v>
      </c>
      <c r="CF363" s="148">
        <f>+[2]Magdalena!R363</f>
        <v>0</v>
      </c>
      <c r="CG363" s="148">
        <f>+[2]Magdalena!AG363</f>
        <v>0</v>
      </c>
      <c r="CH363" s="148">
        <f>+[2]Meta!Q363</f>
        <v>23</v>
      </c>
      <c r="CI363" s="148">
        <f>+[2]Meta!R363</f>
        <v>23</v>
      </c>
      <c r="CJ363" s="148">
        <f>+[2]Meta!AG363</f>
        <v>2</v>
      </c>
      <c r="CK363" s="148">
        <f>+[2]Nariño!Q363</f>
        <v>0</v>
      </c>
      <c r="CL363" s="148">
        <f>+[2]Nariño!R363</f>
        <v>0</v>
      </c>
      <c r="CM363" s="148">
        <f>+[2]Nariño!AG363</f>
        <v>0</v>
      </c>
      <c r="CN363" s="148">
        <f>+'[2]Norte de Santander'!Q363</f>
        <v>23</v>
      </c>
      <c r="CO363" s="148">
        <f>+'[2]Norte de Santander'!R363</f>
        <v>23</v>
      </c>
      <c r="CP363" s="148">
        <f>+'[2]Norte de Santander'!AG363</f>
        <v>2</v>
      </c>
      <c r="CQ363" s="148">
        <f>+[2]Putumayo!Q363</f>
        <v>1</v>
      </c>
      <c r="CR363" s="148">
        <f>+[2]Putumayo!R363</f>
        <v>1</v>
      </c>
      <c r="CS363" s="148">
        <f>+[2]Putumayo!AG363</f>
        <v>0</v>
      </c>
      <c r="CT363" s="148">
        <f>+[2]Quindio!Q363</f>
        <v>23</v>
      </c>
      <c r="CU363" s="148">
        <f>+[2]Quindio!R363</f>
        <v>23</v>
      </c>
      <c r="CV363" s="148">
        <f>+[2]Quindio!AG363</f>
        <v>0</v>
      </c>
      <c r="CW363" s="148">
        <f>+[2]Risaralda!Q363</f>
        <v>0</v>
      </c>
      <c r="CX363" s="148">
        <f>+[2]Risaralda!R363</f>
        <v>0</v>
      </c>
      <c r="CY363" s="148">
        <f>+[2]Risaralda!AG363</f>
        <v>2</v>
      </c>
      <c r="CZ363" s="148">
        <f>+'[2]San Anadrés'!Q363</f>
        <v>0</v>
      </c>
      <c r="DA363" s="148">
        <f>+'[2]San Anadrés'!R363</f>
        <v>0</v>
      </c>
      <c r="DB363" s="148">
        <f>+'[2]San Anadrés'!AG363</f>
        <v>0</v>
      </c>
      <c r="DC363" s="148">
        <f>+[2]Santander!Q363</f>
        <v>23</v>
      </c>
      <c r="DD363" s="148">
        <f>+[2]Santander!R363</f>
        <v>23</v>
      </c>
      <c r="DE363" s="148">
        <f>+[2]Santander!AG363</f>
        <v>2</v>
      </c>
      <c r="DF363" s="148">
        <f>+[2]Sucre!Q363</f>
        <v>0</v>
      </c>
      <c r="DG363" s="148">
        <f>+[2]Sucre!R363</f>
        <v>0</v>
      </c>
      <c r="DH363" s="148">
        <f>+[2]Sucre!AG363</f>
        <v>0</v>
      </c>
      <c r="DI363" s="148">
        <f>+[2]Tolima!Q363</f>
        <v>5</v>
      </c>
      <c r="DJ363" s="148">
        <f>+[2]Tolima!R363</f>
        <v>5</v>
      </c>
      <c r="DK363" s="148">
        <f>+[2]Tolima!AG363</f>
        <v>0</v>
      </c>
      <c r="DL363" s="148">
        <f>+'[2]Valle del Cauca'!Q363</f>
        <v>0</v>
      </c>
      <c r="DM363" s="148">
        <f>+'[2]Valle del Cauca'!R363</f>
        <v>0</v>
      </c>
      <c r="DN363" s="148">
        <f>+'[2]Valle del Cauca'!AG363</f>
        <v>0</v>
      </c>
      <c r="DO363" s="148">
        <f>+[2]Vaupés!Q363</f>
        <v>0</v>
      </c>
      <c r="DP363" s="148">
        <f>+[2]Vaupés!R363</f>
        <v>0</v>
      </c>
      <c r="DQ363" s="148">
        <f>+[2]Vaupés!AG363</f>
        <v>0</v>
      </c>
      <c r="DR363" s="148">
        <f>+[2]Vichada!Q363</f>
        <v>0</v>
      </c>
      <c r="DS363" s="148">
        <f>+[2]Vichada!R363</f>
        <v>0</v>
      </c>
      <c r="DT363" s="148">
        <f>+[2]Vichada!AG363</f>
        <v>0</v>
      </c>
    </row>
    <row r="364" spans="1:124" ht="22.5" hidden="1" x14ac:dyDescent="0.25">
      <c r="A364" s="152" t="s">
        <v>718</v>
      </c>
      <c r="B364" s="144" t="str">
        <f t="shared" si="99"/>
        <v>8-0-3-6</v>
      </c>
      <c r="C364" s="182" t="s">
        <v>65</v>
      </c>
      <c r="D364" s="126" t="s">
        <v>431</v>
      </c>
      <c r="E364" s="192" t="s">
        <v>432</v>
      </c>
      <c r="F364" s="192" t="s">
        <v>433</v>
      </c>
      <c r="G364" s="192" t="s">
        <v>434</v>
      </c>
      <c r="H364" s="135" t="s">
        <v>456</v>
      </c>
      <c r="I364" s="192" t="s">
        <v>454</v>
      </c>
      <c r="J364" s="135">
        <v>54</v>
      </c>
      <c r="K364" s="144">
        <v>9</v>
      </c>
      <c r="L364" s="192" t="s">
        <v>455</v>
      </c>
      <c r="M364" s="193">
        <f t="shared" si="109"/>
        <v>48</v>
      </c>
      <c r="N364" s="192" t="s">
        <v>61</v>
      </c>
      <c r="O364" s="192" t="s">
        <v>58</v>
      </c>
      <c r="P364" s="192" t="s">
        <v>60</v>
      </c>
      <c r="Q364" s="69">
        <f t="shared" si="105"/>
        <v>0</v>
      </c>
      <c r="R364" s="83" t="e">
        <f t="shared" si="95"/>
        <v>#DIV/0!</v>
      </c>
      <c r="S364" s="83">
        <f>+[2]Amazonas!S364+[2]Antioquia!S364+[2]Atantico!S364+[2]Arauca!S364+[2]Bolivar!S364+[2]Boyacá!S364+[2]Caldas!S364+[2]Caquetá!S364+[2]Casanare!S364+[2]Cauca!S364+[2]Cesar!S364+[2]Chocó!S364+[2]Córdoba!S364+[2]Cundinamarca!S364+[2]Guainía!S364+[2]Guaviare!S364+[2]Huila!S364+'[2]La Guajira'!S364+[2]Magdalena!S364+[2]Meta!S364+[2]Nariño!S364+'[2]Norte de Santander'!S364+[2]Putumayo!S364+[2]Quindio!S364+[2]Risaralda!S364+'[2]San Anadrés'!S364+[2]Santander!S364+[2]Sucre!S364+[2]Tolima!S364+'[2]Valle del Cauca'!S364+[2]Vaupés!S364+[2]Vichada!S364</f>
        <v>0</v>
      </c>
      <c r="T364" s="83">
        <f>+[2]Amazonas!T364+[2]Antioquia!T364+[2]Atantico!T364+[2]Arauca!T364+[2]Bolivar!T364+[2]Boyacá!T364+[2]Caldas!T364+[2]Caquetá!T364+[2]Casanare!T364+[2]Cauca!T364+[2]Cesar!T364+[2]Chocó!T364+[2]Córdoba!T364+[2]Cundinamarca!T364+[2]Guainía!T364+[2]Guaviare!T364+[2]Huila!T364+'[2]La Guajira'!T364+[2]Magdalena!T364+[2]Meta!T364+[2]Nariño!T364+'[2]Norte de Santander'!T364+[2]Putumayo!T364+[2]Quindio!T364+[2]Risaralda!T364+'[2]San Anadrés'!T364+[2]Santander!T364+[2]Sucre!T364+[2]Tolima!T364+'[2]Valle del Cauca'!T364+[2]Vaupés!T364+[2]Vichada!T364</f>
        <v>0</v>
      </c>
      <c r="U364" s="148">
        <f t="shared" si="106"/>
        <v>52</v>
      </c>
      <c r="V364" s="148">
        <f t="shared" si="107"/>
        <v>0</v>
      </c>
      <c r="W364" s="148">
        <f>+'[2]Oficinas Nacionales'!Q364</f>
        <v>0</v>
      </c>
      <c r="X364" s="148">
        <f>+'[2]Oficinas Nacionales'!R364</f>
        <v>0</v>
      </c>
      <c r="Y364" s="148">
        <f>+'[2]Oficinas Nacionales'!AG364</f>
        <v>0</v>
      </c>
      <c r="Z364" s="148">
        <f t="shared" si="108"/>
        <v>52</v>
      </c>
      <c r="AA364" s="148">
        <f t="shared" si="108"/>
        <v>52</v>
      </c>
      <c r="AB364" s="148">
        <f t="shared" si="108"/>
        <v>0</v>
      </c>
      <c r="AC364" s="148">
        <f>+[2]Amazonas!Q364</f>
        <v>0</v>
      </c>
      <c r="AD364" s="148">
        <f>+[2]Amazonas!R364</f>
        <v>0</v>
      </c>
      <c r="AE364" s="148">
        <f>+[2]Amazonas!AG364</f>
        <v>0</v>
      </c>
      <c r="AF364" s="148">
        <f>+[2]Antioquia!Q364</f>
        <v>4</v>
      </c>
      <c r="AG364" s="148">
        <f>+[2]Antioquia!R364</f>
        <v>4</v>
      </c>
      <c r="AH364" s="148">
        <f>+[2]Antioquia!AG364</f>
        <v>0</v>
      </c>
      <c r="AI364" s="148">
        <f>+[2]Atantico!Q364</f>
        <v>4</v>
      </c>
      <c r="AJ364" s="148">
        <f>+[2]Atantico!R364</f>
        <v>4</v>
      </c>
      <c r="AK364" s="148">
        <f>+[2]Atantico!AG364</f>
        <v>0</v>
      </c>
      <c r="AL364" s="148">
        <f>+[2]Arauca!Q364</f>
        <v>0</v>
      </c>
      <c r="AM364" s="148">
        <f>+[2]Arauca!R364</f>
        <v>0</v>
      </c>
      <c r="AN364" s="148">
        <f>+[2]Arauca!AG364</f>
        <v>0</v>
      </c>
      <c r="AO364" s="148">
        <f>+[2]Bolivar!Q364</f>
        <v>0</v>
      </c>
      <c r="AP364" s="148">
        <f>+[2]Bolivar!R364</f>
        <v>0</v>
      </c>
      <c r="AQ364" s="148">
        <f>+[2]Bolivar!AG364</f>
        <v>0</v>
      </c>
      <c r="AR364" s="148">
        <f>+[2]Boyacá!Q364</f>
        <v>0</v>
      </c>
      <c r="AS364" s="148">
        <f>+[2]Boyacá!R364</f>
        <v>0</v>
      </c>
      <c r="AT364" s="148">
        <f>+[2]Boyacá!AG364</f>
        <v>0</v>
      </c>
      <c r="AU364" s="148">
        <f>+[2]Caldas!Q364</f>
        <v>0</v>
      </c>
      <c r="AV364" s="148">
        <f>+[2]Caldas!R364</f>
        <v>0</v>
      </c>
      <c r="AW364" s="148">
        <f>+[2]Caldas!AG364</f>
        <v>0</v>
      </c>
      <c r="AX364" s="148">
        <f>+[2]Caquetá!Q364</f>
        <v>4</v>
      </c>
      <c r="AY364" s="148">
        <f>+[2]Caquetá!R364</f>
        <v>4</v>
      </c>
      <c r="AZ364" s="148">
        <f>+[2]Caquetá!AG364</f>
        <v>0</v>
      </c>
      <c r="BA364" s="148">
        <f>+[2]Casanare!Q364</f>
        <v>0</v>
      </c>
      <c r="BB364" s="148">
        <f>+[2]Casanare!R364</f>
        <v>0</v>
      </c>
      <c r="BC364" s="148">
        <f>+[2]Casanare!AG364</f>
        <v>0</v>
      </c>
      <c r="BD364" s="148">
        <f>+[2]Cauca!Q364</f>
        <v>4</v>
      </c>
      <c r="BE364" s="148">
        <f>+[2]Cauca!R364</f>
        <v>4</v>
      </c>
      <c r="BF364" s="148">
        <f>+[2]Cauca!AG364</f>
        <v>0</v>
      </c>
      <c r="BG364" s="148">
        <f>+[2]Cesar!Q364</f>
        <v>4</v>
      </c>
      <c r="BH364" s="148">
        <f>+[2]Cesar!R364</f>
        <v>4</v>
      </c>
      <c r="BI364" s="148">
        <f>+[2]Cesar!AG364</f>
        <v>0</v>
      </c>
      <c r="BJ364" s="148">
        <f>+[2]Chocó!Q364</f>
        <v>0</v>
      </c>
      <c r="BK364" s="148">
        <f>+[2]Chocó!R364</f>
        <v>0</v>
      </c>
      <c r="BL364" s="148">
        <f>+[2]Chocó!AG364</f>
        <v>0</v>
      </c>
      <c r="BM364" s="148">
        <f>+[2]Córdoba!Q364</f>
        <v>0</v>
      </c>
      <c r="BN364" s="148">
        <f>+[2]Córdoba!R364</f>
        <v>0</v>
      </c>
      <c r="BO364" s="148">
        <f>+[2]Córdoba!AG364</f>
        <v>0</v>
      </c>
      <c r="BP364" s="148">
        <f>+[2]Cundinamarca!Q364</f>
        <v>4</v>
      </c>
      <c r="BQ364" s="148">
        <f>+[2]Cundinamarca!R364</f>
        <v>4</v>
      </c>
      <c r="BR364" s="148">
        <f>+[2]Cundinamarca!AG364</f>
        <v>0</v>
      </c>
      <c r="BS364" s="148">
        <f>+[2]Guainía!Q364</f>
        <v>0</v>
      </c>
      <c r="BT364" s="148">
        <f>+[2]Guainía!R364</f>
        <v>0</v>
      </c>
      <c r="BU364" s="148">
        <f>+[2]Guainía!AG364</f>
        <v>0</v>
      </c>
      <c r="BV364" s="148">
        <f>+[2]Guaviare!Q364</f>
        <v>0</v>
      </c>
      <c r="BW364" s="148">
        <f>+[2]Guaviare!R364</f>
        <v>0</v>
      </c>
      <c r="BX364" s="148">
        <f>+[2]Guaviare!AG364</f>
        <v>0</v>
      </c>
      <c r="BY364" s="148">
        <f>+[2]Huila!Q364</f>
        <v>0</v>
      </c>
      <c r="BZ364" s="148">
        <f>+[2]Huila!R364</f>
        <v>0</v>
      </c>
      <c r="CA364" s="148">
        <f>+[2]Huila!AG364</f>
        <v>0</v>
      </c>
      <c r="CB364" s="148">
        <f>+'[2]La Guajira'!Q364</f>
        <v>0</v>
      </c>
      <c r="CC364" s="148">
        <f>+'[2]La Guajira'!R364</f>
        <v>0</v>
      </c>
      <c r="CD364" s="148">
        <f>+'[2]La Guajira'!AG364</f>
        <v>0</v>
      </c>
      <c r="CE364" s="148">
        <f>+[2]Magdalena!Q364</f>
        <v>0</v>
      </c>
      <c r="CF364" s="148">
        <f>+[2]Magdalena!R364</f>
        <v>0</v>
      </c>
      <c r="CG364" s="148">
        <f>+[2]Magdalena!AG364</f>
        <v>0</v>
      </c>
      <c r="CH364" s="148">
        <f>+[2]Meta!Q364</f>
        <v>4</v>
      </c>
      <c r="CI364" s="148">
        <f>+[2]Meta!R364</f>
        <v>4</v>
      </c>
      <c r="CJ364" s="148">
        <f>+[2]Meta!AG364</f>
        <v>0</v>
      </c>
      <c r="CK364" s="148">
        <f>+[2]Nariño!Q364</f>
        <v>4</v>
      </c>
      <c r="CL364" s="148">
        <f>+[2]Nariño!R364</f>
        <v>4</v>
      </c>
      <c r="CM364" s="148">
        <f>+[2]Nariño!AG364</f>
        <v>0</v>
      </c>
      <c r="CN364" s="148">
        <f>+'[2]Norte de Santander'!Q364</f>
        <v>4</v>
      </c>
      <c r="CO364" s="148">
        <f>+'[2]Norte de Santander'!R364</f>
        <v>4</v>
      </c>
      <c r="CP364" s="148">
        <f>+'[2]Norte de Santander'!AG364</f>
        <v>0</v>
      </c>
      <c r="CQ364" s="148">
        <f>+[2]Putumayo!Q364</f>
        <v>0</v>
      </c>
      <c r="CR364" s="148">
        <f>+[2]Putumayo!R364</f>
        <v>0</v>
      </c>
      <c r="CS364" s="148">
        <f>+[2]Putumayo!AG364</f>
        <v>0</v>
      </c>
      <c r="CT364" s="148">
        <f>+[2]Quindio!Q364</f>
        <v>4</v>
      </c>
      <c r="CU364" s="148">
        <f>+[2]Quindio!R364</f>
        <v>4</v>
      </c>
      <c r="CV364" s="148">
        <f>+[2]Quindio!AG364</f>
        <v>0</v>
      </c>
      <c r="CW364" s="148">
        <f>+[2]Risaralda!Q364</f>
        <v>0</v>
      </c>
      <c r="CX364" s="148">
        <f>+[2]Risaralda!R364</f>
        <v>0</v>
      </c>
      <c r="CY364" s="148">
        <f>+[2]Risaralda!AG364</f>
        <v>0</v>
      </c>
      <c r="CZ364" s="148">
        <f>+'[2]San Anadrés'!Q364</f>
        <v>0</v>
      </c>
      <c r="DA364" s="148">
        <f>+'[2]San Anadrés'!R364</f>
        <v>0</v>
      </c>
      <c r="DB364" s="148">
        <f>+'[2]San Anadrés'!AG364</f>
        <v>0</v>
      </c>
      <c r="DC364" s="148">
        <f>+[2]Santander!Q364</f>
        <v>4</v>
      </c>
      <c r="DD364" s="148">
        <f>+[2]Santander!R364</f>
        <v>4</v>
      </c>
      <c r="DE364" s="148">
        <f>+[2]Santander!AG364</f>
        <v>0</v>
      </c>
      <c r="DF364" s="148">
        <f>+[2]Sucre!Q364</f>
        <v>4</v>
      </c>
      <c r="DG364" s="148">
        <f>+[2]Sucre!R364</f>
        <v>4</v>
      </c>
      <c r="DH364" s="148">
        <f>+[2]Sucre!AG364</f>
        <v>0</v>
      </c>
      <c r="DI364" s="148">
        <f>+[2]Tolima!Q364</f>
        <v>4</v>
      </c>
      <c r="DJ364" s="148">
        <f>+[2]Tolima!R364</f>
        <v>4</v>
      </c>
      <c r="DK364" s="148">
        <f>+[2]Tolima!AG364</f>
        <v>0</v>
      </c>
      <c r="DL364" s="148">
        <f>+'[2]Valle del Cauca'!Q364</f>
        <v>0</v>
      </c>
      <c r="DM364" s="148">
        <f>+'[2]Valle del Cauca'!R364</f>
        <v>0</v>
      </c>
      <c r="DN364" s="148">
        <f>+'[2]Valle del Cauca'!AG364</f>
        <v>0</v>
      </c>
      <c r="DO364" s="148">
        <f>+[2]Vaupés!Q364</f>
        <v>0</v>
      </c>
      <c r="DP364" s="148">
        <f>+[2]Vaupés!R364</f>
        <v>0</v>
      </c>
      <c r="DQ364" s="148">
        <f>+[2]Vaupés!AG364</f>
        <v>0</v>
      </c>
      <c r="DR364" s="148">
        <f>+[2]Vichada!Q364</f>
        <v>0</v>
      </c>
      <c r="DS364" s="148">
        <f>+[2]Vichada!R364</f>
        <v>0</v>
      </c>
      <c r="DT364" s="148">
        <f>+[2]Vichada!AG364</f>
        <v>0</v>
      </c>
    </row>
    <row r="365" spans="1:124" ht="22.5" hidden="1" x14ac:dyDescent="0.25">
      <c r="A365" s="152" t="s">
        <v>718</v>
      </c>
      <c r="B365" s="144" t="str">
        <f t="shared" si="99"/>
        <v>8-0-3-7</v>
      </c>
      <c r="C365" s="182" t="s">
        <v>65</v>
      </c>
      <c r="D365" s="126" t="s">
        <v>431</v>
      </c>
      <c r="E365" s="192" t="s">
        <v>432</v>
      </c>
      <c r="F365" s="192" t="s">
        <v>433</v>
      </c>
      <c r="G365" s="192" t="s">
        <v>434</v>
      </c>
      <c r="H365" s="138" t="s">
        <v>459</v>
      </c>
      <c r="I365" s="428" t="s">
        <v>457</v>
      </c>
      <c r="J365" s="135">
        <v>2</v>
      </c>
      <c r="K365" s="144">
        <v>5</v>
      </c>
      <c r="L365" s="192" t="s">
        <v>458</v>
      </c>
      <c r="M365" s="193">
        <f t="shared" si="109"/>
        <v>0</v>
      </c>
      <c r="N365" s="192" t="s">
        <v>61</v>
      </c>
      <c r="O365" s="192" t="s">
        <v>58</v>
      </c>
      <c r="P365" s="192" t="s">
        <v>60</v>
      </c>
      <c r="Q365" s="69">
        <f t="shared" si="105"/>
        <v>0</v>
      </c>
      <c r="R365" s="83" t="e">
        <f t="shared" si="95"/>
        <v>#DIV/0!</v>
      </c>
      <c r="S365" s="83">
        <f>+[2]Amazonas!S365+[2]Antioquia!S365+[2]Atantico!S365+[2]Arauca!S365+[2]Bolivar!S365+[2]Boyacá!S365+[2]Caldas!S365+[2]Caquetá!S365+[2]Casanare!S365+[2]Cauca!S365+[2]Cesar!S365+[2]Chocó!S365+[2]Córdoba!S365+[2]Cundinamarca!S365+[2]Guainía!S365+[2]Guaviare!S365+[2]Huila!S365+'[2]La Guajira'!S365+[2]Magdalena!S365+[2]Meta!S365+[2]Nariño!S365+'[2]Norte de Santander'!S365+[2]Putumayo!S365+[2]Quindio!S365+[2]Risaralda!S365+'[2]San Anadrés'!S365+[2]Santander!S365+[2]Sucre!S365+[2]Tolima!S365+'[2]Valle del Cauca'!S365+[2]Vaupés!S365+[2]Vichada!S365</f>
        <v>0</v>
      </c>
      <c r="T365" s="83">
        <f>+[2]Amazonas!T365+[2]Antioquia!T365+[2]Atantico!T365+[2]Arauca!T365+[2]Bolivar!T365+[2]Boyacá!T365+[2]Caldas!T365+[2]Caquetá!T365+[2]Casanare!T365+[2]Cauca!T365+[2]Cesar!T365+[2]Chocó!T365+[2]Córdoba!T365+[2]Cundinamarca!T365+[2]Guainía!T365+[2]Guaviare!T365+[2]Huila!T365+'[2]La Guajira'!T365+[2]Magdalena!T365+[2]Meta!T365+[2]Nariño!T365+'[2]Norte de Santander'!T365+[2]Putumayo!T365+[2]Quindio!T365+[2]Risaralda!T365+'[2]San Anadrés'!T365+[2]Santander!T365+[2]Sucre!T365+[2]Tolima!T365+'[2]Valle del Cauca'!T365+[2]Vaupés!T365+[2]Vichada!T365</f>
        <v>0</v>
      </c>
      <c r="U365" s="148">
        <f t="shared" si="106"/>
        <v>2</v>
      </c>
      <c r="V365" s="148">
        <f t="shared" si="107"/>
        <v>0</v>
      </c>
      <c r="W365" s="148">
        <f>+'[2]Oficinas Nacionales'!Q365</f>
        <v>2</v>
      </c>
      <c r="X365" s="148">
        <f>+'[2]Oficinas Nacionales'!R365</f>
        <v>2</v>
      </c>
      <c r="Y365" s="148">
        <f>+'[2]Oficinas Nacionales'!AG365</f>
        <v>0</v>
      </c>
      <c r="Z365" s="148">
        <f t="shared" si="108"/>
        <v>0</v>
      </c>
      <c r="AA365" s="148">
        <f t="shared" si="108"/>
        <v>0</v>
      </c>
      <c r="AB365" s="148">
        <f t="shared" si="108"/>
        <v>0</v>
      </c>
      <c r="AC365" s="148">
        <f>+[2]Amazonas!Q365</f>
        <v>0</v>
      </c>
      <c r="AD365" s="148">
        <f>+[2]Amazonas!R365</f>
        <v>0</v>
      </c>
      <c r="AE365" s="148">
        <f>+[2]Amazonas!AG365</f>
        <v>0</v>
      </c>
      <c r="AF365" s="148">
        <f>+[2]Antioquia!Q365</f>
        <v>0</v>
      </c>
      <c r="AG365" s="148">
        <f>+[2]Antioquia!R365</f>
        <v>0</v>
      </c>
      <c r="AH365" s="148">
        <f>+[2]Antioquia!AG365</f>
        <v>0</v>
      </c>
      <c r="AI365" s="148">
        <f>+[2]Atantico!Q365</f>
        <v>0</v>
      </c>
      <c r="AJ365" s="148">
        <f>+[2]Atantico!R365</f>
        <v>0</v>
      </c>
      <c r="AK365" s="148">
        <f>+[2]Atantico!AG365</f>
        <v>0</v>
      </c>
      <c r="AL365" s="148">
        <f>+[2]Arauca!Q365</f>
        <v>0</v>
      </c>
      <c r="AM365" s="148">
        <f>+[2]Arauca!R365</f>
        <v>0</v>
      </c>
      <c r="AN365" s="148">
        <f>+[2]Arauca!AG365</f>
        <v>0</v>
      </c>
      <c r="AO365" s="148">
        <f>+[2]Bolivar!Q365</f>
        <v>0</v>
      </c>
      <c r="AP365" s="148">
        <f>+[2]Bolivar!R365</f>
        <v>0</v>
      </c>
      <c r="AQ365" s="148">
        <f>+[2]Bolivar!AG365</f>
        <v>0</v>
      </c>
      <c r="AR365" s="148">
        <f>+[2]Boyacá!Q365</f>
        <v>0</v>
      </c>
      <c r="AS365" s="148">
        <f>+[2]Boyacá!R365</f>
        <v>0</v>
      </c>
      <c r="AT365" s="148">
        <f>+[2]Boyacá!AG365</f>
        <v>0</v>
      </c>
      <c r="AU365" s="148">
        <f>+[2]Caldas!Q365</f>
        <v>0</v>
      </c>
      <c r="AV365" s="148">
        <f>+[2]Caldas!R365</f>
        <v>0</v>
      </c>
      <c r="AW365" s="148">
        <f>+[2]Caldas!AG365</f>
        <v>0</v>
      </c>
      <c r="AX365" s="148">
        <f>+[2]Caquetá!Q365</f>
        <v>0</v>
      </c>
      <c r="AY365" s="148">
        <f>+[2]Caquetá!R365</f>
        <v>0</v>
      </c>
      <c r="AZ365" s="148">
        <f>+[2]Caquetá!AG365</f>
        <v>0</v>
      </c>
      <c r="BA365" s="148">
        <f>+[2]Casanare!Q365</f>
        <v>0</v>
      </c>
      <c r="BB365" s="148">
        <f>+[2]Casanare!R365</f>
        <v>0</v>
      </c>
      <c r="BC365" s="148">
        <f>+[2]Casanare!AG365</f>
        <v>0</v>
      </c>
      <c r="BD365" s="148">
        <f>+[2]Cauca!Q365</f>
        <v>0</v>
      </c>
      <c r="BE365" s="148">
        <f>+[2]Cauca!R365</f>
        <v>0</v>
      </c>
      <c r="BF365" s="148">
        <f>+[2]Cauca!AG365</f>
        <v>0</v>
      </c>
      <c r="BG365" s="148">
        <f>+[2]Cesar!Q365</f>
        <v>0</v>
      </c>
      <c r="BH365" s="148">
        <f>+[2]Cesar!R365</f>
        <v>0</v>
      </c>
      <c r="BI365" s="148">
        <f>+[2]Cesar!AG365</f>
        <v>0</v>
      </c>
      <c r="BJ365" s="148">
        <f>+[2]Chocó!Q365</f>
        <v>0</v>
      </c>
      <c r="BK365" s="148">
        <f>+[2]Chocó!R365</f>
        <v>0</v>
      </c>
      <c r="BL365" s="148">
        <f>+[2]Chocó!AG365</f>
        <v>0</v>
      </c>
      <c r="BM365" s="148">
        <f>+[2]Córdoba!Q365</f>
        <v>0</v>
      </c>
      <c r="BN365" s="148">
        <f>+[2]Córdoba!R365</f>
        <v>0</v>
      </c>
      <c r="BO365" s="148">
        <f>+[2]Córdoba!AG365</f>
        <v>0</v>
      </c>
      <c r="BP365" s="148">
        <f>+[2]Cundinamarca!Q365</f>
        <v>0</v>
      </c>
      <c r="BQ365" s="148">
        <f>+[2]Cundinamarca!R365</f>
        <v>0</v>
      </c>
      <c r="BR365" s="148">
        <f>+[2]Cundinamarca!AG365</f>
        <v>0</v>
      </c>
      <c r="BS365" s="148">
        <f>+[2]Guainía!Q365</f>
        <v>0</v>
      </c>
      <c r="BT365" s="148">
        <f>+[2]Guainía!R365</f>
        <v>0</v>
      </c>
      <c r="BU365" s="148">
        <f>+[2]Guainía!AG365</f>
        <v>0</v>
      </c>
      <c r="BV365" s="148">
        <f>+[2]Guaviare!Q365</f>
        <v>0</v>
      </c>
      <c r="BW365" s="148">
        <f>+[2]Guaviare!R365</f>
        <v>0</v>
      </c>
      <c r="BX365" s="148">
        <f>+[2]Guaviare!AG365</f>
        <v>0</v>
      </c>
      <c r="BY365" s="148">
        <f>+[2]Huila!Q365</f>
        <v>0</v>
      </c>
      <c r="BZ365" s="148">
        <f>+[2]Huila!R365</f>
        <v>0</v>
      </c>
      <c r="CA365" s="148">
        <f>+[2]Huila!AG365</f>
        <v>0</v>
      </c>
      <c r="CB365" s="148">
        <f>+'[2]La Guajira'!Q365</f>
        <v>0</v>
      </c>
      <c r="CC365" s="148">
        <f>+'[2]La Guajira'!R365</f>
        <v>0</v>
      </c>
      <c r="CD365" s="148">
        <f>+'[2]La Guajira'!AG365</f>
        <v>0</v>
      </c>
      <c r="CE365" s="148">
        <f>+[2]Magdalena!Q365</f>
        <v>0</v>
      </c>
      <c r="CF365" s="148">
        <f>+[2]Magdalena!R365</f>
        <v>0</v>
      </c>
      <c r="CG365" s="148">
        <f>+[2]Magdalena!AG365</f>
        <v>0</v>
      </c>
      <c r="CH365" s="148">
        <f>+[2]Meta!Q365</f>
        <v>0</v>
      </c>
      <c r="CI365" s="148">
        <f>+[2]Meta!R365</f>
        <v>0</v>
      </c>
      <c r="CJ365" s="148">
        <f>+[2]Meta!AG365</f>
        <v>0</v>
      </c>
      <c r="CK365" s="148">
        <f>+[2]Nariño!Q365</f>
        <v>0</v>
      </c>
      <c r="CL365" s="148">
        <f>+[2]Nariño!R365</f>
        <v>0</v>
      </c>
      <c r="CM365" s="148">
        <f>+[2]Nariño!AG365</f>
        <v>0</v>
      </c>
      <c r="CN365" s="148">
        <f>+'[2]Norte de Santander'!Q365</f>
        <v>0</v>
      </c>
      <c r="CO365" s="148">
        <f>+'[2]Norte de Santander'!R365</f>
        <v>0</v>
      </c>
      <c r="CP365" s="148">
        <f>+'[2]Norte de Santander'!AG365</f>
        <v>0</v>
      </c>
      <c r="CQ365" s="148">
        <f>+[2]Putumayo!Q365</f>
        <v>0</v>
      </c>
      <c r="CR365" s="148">
        <f>+[2]Putumayo!R365</f>
        <v>0</v>
      </c>
      <c r="CS365" s="148">
        <f>+[2]Putumayo!AG365</f>
        <v>0</v>
      </c>
      <c r="CT365" s="148">
        <f>+[2]Quindio!Q365</f>
        <v>0</v>
      </c>
      <c r="CU365" s="148">
        <f>+[2]Quindio!R365</f>
        <v>0</v>
      </c>
      <c r="CV365" s="148">
        <f>+[2]Quindio!AG365</f>
        <v>0</v>
      </c>
      <c r="CW365" s="148">
        <f>+[2]Risaralda!Q365</f>
        <v>0</v>
      </c>
      <c r="CX365" s="148">
        <f>+[2]Risaralda!R365</f>
        <v>0</v>
      </c>
      <c r="CY365" s="148">
        <f>+[2]Risaralda!AG365</f>
        <v>0</v>
      </c>
      <c r="CZ365" s="148">
        <f>+'[2]San Anadrés'!Q365</f>
        <v>0</v>
      </c>
      <c r="DA365" s="148">
        <f>+'[2]San Anadrés'!R365</f>
        <v>0</v>
      </c>
      <c r="DB365" s="148">
        <f>+'[2]San Anadrés'!AG365</f>
        <v>0</v>
      </c>
      <c r="DC365" s="148">
        <f>+[2]Santander!Q365</f>
        <v>0</v>
      </c>
      <c r="DD365" s="148">
        <f>+[2]Santander!R365</f>
        <v>0</v>
      </c>
      <c r="DE365" s="148">
        <f>+[2]Santander!AG365</f>
        <v>0</v>
      </c>
      <c r="DF365" s="148">
        <f>+[2]Sucre!Q365</f>
        <v>0</v>
      </c>
      <c r="DG365" s="148">
        <f>+[2]Sucre!R365</f>
        <v>0</v>
      </c>
      <c r="DH365" s="148">
        <f>+[2]Sucre!AG365</f>
        <v>0</v>
      </c>
      <c r="DI365" s="148">
        <f>+[2]Tolima!Q365</f>
        <v>0</v>
      </c>
      <c r="DJ365" s="148">
        <f>+[2]Tolima!R365</f>
        <v>0</v>
      </c>
      <c r="DK365" s="148">
        <f>+[2]Tolima!AG365</f>
        <v>0</v>
      </c>
      <c r="DL365" s="148">
        <f>+'[2]Valle del Cauca'!Q365</f>
        <v>0</v>
      </c>
      <c r="DM365" s="148">
        <f>+'[2]Valle del Cauca'!R365</f>
        <v>0</v>
      </c>
      <c r="DN365" s="148">
        <f>+'[2]Valle del Cauca'!AG365</f>
        <v>0</v>
      </c>
      <c r="DO365" s="148">
        <f>+[2]Vaupés!Q365</f>
        <v>0</v>
      </c>
      <c r="DP365" s="148">
        <f>+[2]Vaupés!R365</f>
        <v>0</v>
      </c>
      <c r="DQ365" s="148">
        <f>+[2]Vaupés!AG365</f>
        <v>0</v>
      </c>
      <c r="DR365" s="148">
        <f>+[2]Vichada!Q365</f>
        <v>0</v>
      </c>
      <c r="DS365" s="148">
        <f>+[2]Vichada!R365</f>
        <v>0</v>
      </c>
      <c r="DT365" s="148">
        <f>+[2]Vichada!AG365</f>
        <v>0</v>
      </c>
    </row>
    <row r="366" spans="1:124" ht="22.5" hidden="1" x14ac:dyDescent="0.25">
      <c r="A366" s="152" t="s">
        <v>718</v>
      </c>
      <c r="B366" s="144" t="str">
        <f t="shared" si="99"/>
        <v>8-0-3-8</v>
      </c>
      <c r="C366" s="182" t="s">
        <v>65</v>
      </c>
      <c r="D366" s="126" t="s">
        <v>431</v>
      </c>
      <c r="E366" s="192" t="s">
        <v>432</v>
      </c>
      <c r="F366" s="192" t="s">
        <v>433</v>
      </c>
      <c r="G366" s="192" t="s">
        <v>434</v>
      </c>
      <c r="H366" s="135" t="s">
        <v>461</v>
      </c>
      <c r="I366" s="428"/>
      <c r="J366" s="135">
        <v>1</v>
      </c>
      <c r="K366" s="144">
        <v>5</v>
      </c>
      <c r="L366" s="192" t="s">
        <v>460</v>
      </c>
      <c r="M366" s="193">
        <f t="shared" si="109"/>
        <v>0</v>
      </c>
      <c r="N366" s="192" t="s">
        <v>61</v>
      </c>
      <c r="O366" s="192" t="s">
        <v>58</v>
      </c>
      <c r="P366" s="192" t="s">
        <v>60</v>
      </c>
      <c r="Q366" s="69">
        <f t="shared" si="105"/>
        <v>0</v>
      </c>
      <c r="R366" s="83" t="e">
        <f t="shared" si="95"/>
        <v>#DIV/0!</v>
      </c>
      <c r="S366" s="83">
        <f>+[2]Amazonas!S366+[2]Antioquia!S366+[2]Atantico!S366+[2]Arauca!S366+[2]Bolivar!S366+[2]Boyacá!S366+[2]Caldas!S366+[2]Caquetá!S366+[2]Casanare!S366+[2]Cauca!S366+[2]Cesar!S366+[2]Chocó!S366+[2]Córdoba!S366+[2]Cundinamarca!S366+[2]Guainía!S366+[2]Guaviare!S366+[2]Huila!S366+'[2]La Guajira'!S366+[2]Magdalena!S366+[2]Meta!S366+[2]Nariño!S366+'[2]Norte de Santander'!S366+[2]Putumayo!S366+[2]Quindio!S366+[2]Risaralda!S366+'[2]San Anadrés'!S366+[2]Santander!S366+[2]Sucre!S366+[2]Tolima!S366+'[2]Valle del Cauca'!S366+[2]Vaupés!S366+[2]Vichada!S366</f>
        <v>0</v>
      </c>
      <c r="T366" s="83">
        <f>+[2]Amazonas!T366+[2]Antioquia!T366+[2]Atantico!T366+[2]Arauca!T366+[2]Bolivar!T366+[2]Boyacá!T366+[2]Caldas!T366+[2]Caquetá!T366+[2]Casanare!T366+[2]Cauca!T366+[2]Cesar!T366+[2]Chocó!T366+[2]Córdoba!T366+[2]Cundinamarca!T366+[2]Guainía!T366+[2]Guaviare!T366+[2]Huila!T366+'[2]La Guajira'!T366+[2]Magdalena!T366+[2]Meta!T366+[2]Nariño!T366+'[2]Norte de Santander'!T366+[2]Putumayo!T366+[2]Quindio!T366+[2]Risaralda!T366+'[2]San Anadrés'!T366+[2]Santander!T366+[2]Sucre!T366+[2]Tolima!T366+'[2]Valle del Cauca'!T366+[2]Vaupés!T366+[2]Vichada!T366</f>
        <v>0</v>
      </c>
      <c r="U366" s="148">
        <f t="shared" si="106"/>
        <v>1</v>
      </c>
      <c r="V366" s="148">
        <f t="shared" si="107"/>
        <v>0</v>
      </c>
      <c r="W366" s="148">
        <f>+'[2]Oficinas Nacionales'!Q366</f>
        <v>1</v>
      </c>
      <c r="X366" s="148">
        <f>+'[2]Oficinas Nacionales'!R366</f>
        <v>1</v>
      </c>
      <c r="Y366" s="148">
        <f>+'[2]Oficinas Nacionales'!AG366</f>
        <v>0</v>
      </c>
      <c r="Z366" s="148">
        <f t="shared" si="108"/>
        <v>0</v>
      </c>
      <c r="AA366" s="148">
        <f t="shared" si="108"/>
        <v>0</v>
      </c>
      <c r="AB366" s="148">
        <f t="shared" si="108"/>
        <v>0</v>
      </c>
      <c r="AC366" s="148">
        <f>+[2]Amazonas!Q366</f>
        <v>0</v>
      </c>
      <c r="AD366" s="148">
        <f>+[2]Amazonas!R366</f>
        <v>0</v>
      </c>
      <c r="AE366" s="148">
        <f>+[2]Amazonas!AG366</f>
        <v>0</v>
      </c>
      <c r="AF366" s="148">
        <f>+[2]Antioquia!Q366</f>
        <v>0</v>
      </c>
      <c r="AG366" s="148">
        <f>+[2]Antioquia!R366</f>
        <v>0</v>
      </c>
      <c r="AH366" s="148">
        <f>+[2]Antioquia!AG366</f>
        <v>0</v>
      </c>
      <c r="AI366" s="148">
        <f>+[2]Atantico!Q366</f>
        <v>0</v>
      </c>
      <c r="AJ366" s="148">
        <f>+[2]Atantico!R366</f>
        <v>0</v>
      </c>
      <c r="AK366" s="148">
        <f>+[2]Atantico!AG366</f>
        <v>0</v>
      </c>
      <c r="AL366" s="148">
        <f>+[2]Arauca!Q366</f>
        <v>0</v>
      </c>
      <c r="AM366" s="148">
        <f>+[2]Arauca!R366</f>
        <v>0</v>
      </c>
      <c r="AN366" s="148">
        <f>+[2]Arauca!AG366</f>
        <v>0</v>
      </c>
      <c r="AO366" s="148">
        <f>+[2]Bolivar!Q366</f>
        <v>0</v>
      </c>
      <c r="AP366" s="148">
        <f>+[2]Bolivar!R366</f>
        <v>0</v>
      </c>
      <c r="AQ366" s="148">
        <f>+[2]Bolivar!AG366</f>
        <v>0</v>
      </c>
      <c r="AR366" s="148">
        <f>+[2]Boyacá!Q366</f>
        <v>0</v>
      </c>
      <c r="AS366" s="148">
        <f>+[2]Boyacá!R366</f>
        <v>0</v>
      </c>
      <c r="AT366" s="148">
        <f>+[2]Boyacá!AG366</f>
        <v>0</v>
      </c>
      <c r="AU366" s="148">
        <f>+[2]Caldas!Q366</f>
        <v>0</v>
      </c>
      <c r="AV366" s="148">
        <f>+[2]Caldas!R366</f>
        <v>0</v>
      </c>
      <c r="AW366" s="148">
        <f>+[2]Caldas!AG366</f>
        <v>0</v>
      </c>
      <c r="AX366" s="148">
        <f>+[2]Caquetá!Q366</f>
        <v>0</v>
      </c>
      <c r="AY366" s="148">
        <f>+[2]Caquetá!R366</f>
        <v>0</v>
      </c>
      <c r="AZ366" s="148">
        <f>+[2]Caquetá!AG366</f>
        <v>0</v>
      </c>
      <c r="BA366" s="148">
        <f>+[2]Casanare!Q366</f>
        <v>0</v>
      </c>
      <c r="BB366" s="148">
        <f>+[2]Casanare!R366</f>
        <v>0</v>
      </c>
      <c r="BC366" s="148">
        <f>+[2]Casanare!AG366</f>
        <v>0</v>
      </c>
      <c r="BD366" s="148">
        <f>+[2]Cauca!Q366</f>
        <v>0</v>
      </c>
      <c r="BE366" s="148">
        <f>+[2]Cauca!R366</f>
        <v>0</v>
      </c>
      <c r="BF366" s="148">
        <f>+[2]Cauca!AG366</f>
        <v>0</v>
      </c>
      <c r="BG366" s="148">
        <f>+[2]Cesar!Q366</f>
        <v>0</v>
      </c>
      <c r="BH366" s="148">
        <f>+[2]Cesar!R366</f>
        <v>0</v>
      </c>
      <c r="BI366" s="148">
        <f>+[2]Cesar!AG366</f>
        <v>0</v>
      </c>
      <c r="BJ366" s="148">
        <f>+[2]Chocó!Q366</f>
        <v>0</v>
      </c>
      <c r="BK366" s="148">
        <f>+[2]Chocó!R366</f>
        <v>0</v>
      </c>
      <c r="BL366" s="148">
        <f>+[2]Chocó!AG366</f>
        <v>0</v>
      </c>
      <c r="BM366" s="148">
        <f>+[2]Córdoba!Q366</f>
        <v>0</v>
      </c>
      <c r="BN366" s="148">
        <f>+[2]Córdoba!R366</f>
        <v>0</v>
      </c>
      <c r="BO366" s="148">
        <f>+[2]Córdoba!AG366</f>
        <v>0</v>
      </c>
      <c r="BP366" s="148">
        <f>+[2]Cundinamarca!Q366</f>
        <v>0</v>
      </c>
      <c r="BQ366" s="148">
        <f>+[2]Cundinamarca!R366</f>
        <v>0</v>
      </c>
      <c r="BR366" s="148">
        <f>+[2]Cundinamarca!AG366</f>
        <v>0</v>
      </c>
      <c r="BS366" s="148">
        <f>+[2]Guainía!Q366</f>
        <v>0</v>
      </c>
      <c r="BT366" s="148">
        <f>+[2]Guainía!R366</f>
        <v>0</v>
      </c>
      <c r="BU366" s="148">
        <f>+[2]Guainía!AG366</f>
        <v>0</v>
      </c>
      <c r="BV366" s="148">
        <f>+[2]Guaviare!Q366</f>
        <v>0</v>
      </c>
      <c r="BW366" s="148">
        <f>+[2]Guaviare!R366</f>
        <v>0</v>
      </c>
      <c r="BX366" s="148">
        <f>+[2]Guaviare!AG366</f>
        <v>0</v>
      </c>
      <c r="BY366" s="148">
        <f>+[2]Huila!Q366</f>
        <v>0</v>
      </c>
      <c r="BZ366" s="148">
        <f>+[2]Huila!R366</f>
        <v>0</v>
      </c>
      <c r="CA366" s="148">
        <f>+[2]Huila!AG366</f>
        <v>0</v>
      </c>
      <c r="CB366" s="148">
        <f>+'[2]La Guajira'!Q366</f>
        <v>0</v>
      </c>
      <c r="CC366" s="148">
        <f>+'[2]La Guajira'!R366</f>
        <v>0</v>
      </c>
      <c r="CD366" s="148">
        <f>+'[2]La Guajira'!AG366</f>
        <v>0</v>
      </c>
      <c r="CE366" s="148">
        <f>+[2]Magdalena!Q366</f>
        <v>0</v>
      </c>
      <c r="CF366" s="148">
        <f>+[2]Magdalena!R366</f>
        <v>0</v>
      </c>
      <c r="CG366" s="148">
        <f>+[2]Magdalena!AG366</f>
        <v>0</v>
      </c>
      <c r="CH366" s="148">
        <f>+[2]Meta!Q366</f>
        <v>0</v>
      </c>
      <c r="CI366" s="148">
        <f>+[2]Meta!R366</f>
        <v>0</v>
      </c>
      <c r="CJ366" s="148">
        <f>+[2]Meta!AG366</f>
        <v>0</v>
      </c>
      <c r="CK366" s="148">
        <f>+[2]Nariño!Q366</f>
        <v>0</v>
      </c>
      <c r="CL366" s="148">
        <f>+[2]Nariño!R366</f>
        <v>0</v>
      </c>
      <c r="CM366" s="148">
        <f>+[2]Nariño!AG366</f>
        <v>0</v>
      </c>
      <c r="CN366" s="148">
        <f>+'[2]Norte de Santander'!Q366</f>
        <v>0</v>
      </c>
      <c r="CO366" s="148">
        <f>+'[2]Norte de Santander'!R366</f>
        <v>0</v>
      </c>
      <c r="CP366" s="148">
        <f>+'[2]Norte de Santander'!AG366</f>
        <v>0</v>
      </c>
      <c r="CQ366" s="148">
        <f>+[2]Putumayo!Q366</f>
        <v>0</v>
      </c>
      <c r="CR366" s="148">
        <f>+[2]Putumayo!R366</f>
        <v>0</v>
      </c>
      <c r="CS366" s="148">
        <f>+[2]Putumayo!AG366</f>
        <v>0</v>
      </c>
      <c r="CT366" s="148">
        <f>+[2]Quindio!Q366</f>
        <v>0</v>
      </c>
      <c r="CU366" s="148">
        <f>+[2]Quindio!R366</f>
        <v>0</v>
      </c>
      <c r="CV366" s="148">
        <f>+[2]Quindio!AG366</f>
        <v>0</v>
      </c>
      <c r="CW366" s="148">
        <f>+[2]Risaralda!Q366</f>
        <v>0</v>
      </c>
      <c r="CX366" s="148">
        <f>+[2]Risaralda!R366</f>
        <v>0</v>
      </c>
      <c r="CY366" s="148">
        <f>+[2]Risaralda!AG366</f>
        <v>0</v>
      </c>
      <c r="CZ366" s="148">
        <f>+'[2]San Anadrés'!Q366</f>
        <v>0</v>
      </c>
      <c r="DA366" s="148">
        <f>+'[2]San Anadrés'!R366</f>
        <v>0</v>
      </c>
      <c r="DB366" s="148">
        <f>+'[2]San Anadrés'!AG366</f>
        <v>0</v>
      </c>
      <c r="DC366" s="148">
        <f>+[2]Santander!Q366</f>
        <v>0</v>
      </c>
      <c r="DD366" s="148">
        <f>+[2]Santander!R366</f>
        <v>0</v>
      </c>
      <c r="DE366" s="148">
        <f>+[2]Santander!AG366</f>
        <v>0</v>
      </c>
      <c r="DF366" s="148">
        <f>+[2]Sucre!Q366</f>
        <v>0</v>
      </c>
      <c r="DG366" s="148">
        <f>+[2]Sucre!R366</f>
        <v>0</v>
      </c>
      <c r="DH366" s="148">
        <f>+[2]Sucre!AG366</f>
        <v>0</v>
      </c>
      <c r="DI366" s="148">
        <f>+[2]Tolima!Q366</f>
        <v>0</v>
      </c>
      <c r="DJ366" s="148">
        <f>+[2]Tolima!R366</f>
        <v>0</v>
      </c>
      <c r="DK366" s="148">
        <f>+[2]Tolima!AG366</f>
        <v>0</v>
      </c>
      <c r="DL366" s="148">
        <f>+'[2]Valle del Cauca'!Q366</f>
        <v>0</v>
      </c>
      <c r="DM366" s="148">
        <f>+'[2]Valle del Cauca'!R366</f>
        <v>0</v>
      </c>
      <c r="DN366" s="148">
        <f>+'[2]Valle del Cauca'!AG366</f>
        <v>0</v>
      </c>
      <c r="DO366" s="148">
        <f>+[2]Vaupés!Q366</f>
        <v>0</v>
      </c>
      <c r="DP366" s="148">
        <f>+[2]Vaupés!R366</f>
        <v>0</v>
      </c>
      <c r="DQ366" s="148">
        <f>+[2]Vaupés!AG366</f>
        <v>0</v>
      </c>
      <c r="DR366" s="148">
        <f>+[2]Vichada!Q366</f>
        <v>0</v>
      </c>
      <c r="DS366" s="148">
        <f>+[2]Vichada!R366</f>
        <v>0</v>
      </c>
      <c r="DT366" s="148">
        <f>+[2]Vichada!AG366</f>
        <v>0</v>
      </c>
    </row>
    <row r="367" spans="1:124" ht="33.75" hidden="1" x14ac:dyDescent="0.25">
      <c r="A367" s="152" t="s">
        <v>718</v>
      </c>
      <c r="B367" s="144" t="str">
        <f t="shared" si="99"/>
        <v>8-0-3-9</v>
      </c>
      <c r="C367" s="182" t="s">
        <v>65</v>
      </c>
      <c r="D367" s="126" t="s">
        <v>431</v>
      </c>
      <c r="E367" s="192" t="s">
        <v>432</v>
      </c>
      <c r="F367" s="192" t="s">
        <v>433</v>
      </c>
      <c r="G367" s="192" t="s">
        <v>434</v>
      </c>
      <c r="H367" s="138" t="s">
        <v>464</v>
      </c>
      <c r="I367" s="192" t="s">
        <v>462</v>
      </c>
      <c r="J367" s="135">
        <v>52</v>
      </c>
      <c r="K367" s="144">
        <v>10</v>
      </c>
      <c r="L367" s="192" t="s">
        <v>463</v>
      </c>
      <c r="M367" s="193">
        <f t="shared" si="109"/>
        <v>0</v>
      </c>
      <c r="N367" s="192" t="s">
        <v>61</v>
      </c>
      <c r="O367" s="192" t="s">
        <v>58</v>
      </c>
      <c r="P367" s="192" t="s">
        <v>60</v>
      </c>
      <c r="Q367" s="69">
        <f t="shared" si="105"/>
        <v>0</v>
      </c>
      <c r="R367" s="83" t="e">
        <f t="shared" si="95"/>
        <v>#DIV/0!</v>
      </c>
      <c r="S367" s="83">
        <f>+[2]Amazonas!S367+[2]Antioquia!S367+[2]Atantico!S367+[2]Arauca!S367+[2]Bolivar!S367+[2]Boyacá!S367+[2]Caldas!S367+[2]Caquetá!S367+[2]Casanare!S367+[2]Cauca!S367+[2]Cesar!S367+[2]Chocó!S367+[2]Córdoba!S367+[2]Cundinamarca!S367+[2]Guainía!S367+[2]Guaviare!S367+[2]Huila!S367+'[2]La Guajira'!S367+[2]Magdalena!S367+[2]Meta!S367+[2]Nariño!S367+'[2]Norte de Santander'!S367+[2]Putumayo!S367+[2]Quindio!S367+[2]Risaralda!S367+'[2]San Anadrés'!S367+[2]Santander!S367+[2]Sucre!S367+[2]Tolima!S367+'[2]Valle del Cauca'!S367+[2]Vaupés!S367+[2]Vichada!S367</f>
        <v>0</v>
      </c>
      <c r="T367" s="83">
        <f>+[2]Amazonas!T367+[2]Antioquia!T367+[2]Atantico!T367+[2]Arauca!T367+[2]Bolivar!T367+[2]Boyacá!T367+[2]Caldas!T367+[2]Caquetá!T367+[2]Casanare!T367+[2]Cauca!T367+[2]Cesar!T367+[2]Chocó!T367+[2]Córdoba!T367+[2]Cundinamarca!T367+[2]Guainía!T367+[2]Guaviare!T367+[2]Huila!T367+'[2]La Guajira'!T367+[2]Magdalena!T367+[2]Meta!T367+[2]Nariño!T367+'[2]Norte de Santander'!T367+[2]Putumayo!T367+[2]Quindio!T367+[2]Risaralda!T367+'[2]San Anadrés'!T367+[2]Santander!T367+[2]Sucre!T367+[2]Tolima!T367+'[2]Valle del Cauca'!T367+[2]Vaupés!T367+[2]Vichada!T367</f>
        <v>0</v>
      </c>
      <c r="U367" s="148">
        <f t="shared" si="106"/>
        <v>52</v>
      </c>
      <c r="V367" s="148">
        <f t="shared" si="107"/>
        <v>0</v>
      </c>
      <c r="W367" s="148">
        <f>+'[2]Oficinas Nacionales'!Q367</f>
        <v>52</v>
      </c>
      <c r="X367" s="148">
        <f>+'[2]Oficinas Nacionales'!R367</f>
        <v>52</v>
      </c>
      <c r="Y367" s="148">
        <f>+'[2]Oficinas Nacionales'!AG367</f>
        <v>0</v>
      </c>
      <c r="Z367" s="148">
        <f t="shared" si="108"/>
        <v>0</v>
      </c>
      <c r="AA367" s="148">
        <f t="shared" si="108"/>
        <v>0</v>
      </c>
      <c r="AB367" s="148">
        <f t="shared" si="108"/>
        <v>0</v>
      </c>
      <c r="AC367" s="148">
        <f>+[2]Amazonas!Q367</f>
        <v>0</v>
      </c>
      <c r="AD367" s="148">
        <f>+[2]Amazonas!R367</f>
        <v>0</v>
      </c>
      <c r="AE367" s="148">
        <f>+[2]Amazonas!AG367</f>
        <v>0</v>
      </c>
      <c r="AF367" s="148">
        <f>+[2]Antioquia!Q367</f>
        <v>0</v>
      </c>
      <c r="AG367" s="148">
        <f>+[2]Antioquia!R367</f>
        <v>0</v>
      </c>
      <c r="AH367" s="148">
        <f>+[2]Antioquia!AG367</f>
        <v>0</v>
      </c>
      <c r="AI367" s="148">
        <f>+[2]Atantico!Q367</f>
        <v>0</v>
      </c>
      <c r="AJ367" s="148">
        <f>+[2]Atantico!R367</f>
        <v>0</v>
      </c>
      <c r="AK367" s="148">
        <f>+[2]Atantico!AG367</f>
        <v>0</v>
      </c>
      <c r="AL367" s="148">
        <f>+[2]Arauca!Q367</f>
        <v>0</v>
      </c>
      <c r="AM367" s="148">
        <f>+[2]Arauca!R367</f>
        <v>0</v>
      </c>
      <c r="AN367" s="148">
        <f>+[2]Arauca!AG367</f>
        <v>0</v>
      </c>
      <c r="AO367" s="148">
        <f>+[2]Bolivar!Q367</f>
        <v>0</v>
      </c>
      <c r="AP367" s="148">
        <f>+[2]Bolivar!R367</f>
        <v>0</v>
      </c>
      <c r="AQ367" s="148">
        <f>+[2]Bolivar!AG367</f>
        <v>0</v>
      </c>
      <c r="AR367" s="148">
        <f>+[2]Boyacá!Q367</f>
        <v>0</v>
      </c>
      <c r="AS367" s="148">
        <f>+[2]Boyacá!R367</f>
        <v>0</v>
      </c>
      <c r="AT367" s="148">
        <f>+[2]Boyacá!AG367</f>
        <v>0</v>
      </c>
      <c r="AU367" s="148">
        <f>+[2]Caldas!Q367</f>
        <v>0</v>
      </c>
      <c r="AV367" s="148">
        <f>+[2]Caldas!R367</f>
        <v>0</v>
      </c>
      <c r="AW367" s="148">
        <f>+[2]Caldas!AG367</f>
        <v>0</v>
      </c>
      <c r="AX367" s="148">
        <f>+[2]Caquetá!Q367</f>
        <v>0</v>
      </c>
      <c r="AY367" s="148">
        <f>+[2]Caquetá!R367</f>
        <v>0</v>
      </c>
      <c r="AZ367" s="148">
        <f>+[2]Caquetá!AG367</f>
        <v>0</v>
      </c>
      <c r="BA367" s="148">
        <f>+[2]Casanare!Q367</f>
        <v>0</v>
      </c>
      <c r="BB367" s="148">
        <f>+[2]Casanare!R367</f>
        <v>0</v>
      </c>
      <c r="BC367" s="148">
        <f>+[2]Casanare!AG367</f>
        <v>0</v>
      </c>
      <c r="BD367" s="148">
        <f>+[2]Cauca!Q367</f>
        <v>0</v>
      </c>
      <c r="BE367" s="148">
        <f>+[2]Cauca!R367</f>
        <v>0</v>
      </c>
      <c r="BF367" s="148">
        <f>+[2]Cauca!AG367</f>
        <v>0</v>
      </c>
      <c r="BG367" s="148">
        <f>+[2]Cesar!Q367</f>
        <v>0</v>
      </c>
      <c r="BH367" s="148">
        <f>+[2]Cesar!R367</f>
        <v>0</v>
      </c>
      <c r="BI367" s="148">
        <f>+[2]Cesar!AG367</f>
        <v>0</v>
      </c>
      <c r="BJ367" s="148">
        <f>+[2]Chocó!Q367</f>
        <v>0</v>
      </c>
      <c r="BK367" s="148">
        <f>+[2]Chocó!R367</f>
        <v>0</v>
      </c>
      <c r="BL367" s="148">
        <f>+[2]Chocó!AG367</f>
        <v>0</v>
      </c>
      <c r="BM367" s="148">
        <f>+[2]Córdoba!Q367</f>
        <v>0</v>
      </c>
      <c r="BN367" s="148">
        <f>+[2]Córdoba!R367</f>
        <v>0</v>
      </c>
      <c r="BO367" s="148">
        <f>+[2]Córdoba!AG367</f>
        <v>0</v>
      </c>
      <c r="BP367" s="148">
        <f>+[2]Cundinamarca!Q367</f>
        <v>0</v>
      </c>
      <c r="BQ367" s="148">
        <f>+[2]Cundinamarca!R367</f>
        <v>0</v>
      </c>
      <c r="BR367" s="148">
        <f>+[2]Cundinamarca!AG367</f>
        <v>0</v>
      </c>
      <c r="BS367" s="148">
        <f>+[2]Guainía!Q367</f>
        <v>0</v>
      </c>
      <c r="BT367" s="148">
        <f>+[2]Guainía!R367</f>
        <v>0</v>
      </c>
      <c r="BU367" s="148">
        <f>+[2]Guainía!AG367</f>
        <v>0</v>
      </c>
      <c r="BV367" s="148">
        <f>+[2]Guaviare!Q367</f>
        <v>0</v>
      </c>
      <c r="BW367" s="148">
        <f>+[2]Guaviare!R367</f>
        <v>0</v>
      </c>
      <c r="BX367" s="148">
        <f>+[2]Guaviare!AG367</f>
        <v>0</v>
      </c>
      <c r="BY367" s="148">
        <f>+[2]Huila!Q367</f>
        <v>0</v>
      </c>
      <c r="BZ367" s="148">
        <f>+[2]Huila!R367</f>
        <v>0</v>
      </c>
      <c r="CA367" s="148">
        <f>+[2]Huila!AG367</f>
        <v>0</v>
      </c>
      <c r="CB367" s="148">
        <f>+'[2]La Guajira'!Q367</f>
        <v>0</v>
      </c>
      <c r="CC367" s="148">
        <f>+'[2]La Guajira'!R367</f>
        <v>0</v>
      </c>
      <c r="CD367" s="148">
        <f>+'[2]La Guajira'!AG367</f>
        <v>0</v>
      </c>
      <c r="CE367" s="148">
        <f>+[2]Magdalena!Q367</f>
        <v>0</v>
      </c>
      <c r="CF367" s="148">
        <f>+[2]Magdalena!R367</f>
        <v>0</v>
      </c>
      <c r="CG367" s="148">
        <f>+[2]Magdalena!AG367</f>
        <v>0</v>
      </c>
      <c r="CH367" s="148">
        <f>+[2]Meta!Q367</f>
        <v>0</v>
      </c>
      <c r="CI367" s="148">
        <f>+[2]Meta!R367</f>
        <v>0</v>
      </c>
      <c r="CJ367" s="148">
        <f>+[2]Meta!AG367</f>
        <v>0</v>
      </c>
      <c r="CK367" s="148">
        <f>+[2]Nariño!Q367</f>
        <v>0</v>
      </c>
      <c r="CL367" s="148">
        <f>+[2]Nariño!R367</f>
        <v>0</v>
      </c>
      <c r="CM367" s="148">
        <f>+[2]Nariño!AG367</f>
        <v>0</v>
      </c>
      <c r="CN367" s="148">
        <f>+'[2]Norte de Santander'!Q367</f>
        <v>0</v>
      </c>
      <c r="CO367" s="148">
        <f>+'[2]Norte de Santander'!R367</f>
        <v>0</v>
      </c>
      <c r="CP367" s="148">
        <f>+'[2]Norte de Santander'!AG367</f>
        <v>0</v>
      </c>
      <c r="CQ367" s="148">
        <f>+[2]Putumayo!Q367</f>
        <v>0</v>
      </c>
      <c r="CR367" s="148">
        <f>+[2]Putumayo!R367</f>
        <v>0</v>
      </c>
      <c r="CS367" s="148">
        <f>+[2]Putumayo!AG367</f>
        <v>0</v>
      </c>
      <c r="CT367" s="148">
        <f>+[2]Quindio!Q367</f>
        <v>0</v>
      </c>
      <c r="CU367" s="148">
        <f>+[2]Quindio!R367</f>
        <v>0</v>
      </c>
      <c r="CV367" s="148">
        <f>+[2]Quindio!AG367</f>
        <v>0</v>
      </c>
      <c r="CW367" s="148">
        <f>+[2]Risaralda!Q367</f>
        <v>0</v>
      </c>
      <c r="CX367" s="148">
        <f>+[2]Risaralda!R367</f>
        <v>0</v>
      </c>
      <c r="CY367" s="148">
        <f>+[2]Risaralda!AG367</f>
        <v>0</v>
      </c>
      <c r="CZ367" s="148">
        <f>+'[2]San Anadrés'!Q367</f>
        <v>0</v>
      </c>
      <c r="DA367" s="148">
        <f>+'[2]San Anadrés'!R367</f>
        <v>0</v>
      </c>
      <c r="DB367" s="148">
        <f>+'[2]San Anadrés'!AG367</f>
        <v>0</v>
      </c>
      <c r="DC367" s="148">
        <f>+[2]Santander!Q367</f>
        <v>0</v>
      </c>
      <c r="DD367" s="148">
        <f>+[2]Santander!R367</f>
        <v>0</v>
      </c>
      <c r="DE367" s="148">
        <f>+[2]Santander!AG367</f>
        <v>0</v>
      </c>
      <c r="DF367" s="148">
        <f>+[2]Sucre!Q367</f>
        <v>0</v>
      </c>
      <c r="DG367" s="148">
        <f>+[2]Sucre!R367</f>
        <v>0</v>
      </c>
      <c r="DH367" s="148">
        <f>+[2]Sucre!AG367</f>
        <v>0</v>
      </c>
      <c r="DI367" s="148">
        <f>+[2]Tolima!Q367</f>
        <v>0</v>
      </c>
      <c r="DJ367" s="148">
        <f>+[2]Tolima!R367</f>
        <v>0</v>
      </c>
      <c r="DK367" s="148">
        <f>+[2]Tolima!AG367</f>
        <v>0</v>
      </c>
      <c r="DL367" s="148">
        <f>+'[2]Valle del Cauca'!Q367</f>
        <v>0</v>
      </c>
      <c r="DM367" s="148">
        <f>+'[2]Valle del Cauca'!R367</f>
        <v>0</v>
      </c>
      <c r="DN367" s="148">
        <f>+'[2]Valle del Cauca'!AG367</f>
        <v>0</v>
      </c>
      <c r="DO367" s="148">
        <f>+[2]Vaupés!Q367</f>
        <v>0</v>
      </c>
      <c r="DP367" s="148">
        <f>+[2]Vaupés!R367</f>
        <v>0</v>
      </c>
      <c r="DQ367" s="148">
        <f>+[2]Vaupés!AG367</f>
        <v>0</v>
      </c>
      <c r="DR367" s="148">
        <f>+[2]Vichada!Q367</f>
        <v>0</v>
      </c>
      <c r="DS367" s="148">
        <f>+[2]Vichada!R367</f>
        <v>0</v>
      </c>
      <c r="DT367" s="148">
        <f>+[2]Vichada!AG367</f>
        <v>0</v>
      </c>
    </row>
    <row r="368" spans="1:124" ht="45" hidden="1" x14ac:dyDescent="0.25">
      <c r="A368" s="152" t="s">
        <v>718</v>
      </c>
      <c r="B368" s="144" t="str">
        <f t="shared" si="99"/>
        <v>8-0-3-10</v>
      </c>
      <c r="C368" s="182" t="s">
        <v>65</v>
      </c>
      <c r="D368" s="126" t="s">
        <v>431</v>
      </c>
      <c r="E368" s="192" t="s">
        <v>432</v>
      </c>
      <c r="F368" s="192" t="s">
        <v>433</v>
      </c>
      <c r="G368" s="192" t="s">
        <v>434</v>
      </c>
      <c r="H368" s="135" t="s">
        <v>700</v>
      </c>
      <c r="I368" s="192" t="s">
        <v>465</v>
      </c>
      <c r="J368" s="135">
        <v>52</v>
      </c>
      <c r="K368" s="144">
        <v>10</v>
      </c>
      <c r="L368" s="192" t="s">
        <v>466</v>
      </c>
      <c r="M368" s="193">
        <f t="shared" si="109"/>
        <v>0</v>
      </c>
      <c r="N368" s="192" t="s">
        <v>61</v>
      </c>
      <c r="O368" s="192" t="s">
        <v>58</v>
      </c>
      <c r="P368" s="192" t="s">
        <v>60</v>
      </c>
      <c r="Q368" s="69">
        <f t="shared" si="105"/>
        <v>0</v>
      </c>
      <c r="R368" s="83" t="e">
        <f t="shared" si="95"/>
        <v>#DIV/0!</v>
      </c>
      <c r="S368" s="83">
        <f>+[2]Amazonas!S368+[2]Antioquia!S368+[2]Atantico!S368+[2]Arauca!S368+[2]Bolivar!S368+[2]Boyacá!S368+[2]Caldas!S368+[2]Caquetá!S368+[2]Casanare!S368+[2]Cauca!S368+[2]Cesar!S368+[2]Chocó!S368+[2]Córdoba!S368+[2]Cundinamarca!S368+[2]Guainía!S368+[2]Guaviare!S368+[2]Huila!S368+'[2]La Guajira'!S368+[2]Magdalena!S368+[2]Meta!S368+[2]Nariño!S368+'[2]Norte de Santander'!S368+[2]Putumayo!S368+[2]Quindio!S368+[2]Risaralda!S368+'[2]San Anadrés'!S368+[2]Santander!S368+[2]Sucre!S368+[2]Tolima!S368+'[2]Valle del Cauca'!S368+[2]Vaupés!S368+[2]Vichada!S368</f>
        <v>0</v>
      </c>
      <c r="T368" s="83">
        <f>+[2]Amazonas!T368+[2]Antioquia!T368+[2]Atantico!T368+[2]Arauca!T368+[2]Bolivar!T368+[2]Boyacá!T368+[2]Caldas!T368+[2]Caquetá!T368+[2]Casanare!T368+[2]Cauca!T368+[2]Cesar!T368+[2]Chocó!T368+[2]Córdoba!T368+[2]Cundinamarca!T368+[2]Guainía!T368+[2]Guaviare!T368+[2]Huila!T368+'[2]La Guajira'!T368+[2]Magdalena!T368+[2]Meta!T368+[2]Nariño!T368+'[2]Norte de Santander'!T368+[2]Putumayo!T368+[2]Quindio!T368+[2]Risaralda!T368+'[2]San Anadrés'!T368+[2]Santander!T368+[2]Sucre!T368+[2]Tolima!T368+'[2]Valle del Cauca'!T368+[2]Vaupés!T368+[2]Vichada!T368</f>
        <v>0</v>
      </c>
      <c r="U368" s="148">
        <f t="shared" si="106"/>
        <v>52</v>
      </c>
      <c r="V368" s="148">
        <f t="shared" si="107"/>
        <v>0</v>
      </c>
      <c r="W368" s="148">
        <f>+'[2]Oficinas Nacionales'!Q368</f>
        <v>52</v>
      </c>
      <c r="X368" s="148">
        <f>+'[2]Oficinas Nacionales'!R368</f>
        <v>52</v>
      </c>
      <c r="Y368" s="148">
        <f>+'[2]Oficinas Nacionales'!AG368</f>
        <v>0</v>
      </c>
      <c r="Z368" s="148">
        <f t="shared" si="108"/>
        <v>0</v>
      </c>
      <c r="AA368" s="148">
        <f t="shared" si="108"/>
        <v>0</v>
      </c>
      <c r="AB368" s="148">
        <f t="shared" si="108"/>
        <v>0</v>
      </c>
      <c r="AC368" s="148">
        <f>+[2]Amazonas!Q368</f>
        <v>0</v>
      </c>
      <c r="AD368" s="148">
        <f>+[2]Amazonas!R368</f>
        <v>0</v>
      </c>
      <c r="AE368" s="148">
        <f>+[2]Amazonas!AG368</f>
        <v>0</v>
      </c>
      <c r="AF368" s="148">
        <f>+[2]Antioquia!Q368</f>
        <v>0</v>
      </c>
      <c r="AG368" s="148">
        <f>+[2]Antioquia!R368</f>
        <v>0</v>
      </c>
      <c r="AH368" s="148">
        <f>+[2]Antioquia!AG368</f>
        <v>0</v>
      </c>
      <c r="AI368" s="148">
        <f>+[2]Atantico!Q368</f>
        <v>0</v>
      </c>
      <c r="AJ368" s="148">
        <f>+[2]Atantico!R368</f>
        <v>0</v>
      </c>
      <c r="AK368" s="148">
        <f>+[2]Atantico!AG368</f>
        <v>0</v>
      </c>
      <c r="AL368" s="148">
        <f>+[2]Arauca!Q368</f>
        <v>0</v>
      </c>
      <c r="AM368" s="148">
        <f>+[2]Arauca!R368</f>
        <v>0</v>
      </c>
      <c r="AN368" s="148">
        <f>+[2]Arauca!AG368</f>
        <v>0</v>
      </c>
      <c r="AO368" s="148">
        <f>+[2]Bolivar!Q368</f>
        <v>0</v>
      </c>
      <c r="AP368" s="148">
        <f>+[2]Bolivar!R368</f>
        <v>0</v>
      </c>
      <c r="AQ368" s="148">
        <f>+[2]Bolivar!AG368</f>
        <v>0</v>
      </c>
      <c r="AR368" s="148">
        <f>+[2]Boyacá!Q368</f>
        <v>0</v>
      </c>
      <c r="AS368" s="148">
        <f>+[2]Boyacá!R368</f>
        <v>0</v>
      </c>
      <c r="AT368" s="148">
        <f>+[2]Boyacá!AG368</f>
        <v>0</v>
      </c>
      <c r="AU368" s="148">
        <f>+[2]Caldas!Q368</f>
        <v>0</v>
      </c>
      <c r="AV368" s="148">
        <f>+[2]Caldas!R368</f>
        <v>0</v>
      </c>
      <c r="AW368" s="148">
        <f>+[2]Caldas!AG368</f>
        <v>0</v>
      </c>
      <c r="AX368" s="148">
        <f>+[2]Caquetá!Q368</f>
        <v>0</v>
      </c>
      <c r="AY368" s="148">
        <f>+[2]Caquetá!R368</f>
        <v>0</v>
      </c>
      <c r="AZ368" s="148">
        <f>+[2]Caquetá!AG368</f>
        <v>0</v>
      </c>
      <c r="BA368" s="148">
        <f>+[2]Casanare!Q368</f>
        <v>0</v>
      </c>
      <c r="BB368" s="148">
        <f>+[2]Casanare!R368</f>
        <v>0</v>
      </c>
      <c r="BC368" s="148">
        <f>+[2]Casanare!AG368</f>
        <v>0</v>
      </c>
      <c r="BD368" s="148">
        <f>+[2]Cauca!Q368</f>
        <v>0</v>
      </c>
      <c r="BE368" s="148">
        <f>+[2]Cauca!R368</f>
        <v>0</v>
      </c>
      <c r="BF368" s="148">
        <f>+[2]Cauca!AG368</f>
        <v>0</v>
      </c>
      <c r="BG368" s="148">
        <f>+[2]Cesar!Q368</f>
        <v>0</v>
      </c>
      <c r="BH368" s="148">
        <f>+[2]Cesar!R368</f>
        <v>0</v>
      </c>
      <c r="BI368" s="148">
        <f>+[2]Cesar!AG368</f>
        <v>0</v>
      </c>
      <c r="BJ368" s="148">
        <f>+[2]Chocó!Q368</f>
        <v>0</v>
      </c>
      <c r="BK368" s="148">
        <f>+[2]Chocó!R368</f>
        <v>0</v>
      </c>
      <c r="BL368" s="148">
        <f>+[2]Chocó!AG368</f>
        <v>0</v>
      </c>
      <c r="BM368" s="148">
        <f>+[2]Córdoba!Q368</f>
        <v>0</v>
      </c>
      <c r="BN368" s="148">
        <f>+[2]Córdoba!R368</f>
        <v>0</v>
      </c>
      <c r="BO368" s="148">
        <f>+[2]Córdoba!AG368</f>
        <v>0</v>
      </c>
      <c r="BP368" s="148">
        <f>+[2]Cundinamarca!Q368</f>
        <v>0</v>
      </c>
      <c r="BQ368" s="148">
        <f>+[2]Cundinamarca!R368</f>
        <v>0</v>
      </c>
      <c r="BR368" s="148">
        <f>+[2]Cundinamarca!AG368</f>
        <v>0</v>
      </c>
      <c r="BS368" s="148">
        <f>+[2]Guainía!Q368</f>
        <v>0</v>
      </c>
      <c r="BT368" s="148">
        <f>+[2]Guainía!R368</f>
        <v>0</v>
      </c>
      <c r="BU368" s="148">
        <f>+[2]Guainía!AG368</f>
        <v>0</v>
      </c>
      <c r="BV368" s="148">
        <f>+[2]Guaviare!Q368</f>
        <v>0</v>
      </c>
      <c r="BW368" s="148">
        <f>+[2]Guaviare!R368</f>
        <v>0</v>
      </c>
      <c r="BX368" s="148">
        <f>+[2]Guaviare!AG368</f>
        <v>0</v>
      </c>
      <c r="BY368" s="148">
        <f>+[2]Huila!Q368</f>
        <v>0</v>
      </c>
      <c r="BZ368" s="148">
        <f>+[2]Huila!R368</f>
        <v>0</v>
      </c>
      <c r="CA368" s="148">
        <f>+[2]Huila!AG368</f>
        <v>0</v>
      </c>
      <c r="CB368" s="148">
        <f>+'[2]La Guajira'!Q368</f>
        <v>0</v>
      </c>
      <c r="CC368" s="148">
        <f>+'[2]La Guajira'!R368</f>
        <v>0</v>
      </c>
      <c r="CD368" s="148">
        <f>+'[2]La Guajira'!AG368</f>
        <v>0</v>
      </c>
      <c r="CE368" s="148">
        <f>+[2]Magdalena!Q368</f>
        <v>0</v>
      </c>
      <c r="CF368" s="148">
        <f>+[2]Magdalena!R368</f>
        <v>0</v>
      </c>
      <c r="CG368" s="148">
        <f>+[2]Magdalena!AG368</f>
        <v>0</v>
      </c>
      <c r="CH368" s="148">
        <f>+[2]Meta!Q368</f>
        <v>0</v>
      </c>
      <c r="CI368" s="148">
        <f>+[2]Meta!R368</f>
        <v>0</v>
      </c>
      <c r="CJ368" s="148">
        <f>+[2]Meta!AG368</f>
        <v>0</v>
      </c>
      <c r="CK368" s="148">
        <f>+[2]Nariño!Q368</f>
        <v>0</v>
      </c>
      <c r="CL368" s="148">
        <f>+[2]Nariño!R368</f>
        <v>0</v>
      </c>
      <c r="CM368" s="148">
        <f>+[2]Nariño!AG368</f>
        <v>0</v>
      </c>
      <c r="CN368" s="148">
        <f>+'[2]Norte de Santander'!Q368</f>
        <v>0</v>
      </c>
      <c r="CO368" s="148">
        <f>+'[2]Norte de Santander'!R368</f>
        <v>0</v>
      </c>
      <c r="CP368" s="148">
        <f>+'[2]Norte de Santander'!AG368</f>
        <v>0</v>
      </c>
      <c r="CQ368" s="148">
        <f>+[2]Putumayo!Q368</f>
        <v>0</v>
      </c>
      <c r="CR368" s="148">
        <f>+[2]Putumayo!R368</f>
        <v>0</v>
      </c>
      <c r="CS368" s="148">
        <f>+[2]Putumayo!AG368</f>
        <v>0</v>
      </c>
      <c r="CT368" s="148">
        <f>+[2]Quindio!Q368</f>
        <v>0</v>
      </c>
      <c r="CU368" s="148">
        <f>+[2]Quindio!R368</f>
        <v>0</v>
      </c>
      <c r="CV368" s="148">
        <f>+[2]Quindio!AG368</f>
        <v>0</v>
      </c>
      <c r="CW368" s="148">
        <f>+[2]Risaralda!Q368</f>
        <v>0</v>
      </c>
      <c r="CX368" s="148">
        <f>+[2]Risaralda!R368</f>
        <v>0</v>
      </c>
      <c r="CY368" s="148">
        <f>+[2]Risaralda!AG368</f>
        <v>0</v>
      </c>
      <c r="CZ368" s="148">
        <f>+'[2]San Anadrés'!Q368</f>
        <v>0</v>
      </c>
      <c r="DA368" s="148">
        <f>+'[2]San Anadrés'!R368</f>
        <v>0</v>
      </c>
      <c r="DB368" s="148">
        <f>+'[2]San Anadrés'!AG368</f>
        <v>0</v>
      </c>
      <c r="DC368" s="148">
        <f>+[2]Santander!Q368</f>
        <v>0</v>
      </c>
      <c r="DD368" s="148">
        <f>+[2]Santander!R368</f>
        <v>0</v>
      </c>
      <c r="DE368" s="148">
        <f>+[2]Santander!AG368</f>
        <v>0</v>
      </c>
      <c r="DF368" s="148">
        <f>+[2]Sucre!Q368</f>
        <v>0</v>
      </c>
      <c r="DG368" s="148">
        <f>+[2]Sucre!R368</f>
        <v>0</v>
      </c>
      <c r="DH368" s="148">
        <f>+[2]Sucre!AG368</f>
        <v>0</v>
      </c>
      <c r="DI368" s="148">
        <f>+[2]Tolima!Q368</f>
        <v>0</v>
      </c>
      <c r="DJ368" s="148">
        <f>+[2]Tolima!R368</f>
        <v>0</v>
      </c>
      <c r="DK368" s="148">
        <f>+[2]Tolima!AG368</f>
        <v>0</v>
      </c>
      <c r="DL368" s="148">
        <f>+'[2]Valle del Cauca'!Q368</f>
        <v>0</v>
      </c>
      <c r="DM368" s="148">
        <f>+'[2]Valle del Cauca'!R368</f>
        <v>0</v>
      </c>
      <c r="DN368" s="148">
        <f>+'[2]Valle del Cauca'!AG368</f>
        <v>0</v>
      </c>
      <c r="DO368" s="148">
        <f>+[2]Vaupés!Q368</f>
        <v>0</v>
      </c>
      <c r="DP368" s="148">
        <f>+[2]Vaupés!R368</f>
        <v>0</v>
      </c>
      <c r="DQ368" s="148">
        <f>+[2]Vaupés!AG368</f>
        <v>0</v>
      </c>
      <c r="DR368" s="148">
        <f>+[2]Vichada!Q368</f>
        <v>0</v>
      </c>
      <c r="DS368" s="148">
        <f>+[2]Vichada!R368</f>
        <v>0</v>
      </c>
      <c r="DT368" s="148">
        <f>+[2]Vichada!AG368</f>
        <v>0</v>
      </c>
    </row>
    <row r="369" spans="1:124" ht="33.75" hidden="1" x14ac:dyDescent="0.25">
      <c r="A369" s="152" t="s">
        <v>718</v>
      </c>
      <c r="B369" s="2" t="str">
        <f t="shared" si="99"/>
        <v>5-0-9</v>
      </c>
      <c r="C369" s="1" t="s">
        <v>65</v>
      </c>
      <c r="D369" s="9" t="s">
        <v>55</v>
      </c>
      <c r="E369" s="142" t="s">
        <v>56</v>
      </c>
      <c r="F369" s="142" t="s">
        <v>467</v>
      </c>
      <c r="G369" s="9" t="s">
        <v>468</v>
      </c>
      <c r="H369" s="2" t="s">
        <v>469</v>
      </c>
      <c r="I369" s="146" t="s">
        <v>9</v>
      </c>
      <c r="J369" s="2">
        <v>420</v>
      </c>
      <c r="K369" s="44">
        <f>SUBTOTAL(9,K370:K383)</f>
        <v>0</v>
      </c>
      <c r="L369" s="1"/>
      <c r="M369" s="4">
        <v>866</v>
      </c>
      <c r="N369" s="1"/>
      <c r="O369" s="146" t="s">
        <v>57</v>
      </c>
      <c r="P369" s="146"/>
      <c r="Q369" s="143"/>
      <c r="R369" s="147"/>
      <c r="S369" s="147"/>
      <c r="T369" s="147"/>
      <c r="U369" s="103"/>
      <c r="V369" s="103"/>
      <c r="W369" s="103"/>
      <c r="X369" s="103"/>
      <c r="Y369" s="103"/>
      <c r="Z369" s="104"/>
      <c r="AA369" s="104"/>
      <c r="AB369" s="136"/>
      <c r="AC369" s="147"/>
      <c r="AD369" s="147"/>
      <c r="AE369" s="147"/>
      <c r="AF369" s="147"/>
      <c r="AG369" s="147"/>
      <c r="AH369" s="147"/>
      <c r="AI369" s="147"/>
      <c r="AJ369" s="147"/>
      <c r="AK369" s="147"/>
      <c r="AL369" s="147"/>
      <c r="AM369" s="147"/>
      <c r="AN369" s="147"/>
      <c r="AO369" s="147"/>
      <c r="AP369" s="147"/>
      <c r="AQ369" s="147"/>
      <c r="AR369" s="147"/>
      <c r="AS369" s="147"/>
      <c r="AT369" s="147"/>
      <c r="AU369" s="147"/>
      <c r="AV369" s="147"/>
      <c r="AW369" s="147"/>
      <c r="AX369" s="147"/>
      <c r="AY369" s="147"/>
      <c r="AZ369" s="147"/>
      <c r="BA369" s="143"/>
      <c r="BB369" s="143"/>
      <c r="BC369" s="147"/>
      <c r="BD369" s="143"/>
      <c r="BE369" s="143"/>
      <c r="BF369" s="147"/>
      <c r="BG369" s="143"/>
      <c r="BH369" s="143"/>
      <c r="BI369" s="147"/>
      <c r="BJ369" s="143"/>
      <c r="BK369" s="143"/>
      <c r="BL369" s="147"/>
      <c r="BM369" s="147"/>
      <c r="BN369" s="147"/>
      <c r="BO369" s="147"/>
      <c r="BP369" s="143"/>
      <c r="BQ369" s="143"/>
      <c r="BR369" s="147"/>
      <c r="BS369" s="147"/>
      <c r="BT369" s="147"/>
      <c r="BU369" s="147"/>
      <c r="BV369" s="147"/>
      <c r="BW369" s="147"/>
      <c r="BX369" s="147"/>
      <c r="BY369" s="143"/>
      <c r="BZ369" s="143"/>
      <c r="CA369" s="147"/>
      <c r="CB369" s="143"/>
      <c r="CC369" s="143"/>
      <c r="CD369" s="147"/>
      <c r="CE369" s="143"/>
      <c r="CF369" s="143"/>
      <c r="CG369" s="147"/>
      <c r="CH369" s="143"/>
      <c r="CI369" s="143"/>
      <c r="CJ369" s="147"/>
      <c r="CK369" s="143"/>
      <c r="CL369" s="143"/>
      <c r="CM369" s="147"/>
      <c r="CN369" s="147"/>
      <c r="CO369" s="147"/>
      <c r="CP369" s="147"/>
      <c r="CQ369" s="143"/>
      <c r="CR369" s="143"/>
      <c r="CS369" s="147"/>
      <c r="CT369" s="143"/>
      <c r="CU369" s="143"/>
      <c r="CV369" s="147"/>
      <c r="CW369" s="143"/>
      <c r="CX369" s="143"/>
      <c r="CY369" s="147"/>
      <c r="CZ369" s="143"/>
      <c r="DA369" s="143"/>
      <c r="DB369" s="147"/>
      <c r="DC369" s="143"/>
      <c r="DD369" s="143"/>
      <c r="DE369" s="147"/>
      <c r="DF369" s="143"/>
      <c r="DG369" s="143"/>
      <c r="DH369" s="147"/>
      <c r="DI369" s="147"/>
      <c r="DJ369" s="147"/>
      <c r="DK369" s="147"/>
      <c r="DL369" s="143"/>
      <c r="DM369" s="143"/>
      <c r="DN369" s="147"/>
      <c r="DO369" s="143"/>
      <c r="DP369" s="143"/>
      <c r="DQ369" s="147"/>
      <c r="DR369" s="143"/>
      <c r="DS369" s="143"/>
      <c r="DT369" s="147"/>
    </row>
    <row r="370" spans="1:124" ht="33.75" hidden="1" x14ac:dyDescent="0.25">
      <c r="A370" s="152" t="s">
        <v>718</v>
      </c>
      <c r="B370" s="144" t="str">
        <f t="shared" si="99"/>
        <v>5-0-9-1</v>
      </c>
      <c r="C370" s="182" t="s">
        <v>65</v>
      </c>
      <c r="D370" s="126" t="s">
        <v>55</v>
      </c>
      <c r="E370" s="192" t="s">
        <v>56</v>
      </c>
      <c r="F370" s="192" t="s">
        <v>467</v>
      </c>
      <c r="G370" s="192" t="s">
        <v>470</v>
      </c>
      <c r="H370" s="139" t="s">
        <v>474</v>
      </c>
      <c r="I370" s="182" t="s">
        <v>471</v>
      </c>
      <c r="J370" s="144">
        <v>624</v>
      </c>
      <c r="K370" s="124">
        <v>0.125</v>
      </c>
      <c r="L370" s="182" t="s">
        <v>472</v>
      </c>
      <c r="M370" s="148">
        <f>AD370+AG370+AK370+AM370+AP370+AS370+AV370+AY370+BB370+BE370+BH370+BK370+BN370+BQ370+BT370+BW370+BZ370+CC370+CF370+CI370+CL370+CO370+CR370+CU370+CX370+DA370+DD370+DG370+DJ370+DM370+DP370+DS370</f>
        <v>573</v>
      </c>
      <c r="N370" s="182" t="s">
        <v>473</v>
      </c>
      <c r="O370" s="6" t="s">
        <v>57</v>
      </c>
      <c r="P370" s="150" t="s">
        <v>60</v>
      </c>
      <c r="Q370" s="69">
        <f t="shared" si="105"/>
        <v>4.8076923076923084</v>
      </c>
      <c r="R370" s="83" t="e">
        <f t="shared" si="95"/>
        <v>#DIV/0!</v>
      </c>
      <c r="S370" s="83">
        <f>+[2]Amazonas!S370+[2]Antioquia!S370+[2]Atantico!S370+[2]Arauca!S370+[2]Bolivar!S370+[2]Boyacá!S370+[2]Caldas!S370+[2]Caquetá!S370+[2]Casanare!S370+[2]Cauca!S370+[2]Cesar!S370+[2]Chocó!S370+[2]Córdoba!S370+[2]Cundinamarca!S370+[2]Guainía!S370+[2]Guaviare!S370+[2]Huila!S370+'[2]La Guajira'!S370+[2]Magdalena!S370+[2]Meta!S370+[2]Nariño!S370+'[2]Norte de Santander'!S370+[2]Putumayo!S370+[2]Quindio!S370+[2]Risaralda!S370+'[2]San Anadrés'!S370+[2]Santander!S370+[2]Sucre!S370+[2]Tolima!S370+'[2]Valle del Cauca'!S370+[2]Vaupés!S370+[2]Vichada!S370</f>
        <v>0</v>
      </c>
      <c r="T370" s="83">
        <f>+[2]Amazonas!T370+[2]Antioquia!T370+[2]Atantico!T370+[2]Arauca!T370+[2]Bolivar!T370+[2]Boyacá!T370+[2]Caldas!T370+[2]Caquetá!T370+[2]Casanare!T370+[2]Cauca!T370+[2]Cesar!T370+[2]Chocó!T370+[2]Córdoba!T370+[2]Cundinamarca!T370+[2]Guainía!T370+[2]Guaviare!T370+[2]Huila!T370+'[2]La Guajira'!T370+[2]Magdalena!T370+[2]Meta!T370+[2]Nariño!T370+'[2]Norte de Santander'!T370+[2]Putumayo!T370+[2]Quindio!T370+[2]Risaralda!T370+'[2]San Anadrés'!T370+[2]Santander!T370+[2]Sucre!T370+[2]Tolima!T370+'[2]Valle del Cauca'!T370+[2]Vaupés!T370+[2]Vichada!T370</f>
        <v>0</v>
      </c>
      <c r="U370" s="148">
        <f t="shared" ref="U370:U383" si="110">+W370+Z370</f>
        <v>624</v>
      </c>
      <c r="V370" s="148">
        <f t="shared" ref="V370:V383" si="111">Y370+AB370</f>
        <v>30</v>
      </c>
      <c r="W370" s="148">
        <f>+'[2]Oficinas Nacionales'!Q370</f>
        <v>0</v>
      </c>
      <c r="X370" s="148">
        <f>+'[2]Oficinas Nacionales'!R370</f>
        <v>0</v>
      </c>
      <c r="Y370" s="148">
        <f>+'[2]Oficinas Nacionales'!AG370</f>
        <v>0</v>
      </c>
      <c r="Z370" s="148">
        <f t="shared" ref="Z370:AB383" si="112">+AC370+AF370+AI370+AL370+AO370+AR370+AU370+AX370+BA370+BD370+BG370+BJ370+BM370+BP370+BS370+BV370+BY370+CB370+CE370+CH370+CK370+CN370+CQ370+CT370+CW370+CZ370+DC370+DF370+DI370+DL370+DO370+DR370</f>
        <v>624</v>
      </c>
      <c r="AA370" s="148">
        <f t="shared" si="112"/>
        <v>573</v>
      </c>
      <c r="AB370" s="148">
        <f t="shared" si="112"/>
        <v>30</v>
      </c>
      <c r="AC370" s="148">
        <f>+[2]Amazonas!Q370</f>
        <v>0</v>
      </c>
      <c r="AD370" s="148">
        <f>+[2]Amazonas!R370</f>
        <v>0</v>
      </c>
      <c r="AE370" s="148">
        <f>+[2]Amazonas!AG370</f>
        <v>0</v>
      </c>
      <c r="AF370" s="148">
        <f>+[2]Antioquia!Q370</f>
        <v>150</v>
      </c>
      <c r="AG370" s="148">
        <f>+[2]Antioquia!R370</f>
        <v>180</v>
      </c>
      <c r="AH370" s="148">
        <f>+[2]Antioquia!AG370</f>
        <v>20</v>
      </c>
      <c r="AI370" s="148">
        <f>+[2]Atantico!Q370</f>
        <v>4</v>
      </c>
      <c r="AJ370" s="148">
        <f>+[2]Atantico!R370</f>
        <v>0</v>
      </c>
      <c r="AK370" s="148">
        <f>+[2]Atantico!AG370</f>
        <v>0</v>
      </c>
      <c r="AL370" s="148">
        <f>+[2]Arauca!Q370</f>
        <v>3</v>
      </c>
      <c r="AM370" s="148">
        <f>+[2]Arauca!R370</f>
        <v>2</v>
      </c>
      <c r="AN370" s="148">
        <f>+[2]Arauca!AG370</f>
        <v>0</v>
      </c>
      <c r="AO370" s="148">
        <f>+[2]Bolivar!Q370</f>
        <v>5</v>
      </c>
      <c r="AP370" s="148">
        <f>+[2]Bolivar!R370</f>
        <v>5</v>
      </c>
      <c r="AQ370" s="148">
        <f>+[2]Bolivar!AG370</f>
        <v>0</v>
      </c>
      <c r="AR370" s="148">
        <f>+[2]Boyacá!Q370</f>
        <v>40</v>
      </c>
      <c r="AS370" s="148">
        <f>+[2]Boyacá!R370</f>
        <v>30</v>
      </c>
      <c r="AT370" s="148">
        <f>+[2]Boyacá!AG370</f>
        <v>3</v>
      </c>
      <c r="AU370" s="148">
        <f>+[2]Caldas!Q370</f>
        <v>20</v>
      </c>
      <c r="AV370" s="148">
        <f>+[2]Caldas!R370</f>
        <v>30</v>
      </c>
      <c r="AW370" s="148">
        <f>+[2]Caldas!AG370</f>
        <v>1</v>
      </c>
      <c r="AX370" s="148">
        <f>+[2]Caquetá!Q370</f>
        <v>12</v>
      </c>
      <c r="AY370" s="148">
        <f>+[2]Caquetá!R370</f>
        <v>10</v>
      </c>
      <c r="AZ370" s="148">
        <f>+[2]Caquetá!AG370</f>
        <v>0</v>
      </c>
      <c r="BA370" s="148">
        <f>+[2]Casanare!Q370</f>
        <v>15</v>
      </c>
      <c r="BB370" s="148">
        <f>+[2]Casanare!R370</f>
        <v>15</v>
      </c>
      <c r="BC370" s="148">
        <f>+[2]Casanare!AG370</f>
        <v>0</v>
      </c>
      <c r="BD370" s="148">
        <f>+[2]Cauca!Q370</f>
        <v>12</v>
      </c>
      <c r="BE370" s="148">
        <f>+[2]Cauca!R370</f>
        <v>3</v>
      </c>
      <c r="BF370" s="148">
        <f>+[2]Cauca!AG370</f>
        <v>0</v>
      </c>
      <c r="BG370" s="148">
        <f>+[2]Cesar!Q370</f>
        <v>10</v>
      </c>
      <c r="BH370" s="148">
        <f>+[2]Cesar!R370</f>
        <v>10</v>
      </c>
      <c r="BI370" s="148">
        <f>+[2]Cesar!AG370</f>
        <v>0</v>
      </c>
      <c r="BJ370" s="148">
        <f>+[2]Chocó!Q370</f>
        <v>3</v>
      </c>
      <c r="BK370" s="148">
        <f>+[2]Chocó!R370</f>
        <v>5</v>
      </c>
      <c r="BL370" s="148">
        <f>+[2]Chocó!AG370</f>
        <v>0</v>
      </c>
      <c r="BM370" s="148">
        <f>+[2]Córdoba!Q370</f>
        <v>15</v>
      </c>
      <c r="BN370" s="148">
        <f>+[2]Córdoba!R370</f>
        <v>8</v>
      </c>
      <c r="BO370" s="148">
        <f>+[2]Córdoba!AG370</f>
        <v>0</v>
      </c>
      <c r="BP370" s="148">
        <f>+[2]Cundinamarca!Q370</f>
        <v>110</v>
      </c>
      <c r="BQ370" s="148">
        <f>+[2]Cundinamarca!R370</f>
        <v>28</v>
      </c>
      <c r="BR370" s="148">
        <f>+[2]Cundinamarca!AG370</f>
        <v>1</v>
      </c>
      <c r="BS370" s="148">
        <f>+[2]Guainía!Q370</f>
        <v>1</v>
      </c>
      <c r="BT370" s="148">
        <f>+[2]Guainía!R370</f>
        <v>3</v>
      </c>
      <c r="BU370" s="148">
        <f>+[2]Guainía!AG370</f>
        <v>0</v>
      </c>
      <c r="BV370" s="148">
        <f>+[2]Guaviare!Q370</f>
        <v>1</v>
      </c>
      <c r="BW370" s="148">
        <f>+[2]Guaviare!R370</f>
        <v>1</v>
      </c>
      <c r="BX370" s="148">
        <f>+[2]Guaviare!AG370</f>
        <v>0</v>
      </c>
      <c r="BY370" s="148">
        <f>+[2]Huila!Q370</f>
        <v>10</v>
      </c>
      <c r="BZ370" s="148">
        <f>+[2]Huila!R370</f>
        <v>10</v>
      </c>
      <c r="CA370" s="148">
        <f>+[2]Huila!AG370</f>
        <v>0</v>
      </c>
      <c r="CB370" s="148">
        <f>+'[2]La Guajira'!Q370</f>
        <v>1</v>
      </c>
      <c r="CC370" s="148">
        <f>+'[2]La Guajira'!R370</f>
        <v>1</v>
      </c>
      <c r="CD370" s="148">
        <f>+'[2]La Guajira'!AG370</f>
        <v>0</v>
      </c>
      <c r="CE370" s="148">
        <f>+[2]Magdalena!Q370</f>
        <v>3</v>
      </c>
      <c r="CF370" s="148">
        <f>+[2]Magdalena!R370</f>
        <v>4</v>
      </c>
      <c r="CG370" s="148">
        <f>+[2]Magdalena!AG370</f>
        <v>0</v>
      </c>
      <c r="CH370" s="148">
        <f>+[2]Meta!Q370</f>
        <v>8</v>
      </c>
      <c r="CI370" s="148">
        <f>+[2]Meta!R370</f>
        <v>5</v>
      </c>
      <c r="CJ370" s="148">
        <f>+[2]Meta!AG370</f>
        <v>0</v>
      </c>
      <c r="CK370" s="148">
        <f>+[2]Nariño!Q370</f>
        <v>30</v>
      </c>
      <c r="CL370" s="148">
        <f>+[2]Nariño!R370</f>
        <v>40</v>
      </c>
      <c r="CM370" s="148">
        <f>+[2]Nariño!AG370</f>
        <v>0</v>
      </c>
      <c r="CN370" s="148">
        <f>+'[2]Norte de Santander'!Q370</f>
        <v>9</v>
      </c>
      <c r="CO370" s="148">
        <f>+'[2]Norte de Santander'!R370</f>
        <v>7</v>
      </c>
      <c r="CP370" s="148">
        <f>+'[2]Norte de Santander'!AG370</f>
        <v>0</v>
      </c>
      <c r="CQ370" s="148">
        <f>+[2]Putumayo!Q370</f>
        <v>10</v>
      </c>
      <c r="CR370" s="148">
        <f>+[2]Putumayo!R370</f>
        <v>15</v>
      </c>
      <c r="CS370" s="148">
        <f>+[2]Putumayo!AG370</f>
        <v>0</v>
      </c>
      <c r="CT370" s="148">
        <f>+[2]Quindio!Q370</f>
        <v>40</v>
      </c>
      <c r="CU370" s="148">
        <f>+[2]Quindio!R370</f>
        <v>50</v>
      </c>
      <c r="CV370" s="148">
        <f>+[2]Quindio!AG370</f>
        <v>0</v>
      </c>
      <c r="CW370" s="148">
        <f>+[2]Risaralda!Q370</f>
        <v>50</v>
      </c>
      <c r="CX370" s="148">
        <f>+[2]Risaralda!R370</f>
        <v>50</v>
      </c>
      <c r="CY370" s="148">
        <f>+[2]Risaralda!AG370</f>
        <v>4</v>
      </c>
      <c r="CZ370" s="148">
        <f>+'[2]San Anadrés'!Q370</f>
        <v>0</v>
      </c>
      <c r="DA370" s="148">
        <f>+'[2]San Anadrés'!R370</f>
        <v>1</v>
      </c>
      <c r="DB370" s="148">
        <f>+'[2]San Anadrés'!AG370</f>
        <v>0</v>
      </c>
      <c r="DC370" s="148">
        <f>+[2]Santander!Q370</f>
        <v>15</v>
      </c>
      <c r="DD370" s="148">
        <f>+[2]Santander!R370</f>
        <v>15</v>
      </c>
      <c r="DE370" s="148">
        <f>+[2]Santander!AG370</f>
        <v>0</v>
      </c>
      <c r="DF370" s="148">
        <f>+[2]Sucre!Q370</f>
        <v>5</v>
      </c>
      <c r="DG370" s="148">
        <f>+[2]Sucre!R370</f>
        <v>5</v>
      </c>
      <c r="DH370" s="148">
        <f>+[2]Sucre!AG370</f>
        <v>0</v>
      </c>
      <c r="DI370" s="148">
        <f>+[2]Tolima!Q370</f>
        <v>12</v>
      </c>
      <c r="DJ370" s="148">
        <f>+[2]Tolima!R370</f>
        <v>15</v>
      </c>
      <c r="DK370" s="148">
        <f>+[2]Tolima!AG370</f>
        <v>0</v>
      </c>
      <c r="DL370" s="148">
        <f>+'[2]Valle del Cauca'!Q370</f>
        <v>30</v>
      </c>
      <c r="DM370" s="148">
        <f>+'[2]Valle del Cauca'!R370</f>
        <v>25</v>
      </c>
      <c r="DN370" s="148">
        <f>+'[2]Valle del Cauca'!AG370</f>
        <v>1</v>
      </c>
      <c r="DO370" s="148">
        <f>+[2]Vaupés!Q370</f>
        <v>0</v>
      </c>
      <c r="DP370" s="148">
        <f>+[2]Vaupés!R370</f>
        <v>0</v>
      </c>
      <c r="DQ370" s="148">
        <f>+[2]Vaupés!AG370</f>
        <v>0</v>
      </c>
      <c r="DR370" s="148">
        <f>+[2]Vichada!Q370</f>
        <v>0</v>
      </c>
      <c r="DS370" s="148">
        <f>+[2]Vichada!R370</f>
        <v>0</v>
      </c>
      <c r="DT370" s="148">
        <f>+[2]Vichada!AG370</f>
        <v>0</v>
      </c>
    </row>
    <row r="371" spans="1:124" ht="33.75" hidden="1" x14ac:dyDescent="0.25">
      <c r="A371" s="152" t="s">
        <v>718</v>
      </c>
      <c r="B371" s="144" t="str">
        <f t="shared" si="99"/>
        <v>5-0-9-2</v>
      </c>
      <c r="C371" s="182" t="s">
        <v>65</v>
      </c>
      <c r="D371" s="126" t="s">
        <v>55</v>
      </c>
      <c r="E371" s="192" t="s">
        <v>56</v>
      </c>
      <c r="F371" s="192" t="s">
        <v>467</v>
      </c>
      <c r="G371" s="192" t="s">
        <v>470</v>
      </c>
      <c r="H371" s="139" t="s">
        <v>478</v>
      </c>
      <c r="I371" s="192" t="s">
        <v>475</v>
      </c>
      <c r="J371" s="135">
        <v>677</v>
      </c>
      <c r="K371" s="124">
        <v>7.4999999999999997E-2</v>
      </c>
      <c r="L371" s="192" t="s">
        <v>476</v>
      </c>
      <c r="M371" s="148">
        <v>566</v>
      </c>
      <c r="N371" s="192" t="s">
        <v>477</v>
      </c>
      <c r="O371" s="192" t="s">
        <v>57</v>
      </c>
      <c r="P371" s="150" t="s">
        <v>60</v>
      </c>
      <c r="Q371" s="69">
        <f t="shared" si="105"/>
        <v>4.431314623338257</v>
      </c>
      <c r="R371" s="83" t="e">
        <f t="shared" si="95"/>
        <v>#DIV/0!</v>
      </c>
      <c r="S371" s="83">
        <f>+[2]Amazonas!S371+[2]Antioquia!S371+[2]Atantico!S371+[2]Arauca!S371+[2]Bolivar!S371+[2]Boyacá!S371+[2]Caldas!S371+[2]Caquetá!S371+[2]Casanare!S371+[2]Cauca!S371+[2]Cesar!S371+[2]Chocó!S371+[2]Córdoba!S371+[2]Cundinamarca!S371+[2]Guainía!S371+[2]Guaviare!S371+[2]Huila!S371+'[2]La Guajira'!S371+[2]Magdalena!S371+[2]Meta!S371+[2]Nariño!S371+'[2]Norte de Santander'!S371+[2]Putumayo!S371+[2]Quindio!S371+[2]Risaralda!S371+'[2]San Anadrés'!S371+[2]Santander!S371+[2]Sucre!S371+[2]Tolima!S371+'[2]Valle del Cauca'!S371+[2]Vaupés!S371+[2]Vichada!S371</f>
        <v>0</v>
      </c>
      <c r="T371" s="83">
        <f>+[2]Amazonas!T371+[2]Antioquia!T371+[2]Atantico!T371+[2]Arauca!T371+[2]Bolivar!T371+[2]Boyacá!T371+[2]Caldas!T371+[2]Caquetá!T371+[2]Casanare!T371+[2]Cauca!T371+[2]Cesar!T371+[2]Chocó!T371+[2]Córdoba!T371+[2]Cundinamarca!T371+[2]Guainía!T371+[2]Guaviare!T371+[2]Huila!T371+'[2]La Guajira'!T371+[2]Magdalena!T371+[2]Meta!T371+[2]Nariño!T371+'[2]Norte de Santander'!T371+[2]Putumayo!T371+[2]Quindio!T371+[2]Risaralda!T371+'[2]San Anadrés'!T371+[2]Santander!T371+[2]Sucre!T371+[2]Tolima!T371+'[2]Valle del Cauca'!T371+[2]Vaupés!T371+[2]Vichada!T371</f>
        <v>0</v>
      </c>
      <c r="U371" s="148">
        <f t="shared" si="110"/>
        <v>677</v>
      </c>
      <c r="V371" s="148">
        <f t="shared" si="111"/>
        <v>30</v>
      </c>
      <c r="W371" s="148">
        <f>+'[2]Oficinas Nacionales'!Q371</f>
        <v>0</v>
      </c>
      <c r="X371" s="148">
        <f>+'[2]Oficinas Nacionales'!R371</f>
        <v>0</v>
      </c>
      <c r="Y371" s="148">
        <f>+'[2]Oficinas Nacionales'!AG371</f>
        <v>0</v>
      </c>
      <c r="Z371" s="148">
        <f t="shared" si="112"/>
        <v>677</v>
      </c>
      <c r="AA371" s="148">
        <f t="shared" si="112"/>
        <v>490</v>
      </c>
      <c r="AB371" s="148">
        <f t="shared" si="112"/>
        <v>30</v>
      </c>
      <c r="AC371" s="148">
        <f>+[2]Amazonas!Q371</f>
        <v>0</v>
      </c>
      <c r="AD371" s="148">
        <f>+[2]Amazonas!R371</f>
        <v>0</v>
      </c>
      <c r="AE371" s="148">
        <f>+[2]Amazonas!AG371</f>
        <v>0</v>
      </c>
      <c r="AF371" s="148">
        <f>+[2]Antioquia!Q371</f>
        <v>160</v>
      </c>
      <c r="AG371" s="148">
        <f>+[2]Antioquia!R371</f>
        <v>206</v>
      </c>
      <c r="AH371" s="148">
        <f>+[2]Antioquia!AG371</f>
        <v>21</v>
      </c>
      <c r="AI371" s="148">
        <f>+[2]Atantico!Q371</f>
        <v>5</v>
      </c>
      <c r="AJ371" s="148">
        <f>+[2]Atantico!R371</f>
        <v>0</v>
      </c>
      <c r="AK371" s="148">
        <f>+[2]Atantico!AG371</f>
        <v>0</v>
      </c>
      <c r="AL371" s="148">
        <f>+[2]Arauca!Q371</f>
        <v>4</v>
      </c>
      <c r="AM371" s="148">
        <f>+[2]Arauca!R371</f>
        <v>2</v>
      </c>
      <c r="AN371" s="148">
        <f>+[2]Arauca!AG371</f>
        <v>0</v>
      </c>
      <c r="AO371" s="148">
        <f>+[2]Bolivar!Q371</f>
        <v>5</v>
      </c>
      <c r="AP371" s="148">
        <f>+[2]Bolivar!R371</f>
        <v>1</v>
      </c>
      <c r="AQ371" s="148">
        <f>+[2]Bolivar!AG371</f>
        <v>0</v>
      </c>
      <c r="AR371" s="148">
        <f>+[2]Boyacá!Q371</f>
        <v>35</v>
      </c>
      <c r="AS371" s="148">
        <f>+[2]Boyacá!R371</f>
        <v>30</v>
      </c>
      <c r="AT371" s="148">
        <f>+[2]Boyacá!AG371</f>
        <v>0</v>
      </c>
      <c r="AU371" s="148">
        <f>+[2]Caldas!Q371</f>
        <v>16</v>
      </c>
      <c r="AV371" s="148">
        <f>+[2]Caldas!R371</f>
        <v>24</v>
      </c>
      <c r="AW371" s="148">
        <f>+[2]Caldas!AG371</f>
        <v>1</v>
      </c>
      <c r="AX371" s="148">
        <f>+[2]Caquetá!Q371</f>
        <v>9</v>
      </c>
      <c r="AY371" s="148">
        <f>+[2]Caquetá!R371</f>
        <v>10</v>
      </c>
      <c r="AZ371" s="148">
        <f>+[2]Caquetá!AG371</f>
        <v>0</v>
      </c>
      <c r="BA371" s="148">
        <f>+[2]Casanare!Q371</f>
        <v>15</v>
      </c>
      <c r="BB371" s="148">
        <f>+[2]Casanare!R371</f>
        <v>9</v>
      </c>
      <c r="BC371" s="148">
        <f>+[2]Casanare!AG371</f>
        <v>0</v>
      </c>
      <c r="BD371" s="148">
        <f>+[2]Cauca!Q371</f>
        <v>17</v>
      </c>
      <c r="BE371" s="148">
        <f>+[2]Cauca!R371</f>
        <v>2</v>
      </c>
      <c r="BF371" s="148">
        <f>+[2]Cauca!AG371</f>
        <v>0</v>
      </c>
      <c r="BG371" s="148">
        <f>+[2]Cesar!Q371</f>
        <v>12</v>
      </c>
      <c r="BH371" s="148">
        <f>+[2]Cesar!R371</f>
        <v>9</v>
      </c>
      <c r="BI371" s="148">
        <f>+[2]Cesar!AG371</f>
        <v>0</v>
      </c>
      <c r="BJ371" s="148">
        <f>+[2]Chocó!Q371</f>
        <v>4</v>
      </c>
      <c r="BK371" s="148">
        <f>+[2]Chocó!R371</f>
        <v>1</v>
      </c>
      <c r="BL371" s="148">
        <f>+[2]Chocó!AG371</f>
        <v>0</v>
      </c>
      <c r="BM371" s="148">
        <f>+[2]Córdoba!Q371</f>
        <v>20</v>
      </c>
      <c r="BN371" s="148">
        <f>+[2]Córdoba!R371</f>
        <v>5</v>
      </c>
      <c r="BO371" s="148">
        <f>+[2]Córdoba!AG371</f>
        <v>0</v>
      </c>
      <c r="BP371" s="148">
        <f>+[2]Cundinamarca!Q371</f>
        <v>120</v>
      </c>
      <c r="BQ371" s="148">
        <f>+[2]Cundinamarca!R371</f>
        <v>28</v>
      </c>
      <c r="BR371" s="148">
        <f>+[2]Cundinamarca!AG371</f>
        <v>0</v>
      </c>
      <c r="BS371" s="148">
        <f>+[2]Guainía!Q371</f>
        <v>1</v>
      </c>
      <c r="BT371" s="148">
        <f>+[2]Guainía!R371</f>
        <v>0</v>
      </c>
      <c r="BU371" s="148">
        <f>+[2]Guainía!AG371</f>
        <v>0</v>
      </c>
      <c r="BV371" s="148">
        <f>+[2]Guaviare!Q371</f>
        <v>1</v>
      </c>
      <c r="BW371" s="148">
        <f>+[2]Guaviare!R371</f>
        <v>0</v>
      </c>
      <c r="BX371" s="148">
        <f>+[2]Guaviare!AG371</f>
        <v>0</v>
      </c>
      <c r="BY371" s="148">
        <f>+[2]Huila!Q371</f>
        <v>13</v>
      </c>
      <c r="BZ371" s="148">
        <f>+[2]Huila!R371</f>
        <v>6</v>
      </c>
      <c r="CA371" s="148">
        <f>+[2]Huila!AG371</f>
        <v>0</v>
      </c>
      <c r="CB371" s="148">
        <f>+'[2]La Guajira'!Q371</f>
        <v>1</v>
      </c>
      <c r="CC371" s="148">
        <f>+'[2]La Guajira'!R371</f>
        <v>0</v>
      </c>
      <c r="CD371" s="148">
        <f>+'[2]La Guajira'!AG371</f>
        <v>0</v>
      </c>
      <c r="CE371" s="148">
        <f>+[2]Magdalena!Q371</f>
        <v>3</v>
      </c>
      <c r="CF371" s="148">
        <f>+[2]Magdalena!R371</f>
        <v>2</v>
      </c>
      <c r="CG371" s="148">
        <f>+[2]Magdalena!AG371</f>
        <v>0</v>
      </c>
      <c r="CH371" s="148">
        <f>+[2]Meta!Q371</f>
        <v>10</v>
      </c>
      <c r="CI371" s="148">
        <f>+[2]Meta!R371</f>
        <v>1</v>
      </c>
      <c r="CJ371" s="148">
        <f>+[2]Meta!AG371</f>
        <v>0</v>
      </c>
      <c r="CK371" s="148">
        <f>+[2]Nariño!Q371</f>
        <v>38</v>
      </c>
      <c r="CL371" s="148">
        <f>+[2]Nariño!R371</f>
        <v>29</v>
      </c>
      <c r="CM371" s="148">
        <f>+[2]Nariño!AG371</f>
        <v>0</v>
      </c>
      <c r="CN371" s="148">
        <f>+'[2]Norte de Santander'!Q371</f>
        <v>12</v>
      </c>
      <c r="CO371" s="148">
        <f>+'[2]Norte de Santander'!R371</f>
        <v>7</v>
      </c>
      <c r="CP371" s="148">
        <f>+'[2]Norte de Santander'!AG371</f>
        <v>0</v>
      </c>
      <c r="CQ371" s="148">
        <f>+[2]Putumayo!Q371</f>
        <v>11</v>
      </c>
      <c r="CR371" s="148">
        <f>+[2]Putumayo!R371</f>
        <v>4</v>
      </c>
      <c r="CS371" s="148">
        <f>+[2]Putumayo!AG371</f>
        <v>0</v>
      </c>
      <c r="CT371" s="148">
        <f>+[2]Quindio!Q371</f>
        <v>42</v>
      </c>
      <c r="CU371" s="148">
        <f>+[2]Quindio!R371</f>
        <v>40</v>
      </c>
      <c r="CV371" s="148">
        <f>+[2]Quindio!AG371</f>
        <v>0</v>
      </c>
      <c r="CW371" s="148">
        <f>+[2]Risaralda!Q371</f>
        <v>54</v>
      </c>
      <c r="CX371" s="148">
        <f>+[2]Risaralda!R371</f>
        <v>48</v>
      </c>
      <c r="CY371" s="148">
        <f>+[2]Risaralda!AG371</f>
        <v>5</v>
      </c>
      <c r="CZ371" s="148">
        <f>+'[2]San Anadrés'!Q371</f>
        <v>0</v>
      </c>
      <c r="DA371" s="148">
        <f>+'[2]San Anadrés'!R371</f>
        <v>0</v>
      </c>
      <c r="DB371" s="148">
        <f>+'[2]San Anadrés'!AG371</f>
        <v>0</v>
      </c>
      <c r="DC371" s="148">
        <f>+[2]Santander!Q371</f>
        <v>17</v>
      </c>
      <c r="DD371" s="148">
        <f>+[2]Santander!R371</f>
        <v>7</v>
      </c>
      <c r="DE371" s="148">
        <f>+[2]Santander!AG371</f>
        <v>0</v>
      </c>
      <c r="DF371" s="148">
        <f>+[2]Sucre!Q371</f>
        <v>6</v>
      </c>
      <c r="DG371" s="148">
        <f>+[2]Sucre!R371</f>
        <v>2</v>
      </c>
      <c r="DH371" s="148">
        <f>+[2]Sucre!AG371</f>
        <v>1</v>
      </c>
      <c r="DI371" s="148">
        <f>+[2]Tolima!Q371</f>
        <v>13</v>
      </c>
      <c r="DJ371" s="148">
        <f>+[2]Tolima!R371</f>
        <v>2</v>
      </c>
      <c r="DK371" s="148">
        <f>+[2]Tolima!AG371</f>
        <v>0</v>
      </c>
      <c r="DL371" s="148">
        <f>+'[2]Valle del Cauca'!Q371</f>
        <v>33</v>
      </c>
      <c r="DM371" s="148">
        <f>+'[2]Valle del Cauca'!R371</f>
        <v>15</v>
      </c>
      <c r="DN371" s="148">
        <f>+'[2]Valle del Cauca'!AG371</f>
        <v>2</v>
      </c>
      <c r="DO371" s="148">
        <f>+[2]Vaupés!Q371</f>
        <v>0</v>
      </c>
      <c r="DP371" s="148">
        <f>+[2]Vaupés!R371</f>
        <v>0</v>
      </c>
      <c r="DQ371" s="148">
        <f>+[2]Vaupés!AG371</f>
        <v>0</v>
      </c>
      <c r="DR371" s="148">
        <f>+[2]Vichada!Q371</f>
        <v>0</v>
      </c>
      <c r="DS371" s="148">
        <f>+[2]Vichada!R371</f>
        <v>0</v>
      </c>
      <c r="DT371" s="148">
        <f>+[2]Vichada!AG371</f>
        <v>0</v>
      </c>
    </row>
    <row r="372" spans="1:124" ht="33.75" hidden="1" x14ac:dyDescent="0.25">
      <c r="A372" s="152" t="s">
        <v>718</v>
      </c>
      <c r="B372" s="144" t="str">
        <f t="shared" si="99"/>
        <v>5-0-9-3</v>
      </c>
      <c r="C372" s="182" t="s">
        <v>65</v>
      </c>
      <c r="D372" s="126" t="s">
        <v>55</v>
      </c>
      <c r="E372" s="192" t="s">
        <v>56</v>
      </c>
      <c r="F372" s="192" t="s">
        <v>467</v>
      </c>
      <c r="G372" s="192" t="s">
        <v>470</v>
      </c>
      <c r="H372" s="139" t="s">
        <v>482</v>
      </c>
      <c r="I372" s="192" t="s">
        <v>479</v>
      </c>
      <c r="J372" s="47">
        <v>965</v>
      </c>
      <c r="K372" s="124">
        <v>0.15</v>
      </c>
      <c r="L372" s="192" t="s">
        <v>480</v>
      </c>
      <c r="M372" s="148">
        <v>528</v>
      </c>
      <c r="N372" s="48" t="s">
        <v>481</v>
      </c>
      <c r="O372" s="192" t="s">
        <v>57</v>
      </c>
      <c r="P372" s="150" t="s">
        <v>60</v>
      </c>
      <c r="Q372" s="69">
        <f t="shared" si="105"/>
        <v>0</v>
      </c>
      <c r="R372" s="83" t="e">
        <f t="shared" si="95"/>
        <v>#DIV/0!</v>
      </c>
      <c r="S372" s="83">
        <f>+[2]Amazonas!S372+[2]Antioquia!S372+[2]Atantico!S372+[2]Arauca!S372+[2]Bolivar!S372+[2]Boyacá!S372+[2]Caldas!S372+[2]Caquetá!S372+[2]Casanare!S372+[2]Cauca!S372+[2]Cesar!S372+[2]Chocó!S372+[2]Córdoba!S372+[2]Cundinamarca!S372+[2]Guainía!S372+[2]Guaviare!S372+[2]Huila!S372+'[2]La Guajira'!S372+[2]Magdalena!S372+[2]Meta!S372+[2]Nariño!S372+'[2]Norte de Santander'!S372+[2]Putumayo!S372+[2]Quindio!S372+[2]Risaralda!S372+'[2]San Anadrés'!S372+[2]Santander!S372+[2]Sucre!S372+[2]Tolima!S372+'[2]Valle del Cauca'!S372+[2]Vaupés!S372+[2]Vichada!S372</f>
        <v>0</v>
      </c>
      <c r="T372" s="83">
        <f>+[2]Amazonas!T372+[2]Antioquia!T372+[2]Atantico!T372+[2]Arauca!T372+[2]Bolivar!T372+[2]Boyacá!T372+[2]Caldas!T372+[2]Caquetá!T372+[2]Casanare!T372+[2]Cauca!T372+[2]Cesar!T372+[2]Chocó!T372+[2]Córdoba!T372+[2]Cundinamarca!T372+[2]Guainía!T372+[2]Guaviare!T372+[2]Huila!T372+'[2]La Guajira'!T372+[2]Magdalena!T372+[2]Meta!T372+[2]Nariño!T372+'[2]Norte de Santander'!T372+[2]Putumayo!T372+[2]Quindio!T372+[2]Risaralda!T372+'[2]San Anadrés'!T372+[2]Santander!T372+[2]Sucre!T372+[2]Tolima!T372+'[2]Valle del Cauca'!T372+[2]Vaupés!T372+[2]Vichada!T372</f>
        <v>0</v>
      </c>
      <c r="U372" s="148">
        <f t="shared" si="110"/>
        <v>965</v>
      </c>
      <c r="V372" s="148">
        <f t="shared" si="111"/>
        <v>0</v>
      </c>
      <c r="W372" s="148">
        <f>+'[2]Oficinas Nacionales'!Q372</f>
        <v>87</v>
      </c>
      <c r="X372" s="148">
        <f>+'[2]Oficinas Nacionales'!R372</f>
        <v>0</v>
      </c>
      <c r="Y372" s="148">
        <f>+'[2]Oficinas Nacionales'!AG372</f>
        <v>0</v>
      </c>
      <c r="Z372" s="148">
        <f t="shared" si="112"/>
        <v>878</v>
      </c>
      <c r="AA372" s="148">
        <f t="shared" si="112"/>
        <v>328</v>
      </c>
      <c r="AB372" s="148">
        <f t="shared" si="112"/>
        <v>0</v>
      </c>
      <c r="AC372" s="148">
        <f>+[2]Amazonas!Q372</f>
        <v>0</v>
      </c>
      <c r="AD372" s="148">
        <f>+[2]Amazonas!R372</f>
        <v>0</v>
      </c>
      <c r="AE372" s="148">
        <f>+[2]Amazonas!AG372</f>
        <v>0</v>
      </c>
      <c r="AF372" s="148">
        <f>+[2]Antioquia!Q372</f>
        <v>339</v>
      </c>
      <c r="AG372" s="148">
        <f>+[2]Antioquia!R372</f>
        <v>63</v>
      </c>
      <c r="AH372" s="148">
        <f>+[2]Antioquia!AG372</f>
        <v>0</v>
      </c>
      <c r="AI372" s="148">
        <f>+[2]Atantico!Q372</f>
        <v>1</v>
      </c>
      <c r="AJ372" s="148">
        <f>+[2]Atantico!R372</f>
        <v>0</v>
      </c>
      <c r="AK372" s="148">
        <f>+[2]Atantico!AG372</f>
        <v>0</v>
      </c>
      <c r="AL372" s="148">
        <f>+[2]Arauca!Q372</f>
        <v>1</v>
      </c>
      <c r="AM372" s="148">
        <f>+[2]Arauca!R372</f>
        <v>2</v>
      </c>
      <c r="AN372" s="148">
        <f>+[2]Arauca!AG372</f>
        <v>0</v>
      </c>
      <c r="AO372" s="148">
        <f>+[2]Bolivar!Q372</f>
        <v>1</v>
      </c>
      <c r="AP372" s="148">
        <f>+[2]Bolivar!R372</f>
        <v>1</v>
      </c>
      <c r="AQ372" s="148">
        <f>+[2]Bolivar!AG372</f>
        <v>0</v>
      </c>
      <c r="AR372" s="148">
        <f>+[2]Boyacá!Q372</f>
        <v>20</v>
      </c>
      <c r="AS372" s="148">
        <f>+[2]Boyacá!R372</f>
        <v>10</v>
      </c>
      <c r="AT372" s="148">
        <f>+[2]Boyacá!AG372</f>
        <v>0</v>
      </c>
      <c r="AU372" s="148">
        <f>+[2]Caldas!Q372</f>
        <v>49</v>
      </c>
      <c r="AV372" s="148">
        <f>+[2]Caldas!R372</f>
        <v>30</v>
      </c>
      <c r="AW372" s="148">
        <f>+[2]Caldas!AG372</f>
        <v>0</v>
      </c>
      <c r="AX372" s="148">
        <f>+[2]Caquetá!Q372</f>
        <v>4</v>
      </c>
      <c r="AY372" s="148">
        <f>+[2]Caquetá!R372</f>
        <v>0</v>
      </c>
      <c r="AZ372" s="148">
        <f>+[2]Caquetá!AG372</f>
        <v>0</v>
      </c>
      <c r="BA372" s="148">
        <f>+[2]Casanare!Q372</f>
        <v>9</v>
      </c>
      <c r="BB372" s="148">
        <f>+[2]Casanare!R372</f>
        <v>9</v>
      </c>
      <c r="BC372" s="148">
        <f>+[2]Casanare!AG372</f>
        <v>0</v>
      </c>
      <c r="BD372" s="148">
        <f>+[2]Cauca!Q372</f>
        <v>3</v>
      </c>
      <c r="BE372" s="148">
        <f>+[2]Cauca!R372</f>
        <v>0</v>
      </c>
      <c r="BF372" s="148">
        <f>+[2]Cauca!AG372</f>
        <v>0</v>
      </c>
      <c r="BG372" s="148">
        <f>+[2]Cesar!Q372</f>
        <v>7</v>
      </c>
      <c r="BH372" s="148">
        <f>+[2]Cesar!R372</f>
        <v>9</v>
      </c>
      <c r="BI372" s="148">
        <f>+[2]Cesar!AG372</f>
        <v>0</v>
      </c>
      <c r="BJ372" s="148">
        <f>+[2]Chocó!Q372</f>
        <v>2</v>
      </c>
      <c r="BK372" s="148">
        <f>+[2]Chocó!R372</f>
        <v>2</v>
      </c>
      <c r="BL372" s="148">
        <f>+[2]Chocó!AG372</f>
        <v>0</v>
      </c>
      <c r="BM372" s="148">
        <f>+[2]Córdoba!Q372</f>
        <v>18</v>
      </c>
      <c r="BN372" s="148">
        <f>+[2]Córdoba!R372</f>
        <v>19</v>
      </c>
      <c r="BO372" s="148">
        <f>+[2]Córdoba!AG372</f>
        <v>0</v>
      </c>
      <c r="BP372" s="148">
        <f>+[2]Cundinamarca!Q372</f>
        <v>111</v>
      </c>
      <c r="BQ372" s="148">
        <f>+[2]Cundinamarca!R372</f>
        <v>86</v>
      </c>
      <c r="BR372" s="148">
        <f>+[2]Cundinamarca!AG372</f>
        <v>0</v>
      </c>
      <c r="BS372" s="148">
        <f>+[2]Guainía!Q372</f>
        <v>0</v>
      </c>
      <c r="BT372" s="148">
        <f>+[2]Guainía!R372</f>
        <v>0</v>
      </c>
      <c r="BU372" s="148">
        <f>+[2]Guainía!AG372</f>
        <v>0</v>
      </c>
      <c r="BV372" s="148">
        <f>+[2]Guaviare!Q372</f>
        <v>0</v>
      </c>
      <c r="BW372" s="148">
        <f>+[2]Guaviare!R372</f>
        <v>0</v>
      </c>
      <c r="BX372" s="148">
        <f>+[2]Guaviare!AG372</f>
        <v>0</v>
      </c>
      <c r="BY372" s="148">
        <f>+[2]Huila!Q372</f>
        <v>7</v>
      </c>
      <c r="BZ372" s="148">
        <f>+[2]Huila!R372</f>
        <v>12</v>
      </c>
      <c r="CA372" s="148">
        <f>+[2]Huila!AG372</f>
        <v>0</v>
      </c>
      <c r="CB372" s="148">
        <f>+'[2]La Guajira'!Q372</f>
        <v>1</v>
      </c>
      <c r="CC372" s="148">
        <f>+'[2]La Guajira'!R372</f>
        <v>1</v>
      </c>
      <c r="CD372" s="148">
        <f>+'[2]La Guajira'!AG372</f>
        <v>0</v>
      </c>
      <c r="CE372" s="148">
        <f>+[2]Magdalena!Q372</f>
        <v>1</v>
      </c>
      <c r="CF372" s="148">
        <f>+[2]Magdalena!R372</f>
        <v>0</v>
      </c>
      <c r="CG372" s="148">
        <f>+[2]Magdalena!AG372</f>
        <v>0</v>
      </c>
      <c r="CH372" s="148">
        <f>+[2]Meta!Q372</f>
        <v>1</v>
      </c>
      <c r="CI372" s="148">
        <f>+[2]Meta!R372</f>
        <v>1</v>
      </c>
      <c r="CJ372" s="148">
        <f>+[2]Meta!AG372</f>
        <v>0</v>
      </c>
      <c r="CK372" s="148">
        <f>+[2]Nariño!Q372</f>
        <v>46</v>
      </c>
      <c r="CL372" s="148">
        <f>+[2]Nariño!R372</f>
        <v>28</v>
      </c>
      <c r="CM372" s="148">
        <f>+[2]Nariño!AG372</f>
        <v>0</v>
      </c>
      <c r="CN372" s="148">
        <f>+'[2]Norte de Santander'!Q372</f>
        <v>6</v>
      </c>
      <c r="CO372" s="148">
        <f>+'[2]Norte de Santander'!R372</f>
        <v>2</v>
      </c>
      <c r="CP372" s="148">
        <f>+'[2]Norte de Santander'!AG372</f>
        <v>0</v>
      </c>
      <c r="CQ372" s="148">
        <f>+[2]Putumayo!Q372</f>
        <v>2</v>
      </c>
      <c r="CR372" s="148">
        <f>+[2]Putumayo!R372</f>
        <v>0</v>
      </c>
      <c r="CS372" s="148">
        <f>+[2]Putumayo!AG372</f>
        <v>0</v>
      </c>
      <c r="CT372" s="148">
        <f>+[2]Quindio!Q372</f>
        <v>71</v>
      </c>
      <c r="CU372" s="148">
        <f>+[2]Quindio!R372</f>
        <v>8</v>
      </c>
      <c r="CV372" s="148">
        <f>+[2]Quindio!AG372</f>
        <v>0</v>
      </c>
      <c r="CW372" s="148">
        <f>+[2]Risaralda!Q372</f>
        <v>135</v>
      </c>
      <c r="CX372" s="148">
        <f>+[2]Risaralda!R372</f>
        <v>19</v>
      </c>
      <c r="CY372" s="148">
        <f>+[2]Risaralda!AG372</f>
        <v>0</v>
      </c>
      <c r="CZ372" s="148">
        <f>+'[2]San Anadrés'!Q372</f>
        <v>0</v>
      </c>
      <c r="DA372" s="148">
        <f>+'[2]San Anadrés'!R372</f>
        <v>0</v>
      </c>
      <c r="DB372" s="148">
        <f>+'[2]San Anadrés'!AG372</f>
        <v>0</v>
      </c>
      <c r="DC372" s="148">
        <f>+[2]Santander!Q372</f>
        <v>11</v>
      </c>
      <c r="DD372" s="148">
        <f>+[2]Santander!R372</f>
        <v>10</v>
      </c>
      <c r="DE372" s="148">
        <f>+[2]Santander!AG372</f>
        <v>0</v>
      </c>
      <c r="DF372" s="148">
        <f>+[2]Sucre!Q372</f>
        <v>6</v>
      </c>
      <c r="DG372" s="148">
        <f>+[2]Sucre!R372</f>
        <v>6</v>
      </c>
      <c r="DH372" s="148">
        <f>+[2]Sucre!AG372</f>
        <v>0</v>
      </c>
      <c r="DI372" s="148">
        <f>+[2]Tolima!Q372</f>
        <v>3</v>
      </c>
      <c r="DJ372" s="148">
        <f>+[2]Tolima!R372</f>
        <v>1</v>
      </c>
      <c r="DK372" s="148">
        <f>+[2]Tolima!AG372</f>
        <v>0</v>
      </c>
      <c r="DL372" s="148">
        <f>+'[2]Valle del Cauca'!Q372</f>
        <v>23</v>
      </c>
      <c r="DM372" s="148">
        <f>+'[2]Valle del Cauca'!R372</f>
        <v>9</v>
      </c>
      <c r="DN372" s="148">
        <f>+'[2]Valle del Cauca'!AG372</f>
        <v>0</v>
      </c>
      <c r="DO372" s="148">
        <f>+[2]Vaupés!Q372</f>
        <v>0</v>
      </c>
      <c r="DP372" s="148">
        <f>+[2]Vaupés!R372</f>
        <v>0</v>
      </c>
      <c r="DQ372" s="148">
        <f>+[2]Vaupés!AG372</f>
        <v>0</v>
      </c>
      <c r="DR372" s="148">
        <f>+[2]Vichada!Q372</f>
        <v>0</v>
      </c>
      <c r="DS372" s="148">
        <f>+[2]Vichada!R372</f>
        <v>0</v>
      </c>
      <c r="DT372" s="148">
        <f>+[2]Vichada!AG372</f>
        <v>0</v>
      </c>
    </row>
    <row r="373" spans="1:124" ht="33.75" hidden="1" x14ac:dyDescent="0.25">
      <c r="A373" s="152" t="s">
        <v>718</v>
      </c>
      <c r="B373" s="144" t="str">
        <f t="shared" si="99"/>
        <v>5-0-9-4</v>
      </c>
      <c r="C373" s="182" t="s">
        <v>65</v>
      </c>
      <c r="D373" s="126" t="s">
        <v>55</v>
      </c>
      <c r="E373" s="192" t="s">
        <v>56</v>
      </c>
      <c r="F373" s="192" t="s">
        <v>467</v>
      </c>
      <c r="G373" s="192" t="s">
        <v>470</v>
      </c>
      <c r="H373" s="139" t="s">
        <v>701</v>
      </c>
      <c r="I373" s="49" t="s">
        <v>483</v>
      </c>
      <c r="J373" s="47">
        <v>1667</v>
      </c>
      <c r="K373" s="124">
        <v>0.1</v>
      </c>
      <c r="L373" s="192" t="s">
        <v>484</v>
      </c>
      <c r="M373" s="148">
        <v>1422</v>
      </c>
      <c r="N373" s="48" t="s">
        <v>485</v>
      </c>
      <c r="O373" s="192" t="s">
        <v>57</v>
      </c>
      <c r="P373" s="192" t="s">
        <v>60</v>
      </c>
      <c r="Q373" s="69">
        <f t="shared" si="105"/>
        <v>6.2987402519496101</v>
      </c>
      <c r="R373" s="83" t="e">
        <f t="shared" si="95"/>
        <v>#DIV/0!</v>
      </c>
      <c r="S373" s="83">
        <f>+[2]Amazonas!S373+[2]Antioquia!S373+[2]Atantico!S373+[2]Arauca!S373+[2]Bolivar!S373+[2]Boyacá!S373+[2]Caldas!S373+[2]Caquetá!S373+[2]Casanare!S373+[2]Cauca!S373+[2]Cesar!S373+[2]Chocó!S373+[2]Córdoba!S373+[2]Cundinamarca!S373+[2]Guainía!S373+[2]Guaviare!S373+[2]Huila!S373+'[2]La Guajira'!S373+[2]Magdalena!S373+[2]Meta!S373+[2]Nariño!S373+'[2]Norte de Santander'!S373+[2]Putumayo!S373+[2]Quindio!S373+[2]Risaralda!S373+'[2]San Anadrés'!S373+[2]Santander!S373+[2]Sucre!S373+[2]Tolima!S373+'[2]Valle del Cauca'!S373+[2]Vaupés!S373+[2]Vichada!S373</f>
        <v>0</v>
      </c>
      <c r="T373" s="83">
        <f>+[2]Amazonas!T373+[2]Antioquia!T373+[2]Atantico!T373+[2]Arauca!T373+[2]Bolivar!T373+[2]Boyacá!T373+[2]Caldas!T373+[2]Caquetá!T373+[2]Casanare!T373+[2]Cauca!T373+[2]Cesar!T373+[2]Chocó!T373+[2]Córdoba!T373+[2]Cundinamarca!T373+[2]Guainía!T373+[2]Guaviare!T373+[2]Huila!T373+'[2]La Guajira'!T373+[2]Magdalena!T373+[2]Meta!T373+[2]Nariño!T373+'[2]Norte de Santander'!T373+[2]Putumayo!T373+[2]Quindio!T373+[2]Risaralda!T373+'[2]San Anadrés'!T373+[2]Santander!T373+[2]Sucre!T373+[2]Tolima!T373+'[2]Valle del Cauca'!T373+[2]Vaupés!T373+[2]Vichada!T373</f>
        <v>0</v>
      </c>
      <c r="U373" s="148">
        <f t="shared" si="110"/>
        <v>1667</v>
      </c>
      <c r="V373" s="148">
        <f t="shared" si="111"/>
        <v>105</v>
      </c>
      <c r="W373" s="148">
        <f>+'[2]Oficinas Nacionales'!Q373</f>
        <v>0</v>
      </c>
      <c r="X373" s="148">
        <f>+'[2]Oficinas Nacionales'!R373</f>
        <v>0</v>
      </c>
      <c r="Y373" s="148">
        <f>+'[2]Oficinas Nacionales'!AG373</f>
        <v>0</v>
      </c>
      <c r="Z373" s="148">
        <f t="shared" si="112"/>
        <v>1667</v>
      </c>
      <c r="AA373" s="148">
        <f t="shared" si="112"/>
        <v>1586</v>
      </c>
      <c r="AB373" s="148">
        <f t="shared" si="112"/>
        <v>105</v>
      </c>
      <c r="AC373" s="148">
        <f>+[2]Amazonas!Q373</f>
        <v>7</v>
      </c>
      <c r="AD373" s="148">
        <f>+[2]Amazonas!R373</f>
        <v>13</v>
      </c>
      <c r="AE373" s="148">
        <f>+[2]Amazonas!AG373</f>
        <v>0</v>
      </c>
      <c r="AF373" s="148">
        <f>+[2]Antioquia!Q373</f>
        <v>50</v>
      </c>
      <c r="AG373" s="148">
        <f>+[2]Antioquia!R373</f>
        <v>90</v>
      </c>
      <c r="AH373" s="148">
        <f>+[2]Antioquia!AG373</f>
        <v>2</v>
      </c>
      <c r="AI373" s="148">
        <f>+[2]Atantico!Q373</f>
        <v>40</v>
      </c>
      <c r="AJ373" s="148">
        <f>+[2]Atantico!R373</f>
        <v>41</v>
      </c>
      <c r="AK373" s="148">
        <f>+[2]Atantico!AG373</f>
        <v>0</v>
      </c>
      <c r="AL373" s="148">
        <f>+[2]Arauca!Q373</f>
        <v>40</v>
      </c>
      <c r="AM373" s="148">
        <f>+[2]Arauca!R373</f>
        <v>40</v>
      </c>
      <c r="AN373" s="148">
        <f>+[2]Arauca!AG373</f>
        <v>4</v>
      </c>
      <c r="AO373" s="148">
        <f>+[2]Bolivar!Q373</f>
        <v>30</v>
      </c>
      <c r="AP373" s="148">
        <f>+[2]Bolivar!R373</f>
        <v>30</v>
      </c>
      <c r="AQ373" s="148">
        <f>+[2]Bolivar!AG373</f>
        <v>0</v>
      </c>
      <c r="AR373" s="148">
        <f>+[2]Boyacá!Q373</f>
        <v>130</v>
      </c>
      <c r="AS373" s="148">
        <f>+[2]Boyacá!R373</f>
        <v>130</v>
      </c>
      <c r="AT373" s="148">
        <f>+[2]Boyacá!AG373</f>
        <v>3</v>
      </c>
      <c r="AU373" s="148">
        <f>+[2]Caldas!Q373</f>
        <v>60</v>
      </c>
      <c r="AV373" s="148">
        <f>+[2]Caldas!R373</f>
        <v>60</v>
      </c>
      <c r="AW373" s="148">
        <f>+[2]Caldas!AG373</f>
        <v>2</v>
      </c>
      <c r="AX373" s="148">
        <f>+[2]Caquetá!Q373</f>
        <v>40</v>
      </c>
      <c r="AY373" s="148">
        <f>+[2]Caquetá!R373</f>
        <v>30</v>
      </c>
      <c r="AZ373" s="148">
        <f>+[2]Caquetá!AG373</f>
        <v>4</v>
      </c>
      <c r="BA373" s="148">
        <f>+[2]Casanare!Q373</f>
        <v>40</v>
      </c>
      <c r="BB373" s="148">
        <f>+[2]Casanare!R373</f>
        <v>30</v>
      </c>
      <c r="BC373" s="148">
        <f>+[2]Casanare!AG373</f>
        <v>0</v>
      </c>
      <c r="BD373" s="148">
        <f>+[2]Cauca!Q373</f>
        <v>40</v>
      </c>
      <c r="BE373" s="148">
        <f>+[2]Cauca!R373</f>
        <v>25</v>
      </c>
      <c r="BF373" s="148">
        <f>+[2]Cauca!AG373</f>
        <v>1</v>
      </c>
      <c r="BG373" s="148">
        <f>+[2]Cesar!Q373</f>
        <v>90</v>
      </c>
      <c r="BH373" s="148">
        <f>+[2]Cesar!R373</f>
        <v>50</v>
      </c>
      <c r="BI373" s="148">
        <f>+[2]Cesar!AG373</f>
        <v>0</v>
      </c>
      <c r="BJ373" s="148">
        <f>+[2]Chocó!Q373</f>
        <v>15</v>
      </c>
      <c r="BK373" s="148">
        <f>+[2]Chocó!R373</f>
        <v>15</v>
      </c>
      <c r="BL373" s="148">
        <f>+[2]Chocó!AG373</f>
        <v>0</v>
      </c>
      <c r="BM373" s="148">
        <f>+[2]Córdoba!Q373</f>
        <v>100</v>
      </c>
      <c r="BN373" s="148">
        <f>+[2]Córdoba!R373</f>
        <v>100</v>
      </c>
      <c r="BO373" s="148">
        <f>+[2]Córdoba!AG373</f>
        <v>7</v>
      </c>
      <c r="BP373" s="148">
        <f>+[2]Cundinamarca!Q373</f>
        <v>150</v>
      </c>
      <c r="BQ373" s="148">
        <f>+[2]Cundinamarca!R373</f>
        <v>124</v>
      </c>
      <c r="BR373" s="148">
        <f>+[2]Cundinamarca!AG373</f>
        <v>9</v>
      </c>
      <c r="BS373" s="148">
        <f>+[2]Guainía!Q373</f>
        <v>10</v>
      </c>
      <c r="BT373" s="148">
        <f>+[2]Guainía!R373</f>
        <v>30</v>
      </c>
      <c r="BU373" s="148">
        <f>+[2]Guainía!AG373</f>
        <v>0</v>
      </c>
      <c r="BV373" s="148">
        <f>+[2]Guaviare!Q373</f>
        <v>10</v>
      </c>
      <c r="BW373" s="148">
        <f>+[2]Guaviare!R373</f>
        <v>30</v>
      </c>
      <c r="BX373" s="148">
        <f>+[2]Guaviare!AG373</f>
        <v>2</v>
      </c>
      <c r="BY373" s="148">
        <f>+[2]Huila!Q373</f>
        <v>60</v>
      </c>
      <c r="BZ373" s="148">
        <f>+[2]Huila!R373</f>
        <v>50</v>
      </c>
      <c r="CA373" s="148">
        <f>+[2]Huila!AG373</f>
        <v>0</v>
      </c>
      <c r="CB373" s="148">
        <f>+'[2]La Guajira'!Q373</f>
        <v>15</v>
      </c>
      <c r="CC373" s="148">
        <f>+'[2]La Guajira'!R373</f>
        <v>26</v>
      </c>
      <c r="CD373" s="148">
        <f>+'[2]La Guajira'!AG373</f>
        <v>0</v>
      </c>
      <c r="CE373" s="148">
        <f>+[2]Magdalena!Q373</f>
        <v>20</v>
      </c>
      <c r="CF373" s="148">
        <f>+[2]Magdalena!R373</f>
        <v>20</v>
      </c>
      <c r="CG373" s="148">
        <f>+[2]Magdalena!AG373</f>
        <v>0</v>
      </c>
      <c r="CH373" s="148">
        <f>+[2]Meta!Q373</f>
        <v>90</v>
      </c>
      <c r="CI373" s="148">
        <f>+[2]Meta!R373</f>
        <v>90</v>
      </c>
      <c r="CJ373" s="148">
        <f>+[2]Meta!AG373</f>
        <v>8</v>
      </c>
      <c r="CK373" s="148">
        <f>+[2]Nariño!Q373</f>
        <v>120</v>
      </c>
      <c r="CL373" s="148">
        <f>+[2]Nariño!R373</f>
        <v>0</v>
      </c>
      <c r="CM373" s="148">
        <f>+[2]Nariño!AG373</f>
        <v>26</v>
      </c>
      <c r="CN373" s="148">
        <f>+'[2]Norte de Santander'!Q373</f>
        <v>40</v>
      </c>
      <c r="CO373" s="148">
        <f>+'[2]Norte de Santander'!R373</f>
        <v>40</v>
      </c>
      <c r="CP373" s="148">
        <f>+'[2]Norte de Santander'!AG373</f>
        <v>0</v>
      </c>
      <c r="CQ373" s="148">
        <f>+[2]Putumayo!Q373</f>
        <v>90</v>
      </c>
      <c r="CR373" s="148">
        <f>+[2]Putumayo!R373</f>
        <v>120</v>
      </c>
      <c r="CS373" s="148">
        <f>+[2]Putumayo!AG373</f>
        <v>0</v>
      </c>
      <c r="CT373" s="148">
        <f>+[2]Quindio!Q373</f>
        <v>50</v>
      </c>
      <c r="CU373" s="148">
        <f>+[2]Quindio!R373</f>
        <v>50</v>
      </c>
      <c r="CV373" s="148">
        <f>+[2]Quindio!AG373</f>
        <v>13</v>
      </c>
      <c r="CW373" s="148">
        <f>+[2]Risaralda!Q373</f>
        <v>70</v>
      </c>
      <c r="CX373" s="148">
        <f>+[2]Risaralda!R373</f>
        <v>50</v>
      </c>
      <c r="CY373" s="148">
        <f>+[2]Risaralda!AG373</f>
        <v>5</v>
      </c>
      <c r="CZ373" s="148">
        <f>+'[2]San Anadrés'!Q373</f>
        <v>10</v>
      </c>
      <c r="DA373" s="148">
        <f>+'[2]San Anadrés'!R373</f>
        <v>5</v>
      </c>
      <c r="DB373" s="148">
        <f>+'[2]San Anadrés'!AG373</f>
        <v>0</v>
      </c>
      <c r="DC373" s="148">
        <f>+[2]Santander!Q373</f>
        <v>60</v>
      </c>
      <c r="DD373" s="148">
        <f>+[2]Santander!R373</f>
        <v>50</v>
      </c>
      <c r="DE373" s="148">
        <f>+[2]Santander!AG373</f>
        <v>8</v>
      </c>
      <c r="DF373" s="148">
        <f>+[2]Sucre!Q373</f>
        <v>60</v>
      </c>
      <c r="DG373" s="148">
        <f>+[2]Sucre!R373</f>
        <v>50</v>
      </c>
      <c r="DH373" s="148">
        <f>+[2]Sucre!AG373</f>
        <v>7</v>
      </c>
      <c r="DI373" s="148">
        <f>+[2]Tolima!Q373</f>
        <v>60</v>
      </c>
      <c r="DJ373" s="148">
        <f>+[2]Tolima!R373</f>
        <v>80</v>
      </c>
      <c r="DK373" s="148">
        <f>+[2]Tolima!AG373</f>
        <v>0</v>
      </c>
      <c r="DL373" s="148">
        <f>+'[2]Valle del Cauca'!Q373</f>
        <v>60</v>
      </c>
      <c r="DM373" s="148">
        <f>+'[2]Valle del Cauca'!R373</f>
        <v>100</v>
      </c>
      <c r="DN373" s="148">
        <f>+'[2]Valle del Cauca'!AG373</f>
        <v>4</v>
      </c>
      <c r="DO373" s="148">
        <f>+[2]Vaupés!Q373</f>
        <v>5</v>
      </c>
      <c r="DP373" s="148">
        <f>+[2]Vaupés!R373</f>
        <v>15</v>
      </c>
      <c r="DQ373" s="148">
        <f>+[2]Vaupés!AG373</f>
        <v>0</v>
      </c>
      <c r="DR373" s="148">
        <f>+[2]Vichada!Q373</f>
        <v>5</v>
      </c>
      <c r="DS373" s="148">
        <f>+[2]Vichada!R373</f>
        <v>2</v>
      </c>
      <c r="DT373" s="148">
        <f>+[2]Vichada!AG373</f>
        <v>0</v>
      </c>
    </row>
    <row r="374" spans="1:124" ht="33.75" hidden="1" x14ac:dyDescent="0.25">
      <c r="A374" s="152" t="s">
        <v>718</v>
      </c>
      <c r="B374" s="144" t="str">
        <f t="shared" si="99"/>
        <v>5-0-9-5</v>
      </c>
      <c r="C374" s="182" t="s">
        <v>65</v>
      </c>
      <c r="D374" s="126" t="s">
        <v>55</v>
      </c>
      <c r="E374" s="192" t="s">
        <v>56</v>
      </c>
      <c r="F374" s="192" t="s">
        <v>467</v>
      </c>
      <c r="G374" s="192" t="s">
        <v>470</v>
      </c>
      <c r="H374" s="139" t="s">
        <v>486</v>
      </c>
      <c r="I374" s="192" t="s">
        <v>487</v>
      </c>
      <c r="J374" s="135">
        <v>48</v>
      </c>
      <c r="K374" s="124">
        <v>0.05</v>
      </c>
      <c r="L374" s="192" t="s">
        <v>488</v>
      </c>
      <c r="M374" s="148">
        <v>47</v>
      </c>
      <c r="N374" s="192" t="s">
        <v>489</v>
      </c>
      <c r="O374" s="192" t="s">
        <v>57</v>
      </c>
      <c r="P374" s="150" t="s">
        <v>60</v>
      </c>
      <c r="Q374" s="69">
        <f t="shared" si="105"/>
        <v>0</v>
      </c>
      <c r="R374" s="83" t="e">
        <f t="shared" si="95"/>
        <v>#DIV/0!</v>
      </c>
      <c r="S374" s="83">
        <f>+[2]Amazonas!S374+[2]Antioquia!S374+[2]Atantico!S374+[2]Arauca!S374+[2]Bolivar!S374+[2]Boyacá!S374+[2]Caldas!S374+[2]Caquetá!S374+[2]Casanare!S374+[2]Cauca!S374+[2]Cesar!S374+[2]Chocó!S374+[2]Córdoba!S374+[2]Cundinamarca!S374+[2]Guainía!S374+[2]Guaviare!S374+[2]Huila!S374+'[2]La Guajira'!S374+[2]Magdalena!S374+[2]Meta!S374+[2]Nariño!S374+'[2]Norte de Santander'!S374+[2]Putumayo!S374+[2]Quindio!S374+[2]Risaralda!S374+'[2]San Anadrés'!S374+[2]Santander!S374+[2]Sucre!S374+[2]Tolima!S374+'[2]Valle del Cauca'!S374+[2]Vaupés!S374+[2]Vichada!S374</f>
        <v>0</v>
      </c>
      <c r="T374" s="83">
        <f>+[2]Amazonas!T374+[2]Antioquia!T374+[2]Atantico!T374+[2]Arauca!T374+[2]Bolivar!T374+[2]Boyacá!T374+[2]Caldas!T374+[2]Caquetá!T374+[2]Casanare!T374+[2]Cauca!T374+[2]Cesar!T374+[2]Chocó!T374+[2]Córdoba!T374+[2]Cundinamarca!T374+[2]Guainía!T374+[2]Guaviare!T374+[2]Huila!T374+'[2]La Guajira'!T374+[2]Magdalena!T374+[2]Meta!T374+[2]Nariño!T374+'[2]Norte de Santander'!T374+[2]Putumayo!T374+[2]Quindio!T374+[2]Risaralda!T374+'[2]San Anadrés'!T374+[2]Santander!T374+[2]Sucre!T374+[2]Tolima!T374+'[2]Valle del Cauca'!T374+[2]Vaupés!T374+[2]Vichada!T374</f>
        <v>0</v>
      </c>
      <c r="U374" s="148">
        <f t="shared" si="110"/>
        <v>48</v>
      </c>
      <c r="V374" s="148">
        <f t="shared" si="111"/>
        <v>0</v>
      </c>
      <c r="W374" s="148">
        <f>+'[2]Oficinas Nacionales'!Q374</f>
        <v>4</v>
      </c>
      <c r="X374" s="148">
        <f>+'[2]Oficinas Nacionales'!R374</f>
        <v>1</v>
      </c>
      <c r="Y374" s="148">
        <f>+'[2]Oficinas Nacionales'!AG374</f>
        <v>0</v>
      </c>
      <c r="Z374" s="148">
        <f t="shared" si="112"/>
        <v>44</v>
      </c>
      <c r="AA374" s="148">
        <f t="shared" si="112"/>
        <v>43</v>
      </c>
      <c r="AB374" s="148">
        <f t="shared" si="112"/>
        <v>0</v>
      </c>
      <c r="AC374" s="148">
        <f>+[2]Amazonas!Q374</f>
        <v>0</v>
      </c>
      <c r="AD374" s="148">
        <f>+[2]Amazonas!R374</f>
        <v>0</v>
      </c>
      <c r="AE374" s="148">
        <f>+[2]Amazonas!AG374</f>
        <v>0</v>
      </c>
      <c r="AF374" s="148">
        <f>+[2]Antioquia!Q374</f>
        <v>2</v>
      </c>
      <c r="AG374" s="148">
        <f>+[2]Antioquia!R374</f>
        <v>3</v>
      </c>
      <c r="AH374" s="148">
        <f>+[2]Antioquia!AG374</f>
        <v>0</v>
      </c>
      <c r="AI374" s="148">
        <f>+[2]Atantico!Q374</f>
        <v>2</v>
      </c>
      <c r="AJ374" s="148">
        <f>+[2]Atantico!R374</f>
        <v>2</v>
      </c>
      <c r="AK374" s="148">
        <f>+[2]Atantico!AG374</f>
        <v>0</v>
      </c>
      <c r="AL374" s="148">
        <f>+[2]Arauca!Q374</f>
        <v>1</v>
      </c>
      <c r="AM374" s="148">
        <f>+[2]Arauca!R374</f>
        <v>3</v>
      </c>
      <c r="AN374" s="148">
        <f>+[2]Arauca!AG374</f>
        <v>0</v>
      </c>
      <c r="AO374" s="148">
        <f>+[2]Bolivar!Q374</f>
        <v>1</v>
      </c>
      <c r="AP374" s="148">
        <f>+[2]Bolivar!R374</f>
        <v>1</v>
      </c>
      <c r="AQ374" s="148">
        <f>+[2]Bolivar!AG374</f>
        <v>0</v>
      </c>
      <c r="AR374" s="148">
        <f>+[2]Boyacá!Q374</f>
        <v>2</v>
      </c>
      <c r="AS374" s="148">
        <f>+[2]Boyacá!R374</f>
        <v>1</v>
      </c>
      <c r="AT374" s="148">
        <f>+[2]Boyacá!AG374</f>
        <v>0</v>
      </c>
      <c r="AU374" s="148">
        <f>+[2]Caldas!Q374</f>
        <v>2</v>
      </c>
      <c r="AV374" s="148">
        <f>+[2]Caldas!R374</f>
        <v>4</v>
      </c>
      <c r="AW374" s="148">
        <f>+[2]Caldas!AG374</f>
        <v>0</v>
      </c>
      <c r="AX374" s="148">
        <f>+[2]Caquetá!Q374</f>
        <v>2</v>
      </c>
      <c r="AY374" s="148">
        <f>+[2]Caquetá!R374</f>
        <v>1</v>
      </c>
      <c r="AZ374" s="148">
        <f>+[2]Caquetá!AG374</f>
        <v>0</v>
      </c>
      <c r="BA374" s="148">
        <f>+[2]Casanare!Q374</f>
        <v>2</v>
      </c>
      <c r="BB374" s="148">
        <f>+[2]Casanare!R374</f>
        <v>1</v>
      </c>
      <c r="BC374" s="148">
        <f>+[2]Casanare!AG374</f>
        <v>0</v>
      </c>
      <c r="BD374" s="148">
        <f>+[2]Cauca!Q374</f>
        <v>2</v>
      </c>
      <c r="BE374" s="148">
        <f>+[2]Cauca!R374</f>
        <v>0</v>
      </c>
      <c r="BF374" s="148">
        <f>+[2]Cauca!AG374</f>
        <v>0</v>
      </c>
      <c r="BG374" s="148">
        <f>+[2]Cesar!Q374</f>
        <v>2</v>
      </c>
      <c r="BH374" s="148">
        <f>+[2]Cesar!R374</f>
        <v>1</v>
      </c>
      <c r="BI374" s="148">
        <f>+[2]Cesar!AG374</f>
        <v>0</v>
      </c>
      <c r="BJ374" s="148">
        <f>+[2]Chocó!Q374</f>
        <v>1</v>
      </c>
      <c r="BK374" s="148">
        <f>+[2]Chocó!R374</f>
        <v>1</v>
      </c>
      <c r="BL374" s="148">
        <f>+[2]Chocó!AG374</f>
        <v>0</v>
      </c>
      <c r="BM374" s="148">
        <f>+[2]Córdoba!Q374</f>
        <v>2</v>
      </c>
      <c r="BN374" s="148">
        <f>+[2]Córdoba!R374</f>
        <v>1</v>
      </c>
      <c r="BO374" s="148">
        <f>+[2]Córdoba!AG374</f>
        <v>0</v>
      </c>
      <c r="BP374" s="148">
        <f>+[2]Cundinamarca!Q374</f>
        <v>2</v>
      </c>
      <c r="BQ374" s="148">
        <f>+[2]Cundinamarca!R374</f>
        <v>2</v>
      </c>
      <c r="BR374" s="148">
        <f>+[2]Cundinamarca!AG374</f>
        <v>0</v>
      </c>
      <c r="BS374" s="148">
        <f>+[2]Guainía!Q374</f>
        <v>1</v>
      </c>
      <c r="BT374" s="148">
        <f>+[2]Guainía!R374</f>
        <v>1</v>
      </c>
      <c r="BU374" s="148">
        <f>+[2]Guainía!AG374</f>
        <v>0</v>
      </c>
      <c r="BV374" s="148">
        <f>+[2]Guaviare!Q374</f>
        <v>0</v>
      </c>
      <c r="BW374" s="148">
        <f>+[2]Guaviare!R374</f>
        <v>1</v>
      </c>
      <c r="BX374" s="148">
        <f>+[2]Guaviare!AG374</f>
        <v>0</v>
      </c>
      <c r="BY374" s="148">
        <f>+[2]Huila!Q374</f>
        <v>1</v>
      </c>
      <c r="BZ374" s="148">
        <f>+[2]Huila!R374</f>
        <v>1</v>
      </c>
      <c r="CA374" s="148">
        <f>+[2]Huila!AG374</f>
        <v>0</v>
      </c>
      <c r="CB374" s="148">
        <f>+'[2]La Guajira'!Q374</f>
        <v>1</v>
      </c>
      <c r="CC374" s="148">
        <f>+'[2]La Guajira'!R374</f>
        <v>1</v>
      </c>
      <c r="CD374" s="148">
        <f>+'[2]La Guajira'!AG374</f>
        <v>0</v>
      </c>
      <c r="CE374" s="148">
        <f>+[2]Magdalena!Q374</f>
        <v>1</v>
      </c>
      <c r="CF374" s="148">
        <f>+[2]Magdalena!R374</f>
        <v>1</v>
      </c>
      <c r="CG374" s="148">
        <f>+[2]Magdalena!AG374</f>
        <v>0</v>
      </c>
      <c r="CH374" s="148">
        <f>+[2]Meta!Q374</f>
        <v>2</v>
      </c>
      <c r="CI374" s="148">
        <f>+[2]Meta!R374</f>
        <v>2</v>
      </c>
      <c r="CJ374" s="148">
        <f>+[2]Meta!AG374</f>
        <v>0</v>
      </c>
      <c r="CK374" s="148">
        <f>+[2]Nariño!Q374</f>
        <v>2</v>
      </c>
      <c r="CL374" s="148">
        <f>+[2]Nariño!R374</f>
        <v>2</v>
      </c>
      <c r="CM374" s="148">
        <f>+[2]Nariño!AG374</f>
        <v>0</v>
      </c>
      <c r="CN374" s="148">
        <f>+'[2]Norte de Santander'!Q374</f>
        <v>2</v>
      </c>
      <c r="CO374" s="148">
        <f>+'[2]Norte de Santander'!R374</f>
        <v>2</v>
      </c>
      <c r="CP374" s="148">
        <f>+'[2]Norte de Santander'!AG374</f>
        <v>0</v>
      </c>
      <c r="CQ374" s="148">
        <f>+[2]Putumayo!Q374</f>
        <v>2</v>
      </c>
      <c r="CR374" s="148">
        <f>+[2]Putumayo!R374</f>
        <v>1</v>
      </c>
      <c r="CS374" s="148">
        <f>+[2]Putumayo!AG374</f>
        <v>0</v>
      </c>
      <c r="CT374" s="148">
        <f>+[2]Quindio!Q374</f>
        <v>1</v>
      </c>
      <c r="CU374" s="148">
        <f>+[2]Quindio!R374</f>
        <v>1</v>
      </c>
      <c r="CV374" s="148">
        <f>+[2]Quindio!AG374</f>
        <v>0</v>
      </c>
      <c r="CW374" s="148">
        <f>+[2]Risaralda!Q374</f>
        <v>1</v>
      </c>
      <c r="CX374" s="148">
        <f>+[2]Risaralda!R374</f>
        <v>1</v>
      </c>
      <c r="CY374" s="148">
        <f>+[2]Risaralda!AG374</f>
        <v>0</v>
      </c>
      <c r="CZ374" s="148">
        <f>+'[2]San Anadrés'!Q374</f>
        <v>0</v>
      </c>
      <c r="DA374" s="148">
        <f>+'[2]San Anadrés'!R374</f>
        <v>0</v>
      </c>
      <c r="DB374" s="148">
        <f>+'[2]San Anadrés'!AG374</f>
        <v>0</v>
      </c>
      <c r="DC374" s="148">
        <f>+[2]Santander!Q374</f>
        <v>2</v>
      </c>
      <c r="DD374" s="148">
        <f>+[2]Santander!R374</f>
        <v>1</v>
      </c>
      <c r="DE374" s="148">
        <f>+[2]Santander!AG374</f>
        <v>0</v>
      </c>
      <c r="DF374" s="148">
        <f>+[2]Sucre!Q374</f>
        <v>2</v>
      </c>
      <c r="DG374" s="148">
        <f>+[2]Sucre!R374</f>
        <v>2</v>
      </c>
      <c r="DH374" s="148">
        <f>+[2]Sucre!AG374</f>
        <v>0</v>
      </c>
      <c r="DI374" s="148">
        <f>+[2]Tolima!Q374</f>
        <v>1</v>
      </c>
      <c r="DJ374" s="148">
        <f>+[2]Tolima!R374</f>
        <v>3</v>
      </c>
      <c r="DK374" s="148">
        <f>+[2]Tolima!AG374</f>
        <v>0</v>
      </c>
      <c r="DL374" s="148">
        <f>+'[2]Valle del Cauca'!Q374</f>
        <v>2</v>
      </c>
      <c r="DM374" s="148">
        <f>+'[2]Valle del Cauca'!R374</f>
        <v>2</v>
      </c>
      <c r="DN374" s="148">
        <f>+'[2]Valle del Cauca'!AG374</f>
        <v>0</v>
      </c>
      <c r="DO374" s="148">
        <f>+[2]Vaupés!Q374</f>
        <v>0</v>
      </c>
      <c r="DP374" s="148">
        <f>+[2]Vaupés!R374</f>
        <v>0</v>
      </c>
      <c r="DQ374" s="148">
        <f>+[2]Vaupés!AG374</f>
        <v>0</v>
      </c>
      <c r="DR374" s="148">
        <f>+[2]Vichada!Q374</f>
        <v>0</v>
      </c>
      <c r="DS374" s="148">
        <f>+[2]Vichada!R374</f>
        <v>0</v>
      </c>
      <c r="DT374" s="148">
        <f>+[2]Vichada!AG374</f>
        <v>0</v>
      </c>
    </row>
    <row r="375" spans="1:124" ht="33.75" hidden="1" x14ac:dyDescent="0.25">
      <c r="A375" s="152" t="s">
        <v>718</v>
      </c>
      <c r="B375" s="144" t="str">
        <f t="shared" si="99"/>
        <v>5-0-9-6</v>
      </c>
      <c r="C375" s="182" t="s">
        <v>65</v>
      </c>
      <c r="D375" s="126" t="s">
        <v>55</v>
      </c>
      <c r="E375" s="192" t="s">
        <v>56</v>
      </c>
      <c r="F375" s="192" t="s">
        <v>467</v>
      </c>
      <c r="G375" s="192" t="s">
        <v>470</v>
      </c>
      <c r="H375" s="139" t="s">
        <v>490</v>
      </c>
      <c r="I375" s="426" t="s">
        <v>491</v>
      </c>
      <c r="J375" s="135">
        <v>435</v>
      </c>
      <c r="K375" s="124">
        <v>0.02</v>
      </c>
      <c r="L375" s="192" t="s">
        <v>492</v>
      </c>
      <c r="M375" s="148">
        <v>343</v>
      </c>
      <c r="N375" s="192" t="s">
        <v>493</v>
      </c>
      <c r="O375" s="192" t="s">
        <v>57</v>
      </c>
      <c r="P375" s="150" t="s">
        <v>60</v>
      </c>
      <c r="Q375" s="69">
        <f t="shared" si="105"/>
        <v>5.0574712643678161</v>
      </c>
      <c r="R375" s="83" t="e">
        <f t="shared" si="95"/>
        <v>#DIV/0!</v>
      </c>
      <c r="S375" s="83">
        <f>+[2]Amazonas!S375+[2]Antioquia!S375+[2]Atantico!S375+[2]Arauca!S375+[2]Bolivar!S375+[2]Boyacá!S375+[2]Caldas!S375+[2]Caquetá!S375+[2]Casanare!S375+[2]Cauca!S375+[2]Cesar!S375+[2]Chocó!S375+[2]Córdoba!S375+[2]Cundinamarca!S375+[2]Guainía!S375+[2]Guaviare!S375+[2]Huila!S375+'[2]La Guajira'!S375+[2]Magdalena!S375+[2]Meta!S375+[2]Nariño!S375+'[2]Norte de Santander'!S375+[2]Putumayo!S375+[2]Quindio!S375+[2]Risaralda!S375+'[2]San Anadrés'!S375+[2]Santander!S375+[2]Sucre!S375+[2]Tolima!S375+'[2]Valle del Cauca'!S375+[2]Vaupés!S375+[2]Vichada!S375</f>
        <v>0</v>
      </c>
      <c r="T375" s="83">
        <f>+[2]Amazonas!T375+[2]Antioquia!T375+[2]Atantico!T375+[2]Arauca!T375+[2]Bolivar!T375+[2]Boyacá!T375+[2]Caldas!T375+[2]Caquetá!T375+[2]Casanare!T375+[2]Cauca!T375+[2]Cesar!T375+[2]Chocó!T375+[2]Córdoba!T375+[2]Cundinamarca!T375+[2]Guainía!T375+[2]Guaviare!T375+[2]Huila!T375+'[2]La Guajira'!T375+[2]Magdalena!T375+[2]Meta!T375+[2]Nariño!T375+'[2]Norte de Santander'!T375+[2]Putumayo!T375+[2]Quindio!T375+[2]Risaralda!T375+'[2]San Anadrés'!T375+[2]Santander!T375+[2]Sucre!T375+[2]Tolima!T375+'[2]Valle del Cauca'!T375+[2]Vaupés!T375+[2]Vichada!T375</f>
        <v>0</v>
      </c>
      <c r="U375" s="148">
        <f t="shared" si="110"/>
        <v>435</v>
      </c>
      <c r="V375" s="148">
        <f t="shared" si="111"/>
        <v>22</v>
      </c>
      <c r="W375" s="148">
        <f>+'[2]Oficinas Nacionales'!Q375</f>
        <v>0</v>
      </c>
      <c r="X375" s="148">
        <f>+'[2]Oficinas Nacionales'!R375</f>
        <v>0</v>
      </c>
      <c r="Y375" s="148">
        <f>+'[2]Oficinas Nacionales'!AG375</f>
        <v>0</v>
      </c>
      <c r="Z375" s="148">
        <f t="shared" si="112"/>
        <v>435</v>
      </c>
      <c r="AA375" s="148">
        <f t="shared" si="112"/>
        <v>353</v>
      </c>
      <c r="AB375" s="148">
        <f t="shared" si="112"/>
        <v>22</v>
      </c>
      <c r="AC375" s="148">
        <f>+[2]Amazonas!Q375</f>
        <v>3</v>
      </c>
      <c r="AD375" s="148">
        <f>+[2]Amazonas!R375</f>
        <v>1</v>
      </c>
      <c r="AE375" s="148">
        <f>+[2]Amazonas!AG375</f>
        <v>0</v>
      </c>
      <c r="AF375" s="148">
        <f>+[2]Antioquia!Q375</f>
        <v>30</v>
      </c>
      <c r="AG375" s="148">
        <f>+[2]Antioquia!R375</f>
        <v>33</v>
      </c>
      <c r="AH375" s="148">
        <f>+[2]Antioquia!AG375</f>
        <v>1</v>
      </c>
      <c r="AI375" s="148">
        <f>+[2]Atantico!Q375</f>
        <v>10</v>
      </c>
      <c r="AJ375" s="148">
        <f>+[2]Atantico!R375</f>
        <v>6</v>
      </c>
      <c r="AK375" s="148">
        <f>+[2]Atantico!AG375</f>
        <v>1</v>
      </c>
      <c r="AL375" s="148">
        <f>+[2]Arauca!Q375</f>
        <v>10</v>
      </c>
      <c r="AM375" s="148">
        <f>+[2]Arauca!R375</f>
        <v>5</v>
      </c>
      <c r="AN375" s="148">
        <f>+[2]Arauca!AG375</f>
        <v>1</v>
      </c>
      <c r="AO375" s="148">
        <f>+[2]Bolivar!Q375</f>
        <v>12</v>
      </c>
      <c r="AP375" s="148">
        <f>+[2]Bolivar!R375</f>
        <v>4</v>
      </c>
      <c r="AQ375" s="148">
        <f>+[2]Bolivar!AG375</f>
        <v>0</v>
      </c>
      <c r="AR375" s="148">
        <f>+[2]Boyacá!Q375</f>
        <v>20</v>
      </c>
      <c r="AS375" s="148">
        <f>+[2]Boyacá!R375</f>
        <v>30</v>
      </c>
      <c r="AT375" s="148">
        <f>+[2]Boyacá!AG375</f>
        <v>0</v>
      </c>
      <c r="AU375" s="148">
        <f>+[2]Caldas!Q375</f>
        <v>13</v>
      </c>
      <c r="AV375" s="148">
        <f>+[2]Caldas!R375</f>
        <v>13</v>
      </c>
      <c r="AW375" s="148">
        <f>+[2]Caldas!AG375</f>
        <v>1</v>
      </c>
      <c r="AX375" s="148">
        <f>+[2]Caquetá!Q375</f>
        <v>13</v>
      </c>
      <c r="AY375" s="148">
        <f>+[2]Caquetá!R375</f>
        <v>11</v>
      </c>
      <c r="AZ375" s="148">
        <f>+[2]Caquetá!AG375</f>
        <v>2</v>
      </c>
      <c r="BA375" s="148">
        <f>+[2]Casanare!Q375</f>
        <v>13</v>
      </c>
      <c r="BB375" s="148">
        <f>+[2]Casanare!R375</f>
        <v>13</v>
      </c>
      <c r="BC375" s="148">
        <f>+[2]Casanare!AG375</f>
        <v>1</v>
      </c>
      <c r="BD375" s="148">
        <f>+[2]Cauca!Q375</f>
        <v>15</v>
      </c>
      <c r="BE375" s="148">
        <f>+[2]Cauca!R375</f>
        <v>6</v>
      </c>
      <c r="BF375" s="148">
        <f>+[2]Cauca!AG375</f>
        <v>0</v>
      </c>
      <c r="BG375" s="148">
        <f>+[2]Cesar!Q375</f>
        <v>20</v>
      </c>
      <c r="BH375" s="148">
        <f>+[2]Cesar!R375</f>
        <v>10</v>
      </c>
      <c r="BI375" s="148">
        <f>+[2]Cesar!AG375</f>
        <v>0</v>
      </c>
      <c r="BJ375" s="148">
        <f>+[2]Chocó!Q375</f>
        <v>5</v>
      </c>
      <c r="BK375" s="148">
        <f>+[2]Chocó!R375</f>
        <v>5</v>
      </c>
      <c r="BL375" s="148">
        <f>+[2]Chocó!AG375</f>
        <v>0</v>
      </c>
      <c r="BM375" s="148">
        <f>+[2]Córdoba!Q375</f>
        <v>10</v>
      </c>
      <c r="BN375" s="148">
        <f>+[2]Córdoba!R375</f>
        <v>7</v>
      </c>
      <c r="BO375" s="148">
        <f>+[2]Córdoba!AG375</f>
        <v>0</v>
      </c>
      <c r="BP375" s="148">
        <f>+[2]Cundinamarca!Q375</f>
        <v>10</v>
      </c>
      <c r="BQ375" s="148">
        <f>+[2]Cundinamarca!R375</f>
        <v>10</v>
      </c>
      <c r="BR375" s="148">
        <f>+[2]Cundinamarca!AG375</f>
        <v>0</v>
      </c>
      <c r="BS375" s="148">
        <f>+[2]Guainía!Q375</f>
        <v>10</v>
      </c>
      <c r="BT375" s="148">
        <f>+[2]Guainía!R375</f>
        <v>5</v>
      </c>
      <c r="BU375" s="148">
        <f>+[2]Guainía!AG375</f>
        <v>0</v>
      </c>
      <c r="BV375" s="148">
        <f>+[2]Guaviare!Q375</f>
        <v>10</v>
      </c>
      <c r="BW375" s="148">
        <f>+[2]Guaviare!R375</f>
        <v>5</v>
      </c>
      <c r="BX375" s="148">
        <f>+[2]Guaviare!AG375</f>
        <v>0</v>
      </c>
      <c r="BY375" s="148">
        <f>+[2]Huila!Q375</f>
        <v>10</v>
      </c>
      <c r="BZ375" s="148">
        <f>+[2]Huila!R375</f>
        <v>5</v>
      </c>
      <c r="CA375" s="148">
        <f>+[2]Huila!AG375</f>
        <v>2</v>
      </c>
      <c r="CB375" s="148">
        <f>+'[2]La Guajira'!Q375</f>
        <v>10</v>
      </c>
      <c r="CC375" s="148">
        <f>+'[2]La Guajira'!R375</f>
        <v>5</v>
      </c>
      <c r="CD375" s="148">
        <f>+'[2]La Guajira'!AG375</f>
        <v>0</v>
      </c>
      <c r="CE375" s="148">
        <f>+[2]Magdalena!Q375</f>
        <v>15</v>
      </c>
      <c r="CF375" s="148">
        <f>+[2]Magdalena!R375</f>
        <v>5</v>
      </c>
      <c r="CG375" s="148">
        <f>+[2]Magdalena!AG375</f>
        <v>0</v>
      </c>
      <c r="CH375" s="148">
        <f>+[2]Meta!Q375</f>
        <v>20</v>
      </c>
      <c r="CI375" s="148">
        <f>+[2]Meta!R375</f>
        <v>20</v>
      </c>
      <c r="CJ375" s="148">
        <f>+[2]Meta!AG375</f>
        <v>2</v>
      </c>
      <c r="CK375" s="148">
        <f>+[2]Nariño!Q375</f>
        <v>15</v>
      </c>
      <c r="CL375" s="148">
        <f>+[2]Nariño!R375</f>
        <v>10</v>
      </c>
      <c r="CM375" s="148">
        <f>+[2]Nariño!AG375</f>
        <v>3</v>
      </c>
      <c r="CN375" s="148">
        <f>+'[2]Norte de Santander'!Q375</f>
        <v>20</v>
      </c>
      <c r="CO375" s="148">
        <f>+'[2]Norte de Santander'!R375</f>
        <v>30</v>
      </c>
      <c r="CP375" s="148">
        <f>+'[2]Norte de Santander'!AG375</f>
        <v>2</v>
      </c>
      <c r="CQ375" s="148">
        <f>+[2]Putumayo!Q375</f>
        <v>20</v>
      </c>
      <c r="CR375" s="148">
        <f>+[2]Putumayo!R375</f>
        <v>14</v>
      </c>
      <c r="CS375" s="148">
        <f>+[2]Putumayo!AG375</f>
        <v>0</v>
      </c>
      <c r="CT375" s="148">
        <f>+[2]Quindio!Q375</f>
        <v>15</v>
      </c>
      <c r="CU375" s="148">
        <f>+[2]Quindio!R375</f>
        <v>19</v>
      </c>
      <c r="CV375" s="148">
        <f>+[2]Quindio!AG375</f>
        <v>4</v>
      </c>
      <c r="CW375" s="148">
        <f>+[2]Risaralda!Q375</f>
        <v>10</v>
      </c>
      <c r="CX375" s="148">
        <f>+[2]Risaralda!R375</f>
        <v>5</v>
      </c>
      <c r="CY375" s="148">
        <f>+[2]Risaralda!AG375</f>
        <v>0</v>
      </c>
      <c r="CZ375" s="148">
        <f>+'[2]San Anadrés'!Q375</f>
        <v>6</v>
      </c>
      <c r="DA375" s="148">
        <f>+'[2]San Anadrés'!R375</f>
        <v>5</v>
      </c>
      <c r="DB375" s="148">
        <f>+'[2]San Anadrés'!AG375</f>
        <v>0</v>
      </c>
      <c r="DC375" s="148">
        <f>+[2]Santander!Q375</f>
        <v>15</v>
      </c>
      <c r="DD375" s="148">
        <f>+[2]Santander!R375</f>
        <v>15</v>
      </c>
      <c r="DE375" s="148">
        <f>+[2]Santander!AG375</f>
        <v>2</v>
      </c>
      <c r="DF375" s="148">
        <f>+[2]Sucre!Q375</f>
        <v>20</v>
      </c>
      <c r="DG375" s="148">
        <f>+[2]Sucre!R375</f>
        <v>15</v>
      </c>
      <c r="DH375" s="148">
        <f>+[2]Sucre!AG375</f>
        <v>0</v>
      </c>
      <c r="DI375" s="148">
        <f>+[2]Tolima!Q375</f>
        <v>15</v>
      </c>
      <c r="DJ375" s="148">
        <f>+[2]Tolima!R375</f>
        <v>15</v>
      </c>
      <c r="DK375" s="148">
        <f>+[2]Tolima!AG375</f>
        <v>0</v>
      </c>
      <c r="DL375" s="148">
        <f>+'[2]Valle del Cauca'!Q375</f>
        <v>20</v>
      </c>
      <c r="DM375" s="148">
        <f>+'[2]Valle del Cauca'!R375</f>
        <v>20</v>
      </c>
      <c r="DN375" s="148">
        <f>+'[2]Valle del Cauca'!AG375</f>
        <v>0</v>
      </c>
      <c r="DO375" s="148">
        <f>+[2]Vaupés!Q375</f>
        <v>10</v>
      </c>
      <c r="DP375" s="148">
        <f>+[2]Vaupés!R375</f>
        <v>1</v>
      </c>
      <c r="DQ375" s="148">
        <f>+[2]Vaupés!AG375</f>
        <v>0</v>
      </c>
      <c r="DR375" s="148">
        <f>+[2]Vichada!Q375</f>
        <v>10</v>
      </c>
      <c r="DS375" s="148">
        <f>+[2]Vichada!R375</f>
        <v>5</v>
      </c>
      <c r="DT375" s="148">
        <f>+[2]Vichada!AG375</f>
        <v>0</v>
      </c>
    </row>
    <row r="376" spans="1:124" ht="33.75" hidden="1" x14ac:dyDescent="0.25">
      <c r="A376" s="152" t="s">
        <v>718</v>
      </c>
      <c r="B376" s="144" t="str">
        <f t="shared" si="99"/>
        <v>5-0-9-7</v>
      </c>
      <c r="C376" s="182" t="s">
        <v>65</v>
      </c>
      <c r="D376" s="126" t="s">
        <v>55</v>
      </c>
      <c r="E376" s="192" t="s">
        <v>56</v>
      </c>
      <c r="F376" s="192" t="s">
        <v>467</v>
      </c>
      <c r="G376" s="192" t="s">
        <v>470</v>
      </c>
      <c r="H376" s="139" t="s">
        <v>495</v>
      </c>
      <c r="I376" s="427"/>
      <c r="J376" s="148">
        <v>7456</v>
      </c>
      <c r="K376" s="124">
        <v>7.0000000000000007E-2</v>
      </c>
      <c r="L376" s="192" t="s">
        <v>494</v>
      </c>
      <c r="M376" s="148">
        <f>AD376+AG376+AK376+AM376+AP376+AS376+AV376+AY376+BB376+BE376+BH376+BK376+BN376+BQ376+BT376+BW376+BZ376+CC376+CF376+CI376+CL376+CO376+CR376+CU376+CX376+DA376+DD376+DG376+DJ376+DM376+DP376+DS376</f>
        <v>7927</v>
      </c>
      <c r="N376" s="192" t="s">
        <v>493</v>
      </c>
      <c r="O376" s="192" t="s">
        <v>57</v>
      </c>
      <c r="P376" s="150" t="s">
        <v>60</v>
      </c>
      <c r="Q376" s="69">
        <f t="shared" si="105"/>
        <v>6.2097639484978542</v>
      </c>
      <c r="R376" s="83" t="e">
        <f t="shared" si="95"/>
        <v>#DIV/0!</v>
      </c>
      <c r="S376" s="83">
        <f>+[2]Amazonas!S376+[2]Antioquia!S376+[2]Atantico!S376+[2]Arauca!S376+[2]Bolivar!S376+[2]Boyacá!S376+[2]Caldas!S376+[2]Caquetá!S376+[2]Casanare!S376+[2]Cauca!S376+[2]Cesar!S376+[2]Chocó!S376+[2]Córdoba!S376+[2]Cundinamarca!S376+[2]Guainía!S376+[2]Guaviare!S376+[2]Huila!S376+'[2]La Guajira'!S376+[2]Magdalena!S376+[2]Meta!S376+[2]Nariño!S376+'[2]Norte de Santander'!S376+[2]Putumayo!S376+[2]Quindio!S376+[2]Risaralda!S376+'[2]San Anadrés'!S376+[2]Santander!S376+[2]Sucre!S376+[2]Tolima!S376+'[2]Valle del Cauca'!S376+[2]Vaupés!S376+[2]Vichada!S376</f>
        <v>0</v>
      </c>
      <c r="T376" s="83">
        <f>+[2]Amazonas!T376+[2]Antioquia!T376+[2]Atantico!T376+[2]Arauca!T376+[2]Bolivar!T376+[2]Boyacá!T376+[2]Caldas!T376+[2]Caquetá!T376+[2]Casanare!T376+[2]Cauca!T376+[2]Cesar!T376+[2]Chocó!T376+[2]Córdoba!T376+[2]Cundinamarca!T376+[2]Guainía!T376+[2]Guaviare!T376+[2]Huila!T376+'[2]La Guajira'!T376+[2]Magdalena!T376+[2]Meta!T376+[2]Nariño!T376+'[2]Norte de Santander'!T376+[2]Putumayo!T376+[2]Quindio!T376+[2]Risaralda!T376+'[2]San Anadrés'!T376+[2]Santander!T376+[2]Sucre!T376+[2]Tolima!T376+'[2]Valle del Cauca'!T376+[2]Vaupés!T376+[2]Vichada!T376</f>
        <v>0</v>
      </c>
      <c r="U376" s="148">
        <f t="shared" si="110"/>
        <v>7456</v>
      </c>
      <c r="V376" s="148">
        <f t="shared" si="111"/>
        <v>463</v>
      </c>
      <c r="W376" s="148">
        <f>+'[2]Oficinas Nacionales'!Q376</f>
        <v>0</v>
      </c>
      <c r="X376" s="148">
        <f>+'[2]Oficinas Nacionales'!R376</f>
        <v>0</v>
      </c>
      <c r="Y376" s="148">
        <f>+'[2]Oficinas Nacionales'!AG376</f>
        <v>0</v>
      </c>
      <c r="Z376" s="148">
        <f t="shared" si="112"/>
        <v>7456</v>
      </c>
      <c r="AA376" s="148">
        <f t="shared" si="112"/>
        <v>7914</v>
      </c>
      <c r="AB376" s="148">
        <f t="shared" si="112"/>
        <v>463</v>
      </c>
      <c r="AC376" s="148">
        <f>+[2]Amazonas!Q376</f>
        <v>0</v>
      </c>
      <c r="AD376" s="148">
        <f>+[2]Amazonas!R376</f>
        <v>17</v>
      </c>
      <c r="AE376" s="148">
        <f>+[2]Amazonas!AG376</f>
        <v>0</v>
      </c>
      <c r="AF376" s="148">
        <f>+[2]Antioquia!Q376</f>
        <v>850</v>
      </c>
      <c r="AG376" s="148">
        <f>+[2]Antioquia!R376</f>
        <v>909</v>
      </c>
      <c r="AH376" s="148">
        <f>+[2]Antioquia!AG376</f>
        <v>6</v>
      </c>
      <c r="AI376" s="148">
        <f>+[2]Atantico!Q376</f>
        <v>50</v>
      </c>
      <c r="AJ376" s="148">
        <f>+[2]Atantico!R376</f>
        <v>25</v>
      </c>
      <c r="AK376" s="148">
        <f>+[2]Atantico!AG376</f>
        <v>38</v>
      </c>
      <c r="AL376" s="148">
        <f>+[2]Arauca!Q376</f>
        <v>50</v>
      </c>
      <c r="AM376" s="148">
        <f>+[2]Arauca!R376</f>
        <v>97</v>
      </c>
      <c r="AN376" s="148">
        <f>+[2]Arauca!AG376</f>
        <v>27</v>
      </c>
      <c r="AO376" s="148">
        <f>+[2]Bolivar!Q376</f>
        <v>60</v>
      </c>
      <c r="AP376" s="148">
        <f>+[2]Bolivar!R376</f>
        <v>106</v>
      </c>
      <c r="AQ376" s="148">
        <f>+[2]Bolivar!AG376</f>
        <v>0</v>
      </c>
      <c r="AR376" s="148">
        <f>+[2]Boyacá!Q376</f>
        <v>666</v>
      </c>
      <c r="AS376" s="148">
        <f>+[2]Boyacá!R376</f>
        <v>1008</v>
      </c>
      <c r="AT376" s="148">
        <f>+[2]Boyacá!AG376</f>
        <v>0</v>
      </c>
      <c r="AU376" s="148">
        <f>+[2]Caldas!Q376</f>
        <v>230</v>
      </c>
      <c r="AV376" s="148">
        <f>+[2]Caldas!R376</f>
        <v>233</v>
      </c>
      <c r="AW376" s="148">
        <f>+[2]Caldas!AG376</f>
        <v>52</v>
      </c>
      <c r="AX376" s="148">
        <f>+[2]Caquetá!Q376</f>
        <v>65</v>
      </c>
      <c r="AY376" s="148">
        <f>+[2]Caquetá!R376</f>
        <v>270</v>
      </c>
      <c r="AZ376" s="148">
        <f>+[2]Caquetá!AG376</f>
        <v>98</v>
      </c>
      <c r="BA376" s="148">
        <f>+[2]Casanare!Q376</f>
        <v>300</v>
      </c>
      <c r="BB376" s="148">
        <f>+[2]Casanare!R376</f>
        <v>259</v>
      </c>
      <c r="BC376" s="148">
        <f>+[2]Casanare!AG376</f>
        <v>20</v>
      </c>
      <c r="BD376" s="148">
        <f>+[2]Cauca!Q376</f>
        <v>500</v>
      </c>
      <c r="BE376" s="148">
        <f>+[2]Cauca!R376</f>
        <v>255</v>
      </c>
      <c r="BF376" s="148">
        <f>+[2]Cauca!AG376</f>
        <v>0</v>
      </c>
      <c r="BG376" s="148">
        <f>+[2]Cesar!Q376</f>
        <v>400</v>
      </c>
      <c r="BH376" s="148">
        <f>+[2]Cesar!R376</f>
        <v>213</v>
      </c>
      <c r="BI376" s="148">
        <f>+[2]Cesar!AG376</f>
        <v>0</v>
      </c>
      <c r="BJ376" s="148">
        <f>+[2]Chocó!Q376</f>
        <v>110</v>
      </c>
      <c r="BK376" s="148">
        <f>+[2]Chocó!R376</f>
        <v>111</v>
      </c>
      <c r="BL376" s="148">
        <f>+[2]Chocó!AG376</f>
        <v>0</v>
      </c>
      <c r="BM376" s="148">
        <f>+[2]Córdoba!Q376</f>
        <v>220</v>
      </c>
      <c r="BN376" s="148">
        <f>+[2]Córdoba!R376</f>
        <v>156</v>
      </c>
      <c r="BO376" s="148">
        <f>+[2]Córdoba!AG376</f>
        <v>0</v>
      </c>
      <c r="BP376" s="148">
        <f>+[2]Cundinamarca!Q376</f>
        <v>50</v>
      </c>
      <c r="BQ376" s="148">
        <f>+[2]Cundinamarca!R376</f>
        <v>326</v>
      </c>
      <c r="BR376" s="148">
        <f>+[2]Cundinamarca!AG376</f>
        <v>0</v>
      </c>
      <c r="BS376" s="148">
        <f>+[2]Guainía!Q376</f>
        <v>100</v>
      </c>
      <c r="BT376" s="148">
        <f>+[2]Guainía!R376</f>
        <v>104</v>
      </c>
      <c r="BU376" s="148">
        <f>+[2]Guainía!AG376</f>
        <v>0</v>
      </c>
      <c r="BV376" s="148">
        <f>+[2]Guaviare!Q376</f>
        <v>100</v>
      </c>
      <c r="BW376" s="148">
        <f>+[2]Guaviare!R376</f>
        <v>104</v>
      </c>
      <c r="BX376" s="148">
        <f>+[2]Guaviare!AG376</f>
        <v>0</v>
      </c>
      <c r="BY376" s="148">
        <f>+[2]Huila!Q376</f>
        <v>150</v>
      </c>
      <c r="BZ376" s="148">
        <f>+[2]Huila!R376</f>
        <v>110</v>
      </c>
      <c r="CA376" s="148">
        <f>+[2]Huila!AG376</f>
        <v>21</v>
      </c>
      <c r="CB376" s="148">
        <f>+'[2]La Guajira'!Q376</f>
        <v>150</v>
      </c>
      <c r="CC376" s="148">
        <f>+'[2]La Guajira'!R376</f>
        <v>72</v>
      </c>
      <c r="CD376" s="148">
        <f>+'[2]La Guajira'!AG376</f>
        <v>0</v>
      </c>
      <c r="CE376" s="148">
        <f>+[2]Magdalena!Q376</f>
        <v>150</v>
      </c>
      <c r="CF376" s="148">
        <f>+[2]Magdalena!R376</f>
        <v>55</v>
      </c>
      <c r="CG376" s="148">
        <f>+[2]Magdalena!AG376</f>
        <v>0</v>
      </c>
      <c r="CH376" s="148">
        <f>+[2]Meta!Q376</f>
        <v>400</v>
      </c>
      <c r="CI376" s="148">
        <f>+[2]Meta!R376</f>
        <v>559</v>
      </c>
      <c r="CJ376" s="148">
        <f>+[2]Meta!AG376</f>
        <v>27</v>
      </c>
      <c r="CK376" s="148">
        <f>+[2]Nariño!Q376</f>
        <v>300</v>
      </c>
      <c r="CL376" s="148">
        <f>+[2]Nariño!R376</f>
        <v>306</v>
      </c>
      <c r="CM376" s="148">
        <f>+[2]Nariño!AG376</f>
        <v>43</v>
      </c>
      <c r="CN376" s="148">
        <f>+'[2]Norte de Santander'!Q376</f>
        <v>400</v>
      </c>
      <c r="CO376" s="148">
        <f>+'[2]Norte de Santander'!R376</f>
        <v>679</v>
      </c>
      <c r="CP376" s="148">
        <f>+'[2]Norte de Santander'!AG376</f>
        <v>27</v>
      </c>
      <c r="CQ376" s="148">
        <f>+[2]Putumayo!Q376</f>
        <v>200</v>
      </c>
      <c r="CR376" s="148">
        <f>+[2]Putumayo!R376</f>
        <v>0</v>
      </c>
      <c r="CS376" s="148">
        <f>+[2]Putumayo!AG376</f>
        <v>0</v>
      </c>
      <c r="CT376" s="148">
        <f>+[2]Quindio!Q376</f>
        <v>380</v>
      </c>
      <c r="CU376" s="148">
        <f>+[2]Quindio!R376</f>
        <v>528</v>
      </c>
      <c r="CV376" s="148">
        <f>+[2]Quindio!AG376</f>
        <v>77</v>
      </c>
      <c r="CW376" s="148">
        <f>+[2]Risaralda!Q376</f>
        <v>460</v>
      </c>
      <c r="CX376" s="148">
        <f>+[2]Risaralda!R376</f>
        <v>231</v>
      </c>
      <c r="CY376" s="148">
        <f>+[2]Risaralda!AG376</f>
        <v>0</v>
      </c>
      <c r="CZ376" s="148">
        <f>+'[2]San Anadrés'!Q376</f>
        <v>30</v>
      </c>
      <c r="DA376" s="148">
        <f>+'[2]San Anadrés'!R376</f>
        <v>0</v>
      </c>
      <c r="DB376" s="148">
        <f>+'[2]San Anadrés'!AG376</f>
        <v>0</v>
      </c>
      <c r="DC376" s="148">
        <f>+[2]Santander!Q376</f>
        <v>300</v>
      </c>
      <c r="DD376" s="148">
        <f>+[2]Santander!R376</f>
        <v>604</v>
      </c>
      <c r="DE376" s="148">
        <f>+[2]Santander!AG376</f>
        <v>27</v>
      </c>
      <c r="DF376" s="148">
        <f>+[2]Sucre!Q376</f>
        <v>400</v>
      </c>
      <c r="DG376" s="148">
        <f>+[2]Sucre!R376</f>
        <v>353</v>
      </c>
      <c r="DH376" s="148">
        <f>+[2]Sucre!AG376</f>
        <v>0</v>
      </c>
      <c r="DI376" s="148">
        <f>+[2]Tolima!Q376</f>
        <v>75</v>
      </c>
      <c r="DJ376" s="148">
        <f>+[2]Tolima!R376</f>
        <v>0</v>
      </c>
      <c r="DK376" s="148">
        <f>+[2]Tolima!AG376</f>
        <v>0</v>
      </c>
      <c r="DL376" s="148">
        <f>+'[2]Valle del Cauca'!Q376</f>
        <v>160</v>
      </c>
      <c r="DM376" s="148">
        <f>+'[2]Valle del Cauca'!R376</f>
        <v>172</v>
      </c>
      <c r="DN376" s="148">
        <f>+'[2]Valle del Cauca'!AG376</f>
        <v>0</v>
      </c>
      <c r="DO376" s="148">
        <f>+[2]Vaupés!Q376</f>
        <v>50</v>
      </c>
      <c r="DP376" s="148">
        <f>+[2]Vaupés!R376</f>
        <v>5</v>
      </c>
      <c r="DQ376" s="148">
        <f>+[2]Vaupés!AG376</f>
        <v>0</v>
      </c>
      <c r="DR376" s="148">
        <f>+[2]Vichada!Q376</f>
        <v>100</v>
      </c>
      <c r="DS376" s="148">
        <f>+[2]Vichada!R376</f>
        <v>47</v>
      </c>
      <c r="DT376" s="148">
        <f>+[2]Vichada!AG376</f>
        <v>0</v>
      </c>
    </row>
    <row r="377" spans="1:124" ht="33.75" hidden="1" x14ac:dyDescent="0.25">
      <c r="A377" s="152" t="s">
        <v>718</v>
      </c>
      <c r="B377" s="144" t="str">
        <f t="shared" si="99"/>
        <v>5-0-9-8</v>
      </c>
      <c r="C377" s="182" t="s">
        <v>65</v>
      </c>
      <c r="D377" s="126" t="s">
        <v>55</v>
      </c>
      <c r="E377" s="192" t="s">
        <v>56</v>
      </c>
      <c r="F377" s="192" t="s">
        <v>467</v>
      </c>
      <c r="G377" s="192" t="s">
        <v>470</v>
      </c>
      <c r="H377" s="139" t="s">
        <v>500</v>
      </c>
      <c r="I377" s="426" t="s">
        <v>496</v>
      </c>
      <c r="J377" s="135">
        <v>56</v>
      </c>
      <c r="K377" s="124">
        <v>0.02</v>
      </c>
      <c r="L377" s="192" t="s">
        <v>497</v>
      </c>
      <c r="M377" s="148">
        <v>65</v>
      </c>
      <c r="N377" s="192" t="s">
        <v>493</v>
      </c>
      <c r="O377" s="192" t="s">
        <v>57</v>
      </c>
      <c r="P377" s="150" t="s">
        <v>60</v>
      </c>
      <c r="Q377" s="69">
        <f t="shared" si="105"/>
        <v>5.3571428571428568</v>
      </c>
      <c r="R377" s="83" t="e">
        <f t="shared" ref="R377:R411" si="113">+S377/T377</f>
        <v>#DIV/0!</v>
      </c>
      <c r="S377" s="83">
        <f>+[2]Amazonas!S377+[2]Antioquia!S377+[2]Atantico!S377+[2]Arauca!S377+[2]Bolivar!S377+[2]Boyacá!S377+[2]Caldas!S377+[2]Caquetá!S377+[2]Casanare!S377+[2]Cauca!S377+[2]Cesar!S377+[2]Chocó!S377+[2]Córdoba!S377+[2]Cundinamarca!S377+[2]Guainía!S377+[2]Guaviare!S377+[2]Huila!S377+'[2]La Guajira'!S377+[2]Magdalena!S377+[2]Meta!S377+[2]Nariño!S377+'[2]Norte de Santander'!S377+[2]Putumayo!S377+[2]Quindio!S377+[2]Risaralda!S377+'[2]San Anadrés'!S377+[2]Santander!S377+[2]Sucre!S377+[2]Tolima!S377+'[2]Valle del Cauca'!S377+[2]Vaupés!S377+[2]Vichada!S377</f>
        <v>0</v>
      </c>
      <c r="T377" s="83">
        <f>+[2]Amazonas!T377+[2]Antioquia!T377+[2]Atantico!T377+[2]Arauca!T377+[2]Bolivar!T377+[2]Boyacá!T377+[2]Caldas!T377+[2]Caquetá!T377+[2]Casanare!T377+[2]Cauca!T377+[2]Cesar!T377+[2]Chocó!T377+[2]Córdoba!T377+[2]Cundinamarca!T377+[2]Guainía!T377+[2]Guaviare!T377+[2]Huila!T377+'[2]La Guajira'!T377+[2]Magdalena!T377+[2]Meta!T377+[2]Nariño!T377+'[2]Norte de Santander'!T377+[2]Putumayo!T377+[2]Quindio!T377+[2]Risaralda!T377+'[2]San Anadrés'!T377+[2]Santander!T377+[2]Sucre!T377+[2]Tolima!T377+'[2]Valle del Cauca'!T377+[2]Vaupés!T377+[2]Vichada!T377</f>
        <v>0</v>
      </c>
      <c r="U377" s="148">
        <f t="shared" si="110"/>
        <v>56</v>
      </c>
      <c r="V377" s="148">
        <f t="shared" si="111"/>
        <v>3</v>
      </c>
      <c r="W377" s="148">
        <f>+'[2]Oficinas Nacionales'!Q377</f>
        <v>0</v>
      </c>
      <c r="X377" s="148">
        <f>+'[2]Oficinas Nacionales'!R377</f>
        <v>0</v>
      </c>
      <c r="Y377" s="148">
        <f>+'[2]Oficinas Nacionales'!AG377</f>
        <v>0</v>
      </c>
      <c r="Z377" s="148">
        <f t="shared" si="112"/>
        <v>56</v>
      </c>
      <c r="AA377" s="148">
        <f t="shared" si="112"/>
        <v>62</v>
      </c>
      <c r="AB377" s="148">
        <f t="shared" si="112"/>
        <v>3</v>
      </c>
      <c r="AC377" s="148">
        <f>+[2]Amazonas!Q377</f>
        <v>0</v>
      </c>
      <c r="AD377" s="148">
        <f>+[2]Amazonas!R377</f>
        <v>0</v>
      </c>
      <c r="AE377" s="148">
        <f>+[2]Amazonas!AG377</f>
        <v>0</v>
      </c>
      <c r="AF377" s="148">
        <f>+[2]Antioquia!Q377</f>
        <v>2</v>
      </c>
      <c r="AG377" s="148">
        <f>+[2]Antioquia!R377</f>
        <v>4</v>
      </c>
      <c r="AH377" s="148">
        <f>+[2]Antioquia!AG377</f>
        <v>0</v>
      </c>
      <c r="AI377" s="148">
        <f>+[2]Atantico!Q377</f>
        <v>1</v>
      </c>
      <c r="AJ377" s="148">
        <f>+[2]Atantico!R377</f>
        <v>2</v>
      </c>
      <c r="AK377" s="148">
        <f>+[2]Atantico!AG377</f>
        <v>0</v>
      </c>
      <c r="AL377" s="148">
        <f>+[2]Arauca!Q377</f>
        <v>2</v>
      </c>
      <c r="AM377" s="148">
        <f>+[2]Arauca!R377</f>
        <v>3</v>
      </c>
      <c r="AN377" s="148">
        <f>+[2]Arauca!AG377</f>
        <v>0</v>
      </c>
      <c r="AO377" s="148">
        <f>+[2]Bolivar!Q377</f>
        <v>2</v>
      </c>
      <c r="AP377" s="148">
        <f>+[2]Bolivar!R377</f>
        <v>4</v>
      </c>
      <c r="AQ377" s="148">
        <f>+[2]Bolivar!AG377</f>
        <v>0</v>
      </c>
      <c r="AR377" s="148">
        <f>+[2]Boyacá!Q377</f>
        <v>3</v>
      </c>
      <c r="AS377" s="148">
        <f>+[2]Boyacá!R377</f>
        <v>3</v>
      </c>
      <c r="AT377" s="148">
        <f>+[2]Boyacá!AG377</f>
        <v>0</v>
      </c>
      <c r="AU377" s="148">
        <f>+[2]Caldas!Q377</f>
        <v>2</v>
      </c>
      <c r="AV377" s="148">
        <f>+[2]Caldas!R377</f>
        <v>4</v>
      </c>
      <c r="AW377" s="148">
        <f>+[2]Caldas!AG377</f>
        <v>0</v>
      </c>
      <c r="AX377" s="148">
        <f>+[2]Caquetá!Q377</f>
        <v>2</v>
      </c>
      <c r="AY377" s="148">
        <f>+[2]Caquetá!R377</f>
        <v>2</v>
      </c>
      <c r="AZ377" s="148">
        <f>+[2]Caquetá!AG377</f>
        <v>0</v>
      </c>
      <c r="BA377" s="148">
        <f>+[2]Casanare!Q377</f>
        <v>2</v>
      </c>
      <c r="BB377" s="148">
        <f>+[2]Casanare!R377</f>
        <v>3</v>
      </c>
      <c r="BC377" s="148">
        <f>+[2]Casanare!AG377</f>
        <v>0</v>
      </c>
      <c r="BD377" s="148">
        <f>+[2]Cauca!Q377</f>
        <v>1</v>
      </c>
      <c r="BE377" s="148">
        <f>+[2]Cauca!R377</f>
        <v>1</v>
      </c>
      <c r="BF377" s="148">
        <f>+[2]Cauca!AG377</f>
        <v>0</v>
      </c>
      <c r="BG377" s="148">
        <f>+[2]Cesar!Q377</f>
        <v>3</v>
      </c>
      <c r="BH377" s="148">
        <f>+[2]Cesar!R377</f>
        <v>2</v>
      </c>
      <c r="BI377" s="148">
        <f>+[2]Cesar!AG377</f>
        <v>0</v>
      </c>
      <c r="BJ377" s="148">
        <f>+[2]Chocó!Q377</f>
        <v>1</v>
      </c>
      <c r="BK377" s="148">
        <f>+[2]Chocó!R377</f>
        <v>1</v>
      </c>
      <c r="BL377" s="148">
        <f>+[2]Chocó!AG377</f>
        <v>0</v>
      </c>
      <c r="BM377" s="148">
        <f>+[2]Córdoba!Q377</f>
        <v>2</v>
      </c>
      <c r="BN377" s="148">
        <f>+[2]Córdoba!R377</f>
        <v>1</v>
      </c>
      <c r="BO377" s="148">
        <f>+[2]Córdoba!AG377</f>
        <v>0</v>
      </c>
      <c r="BP377" s="148">
        <f>+[2]Cundinamarca!Q377</f>
        <v>4</v>
      </c>
      <c r="BQ377" s="148">
        <f>+[2]Cundinamarca!R377</f>
        <v>8</v>
      </c>
      <c r="BR377" s="148">
        <f>+[2]Cundinamarca!AG377</f>
        <v>0</v>
      </c>
      <c r="BS377" s="148">
        <f>+[2]Guainía!Q377</f>
        <v>1</v>
      </c>
      <c r="BT377" s="148">
        <f>+[2]Guainía!R377</f>
        <v>1</v>
      </c>
      <c r="BU377" s="148">
        <f>+[2]Guainía!AG377</f>
        <v>0</v>
      </c>
      <c r="BV377" s="148">
        <f>+[2]Guaviare!Q377</f>
        <v>1</v>
      </c>
      <c r="BW377" s="148">
        <f>+[2]Guaviare!R377</f>
        <v>1</v>
      </c>
      <c r="BX377" s="148">
        <f>+[2]Guaviare!AG377</f>
        <v>0</v>
      </c>
      <c r="BY377" s="148">
        <f>+[2]Huila!Q377</f>
        <v>2</v>
      </c>
      <c r="BZ377" s="148">
        <f>+[2]Huila!R377</f>
        <v>1</v>
      </c>
      <c r="CA377" s="148">
        <f>+[2]Huila!AG377</f>
        <v>0</v>
      </c>
      <c r="CB377" s="148">
        <f>+'[2]La Guajira'!Q377</f>
        <v>1</v>
      </c>
      <c r="CC377" s="148">
        <f>+'[2]La Guajira'!R377</f>
        <v>1</v>
      </c>
      <c r="CD377" s="148">
        <f>+'[2]La Guajira'!AG377</f>
        <v>0</v>
      </c>
      <c r="CE377" s="148">
        <f>+[2]Magdalena!Q377</f>
        <v>1</v>
      </c>
      <c r="CF377" s="148">
        <f>+[2]Magdalena!R377</f>
        <v>0</v>
      </c>
      <c r="CG377" s="148">
        <f>+[2]Magdalena!AG377</f>
        <v>0</v>
      </c>
      <c r="CH377" s="148">
        <f>+[2]Meta!Q377</f>
        <v>2</v>
      </c>
      <c r="CI377" s="148">
        <f>+[2]Meta!R377</f>
        <v>2</v>
      </c>
      <c r="CJ377" s="148">
        <f>+[2]Meta!AG377</f>
        <v>0</v>
      </c>
      <c r="CK377" s="148">
        <f>+[2]Nariño!Q377</f>
        <v>4</v>
      </c>
      <c r="CL377" s="148">
        <f>+[2]Nariño!R377</f>
        <v>2</v>
      </c>
      <c r="CM377" s="148">
        <f>+[2]Nariño!AG377</f>
        <v>2</v>
      </c>
      <c r="CN377" s="148">
        <f>+'[2]Norte de Santander'!Q377</f>
        <v>2</v>
      </c>
      <c r="CO377" s="148">
        <f>+'[2]Norte de Santander'!R377</f>
        <v>1</v>
      </c>
      <c r="CP377" s="148">
        <f>+'[2]Norte de Santander'!AG377</f>
        <v>0</v>
      </c>
      <c r="CQ377" s="148">
        <f>+[2]Putumayo!Q377</f>
        <v>2</v>
      </c>
      <c r="CR377" s="148">
        <f>+[2]Putumayo!R377</f>
        <v>2</v>
      </c>
      <c r="CS377" s="148">
        <f>+[2]Putumayo!AG377</f>
        <v>0</v>
      </c>
      <c r="CT377" s="148">
        <f>+[2]Quindio!Q377</f>
        <v>1</v>
      </c>
      <c r="CU377" s="148">
        <f>+[2]Quindio!R377</f>
        <v>1</v>
      </c>
      <c r="CV377" s="148">
        <f>+[2]Quindio!AG377</f>
        <v>0</v>
      </c>
      <c r="CW377" s="148">
        <f>+[2]Risaralda!Q377</f>
        <v>1</v>
      </c>
      <c r="CX377" s="148">
        <f>+[2]Risaralda!R377</f>
        <v>1</v>
      </c>
      <c r="CY377" s="148">
        <f>+[2]Risaralda!AG377</f>
        <v>0</v>
      </c>
      <c r="CZ377" s="148">
        <f>+'[2]San Anadrés'!Q377</f>
        <v>1</v>
      </c>
      <c r="DA377" s="148">
        <f>+'[2]San Anadrés'!R377</f>
        <v>1</v>
      </c>
      <c r="DB377" s="148">
        <f>+'[2]San Anadrés'!AG377</f>
        <v>0</v>
      </c>
      <c r="DC377" s="148">
        <f>+[2]Santander!Q377</f>
        <v>2</v>
      </c>
      <c r="DD377" s="148">
        <f>+[2]Santander!R377</f>
        <v>2</v>
      </c>
      <c r="DE377" s="148">
        <f>+[2]Santander!AG377</f>
        <v>0</v>
      </c>
      <c r="DF377" s="148">
        <f>+[2]Sucre!Q377</f>
        <v>2</v>
      </c>
      <c r="DG377" s="148">
        <f>+[2]Sucre!R377</f>
        <v>2</v>
      </c>
      <c r="DH377" s="148">
        <f>+[2]Sucre!AG377</f>
        <v>0</v>
      </c>
      <c r="DI377" s="148">
        <f>+[2]Tolima!Q377</f>
        <v>2</v>
      </c>
      <c r="DJ377" s="148">
        <f>+[2]Tolima!R377</f>
        <v>2</v>
      </c>
      <c r="DK377" s="148">
        <f>+[2]Tolima!AG377</f>
        <v>0</v>
      </c>
      <c r="DL377" s="148">
        <f>+'[2]Valle del Cauca'!Q377</f>
        <v>2</v>
      </c>
      <c r="DM377" s="148">
        <f>+'[2]Valle del Cauca'!R377</f>
        <v>2</v>
      </c>
      <c r="DN377" s="148">
        <f>+'[2]Valle del Cauca'!AG377</f>
        <v>1</v>
      </c>
      <c r="DO377" s="148">
        <f>+[2]Vaupés!Q377</f>
        <v>1</v>
      </c>
      <c r="DP377" s="148">
        <f>+[2]Vaupés!R377</f>
        <v>1</v>
      </c>
      <c r="DQ377" s="148">
        <f>+[2]Vaupés!AG377</f>
        <v>0</v>
      </c>
      <c r="DR377" s="148">
        <f>+[2]Vichada!Q377</f>
        <v>1</v>
      </c>
      <c r="DS377" s="148">
        <f>+[2]Vichada!R377</f>
        <v>1</v>
      </c>
      <c r="DT377" s="148">
        <f>+[2]Vichada!AG377</f>
        <v>0</v>
      </c>
    </row>
    <row r="378" spans="1:124" ht="33.75" hidden="1" x14ac:dyDescent="0.25">
      <c r="A378" s="152" t="s">
        <v>718</v>
      </c>
      <c r="B378" s="144" t="str">
        <f t="shared" si="99"/>
        <v>5-0-9-9</v>
      </c>
      <c r="C378" s="182" t="s">
        <v>65</v>
      </c>
      <c r="D378" s="126" t="s">
        <v>55</v>
      </c>
      <c r="E378" s="192" t="s">
        <v>56</v>
      </c>
      <c r="F378" s="192" t="s">
        <v>467</v>
      </c>
      <c r="G378" s="192" t="s">
        <v>470</v>
      </c>
      <c r="H378" s="139" t="s">
        <v>702</v>
      </c>
      <c r="I378" s="427"/>
      <c r="J378" s="148">
        <v>1290</v>
      </c>
      <c r="K378" s="124">
        <v>7.0000000000000007E-2</v>
      </c>
      <c r="L378" s="192" t="s">
        <v>498</v>
      </c>
      <c r="M378" s="148">
        <f>AD378+AG378+AK378+AM378+AP378+AS378+AV378+AY378+BB378+BE378+BH378+BK378+BN378+BQ378+BT378+BW378+BZ378+CC378+CF378+CI378+CL378+CO378+CR378+CU378+CX378+DA378+DD378+DG378+DJ378+DM378+DP378+DS378</f>
        <v>1562</v>
      </c>
      <c r="N378" s="192" t="s">
        <v>499</v>
      </c>
      <c r="O378" s="192" t="s">
        <v>57</v>
      </c>
      <c r="P378" s="150" t="s">
        <v>60</v>
      </c>
      <c r="Q378" s="69">
        <f t="shared" si="105"/>
        <v>6.0465116279069768</v>
      </c>
      <c r="R378" s="83" t="e">
        <f t="shared" si="113"/>
        <v>#DIV/0!</v>
      </c>
      <c r="S378" s="83">
        <f>+[2]Amazonas!S378+[2]Antioquia!S378+[2]Atantico!S378+[2]Arauca!S378+[2]Bolivar!S378+[2]Boyacá!S378+[2]Caldas!S378+[2]Caquetá!S378+[2]Casanare!S378+[2]Cauca!S378+[2]Cesar!S378+[2]Chocó!S378+[2]Córdoba!S378+[2]Cundinamarca!S378+[2]Guainía!S378+[2]Guaviare!S378+[2]Huila!S378+'[2]La Guajira'!S378+[2]Magdalena!S378+[2]Meta!S378+[2]Nariño!S378+'[2]Norte de Santander'!S378+[2]Putumayo!S378+[2]Quindio!S378+[2]Risaralda!S378+'[2]San Anadrés'!S378+[2]Santander!S378+[2]Sucre!S378+[2]Tolima!S378+'[2]Valle del Cauca'!S378+[2]Vaupés!S378+[2]Vichada!S378</f>
        <v>0</v>
      </c>
      <c r="T378" s="83">
        <f>+[2]Amazonas!T378+[2]Antioquia!T378+[2]Atantico!T378+[2]Arauca!T378+[2]Bolivar!T378+[2]Boyacá!T378+[2]Caldas!T378+[2]Caquetá!T378+[2]Casanare!T378+[2]Cauca!T378+[2]Cesar!T378+[2]Chocó!T378+[2]Córdoba!T378+[2]Cundinamarca!T378+[2]Guainía!T378+[2]Guaviare!T378+[2]Huila!T378+'[2]La Guajira'!T378+[2]Magdalena!T378+[2]Meta!T378+[2]Nariño!T378+'[2]Norte de Santander'!T378+[2]Putumayo!T378+[2]Quindio!T378+[2]Risaralda!T378+'[2]San Anadrés'!T378+[2]Santander!T378+[2]Sucre!T378+[2]Tolima!T378+'[2]Valle del Cauca'!T378+[2]Vaupés!T378+[2]Vichada!T378</f>
        <v>0</v>
      </c>
      <c r="U378" s="148">
        <f t="shared" si="110"/>
        <v>1290</v>
      </c>
      <c r="V378" s="148">
        <f t="shared" si="111"/>
        <v>78</v>
      </c>
      <c r="W378" s="148">
        <f>+'[2]Oficinas Nacionales'!Q378</f>
        <v>0</v>
      </c>
      <c r="X378" s="148">
        <f>+'[2]Oficinas Nacionales'!R378</f>
        <v>0</v>
      </c>
      <c r="Y378" s="148">
        <f>+'[2]Oficinas Nacionales'!AG378</f>
        <v>0</v>
      </c>
      <c r="Z378" s="148">
        <f t="shared" si="112"/>
        <v>1290</v>
      </c>
      <c r="AA378" s="148">
        <f t="shared" si="112"/>
        <v>1582</v>
      </c>
      <c r="AB378" s="148">
        <f t="shared" si="112"/>
        <v>78</v>
      </c>
      <c r="AC378" s="148">
        <f>+[2]Amazonas!Q378</f>
        <v>0</v>
      </c>
      <c r="AD378" s="148">
        <f>+[2]Amazonas!R378</f>
        <v>0</v>
      </c>
      <c r="AE378" s="148">
        <f>+[2]Amazonas!AG378</f>
        <v>0</v>
      </c>
      <c r="AF378" s="148">
        <f>+[2]Antioquia!Q378</f>
        <v>40</v>
      </c>
      <c r="AG378" s="148">
        <f>+[2]Antioquia!R378</f>
        <v>39</v>
      </c>
      <c r="AH378" s="148">
        <f>+[2]Antioquia!AG378</f>
        <v>0</v>
      </c>
      <c r="AI378" s="148">
        <f>+[2]Atantico!Q378</f>
        <v>20</v>
      </c>
      <c r="AJ378" s="148">
        <f>+[2]Atantico!R378</f>
        <v>20</v>
      </c>
      <c r="AK378" s="148">
        <f>+[2]Atantico!AG378</f>
        <v>0</v>
      </c>
      <c r="AL378" s="148">
        <f>+[2]Arauca!Q378</f>
        <v>40</v>
      </c>
      <c r="AM378" s="148">
        <f>+[2]Arauca!R378</f>
        <v>75</v>
      </c>
      <c r="AN378" s="148">
        <f>+[2]Arauca!AG378</f>
        <v>0</v>
      </c>
      <c r="AO378" s="148">
        <f>+[2]Bolivar!Q378</f>
        <v>40</v>
      </c>
      <c r="AP378" s="148">
        <f>+[2]Bolivar!R378</f>
        <v>171</v>
      </c>
      <c r="AQ378" s="148">
        <f>+[2]Bolivar!AG378</f>
        <v>0</v>
      </c>
      <c r="AR378" s="148">
        <f>+[2]Boyacá!Q378</f>
        <v>150</v>
      </c>
      <c r="AS378" s="148">
        <f>+[2]Boyacá!R378</f>
        <v>155</v>
      </c>
      <c r="AT378" s="148">
        <f>+[2]Boyacá!AG378</f>
        <v>0</v>
      </c>
      <c r="AU378" s="148">
        <f>+[2]Caldas!Q378</f>
        <v>50</v>
      </c>
      <c r="AV378" s="148">
        <f>+[2]Caldas!R378</f>
        <v>105</v>
      </c>
      <c r="AW378" s="148">
        <f>+[2]Caldas!AG378</f>
        <v>0</v>
      </c>
      <c r="AX378" s="148">
        <f>+[2]Caquetá!Q378</f>
        <v>40</v>
      </c>
      <c r="AY378" s="148">
        <f>+[2]Caquetá!R378</f>
        <v>28</v>
      </c>
      <c r="AZ378" s="148">
        <f>+[2]Caquetá!AG378</f>
        <v>0</v>
      </c>
      <c r="BA378" s="148">
        <f>+[2]Casanare!Q378</f>
        <v>70</v>
      </c>
      <c r="BB378" s="148">
        <f>+[2]Casanare!R378</f>
        <v>105</v>
      </c>
      <c r="BC378" s="148">
        <f>+[2]Casanare!AG378</f>
        <v>0</v>
      </c>
      <c r="BD378" s="148">
        <f>+[2]Cauca!Q378</f>
        <v>20</v>
      </c>
      <c r="BE378" s="148">
        <f>+[2]Cauca!R378</f>
        <v>0</v>
      </c>
      <c r="BF378" s="148">
        <f>+[2]Cauca!AG378</f>
        <v>0</v>
      </c>
      <c r="BG378" s="148">
        <f>+[2]Cesar!Q378</f>
        <v>75</v>
      </c>
      <c r="BH378" s="148">
        <f>+[2]Cesar!R378</f>
        <v>50</v>
      </c>
      <c r="BI378" s="148">
        <f>+[2]Cesar!AG378</f>
        <v>0</v>
      </c>
      <c r="BJ378" s="148">
        <f>+[2]Chocó!Q378</f>
        <v>25</v>
      </c>
      <c r="BK378" s="148">
        <f>+[2]Chocó!R378</f>
        <v>27</v>
      </c>
      <c r="BL378" s="148">
        <f>+[2]Chocó!AG378</f>
        <v>0</v>
      </c>
      <c r="BM378" s="148">
        <f>+[2]Córdoba!Q378</f>
        <v>50</v>
      </c>
      <c r="BN378" s="148">
        <f>+[2]Córdoba!R378</f>
        <v>25</v>
      </c>
      <c r="BO378" s="148">
        <f>+[2]Córdoba!AG378</f>
        <v>0</v>
      </c>
      <c r="BP378" s="148">
        <f>+[2]Cundinamarca!Q378</f>
        <v>80</v>
      </c>
      <c r="BQ378" s="148">
        <f>+[2]Cundinamarca!R378</f>
        <v>220</v>
      </c>
      <c r="BR378" s="148">
        <f>+[2]Cundinamarca!AG378</f>
        <v>0</v>
      </c>
      <c r="BS378" s="148">
        <f>+[2]Guainía!Q378</f>
        <v>30</v>
      </c>
      <c r="BT378" s="148">
        <f>+[2]Guainía!R378</f>
        <v>31</v>
      </c>
      <c r="BU378" s="148">
        <f>+[2]Guainía!AG378</f>
        <v>0</v>
      </c>
      <c r="BV378" s="148">
        <f>+[2]Guaviare!Q378</f>
        <v>30</v>
      </c>
      <c r="BW378" s="148">
        <f>+[2]Guaviare!R378</f>
        <v>31</v>
      </c>
      <c r="BX378" s="148">
        <f>+[2]Guaviare!AG378</f>
        <v>0</v>
      </c>
      <c r="BY378" s="148">
        <f>+[2]Huila!Q378</f>
        <v>40</v>
      </c>
      <c r="BZ378" s="148">
        <f>+[2]Huila!R378</f>
        <v>96</v>
      </c>
      <c r="CA378" s="148">
        <f>+[2]Huila!AG378</f>
        <v>0</v>
      </c>
      <c r="CB378" s="148">
        <f>+'[2]La Guajira'!Q378</f>
        <v>30</v>
      </c>
      <c r="CC378" s="148">
        <f>+'[2]La Guajira'!R378</f>
        <v>33</v>
      </c>
      <c r="CD378" s="148">
        <f>+'[2]La Guajira'!AG378</f>
        <v>0</v>
      </c>
      <c r="CE378" s="148">
        <f>+[2]Magdalena!Q378</f>
        <v>20</v>
      </c>
      <c r="CF378" s="148">
        <f>+[2]Magdalena!R378</f>
        <v>0</v>
      </c>
      <c r="CG378" s="148">
        <f>+[2]Magdalena!AG378</f>
        <v>0</v>
      </c>
      <c r="CH378" s="148">
        <f>+[2]Meta!Q378</f>
        <v>40</v>
      </c>
      <c r="CI378" s="148">
        <f>+[2]Meta!R378</f>
        <v>52</v>
      </c>
      <c r="CJ378" s="148">
        <f>+[2]Meta!AG378</f>
        <v>0</v>
      </c>
      <c r="CK378" s="148">
        <f>+[2]Nariño!Q378</f>
        <v>80</v>
      </c>
      <c r="CL378" s="148">
        <f>+[2]Nariño!R378</f>
        <v>31</v>
      </c>
      <c r="CM378" s="148">
        <f>+[2]Nariño!AG378</f>
        <v>53</v>
      </c>
      <c r="CN378" s="148">
        <f>+'[2]Norte de Santander'!Q378</f>
        <v>40</v>
      </c>
      <c r="CO378" s="148">
        <f>+'[2]Norte de Santander'!R378</f>
        <v>32</v>
      </c>
      <c r="CP378" s="148">
        <f>+'[2]Norte de Santander'!AG378</f>
        <v>0</v>
      </c>
      <c r="CQ378" s="148">
        <f>+[2]Putumayo!Q378</f>
        <v>40</v>
      </c>
      <c r="CR378" s="148">
        <f>+[2]Putumayo!R378</f>
        <v>21</v>
      </c>
      <c r="CS378" s="148">
        <f>+[2]Putumayo!AG378</f>
        <v>0</v>
      </c>
      <c r="CT378" s="148">
        <f>+[2]Quindio!Q378</f>
        <v>30</v>
      </c>
      <c r="CU378" s="148">
        <f>+[2]Quindio!R378</f>
        <v>37</v>
      </c>
      <c r="CV378" s="148">
        <f>+[2]Quindio!AG378</f>
        <v>0</v>
      </c>
      <c r="CW378" s="148">
        <f>+[2]Risaralda!Q378</f>
        <v>25</v>
      </c>
      <c r="CX378" s="148">
        <f>+[2]Risaralda!R378</f>
        <v>46</v>
      </c>
      <c r="CY378" s="148">
        <f>+[2]Risaralda!AG378</f>
        <v>0</v>
      </c>
      <c r="CZ378" s="148">
        <f>+'[2]San Anadrés'!Q378</f>
        <v>10</v>
      </c>
      <c r="DA378" s="148">
        <f>+'[2]San Anadrés'!R378</f>
        <v>0</v>
      </c>
      <c r="DB378" s="148">
        <f>+'[2]San Anadrés'!AG378</f>
        <v>0</v>
      </c>
      <c r="DC378" s="148">
        <f>+[2]Santander!Q378</f>
        <v>20</v>
      </c>
      <c r="DD378" s="148">
        <f>+[2]Santander!R378</f>
        <v>83</v>
      </c>
      <c r="DE378" s="148">
        <f>+[2]Santander!AG378</f>
        <v>0</v>
      </c>
      <c r="DF378" s="148">
        <f>+[2]Sucre!Q378</f>
        <v>40</v>
      </c>
      <c r="DG378" s="148">
        <f>+[2]Sucre!R378</f>
        <v>34</v>
      </c>
      <c r="DH378" s="148">
        <f>+[2]Sucre!AG378</f>
        <v>0</v>
      </c>
      <c r="DI378" s="148">
        <f>+[2]Tolima!Q378</f>
        <v>40</v>
      </c>
      <c r="DJ378" s="148">
        <f>+[2]Tolima!R378</f>
        <v>0</v>
      </c>
      <c r="DK378" s="148">
        <f>+[2]Tolima!AG378</f>
        <v>0</v>
      </c>
      <c r="DL378" s="148">
        <f>+'[2]Valle del Cauca'!Q378</f>
        <v>40</v>
      </c>
      <c r="DM378" s="148">
        <f>+'[2]Valle del Cauca'!R378</f>
        <v>0</v>
      </c>
      <c r="DN378" s="148">
        <f>+'[2]Valle del Cauca'!AG378</f>
        <v>25</v>
      </c>
      <c r="DO378" s="148">
        <f>+[2]Vaupés!Q378</f>
        <v>20</v>
      </c>
      <c r="DP378" s="148">
        <f>+[2]Vaupés!R378</f>
        <v>21</v>
      </c>
      <c r="DQ378" s="148">
        <f>+[2]Vaupés!AG378</f>
        <v>0</v>
      </c>
      <c r="DR378" s="148">
        <f>+[2]Vichada!Q378</f>
        <v>15</v>
      </c>
      <c r="DS378" s="148">
        <f>+[2]Vichada!R378</f>
        <v>14</v>
      </c>
      <c r="DT378" s="148">
        <f>+[2]Vichada!AG378</f>
        <v>0</v>
      </c>
    </row>
    <row r="379" spans="1:124" ht="33.75" hidden="1" x14ac:dyDescent="0.25">
      <c r="A379" s="152" t="s">
        <v>718</v>
      </c>
      <c r="B379" s="144" t="str">
        <f t="shared" si="99"/>
        <v>5-0-9-10</v>
      </c>
      <c r="C379" s="182" t="s">
        <v>65</v>
      </c>
      <c r="D379" s="126" t="s">
        <v>55</v>
      </c>
      <c r="E379" s="192" t="s">
        <v>56</v>
      </c>
      <c r="F379" s="192" t="s">
        <v>467</v>
      </c>
      <c r="G379" s="192" t="s">
        <v>470</v>
      </c>
      <c r="H379" s="139" t="s">
        <v>703</v>
      </c>
      <c r="I379" s="426" t="s">
        <v>501</v>
      </c>
      <c r="J379" s="135">
        <v>1</v>
      </c>
      <c r="K379" s="124">
        <v>0.05</v>
      </c>
      <c r="L379" s="192" t="s">
        <v>502</v>
      </c>
      <c r="M379" s="148">
        <v>1</v>
      </c>
      <c r="N379" s="192" t="s">
        <v>503</v>
      </c>
      <c r="O379" s="192" t="s">
        <v>57</v>
      </c>
      <c r="P379" s="192" t="s">
        <v>60</v>
      </c>
      <c r="Q379" s="69">
        <f t="shared" si="105"/>
        <v>0</v>
      </c>
      <c r="R379" s="83" t="e">
        <f t="shared" si="113"/>
        <v>#DIV/0!</v>
      </c>
      <c r="S379" s="83">
        <f>+[2]Amazonas!S379+[2]Antioquia!S379+[2]Atantico!S379+[2]Arauca!S379+[2]Bolivar!S379+[2]Boyacá!S379+[2]Caldas!S379+[2]Caquetá!S379+[2]Casanare!S379+[2]Cauca!S379+[2]Cesar!S379+[2]Chocó!S379+[2]Córdoba!S379+[2]Cundinamarca!S379+[2]Guainía!S379+[2]Guaviare!S379+[2]Huila!S379+'[2]La Guajira'!S379+[2]Magdalena!S379+[2]Meta!S379+[2]Nariño!S379+'[2]Norte de Santander'!S379+[2]Putumayo!S379+[2]Quindio!S379+[2]Risaralda!S379+'[2]San Anadrés'!S379+[2]Santander!S379+[2]Sucre!S379+[2]Tolima!S379+'[2]Valle del Cauca'!S379+[2]Vaupés!S379+[2]Vichada!S379</f>
        <v>0</v>
      </c>
      <c r="T379" s="83">
        <f>+[2]Amazonas!T379+[2]Antioquia!T379+[2]Atantico!T379+[2]Arauca!T379+[2]Bolivar!T379+[2]Boyacá!T379+[2]Caldas!T379+[2]Caquetá!T379+[2]Casanare!T379+[2]Cauca!T379+[2]Cesar!T379+[2]Chocó!T379+[2]Córdoba!T379+[2]Cundinamarca!T379+[2]Guainía!T379+[2]Guaviare!T379+[2]Huila!T379+'[2]La Guajira'!T379+[2]Magdalena!T379+[2]Meta!T379+[2]Nariño!T379+'[2]Norte de Santander'!T379+[2]Putumayo!T379+[2]Quindio!T379+[2]Risaralda!T379+'[2]San Anadrés'!T379+[2]Santander!T379+[2]Sucre!T379+[2]Tolima!T379+'[2]Valle del Cauca'!T379+[2]Vaupés!T379+[2]Vichada!T379</f>
        <v>0</v>
      </c>
      <c r="U379" s="148">
        <f t="shared" si="110"/>
        <v>1</v>
      </c>
      <c r="V379" s="148">
        <f t="shared" si="111"/>
        <v>0</v>
      </c>
      <c r="W379" s="148">
        <f>+'[2]Oficinas Nacionales'!Q379</f>
        <v>1</v>
      </c>
      <c r="X379" s="148">
        <f>+'[2]Oficinas Nacionales'!R379</f>
        <v>1</v>
      </c>
      <c r="Y379" s="148">
        <f>+'[2]Oficinas Nacionales'!AG379</f>
        <v>0</v>
      </c>
      <c r="Z379" s="148">
        <f t="shared" si="112"/>
        <v>0</v>
      </c>
      <c r="AA379" s="148">
        <f t="shared" si="112"/>
        <v>0</v>
      </c>
      <c r="AB379" s="148">
        <f t="shared" si="112"/>
        <v>0</v>
      </c>
      <c r="AC379" s="148">
        <f>+[2]Amazonas!Q379</f>
        <v>0</v>
      </c>
      <c r="AD379" s="148">
        <f>+[2]Amazonas!R379</f>
        <v>0</v>
      </c>
      <c r="AE379" s="148">
        <f>+[2]Amazonas!AG379</f>
        <v>0</v>
      </c>
      <c r="AF379" s="148">
        <f>+[2]Antioquia!Q379</f>
        <v>0</v>
      </c>
      <c r="AG379" s="148">
        <f>+[2]Antioquia!R379</f>
        <v>0</v>
      </c>
      <c r="AH379" s="148">
        <f>+[2]Antioquia!AG379</f>
        <v>0</v>
      </c>
      <c r="AI379" s="148">
        <f>+[2]Atantico!Q379</f>
        <v>0</v>
      </c>
      <c r="AJ379" s="148">
        <f>+[2]Atantico!R379</f>
        <v>0</v>
      </c>
      <c r="AK379" s="148">
        <f>+[2]Atantico!AG379</f>
        <v>0</v>
      </c>
      <c r="AL379" s="148">
        <f>+[2]Arauca!Q379</f>
        <v>0</v>
      </c>
      <c r="AM379" s="148">
        <f>+[2]Arauca!R379</f>
        <v>0</v>
      </c>
      <c r="AN379" s="148">
        <f>+[2]Arauca!AG379</f>
        <v>0</v>
      </c>
      <c r="AO379" s="148">
        <f>+[2]Bolivar!Q379</f>
        <v>0</v>
      </c>
      <c r="AP379" s="148">
        <f>+[2]Bolivar!R379</f>
        <v>0</v>
      </c>
      <c r="AQ379" s="148">
        <f>+[2]Bolivar!AG379</f>
        <v>0</v>
      </c>
      <c r="AR379" s="148">
        <f>+[2]Boyacá!Q379</f>
        <v>0</v>
      </c>
      <c r="AS379" s="148">
        <f>+[2]Boyacá!R379</f>
        <v>0</v>
      </c>
      <c r="AT379" s="148">
        <f>+[2]Boyacá!AG379</f>
        <v>0</v>
      </c>
      <c r="AU379" s="148">
        <f>+[2]Caldas!Q379</f>
        <v>0</v>
      </c>
      <c r="AV379" s="148">
        <f>+[2]Caldas!R379</f>
        <v>0</v>
      </c>
      <c r="AW379" s="148">
        <f>+[2]Caldas!AG379</f>
        <v>0</v>
      </c>
      <c r="AX379" s="148">
        <f>+[2]Caquetá!Q379</f>
        <v>0</v>
      </c>
      <c r="AY379" s="148">
        <f>+[2]Caquetá!R379</f>
        <v>0</v>
      </c>
      <c r="AZ379" s="148">
        <f>+[2]Caquetá!AG379</f>
        <v>0</v>
      </c>
      <c r="BA379" s="148">
        <f>+[2]Casanare!Q379</f>
        <v>0</v>
      </c>
      <c r="BB379" s="148">
        <f>+[2]Casanare!R379</f>
        <v>0</v>
      </c>
      <c r="BC379" s="148">
        <f>+[2]Casanare!AG379</f>
        <v>0</v>
      </c>
      <c r="BD379" s="148">
        <f>+[2]Cauca!Q379</f>
        <v>0</v>
      </c>
      <c r="BE379" s="148">
        <f>+[2]Cauca!R379</f>
        <v>0</v>
      </c>
      <c r="BF379" s="148">
        <f>+[2]Cauca!AG379</f>
        <v>0</v>
      </c>
      <c r="BG379" s="148">
        <f>+[2]Cesar!Q379</f>
        <v>0</v>
      </c>
      <c r="BH379" s="148">
        <f>+[2]Cesar!R379</f>
        <v>0</v>
      </c>
      <c r="BI379" s="148">
        <f>+[2]Cesar!AG379</f>
        <v>0</v>
      </c>
      <c r="BJ379" s="148">
        <f>+[2]Chocó!Q379</f>
        <v>0</v>
      </c>
      <c r="BK379" s="148">
        <f>+[2]Chocó!R379</f>
        <v>0</v>
      </c>
      <c r="BL379" s="148">
        <f>+[2]Chocó!AG379</f>
        <v>0</v>
      </c>
      <c r="BM379" s="148">
        <f>+[2]Córdoba!Q379</f>
        <v>0</v>
      </c>
      <c r="BN379" s="148">
        <f>+[2]Córdoba!R379</f>
        <v>0</v>
      </c>
      <c r="BO379" s="148">
        <f>+[2]Córdoba!AG379</f>
        <v>0</v>
      </c>
      <c r="BP379" s="148">
        <f>+[2]Cundinamarca!Q379</f>
        <v>0</v>
      </c>
      <c r="BQ379" s="148">
        <f>+[2]Cundinamarca!R379</f>
        <v>0</v>
      </c>
      <c r="BR379" s="148">
        <f>+[2]Cundinamarca!AG379</f>
        <v>0</v>
      </c>
      <c r="BS379" s="148">
        <f>+[2]Guainía!Q379</f>
        <v>0</v>
      </c>
      <c r="BT379" s="148">
        <f>+[2]Guainía!R379</f>
        <v>0</v>
      </c>
      <c r="BU379" s="148">
        <f>+[2]Guainía!AG379</f>
        <v>0</v>
      </c>
      <c r="BV379" s="148">
        <f>+[2]Guaviare!Q379</f>
        <v>0</v>
      </c>
      <c r="BW379" s="148">
        <f>+[2]Guaviare!R379</f>
        <v>0</v>
      </c>
      <c r="BX379" s="148">
        <f>+[2]Guaviare!AG379</f>
        <v>0</v>
      </c>
      <c r="BY379" s="148">
        <f>+[2]Huila!Q379</f>
        <v>0</v>
      </c>
      <c r="BZ379" s="148">
        <f>+[2]Huila!R379</f>
        <v>0</v>
      </c>
      <c r="CA379" s="148">
        <f>+[2]Huila!AG379</f>
        <v>0</v>
      </c>
      <c r="CB379" s="148">
        <f>+'[2]La Guajira'!Q379</f>
        <v>0</v>
      </c>
      <c r="CC379" s="148">
        <f>+'[2]La Guajira'!R379</f>
        <v>0</v>
      </c>
      <c r="CD379" s="148">
        <f>+'[2]La Guajira'!AG379</f>
        <v>0</v>
      </c>
      <c r="CE379" s="148">
        <f>+[2]Magdalena!Q379</f>
        <v>0</v>
      </c>
      <c r="CF379" s="148">
        <f>+[2]Magdalena!R379</f>
        <v>0</v>
      </c>
      <c r="CG379" s="148">
        <f>+[2]Magdalena!AG379</f>
        <v>0</v>
      </c>
      <c r="CH379" s="148">
        <f>+[2]Meta!Q379</f>
        <v>0</v>
      </c>
      <c r="CI379" s="148">
        <f>+[2]Meta!R379</f>
        <v>0</v>
      </c>
      <c r="CJ379" s="148">
        <f>+[2]Meta!AG379</f>
        <v>0</v>
      </c>
      <c r="CK379" s="148">
        <f>+[2]Nariño!Q379</f>
        <v>0</v>
      </c>
      <c r="CL379" s="148">
        <f>+[2]Nariño!R379</f>
        <v>0</v>
      </c>
      <c r="CM379" s="148">
        <f>+[2]Nariño!AG379</f>
        <v>0</v>
      </c>
      <c r="CN379" s="148">
        <f>+'[2]Norte de Santander'!Q379</f>
        <v>0</v>
      </c>
      <c r="CO379" s="148">
        <f>+'[2]Norte de Santander'!R379</f>
        <v>0</v>
      </c>
      <c r="CP379" s="148">
        <f>+'[2]Norte de Santander'!AG379</f>
        <v>0</v>
      </c>
      <c r="CQ379" s="148">
        <f>+[2]Putumayo!Q379</f>
        <v>0</v>
      </c>
      <c r="CR379" s="148">
        <f>+[2]Putumayo!R379</f>
        <v>0</v>
      </c>
      <c r="CS379" s="148">
        <f>+[2]Putumayo!AG379</f>
        <v>0</v>
      </c>
      <c r="CT379" s="148">
        <f>+[2]Quindio!Q379</f>
        <v>0</v>
      </c>
      <c r="CU379" s="148">
        <f>+[2]Quindio!R379</f>
        <v>0</v>
      </c>
      <c r="CV379" s="148">
        <f>+[2]Quindio!AG379</f>
        <v>0</v>
      </c>
      <c r="CW379" s="148">
        <f>+[2]Risaralda!Q379</f>
        <v>0</v>
      </c>
      <c r="CX379" s="148">
        <f>+[2]Risaralda!R379</f>
        <v>0</v>
      </c>
      <c r="CY379" s="148">
        <f>+[2]Risaralda!AG379</f>
        <v>0</v>
      </c>
      <c r="CZ379" s="148">
        <f>+'[2]San Anadrés'!Q379</f>
        <v>0</v>
      </c>
      <c r="DA379" s="148">
        <f>+'[2]San Anadrés'!R379</f>
        <v>0</v>
      </c>
      <c r="DB379" s="148">
        <f>+'[2]San Anadrés'!AG379</f>
        <v>0</v>
      </c>
      <c r="DC379" s="148">
        <f>+[2]Santander!Q379</f>
        <v>0</v>
      </c>
      <c r="DD379" s="148">
        <f>+[2]Santander!R379</f>
        <v>0</v>
      </c>
      <c r="DE379" s="148">
        <f>+[2]Santander!AG379</f>
        <v>0</v>
      </c>
      <c r="DF379" s="148">
        <f>+[2]Sucre!Q379</f>
        <v>0</v>
      </c>
      <c r="DG379" s="148">
        <f>+[2]Sucre!R379</f>
        <v>0</v>
      </c>
      <c r="DH379" s="148">
        <f>+[2]Sucre!AG379</f>
        <v>0</v>
      </c>
      <c r="DI379" s="148">
        <f>+[2]Tolima!Q379</f>
        <v>0</v>
      </c>
      <c r="DJ379" s="148">
        <f>+[2]Tolima!R379</f>
        <v>0</v>
      </c>
      <c r="DK379" s="148">
        <f>+[2]Tolima!AG379</f>
        <v>0</v>
      </c>
      <c r="DL379" s="148">
        <f>+'[2]Valle del Cauca'!Q379</f>
        <v>0</v>
      </c>
      <c r="DM379" s="148">
        <f>+'[2]Valle del Cauca'!R379</f>
        <v>0</v>
      </c>
      <c r="DN379" s="148">
        <f>+'[2]Valle del Cauca'!AG379</f>
        <v>0</v>
      </c>
      <c r="DO379" s="148">
        <f>+[2]Vaupés!Q379</f>
        <v>0</v>
      </c>
      <c r="DP379" s="148">
        <f>+[2]Vaupés!R379</f>
        <v>0</v>
      </c>
      <c r="DQ379" s="148">
        <f>+[2]Vaupés!AG379</f>
        <v>0</v>
      </c>
      <c r="DR379" s="148">
        <f>+[2]Vichada!Q379</f>
        <v>0</v>
      </c>
      <c r="DS379" s="148">
        <f>+[2]Vichada!R379</f>
        <v>0</v>
      </c>
      <c r="DT379" s="148">
        <f>+[2]Vichada!AG379</f>
        <v>0</v>
      </c>
    </row>
    <row r="380" spans="1:124" ht="33.75" hidden="1" x14ac:dyDescent="0.25">
      <c r="A380" s="152" t="s">
        <v>718</v>
      </c>
      <c r="B380" s="144" t="str">
        <f t="shared" si="99"/>
        <v>5-0-9-11</v>
      </c>
      <c r="C380" s="182" t="s">
        <v>65</v>
      </c>
      <c r="D380" s="126" t="s">
        <v>55</v>
      </c>
      <c r="E380" s="192" t="s">
        <v>56</v>
      </c>
      <c r="F380" s="192" t="s">
        <v>467</v>
      </c>
      <c r="G380" s="192" t="s">
        <v>470</v>
      </c>
      <c r="H380" s="139" t="s">
        <v>704</v>
      </c>
      <c r="I380" s="427"/>
      <c r="J380" s="110">
        <v>221</v>
      </c>
      <c r="K380" s="124">
        <v>0.13</v>
      </c>
      <c r="L380" s="192" t="s">
        <v>504</v>
      </c>
      <c r="M380" s="148">
        <v>187</v>
      </c>
      <c r="N380" s="192" t="s">
        <v>505</v>
      </c>
      <c r="O380" s="192" t="s">
        <v>57</v>
      </c>
      <c r="P380" s="150" t="s">
        <v>60</v>
      </c>
      <c r="Q380" s="69">
        <f t="shared" si="105"/>
        <v>0</v>
      </c>
      <c r="R380" s="83" t="e">
        <f t="shared" si="113"/>
        <v>#DIV/0!</v>
      </c>
      <c r="S380" s="83">
        <f>+[2]Amazonas!S380+[2]Antioquia!S380+[2]Atantico!S380+[2]Arauca!S380+[2]Bolivar!S380+[2]Boyacá!S380+[2]Caldas!S380+[2]Caquetá!S380+[2]Casanare!S380+[2]Cauca!S380+[2]Cesar!S380+[2]Chocó!S380+[2]Córdoba!S380+[2]Cundinamarca!S380+[2]Guainía!S380+[2]Guaviare!S380+[2]Huila!S380+'[2]La Guajira'!S380+[2]Magdalena!S380+[2]Meta!S380+[2]Nariño!S380+'[2]Norte de Santander'!S380+[2]Putumayo!S380+[2]Quindio!S380+[2]Risaralda!S380+'[2]San Anadrés'!S380+[2]Santander!S380+[2]Sucre!S380+[2]Tolima!S380+'[2]Valle del Cauca'!S380+[2]Vaupés!S380+[2]Vichada!S380</f>
        <v>0</v>
      </c>
      <c r="T380" s="83">
        <f>+[2]Amazonas!T380+[2]Antioquia!T380+[2]Atantico!T380+[2]Arauca!T380+[2]Bolivar!T380+[2]Boyacá!T380+[2]Caldas!T380+[2]Caquetá!T380+[2]Casanare!T380+[2]Cauca!T380+[2]Cesar!T380+[2]Chocó!T380+[2]Córdoba!T380+[2]Cundinamarca!T380+[2]Guainía!T380+[2]Guaviare!T380+[2]Huila!T380+'[2]La Guajira'!T380+[2]Magdalena!T380+[2]Meta!T380+[2]Nariño!T380+'[2]Norte de Santander'!T380+[2]Putumayo!T380+[2]Quindio!T380+[2]Risaralda!T380+'[2]San Anadrés'!T380+[2]Santander!T380+[2]Sucre!T380+[2]Tolima!T380+'[2]Valle del Cauca'!T380+[2]Vaupés!T380+[2]Vichada!T380</f>
        <v>0</v>
      </c>
      <c r="U380" s="148">
        <f t="shared" si="110"/>
        <v>221</v>
      </c>
      <c r="V380" s="148">
        <f t="shared" si="111"/>
        <v>0</v>
      </c>
      <c r="W380" s="148">
        <f>+'[2]Oficinas Nacionales'!Q380</f>
        <v>0</v>
      </c>
      <c r="X380" s="148">
        <f>+'[2]Oficinas Nacionales'!R380</f>
        <v>0</v>
      </c>
      <c r="Y380" s="148">
        <f>+'[2]Oficinas Nacionales'!AG380</f>
        <v>0</v>
      </c>
      <c r="Z380" s="148">
        <f t="shared" si="112"/>
        <v>221</v>
      </c>
      <c r="AA380" s="148">
        <f t="shared" si="112"/>
        <v>170</v>
      </c>
      <c r="AB380" s="148">
        <f t="shared" si="112"/>
        <v>0</v>
      </c>
      <c r="AC380" s="148">
        <f>+[2]Amazonas!Q380</f>
        <v>0</v>
      </c>
      <c r="AD380" s="148">
        <f>+[2]Amazonas!R380</f>
        <v>0</v>
      </c>
      <c r="AE380" s="148">
        <f>+[2]Amazonas!AG380</f>
        <v>0</v>
      </c>
      <c r="AF380" s="148">
        <f>+[2]Antioquia!Q380</f>
        <v>37</v>
      </c>
      <c r="AG380" s="148">
        <f>+[2]Antioquia!R380</f>
        <v>37</v>
      </c>
      <c r="AH380" s="148">
        <f>+[2]Antioquia!AG380</f>
        <v>0</v>
      </c>
      <c r="AI380" s="148">
        <f>+[2]Atantico!Q380</f>
        <v>7</v>
      </c>
      <c r="AJ380" s="148">
        <f>+[2]Atantico!R380</f>
        <v>7</v>
      </c>
      <c r="AK380" s="148">
        <f>+[2]Atantico!AG380</f>
        <v>0</v>
      </c>
      <c r="AL380" s="148">
        <f>+[2]Arauca!Q380</f>
        <v>4</v>
      </c>
      <c r="AM380" s="148">
        <f>+[2]Arauca!R380</f>
        <v>4</v>
      </c>
      <c r="AN380" s="148">
        <f>+[2]Arauca!AG380</f>
        <v>0</v>
      </c>
      <c r="AO380" s="148">
        <f>+[2]Bolivar!Q380</f>
        <v>2</v>
      </c>
      <c r="AP380" s="148">
        <f>+[2]Bolivar!R380</f>
        <v>0</v>
      </c>
      <c r="AQ380" s="148">
        <f>+[2]Bolivar!AG380</f>
        <v>0</v>
      </c>
      <c r="AR380" s="148">
        <f>+[2]Boyacá!Q380</f>
        <v>16</v>
      </c>
      <c r="AS380" s="148">
        <f>+[2]Boyacá!R380</f>
        <v>16</v>
      </c>
      <c r="AT380" s="148">
        <f>+[2]Boyacá!AG380</f>
        <v>0</v>
      </c>
      <c r="AU380" s="148">
        <f>+[2]Caldas!Q380</f>
        <v>1</v>
      </c>
      <c r="AV380" s="148">
        <f>+[2]Caldas!R380</f>
        <v>1</v>
      </c>
      <c r="AW380" s="148">
        <f>+[2]Caldas!AG380</f>
        <v>0</v>
      </c>
      <c r="AX380" s="148">
        <f>+[2]Caquetá!Q380</f>
        <v>6</v>
      </c>
      <c r="AY380" s="148">
        <f>+[2]Caquetá!R380</f>
        <v>3</v>
      </c>
      <c r="AZ380" s="148">
        <f>+[2]Caquetá!AG380</f>
        <v>0</v>
      </c>
      <c r="BA380" s="148">
        <f>+[2]Casanare!Q380</f>
        <v>7</v>
      </c>
      <c r="BB380" s="148">
        <f>+[2]Casanare!R380</f>
        <v>5</v>
      </c>
      <c r="BC380" s="148">
        <f>+[2]Casanare!AG380</f>
        <v>0</v>
      </c>
      <c r="BD380" s="148">
        <f>+[2]Cauca!Q380</f>
        <v>0</v>
      </c>
      <c r="BE380" s="148">
        <f>+[2]Cauca!R380</f>
        <v>0</v>
      </c>
      <c r="BF380" s="148">
        <f>+[2]Cauca!AG380</f>
        <v>0</v>
      </c>
      <c r="BG380" s="148">
        <f>+[2]Cesar!Q380</f>
        <v>11</v>
      </c>
      <c r="BH380" s="148">
        <f>+[2]Cesar!R380</f>
        <v>10</v>
      </c>
      <c r="BI380" s="148">
        <f>+[2]Cesar!AG380</f>
        <v>0</v>
      </c>
      <c r="BJ380" s="148">
        <f>+[2]Chocó!Q380</f>
        <v>0</v>
      </c>
      <c r="BK380" s="148">
        <f>+[2]Chocó!R380</f>
        <v>0</v>
      </c>
      <c r="BL380" s="148">
        <f>+[2]Chocó!AG380</f>
        <v>0</v>
      </c>
      <c r="BM380" s="148">
        <f>+[2]Córdoba!Q380</f>
        <v>23</v>
      </c>
      <c r="BN380" s="148">
        <f>+[2]Córdoba!R380</f>
        <v>16</v>
      </c>
      <c r="BO380" s="148">
        <f>+[2]Córdoba!AG380</f>
        <v>0</v>
      </c>
      <c r="BP380" s="148">
        <f>+[2]Cundinamarca!Q380</f>
        <v>17</v>
      </c>
      <c r="BQ380" s="148">
        <f>+[2]Cundinamarca!R380</f>
        <v>2</v>
      </c>
      <c r="BR380" s="148">
        <f>+[2]Cundinamarca!AG380</f>
        <v>0</v>
      </c>
      <c r="BS380" s="148">
        <f>+[2]Guainía!Q380</f>
        <v>0</v>
      </c>
      <c r="BT380" s="148">
        <f>+[2]Guainía!R380</f>
        <v>0</v>
      </c>
      <c r="BU380" s="148">
        <f>+[2]Guainía!AG380</f>
        <v>0</v>
      </c>
      <c r="BV380" s="148">
        <f>+[2]Guaviare!Q380</f>
        <v>1</v>
      </c>
      <c r="BW380" s="148">
        <f>+[2]Guaviare!R380</f>
        <v>1</v>
      </c>
      <c r="BX380" s="148">
        <f>+[2]Guaviare!AG380</f>
        <v>0</v>
      </c>
      <c r="BY380" s="148">
        <f>+[2]Huila!Q380</f>
        <v>0</v>
      </c>
      <c r="BZ380" s="148">
        <f>+[2]Huila!R380</f>
        <v>0</v>
      </c>
      <c r="CA380" s="148">
        <f>+[2]Huila!AG380</f>
        <v>0</v>
      </c>
      <c r="CB380" s="148">
        <f>+'[2]La Guajira'!Q380</f>
        <v>1</v>
      </c>
      <c r="CC380" s="148">
        <f>+'[2]La Guajira'!R380</f>
        <v>1</v>
      </c>
      <c r="CD380" s="148">
        <f>+'[2]La Guajira'!AG380</f>
        <v>0</v>
      </c>
      <c r="CE380" s="148">
        <f>+[2]Magdalena!Q380</f>
        <v>6</v>
      </c>
      <c r="CF380" s="148">
        <f>+[2]Magdalena!R380</f>
        <v>5</v>
      </c>
      <c r="CG380" s="148">
        <f>+[2]Magdalena!AG380</f>
        <v>0</v>
      </c>
      <c r="CH380" s="148">
        <f>+[2]Meta!Q380</f>
        <v>8</v>
      </c>
      <c r="CI380" s="148">
        <f>+[2]Meta!R380</f>
        <v>8</v>
      </c>
      <c r="CJ380" s="148">
        <f>+[2]Meta!AG380</f>
        <v>0</v>
      </c>
      <c r="CK380" s="148">
        <f>+[2]Nariño!Q380</f>
        <v>15</v>
      </c>
      <c r="CL380" s="148">
        <f>+[2]Nariño!R380</f>
        <v>15</v>
      </c>
      <c r="CM380" s="148">
        <f>+[2]Nariño!AG380</f>
        <v>0</v>
      </c>
      <c r="CN380" s="148">
        <f>+'[2]Norte de Santander'!Q380</f>
        <v>1</v>
      </c>
      <c r="CO380" s="148">
        <f>+'[2]Norte de Santander'!R380</f>
        <v>1</v>
      </c>
      <c r="CP380" s="148">
        <f>+'[2]Norte de Santander'!AG380</f>
        <v>0</v>
      </c>
      <c r="CQ380" s="148">
        <f>+[2]Putumayo!Q380</f>
        <v>3</v>
      </c>
      <c r="CR380" s="148">
        <f>+[2]Putumayo!R380</f>
        <v>0</v>
      </c>
      <c r="CS380" s="148">
        <f>+[2]Putumayo!AG380</f>
        <v>0</v>
      </c>
      <c r="CT380" s="148">
        <f>+[2]Quindio!Q380</f>
        <v>8</v>
      </c>
      <c r="CU380" s="148">
        <f>+[2]Quindio!R380</f>
        <v>5</v>
      </c>
      <c r="CV380" s="148">
        <f>+[2]Quindio!AG380</f>
        <v>0</v>
      </c>
      <c r="CW380" s="148">
        <f>+[2]Risaralda!Q380</f>
        <v>18</v>
      </c>
      <c r="CX380" s="148">
        <f>+[2]Risaralda!R380</f>
        <v>15</v>
      </c>
      <c r="CY380" s="148">
        <f>+[2]Risaralda!AG380</f>
        <v>0</v>
      </c>
      <c r="CZ380" s="148">
        <f>+'[2]San Anadrés'!Q380</f>
        <v>0</v>
      </c>
      <c r="DA380" s="148">
        <f>+'[2]San Anadrés'!R380</f>
        <v>0</v>
      </c>
      <c r="DB380" s="148">
        <f>+'[2]San Anadrés'!AG380</f>
        <v>0</v>
      </c>
      <c r="DC380" s="148">
        <f>+[2]Santander!Q380</f>
        <v>13</v>
      </c>
      <c r="DD380" s="148">
        <f>+[2]Santander!R380</f>
        <v>10</v>
      </c>
      <c r="DE380" s="148">
        <f>+[2]Santander!AG380</f>
        <v>0</v>
      </c>
      <c r="DF380" s="148">
        <f>+[2]Sucre!Q380</f>
        <v>10</v>
      </c>
      <c r="DG380" s="148">
        <f>+[2]Sucre!R380</f>
        <v>7</v>
      </c>
      <c r="DH380" s="148">
        <f>+[2]Sucre!AG380</f>
        <v>0</v>
      </c>
      <c r="DI380" s="148">
        <f>+[2]Tolima!Q380</f>
        <v>1</v>
      </c>
      <c r="DJ380" s="148">
        <f>+[2]Tolima!R380</f>
        <v>1</v>
      </c>
      <c r="DK380" s="148">
        <f>+[2]Tolima!AG380</f>
        <v>0</v>
      </c>
      <c r="DL380" s="148">
        <f>+'[2]Valle del Cauca'!Q380</f>
        <v>5</v>
      </c>
      <c r="DM380" s="148">
        <f>+'[2]Valle del Cauca'!R380</f>
        <v>0</v>
      </c>
      <c r="DN380" s="148">
        <f>+'[2]Valle del Cauca'!AG380</f>
        <v>0</v>
      </c>
      <c r="DO380" s="148">
        <f>+[2]Vaupés!Q380</f>
        <v>0</v>
      </c>
      <c r="DP380" s="148">
        <f>+[2]Vaupés!R380</f>
        <v>0</v>
      </c>
      <c r="DQ380" s="148">
        <f>+[2]Vaupés!AG380</f>
        <v>0</v>
      </c>
      <c r="DR380" s="148">
        <f>+[2]Vichada!Q380</f>
        <v>0</v>
      </c>
      <c r="DS380" s="148">
        <f>+[2]Vichada!R380</f>
        <v>0</v>
      </c>
      <c r="DT380" s="148">
        <f>+[2]Vichada!AG380</f>
        <v>0</v>
      </c>
    </row>
    <row r="381" spans="1:124" ht="33.75" hidden="1" x14ac:dyDescent="0.25">
      <c r="A381" s="152" t="s">
        <v>718</v>
      </c>
      <c r="B381" s="144" t="str">
        <f t="shared" si="99"/>
        <v>5-0-9-12</v>
      </c>
      <c r="C381" s="182" t="s">
        <v>65</v>
      </c>
      <c r="D381" s="126" t="s">
        <v>55</v>
      </c>
      <c r="E381" s="192" t="s">
        <v>56</v>
      </c>
      <c r="F381" s="192" t="s">
        <v>467</v>
      </c>
      <c r="G381" s="192" t="s">
        <v>470</v>
      </c>
      <c r="H381" s="139" t="s">
        <v>507</v>
      </c>
      <c r="I381" s="426" t="s">
        <v>506</v>
      </c>
      <c r="J381" s="135">
        <v>1</v>
      </c>
      <c r="K381" s="124">
        <v>0.02</v>
      </c>
      <c r="L381" s="192" t="s">
        <v>502</v>
      </c>
      <c r="M381" s="148">
        <v>1</v>
      </c>
      <c r="N381" s="192" t="s">
        <v>503</v>
      </c>
      <c r="O381" s="192" t="s">
        <v>57</v>
      </c>
      <c r="P381" s="192" t="s">
        <v>60</v>
      </c>
      <c r="Q381" s="69">
        <f t="shared" si="105"/>
        <v>0</v>
      </c>
      <c r="R381" s="83" t="e">
        <f t="shared" si="113"/>
        <v>#DIV/0!</v>
      </c>
      <c r="S381" s="83">
        <f>+[2]Amazonas!S381+[2]Antioquia!S381+[2]Atantico!S381+[2]Arauca!S381+[2]Bolivar!S381+[2]Boyacá!S381+[2]Caldas!S381+[2]Caquetá!S381+[2]Casanare!S381+[2]Cauca!S381+[2]Cesar!S381+[2]Chocó!S381+[2]Córdoba!S381+[2]Cundinamarca!S381+[2]Guainía!S381+[2]Guaviare!S381+[2]Huila!S381+'[2]La Guajira'!S381+[2]Magdalena!S381+[2]Meta!S381+[2]Nariño!S381+'[2]Norte de Santander'!S381+[2]Putumayo!S381+[2]Quindio!S381+[2]Risaralda!S381+'[2]San Anadrés'!S381+[2]Santander!S381+[2]Sucre!S381+[2]Tolima!S381+'[2]Valle del Cauca'!S381+[2]Vaupés!S381+[2]Vichada!S381</f>
        <v>0</v>
      </c>
      <c r="T381" s="83">
        <f>+[2]Amazonas!T381+[2]Antioquia!T381+[2]Atantico!T381+[2]Arauca!T381+[2]Bolivar!T381+[2]Boyacá!T381+[2]Caldas!T381+[2]Caquetá!T381+[2]Casanare!T381+[2]Cauca!T381+[2]Cesar!T381+[2]Chocó!T381+[2]Córdoba!T381+[2]Cundinamarca!T381+[2]Guainía!T381+[2]Guaviare!T381+[2]Huila!T381+'[2]La Guajira'!T381+[2]Magdalena!T381+[2]Meta!T381+[2]Nariño!T381+'[2]Norte de Santander'!T381+[2]Putumayo!T381+[2]Quindio!T381+[2]Risaralda!T381+'[2]San Anadrés'!T381+[2]Santander!T381+[2]Sucre!T381+[2]Tolima!T381+'[2]Valle del Cauca'!T381+[2]Vaupés!T381+[2]Vichada!T381</f>
        <v>0</v>
      </c>
      <c r="U381" s="148">
        <f t="shared" si="110"/>
        <v>1</v>
      </c>
      <c r="V381" s="148">
        <f t="shared" si="111"/>
        <v>0</v>
      </c>
      <c r="W381" s="148">
        <f>+'[2]Oficinas Nacionales'!Q381</f>
        <v>1</v>
      </c>
      <c r="X381" s="148">
        <f>+'[2]Oficinas Nacionales'!R381</f>
        <v>1</v>
      </c>
      <c r="Y381" s="148">
        <f>+'[2]Oficinas Nacionales'!AG381</f>
        <v>0</v>
      </c>
      <c r="Z381" s="148">
        <f t="shared" si="112"/>
        <v>0</v>
      </c>
      <c r="AA381" s="148">
        <f t="shared" si="112"/>
        <v>0</v>
      </c>
      <c r="AB381" s="148">
        <f t="shared" si="112"/>
        <v>0</v>
      </c>
      <c r="AC381" s="148">
        <f>+[2]Amazonas!Q381</f>
        <v>0</v>
      </c>
      <c r="AD381" s="148">
        <f>+[2]Amazonas!R381</f>
        <v>0</v>
      </c>
      <c r="AE381" s="148">
        <f>+[2]Amazonas!AG381</f>
        <v>0</v>
      </c>
      <c r="AF381" s="148">
        <f>+[2]Antioquia!Q381</f>
        <v>0</v>
      </c>
      <c r="AG381" s="148">
        <f>+[2]Antioquia!R381</f>
        <v>0</v>
      </c>
      <c r="AH381" s="148">
        <f>+[2]Antioquia!AG381</f>
        <v>0</v>
      </c>
      <c r="AI381" s="148">
        <f>+[2]Atantico!Q381</f>
        <v>0</v>
      </c>
      <c r="AJ381" s="148">
        <f>+[2]Atantico!R381</f>
        <v>0</v>
      </c>
      <c r="AK381" s="148">
        <f>+[2]Atantico!AG381</f>
        <v>0</v>
      </c>
      <c r="AL381" s="148">
        <f>+[2]Arauca!Q381</f>
        <v>0</v>
      </c>
      <c r="AM381" s="148">
        <f>+[2]Arauca!R381</f>
        <v>0</v>
      </c>
      <c r="AN381" s="148">
        <f>+[2]Arauca!AG381</f>
        <v>0</v>
      </c>
      <c r="AO381" s="148">
        <f>+[2]Bolivar!Q381</f>
        <v>0</v>
      </c>
      <c r="AP381" s="148">
        <f>+[2]Bolivar!R381</f>
        <v>0</v>
      </c>
      <c r="AQ381" s="148">
        <f>+[2]Bolivar!AG381</f>
        <v>0</v>
      </c>
      <c r="AR381" s="148">
        <f>+[2]Boyacá!Q381</f>
        <v>0</v>
      </c>
      <c r="AS381" s="148">
        <f>+[2]Boyacá!R381</f>
        <v>0</v>
      </c>
      <c r="AT381" s="148">
        <f>+[2]Boyacá!AG381</f>
        <v>0</v>
      </c>
      <c r="AU381" s="148">
        <f>+[2]Caldas!Q381</f>
        <v>0</v>
      </c>
      <c r="AV381" s="148">
        <f>+[2]Caldas!R381</f>
        <v>0</v>
      </c>
      <c r="AW381" s="148">
        <f>+[2]Caldas!AG381</f>
        <v>0</v>
      </c>
      <c r="AX381" s="148">
        <f>+[2]Caquetá!Q381</f>
        <v>0</v>
      </c>
      <c r="AY381" s="148">
        <f>+[2]Caquetá!R381</f>
        <v>0</v>
      </c>
      <c r="AZ381" s="148">
        <f>+[2]Caquetá!AG381</f>
        <v>0</v>
      </c>
      <c r="BA381" s="148">
        <f>+[2]Casanare!Q381</f>
        <v>0</v>
      </c>
      <c r="BB381" s="148">
        <f>+[2]Casanare!R381</f>
        <v>0</v>
      </c>
      <c r="BC381" s="148">
        <f>+[2]Casanare!AG381</f>
        <v>0</v>
      </c>
      <c r="BD381" s="148">
        <f>+[2]Cauca!Q381</f>
        <v>0</v>
      </c>
      <c r="BE381" s="148">
        <f>+[2]Cauca!R381</f>
        <v>0</v>
      </c>
      <c r="BF381" s="148">
        <f>+[2]Cauca!AG381</f>
        <v>0</v>
      </c>
      <c r="BG381" s="148">
        <f>+[2]Cesar!Q381</f>
        <v>0</v>
      </c>
      <c r="BH381" s="148">
        <f>+[2]Cesar!R381</f>
        <v>0</v>
      </c>
      <c r="BI381" s="148">
        <f>+[2]Cesar!AG381</f>
        <v>0</v>
      </c>
      <c r="BJ381" s="148">
        <f>+[2]Chocó!Q381</f>
        <v>0</v>
      </c>
      <c r="BK381" s="148">
        <f>+[2]Chocó!R381</f>
        <v>0</v>
      </c>
      <c r="BL381" s="148">
        <f>+[2]Chocó!AG381</f>
        <v>0</v>
      </c>
      <c r="BM381" s="148">
        <f>+[2]Córdoba!Q381</f>
        <v>0</v>
      </c>
      <c r="BN381" s="148">
        <f>+[2]Córdoba!R381</f>
        <v>0</v>
      </c>
      <c r="BO381" s="148">
        <f>+[2]Córdoba!AG381</f>
        <v>0</v>
      </c>
      <c r="BP381" s="148">
        <f>+[2]Cundinamarca!Q381</f>
        <v>0</v>
      </c>
      <c r="BQ381" s="148">
        <f>+[2]Cundinamarca!R381</f>
        <v>0</v>
      </c>
      <c r="BR381" s="148">
        <f>+[2]Cundinamarca!AG381</f>
        <v>0</v>
      </c>
      <c r="BS381" s="148">
        <f>+[2]Guainía!Q381</f>
        <v>0</v>
      </c>
      <c r="BT381" s="148">
        <f>+[2]Guainía!R381</f>
        <v>0</v>
      </c>
      <c r="BU381" s="148">
        <f>+[2]Guainía!AG381</f>
        <v>0</v>
      </c>
      <c r="BV381" s="148">
        <f>+[2]Guaviare!Q381</f>
        <v>0</v>
      </c>
      <c r="BW381" s="148">
        <f>+[2]Guaviare!R381</f>
        <v>0</v>
      </c>
      <c r="BX381" s="148">
        <f>+[2]Guaviare!AG381</f>
        <v>0</v>
      </c>
      <c r="BY381" s="148">
        <f>+[2]Huila!Q381</f>
        <v>0</v>
      </c>
      <c r="BZ381" s="148">
        <f>+[2]Huila!R381</f>
        <v>0</v>
      </c>
      <c r="CA381" s="148">
        <f>+[2]Huila!AG381</f>
        <v>0</v>
      </c>
      <c r="CB381" s="148">
        <f>+'[2]La Guajira'!Q381</f>
        <v>0</v>
      </c>
      <c r="CC381" s="148">
        <f>+'[2]La Guajira'!R381</f>
        <v>0</v>
      </c>
      <c r="CD381" s="148">
        <f>+'[2]La Guajira'!AG381</f>
        <v>0</v>
      </c>
      <c r="CE381" s="148">
        <f>+[2]Magdalena!Q381</f>
        <v>0</v>
      </c>
      <c r="CF381" s="148">
        <f>+[2]Magdalena!R381</f>
        <v>0</v>
      </c>
      <c r="CG381" s="148">
        <f>+[2]Magdalena!AG381</f>
        <v>0</v>
      </c>
      <c r="CH381" s="148">
        <f>+[2]Meta!Q381</f>
        <v>0</v>
      </c>
      <c r="CI381" s="148">
        <f>+[2]Meta!R381</f>
        <v>0</v>
      </c>
      <c r="CJ381" s="148">
        <f>+[2]Meta!AG381</f>
        <v>0</v>
      </c>
      <c r="CK381" s="148">
        <f>+[2]Nariño!Q381</f>
        <v>0</v>
      </c>
      <c r="CL381" s="148">
        <f>+[2]Nariño!R381</f>
        <v>0</v>
      </c>
      <c r="CM381" s="148">
        <f>+[2]Nariño!AG381</f>
        <v>0</v>
      </c>
      <c r="CN381" s="148">
        <f>+'[2]Norte de Santander'!Q381</f>
        <v>0</v>
      </c>
      <c r="CO381" s="148">
        <f>+'[2]Norte de Santander'!R381</f>
        <v>0</v>
      </c>
      <c r="CP381" s="148">
        <f>+'[2]Norte de Santander'!AG381</f>
        <v>0</v>
      </c>
      <c r="CQ381" s="148">
        <f>+[2]Putumayo!Q381</f>
        <v>0</v>
      </c>
      <c r="CR381" s="148">
        <f>+[2]Putumayo!R381</f>
        <v>0</v>
      </c>
      <c r="CS381" s="148">
        <f>+[2]Putumayo!AG381</f>
        <v>0</v>
      </c>
      <c r="CT381" s="148">
        <f>+[2]Quindio!Q381</f>
        <v>0</v>
      </c>
      <c r="CU381" s="148">
        <f>+[2]Quindio!R381</f>
        <v>0</v>
      </c>
      <c r="CV381" s="148">
        <f>+[2]Quindio!AG381</f>
        <v>0</v>
      </c>
      <c r="CW381" s="148">
        <f>+[2]Risaralda!Q381</f>
        <v>0</v>
      </c>
      <c r="CX381" s="148">
        <f>+[2]Risaralda!R381</f>
        <v>0</v>
      </c>
      <c r="CY381" s="148">
        <f>+[2]Risaralda!AG381</f>
        <v>0</v>
      </c>
      <c r="CZ381" s="148">
        <f>+'[2]San Anadrés'!Q381</f>
        <v>0</v>
      </c>
      <c r="DA381" s="148">
        <f>+'[2]San Anadrés'!R381</f>
        <v>0</v>
      </c>
      <c r="DB381" s="148">
        <f>+'[2]San Anadrés'!AG381</f>
        <v>0</v>
      </c>
      <c r="DC381" s="148">
        <f>+[2]Santander!Q381</f>
        <v>0</v>
      </c>
      <c r="DD381" s="148">
        <f>+[2]Santander!R381</f>
        <v>0</v>
      </c>
      <c r="DE381" s="148">
        <f>+[2]Santander!AG381</f>
        <v>0</v>
      </c>
      <c r="DF381" s="148">
        <f>+[2]Sucre!Q381</f>
        <v>0</v>
      </c>
      <c r="DG381" s="148">
        <f>+[2]Sucre!R381</f>
        <v>0</v>
      </c>
      <c r="DH381" s="148">
        <f>+[2]Sucre!AG381</f>
        <v>0</v>
      </c>
      <c r="DI381" s="148">
        <f>+[2]Tolima!Q381</f>
        <v>0</v>
      </c>
      <c r="DJ381" s="148">
        <f>+[2]Tolima!R381</f>
        <v>0</v>
      </c>
      <c r="DK381" s="148">
        <f>+[2]Tolima!AG381</f>
        <v>0</v>
      </c>
      <c r="DL381" s="148">
        <f>+'[2]Valle del Cauca'!Q381</f>
        <v>0</v>
      </c>
      <c r="DM381" s="148">
        <f>+'[2]Valle del Cauca'!R381</f>
        <v>0</v>
      </c>
      <c r="DN381" s="148">
        <f>+'[2]Valle del Cauca'!AG381</f>
        <v>0</v>
      </c>
      <c r="DO381" s="148">
        <f>+[2]Vaupés!Q381</f>
        <v>0</v>
      </c>
      <c r="DP381" s="148">
        <f>+[2]Vaupés!R381</f>
        <v>0</v>
      </c>
      <c r="DQ381" s="148">
        <f>+[2]Vaupés!AG381</f>
        <v>0</v>
      </c>
      <c r="DR381" s="148">
        <f>+[2]Vichada!Q381</f>
        <v>0</v>
      </c>
      <c r="DS381" s="148">
        <f>+[2]Vichada!R381</f>
        <v>0</v>
      </c>
      <c r="DT381" s="148">
        <f>+[2]Vichada!AG381</f>
        <v>0</v>
      </c>
    </row>
    <row r="382" spans="1:124" ht="33.75" hidden="1" x14ac:dyDescent="0.25">
      <c r="A382" s="152" t="s">
        <v>718</v>
      </c>
      <c r="B382" s="144" t="str">
        <f t="shared" si="99"/>
        <v>5-0-9-13</v>
      </c>
      <c r="C382" s="182" t="s">
        <v>65</v>
      </c>
      <c r="D382" s="126" t="s">
        <v>55</v>
      </c>
      <c r="E382" s="192" t="s">
        <v>56</v>
      </c>
      <c r="F382" s="192" t="s">
        <v>467</v>
      </c>
      <c r="G382" s="192" t="s">
        <v>470</v>
      </c>
      <c r="H382" s="139" t="s">
        <v>705</v>
      </c>
      <c r="I382" s="427"/>
      <c r="J382" s="135">
        <v>165</v>
      </c>
      <c r="K382" s="124">
        <v>7.0000000000000007E-2</v>
      </c>
      <c r="L382" s="192" t="s">
        <v>504</v>
      </c>
      <c r="M382" s="148">
        <v>153</v>
      </c>
      <c r="N382" s="192" t="s">
        <v>505</v>
      </c>
      <c r="O382" s="192" t="s">
        <v>57</v>
      </c>
      <c r="P382" s="150" t="s">
        <v>60</v>
      </c>
      <c r="Q382" s="69">
        <f t="shared" si="105"/>
        <v>0</v>
      </c>
      <c r="R382" s="83" t="e">
        <f t="shared" si="113"/>
        <v>#DIV/0!</v>
      </c>
      <c r="S382" s="83">
        <f>+[2]Amazonas!S382+[2]Antioquia!S382+[2]Atantico!S382+[2]Arauca!S382+[2]Bolivar!S382+[2]Boyacá!S382+[2]Caldas!S382+[2]Caquetá!S382+[2]Casanare!S382+[2]Cauca!S382+[2]Cesar!S382+[2]Chocó!S382+[2]Córdoba!S382+[2]Cundinamarca!S382+[2]Guainía!S382+[2]Guaviare!S382+[2]Huila!S382+'[2]La Guajira'!S382+[2]Magdalena!S382+[2]Meta!S382+[2]Nariño!S382+'[2]Norte de Santander'!S382+[2]Putumayo!S382+[2]Quindio!S382+[2]Risaralda!S382+'[2]San Anadrés'!S382+[2]Santander!S382+[2]Sucre!S382+[2]Tolima!S382+'[2]Valle del Cauca'!S382+[2]Vaupés!S382+[2]Vichada!S382</f>
        <v>0</v>
      </c>
      <c r="T382" s="83">
        <f>+[2]Amazonas!T382+[2]Antioquia!T382+[2]Atantico!T382+[2]Arauca!T382+[2]Bolivar!T382+[2]Boyacá!T382+[2]Caldas!T382+[2]Caquetá!T382+[2]Casanare!T382+[2]Cauca!T382+[2]Cesar!T382+[2]Chocó!T382+[2]Córdoba!T382+[2]Cundinamarca!T382+[2]Guainía!T382+[2]Guaviare!T382+[2]Huila!T382+'[2]La Guajira'!T382+[2]Magdalena!T382+[2]Meta!T382+[2]Nariño!T382+'[2]Norte de Santander'!T382+[2]Putumayo!T382+[2]Quindio!T382+[2]Risaralda!T382+'[2]San Anadrés'!T382+[2]Santander!T382+[2]Sucre!T382+[2]Tolima!T382+'[2]Valle del Cauca'!T382+[2]Vaupés!T382+[2]Vichada!T382</f>
        <v>0</v>
      </c>
      <c r="U382" s="148">
        <f t="shared" si="110"/>
        <v>165</v>
      </c>
      <c r="V382" s="148">
        <f t="shared" si="111"/>
        <v>0</v>
      </c>
      <c r="W382" s="148">
        <f>+'[2]Oficinas Nacionales'!Q382</f>
        <v>0</v>
      </c>
      <c r="X382" s="148">
        <f>+'[2]Oficinas Nacionales'!R382</f>
        <v>0</v>
      </c>
      <c r="Y382" s="148">
        <f>+'[2]Oficinas Nacionales'!AG382</f>
        <v>0</v>
      </c>
      <c r="Z382" s="148">
        <f t="shared" si="112"/>
        <v>165</v>
      </c>
      <c r="AA382" s="148">
        <f t="shared" si="112"/>
        <v>99</v>
      </c>
      <c r="AB382" s="148">
        <f t="shared" si="112"/>
        <v>0</v>
      </c>
      <c r="AC382" s="148">
        <f>+[2]Amazonas!Q382</f>
        <v>0</v>
      </c>
      <c r="AD382" s="148">
        <f>+[2]Amazonas!R382</f>
        <v>0</v>
      </c>
      <c r="AE382" s="148">
        <f>+[2]Amazonas!AG382</f>
        <v>0</v>
      </c>
      <c r="AF382" s="148">
        <f>+[2]Antioquia!Q382</f>
        <v>22</v>
      </c>
      <c r="AG382" s="148">
        <f>+[2]Antioquia!R382</f>
        <v>33</v>
      </c>
      <c r="AH382" s="148">
        <f>+[2]Antioquia!AG382</f>
        <v>0</v>
      </c>
      <c r="AI382" s="148">
        <f>+[2]Atantico!Q382</f>
        <v>6</v>
      </c>
      <c r="AJ382" s="148">
        <f>+[2]Atantico!R382</f>
        <v>0</v>
      </c>
      <c r="AK382" s="148">
        <f>+[2]Atantico!AG382</f>
        <v>0</v>
      </c>
      <c r="AL382" s="148">
        <f>+[2]Arauca!Q382</f>
        <v>0</v>
      </c>
      <c r="AM382" s="148">
        <f>+[2]Arauca!R382</f>
        <v>0</v>
      </c>
      <c r="AN382" s="148">
        <f>+[2]Arauca!AG382</f>
        <v>0</v>
      </c>
      <c r="AO382" s="148">
        <f>+[2]Bolivar!Q382</f>
        <v>0</v>
      </c>
      <c r="AP382" s="148">
        <f>+[2]Bolivar!R382</f>
        <v>0</v>
      </c>
      <c r="AQ382" s="148">
        <f>+[2]Bolivar!AG382</f>
        <v>0</v>
      </c>
      <c r="AR382" s="148">
        <f>+[2]Boyacá!Q382</f>
        <v>16</v>
      </c>
      <c r="AS382" s="148">
        <f>+[2]Boyacá!R382</f>
        <v>15</v>
      </c>
      <c r="AT382" s="148">
        <f>+[2]Boyacá!AG382</f>
        <v>0</v>
      </c>
      <c r="AU382" s="148">
        <f>+[2]Caldas!Q382</f>
        <v>3</v>
      </c>
      <c r="AV382" s="148">
        <f>+[2]Caldas!R382</f>
        <v>0</v>
      </c>
      <c r="AW382" s="148">
        <f>+[2]Caldas!AG382</f>
        <v>0</v>
      </c>
      <c r="AX382" s="148">
        <f>+[2]Caquetá!Q382</f>
        <v>11</v>
      </c>
      <c r="AY382" s="148">
        <f>+[2]Caquetá!R382</f>
        <v>0</v>
      </c>
      <c r="AZ382" s="148">
        <f>+[2]Caquetá!AG382</f>
        <v>0</v>
      </c>
      <c r="BA382" s="148">
        <f>+[2]Casanare!Q382</f>
        <v>0</v>
      </c>
      <c r="BB382" s="148">
        <f>+[2]Casanare!R382</f>
        <v>0</v>
      </c>
      <c r="BC382" s="148">
        <f>+[2]Casanare!AG382</f>
        <v>0</v>
      </c>
      <c r="BD382" s="148">
        <f>+[2]Cauca!Q382</f>
        <v>3</v>
      </c>
      <c r="BE382" s="148">
        <f>+[2]Cauca!R382</f>
        <v>0</v>
      </c>
      <c r="BF382" s="148">
        <f>+[2]Cauca!AG382</f>
        <v>0</v>
      </c>
      <c r="BG382" s="148">
        <f>+[2]Cesar!Q382</f>
        <v>8</v>
      </c>
      <c r="BH382" s="148">
        <f>+[2]Cesar!R382</f>
        <v>0</v>
      </c>
      <c r="BI382" s="148">
        <f>+[2]Cesar!AG382</f>
        <v>0</v>
      </c>
      <c r="BJ382" s="148">
        <f>+[2]Chocó!Q382</f>
        <v>0</v>
      </c>
      <c r="BK382" s="148">
        <f>+[2]Chocó!R382</f>
        <v>0</v>
      </c>
      <c r="BL382" s="148">
        <f>+[2]Chocó!AG382</f>
        <v>0</v>
      </c>
      <c r="BM382" s="148">
        <f>+[2]Córdoba!Q382</f>
        <v>3</v>
      </c>
      <c r="BN382" s="148">
        <f>+[2]Córdoba!R382</f>
        <v>0</v>
      </c>
      <c r="BO382" s="148">
        <f>+[2]Córdoba!AG382</f>
        <v>0</v>
      </c>
      <c r="BP382" s="148">
        <f>+[2]Cundinamarca!Q382</f>
        <v>22</v>
      </c>
      <c r="BQ382" s="148">
        <f>+[2]Cundinamarca!R382</f>
        <v>0</v>
      </c>
      <c r="BR382" s="148">
        <f>+[2]Cundinamarca!AG382</f>
        <v>0</v>
      </c>
      <c r="BS382" s="148">
        <f>+[2]Guainía!Q382</f>
        <v>0</v>
      </c>
      <c r="BT382" s="148">
        <f>+[2]Guainía!R382</f>
        <v>0</v>
      </c>
      <c r="BU382" s="148">
        <f>+[2]Guainía!AG382</f>
        <v>0</v>
      </c>
      <c r="BV382" s="148">
        <f>+[2]Guaviare!Q382</f>
        <v>0</v>
      </c>
      <c r="BW382" s="148">
        <f>+[2]Guaviare!R382</f>
        <v>0</v>
      </c>
      <c r="BX382" s="148">
        <f>+[2]Guaviare!AG382</f>
        <v>0</v>
      </c>
      <c r="BY382" s="148">
        <f>+[2]Huila!Q382</f>
        <v>0</v>
      </c>
      <c r="BZ382" s="148">
        <f>+[2]Huila!R382</f>
        <v>0</v>
      </c>
      <c r="CA382" s="148">
        <f>+[2]Huila!AG382</f>
        <v>0</v>
      </c>
      <c r="CB382" s="148">
        <f>+'[2]La Guajira'!Q382</f>
        <v>0</v>
      </c>
      <c r="CC382" s="148">
        <f>+'[2]La Guajira'!R382</f>
        <v>0</v>
      </c>
      <c r="CD382" s="148">
        <f>+'[2]La Guajira'!AG382</f>
        <v>0</v>
      </c>
      <c r="CE382" s="148">
        <f>+[2]Magdalena!Q382</f>
        <v>0</v>
      </c>
      <c r="CF382" s="148">
        <f>+[2]Magdalena!R382</f>
        <v>0</v>
      </c>
      <c r="CG382" s="148">
        <f>+[2]Magdalena!AG382</f>
        <v>0</v>
      </c>
      <c r="CH382" s="148">
        <f>+[2]Meta!Q382</f>
        <v>1</v>
      </c>
      <c r="CI382" s="148">
        <f>+[2]Meta!R382</f>
        <v>0</v>
      </c>
      <c r="CJ382" s="148">
        <f>+[2]Meta!AG382</f>
        <v>0</v>
      </c>
      <c r="CK382" s="148">
        <f>+[2]Nariño!Q382</f>
        <v>16</v>
      </c>
      <c r="CL382" s="148">
        <f>+[2]Nariño!R382</f>
        <v>15</v>
      </c>
      <c r="CM382" s="148">
        <f>+[2]Nariño!AG382</f>
        <v>0</v>
      </c>
      <c r="CN382" s="148">
        <f>+'[2]Norte de Santander'!Q382</f>
        <v>0</v>
      </c>
      <c r="CO382" s="148">
        <f>+'[2]Norte de Santander'!R382</f>
        <v>0</v>
      </c>
      <c r="CP382" s="148">
        <f>+'[2]Norte de Santander'!AG382</f>
        <v>0</v>
      </c>
      <c r="CQ382" s="148">
        <f>+[2]Putumayo!Q382</f>
        <v>7</v>
      </c>
      <c r="CR382" s="148">
        <f>+[2]Putumayo!R382</f>
        <v>0</v>
      </c>
      <c r="CS382" s="148">
        <f>+[2]Putumayo!AG382</f>
        <v>0</v>
      </c>
      <c r="CT382" s="148">
        <f>+[2]Quindio!Q382</f>
        <v>6</v>
      </c>
      <c r="CU382" s="148">
        <f>+[2]Quindio!R382</f>
        <v>0</v>
      </c>
      <c r="CV382" s="148">
        <f>+[2]Quindio!AG382</f>
        <v>0</v>
      </c>
      <c r="CW382" s="148">
        <f>+[2]Risaralda!Q382</f>
        <v>17</v>
      </c>
      <c r="CX382" s="148">
        <f>+[2]Risaralda!R382</f>
        <v>0</v>
      </c>
      <c r="CY382" s="148">
        <f>+[2]Risaralda!AG382</f>
        <v>0</v>
      </c>
      <c r="CZ382" s="148">
        <f>+'[2]San Anadrés'!Q382</f>
        <v>0</v>
      </c>
      <c r="DA382" s="148">
        <f>+'[2]San Anadrés'!R382</f>
        <v>0</v>
      </c>
      <c r="DB382" s="148">
        <f>+'[2]San Anadrés'!AG382</f>
        <v>0</v>
      </c>
      <c r="DC382" s="148">
        <f>+[2]Santander!Q382</f>
        <v>6</v>
      </c>
      <c r="DD382" s="148">
        <f>+[2]Santander!R382</f>
        <v>0</v>
      </c>
      <c r="DE382" s="148">
        <f>+[2]Santander!AG382</f>
        <v>0</v>
      </c>
      <c r="DF382" s="148">
        <f>+[2]Sucre!Q382</f>
        <v>0</v>
      </c>
      <c r="DG382" s="148">
        <f>+[2]Sucre!R382</f>
        <v>0</v>
      </c>
      <c r="DH382" s="148">
        <f>+[2]Sucre!AG382</f>
        <v>0</v>
      </c>
      <c r="DI382" s="148">
        <f>+[2]Tolima!Q382</f>
        <v>6</v>
      </c>
      <c r="DJ382" s="148">
        <f>+[2]Tolima!R382</f>
        <v>18</v>
      </c>
      <c r="DK382" s="148">
        <f>+[2]Tolima!AG382</f>
        <v>0</v>
      </c>
      <c r="DL382" s="148">
        <f>+'[2]Valle del Cauca'!Q382</f>
        <v>12</v>
      </c>
      <c r="DM382" s="148">
        <f>+'[2]Valle del Cauca'!R382</f>
        <v>18</v>
      </c>
      <c r="DN382" s="148">
        <f>+'[2]Valle del Cauca'!AG382</f>
        <v>0</v>
      </c>
      <c r="DO382" s="148">
        <f>+[2]Vaupés!Q382</f>
        <v>0</v>
      </c>
      <c r="DP382" s="148">
        <f>+[2]Vaupés!R382</f>
        <v>0</v>
      </c>
      <c r="DQ382" s="148">
        <f>+[2]Vaupés!AG382</f>
        <v>0</v>
      </c>
      <c r="DR382" s="148">
        <f>+[2]Vichada!Q382</f>
        <v>0</v>
      </c>
      <c r="DS382" s="148">
        <f>+[2]Vichada!R382</f>
        <v>0</v>
      </c>
      <c r="DT382" s="148">
        <f>+[2]Vichada!AG382</f>
        <v>0</v>
      </c>
    </row>
    <row r="383" spans="1:124" ht="45" hidden="1" x14ac:dyDescent="0.25">
      <c r="A383" s="152" t="s">
        <v>718</v>
      </c>
      <c r="B383" s="144" t="str">
        <f t="shared" si="99"/>
        <v>5-0-9-14</v>
      </c>
      <c r="C383" s="182" t="s">
        <v>65</v>
      </c>
      <c r="D383" s="126" t="s">
        <v>55</v>
      </c>
      <c r="E383" s="192" t="s">
        <v>56</v>
      </c>
      <c r="F383" s="192" t="s">
        <v>467</v>
      </c>
      <c r="G383" s="192" t="s">
        <v>470</v>
      </c>
      <c r="H383" s="139" t="s">
        <v>706</v>
      </c>
      <c r="I383" s="192" t="s">
        <v>508</v>
      </c>
      <c r="J383" s="135">
        <v>100</v>
      </c>
      <c r="K383" s="124">
        <v>0.05</v>
      </c>
      <c r="L383" s="192" t="s">
        <v>509</v>
      </c>
      <c r="M383" s="148"/>
      <c r="N383" s="192" t="s">
        <v>510</v>
      </c>
      <c r="O383" s="192" t="s">
        <v>58</v>
      </c>
      <c r="P383" s="192" t="s">
        <v>59</v>
      </c>
      <c r="Q383" s="69">
        <f t="shared" si="105"/>
        <v>0</v>
      </c>
      <c r="R383" s="83" t="e">
        <f t="shared" si="113"/>
        <v>#DIV/0!</v>
      </c>
      <c r="S383" s="83">
        <f>+[2]Amazonas!S383+[2]Antioquia!S383+[2]Atantico!S383+[2]Arauca!S383+[2]Bolivar!S383+[2]Boyacá!S383+[2]Caldas!S383+[2]Caquetá!S383+[2]Casanare!S383+[2]Cauca!S383+[2]Cesar!S383+[2]Chocó!S383+[2]Córdoba!S383+[2]Cundinamarca!S383+[2]Guainía!S383+[2]Guaviare!S383+[2]Huila!S383+'[2]La Guajira'!S383+[2]Magdalena!S383+[2]Meta!S383+[2]Nariño!S383+'[2]Norte de Santander'!S383+[2]Putumayo!S383+[2]Quindio!S383+[2]Risaralda!S383+'[2]San Anadrés'!S383+[2]Santander!S383+[2]Sucre!S383+[2]Tolima!S383+'[2]Valle del Cauca'!S383+[2]Vaupés!S383+[2]Vichada!S383</f>
        <v>0</v>
      </c>
      <c r="T383" s="83">
        <f>+[2]Amazonas!T383+[2]Antioquia!T383+[2]Atantico!T383+[2]Arauca!T383+[2]Bolivar!T383+[2]Boyacá!T383+[2]Caldas!T383+[2]Caquetá!T383+[2]Casanare!T383+[2]Cauca!T383+[2]Cesar!T383+[2]Chocó!T383+[2]Córdoba!T383+[2]Cundinamarca!T383+[2]Guainía!T383+[2]Guaviare!T383+[2]Huila!T383+'[2]La Guajira'!T383+[2]Magdalena!T383+[2]Meta!T383+[2]Nariño!T383+'[2]Norte de Santander'!T383+[2]Putumayo!T383+[2]Quindio!T383+[2]Risaralda!T383+'[2]San Anadrés'!T383+[2]Santander!T383+[2]Sucre!T383+[2]Tolima!T383+'[2]Valle del Cauca'!T383+[2]Vaupés!T383+[2]Vichada!T383</f>
        <v>0</v>
      </c>
      <c r="U383" s="148">
        <f t="shared" si="110"/>
        <v>180</v>
      </c>
      <c r="V383" s="148">
        <f t="shared" si="111"/>
        <v>0</v>
      </c>
      <c r="W383" s="148">
        <f>+'[2]Oficinas Nacionales'!Q383</f>
        <v>100</v>
      </c>
      <c r="X383" s="148">
        <f>+'[2]Oficinas Nacionales'!R383</f>
        <v>0</v>
      </c>
      <c r="Y383" s="148">
        <f>+'[2]Oficinas Nacionales'!AG383</f>
        <v>0</v>
      </c>
      <c r="Z383" s="148">
        <f t="shared" si="112"/>
        <v>80</v>
      </c>
      <c r="AA383" s="148">
        <f t="shared" si="112"/>
        <v>0</v>
      </c>
      <c r="AB383" s="148">
        <f t="shared" si="112"/>
        <v>0</v>
      </c>
      <c r="AC383" s="148">
        <f>+[2]Amazonas!Q383</f>
        <v>0</v>
      </c>
      <c r="AD383" s="148">
        <f>+[2]Amazonas!R383</f>
        <v>0</v>
      </c>
      <c r="AE383" s="148">
        <f>+[2]Amazonas!AG383</f>
        <v>0</v>
      </c>
      <c r="AF383" s="148">
        <f>+[2]Antioquia!Q383</f>
        <v>0</v>
      </c>
      <c r="AG383" s="148">
        <f>+[2]Antioquia!R383</f>
        <v>0</v>
      </c>
      <c r="AH383" s="148">
        <f>+[2]Antioquia!AG383</f>
        <v>0</v>
      </c>
      <c r="AI383" s="148">
        <f>+[2]Atantico!Q383</f>
        <v>0</v>
      </c>
      <c r="AJ383" s="148">
        <f>+[2]Atantico!R383</f>
        <v>0</v>
      </c>
      <c r="AK383" s="148">
        <f>+[2]Atantico!AG383</f>
        <v>0</v>
      </c>
      <c r="AL383" s="148">
        <f>+[2]Arauca!Q383</f>
        <v>0</v>
      </c>
      <c r="AM383" s="148">
        <f>+[2]Arauca!R383</f>
        <v>0</v>
      </c>
      <c r="AN383" s="148">
        <f>+[2]Arauca!AG383</f>
        <v>0</v>
      </c>
      <c r="AO383" s="148">
        <f>+[2]Bolivar!Q383</f>
        <v>0</v>
      </c>
      <c r="AP383" s="148">
        <f>+[2]Bolivar!R383</f>
        <v>0</v>
      </c>
      <c r="AQ383" s="148">
        <f>+[2]Bolivar!AG383</f>
        <v>0</v>
      </c>
      <c r="AR383" s="148">
        <f>+[2]Boyacá!Q383</f>
        <v>0</v>
      </c>
      <c r="AS383" s="148">
        <f>+[2]Boyacá!R383</f>
        <v>0</v>
      </c>
      <c r="AT383" s="148">
        <f>+[2]Boyacá!AG383</f>
        <v>0</v>
      </c>
      <c r="AU383" s="148">
        <f>+[2]Caldas!Q383</f>
        <v>0</v>
      </c>
      <c r="AV383" s="148">
        <f>+[2]Caldas!R383</f>
        <v>0</v>
      </c>
      <c r="AW383" s="148">
        <f>+[2]Caldas!AG383</f>
        <v>0</v>
      </c>
      <c r="AX383" s="148">
        <f>+[2]Caquetá!Q383</f>
        <v>0</v>
      </c>
      <c r="AY383" s="148">
        <f>+[2]Caquetá!R383</f>
        <v>0</v>
      </c>
      <c r="AZ383" s="148">
        <f>+[2]Caquetá!AG383</f>
        <v>0</v>
      </c>
      <c r="BA383" s="148">
        <f>+[2]Casanare!Q383</f>
        <v>0</v>
      </c>
      <c r="BB383" s="148">
        <f>+[2]Casanare!R383</f>
        <v>0</v>
      </c>
      <c r="BC383" s="148">
        <f>+[2]Casanare!AG383</f>
        <v>0</v>
      </c>
      <c r="BD383" s="148">
        <f>+[2]Cauca!Q383</f>
        <v>0</v>
      </c>
      <c r="BE383" s="148">
        <f>+[2]Cauca!R383</f>
        <v>0</v>
      </c>
      <c r="BF383" s="148">
        <f>+[2]Cauca!AG383</f>
        <v>0</v>
      </c>
      <c r="BG383" s="148">
        <f>+[2]Cesar!Q383</f>
        <v>0</v>
      </c>
      <c r="BH383" s="148">
        <f>+[2]Cesar!R383</f>
        <v>0</v>
      </c>
      <c r="BI383" s="148">
        <f>+[2]Cesar!AG383</f>
        <v>0</v>
      </c>
      <c r="BJ383" s="148">
        <f>+[2]Chocó!Q383</f>
        <v>0</v>
      </c>
      <c r="BK383" s="148">
        <f>+[2]Chocó!R383</f>
        <v>0</v>
      </c>
      <c r="BL383" s="148">
        <f>+[2]Chocó!AG383</f>
        <v>0</v>
      </c>
      <c r="BM383" s="148">
        <f>+[2]Córdoba!Q383</f>
        <v>0</v>
      </c>
      <c r="BN383" s="148">
        <f>+[2]Córdoba!R383</f>
        <v>0</v>
      </c>
      <c r="BO383" s="148">
        <f>+[2]Córdoba!AG383</f>
        <v>0</v>
      </c>
      <c r="BP383" s="148">
        <f>+[2]Cundinamarca!Q383</f>
        <v>0</v>
      </c>
      <c r="BQ383" s="148">
        <f>+[2]Cundinamarca!R383</f>
        <v>0</v>
      </c>
      <c r="BR383" s="148">
        <f>+[2]Cundinamarca!AG383</f>
        <v>0</v>
      </c>
      <c r="BS383" s="148">
        <f>+[2]Guainía!Q383</f>
        <v>0</v>
      </c>
      <c r="BT383" s="148">
        <f>+[2]Guainía!R383</f>
        <v>0</v>
      </c>
      <c r="BU383" s="148">
        <f>+[2]Guainía!AG383</f>
        <v>0</v>
      </c>
      <c r="BV383" s="148">
        <f>+[2]Guaviare!Q383</f>
        <v>0</v>
      </c>
      <c r="BW383" s="148">
        <f>+[2]Guaviare!R383</f>
        <v>0</v>
      </c>
      <c r="BX383" s="148">
        <f>+[2]Guaviare!AG383</f>
        <v>0</v>
      </c>
      <c r="BY383" s="148">
        <f>+[2]Huila!Q383</f>
        <v>0</v>
      </c>
      <c r="BZ383" s="148">
        <f>+[2]Huila!R383</f>
        <v>0</v>
      </c>
      <c r="CA383" s="148">
        <f>+[2]Huila!AG383</f>
        <v>0</v>
      </c>
      <c r="CB383" s="148">
        <f>+'[2]La Guajira'!Q383</f>
        <v>0</v>
      </c>
      <c r="CC383" s="148">
        <f>+'[2]La Guajira'!R383</f>
        <v>0</v>
      </c>
      <c r="CD383" s="148">
        <f>+'[2]La Guajira'!AG383</f>
        <v>0</v>
      </c>
      <c r="CE383" s="148">
        <f>+[2]Magdalena!Q383</f>
        <v>0</v>
      </c>
      <c r="CF383" s="148">
        <f>+[2]Magdalena!R383</f>
        <v>0</v>
      </c>
      <c r="CG383" s="148">
        <f>+[2]Magdalena!AG383</f>
        <v>0</v>
      </c>
      <c r="CH383" s="148">
        <f>+[2]Meta!Q383</f>
        <v>0</v>
      </c>
      <c r="CI383" s="148">
        <f>+[2]Meta!R383</f>
        <v>0</v>
      </c>
      <c r="CJ383" s="148">
        <f>+[2]Meta!AG383</f>
        <v>0</v>
      </c>
      <c r="CK383" s="148">
        <f>+[2]Nariño!Q383</f>
        <v>0</v>
      </c>
      <c r="CL383" s="148">
        <f>+[2]Nariño!R383</f>
        <v>0</v>
      </c>
      <c r="CM383" s="148">
        <f>+[2]Nariño!AG383</f>
        <v>0</v>
      </c>
      <c r="CN383" s="148">
        <f>+'[2]Norte de Santander'!Q383</f>
        <v>0</v>
      </c>
      <c r="CO383" s="148">
        <f>+'[2]Norte de Santander'!R383</f>
        <v>0</v>
      </c>
      <c r="CP383" s="148">
        <f>+'[2]Norte de Santander'!AG383</f>
        <v>0</v>
      </c>
      <c r="CQ383" s="148">
        <f>+[2]Putumayo!Q383</f>
        <v>0</v>
      </c>
      <c r="CR383" s="148">
        <f>+[2]Putumayo!R383</f>
        <v>0</v>
      </c>
      <c r="CS383" s="148">
        <f>+[2]Putumayo!AG383</f>
        <v>0</v>
      </c>
      <c r="CT383" s="148">
        <f>+[2]Quindio!Q383</f>
        <v>0</v>
      </c>
      <c r="CU383" s="148">
        <f>+[2]Quindio!R383</f>
        <v>0</v>
      </c>
      <c r="CV383" s="148">
        <f>+[2]Quindio!AG383</f>
        <v>0</v>
      </c>
      <c r="CW383" s="148">
        <f>+[2]Risaralda!Q383</f>
        <v>0</v>
      </c>
      <c r="CX383" s="148">
        <f>+[2]Risaralda!R383</f>
        <v>0</v>
      </c>
      <c r="CY383" s="148">
        <f>+[2]Risaralda!AG383</f>
        <v>0</v>
      </c>
      <c r="CZ383" s="148">
        <f>+'[2]San Anadrés'!Q383</f>
        <v>0</v>
      </c>
      <c r="DA383" s="148">
        <f>+'[2]San Anadrés'!R383</f>
        <v>0</v>
      </c>
      <c r="DB383" s="148">
        <f>+'[2]San Anadrés'!AG383</f>
        <v>0</v>
      </c>
      <c r="DC383" s="148">
        <f>+[2]Santander!Q383</f>
        <v>0</v>
      </c>
      <c r="DD383" s="148">
        <f>+[2]Santander!R383</f>
        <v>0</v>
      </c>
      <c r="DE383" s="148">
        <f>+[2]Santander!AG383</f>
        <v>0</v>
      </c>
      <c r="DF383" s="148">
        <f>+[2]Sucre!Q383</f>
        <v>0</v>
      </c>
      <c r="DG383" s="148">
        <f>+[2]Sucre!R383</f>
        <v>0</v>
      </c>
      <c r="DH383" s="148">
        <f>+[2]Sucre!AG383</f>
        <v>0</v>
      </c>
      <c r="DI383" s="148">
        <f>+[2]Tolima!Q383</f>
        <v>0</v>
      </c>
      <c r="DJ383" s="148">
        <f>+[2]Tolima!R383</f>
        <v>0</v>
      </c>
      <c r="DK383" s="148">
        <f>+[2]Tolima!AG383</f>
        <v>0</v>
      </c>
      <c r="DL383" s="148">
        <f>+'[2]Valle del Cauca'!Q383</f>
        <v>0</v>
      </c>
      <c r="DM383" s="148">
        <f>+'[2]Valle del Cauca'!R383</f>
        <v>0</v>
      </c>
      <c r="DN383" s="148">
        <f>+'[2]Valle del Cauca'!AG383</f>
        <v>0</v>
      </c>
      <c r="DO383" s="148">
        <f>+[2]Vaupés!Q383</f>
        <v>0</v>
      </c>
      <c r="DP383" s="148">
        <f>+[2]Vaupés!R383</f>
        <v>0</v>
      </c>
      <c r="DQ383" s="148">
        <f>+[2]Vaupés!AG383</f>
        <v>0</v>
      </c>
      <c r="DR383" s="148">
        <f>+[2]Vichada!Q383</f>
        <v>80</v>
      </c>
      <c r="DS383" s="148">
        <f>+[2]Vichada!R383</f>
        <v>0</v>
      </c>
      <c r="DT383" s="148">
        <f>+[2]Vichada!AG383</f>
        <v>0</v>
      </c>
    </row>
    <row r="384" spans="1:124" ht="33.75" hidden="1" x14ac:dyDescent="0.25">
      <c r="A384" s="152" t="s">
        <v>718</v>
      </c>
      <c r="B384" s="2" t="str">
        <f t="shared" si="99"/>
        <v>5-0-10</v>
      </c>
      <c r="C384" s="142" t="s">
        <v>65</v>
      </c>
      <c r="D384" s="9" t="s">
        <v>55</v>
      </c>
      <c r="E384" s="142" t="s">
        <v>56</v>
      </c>
      <c r="F384" s="142" t="s">
        <v>511</v>
      </c>
      <c r="G384" s="10" t="s">
        <v>512</v>
      </c>
      <c r="H384" s="120" t="s">
        <v>513</v>
      </c>
      <c r="I384" s="146" t="s">
        <v>9</v>
      </c>
      <c r="J384" s="120"/>
      <c r="K384" s="44">
        <f>SUM(K385:K406)</f>
        <v>1.0000000000000002</v>
      </c>
      <c r="L384" s="12"/>
      <c r="M384" s="4"/>
      <c r="N384" s="122"/>
      <c r="O384" s="146"/>
      <c r="P384" s="146"/>
      <c r="Q384" s="143"/>
      <c r="R384" s="147"/>
      <c r="S384" s="147"/>
      <c r="T384" s="147"/>
      <c r="U384" s="103"/>
      <c r="V384" s="103"/>
      <c r="W384" s="103"/>
      <c r="X384" s="103"/>
      <c r="Y384" s="103"/>
      <c r="Z384" s="104"/>
      <c r="AA384" s="104"/>
      <c r="AB384" s="136"/>
      <c r="AC384" s="147"/>
      <c r="AD384" s="147"/>
      <c r="AE384" s="147"/>
      <c r="AF384" s="147"/>
      <c r="AG384" s="147"/>
      <c r="AH384" s="147"/>
      <c r="AI384" s="147"/>
      <c r="AJ384" s="147"/>
      <c r="AK384" s="147"/>
      <c r="AL384" s="147"/>
      <c r="AM384" s="147"/>
      <c r="AN384" s="147"/>
      <c r="AO384" s="147"/>
      <c r="AP384" s="147"/>
      <c r="AQ384" s="147"/>
      <c r="AR384" s="147"/>
      <c r="AS384" s="147"/>
      <c r="AT384" s="147"/>
      <c r="AU384" s="147"/>
      <c r="AV384" s="147"/>
      <c r="AW384" s="147"/>
      <c r="AX384" s="147"/>
      <c r="AY384" s="147"/>
      <c r="AZ384" s="147"/>
      <c r="BA384" s="143"/>
      <c r="BB384" s="143"/>
      <c r="BC384" s="147"/>
      <c r="BD384" s="143"/>
      <c r="BE384" s="143"/>
      <c r="BF384" s="147"/>
      <c r="BG384" s="143"/>
      <c r="BH384" s="143"/>
      <c r="BI384" s="147"/>
      <c r="BJ384" s="143"/>
      <c r="BK384" s="143"/>
      <c r="BL384" s="147"/>
      <c r="BM384" s="147"/>
      <c r="BN384" s="147"/>
      <c r="BO384" s="147"/>
      <c r="BP384" s="143"/>
      <c r="BQ384" s="143"/>
      <c r="BR384" s="147"/>
      <c r="BS384" s="147"/>
      <c r="BT384" s="147"/>
      <c r="BU384" s="147"/>
      <c r="BV384" s="147"/>
      <c r="BW384" s="147"/>
      <c r="BX384" s="147"/>
      <c r="BY384" s="143"/>
      <c r="BZ384" s="143"/>
      <c r="CA384" s="147"/>
      <c r="CB384" s="143"/>
      <c r="CC384" s="143"/>
      <c r="CD384" s="147"/>
      <c r="CE384" s="143"/>
      <c r="CF384" s="143"/>
      <c r="CG384" s="147"/>
      <c r="CH384" s="143"/>
      <c r="CI384" s="143"/>
      <c r="CJ384" s="147"/>
      <c r="CK384" s="143"/>
      <c r="CL384" s="143"/>
      <c r="CM384" s="147"/>
      <c r="CN384" s="147"/>
      <c r="CO384" s="147"/>
      <c r="CP384" s="147"/>
      <c r="CQ384" s="143"/>
      <c r="CR384" s="143"/>
      <c r="CS384" s="147"/>
      <c r="CT384" s="143"/>
      <c r="CU384" s="143"/>
      <c r="CV384" s="147"/>
      <c r="CW384" s="143"/>
      <c r="CX384" s="143"/>
      <c r="CY384" s="147"/>
      <c r="CZ384" s="143"/>
      <c r="DA384" s="143"/>
      <c r="DB384" s="147"/>
      <c r="DC384" s="143"/>
      <c r="DD384" s="143"/>
      <c r="DE384" s="147"/>
      <c r="DF384" s="143"/>
      <c r="DG384" s="143"/>
      <c r="DH384" s="147"/>
      <c r="DI384" s="147"/>
      <c r="DJ384" s="147"/>
      <c r="DK384" s="147"/>
      <c r="DL384" s="143"/>
      <c r="DM384" s="143"/>
      <c r="DN384" s="147"/>
      <c r="DO384" s="143"/>
      <c r="DP384" s="143"/>
      <c r="DQ384" s="147"/>
      <c r="DR384" s="143"/>
      <c r="DS384" s="143"/>
      <c r="DT384" s="147"/>
    </row>
    <row r="385" spans="1:124" ht="45" hidden="1" x14ac:dyDescent="0.25">
      <c r="A385" s="152" t="s">
        <v>718</v>
      </c>
      <c r="B385" s="144" t="str">
        <f t="shared" si="99"/>
        <v>5-0-10-1</v>
      </c>
      <c r="C385" s="192" t="s">
        <v>65</v>
      </c>
      <c r="D385" s="126" t="s">
        <v>55</v>
      </c>
      <c r="E385" s="192" t="s">
        <v>56</v>
      </c>
      <c r="F385" s="192" t="s">
        <v>511</v>
      </c>
      <c r="G385" s="192" t="s">
        <v>514</v>
      </c>
      <c r="H385" s="132" t="s">
        <v>515</v>
      </c>
      <c r="I385" s="125" t="s">
        <v>516</v>
      </c>
      <c r="J385" s="51">
        <v>1250</v>
      </c>
      <c r="K385" s="124">
        <v>0.1</v>
      </c>
      <c r="L385" s="125" t="s">
        <v>517</v>
      </c>
      <c r="M385" s="193" t="s">
        <v>518</v>
      </c>
      <c r="N385" s="125" t="s">
        <v>519</v>
      </c>
      <c r="O385" s="6" t="s">
        <v>57</v>
      </c>
      <c r="P385" s="150" t="s">
        <v>60</v>
      </c>
      <c r="Q385" s="69">
        <f t="shared" si="105"/>
        <v>0</v>
      </c>
      <c r="R385" s="83" t="e">
        <f t="shared" si="113"/>
        <v>#DIV/0!</v>
      </c>
      <c r="S385" s="83">
        <f>+[2]Amazonas!S385+[2]Antioquia!S385+[2]Atantico!S385+[2]Arauca!S385+[2]Bolivar!S385+[2]Boyacá!S385+[2]Caldas!S385+[2]Caquetá!S385+[2]Casanare!S385+[2]Cauca!S385+[2]Cesar!S385+[2]Chocó!S385+[2]Córdoba!S385+[2]Cundinamarca!S385+[2]Guainía!S385+[2]Guaviare!S385+[2]Huila!S385+'[2]La Guajira'!S385+[2]Magdalena!S385+[2]Meta!S385+[2]Nariño!S385+'[2]Norte de Santander'!S385+[2]Putumayo!S385+[2]Quindio!S385+[2]Risaralda!S385+'[2]San Anadrés'!S385+[2]Santander!S385+[2]Sucre!S385+[2]Tolima!S385+'[2]Valle del Cauca'!S385+[2]Vaupés!S385+[2]Vichada!S385</f>
        <v>0</v>
      </c>
      <c r="T385" s="83">
        <f>+[2]Amazonas!T385+[2]Antioquia!T385+[2]Atantico!T385+[2]Arauca!T385+[2]Bolivar!T385+[2]Boyacá!T385+[2]Caldas!T385+[2]Caquetá!T385+[2]Casanare!T385+[2]Cauca!T385+[2]Cesar!T385+[2]Chocó!T385+[2]Córdoba!T385+[2]Cundinamarca!T385+[2]Guainía!T385+[2]Guaviare!T385+[2]Huila!T385+'[2]La Guajira'!T385+[2]Magdalena!T385+[2]Meta!T385+[2]Nariño!T385+'[2]Norte de Santander'!T385+[2]Putumayo!T385+[2]Quindio!T385+[2]Risaralda!T385+'[2]San Anadrés'!T385+[2]Santander!T385+[2]Sucre!T385+[2]Tolima!T385+'[2]Valle del Cauca'!T385+[2]Vaupés!T385+[2]Vichada!T385</f>
        <v>0</v>
      </c>
      <c r="U385" s="148">
        <f t="shared" ref="U385:U406" si="114">+W385+Z385</f>
        <v>1250</v>
      </c>
      <c r="V385" s="148">
        <f t="shared" ref="V385:V406" si="115">Y385+AB385</f>
        <v>0</v>
      </c>
      <c r="W385" s="148">
        <f>+'[2]Oficinas Nacionales'!Q385</f>
        <v>1250</v>
      </c>
      <c r="X385" s="148">
        <f>+'[2]Oficinas Nacionales'!R385</f>
        <v>1382</v>
      </c>
      <c r="Y385" s="148">
        <f>+'[2]Oficinas Nacionales'!AG385</f>
        <v>0</v>
      </c>
      <c r="Z385" s="148">
        <f t="shared" ref="Z385:AB406" si="116">+AC385+AF385+AI385+AL385+AO385+AR385+AU385+AX385+BA385+BD385+BG385+BJ385+BM385+BP385+BS385+BV385+BY385+CB385+CE385+CH385+CK385+CN385+CQ385+CT385+CW385+CZ385+DC385+DF385+DI385+DL385+DO385+DR385</f>
        <v>0</v>
      </c>
      <c r="AA385" s="148">
        <f t="shared" si="116"/>
        <v>0</v>
      </c>
      <c r="AB385" s="148">
        <f t="shared" si="116"/>
        <v>0</v>
      </c>
      <c r="AC385" s="148">
        <f>+[2]Amazonas!Q385</f>
        <v>0</v>
      </c>
      <c r="AD385" s="148">
        <f>+[2]Amazonas!R385</f>
        <v>0</v>
      </c>
      <c r="AE385" s="148">
        <f>+[2]Amazonas!AG385</f>
        <v>0</v>
      </c>
      <c r="AF385" s="148">
        <f>+[2]Antioquia!Q385</f>
        <v>0</v>
      </c>
      <c r="AG385" s="148">
        <f>+[2]Antioquia!R385</f>
        <v>0</v>
      </c>
      <c r="AH385" s="148">
        <f>+[2]Antioquia!AG385</f>
        <v>0</v>
      </c>
      <c r="AI385" s="148">
        <f>+[2]Atantico!Q385</f>
        <v>0</v>
      </c>
      <c r="AJ385" s="148">
        <f>+[2]Atantico!R385</f>
        <v>0</v>
      </c>
      <c r="AK385" s="148">
        <f>+[2]Atantico!AG385</f>
        <v>0</v>
      </c>
      <c r="AL385" s="148">
        <f>+[2]Arauca!Q385</f>
        <v>0</v>
      </c>
      <c r="AM385" s="148">
        <f>+[2]Arauca!R385</f>
        <v>0</v>
      </c>
      <c r="AN385" s="148">
        <f>+[2]Arauca!AG385</f>
        <v>0</v>
      </c>
      <c r="AO385" s="148">
        <f>+[2]Bolivar!Q385</f>
        <v>0</v>
      </c>
      <c r="AP385" s="148">
        <f>+[2]Bolivar!R385</f>
        <v>0</v>
      </c>
      <c r="AQ385" s="148">
        <f>+[2]Bolivar!AG385</f>
        <v>0</v>
      </c>
      <c r="AR385" s="148">
        <f>+[2]Boyacá!Q385</f>
        <v>0</v>
      </c>
      <c r="AS385" s="148">
        <f>+[2]Boyacá!R385</f>
        <v>0</v>
      </c>
      <c r="AT385" s="148">
        <f>+[2]Boyacá!AG385</f>
        <v>0</v>
      </c>
      <c r="AU385" s="148">
        <f>+[2]Caldas!Q385</f>
        <v>0</v>
      </c>
      <c r="AV385" s="148">
        <f>+[2]Caldas!R385</f>
        <v>0</v>
      </c>
      <c r="AW385" s="148">
        <f>+[2]Caldas!AG385</f>
        <v>0</v>
      </c>
      <c r="AX385" s="148">
        <f>+[2]Caquetá!Q385</f>
        <v>0</v>
      </c>
      <c r="AY385" s="148">
        <f>+[2]Caquetá!R385</f>
        <v>0</v>
      </c>
      <c r="AZ385" s="148">
        <f>+[2]Caquetá!AG385</f>
        <v>0</v>
      </c>
      <c r="BA385" s="148">
        <f>+[2]Casanare!Q385</f>
        <v>0</v>
      </c>
      <c r="BB385" s="148">
        <f>+[2]Casanare!R385</f>
        <v>0</v>
      </c>
      <c r="BC385" s="148">
        <f>+[2]Casanare!AG385</f>
        <v>0</v>
      </c>
      <c r="BD385" s="148">
        <f>+[2]Cauca!Q385</f>
        <v>0</v>
      </c>
      <c r="BE385" s="148">
        <f>+[2]Cauca!R385</f>
        <v>0</v>
      </c>
      <c r="BF385" s="148">
        <f>+[2]Cauca!AG385</f>
        <v>0</v>
      </c>
      <c r="BG385" s="148">
        <f>+[2]Cesar!Q385</f>
        <v>0</v>
      </c>
      <c r="BH385" s="148">
        <f>+[2]Cesar!R385</f>
        <v>0</v>
      </c>
      <c r="BI385" s="148">
        <f>+[2]Cesar!AG385</f>
        <v>0</v>
      </c>
      <c r="BJ385" s="148">
        <f>+[2]Chocó!Q385</f>
        <v>0</v>
      </c>
      <c r="BK385" s="148">
        <f>+[2]Chocó!R385</f>
        <v>0</v>
      </c>
      <c r="BL385" s="148">
        <f>+[2]Chocó!AG385</f>
        <v>0</v>
      </c>
      <c r="BM385" s="148">
        <f>+[2]Córdoba!Q385</f>
        <v>0</v>
      </c>
      <c r="BN385" s="148">
        <f>+[2]Córdoba!R385</f>
        <v>0</v>
      </c>
      <c r="BO385" s="148">
        <f>+[2]Córdoba!AG385</f>
        <v>0</v>
      </c>
      <c r="BP385" s="148">
        <f>+[2]Cundinamarca!Q385</f>
        <v>0</v>
      </c>
      <c r="BQ385" s="148">
        <f>+[2]Cundinamarca!R385</f>
        <v>0</v>
      </c>
      <c r="BR385" s="148">
        <f>+[2]Cundinamarca!AG385</f>
        <v>0</v>
      </c>
      <c r="BS385" s="148">
        <f>+[2]Guainía!Q385</f>
        <v>0</v>
      </c>
      <c r="BT385" s="148">
        <f>+[2]Guainía!R385</f>
        <v>0</v>
      </c>
      <c r="BU385" s="148">
        <f>+[2]Guainía!AG385</f>
        <v>0</v>
      </c>
      <c r="BV385" s="148">
        <f>+[2]Guaviare!Q385</f>
        <v>0</v>
      </c>
      <c r="BW385" s="148">
        <f>+[2]Guaviare!R385</f>
        <v>0</v>
      </c>
      <c r="BX385" s="148">
        <f>+[2]Guaviare!AG385</f>
        <v>0</v>
      </c>
      <c r="BY385" s="148">
        <f>+[2]Huila!Q385</f>
        <v>0</v>
      </c>
      <c r="BZ385" s="148">
        <f>+[2]Huila!R385</f>
        <v>0</v>
      </c>
      <c r="CA385" s="148">
        <f>+[2]Huila!AG385</f>
        <v>0</v>
      </c>
      <c r="CB385" s="148">
        <f>+'[2]La Guajira'!Q385</f>
        <v>0</v>
      </c>
      <c r="CC385" s="148">
        <f>+'[2]La Guajira'!R385</f>
        <v>0</v>
      </c>
      <c r="CD385" s="148">
        <f>+'[2]La Guajira'!AG385</f>
        <v>0</v>
      </c>
      <c r="CE385" s="148">
        <f>+[2]Magdalena!Q385</f>
        <v>0</v>
      </c>
      <c r="CF385" s="148">
        <f>+[2]Magdalena!R385</f>
        <v>0</v>
      </c>
      <c r="CG385" s="148">
        <f>+[2]Magdalena!AG385</f>
        <v>0</v>
      </c>
      <c r="CH385" s="148">
        <f>+[2]Meta!Q385</f>
        <v>0</v>
      </c>
      <c r="CI385" s="148">
        <f>+[2]Meta!R385</f>
        <v>0</v>
      </c>
      <c r="CJ385" s="148">
        <f>+[2]Meta!AG385</f>
        <v>0</v>
      </c>
      <c r="CK385" s="148">
        <f>+[2]Nariño!Q385</f>
        <v>0</v>
      </c>
      <c r="CL385" s="148">
        <f>+[2]Nariño!R385</f>
        <v>0</v>
      </c>
      <c r="CM385" s="148">
        <f>+[2]Nariño!AG385</f>
        <v>0</v>
      </c>
      <c r="CN385" s="148">
        <f>+'[2]Norte de Santander'!Q385</f>
        <v>0</v>
      </c>
      <c r="CO385" s="148">
        <f>+'[2]Norte de Santander'!R385</f>
        <v>0</v>
      </c>
      <c r="CP385" s="148">
        <f>+'[2]Norte de Santander'!AG385</f>
        <v>0</v>
      </c>
      <c r="CQ385" s="148">
        <f>+[2]Putumayo!Q385</f>
        <v>0</v>
      </c>
      <c r="CR385" s="148">
        <f>+[2]Putumayo!R385</f>
        <v>0</v>
      </c>
      <c r="CS385" s="148">
        <f>+[2]Putumayo!AG385</f>
        <v>0</v>
      </c>
      <c r="CT385" s="148">
        <f>+[2]Quindio!Q385</f>
        <v>0</v>
      </c>
      <c r="CU385" s="148">
        <f>+[2]Quindio!R385</f>
        <v>0</v>
      </c>
      <c r="CV385" s="148">
        <f>+[2]Quindio!AG385</f>
        <v>0</v>
      </c>
      <c r="CW385" s="148">
        <f>+[2]Risaralda!Q385</f>
        <v>0</v>
      </c>
      <c r="CX385" s="148">
        <f>+[2]Risaralda!R385</f>
        <v>0</v>
      </c>
      <c r="CY385" s="148">
        <f>+[2]Risaralda!AG385</f>
        <v>0</v>
      </c>
      <c r="CZ385" s="148">
        <f>+'[2]San Anadrés'!Q385</f>
        <v>0</v>
      </c>
      <c r="DA385" s="148">
        <f>+'[2]San Anadrés'!R385</f>
        <v>0</v>
      </c>
      <c r="DB385" s="148">
        <f>+'[2]San Anadrés'!AG385</f>
        <v>0</v>
      </c>
      <c r="DC385" s="148">
        <f>+[2]Santander!Q385</f>
        <v>0</v>
      </c>
      <c r="DD385" s="148">
        <f>+[2]Santander!R385</f>
        <v>0</v>
      </c>
      <c r="DE385" s="148">
        <f>+[2]Santander!AG385</f>
        <v>0</v>
      </c>
      <c r="DF385" s="148">
        <f>+[2]Sucre!Q385</f>
        <v>0</v>
      </c>
      <c r="DG385" s="148">
        <f>+[2]Sucre!R385</f>
        <v>0</v>
      </c>
      <c r="DH385" s="148">
        <f>+[2]Sucre!AG385</f>
        <v>0</v>
      </c>
      <c r="DI385" s="148">
        <f>+[2]Tolima!Q385</f>
        <v>0</v>
      </c>
      <c r="DJ385" s="148">
        <f>+[2]Tolima!R385</f>
        <v>0</v>
      </c>
      <c r="DK385" s="148">
        <f>+[2]Tolima!AG385</f>
        <v>0</v>
      </c>
      <c r="DL385" s="148">
        <f>+'[2]Valle del Cauca'!Q385</f>
        <v>0</v>
      </c>
      <c r="DM385" s="148">
        <f>+'[2]Valle del Cauca'!R385</f>
        <v>0</v>
      </c>
      <c r="DN385" s="148">
        <f>+'[2]Valle del Cauca'!AG385</f>
        <v>0</v>
      </c>
      <c r="DO385" s="148">
        <f>+[2]Vaupés!Q385</f>
        <v>0</v>
      </c>
      <c r="DP385" s="148">
        <f>+[2]Vaupés!R385</f>
        <v>0</v>
      </c>
      <c r="DQ385" s="148">
        <f>+[2]Vaupés!AG385</f>
        <v>0</v>
      </c>
      <c r="DR385" s="148">
        <f>+[2]Vichada!Q385</f>
        <v>0</v>
      </c>
      <c r="DS385" s="148">
        <f>+[2]Vichada!R385</f>
        <v>0</v>
      </c>
      <c r="DT385" s="148">
        <f>+[2]Vichada!AG385</f>
        <v>0</v>
      </c>
    </row>
    <row r="386" spans="1:124" ht="45" hidden="1" x14ac:dyDescent="0.25">
      <c r="A386" s="152" t="s">
        <v>718</v>
      </c>
      <c r="B386" s="144" t="str">
        <f t="shared" si="99"/>
        <v>5-0-10-2</v>
      </c>
      <c r="C386" s="192" t="s">
        <v>65</v>
      </c>
      <c r="D386" s="126" t="s">
        <v>55</v>
      </c>
      <c r="E386" s="192" t="s">
        <v>56</v>
      </c>
      <c r="F386" s="192" t="s">
        <v>511</v>
      </c>
      <c r="G386" s="192" t="s">
        <v>514</v>
      </c>
      <c r="H386" s="132" t="s">
        <v>520</v>
      </c>
      <c r="I386" s="125" t="s">
        <v>521</v>
      </c>
      <c r="J386" s="51">
        <v>30</v>
      </c>
      <c r="K386" s="124">
        <v>7.4999999999999997E-2</v>
      </c>
      <c r="L386" s="125" t="s">
        <v>522</v>
      </c>
      <c r="M386" s="193" t="s">
        <v>523</v>
      </c>
      <c r="N386" s="125" t="s">
        <v>524</v>
      </c>
      <c r="O386" s="6" t="s">
        <v>57</v>
      </c>
      <c r="P386" s="150" t="s">
        <v>60</v>
      </c>
      <c r="Q386" s="69">
        <f t="shared" si="105"/>
        <v>0</v>
      </c>
      <c r="R386" s="83" t="e">
        <f t="shared" si="113"/>
        <v>#DIV/0!</v>
      </c>
      <c r="S386" s="83">
        <f>+[2]Amazonas!S386+[2]Antioquia!S386+[2]Atantico!S386+[2]Arauca!S386+[2]Bolivar!S386+[2]Boyacá!S386+[2]Caldas!S386+[2]Caquetá!S386+[2]Casanare!S386+[2]Cauca!S386+[2]Cesar!S386+[2]Chocó!S386+[2]Córdoba!S386+[2]Cundinamarca!S386+[2]Guainía!S386+[2]Guaviare!S386+[2]Huila!S386+'[2]La Guajira'!S386+[2]Magdalena!S386+[2]Meta!S386+[2]Nariño!S386+'[2]Norte de Santander'!S386+[2]Putumayo!S386+[2]Quindio!S386+[2]Risaralda!S386+'[2]San Anadrés'!S386+[2]Santander!S386+[2]Sucre!S386+[2]Tolima!S386+'[2]Valle del Cauca'!S386+[2]Vaupés!S386+[2]Vichada!S386</f>
        <v>0</v>
      </c>
      <c r="T386" s="83">
        <f>+[2]Amazonas!T386+[2]Antioquia!T386+[2]Atantico!T386+[2]Arauca!T386+[2]Bolivar!T386+[2]Boyacá!T386+[2]Caldas!T386+[2]Caquetá!T386+[2]Casanare!T386+[2]Cauca!T386+[2]Cesar!T386+[2]Chocó!T386+[2]Córdoba!T386+[2]Cundinamarca!T386+[2]Guainía!T386+[2]Guaviare!T386+[2]Huila!T386+'[2]La Guajira'!T386+[2]Magdalena!T386+[2]Meta!T386+[2]Nariño!T386+'[2]Norte de Santander'!T386+[2]Putumayo!T386+[2]Quindio!T386+[2]Risaralda!T386+'[2]San Anadrés'!T386+[2]Santander!T386+[2]Sucre!T386+[2]Tolima!T386+'[2]Valle del Cauca'!T386+[2]Vaupés!T386+[2]Vichada!T386</f>
        <v>0</v>
      </c>
      <c r="U386" s="148">
        <f t="shared" si="114"/>
        <v>30</v>
      </c>
      <c r="V386" s="148">
        <f t="shared" si="115"/>
        <v>0</v>
      </c>
      <c r="W386" s="148">
        <f>+'[2]Oficinas Nacionales'!Q386</f>
        <v>30</v>
      </c>
      <c r="X386" s="148">
        <f>+'[2]Oficinas Nacionales'!R386</f>
        <v>30</v>
      </c>
      <c r="Y386" s="148">
        <f>+'[2]Oficinas Nacionales'!AG386</f>
        <v>0</v>
      </c>
      <c r="Z386" s="148">
        <f t="shared" si="116"/>
        <v>0</v>
      </c>
      <c r="AA386" s="148">
        <f t="shared" si="116"/>
        <v>0</v>
      </c>
      <c r="AB386" s="148">
        <f t="shared" si="116"/>
        <v>0</v>
      </c>
      <c r="AC386" s="148">
        <f>+[2]Amazonas!Q386</f>
        <v>0</v>
      </c>
      <c r="AD386" s="148">
        <f>+[2]Amazonas!R386</f>
        <v>0</v>
      </c>
      <c r="AE386" s="148">
        <f>+[2]Amazonas!AG386</f>
        <v>0</v>
      </c>
      <c r="AF386" s="148">
        <f>+[2]Antioquia!Q386</f>
        <v>0</v>
      </c>
      <c r="AG386" s="148">
        <f>+[2]Antioquia!R386</f>
        <v>0</v>
      </c>
      <c r="AH386" s="148">
        <f>+[2]Antioquia!AG386</f>
        <v>0</v>
      </c>
      <c r="AI386" s="148">
        <f>+[2]Atantico!Q386</f>
        <v>0</v>
      </c>
      <c r="AJ386" s="148">
        <f>+[2]Atantico!R386</f>
        <v>0</v>
      </c>
      <c r="AK386" s="148">
        <f>+[2]Atantico!AG386</f>
        <v>0</v>
      </c>
      <c r="AL386" s="148">
        <f>+[2]Arauca!Q386</f>
        <v>0</v>
      </c>
      <c r="AM386" s="148">
        <f>+[2]Arauca!R386</f>
        <v>0</v>
      </c>
      <c r="AN386" s="148">
        <f>+[2]Arauca!AG386</f>
        <v>0</v>
      </c>
      <c r="AO386" s="148">
        <f>+[2]Bolivar!Q386</f>
        <v>0</v>
      </c>
      <c r="AP386" s="148">
        <f>+[2]Bolivar!R386</f>
        <v>0</v>
      </c>
      <c r="AQ386" s="148">
        <f>+[2]Bolivar!AG386</f>
        <v>0</v>
      </c>
      <c r="AR386" s="148">
        <f>+[2]Boyacá!Q386</f>
        <v>0</v>
      </c>
      <c r="AS386" s="148">
        <f>+[2]Boyacá!R386</f>
        <v>0</v>
      </c>
      <c r="AT386" s="148">
        <f>+[2]Boyacá!AG386</f>
        <v>0</v>
      </c>
      <c r="AU386" s="148">
        <f>+[2]Caldas!Q386</f>
        <v>0</v>
      </c>
      <c r="AV386" s="148">
        <f>+[2]Caldas!R386</f>
        <v>0</v>
      </c>
      <c r="AW386" s="148">
        <f>+[2]Caldas!AG386</f>
        <v>0</v>
      </c>
      <c r="AX386" s="148">
        <f>+[2]Caquetá!Q386</f>
        <v>0</v>
      </c>
      <c r="AY386" s="148">
        <f>+[2]Caquetá!R386</f>
        <v>0</v>
      </c>
      <c r="AZ386" s="148">
        <f>+[2]Caquetá!AG386</f>
        <v>0</v>
      </c>
      <c r="BA386" s="148">
        <f>+[2]Casanare!Q386</f>
        <v>0</v>
      </c>
      <c r="BB386" s="148">
        <f>+[2]Casanare!R386</f>
        <v>0</v>
      </c>
      <c r="BC386" s="148">
        <f>+[2]Casanare!AG386</f>
        <v>0</v>
      </c>
      <c r="BD386" s="148">
        <f>+[2]Cauca!Q386</f>
        <v>0</v>
      </c>
      <c r="BE386" s="148">
        <f>+[2]Cauca!R386</f>
        <v>0</v>
      </c>
      <c r="BF386" s="148">
        <f>+[2]Cauca!AG386</f>
        <v>0</v>
      </c>
      <c r="BG386" s="148">
        <f>+[2]Cesar!Q386</f>
        <v>0</v>
      </c>
      <c r="BH386" s="148">
        <f>+[2]Cesar!R386</f>
        <v>0</v>
      </c>
      <c r="BI386" s="148">
        <f>+[2]Cesar!AG386</f>
        <v>0</v>
      </c>
      <c r="BJ386" s="148">
        <f>+[2]Chocó!Q386</f>
        <v>0</v>
      </c>
      <c r="BK386" s="148">
        <f>+[2]Chocó!R386</f>
        <v>0</v>
      </c>
      <c r="BL386" s="148">
        <f>+[2]Chocó!AG386</f>
        <v>0</v>
      </c>
      <c r="BM386" s="148">
        <f>+[2]Córdoba!Q386</f>
        <v>0</v>
      </c>
      <c r="BN386" s="148">
        <f>+[2]Córdoba!R386</f>
        <v>0</v>
      </c>
      <c r="BO386" s="148">
        <f>+[2]Córdoba!AG386</f>
        <v>0</v>
      </c>
      <c r="BP386" s="148">
        <f>+[2]Cundinamarca!Q386</f>
        <v>0</v>
      </c>
      <c r="BQ386" s="148">
        <f>+[2]Cundinamarca!R386</f>
        <v>0</v>
      </c>
      <c r="BR386" s="148">
        <f>+[2]Cundinamarca!AG386</f>
        <v>0</v>
      </c>
      <c r="BS386" s="148">
        <f>+[2]Guainía!Q386</f>
        <v>0</v>
      </c>
      <c r="BT386" s="148">
        <f>+[2]Guainía!R386</f>
        <v>0</v>
      </c>
      <c r="BU386" s="148">
        <f>+[2]Guainía!AG386</f>
        <v>0</v>
      </c>
      <c r="BV386" s="148">
        <f>+[2]Guaviare!Q386</f>
        <v>0</v>
      </c>
      <c r="BW386" s="148">
        <f>+[2]Guaviare!R386</f>
        <v>0</v>
      </c>
      <c r="BX386" s="148">
        <f>+[2]Guaviare!AG386</f>
        <v>0</v>
      </c>
      <c r="BY386" s="148">
        <f>+[2]Huila!Q386</f>
        <v>0</v>
      </c>
      <c r="BZ386" s="148">
        <f>+[2]Huila!R386</f>
        <v>0</v>
      </c>
      <c r="CA386" s="148">
        <f>+[2]Huila!AG386</f>
        <v>0</v>
      </c>
      <c r="CB386" s="148">
        <f>+'[2]La Guajira'!Q386</f>
        <v>0</v>
      </c>
      <c r="CC386" s="148">
        <f>+'[2]La Guajira'!R386</f>
        <v>0</v>
      </c>
      <c r="CD386" s="148">
        <f>+'[2]La Guajira'!AG386</f>
        <v>0</v>
      </c>
      <c r="CE386" s="148">
        <f>+[2]Magdalena!Q386</f>
        <v>0</v>
      </c>
      <c r="CF386" s="148">
        <f>+[2]Magdalena!R386</f>
        <v>0</v>
      </c>
      <c r="CG386" s="148">
        <f>+[2]Magdalena!AG386</f>
        <v>0</v>
      </c>
      <c r="CH386" s="148">
        <f>+[2]Meta!Q386</f>
        <v>0</v>
      </c>
      <c r="CI386" s="148">
        <f>+[2]Meta!R386</f>
        <v>0</v>
      </c>
      <c r="CJ386" s="148">
        <f>+[2]Meta!AG386</f>
        <v>0</v>
      </c>
      <c r="CK386" s="148">
        <f>+[2]Nariño!Q386</f>
        <v>0</v>
      </c>
      <c r="CL386" s="148">
        <f>+[2]Nariño!R386</f>
        <v>0</v>
      </c>
      <c r="CM386" s="148">
        <f>+[2]Nariño!AG386</f>
        <v>0</v>
      </c>
      <c r="CN386" s="148">
        <f>+'[2]Norte de Santander'!Q386</f>
        <v>0</v>
      </c>
      <c r="CO386" s="148">
        <f>+'[2]Norte de Santander'!R386</f>
        <v>0</v>
      </c>
      <c r="CP386" s="148">
        <f>+'[2]Norte de Santander'!AG386</f>
        <v>0</v>
      </c>
      <c r="CQ386" s="148">
        <f>+[2]Putumayo!Q386</f>
        <v>0</v>
      </c>
      <c r="CR386" s="148">
        <f>+[2]Putumayo!R386</f>
        <v>0</v>
      </c>
      <c r="CS386" s="148">
        <f>+[2]Putumayo!AG386</f>
        <v>0</v>
      </c>
      <c r="CT386" s="148">
        <f>+[2]Quindio!Q386</f>
        <v>0</v>
      </c>
      <c r="CU386" s="148">
        <f>+[2]Quindio!R386</f>
        <v>0</v>
      </c>
      <c r="CV386" s="148">
        <f>+[2]Quindio!AG386</f>
        <v>0</v>
      </c>
      <c r="CW386" s="148">
        <f>+[2]Risaralda!Q386</f>
        <v>0</v>
      </c>
      <c r="CX386" s="148">
        <f>+[2]Risaralda!R386</f>
        <v>0</v>
      </c>
      <c r="CY386" s="148">
        <f>+[2]Risaralda!AG386</f>
        <v>0</v>
      </c>
      <c r="CZ386" s="148">
        <f>+'[2]San Anadrés'!Q386</f>
        <v>0</v>
      </c>
      <c r="DA386" s="148">
        <f>+'[2]San Anadrés'!R386</f>
        <v>0</v>
      </c>
      <c r="DB386" s="148">
        <f>+'[2]San Anadrés'!AG386</f>
        <v>0</v>
      </c>
      <c r="DC386" s="148">
        <f>+[2]Santander!Q386</f>
        <v>0</v>
      </c>
      <c r="DD386" s="148">
        <f>+[2]Santander!R386</f>
        <v>0</v>
      </c>
      <c r="DE386" s="148">
        <f>+[2]Santander!AG386</f>
        <v>0</v>
      </c>
      <c r="DF386" s="148">
        <f>+[2]Sucre!Q386</f>
        <v>0</v>
      </c>
      <c r="DG386" s="148">
        <f>+[2]Sucre!R386</f>
        <v>0</v>
      </c>
      <c r="DH386" s="148">
        <f>+[2]Sucre!AG386</f>
        <v>0</v>
      </c>
      <c r="DI386" s="148">
        <f>+[2]Tolima!Q386</f>
        <v>0</v>
      </c>
      <c r="DJ386" s="148">
        <f>+[2]Tolima!R386</f>
        <v>0</v>
      </c>
      <c r="DK386" s="148">
        <f>+[2]Tolima!AG386</f>
        <v>0</v>
      </c>
      <c r="DL386" s="148">
        <f>+'[2]Valle del Cauca'!Q386</f>
        <v>0</v>
      </c>
      <c r="DM386" s="148">
        <f>+'[2]Valle del Cauca'!R386</f>
        <v>0</v>
      </c>
      <c r="DN386" s="148">
        <f>+'[2]Valle del Cauca'!AG386</f>
        <v>0</v>
      </c>
      <c r="DO386" s="148">
        <f>+[2]Vaupés!Q386</f>
        <v>0</v>
      </c>
      <c r="DP386" s="148">
        <f>+[2]Vaupés!R386</f>
        <v>0</v>
      </c>
      <c r="DQ386" s="148">
        <f>+[2]Vaupés!AG386</f>
        <v>0</v>
      </c>
      <c r="DR386" s="148">
        <f>+[2]Vichada!Q386</f>
        <v>0</v>
      </c>
      <c r="DS386" s="148">
        <f>+[2]Vichada!R386</f>
        <v>0</v>
      </c>
      <c r="DT386" s="148">
        <f>+[2]Vichada!AG386</f>
        <v>0</v>
      </c>
    </row>
    <row r="387" spans="1:124" ht="45" hidden="1" x14ac:dyDescent="0.25">
      <c r="A387" s="152" t="s">
        <v>718</v>
      </c>
      <c r="B387" s="144" t="str">
        <f t="shared" si="99"/>
        <v>5-0-10-3</v>
      </c>
      <c r="C387" s="192" t="s">
        <v>65</v>
      </c>
      <c r="D387" s="126" t="s">
        <v>55</v>
      </c>
      <c r="E387" s="192" t="s">
        <v>56</v>
      </c>
      <c r="F387" s="192" t="s">
        <v>511</v>
      </c>
      <c r="G387" s="192" t="s">
        <v>514</v>
      </c>
      <c r="H387" s="132" t="s">
        <v>525</v>
      </c>
      <c r="I387" s="125" t="s">
        <v>526</v>
      </c>
      <c r="J387" s="51">
        <v>1600</v>
      </c>
      <c r="K387" s="124">
        <v>7.4999999999999997E-2</v>
      </c>
      <c r="L387" s="125" t="s">
        <v>522</v>
      </c>
      <c r="M387" s="193" t="s">
        <v>527</v>
      </c>
      <c r="N387" s="125" t="s">
        <v>528</v>
      </c>
      <c r="O387" s="6" t="s">
        <v>57</v>
      </c>
      <c r="P387" s="150" t="s">
        <v>60</v>
      </c>
      <c r="Q387" s="69">
        <f t="shared" si="105"/>
        <v>0</v>
      </c>
      <c r="R387" s="83" t="e">
        <f t="shared" si="113"/>
        <v>#DIV/0!</v>
      </c>
      <c r="S387" s="83">
        <f>+[2]Amazonas!S387+[2]Antioquia!S387+[2]Atantico!S387+[2]Arauca!S387+[2]Bolivar!S387+[2]Boyacá!S387+[2]Caldas!S387+[2]Caquetá!S387+[2]Casanare!S387+[2]Cauca!S387+[2]Cesar!S387+[2]Chocó!S387+[2]Córdoba!S387+[2]Cundinamarca!S387+[2]Guainía!S387+[2]Guaviare!S387+[2]Huila!S387+'[2]La Guajira'!S387+[2]Magdalena!S387+[2]Meta!S387+[2]Nariño!S387+'[2]Norte de Santander'!S387+[2]Putumayo!S387+[2]Quindio!S387+[2]Risaralda!S387+'[2]San Anadrés'!S387+[2]Santander!S387+[2]Sucre!S387+[2]Tolima!S387+'[2]Valle del Cauca'!S387+[2]Vaupés!S387+[2]Vichada!S387</f>
        <v>0</v>
      </c>
      <c r="T387" s="83">
        <f>+[2]Amazonas!T387+[2]Antioquia!T387+[2]Atantico!T387+[2]Arauca!T387+[2]Bolivar!T387+[2]Boyacá!T387+[2]Caldas!T387+[2]Caquetá!T387+[2]Casanare!T387+[2]Cauca!T387+[2]Cesar!T387+[2]Chocó!T387+[2]Córdoba!T387+[2]Cundinamarca!T387+[2]Guainía!T387+[2]Guaviare!T387+[2]Huila!T387+'[2]La Guajira'!T387+[2]Magdalena!T387+[2]Meta!T387+[2]Nariño!T387+'[2]Norte de Santander'!T387+[2]Putumayo!T387+[2]Quindio!T387+[2]Risaralda!T387+'[2]San Anadrés'!T387+[2]Santander!T387+[2]Sucre!T387+[2]Tolima!T387+'[2]Valle del Cauca'!T387+[2]Vaupés!T387+[2]Vichada!T387</f>
        <v>0</v>
      </c>
      <c r="U387" s="148">
        <f t="shared" si="114"/>
        <v>1600</v>
      </c>
      <c r="V387" s="148">
        <f t="shared" si="115"/>
        <v>0</v>
      </c>
      <c r="W387" s="148">
        <f>+'[2]Oficinas Nacionales'!Q387</f>
        <v>1600</v>
      </c>
      <c r="X387" s="148">
        <f>+'[2]Oficinas Nacionales'!R387</f>
        <v>1721</v>
      </c>
      <c r="Y387" s="148">
        <f>+'[2]Oficinas Nacionales'!AG387</f>
        <v>0</v>
      </c>
      <c r="Z387" s="148">
        <f t="shared" si="116"/>
        <v>0</v>
      </c>
      <c r="AA387" s="148">
        <f t="shared" si="116"/>
        <v>0</v>
      </c>
      <c r="AB387" s="148">
        <f t="shared" si="116"/>
        <v>0</v>
      </c>
      <c r="AC387" s="148">
        <f>+[2]Amazonas!Q387</f>
        <v>0</v>
      </c>
      <c r="AD387" s="148">
        <f>+[2]Amazonas!R387</f>
        <v>0</v>
      </c>
      <c r="AE387" s="148">
        <f>+[2]Amazonas!AG387</f>
        <v>0</v>
      </c>
      <c r="AF387" s="148">
        <f>+[2]Antioquia!Q387</f>
        <v>0</v>
      </c>
      <c r="AG387" s="148">
        <f>+[2]Antioquia!R387</f>
        <v>0</v>
      </c>
      <c r="AH387" s="148">
        <f>+[2]Antioquia!AG387</f>
        <v>0</v>
      </c>
      <c r="AI387" s="148">
        <f>+[2]Atantico!Q387</f>
        <v>0</v>
      </c>
      <c r="AJ387" s="148">
        <f>+[2]Atantico!R387</f>
        <v>0</v>
      </c>
      <c r="AK387" s="148">
        <f>+[2]Atantico!AG387</f>
        <v>0</v>
      </c>
      <c r="AL387" s="148">
        <f>+[2]Arauca!Q387</f>
        <v>0</v>
      </c>
      <c r="AM387" s="148">
        <f>+[2]Arauca!R387</f>
        <v>0</v>
      </c>
      <c r="AN387" s="148">
        <f>+[2]Arauca!AG387</f>
        <v>0</v>
      </c>
      <c r="AO387" s="148">
        <f>+[2]Bolivar!Q387</f>
        <v>0</v>
      </c>
      <c r="AP387" s="148">
        <f>+[2]Bolivar!R387</f>
        <v>0</v>
      </c>
      <c r="AQ387" s="148">
        <f>+[2]Bolivar!AG387</f>
        <v>0</v>
      </c>
      <c r="AR387" s="148">
        <f>+[2]Boyacá!Q387</f>
        <v>0</v>
      </c>
      <c r="AS387" s="148">
        <f>+[2]Boyacá!R387</f>
        <v>0</v>
      </c>
      <c r="AT387" s="148">
        <f>+[2]Boyacá!AG387</f>
        <v>0</v>
      </c>
      <c r="AU387" s="148">
        <f>+[2]Caldas!Q387</f>
        <v>0</v>
      </c>
      <c r="AV387" s="148">
        <f>+[2]Caldas!R387</f>
        <v>0</v>
      </c>
      <c r="AW387" s="148">
        <f>+[2]Caldas!AG387</f>
        <v>0</v>
      </c>
      <c r="AX387" s="148">
        <f>+[2]Caquetá!Q387</f>
        <v>0</v>
      </c>
      <c r="AY387" s="148">
        <f>+[2]Caquetá!R387</f>
        <v>0</v>
      </c>
      <c r="AZ387" s="148">
        <f>+[2]Caquetá!AG387</f>
        <v>0</v>
      </c>
      <c r="BA387" s="148">
        <f>+[2]Casanare!Q387</f>
        <v>0</v>
      </c>
      <c r="BB387" s="148">
        <f>+[2]Casanare!R387</f>
        <v>0</v>
      </c>
      <c r="BC387" s="148">
        <f>+[2]Casanare!AG387</f>
        <v>0</v>
      </c>
      <c r="BD387" s="148">
        <f>+[2]Cauca!Q387</f>
        <v>0</v>
      </c>
      <c r="BE387" s="148">
        <f>+[2]Cauca!R387</f>
        <v>0</v>
      </c>
      <c r="BF387" s="148">
        <f>+[2]Cauca!AG387</f>
        <v>0</v>
      </c>
      <c r="BG387" s="148">
        <f>+[2]Cesar!Q387</f>
        <v>0</v>
      </c>
      <c r="BH387" s="148">
        <f>+[2]Cesar!R387</f>
        <v>0</v>
      </c>
      <c r="BI387" s="148">
        <f>+[2]Cesar!AG387</f>
        <v>0</v>
      </c>
      <c r="BJ387" s="148">
        <f>+[2]Chocó!Q387</f>
        <v>0</v>
      </c>
      <c r="BK387" s="148">
        <f>+[2]Chocó!R387</f>
        <v>0</v>
      </c>
      <c r="BL387" s="148">
        <f>+[2]Chocó!AG387</f>
        <v>0</v>
      </c>
      <c r="BM387" s="148">
        <f>+[2]Córdoba!Q387</f>
        <v>0</v>
      </c>
      <c r="BN387" s="148">
        <f>+[2]Córdoba!R387</f>
        <v>0</v>
      </c>
      <c r="BO387" s="148">
        <f>+[2]Córdoba!AG387</f>
        <v>0</v>
      </c>
      <c r="BP387" s="148">
        <f>+[2]Cundinamarca!Q387</f>
        <v>0</v>
      </c>
      <c r="BQ387" s="148">
        <f>+[2]Cundinamarca!R387</f>
        <v>0</v>
      </c>
      <c r="BR387" s="148">
        <f>+[2]Cundinamarca!AG387</f>
        <v>0</v>
      </c>
      <c r="BS387" s="148">
        <f>+[2]Guainía!Q387</f>
        <v>0</v>
      </c>
      <c r="BT387" s="148">
        <f>+[2]Guainía!R387</f>
        <v>0</v>
      </c>
      <c r="BU387" s="148">
        <f>+[2]Guainía!AG387</f>
        <v>0</v>
      </c>
      <c r="BV387" s="148">
        <f>+[2]Guaviare!Q387</f>
        <v>0</v>
      </c>
      <c r="BW387" s="148">
        <f>+[2]Guaviare!R387</f>
        <v>0</v>
      </c>
      <c r="BX387" s="148">
        <f>+[2]Guaviare!AG387</f>
        <v>0</v>
      </c>
      <c r="BY387" s="148">
        <f>+[2]Huila!Q387</f>
        <v>0</v>
      </c>
      <c r="BZ387" s="148">
        <f>+[2]Huila!R387</f>
        <v>0</v>
      </c>
      <c r="CA387" s="148">
        <f>+[2]Huila!AG387</f>
        <v>0</v>
      </c>
      <c r="CB387" s="148">
        <f>+'[2]La Guajira'!Q387</f>
        <v>0</v>
      </c>
      <c r="CC387" s="148">
        <f>+'[2]La Guajira'!R387</f>
        <v>0</v>
      </c>
      <c r="CD387" s="148">
        <f>+'[2]La Guajira'!AG387</f>
        <v>0</v>
      </c>
      <c r="CE387" s="148">
        <f>+[2]Magdalena!Q387</f>
        <v>0</v>
      </c>
      <c r="CF387" s="148">
        <f>+[2]Magdalena!R387</f>
        <v>0</v>
      </c>
      <c r="CG387" s="148">
        <f>+[2]Magdalena!AG387</f>
        <v>0</v>
      </c>
      <c r="CH387" s="148">
        <f>+[2]Meta!Q387</f>
        <v>0</v>
      </c>
      <c r="CI387" s="148">
        <f>+[2]Meta!R387</f>
        <v>0</v>
      </c>
      <c r="CJ387" s="148">
        <f>+[2]Meta!AG387</f>
        <v>0</v>
      </c>
      <c r="CK387" s="148">
        <f>+[2]Nariño!Q387</f>
        <v>0</v>
      </c>
      <c r="CL387" s="148">
        <f>+[2]Nariño!R387</f>
        <v>0</v>
      </c>
      <c r="CM387" s="148">
        <f>+[2]Nariño!AG387</f>
        <v>0</v>
      </c>
      <c r="CN387" s="148">
        <f>+'[2]Norte de Santander'!Q387</f>
        <v>0</v>
      </c>
      <c r="CO387" s="148">
        <f>+'[2]Norte de Santander'!R387</f>
        <v>0</v>
      </c>
      <c r="CP387" s="148">
        <f>+'[2]Norte de Santander'!AG387</f>
        <v>0</v>
      </c>
      <c r="CQ387" s="148">
        <f>+[2]Putumayo!Q387</f>
        <v>0</v>
      </c>
      <c r="CR387" s="148">
        <f>+[2]Putumayo!R387</f>
        <v>0</v>
      </c>
      <c r="CS387" s="148">
        <f>+[2]Putumayo!AG387</f>
        <v>0</v>
      </c>
      <c r="CT387" s="148">
        <f>+[2]Quindio!Q387</f>
        <v>0</v>
      </c>
      <c r="CU387" s="148">
        <f>+[2]Quindio!R387</f>
        <v>0</v>
      </c>
      <c r="CV387" s="148">
        <f>+[2]Quindio!AG387</f>
        <v>0</v>
      </c>
      <c r="CW387" s="148">
        <f>+[2]Risaralda!Q387</f>
        <v>0</v>
      </c>
      <c r="CX387" s="148">
        <f>+[2]Risaralda!R387</f>
        <v>0</v>
      </c>
      <c r="CY387" s="148">
        <f>+[2]Risaralda!AG387</f>
        <v>0</v>
      </c>
      <c r="CZ387" s="148">
        <f>+'[2]San Anadrés'!Q387</f>
        <v>0</v>
      </c>
      <c r="DA387" s="148">
        <f>+'[2]San Anadrés'!R387</f>
        <v>0</v>
      </c>
      <c r="DB387" s="148">
        <f>+'[2]San Anadrés'!AG387</f>
        <v>0</v>
      </c>
      <c r="DC387" s="148">
        <f>+[2]Santander!Q387</f>
        <v>0</v>
      </c>
      <c r="DD387" s="148">
        <f>+[2]Santander!R387</f>
        <v>0</v>
      </c>
      <c r="DE387" s="148">
        <f>+[2]Santander!AG387</f>
        <v>0</v>
      </c>
      <c r="DF387" s="148">
        <f>+[2]Sucre!Q387</f>
        <v>0</v>
      </c>
      <c r="DG387" s="148">
        <f>+[2]Sucre!R387</f>
        <v>0</v>
      </c>
      <c r="DH387" s="148">
        <f>+[2]Sucre!AG387</f>
        <v>0</v>
      </c>
      <c r="DI387" s="148">
        <f>+[2]Tolima!Q387</f>
        <v>0</v>
      </c>
      <c r="DJ387" s="148">
        <f>+[2]Tolima!R387</f>
        <v>0</v>
      </c>
      <c r="DK387" s="148">
        <f>+[2]Tolima!AG387</f>
        <v>0</v>
      </c>
      <c r="DL387" s="148">
        <f>+'[2]Valle del Cauca'!Q387</f>
        <v>0</v>
      </c>
      <c r="DM387" s="148">
        <f>+'[2]Valle del Cauca'!R387</f>
        <v>0</v>
      </c>
      <c r="DN387" s="148">
        <f>+'[2]Valle del Cauca'!AG387</f>
        <v>0</v>
      </c>
      <c r="DO387" s="148">
        <f>+[2]Vaupés!Q387</f>
        <v>0</v>
      </c>
      <c r="DP387" s="148">
        <f>+[2]Vaupés!R387</f>
        <v>0</v>
      </c>
      <c r="DQ387" s="148">
        <f>+[2]Vaupés!AG387</f>
        <v>0</v>
      </c>
      <c r="DR387" s="148">
        <f>+[2]Vichada!Q387</f>
        <v>0</v>
      </c>
      <c r="DS387" s="148">
        <f>+[2]Vichada!R387</f>
        <v>0</v>
      </c>
      <c r="DT387" s="148">
        <f>+[2]Vichada!AG387</f>
        <v>0</v>
      </c>
    </row>
    <row r="388" spans="1:124" ht="45" hidden="1" x14ac:dyDescent="0.25">
      <c r="A388" s="152" t="s">
        <v>718</v>
      </c>
      <c r="B388" s="144" t="str">
        <f t="shared" si="99"/>
        <v>5-0-10-4</v>
      </c>
      <c r="C388" s="192" t="s">
        <v>65</v>
      </c>
      <c r="D388" s="126" t="s">
        <v>55</v>
      </c>
      <c r="E388" s="192" t="s">
        <v>56</v>
      </c>
      <c r="F388" s="192" t="s">
        <v>511</v>
      </c>
      <c r="G388" s="192" t="s">
        <v>514</v>
      </c>
      <c r="H388" s="132" t="s">
        <v>529</v>
      </c>
      <c r="I388" s="125" t="s">
        <v>530</v>
      </c>
      <c r="J388" s="51">
        <v>70</v>
      </c>
      <c r="K388" s="124">
        <v>0.1</v>
      </c>
      <c r="L388" s="125" t="s">
        <v>531</v>
      </c>
      <c r="M388" s="193">
        <v>54</v>
      </c>
      <c r="N388" s="125" t="s">
        <v>532</v>
      </c>
      <c r="O388" s="6" t="s">
        <v>57</v>
      </c>
      <c r="P388" s="150" t="s">
        <v>60</v>
      </c>
      <c r="Q388" s="69">
        <f t="shared" si="105"/>
        <v>0</v>
      </c>
      <c r="R388" s="83" t="e">
        <f t="shared" si="113"/>
        <v>#DIV/0!</v>
      </c>
      <c r="S388" s="83">
        <f>+[2]Amazonas!S388+[2]Antioquia!S388+[2]Atantico!S388+[2]Arauca!S388+[2]Bolivar!S388+[2]Boyacá!S388+[2]Caldas!S388+[2]Caquetá!S388+[2]Casanare!S388+[2]Cauca!S388+[2]Cesar!S388+[2]Chocó!S388+[2]Córdoba!S388+[2]Cundinamarca!S388+[2]Guainía!S388+[2]Guaviare!S388+[2]Huila!S388+'[2]La Guajira'!S388+[2]Magdalena!S388+[2]Meta!S388+[2]Nariño!S388+'[2]Norte de Santander'!S388+[2]Putumayo!S388+[2]Quindio!S388+[2]Risaralda!S388+'[2]San Anadrés'!S388+[2]Santander!S388+[2]Sucre!S388+[2]Tolima!S388+'[2]Valle del Cauca'!S388+[2]Vaupés!S388+[2]Vichada!S388</f>
        <v>0</v>
      </c>
      <c r="T388" s="83">
        <f>+[2]Amazonas!T388+[2]Antioquia!T388+[2]Atantico!T388+[2]Arauca!T388+[2]Bolivar!T388+[2]Boyacá!T388+[2]Caldas!T388+[2]Caquetá!T388+[2]Casanare!T388+[2]Cauca!T388+[2]Cesar!T388+[2]Chocó!T388+[2]Córdoba!T388+[2]Cundinamarca!T388+[2]Guainía!T388+[2]Guaviare!T388+[2]Huila!T388+'[2]La Guajira'!T388+[2]Magdalena!T388+[2]Meta!T388+[2]Nariño!T388+'[2]Norte de Santander'!T388+[2]Putumayo!T388+[2]Quindio!T388+[2]Risaralda!T388+'[2]San Anadrés'!T388+[2]Santander!T388+[2]Sucre!T388+[2]Tolima!T388+'[2]Valle del Cauca'!T388+[2]Vaupés!T388+[2]Vichada!T388</f>
        <v>0</v>
      </c>
      <c r="U388" s="148">
        <f t="shared" si="114"/>
        <v>70</v>
      </c>
      <c r="V388" s="148">
        <f t="shared" si="115"/>
        <v>0</v>
      </c>
      <c r="W388" s="148">
        <f>+'[2]Oficinas Nacionales'!Q388</f>
        <v>70</v>
      </c>
      <c r="X388" s="148">
        <f>+'[2]Oficinas Nacionales'!R388</f>
        <v>54</v>
      </c>
      <c r="Y388" s="148">
        <f>+'[2]Oficinas Nacionales'!AG388</f>
        <v>0</v>
      </c>
      <c r="Z388" s="148">
        <f t="shared" si="116"/>
        <v>0</v>
      </c>
      <c r="AA388" s="148">
        <f t="shared" si="116"/>
        <v>0</v>
      </c>
      <c r="AB388" s="148">
        <f t="shared" si="116"/>
        <v>0</v>
      </c>
      <c r="AC388" s="148">
        <f>+[2]Amazonas!Q388</f>
        <v>0</v>
      </c>
      <c r="AD388" s="148">
        <f>+[2]Amazonas!R388</f>
        <v>0</v>
      </c>
      <c r="AE388" s="148">
        <f>+[2]Amazonas!AG388</f>
        <v>0</v>
      </c>
      <c r="AF388" s="148">
        <f>+[2]Antioquia!Q388</f>
        <v>0</v>
      </c>
      <c r="AG388" s="148">
        <f>+[2]Antioquia!R388</f>
        <v>0</v>
      </c>
      <c r="AH388" s="148">
        <f>+[2]Antioquia!AG388</f>
        <v>0</v>
      </c>
      <c r="AI388" s="148">
        <f>+[2]Atantico!Q388</f>
        <v>0</v>
      </c>
      <c r="AJ388" s="148">
        <f>+[2]Atantico!R388</f>
        <v>0</v>
      </c>
      <c r="AK388" s="148">
        <f>+[2]Atantico!AG388</f>
        <v>0</v>
      </c>
      <c r="AL388" s="148">
        <f>+[2]Arauca!Q388</f>
        <v>0</v>
      </c>
      <c r="AM388" s="148">
        <f>+[2]Arauca!R388</f>
        <v>0</v>
      </c>
      <c r="AN388" s="148">
        <f>+[2]Arauca!AG388</f>
        <v>0</v>
      </c>
      <c r="AO388" s="148">
        <f>+[2]Bolivar!Q388</f>
        <v>0</v>
      </c>
      <c r="AP388" s="148">
        <f>+[2]Bolivar!R388</f>
        <v>0</v>
      </c>
      <c r="AQ388" s="148">
        <f>+[2]Bolivar!AG388</f>
        <v>0</v>
      </c>
      <c r="AR388" s="148">
        <f>+[2]Boyacá!Q388</f>
        <v>0</v>
      </c>
      <c r="AS388" s="148">
        <f>+[2]Boyacá!R388</f>
        <v>0</v>
      </c>
      <c r="AT388" s="148">
        <f>+[2]Boyacá!AG388</f>
        <v>0</v>
      </c>
      <c r="AU388" s="148">
        <f>+[2]Caldas!Q388</f>
        <v>0</v>
      </c>
      <c r="AV388" s="148">
        <f>+[2]Caldas!R388</f>
        <v>0</v>
      </c>
      <c r="AW388" s="148">
        <f>+[2]Caldas!AG388</f>
        <v>0</v>
      </c>
      <c r="AX388" s="148">
        <f>+[2]Caquetá!Q388</f>
        <v>0</v>
      </c>
      <c r="AY388" s="148">
        <f>+[2]Caquetá!R388</f>
        <v>0</v>
      </c>
      <c r="AZ388" s="148">
        <f>+[2]Caquetá!AG388</f>
        <v>0</v>
      </c>
      <c r="BA388" s="148">
        <f>+[2]Casanare!Q388</f>
        <v>0</v>
      </c>
      <c r="BB388" s="148">
        <f>+[2]Casanare!R388</f>
        <v>0</v>
      </c>
      <c r="BC388" s="148">
        <f>+[2]Casanare!AG388</f>
        <v>0</v>
      </c>
      <c r="BD388" s="148">
        <f>+[2]Cauca!Q388</f>
        <v>0</v>
      </c>
      <c r="BE388" s="148">
        <f>+[2]Cauca!R388</f>
        <v>0</v>
      </c>
      <c r="BF388" s="148">
        <f>+[2]Cauca!AG388</f>
        <v>0</v>
      </c>
      <c r="BG388" s="148">
        <f>+[2]Cesar!Q388</f>
        <v>0</v>
      </c>
      <c r="BH388" s="148">
        <f>+[2]Cesar!R388</f>
        <v>0</v>
      </c>
      <c r="BI388" s="148">
        <f>+[2]Cesar!AG388</f>
        <v>0</v>
      </c>
      <c r="BJ388" s="148">
        <f>+[2]Chocó!Q388</f>
        <v>0</v>
      </c>
      <c r="BK388" s="148">
        <f>+[2]Chocó!R388</f>
        <v>0</v>
      </c>
      <c r="BL388" s="148">
        <f>+[2]Chocó!AG388</f>
        <v>0</v>
      </c>
      <c r="BM388" s="148">
        <f>+[2]Córdoba!Q388</f>
        <v>0</v>
      </c>
      <c r="BN388" s="148">
        <f>+[2]Córdoba!R388</f>
        <v>0</v>
      </c>
      <c r="BO388" s="148">
        <f>+[2]Córdoba!AG388</f>
        <v>0</v>
      </c>
      <c r="BP388" s="148">
        <f>+[2]Cundinamarca!Q388</f>
        <v>0</v>
      </c>
      <c r="BQ388" s="148">
        <f>+[2]Cundinamarca!R388</f>
        <v>0</v>
      </c>
      <c r="BR388" s="148">
        <f>+[2]Cundinamarca!AG388</f>
        <v>0</v>
      </c>
      <c r="BS388" s="148">
        <f>+[2]Guainía!Q388</f>
        <v>0</v>
      </c>
      <c r="BT388" s="148">
        <f>+[2]Guainía!R388</f>
        <v>0</v>
      </c>
      <c r="BU388" s="148">
        <f>+[2]Guainía!AG388</f>
        <v>0</v>
      </c>
      <c r="BV388" s="148">
        <f>+[2]Guaviare!Q388</f>
        <v>0</v>
      </c>
      <c r="BW388" s="148">
        <f>+[2]Guaviare!R388</f>
        <v>0</v>
      </c>
      <c r="BX388" s="148">
        <f>+[2]Guaviare!AG388</f>
        <v>0</v>
      </c>
      <c r="BY388" s="148">
        <f>+[2]Huila!Q388</f>
        <v>0</v>
      </c>
      <c r="BZ388" s="148">
        <f>+[2]Huila!R388</f>
        <v>0</v>
      </c>
      <c r="CA388" s="148">
        <f>+[2]Huila!AG388</f>
        <v>0</v>
      </c>
      <c r="CB388" s="148">
        <f>+'[2]La Guajira'!Q388</f>
        <v>0</v>
      </c>
      <c r="CC388" s="148">
        <f>+'[2]La Guajira'!R388</f>
        <v>0</v>
      </c>
      <c r="CD388" s="148">
        <f>+'[2]La Guajira'!AG388</f>
        <v>0</v>
      </c>
      <c r="CE388" s="148">
        <f>+[2]Magdalena!Q388</f>
        <v>0</v>
      </c>
      <c r="CF388" s="148">
        <f>+[2]Magdalena!R388</f>
        <v>0</v>
      </c>
      <c r="CG388" s="148">
        <f>+[2]Magdalena!AG388</f>
        <v>0</v>
      </c>
      <c r="CH388" s="148">
        <f>+[2]Meta!Q388</f>
        <v>0</v>
      </c>
      <c r="CI388" s="148">
        <f>+[2]Meta!R388</f>
        <v>0</v>
      </c>
      <c r="CJ388" s="148">
        <f>+[2]Meta!AG388</f>
        <v>0</v>
      </c>
      <c r="CK388" s="148">
        <f>+[2]Nariño!Q388</f>
        <v>0</v>
      </c>
      <c r="CL388" s="148">
        <f>+[2]Nariño!R388</f>
        <v>0</v>
      </c>
      <c r="CM388" s="148">
        <f>+[2]Nariño!AG388</f>
        <v>0</v>
      </c>
      <c r="CN388" s="148">
        <f>+'[2]Norte de Santander'!Q388</f>
        <v>0</v>
      </c>
      <c r="CO388" s="148">
        <f>+'[2]Norte de Santander'!R388</f>
        <v>0</v>
      </c>
      <c r="CP388" s="148">
        <f>+'[2]Norte de Santander'!AG388</f>
        <v>0</v>
      </c>
      <c r="CQ388" s="148">
        <f>+[2]Putumayo!Q388</f>
        <v>0</v>
      </c>
      <c r="CR388" s="148">
        <f>+[2]Putumayo!R388</f>
        <v>0</v>
      </c>
      <c r="CS388" s="148">
        <f>+[2]Putumayo!AG388</f>
        <v>0</v>
      </c>
      <c r="CT388" s="148">
        <f>+[2]Quindio!Q388</f>
        <v>0</v>
      </c>
      <c r="CU388" s="148">
        <f>+[2]Quindio!R388</f>
        <v>0</v>
      </c>
      <c r="CV388" s="148">
        <f>+[2]Quindio!AG388</f>
        <v>0</v>
      </c>
      <c r="CW388" s="148">
        <f>+[2]Risaralda!Q388</f>
        <v>0</v>
      </c>
      <c r="CX388" s="148">
        <f>+[2]Risaralda!R388</f>
        <v>0</v>
      </c>
      <c r="CY388" s="148">
        <f>+[2]Risaralda!AG388</f>
        <v>0</v>
      </c>
      <c r="CZ388" s="148">
        <f>+'[2]San Anadrés'!Q388</f>
        <v>0</v>
      </c>
      <c r="DA388" s="148">
        <f>+'[2]San Anadrés'!R388</f>
        <v>0</v>
      </c>
      <c r="DB388" s="148">
        <f>+'[2]San Anadrés'!AG388</f>
        <v>0</v>
      </c>
      <c r="DC388" s="148">
        <f>+[2]Santander!Q388</f>
        <v>0</v>
      </c>
      <c r="DD388" s="148">
        <f>+[2]Santander!R388</f>
        <v>0</v>
      </c>
      <c r="DE388" s="148">
        <f>+[2]Santander!AG388</f>
        <v>0</v>
      </c>
      <c r="DF388" s="148">
        <f>+[2]Sucre!Q388</f>
        <v>0</v>
      </c>
      <c r="DG388" s="148">
        <f>+[2]Sucre!R388</f>
        <v>0</v>
      </c>
      <c r="DH388" s="148">
        <f>+[2]Sucre!AG388</f>
        <v>0</v>
      </c>
      <c r="DI388" s="148">
        <f>+[2]Tolima!Q388</f>
        <v>0</v>
      </c>
      <c r="DJ388" s="148">
        <f>+[2]Tolima!R388</f>
        <v>0</v>
      </c>
      <c r="DK388" s="148">
        <f>+[2]Tolima!AG388</f>
        <v>0</v>
      </c>
      <c r="DL388" s="148">
        <f>+'[2]Valle del Cauca'!Q388</f>
        <v>0</v>
      </c>
      <c r="DM388" s="148">
        <f>+'[2]Valle del Cauca'!R388</f>
        <v>0</v>
      </c>
      <c r="DN388" s="148">
        <f>+'[2]Valle del Cauca'!AG388</f>
        <v>0</v>
      </c>
      <c r="DO388" s="148">
        <f>+[2]Vaupés!Q388</f>
        <v>0</v>
      </c>
      <c r="DP388" s="148">
        <f>+[2]Vaupés!R388</f>
        <v>0</v>
      </c>
      <c r="DQ388" s="148">
        <f>+[2]Vaupés!AG388</f>
        <v>0</v>
      </c>
      <c r="DR388" s="148">
        <f>+[2]Vichada!Q388</f>
        <v>0</v>
      </c>
      <c r="DS388" s="148">
        <f>+[2]Vichada!R388</f>
        <v>0</v>
      </c>
      <c r="DT388" s="148">
        <f>+[2]Vichada!AG388</f>
        <v>0</v>
      </c>
    </row>
    <row r="389" spans="1:124" ht="45" hidden="1" x14ac:dyDescent="0.25">
      <c r="A389" s="152" t="s">
        <v>718</v>
      </c>
      <c r="B389" s="144" t="str">
        <f t="shared" si="99"/>
        <v>5-0-10-5</v>
      </c>
      <c r="C389" s="192" t="s">
        <v>65</v>
      </c>
      <c r="D389" s="126" t="s">
        <v>55</v>
      </c>
      <c r="E389" s="192" t="s">
        <v>56</v>
      </c>
      <c r="F389" s="192" t="s">
        <v>511</v>
      </c>
      <c r="G389" s="192" t="s">
        <v>514</v>
      </c>
      <c r="H389" s="132" t="s">
        <v>533</v>
      </c>
      <c r="I389" s="125" t="s">
        <v>534</v>
      </c>
      <c r="J389" s="51">
        <v>6075</v>
      </c>
      <c r="K389" s="124">
        <v>0.05</v>
      </c>
      <c r="L389" s="125" t="s">
        <v>517</v>
      </c>
      <c r="M389" s="193" t="s">
        <v>712</v>
      </c>
      <c r="N389" s="125" t="s">
        <v>535</v>
      </c>
      <c r="O389" s="6" t="s">
        <v>57</v>
      </c>
      <c r="P389" s="150" t="s">
        <v>60</v>
      </c>
      <c r="Q389" s="69">
        <f t="shared" si="105"/>
        <v>0</v>
      </c>
      <c r="R389" s="83" t="e">
        <f t="shared" si="113"/>
        <v>#DIV/0!</v>
      </c>
      <c r="S389" s="83">
        <f>+[2]Amazonas!S389+[2]Antioquia!S389+[2]Atantico!S389+[2]Arauca!S389+[2]Bolivar!S389+[2]Boyacá!S389+[2]Caldas!S389+[2]Caquetá!S389+[2]Casanare!S389+[2]Cauca!S389+[2]Cesar!S389+[2]Chocó!S389+[2]Córdoba!S389+[2]Cundinamarca!S389+[2]Guainía!S389+[2]Guaviare!S389+[2]Huila!S389+'[2]La Guajira'!S389+[2]Magdalena!S389+[2]Meta!S389+[2]Nariño!S389+'[2]Norte de Santander'!S389+[2]Putumayo!S389+[2]Quindio!S389+[2]Risaralda!S389+'[2]San Anadrés'!S389+[2]Santander!S389+[2]Sucre!S389+[2]Tolima!S389+'[2]Valle del Cauca'!S389+[2]Vaupés!S389+[2]Vichada!S389</f>
        <v>0</v>
      </c>
      <c r="T389" s="83">
        <f>+[2]Amazonas!T389+[2]Antioquia!T389+[2]Atantico!T389+[2]Arauca!T389+[2]Bolivar!T389+[2]Boyacá!T389+[2]Caldas!T389+[2]Caquetá!T389+[2]Casanare!T389+[2]Cauca!T389+[2]Cesar!T389+[2]Chocó!T389+[2]Córdoba!T389+[2]Cundinamarca!T389+[2]Guainía!T389+[2]Guaviare!T389+[2]Huila!T389+'[2]La Guajira'!T389+[2]Magdalena!T389+[2]Meta!T389+[2]Nariño!T389+'[2]Norte de Santander'!T389+[2]Putumayo!T389+[2]Quindio!T389+[2]Risaralda!T389+'[2]San Anadrés'!T389+[2]Santander!T389+[2]Sucre!T389+[2]Tolima!T389+'[2]Valle del Cauca'!T389+[2]Vaupés!T389+[2]Vichada!T389</f>
        <v>0</v>
      </c>
      <c r="U389" s="148">
        <f t="shared" si="114"/>
        <v>6075</v>
      </c>
      <c r="V389" s="148">
        <f t="shared" si="115"/>
        <v>0</v>
      </c>
      <c r="W389" s="148">
        <f>+'[2]Oficinas Nacionales'!Q389</f>
        <v>6075</v>
      </c>
      <c r="X389" s="148">
        <f>+'[2]Oficinas Nacionales'!R389</f>
        <v>5333</v>
      </c>
      <c r="Y389" s="148">
        <f>+'[2]Oficinas Nacionales'!AG389</f>
        <v>0</v>
      </c>
      <c r="Z389" s="148">
        <f t="shared" si="116"/>
        <v>0</v>
      </c>
      <c r="AA389" s="148">
        <f t="shared" si="116"/>
        <v>0</v>
      </c>
      <c r="AB389" s="148">
        <f t="shared" si="116"/>
        <v>0</v>
      </c>
      <c r="AC389" s="148">
        <f>+[2]Amazonas!Q389</f>
        <v>0</v>
      </c>
      <c r="AD389" s="148">
        <f>+[2]Amazonas!R389</f>
        <v>0</v>
      </c>
      <c r="AE389" s="148">
        <f>+[2]Amazonas!AG389</f>
        <v>0</v>
      </c>
      <c r="AF389" s="148">
        <f>+[2]Antioquia!Q389</f>
        <v>0</v>
      </c>
      <c r="AG389" s="148">
        <f>+[2]Antioquia!R389</f>
        <v>0</v>
      </c>
      <c r="AH389" s="148">
        <f>+[2]Antioquia!AG389</f>
        <v>0</v>
      </c>
      <c r="AI389" s="148">
        <f>+[2]Atantico!Q389</f>
        <v>0</v>
      </c>
      <c r="AJ389" s="148">
        <f>+[2]Atantico!R389</f>
        <v>0</v>
      </c>
      <c r="AK389" s="148">
        <f>+[2]Atantico!AG389</f>
        <v>0</v>
      </c>
      <c r="AL389" s="148">
        <f>+[2]Arauca!Q389</f>
        <v>0</v>
      </c>
      <c r="AM389" s="148">
        <f>+[2]Arauca!R389</f>
        <v>0</v>
      </c>
      <c r="AN389" s="148">
        <f>+[2]Arauca!AG389</f>
        <v>0</v>
      </c>
      <c r="AO389" s="148">
        <f>+[2]Bolivar!Q389</f>
        <v>0</v>
      </c>
      <c r="AP389" s="148">
        <f>+[2]Bolivar!R389</f>
        <v>0</v>
      </c>
      <c r="AQ389" s="148">
        <f>+[2]Bolivar!AG389</f>
        <v>0</v>
      </c>
      <c r="AR389" s="148">
        <f>+[2]Boyacá!Q389</f>
        <v>0</v>
      </c>
      <c r="AS389" s="148">
        <f>+[2]Boyacá!R389</f>
        <v>0</v>
      </c>
      <c r="AT389" s="148">
        <f>+[2]Boyacá!AG389</f>
        <v>0</v>
      </c>
      <c r="AU389" s="148">
        <f>+[2]Caldas!Q389</f>
        <v>0</v>
      </c>
      <c r="AV389" s="148">
        <f>+[2]Caldas!R389</f>
        <v>0</v>
      </c>
      <c r="AW389" s="148">
        <f>+[2]Caldas!AG389</f>
        <v>0</v>
      </c>
      <c r="AX389" s="148">
        <f>+[2]Caquetá!Q389</f>
        <v>0</v>
      </c>
      <c r="AY389" s="148">
        <f>+[2]Caquetá!R389</f>
        <v>0</v>
      </c>
      <c r="AZ389" s="148">
        <f>+[2]Caquetá!AG389</f>
        <v>0</v>
      </c>
      <c r="BA389" s="148">
        <f>+[2]Casanare!Q389</f>
        <v>0</v>
      </c>
      <c r="BB389" s="148">
        <f>+[2]Casanare!R389</f>
        <v>0</v>
      </c>
      <c r="BC389" s="148">
        <f>+[2]Casanare!AG389</f>
        <v>0</v>
      </c>
      <c r="BD389" s="148">
        <f>+[2]Cauca!Q389</f>
        <v>0</v>
      </c>
      <c r="BE389" s="148">
        <f>+[2]Cauca!R389</f>
        <v>0</v>
      </c>
      <c r="BF389" s="148">
        <f>+[2]Cauca!AG389</f>
        <v>0</v>
      </c>
      <c r="BG389" s="148">
        <f>+[2]Cesar!Q389</f>
        <v>0</v>
      </c>
      <c r="BH389" s="148">
        <f>+[2]Cesar!R389</f>
        <v>0</v>
      </c>
      <c r="BI389" s="148">
        <f>+[2]Cesar!AG389</f>
        <v>0</v>
      </c>
      <c r="BJ389" s="148">
        <f>+[2]Chocó!Q389</f>
        <v>0</v>
      </c>
      <c r="BK389" s="148">
        <f>+[2]Chocó!R389</f>
        <v>0</v>
      </c>
      <c r="BL389" s="148">
        <f>+[2]Chocó!AG389</f>
        <v>0</v>
      </c>
      <c r="BM389" s="148">
        <f>+[2]Córdoba!Q389</f>
        <v>0</v>
      </c>
      <c r="BN389" s="148">
        <f>+[2]Córdoba!R389</f>
        <v>0</v>
      </c>
      <c r="BO389" s="148">
        <f>+[2]Córdoba!AG389</f>
        <v>0</v>
      </c>
      <c r="BP389" s="148">
        <f>+[2]Cundinamarca!Q389</f>
        <v>0</v>
      </c>
      <c r="BQ389" s="148">
        <f>+[2]Cundinamarca!R389</f>
        <v>0</v>
      </c>
      <c r="BR389" s="148">
        <f>+[2]Cundinamarca!AG389</f>
        <v>0</v>
      </c>
      <c r="BS389" s="148">
        <f>+[2]Guainía!Q389</f>
        <v>0</v>
      </c>
      <c r="BT389" s="148">
        <f>+[2]Guainía!R389</f>
        <v>0</v>
      </c>
      <c r="BU389" s="148">
        <f>+[2]Guainía!AG389</f>
        <v>0</v>
      </c>
      <c r="BV389" s="148">
        <f>+[2]Guaviare!Q389</f>
        <v>0</v>
      </c>
      <c r="BW389" s="148">
        <f>+[2]Guaviare!R389</f>
        <v>0</v>
      </c>
      <c r="BX389" s="148">
        <f>+[2]Guaviare!AG389</f>
        <v>0</v>
      </c>
      <c r="BY389" s="148">
        <f>+[2]Huila!Q389</f>
        <v>0</v>
      </c>
      <c r="BZ389" s="148">
        <f>+[2]Huila!R389</f>
        <v>0</v>
      </c>
      <c r="CA389" s="148">
        <f>+[2]Huila!AG389</f>
        <v>0</v>
      </c>
      <c r="CB389" s="148">
        <f>+'[2]La Guajira'!Q389</f>
        <v>0</v>
      </c>
      <c r="CC389" s="148">
        <f>+'[2]La Guajira'!R389</f>
        <v>0</v>
      </c>
      <c r="CD389" s="148">
        <f>+'[2]La Guajira'!AG389</f>
        <v>0</v>
      </c>
      <c r="CE389" s="148">
        <f>+[2]Magdalena!Q389</f>
        <v>0</v>
      </c>
      <c r="CF389" s="148">
        <f>+[2]Magdalena!R389</f>
        <v>0</v>
      </c>
      <c r="CG389" s="148">
        <f>+[2]Magdalena!AG389</f>
        <v>0</v>
      </c>
      <c r="CH389" s="148">
        <f>+[2]Meta!Q389</f>
        <v>0</v>
      </c>
      <c r="CI389" s="148">
        <f>+[2]Meta!R389</f>
        <v>0</v>
      </c>
      <c r="CJ389" s="148">
        <f>+[2]Meta!AG389</f>
        <v>0</v>
      </c>
      <c r="CK389" s="148">
        <f>+[2]Nariño!Q389</f>
        <v>0</v>
      </c>
      <c r="CL389" s="148">
        <f>+[2]Nariño!R389</f>
        <v>0</v>
      </c>
      <c r="CM389" s="148">
        <f>+[2]Nariño!AG389</f>
        <v>0</v>
      </c>
      <c r="CN389" s="148">
        <f>+'[2]Norte de Santander'!Q389</f>
        <v>0</v>
      </c>
      <c r="CO389" s="148">
        <f>+'[2]Norte de Santander'!R389</f>
        <v>0</v>
      </c>
      <c r="CP389" s="148">
        <f>+'[2]Norte de Santander'!AG389</f>
        <v>0</v>
      </c>
      <c r="CQ389" s="148">
        <f>+[2]Putumayo!Q389</f>
        <v>0</v>
      </c>
      <c r="CR389" s="148">
        <f>+[2]Putumayo!R389</f>
        <v>0</v>
      </c>
      <c r="CS389" s="148">
        <f>+[2]Putumayo!AG389</f>
        <v>0</v>
      </c>
      <c r="CT389" s="148">
        <f>+[2]Quindio!Q389</f>
        <v>0</v>
      </c>
      <c r="CU389" s="148">
        <f>+[2]Quindio!R389</f>
        <v>0</v>
      </c>
      <c r="CV389" s="148">
        <f>+[2]Quindio!AG389</f>
        <v>0</v>
      </c>
      <c r="CW389" s="148">
        <f>+[2]Risaralda!Q389</f>
        <v>0</v>
      </c>
      <c r="CX389" s="148">
        <f>+[2]Risaralda!R389</f>
        <v>0</v>
      </c>
      <c r="CY389" s="148">
        <f>+[2]Risaralda!AG389</f>
        <v>0</v>
      </c>
      <c r="CZ389" s="148">
        <f>+'[2]San Anadrés'!Q389</f>
        <v>0</v>
      </c>
      <c r="DA389" s="148">
        <f>+'[2]San Anadrés'!R389</f>
        <v>0</v>
      </c>
      <c r="DB389" s="148">
        <f>+'[2]San Anadrés'!AG389</f>
        <v>0</v>
      </c>
      <c r="DC389" s="148">
        <f>+[2]Santander!Q389</f>
        <v>0</v>
      </c>
      <c r="DD389" s="148">
        <f>+[2]Santander!R389</f>
        <v>0</v>
      </c>
      <c r="DE389" s="148">
        <f>+[2]Santander!AG389</f>
        <v>0</v>
      </c>
      <c r="DF389" s="148">
        <f>+[2]Sucre!Q389</f>
        <v>0</v>
      </c>
      <c r="DG389" s="148">
        <f>+[2]Sucre!R389</f>
        <v>0</v>
      </c>
      <c r="DH389" s="148">
        <f>+[2]Sucre!AG389</f>
        <v>0</v>
      </c>
      <c r="DI389" s="148">
        <f>+[2]Tolima!Q389</f>
        <v>0</v>
      </c>
      <c r="DJ389" s="148">
        <f>+[2]Tolima!R389</f>
        <v>0</v>
      </c>
      <c r="DK389" s="148">
        <f>+[2]Tolima!AG389</f>
        <v>0</v>
      </c>
      <c r="DL389" s="148">
        <f>+'[2]Valle del Cauca'!Q389</f>
        <v>0</v>
      </c>
      <c r="DM389" s="148">
        <f>+'[2]Valle del Cauca'!R389</f>
        <v>0</v>
      </c>
      <c r="DN389" s="148">
        <f>+'[2]Valle del Cauca'!AG389</f>
        <v>0</v>
      </c>
      <c r="DO389" s="148">
        <f>+[2]Vaupés!Q389</f>
        <v>0</v>
      </c>
      <c r="DP389" s="148">
        <f>+[2]Vaupés!R389</f>
        <v>0</v>
      </c>
      <c r="DQ389" s="148">
        <f>+[2]Vaupés!AG389</f>
        <v>0</v>
      </c>
      <c r="DR389" s="148">
        <f>+[2]Vichada!Q389</f>
        <v>0</v>
      </c>
      <c r="DS389" s="148">
        <f>+[2]Vichada!R389</f>
        <v>0</v>
      </c>
      <c r="DT389" s="148">
        <f>+[2]Vichada!AG389</f>
        <v>0</v>
      </c>
    </row>
    <row r="390" spans="1:124" ht="78.75" hidden="1" x14ac:dyDescent="0.25">
      <c r="A390" s="152" t="s">
        <v>718</v>
      </c>
      <c r="B390" s="144" t="str">
        <f t="shared" si="99"/>
        <v>5-0-10-6</v>
      </c>
      <c r="C390" s="192" t="s">
        <v>65</v>
      </c>
      <c r="D390" s="126" t="s">
        <v>55</v>
      </c>
      <c r="E390" s="192" t="s">
        <v>56</v>
      </c>
      <c r="F390" s="192" t="s">
        <v>511</v>
      </c>
      <c r="G390" s="192" t="s">
        <v>514</v>
      </c>
      <c r="H390" s="132" t="s">
        <v>536</v>
      </c>
      <c r="I390" s="125" t="s">
        <v>537</v>
      </c>
      <c r="J390" s="51">
        <v>750</v>
      </c>
      <c r="K390" s="124">
        <v>0.1</v>
      </c>
      <c r="L390" s="125" t="s">
        <v>538</v>
      </c>
      <c r="M390" s="193" t="s">
        <v>710</v>
      </c>
      <c r="N390" s="125" t="s">
        <v>539</v>
      </c>
      <c r="O390" s="6" t="s">
        <v>57</v>
      </c>
      <c r="P390" s="150" t="s">
        <v>60</v>
      </c>
      <c r="Q390" s="69">
        <f t="shared" si="105"/>
        <v>0</v>
      </c>
      <c r="R390" s="83" t="e">
        <f t="shared" si="113"/>
        <v>#DIV/0!</v>
      </c>
      <c r="S390" s="83">
        <f>+[2]Amazonas!S390+[2]Antioquia!S390+[2]Atantico!S390+[2]Arauca!S390+[2]Bolivar!S390+[2]Boyacá!S390+[2]Caldas!S390+[2]Caquetá!S390+[2]Casanare!S390+[2]Cauca!S390+[2]Cesar!S390+[2]Chocó!S390+[2]Córdoba!S390+[2]Cundinamarca!S390+[2]Guainía!S390+[2]Guaviare!S390+[2]Huila!S390+'[2]La Guajira'!S390+[2]Magdalena!S390+[2]Meta!S390+[2]Nariño!S390+'[2]Norte de Santander'!S390+[2]Putumayo!S390+[2]Quindio!S390+[2]Risaralda!S390+'[2]San Anadrés'!S390+[2]Santander!S390+[2]Sucre!S390+[2]Tolima!S390+'[2]Valle del Cauca'!S390+[2]Vaupés!S390+[2]Vichada!S390</f>
        <v>0</v>
      </c>
      <c r="T390" s="83">
        <f>+[2]Amazonas!T390+[2]Antioquia!T390+[2]Atantico!T390+[2]Arauca!T390+[2]Bolivar!T390+[2]Boyacá!T390+[2]Caldas!T390+[2]Caquetá!T390+[2]Casanare!T390+[2]Cauca!T390+[2]Cesar!T390+[2]Chocó!T390+[2]Córdoba!T390+[2]Cundinamarca!T390+[2]Guainía!T390+[2]Guaviare!T390+[2]Huila!T390+'[2]La Guajira'!T390+[2]Magdalena!T390+[2]Meta!T390+[2]Nariño!T390+'[2]Norte de Santander'!T390+[2]Putumayo!T390+[2]Quindio!T390+[2]Risaralda!T390+'[2]San Anadrés'!T390+[2]Santander!T390+[2]Sucre!T390+[2]Tolima!T390+'[2]Valle del Cauca'!T390+[2]Vaupés!T390+[2]Vichada!T390</f>
        <v>0</v>
      </c>
      <c r="U390" s="148">
        <f t="shared" si="114"/>
        <v>750</v>
      </c>
      <c r="V390" s="148">
        <f t="shared" si="115"/>
        <v>0</v>
      </c>
      <c r="W390" s="148">
        <f>+'[2]Oficinas Nacionales'!Q390</f>
        <v>750</v>
      </c>
      <c r="X390" s="148">
        <f>+'[2]Oficinas Nacionales'!R390</f>
        <v>796</v>
      </c>
      <c r="Y390" s="148">
        <f>+'[2]Oficinas Nacionales'!AG390</f>
        <v>0</v>
      </c>
      <c r="Z390" s="148">
        <f t="shared" si="116"/>
        <v>0</v>
      </c>
      <c r="AA390" s="148">
        <f t="shared" si="116"/>
        <v>0</v>
      </c>
      <c r="AB390" s="148">
        <f t="shared" si="116"/>
        <v>0</v>
      </c>
      <c r="AC390" s="148">
        <f>+[2]Amazonas!Q390</f>
        <v>0</v>
      </c>
      <c r="AD390" s="148">
        <f>+[2]Amazonas!R390</f>
        <v>0</v>
      </c>
      <c r="AE390" s="148">
        <f>+[2]Amazonas!AG390</f>
        <v>0</v>
      </c>
      <c r="AF390" s="148">
        <f>+[2]Antioquia!Q390</f>
        <v>0</v>
      </c>
      <c r="AG390" s="148">
        <f>+[2]Antioquia!R390</f>
        <v>0</v>
      </c>
      <c r="AH390" s="148">
        <f>+[2]Antioquia!AG390</f>
        <v>0</v>
      </c>
      <c r="AI390" s="148">
        <f>+[2]Atantico!Q390</f>
        <v>0</v>
      </c>
      <c r="AJ390" s="148">
        <f>+[2]Atantico!R390</f>
        <v>0</v>
      </c>
      <c r="AK390" s="148">
        <f>+[2]Atantico!AG390</f>
        <v>0</v>
      </c>
      <c r="AL390" s="148">
        <f>+[2]Arauca!Q390</f>
        <v>0</v>
      </c>
      <c r="AM390" s="148">
        <f>+[2]Arauca!R390</f>
        <v>0</v>
      </c>
      <c r="AN390" s="148">
        <f>+[2]Arauca!AG390</f>
        <v>0</v>
      </c>
      <c r="AO390" s="148">
        <f>+[2]Bolivar!Q390</f>
        <v>0</v>
      </c>
      <c r="AP390" s="148">
        <f>+[2]Bolivar!R390</f>
        <v>0</v>
      </c>
      <c r="AQ390" s="148">
        <f>+[2]Bolivar!AG390</f>
        <v>0</v>
      </c>
      <c r="AR390" s="148">
        <f>+[2]Boyacá!Q390</f>
        <v>0</v>
      </c>
      <c r="AS390" s="148">
        <f>+[2]Boyacá!R390</f>
        <v>0</v>
      </c>
      <c r="AT390" s="148">
        <f>+[2]Boyacá!AG390</f>
        <v>0</v>
      </c>
      <c r="AU390" s="148">
        <f>+[2]Caldas!Q390</f>
        <v>0</v>
      </c>
      <c r="AV390" s="148">
        <f>+[2]Caldas!R390</f>
        <v>0</v>
      </c>
      <c r="AW390" s="148">
        <f>+[2]Caldas!AG390</f>
        <v>0</v>
      </c>
      <c r="AX390" s="148">
        <f>+[2]Caquetá!Q390</f>
        <v>0</v>
      </c>
      <c r="AY390" s="148">
        <f>+[2]Caquetá!R390</f>
        <v>0</v>
      </c>
      <c r="AZ390" s="148">
        <f>+[2]Caquetá!AG390</f>
        <v>0</v>
      </c>
      <c r="BA390" s="148">
        <f>+[2]Casanare!Q390</f>
        <v>0</v>
      </c>
      <c r="BB390" s="148">
        <f>+[2]Casanare!R390</f>
        <v>0</v>
      </c>
      <c r="BC390" s="148">
        <f>+[2]Casanare!AG390</f>
        <v>0</v>
      </c>
      <c r="BD390" s="148">
        <f>+[2]Cauca!Q390</f>
        <v>0</v>
      </c>
      <c r="BE390" s="148">
        <f>+[2]Cauca!R390</f>
        <v>0</v>
      </c>
      <c r="BF390" s="148">
        <f>+[2]Cauca!AG390</f>
        <v>0</v>
      </c>
      <c r="BG390" s="148">
        <f>+[2]Cesar!Q390</f>
        <v>0</v>
      </c>
      <c r="BH390" s="148">
        <f>+[2]Cesar!R390</f>
        <v>0</v>
      </c>
      <c r="BI390" s="148">
        <f>+[2]Cesar!AG390</f>
        <v>0</v>
      </c>
      <c r="BJ390" s="148">
        <f>+[2]Chocó!Q390</f>
        <v>0</v>
      </c>
      <c r="BK390" s="148">
        <f>+[2]Chocó!R390</f>
        <v>0</v>
      </c>
      <c r="BL390" s="148">
        <f>+[2]Chocó!AG390</f>
        <v>0</v>
      </c>
      <c r="BM390" s="148">
        <f>+[2]Córdoba!Q390</f>
        <v>0</v>
      </c>
      <c r="BN390" s="148">
        <f>+[2]Córdoba!R390</f>
        <v>0</v>
      </c>
      <c r="BO390" s="148">
        <f>+[2]Córdoba!AG390</f>
        <v>0</v>
      </c>
      <c r="BP390" s="148">
        <f>+[2]Cundinamarca!Q390</f>
        <v>0</v>
      </c>
      <c r="BQ390" s="148">
        <f>+[2]Cundinamarca!R390</f>
        <v>0</v>
      </c>
      <c r="BR390" s="148">
        <f>+[2]Cundinamarca!AG390</f>
        <v>0</v>
      </c>
      <c r="BS390" s="148">
        <f>+[2]Guainía!Q390</f>
        <v>0</v>
      </c>
      <c r="BT390" s="148">
        <f>+[2]Guainía!R390</f>
        <v>0</v>
      </c>
      <c r="BU390" s="148">
        <f>+[2]Guainía!AG390</f>
        <v>0</v>
      </c>
      <c r="BV390" s="148">
        <f>+[2]Guaviare!Q390</f>
        <v>0</v>
      </c>
      <c r="BW390" s="148">
        <f>+[2]Guaviare!R390</f>
        <v>0</v>
      </c>
      <c r="BX390" s="148">
        <f>+[2]Guaviare!AG390</f>
        <v>0</v>
      </c>
      <c r="BY390" s="148">
        <f>+[2]Huila!Q390</f>
        <v>0</v>
      </c>
      <c r="BZ390" s="148">
        <f>+[2]Huila!R390</f>
        <v>0</v>
      </c>
      <c r="CA390" s="148">
        <f>+[2]Huila!AG390</f>
        <v>0</v>
      </c>
      <c r="CB390" s="148">
        <f>+'[2]La Guajira'!Q390</f>
        <v>0</v>
      </c>
      <c r="CC390" s="148">
        <f>+'[2]La Guajira'!R390</f>
        <v>0</v>
      </c>
      <c r="CD390" s="148">
        <f>+'[2]La Guajira'!AG390</f>
        <v>0</v>
      </c>
      <c r="CE390" s="148">
        <f>+[2]Magdalena!Q390</f>
        <v>0</v>
      </c>
      <c r="CF390" s="148">
        <f>+[2]Magdalena!R390</f>
        <v>0</v>
      </c>
      <c r="CG390" s="148">
        <f>+[2]Magdalena!AG390</f>
        <v>0</v>
      </c>
      <c r="CH390" s="148">
        <f>+[2]Meta!Q390</f>
        <v>0</v>
      </c>
      <c r="CI390" s="148">
        <f>+[2]Meta!R390</f>
        <v>0</v>
      </c>
      <c r="CJ390" s="148">
        <f>+[2]Meta!AG390</f>
        <v>0</v>
      </c>
      <c r="CK390" s="148">
        <f>+[2]Nariño!Q390</f>
        <v>0</v>
      </c>
      <c r="CL390" s="148">
        <f>+[2]Nariño!R390</f>
        <v>0</v>
      </c>
      <c r="CM390" s="148">
        <f>+[2]Nariño!AG390</f>
        <v>0</v>
      </c>
      <c r="CN390" s="148">
        <f>+'[2]Norte de Santander'!Q390</f>
        <v>0</v>
      </c>
      <c r="CO390" s="148">
        <f>+'[2]Norte de Santander'!R390</f>
        <v>0</v>
      </c>
      <c r="CP390" s="148">
        <f>+'[2]Norte de Santander'!AG390</f>
        <v>0</v>
      </c>
      <c r="CQ390" s="148">
        <f>+[2]Putumayo!Q390</f>
        <v>0</v>
      </c>
      <c r="CR390" s="148">
        <f>+[2]Putumayo!R390</f>
        <v>0</v>
      </c>
      <c r="CS390" s="148">
        <f>+[2]Putumayo!AG390</f>
        <v>0</v>
      </c>
      <c r="CT390" s="148">
        <f>+[2]Quindio!Q390</f>
        <v>0</v>
      </c>
      <c r="CU390" s="148">
        <f>+[2]Quindio!R390</f>
        <v>0</v>
      </c>
      <c r="CV390" s="148">
        <f>+[2]Quindio!AG390</f>
        <v>0</v>
      </c>
      <c r="CW390" s="148">
        <f>+[2]Risaralda!Q390</f>
        <v>0</v>
      </c>
      <c r="CX390" s="148">
        <f>+[2]Risaralda!R390</f>
        <v>0</v>
      </c>
      <c r="CY390" s="148">
        <f>+[2]Risaralda!AG390</f>
        <v>0</v>
      </c>
      <c r="CZ390" s="148">
        <f>+'[2]San Anadrés'!Q390</f>
        <v>0</v>
      </c>
      <c r="DA390" s="148">
        <f>+'[2]San Anadrés'!R390</f>
        <v>0</v>
      </c>
      <c r="DB390" s="148">
        <f>+'[2]San Anadrés'!AG390</f>
        <v>0</v>
      </c>
      <c r="DC390" s="148">
        <f>+[2]Santander!Q390</f>
        <v>0</v>
      </c>
      <c r="DD390" s="148">
        <f>+[2]Santander!R390</f>
        <v>0</v>
      </c>
      <c r="DE390" s="148">
        <f>+[2]Santander!AG390</f>
        <v>0</v>
      </c>
      <c r="DF390" s="148">
        <f>+[2]Sucre!Q390</f>
        <v>0</v>
      </c>
      <c r="DG390" s="148">
        <f>+[2]Sucre!R390</f>
        <v>0</v>
      </c>
      <c r="DH390" s="148">
        <f>+[2]Sucre!AG390</f>
        <v>0</v>
      </c>
      <c r="DI390" s="148">
        <f>+[2]Tolima!Q390</f>
        <v>0</v>
      </c>
      <c r="DJ390" s="148">
        <f>+[2]Tolima!R390</f>
        <v>0</v>
      </c>
      <c r="DK390" s="148">
        <f>+[2]Tolima!AG390</f>
        <v>0</v>
      </c>
      <c r="DL390" s="148">
        <f>+'[2]Valle del Cauca'!Q390</f>
        <v>0</v>
      </c>
      <c r="DM390" s="148">
        <f>+'[2]Valle del Cauca'!R390</f>
        <v>0</v>
      </c>
      <c r="DN390" s="148">
        <f>+'[2]Valle del Cauca'!AG390</f>
        <v>0</v>
      </c>
      <c r="DO390" s="148">
        <f>+[2]Vaupés!Q390</f>
        <v>0</v>
      </c>
      <c r="DP390" s="148">
        <f>+[2]Vaupés!R390</f>
        <v>0</v>
      </c>
      <c r="DQ390" s="148">
        <f>+[2]Vaupés!AG390</f>
        <v>0</v>
      </c>
      <c r="DR390" s="148">
        <f>+[2]Vichada!Q390</f>
        <v>0</v>
      </c>
      <c r="DS390" s="148">
        <f>+[2]Vichada!R390</f>
        <v>0</v>
      </c>
      <c r="DT390" s="148">
        <f>+[2]Vichada!AG390</f>
        <v>0</v>
      </c>
    </row>
    <row r="391" spans="1:124" ht="67.5" hidden="1" x14ac:dyDescent="0.25">
      <c r="A391" s="152" t="s">
        <v>718</v>
      </c>
      <c r="B391" s="144" t="str">
        <f t="shared" si="99"/>
        <v>5-0-10-7</v>
      </c>
      <c r="C391" s="192" t="s">
        <v>65</v>
      </c>
      <c r="D391" s="126" t="s">
        <v>55</v>
      </c>
      <c r="E391" s="192" t="s">
        <v>56</v>
      </c>
      <c r="F391" s="192" t="s">
        <v>511</v>
      </c>
      <c r="G391" s="192" t="s">
        <v>514</v>
      </c>
      <c r="H391" s="132" t="s">
        <v>540</v>
      </c>
      <c r="I391" s="125" t="s">
        <v>541</v>
      </c>
      <c r="J391" s="51">
        <v>100</v>
      </c>
      <c r="K391" s="124">
        <v>0.1</v>
      </c>
      <c r="L391" s="125" t="s">
        <v>542</v>
      </c>
      <c r="M391" s="52" t="s">
        <v>711</v>
      </c>
      <c r="N391" s="125" t="s">
        <v>543</v>
      </c>
      <c r="O391" s="6" t="s">
        <v>57</v>
      </c>
      <c r="P391" s="150" t="s">
        <v>60</v>
      </c>
      <c r="Q391" s="69">
        <f t="shared" si="105"/>
        <v>0</v>
      </c>
      <c r="R391" s="83" t="e">
        <f t="shared" si="113"/>
        <v>#DIV/0!</v>
      </c>
      <c r="S391" s="83">
        <f>+[2]Amazonas!S391+[2]Antioquia!S391+[2]Atantico!S391+[2]Arauca!S391+[2]Bolivar!S391+[2]Boyacá!S391+[2]Caldas!S391+[2]Caquetá!S391+[2]Casanare!S391+[2]Cauca!S391+[2]Cesar!S391+[2]Chocó!S391+[2]Córdoba!S391+[2]Cundinamarca!S391+[2]Guainía!S391+[2]Guaviare!S391+[2]Huila!S391+'[2]La Guajira'!S391+[2]Magdalena!S391+[2]Meta!S391+[2]Nariño!S391+'[2]Norte de Santander'!S391+[2]Putumayo!S391+[2]Quindio!S391+[2]Risaralda!S391+'[2]San Anadrés'!S391+[2]Santander!S391+[2]Sucre!S391+[2]Tolima!S391+'[2]Valle del Cauca'!S391+[2]Vaupés!S391+[2]Vichada!S391</f>
        <v>0</v>
      </c>
      <c r="T391" s="83">
        <f>+[2]Amazonas!T391+[2]Antioquia!T391+[2]Atantico!T391+[2]Arauca!T391+[2]Bolivar!T391+[2]Boyacá!T391+[2]Caldas!T391+[2]Caquetá!T391+[2]Casanare!T391+[2]Cauca!T391+[2]Cesar!T391+[2]Chocó!T391+[2]Córdoba!T391+[2]Cundinamarca!T391+[2]Guainía!T391+[2]Guaviare!T391+[2]Huila!T391+'[2]La Guajira'!T391+[2]Magdalena!T391+[2]Meta!T391+[2]Nariño!T391+'[2]Norte de Santander'!T391+[2]Putumayo!T391+[2]Quindio!T391+[2]Risaralda!T391+'[2]San Anadrés'!T391+[2]Santander!T391+[2]Sucre!T391+[2]Tolima!T391+'[2]Valle del Cauca'!T391+[2]Vaupés!T391+[2]Vichada!T391</f>
        <v>0</v>
      </c>
      <c r="U391" s="148">
        <f t="shared" si="114"/>
        <v>100</v>
      </c>
      <c r="V391" s="148">
        <f t="shared" si="115"/>
        <v>0</v>
      </c>
      <c r="W391" s="148">
        <f>+'[2]Oficinas Nacionales'!Q391</f>
        <v>100</v>
      </c>
      <c r="X391" s="148">
        <f>+'[2]Oficinas Nacionales'!R391</f>
        <v>93</v>
      </c>
      <c r="Y391" s="148">
        <f>+'[2]Oficinas Nacionales'!AG391</f>
        <v>0</v>
      </c>
      <c r="Z391" s="148">
        <f t="shared" si="116"/>
        <v>0</v>
      </c>
      <c r="AA391" s="148">
        <f t="shared" si="116"/>
        <v>0</v>
      </c>
      <c r="AB391" s="148">
        <f t="shared" si="116"/>
        <v>0</v>
      </c>
      <c r="AC391" s="148">
        <f>+[2]Amazonas!Q391</f>
        <v>0</v>
      </c>
      <c r="AD391" s="148">
        <f>+[2]Amazonas!R391</f>
        <v>0</v>
      </c>
      <c r="AE391" s="148">
        <f>+[2]Amazonas!AG391</f>
        <v>0</v>
      </c>
      <c r="AF391" s="148">
        <f>+[2]Antioquia!Q391</f>
        <v>0</v>
      </c>
      <c r="AG391" s="148">
        <f>+[2]Antioquia!R391</f>
        <v>0</v>
      </c>
      <c r="AH391" s="148">
        <f>+[2]Antioquia!AG391</f>
        <v>0</v>
      </c>
      <c r="AI391" s="148">
        <f>+[2]Atantico!Q391</f>
        <v>0</v>
      </c>
      <c r="AJ391" s="148">
        <f>+[2]Atantico!R391</f>
        <v>0</v>
      </c>
      <c r="AK391" s="148">
        <f>+[2]Atantico!AG391</f>
        <v>0</v>
      </c>
      <c r="AL391" s="148">
        <f>+[2]Arauca!Q391</f>
        <v>0</v>
      </c>
      <c r="AM391" s="148">
        <f>+[2]Arauca!R391</f>
        <v>0</v>
      </c>
      <c r="AN391" s="148">
        <f>+[2]Arauca!AG391</f>
        <v>0</v>
      </c>
      <c r="AO391" s="148">
        <f>+[2]Bolivar!Q391</f>
        <v>0</v>
      </c>
      <c r="AP391" s="148">
        <f>+[2]Bolivar!R391</f>
        <v>0</v>
      </c>
      <c r="AQ391" s="148">
        <f>+[2]Bolivar!AG391</f>
        <v>0</v>
      </c>
      <c r="AR391" s="148">
        <f>+[2]Boyacá!Q391</f>
        <v>0</v>
      </c>
      <c r="AS391" s="148">
        <f>+[2]Boyacá!R391</f>
        <v>0</v>
      </c>
      <c r="AT391" s="148">
        <f>+[2]Boyacá!AG391</f>
        <v>0</v>
      </c>
      <c r="AU391" s="148">
        <f>+[2]Caldas!Q391</f>
        <v>0</v>
      </c>
      <c r="AV391" s="148">
        <f>+[2]Caldas!R391</f>
        <v>0</v>
      </c>
      <c r="AW391" s="148">
        <f>+[2]Caldas!AG391</f>
        <v>0</v>
      </c>
      <c r="AX391" s="148">
        <f>+[2]Caquetá!Q391</f>
        <v>0</v>
      </c>
      <c r="AY391" s="148">
        <f>+[2]Caquetá!R391</f>
        <v>0</v>
      </c>
      <c r="AZ391" s="148">
        <f>+[2]Caquetá!AG391</f>
        <v>0</v>
      </c>
      <c r="BA391" s="148">
        <f>+[2]Casanare!Q391</f>
        <v>0</v>
      </c>
      <c r="BB391" s="148">
        <f>+[2]Casanare!R391</f>
        <v>0</v>
      </c>
      <c r="BC391" s="148">
        <f>+[2]Casanare!AG391</f>
        <v>0</v>
      </c>
      <c r="BD391" s="148">
        <f>+[2]Cauca!Q391</f>
        <v>0</v>
      </c>
      <c r="BE391" s="148">
        <f>+[2]Cauca!R391</f>
        <v>0</v>
      </c>
      <c r="BF391" s="148">
        <f>+[2]Cauca!AG391</f>
        <v>0</v>
      </c>
      <c r="BG391" s="148">
        <f>+[2]Cesar!Q391</f>
        <v>0</v>
      </c>
      <c r="BH391" s="148">
        <f>+[2]Cesar!R391</f>
        <v>0</v>
      </c>
      <c r="BI391" s="148">
        <f>+[2]Cesar!AG391</f>
        <v>0</v>
      </c>
      <c r="BJ391" s="148">
        <f>+[2]Chocó!Q391</f>
        <v>0</v>
      </c>
      <c r="BK391" s="148">
        <f>+[2]Chocó!R391</f>
        <v>0</v>
      </c>
      <c r="BL391" s="148">
        <f>+[2]Chocó!AG391</f>
        <v>0</v>
      </c>
      <c r="BM391" s="148">
        <f>+[2]Córdoba!Q391</f>
        <v>0</v>
      </c>
      <c r="BN391" s="148">
        <f>+[2]Córdoba!R391</f>
        <v>0</v>
      </c>
      <c r="BO391" s="148">
        <f>+[2]Córdoba!AG391</f>
        <v>0</v>
      </c>
      <c r="BP391" s="148">
        <f>+[2]Cundinamarca!Q391</f>
        <v>0</v>
      </c>
      <c r="BQ391" s="148">
        <f>+[2]Cundinamarca!R391</f>
        <v>0</v>
      </c>
      <c r="BR391" s="148">
        <f>+[2]Cundinamarca!AG391</f>
        <v>0</v>
      </c>
      <c r="BS391" s="148">
        <f>+[2]Guainía!Q391</f>
        <v>0</v>
      </c>
      <c r="BT391" s="148">
        <f>+[2]Guainía!R391</f>
        <v>0</v>
      </c>
      <c r="BU391" s="148">
        <f>+[2]Guainía!AG391</f>
        <v>0</v>
      </c>
      <c r="BV391" s="148">
        <f>+[2]Guaviare!Q391</f>
        <v>0</v>
      </c>
      <c r="BW391" s="148">
        <f>+[2]Guaviare!R391</f>
        <v>0</v>
      </c>
      <c r="BX391" s="148">
        <f>+[2]Guaviare!AG391</f>
        <v>0</v>
      </c>
      <c r="BY391" s="148">
        <f>+[2]Huila!Q391</f>
        <v>0</v>
      </c>
      <c r="BZ391" s="148">
        <f>+[2]Huila!R391</f>
        <v>0</v>
      </c>
      <c r="CA391" s="148">
        <f>+[2]Huila!AG391</f>
        <v>0</v>
      </c>
      <c r="CB391" s="148">
        <f>+'[2]La Guajira'!Q391</f>
        <v>0</v>
      </c>
      <c r="CC391" s="148">
        <f>+'[2]La Guajira'!R391</f>
        <v>0</v>
      </c>
      <c r="CD391" s="148">
        <f>+'[2]La Guajira'!AG391</f>
        <v>0</v>
      </c>
      <c r="CE391" s="148">
        <f>+[2]Magdalena!Q391</f>
        <v>0</v>
      </c>
      <c r="CF391" s="148">
        <f>+[2]Magdalena!R391</f>
        <v>0</v>
      </c>
      <c r="CG391" s="148">
        <f>+[2]Magdalena!AG391</f>
        <v>0</v>
      </c>
      <c r="CH391" s="148">
        <f>+[2]Meta!Q391</f>
        <v>0</v>
      </c>
      <c r="CI391" s="148">
        <f>+[2]Meta!R391</f>
        <v>0</v>
      </c>
      <c r="CJ391" s="148">
        <f>+[2]Meta!AG391</f>
        <v>0</v>
      </c>
      <c r="CK391" s="148">
        <f>+[2]Nariño!Q391</f>
        <v>0</v>
      </c>
      <c r="CL391" s="148">
        <f>+[2]Nariño!R391</f>
        <v>0</v>
      </c>
      <c r="CM391" s="148">
        <f>+[2]Nariño!AG391</f>
        <v>0</v>
      </c>
      <c r="CN391" s="148">
        <f>+'[2]Norte de Santander'!Q391</f>
        <v>0</v>
      </c>
      <c r="CO391" s="148">
        <f>+'[2]Norte de Santander'!R391</f>
        <v>0</v>
      </c>
      <c r="CP391" s="148">
        <f>+'[2]Norte de Santander'!AG391</f>
        <v>0</v>
      </c>
      <c r="CQ391" s="148">
        <f>+[2]Putumayo!Q391</f>
        <v>0</v>
      </c>
      <c r="CR391" s="148">
        <f>+[2]Putumayo!R391</f>
        <v>0</v>
      </c>
      <c r="CS391" s="148">
        <f>+[2]Putumayo!AG391</f>
        <v>0</v>
      </c>
      <c r="CT391" s="148">
        <f>+[2]Quindio!Q391</f>
        <v>0</v>
      </c>
      <c r="CU391" s="148">
        <f>+[2]Quindio!R391</f>
        <v>0</v>
      </c>
      <c r="CV391" s="148">
        <f>+[2]Quindio!AG391</f>
        <v>0</v>
      </c>
      <c r="CW391" s="148">
        <f>+[2]Risaralda!Q391</f>
        <v>0</v>
      </c>
      <c r="CX391" s="148">
        <f>+[2]Risaralda!R391</f>
        <v>0</v>
      </c>
      <c r="CY391" s="148">
        <f>+[2]Risaralda!AG391</f>
        <v>0</v>
      </c>
      <c r="CZ391" s="148">
        <f>+'[2]San Anadrés'!Q391</f>
        <v>0</v>
      </c>
      <c r="DA391" s="148">
        <f>+'[2]San Anadrés'!R391</f>
        <v>0</v>
      </c>
      <c r="DB391" s="148">
        <f>+'[2]San Anadrés'!AG391</f>
        <v>0</v>
      </c>
      <c r="DC391" s="148">
        <f>+[2]Santander!Q391</f>
        <v>0</v>
      </c>
      <c r="DD391" s="148">
        <f>+[2]Santander!R391</f>
        <v>0</v>
      </c>
      <c r="DE391" s="148">
        <f>+[2]Santander!AG391</f>
        <v>0</v>
      </c>
      <c r="DF391" s="148">
        <f>+[2]Sucre!Q391</f>
        <v>0</v>
      </c>
      <c r="DG391" s="148">
        <f>+[2]Sucre!R391</f>
        <v>0</v>
      </c>
      <c r="DH391" s="148">
        <f>+[2]Sucre!AG391</f>
        <v>0</v>
      </c>
      <c r="DI391" s="148">
        <f>+[2]Tolima!Q391</f>
        <v>0</v>
      </c>
      <c r="DJ391" s="148">
        <f>+[2]Tolima!R391</f>
        <v>0</v>
      </c>
      <c r="DK391" s="148">
        <f>+[2]Tolima!AG391</f>
        <v>0</v>
      </c>
      <c r="DL391" s="148">
        <f>+'[2]Valle del Cauca'!Q391</f>
        <v>0</v>
      </c>
      <c r="DM391" s="148">
        <f>+'[2]Valle del Cauca'!R391</f>
        <v>0</v>
      </c>
      <c r="DN391" s="148">
        <f>+'[2]Valle del Cauca'!AG391</f>
        <v>0</v>
      </c>
      <c r="DO391" s="148">
        <f>+[2]Vaupés!Q391</f>
        <v>0</v>
      </c>
      <c r="DP391" s="148">
        <f>+[2]Vaupés!R391</f>
        <v>0</v>
      </c>
      <c r="DQ391" s="148">
        <f>+[2]Vaupés!AG391</f>
        <v>0</v>
      </c>
      <c r="DR391" s="148">
        <f>+[2]Vichada!Q391</f>
        <v>0</v>
      </c>
      <c r="DS391" s="148">
        <f>+[2]Vichada!R391</f>
        <v>0</v>
      </c>
      <c r="DT391" s="148">
        <f>+[2]Vichada!AG391</f>
        <v>0</v>
      </c>
    </row>
    <row r="392" spans="1:124" ht="33.75" hidden="1" x14ac:dyDescent="0.25">
      <c r="A392" s="152" t="s">
        <v>718</v>
      </c>
      <c r="B392" s="144" t="str">
        <f t="shared" si="99"/>
        <v>5-0-10-8</v>
      </c>
      <c r="C392" s="192" t="s">
        <v>65</v>
      </c>
      <c r="D392" s="126" t="s">
        <v>55</v>
      </c>
      <c r="E392" s="192" t="s">
        <v>56</v>
      </c>
      <c r="F392" s="192" t="s">
        <v>511</v>
      </c>
      <c r="G392" s="192" t="s">
        <v>514</v>
      </c>
      <c r="H392" s="132" t="s">
        <v>544</v>
      </c>
      <c r="I392" s="426" t="s">
        <v>545</v>
      </c>
      <c r="J392" s="135">
        <v>233</v>
      </c>
      <c r="K392" s="124">
        <v>0.01</v>
      </c>
      <c r="L392" s="192" t="s">
        <v>546</v>
      </c>
      <c r="M392" s="148">
        <v>175</v>
      </c>
      <c r="N392" s="192" t="s">
        <v>547</v>
      </c>
      <c r="O392" s="192" t="s">
        <v>57</v>
      </c>
      <c r="P392" s="192" t="s">
        <v>60</v>
      </c>
      <c r="Q392" s="69">
        <f t="shared" si="105"/>
        <v>6.0085836909871242</v>
      </c>
      <c r="R392" s="83" t="e">
        <f t="shared" si="113"/>
        <v>#DIV/0!</v>
      </c>
      <c r="S392" s="83">
        <f>+[2]Amazonas!S392+[2]Antioquia!S392+[2]Atantico!S392+[2]Arauca!S392+[2]Bolivar!S392+[2]Boyacá!S392+[2]Caldas!S392+[2]Caquetá!S392+[2]Casanare!S392+[2]Cauca!S392+[2]Cesar!S392+[2]Chocó!S392+[2]Córdoba!S392+[2]Cundinamarca!S392+[2]Guainía!S392+[2]Guaviare!S392+[2]Huila!S392+'[2]La Guajira'!S392+[2]Magdalena!S392+[2]Meta!S392+[2]Nariño!S392+'[2]Norte de Santander'!S392+[2]Putumayo!S392+[2]Quindio!S392+[2]Risaralda!S392+'[2]San Anadrés'!S392+[2]Santander!S392+[2]Sucre!S392+[2]Tolima!S392+'[2]Valle del Cauca'!S392+[2]Vaupés!S392+[2]Vichada!S392</f>
        <v>0</v>
      </c>
      <c r="T392" s="83">
        <f>+[2]Amazonas!T392+[2]Antioquia!T392+[2]Atantico!T392+[2]Arauca!T392+[2]Bolivar!T392+[2]Boyacá!T392+[2]Caldas!T392+[2]Caquetá!T392+[2]Casanare!T392+[2]Cauca!T392+[2]Cesar!T392+[2]Chocó!T392+[2]Córdoba!T392+[2]Cundinamarca!T392+[2]Guainía!T392+[2]Guaviare!T392+[2]Huila!T392+'[2]La Guajira'!T392+[2]Magdalena!T392+[2]Meta!T392+[2]Nariño!T392+'[2]Norte de Santander'!T392+[2]Putumayo!T392+[2]Quindio!T392+[2]Risaralda!T392+'[2]San Anadrés'!T392+[2]Santander!T392+[2]Sucre!T392+[2]Tolima!T392+'[2]Valle del Cauca'!T392+[2]Vaupés!T392+[2]Vichada!T392</f>
        <v>0</v>
      </c>
      <c r="U392" s="148">
        <f t="shared" si="114"/>
        <v>233</v>
      </c>
      <c r="V392" s="148">
        <f t="shared" si="115"/>
        <v>14</v>
      </c>
      <c r="W392" s="148">
        <f>+'[2]Oficinas Nacionales'!Q392</f>
        <v>0</v>
      </c>
      <c r="X392" s="148">
        <f>+'[2]Oficinas Nacionales'!R392</f>
        <v>0</v>
      </c>
      <c r="Y392" s="148">
        <f>+'[2]Oficinas Nacionales'!AG392</f>
        <v>0</v>
      </c>
      <c r="Z392" s="148">
        <f t="shared" si="116"/>
        <v>233</v>
      </c>
      <c r="AA392" s="148">
        <f t="shared" si="116"/>
        <v>171</v>
      </c>
      <c r="AB392" s="148">
        <f t="shared" si="116"/>
        <v>14</v>
      </c>
      <c r="AC392" s="148">
        <f>+[2]Amazonas!Q392</f>
        <v>6</v>
      </c>
      <c r="AD392" s="148">
        <f>+[2]Amazonas!R392</f>
        <v>5</v>
      </c>
      <c r="AE392" s="148">
        <f>+[2]Amazonas!AG392</f>
        <v>1</v>
      </c>
      <c r="AF392" s="148">
        <f>+[2]Antioquia!Q392</f>
        <v>14</v>
      </c>
      <c r="AG392" s="148">
        <f>+[2]Antioquia!R392</f>
        <v>14</v>
      </c>
      <c r="AH392" s="148">
        <f>+[2]Antioquia!AG392</f>
        <v>3</v>
      </c>
      <c r="AI392" s="148">
        <f>+[2]Atantico!Q392</f>
        <v>6</v>
      </c>
      <c r="AJ392" s="148">
        <f>+[2]Atantico!R392</f>
        <v>3</v>
      </c>
      <c r="AK392" s="148">
        <f>+[2]Atantico!AG392</f>
        <v>0</v>
      </c>
      <c r="AL392" s="148">
        <f>+[2]Arauca!Q392</f>
        <v>6</v>
      </c>
      <c r="AM392" s="148">
        <f>+[2]Arauca!R392</f>
        <v>4</v>
      </c>
      <c r="AN392" s="148">
        <f>+[2]Arauca!AG392</f>
        <v>0</v>
      </c>
      <c r="AO392" s="148">
        <f>+[2]Bolivar!Q392</f>
        <v>6</v>
      </c>
      <c r="AP392" s="148">
        <f>+[2]Bolivar!R392</f>
        <v>6</v>
      </c>
      <c r="AQ392" s="148">
        <f>+[2]Bolivar!AG392</f>
        <v>0</v>
      </c>
      <c r="AR392" s="148">
        <f>+[2]Boyacá!Q392</f>
        <v>8</v>
      </c>
      <c r="AS392" s="148">
        <f>+[2]Boyacá!R392</f>
        <v>5</v>
      </c>
      <c r="AT392" s="148">
        <f>+[2]Boyacá!AG392</f>
        <v>0</v>
      </c>
      <c r="AU392" s="148">
        <f>+[2]Caldas!Q392</f>
        <v>6</v>
      </c>
      <c r="AV392" s="148">
        <f>+[2]Caldas!R392</f>
        <v>2</v>
      </c>
      <c r="AW392" s="148">
        <f>+[2]Caldas!AG392</f>
        <v>0</v>
      </c>
      <c r="AX392" s="148">
        <f>+[2]Caquetá!Q392</f>
        <v>8</v>
      </c>
      <c r="AY392" s="148">
        <f>+[2]Caquetá!R392</f>
        <v>6</v>
      </c>
      <c r="AZ392" s="148">
        <f>+[2]Caquetá!AG392</f>
        <v>0</v>
      </c>
      <c r="BA392" s="148">
        <f>+[2]Casanare!Q392</f>
        <v>8</v>
      </c>
      <c r="BB392" s="148">
        <f>+[2]Casanare!R392</f>
        <v>4</v>
      </c>
      <c r="BC392" s="148">
        <f>+[2]Casanare!AG392</f>
        <v>0</v>
      </c>
      <c r="BD392" s="148">
        <f>+[2]Cauca!Q392</f>
        <v>6</v>
      </c>
      <c r="BE392" s="148">
        <f>+[2]Cauca!R392</f>
        <v>3</v>
      </c>
      <c r="BF392" s="148">
        <f>+[2]Cauca!AG392</f>
        <v>1</v>
      </c>
      <c r="BG392" s="148">
        <f>+[2]Cesar!Q392</f>
        <v>6</v>
      </c>
      <c r="BH392" s="148">
        <f>+[2]Cesar!R392</f>
        <v>1</v>
      </c>
      <c r="BI392" s="148">
        <f>+[2]Cesar!AG392</f>
        <v>0</v>
      </c>
      <c r="BJ392" s="148">
        <f>+[2]Chocó!Q392</f>
        <v>2</v>
      </c>
      <c r="BK392" s="148">
        <f>+[2]Chocó!R392</f>
        <v>2</v>
      </c>
      <c r="BL392" s="148">
        <f>+[2]Chocó!AG392</f>
        <v>0</v>
      </c>
      <c r="BM392" s="148">
        <f>+[2]Córdoba!Q392</f>
        <v>12</v>
      </c>
      <c r="BN392" s="148">
        <f>+[2]Córdoba!R392</f>
        <v>8</v>
      </c>
      <c r="BO392" s="148">
        <f>+[2]Córdoba!AG392</f>
        <v>0</v>
      </c>
      <c r="BP392" s="148">
        <f>+[2]Cundinamarca!Q392</f>
        <v>10</v>
      </c>
      <c r="BQ392" s="148">
        <f>+[2]Cundinamarca!R392</f>
        <v>10</v>
      </c>
      <c r="BR392" s="148">
        <f>+[2]Cundinamarca!AG392</f>
        <v>2</v>
      </c>
      <c r="BS392" s="148">
        <f>+[2]Guainía!Q392</f>
        <v>6</v>
      </c>
      <c r="BT392" s="148">
        <f>+[2]Guainía!R392</f>
        <v>3</v>
      </c>
      <c r="BU392" s="148">
        <f>+[2]Guainía!AG392</f>
        <v>0</v>
      </c>
      <c r="BV392" s="148">
        <f>+[2]Guaviare!Q392</f>
        <v>8</v>
      </c>
      <c r="BW392" s="148">
        <f>+[2]Guaviare!R392</f>
        <v>8</v>
      </c>
      <c r="BX392" s="148">
        <f>+[2]Guaviare!AG392</f>
        <v>0</v>
      </c>
      <c r="BY392" s="148">
        <f>+[2]Huila!Q392</f>
        <v>6</v>
      </c>
      <c r="BZ392" s="148">
        <f>+[2]Huila!R392</f>
        <v>3</v>
      </c>
      <c r="CA392" s="148">
        <f>+[2]Huila!AG392</f>
        <v>0</v>
      </c>
      <c r="CB392" s="148">
        <f>+'[2]La Guajira'!Q392</f>
        <v>6</v>
      </c>
      <c r="CC392" s="148">
        <f>+'[2]La Guajira'!R392</f>
        <v>2</v>
      </c>
      <c r="CD392" s="148">
        <f>+'[2]La Guajira'!AG392</f>
        <v>0</v>
      </c>
      <c r="CE392" s="148">
        <f>+[2]Magdalena!Q392</f>
        <v>6</v>
      </c>
      <c r="CF392" s="148">
        <f>+[2]Magdalena!R392</f>
        <v>6</v>
      </c>
      <c r="CG392" s="148">
        <f>+[2]Magdalena!AG392</f>
        <v>0</v>
      </c>
      <c r="CH392" s="148">
        <f>+[2]Meta!Q392</f>
        <v>10</v>
      </c>
      <c r="CI392" s="148">
        <f>+[2]Meta!R392</f>
        <v>10</v>
      </c>
      <c r="CJ392" s="148">
        <f>+[2]Meta!AG392</f>
        <v>1</v>
      </c>
      <c r="CK392" s="148">
        <f>+[2]Nariño!Q392</f>
        <v>10</v>
      </c>
      <c r="CL392" s="148">
        <f>+[2]Nariño!R392</f>
        <v>8</v>
      </c>
      <c r="CM392" s="148">
        <f>+[2]Nariño!AG392</f>
        <v>0</v>
      </c>
      <c r="CN392" s="148">
        <f>+'[2]Norte de Santander'!Q392</f>
        <v>12</v>
      </c>
      <c r="CO392" s="148">
        <f>+'[2]Norte de Santander'!R392</f>
        <v>11</v>
      </c>
      <c r="CP392" s="148">
        <f>+'[2]Norte de Santander'!AG392</f>
        <v>3</v>
      </c>
      <c r="CQ392" s="148">
        <f>+[2]Putumayo!Q392</f>
        <v>6</v>
      </c>
      <c r="CR392" s="148">
        <f>+[2]Putumayo!R392</f>
        <v>3</v>
      </c>
      <c r="CS392" s="148">
        <f>+[2]Putumayo!AG392</f>
        <v>0</v>
      </c>
      <c r="CT392" s="148">
        <f>+[2]Quindio!Q392</f>
        <v>6</v>
      </c>
      <c r="CU392" s="148">
        <f>+[2]Quindio!R392</f>
        <v>6</v>
      </c>
      <c r="CV392" s="148">
        <f>+[2]Quindio!AG392</f>
        <v>0</v>
      </c>
      <c r="CW392" s="148">
        <f>+[2]Risaralda!Q392</f>
        <v>6</v>
      </c>
      <c r="CX392" s="148">
        <f>+[2]Risaralda!R392</f>
        <v>3</v>
      </c>
      <c r="CY392" s="148">
        <f>+[2]Risaralda!AG392</f>
        <v>0</v>
      </c>
      <c r="CZ392" s="148">
        <f>+'[2]San Anadrés'!Q392</f>
        <v>5</v>
      </c>
      <c r="DA392" s="148">
        <f>+'[2]San Anadrés'!R392</f>
        <v>4</v>
      </c>
      <c r="DB392" s="148">
        <f>+'[2]San Anadrés'!AG392</f>
        <v>1</v>
      </c>
      <c r="DC392" s="148">
        <f>+[2]Santander!Q392</f>
        <v>10</v>
      </c>
      <c r="DD392" s="148">
        <f>+[2]Santander!R392</f>
        <v>8</v>
      </c>
      <c r="DE392" s="148">
        <f>+[2]Santander!AG392</f>
        <v>1</v>
      </c>
      <c r="DF392" s="148">
        <f>+[2]Sucre!Q392</f>
        <v>10</v>
      </c>
      <c r="DG392" s="148">
        <f>+[2]Sucre!R392</f>
        <v>9</v>
      </c>
      <c r="DH392" s="148">
        <f>+[2]Sucre!AG392</f>
        <v>0</v>
      </c>
      <c r="DI392" s="148">
        <f>+[2]Tolima!Q392</f>
        <v>4</v>
      </c>
      <c r="DJ392" s="148">
        <f>+[2]Tolima!R392</f>
        <v>1</v>
      </c>
      <c r="DK392" s="148">
        <f>+[2]Tolima!AG392</f>
        <v>0</v>
      </c>
      <c r="DL392" s="148">
        <f>+'[2]Valle del Cauca'!Q392</f>
        <v>8</v>
      </c>
      <c r="DM392" s="148">
        <f>+'[2]Valle del Cauca'!R392</f>
        <v>8</v>
      </c>
      <c r="DN392" s="148">
        <f>+'[2]Valle del Cauca'!AG392</f>
        <v>1</v>
      </c>
      <c r="DO392" s="148">
        <f>+[2]Vaupés!Q392</f>
        <v>5</v>
      </c>
      <c r="DP392" s="148">
        <f>+[2]Vaupés!R392</f>
        <v>3</v>
      </c>
      <c r="DQ392" s="148">
        <f>+[2]Vaupés!AG392</f>
        <v>0</v>
      </c>
      <c r="DR392" s="148">
        <f>+[2]Vichada!Q392</f>
        <v>5</v>
      </c>
      <c r="DS392" s="148">
        <f>+[2]Vichada!R392</f>
        <v>2</v>
      </c>
      <c r="DT392" s="148">
        <f>+[2]Vichada!AG392</f>
        <v>0</v>
      </c>
    </row>
    <row r="393" spans="1:124" ht="33.75" hidden="1" x14ac:dyDescent="0.25">
      <c r="A393" s="152" t="s">
        <v>718</v>
      </c>
      <c r="B393" s="144" t="str">
        <f t="shared" si="99"/>
        <v>5-0-10-9</v>
      </c>
      <c r="C393" s="192" t="s">
        <v>65</v>
      </c>
      <c r="D393" s="126" t="s">
        <v>55</v>
      </c>
      <c r="E393" s="192" t="s">
        <v>56</v>
      </c>
      <c r="F393" s="192" t="s">
        <v>511</v>
      </c>
      <c r="G393" s="192" t="s">
        <v>514</v>
      </c>
      <c r="H393" s="132" t="s">
        <v>549</v>
      </c>
      <c r="I393" s="427"/>
      <c r="J393" s="135">
        <v>2884</v>
      </c>
      <c r="K393" s="124">
        <v>0.01</v>
      </c>
      <c r="L393" s="192" t="s">
        <v>548</v>
      </c>
      <c r="M393" s="148">
        <v>2199</v>
      </c>
      <c r="N393" s="192" t="s">
        <v>547</v>
      </c>
      <c r="O393" s="192" t="s">
        <v>57</v>
      </c>
      <c r="P393" s="192" t="s">
        <v>60</v>
      </c>
      <c r="Q393" s="69">
        <f t="shared" si="105"/>
        <v>5.7905686546463251</v>
      </c>
      <c r="R393" s="83" t="e">
        <f t="shared" si="113"/>
        <v>#DIV/0!</v>
      </c>
      <c r="S393" s="83">
        <f>+[2]Amazonas!S393+[2]Antioquia!S393+[2]Atantico!S393+[2]Arauca!S393+[2]Bolivar!S393+[2]Boyacá!S393+[2]Caldas!S393+[2]Caquetá!S393+[2]Casanare!S393+[2]Cauca!S393+[2]Cesar!S393+[2]Chocó!S393+[2]Córdoba!S393+[2]Cundinamarca!S393+[2]Guainía!S393+[2]Guaviare!S393+[2]Huila!S393+'[2]La Guajira'!S393+[2]Magdalena!S393+[2]Meta!S393+[2]Nariño!S393+'[2]Norte de Santander'!S393+[2]Putumayo!S393+[2]Quindio!S393+[2]Risaralda!S393+'[2]San Anadrés'!S393+[2]Santander!S393+[2]Sucre!S393+[2]Tolima!S393+'[2]Valle del Cauca'!S393+[2]Vaupés!S393+[2]Vichada!S393</f>
        <v>0</v>
      </c>
      <c r="T393" s="83">
        <f>+[2]Amazonas!T393+[2]Antioquia!T393+[2]Atantico!T393+[2]Arauca!T393+[2]Bolivar!T393+[2]Boyacá!T393+[2]Caldas!T393+[2]Caquetá!T393+[2]Casanare!T393+[2]Cauca!T393+[2]Cesar!T393+[2]Chocó!T393+[2]Córdoba!T393+[2]Cundinamarca!T393+[2]Guainía!T393+[2]Guaviare!T393+[2]Huila!T393+'[2]La Guajira'!T393+[2]Magdalena!T393+[2]Meta!T393+[2]Nariño!T393+'[2]Norte de Santander'!T393+[2]Putumayo!T393+[2]Quindio!T393+[2]Risaralda!T393+'[2]San Anadrés'!T393+[2]Santander!T393+[2]Sucre!T393+[2]Tolima!T393+'[2]Valle del Cauca'!T393+[2]Vaupés!T393+[2]Vichada!T393</f>
        <v>0</v>
      </c>
      <c r="U393" s="148">
        <f t="shared" si="114"/>
        <v>2884</v>
      </c>
      <c r="V393" s="148">
        <f t="shared" si="115"/>
        <v>167</v>
      </c>
      <c r="W393" s="148">
        <f>+'[2]Oficinas Nacionales'!Q393</f>
        <v>0</v>
      </c>
      <c r="X393" s="148">
        <f>+'[2]Oficinas Nacionales'!R393</f>
        <v>0</v>
      </c>
      <c r="Y393" s="148">
        <f>+'[2]Oficinas Nacionales'!AG393</f>
        <v>0</v>
      </c>
      <c r="Z393" s="148">
        <f t="shared" si="116"/>
        <v>2884</v>
      </c>
      <c r="AA393" s="148">
        <f t="shared" si="116"/>
        <v>2213</v>
      </c>
      <c r="AB393" s="148">
        <f t="shared" si="116"/>
        <v>167</v>
      </c>
      <c r="AC393" s="148">
        <f>+[2]Amazonas!Q393</f>
        <v>100</v>
      </c>
      <c r="AD393" s="148">
        <f>+[2]Amazonas!R393</f>
        <v>101</v>
      </c>
      <c r="AE393" s="148">
        <f>+[2]Amazonas!AG393</f>
        <v>6</v>
      </c>
      <c r="AF393" s="148">
        <f>+[2]Antioquia!Q393</f>
        <v>253</v>
      </c>
      <c r="AG393" s="148">
        <f>+[2]Antioquia!R393</f>
        <v>253</v>
      </c>
      <c r="AH393" s="148">
        <f>+[2]Antioquia!AG393</f>
        <v>16</v>
      </c>
      <c r="AI393" s="148">
        <f>+[2]Atantico!Q393</f>
        <v>50</v>
      </c>
      <c r="AJ393" s="148">
        <f>+[2]Atantico!R393</f>
        <v>25</v>
      </c>
      <c r="AK393" s="148">
        <f>+[2]Atantico!AG393</f>
        <v>0</v>
      </c>
      <c r="AL393" s="148">
        <f>+[2]Arauca!Q393</f>
        <v>70</v>
      </c>
      <c r="AM393" s="148">
        <f>+[2]Arauca!R393</f>
        <v>50</v>
      </c>
      <c r="AN393" s="148">
        <f>+[2]Arauca!AG393</f>
        <v>0</v>
      </c>
      <c r="AO393" s="148">
        <f>+[2]Bolivar!Q393</f>
        <v>60</v>
      </c>
      <c r="AP393" s="148">
        <f>+[2]Bolivar!R393</f>
        <v>59</v>
      </c>
      <c r="AQ393" s="148">
        <f>+[2]Bolivar!AG393</f>
        <v>0</v>
      </c>
      <c r="AR393" s="148">
        <f>+[2]Boyacá!Q393</f>
        <v>80</v>
      </c>
      <c r="AS393" s="148">
        <f>+[2]Boyacá!R393</f>
        <v>50</v>
      </c>
      <c r="AT393" s="148">
        <f>+[2]Boyacá!AG393</f>
        <v>0</v>
      </c>
      <c r="AU393" s="148">
        <f>+[2]Caldas!Q393</f>
        <v>90</v>
      </c>
      <c r="AV393" s="148">
        <f>+[2]Caldas!R393</f>
        <v>30</v>
      </c>
      <c r="AW393" s="148">
        <f>+[2]Caldas!AG393</f>
        <v>0</v>
      </c>
      <c r="AX393" s="148">
        <f>+[2]Caquetá!Q393</f>
        <v>40</v>
      </c>
      <c r="AY393" s="148">
        <f>+[2]Caquetá!R393</f>
        <v>0</v>
      </c>
      <c r="AZ393" s="148">
        <f>+[2]Caquetá!AG393</f>
        <v>0</v>
      </c>
      <c r="BA393" s="148">
        <f>+[2]Casanare!Q393</f>
        <v>90</v>
      </c>
      <c r="BB393" s="148">
        <f>+[2]Casanare!R393</f>
        <v>47</v>
      </c>
      <c r="BC393" s="148">
        <f>+[2]Casanare!AG393</f>
        <v>0</v>
      </c>
      <c r="BD393" s="148">
        <f>+[2]Cauca!Q393</f>
        <v>200</v>
      </c>
      <c r="BE393" s="148">
        <f>+[2]Cauca!R393</f>
        <v>134</v>
      </c>
      <c r="BF393" s="148">
        <f>+[2]Cauca!AG393</f>
        <v>22</v>
      </c>
      <c r="BG393" s="148">
        <f>+[2]Cesar!Q393</f>
        <v>60</v>
      </c>
      <c r="BH393" s="148">
        <f>+[2]Cesar!R393</f>
        <v>27</v>
      </c>
      <c r="BI393" s="148">
        <f>+[2]Cesar!AG393</f>
        <v>0</v>
      </c>
      <c r="BJ393" s="148">
        <f>+[2]Chocó!Q393</f>
        <v>20</v>
      </c>
      <c r="BK393" s="148">
        <f>+[2]Chocó!R393</f>
        <v>20</v>
      </c>
      <c r="BL393" s="148">
        <f>+[2]Chocó!AG393</f>
        <v>0</v>
      </c>
      <c r="BM393" s="148">
        <f>+[2]Córdoba!Q393</f>
        <v>120</v>
      </c>
      <c r="BN393" s="148">
        <f>+[2]Córdoba!R393</f>
        <v>83</v>
      </c>
      <c r="BO393" s="148">
        <f>+[2]Córdoba!AG393</f>
        <v>0</v>
      </c>
      <c r="BP393" s="148">
        <f>+[2]Cundinamarca!Q393</f>
        <v>80</v>
      </c>
      <c r="BQ393" s="148">
        <f>+[2]Cundinamarca!R393</f>
        <v>85</v>
      </c>
      <c r="BR393" s="148">
        <f>+[2]Cundinamarca!AG393</f>
        <v>11</v>
      </c>
      <c r="BS393" s="148">
        <f>+[2]Guainía!Q393</f>
        <v>40</v>
      </c>
      <c r="BT393" s="148">
        <f>+[2]Guainía!R393</f>
        <v>20</v>
      </c>
      <c r="BU393" s="148">
        <f>+[2]Guainía!AG393</f>
        <v>0</v>
      </c>
      <c r="BV393" s="148">
        <f>+[2]Guaviare!Q393</f>
        <v>40</v>
      </c>
      <c r="BW393" s="148">
        <f>+[2]Guaviare!R393</f>
        <v>0</v>
      </c>
      <c r="BX393" s="148">
        <f>+[2]Guaviare!AG393</f>
        <v>0</v>
      </c>
      <c r="BY393" s="148">
        <f>+[2]Huila!Q393</f>
        <v>30</v>
      </c>
      <c r="BZ393" s="148">
        <f>+[2]Huila!R393</f>
        <v>0</v>
      </c>
      <c r="CA393" s="148">
        <f>+[2]Huila!AG393</f>
        <v>0</v>
      </c>
      <c r="CB393" s="148">
        <f>+'[2]La Guajira'!Q393</f>
        <v>60</v>
      </c>
      <c r="CC393" s="148">
        <f>+'[2]La Guajira'!R393</f>
        <v>65</v>
      </c>
      <c r="CD393" s="148">
        <f>+'[2]La Guajira'!AG393</f>
        <v>0</v>
      </c>
      <c r="CE393" s="148">
        <f>+[2]Magdalena!Q393</f>
        <v>150</v>
      </c>
      <c r="CF393" s="148">
        <f>+[2]Magdalena!R393</f>
        <v>174</v>
      </c>
      <c r="CG393" s="148">
        <f>+[2]Magdalena!AG393</f>
        <v>0</v>
      </c>
      <c r="CH393" s="148">
        <f>+[2]Meta!Q393</f>
        <v>100</v>
      </c>
      <c r="CI393" s="148">
        <f>+[2]Meta!R393</f>
        <v>194</v>
      </c>
      <c r="CJ393" s="148">
        <f>+[2]Meta!AG393</f>
        <v>16</v>
      </c>
      <c r="CK393" s="148">
        <f>+[2]Nariño!Q393</f>
        <v>100</v>
      </c>
      <c r="CL393" s="148">
        <f>+[2]Nariño!R393</f>
        <v>0</v>
      </c>
      <c r="CM393" s="148">
        <f>+[2]Nariño!AG393</f>
        <v>14</v>
      </c>
      <c r="CN393" s="148">
        <f>+'[2]Norte de Santander'!Q393</f>
        <v>200</v>
      </c>
      <c r="CO393" s="148">
        <f>+'[2]Norte de Santander'!R393</f>
        <v>204</v>
      </c>
      <c r="CP393" s="148">
        <f>+'[2]Norte de Santander'!AG393</f>
        <v>58</v>
      </c>
      <c r="CQ393" s="148">
        <f>+[2]Putumayo!Q393</f>
        <v>120</v>
      </c>
      <c r="CR393" s="148">
        <f>+[2]Putumayo!R393</f>
        <v>67</v>
      </c>
      <c r="CS393" s="148">
        <f>+[2]Putumayo!AG393</f>
        <v>0</v>
      </c>
      <c r="CT393" s="148">
        <f>+[2]Quindio!Q393</f>
        <v>60</v>
      </c>
      <c r="CU393" s="148">
        <f>+[2]Quindio!R393</f>
        <v>60</v>
      </c>
      <c r="CV393" s="148">
        <f>+[2]Quindio!AG393</f>
        <v>0</v>
      </c>
      <c r="CW393" s="148">
        <f>+[2]Risaralda!Q393</f>
        <v>76</v>
      </c>
      <c r="CX393" s="148">
        <f>+[2]Risaralda!R393</f>
        <v>38</v>
      </c>
      <c r="CY393" s="148">
        <f>+[2]Risaralda!AG393</f>
        <v>0</v>
      </c>
      <c r="CZ393" s="148">
        <f>+'[2]San Anadrés'!Q393</f>
        <v>25</v>
      </c>
      <c r="DA393" s="148">
        <f>+'[2]San Anadrés'!R393</f>
        <v>0</v>
      </c>
      <c r="DB393" s="148">
        <f>+'[2]San Anadrés'!AG393</f>
        <v>3</v>
      </c>
      <c r="DC393" s="148">
        <f>+[2]Santander!Q393</f>
        <v>200</v>
      </c>
      <c r="DD393" s="148">
        <f>+[2]Santander!R393</f>
        <v>164</v>
      </c>
      <c r="DE393" s="148">
        <f>+[2]Santander!AG393</f>
        <v>21</v>
      </c>
      <c r="DF393" s="148">
        <f>+[2]Sucre!Q393</f>
        <v>200</v>
      </c>
      <c r="DG393" s="148">
        <f>+[2]Sucre!R393</f>
        <v>182</v>
      </c>
      <c r="DH393" s="148">
        <f>+[2]Sucre!AG393</f>
        <v>0</v>
      </c>
      <c r="DI393" s="148">
        <f>+[2]Tolima!Q393</f>
        <v>40</v>
      </c>
      <c r="DJ393" s="148">
        <f>+[2]Tolima!R393</f>
        <v>0</v>
      </c>
      <c r="DK393" s="148">
        <f>+[2]Tolima!AG393</f>
        <v>0</v>
      </c>
      <c r="DL393" s="148">
        <f>+'[2]Valle del Cauca'!Q393</f>
        <v>70</v>
      </c>
      <c r="DM393" s="148">
        <f>+'[2]Valle del Cauca'!R393</f>
        <v>67</v>
      </c>
      <c r="DN393" s="148">
        <f>+'[2]Valle del Cauca'!AG393</f>
        <v>0</v>
      </c>
      <c r="DO393" s="148">
        <f>+[2]Vaupés!Q393</f>
        <v>25</v>
      </c>
      <c r="DP393" s="148">
        <f>+[2]Vaupés!R393</f>
        <v>0</v>
      </c>
      <c r="DQ393" s="148">
        <f>+[2]Vaupés!AG393</f>
        <v>0</v>
      </c>
      <c r="DR393" s="148">
        <f>+[2]Vichada!Q393</f>
        <v>35</v>
      </c>
      <c r="DS393" s="148">
        <f>+[2]Vichada!R393</f>
        <v>14</v>
      </c>
      <c r="DT393" s="148">
        <f>+[2]Vichada!AG393</f>
        <v>0</v>
      </c>
    </row>
    <row r="394" spans="1:124" ht="45" hidden="1" x14ac:dyDescent="0.25">
      <c r="A394" s="152" t="s">
        <v>718</v>
      </c>
      <c r="B394" s="144" t="str">
        <f t="shared" si="99"/>
        <v>5-0-10-10</v>
      </c>
      <c r="C394" s="192" t="s">
        <v>65</v>
      </c>
      <c r="D394" s="126" t="s">
        <v>55</v>
      </c>
      <c r="E394" s="192" t="s">
        <v>56</v>
      </c>
      <c r="F394" s="192" t="s">
        <v>511</v>
      </c>
      <c r="G394" s="192" t="s">
        <v>514</v>
      </c>
      <c r="H394" s="132" t="s">
        <v>553</v>
      </c>
      <c r="I394" s="192" t="s">
        <v>550</v>
      </c>
      <c r="J394" s="135">
        <v>76</v>
      </c>
      <c r="K394" s="124">
        <v>0.02</v>
      </c>
      <c r="L394" s="192" t="s">
        <v>551</v>
      </c>
      <c r="M394" s="148">
        <v>80</v>
      </c>
      <c r="N394" s="192" t="s">
        <v>552</v>
      </c>
      <c r="O394" s="192" t="s">
        <v>57</v>
      </c>
      <c r="P394" s="192" t="s">
        <v>60</v>
      </c>
      <c r="Q394" s="69">
        <f t="shared" si="105"/>
        <v>14.473684210526317</v>
      </c>
      <c r="R394" s="83" t="e">
        <f t="shared" si="113"/>
        <v>#DIV/0!</v>
      </c>
      <c r="S394" s="83">
        <f>+[2]Amazonas!S394+[2]Antioquia!S394+[2]Atantico!S394+[2]Arauca!S394+[2]Bolivar!S394+[2]Boyacá!S394+[2]Caldas!S394+[2]Caquetá!S394+[2]Casanare!S394+[2]Cauca!S394+[2]Cesar!S394+[2]Chocó!S394+[2]Córdoba!S394+[2]Cundinamarca!S394+[2]Guainía!S394+[2]Guaviare!S394+[2]Huila!S394+'[2]La Guajira'!S394+[2]Magdalena!S394+[2]Meta!S394+[2]Nariño!S394+'[2]Norte de Santander'!S394+[2]Putumayo!S394+[2]Quindio!S394+[2]Risaralda!S394+'[2]San Anadrés'!S394+[2]Santander!S394+[2]Sucre!S394+[2]Tolima!S394+'[2]Valle del Cauca'!S394+[2]Vaupés!S394+[2]Vichada!S394</f>
        <v>0</v>
      </c>
      <c r="T394" s="83">
        <f>+[2]Amazonas!T394+[2]Antioquia!T394+[2]Atantico!T394+[2]Arauca!T394+[2]Bolivar!T394+[2]Boyacá!T394+[2]Caldas!T394+[2]Caquetá!T394+[2]Casanare!T394+[2]Cauca!T394+[2]Cesar!T394+[2]Chocó!T394+[2]Córdoba!T394+[2]Cundinamarca!T394+[2]Guainía!T394+[2]Guaviare!T394+[2]Huila!T394+'[2]La Guajira'!T394+[2]Magdalena!T394+[2]Meta!T394+[2]Nariño!T394+'[2]Norte de Santander'!T394+[2]Putumayo!T394+[2]Quindio!T394+[2]Risaralda!T394+'[2]San Anadrés'!T394+[2]Santander!T394+[2]Sucre!T394+[2]Tolima!T394+'[2]Valle del Cauca'!T394+[2]Vaupés!T394+[2]Vichada!T394</f>
        <v>0</v>
      </c>
      <c r="U394" s="148">
        <f t="shared" si="114"/>
        <v>76</v>
      </c>
      <c r="V394" s="148">
        <f t="shared" si="115"/>
        <v>11</v>
      </c>
      <c r="W394" s="148">
        <f>+'[2]Oficinas Nacionales'!Q394</f>
        <v>0</v>
      </c>
      <c r="X394" s="148">
        <f>+'[2]Oficinas Nacionales'!R394</f>
        <v>0</v>
      </c>
      <c r="Y394" s="148">
        <f>+'[2]Oficinas Nacionales'!AG394</f>
        <v>0</v>
      </c>
      <c r="Z394" s="148">
        <f t="shared" si="116"/>
        <v>76</v>
      </c>
      <c r="AA394" s="148">
        <f t="shared" si="116"/>
        <v>77</v>
      </c>
      <c r="AB394" s="148">
        <f t="shared" si="116"/>
        <v>11</v>
      </c>
      <c r="AC394" s="148">
        <f>+[2]Amazonas!Q394</f>
        <v>0</v>
      </c>
      <c r="AD394" s="148">
        <f>+[2]Amazonas!R394</f>
        <v>1</v>
      </c>
      <c r="AE394" s="148">
        <f>+[2]Amazonas!AG394</f>
        <v>4</v>
      </c>
      <c r="AF394" s="148">
        <f>+[2]Antioquia!Q394</f>
        <v>16</v>
      </c>
      <c r="AG394" s="148">
        <f>+[2]Antioquia!R394</f>
        <v>16</v>
      </c>
      <c r="AH394" s="148">
        <f>+[2]Antioquia!AG394</f>
        <v>1</v>
      </c>
      <c r="AI394" s="148">
        <f>+[2]Atantico!Q394</f>
        <v>4</v>
      </c>
      <c r="AJ394" s="148">
        <f>+[2]Atantico!R394</f>
        <v>4</v>
      </c>
      <c r="AK394" s="148">
        <f>+[2]Atantico!AG394</f>
        <v>0</v>
      </c>
      <c r="AL394" s="148">
        <f>+[2]Arauca!Q394</f>
        <v>2</v>
      </c>
      <c r="AM394" s="148">
        <f>+[2]Arauca!R394</f>
        <v>2</v>
      </c>
      <c r="AN394" s="148">
        <f>+[2]Arauca!AG394</f>
        <v>1</v>
      </c>
      <c r="AO394" s="148">
        <f>+[2]Bolivar!Q394</f>
        <v>4</v>
      </c>
      <c r="AP394" s="148">
        <f>+[2]Bolivar!R394</f>
        <v>4</v>
      </c>
      <c r="AQ394" s="148">
        <f>+[2]Bolivar!AG394</f>
        <v>0</v>
      </c>
      <c r="AR394" s="148">
        <f>+[2]Boyacá!Q394</f>
        <v>1</v>
      </c>
      <c r="AS394" s="148">
        <f>+[2]Boyacá!R394</f>
        <v>1</v>
      </c>
      <c r="AT394" s="148">
        <f>+[2]Boyacá!AG394</f>
        <v>0</v>
      </c>
      <c r="AU394" s="148">
        <f>+[2]Caldas!Q394</f>
        <v>1</v>
      </c>
      <c r="AV394" s="148">
        <f>+[2]Caldas!R394</f>
        <v>1</v>
      </c>
      <c r="AW394" s="148">
        <f>+[2]Caldas!AG394</f>
        <v>0</v>
      </c>
      <c r="AX394" s="148">
        <f>+[2]Caquetá!Q394</f>
        <v>0</v>
      </c>
      <c r="AY394" s="148">
        <f>+[2]Caquetá!R394</f>
        <v>0</v>
      </c>
      <c r="AZ394" s="148">
        <f>+[2]Caquetá!AG394</f>
        <v>0</v>
      </c>
      <c r="BA394" s="148">
        <f>+[2]Casanare!Q394</f>
        <v>1</v>
      </c>
      <c r="BB394" s="148">
        <f>+[2]Casanare!R394</f>
        <v>1</v>
      </c>
      <c r="BC394" s="148">
        <f>+[2]Casanare!AG394</f>
        <v>0</v>
      </c>
      <c r="BD394" s="148">
        <f>+[2]Cauca!Q394</f>
        <v>0</v>
      </c>
      <c r="BE394" s="148">
        <f>+[2]Cauca!R394</f>
        <v>0</v>
      </c>
      <c r="BF394" s="148">
        <f>+[2]Cauca!AG394</f>
        <v>0</v>
      </c>
      <c r="BG394" s="148">
        <f>+[2]Cesar!Q394</f>
        <v>0</v>
      </c>
      <c r="BH394" s="148">
        <f>+[2]Cesar!R394</f>
        <v>0</v>
      </c>
      <c r="BI394" s="148">
        <f>+[2]Cesar!AG394</f>
        <v>0</v>
      </c>
      <c r="BJ394" s="148">
        <f>+[2]Chocó!Q394</f>
        <v>0</v>
      </c>
      <c r="BK394" s="148">
        <f>+[2]Chocó!R394</f>
        <v>0</v>
      </c>
      <c r="BL394" s="148">
        <f>+[2]Chocó!AG394</f>
        <v>0</v>
      </c>
      <c r="BM394" s="148">
        <f>+[2]Córdoba!Q394</f>
        <v>1</v>
      </c>
      <c r="BN394" s="148">
        <f>+[2]Córdoba!R394</f>
        <v>1</v>
      </c>
      <c r="BO394" s="148">
        <f>+[2]Córdoba!AG394</f>
        <v>0</v>
      </c>
      <c r="BP394" s="148">
        <f>+[2]Cundinamarca!Q394</f>
        <v>11</v>
      </c>
      <c r="BQ394" s="148">
        <f>+[2]Cundinamarca!R394</f>
        <v>11</v>
      </c>
      <c r="BR394" s="148">
        <f>+[2]Cundinamarca!AG394</f>
        <v>1</v>
      </c>
      <c r="BS394" s="148">
        <f>+[2]Guainía!Q394</f>
        <v>0</v>
      </c>
      <c r="BT394" s="148">
        <f>+[2]Guainía!R394</f>
        <v>0</v>
      </c>
      <c r="BU394" s="148">
        <f>+[2]Guainía!AG394</f>
        <v>0</v>
      </c>
      <c r="BV394" s="148">
        <f>+[2]Guaviare!Q394</f>
        <v>0</v>
      </c>
      <c r="BW394" s="148">
        <f>+[2]Guaviare!R394</f>
        <v>0</v>
      </c>
      <c r="BX394" s="148">
        <f>+[2]Guaviare!AG394</f>
        <v>0</v>
      </c>
      <c r="BY394" s="148">
        <f>+[2]Huila!Q394</f>
        <v>0</v>
      </c>
      <c r="BZ394" s="148">
        <f>+[2]Huila!R394</f>
        <v>0</v>
      </c>
      <c r="CA394" s="148">
        <f>+[2]Huila!AG394</f>
        <v>0</v>
      </c>
      <c r="CB394" s="148">
        <f>+'[2]La Guajira'!Q394</f>
        <v>0</v>
      </c>
      <c r="CC394" s="148">
        <f>+'[2]La Guajira'!R394</f>
        <v>0</v>
      </c>
      <c r="CD394" s="148">
        <f>+'[2]La Guajira'!AG394</f>
        <v>0</v>
      </c>
      <c r="CE394" s="148">
        <f>+[2]Magdalena!Q394</f>
        <v>0</v>
      </c>
      <c r="CF394" s="148">
        <f>+[2]Magdalena!R394</f>
        <v>0</v>
      </c>
      <c r="CG394" s="148">
        <f>+[2]Magdalena!AG394</f>
        <v>0</v>
      </c>
      <c r="CH394" s="148">
        <f>+[2]Meta!Q394</f>
        <v>0</v>
      </c>
      <c r="CI394" s="148">
        <f>+[2]Meta!R394</f>
        <v>0</v>
      </c>
      <c r="CJ394" s="148">
        <f>+[2]Meta!AG394</f>
        <v>1</v>
      </c>
      <c r="CK394" s="148">
        <f>+[2]Nariño!Q394</f>
        <v>2</v>
      </c>
      <c r="CL394" s="148">
        <f>+[2]Nariño!R394</f>
        <v>2</v>
      </c>
      <c r="CM394" s="148">
        <f>+[2]Nariño!AG394</f>
        <v>0</v>
      </c>
      <c r="CN394" s="148">
        <f>+'[2]Norte de Santander'!Q394</f>
        <v>2</v>
      </c>
      <c r="CO394" s="148">
        <f>+'[2]Norte de Santander'!R394</f>
        <v>2</v>
      </c>
      <c r="CP394" s="148">
        <f>+'[2]Norte de Santander'!AG394</f>
        <v>0</v>
      </c>
      <c r="CQ394" s="148">
        <f>+[2]Putumayo!Q394</f>
        <v>0</v>
      </c>
      <c r="CR394" s="148">
        <f>+[2]Putumayo!R394</f>
        <v>0</v>
      </c>
      <c r="CS394" s="148">
        <f>+[2]Putumayo!AG394</f>
        <v>0</v>
      </c>
      <c r="CT394" s="148">
        <f>+[2]Quindio!Q394</f>
        <v>8</v>
      </c>
      <c r="CU394" s="148">
        <f>+[2]Quindio!R394</f>
        <v>8</v>
      </c>
      <c r="CV394" s="148">
        <f>+[2]Quindio!AG394</f>
        <v>0</v>
      </c>
      <c r="CW394" s="148">
        <f>+[2]Risaralda!Q394</f>
        <v>4</v>
      </c>
      <c r="CX394" s="148">
        <f>+[2]Risaralda!R394</f>
        <v>4</v>
      </c>
      <c r="CY394" s="148">
        <f>+[2]Risaralda!AG394</f>
        <v>0</v>
      </c>
      <c r="CZ394" s="148">
        <f>+'[2]San Anadrés'!Q394</f>
        <v>0</v>
      </c>
      <c r="DA394" s="148">
        <f>+'[2]San Anadrés'!R394</f>
        <v>0</v>
      </c>
      <c r="DB394" s="148">
        <f>+'[2]San Anadrés'!AG394</f>
        <v>0</v>
      </c>
      <c r="DC394" s="148">
        <f>+[2]Santander!Q394</f>
        <v>5</v>
      </c>
      <c r="DD394" s="148">
        <f>+[2]Santander!R394</f>
        <v>5</v>
      </c>
      <c r="DE394" s="148">
        <f>+[2]Santander!AG394</f>
        <v>2</v>
      </c>
      <c r="DF394" s="148">
        <f>+[2]Sucre!Q394</f>
        <v>1</v>
      </c>
      <c r="DG394" s="148">
        <f>+[2]Sucre!R394</f>
        <v>1</v>
      </c>
      <c r="DH394" s="148">
        <f>+[2]Sucre!AG394</f>
        <v>0</v>
      </c>
      <c r="DI394" s="148">
        <f>+[2]Tolima!Q394</f>
        <v>4</v>
      </c>
      <c r="DJ394" s="148">
        <f>+[2]Tolima!R394</f>
        <v>4</v>
      </c>
      <c r="DK394" s="148">
        <f>+[2]Tolima!AG394</f>
        <v>0</v>
      </c>
      <c r="DL394" s="148">
        <f>+'[2]Valle del Cauca'!Q394</f>
        <v>9</v>
      </c>
      <c r="DM394" s="148">
        <f>+'[2]Valle del Cauca'!R394</f>
        <v>9</v>
      </c>
      <c r="DN394" s="148">
        <f>+'[2]Valle del Cauca'!AG394</f>
        <v>1</v>
      </c>
      <c r="DO394" s="148">
        <f>+[2]Vaupés!Q394</f>
        <v>0</v>
      </c>
      <c r="DP394" s="148">
        <f>+[2]Vaupés!R394</f>
        <v>0</v>
      </c>
      <c r="DQ394" s="148">
        <f>+[2]Vaupés!AG394</f>
        <v>0</v>
      </c>
      <c r="DR394" s="148">
        <f>+[2]Vichada!Q394</f>
        <v>0</v>
      </c>
      <c r="DS394" s="148">
        <f>+[2]Vichada!R394</f>
        <v>0</v>
      </c>
      <c r="DT394" s="148">
        <f>+[2]Vichada!AG394</f>
        <v>0</v>
      </c>
    </row>
    <row r="395" spans="1:124" ht="33.75" hidden="1" x14ac:dyDescent="0.25">
      <c r="A395" s="152" t="s">
        <v>718</v>
      </c>
      <c r="B395" s="144" t="str">
        <f t="shared" si="99"/>
        <v>5-0-10-11</v>
      </c>
      <c r="C395" s="192" t="s">
        <v>65</v>
      </c>
      <c r="D395" s="126" t="s">
        <v>55</v>
      </c>
      <c r="E395" s="192" t="s">
        <v>56</v>
      </c>
      <c r="F395" s="192" t="s">
        <v>511</v>
      </c>
      <c r="G395" s="192" t="s">
        <v>514</v>
      </c>
      <c r="H395" s="132" t="s">
        <v>707</v>
      </c>
      <c r="I395" s="192" t="s">
        <v>554</v>
      </c>
      <c r="J395" s="135">
        <v>3163</v>
      </c>
      <c r="K395" s="124">
        <v>0.05</v>
      </c>
      <c r="L395" s="192" t="s">
        <v>551</v>
      </c>
      <c r="M395" s="148">
        <v>3645</v>
      </c>
      <c r="N395" s="192" t="s">
        <v>552</v>
      </c>
      <c r="O395" s="192" t="s">
        <v>57</v>
      </c>
      <c r="P395" s="192" t="s">
        <v>60</v>
      </c>
      <c r="Q395" s="69">
        <f t="shared" si="105"/>
        <v>11.002213088839708</v>
      </c>
      <c r="R395" s="83" t="e">
        <f t="shared" si="113"/>
        <v>#DIV/0!</v>
      </c>
      <c r="S395" s="83">
        <f>+[2]Amazonas!S395+[2]Antioquia!S395+[2]Atantico!S395+[2]Arauca!S395+[2]Bolivar!S395+[2]Boyacá!S395+[2]Caldas!S395+[2]Caquetá!S395+[2]Casanare!S395+[2]Cauca!S395+[2]Cesar!S395+[2]Chocó!S395+[2]Córdoba!S395+[2]Cundinamarca!S395+[2]Guainía!S395+[2]Guaviare!S395+[2]Huila!S395+'[2]La Guajira'!S395+[2]Magdalena!S395+[2]Meta!S395+[2]Nariño!S395+'[2]Norte de Santander'!S395+[2]Putumayo!S395+[2]Quindio!S395+[2]Risaralda!S395+'[2]San Anadrés'!S395+[2]Santander!S395+[2]Sucre!S395+[2]Tolima!S395+'[2]Valle del Cauca'!S395+[2]Vaupés!S395+[2]Vichada!S395</f>
        <v>0</v>
      </c>
      <c r="T395" s="83">
        <f>+[2]Amazonas!T395+[2]Antioquia!T395+[2]Atantico!T395+[2]Arauca!T395+[2]Bolivar!T395+[2]Boyacá!T395+[2]Caldas!T395+[2]Caquetá!T395+[2]Casanare!T395+[2]Cauca!T395+[2]Cesar!T395+[2]Chocó!T395+[2]Córdoba!T395+[2]Cundinamarca!T395+[2]Guainía!T395+[2]Guaviare!T395+[2]Huila!T395+'[2]La Guajira'!T395+[2]Magdalena!T395+[2]Meta!T395+[2]Nariño!T395+'[2]Norte de Santander'!T395+[2]Putumayo!T395+[2]Quindio!T395+[2]Risaralda!T395+'[2]San Anadrés'!T395+[2]Santander!T395+[2]Sucre!T395+[2]Tolima!T395+'[2]Valle del Cauca'!T395+[2]Vaupés!T395+[2]Vichada!T395</f>
        <v>0</v>
      </c>
      <c r="U395" s="148">
        <f t="shared" si="114"/>
        <v>3163</v>
      </c>
      <c r="V395" s="148">
        <f t="shared" si="115"/>
        <v>348</v>
      </c>
      <c r="W395" s="148">
        <f>+'[2]Oficinas Nacionales'!Q395</f>
        <v>0</v>
      </c>
      <c r="X395" s="148">
        <f>+'[2]Oficinas Nacionales'!R395</f>
        <v>0</v>
      </c>
      <c r="Y395" s="148">
        <f>+'[2]Oficinas Nacionales'!AG395</f>
        <v>0</v>
      </c>
      <c r="Z395" s="148">
        <f t="shared" si="116"/>
        <v>3163</v>
      </c>
      <c r="AA395" s="148">
        <f t="shared" si="116"/>
        <v>3520</v>
      </c>
      <c r="AB395" s="148">
        <f t="shared" si="116"/>
        <v>348</v>
      </c>
      <c r="AC395" s="148">
        <f>+[2]Amazonas!Q395</f>
        <v>10</v>
      </c>
      <c r="AD395" s="148">
        <f>+[2]Amazonas!R395</f>
        <v>9</v>
      </c>
      <c r="AE395" s="148">
        <f>+[2]Amazonas!AG395</f>
        <v>0</v>
      </c>
      <c r="AF395" s="148">
        <f>+[2]Antioquia!Q395</f>
        <v>320</v>
      </c>
      <c r="AG395" s="148">
        <f>+[2]Antioquia!R395</f>
        <v>353</v>
      </c>
      <c r="AH395" s="148">
        <f>+[2]Antioquia!AG395</f>
        <v>36</v>
      </c>
      <c r="AI395" s="148">
        <f>+[2]Atantico!Q395</f>
        <v>60</v>
      </c>
      <c r="AJ395" s="148">
        <f>+[2]Atantico!R395</f>
        <v>69</v>
      </c>
      <c r="AK395" s="148">
        <f>+[2]Atantico!AG395</f>
        <v>17</v>
      </c>
      <c r="AL395" s="148">
        <f>+[2]Arauca!Q395</f>
        <v>30</v>
      </c>
      <c r="AM395" s="148">
        <f>+[2]Arauca!R395</f>
        <v>30</v>
      </c>
      <c r="AN395" s="148">
        <f>+[2]Arauca!AG395</f>
        <v>0</v>
      </c>
      <c r="AO395" s="148">
        <f>+[2]Bolivar!Q395</f>
        <v>58</v>
      </c>
      <c r="AP395" s="148">
        <f>+[2]Bolivar!R395</f>
        <v>64</v>
      </c>
      <c r="AQ395" s="148">
        <f>+[2]Bolivar!AG395</f>
        <v>6</v>
      </c>
      <c r="AR395" s="148">
        <f>+[2]Boyacá!Q395</f>
        <v>40</v>
      </c>
      <c r="AS395" s="148">
        <f>+[2]Boyacá!R395</f>
        <v>45</v>
      </c>
      <c r="AT395" s="148">
        <f>+[2]Boyacá!AG395</f>
        <v>15</v>
      </c>
      <c r="AU395" s="148">
        <f>+[2]Caldas!Q395</f>
        <v>122</v>
      </c>
      <c r="AV395" s="148">
        <f>+[2]Caldas!R395</f>
        <v>136</v>
      </c>
      <c r="AW395" s="148">
        <f>+[2]Caldas!AG395</f>
        <v>24</v>
      </c>
      <c r="AX395" s="148">
        <f>+[2]Caquetá!Q395</f>
        <v>50</v>
      </c>
      <c r="AY395" s="148">
        <f>+[2]Caquetá!R395</f>
        <v>50</v>
      </c>
      <c r="AZ395" s="148">
        <f>+[2]Caquetá!AG395</f>
        <v>5</v>
      </c>
      <c r="BA395" s="148">
        <f>+[2]Casanare!Q395</f>
        <v>52</v>
      </c>
      <c r="BB395" s="148">
        <f>+[2]Casanare!R395</f>
        <v>58</v>
      </c>
      <c r="BC395" s="148">
        <f>+[2]Casanare!AG395</f>
        <v>1</v>
      </c>
      <c r="BD395" s="148">
        <f>+[2]Cauca!Q395</f>
        <v>58</v>
      </c>
      <c r="BE395" s="148">
        <f>+[2]Cauca!R395</f>
        <v>64</v>
      </c>
      <c r="BF395" s="148">
        <f>+[2]Cauca!AG395</f>
        <v>6</v>
      </c>
      <c r="BG395" s="148">
        <f>+[2]Cesar!Q395</f>
        <v>58</v>
      </c>
      <c r="BH395" s="148">
        <f>+[2]Cesar!R395</f>
        <v>65</v>
      </c>
      <c r="BI395" s="148">
        <f>+[2]Cesar!AG395</f>
        <v>0</v>
      </c>
      <c r="BJ395" s="148">
        <f>+[2]Chocó!Q395</f>
        <v>40</v>
      </c>
      <c r="BK395" s="148">
        <f>+[2]Chocó!R395</f>
        <v>45</v>
      </c>
      <c r="BL395" s="148">
        <f>+[2]Chocó!AG395</f>
        <v>9</v>
      </c>
      <c r="BM395" s="148">
        <f>+[2]Córdoba!Q395</f>
        <v>45</v>
      </c>
      <c r="BN395" s="148">
        <f>+[2]Córdoba!R395</f>
        <v>50</v>
      </c>
      <c r="BO395" s="148">
        <f>+[2]Córdoba!AG395</f>
        <v>1</v>
      </c>
      <c r="BP395" s="148">
        <f>+[2]Cundinamarca!Q395</f>
        <v>870</v>
      </c>
      <c r="BQ395" s="148">
        <f>+[2]Cundinamarca!R395</f>
        <v>972</v>
      </c>
      <c r="BR395" s="148">
        <f>+[2]Cundinamarca!AG395</f>
        <v>84</v>
      </c>
      <c r="BS395" s="148">
        <f>+[2]Guainía!Q395</f>
        <v>4</v>
      </c>
      <c r="BT395" s="148">
        <f>+[2]Guainía!R395</f>
        <v>5</v>
      </c>
      <c r="BU395" s="148">
        <f>+[2]Guainía!AG395</f>
        <v>0</v>
      </c>
      <c r="BV395" s="148">
        <f>+[2]Guaviare!Q395</f>
        <v>20</v>
      </c>
      <c r="BW395" s="148">
        <f>+[2]Guaviare!R395</f>
        <v>24</v>
      </c>
      <c r="BX395" s="148">
        <f>+[2]Guaviare!AG395</f>
        <v>1</v>
      </c>
      <c r="BY395" s="148">
        <f>+[2]Huila!Q395</f>
        <v>24</v>
      </c>
      <c r="BZ395" s="148">
        <f>+[2]Huila!R395</f>
        <v>27</v>
      </c>
      <c r="CA395" s="148">
        <f>+[2]Huila!AG395</f>
        <v>6</v>
      </c>
      <c r="CB395" s="148">
        <f>+'[2]La Guajira'!Q395</f>
        <v>5</v>
      </c>
      <c r="CC395" s="148">
        <f>+'[2]La Guajira'!R395</f>
        <v>5</v>
      </c>
      <c r="CD395" s="148">
        <f>+'[2]La Guajira'!AG395</f>
        <v>0</v>
      </c>
      <c r="CE395" s="148">
        <f>+[2]Magdalena!Q395</f>
        <v>40</v>
      </c>
      <c r="CF395" s="148">
        <f>+[2]Magdalena!R395</f>
        <v>40</v>
      </c>
      <c r="CG395" s="148">
        <f>+[2]Magdalena!AG395</f>
        <v>0</v>
      </c>
      <c r="CH395" s="148">
        <f>+[2]Meta!Q395</f>
        <v>115</v>
      </c>
      <c r="CI395" s="148">
        <f>+[2]Meta!R395</f>
        <v>130</v>
      </c>
      <c r="CJ395" s="148">
        <f>+[2]Meta!AG395</f>
        <v>13</v>
      </c>
      <c r="CK395" s="148">
        <f>+[2]Nariño!Q395</f>
        <v>144</v>
      </c>
      <c r="CL395" s="148">
        <f>+[2]Nariño!R395</f>
        <v>160</v>
      </c>
      <c r="CM395" s="148">
        <f>+[2]Nariño!AG395</f>
        <v>9</v>
      </c>
      <c r="CN395" s="148">
        <f>+'[2]Norte de Santander'!Q395</f>
        <v>225</v>
      </c>
      <c r="CO395" s="148">
        <f>+'[2]Norte de Santander'!R395</f>
        <v>250</v>
      </c>
      <c r="CP395" s="148">
        <f>+'[2]Norte de Santander'!AG395</f>
        <v>18</v>
      </c>
      <c r="CQ395" s="148">
        <f>+[2]Putumayo!Q395</f>
        <v>90</v>
      </c>
      <c r="CR395" s="148">
        <f>+[2]Putumayo!R395</f>
        <v>100</v>
      </c>
      <c r="CS395" s="148">
        <f>+[2]Putumayo!AG395</f>
        <v>3</v>
      </c>
      <c r="CT395" s="148">
        <f>+[2]Quindio!Q395</f>
        <v>107</v>
      </c>
      <c r="CU395" s="148">
        <f>+[2]Quindio!R395</f>
        <v>130</v>
      </c>
      <c r="CV395" s="148">
        <f>+[2]Quindio!AG395</f>
        <v>17</v>
      </c>
      <c r="CW395" s="148">
        <f>+[2]Risaralda!Q395</f>
        <v>64</v>
      </c>
      <c r="CX395" s="148">
        <f>+[2]Risaralda!R395</f>
        <v>71</v>
      </c>
      <c r="CY395" s="148">
        <f>+[2]Risaralda!AG395</f>
        <v>6</v>
      </c>
      <c r="CZ395" s="148">
        <f>+'[2]San Anadrés'!Q395</f>
        <v>2</v>
      </c>
      <c r="DA395" s="148">
        <f>+'[2]San Anadrés'!R395</f>
        <v>2</v>
      </c>
      <c r="DB395" s="148">
        <f>+'[2]San Anadrés'!AG395</f>
        <v>0</v>
      </c>
      <c r="DC395" s="148">
        <f>+[2]Santander!Q395</f>
        <v>153</v>
      </c>
      <c r="DD395" s="148">
        <f>+[2]Santander!R395</f>
        <v>170</v>
      </c>
      <c r="DE395" s="148">
        <f>+[2]Santander!AG395</f>
        <v>26</v>
      </c>
      <c r="DF395" s="148">
        <f>+[2]Sucre!Q395</f>
        <v>31</v>
      </c>
      <c r="DG395" s="148">
        <f>+[2]Sucre!R395</f>
        <v>35</v>
      </c>
      <c r="DH395" s="148">
        <f>+[2]Sucre!AG395</f>
        <v>5</v>
      </c>
      <c r="DI395" s="148">
        <f>+[2]Tolima!Q395</f>
        <v>100</v>
      </c>
      <c r="DJ395" s="148">
        <f>+[2]Tolima!R395</f>
        <v>110</v>
      </c>
      <c r="DK395" s="148">
        <f>+[2]Tolima!AG395</f>
        <v>36</v>
      </c>
      <c r="DL395" s="148">
        <f>+'[2]Valle del Cauca'!Q395</f>
        <v>102</v>
      </c>
      <c r="DM395" s="148">
        <f>+'[2]Valle del Cauca'!R395</f>
        <v>114</v>
      </c>
      <c r="DN395" s="148">
        <f>+'[2]Valle del Cauca'!AG395</f>
        <v>4</v>
      </c>
      <c r="DO395" s="148">
        <f>+[2]Vaupés!Q395</f>
        <v>106</v>
      </c>
      <c r="DP395" s="148">
        <f>+[2]Vaupés!R395</f>
        <v>117</v>
      </c>
      <c r="DQ395" s="148">
        <f>+[2]Vaupés!AG395</f>
        <v>0</v>
      </c>
      <c r="DR395" s="148">
        <f>+[2]Vichada!Q395</f>
        <v>18</v>
      </c>
      <c r="DS395" s="148">
        <f>+[2]Vichada!R395</f>
        <v>20</v>
      </c>
      <c r="DT395" s="148">
        <f>+[2]Vichada!AG395</f>
        <v>0</v>
      </c>
    </row>
    <row r="396" spans="1:124" ht="33.75" hidden="1" x14ac:dyDescent="0.25">
      <c r="A396" s="152" t="s">
        <v>718</v>
      </c>
      <c r="B396" s="144" t="str">
        <f t="shared" si="99"/>
        <v>5-0-10-12</v>
      </c>
      <c r="C396" s="192" t="s">
        <v>65</v>
      </c>
      <c r="D396" s="126" t="s">
        <v>55</v>
      </c>
      <c r="E396" s="192" t="s">
        <v>56</v>
      </c>
      <c r="F396" s="192" t="s">
        <v>511</v>
      </c>
      <c r="G396" s="192" t="s">
        <v>514</v>
      </c>
      <c r="H396" s="132" t="s">
        <v>555</v>
      </c>
      <c r="I396" s="192" t="s">
        <v>556</v>
      </c>
      <c r="J396" s="135">
        <v>847</v>
      </c>
      <c r="K396" s="124">
        <v>0.1</v>
      </c>
      <c r="L396" s="192" t="s">
        <v>557</v>
      </c>
      <c r="M396" s="148" t="s">
        <v>558</v>
      </c>
      <c r="N396" s="192" t="s">
        <v>559</v>
      </c>
      <c r="O396" s="192" t="s">
        <v>57</v>
      </c>
      <c r="P396" s="192" t="s">
        <v>60</v>
      </c>
      <c r="Q396" s="69">
        <f t="shared" si="105"/>
        <v>29.634002361275087</v>
      </c>
      <c r="R396" s="83" t="e">
        <f t="shared" si="113"/>
        <v>#DIV/0!</v>
      </c>
      <c r="S396" s="83">
        <f>+[2]Amazonas!S396+[2]Antioquia!S396+[2]Atantico!S396+[2]Arauca!S396+[2]Bolivar!S396+[2]Boyacá!S396+[2]Caldas!S396+[2]Caquetá!S396+[2]Casanare!S396+[2]Cauca!S396+[2]Cesar!S396+[2]Chocó!S396+[2]Córdoba!S396+[2]Cundinamarca!S396+[2]Guainía!S396+[2]Guaviare!S396+[2]Huila!S396+'[2]La Guajira'!S396+[2]Magdalena!S396+[2]Meta!S396+[2]Nariño!S396+'[2]Norte de Santander'!S396+[2]Putumayo!S396+[2]Quindio!S396+[2]Risaralda!S396+'[2]San Anadrés'!S396+[2]Santander!S396+[2]Sucre!S396+[2]Tolima!S396+'[2]Valle del Cauca'!S396+[2]Vaupés!S396+[2]Vichada!S396</f>
        <v>0</v>
      </c>
      <c r="T396" s="83">
        <f>+[2]Amazonas!T396+[2]Antioquia!T396+[2]Atantico!T396+[2]Arauca!T396+[2]Bolivar!T396+[2]Boyacá!T396+[2]Caldas!T396+[2]Caquetá!T396+[2]Casanare!T396+[2]Cauca!T396+[2]Cesar!T396+[2]Chocó!T396+[2]Córdoba!T396+[2]Cundinamarca!T396+[2]Guainía!T396+[2]Guaviare!T396+[2]Huila!T396+'[2]La Guajira'!T396+[2]Magdalena!T396+[2]Meta!T396+[2]Nariño!T396+'[2]Norte de Santander'!T396+[2]Putumayo!T396+[2]Quindio!T396+[2]Risaralda!T396+'[2]San Anadrés'!T396+[2]Santander!T396+[2]Sucre!T396+[2]Tolima!T396+'[2]Valle del Cauca'!T396+[2]Vaupés!T396+[2]Vichada!T396</f>
        <v>0</v>
      </c>
      <c r="U396" s="148">
        <f t="shared" si="114"/>
        <v>847</v>
      </c>
      <c r="V396" s="148">
        <f t="shared" si="115"/>
        <v>251</v>
      </c>
      <c r="W396" s="148">
        <f>+'[2]Oficinas Nacionales'!Q396</f>
        <v>0</v>
      </c>
      <c r="X396" s="148">
        <f>+'[2]Oficinas Nacionales'!R396</f>
        <v>0</v>
      </c>
      <c r="Y396" s="148">
        <f>+'[2]Oficinas Nacionales'!AG396</f>
        <v>0</v>
      </c>
      <c r="Z396" s="148">
        <f t="shared" si="116"/>
        <v>847</v>
      </c>
      <c r="AA396" s="148">
        <f t="shared" si="116"/>
        <v>804</v>
      </c>
      <c r="AB396" s="148">
        <f t="shared" si="116"/>
        <v>251</v>
      </c>
      <c r="AC396" s="148">
        <f>+[2]Amazonas!Q396</f>
        <v>4</v>
      </c>
      <c r="AD396" s="148">
        <f>+[2]Amazonas!R396</f>
        <v>4</v>
      </c>
      <c r="AE396" s="148">
        <f>+[2]Amazonas!AG396</f>
        <v>0</v>
      </c>
      <c r="AF396" s="148">
        <f>+[2]Antioquia!Q396</f>
        <v>100</v>
      </c>
      <c r="AG396" s="148">
        <f>+[2]Antioquia!R396</f>
        <v>97</v>
      </c>
      <c r="AH396" s="148">
        <f>+[2]Antioquia!AG396</f>
        <v>10</v>
      </c>
      <c r="AI396" s="148">
        <f>+[2]Atantico!Q396</f>
        <v>20</v>
      </c>
      <c r="AJ396" s="148">
        <f>+[2]Atantico!R396</f>
        <v>17</v>
      </c>
      <c r="AK396" s="148">
        <f>+[2]Atantico!AG396</f>
        <v>2</v>
      </c>
      <c r="AL396" s="148">
        <f>+[2]Arauca!Q396</f>
        <v>5</v>
      </c>
      <c r="AM396" s="148">
        <f>+[2]Arauca!R396</f>
        <v>5</v>
      </c>
      <c r="AN396" s="148">
        <f>+[2]Arauca!AG396</f>
        <v>0</v>
      </c>
      <c r="AO396" s="148">
        <f>+[2]Bolivar!Q396</f>
        <v>10</v>
      </c>
      <c r="AP396" s="148">
        <f>+[2]Bolivar!R396</f>
        <v>0</v>
      </c>
      <c r="AQ396" s="148">
        <f>+[2]Bolivar!AG396</f>
        <v>4</v>
      </c>
      <c r="AR396" s="148">
        <f>+[2]Boyacá!Q396</f>
        <v>5</v>
      </c>
      <c r="AS396" s="148">
        <f>+[2]Boyacá!R396</f>
        <v>5</v>
      </c>
      <c r="AT396" s="148">
        <f>+[2]Boyacá!AG396</f>
        <v>0</v>
      </c>
      <c r="AU396" s="148">
        <f>+[2]Caldas!Q396</f>
        <v>50</v>
      </c>
      <c r="AV396" s="148">
        <f>+[2]Caldas!R396</f>
        <v>51</v>
      </c>
      <c r="AW396" s="148">
        <f>+[2]Caldas!AG396</f>
        <v>3</v>
      </c>
      <c r="AX396" s="148">
        <f>+[2]Caquetá!Q396</f>
        <v>5</v>
      </c>
      <c r="AY396" s="148">
        <f>+[2]Caquetá!R396</f>
        <v>0</v>
      </c>
      <c r="AZ396" s="148">
        <f>+[2]Caquetá!AG396</f>
        <v>0</v>
      </c>
      <c r="BA396" s="148">
        <f>+[2]Casanare!Q396</f>
        <v>20</v>
      </c>
      <c r="BB396" s="148">
        <f>+[2]Casanare!R396</f>
        <v>21</v>
      </c>
      <c r="BC396" s="148">
        <f>+[2]Casanare!AG396</f>
        <v>0</v>
      </c>
      <c r="BD396" s="148">
        <f>+[2]Cauca!Q396</f>
        <v>10</v>
      </c>
      <c r="BE396" s="148">
        <f>+[2]Cauca!R396</f>
        <v>9</v>
      </c>
      <c r="BF396" s="148">
        <f>+[2]Cauca!AG396</f>
        <v>0</v>
      </c>
      <c r="BG396" s="148">
        <f>+[2]Cesar!Q396</f>
        <v>20</v>
      </c>
      <c r="BH396" s="148">
        <f>+[2]Cesar!R396</f>
        <v>22</v>
      </c>
      <c r="BI396" s="148">
        <f>+[2]Cesar!AG396</f>
        <v>0</v>
      </c>
      <c r="BJ396" s="148">
        <f>+[2]Chocó!Q396</f>
        <v>2</v>
      </c>
      <c r="BK396" s="148">
        <f>+[2]Chocó!R396</f>
        <v>2</v>
      </c>
      <c r="BL396" s="148">
        <f>+[2]Chocó!AG396</f>
        <v>0</v>
      </c>
      <c r="BM396" s="148">
        <f>+[2]Córdoba!Q396</f>
        <v>22</v>
      </c>
      <c r="BN396" s="148">
        <f>+[2]Córdoba!R396</f>
        <v>22</v>
      </c>
      <c r="BO396" s="148">
        <f>+[2]Córdoba!AG396</f>
        <v>0</v>
      </c>
      <c r="BP396" s="148">
        <f>+[2]Cundinamarca!Q396</f>
        <v>200</v>
      </c>
      <c r="BQ396" s="148">
        <f>+[2]Cundinamarca!R396</f>
        <v>243</v>
      </c>
      <c r="BR396" s="148">
        <f>+[2]Cundinamarca!AG396</f>
        <v>200</v>
      </c>
      <c r="BS396" s="148">
        <f>+[2]Guainía!Q396</f>
        <v>0</v>
      </c>
      <c r="BT396" s="148">
        <f>+[2]Guainía!R396</f>
        <v>0</v>
      </c>
      <c r="BU396" s="148">
        <f>+[2]Guainía!AG396</f>
        <v>0</v>
      </c>
      <c r="BV396" s="148">
        <f>+[2]Guaviare!Q396</f>
        <v>3</v>
      </c>
      <c r="BW396" s="148">
        <f>+[2]Guaviare!R396</f>
        <v>0</v>
      </c>
      <c r="BX396" s="148">
        <f>+[2]Guaviare!AG396</f>
        <v>0</v>
      </c>
      <c r="BY396" s="148">
        <f>+[2]Huila!Q396</f>
        <v>5</v>
      </c>
      <c r="BZ396" s="148">
        <f>+[2]Huila!R396</f>
        <v>0</v>
      </c>
      <c r="CA396" s="148">
        <f>+[2]Huila!AG396</f>
        <v>2</v>
      </c>
      <c r="CB396" s="148">
        <f>+'[2]La Guajira'!Q396</f>
        <v>3</v>
      </c>
      <c r="CC396" s="148">
        <f>+'[2]La Guajira'!R396</f>
        <v>3</v>
      </c>
      <c r="CD396" s="148">
        <f>+'[2]La Guajira'!AG396</f>
        <v>0</v>
      </c>
      <c r="CE396" s="148">
        <f>+[2]Magdalena!Q396</f>
        <v>4</v>
      </c>
      <c r="CF396" s="148">
        <f>+[2]Magdalena!R396</f>
        <v>4</v>
      </c>
      <c r="CG396" s="148">
        <f>+[2]Magdalena!AG396</f>
        <v>0</v>
      </c>
      <c r="CH396" s="148">
        <f>+[2]Meta!Q396</f>
        <v>30</v>
      </c>
      <c r="CI396" s="148">
        <f>+[2]Meta!R396</f>
        <v>33</v>
      </c>
      <c r="CJ396" s="148">
        <f>+[2]Meta!AG396</f>
        <v>1</v>
      </c>
      <c r="CK396" s="148">
        <f>+[2]Nariño!Q396</f>
        <v>20</v>
      </c>
      <c r="CL396" s="148">
        <f>+[2]Nariño!R396</f>
        <v>0</v>
      </c>
      <c r="CM396" s="148">
        <f>+[2]Nariño!AG396</f>
        <v>0</v>
      </c>
      <c r="CN396" s="148">
        <f>+'[2]Norte de Santander'!Q396</f>
        <v>30</v>
      </c>
      <c r="CO396" s="148">
        <f>+'[2]Norte de Santander'!R396</f>
        <v>21</v>
      </c>
      <c r="CP396" s="148">
        <f>+'[2]Norte de Santander'!AG396</f>
        <v>2</v>
      </c>
      <c r="CQ396" s="148">
        <f>+[2]Putumayo!Q396</f>
        <v>30</v>
      </c>
      <c r="CR396" s="148">
        <f>+[2]Putumayo!R396</f>
        <v>22</v>
      </c>
      <c r="CS396" s="148">
        <f>+[2]Putumayo!AG396</f>
        <v>0</v>
      </c>
      <c r="CT396" s="148">
        <f>+[2]Quindio!Q396</f>
        <v>30</v>
      </c>
      <c r="CU396" s="148">
        <f>+[2]Quindio!R396</f>
        <v>24</v>
      </c>
      <c r="CV396" s="148">
        <f>+[2]Quindio!AG396</f>
        <v>0</v>
      </c>
      <c r="CW396" s="148">
        <f>+[2]Risaralda!Q396</f>
        <v>35</v>
      </c>
      <c r="CX396" s="148">
        <f>+[2]Risaralda!R396</f>
        <v>35</v>
      </c>
      <c r="CY396" s="148">
        <f>+[2]Risaralda!AG396</f>
        <v>5</v>
      </c>
      <c r="CZ396" s="148">
        <f>+'[2]San Anadrés'!Q396</f>
        <v>2</v>
      </c>
      <c r="DA396" s="148">
        <f>+'[2]San Anadrés'!R396</f>
        <v>0</v>
      </c>
      <c r="DB396" s="148">
        <f>+'[2]San Anadrés'!AG396</f>
        <v>0</v>
      </c>
      <c r="DC396" s="148">
        <f>+[2]Santander!Q396</f>
        <v>40</v>
      </c>
      <c r="DD396" s="148">
        <f>+[2]Santander!R396</f>
        <v>37</v>
      </c>
      <c r="DE396" s="148">
        <f>+[2]Santander!AG396</f>
        <v>5</v>
      </c>
      <c r="DF396" s="148">
        <f>+[2]Sucre!Q396</f>
        <v>20</v>
      </c>
      <c r="DG396" s="148">
        <f>+[2]Sucre!R396</f>
        <v>17</v>
      </c>
      <c r="DH396" s="148">
        <f>+[2]Sucre!AG396</f>
        <v>2</v>
      </c>
      <c r="DI396" s="148">
        <f>+[2]Tolima!Q396</f>
        <v>20</v>
      </c>
      <c r="DJ396" s="148">
        <f>+[2]Tolima!R396</f>
        <v>0</v>
      </c>
      <c r="DK396" s="148">
        <f>+[2]Tolima!AG396</f>
        <v>9</v>
      </c>
      <c r="DL396" s="148">
        <f>+'[2]Valle del Cauca'!Q396</f>
        <v>100</v>
      </c>
      <c r="DM396" s="148">
        <f>+'[2]Valle del Cauca'!R396</f>
        <v>110</v>
      </c>
      <c r="DN396" s="148">
        <f>+'[2]Valle del Cauca'!AG396</f>
        <v>6</v>
      </c>
      <c r="DO396" s="148">
        <f>+[2]Vaupés!Q396</f>
        <v>1</v>
      </c>
      <c r="DP396" s="148">
        <f>+[2]Vaupés!R396</f>
        <v>0</v>
      </c>
      <c r="DQ396" s="148">
        <f>+[2]Vaupés!AG396</f>
        <v>0</v>
      </c>
      <c r="DR396" s="148">
        <f>+[2]Vichada!Q396</f>
        <v>1</v>
      </c>
      <c r="DS396" s="148">
        <f>+[2]Vichada!R396</f>
        <v>0</v>
      </c>
      <c r="DT396" s="148">
        <f>+[2]Vichada!AG396</f>
        <v>0</v>
      </c>
    </row>
    <row r="397" spans="1:124" ht="45" hidden="1" x14ac:dyDescent="0.25">
      <c r="A397" s="152" t="s">
        <v>718</v>
      </c>
      <c r="B397" s="144" t="str">
        <f t="shared" si="99"/>
        <v>5-0-10-13</v>
      </c>
      <c r="C397" s="192" t="s">
        <v>65</v>
      </c>
      <c r="D397" s="126" t="s">
        <v>55</v>
      </c>
      <c r="E397" s="192" t="s">
        <v>56</v>
      </c>
      <c r="F397" s="192" t="s">
        <v>511</v>
      </c>
      <c r="G397" s="192" t="s">
        <v>514</v>
      </c>
      <c r="H397" s="132" t="s">
        <v>560</v>
      </c>
      <c r="I397" s="192" t="s">
        <v>561</v>
      </c>
      <c r="J397" s="135">
        <v>283</v>
      </c>
      <c r="K397" s="124">
        <v>0.05</v>
      </c>
      <c r="L397" s="192" t="s">
        <v>562</v>
      </c>
      <c r="M397" s="148">
        <v>313</v>
      </c>
      <c r="N397" s="192" t="s">
        <v>563</v>
      </c>
      <c r="O397" s="192" t="s">
        <v>57</v>
      </c>
      <c r="P397" s="192" t="s">
        <v>60</v>
      </c>
      <c r="Q397" s="69">
        <f t="shared" si="105"/>
        <v>9.1872791519434625</v>
      </c>
      <c r="R397" s="83" t="e">
        <f t="shared" si="113"/>
        <v>#DIV/0!</v>
      </c>
      <c r="S397" s="83">
        <f>+[2]Amazonas!S397+[2]Antioquia!S397+[2]Atantico!S397+[2]Arauca!S397+[2]Bolivar!S397+[2]Boyacá!S397+[2]Caldas!S397+[2]Caquetá!S397+[2]Casanare!S397+[2]Cauca!S397+[2]Cesar!S397+[2]Chocó!S397+[2]Córdoba!S397+[2]Cundinamarca!S397+[2]Guainía!S397+[2]Guaviare!S397+[2]Huila!S397+'[2]La Guajira'!S397+[2]Magdalena!S397+[2]Meta!S397+[2]Nariño!S397+'[2]Norte de Santander'!S397+[2]Putumayo!S397+[2]Quindio!S397+[2]Risaralda!S397+'[2]San Anadrés'!S397+[2]Santander!S397+[2]Sucre!S397+[2]Tolima!S397+'[2]Valle del Cauca'!S397+[2]Vaupés!S397+[2]Vichada!S397</f>
        <v>0</v>
      </c>
      <c r="T397" s="83">
        <f>+[2]Amazonas!T397+[2]Antioquia!T397+[2]Atantico!T397+[2]Arauca!T397+[2]Bolivar!T397+[2]Boyacá!T397+[2]Caldas!T397+[2]Caquetá!T397+[2]Casanare!T397+[2]Cauca!T397+[2]Cesar!T397+[2]Chocó!T397+[2]Córdoba!T397+[2]Cundinamarca!T397+[2]Guainía!T397+[2]Guaviare!T397+[2]Huila!T397+'[2]La Guajira'!T397+[2]Magdalena!T397+[2]Meta!T397+[2]Nariño!T397+'[2]Norte de Santander'!T397+[2]Putumayo!T397+[2]Quindio!T397+[2]Risaralda!T397+'[2]San Anadrés'!T397+[2]Santander!T397+[2]Sucre!T397+[2]Tolima!T397+'[2]Valle del Cauca'!T397+[2]Vaupés!T397+[2]Vichada!T397</f>
        <v>0</v>
      </c>
      <c r="U397" s="148">
        <f t="shared" si="114"/>
        <v>283</v>
      </c>
      <c r="V397" s="148">
        <f t="shared" si="115"/>
        <v>26</v>
      </c>
      <c r="W397" s="148">
        <f>+'[2]Oficinas Nacionales'!Q397</f>
        <v>0</v>
      </c>
      <c r="X397" s="148">
        <f>+'[2]Oficinas Nacionales'!R397</f>
        <v>0</v>
      </c>
      <c r="Y397" s="148">
        <f>+'[2]Oficinas Nacionales'!AG397</f>
        <v>0</v>
      </c>
      <c r="Z397" s="148">
        <f t="shared" si="116"/>
        <v>283</v>
      </c>
      <c r="AA397" s="148">
        <f t="shared" si="116"/>
        <v>274</v>
      </c>
      <c r="AB397" s="148">
        <f t="shared" si="116"/>
        <v>26</v>
      </c>
      <c r="AC397" s="148">
        <f>+[2]Amazonas!Q397</f>
        <v>0</v>
      </c>
      <c r="AD397" s="148">
        <f>+[2]Amazonas!R397</f>
        <v>0</v>
      </c>
      <c r="AE397" s="148">
        <f>+[2]Amazonas!AG397</f>
        <v>0</v>
      </c>
      <c r="AF397" s="148">
        <f>+[2]Antioquia!Q397</f>
        <v>40</v>
      </c>
      <c r="AG397" s="148">
        <f>+[2]Antioquia!R397</f>
        <v>38</v>
      </c>
      <c r="AH397" s="148">
        <f>+[2]Antioquia!AG397</f>
        <v>1</v>
      </c>
      <c r="AI397" s="148">
        <f>+[2]Atantico!Q397</f>
        <v>12</v>
      </c>
      <c r="AJ397" s="148">
        <f>+[2]Atantico!R397</f>
        <v>0</v>
      </c>
      <c r="AK397" s="148">
        <f>+[2]Atantico!AG397</f>
        <v>0</v>
      </c>
      <c r="AL397" s="148">
        <f>+[2]Arauca!Q397</f>
        <v>3</v>
      </c>
      <c r="AM397" s="148">
        <f>+[2]Arauca!R397</f>
        <v>3</v>
      </c>
      <c r="AN397" s="148">
        <f>+[2]Arauca!AG397</f>
        <v>0</v>
      </c>
      <c r="AO397" s="148">
        <f>+[2]Bolivar!Q397</f>
        <v>10</v>
      </c>
      <c r="AP397" s="148">
        <f>+[2]Bolivar!R397</f>
        <v>9</v>
      </c>
      <c r="AQ397" s="148">
        <f>+[2]Bolivar!AG397</f>
        <v>0</v>
      </c>
      <c r="AR397" s="148">
        <f>+[2]Boyacá!Q397</f>
        <v>25</v>
      </c>
      <c r="AS397" s="148">
        <f>+[2]Boyacá!R397</f>
        <v>23</v>
      </c>
      <c r="AT397" s="148">
        <f>+[2]Boyacá!AG397</f>
        <v>5</v>
      </c>
      <c r="AU397" s="148">
        <f>+[2]Caldas!Q397</f>
        <v>5</v>
      </c>
      <c r="AV397" s="148">
        <f>+[2]Caldas!R397</f>
        <v>4</v>
      </c>
      <c r="AW397" s="148">
        <f>+[2]Caldas!AG397</f>
        <v>0</v>
      </c>
      <c r="AX397" s="148">
        <f>+[2]Caquetá!Q397</f>
        <v>0</v>
      </c>
      <c r="AY397" s="148">
        <f>+[2]Caquetá!R397</f>
        <v>0</v>
      </c>
      <c r="AZ397" s="148">
        <f>+[2]Caquetá!AG397</f>
        <v>0</v>
      </c>
      <c r="BA397" s="148">
        <f>+[2]Casanare!Q397</f>
        <v>7</v>
      </c>
      <c r="BB397" s="148">
        <f>+[2]Casanare!R397</f>
        <v>6</v>
      </c>
      <c r="BC397" s="148">
        <f>+[2]Casanare!AG397</f>
        <v>0</v>
      </c>
      <c r="BD397" s="148">
        <f>+[2]Cauca!Q397</f>
        <v>0</v>
      </c>
      <c r="BE397" s="148">
        <f>+[2]Cauca!R397</f>
        <v>0</v>
      </c>
      <c r="BF397" s="148">
        <f>+[2]Cauca!AG397</f>
        <v>0</v>
      </c>
      <c r="BG397" s="148">
        <f>+[2]Cesar!Q397</f>
        <v>2</v>
      </c>
      <c r="BH397" s="148">
        <f>+[2]Cesar!R397</f>
        <v>2</v>
      </c>
      <c r="BI397" s="148">
        <f>+[2]Cesar!AG397</f>
        <v>0</v>
      </c>
      <c r="BJ397" s="148">
        <f>+[2]Chocó!Q397</f>
        <v>0</v>
      </c>
      <c r="BK397" s="148">
        <f>+[2]Chocó!R397</f>
        <v>0</v>
      </c>
      <c r="BL397" s="148">
        <f>+[2]Chocó!AG397</f>
        <v>0</v>
      </c>
      <c r="BM397" s="148">
        <f>+[2]Córdoba!Q397</f>
        <v>4</v>
      </c>
      <c r="BN397" s="148">
        <f>+[2]Córdoba!R397</f>
        <v>4</v>
      </c>
      <c r="BO397" s="148">
        <f>+[2]Córdoba!AG397</f>
        <v>0</v>
      </c>
      <c r="BP397" s="148">
        <f>+[2]Cundinamarca!Q397</f>
        <v>40</v>
      </c>
      <c r="BQ397" s="148">
        <f>+[2]Cundinamarca!R397</f>
        <v>36</v>
      </c>
      <c r="BR397" s="148">
        <f>+[2]Cundinamarca!AG397</f>
        <v>6</v>
      </c>
      <c r="BS397" s="148">
        <f>+[2]Guainía!Q397</f>
        <v>0</v>
      </c>
      <c r="BT397" s="148">
        <f>+[2]Guainía!R397</f>
        <v>0</v>
      </c>
      <c r="BU397" s="148">
        <f>+[2]Guainía!AG397</f>
        <v>0</v>
      </c>
      <c r="BV397" s="148">
        <f>+[2]Guaviare!Q397</f>
        <v>0</v>
      </c>
      <c r="BW397" s="148">
        <f>+[2]Guaviare!R397</f>
        <v>0</v>
      </c>
      <c r="BX397" s="148">
        <f>+[2]Guaviare!AG397</f>
        <v>0</v>
      </c>
      <c r="BY397" s="148">
        <f>+[2]Huila!Q397</f>
        <v>7</v>
      </c>
      <c r="BZ397" s="148">
        <f>+[2]Huila!R397</f>
        <v>7</v>
      </c>
      <c r="CA397" s="148">
        <f>+[2]Huila!AG397</f>
        <v>0</v>
      </c>
      <c r="CB397" s="148">
        <f>+'[2]La Guajira'!Q397</f>
        <v>4</v>
      </c>
      <c r="CC397" s="148">
        <f>+'[2]La Guajira'!R397</f>
        <v>4</v>
      </c>
      <c r="CD397" s="148">
        <f>+'[2]La Guajira'!AG397</f>
        <v>0</v>
      </c>
      <c r="CE397" s="148">
        <f>+[2]Magdalena!Q397</f>
        <v>0</v>
      </c>
      <c r="CF397" s="148">
        <f>+[2]Magdalena!R397</f>
        <v>0</v>
      </c>
      <c r="CG397" s="148">
        <f>+[2]Magdalena!AG397</f>
        <v>0</v>
      </c>
      <c r="CH397" s="148">
        <f>+[2]Meta!Q397</f>
        <v>29</v>
      </c>
      <c r="CI397" s="148">
        <f>+[2]Meta!R397</f>
        <v>26</v>
      </c>
      <c r="CJ397" s="148">
        <f>+[2]Meta!AG397</f>
        <v>2</v>
      </c>
      <c r="CK397" s="148">
        <f>+[2]Nariño!Q397</f>
        <v>6</v>
      </c>
      <c r="CL397" s="148">
        <f>+[2]Nariño!R397</f>
        <v>6</v>
      </c>
      <c r="CM397" s="148">
        <f>+[2]Nariño!AG397</f>
        <v>0</v>
      </c>
      <c r="CN397" s="148">
        <f>+'[2]Norte de Santander'!Q397</f>
        <v>10</v>
      </c>
      <c r="CO397" s="148">
        <f>+'[2]Norte de Santander'!R397</f>
        <v>10</v>
      </c>
      <c r="CP397" s="148">
        <f>+'[2]Norte de Santander'!AG397</f>
        <v>0</v>
      </c>
      <c r="CQ397" s="148">
        <f>+[2]Putumayo!Q397</f>
        <v>0</v>
      </c>
      <c r="CR397" s="148">
        <f>+[2]Putumayo!R397</f>
        <v>0</v>
      </c>
      <c r="CS397" s="148">
        <f>+[2]Putumayo!AG397</f>
        <v>0</v>
      </c>
      <c r="CT397" s="148">
        <f>+[2]Quindio!Q397</f>
        <v>2</v>
      </c>
      <c r="CU397" s="148">
        <f>+[2]Quindio!R397</f>
        <v>2</v>
      </c>
      <c r="CV397" s="148">
        <f>+[2]Quindio!AG397</f>
        <v>0</v>
      </c>
      <c r="CW397" s="148">
        <f>+[2]Risaralda!Q397</f>
        <v>2</v>
      </c>
      <c r="CX397" s="148">
        <f>+[2]Risaralda!R397</f>
        <v>1</v>
      </c>
      <c r="CY397" s="148">
        <f>+[2]Risaralda!AG397</f>
        <v>0</v>
      </c>
      <c r="CZ397" s="148">
        <f>+'[2]San Anadrés'!Q397</f>
        <v>0</v>
      </c>
      <c r="DA397" s="148">
        <f>+'[2]San Anadrés'!R397</f>
        <v>0</v>
      </c>
      <c r="DB397" s="148">
        <f>+'[2]San Anadrés'!AG397</f>
        <v>0</v>
      </c>
      <c r="DC397" s="148">
        <f>+[2]Santander!Q397</f>
        <v>28</v>
      </c>
      <c r="DD397" s="148">
        <f>+[2]Santander!R397</f>
        <v>19</v>
      </c>
      <c r="DE397" s="148">
        <f>+[2]Santander!AG397</f>
        <v>0</v>
      </c>
      <c r="DF397" s="148">
        <f>+[2]Sucre!Q397</f>
        <v>8</v>
      </c>
      <c r="DG397" s="148">
        <f>+[2]Sucre!R397</f>
        <v>43</v>
      </c>
      <c r="DH397" s="148">
        <f>+[2]Sucre!AG397</f>
        <v>10</v>
      </c>
      <c r="DI397" s="148">
        <f>+[2]Tolima!Q397</f>
        <v>5</v>
      </c>
      <c r="DJ397" s="148">
        <f>+[2]Tolima!R397</f>
        <v>0</v>
      </c>
      <c r="DK397" s="148">
        <f>+[2]Tolima!AG397</f>
        <v>0</v>
      </c>
      <c r="DL397" s="148">
        <f>+'[2]Valle del Cauca'!Q397</f>
        <v>34</v>
      </c>
      <c r="DM397" s="148">
        <f>+'[2]Valle del Cauca'!R397</f>
        <v>31</v>
      </c>
      <c r="DN397" s="148">
        <f>+'[2]Valle del Cauca'!AG397</f>
        <v>2</v>
      </c>
      <c r="DO397" s="148">
        <f>+[2]Vaupés!Q397</f>
        <v>0</v>
      </c>
      <c r="DP397" s="148">
        <f>+[2]Vaupés!R397</f>
        <v>0</v>
      </c>
      <c r="DQ397" s="148">
        <f>+[2]Vaupés!AG397</f>
        <v>0</v>
      </c>
      <c r="DR397" s="148">
        <f>+[2]Vichada!Q397</f>
        <v>0</v>
      </c>
      <c r="DS397" s="148">
        <f>+[2]Vichada!R397</f>
        <v>0</v>
      </c>
      <c r="DT397" s="148">
        <f>+[2]Vichada!AG397</f>
        <v>0</v>
      </c>
    </row>
    <row r="398" spans="1:124" ht="33.75" hidden="1" x14ac:dyDescent="0.25">
      <c r="A398" s="152" t="s">
        <v>718</v>
      </c>
      <c r="B398" s="144" t="str">
        <f t="shared" si="99"/>
        <v>5-0-10-14</v>
      </c>
      <c r="C398" s="192" t="s">
        <v>65</v>
      </c>
      <c r="D398" s="126" t="s">
        <v>55</v>
      </c>
      <c r="E398" s="192" t="s">
        <v>56</v>
      </c>
      <c r="F398" s="192" t="s">
        <v>511</v>
      </c>
      <c r="G398" s="192" t="s">
        <v>514</v>
      </c>
      <c r="H398" s="132" t="s">
        <v>564</v>
      </c>
      <c r="I398" s="192" t="s">
        <v>565</v>
      </c>
      <c r="J398" s="135">
        <v>41</v>
      </c>
      <c r="K398" s="124">
        <v>0.03</v>
      </c>
      <c r="L398" s="192" t="s">
        <v>562</v>
      </c>
      <c r="M398" s="148">
        <v>47</v>
      </c>
      <c r="N398" s="192" t="s">
        <v>563</v>
      </c>
      <c r="O398" s="192" t="s">
        <v>57</v>
      </c>
      <c r="P398" s="192" t="s">
        <v>60</v>
      </c>
      <c r="Q398" s="69">
        <f t="shared" si="105"/>
        <v>9.7560975609756095</v>
      </c>
      <c r="R398" s="83" t="e">
        <f t="shared" si="113"/>
        <v>#DIV/0!</v>
      </c>
      <c r="S398" s="83">
        <f>+[2]Amazonas!S398+[2]Antioquia!S398+[2]Atantico!S398+[2]Arauca!S398+[2]Bolivar!S398+[2]Boyacá!S398+[2]Caldas!S398+[2]Caquetá!S398+[2]Casanare!S398+[2]Cauca!S398+[2]Cesar!S398+[2]Chocó!S398+[2]Córdoba!S398+[2]Cundinamarca!S398+[2]Guainía!S398+[2]Guaviare!S398+[2]Huila!S398+'[2]La Guajira'!S398+[2]Magdalena!S398+[2]Meta!S398+[2]Nariño!S398+'[2]Norte de Santander'!S398+[2]Putumayo!S398+[2]Quindio!S398+[2]Risaralda!S398+'[2]San Anadrés'!S398+[2]Santander!S398+[2]Sucre!S398+[2]Tolima!S398+'[2]Valle del Cauca'!S398+[2]Vaupés!S398+[2]Vichada!S398</f>
        <v>0</v>
      </c>
      <c r="T398" s="83">
        <f>+[2]Amazonas!T398+[2]Antioquia!T398+[2]Atantico!T398+[2]Arauca!T398+[2]Bolivar!T398+[2]Boyacá!T398+[2]Caldas!T398+[2]Caquetá!T398+[2]Casanare!T398+[2]Cauca!T398+[2]Cesar!T398+[2]Chocó!T398+[2]Córdoba!T398+[2]Cundinamarca!T398+[2]Guainía!T398+[2]Guaviare!T398+[2]Huila!T398+'[2]La Guajira'!T398+[2]Magdalena!T398+[2]Meta!T398+[2]Nariño!T398+'[2]Norte de Santander'!T398+[2]Putumayo!T398+[2]Quindio!T398+[2]Risaralda!T398+'[2]San Anadrés'!T398+[2]Santander!T398+[2]Sucre!T398+[2]Tolima!T398+'[2]Valle del Cauca'!T398+[2]Vaupés!T398+[2]Vichada!T398</f>
        <v>0</v>
      </c>
      <c r="U398" s="148">
        <f t="shared" si="114"/>
        <v>41</v>
      </c>
      <c r="V398" s="148">
        <f t="shared" si="115"/>
        <v>4</v>
      </c>
      <c r="W398" s="148">
        <f>+'[2]Oficinas Nacionales'!Q398</f>
        <v>0</v>
      </c>
      <c r="X398" s="148">
        <f>+'[2]Oficinas Nacionales'!R398</f>
        <v>0</v>
      </c>
      <c r="Y398" s="148">
        <f>+'[2]Oficinas Nacionales'!AG398</f>
        <v>0</v>
      </c>
      <c r="Z398" s="148">
        <f t="shared" si="116"/>
        <v>41</v>
      </c>
      <c r="AA398" s="148">
        <f t="shared" si="116"/>
        <v>41</v>
      </c>
      <c r="AB398" s="148">
        <f t="shared" si="116"/>
        <v>4</v>
      </c>
      <c r="AC398" s="148">
        <f>+[2]Amazonas!Q398</f>
        <v>0</v>
      </c>
      <c r="AD398" s="148">
        <f>+[2]Amazonas!R398</f>
        <v>0</v>
      </c>
      <c r="AE398" s="148">
        <f>+[2]Amazonas!AG398</f>
        <v>0</v>
      </c>
      <c r="AF398" s="148">
        <f>+[2]Antioquia!Q398</f>
        <v>7</v>
      </c>
      <c r="AG398" s="148">
        <f>+[2]Antioquia!R398</f>
        <v>7</v>
      </c>
      <c r="AH398" s="148">
        <f>+[2]Antioquia!AG398</f>
        <v>1</v>
      </c>
      <c r="AI398" s="148">
        <f>+[2]Atantico!Q398</f>
        <v>0</v>
      </c>
      <c r="AJ398" s="148">
        <f>+[2]Atantico!R398</f>
        <v>0</v>
      </c>
      <c r="AK398" s="148">
        <f>+[2]Atantico!AG398</f>
        <v>0</v>
      </c>
      <c r="AL398" s="148">
        <f>+[2]Arauca!Q398</f>
        <v>0</v>
      </c>
      <c r="AM398" s="148">
        <f>+[2]Arauca!R398</f>
        <v>0</v>
      </c>
      <c r="AN398" s="148">
        <f>+[2]Arauca!AG398</f>
        <v>0</v>
      </c>
      <c r="AO398" s="148">
        <f>+[2]Bolivar!Q398</f>
        <v>4</v>
      </c>
      <c r="AP398" s="148">
        <f>+[2]Bolivar!R398</f>
        <v>4</v>
      </c>
      <c r="AQ398" s="148">
        <f>+[2]Bolivar!AG398</f>
        <v>0</v>
      </c>
      <c r="AR398" s="148">
        <f>+[2]Boyacá!Q398</f>
        <v>0</v>
      </c>
      <c r="AS398" s="148">
        <f>+[2]Boyacá!R398</f>
        <v>0</v>
      </c>
      <c r="AT398" s="148">
        <f>+[2]Boyacá!AG398</f>
        <v>0</v>
      </c>
      <c r="AU398" s="148">
        <f>+[2]Caldas!Q398</f>
        <v>2</v>
      </c>
      <c r="AV398" s="148">
        <f>+[2]Caldas!R398</f>
        <v>2</v>
      </c>
      <c r="AW398" s="148">
        <f>+[2]Caldas!AG398</f>
        <v>0</v>
      </c>
      <c r="AX398" s="148">
        <f>+[2]Caquetá!Q398</f>
        <v>0</v>
      </c>
      <c r="AY398" s="148">
        <f>+[2]Caquetá!R398</f>
        <v>0</v>
      </c>
      <c r="AZ398" s="148">
        <f>+[2]Caquetá!AG398</f>
        <v>0</v>
      </c>
      <c r="BA398" s="148">
        <f>+[2]Casanare!Q398</f>
        <v>0</v>
      </c>
      <c r="BB398" s="148">
        <f>+[2]Casanare!R398</f>
        <v>0</v>
      </c>
      <c r="BC398" s="148">
        <f>+[2]Casanare!AG398</f>
        <v>0</v>
      </c>
      <c r="BD398" s="148">
        <f>+[2]Cauca!Q398</f>
        <v>0</v>
      </c>
      <c r="BE398" s="148">
        <f>+[2]Cauca!R398</f>
        <v>0</v>
      </c>
      <c r="BF398" s="148">
        <f>+[2]Cauca!AG398</f>
        <v>0</v>
      </c>
      <c r="BG398" s="148">
        <f>+[2]Cesar!Q398</f>
        <v>0</v>
      </c>
      <c r="BH398" s="148">
        <f>+[2]Cesar!R398</f>
        <v>0</v>
      </c>
      <c r="BI398" s="148">
        <f>+[2]Cesar!AG398</f>
        <v>0</v>
      </c>
      <c r="BJ398" s="148">
        <f>+[2]Chocó!Q398</f>
        <v>0</v>
      </c>
      <c r="BK398" s="148">
        <f>+[2]Chocó!R398</f>
        <v>0</v>
      </c>
      <c r="BL398" s="148">
        <f>+[2]Chocó!AG398</f>
        <v>0</v>
      </c>
      <c r="BM398" s="148">
        <f>+[2]Córdoba!Q398</f>
        <v>3</v>
      </c>
      <c r="BN398" s="148">
        <f>+[2]Córdoba!R398</f>
        <v>3</v>
      </c>
      <c r="BO398" s="148">
        <f>+[2]Córdoba!AG398</f>
        <v>0</v>
      </c>
      <c r="BP398" s="148">
        <f>+[2]Cundinamarca!Q398</f>
        <v>9</v>
      </c>
      <c r="BQ398" s="148">
        <f>+[2]Cundinamarca!R398</f>
        <v>9</v>
      </c>
      <c r="BR398" s="148">
        <f>+[2]Cundinamarca!AG398</f>
        <v>1</v>
      </c>
      <c r="BS398" s="148">
        <f>+[2]Guainía!Q398</f>
        <v>0</v>
      </c>
      <c r="BT398" s="148">
        <f>+[2]Guainía!R398</f>
        <v>0</v>
      </c>
      <c r="BU398" s="148">
        <f>+[2]Guainía!AG398</f>
        <v>0</v>
      </c>
      <c r="BV398" s="148">
        <f>+[2]Guaviare!Q398</f>
        <v>0</v>
      </c>
      <c r="BW398" s="148">
        <f>+[2]Guaviare!R398</f>
        <v>0</v>
      </c>
      <c r="BX398" s="148">
        <f>+[2]Guaviare!AG398</f>
        <v>0</v>
      </c>
      <c r="BY398" s="148">
        <f>+[2]Huila!Q398</f>
        <v>2</v>
      </c>
      <c r="BZ398" s="148">
        <f>+[2]Huila!R398</f>
        <v>2</v>
      </c>
      <c r="CA398" s="148">
        <f>+[2]Huila!AG398</f>
        <v>0</v>
      </c>
      <c r="CB398" s="148">
        <f>+'[2]La Guajira'!Q398</f>
        <v>0</v>
      </c>
      <c r="CC398" s="148">
        <f>+'[2]La Guajira'!R398</f>
        <v>0</v>
      </c>
      <c r="CD398" s="148">
        <f>+'[2]La Guajira'!AG398</f>
        <v>0</v>
      </c>
      <c r="CE398" s="148">
        <f>+[2]Magdalena!Q398</f>
        <v>1</v>
      </c>
      <c r="CF398" s="148">
        <f>+[2]Magdalena!R398</f>
        <v>1</v>
      </c>
      <c r="CG398" s="148">
        <f>+[2]Magdalena!AG398</f>
        <v>0</v>
      </c>
      <c r="CH398" s="148">
        <f>+[2]Meta!Q398</f>
        <v>1</v>
      </c>
      <c r="CI398" s="148">
        <f>+[2]Meta!R398</f>
        <v>1</v>
      </c>
      <c r="CJ398" s="148">
        <f>+[2]Meta!AG398</f>
        <v>0</v>
      </c>
      <c r="CK398" s="148">
        <f>+[2]Nariño!Q398</f>
        <v>1</v>
      </c>
      <c r="CL398" s="148">
        <f>+[2]Nariño!R398</f>
        <v>1</v>
      </c>
      <c r="CM398" s="148">
        <f>+[2]Nariño!AG398</f>
        <v>2</v>
      </c>
      <c r="CN398" s="148">
        <f>+'[2]Norte de Santander'!Q398</f>
        <v>1</v>
      </c>
      <c r="CO398" s="148">
        <f>+'[2]Norte de Santander'!R398</f>
        <v>1</v>
      </c>
      <c r="CP398" s="148">
        <f>+'[2]Norte de Santander'!AG398</f>
        <v>0</v>
      </c>
      <c r="CQ398" s="148">
        <f>+[2]Putumayo!Q398</f>
        <v>0</v>
      </c>
      <c r="CR398" s="148">
        <f>+[2]Putumayo!R398</f>
        <v>0</v>
      </c>
      <c r="CS398" s="148">
        <f>+[2]Putumayo!AG398</f>
        <v>0</v>
      </c>
      <c r="CT398" s="148">
        <f>+[2]Quindio!Q398</f>
        <v>0</v>
      </c>
      <c r="CU398" s="148">
        <f>+[2]Quindio!R398</f>
        <v>0</v>
      </c>
      <c r="CV398" s="148">
        <f>+[2]Quindio!AG398</f>
        <v>0</v>
      </c>
      <c r="CW398" s="148">
        <f>+[2]Risaralda!Q398</f>
        <v>0</v>
      </c>
      <c r="CX398" s="148">
        <f>+[2]Risaralda!R398</f>
        <v>0</v>
      </c>
      <c r="CY398" s="148">
        <f>+[2]Risaralda!AG398</f>
        <v>0</v>
      </c>
      <c r="CZ398" s="148">
        <f>+'[2]San Anadrés'!Q398</f>
        <v>0</v>
      </c>
      <c r="DA398" s="148">
        <f>+'[2]San Anadrés'!R398</f>
        <v>0</v>
      </c>
      <c r="DB398" s="148">
        <f>+'[2]San Anadrés'!AG398</f>
        <v>0</v>
      </c>
      <c r="DC398" s="148">
        <f>+[2]Santander!Q398</f>
        <v>5</v>
      </c>
      <c r="DD398" s="148">
        <f>+[2]Santander!R398</f>
        <v>5</v>
      </c>
      <c r="DE398" s="148">
        <f>+[2]Santander!AG398</f>
        <v>0</v>
      </c>
      <c r="DF398" s="148">
        <f>+[2]Sucre!Q398</f>
        <v>0</v>
      </c>
      <c r="DG398" s="148">
        <f>+[2]Sucre!R398</f>
        <v>0</v>
      </c>
      <c r="DH398" s="148">
        <f>+[2]Sucre!AG398</f>
        <v>0</v>
      </c>
      <c r="DI398" s="148">
        <f>+[2]Tolima!Q398</f>
        <v>1</v>
      </c>
      <c r="DJ398" s="148">
        <f>+[2]Tolima!R398</f>
        <v>1</v>
      </c>
      <c r="DK398" s="148">
        <f>+[2]Tolima!AG398</f>
        <v>0</v>
      </c>
      <c r="DL398" s="148">
        <f>+'[2]Valle del Cauca'!Q398</f>
        <v>4</v>
      </c>
      <c r="DM398" s="148">
        <f>+'[2]Valle del Cauca'!R398</f>
        <v>4</v>
      </c>
      <c r="DN398" s="148">
        <f>+'[2]Valle del Cauca'!AG398</f>
        <v>0</v>
      </c>
      <c r="DO398" s="148">
        <f>+[2]Vaupés!Q398</f>
        <v>0</v>
      </c>
      <c r="DP398" s="148">
        <f>+[2]Vaupés!R398</f>
        <v>0</v>
      </c>
      <c r="DQ398" s="148">
        <f>+[2]Vaupés!AG398</f>
        <v>0</v>
      </c>
      <c r="DR398" s="148">
        <f>+[2]Vichada!Q398</f>
        <v>0</v>
      </c>
      <c r="DS398" s="148">
        <f>+[2]Vichada!R398</f>
        <v>0</v>
      </c>
      <c r="DT398" s="148">
        <f>+[2]Vichada!AG398</f>
        <v>0</v>
      </c>
    </row>
    <row r="399" spans="1:124" ht="33.75" hidden="1" x14ac:dyDescent="0.25">
      <c r="A399" s="152" t="s">
        <v>718</v>
      </c>
      <c r="B399" s="144" t="str">
        <f t="shared" ref="B399:B462" si="117">+H399</f>
        <v>5-0-10-15</v>
      </c>
      <c r="C399" s="192" t="s">
        <v>65</v>
      </c>
      <c r="D399" s="126" t="s">
        <v>55</v>
      </c>
      <c r="E399" s="192" t="s">
        <v>56</v>
      </c>
      <c r="F399" s="192" t="s">
        <v>511</v>
      </c>
      <c r="G399" s="192" t="s">
        <v>514</v>
      </c>
      <c r="H399" s="132" t="s">
        <v>566</v>
      </c>
      <c r="I399" s="192" t="s">
        <v>567</v>
      </c>
      <c r="J399" s="135">
        <v>8635</v>
      </c>
      <c r="K399" s="124">
        <v>0.03</v>
      </c>
      <c r="L399" s="192" t="s">
        <v>562</v>
      </c>
      <c r="M399" s="148">
        <v>8844</v>
      </c>
      <c r="N399" s="192" t="s">
        <v>563</v>
      </c>
      <c r="O399" s="192" t="s">
        <v>57</v>
      </c>
      <c r="P399" s="192" t="s">
        <v>60</v>
      </c>
      <c r="Q399" s="69">
        <f t="shared" si="105"/>
        <v>11.696583671105964</v>
      </c>
      <c r="R399" s="83" t="e">
        <f t="shared" si="113"/>
        <v>#DIV/0!</v>
      </c>
      <c r="S399" s="83">
        <f>+[2]Amazonas!S399+[2]Antioquia!S399+[2]Atantico!S399+[2]Arauca!S399+[2]Bolivar!S399+[2]Boyacá!S399+[2]Caldas!S399+[2]Caquetá!S399+[2]Casanare!S399+[2]Cauca!S399+[2]Cesar!S399+[2]Chocó!S399+[2]Córdoba!S399+[2]Cundinamarca!S399+[2]Guainía!S399+[2]Guaviare!S399+[2]Huila!S399+'[2]La Guajira'!S399+[2]Magdalena!S399+[2]Meta!S399+[2]Nariño!S399+'[2]Norte de Santander'!S399+[2]Putumayo!S399+[2]Quindio!S399+[2]Risaralda!S399+'[2]San Anadrés'!S399+[2]Santander!S399+[2]Sucre!S399+[2]Tolima!S399+'[2]Valle del Cauca'!S399+[2]Vaupés!S399+[2]Vichada!S399</f>
        <v>0</v>
      </c>
      <c r="T399" s="83">
        <f>+[2]Amazonas!T399+[2]Antioquia!T399+[2]Atantico!T399+[2]Arauca!T399+[2]Bolivar!T399+[2]Boyacá!T399+[2]Caldas!T399+[2]Caquetá!T399+[2]Casanare!T399+[2]Cauca!T399+[2]Cesar!T399+[2]Chocó!T399+[2]Córdoba!T399+[2]Cundinamarca!T399+[2]Guainía!T399+[2]Guaviare!T399+[2]Huila!T399+'[2]La Guajira'!T399+[2]Magdalena!T399+[2]Meta!T399+[2]Nariño!T399+'[2]Norte de Santander'!T399+[2]Putumayo!T399+[2]Quindio!T399+[2]Risaralda!T399+'[2]San Anadrés'!T399+[2]Santander!T399+[2]Sucre!T399+[2]Tolima!T399+'[2]Valle del Cauca'!T399+[2]Vaupés!T399+[2]Vichada!T399</f>
        <v>0</v>
      </c>
      <c r="U399" s="148">
        <f t="shared" si="114"/>
        <v>8635</v>
      </c>
      <c r="V399" s="148">
        <f t="shared" si="115"/>
        <v>1010</v>
      </c>
      <c r="W399" s="148">
        <f>+'[2]Oficinas Nacionales'!Q399</f>
        <v>0</v>
      </c>
      <c r="X399" s="148">
        <f>+'[2]Oficinas Nacionales'!R399</f>
        <v>0</v>
      </c>
      <c r="Y399" s="148">
        <f>+'[2]Oficinas Nacionales'!AG399</f>
        <v>0</v>
      </c>
      <c r="Z399" s="148">
        <f t="shared" si="116"/>
        <v>8635</v>
      </c>
      <c r="AA399" s="148">
        <f t="shared" si="116"/>
        <v>7971</v>
      </c>
      <c r="AB399" s="148">
        <f t="shared" si="116"/>
        <v>1010</v>
      </c>
      <c r="AC399" s="148">
        <f>+[2]Amazonas!Q399</f>
        <v>30</v>
      </c>
      <c r="AD399" s="148">
        <f>+[2]Amazonas!R399</f>
        <v>69</v>
      </c>
      <c r="AE399" s="148">
        <f>+[2]Amazonas!AG399</f>
        <v>12</v>
      </c>
      <c r="AF399" s="148">
        <f>+[2]Antioquia!Q399</f>
        <v>800</v>
      </c>
      <c r="AG399" s="148">
        <f>+[2]Antioquia!R399</f>
        <v>833</v>
      </c>
      <c r="AH399" s="148">
        <f>+[2]Antioquia!AG399</f>
        <v>141</v>
      </c>
      <c r="AI399" s="148">
        <f>+[2]Atantico!Q399</f>
        <v>250</v>
      </c>
      <c r="AJ399" s="148">
        <f>+[2]Atantico!R399</f>
        <v>0</v>
      </c>
      <c r="AK399" s="148">
        <f>+[2]Atantico!AG399</f>
        <v>33</v>
      </c>
      <c r="AL399" s="148">
        <f>+[2]Arauca!Q399</f>
        <v>100</v>
      </c>
      <c r="AM399" s="148">
        <f>+[2]Arauca!R399</f>
        <v>89</v>
      </c>
      <c r="AN399" s="148">
        <f>+[2]Arauca!AG399</f>
        <v>8</v>
      </c>
      <c r="AO399" s="148">
        <f>+[2]Bolivar!Q399</f>
        <v>210</v>
      </c>
      <c r="AP399" s="148">
        <f>+[2]Bolivar!R399</f>
        <v>183</v>
      </c>
      <c r="AQ399" s="148">
        <f>+[2]Bolivar!AG399</f>
        <v>19</v>
      </c>
      <c r="AR399" s="148">
        <f>+[2]Boyacá!Q399</f>
        <v>400</v>
      </c>
      <c r="AS399" s="148">
        <f>+[2]Boyacá!R399</f>
        <v>392</v>
      </c>
      <c r="AT399" s="148">
        <f>+[2]Boyacá!AG399</f>
        <v>30</v>
      </c>
      <c r="AU399" s="148">
        <f>+[2]Caldas!Q399</f>
        <v>320</v>
      </c>
      <c r="AV399" s="148">
        <f>+[2]Caldas!R399</f>
        <v>320</v>
      </c>
      <c r="AW399" s="148">
        <f>+[2]Caldas!AG399</f>
        <v>40</v>
      </c>
      <c r="AX399" s="148">
        <f>+[2]Caquetá!Q399</f>
        <v>150</v>
      </c>
      <c r="AY399" s="148">
        <f>+[2]Caquetá!R399</f>
        <v>139</v>
      </c>
      <c r="AZ399" s="148">
        <f>+[2]Caquetá!AG399</f>
        <v>41</v>
      </c>
      <c r="BA399" s="148">
        <f>+[2]Casanare!Q399</f>
        <v>114</v>
      </c>
      <c r="BB399" s="148">
        <f>+[2]Casanare!R399</f>
        <v>114</v>
      </c>
      <c r="BC399" s="148">
        <f>+[2]Casanare!AG399</f>
        <v>11</v>
      </c>
      <c r="BD399" s="148">
        <f>+[2]Cauca!Q399</f>
        <v>250</v>
      </c>
      <c r="BE399" s="148">
        <f>+[2]Cauca!R399</f>
        <v>205</v>
      </c>
      <c r="BF399" s="148">
        <f>+[2]Cauca!AG399</f>
        <v>22</v>
      </c>
      <c r="BG399" s="148">
        <f>+[2]Cesar!Q399</f>
        <v>250</v>
      </c>
      <c r="BH399" s="148">
        <f>+[2]Cesar!R399</f>
        <v>223</v>
      </c>
      <c r="BI399" s="148">
        <f>+[2]Cesar!AG399</f>
        <v>0</v>
      </c>
      <c r="BJ399" s="148">
        <f>+[2]Chocó!Q399</f>
        <v>80</v>
      </c>
      <c r="BK399" s="148">
        <f>+[2]Chocó!R399</f>
        <v>54</v>
      </c>
      <c r="BL399" s="148">
        <f>+[2]Chocó!AG399</f>
        <v>19</v>
      </c>
      <c r="BM399" s="148">
        <f>+[2]Córdoba!Q399</f>
        <v>274</v>
      </c>
      <c r="BN399" s="148">
        <f>+[2]Córdoba!R399</f>
        <v>274</v>
      </c>
      <c r="BO399" s="148">
        <f>+[2]Córdoba!AG399</f>
        <v>31</v>
      </c>
      <c r="BP399" s="148">
        <f>+[2]Cundinamarca!Q399</f>
        <v>1500</v>
      </c>
      <c r="BQ399" s="148">
        <f>+[2]Cundinamarca!R399</f>
        <v>1379</v>
      </c>
      <c r="BR399" s="148">
        <f>+[2]Cundinamarca!AG399</f>
        <v>133</v>
      </c>
      <c r="BS399" s="148">
        <f>+[2]Guainía!Q399</f>
        <v>30</v>
      </c>
      <c r="BT399" s="148">
        <f>+[2]Guainía!R399</f>
        <v>30</v>
      </c>
      <c r="BU399" s="148">
        <f>+[2]Guainía!AG399</f>
        <v>3</v>
      </c>
      <c r="BV399" s="148">
        <f>+[2]Guaviare!Q399</f>
        <v>60</v>
      </c>
      <c r="BW399" s="148">
        <f>+[2]Guaviare!R399</f>
        <v>48</v>
      </c>
      <c r="BX399" s="148">
        <f>+[2]Guaviare!AG399</f>
        <v>0</v>
      </c>
      <c r="BY399" s="148">
        <f>+[2]Huila!Q399</f>
        <v>80</v>
      </c>
      <c r="BZ399" s="148">
        <f>+[2]Huila!R399</f>
        <v>68</v>
      </c>
      <c r="CA399" s="148">
        <f>+[2]Huila!AG399</f>
        <v>14</v>
      </c>
      <c r="CB399" s="148">
        <f>+'[2]La Guajira'!Q399</f>
        <v>152</v>
      </c>
      <c r="CC399" s="148">
        <f>+'[2]La Guajira'!R399</f>
        <v>132</v>
      </c>
      <c r="CD399" s="148">
        <f>+'[2]La Guajira'!AG399</f>
        <v>3</v>
      </c>
      <c r="CE399" s="148">
        <f>+[2]Magdalena!Q399</f>
        <v>305</v>
      </c>
      <c r="CF399" s="148">
        <f>+[2]Magdalena!R399</f>
        <v>282</v>
      </c>
      <c r="CG399" s="148">
        <f>+[2]Magdalena!AG399</f>
        <v>25</v>
      </c>
      <c r="CH399" s="148">
        <f>+[2]Meta!Q399</f>
        <v>450</v>
      </c>
      <c r="CI399" s="148">
        <f>+[2]Meta!R399</f>
        <v>433</v>
      </c>
      <c r="CJ399" s="148">
        <f>+[2]Meta!AG399</f>
        <v>72</v>
      </c>
      <c r="CK399" s="148">
        <f>+[2]Nariño!Q399</f>
        <v>220</v>
      </c>
      <c r="CL399" s="148">
        <f>+[2]Nariño!R399</f>
        <v>193</v>
      </c>
      <c r="CM399" s="148">
        <f>+[2]Nariño!AG399</f>
        <v>10</v>
      </c>
      <c r="CN399" s="148">
        <f>+'[2]Norte de Santander'!Q399</f>
        <v>400</v>
      </c>
      <c r="CO399" s="148">
        <f>+'[2]Norte de Santander'!R399</f>
        <v>384</v>
      </c>
      <c r="CP399" s="148">
        <f>+'[2]Norte de Santander'!AG399</f>
        <v>25</v>
      </c>
      <c r="CQ399" s="148">
        <f>+[2]Putumayo!Q399</f>
        <v>100</v>
      </c>
      <c r="CR399" s="148">
        <f>+[2]Putumayo!R399</f>
        <v>98</v>
      </c>
      <c r="CS399" s="148">
        <f>+[2]Putumayo!AG399</f>
        <v>10</v>
      </c>
      <c r="CT399" s="148">
        <f>+[2]Quindio!Q399</f>
        <v>300</v>
      </c>
      <c r="CU399" s="148">
        <f>+[2]Quindio!R399</f>
        <v>295</v>
      </c>
      <c r="CV399" s="148">
        <f>+[2]Quindio!AG399</f>
        <v>55</v>
      </c>
      <c r="CW399" s="148">
        <f>+[2]Risaralda!Q399</f>
        <v>340</v>
      </c>
      <c r="CX399" s="148">
        <f>+[2]Risaralda!R399</f>
        <v>328</v>
      </c>
      <c r="CY399" s="148">
        <f>+[2]Risaralda!AG399</f>
        <v>64</v>
      </c>
      <c r="CZ399" s="148">
        <f>+'[2]San Anadrés'!Q399</f>
        <v>10</v>
      </c>
      <c r="DA399" s="148">
        <f>+'[2]San Anadrés'!R399</f>
        <v>10</v>
      </c>
      <c r="DB399" s="148">
        <f>+'[2]San Anadrés'!AG399</f>
        <v>3</v>
      </c>
      <c r="DC399" s="148">
        <f>+[2]Santander!Q399</f>
        <v>500</v>
      </c>
      <c r="DD399" s="148">
        <f>+[2]Santander!R399</f>
        <v>475</v>
      </c>
      <c r="DE399" s="148">
        <f>+[2]Santander!AG399</f>
        <v>34</v>
      </c>
      <c r="DF399" s="148">
        <f>+[2]Sucre!Q399</f>
        <v>325</v>
      </c>
      <c r="DG399" s="148">
        <f>+[2]Sucre!R399</f>
        <v>335</v>
      </c>
      <c r="DH399" s="148">
        <f>+[2]Sucre!AG399</f>
        <v>70</v>
      </c>
      <c r="DI399" s="148">
        <f>+[2]Tolima!Q399</f>
        <v>170</v>
      </c>
      <c r="DJ399" s="148">
        <f>+[2]Tolima!R399</f>
        <v>134</v>
      </c>
      <c r="DK399" s="148">
        <f>+[2]Tolima!AG399</f>
        <v>46</v>
      </c>
      <c r="DL399" s="148">
        <f>+'[2]Valle del Cauca'!Q399</f>
        <v>370</v>
      </c>
      <c r="DM399" s="148">
        <f>+'[2]Valle del Cauca'!R399</f>
        <v>370</v>
      </c>
      <c r="DN399" s="148">
        <f>+'[2]Valle del Cauca'!AG399</f>
        <v>26</v>
      </c>
      <c r="DO399" s="148">
        <f>+[2]Vaupés!Q399</f>
        <v>70</v>
      </c>
      <c r="DP399" s="148">
        <f>+[2]Vaupés!R399</f>
        <v>57</v>
      </c>
      <c r="DQ399" s="148">
        <f>+[2]Vaupés!AG399</f>
        <v>10</v>
      </c>
      <c r="DR399" s="148">
        <f>+[2]Vichada!Q399</f>
        <v>25</v>
      </c>
      <c r="DS399" s="148">
        <f>+[2]Vichada!R399</f>
        <v>25</v>
      </c>
      <c r="DT399" s="148">
        <f>+[2]Vichada!AG399</f>
        <v>0</v>
      </c>
    </row>
    <row r="400" spans="1:124" ht="33.75" hidden="1" x14ac:dyDescent="0.25">
      <c r="A400" s="152" t="s">
        <v>718</v>
      </c>
      <c r="B400" s="144" t="str">
        <f t="shared" si="117"/>
        <v>5-0-10-16</v>
      </c>
      <c r="C400" s="192" t="s">
        <v>65</v>
      </c>
      <c r="D400" s="126" t="s">
        <v>55</v>
      </c>
      <c r="E400" s="192" t="s">
        <v>56</v>
      </c>
      <c r="F400" s="192" t="s">
        <v>511</v>
      </c>
      <c r="G400" s="192" t="s">
        <v>514</v>
      </c>
      <c r="H400" s="132" t="s">
        <v>568</v>
      </c>
      <c r="I400" s="426" t="s">
        <v>569</v>
      </c>
      <c r="J400" s="135">
        <v>1</v>
      </c>
      <c r="K400" s="124">
        <v>1.4999999999999999E-2</v>
      </c>
      <c r="L400" s="192" t="s">
        <v>570</v>
      </c>
      <c r="M400" s="148">
        <v>1</v>
      </c>
      <c r="N400" s="192" t="s">
        <v>571</v>
      </c>
      <c r="O400" s="192" t="s">
        <v>58</v>
      </c>
      <c r="P400" s="192" t="s">
        <v>60</v>
      </c>
      <c r="Q400" s="69">
        <f t="shared" si="105"/>
        <v>0</v>
      </c>
      <c r="R400" s="83" t="e">
        <f t="shared" si="113"/>
        <v>#DIV/0!</v>
      </c>
      <c r="S400" s="83">
        <f>+[2]Amazonas!S400+[2]Antioquia!S400+[2]Atantico!S400+[2]Arauca!S400+[2]Bolivar!S400+[2]Boyacá!S400+[2]Caldas!S400+[2]Caquetá!S400+[2]Casanare!S400+[2]Cauca!S400+[2]Cesar!S400+[2]Chocó!S400+[2]Córdoba!S400+[2]Cundinamarca!S400+[2]Guainía!S400+[2]Guaviare!S400+[2]Huila!S400+'[2]La Guajira'!S400+[2]Magdalena!S400+[2]Meta!S400+[2]Nariño!S400+'[2]Norte de Santander'!S400+[2]Putumayo!S400+[2]Quindio!S400+[2]Risaralda!S400+'[2]San Anadrés'!S400+[2]Santander!S400+[2]Sucre!S400+[2]Tolima!S400+'[2]Valle del Cauca'!S400+[2]Vaupés!S400+[2]Vichada!S400</f>
        <v>0</v>
      </c>
      <c r="T400" s="83">
        <f>+[2]Amazonas!T400+[2]Antioquia!T400+[2]Atantico!T400+[2]Arauca!T400+[2]Bolivar!T400+[2]Boyacá!T400+[2]Caldas!T400+[2]Caquetá!T400+[2]Casanare!T400+[2]Cauca!T400+[2]Cesar!T400+[2]Chocó!T400+[2]Córdoba!T400+[2]Cundinamarca!T400+[2]Guainía!T400+[2]Guaviare!T400+[2]Huila!T400+'[2]La Guajira'!T400+[2]Magdalena!T400+[2]Meta!T400+[2]Nariño!T400+'[2]Norte de Santander'!T400+[2]Putumayo!T400+[2]Quindio!T400+[2]Risaralda!T400+'[2]San Anadrés'!T400+[2]Santander!T400+[2]Sucre!T400+[2]Tolima!T400+'[2]Valle del Cauca'!T400+[2]Vaupés!T400+[2]Vichada!T400</f>
        <v>0</v>
      </c>
      <c r="U400" s="148">
        <f t="shared" si="114"/>
        <v>1</v>
      </c>
      <c r="V400" s="148">
        <f t="shared" si="115"/>
        <v>0</v>
      </c>
      <c r="W400" s="148">
        <f>+'[2]Oficinas Nacionales'!Q400</f>
        <v>1</v>
      </c>
      <c r="X400" s="148">
        <f>+'[2]Oficinas Nacionales'!R400</f>
        <v>1</v>
      </c>
      <c r="Y400" s="148">
        <f>+'[2]Oficinas Nacionales'!AG400</f>
        <v>0</v>
      </c>
      <c r="Z400" s="148">
        <f t="shared" si="116"/>
        <v>0</v>
      </c>
      <c r="AA400" s="148">
        <f t="shared" si="116"/>
        <v>0</v>
      </c>
      <c r="AB400" s="148">
        <f t="shared" si="116"/>
        <v>0</v>
      </c>
      <c r="AC400" s="148">
        <f>+[2]Amazonas!Q400</f>
        <v>0</v>
      </c>
      <c r="AD400" s="148">
        <f>+[2]Amazonas!R400</f>
        <v>0</v>
      </c>
      <c r="AE400" s="148">
        <f>+[2]Amazonas!AG400</f>
        <v>0</v>
      </c>
      <c r="AF400" s="148">
        <f>+[2]Antioquia!Q400</f>
        <v>0</v>
      </c>
      <c r="AG400" s="148">
        <f>+[2]Antioquia!R400</f>
        <v>0</v>
      </c>
      <c r="AH400" s="148">
        <f>+[2]Antioquia!AG400</f>
        <v>0</v>
      </c>
      <c r="AI400" s="148">
        <f>+[2]Atantico!Q400</f>
        <v>0</v>
      </c>
      <c r="AJ400" s="148">
        <f>+[2]Atantico!R400</f>
        <v>0</v>
      </c>
      <c r="AK400" s="148">
        <f>+[2]Atantico!AG400</f>
        <v>0</v>
      </c>
      <c r="AL400" s="148">
        <f>+[2]Arauca!Q400</f>
        <v>0</v>
      </c>
      <c r="AM400" s="148">
        <f>+[2]Arauca!R400</f>
        <v>0</v>
      </c>
      <c r="AN400" s="148">
        <f>+[2]Arauca!AG400</f>
        <v>0</v>
      </c>
      <c r="AO400" s="148">
        <f>+[2]Bolivar!Q400</f>
        <v>0</v>
      </c>
      <c r="AP400" s="148">
        <f>+[2]Bolivar!R400</f>
        <v>0</v>
      </c>
      <c r="AQ400" s="148">
        <f>+[2]Bolivar!AG400</f>
        <v>0</v>
      </c>
      <c r="AR400" s="148">
        <f>+[2]Boyacá!Q400</f>
        <v>0</v>
      </c>
      <c r="AS400" s="148">
        <f>+[2]Boyacá!R400</f>
        <v>0</v>
      </c>
      <c r="AT400" s="148">
        <f>+[2]Boyacá!AG400</f>
        <v>0</v>
      </c>
      <c r="AU400" s="148">
        <f>+[2]Caldas!Q400</f>
        <v>0</v>
      </c>
      <c r="AV400" s="148">
        <f>+[2]Caldas!R400</f>
        <v>0</v>
      </c>
      <c r="AW400" s="148">
        <f>+[2]Caldas!AG400</f>
        <v>0</v>
      </c>
      <c r="AX400" s="148">
        <f>+[2]Caquetá!Q400</f>
        <v>0</v>
      </c>
      <c r="AY400" s="148">
        <f>+[2]Caquetá!R400</f>
        <v>0</v>
      </c>
      <c r="AZ400" s="148">
        <f>+[2]Caquetá!AG400</f>
        <v>0</v>
      </c>
      <c r="BA400" s="148">
        <f>+[2]Casanare!Q400</f>
        <v>0</v>
      </c>
      <c r="BB400" s="148">
        <f>+[2]Casanare!R400</f>
        <v>0</v>
      </c>
      <c r="BC400" s="148">
        <f>+[2]Casanare!AG400</f>
        <v>0</v>
      </c>
      <c r="BD400" s="148">
        <f>+[2]Cauca!Q400</f>
        <v>0</v>
      </c>
      <c r="BE400" s="148">
        <f>+[2]Cauca!R400</f>
        <v>0</v>
      </c>
      <c r="BF400" s="148">
        <f>+[2]Cauca!AG400</f>
        <v>0</v>
      </c>
      <c r="BG400" s="148">
        <f>+[2]Cesar!Q400</f>
        <v>0</v>
      </c>
      <c r="BH400" s="148">
        <f>+[2]Cesar!R400</f>
        <v>0</v>
      </c>
      <c r="BI400" s="148">
        <f>+[2]Cesar!AG400</f>
        <v>0</v>
      </c>
      <c r="BJ400" s="148">
        <f>+[2]Chocó!Q400</f>
        <v>0</v>
      </c>
      <c r="BK400" s="148">
        <f>+[2]Chocó!R400</f>
        <v>0</v>
      </c>
      <c r="BL400" s="148">
        <f>+[2]Chocó!AG400</f>
        <v>0</v>
      </c>
      <c r="BM400" s="148">
        <f>+[2]Córdoba!Q400</f>
        <v>0</v>
      </c>
      <c r="BN400" s="148">
        <f>+[2]Córdoba!R400</f>
        <v>0</v>
      </c>
      <c r="BO400" s="148">
        <f>+[2]Córdoba!AG400</f>
        <v>0</v>
      </c>
      <c r="BP400" s="148">
        <f>+[2]Cundinamarca!Q400</f>
        <v>0</v>
      </c>
      <c r="BQ400" s="148">
        <f>+[2]Cundinamarca!R400</f>
        <v>0</v>
      </c>
      <c r="BR400" s="148">
        <f>+[2]Cundinamarca!AG400</f>
        <v>0</v>
      </c>
      <c r="BS400" s="148">
        <f>+[2]Guainía!Q400</f>
        <v>0</v>
      </c>
      <c r="BT400" s="148">
        <f>+[2]Guainía!R400</f>
        <v>0</v>
      </c>
      <c r="BU400" s="148">
        <f>+[2]Guainía!AG400</f>
        <v>0</v>
      </c>
      <c r="BV400" s="148">
        <f>+[2]Guaviare!Q400</f>
        <v>0</v>
      </c>
      <c r="BW400" s="148">
        <f>+[2]Guaviare!R400</f>
        <v>0</v>
      </c>
      <c r="BX400" s="148">
        <f>+[2]Guaviare!AG400</f>
        <v>0</v>
      </c>
      <c r="BY400" s="148">
        <f>+[2]Huila!Q400</f>
        <v>0</v>
      </c>
      <c r="BZ400" s="148">
        <f>+[2]Huila!R400</f>
        <v>0</v>
      </c>
      <c r="CA400" s="148">
        <f>+[2]Huila!AG400</f>
        <v>0</v>
      </c>
      <c r="CB400" s="148">
        <f>+'[2]La Guajira'!Q400</f>
        <v>0</v>
      </c>
      <c r="CC400" s="148">
        <f>+'[2]La Guajira'!R400</f>
        <v>0</v>
      </c>
      <c r="CD400" s="148">
        <f>+'[2]La Guajira'!AG400</f>
        <v>0</v>
      </c>
      <c r="CE400" s="148">
        <f>+[2]Magdalena!Q400</f>
        <v>0</v>
      </c>
      <c r="CF400" s="148">
        <f>+[2]Magdalena!R400</f>
        <v>0</v>
      </c>
      <c r="CG400" s="148">
        <f>+[2]Magdalena!AG400</f>
        <v>0</v>
      </c>
      <c r="CH400" s="148">
        <f>+[2]Meta!Q400</f>
        <v>0</v>
      </c>
      <c r="CI400" s="148">
        <f>+[2]Meta!R400</f>
        <v>0</v>
      </c>
      <c r="CJ400" s="148">
        <f>+[2]Meta!AG400</f>
        <v>0</v>
      </c>
      <c r="CK400" s="148">
        <f>+[2]Nariño!Q400</f>
        <v>0</v>
      </c>
      <c r="CL400" s="148">
        <f>+[2]Nariño!R400</f>
        <v>0</v>
      </c>
      <c r="CM400" s="148">
        <f>+[2]Nariño!AG400</f>
        <v>0</v>
      </c>
      <c r="CN400" s="148">
        <f>+'[2]Norte de Santander'!Q400</f>
        <v>0</v>
      </c>
      <c r="CO400" s="148">
        <f>+'[2]Norte de Santander'!R400</f>
        <v>0</v>
      </c>
      <c r="CP400" s="148">
        <f>+'[2]Norte de Santander'!AG400</f>
        <v>0</v>
      </c>
      <c r="CQ400" s="148">
        <f>+[2]Putumayo!Q400</f>
        <v>0</v>
      </c>
      <c r="CR400" s="148">
        <f>+[2]Putumayo!R400</f>
        <v>0</v>
      </c>
      <c r="CS400" s="148">
        <f>+[2]Putumayo!AG400</f>
        <v>0</v>
      </c>
      <c r="CT400" s="148">
        <f>+[2]Quindio!Q400</f>
        <v>0</v>
      </c>
      <c r="CU400" s="148">
        <f>+[2]Quindio!R400</f>
        <v>0</v>
      </c>
      <c r="CV400" s="148">
        <f>+[2]Quindio!AG400</f>
        <v>0</v>
      </c>
      <c r="CW400" s="148">
        <f>+[2]Risaralda!Q400</f>
        <v>0</v>
      </c>
      <c r="CX400" s="148">
        <f>+[2]Risaralda!R400</f>
        <v>0</v>
      </c>
      <c r="CY400" s="148">
        <f>+[2]Risaralda!AG400</f>
        <v>0</v>
      </c>
      <c r="CZ400" s="148">
        <f>+'[2]San Anadrés'!Q400</f>
        <v>0</v>
      </c>
      <c r="DA400" s="148">
        <f>+'[2]San Anadrés'!R400</f>
        <v>0</v>
      </c>
      <c r="DB400" s="148">
        <f>+'[2]San Anadrés'!AG400</f>
        <v>0</v>
      </c>
      <c r="DC400" s="148">
        <f>+[2]Santander!Q400</f>
        <v>0</v>
      </c>
      <c r="DD400" s="148">
        <f>+[2]Santander!R400</f>
        <v>0</v>
      </c>
      <c r="DE400" s="148">
        <f>+[2]Santander!AG400</f>
        <v>0</v>
      </c>
      <c r="DF400" s="148">
        <f>+[2]Sucre!Q400</f>
        <v>0</v>
      </c>
      <c r="DG400" s="148">
        <f>+[2]Sucre!R400</f>
        <v>0</v>
      </c>
      <c r="DH400" s="148">
        <f>+[2]Sucre!AG400</f>
        <v>0</v>
      </c>
      <c r="DI400" s="148">
        <f>+[2]Tolima!Q400</f>
        <v>0</v>
      </c>
      <c r="DJ400" s="148">
        <f>+[2]Tolima!R400</f>
        <v>0</v>
      </c>
      <c r="DK400" s="148">
        <f>+[2]Tolima!AG400</f>
        <v>0</v>
      </c>
      <c r="DL400" s="148">
        <f>+'[2]Valle del Cauca'!Q400</f>
        <v>0</v>
      </c>
      <c r="DM400" s="148">
        <f>+'[2]Valle del Cauca'!R400</f>
        <v>0</v>
      </c>
      <c r="DN400" s="148">
        <f>+'[2]Valle del Cauca'!AG400</f>
        <v>0</v>
      </c>
      <c r="DO400" s="148">
        <f>+[2]Vaupés!Q400</f>
        <v>0</v>
      </c>
      <c r="DP400" s="148">
        <f>+[2]Vaupés!R400</f>
        <v>0</v>
      </c>
      <c r="DQ400" s="148">
        <f>+[2]Vaupés!AG400</f>
        <v>0</v>
      </c>
      <c r="DR400" s="148">
        <f>+[2]Vichada!Q400</f>
        <v>0</v>
      </c>
      <c r="DS400" s="148">
        <f>+[2]Vichada!R400</f>
        <v>0</v>
      </c>
      <c r="DT400" s="148">
        <f>+[2]Vichada!AG400</f>
        <v>0</v>
      </c>
    </row>
    <row r="401" spans="1:124" ht="33.75" hidden="1" x14ac:dyDescent="0.25">
      <c r="A401" s="152" t="s">
        <v>718</v>
      </c>
      <c r="B401" s="144" t="str">
        <f t="shared" si="117"/>
        <v>5-0-10-17</v>
      </c>
      <c r="C401" s="192" t="s">
        <v>65</v>
      </c>
      <c r="D401" s="126" t="s">
        <v>55</v>
      </c>
      <c r="E401" s="192" t="s">
        <v>56</v>
      </c>
      <c r="F401" s="192" t="s">
        <v>511</v>
      </c>
      <c r="G401" s="192" t="s">
        <v>514</v>
      </c>
      <c r="H401" s="132" t="s">
        <v>574</v>
      </c>
      <c r="I401" s="429"/>
      <c r="J401" s="135">
        <v>1525</v>
      </c>
      <c r="K401" s="124">
        <v>0.02</v>
      </c>
      <c r="L401" s="192" t="s">
        <v>572</v>
      </c>
      <c r="M401" s="148">
        <v>1309</v>
      </c>
      <c r="N401" s="192" t="s">
        <v>573</v>
      </c>
      <c r="O401" s="192" t="s">
        <v>57</v>
      </c>
      <c r="P401" s="192" t="s">
        <v>60</v>
      </c>
      <c r="Q401" s="69">
        <f t="shared" si="105"/>
        <v>0</v>
      </c>
      <c r="R401" s="83" t="e">
        <f t="shared" si="113"/>
        <v>#DIV/0!</v>
      </c>
      <c r="S401" s="83">
        <f>+[2]Amazonas!S401+[2]Antioquia!S401+[2]Atantico!S401+[2]Arauca!S401+[2]Bolivar!S401+[2]Boyacá!S401+[2]Caldas!S401+[2]Caquetá!S401+[2]Casanare!S401+[2]Cauca!S401+[2]Cesar!S401+[2]Chocó!S401+[2]Córdoba!S401+[2]Cundinamarca!S401+[2]Guainía!S401+[2]Guaviare!S401+[2]Huila!S401+'[2]La Guajira'!S401+[2]Magdalena!S401+[2]Meta!S401+[2]Nariño!S401+'[2]Norte de Santander'!S401+[2]Putumayo!S401+[2]Quindio!S401+[2]Risaralda!S401+'[2]San Anadrés'!S401+[2]Santander!S401+[2]Sucre!S401+[2]Tolima!S401+'[2]Valle del Cauca'!S401+[2]Vaupés!S401+[2]Vichada!S401</f>
        <v>0</v>
      </c>
      <c r="T401" s="83">
        <f>+[2]Amazonas!T401+[2]Antioquia!T401+[2]Atantico!T401+[2]Arauca!T401+[2]Bolivar!T401+[2]Boyacá!T401+[2]Caldas!T401+[2]Caquetá!T401+[2]Casanare!T401+[2]Cauca!T401+[2]Cesar!T401+[2]Chocó!T401+[2]Córdoba!T401+[2]Cundinamarca!T401+[2]Guainía!T401+[2]Guaviare!T401+[2]Huila!T401+'[2]La Guajira'!T401+[2]Magdalena!T401+[2]Meta!T401+[2]Nariño!T401+'[2]Norte de Santander'!T401+[2]Putumayo!T401+[2]Quindio!T401+[2]Risaralda!T401+'[2]San Anadrés'!T401+[2]Santander!T401+[2]Sucre!T401+[2]Tolima!T401+'[2]Valle del Cauca'!T401+[2]Vaupés!T401+[2]Vichada!T401</f>
        <v>0</v>
      </c>
      <c r="U401" s="148">
        <f t="shared" si="114"/>
        <v>1525</v>
      </c>
      <c r="V401" s="148">
        <f t="shared" si="115"/>
        <v>0</v>
      </c>
      <c r="W401" s="148">
        <f>+'[2]Oficinas Nacionales'!Q401</f>
        <v>0</v>
      </c>
      <c r="X401" s="148">
        <f>+'[2]Oficinas Nacionales'!R401</f>
        <v>0</v>
      </c>
      <c r="Y401" s="148">
        <f>+'[2]Oficinas Nacionales'!AG401</f>
        <v>0</v>
      </c>
      <c r="Z401" s="148">
        <f t="shared" si="116"/>
        <v>1525</v>
      </c>
      <c r="AA401" s="148">
        <f t="shared" si="116"/>
        <v>1309</v>
      </c>
      <c r="AB401" s="148">
        <f t="shared" si="116"/>
        <v>0</v>
      </c>
      <c r="AC401" s="148">
        <f>+[2]Amazonas!Q401</f>
        <v>0</v>
      </c>
      <c r="AD401" s="148">
        <f>+[2]Amazonas!R401</f>
        <v>0</v>
      </c>
      <c r="AE401" s="148">
        <f>+[2]Amazonas!AG401</f>
        <v>0</v>
      </c>
      <c r="AF401" s="148">
        <f>+[2]Antioquia!Q401</f>
        <v>241</v>
      </c>
      <c r="AG401" s="148">
        <f>+[2]Antioquia!R401</f>
        <v>214</v>
      </c>
      <c r="AH401" s="148">
        <f>+[2]Antioquia!AG401</f>
        <v>0</v>
      </c>
      <c r="AI401" s="148">
        <f>+[2]Atantico!Q401</f>
        <v>29</v>
      </c>
      <c r="AJ401" s="148">
        <f>+[2]Atantico!R401</f>
        <v>17</v>
      </c>
      <c r="AK401" s="148">
        <f>+[2]Atantico!AG401</f>
        <v>0</v>
      </c>
      <c r="AL401" s="148">
        <f>+[2]Arauca!Q401</f>
        <v>18</v>
      </c>
      <c r="AM401" s="148">
        <f>+[2]Arauca!R401</f>
        <v>13</v>
      </c>
      <c r="AN401" s="148">
        <f>+[2]Arauca!AG401</f>
        <v>0</v>
      </c>
      <c r="AO401" s="148">
        <f>+[2]Bolivar!Q401</f>
        <v>29</v>
      </c>
      <c r="AP401" s="148">
        <f>+[2]Bolivar!R401</f>
        <v>6</v>
      </c>
      <c r="AQ401" s="148">
        <f>+[2]Bolivar!AG401</f>
        <v>0</v>
      </c>
      <c r="AR401" s="148">
        <f>+[2]Boyacá!Q401</f>
        <v>24</v>
      </c>
      <c r="AS401" s="148">
        <f>+[2]Boyacá!R401</f>
        <v>25</v>
      </c>
      <c r="AT401" s="148">
        <f>+[2]Boyacá!AG401</f>
        <v>0</v>
      </c>
      <c r="AU401" s="148">
        <f>+[2]Caldas!Q401</f>
        <v>46</v>
      </c>
      <c r="AV401" s="148">
        <f>+[2]Caldas!R401</f>
        <v>46</v>
      </c>
      <c r="AW401" s="148">
        <f>+[2]Caldas!AG401</f>
        <v>0</v>
      </c>
      <c r="AX401" s="148">
        <f>+[2]Caquetá!Q401</f>
        <v>21</v>
      </c>
      <c r="AY401" s="148">
        <f>+[2]Caquetá!R401</f>
        <v>21</v>
      </c>
      <c r="AZ401" s="148">
        <f>+[2]Caquetá!AG401</f>
        <v>0</v>
      </c>
      <c r="BA401" s="148">
        <f>+[2]Casanare!Q401</f>
        <v>26</v>
      </c>
      <c r="BB401" s="148">
        <f>+[2]Casanare!R401</f>
        <v>28</v>
      </c>
      <c r="BC401" s="148">
        <f>+[2]Casanare!AG401</f>
        <v>0</v>
      </c>
      <c r="BD401" s="148">
        <f>+[2]Cauca!Q401</f>
        <v>23</v>
      </c>
      <c r="BE401" s="148">
        <f>+[2]Cauca!R401</f>
        <v>17</v>
      </c>
      <c r="BF401" s="148">
        <f>+[2]Cauca!AG401</f>
        <v>0</v>
      </c>
      <c r="BG401" s="148">
        <f>+[2]Cesar!Q401</f>
        <v>24</v>
      </c>
      <c r="BH401" s="148">
        <f>+[2]Cesar!R401</f>
        <v>24</v>
      </c>
      <c r="BI401" s="148">
        <f>+[2]Cesar!AG401</f>
        <v>0</v>
      </c>
      <c r="BJ401" s="148">
        <f>+[2]Chocó!Q401</f>
        <v>0</v>
      </c>
      <c r="BK401" s="148">
        <f>+[2]Chocó!R401</f>
        <v>0</v>
      </c>
      <c r="BL401" s="148">
        <f>+[2]Chocó!AG401</f>
        <v>0</v>
      </c>
      <c r="BM401" s="148">
        <f>+[2]Córdoba!Q401</f>
        <v>22</v>
      </c>
      <c r="BN401" s="148">
        <f>+[2]Córdoba!R401</f>
        <v>22</v>
      </c>
      <c r="BO401" s="148">
        <f>+[2]Córdoba!AG401</f>
        <v>0</v>
      </c>
      <c r="BP401" s="148">
        <f>+[2]Cundinamarca!Q401</f>
        <v>240</v>
      </c>
      <c r="BQ401" s="148">
        <f>+[2]Cundinamarca!R401</f>
        <v>232</v>
      </c>
      <c r="BR401" s="148">
        <f>+[2]Cundinamarca!AG401</f>
        <v>0</v>
      </c>
      <c r="BS401" s="148">
        <f>+[2]Guainía!Q401</f>
        <v>9</v>
      </c>
      <c r="BT401" s="148">
        <f>+[2]Guainía!R401</f>
        <v>9</v>
      </c>
      <c r="BU401" s="148">
        <f>+[2]Guainía!AG401</f>
        <v>0</v>
      </c>
      <c r="BV401" s="148">
        <f>+[2]Guaviare!Q401</f>
        <v>11</v>
      </c>
      <c r="BW401" s="148">
        <f>+[2]Guaviare!R401</f>
        <v>5</v>
      </c>
      <c r="BX401" s="148">
        <f>+[2]Guaviare!AG401</f>
        <v>0</v>
      </c>
      <c r="BY401" s="148">
        <f>+[2]Huila!Q401</f>
        <v>44</v>
      </c>
      <c r="BZ401" s="148">
        <f>+[2]Huila!R401</f>
        <v>11</v>
      </c>
      <c r="CA401" s="148">
        <f>+[2]Huila!AG401</f>
        <v>0</v>
      </c>
      <c r="CB401" s="148">
        <f>+'[2]La Guajira'!Q401</f>
        <v>10</v>
      </c>
      <c r="CC401" s="148">
        <f>+'[2]La Guajira'!R401</f>
        <v>9</v>
      </c>
      <c r="CD401" s="148">
        <f>+'[2]La Guajira'!AG401</f>
        <v>0</v>
      </c>
      <c r="CE401" s="148">
        <f>+[2]Magdalena!Q401</f>
        <v>20</v>
      </c>
      <c r="CF401" s="148">
        <f>+[2]Magdalena!R401</f>
        <v>15</v>
      </c>
      <c r="CG401" s="148">
        <f>+[2]Magdalena!AG401</f>
        <v>0</v>
      </c>
      <c r="CH401" s="148">
        <f>+[2]Meta!Q401</f>
        <v>85</v>
      </c>
      <c r="CI401" s="148">
        <f>+[2]Meta!R401</f>
        <v>83</v>
      </c>
      <c r="CJ401" s="148">
        <f>+[2]Meta!AG401</f>
        <v>0</v>
      </c>
      <c r="CK401" s="148">
        <f>+[2]Nariño!Q401</f>
        <v>39</v>
      </c>
      <c r="CL401" s="148">
        <f>+[2]Nariño!R401</f>
        <v>37</v>
      </c>
      <c r="CM401" s="148">
        <f>+[2]Nariño!AG401</f>
        <v>0</v>
      </c>
      <c r="CN401" s="148">
        <f>+'[2]Norte de Santander'!Q401</f>
        <v>33</v>
      </c>
      <c r="CO401" s="148">
        <f>+'[2]Norte de Santander'!R401</f>
        <v>33</v>
      </c>
      <c r="CP401" s="148">
        <f>+'[2]Norte de Santander'!AG401</f>
        <v>0</v>
      </c>
      <c r="CQ401" s="148">
        <f>+[2]Putumayo!Q401</f>
        <v>17</v>
      </c>
      <c r="CR401" s="148">
        <f>+[2]Putumayo!R401</f>
        <v>11</v>
      </c>
      <c r="CS401" s="148">
        <f>+[2]Putumayo!AG401</f>
        <v>0</v>
      </c>
      <c r="CT401" s="148">
        <f>+[2]Quindio!Q401</f>
        <v>45</v>
      </c>
      <c r="CU401" s="148">
        <f>+[2]Quindio!R401</f>
        <v>42</v>
      </c>
      <c r="CV401" s="148">
        <f>+[2]Quindio!AG401</f>
        <v>0</v>
      </c>
      <c r="CW401" s="148">
        <f>+[2]Risaralda!Q401</f>
        <v>39</v>
      </c>
      <c r="CX401" s="148">
        <f>+[2]Risaralda!R401</f>
        <v>39</v>
      </c>
      <c r="CY401" s="148">
        <f>+[2]Risaralda!AG401</f>
        <v>0</v>
      </c>
      <c r="CZ401" s="148">
        <f>+'[2]San Anadrés'!Q401</f>
        <v>0</v>
      </c>
      <c r="DA401" s="148">
        <f>+'[2]San Anadrés'!R401</f>
        <v>0</v>
      </c>
      <c r="DB401" s="148">
        <f>+'[2]San Anadrés'!AG401</f>
        <v>0</v>
      </c>
      <c r="DC401" s="148">
        <f>+[2]Santander!Q401</f>
        <v>105</v>
      </c>
      <c r="DD401" s="148">
        <f>+[2]Santander!R401</f>
        <v>105</v>
      </c>
      <c r="DE401" s="148">
        <f>+[2]Santander!AG401</f>
        <v>0</v>
      </c>
      <c r="DF401" s="148">
        <f>+[2]Sucre!Q401</f>
        <v>22</v>
      </c>
      <c r="DG401" s="148">
        <f>+[2]Sucre!R401</f>
        <v>18</v>
      </c>
      <c r="DH401" s="148">
        <f>+[2]Sucre!AG401</f>
        <v>0</v>
      </c>
      <c r="DI401" s="148">
        <f>+[2]Tolima!Q401</f>
        <v>68</v>
      </c>
      <c r="DJ401" s="148">
        <f>+[2]Tolima!R401</f>
        <v>19</v>
      </c>
      <c r="DK401" s="148">
        <f>+[2]Tolima!AG401</f>
        <v>0</v>
      </c>
      <c r="DL401" s="148">
        <f>+'[2]Valle del Cauca'!Q401</f>
        <v>235</v>
      </c>
      <c r="DM401" s="148">
        <f>+'[2]Valle del Cauca'!R401</f>
        <v>208</v>
      </c>
      <c r="DN401" s="148">
        <f>+'[2]Valle del Cauca'!AG401</f>
        <v>0</v>
      </c>
      <c r="DO401" s="148">
        <f>+[2]Vaupés!Q401</f>
        <v>0</v>
      </c>
      <c r="DP401" s="148">
        <f>+[2]Vaupés!R401</f>
        <v>0</v>
      </c>
      <c r="DQ401" s="148">
        <f>+[2]Vaupés!AG401</f>
        <v>0</v>
      </c>
      <c r="DR401" s="148">
        <f>+[2]Vichada!Q401</f>
        <v>0</v>
      </c>
      <c r="DS401" s="148">
        <f>+[2]Vichada!R401</f>
        <v>0</v>
      </c>
      <c r="DT401" s="148">
        <f>+[2]Vichada!AG401</f>
        <v>0</v>
      </c>
    </row>
    <row r="402" spans="1:124" ht="33.75" hidden="1" x14ac:dyDescent="0.25">
      <c r="A402" s="152" t="s">
        <v>718</v>
      </c>
      <c r="B402" s="144" t="str">
        <f t="shared" si="117"/>
        <v>5-0-10-18</v>
      </c>
      <c r="C402" s="192" t="s">
        <v>65</v>
      </c>
      <c r="D402" s="126" t="s">
        <v>55</v>
      </c>
      <c r="E402" s="192" t="s">
        <v>56</v>
      </c>
      <c r="F402" s="192" t="s">
        <v>511</v>
      </c>
      <c r="G402" s="192" t="s">
        <v>514</v>
      </c>
      <c r="H402" s="132" t="s">
        <v>577</v>
      </c>
      <c r="I402" s="429"/>
      <c r="J402" s="135">
        <v>507</v>
      </c>
      <c r="K402" s="124">
        <v>0.02</v>
      </c>
      <c r="L402" s="192" t="s">
        <v>575</v>
      </c>
      <c r="M402" s="148">
        <v>419</v>
      </c>
      <c r="N402" s="192" t="s">
        <v>573</v>
      </c>
      <c r="O402" s="192" t="s">
        <v>57</v>
      </c>
      <c r="P402" s="192" t="s">
        <v>60</v>
      </c>
      <c r="Q402" s="69">
        <f t="shared" si="105"/>
        <v>0</v>
      </c>
      <c r="R402" s="83" t="e">
        <f t="shared" si="113"/>
        <v>#DIV/0!</v>
      </c>
      <c r="S402" s="83">
        <f>+[2]Amazonas!S402+[2]Antioquia!S402+[2]Atantico!S402+[2]Arauca!S402+[2]Bolivar!S402+[2]Boyacá!S402+[2]Caldas!S402+[2]Caquetá!S402+[2]Casanare!S402+[2]Cauca!S402+[2]Cesar!S402+[2]Chocó!S402+[2]Córdoba!S402+[2]Cundinamarca!S402+[2]Guainía!S402+[2]Guaviare!S402+[2]Huila!S402+'[2]La Guajira'!S402+[2]Magdalena!S402+[2]Meta!S402+[2]Nariño!S402+'[2]Norte de Santander'!S402+[2]Putumayo!S402+[2]Quindio!S402+[2]Risaralda!S402+'[2]San Anadrés'!S402+[2]Santander!S402+[2]Sucre!S402+[2]Tolima!S402+'[2]Valle del Cauca'!S402+[2]Vaupés!S402+[2]Vichada!S402</f>
        <v>0</v>
      </c>
      <c r="T402" s="83">
        <f>+[2]Amazonas!T402+[2]Antioquia!T402+[2]Atantico!T402+[2]Arauca!T402+[2]Bolivar!T402+[2]Boyacá!T402+[2]Caldas!T402+[2]Caquetá!T402+[2]Casanare!T402+[2]Cauca!T402+[2]Cesar!T402+[2]Chocó!T402+[2]Córdoba!T402+[2]Cundinamarca!T402+[2]Guainía!T402+[2]Guaviare!T402+[2]Huila!T402+'[2]La Guajira'!T402+[2]Magdalena!T402+[2]Meta!T402+[2]Nariño!T402+'[2]Norte de Santander'!T402+[2]Putumayo!T402+[2]Quindio!T402+[2]Risaralda!T402+'[2]San Anadrés'!T402+[2]Santander!T402+[2]Sucre!T402+[2]Tolima!T402+'[2]Valle del Cauca'!T402+[2]Vaupés!T402+[2]Vichada!T402</f>
        <v>0</v>
      </c>
      <c r="U402" s="148">
        <f t="shared" si="114"/>
        <v>507</v>
      </c>
      <c r="V402" s="148">
        <f t="shared" si="115"/>
        <v>0</v>
      </c>
      <c r="W402" s="148">
        <f>+'[2]Oficinas Nacionales'!Q402</f>
        <v>0</v>
      </c>
      <c r="X402" s="148">
        <f>+'[2]Oficinas Nacionales'!R402</f>
        <v>0</v>
      </c>
      <c r="Y402" s="148">
        <f>+'[2]Oficinas Nacionales'!AG402</f>
        <v>0</v>
      </c>
      <c r="Z402" s="148">
        <f t="shared" si="116"/>
        <v>507</v>
      </c>
      <c r="AA402" s="148">
        <f t="shared" si="116"/>
        <v>419</v>
      </c>
      <c r="AB402" s="148">
        <f t="shared" si="116"/>
        <v>0</v>
      </c>
      <c r="AC402" s="148">
        <f>+[2]Amazonas!Q402</f>
        <v>2</v>
      </c>
      <c r="AD402" s="148">
        <f>+[2]Amazonas!R402</f>
        <v>1</v>
      </c>
      <c r="AE402" s="148">
        <f>+[2]Amazonas!AG402</f>
        <v>0</v>
      </c>
      <c r="AF402" s="148">
        <f>+[2]Antioquia!Q402</f>
        <v>50</v>
      </c>
      <c r="AG402" s="148">
        <f>+[2]Antioquia!R402</f>
        <v>41</v>
      </c>
      <c r="AH402" s="148">
        <f>+[2]Antioquia!AG402</f>
        <v>0</v>
      </c>
      <c r="AI402" s="148">
        <f>+[2]Atantico!Q402</f>
        <v>10</v>
      </c>
      <c r="AJ402" s="148">
        <f>+[2]Atantico!R402</f>
        <v>8</v>
      </c>
      <c r="AK402" s="148">
        <f>+[2]Atantico!AG402</f>
        <v>0</v>
      </c>
      <c r="AL402" s="148">
        <f>+[2]Arauca!Q402</f>
        <v>13</v>
      </c>
      <c r="AM402" s="148">
        <f>+[2]Arauca!R402</f>
        <v>13</v>
      </c>
      <c r="AN402" s="148">
        <f>+[2]Arauca!AG402</f>
        <v>0</v>
      </c>
      <c r="AO402" s="148">
        <f>+[2]Bolivar!Q402</f>
        <v>5</v>
      </c>
      <c r="AP402" s="148">
        <f>+[2]Bolivar!R402</f>
        <v>5</v>
      </c>
      <c r="AQ402" s="148">
        <f>+[2]Bolivar!AG402</f>
        <v>0</v>
      </c>
      <c r="AR402" s="148">
        <f>+[2]Boyacá!Q402</f>
        <v>32</v>
      </c>
      <c r="AS402" s="148">
        <f>+[2]Boyacá!R402</f>
        <v>22</v>
      </c>
      <c r="AT402" s="148">
        <f>+[2]Boyacá!AG402</f>
        <v>0</v>
      </c>
      <c r="AU402" s="148">
        <f>+[2]Caldas!Q402</f>
        <v>18</v>
      </c>
      <c r="AV402" s="148">
        <f>+[2]Caldas!R402</f>
        <v>13</v>
      </c>
      <c r="AW402" s="148">
        <f>+[2]Caldas!AG402</f>
        <v>0</v>
      </c>
      <c r="AX402" s="148">
        <f>+[2]Caquetá!Q402</f>
        <v>18</v>
      </c>
      <c r="AY402" s="148">
        <f>+[2]Caquetá!R402</f>
        <v>14</v>
      </c>
      <c r="AZ402" s="148">
        <f>+[2]Caquetá!AG402</f>
        <v>0</v>
      </c>
      <c r="BA402" s="148">
        <f>+[2]Casanare!Q402</f>
        <v>15</v>
      </c>
      <c r="BB402" s="148">
        <f>+[2]Casanare!R402</f>
        <v>15</v>
      </c>
      <c r="BC402" s="148">
        <f>+[2]Casanare!AG402</f>
        <v>0</v>
      </c>
      <c r="BD402" s="148">
        <f>+[2]Cauca!Q402</f>
        <v>1</v>
      </c>
      <c r="BE402" s="148">
        <f>+[2]Cauca!R402</f>
        <v>1</v>
      </c>
      <c r="BF402" s="148">
        <f>+[2]Cauca!AG402</f>
        <v>0</v>
      </c>
      <c r="BG402" s="148">
        <f>+[2]Cesar!Q402</f>
        <v>2</v>
      </c>
      <c r="BH402" s="148">
        <f>+[2]Cesar!R402</f>
        <v>2</v>
      </c>
      <c r="BI402" s="148">
        <f>+[2]Cesar!AG402</f>
        <v>0</v>
      </c>
      <c r="BJ402" s="148">
        <f>+[2]Chocó!Q402</f>
        <v>1</v>
      </c>
      <c r="BK402" s="148">
        <f>+[2]Chocó!R402</f>
        <v>0</v>
      </c>
      <c r="BL402" s="148">
        <f>+[2]Chocó!AG402</f>
        <v>0</v>
      </c>
      <c r="BM402" s="148">
        <f>+[2]Córdoba!Q402</f>
        <v>18</v>
      </c>
      <c r="BN402" s="148">
        <f>+[2]Córdoba!R402</f>
        <v>18</v>
      </c>
      <c r="BO402" s="148">
        <f>+[2]Córdoba!AG402</f>
        <v>0</v>
      </c>
      <c r="BP402" s="148">
        <f>+[2]Cundinamarca!Q402</f>
        <v>93</v>
      </c>
      <c r="BQ402" s="148">
        <f>+[2]Cundinamarca!R402</f>
        <v>77</v>
      </c>
      <c r="BR402" s="148">
        <f>+[2]Cundinamarca!AG402</f>
        <v>0</v>
      </c>
      <c r="BS402" s="148">
        <f>+[2]Guainía!Q402</f>
        <v>0</v>
      </c>
      <c r="BT402" s="148">
        <f>+[2]Guainía!R402</f>
        <v>0</v>
      </c>
      <c r="BU402" s="148">
        <f>+[2]Guainía!AG402</f>
        <v>0</v>
      </c>
      <c r="BV402" s="148">
        <f>+[2]Guaviare!Q402</f>
        <v>1</v>
      </c>
      <c r="BW402" s="148">
        <f>+[2]Guaviare!R402</f>
        <v>0</v>
      </c>
      <c r="BX402" s="148">
        <f>+[2]Guaviare!AG402</f>
        <v>0</v>
      </c>
      <c r="BY402" s="148">
        <f>+[2]Huila!Q402</f>
        <v>5</v>
      </c>
      <c r="BZ402" s="148">
        <f>+[2]Huila!R402</f>
        <v>4</v>
      </c>
      <c r="CA402" s="148">
        <f>+[2]Huila!AG402</f>
        <v>0</v>
      </c>
      <c r="CB402" s="148">
        <f>+'[2]La Guajira'!Q402</f>
        <v>0</v>
      </c>
      <c r="CC402" s="148">
        <f>+'[2]La Guajira'!R402</f>
        <v>0</v>
      </c>
      <c r="CD402" s="148">
        <f>+'[2]La Guajira'!AG402</f>
        <v>0</v>
      </c>
      <c r="CE402" s="148">
        <f>+[2]Magdalena!Q402</f>
        <v>17</v>
      </c>
      <c r="CF402" s="148">
        <f>+[2]Magdalena!R402</f>
        <v>12</v>
      </c>
      <c r="CG402" s="148">
        <f>+[2]Magdalena!AG402</f>
        <v>0</v>
      </c>
      <c r="CH402" s="148">
        <f>+[2]Meta!Q402</f>
        <v>43</v>
      </c>
      <c r="CI402" s="148">
        <f>+[2]Meta!R402</f>
        <v>38</v>
      </c>
      <c r="CJ402" s="148">
        <f>+[2]Meta!AG402</f>
        <v>0</v>
      </c>
      <c r="CK402" s="148">
        <f>+[2]Nariño!Q402</f>
        <v>23</v>
      </c>
      <c r="CL402" s="148">
        <f>+[2]Nariño!R402</f>
        <v>23</v>
      </c>
      <c r="CM402" s="148">
        <f>+[2]Nariño!AG402</f>
        <v>0</v>
      </c>
      <c r="CN402" s="148">
        <f>+'[2]Norte de Santander'!Q402</f>
        <v>11</v>
      </c>
      <c r="CO402" s="148">
        <f>+'[2]Norte de Santander'!R402</f>
        <v>11</v>
      </c>
      <c r="CP402" s="148">
        <f>+'[2]Norte de Santander'!AG402</f>
        <v>0</v>
      </c>
      <c r="CQ402" s="148">
        <f>+[2]Putumayo!Q402</f>
        <v>2</v>
      </c>
      <c r="CR402" s="148">
        <f>+[2]Putumayo!R402</f>
        <v>2</v>
      </c>
      <c r="CS402" s="148">
        <f>+[2]Putumayo!AG402</f>
        <v>0</v>
      </c>
      <c r="CT402" s="148">
        <f>+[2]Quindio!Q402</f>
        <v>21</v>
      </c>
      <c r="CU402" s="148">
        <f>+[2]Quindio!R402</f>
        <v>21</v>
      </c>
      <c r="CV402" s="148">
        <f>+[2]Quindio!AG402</f>
        <v>0</v>
      </c>
      <c r="CW402" s="148">
        <f>+[2]Risaralda!Q402</f>
        <v>14</v>
      </c>
      <c r="CX402" s="148">
        <f>+[2]Risaralda!R402</f>
        <v>14</v>
      </c>
      <c r="CY402" s="148">
        <f>+[2]Risaralda!AG402</f>
        <v>0</v>
      </c>
      <c r="CZ402" s="148">
        <f>+'[2]San Anadrés'!Q402</f>
        <v>0</v>
      </c>
      <c r="DA402" s="148">
        <f>+'[2]San Anadrés'!R402</f>
        <v>0</v>
      </c>
      <c r="DB402" s="148">
        <f>+'[2]San Anadrés'!AG402</f>
        <v>0</v>
      </c>
      <c r="DC402" s="148">
        <f>+[2]Santander!Q402</f>
        <v>36</v>
      </c>
      <c r="DD402" s="148">
        <f>+[2]Santander!R402</f>
        <v>24</v>
      </c>
      <c r="DE402" s="148">
        <f>+[2]Santander!AG402</f>
        <v>0</v>
      </c>
      <c r="DF402" s="148">
        <f>+[2]Sucre!Q402</f>
        <v>6</v>
      </c>
      <c r="DG402" s="148">
        <f>+[2]Sucre!R402</f>
        <v>6</v>
      </c>
      <c r="DH402" s="148">
        <f>+[2]Sucre!AG402</f>
        <v>0</v>
      </c>
      <c r="DI402" s="148">
        <f>+[2]Tolima!Q402</f>
        <v>10</v>
      </c>
      <c r="DJ402" s="148">
        <f>+[2]Tolima!R402</f>
        <v>5</v>
      </c>
      <c r="DK402" s="148">
        <f>+[2]Tolima!AG402</f>
        <v>0</v>
      </c>
      <c r="DL402" s="148">
        <f>+'[2]Valle del Cauca'!Q402</f>
        <v>40</v>
      </c>
      <c r="DM402" s="148">
        <f>+'[2]Valle del Cauca'!R402</f>
        <v>29</v>
      </c>
      <c r="DN402" s="148">
        <f>+'[2]Valle del Cauca'!AG402</f>
        <v>0</v>
      </c>
      <c r="DO402" s="148">
        <f>+[2]Vaupés!Q402</f>
        <v>0</v>
      </c>
      <c r="DP402" s="148">
        <f>+[2]Vaupés!R402</f>
        <v>0</v>
      </c>
      <c r="DQ402" s="148">
        <f>+[2]Vaupés!AG402</f>
        <v>0</v>
      </c>
      <c r="DR402" s="148">
        <f>+[2]Vichada!Q402</f>
        <v>0</v>
      </c>
      <c r="DS402" s="148">
        <f>+[2]Vichada!R402</f>
        <v>0</v>
      </c>
      <c r="DT402" s="148">
        <f>+[2]Vichada!AG402</f>
        <v>0</v>
      </c>
    </row>
    <row r="403" spans="1:124" ht="33.75" hidden="1" x14ac:dyDescent="0.25">
      <c r="A403" s="152" t="s">
        <v>718</v>
      </c>
      <c r="B403" s="144" t="str">
        <f t="shared" si="117"/>
        <v>5-0-10-19</v>
      </c>
      <c r="C403" s="192" t="s">
        <v>65</v>
      </c>
      <c r="D403" s="126" t="s">
        <v>55</v>
      </c>
      <c r="E403" s="192" t="s">
        <v>56</v>
      </c>
      <c r="F403" s="192" t="s">
        <v>511</v>
      </c>
      <c r="G403" s="192" t="s">
        <v>514</v>
      </c>
      <c r="H403" s="132" t="s">
        <v>581</v>
      </c>
      <c r="I403" s="427"/>
      <c r="J403" s="135">
        <v>856</v>
      </c>
      <c r="K403" s="124">
        <v>0.02</v>
      </c>
      <c r="L403" s="192" t="s">
        <v>576</v>
      </c>
      <c r="M403" s="148">
        <v>450</v>
      </c>
      <c r="N403" s="192" t="s">
        <v>573</v>
      </c>
      <c r="O403" s="192" t="s">
        <v>57</v>
      </c>
      <c r="P403" s="192" t="s">
        <v>60</v>
      </c>
      <c r="Q403" s="69">
        <f t="shared" si="105"/>
        <v>0</v>
      </c>
      <c r="R403" s="83" t="e">
        <f t="shared" si="113"/>
        <v>#DIV/0!</v>
      </c>
      <c r="S403" s="83">
        <f>+[2]Amazonas!S403+[2]Antioquia!S403+[2]Atantico!S403+[2]Arauca!S403+[2]Bolivar!S403+[2]Boyacá!S403+[2]Caldas!S403+[2]Caquetá!S403+[2]Casanare!S403+[2]Cauca!S403+[2]Cesar!S403+[2]Chocó!S403+[2]Córdoba!S403+[2]Cundinamarca!S403+[2]Guainía!S403+[2]Guaviare!S403+[2]Huila!S403+'[2]La Guajira'!S403+[2]Magdalena!S403+[2]Meta!S403+[2]Nariño!S403+'[2]Norte de Santander'!S403+[2]Putumayo!S403+[2]Quindio!S403+[2]Risaralda!S403+'[2]San Anadrés'!S403+[2]Santander!S403+[2]Sucre!S403+[2]Tolima!S403+'[2]Valle del Cauca'!S403+[2]Vaupés!S403+[2]Vichada!S403</f>
        <v>0</v>
      </c>
      <c r="T403" s="83">
        <f>+[2]Amazonas!T403+[2]Antioquia!T403+[2]Atantico!T403+[2]Arauca!T403+[2]Bolivar!T403+[2]Boyacá!T403+[2]Caldas!T403+[2]Caquetá!T403+[2]Casanare!T403+[2]Cauca!T403+[2]Cesar!T403+[2]Chocó!T403+[2]Córdoba!T403+[2]Cundinamarca!T403+[2]Guainía!T403+[2]Guaviare!T403+[2]Huila!T403+'[2]La Guajira'!T403+[2]Magdalena!T403+[2]Meta!T403+[2]Nariño!T403+'[2]Norte de Santander'!T403+[2]Putumayo!T403+[2]Quindio!T403+[2]Risaralda!T403+'[2]San Anadrés'!T403+[2]Santander!T403+[2]Sucre!T403+[2]Tolima!T403+'[2]Valle del Cauca'!T403+[2]Vaupés!T403+[2]Vichada!T403</f>
        <v>0</v>
      </c>
      <c r="U403" s="148">
        <f t="shared" si="114"/>
        <v>856</v>
      </c>
      <c r="V403" s="148">
        <f t="shared" si="115"/>
        <v>0</v>
      </c>
      <c r="W403" s="148">
        <f>+'[2]Oficinas Nacionales'!Q403</f>
        <v>0</v>
      </c>
      <c r="X403" s="148">
        <f>+'[2]Oficinas Nacionales'!R403</f>
        <v>0</v>
      </c>
      <c r="Y403" s="148">
        <f>+'[2]Oficinas Nacionales'!AG403</f>
        <v>0</v>
      </c>
      <c r="Z403" s="148">
        <f t="shared" si="116"/>
        <v>856</v>
      </c>
      <c r="AA403" s="148">
        <f t="shared" si="116"/>
        <v>450</v>
      </c>
      <c r="AB403" s="148">
        <f t="shared" si="116"/>
        <v>0</v>
      </c>
      <c r="AC403" s="148">
        <f>+[2]Amazonas!Q403</f>
        <v>0</v>
      </c>
      <c r="AD403" s="148">
        <f>+[2]Amazonas!R403</f>
        <v>0</v>
      </c>
      <c r="AE403" s="148">
        <f>+[2]Amazonas!AG403</f>
        <v>0</v>
      </c>
      <c r="AF403" s="148">
        <f>+[2]Antioquia!Q403</f>
        <v>183</v>
      </c>
      <c r="AG403" s="148">
        <f>+[2]Antioquia!R403</f>
        <v>98</v>
      </c>
      <c r="AH403" s="148">
        <f>+[2]Antioquia!AG403</f>
        <v>0</v>
      </c>
      <c r="AI403" s="148">
        <f>+[2]Atantico!Q403</f>
        <v>53</v>
      </c>
      <c r="AJ403" s="148">
        <f>+[2]Atantico!R403</f>
        <v>3</v>
      </c>
      <c r="AK403" s="148">
        <f>+[2]Atantico!AG403</f>
        <v>0</v>
      </c>
      <c r="AL403" s="148">
        <f>+[2]Arauca!Q403</f>
        <v>0</v>
      </c>
      <c r="AM403" s="148">
        <f>+[2]Arauca!R403</f>
        <v>0</v>
      </c>
      <c r="AN403" s="148">
        <f>+[2]Arauca!AG403</f>
        <v>0</v>
      </c>
      <c r="AO403" s="148">
        <f>+[2]Bolivar!Q403</f>
        <v>0</v>
      </c>
      <c r="AP403" s="148">
        <f>+[2]Bolivar!R403</f>
        <v>0</v>
      </c>
      <c r="AQ403" s="148">
        <f>+[2]Bolivar!AG403</f>
        <v>0</v>
      </c>
      <c r="AR403" s="148">
        <f>+[2]Boyacá!Q403</f>
        <v>1</v>
      </c>
      <c r="AS403" s="148">
        <f>+[2]Boyacá!R403</f>
        <v>0</v>
      </c>
      <c r="AT403" s="148">
        <f>+[2]Boyacá!AG403</f>
        <v>0</v>
      </c>
      <c r="AU403" s="148">
        <f>+[2]Caldas!Q403</f>
        <v>5</v>
      </c>
      <c r="AV403" s="148">
        <f>+[2]Caldas!R403</f>
        <v>4</v>
      </c>
      <c r="AW403" s="148">
        <f>+[2]Caldas!AG403</f>
        <v>0</v>
      </c>
      <c r="AX403" s="148">
        <f>+[2]Caquetá!Q403</f>
        <v>0</v>
      </c>
      <c r="AY403" s="148">
        <f>+[2]Caquetá!R403</f>
        <v>0</v>
      </c>
      <c r="AZ403" s="148">
        <f>+[2]Caquetá!AG403</f>
        <v>0</v>
      </c>
      <c r="BA403" s="148">
        <f>+[2]Casanare!Q403</f>
        <v>5</v>
      </c>
      <c r="BB403" s="148">
        <f>+[2]Casanare!R403</f>
        <v>6</v>
      </c>
      <c r="BC403" s="148">
        <f>+[2]Casanare!AG403</f>
        <v>0</v>
      </c>
      <c r="BD403" s="148">
        <f>+[2]Cauca!Q403</f>
        <v>1</v>
      </c>
      <c r="BE403" s="148">
        <f>+[2]Cauca!R403</f>
        <v>0</v>
      </c>
      <c r="BF403" s="148">
        <f>+[2]Cauca!AG403</f>
        <v>0</v>
      </c>
      <c r="BG403" s="148">
        <f>+[2]Cesar!Q403</f>
        <v>0</v>
      </c>
      <c r="BH403" s="148">
        <f>+[2]Cesar!R403</f>
        <v>0</v>
      </c>
      <c r="BI403" s="148">
        <f>+[2]Cesar!AG403</f>
        <v>0</v>
      </c>
      <c r="BJ403" s="148">
        <f>+[2]Chocó!Q403</f>
        <v>0</v>
      </c>
      <c r="BK403" s="148">
        <f>+[2]Chocó!R403</f>
        <v>0</v>
      </c>
      <c r="BL403" s="148">
        <f>+[2]Chocó!AG403</f>
        <v>0</v>
      </c>
      <c r="BM403" s="148">
        <f>+[2]Córdoba!Q403</f>
        <v>11</v>
      </c>
      <c r="BN403" s="148">
        <f>+[2]Córdoba!R403</f>
        <v>6</v>
      </c>
      <c r="BO403" s="148">
        <f>+[2]Córdoba!AG403</f>
        <v>0</v>
      </c>
      <c r="BP403" s="148">
        <f>+[2]Cundinamarca!Q403</f>
        <v>231</v>
      </c>
      <c r="BQ403" s="148">
        <f>+[2]Cundinamarca!R403</f>
        <v>149</v>
      </c>
      <c r="BR403" s="148">
        <f>+[2]Cundinamarca!AG403</f>
        <v>0</v>
      </c>
      <c r="BS403" s="148">
        <f>+[2]Guainía!Q403</f>
        <v>0</v>
      </c>
      <c r="BT403" s="148">
        <f>+[2]Guainía!R403</f>
        <v>0</v>
      </c>
      <c r="BU403" s="148">
        <f>+[2]Guainía!AG403</f>
        <v>0</v>
      </c>
      <c r="BV403" s="148">
        <f>+[2]Guaviare!Q403</f>
        <v>0</v>
      </c>
      <c r="BW403" s="148">
        <f>+[2]Guaviare!R403</f>
        <v>0</v>
      </c>
      <c r="BX403" s="148">
        <f>+[2]Guaviare!AG403</f>
        <v>0</v>
      </c>
      <c r="BY403" s="148">
        <f>+[2]Huila!Q403</f>
        <v>37</v>
      </c>
      <c r="BZ403" s="148">
        <f>+[2]Huila!R403</f>
        <v>8</v>
      </c>
      <c r="CA403" s="148">
        <f>+[2]Huila!AG403</f>
        <v>0</v>
      </c>
      <c r="CB403" s="148">
        <f>+'[2]La Guajira'!Q403</f>
        <v>0</v>
      </c>
      <c r="CC403" s="148">
        <f>+'[2]La Guajira'!R403</f>
        <v>0</v>
      </c>
      <c r="CD403" s="148">
        <f>+'[2]La Guajira'!AG403</f>
        <v>0</v>
      </c>
      <c r="CE403" s="148">
        <f>+[2]Magdalena!Q403</f>
        <v>0</v>
      </c>
      <c r="CF403" s="148">
        <f>+[2]Magdalena!R403</f>
        <v>0</v>
      </c>
      <c r="CG403" s="148">
        <f>+[2]Magdalena!AG403</f>
        <v>0</v>
      </c>
      <c r="CH403" s="148">
        <f>+[2]Meta!Q403</f>
        <v>61</v>
      </c>
      <c r="CI403" s="148">
        <f>+[2]Meta!R403</f>
        <v>32</v>
      </c>
      <c r="CJ403" s="148">
        <f>+[2]Meta!AG403</f>
        <v>0</v>
      </c>
      <c r="CK403" s="148">
        <f>+[2]Nariño!Q403</f>
        <v>22</v>
      </c>
      <c r="CL403" s="148">
        <f>+[2]Nariño!R403</f>
        <v>22</v>
      </c>
      <c r="CM403" s="148">
        <f>+[2]Nariño!AG403</f>
        <v>0</v>
      </c>
      <c r="CN403" s="148">
        <f>+'[2]Norte de Santander'!Q403</f>
        <v>3</v>
      </c>
      <c r="CO403" s="148">
        <f>+'[2]Norte de Santander'!R403</f>
        <v>0</v>
      </c>
      <c r="CP403" s="148">
        <f>+'[2]Norte de Santander'!AG403</f>
        <v>0</v>
      </c>
      <c r="CQ403" s="148">
        <f>+[2]Putumayo!Q403</f>
        <v>1</v>
      </c>
      <c r="CR403" s="148">
        <f>+[2]Putumayo!R403</f>
        <v>0</v>
      </c>
      <c r="CS403" s="148">
        <f>+[2]Putumayo!AG403</f>
        <v>0</v>
      </c>
      <c r="CT403" s="148">
        <f>+[2]Quindio!Q403</f>
        <v>1</v>
      </c>
      <c r="CU403" s="148">
        <f>+[2]Quindio!R403</f>
        <v>0</v>
      </c>
      <c r="CV403" s="148">
        <f>+[2]Quindio!AG403</f>
        <v>0</v>
      </c>
      <c r="CW403" s="148">
        <f>+[2]Risaralda!Q403</f>
        <v>8</v>
      </c>
      <c r="CX403" s="148">
        <f>+[2]Risaralda!R403</f>
        <v>8</v>
      </c>
      <c r="CY403" s="148">
        <f>+[2]Risaralda!AG403</f>
        <v>0</v>
      </c>
      <c r="CZ403" s="148">
        <f>+'[2]San Anadrés'!Q403</f>
        <v>0</v>
      </c>
      <c r="DA403" s="148">
        <f>+'[2]San Anadrés'!R403</f>
        <v>0</v>
      </c>
      <c r="DB403" s="148">
        <f>+'[2]San Anadrés'!AG403</f>
        <v>0</v>
      </c>
      <c r="DC403" s="148">
        <f>+[2]Santander!Q403</f>
        <v>73</v>
      </c>
      <c r="DD403" s="148">
        <f>+[2]Santander!R403</f>
        <v>29</v>
      </c>
      <c r="DE403" s="148">
        <f>+[2]Santander!AG403</f>
        <v>0</v>
      </c>
      <c r="DF403" s="148">
        <f>+[2]Sucre!Q403</f>
        <v>0</v>
      </c>
      <c r="DG403" s="148">
        <f>+[2]Sucre!R403</f>
        <v>0</v>
      </c>
      <c r="DH403" s="148">
        <f>+[2]Sucre!AG403</f>
        <v>0</v>
      </c>
      <c r="DI403" s="148">
        <f>+[2]Tolima!Q403</f>
        <v>44</v>
      </c>
      <c r="DJ403" s="148">
        <f>+[2]Tolima!R403</f>
        <v>8</v>
      </c>
      <c r="DK403" s="148">
        <f>+[2]Tolima!AG403</f>
        <v>0</v>
      </c>
      <c r="DL403" s="148">
        <f>+'[2]Valle del Cauca'!Q403</f>
        <v>116</v>
      </c>
      <c r="DM403" s="148">
        <f>+'[2]Valle del Cauca'!R403</f>
        <v>77</v>
      </c>
      <c r="DN403" s="148">
        <f>+'[2]Valle del Cauca'!AG403</f>
        <v>0</v>
      </c>
      <c r="DO403" s="148">
        <f>+[2]Vaupés!Q403</f>
        <v>0</v>
      </c>
      <c r="DP403" s="148">
        <f>+[2]Vaupés!R403</f>
        <v>0</v>
      </c>
      <c r="DQ403" s="148">
        <f>+[2]Vaupés!AG403</f>
        <v>0</v>
      </c>
      <c r="DR403" s="148">
        <f>+[2]Vichada!Q403</f>
        <v>0</v>
      </c>
      <c r="DS403" s="148">
        <f>+[2]Vichada!R403</f>
        <v>0</v>
      </c>
      <c r="DT403" s="148">
        <f>+[2]Vichada!AG403</f>
        <v>0</v>
      </c>
    </row>
    <row r="404" spans="1:124" ht="33.75" hidden="1" x14ac:dyDescent="0.25">
      <c r="A404" s="152" t="s">
        <v>718</v>
      </c>
      <c r="B404" s="144" t="str">
        <f t="shared" si="117"/>
        <v>5-0-10-20</v>
      </c>
      <c r="C404" s="192" t="s">
        <v>65</v>
      </c>
      <c r="D404" s="126" t="s">
        <v>55</v>
      </c>
      <c r="E404" s="192" t="s">
        <v>56</v>
      </c>
      <c r="F404" s="192" t="s">
        <v>511</v>
      </c>
      <c r="G404" s="192" t="s">
        <v>514</v>
      </c>
      <c r="H404" s="132" t="s">
        <v>584</v>
      </c>
      <c r="I404" s="192" t="s">
        <v>578</v>
      </c>
      <c r="J404" s="135">
        <v>108</v>
      </c>
      <c r="K404" s="124">
        <v>0.01</v>
      </c>
      <c r="L404" s="192" t="s">
        <v>579</v>
      </c>
      <c r="M404" s="148">
        <v>110</v>
      </c>
      <c r="N404" s="192" t="s">
        <v>580</v>
      </c>
      <c r="O404" s="192" t="s">
        <v>57</v>
      </c>
      <c r="P404" s="192" t="s">
        <v>60</v>
      </c>
      <c r="Q404" s="69">
        <f t="shared" si="105"/>
        <v>8.3333333333333321</v>
      </c>
      <c r="R404" s="83" t="e">
        <f t="shared" si="113"/>
        <v>#DIV/0!</v>
      </c>
      <c r="S404" s="83">
        <f>+[2]Amazonas!S404+[2]Antioquia!S404+[2]Atantico!S404+[2]Arauca!S404+[2]Bolivar!S404+[2]Boyacá!S404+[2]Caldas!S404+[2]Caquetá!S404+[2]Casanare!S404+[2]Cauca!S404+[2]Cesar!S404+[2]Chocó!S404+[2]Córdoba!S404+[2]Cundinamarca!S404+[2]Guainía!S404+[2]Guaviare!S404+[2]Huila!S404+'[2]La Guajira'!S404+[2]Magdalena!S404+[2]Meta!S404+[2]Nariño!S404+'[2]Norte de Santander'!S404+[2]Putumayo!S404+[2]Quindio!S404+[2]Risaralda!S404+'[2]San Anadrés'!S404+[2]Santander!S404+[2]Sucre!S404+[2]Tolima!S404+'[2]Valle del Cauca'!S404+[2]Vaupés!S404+[2]Vichada!S404</f>
        <v>0</v>
      </c>
      <c r="T404" s="83">
        <f>+[2]Amazonas!T404+[2]Antioquia!T404+[2]Atantico!T404+[2]Arauca!T404+[2]Bolivar!T404+[2]Boyacá!T404+[2]Caldas!T404+[2]Caquetá!T404+[2]Casanare!T404+[2]Cauca!T404+[2]Cesar!T404+[2]Chocó!T404+[2]Córdoba!T404+[2]Cundinamarca!T404+[2]Guainía!T404+[2]Guaviare!T404+[2]Huila!T404+'[2]La Guajira'!T404+[2]Magdalena!T404+[2]Meta!T404+[2]Nariño!T404+'[2]Norte de Santander'!T404+[2]Putumayo!T404+[2]Quindio!T404+[2]Risaralda!T404+'[2]San Anadrés'!T404+[2]Santander!T404+[2]Sucre!T404+[2]Tolima!T404+'[2]Valle del Cauca'!T404+[2]Vaupés!T404+[2]Vichada!T404</f>
        <v>0</v>
      </c>
      <c r="U404" s="148">
        <f t="shared" si="114"/>
        <v>108</v>
      </c>
      <c r="V404" s="148">
        <f t="shared" si="115"/>
        <v>9</v>
      </c>
      <c r="W404" s="148">
        <f>+'[2]Oficinas Nacionales'!Q404</f>
        <v>0</v>
      </c>
      <c r="X404" s="148">
        <f>+'[2]Oficinas Nacionales'!R404</f>
        <v>0</v>
      </c>
      <c r="Y404" s="148">
        <f>+'[2]Oficinas Nacionales'!AG404</f>
        <v>0</v>
      </c>
      <c r="Z404" s="148">
        <f t="shared" si="116"/>
        <v>108</v>
      </c>
      <c r="AA404" s="148">
        <f t="shared" si="116"/>
        <v>158</v>
      </c>
      <c r="AB404" s="148">
        <f t="shared" si="116"/>
        <v>9</v>
      </c>
      <c r="AC404" s="148">
        <f>+[2]Amazonas!Q404</f>
        <v>0</v>
      </c>
      <c r="AD404" s="148">
        <f>+[2]Amazonas!R404</f>
        <v>0</v>
      </c>
      <c r="AE404" s="148">
        <f>+[2]Amazonas!AG404</f>
        <v>0</v>
      </c>
      <c r="AF404" s="148">
        <f>+[2]Antioquia!Q404</f>
        <v>6</v>
      </c>
      <c r="AG404" s="148">
        <f>+[2]Antioquia!R404</f>
        <v>6</v>
      </c>
      <c r="AH404" s="148">
        <f>+[2]Antioquia!AG404</f>
        <v>6</v>
      </c>
      <c r="AI404" s="148">
        <f>+[2]Atantico!Q404</f>
        <v>3</v>
      </c>
      <c r="AJ404" s="148">
        <f>+[2]Atantico!R404</f>
        <v>0</v>
      </c>
      <c r="AK404" s="148">
        <f>+[2]Atantico!AG404</f>
        <v>0</v>
      </c>
      <c r="AL404" s="148">
        <f>+[2]Arauca!Q404</f>
        <v>0</v>
      </c>
      <c r="AM404" s="148">
        <f>+[2]Arauca!R404</f>
        <v>0</v>
      </c>
      <c r="AN404" s="148">
        <f>+[2]Arauca!AG404</f>
        <v>0</v>
      </c>
      <c r="AO404" s="148">
        <f>+[2]Bolivar!Q404</f>
        <v>0</v>
      </c>
      <c r="AP404" s="148">
        <f>+[2]Bolivar!R404</f>
        <v>0</v>
      </c>
      <c r="AQ404" s="148">
        <f>+[2]Bolivar!AG404</f>
        <v>0</v>
      </c>
      <c r="AR404" s="148">
        <f>+[2]Boyacá!Q404</f>
        <v>4</v>
      </c>
      <c r="AS404" s="148">
        <f>+[2]Boyacá!R404</f>
        <v>0</v>
      </c>
      <c r="AT404" s="148">
        <f>+[2]Boyacá!AG404</f>
        <v>0</v>
      </c>
      <c r="AU404" s="148">
        <f>+[2]Caldas!Q404</f>
        <v>0</v>
      </c>
      <c r="AV404" s="148">
        <f>+[2]Caldas!R404</f>
        <v>0</v>
      </c>
      <c r="AW404" s="148">
        <f>+[2]Caldas!AG404</f>
        <v>0</v>
      </c>
      <c r="AX404" s="148">
        <f>+[2]Caquetá!Q404</f>
        <v>0</v>
      </c>
      <c r="AY404" s="148">
        <f>+[2]Caquetá!R404</f>
        <v>0</v>
      </c>
      <c r="AZ404" s="148">
        <f>+[2]Caquetá!AG404</f>
        <v>0</v>
      </c>
      <c r="BA404" s="148">
        <f>+[2]Casanare!Q404</f>
        <v>0</v>
      </c>
      <c r="BB404" s="148">
        <f>+[2]Casanare!R404</f>
        <v>0</v>
      </c>
      <c r="BC404" s="148">
        <f>+[2]Casanare!AG404</f>
        <v>0</v>
      </c>
      <c r="BD404" s="148">
        <f>+[2]Cauca!Q404</f>
        <v>0</v>
      </c>
      <c r="BE404" s="148">
        <f>+[2]Cauca!R404</f>
        <v>0</v>
      </c>
      <c r="BF404" s="148">
        <f>+[2]Cauca!AG404</f>
        <v>0</v>
      </c>
      <c r="BG404" s="148">
        <f>+[2]Cesar!Q404</f>
        <v>0</v>
      </c>
      <c r="BH404" s="148">
        <f>+[2]Cesar!R404</f>
        <v>0</v>
      </c>
      <c r="BI404" s="148">
        <f>+[2]Cesar!AG404</f>
        <v>0</v>
      </c>
      <c r="BJ404" s="148">
        <f>+[2]Chocó!Q404</f>
        <v>0</v>
      </c>
      <c r="BK404" s="148">
        <f>+[2]Chocó!R404</f>
        <v>0</v>
      </c>
      <c r="BL404" s="148">
        <f>+[2]Chocó!AG404</f>
        <v>0</v>
      </c>
      <c r="BM404" s="148">
        <f>+[2]Córdoba!Q404</f>
        <v>0</v>
      </c>
      <c r="BN404" s="148">
        <f>+[2]Córdoba!R404</f>
        <v>0</v>
      </c>
      <c r="BO404" s="148">
        <f>+[2]Córdoba!AG404</f>
        <v>0</v>
      </c>
      <c r="BP404" s="148">
        <f>+[2]Cundinamarca!Q404</f>
        <v>17</v>
      </c>
      <c r="BQ404" s="148">
        <f>+[2]Cundinamarca!R404</f>
        <v>60</v>
      </c>
      <c r="BR404" s="148">
        <f>+[2]Cundinamarca!AG404</f>
        <v>0</v>
      </c>
      <c r="BS404" s="148">
        <f>+[2]Guainía!Q404</f>
        <v>0</v>
      </c>
      <c r="BT404" s="148">
        <f>+[2]Guainía!R404</f>
        <v>0</v>
      </c>
      <c r="BU404" s="148">
        <f>+[2]Guainía!AG404</f>
        <v>0</v>
      </c>
      <c r="BV404" s="148">
        <f>+[2]Guaviare!Q404</f>
        <v>0</v>
      </c>
      <c r="BW404" s="148">
        <f>+[2]Guaviare!R404</f>
        <v>0</v>
      </c>
      <c r="BX404" s="148">
        <f>+[2]Guaviare!AG404</f>
        <v>0</v>
      </c>
      <c r="BY404" s="148">
        <f>+[2]Huila!Q404</f>
        <v>0</v>
      </c>
      <c r="BZ404" s="148">
        <f>+[2]Huila!R404</f>
        <v>0</v>
      </c>
      <c r="CA404" s="148">
        <f>+[2]Huila!AG404</f>
        <v>0</v>
      </c>
      <c r="CB404" s="148">
        <f>+'[2]La Guajira'!Q404</f>
        <v>0</v>
      </c>
      <c r="CC404" s="148">
        <f>+'[2]La Guajira'!R404</f>
        <v>0</v>
      </c>
      <c r="CD404" s="148">
        <f>+'[2]La Guajira'!AG404</f>
        <v>0</v>
      </c>
      <c r="CE404" s="148">
        <f>+[2]Magdalena!Q404</f>
        <v>0</v>
      </c>
      <c r="CF404" s="148">
        <f>+[2]Magdalena!R404</f>
        <v>0</v>
      </c>
      <c r="CG404" s="148">
        <f>+[2]Magdalena!AG404</f>
        <v>0</v>
      </c>
      <c r="CH404" s="148">
        <f>+[2]Meta!Q404</f>
        <v>0</v>
      </c>
      <c r="CI404" s="148">
        <f>+[2]Meta!R404</f>
        <v>0</v>
      </c>
      <c r="CJ404" s="148">
        <f>+[2]Meta!AG404</f>
        <v>0</v>
      </c>
      <c r="CK404" s="148">
        <f>+[2]Nariño!Q404</f>
        <v>5</v>
      </c>
      <c r="CL404" s="148">
        <f>+[2]Nariño!R404</f>
        <v>5</v>
      </c>
      <c r="CM404" s="148">
        <f>+[2]Nariño!AG404</f>
        <v>2</v>
      </c>
      <c r="CN404" s="148">
        <f>+'[2]Norte de Santander'!Q404</f>
        <v>1</v>
      </c>
      <c r="CO404" s="148">
        <f>+'[2]Norte de Santander'!R404</f>
        <v>1</v>
      </c>
      <c r="CP404" s="148">
        <f>+'[2]Norte de Santander'!AG404</f>
        <v>0</v>
      </c>
      <c r="CQ404" s="148">
        <f>+[2]Putumayo!Q404</f>
        <v>0</v>
      </c>
      <c r="CR404" s="148">
        <f>+[2]Putumayo!R404</f>
        <v>0</v>
      </c>
      <c r="CS404" s="148">
        <f>+[2]Putumayo!AG404</f>
        <v>0</v>
      </c>
      <c r="CT404" s="148">
        <f>+[2]Quindio!Q404</f>
        <v>6</v>
      </c>
      <c r="CU404" s="148">
        <f>+[2]Quindio!R404</f>
        <v>6</v>
      </c>
      <c r="CV404" s="148">
        <f>+[2]Quindio!AG404</f>
        <v>0</v>
      </c>
      <c r="CW404" s="148">
        <f>+[2]Risaralda!Q404</f>
        <v>0</v>
      </c>
      <c r="CX404" s="148">
        <f>+[2]Risaralda!R404</f>
        <v>0</v>
      </c>
      <c r="CY404" s="148">
        <f>+[2]Risaralda!AG404</f>
        <v>0</v>
      </c>
      <c r="CZ404" s="148">
        <f>+'[2]San Anadrés'!Q404</f>
        <v>0</v>
      </c>
      <c r="DA404" s="148">
        <f>+'[2]San Anadrés'!R404</f>
        <v>0</v>
      </c>
      <c r="DB404" s="148">
        <f>+'[2]San Anadrés'!AG404</f>
        <v>0</v>
      </c>
      <c r="DC404" s="148">
        <f>+[2]Santander!Q404</f>
        <v>32</v>
      </c>
      <c r="DD404" s="148">
        <f>+[2]Santander!R404</f>
        <v>32</v>
      </c>
      <c r="DE404" s="148">
        <f>+[2]Santander!AG404</f>
        <v>1</v>
      </c>
      <c r="DF404" s="148">
        <f>+[2]Sucre!Q404</f>
        <v>0</v>
      </c>
      <c r="DG404" s="148">
        <f>+[2]Sucre!R404</f>
        <v>0</v>
      </c>
      <c r="DH404" s="148">
        <f>+[2]Sucre!AG404</f>
        <v>0</v>
      </c>
      <c r="DI404" s="148">
        <f>+[2]Tolima!Q404</f>
        <v>16</v>
      </c>
      <c r="DJ404" s="148">
        <f>+[2]Tolima!R404</f>
        <v>24</v>
      </c>
      <c r="DK404" s="148">
        <f>+[2]Tolima!AG404</f>
        <v>0</v>
      </c>
      <c r="DL404" s="148">
        <f>+'[2]Valle del Cauca'!Q404</f>
        <v>18</v>
      </c>
      <c r="DM404" s="148">
        <f>+'[2]Valle del Cauca'!R404</f>
        <v>24</v>
      </c>
      <c r="DN404" s="148">
        <f>+'[2]Valle del Cauca'!AG404</f>
        <v>0</v>
      </c>
      <c r="DO404" s="148">
        <f>+[2]Vaupés!Q404</f>
        <v>0</v>
      </c>
      <c r="DP404" s="148">
        <f>+[2]Vaupés!R404</f>
        <v>0</v>
      </c>
      <c r="DQ404" s="148">
        <f>+[2]Vaupés!AG404</f>
        <v>0</v>
      </c>
      <c r="DR404" s="148">
        <f>+[2]Vichada!Q404</f>
        <v>0</v>
      </c>
      <c r="DS404" s="148">
        <f>+[2]Vichada!R404</f>
        <v>0</v>
      </c>
      <c r="DT404" s="148">
        <f>+[2]Vichada!AG404</f>
        <v>0</v>
      </c>
    </row>
    <row r="405" spans="1:124" ht="33.75" hidden="1" x14ac:dyDescent="0.25">
      <c r="A405" s="152" t="s">
        <v>718</v>
      </c>
      <c r="B405" s="144" t="str">
        <f t="shared" si="117"/>
        <v>5-0-10-21</v>
      </c>
      <c r="C405" s="192" t="s">
        <v>65</v>
      </c>
      <c r="D405" s="126" t="s">
        <v>55</v>
      </c>
      <c r="E405" s="192" t="s">
        <v>56</v>
      </c>
      <c r="F405" s="192" t="s">
        <v>511</v>
      </c>
      <c r="G405" s="192" t="s">
        <v>514</v>
      </c>
      <c r="H405" s="132" t="s">
        <v>708</v>
      </c>
      <c r="I405" s="192" t="s">
        <v>582</v>
      </c>
      <c r="J405" s="135">
        <v>42</v>
      </c>
      <c r="K405" s="124">
        <v>0.01</v>
      </c>
      <c r="L405" s="192" t="s">
        <v>579</v>
      </c>
      <c r="M405" s="148">
        <v>37</v>
      </c>
      <c r="N405" s="192" t="s">
        <v>583</v>
      </c>
      <c r="O405" s="192" t="s">
        <v>57</v>
      </c>
      <c r="P405" s="192" t="s">
        <v>60</v>
      </c>
      <c r="Q405" s="69">
        <f t="shared" si="105"/>
        <v>2.3809523809523809</v>
      </c>
      <c r="R405" s="83" t="e">
        <f t="shared" si="113"/>
        <v>#DIV/0!</v>
      </c>
      <c r="S405" s="83">
        <f>+[2]Amazonas!S405+[2]Antioquia!S405+[2]Atantico!S405+[2]Arauca!S405+[2]Bolivar!S405+[2]Boyacá!S405+[2]Caldas!S405+[2]Caquetá!S405+[2]Casanare!S405+[2]Cauca!S405+[2]Cesar!S405+[2]Chocó!S405+[2]Córdoba!S405+[2]Cundinamarca!S405+[2]Guainía!S405+[2]Guaviare!S405+[2]Huila!S405+'[2]La Guajira'!S405+[2]Magdalena!S405+[2]Meta!S405+[2]Nariño!S405+'[2]Norte de Santander'!S405+[2]Putumayo!S405+[2]Quindio!S405+[2]Risaralda!S405+'[2]San Anadrés'!S405+[2]Santander!S405+[2]Sucre!S405+[2]Tolima!S405+'[2]Valle del Cauca'!S405+[2]Vaupés!S405+[2]Vichada!S405</f>
        <v>0</v>
      </c>
      <c r="T405" s="83">
        <f>+[2]Amazonas!T405+[2]Antioquia!T405+[2]Atantico!T405+[2]Arauca!T405+[2]Bolivar!T405+[2]Boyacá!T405+[2]Caldas!T405+[2]Caquetá!T405+[2]Casanare!T405+[2]Cauca!T405+[2]Cesar!T405+[2]Chocó!T405+[2]Córdoba!T405+[2]Cundinamarca!T405+[2]Guainía!T405+[2]Guaviare!T405+[2]Huila!T405+'[2]La Guajira'!T405+[2]Magdalena!T405+[2]Meta!T405+[2]Nariño!T405+'[2]Norte de Santander'!T405+[2]Putumayo!T405+[2]Quindio!T405+[2]Risaralda!T405+'[2]San Anadrés'!T405+[2]Santander!T405+[2]Sucre!T405+[2]Tolima!T405+'[2]Valle del Cauca'!T405+[2]Vaupés!T405+[2]Vichada!T405</f>
        <v>0</v>
      </c>
      <c r="U405" s="148">
        <f t="shared" si="114"/>
        <v>42</v>
      </c>
      <c r="V405" s="148">
        <f t="shared" si="115"/>
        <v>1</v>
      </c>
      <c r="W405" s="148">
        <f>+'[2]Oficinas Nacionales'!Q405</f>
        <v>0</v>
      </c>
      <c r="X405" s="148">
        <f>+'[2]Oficinas Nacionales'!R405</f>
        <v>0</v>
      </c>
      <c r="Y405" s="148">
        <f>+'[2]Oficinas Nacionales'!AG405</f>
        <v>0</v>
      </c>
      <c r="Z405" s="148">
        <f t="shared" si="116"/>
        <v>42</v>
      </c>
      <c r="AA405" s="148">
        <f t="shared" si="116"/>
        <v>41</v>
      </c>
      <c r="AB405" s="148">
        <f t="shared" si="116"/>
        <v>1</v>
      </c>
      <c r="AC405" s="148">
        <f>+[2]Amazonas!Q405</f>
        <v>0</v>
      </c>
      <c r="AD405" s="148">
        <f>+[2]Amazonas!R405</f>
        <v>0</v>
      </c>
      <c r="AE405" s="148">
        <f>+[2]Amazonas!AG405</f>
        <v>0</v>
      </c>
      <c r="AF405" s="148">
        <f>+[2]Antioquia!Q405</f>
        <v>15</v>
      </c>
      <c r="AG405" s="148">
        <f>+[2]Antioquia!R405</f>
        <v>15</v>
      </c>
      <c r="AH405" s="148">
        <f>+[2]Antioquia!AG405</f>
        <v>0</v>
      </c>
      <c r="AI405" s="148">
        <f>+[2]Atantico!Q405</f>
        <v>2</v>
      </c>
      <c r="AJ405" s="148">
        <f>+[2]Atantico!R405</f>
        <v>0</v>
      </c>
      <c r="AK405" s="148">
        <f>+[2]Atantico!AG405</f>
        <v>0</v>
      </c>
      <c r="AL405" s="148">
        <f>+[2]Arauca!Q405</f>
        <v>0</v>
      </c>
      <c r="AM405" s="148">
        <f>+[2]Arauca!R405</f>
        <v>0</v>
      </c>
      <c r="AN405" s="148">
        <f>+[2]Arauca!AG405</f>
        <v>0</v>
      </c>
      <c r="AO405" s="148">
        <f>+[2]Bolivar!Q405</f>
        <v>0</v>
      </c>
      <c r="AP405" s="148">
        <f>+[2]Bolivar!R405</f>
        <v>0</v>
      </c>
      <c r="AQ405" s="148">
        <f>+[2]Bolivar!AG405</f>
        <v>0</v>
      </c>
      <c r="AR405" s="148">
        <f>+[2]Boyacá!Q405</f>
        <v>0</v>
      </c>
      <c r="AS405" s="148">
        <f>+[2]Boyacá!R405</f>
        <v>0</v>
      </c>
      <c r="AT405" s="148">
        <f>+[2]Boyacá!AG405</f>
        <v>0</v>
      </c>
      <c r="AU405" s="148">
        <f>+[2]Caldas!Q405</f>
        <v>2</v>
      </c>
      <c r="AV405" s="148">
        <f>+[2]Caldas!R405</f>
        <v>2</v>
      </c>
      <c r="AW405" s="148">
        <f>+[2]Caldas!AG405</f>
        <v>1</v>
      </c>
      <c r="AX405" s="148">
        <f>+[2]Caquetá!Q405</f>
        <v>0</v>
      </c>
      <c r="AY405" s="148">
        <f>+[2]Caquetá!R405</f>
        <v>0</v>
      </c>
      <c r="AZ405" s="148">
        <f>+[2]Caquetá!AG405</f>
        <v>0</v>
      </c>
      <c r="BA405" s="148">
        <f>+[2]Casanare!Q405</f>
        <v>0</v>
      </c>
      <c r="BB405" s="148">
        <f>+[2]Casanare!R405</f>
        <v>0</v>
      </c>
      <c r="BC405" s="148">
        <f>+[2]Casanare!AG405</f>
        <v>0</v>
      </c>
      <c r="BD405" s="148">
        <f>+[2]Cauca!Q405</f>
        <v>1</v>
      </c>
      <c r="BE405" s="148">
        <f>+[2]Cauca!R405</f>
        <v>1</v>
      </c>
      <c r="BF405" s="148">
        <f>+[2]Cauca!AG405</f>
        <v>0</v>
      </c>
      <c r="BG405" s="148">
        <f>+[2]Cesar!Q405</f>
        <v>1</v>
      </c>
      <c r="BH405" s="148">
        <f>+[2]Cesar!R405</f>
        <v>1</v>
      </c>
      <c r="BI405" s="148">
        <f>+[2]Cesar!AG405</f>
        <v>0</v>
      </c>
      <c r="BJ405" s="148">
        <f>+[2]Chocó!Q405</f>
        <v>0</v>
      </c>
      <c r="BK405" s="148">
        <f>+[2]Chocó!R405</f>
        <v>0</v>
      </c>
      <c r="BL405" s="148">
        <f>+[2]Chocó!AG405</f>
        <v>0</v>
      </c>
      <c r="BM405" s="148">
        <f>+[2]Córdoba!Q405</f>
        <v>2</v>
      </c>
      <c r="BN405" s="148">
        <f>+[2]Córdoba!R405</f>
        <v>3</v>
      </c>
      <c r="BO405" s="148">
        <f>+[2]Córdoba!AG405</f>
        <v>0</v>
      </c>
      <c r="BP405" s="148">
        <f>+[2]Cundinamarca!Q405</f>
        <v>4</v>
      </c>
      <c r="BQ405" s="148">
        <f>+[2]Cundinamarca!R405</f>
        <v>4</v>
      </c>
      <c r="BR405" s="148">
        <f>+[2]Cundinamarca!AG405</f>
        <v>0</v>
      </c>
      <c r="BS405" s="148">
        <f>+[2]Guainía!Q405</f>
        <v>0</v>
      </c>
      <c r="BT405" s="148">
        <f>+[2]Guainía!R405</f>
        <v>0</v>
      </c>
      <c r="BU405" s="148">
        <f>+[2]Guainía!AG405</f>
        <v>0</v>
      </c>
      <c r="BV405" s="148">
        <f>+[2]Guaviare!Q405</f>
        <v>0</v>
      </c>
      <c r="BW405" s="148">
        <f>+[2]Guaviare!R405</f>
        <v>0</v>
      </c>
      <c r="BX405" s="148">
        <f>+[2]Guaviare!AG405</f>
        <v>0</v>
      </c>
      <c r="BY405" s="148">
        <f>+[2]Huila!Q405</f>
        <v>0</v>
      </c>
      <c r="BZ405" s="148">
        <f>+[2]Huila!R405</f>
        <v>1</v>
      </c>
      <c r="CA405" s="148">
        <f>+[2]Huila!AG405</f>
        <v>0</v>
      </c>
      <c r="CB405" s="148">
        <f>+'[2]La Guajira'!Q405</f>
        <v>0</v>
      </c>
      <c r="CC405" s="148">
        <f>+'[2]La Guajira'!R405</f>
        <v>0</v>
      </c>
      <c r="CD405" s="148">
        <f>+'[2]La Guajira'!AG405</f>
        <v>0</v>
      </c>
      <c r="CE405" s="148">
        <f>+[2]Magdalena!Q405</f>
        <v>1</v>
      </c>
      <c r="CF405" s="148">
        <f>+[2]Magdalena!R405</f>
        <v>0</v>
      </c>
      <c r="CG405" s="148">
        <f>+[2]Magdalena!AG405</f>
        <v>0</v>
      </c>
      <c r="CH405" s="148">
        <f>+[2]Meta!Q405</f>
        <v>2</v>
      </c>
      <c r="CI405" s="148">
        <f>+[2]Meta!R405</f>
        <v>2</v>
      </c>
      <c r="CJ405" s="148">
        <f>+[2]Meta!AG405</f>
        <v>0</v>
      </c>
      <c r="CK405" s="148">
        <f>+[2]Nariño!Q405</f>
        <v>1</v>
      </c>
      <c r="CL405" s="148">
        <f>+[2]Nariño!R405</f>
        <v>1</v>
      </c>
      <c r="CM405" s="148">
        <f>+[2]Nariño!AG405</f>
        <v>0</v>
      </c>
      <c r="CN405" s="148">
        <f>+'[2]Norte de Santander'!Q405</f>
        <v>1</v>
      </c>
      <c r="CO405" s="148">
        <f>+'[2]Norte de Santander'!R405</f>
        <v>1</v>
      </c>
      <c r="CP405" s="148">
        <f>+'[2]Norte de Santander'!AG405</f>
        <v>0</v>
      </c>
      <c r="CQ405" s="148">
        <f>+[2]Putumayo!Q405</f>
        <v>0</v>
      </c>
      <c r="CR405" s="148">
        <f>+[2]Putumayo!R405</f>
        <v>0</v>
      </c>
      <c r="CS405" s="148">
        <f>+[2]Putumayo!AG405</f>
        <v>0</v>
      </c>
      <c r="CT405" s="148">
        <f>+[2]Quindio!Q405</f>
        <v>2</v>
      </c>
      <c r="CU405" s="148">
        <f>+[2]Quindio!R405</f>
        <v>2</v>
      </c>
      <c r="CV405" s="148">
        <f>+[2]Quindio!AG405</f>
        <v>0</v>
      </c>
      <c r="CW405" s="148">
        <f>+[2]Risaralda!Q405</f>
        <v>0</v>
      </c>
      <c r="CX405" s="148">
        <f>+[2]Risaralda!R405</f>
        <v>0</v>
      </c>
      <c r="CY405" s="148">
        <f>+[2]Risaralda!AG405</f>
        <v>0</v>
      </c>
      <c r="CZ405" s="148">
        <f>+'[2]San Anadrés'!Q405</f>
        <v>0</v>
      </c>
      <c r="DA405" s="148">
        <f>+'[2]San Anadrés'!R405</f>
        <v>0</v>
      </c>
      <c r="DB405" s="148">
        <f>+'[2]San Anadrés'!AG405</f>
        <v>0</v>
      </c>
      <c r="DC405" s="148">
        <f>+[2]Santander!Q405</f>
        <v>4</v>
      </c>
      <c r="DD405" s="148">
        <f>+[2]Santander!R405</f>
        <v>4</v>
      </c>
      <c r="DE405" s="148">
        <f>+[2]Santander!AG405</f>
        <v>0</v>
      </c>
      <c r="DF405" s="148">
        <f>+[2]Sucre!Q405</f>
        <v>0</v>
      </c>
      <c r="DG405" s="148">
        <f>+[2]Sucre!R405</f>
        <v>0</v>
      </c>
      <c r="DH405" s="148">
        <f>+[2]Sucre!AG405</f>
        <v>0</v>
      </c>
      <c r="DI405" s="148">
        <f>+[2]Tolima!Q405</f>
        <v>0</v>
      </c>
      <c r="DJ405" s="148">
        <f>+[2]Tolima!R405</f>
        <v>0</v>
      </c>
      <c r="DK405" s="148">
        <f>+[2]Tolima!AG405</f>
        <v>0</v>
      </c>
      <c r="DL405" s="148">
        <f>+'[2]Valle del Cauca'!Q405</f>
        <v>4</v>
      </c>
      <c r="DM405" s="148">
        <f>+'[2]Valle del Cauca'!R405</f>
        <v>4</v>
      </c>
      <c r="DN405" s="148">
        <f>+'[2]Valle del Cauca'!AG405</f>
        <v>0</v>
      </c>
      <c r="DO405" s="148">
        <f>+[2]Vaupés!Q405</f>
        <v>0</v>
      </c>
      <c r="DP405" s="148">
        <f>+[2]Vaupés!R405</f>
        <v>0</v>
      </c>
      <c r="DQ405" s="148">
        <f>+[2]Vaupés!AG405</f>
        <v>0</v>
      </c>
      <c r="DR405" s="148">
        <f>+[2]Vichada!Q405</f>
        <v>0</v>
      </c>
      <c r="DS405" s="148">
        <f>+[2]Vichada!R405</f>
        <v>0</v>
      </c>
      <c r="DT405" s="148">
        <f>+[2]Vichada!AG405</f>
        <v>0</v>
      </c>
    </row>
    <row r="406" spans="1:124" ht="56.25" hidden="1" x14ac:dyDescent="0.25">
      <c r="A406" s="152" t="s">
        <v>718</v>
      </c>
      <c r="B406" s="144" t="str">
        <f t="shared" si="117"/>
        <v>5-0-10-22</v>
      </c>
      <c r="C406" s="192" t="s">
        <v>65</v>
      </c>
      <c r="D406" s="126" t="s">
        <v>55</v>
      </c>
      <c r="E406" s="192" t="s">
        <v>56</v>
      </c>
      <c r="F406" s="192" t="s">
        <v>511</v>
      </c>
      <c r="G406" s="192" t="s">
        <v>514</v>
      </c>
      <c r="H406" s="132" t="s">
        <v>709</v>
      </c>
      <c r="I406" s="192" t="s">
        <v>585</v>
      </c>
      <c r="J406" s="148">
        <v>12500</v>
      </c>
      <c r="K406" s="124">
        <v>5.0000000000000001E-3</v>
      </c>
      <c r="L406" s="192" t="s">
        <v>586</v>
      </c>
      <c r="M406" s="148">
        <v>13111</v>
      </c>
      <c r="N406" s="192" t="s">
        <v>587</v>
      </c>
      <c r="O406" s="192" t="s">
        <v>57</v>
      </c>
      <c r="P406" s="192" t="s">
        <v>60</v>
      </c>
      <c r="Q406" s="69" t="e">
        <f t="shared" si="105"/>
        <v>#DIV/0!</v>
      </c>
      <c r="R406" s="83" t="e">
        <f t="shared" si="113"/>
        <v>#DIV/0!</v>
      </c>
      <c r="S406" s="83">
        <f>+[2]Amazonas!S406+[2]Antioquia!S406+[2]Atantico!S406+[2]Arauca!S406+[2]Bolivar!S406+[2]Boyacá!S406+[2]Caldas!S406+[2]Caquetá!S406+[2]Casanare!S406+[2]Cauca!S406+[2]Cesar!S406+[2]Chocó!S406+[2]Córdoba!S406+[2]Cundinamarca!S406+[2]Guainía!S406+[2]Guaviare!S406+[2]Huila!S406+'[2]La Guajira'!S406+[2]Magdalena!S406+[2]Meta!S406+[2]Nariño!S406+'[2]Norte de Santander'!S406+[2]Putumayo!S406+[2]Quindio!S406+[2]Risaralda!S406+'[2]San Anadrés'!S406+[2]Santander!S406+[2]Sucre!S406+[2]Tolima!S406+'[2]Valle del Cauca'!S406+[2]Vaupés!S406+[2]Vichada!S406</f>
        <v>0</v>
      </c>
      <c r="T406" s="83">
        <f>+[2]Amazonas!T406+[2]Antioquia!T406+[2]Atantico!T406+[2]Arauca!T406+[2]Bolivar!T406+[2]Boyacá!T406+[2]Caldas!T406+[2]Caquetá!T406+[2]Casanare!T406+[2]Cauca!T406+[2]Cesar!T406+[2]Chocó!T406+[2]Córdoba!T406+[2]Cundinamarca!T406+[2]Guainía!T406+[2]Guaviare!T406+[2]Huila!T406+'[2]La Guajira'!T406+[2]Magdalena!T406+[2]Meta!T406+[2]Nariño!T406+'[2]Norte de Santander'!T406+[2]Putumayo!T406+[2]Quindio!T406+[2]Risaralda!T406+'[2]San Anadrés'!T406+[2]Santander!T406+[2]Sucre!T406+[2]Tolima!T406+'[2]Valle del Cauca'!T406+[2]Vaupés!T406+[2]Vichada!T406</f>
        <v>0</v>
      </c>
      <c r="U406" s="148">
        <f t="shared" si="114"/>
        <v>0</v>
      </c>
      <c r="V406" s="148">
        <f t="shared" si="115"/>
        <v>3</v>
      </c>
      <c r="W406" s="148">
        <f>+'[2]Oficinas Nacionales'!Q406</f>
        <v>0</v>
      </c>
      <c r="X406" s="148">
        <f>+'[2]Oficinas Nacionales'!R406</f>
        <v>0</v>
      </c>
      <c r="Y406" s="148">
        <f>+'[2]Oficinas Nacionales'!AG406</f>
        <v>0</v>
      </c>
      <c r="Z406" s="148">
        <f t="shared" si="116"/>
        <v>0</v>
      </c>
      <c r="AA406" s="148">
        <f t="shared" si="116"/>
        <v>0</v>
      </c>
      <c r="AB406" s="148">
        <f t="shared" si="116"/>
        <v>3</v>
      </c>
      <c r="AC406" s="148">
        <f>+[2]Amazonas!Q406</f>
        <v>0</v>
      </c>
      <c r="AD406" s="148">
        <f>+[2]Amazonas!R406</f>
        <v>0</v>
      </c>
      <c r="AE406" s="148">
        <f>+[2]Amazonas!AG406</f>
        <v>0</v>
      </c>
      <c r="AF406" s="148">
        <f>+[2]Antioquia!Q406</f>
        <v>0</v>
      </c>
      <c r="AG406" s="148">
        <f>+[2]Antioquia!R406</f>
        <v>0</v>
      </c>
      <c r="AH406" s="148">
        <f>+[2]Antioquia!AG406</f>
        <v>0</v>
      </c>
      <c r="AI406" s="148">
        <f>+[2]Atantico!Q406</f>
        <v>0</v>
      </c>
      <c r="AJ406" s="148">
        <f>+[2]Atantico!R406</f>
        <v>0</v>
      </c>
      <c r="AK406" s="148">
        <f>+[2]Atantico!AG406</f>
        <v>0</v>
      </c>
      <c r="AL406" s="148">
        <f>+[2]Arauca!Q406</f>
        <v>0</v>
      </c>
      <c r="AM406" s="148">
        <f>+[2]Arauca!R406</f>
        <v>0</v>
      </c>
      <c r="AN406" s="148">
        <f>+[2]Arauca!AG406</f>
        <v>0</v>
      </c>
      <c r="AO406" s="148">
        <f>+[2]Bolivar!Q406</f>
        <v>0</v>
      </c>
      <c r="AP406" s="148">
        <f>+[2]Bolivar!R406</f>
        <v>0</v>
      </c>
      <c r="AQ406" s="148">
        <f>+[2]Bolivar!AG406</f>
        <v>0</v>
      </c>
      <c r="AR406" s="148">
        <f>+[2]Boyacá!Q406</f>
        <v>0</v>
      </c>
      <c r="AS406" s="148">
        <f>+[2]Boyacá!R406</f>
        <v>0</v>
      </c>
      <c r="AT406" s="148">
        <f>+[2]Boyacá!AG406</f>
        <v>0</v>
      </c>
      <c r="AU406" s="148">
        <f>+[2]Caldas!Q406</f>
        <v>0</v>
      </c>
      <c r="AV406" s="148">
        <f>+[2]Caldas!R406</f>
        <v>0</v>
      </c>
      <c r="AW406" s="148">
        <f>+[2]Caldas!AG406</f>
        <v>0</v>
      </c>
      <c r="AX406" s="148">
        <f>+[2]Caquetá!Q406</f>
        <v>0</v>
      </c>
      <c r="AY406" s="148">
        <f>+[2]Caquetá!R406</f>
        <v>0</v>
      </c>
      <c r="AZ406" s="148">
        <f>+[2]Caquetá!AG406</f>
        <v>0</v>
      </c>
      <c r="BA406" s="148">
        <f>+[2]Casanare!Q406</f>
        <v>0</v>
      </c>
      <c r="BB406" s="148">
        <f>+[2]Casanare!R406</f>
        <v>0</v>
      </c>
      <c r="BC406" s="148">
        <f>+[2]Casanare!AG406</f>
        <v>0</v>
      </c>
      <c r="BD406" s="148">
        <f>+[2]Cauca!Q406</f>
        <v>0</v>
      </c>
      <c r="BE406" s="148">
        <f>+[2]Cauca!R406</f>
        <v>0</v>
      </c>
      <c r="BF406" s="148">
        <f>+[2]Cauca!AG406</f>
        <v>0</v>
      </c>
      <c r="BG406" s="148">
        <f>+[2]Cesar!Q406</f>
        <v>0</v>
      </c>
      <c r="BH406" s="148">
        <f>+[2]Cesar!R406</f>
        <v>0</v>
      </c>
      <c r="BI406" s="148">
        <f>+[2]Cesar!AG406</f>
        <v>0</v>
      </c>
      <c r="BJ406" s="148">
        <f>+[2]Chocó!Q406</f>
        <v>0</v>
      </c>
      <c r="BK406" s="148">
        <f>+[2]Chocó!R406</f>
        <v>0</v>
      </c>
      <c r="BL406" s="148">
        <f>+[2]Chocó!AG406</f>
        <v>0</v>
      </c>
      <c r="BM406" s="148">
        <f>+[2]Córdoba!Q406</f>
        <v>0</v>
      </c>
      <c r="BN406" s="148">
        <f>+[2]Córdoba!R406</f>
        <v>0</v>
      </c>
      <c r="BO406" s="148">
        <f>+[2]Córdoba!AG406</f>
        <v>0</v>
      </c>
      <c r="BP406" s="148">
        <f>+[2]Cundinamarca!Q406</f>
        <v>0</v>
      </c>
      <c r="BQ406" s="148">
        <f>+[2]Cundinamarca!R406</f>
        <v>0</v>
      </c>
      <c r="BR406" s="148">
        <f>+[2]Cundinamarca!AG406</f>
        <v>0</v>
      </c>
      <c r="BS406" s="148">
        <f>+[2]Guainía!Q406</f>
        <v>0</v>
      </c>
      <c r="BT406" s="148">
        <f>+[2]Guainía!R406</f>
        <v>0</v>
      </c>
      <c r="BU406" s="148">
        <f>+[2]Guainía!AG406</f>
        <v>0</v>
      </c>
      <c r="BV406" s="148">
        <f>+[2]Guaviare!Q406</f>
        <v>0</v>
      </c>
      <c r="BW406" s="148">
        <f>+[2]Guaviare!R406</f>
        <v>0</v>
      </c>
      <c r="BX406" s="148">
        <f>+[2]Guaviare!AG406</f>
        <v>0</v>
      </c>
      <c r="BY406" s="148">
        <f>+[2]Huila!Q406</f>
        <v>0</v>
      </c>
      <c r="BZ406" s="148">
        <f>+[2]Huila!R406</f>
        <v>0</v>
      </c>
      <c r="CA406" s="148">
        <f>+[2]Huila!AG406</f>
        <v>0</v>
      </c>
      <c r="CB406" s="148">
        <f>+'[2]La Guajira'!Q406</f>
        <v>0</v>
      </c>
      <c r="CC406" s="148">
        <f>+'[2]La Guajira'!R406</f>
        <v>0</v>
      </c>
      <c r="CD406" s="148">
        <f>+'[2]La Guajira'!AG406</f>
        <v>0</v>
      </c>
      <c r="CE406" s="148">
        <f>+[2]Magdalena!Q406</f>
        <v>0</v>
      </c>
      <c r="CF406" s="148">
        <f>+[2]Magdalena!R406</f>
        <v>0</v>
      </c>
      <c r="CG406" s="148">
        <f>+[2]Magdalena!AG406</f>
        <v>0</v>
      </c>
      <c r="CH406" s="148">
        <f>+[2]Meta!Q406</f>
        <v>0</v>
      </c>
      <c r="CI406" s="148">
        <f>+[2]Meta!R406</f>
        <v>0</v>
      </c>
      <c r="CJ406" s="148">
        <f>+[2]Meta!AG406</f>
        <v>0</v>
      </c>
      <c r="CK406" s="148">
        <f>+[2]Nariño!Q406</f>
        <v>0</v>
      </c>
      <c r="CL406" s="148">
        <f>+[2]Nariño!R406</f>
        <v>0</v>
      </c>
      <c r="CM406" s="148">
        <f>+[2]Nariño!AG406</f>
        <v>0</v>
      </c>
      <c r="CN406" s="148">
        <f>+'[2]Norte de Santander'!Q406</f>
        <v>0</v>
      </c>
      <c r="CO406" s="148">
        <f>+'[2]Norte de Santander'!R406</f>
        <v>0</v>
      </c>
      <c r="CP406" s="148">
        <f>+'[2]Norte de Santander'!AG406</f>
        <v>0</v>
      </c>
      <c r="CQ406" s="148">
        <f>+[2]Putumayo!Q406</f>
        <v>0</v>
      </c>
      <c r="CR406" s="148">
        <f>+[2]Putumayo!R406</f>
        <v>0</v>
      </c>
      <c r="CS406" s="148">
        <f>+[2]Putumayo!AG406</f>
        <v>0</v>
      </c>
      <c r="CT406" s="148">
        <f>+[2]Quindio!Q406</f>
        <v>0</v>
      </c>
      <c r="CU406" s="148">
        <f>+[2]Quindio!R406</f>
        <v>0</v>
      </c>
      <c r="CV406" s="148">
        <f>+[2]Quindio!AG406</f>
        <v>0</v>
      </c>
      <c r="CW406" s="148">
        <f>+[2]Risaralda!Q406</f>
        <v>0</v>
      </c>
      <c r="CX406" s="148">
        <f>+[2]Risaralda!R406</f>
        <v>0</v>
      </c>
      <c r="CY406" s="148">
        <f>+[2]Risaralda!AG406</f>
        <v>0</v>
      </c>
      <c r="CZ406" s="148">
        <f>+'[2]San Anadrés'!Q406</f>
        <v>0</v>
      </c>
      <c r="DA406" s="148">
        <f>+'[2]San Anadrés'!R406</f>
        <v>0</v>
      </c>
      <c r="DB406" s="148">
        <f>+'[2]San Anadrés'!AG406</f>
        <v>3</v>
      </c>
      <c r="DC406" s="148">
        <f>+[2]Santander!Q406</f>
        <v>0</v>
      </c>
      <c r="DD406" s="148">
        <f>+[2]Santander!R406</f>
        <v>0</v>
      </c>
      <c r="DE406" s="148">
        <f>+[2]Santander!AG406</f>
        <v>0</v>
      </c>
      <c r="DF406" s="148">
        <f>+[2]Sucre!Q406</f>
        <v>0</v>
      </c>
      <c r="DG406" s="148">
        <f>+[2]Sucre!R406</f>
        <v>0</v>
      </c>
      <c r="DH406" s="148">
        <f>+[2]Sucre!AG406</f>
        <v>0</v>
      </c>
      <c r="DI406" s="148">
        <f>+[2]Tolima!Q406</f>
        <v>0</v>
      </c>
      <c r="DJ406" s="148">
        <f>+[2]Tolima!R406</f>
        <v>0</v>
      </c>
      <c r="DK406" s="148">
        <f>+[2]Tolima!AG406</f>
        <v>0</v>
      </c>
      <c r="DL406" s="148">
        <f>+'[2]Valle del Cauca'!Q406</f>
        <v>0</v>
      </c>
      <c r="DM406" s="148">
        <f>+'[2]Valle del Cauca'!R406</f>
        <v>0</v>
      </c>
      <c r="DN406" s="148">
        <f>+'[2]Valle del Cauca'!AG406</f>
        <v>0</v>
      </c>
      <c r="DO406" s="148">
        <f>+[2]Vaupés!Q406</f>
        <v>0</v>
      </c>
      <c r="DP406" s="148">
        <f>+[2]Vaupés!R406</f>
        <v>0</v>
      </c>
      <c r="DQ406" s="148">
        <f>+[2]Vaupés!AG406</f>
        <v>0</v>
      </c>
      <c r="DR406" s="148">
        <f>+[2]Vichada!Q406</f>
        <v>0</v>
      </c>
      <c r="DS406" s="148">
        <f>+[2]Vichada!R406</f>
        <v>0</v>
      </c>
      <c r="DT406" s="148">
        <f>+[2]Vichada!AG406</f>
        <v>0</v>
      </c>
    </row>
    <row r="407" spans="1:124" ht="33.75" hidden="1" x14ac:dyDescent="0.25">
      <c r="A407" s="152" t="s">
        <v>718</v>
      </c>
      <c r="B407" s="120" t="str">
        <f t="shared" si="117"/>
        <v>1100-16</v>
      </c>
      <c r="C407" s="142" t="s">
        <v>65</v>
      </c>
      <c r="D407" s="9" t="s">
        <v>598</v>
      </c>
      <c r="E407" s="142" t="s">
        <v>589</v>
      </c>
      <c r="F407" s="142" t="s">
        <v>598</v>
      </c>
      <c r="G407" s="10" t="s">
        <v>590</v>
      </c>
      <c r="H407" s="120" t="s">
        <v>599</v>
      </c>
      <c r="I407" s="146" t="s">
        <v>9</v>
      </c>
      <c r="J407" s="120"/>
      <c r="K407" s="19">
        <f>SUM(K408:K411)</f>
        <v>1</v>
      </c>
      <c r="L407" s="146"/>
      <c r="M407" s="4"/>
      <c r="N407" s="122"/>
      <c r="O407" s="146"/>
      <c r="P407" s="146"/>
      <c r="Q407" s="143"/>
      <c r="R407" s="147"/>
      <c r="S407" s="147"/>
      <c r="T407" s="147"/>
      <c r="U407" s="103"/>
      <c r="V407" s="103"/>
      <c r="W407" s="103"/>
      <c r="X407" s="103"/>
      <c r="Y407" s="103"/>
      <c r="Z407" s="104"/>
      <c r="AA407" s="104"/>
      <c r="AB407" s="136"/>
      <c r="AC407" s="147"/>
      <c r="AD407" s="147"/>
      <c r="AE407" s="147"/>
      <c r="AF407" s="147"/>
      <c r="AG407" s="147"/>
      <c r="AH407" s="147"/>
      <c r="AI407" s="147"/>
      <c r="AJ407" s="147"/>
      <c r="AK407" s="147"/>
      <c r="AL407" s="147"/>
      <c r="AM407" s="147"/>
      <c r="AN407" s="147"/>
      <c r="AO407" s="147"/>
      <c r="AP407" s="147"/>
      <c r="AQ407" s="147"/>
      <c r="AR407" s="147"/>
      <c r="AS407" s="147"/>
      <c r="AT407" s="147"/>
      <c r="AU407" s="147"/>
      <c r="AV407" s="147"/>
      <c r="AW407" s="147"/>
      <c r="AX407" s="147"/>
      <c r="AY407" s="147"/>
      <c r="AZ407" s="147"/>
      <c r="BA407" s="143"/>
      <c r="BB407" s="143"/>
      <c r="BC407" s="147"/>
      <c r="BD407" s="143"/>
      <c r="BE407" s="143"/>
      <c r="BF407" s="147"/>
      <c r="BG407" s="143"/>
      <c r="BH407" s="143"/>
      <c r="BI407" s="147"/>
      <c r="BJ407" s="143"/>
      <c r="BK407" s="143"/>
      <c r="BL407" s="147"/>
      <c r="BM407" s="147"/>
      <c r="BN407" s="147"/>
      <c r="BO407" s="147"/>
      <c r="BP407" s="143"/>
      <c r="BQ407" s="143"/>
      <c r="BR407" s="147"/>
      <c r="BS407" s="147"/>
      <c r="BT407" s="147"/>
      <c r="BU407" s="147"/>
      <c r="BV407" s="147"/>
      <c r="BW407" s="147"/>
      <c r="BX407" s="147"/>
      <c r="BY407" s="143"/>
      <c r="BZ407" s="143"/>
      <c r="CA407" s="147"/>
      <c r="CB407" s="143"/>
      <c r="CC407" s="143"/>
      <c r="CD407" s="147"/>
      <c r="CE407" s="143"/>
      <c r="CF407" s="143"/>
      <c r="CG407" s="147"/>
      <c r="CH407" s="143"/>
      <c r="CI407" s="143"/>
      <c r="CJ407" s="147"/>
      <c r="CK407" s="143"/>
      <c r="CL407" s="143"/>
      <c r="CM407" s="147"/>
      <c r="CN407" s="147"/>
      <c r="CO407" s="147"/>
      <c r="CP407" s="147"/>
      <c r="CQ407" s="143"/>
      <c r="CR407" s="143"/>
      <c r="CS407" s="147"/>
      <c r="CT407" s="143"/>
      <c r="CU407" s="143"/>
      <c r="CV407" s="147"/>
      <c r="CW407" s="143"/>
      <c r="CX407" s="143"/>
      <c r="CY407" s="147"/>
      <c r="CZ407" s="143"/>
      <c r="DA407" s="143"/>
      <c r="DB407" s="147"/>
      <c r="DC407" s="143"/>
      <c r="DD407" s="143"/>
      <c r="DE407" s="147"/>
      <c r="DF407" s="143"/>
      <c r="DG407" s="143"/>
      <c r="DH407" s="147"/>
      <c r="DI407" s="147"/>
      <c r="DJ407" s="147"/>
      <c r="DK407" s="147"/>
      <c r="DL407" s="143"/>
      <c r="DM407" s="143"/>
      <c r="DN407" s="147"/>
      <c r="DO407" s="143"/>
      <c r="DP407" s="143"/>
      <c r="DQ407" s="147"/>
      <c r="DR407" s="143"/>
      <c r="DS407" s="143"/>
      <c r="DT407" s="147"/>
    </row>
    <row r="408" spans="1:124" ht="33.75" hidden="1" x14ac:dyDescent="0.25">
      <c r="A408" s="152" t="s">
        <v>718</v>
      </c>
      <c r="B408" s="149" t="str">
        <f t="shared" si="117"/>
        <v>1100-16-5</v>
      </c>
      <c r="C408" s="192" t="s">
        <v>65</v>
      </c>
      <c r="D408" s="126" t="s">
        <v>598</v>
      </c>
      <c r="E408" s="192" t="s">
        <v>589</v>
      </c>
      <c r="F408" s="192" t="s">
        <v>598</v>
      </c>
      <c r="G408" s="145" t="s">
        <v>590</v>
      </c>
      <c r="H408" s="132" t="s">
        <v>600</v>
      </c>
      <c r="I408" s="182" t="s">
        <v>591</v>
      </c>
      <c r="J408" s="193">
        <v>1</v>
      </c>
      <c r="K408" s="124">
        <v>0.2</v>
      </c>
      <c r="L408" s="6" t="s">
        <v>592</v>
      </c>
      <c r="M408" s="193"/>
      <c r="N408" s="125" t="s">
        <v>593</v>
      </c>
      <c r="O408" s="6" t="s">
        <v>58</v>
      </c>
      <c r="P408" s="43" t="s">
        <v>60</v>
      </c>
      <c r="Q408" s="69">
        <f t="shared" si="105"/>
        <v>0</v>
      </c>
      <c r="R408" s="83" t="e">
        <f t="shared" si="113"/>
        <v>#DIV/0!</v>
      </c>
      <c r="S408" s="83">
        <f>+[2]Amazonas!S408+[2]Antioquia!S408+[2]Atantico!S408+[2]Arauca!S408+[2]Bolivar!S408+[2]Boyacá!S408+[2]Caldas!S408+[2]Caquetá!S408+[2]Casanare!S408+[2]Cauca!S408+[2]Cesar!S408+[2]Chocó!S408+[2]Córdoba!S408+[2]Cundinamarca!S408+[2]Guainía!S408+[2]Guaviare!S408+[2]Huila!S408+'[2]La Guajira'!S408+[2]Magdalena!S408+[2]Meta!S408+[2]Nariño!S408+'[2]Norte de Santander'!S408+[2]Putumayo!S408+[2]Quindio!S408+[2]Risaralda!S408+'[2]San Anadrés'!S408+[2]Santander!S408+[2]Sucre!S408+[2]Tolima!S408+'[2]Valle del Cauca'!S408+[2]Vaupés!S408+[2]Vichada!S408</f>
        <v>0</v>
      </c>
      <c r="T408" s="83">
        <f>+[2]Amazonas!T408+[2]Antioquia!T408+[2]Atantico!T408+[2]Arauca!T408+[2]Bolivar!T408+[2]Boyacá!T408+[2]Caldas!T408+[2]Caquetá!T408+[2]Casanare!T408+[2]Cauca!T408+[2]Cesar!T408+[2]Chocó!T408+[2]Córdoba!T408+[2]Cundinamarca!T408+[2]Guainía!T408+[2]Guaviare!T408+[2]Huila!T408+'[2]La Guajira'!T408+[2]Magdalena!T408+[2]Meta!T408+[2]Nariño!T408+'[2]Norte de Santander'!T408+[2]Putumayo!T408+[2]Quindio!T408+[2]Risaralda!T408+'[2]San Anadrés'!T408+[2]Santander!T408+[2]Sucre!T408+[2]Tolima!T408+'[2]Valle del Cauca'!T408+[2]Vaupés!T408+[2]Vichada!T408</f>
        <v>0</v>
      </c>
      <c r="U408" s="148">
        <f>+W408+Z408</f>
        <v>1</v>
      </c>
      <c r="V408" s="148">
        <f>Y408+AB408</f>
        <v>0</v>
      </c>
      <c r="W408" s="148">
        <f>+'[2]Oficinas Nacionales'!Q408</f>
        <v>1</v>
      </c>
      <c r="X408" s="148">
        <f>+'[2]Oficinas Nacionales'!R408</f>
        <v>1</v>
      </c>
      <c r="Y408" s="148">
        <f>+'[2]Oficinas Nacionales'!AG408</f>
        <v>0</v>
      </c>
      <c r="Z408" s="148">
        <f t="shared" ref="Z408:AB411" si="118">+AC408+AF408+AI408+AL408+AO408+AR408+AU408+AX408+BA408+BD408+BG408+BJ408+BM408+BP408+BS408+BV408+BY408+CB408+CE408+CH408+CK408+CN408+CQ408+CT408+CW408+CZ408+DC408+DF408+DI408+DL408+DO408+DR408</f>
        <v>0</v>
      </c>
      <c r="AA408" s="148">
        <f t="shared" si="118"/>
        <v>0</v>
      </c>
      <c r="AB408" s="148">
        <f t="shared" si="118"/>
        <v>0</v>
      </c>
      <c r="AC408" s="148">
        <f>+[2]Amazonas!Q408</f>
        <v>0</v>
      </c>
      <c r="AD408" s="148">
        <f>+[2]Amazonas!R408</f>
        <v>0</v>
      </c>
      <c r="AE408" s="148">
        <f>+[2]Amazonas!AG408</f>
        <v>0</v>
      </c>
      <c r="AF408" s="148">
        <f>+[2]Antioquia!Q408</f>
        <v>0</v>
      </c>
      <c r="AG408" s="148">
        <f>+[2]Antioquia!R408</f>
        <v>0</v>
      </c>
      <c r="AH408" s="148">
        <f>+[2]Antioquia!AG408</f>
        <v>0</v>
      </c>
      <c r="AI408" s="148">
        <f>+[2]Atantico!Q408</f>
        <v>0</v>
      </c>
      <c r="AJ408" s="148">
        <f>+[2]Atantico!R408</f>
        <v>0</v>
      </c>
      <c r="AK408" s="148">
        <f>+[2]Atantico!AG408</f>
        <v>0</v>
      </c>
      <c r="AL408" s="148">
        <f>+[2]Arauca!Q408</f>
        <v>0</v>
      </c>
      <c r="AM408" s="148">
        <f>+[2]Arauca!R408</f>
        <v>0</v>
      </c>
      <c r="AN408" s="148">
        <f>+[2]Arauca!AG408</f>
        <v>0</v>
      </c>
      <c r="AO408" s="148">
        <f>+[2]Bolivar!Q408</f>
        <v>0</v>
      </c>
      <c r="AP408" s="148">
        <f>+[2]Bolivar!R408</f>
        <v>0</v>
      </c>
      <c r="AQ408" s="148">
        <f>+[2]Bolivar!AG408</f>
        <v>0</v>
      </c>
      <c r="AR408" s="148">
        <f>+[2]Boyacá!Q408</f>
        <v>0</v>
      </c>
      <c r="AS408" s="148">
        <f>+[2]Boyacá!R408</f>
        <v>0</v>
      </c>
      <c r="AT408" s="148">
        <f>+[2]Boyacá!AG408</f>
        <v>0</v>
      </c>
      <c r="AU408" s="148">
        <f>+[2]Caldas!Q408</f>
        <v>0</v>
      </c>
      <c r="AV408" s="148">
        <f>+[2]Caldas!R408</f>
        <v>0</v>
      </c>
      <c r="AW408" s="148">
        <f>+[2]Caldas!AG408</f>
        <v>0</v>
      </c>
      <c r="AX408" s="148">
        <f>+[2]Caquetá!Q408</f>
        <v>0</v>
      </c>
      <c r="AY408" s="148">
        <f>+[2]Caquetá!R408</f>
        <v>0</v>
      </c>
      <c r="AZ408" s="148">
        <f>+[2]Caquetá!AG408</f>
        <v>0</v>
      </c>
      <c r="BA408" s="148">
        <f>+[2]Casanare!Q408</f>
        <v>0</v>
      </c>
      <c r="BB408" s="148">
        <f>+[2]Casanare!R408</f>
        <v>0</v>
      </c>
      <c r="BC408" s="148">
        <f>+[2]Casanare!AG408</f>
        <v>0</v>
      </c>
      <c r="BD408" s="148">
        <f>+[2]Cauca!Q408</f>
        <v>0</v>
      </c>
      <c r="BE408" s="148">
        <f>+[2]Cauca!R408</f>
        <v>0</v>
      </c>
      <c r="BF408" s="148">
        <f>+[2]Cauca!AG408</f>
        <v>0</v>
      </c>
      <c r="BG408" s="148">
        <f>+[2]Cesar!Q408</f>
        <v>0</v>
      </c>
      <c r="BH408" s="148">
        <f>+[2]Cesar!R408</f>
        <v>0</v>
      </c>
      <c r="BI408" s="148">
        <f>+[2]Cesar!AG408</f>
        <v>0</v>
      </c>
      <c r="BJ408" s="148">
        <f>+[2]Chocó!Q408</f>
        <v>0</v>
      </c>
      <c r="BK408" s="148">
        <f>+[2]Chocó!R408</f>
        <v>0</v>
      </c>
      <c r="BL408" s="148">
        <f>+[2]Chocó!AG408</f>
        <v>0</v>
      </c>
      <c r="BM408" s="148">
        <f>+[2]Córdoba!Q408</f>
        <v>0</v>
      </c>
      <c r="BN408" s="148">
        <f>+[2]Córdoba!R408</f>
        <v>0</v>
      </c>
      <c r="BO408" s="148">
        <f>+[2]Córdoba!AG408</f>
        <v>0</v>
      </c>
      <c r="BP408" s="148">
        <f>+[2]Cundinamarca!Q408</f>
        <v>0</v>
      </c>
      <c r="BQ408" s="148">
        <f>+[2]Cundinamarca!R408</f>
        <v>0</v>
      </c>
      <c r="BR408" s="148">
        <f>+[2]Cundinamarca!AG408</f>
        <v>0</v>
      </c>
      <c r="BS408" s="148">
        <f>+[2]Guainía!Q408</f>
        <v>0</v>
      </c>
      <c r="BT408" s="148">
        <f>+[2]Guainía!R408</f>
        <v>0</v>
      </c>
      <c r="BU408" s="148">
        <f>+[2]Guainía!AG408</f>
        <v>0</v>
      </c>
      <c r="BV408" s="148">
        <f>+[2]Guaviare!Q408</f>
        <v>0</v>
      </c>
      <c r="BW408" s="148">
        <f>+[2]Guaviare!R408</f>
        <v>0</v>
      </c>
      <c r="BX408" s="148">
        <f>+[2]Guaviare!AG408</f>
        <v>0</v>
      </c>
      <c r="BY408" s="148">
        <f>+[2]Huila!Q408</f>
        <v>0</v>
      </c>
      <c r="BZ408" s="148">
        <f>+[2]Huila!R408</f>
        <v>0</v>
      </c>
      <c r="CA408" s="148">
        <f>+[2]Huila!AG408</f>
        <v>0</v>
      </c>
      <c r="CB408" s="148">
        <f>+'[2]La Guajira'!Q408</f>
        <v>0</v>
      </c>
      <c r="CC408" s="148">
        <f>+'[2]La Guajira'!R408</f>
        <v>0</v>
      </c>
      <c r="CD408" s="148">
        <f>+'[2]La Guajira'!AG408</f>
        <v>0</v>
      </c>
      <c r="CE408" s="148">
        <f>+[2]Magdalena!Q408</f>
        <v>0</v>
      </c>
      <c r="CF408" s="148">
        <f>+[2]Magdalena!R408</f>
        <v>0</v>
      </c>
      <c r="CG408" s="148">
        <f>+[2]Magdalena!AG408</f>
        <v>0</v>
      </c>
      <c r="CH408" s="148">
        <f>+[2]Meta!Q408</f>
        <v>0</v>
      </c>
      <c r="CI408" s="148">
        <f>+[2]Meta!R408</f>
        <v>0</v>
      </c>
      <c r="CJ408" s="148">
        <f>+[2]Meta!AG408</f>
        <v>0</v>
      </c>
      <c r="CK408" s="148">
        <f>+[2]Nariño!Q408</f>
        <v>0</v>
      </c>
      <c r="CL408" s="148">
        <f>+[2]Nariño!R408</f>
        <v>0</v>
      </c>
      <c r="CM408" s="148">
        <f>+[2]Nariño!AG408</f>
        <v>0</v>
      </c>
      <c r="CN408" s="148">
        <f>+'[2]Norte de Santander'!Q408</f>
        <v>0</v>
      </c>
      <c r="CO408" s="148">
        <f>+'[2]Norte de Santander'!R408</f>
        <v>0</v>
      </c>
      <c r="CP408" s="148">
        <f>+'[2]Norte de Santander'!AG408</f>
        <v>0</v>
      </c>
      <c r="CQ408" s="148">
        <f>+[2]Putumayo!Q408</f>
        <v>0</v>
      </c>
      <c r="CR408" s="148">
        <f>+[2]Putumayo!R408</f>
        <v>0</v>
      </c>
      <c r="CS408" s="148">
        <f>+[2]Putumayo!AG408</f>
        <v>0</v>
      </c>
      <c r="CT408" s="148">
        <f>+[2]Quindio!Q408</f>
        <v>0</v>
      </c>
      <c r="CU408" s="148">
        <f>+[2]Quindio!R408</f>
        <v>0</v>
      </c>
      <c r="CV408" s="148">
        <f>+[2]Quindio!AG408</f>
        <v>0</v>
      </c>
      <c r="CW408" s="148">
        <f>+[2]Risaralda!Q408</f>
        <v>0</v>
      </c>
      <c r="CX408" s="148">
        <f>+[2]Risaralda!R408</f>
        <v>0</v>
      </c>
      <c r="CY408" s="148">
        <f>+[2]Risaralda!AG408</f>
        <v>0</v>
      </c>
      <c r="CZ408" s="148">
        <f>+'[2]San Anadrés'!Q408</f>
        <v>0</v>
      </c>
      <c r="DA408" s="148">
        <f>+'[2]San Anadrés'!R408</f>
        <v>0</v>
      </c>
      <c r="DB408" s="148">
        <f>+'[2]San Anadrés'!AG408</f>
        <v>0</v>
      </c>
      <c r="DC408" s="148">
        <f>+[2]Santander!Q408</f>
        <v>0</v>
      </c>
      <c r="DD408" s="148">
        <f>+[2]Santander!R408</f>
        <v>0</v>
      </c>
      <c r="DE408" s="148">
        <f>+[2]Santander!AG408</f>
        <v>0</v>
      </c>
      <c r="DF408" s="148">
        <f>+[2]Sucre!Q408</f>
        <v>0</v>
      </c>
      <c r="DG408" s="148">
        <f>+[2]Sucre!R408</f>
        <v>0</v>
      </c>
      <c r="DH408" s="148">
        <f>+[2]Sucre!AG408</f>
        <v>0</v>
      </c>
      <c r="DI408" s="148">
        <f>+[2]Tolima!Q408</f>
        <v>0</v>
      </c>
      <c r="DJ408" s="148">
        <f>+[2]Tolima!R408</f>
        <v>0</v>
      </c>
      <c r="DK408" s="148">
        <f>+[2]Tolima!AG408</f>
        <v>0</v>
      </c>
      <c r="DL408" s="148">
        <f>+'[2]Valle del Cauca'!Q408</f>
        <v>0</v>
      </c>
      <c r="DM408" s="148">
        <f>+'[2]Valle del Cauca'!R408</f>
        <v>0</v>
      </c>
      <c r="DN408" s="148">
        <f>+'[2]Valle del Cauca'!AG408</f>
        <v>0</v>
      </c>
      <c r="DO408" s="148">
        <f>+[2]Vaupés!Q408</f>
        <v>0</v>
      </c>
      <c r="DP408" s="148">
        <f>+[2]Vaupés!R408</f>
        <v>0</v>
      </c>
      <c r="DQ408" s="148">
        <f>+[2]Vaupés!AG408</f>
        <v>0</v>
      </c>
      <c r="DR408" s="148">
        <f>+[2]Vichada!Q408</f>
        <v>0</v>
      </c>
      <c r="DS408" s="148">
        <f>+[2]Vichada!R408</f>
        <v>0</v>
      </c>
      <c r="DT408" s="148">
        <f>+[2]Vichada!AG408</f>
        <v>0</v>
      </c>
    </row>
    <row r="409" spans="1:124" ht="45" hidden="1" x14ac:dyDescent="0.25">
      <c r="A409" s="152" t="s">
        <v>718</v>
      </c>
      <c r="B409" s="149" t="str">
        <f t="shared" si="117"/>
        <v>1100-16-6</v>
      </c>
      <c r="C409" s="192" t="s">
        <v>65</v>
      </c>
      <c r="D409" s="126" t="s">
        <v>598</v>
      </c>
      <c r="E409" s="192" t="s">
        <v>589</v>
      </c>
      <c r="F409" s="192" t="s">
        <v>598</v>
      </c>
      <c r="G409" s="145" t="s">
        <v>590</v>
      </c>
      <c r="H409" s="149" t="s">
        <v>601</v>
      </c>
      <c r="I409" s="182" t="s">
        <v>594</v>
      </c>
      <c r="J409" s="193">
        <v>12</v>
      </c>
      <c r="K409" s="124">
        <v>0.1</v>
      </c>
      <c r="L409" s="96"/>
      <c r="M409" s="101"/>
      <c r="N409" s="125" t="s">
        <v>595</v>
      </c>
      <c r="O409" s="6" t="s">
        <v>58</v>
      </c>
      <c r="P409" s="43" t="s">
        <v>60</v>
      </c>
      <c r="Q409" s="69">
        <f t="shared" si="105"/>
        <v>0</v>
      </c>
      <c r="R409" s="83" t="e">
        <f t="shared" si="113"/>
        <v>#DIV/0!</v>
      </c>
      <c r="S409" s="83">
        <f>+[2]Amazonas!S409+[2]Antioquia!S409+[2]Atantico!S409+[2]Arauca!S409+[2]Bolivar!S409+[2]Boyacá!S409+[2]Caldas!S409+[2]Caquetá!S409+[2]Casanare!S409+[2]Cauca!S409+[2]Cesar!S409+[2]Chocó!S409+[2]Córdoba!S409+[2]Cundinamarca!S409+[2]Guainía!S409+[2]Guaviare!S409+[2]Huila!S409+'[2]La Guajira'!S409+[2]Magdalena!S409+[2]Meta!S409+[2]Nariño!S409+'[2]Norte de Santander'!S409+[2]Putumayo!S409+[2]Quindio!S409+[2]Risaralda!S409+'[2]San Anadrés'!S409+[2]Santander!S409+[2]Sucre!S409+[2]Tolima!S409+'[2]Valle del Cauca'!S409+[2]Vaupés!S409+[2]Vichada!S409</f>
        <v>0</v>
      </c>
      <c r="T409" s="83">
        <f>+[2]Amazonas!T409+[2]Antioquia!T409+[2]Atantico!T409+[2]Arauca!T409+[2]Bolivar!T409+[2]Boyacá!T409+[2]Caldas!T409+[2]Caquetá!T409+[2]Casanare!T409+[2]Cauca!T409+[2]Cesar!T409+[2]Chocó!T409+[2]Córdoba!T409+[2]Cundinamarca!T409+[2]Guainía!T409+[2]Guaviare!T409+[2]Huila!T409+'[2]La Guajira'!T409+[2]Magdalena!T409+[2]Meta!T409+[2]Nariño!T409+'[2]Norte de Santander'!T409+[2]Putumayo!T409+[2]Quindio!T409+[2]Risaralda!T409+'[2]San Anadrés'!T409+[2]Santander!T409+[2]Sucre!T409+[2]Tolima!T409+'[2]Valle del Cauca'!T409+[2]Vaupés!T409+[2]Vichada!T409</f>
        <v>0</v>
      </c>
      <c r="U409" s="148">
        <f>+W409+Z409</f>
        <v>12</v>
      </c>
      <c r="V409" s="148">
        <f>Y409+AB409</f>
        <v>0</v>
      </c>
      <c r="W409" s="148">
        <f>+'[2]Oficinas Nacionales'!Q409</f>
        <v>12</v>
      </c>
      <c r="X409" s="148">
        <f>+'[2]Oficinas Nacionales'!R409</f>
        <v>10</v>
      </c>
      <c r="Y409" s="148">
        <f>+'[2]Oficinas Nacionales'!AG409</f>
        <v>0</v>
      </c>
      <c r="Z409" s="148">
        <f t="shared" si="118"/>
        <v>0</v>
      </c>
      <c r="AA409" s="148">
        <f t="shared" si="118"/>
        <v>0</v>
      </c>
      <c r="AB409" s="148">
        <f t="shared" si="118"/>
        <v>0</v>
      </c>
      <c r="AC409" s="148">
        <f>+[2]Amazonas!Q409</f>
        <v>0</v>
      </c>
      <c r="AD409" s="148">
        <f>+[2]Amazonas!R409</f>
        <v>0</v>
      </c>
      <c r="AE409" s="148">
        <f>+[2]Amazonas!AG409</f>
        <v>0</v>
      </c>
      <c r="AF409" s="148">
        <f>+[2]Antioquia!Q409</f>
        <v>0</v>
      </c>
      <c r="AG409" s="148">
        <f>+[2]Antioquia!R409</f>
        <v>0</v>
      </c>
      <c r="AH409" s="148">
        <f>+[2]Antioquia!AG409</f>
        <v>0</v>
      </c>
      <c r="AI409" s="148">
        <f>+[2]Atantico!Q409</f>
        <v>0</v>
      </c>
      <c r="AJ409" s="148">
        <f>+[2]Atantico!R409</f>
        <v>0</v>
      </c>
      <c r="AK409" s="148">
        <f>+[2]Atantico!AG409</f>
        <v>0</v>
      </c>
      <c r="AL409" s="148">
        <f>+[2]Arauca!Q409</f>
        <v>0</v>
      </c>
      <c r="AM409" s="148">
        <f>+[2]Arauca!R409</f>
        <v>0</v>
      </c>
      <c r="AN409" s="148">
        <f>+[2]Arauca!AG409</f>
        <v>0</v>
      </c>
      <c r="AO409" s="148">
        <f>+[2]Bolivar!Q409</f>
        <v>0</v>
      </c>
      <c r="AP409" s="148">
        <f>+[2]Bolivar!R409</f>
        <v>0</v>
      </c>
      <c r="AQ409" s="148">
        <f>+[2]Bolivar!AG409</f>
        <v>0</v>
      </c>
      <c r="AR409" s="148">
        <f>+[2]Boyacá!Q409</f>
        <v>0</v>
      </c>
      <c r="AS409" s="148">
        <f>+[2]Boyacá!R409</f>
        <v>0</v>
      </c>
      <c r="AT409" s="148">
        <f>+[2]Boyacá!AG409</f>
        <v>0</v>
      </c>
      <c r="AU409" s="148">
        <f>+[2]Caldas!Q409</f>
        <v>0</v>
      </c>
      <c r="AV409" s="148">
        <f>+[2]Caldas!R409</f>
        <v>0</v>
      </c>
      <c r="AW409" s="148">
        <f>+[2]Caldas!AG409</f>
        <v>0</v>
      </c>
      <c r="AX409" s="148">
        <f>+[2]Caquetá!Q409</f>
        <v>0</v>
      </c>
      <c r="AY409" s="148">
        <f>+[2]Caquetá!R409</f>
        <v>0</v>
      </c>
      <c r="AZ409" s="148">
        <f>+[2]Caquetá!AG409</f>
        <v>0</v>
      </c>
      <c r="BA409" s="148">
        <f>+[2]Casanare!Q409</f>
        <v>0</v>
      </c>
      <c r="BB409" s="148">
        <f>+[2]Casanare!R409</f>
        <v>0</v>
      </c>
      <c r="BC409" s="148">
        <f>+[2]Casanare!AG409</f>
        <v>0</v>
      </c>
      <c r="BD409" s="148">
        <f>+[2]Cauca!Q409</f>
        <v>0</v>
      </c>
      <c r="BE409" s="148">
        <f>+[2]Cauca!R409</f>
        <v>0</v>
      </c>
      <c r="BF409" s="148">
        <f>+[2]Cauca!AG409</f>
        <v>0</v>
      </c>
      <c r="BG409" s="148">
        <f>+[2]Cesar!Q409</f>
        <v>0</v>
      </c>
      <c r="BH409" s="148">
        <f>+[2]Cesar!R409</f>
        <v>0</v>
      </c>
      <c r="BI409" s="148">
        <f>+[2]Cesar!AG409</f>
        <v>0</v>
      </c>
      <c r="BJ409" s="148">
        <f>+[2]Chocó!Q409</f>
        <v>0</v>
      </c>
      <c r="BK409" s="148">
        <f>+[2]Chocó!R409</f>
        <v>0</v>
      </c>
      <c r="BL409" s="148">
        <f>+[2]Chocó!AG409</f>
        <v>0</v>
      </c>
      <c r="BM409" s="148">
        <f>+[2]Córdoba!Q409</f>
        <v>0</v>
      </c>
      <c r="BN409" s="148">
        <f>+[2]Córdoba!R409</f>
        <v>0</v>
      </c>
      <c r="BO409" s="148">
        <f>+[2]Córdoba!AG409</f>
        <v>0</v>
      </c>
      <c r="BP409" s="148">
        <f>+[2]Cundinamarca!Q409</f>
        <v>0</v>
      </c>
      <c r="BQ409" s="148">
        <f>+[2]Cundinamarca!R409</f>
        <v>0</v>
      </c>
      <c r="BR409" s="148">
        <f>+[2]Cundinamarca!AG409</f>
        <v>0</v>
      </c>
      <c r="BS409" s="148">
        <f>+[2]Guainía!Q409</f>
        <v>0</v>
      </c>
      <c r="BT409" s="148">
        <f>+[2]Guainía!R409</f>
        <v>0</v>
      </c>
      <c r="BU409" s="148">
        <f>+[2]Guainía!AG409</f>
        <v>0</v>
      </c>
      <c r="BV409" s="148">
        <f>+[2]Guaviare!Q409</f>
        <v>0</v>
      </c>
      <c r="BW409" s="148">
        <f>+[2]Guaviare!R409</f>
        <v>0</v>
      </c>
      <c r="BX409" s="148">
        <f>+[2]Guaviare!AG409</f>
        <v>0</v>
      </c>
      <c r="BY409" s="148">
        <f>+[2]Huila!Q409</f>
        <v>0</v>
      </c>
      <c r="BZ409" s="148">
        <f>+[2]Huila!R409</f>
        <v>0</v>
      </c>
      <c r="CA409" s="148">
        <f>+[2]Huila!AG409</f>
        <v>0</v>
      </c>
      <c r="CB409" s="148">
        <f>+'[2]La Guajira'!Q409</f>
        <v>0</v>
      </c>
      <c r="CC409" s="148">
        <f>+'[2]La Guajira'!R409</f>
        <v>0</v>
      </c>
      <c r="CD409" s="148">
        <f>+'[2]La Guajira'!AG409</f>
        <v>0</v>
      </c>
      <c r="CE409" s="148">
        <f>+[2]Magdalena!Q409</f>
        <v>0</v>
      </c>
      <c r="CF409" s="148">
        <f>+[2]Magdalena!R409</f>
        <v>0</v>
      </c>
      <c r="CG409" s="148">
        <f>+[2]Magdalena!AG409</f>
        <v>0</v>
      </c>
      <c r="CH409" s="148">
        <f>+[2]Meta!Q409</f>
        <v>0</v>
      </c>
      <c r="CI409" s="148">
        <f>+[2]Meta!R409</f>
        <v>0</v>
      </c>
      <c r="CJ409" s="148">
        <f>+[2]Meta!AG409</f>
        <v>0</v>
      </c>
      <c r="CK409" s="148">
        <f>+[2]Nariño!Q409</f>
        <v>0</v>
      </c>
      <c r="CL409" s="148">
        <f>+[2]Nariño!R409</f>
        <v>0</v>
      </c>
      <c r="CM409" s="148">
        <f>+[2]Nariño!AG409</f>
        <v>0</v>
      </c>
      <c r="CN409" s="148">
        <f>+'[2]Norte de Santander'!Q409</f>
        <v>0</v>
      </c>
      <c r="CO409" s="148">
        <f>+'[2]Norte de Santander'!R409</f>
        <v>0</v>
      </c>
      <c r="CP409" s="148">
        <f>+'[2]Norte de Santander'!AG409</f>
        <v>0</v>
      </c>
      <c r="CQ409" s="148">
        <f>+[2]Putumayo!Q409</f>
        <v>0</v>
      </c>
      <c r="CR409" s="148">
        <f>+[2]Putumayo!R409</f>
        <v>0</v>
      </c>
      <c r="CS409" s="148">
        <f>+[2]Putumayo!AG409</f>
        <v>0</v>
      </c>
      <c r="CT409" s="148">
        <f>+[2]Quindio!Q409</f>
        <v>0</v>
      </c>
      <c r="CU409" s="148">
        <f>+[2]Quindio!R409</f>
        <v>0</v>
      </c>
      <c r="CV409" s="148">
        <f>+[2]Quindio!AG409</f>
        <v>0</v>
      </c>
      <c r="CW409" s="148">
        <f>+[2]Risaralda!Q409</f>
        <v>0</v>
      </c>
      <c r="CX409" s="148">
        <f>+[2]Risaralda!R409</f>
        <v>0</v>
      </c>
      <c r="CY409" s="148">
        <f>+[2]Risaralda!AG409</f>
        <v>0</v>
      </c>
      <c r="CZ409" s="148">
        <f>+'[2]San Anadrés'!Q409</f>
        <v>0</v>
      </c>
      <c r="DA409" s="148">
        <f>+'[2]San Anadrés'!R409</f>
        <v>0</v>
      </c>
      <c r="DB409" s="148">
        <f>+'[2]San Anadrés'!AG409</f>
        <v>0</v>
      </c>
      <c r="DC409" s="148">
        <f>+[2]Santander!Q409</f>
        <v>0</v>
      </c>
      <c r="DD409" s="148">
        <f>+[2]Santander!R409</f>
        <v>0</v>
      </c>
      <c r="DE409" s="148">
        <f>+[2]Santander!AG409</f>
        <v>0</v>
      </c>
      <c r="DF409" s="148">
        <f>+[2]Sucre!Q409</f>
        <v>0</v>
      </c>
      <c r="DG409" s="148">
        <f>+[2]Sucre!R409</f>
        <v>0</v>
      </c>
      <c r="DH409" s="148">
        <f>+[2]Sucre!AG409</f>
        <v>0</v>
      </c>
      <c r="DI409" s="148">
        <f>+[2]Tolima!Q409</f>
        <v>0</v>
      </c>
      <c r="DJ409" s="148">
        <f>+[2]Tolima!R409</f>
        <v>0</v>
      </c>
      <c r="DK409" s="148">
        <f>+[2]Tolima!AG409</f>
        <v>0</v>
      </c>
      <c r="DL409" s="148">
        <f>+'[2]Valle del Cauca'!Q409</f>
        <v>0</v>
      </c>
      <c r="DM409" s="148">
        <f>+'[2]Valle del Cauca'!R409</f>
        <v>0</v>
      </c>
      <c r="DN409" s="148">
        <f>+'[2]Valle del Cauca'!AG409</f>
        <v>0</v>
      </c>
      <c r="DO409" s="148">
        <f>+[2]Vaupés!Q409</f>
        <v>0</v>
      </c>
      <c r="DP409" s="148">
        <f>+[2]Vaupés!R409</f>
        <v>0</v>
      </c>
      <c r="DQ409" s="148">
        <f>+[2]Vaupés!AG409</f>
        <v>0</v>
      </c>
      <c r="DR409" s="148">
        <f>+[2]Vichada!Q409</f>
        <v>0</v>
      </c>
      <c r="DS409" s="148">
        <f>+[2]Vichada!R409</f>
        <v>0</v>
      </c>
      <c r="DT409" s="148">
        <f>+[2]Vichada!AG409</f>
        <v>0</v>
      </c>
    </row>
    <row r="410" spans="1:124" ht="33.75" hidden="1" x14ac:dyDescent="0.25">
      <c r="A410" s="152" t="s">
        <v>718</v>
      </c>
      <c r="B410" s="149" t="str">
        <f t="shared" si="117"/>
        <v>1100-16-7</v>
      </c>
      <c r="C410" s="192" t="s">
        <v>65</v>
      </c>
      <c r="D410" s="126" t="s">
        <v>598</v>
      </c>
      <c r="E410" s="192" t="s">
        <v>589</v>
      </c>
      <c r="F410" s="192" t="s">
        <v>598</v>
      </c>
      <c r="G410" s="145" t="s">
        <v>590</v>
      </c>
      <c r="H410" s="132" t="s">
        <v>602</v>
      </c>
      <c r="I410" s="182" t="s">
        <v>596</v>
      </c>
      <c r="J410" s="193">
        <v>5500</v>
      </c>
      <c r="K410" s="124">
        <v>0.1</v>
      </c>
      <c r="L410" s="96"/>
      <c r="M410" s="148">
        <v>4800</v>
      </c>
      <c r="N410" s="125" t="s">
        <v>595</v>
      </c>
      <c r="O410" s="6" t="s">
        <v>58</v>
      </c>
      <c r="P410" s="43" t="s">
        <v>60</v>
      </c>
      <c r="Q410" s="69">
        <f t="shared" si="105"/>
        <v>0</v>
      </c>
      <c r="R410" s="83" t="e">
        <f t="shared" si="113"/>
        <v>#DIV/0!</v>
      </c>
      <c r="S410" s="83">
        <f>+[2]Amazonas!S410+[2]Antioquia!S410+[2]Atantico!S410+[2]Arauca!S410+[2]Bolivar!S410+[2]Boyacá!S410+[2]Caldas!S410+[2]Caquetá!S410+[2]Casanare!S410+[2]Cauca!S410+[2]Cesar!S410+[2]Chocó!S410+[2]Córdoba!S410+[2]Cundinamarca!S410+[2]Guainía!S410+[2]Guaviare!S410+[2]Huila!S410+'[2]La Guajira'!S410+[2]Magdalena!S410+[2]Meta!S410+[2]Nariño!S410+'[2]Norte de Santander'!S410+[2]Putumayo!S410+[2]Quindio!S410+[2]Risaralda!S410+'[2]San Anadrés'!S410+[2]Santander!S410+[2]Sucre!S410+[2]Tolima!S410+'[2]Valle del Cauca'!S410+[2]Vaupés!S410+[2]Vichada!S410</f>
        <v>0</v>
      </c>
      <c r="T410" s="83">
        <f>+[2]Amazonas!T410+[2]Antioquia!T410+[2]Atantico!T410+[2]Arauca!T410+[2]Bolivar!T410+[2]Boyacá!T410+[2]Caldas!T410+[2]Caquetá!T410+[2]Casanare!T410+[2]Cauca!T410+[2]Cesar!T410+[2]Chocó!T410+[2]Córdoba!T410+[2]Cundinamarca!T410+[2]Guainía!T410+[2]Guaviare!T410+[2]Huila!T410+'[2]La Guajira'!T410+[2]Magdalena!T410+[2]Meta!T410+[2]Nariño!T410+'[2]Norte de Santander'!T410+[2]Putumayo!T410+[2]Quindio!T410+[2]Risaralda!T410+'[2]San Anadrés'!T410+[2]Santander!T410+[2]Sucre!T410+[2]Tolima!T410+'[2]Valle del Cauca'!T410+[2]Vaupés!T410+[2]Vichada!T410</f>
        <v>0</v>
      </c>
      <c r="U410" s="148">
        <f>+W410+Z410</f>
        <v>5500</v>
      </c>
      <c r="V410" s="148">
        <f>Y410+AB410</f>
        <v>0</v>
      </c>
      <c r="W410" s="148">
        <f>+'[2]Oficinas Nacionales'!Q410</f>
        <v>5500</v>
      </c>
      <c r="X410" s="148">
        <f>+'[2]Oficinas Nacionales'!R410</f>
        <v>4800</v>
      </c>
      <c r="Y410" s="148">
        <f>+'[2]Oficinas Nacionales'!AG410</f>
        <v>0</v>
      </c>
      <c r="Z410" s="148">
        <f t="shared" si="118"/>
        <v>0</v>
      </c>
      <c r="AA410" s="148">
        <f t="shared" si="118"/>
        <v>0</v>
      </c>
      <c r="AB410" s="148">
        <f t="shared" si="118"/>
        <v>0</v>
      </c>
      <c r="AC410" s="148">
        <f>+[2]Amazonas!Q410</f>
        <v>0</v>
      </c>
      <c r="AD410" s="148">
        <f>+[2]Amazonas!R410</f>
        <v>0</v>
      </c>
      <c r="AE410" s="148">
        <f>+[2]Amazonas!AG410</f>
        <v>0</v>
      </c>
      <c r="AF410" s="148">
        <f>+[2]Antioquia!Q410</f>
        <v>0</v>
      </c>
      <c r="AG410" s="148">
        <f>+[2]Antioquia!R410</f>
        <v>0</v>
      </c>
      <c r="AH410" s="148">
        <f>+[2]Antioquia!AG410</f>
        <v>0</v>
      </c>
      <c r="AI410" s="148">
        <f>+[2]Atantico!Q410</f>
        <v>0</v>
      </c>
      <c r="AJ410" s="148">
        <f>+[2]Atantico!R410</f>
        <v>0</v>
      </c>
      <c r="AK410" s="148">
        <f>+[2]Atantico!AG410</f>
        <v>0</v>
      </c>
      <c r="AL410" s="148">
        <f>+[2]Arauca!Q410</f>
        <v>0</v>
      </c>
      <c r="AM410" s="148">
        <f>+[2]Arauca!R410</f>
        <v>0</v>
      </c>
      <c r="AN410" s="148">
        <f>+[2]Arauca!AG410</f>
        <v>0</v>
      </c>
      <c r="AO410" s="148">
        <f>+[2]Bolivar!Q410</f>
        <v>0</v>
      </c>
      <c r="AP410" s="148">
        <f>+[2]Bolivar!R410</f>
        <v>0</v>
      </c>
      <c r="AQ410" s="148">
        <f>+[2]Bolivar!AG410</f>
        <v>0</v>
      </c>
      <c r="AR410" s="148">
        <f>+[2]Boyacá!Q410</f>
        <v>0</v>
      </c>
      <c r="AS410" s="148">
        <f>+[2]Boyacá!R410</f>
        <v>0</v>
      </c>
      <c r="AT410" s="148">
        <f>+[2]Boyacá!AG410</f>
        <v>0</v>
      </c>
      <c r="AU410" s="148">
        <f>+[2]Caldas!Q410</f>
        <v>0</v>
      </c>
      <c r="AV410" s="148">
        <f>+[2]Caldas!R410</f>
        <v>0</v>
      </c>
      <c r="AW410" s="148">
        <f>+[2]Caldas!AG410</f>
        <v>0</v>
      </c>
      <c r="AX410" s="148">
        <f>+[2]Caquetá!Q410</f>
        <v>0</v>
      </c>
      <c r="AY410" s="148">
        <f>+[2]Caquetá!R410</f>
        <v>0</v>
      </c>
      <c r="AZ410" s="148">
        <f>+[2]Caquetá!AG410</f>
        <v>0</v>
      </c>
      <c r="BA410" s="148">
        <f>+[2]Casanare!Q410</f>
        <v>0</v>
      </c>
      <c r="BB410" s="148">
        <f>+[2]Casanare!R410</f>
        <v>0</v>
      </c>
      <c r="BC410" s="148">
        <f>+[2]Casanare!AG410</f>
        <v>0</v>
      </c>
      <c r="BD410" s="148">
        <f>+[2]Cauca!Q410</f>
        <v>0</v>
      </c>
      <c r="BE410" s="148">
        <f>+[2]Cauca!R410</f>
        <v>0</v>
      </c>
      <c r="BF410" s="148">
        <f>+[2]Cauca!AG410</f>
        <v>0</v>
      </c>
      <c r="BG410" s="148">
        <f>+[2]Cesar!Q410</f>
        <v>0</v>
      </c>
      <c r="BH410" s="148">
        <f>+[2]Cesar!R410</f>
        <v>0</v>
      </c>
      <c r="BI410" s="148">
        <f>+[2]Cesar!AG410</f>
        <v>0</v>
      </c>
      <c r="BJ410" s="148">
        <f>+[2]Chocó!Q410</f>
        <v>0</v>
      </c>
      <c r="BK410" s="148">
        <f>+[2]Chocó!R410</f>
        <v>0</v>
      </c>
      <c r="BL410" s="148">
        <f>+[2]Chocó!AG410</f>
        <v>0</v>
      </c>
      <c r="BM410" s="148">
        <f>+[2]Córdoba!Q410</f>
        <v>0</v>
      </c>
      <c r="BN410" s="148">
        <f>+[2]Córdoba!R410</f>
        <v>0</v>
      </c>
      <c r="BO410" s="148">
        <f>+[2]Córdoba!AG410</f>
        <v>0</v>
      </c>
      <c r="BP410" s="148">
        <f>+[2]Cundinamarca!Q410</f>
        <v>0</v>
      </c>
      <c r="BQ410" s="148">
        <f>+[2]Cundinamarca!R410</f>
        <v>0</v>
      </c>
      <c r="BR410" s="148">
        <f>+[2]Cundinamarca!AG410</f>
        <v>0</v>
      </c>
      <c r="BS410" s="148">
        <f>+[2]Guainía!Q410</f>
        <v>0</v>
      </c>
      <c r="BT410" s="148">
        <f>+[2]Guainía!R410</f>
        <v>0</v>
      </c>
      <c r="BU410" s="148">
        <f>+[2]Guainía!AG410</f>
        <v>0</v>
      </c>
      <c r="BV410" s="148">
        <f>+[2]Guaviare!Q410</f>
        <v>0</v>
      </c>
      <c r="BW410" s="148">
        <f>+[2]Guaviare!R410</f>
        <v>0</v>
      </c>
      <c r="BX410" s="148">
        <f>+[2]Guaviare!AG410</f>
        <v>0</v>
      </c>
      <c r="BY410" s="148">
        <f>+[2]Huila!Q410</f>
        <v>0</v>
      </c>
      <c r="BZ410" s="148">
        <f>+[2]Huila!R410</f>
        <v>0</v>
      </c>
      <c r="CA410" s="148">
        <f>+[2]Huila!AG410</f>
        <v>0</v>
      </c>
      <c r="CB410" s="148">
        <f>+'[2]La Guajira'!Q410</f>
        <v>0</v>
      </c>
      <c r="CC410" s="148">
        <f>+'[2]La Guajira'!R410</f>
        <v>0</v>
      </c>
      <c r="CD410" s="148">
        <f>+'[2]La Guajira'!AG410</f>
        <v>0</v>
      </c>
      <c r="CE410" s="148">
        <f>+[2]Magdalena!Q410</f>
        <v>0</v>
      </c>
      <c r="CF410" s="148">
        <f>+[2]Magdalena!R410</f>
        <v>0</v>
      </c>
      <c r="CG410" s="148">
        <f>+[2]Magdalena!AG410</f>
        <v>0</v>
      </c>
      <c r="CH410" s="148">
        <f>+[2]Meta!Q410</f>
        <v>0</v>
      </c>
      <c r="CI410" s="148">
        <f>+[2]Meta!R410</f>
        <v>0</v>
      </c>
      <c r="CJ410" s="148">
        <f>+[2]Meta!AG410</f>
        <v>0</v>
      </c>
      <c r="CK410" s="148">
        <f>+[2]Nariño!Q410</f>
        <v>0</v>
      </c>
      <c r="CL410" s="148">
        <f>+[2]Nariño!R410</f>
        <v>0</v>
      </c>
      <c r="CM410" s="148">
        <f>+[2]Nariño!AG410</f>
        <v>0</v>
      </c>
      <c r="CN410" s="148">
        <f>+'[2]Norte de Santander'!Q410</f>
        <v>0</v>
      </c>
      <c r="CO410" s="148">
        <f>+'[2]Norte de Santander'!R410</f>
        <v>0</v>
      </c>
      <c r="CP410" s="148">
        <f>+'[2]Norte de Santander'!AG410</f>
        <v>0</v>
      </c>
      <c r="CQ410" s="148">
        <f>+[2]Putumayo!Q410</f>
        <v>0</v>
      </c>
      <c r="CR410" s="148">
        <f>+[2]Putumayo!R410</f>
        <v>0</v>
      </c>
      <c r="CS410" s="148">
        <f>+[2]Putumayo!AG410</f>
        <v>0</v>
      </c>
      <c r="CT410" s="148">
        <f>+[2]Quindio!Q410</f>
        <v>0</v>
      </c>
      <c r="CU410" s="148">
        <f>+[2]Quindio!R410</f>
        <v>0</v>
      </c>
      <c r="CV410" s="148">
        <f>+[2]Quindio!AG410</f>
        <v>0</v>
      </c>
      <c r="CW410" s="148">
        <f>+[2]Risaralda!Q410</f>
        <v>0</v>
      </c>
      <c r="CX410" s="148">
        <f>+[2]Risaralda!R410</f>
        <v>0</v>
      </c>
      <c r="CY410" s="148">
        <f>+[2]Risaralda!AG410</f>
        <v>0</v>
      </c>
      <c r="CZ410" s="148">
        <f>+'[2]San Anadrés'!Q410</f>
        <v>0</v>
      </c>
      <c r="DA410" s="148">
        <f>+'[2]San Anadrés'!R410</f>
        <v>0</v>
      </c>
      <c r="DB410" s="148">
        <f>+'[2]San Anadrés'!AG410</f>
        <v>0</v>
      </c>
      <c r="DC410" s="148">
        <f>+[2]Santander!Q410</f>
        <v>0</v>
      </c>
      <c r="DD410" s="148">
        <f>+[2]Santander!R410</f>
        <v>0</v>
      </c>
      <c r="DE410" s="148">
        <f>+[2]Santander!AG410</f>
        <v>0</v>
      </c>
      <c r="DF410" s="148">
        <f>+[2]Sucre!Q410</f>
        <v>0</v>
      </c>
      <c r="DG410" s="148">
        <f>+[2]Sucre!R410</f>
        <v>0</v>
      </c>
      <c r="DH410" s="148">
        <f>+[2]Sucre!AG410</f>
        <v>0</v>
      </c>
      <c r="DI410" s="148">
        <f>+[2]Tolima!Q410</f>
        <v>0</v>
      </c>
      <c r="DJ410" s="148">
        <f>+[2]Tolima!R410</f>
        <v>0</v>
      </c>
      <c r="DK410" s="148">
        <f>+[2]Tolima!AG410</f>
        <v>0</v>
      </c>
      <c r="DL410" s="148">
        <f>+'[2]Valle del Cauca'!Q410</f>
        <v>0</v>
      </c>
      <c r="DM410" s="148">
        <f>+'[2]Valle del Cauca'!R410</f>
        <v>0</v>
      </c>
      <c r="DN410" s="148">
        <f>+'[2]Valle del Cauca'!AG410</f>
        <v>0</v>
      </c>
      <c r="DO410" s="148">
        <f>+[2]Vaupés!Q410</f>
        <v>0</v>
      </c>
      <c r="DP410" s="148">
        <f>+[2]Vaupés!R410</f>
        <v>0</v>
      </c>
      <c r="DQ410" s="148">
        <f>+[2]Vaupés!AG410</f>
        <v>0</v>
      </c>
      <c r="DR410" s="148">
        <f>+[2]Vichada!Q410</f>
        <v>0</v>
      </c>
      <c r="DS410" s="148">
        <f>+[2]Vichada!R410</f>
        <v>0</v>
      </c>
      <c r="DT410" s="148">
        <f>+[2]Vichada!AG410</f>
        <v>0</v>
      </c>
    </row>
    <row r="411" spans="1:124" ht="33.75" hidden="1" x14ac:dyDescent="0.25">
      <c r="A411" s="152" t="s">
        <v>718</v>
      </c>
      <c r="B411" s="149" t="str">
        <f t="shared" si="117"/>
        <v>1100-16-8</v>
      </c>
      <c r="C411" s="192" t="s">
        <v>65</v>
      </c>
      <c r="D411" s="126" t="s">
        <v>598</v>
      </c>
      <c r="E411" s="192" t="s">
        <v>589</v>
      </c>
      <c r="F411" s="192" t="s">
        <v>598</v>
      </c>
      <c r="G411" s="145" t="s">
        <v>590</v>
      </c>
      <c r="H411" s="149" t="s">
        <v>603</v>
      </c>
      <c r="I411" s="182" t="s">
        <v>597</v>
      </c>
      <c r="J411" s="193">
        <v>10</v>
      </c>
      <c r="K411" s="124">
        <v>0.6</v>
      </c>
      <c r="L411" s="96"/>
      <c r="M411" s="101"/>
      <c r="N411" s="125" t="s">
        <v>595</v>
      </c>
      <c r="O411" s="6" t="s">
        <v>58</v>
      </c>
      <c r="P411" s="43" t="s">
        <v>60</v>
      </c>
      <c r="Q411" s="69">
        <f t="shared" si="105"/>
        <v>100</v>
      </c>
      <c r="R411" s="83" t="e">
        <f t="shared" si="113"/>
        <v>#DIV/0!</v>
      </c>
      <c r="S411" s="83">
        <f>+[2]Amazonas!S411+[2]Antioquia!S411+[2]Atantico!S411+[2]Arauca!S411+[2]Bolivar!S411+[2]Boyacá!S411+[2]Caldas!S411+[2]Caquetá!S411+[2]Casanare!S411+[2]Cauca!S411+[2]Cesar!S411+[2]Chocó!S411+[2]Córdoba!S411+[2]Cundinamarca!S411+[2]Guainía!S411+[2]Guaviare!S411+[2]Huila!S411+'[2]La Guajira'!S411+[2]Magdalena!S411+[2]Meta!S411+[2]Nariño!S411+'[2]Norte de Santander'!S411+[2]Putumayo!S411+[2]Quindio!S411+[2]Risaralda!S411+'[2]San Anadrés'!S411+[2]Santander!S411+[2]Sucre!S411+[2]Tolima!S411+'[2]Valle del Cauca'!S411+[2]Vaupés!S411+[2]Vichada!S411</f>
        <v>0</v>
      </c>
      <c r="T411" s="83">
        <f>+[2]Amazonas!T411+[2]Antioquia!T411+[2]Atantico!T411+[2]Arauca!T411+[2]Bolivar!T411+[2]Boyacá!T411+[2]Caldas!T411+[2]Caquetá!T411+[2]Casanare!T411+[2]Cauca!T411+[2]Cesar!T411+[2]Chocó!T411+[2]Córdoba!T411+[2]Cundinamarca!T411+[2]Guainía!T411+[2]Guaviare!T411+[2]Huila!T411+'[2]La Guajira'!T411+[2]Magdalena!T411+[2]Meta!T411+[2]Nariño!T411+'[2]Norte de Santander'!T411+[2]Putumayo!T411+[2]Quindio!T411+[2]Risaralda!T411+'[2]San Anadrés'!T411+[2]Santander!T411+[2]Sucre!T411+[2]Tolima!T411+'[2]Valle del Cauca'!T411+[2]Vaupés!T411+[2]Vichada!T411</f>
        <v>0</v>
      </c>
      <c r="U411" s="148">
        <f>+W411+Z411</f>
        <v>10</v>
      </c>
      <c r="V411" s="148">
        <f>Y411+AB411</f>
        <v>10</v>
      </c>
      <c r="W411" s="148">
        <f>+'[2]Oficinas Nacionales'!Q411</f>
        <v>10</v>
      </c>
      <c r="X411" s="148">
        <f>+'[2]Oficinas Nacionales'!R411</f>
        <v>10</v>
      </c>
      <c r="Y411" s="148">
        <f>+'[2]Oficinas Nacionales'!AG411</f>
        <v>10</v>
      </c>
      <c r="Z411" s="148">
        <f t="shared" si="118"/>
        <v>0</v>
      </c>
      <c r="AA411" s="148">
        <f t="shared" si="118"/>
        <v>0</v>
      </c>
      <c r="AB411" s="148">
        <f t="shared" si="118"/>
        <v>0</v>
      </c>
      <c r="AC411" s="148">
        <f>+[2]Amazonas!Q411</f>
        <v>0</v>
      </c>
      <c r="AD411" s="148">
        <f>+[2]Amazonas!R411</f>
        <v>0</v>
      </c>
      <c r="AE411" s="148">
        <f>+[2]Amazonas!AG411</f>
        <v>0</v>
      </c>
      <c r="AF411" s="148">
        <f>+[2]Antioquia!Q411</f>
        <v>0</v>
      </c>
      <c r="AG411" s="148">
        <f>+[2]Antioquia!R411</f>
        <v>0</v>
      </c>
      <c r="AH411" s="148">
        <f>+[2]Antioquia!AG411</f>
        <v>0</v>
      </c>
      <c r="AI411" s="148">
        <f>+[2]Atantico!Q411</f>
        <v>0</v>
      </c>
      <c r="AJ411" s="148">
        <f>+[2]Atantico!R411</f>
        <v>0</v>
      </c>
      <c r="AK411" s="148">
        <f>+[2]Atantico!AG411</f>
        <v>0</v>
      </c>
      <c r="AL411" s="148">
        <f>+[2]Arauca!Q411</f>
        <v>0</v>
      </c>
      <c r="AM411" s="148">
        <f>+[2]Arauca!R411</f>
        <v>0</v>
      </c>
      <c r="AN411" s="148">
        <f>+[2]Arauca!AG411</f>
        <v>0</v>
      </c>
      <c r="AO411" s="148">
        <f>+[2]Bolivar!Q411</f>
        <v>0</v>
      </c>
      <c r="AP411" s="148">
        <f>+[2]Bolivar!R411</f>
        <v>0</v>
      </c>
      <c r="AQ411" s="148">
        <f>+[2]Bolivar!AG411</f>
        <v>0</v>
      </c>
      <c r="AR411" s="148">
        <f>+[2]Boyacá!Q411</f>
        <v>0</v>
      </c>
      <c r="AS411" s="148">
        <f>+[2]Boyacá!R411</f>
        <v>0</v>
      </c>
      <c r="AT411" s="148">
        <f>+[2]Boyacá!AG411</f>
        <v>0</v>
      </c>
      <c r="AU411" s="148">
        <f>+[2]Caldas!Q411</f>
        <v>0</v>
      </c>
      <c r="AV411" s="148">
        <f>+[2]Caldas!R411</f>
        <v>0</v>
      </c>
      <c r="AW411" s="148">
        <f>+[2]Caldas!AG411</f>
        <v>0</v>
      </c>
      <c r="AX411" s="148">
        <f>+[2]Caquetá!Q411</f>
        <v>0</v>
      </c>
      <c r="AY411" s="148">
        <f>+[2]Caquetá!R411</f>
        <v>0</v>
      </c>
      <c r="AZ411" s="148">
        <f>+[2]Caquetá!AG411</f>
        <v>0</v>
      </c>
      <c r="BA411" s="148">
        <f>+[2]Casanare!Q411</f>
        <v>0</v>
      </c>
      <c r="BB411" s="148">
        <f>+[2]Casanare!R411</f>
        <v>0</v>
      </c>
      <c r="BC411" s="148">
        <f>+[2]Casanare!AG411</f>
        <v>0</v>
      </c>
      <c r="BD411" s="148">
        <f>+[2]Cauca!Q411</f>
        <v>0</v>
      </c>
      <c r="BE411" s="148">
        <f>+[2]Cauca!R411</f>
        <v>0</v>
      </c>
      <c r="BF411" s="148">
        <f>+[2]Cauca!AG411</f>
        <v>0</v>
      </c>
      <c r="BG411" s="148">
        <f>+[2]Cesar!Q411</f>
        <v>0</v>
      </c>
      <c r="BH411" s="148">
        <f>+[2]Cesar!R411</f>
        <v>0</v>
      </c>
      <c r="BI411" s="148">
        <f>+[2]Cesar!AG411</f>
        <v>0</v>
      </c>
      <c r="BJ411" s="148">
        <f>+[2]Chocó!Q411</f>
        <v>0</v>
      </c>
      <c r="BK411" s="148">
        <f>+[2]Chocó!R411</f>
        <v>0</v>
      </c>
      <c r="BL411" s="148">
        <f>+[2]Chocó!AG411</f>
        <v>0</v>
      </c>
      <c r="BM411" s="148">
        <f>+[2]Córdoba!Q411</f>
        <v>0</v>
      </c>
      <c r="BN411" s="148">
        <f>+[2]Córdoba!R411</f>
        <v>0</v>
      </c>
      <c r="BO411" s="148">
        <f>+[2]Córdoba!AG411</f>
        <v>0</v>
      </c>
      <c r="BP411" s="148">
        <f>+[2]Cundinamarca!Q411</f>
        <v>0</v>
      </c>
      <c r="BQ411" s="148">
        <f>+[2]Cundinamarca!R411</f>
        <v>0</v>
      </c>
      <c r="BR411" s="148">
        <f>+[2]Cundinamarca!AG411</f>
        <v>0</v>
      </c>
      <c r="BS411" s="148">
        <f>+[2]Guainía!Q411</f>
        <v>0</v>
      </c>
      <c r="BT411" s="148">
        <f>+[2]Guainía!R411</f>
        <v>0</v>
      </c>
      <c r="BU411" s="148">
        <f>+[2]Guainía!AG411</f>
        <v>0</v>
      </c>
      <c r="BV411" s="148">
        <f>+[2]Guaviare!Q411</f>
        <v>0</v>
      </c>
      <c r="BW411" s="148">
        <f>+[2]Guaviare!R411</f>
        <v>0</v>
      </c>
      <c r="BX411" s="148">
        <f>+[2]Guaviare!AG411</f>
        <v>0</v>
      </c>
      <c r="BY411" s="148">
        <f>+[2]Huila!Q411</f>
        <v>0</v>
      </c>
      <c r="BZ411" s="148">
        <f>+[2]Huila!R411</f>
        <v>0</v>
      </c>
      <c r="CA411" s="148">
        <f>+[2]Huila!AG411</f>
        <v>0</v>
      </c>
      <c r="CB411" s="148">
        <f>+'[2]La Guajira'!Q411</f>
        <v>0</v>
      </c>
      <c r="CC411" s="148">
        <f>+'[2]La Guajira'!R411</f>
        <v>0</v>
      </c>
      <c r="CD411" s="148">
        <f>+'[2]La Guajira'!AG411</f>
        <v>0</v>
      </c>
      <c r="CE411" s="148">
        <f>+[2]Magdalena!Q411</f>
        <v>0</v>
      </c>
      <c r="CF411" s="148">
        <f>+[2]Magdalena!R411</f>
        <v>0</v>
      </c>
      <c r="CG411" s="148">
        <f>+[2]Magdalena!AG411</f>
        <v>0</v>
      </c>
      <c r="CH411" s="148">
        <f>+[2]Meta!Q411</f>
        <v>0</v>
      </c>
      <c r="CI411" s="148">
        <f>+[2]Meta!R411</f>
        <v>0</v>
      </c>
      <c r="CJ411" s="148">
        <f>+[2]Meta!AG411</f>
        <v>0</v>
      </c>
      <c r="CK411" s="148">
        <f>+[2]Nariño!Q411</f>
        <v>0</v>
      </c>
      <c r="CL411" s="148">
        <f>+[2]Nariño!R411</f>
        <v>0</v>
      </c>
      <c r="CM411" s="148">
        <f>+[2]Nariño!AG411</f>
        <v>0</v>
      </c>
      <c r="CN411" s="148">
        <f>+'[2]Norte de Santander'!Q411</f>
        <v>0</v>
      </c>
      <c r="CO411" s="148">
        <f>+'[2]Norte de Santander'!R411</f>
        <v>0</v>
      </c>
      <c r="CP411" s="148">
        <f>+'[2]Norte de Santander'!AG411</f>
        <v>0</v>
      </c>
      <c r="CQ411" s="148">
        <f>+[2]Putumayo!Q411</f>
        <v>0</v>
      </c>
      <c r="CR411" s="148">
        <f>+[2]Putumayo!R411</f>
        <v>0</v>
      </c>
      <c r="CS411" s="148">
        <f>+[2]Putumayo!AG411</f>
        <v>0</v>
      </c>
      <c r="CT411" s="148">
        <f>+[2]Quindio!Q411</f>
        <v>0</v>
      </c>
      <c r="CU411" s="148">
        <f>+[2]Quindio!R411</f>
        <v>0</v>
      </c>
      <c r="CV411" s="148">
        <f>+[2]Quindio!AG411</f>
        <v>0</v>
      </c>
      <c r="CW411" s="148">
        <f>+[2]Risaralda!Q411</f>
        <v>0</v>
      </c>
      <c r="CX411" s="148">
        <f>+[2]Risaralda!R411</f>
        <v>0</v>
      </c>
      <c r="CY411" s="148">
        <f>+[2]Risaralda!AG411</f>
        <v>0</v>
      </c>
      <c r="CZ411" s="148">
        <f>+'[2]San Anadrés'!Q411</f>
        <v>0</v>
      </c>
      <c r="DA411" s="148">
        <f>+'[2]San Anadrés'!R411</f>
        <v>0</v>
      </c>
      <c r="DB411" s="148">
        <f>+'[2]San Anadrés'!AG411</f>
        <v>0</v>
      </c>
      <c r="DC411" s="148">
        <f>+[2]Santander!Q411</f>
        <v>0</v>
      </c>
      <c r="DD411" s="148">
        <f>+[2]Santander!R411</f>
        <v>0</v>
      </c>
      <c r="DE411" s="148">
        <f>+[2]Santander!AG411</f>
        <v>0</v>
      </c>
      <c r="DF411" s="148">
        <f>+[2]Sucre!Q411</f>
        <v>0</v>
      </c>
      <c r="DG411" s="148">
        <f>+[2]Sucre!R411</f>
        <v>0</v>
      </c>
      <c r="DH411" s="148">
        <f>+[2]Sucre!AG411</f>
        <v>0</v>
      </c>
      <c r="DI411" s="148">
        <f>+[2]Tolima!Q411</f>
        <v>0</v>
      </c>
      <c r="DJ411" s="148">
        <f>+[2]Tolima!R411</f>
        <v>0</v>
      </c>
      <c r="DK411" s="148">
        <f>+[2]Tolima!AG411</f>
        <v>0</v>
      </c>
      <c r="DL411" s="148">
        <f>+'[2]Valle del Cauca'!Q411</f>
        <v>0</v>
      </c>
      <c r="DM411" s="148">
        <f>+'[2]Valle del Cauca'!R411</f>
        <v>0</v>
      </c>
      <c r="DN411" s="148">
        <f>+'[2]Valle del Cauca'!AG411</f>
        <v>0</v>
      </c>
      <c r="DO411" s="148">
        <f>+[2]Vaupés!Q411</f>
        <v>0</v>
      </c>
      <c r="DP411" s="148">
        <f>+[2]Vaupés!R411</f>
        <v>0</v>
      </c>
      <c r="DQ411" s="148">
        <f>+[2]Vaupés!AG411</f>
        <v>0</v>
      </c>
      <c r="DR411" s="148">
        <f>+[2]Vichada!Q411</f>
        <v>0</v>
      </c>
      <c r="DS411" s="148">
        <f>+[2]Vichada!R411</f>
        <v>0</v>
      </c>
      <c r="DT411" s="148">
        <f>+[2]Vichada!AG411</f>
        <v>0</v>
      </c>
    </row>
    <row r="412" spans="1:124" ht="33.75" hidden="1" x14ac:dyDescent="0.25">
      <c r="A412" s="152" t="s">
        <v>718</v>
      </c>
      <c r="B412" s="143" t="str">
        <f t="shared" si="117"/>
        <v>5-0-11</v>
      </c>
      <c r="C412" s="142" t="s">
        <v>1347</v>
      </c>
      <c r="D412" s="142" t="s">
        <v>55</v>
      </c>
      <c r="E412" s="1" t="s">
        <v>56</v>
      </c>
      <c r="F412" s="1" t="s">
        <v>1348</v>
      </c>
      <c r="G412" s="212" t="s">
        <v>1349</v>
      </c>
      <c r="H412" s="143" t="s">
        <v>1350</v>
      </c>
      <c r="I412" s="146" t="s">
        <v>9</v>
      </c>
      <c r="J412" s="4"/>
      <c r="K412" s="4"/>
      <c r="L412" s="146"/>
      <c r="M412" s="4"/>
      <c r="N412" s="146"/>
      <c r="O412" s="146"/>
      <c r="P412" s="146"/>
      <c r="Q412" s="143"/>
      <c r="R412" s="147"/>
      <c r="S412" s="147"/>
      <c r="T412" s="147"/>
      <c r="U412" s="147"/>
      <c r="V412" s="147"/>
      <c r="W412" s="147"/>
      <c r="X412" s="147"/>
      <c r="Y412" s="147"/>
      <c r="Z412" s="136"/>
      <c r="AA412" s="136"/>
      <c r="AB412" s="136"/>
      <c r="AC412" s="147"/>
      <c r="AD412" s="147"/>
      <c r="AE412" s="147"/>
      <c r="AF412" s="147"/>
      <c r="AG412" s="147"/>
      <c r="AH412" s="147"/>
      <c r="AI412" s="147"/>
      <c r="AJ412" s="147"/>
      <c r="AK412" s="147"/>
      <c r="AL412" s="147"/>
      <c r="AM412" s="147"/>
      <c r="AN412" s="147"/>
      <c r="AO412" s="147"/>
      <c r="AP412" s="147"/>
      <c r="AQ412" s="147"/>
      <c r="AR412" s="147"/>
      <c r="AS412" s="147"/>
      <c r="AT412" s="147"/>
      <c r="AU412" s="147"/>
      <c r="AV412" s="147"/>
      <c r="AW412" s="147"/>
      <c r="AX412" s="147"/>
      <c r="AY412" s="147"/>
      <c r="AZ412" s="147"/>
      <c r="BA412" s="143"/>
      <c r="BB412" s="143"/>
      <c r="BC412" s="147"/>
      <c r="BD412" s="143"/>
      <c r="BE412" s="143"/>
      <c r="BF412" s="147"/>
      <c r="BG412" s="143"/>
      <c r="BH412" s="143"/>
      <c r="BI412" s="147"/>
      <c r="BJ412" s="143"/>
      <c r="BK412" s="143"/>
      <c r="BL412" s="147"/>
      <c r="BM412" s="147"/>
      <c r="BN412" s="147"/>
      <c r="BO412" s="147"/>
      <c r="BP412" s="143"/>
      <c r="BQ412" s="143"/>
      <c r="BR412" s="147"/>
      <c r="BS412" s="147"/>
      <c r="BT412" s="147"/>
      <c r="BU412" s="147"/>
      <c r="BV412" s="147"/>
      <c r="BW412" s="147"/>
      <c r="BX412" s="147"/>
      <c r="BY412" s="143"/>
      <c r="BZ412" s="143"/>
      <c r="CA412" s="147"/>
      <c r="CB412" s="143"/>
      <c r="CC412" s="143"/>
      <c r="CD412" s="147"/>
      <c r="CE412" s="143"/>
      <c r="CF412" s="143"/>
      <c r="CG412" s="147"/>
      <c r="CH412" s="143"/>
      <c r="CI412" s="143"/>
      <c r="CJ412" s="147"/>
      <c r="CK412" s="143"/>
      <c r="CL412" s="143"/>
      <c r="CM412" s="147"/>
      <c r="CN412" s="147"/>
      <c r="CO412" s="147"/>
      <c r="CP412" s="147"/>
      <c r="CQ412" s="143"/>
      <c r="CR412" s="143"/>
      <c r="CS412" s="147"/>
      <c r="CT412" s="143"/>
      <c r="CU412" s="143"/>
      <c r="CV412" s="147"/>
      <c r="CW412" s="143"/>
      <c r="CX412" s="143"/>
      <c r="CY412" s="147"/>
      <c r="CZ412" s="143"/>
      <c r="DA412" s="143"/>
      <c r="DB412" s="147"/>
      <c r="DC412" s="143"/>
      <c r="DD412" s="143"/>
      <c r="DE412" s="147"/>
      <c r="DF412" s="143"/>
      <c r="DG412" s="143"/>
      <c r="DH412" s="147"/>
      <c r="DI412" s="147"/>
      <c r="DJ412" s="147"/>
      <c r="DK412" s="147"/>
      <c r="DL412" s="143"/>
      <c r="DM412" s="143"/>
      <c r="DN412" s="147"/>
      <c r="DO412" s="143"/>
      <c r="DP412" s="143"/>
      <c r="DQ412" s="147"/>
      <c r="DR412" s="143"/>
      <c r="DS412" s="143"/>
      <c r="DT412" s="147"/>
    </row>
    <row r="413" spans="1:124" ht="33.75" hidden="1" x14ac:dyDescent="0.25">
      <c r="A413" s="152" t="s">
        <v>718</v>
      </c>
      <c r="B413" s="149" t="str">
        <f t="shared" si="117"/>
        <v>5-0-11-1</v>
      </c>
      <c r="C413" s="192" t="s">
        <v>1347</v>
      </c>
      <c r="D413" s="88" t="s">
        <v>55</v>
      </c>
      <c r="E413" s="88" t="s">
        <v>56</v>
      </c>
      <c r="F413" s="88" t="s">
        <v>1348</v>
      </c>
      <c r="G413" s="204" t="s">
        <v>1349</v>
      </c>
      <c r="H413" s="135" t="s">
        <v>1351</v>
      </c>
      <c r="I413" s="192" t="s">
        <v>1820</v>
      </c>
      <c r="J413" s="295">
        <v>510000</v>
      </c>
      <c r="K413" s="135"/>
      <c r="L413" s="192" t="s">
        <v>1821</v>
      </c>
      <c r="M413" s="295">
        <v>503000</v>
      </c>
      <c r="N413" s="192" t="s">
        <v>1354</v>
      </c>
      <c r="O413" s="192" t="s">
        <v>58</v>
      </c>
      <c r="P413" s="150" t="s">
        <v>60</v>
      </c>
      <c r="Q413" s="69">
        <f t="shared" ref="Q413:Q421" si="119">V413/U413*100</f>
        <v>4.7036688617121351E-3</v>
      </c>
      <c r="R413" s="83" t="e">
        <f>S413/T413%</f>
        <v>#DIV/0!</v>
      </c>
      <c r="S413" s="83">
        <f>+[2]Amazonas!S413+[2]Antioquia!S413+[2]Atantico!S413+[2]Arauca!S413+[2]Bolivar!S413+[2]Boyacá!S413+[2]Caldas!S413+[2]Caquetá!S413+[2]Casanare!S413+[2]Cauca!S413+[2]Cesar!S413+[2]Chocó!S413+[2]Córdoba!S413+[2]Cundinamarca!S413+[2]Guainía!S413+[2]Guaviare!S413+[2]Huila!S413+'[2]La Guajira'!S413+[2]Magdalena!S413+[2]Meta!S413+[2]Nariño!S413+'[2]Norte de Santander'!S413+[2]Putumayo!S413+[2]Quindio!S413+[2]Risaralda!S413+'[2]San Anadrés'!S413+[2]Santander!S413+[2]Sucre!S413+[2]Tolima!S413+'[2]Valle del Cauca'!S413+[2]Vaupés!S413+[2]Vichada!S413+'[2]Oficinas Nacionales'!S413</f>
        <v>0</v>
      </c>
      <c r="T413" s="83">
        <f>+[2]Amazonas!T413+[2]Antioquia!T413+[2]Atantico!T413+[2]Arauca!T413+[2]Bolivar!T413+[2]Boyacá!T413+[2]Caldas!T413+[2]Caquetá!T413+[2]Casanare!T413+[2]Cauca!T413+[2]Cesar!T413+[2]Chocó!T413+[2]Córdoba!T413+[2]Cundinamarca!T413+[2]Guainía!T413+[2]Guaviare!T413+[2]Huila!T413+'[2]La Guajira'!T413+[2]Magdalena!T413+[2]Meta!T413+[2]Nariño!T413+'[2]Norte de Santander'!T413+[2]Putumayo!T413+[2]Quindio!T413+[2]Risaralda!T413+'[2]San Anadrés'!T413+[2]Santander!T413+[2]Sucre!T413+[2]Tolima!T413+'[2]Valle del Cauca'!T413+[2]Vaupés!T413+[2]Vichada!T413+'[2]Oficinas Nacionales'!T413</f>
        <v>0</v>
      </c>
      <c r="U413" s="148">
        <f t="shared" ref="U413:U421" si="120">W413+Z413</f>
        <v>510240</v>
      </c>
      <c r="V413" s="148">
        <f t="shared" ref="V413:V421" si="121">Y413+AB413</f>
        <v>24</v>
      </c>
      <c r="W413" s="148">
        <f>+'[2]Oficinas Nacionales'!Q413</f>
        <v>0</v>
      </c>
      <c r="X413" s="148">
        <f>+'[2]Oficinas Nacionales'!R413</f>
        <v>0</v>
      </c>
      <c r="Y413" s="148">
        <f>+'[2]Oficinas Nacionales'!AG413</f>
        <v>0</v>
      </c>
      <c r="Z413" s="148">
        <f t="shared" ref="Z413:Z421" si="122">+AC413+AF413+AI413+AL413+AO413+AR413+AU413+AX413+BA413+BD413+BG413+BJ413+BM413+BP413+BS413+BV413+BY413+CB413+CE413+CH413+CK413+CN413+CQ413+CT413+CW413+CZ413+DC413+DF413+DI413+DL413+DO413+DR413</f>
        <v>510240</v>
      </c>
      <c r="AA413" s="148">
        <f t="shared" ref="AA413:AA421" si="123">+AD413+AG413+AK413+AM413+AP413+AS413+AV413+AY413+BB413+BE413+BH413+BK413+BN413+BQ413+BT413+BW413+BZ413+CC413+CF413+CI413+CL413+CO413+CR413+CU413+CX413+DA413+DD413+DG413+DJ413+DM413+DP413+DS413</f>
        <v>508929</v>
      </c>
      <c r="AB413" s="148">
        <f t="shared" ref="AB413:AB421" si="124">+AE413+AH413+AK413+AN413+AQ413+AT413+AW413+AZ413+BC413+BF413+BI413+BL413+BO413+BR413+BU413+BX413+CA413+CD413+CG413+CJ413+CM413+CP413+CS413+CV413+CY413+DB413+DE413+DH413+DK413+DN413+DQ413+DT413</f>
        <v>24</v>
      </c>
      <c r="AC413" s="148">
        <f>+[2]Amazonas!Q413</f>
        <v>0</v>
      </c>
      <c r="AD413" s="148">
        <f>+[2]Amazonas!R413</f>
        <v>0</v>
      </c>
      <c r="AE413" s="148">
        <f>+[2]Amazonas!AG413</f>
        <v>0</v>
      </c>
      <c r="AF413" s="148">
        <f>+[2]Antioquia!Q413</f>
        <v>0</v>
      </c>
      <c r="AG413" s="148">
        <f>+[2]Antioquia!R413</f>
        <v>0</v>
      </c>
      <c r="AH413" s="148">
        <f>+[2]Antioquia!AG413</f>
        <v>0</v>
      </c>
      <c r="AI413" s="148">
        <f>+[2]Atantico!Q413</f>
        <v>240</v>
      </c>
      <c r="AJ413" s="148">
        <f>+[2]Atantico!R413</f>
        <v>240</v>
      </c>
      <c r="AK413" s="148">
        <f>+[2]Atantico!AG413</f>
        <v>24</v>
      </c>
      <c r="AL413" s="148">
        <f>+[2]Arauca!Q413</f>
        <v>0</v>
      </c>
      <c r="AM413" s="148">
        <f>+[2]Arauca!R413</f>
        <v>0</v>
      </c>
      <c r="AN413" s="148">
        <f>+[2]Arauca!AG413</f>
        <v>0</v>
      </c>
      <c r="AO413" s="148">
        <f>+[2]Bolivar!Q413</f>
        <v>0</v>
      </c>
      <c r="AP413" s="148">
        <f>+[2]Bolivar!R413</f>
        <v>0</v>
      </c>
      <c r="AQ413" s="148">
        <f>+[2]Bolivar!AG413</f>
        <v>0</v>
      </c>
      <c r="AR413" s="148">
        <f>+[2]Boyacá!Q413</f>
        <v>83</v>
      </c>
      <c r="AS413" s="148">
        <f>+[2]Boyacá!R413</f>
        <v>75</v>
      </c>
      <c r="AT413" s="148">
        <f>+[2]Boyacá!AG413</f>
        <v>0</v>
      </c>
      <c r="AU413" s="148">
        <f>+[2]Caldas!Q413</f>
        <v>0</v>
      </c>
      <c r="AV413" s="148">
        <f>+[2]Caldas!R413</f>
        <v>0</v>
      </c>
      <c r="AW413" s="148">
        <f>+[2]Caldas!AG413</f>
        <v>0</v>
      </c>
      <c r="AX413" s="148">
        <f>+[2]Caquetá!Q413</f>
        <v>0</v>
      </c>
      <c r="AY413" s="148">
        <f>+[2]Caquetá!R413</f>
        <v>0</v>
      </c>
      <c r="AZ413" s="148">
        <f>+[2]Caquetá!AG413</f>
        <v>0</v>
      </c>
      <c r="BA413" s="148">
        <f>+[2]Casanare!Q413</f>
        <v>0</v>
      </c>
      <c r="BB413" s="148">
        <f>+[2]Casanare!R413</f>
        <v>0</v>
      </c>
      <c r="BC413" s="148">
        <f>+[2]Casanare!AG413</f>
        <v>0</v>
      </c>
      <c r="BD413" s="148">
        <f>+[2]Cauca!Q413</f>
        <v>0</v>
      </c>
      <c r="BE413" s="148">
        <f>+[2]Cauca!R413</f>
        <v>0</v>
      </c>
      <c r="BF413" s="148">
        <f>+[2]Cauca!AG413</f>
        <v>0</v>
      </c>
      <c r="BG413" s="148">
        <f>+[2]Cesar!Q413</f>
        <v>38129</v>
      </c>
      <c r="BH413" s="148">
        <f>+[2]Cesar!R413</f>
        <v>38100</v>
      </c>
      <c r="BI413" s="148">
        <f>+[2]Cesar!AG413</f>
        <v>0</v>
      </c>
      <c r="BJ413" s="148">
        <f>+[2]Chocó!Q413</f>
        <v>0</v>
      </c>
      <c r="BK413" s="148">
        <f>+[2]Chocó!R413</f>
        <v>0</v>
      </c>
      <c r="BL413" s="148">
        <f>+[2]Chocó!AG413</f>
        <v>0</v>
      </c>
      <c r="BM413" s="148">
        <f>+[2]Córdoba!Q413</f>
        <v>0</v>
      </c>
      <c r="BN413" s="148">
        <f>+[2]Córdoba!R413</f>
        <v>0</v>
      </c>
      <c r="BO413" s="148">
        <f>+[2]Córdoba!AG413</f>
        <v>0</v>
      </c>
      <c r="BP413" s="148">
        <f>+[2]Cundinamarca!Q413</f>
        <v>8481</v>
      </c>
      <c r="BQ413" s="148">
        <f>+[2]Cundinamarca!R413</f>
        <v>8350</v>
      </c>
      <c r="BR413" s="148">
        <f>+[2]Cundinamarca!AG413</f>
        <v>0</v>
      </c>
      <c r="BS413" s="148">
        <f>+[2]Guainía!Q413</f>
        <v>0</v>
      </c>
      <c r="BT413" s="148">
        <f>+[2]Guainía!R413</f>
        <v>0</v>
      </c>
      <c r="BU413" s="148">
        <f>+[2]Guainía!AG413</f>
        <v>0</v>
      </c>
      <c r="BV413" s="148">
        <f>+[2]Guaviare!Q413</f>
        <v>0</v>
      </c>
      <c r="BW413" s="148">
        <f>+[2]Guaviare!R413</f>
        <v>0</v>
      </c>
      <c r="BX413" s="148">
        <f>+[2]Guaviare!AG413</f>
        <v>0</v>
      </c>
      <c r="BY413" s="148">
        <f>+[2]Huila!Q413</f>
        <v>2462</v>
      </c>
      <c r="BZ413" s="148">
        <f>+[2]Huila!R413</f>
        <v>2350</v>
      </c>
      <c r="CA413" s="148">
        <f>+[2]Huila!AG413</f>
        <v>0</v>
      </c>
      <c r="CB413" s="148">
        <f>+'[2]La Guajira'!Q413</f>
        <v>0</v>
      </c>
      <c r="CC413" s="148">
        <f>+'[2]La Guajira'!R413</f>
        <v>0</v>
      </c>
      <c r="CD413" s="148">
        <f>+'[2]La Guajira'!AG413</f>
        <v>0</v>
      </c>
      <c r="CE413" s="148">
        <f>+[2]Magdalena!Q413</f>
        <v>0</v>
      </c>
      <c r="CF413" s="148">
        <f>+[2]Magdalena!R413</f>
        <v>0</v>
      </c>
      <c r="CG413" s="148">
        <f>+[2]Magdalena!AG413</f>
        <v>0</v>
      </c>
      <c r="CH413" s="148">
        <f>+[2]Meta!Q413</f>
        <v>38432</v>
      </c>
      <c r="CI413" s="148">
        <f>+[2]Meta!R413</f>
        <v>38300</v>
      </c>
      <c r="CJ413" s="148">
        <f>+[2]Meta!AG413</f>
        <v>0</v>
      </c>
      <c r="CK413" s="148">
        <f>+[2]Nariño!Q413</f>
        <v>3479</v>
      </c>
      <c r="CL413" s="148">
        <f>+[2]Nariño!R413</f>
        <v>3430</v>
      </c>
      <c r="CM413" s="148">
        <f>+[2]Nariño!AG413</f>
        <v>0</v>
      </c>
      <c r="CN413" s="148">
        <f>+'[2]Norte de Santander'!Q413</f>
        <v>0</v>
      </c>
      <c r="CO413" s="148">
        <f>+'[2]Norte de Santander'!R413</f>
        <v>0</v>
      </c>
      <c r="CP413" s="148">
        <f>+'[2]Norte de Santander'!AG413</f>
        <v>0</v>
      </c>
      <c r="CQ413" s="148">
        <f>+[2]Putumayo!Q413</f>
        <v>0</v>
      </c>
      <c r="CR413" s="148">
        <f>+[2]Putumayo!R413</f>
        <v>0</v>
      </c>
      <c r="CS413" s="148">
        <f>+[2]Putumayo!AG413</f>
        <v>0</v>
      </c>
      <c r="CT413" s="148">
        <f>+[2]Quindio!Q413</f>
        <v>0</v>
      </c>
      <c r="CU413" s="148">
        <f>+[2]Quindio!R413</f>
        <v>0</v>
      </c>
      <c r="CV413" s="148">
        <f>+[2]Quindio!AG413</f>
        <v>0</v>
      </c>
      <c r="CW413" s="148">
        <f>+[2]Risaralda!Q413</f>
        <v>0</v>
      </c>
      <c r="CX413" s="148">
        <f>+[2]Risaralda!R413</f>
        <v>0</v>
      </c>
      <c r="CY413" s="148">
        <f>+[2]Risaralda!AG413</f>
        <v>0</v>
      </c>
      <c r="CZ413" s="148">
        <f>+'[2]San Anadrés'!Q413</f>
        <v>0</v>
      </c>
      <c r="DA413" s="148">
        <f>+'[2]San Anadrés'!R413</f>
        <v>0</v>
      </c>
      <c r="DB413" s="148">
        <f>+'[2]San Anadrés'!AG413</f>
        <v>0</v>
      </c>
      <c r="DC413" s="148">
        <f>+[2]Santander!Q413</f>
        <v>0</v>
      </c>
      <c r="DD413" s="148">
        <f>+[2]Santander!R413</f>
        <v>0</v>
      </c>
      <c r="DE413" s="148">
        <f>+[2]Santander!AG413</f>
        <v>0</v>
      </c>
      <c r="DF413" s="148">
        <f>+[2]Sucre!Q413</f>
        <v>0</v>
      </c>
      <c r="DG413" s="148">
        <f>+[2]Sucre!R413</f>
        <v>0</v>
      </c>
      <c r="DH413" s="148">
        <f>+[2]Sucre!AG413</f>
        <v>0</v>
      </c>
      <c r="DI413" s="148">
        <f>+[2]Tolima!Q413</f>
        <v>100250</v>
      </c>
      <c r="DJ413" s="148">
        <f>+[2]Tolima!R413</f>
        <v>100000</v>
      </c>
      <c r="DK413" s="148">
        <f>+[2]Tolima!AG413</f>
        <v>0</v>
      </c>
      <c r="DL413" s="148">
        <f>+'[2]Valle del Cauca'!Q413</f>
        <v>318684</v>
      </c>
      <c r="DM413" s="148">
        <f>+'[2]Valle del Cauca'!R413</f>
        <v>318300</v>
      </c>
      <c r="DN413" s="148">
        <f>+'[2]Valle del Cauca'!AG413</f>
        <v>0</v>
      </c>
      <c r="DO413" s="148">
        <f>+[2]Vaupés!Q413</f>
        <v>0</v>
      </c>
      <c r="DP413" s="148">
        <f>+[2]Vaupés!R413</f>
        <v>0</v>
      </c>
      <c r="DQ413" s="148">
        <f>+[2]Vaupés!AG413</f>
        <v>0</v>
      </c>
      <c r="DR413" s="148">
        <f>+[2]Vichada!Q413</f>
        <v>0</v>
      </c>
      <c r="DS413" s="148">
        <f>+[2]Vichada!R413</f>
        <v>0</v>
      </c>
      <c r="DT413" s="148">
        <f>+[2]Vichada!AG413</f>
        <v>0</v>
      </c>
    </row>
    <row r="414" spans="1:124" ht="33.75" hidden="1" x14ac:dyDescent="0.25">
      <c r="A414" s="152" t="s">
        <v>718</v>
      </c>
      <c r="B414" s="149" t="str">
        <f t="shared" si="117"/>
        <v>5-0-11-2</v>
      </c>
      <c r="C414" s="192" t="s">
        <v>1347</v>
      </c>
      <c r="D414" s="88" t="s">
        <v>55</v>
      </c>
      <c r="E414" s="88" t="s">
        <v>56</v>
      </c>
      <c r="F414" s="88" t="s">
        <v>1348</v>
      </c>
      <c r="G414" s="204" t="s">
        <v>1349</v>
      </c>
      <c r="H414" s="135" t="s">
        <v>1355</v>
      </c>
      <c r="I414" s="192" t="s">
        <v>1356</v>
      </c>
      <c r="J414" s="295">
        <v>50000</v>
      </c>
      <c r="K414" s="135"/>
      <c r="L414" s="192" t="s">
        <v>1357</v>
      </c>
      <c r="M414" s="135">
        <v>44000</v>
      </c>
      <c r="N414" s="192" t="s">
        <v>1358</v>
      </c>
      <c r="O414" s="192" t="s">
        <v>58</v>
      </c>
      <c r="P414" s="150" t="s">
        <v>60</v>
      </c>
      <c r="Q414" s="69">
        <f t="shared" si="119"/>
        <v>13.375388568299565</v>
      </c>
      <c r="R414" s="83" t="e">
        <f t="shared" ref="R414:R477" si="125">+S414/T414</f>
        <v>#DIV/0!</v>
      </c>
      <c r="S414" s="83">
        <f>+[2]Amazonas!S414+[2]Antioquia!S414+[2]Atantico!S414+[2]Arauca!S414+[2]Bolivar!S414+[2]Boyacá!S414+[2]Caldas!S414+[2]Caquetá!S414+[2]Casanare!S414+[2]Cauca!S414+[2]Cesar!S414+[2]Chocó!S414+[2]Córdoba!S414+[2]Cundinamarca!S414+[2]Guainía!S414+[2]Guaviare!S414+[2]Huila!S414+'[2]La Guajira'!S414+[2]Magdalena!S414+[2]Meta!S414+[2]Nariño!S414+'[2]Norte de Santander'!S414+[2]Putumayo!S414+[2]Quindio!S414+[2]Risaralda!S414+'[2]San Anadrés'!S414+[2]Santander!S414+[2]Sucre!S414+[2]Tolima!S414+'[2]Valle del Cauca'!S414+[2]Vaupés!S414+[2]Vichada!S414</f>
        <v>0</v>
      </c>
      <c r="T414" s="83">
        <f>+[2]Amazonas!T414+[2]Antioquia!T414+[2]Atantico!T414+[2]Arauca!T414+[2]Bolivar!T414+[2]Boyacá!T414+[2]Caldas!T414+[2]Caquetá!T414+[2]Casanare!T414+[2]Cauca!T414+[2]Cesar!T414+[2]Chocó!T414+[2]Córdoba!T414+[2]Cundinamarca!T414+[2]Guainía!T414+[2]Guaviare!T414+[2]Huila!T414+'[2]La Guajira'!T414+[2]Magdalena!T414+[2]Meta!T414+[2]Nariño!T414+'[2]Norte de Santander'!T414+[2]Putumayo!T414+[2]Quindio!T414+[2]Risaralda!T414+'[2]San Anadrés'!T414+[2]Santander!T414+[2]Sucre!T414+[2]Tolima!T414+'[2]Valle del Cauca'!T414+[2]Vaupés!T414+[2]Vichada!T414</f>
        <v>0</v>
      </c>
      <c r="U414" s="148">
        <f t="shared" si="120"/>
        <v>23741</v>
      </c>
      <c r="V414" s="148">
        <f t="shared" si="121"/>
        <v>3175.451</v>
      </c>
      <c r="W414" s="148">
        <f>+'[2]Oficinas Nacionales'!Q414</f>
        <v>0</v>
      </c>
      <c r="X414" s="148">
        <f>+'[2]Oficinas Nacionales'!R414</f>
        <v>0</v>
      </c>
      <c r="Y414" s="148">
        <f>+'[2]Oficinas Nacionales'!AG414</f>
        <v>0</v>
      </c>
      <c r="Z414" s="148">
        <f t="shared" si="122"/>
        <v>23741</v>
      </c>
      <c r="AA414" s="148">
        <f t="shared" si="123"/>
        <v>18646</v>
      </c>
      <c r="AB414" s="148">
        <f t="shared" si="124"/>
        <v>3175.451</v>
      </c>
      <c r="AC414" s="148">
        <f>+[2]Amazonas!Q414</f>
        <v>0</v>
      </c>
      <c r="AD414" s="148">
        <f>+[2]Amazonas!R414</f>
        <v>0</v>
      </c>
      <c r="AE414" s="148">
        <f>+[2]Amazonas!AG414</f>
        <v>0</v>
      </c>
      <c r="AF414" s="148">
        <f>+[2]Antioquia!Q414</f>
        <v>0</v>
      </c>
      <c r="AG414" s="148">
        <f>+[2]Antioquia!R414</f>
        <v>0</v>
      </c>
      <c r="AH414" s="148">
        <f>+[2]Antioquia!AG414</f>
        <v>0</v>
      </c>
      <c r="AI414" s="148">
        <f>+[2]Atantico!Q414</f>
        <v>0</v>
      </c>
      <c r="AJ414" s="148">
        <f>+[2]Atantico!R414</f>
        <v>0</v>
      </c>
      <c r="AK414" s="148">
        <f>+[2]Atantico!AG414</f>
        <v>0</v>
      </c>
      <c r="AL414" s="148">
        <f>+[2]Arauca!Q414</f>
        <v>0</v>
      </c>
      <c r="AM414" s="148">
        <f>+[2]Arauca!R414</f>
        <v>0</v>
      </c>
      <c r="AN414" s="148">
        <f>+[2]Arauca!AG414</f>
        <v>0</v>
      </c>
      <c r="AO414" s="148">
        <f>+[2]Bolivar!Q414</f>
        <v>0</v>
      </c>
      <c r="AP414" s="148">
        <f>+[2]Bolivar!R414</f>
        <v>0</v>
      </c>
      <c r="AQ414" s="148">
        <f>+[2]Bolivar!AG414</f>
        <v>0</v>
      </c>
      <c r="AR414" s="148">
        <f>+[2]Boyacá!Q414</f>
        <v>125</v>
      </c>
      <c r="AS414" s="148">
        <f>+[2]Boyacá!R414</f>
        <v>115</v>
      </c>
      <c r="AT414" s="148">
        <f>+[2]Boyacá!AG414</f>
        <v>0</v>
      </c>
      <c r="AU414" s="148">
        <f>+[2]Caldas!Q414</f>
        <v>0</v>
      </c>
      <c r="AV414" s="148">
        <f>+[2]Caldas!R414</f>
        <v>0</v>
      </c>
      <c r="AW414" s="148">
        <f>+[2]Caldas!AG414</f>
        <v>0</v>
      </c>
      <c r="AX414" s="148">
        <f>+[2]Caquetá!Q414</f>
        <v>0</v>
      </c>
      <c r="AY414" s="148">
        <f>+[2]Caquetá!R414</f>
        <v>0</v>
      </c>
      <c r="AZ414" s="148">
        <f>+[2]Caquetá!AG414</f>
        <v>0</v>
      </c>
      <c r="BA414" s="148">
        <f>+[2]Casanare!Q414</f>
        <v>0</v>
      </c>
      <c r="BB414" s="148">
        <f>+[2]Casanare!R414</f>
        <v>0</v>
      </c>
      <c r="BC414" s="148">
        <f>+[2]Casanare!AG414</f>
        <v>0</v>
      </c>
      <c r="BD414" s="148">
        <f>+[2]Cauca!Q414</f>
        <v>0</v>
      </c>
      <c r="BE414" s="148">
        <f>+[2]Cauca!R414</f>
        <v>0</v>
      </c>
      <c r="BF414" s="148">
        <f>+[2]Cauca!AG414</f>
        <v>0</v>
      </c>
      <c r="BG414" s="148">
        <f>+[2]Cesar!Q414</f>
        <v>5613</v>
      </c>
      <c r="BH414" s="148">
        <f>+[2]Cesar!R414</f>
        <v>5500</v>
      </c>
      <c r="BI414" s="148">
        <f>+[2]Cesar!AG414</f>
        <v>0</v>
      </c>
      <c r="BJ414" s="148">
        <f>+[2]Chocó!Q414</f>
        <v>0</v>
      </c>
      <c r="BK414" s="148">
        <f>+[2]Chocó!R414</f>
        <v>0</v>
      </c>
      <c r="BL414" s="148">
        <f>+[2]Chocó!AG414</f>
        <v>0</v>
      </c>
      <c r="BM414" s="148">
        <f>+[2]Córdoba!Q414</f>
        <v>0</v>
      </c>
      <c r="BN414" s="148">
        <f>+[2]Córdoba!R414</f>
        <v>0</v>
      </c>
      <c r="BO414" s="148">
        <f>+[2]Córdoba!AG414</f>
        <v>0</v>
      </c>
      <c r="BP414" s="148">
        <f>+[2]Cundinamarca!Q414</f>
        <v>12722</v>
      </c>
      <c r="BQ414" s="148">
        <f>+[2]Cundinamarca!R414</f>
        <v>12801</v>
      </c>
      <c r="BR414" s="148">
        <f>+[2]Cundinamarca!AG414</f>
        <v>1666</v>
      </c>
      <c r="BS414" s="148">
        <f>+[2]Guainía!Q414</f>
        <v>0</v>
      </c>
      <c r="BT414" s="148">
        <f>+[2]Guainía!R414</f>
        <v>0</v>
      </c>
      <c r="BU414" s="148">
        <f>+[2]Guainía!AG414</f>
        <v>0</v>
      </c>
      <c r="BV414" s="148">
        <f>+[2]Guaviare!Q414</f>
        <v>0</v>
      </c>
      <c r="BW414" s="148">
        <f>+[2]Guaviare!R414</f>
        <v>0</v>
      </c>
      <c r="BX414" s="148">
        <f>+[2]Guaviare!AG414</f>
        <v>0</v>
      </c>
      <c r="BY414" s="148">
        <f>+[2]Huila!Q414</f>
        <v>281</v>
      </c>
      <c r="BZ414" s="148">
        <f>+[2]Huila!R414</f>
        <v>230</v>
      </c>
      <c r="CA414" s="148">
        <f>+[2]Huila!AG414</f>
        <v>0</v>
      </c>
      <c r="CB414" s="148">
        <f>+'[2]La Guajira'!Q414</f>
        <v>0</v>
      </c>
      <c r="CC414" s="148">
        <f>+'[2]La Guajira'!R414</f>
        <v>0</v>
      </c>
      <c r="CD414" s="148">
        <f>+'[2]La Guajira'!AG414</f>
        <v>0</v>
      </c>
      <c r="CE414" s="148">
        <f>+[2]Magdalena!Q414</f>
        <v>0</v>
      </c>
      <c r="CF414" s="148">
        <f>+[2]Magdalena!R414</f>
        <v>0</v>
      </c>
      <c r="CG414" s="148">
        <f>+[2]Magdalena!AG414</f>
        <v>0</v>
      </c>
      <c r="CH414" s="148">
        <f>+[2]Meta!Q414</f>
        <v>5000</v>
      </c>
      <c r="CI414" s="148">
        <f>+[2]Meta!R414</f>
        <v>0</v>
      </c>
      <c r="CJ414" s="148">
        <f>+[2]Meta!AG414</f>
        <v>1509.451</v>
      </c>
      <c r="CK414" s="148">
        <f>+[2]Nariño!Q414</f>
        <v>0</v>
      </c>
      <c r="CL414" s="148">
        <f>+[2]Nariño!R414</f>
        <v>0</v>
      </c>
      <c r="CM414" s="148">
        <f>+[2]Nariño!AG414</f>
        <v>0</v>
      </c>
      <c r="CN414" s="148">
        <f>+'[2]Norte de Santander'!Q414</f>
        <v>0</v>
      </c>
      <c r="CO414" s="148">
        <f>+'[2]Norte de Santander'!R414</f>
        <v>0</v>
      </c>
      <c r="CP414" s="148">
        <f>+'[2]Norte de Santander'!AG414</f>
        <v>0</v>
      </c>
      <c r="CQ414" s="148">
        <f>+[2]Putumayo!Q414</f>
        <v>0</v>
      </c>
      <c r="CR414" s="148">
        <f>+[2]Putumayo!R414</f>
        <v>0</v>
      </c>
      <c r="CS414" s="148">
        <f>+[2]Putumayo!AG414</f>
        <v>0</v>
      </c>
      <c r="CT414" s="148">
        <f>+[2]Quindio!Q414</f>
        <v>0</v>
      </c>
      <c r="CU414" s="148">
        <f>+[2]Quindio!R414</f>
        <v>0</v>
      </c>
      <c r="CV414" s="148">
        <f>+[2]Quindio!AG414</f>
        <v>0</v>
      </c>
      <c r="CW414" s="148">
        <f>+[2]Risaralda!Q414</f>
        <v>0</v>
      </c>
      <c r="CX414" s="148">
        <f>+[2]Risaralda!R414</f>
        <v>0</v>
      </c>
      <c r="CY414" s="148">
        <f>+[2]Risaralda!AG414</f>
        <v>0</v>
      </c>
      <c r="CZ414" s="148">
        <f>+'[2]San Anadrés'!Q414</f>
        <v>0</v>
      </c>
      <c r="DA414" s="148">
        <f>+'[2]San Anadrés'!R414</f>
        <v>0</v>
      </c>
      <c r="DB414" s="148">
        <f>+'[2]San Anadrés'!AG414</f>
        <v>0</v>
      </c>
      <c r="DC414" s="148">
        <f>+[2]Santander!Q414</f>
        <v>0</v>
      </c>
      <c r="DD414" s="148">
        <f>+[2]Santander!R414</f>
        <v>0</v>
      </c>
      <c r="DE414" s="148">
        <f>+[2]Santander!AG414</f>
        <v>0</v>
      </c>
      <c r="DF414" s="148">
        <f>+[2]Sucre!Q414</f>
        <v>0</v>
      </c>
      <c r="DG414" s="148">
        <f>+[2]Sucre!R414</f>
        <v>0</v>
      </c>
      <c r="DH414" s="148">
        <f>+[2]Sucre!AG414</f>
        <v>0</v>
      </c>
      <c r="DI414" s="148">
        <f>+[2]Tolima!Q414</f>
        <v>0</v>
      </c>
      <c r="DJ414" s="148">
        <f>+[2]Tolima!R414</f>
        <v>0</v>
      </c>
      <c r="DK414" s="148">
        <f>+[2]Tolima!AG414</f>
        <v>0</v>
      </c>
      <c r="DL414" s="148">
        <f>+'[2]Valle del Cauca'!Q414</f>
        <v>0</v>
      </c>
      <c r="DM414" s="148">
        <f>+'[2]Valle del Cauca'!R414</f>
        <v>0</v>
      </c>
      <c r="DN414" s="148">
        <f>+'[2]Valle del Cauca'!AG414</f>
        <v>0</v>
      </c>
      <c r="DO414" s="148">
        <f>+[2]Vaupés!Q414</f>
        <v>0</v>
      </c>
      <c r="DP414" s="148">
        <f>+[2]Vaupés!R414</f>
        <v>0</v>
      </c>
      <c r="DQ414" s="148">
        <f>+[2]Vaupés!AG414</f>
        <v>0</v>
      </c>
      <c r="DR414" s="148">
        <f>+[2]Vichada!Q414</f>
        <v>0</v>
      </c>
      <c r="DS414" s="148">
        <f>+[2]Vichada!R414</f>
        <v>0</v>
      </c>
      <c r="DT414" s="148">
        <f>+[2]Vichada!AG414</f>
        <v>0</v>
      </c>
    </row>
    <row r="415" spans="1:124" ht="33.75" hidden="1" x14ac:dyDescent="0.25">
      <c r="A415" s="152" t="s">
        <v>718</v>
      </c>
      <c r="B415" s="149" t="str">
        <f t="shared" si="117"/>
        <v>5-0-11-3</v>
      </c>
      <c r="C415" s="192" t="s">
        <v>1347</v>
      </c>
      <c r="D415" s="88" t="s">
        <v>55</v>
      </c>
      <c r="E415" s="88" t="s">
        <v>56</v>
      </c>
      <c r="F415" s="88" t="s">
        <v>1348</v>
      </c>
      <c r="G415" s="204" t="s">
        <v>1349</v>
      </c>
      <c r="H415" s="135" t="s">
        <v>1359</v>
      </c>
      <c r="I415" s="192" t="s">
        <v>1822</v>
      </c>
      <c r="J415" s="295">
        <v>2500</v>
      </c>
      <c r="K415" s="135"/>
      <c r="L415" s="192" t="s">
        <v>1361</v>
      </c>
      <c r="M415" s="135">
        <v>2300</v>
      </c>
      <c r="N415" s="192" t="s">
        <v>1362</v>
      </c>
      <c r="O415" s="192" t="s">
        <v>58</v>
      </c>
      <c r="P415" s="150" t="s">
        <v>60</v>
      </c>
      <c r="Q415" s="69">
        <f t="shared" si="119"/>
        <v>6.1699650756693831</v>
      </c>
      <c r="R415" s="83" t="e">
        <f t="shared" si="125"/>
        <v>#DIV/0!</v>
      </c>
      <c r="S415" s="83">
        <f>+[2]Amazonas!S415+[2]Antioquia!S415+[2]Atantico!S415+[2]Arauca!S415+[2]Bolivar!S415+[2]Boyacá!S415+[2]Caldas!S415+[2]Caquetá!S415+[2]Casanare!S415+[2]Cauca!S415+[2]Cesar!S415+[2]Chocó!S415+[2]Córdoba!S415+[2]Cundinamarca!S415+[2]Guainía!S415+[2]Guaviare!S415+[2]Huila!S415+'[2]La Guajira'!S415+[2]Magdalena!S415+[2]Meta!S415+[2]Nariño!S415+'[2]Norte de Santander'!S415+[2]Putumayo!S415+[2]Quindio!S415+[2]Risaralda!S415+'[2]San Anadrés'!S415+[2]Santander!S415+[2]Sucre!S415+[2]Tolima!S415+'[2]Valle del Cauca'!S415+[2]Vaupés!S415+[2]Vichada!S415</f>
        <v>0</v>
      </c>
      <c r="T415" s="83">
        <f>+[2]Amazonas!T415+[2]Antioquia!T415+[2]Atantico!T415+[2]Arauca!T415+[2]Bolivar!T415+[2]Boyacá!T415+[2]Caldas!T415+[2]Caquetá!T415+[2]Casanare!T415+[2]Cauca!T415+[2]Cesar!T415+[2]Chocó!T415+[2]Córdoba!T415+[2]Cundinamarca!T415+[2]Guainía!T415+[2]Guaviare!T415+[2]Huila!T415+'[2]La Guajira'!T415+[2]Magdalena!T415+[2]Meta!T415+[2]Nariño!T415+'[2]Norte de Santander'!T415+[2]Putumayo!T415+[2]Quindio!T415+[2]Risaralda!T415+'[2]San Anadrés'!T415+[2]Santander!T415+[2]Sucre!T415+[2]Tolima!T415+'[2]Valle del Cauca'!T415+[2]Vaupés!T415+[2]Vichada!T415</f>
        <v>0</v>
      </c>
      <c r="U415" s="148">
        <f t="shared" si="120"/>
        <v>859</v>
      </c>
      <c r="V415" s="148">
        <f t="shared" si="121"/>
        <v>53</v>
      </c>
      <c r="W415" s="148">
        <f>+'[2]Oficinas Nacionales'!Q415</f>
        <v>0</v>
      </c>
      <c r="X415" s="148">
        <f>+'[2]Oficinas Nacionales'!R415</f>
        <v>0</v>
      </c>
      <c r="Y415" s="148">
        <f>+'[2]Oficinas Nacionales'!AG415</f>
        <v>0</v>
      </c>
      <c r="Z415" s="148">
        <f t="shared" si="122"/>
        <v>859</v>
      </c>
      <c r="AA415" s="148">
        <f t="shared" si="123"/>
        <v>460</v>
      </c>
      <c r="AB415" s="148">
        <f t="shared" si="124"/>
        <v>53</v>
      </c>
      <c r="AC415" s="148">
        <f>+[2]Amazonas!Q415</f>
        <v>0</v>
      </c>
      <c r="AD415" s="148">
        <f>+[2]Amazonas!R415</f>
        <v>0</v>
      </c>
      <c r="AE415" s="148">
        <f>+[2]Amazonas!AG415</f>
        <v>0</v>
      </c>
      <c r="AF415" s="148">
        <f>+[2]Antioquia!Q415</f>
        <v>0</v>
      </c>
      <c r="AG415" s="148">
        <f>+[2]Antioquia!R415</f>
        <v>0</v>
      </c>
      <c r="AH415" s="148">
        <f>+[2]Antioquia!AG415</f>
        <v>0</v>
      </c>
      <c r="AI415" s="148">
        <f>+[2]Atantico!Q415</f>
        <v>80</v>
      </c>
      <c r="AJ415" s="148">
        <f>+[2]Atantico!R415</f>
        <v>30</v>
      </c>
      <c r="AK415" s="148">
        <f>+[2]Atantico!AG415</f>
        <v>8</v>
      </c>
      <c r="AL415" s="148">
        <f>+[2]Arauca!Q415</f>
        <v>0</v>
      </c>
      <c r="AM415" s="148">
        <f>+[2]Arauca!R415</f>
        <v>0</v>
      </c>
      <c r="AN415" s="148">
        <f>+[2]Arauca!AG415</f>
        <v>0</v>
      </c>
      <c r="AO415" s="148">
        <f>+[2]Bolivar!Q415</f>
        <v>0</v>
      </c>
      <c r="AP415" s="148">
        <f>+[2]Bolivar!R415</f>
        <v>0</v>
      </c>
      <c r="AQ415" s="148">
        <f>+[2]Bolivar!AG415</f>
        <v>0</v>
      </c>
      <c r="AR415" s="148">
        <f>+[2]Boyacá!Q415</f>
        <v>0</v>
      </c>
      <c r="AS415" s="148">
        <f>+[2]Boyacá!R415</f>
        <v>0</v>
      </c>
      <c r="AT415" s="148">
        <f>+[2]Boyacá!AG415</f>
        <v>0</v>
      </c>
      <c r="AU415" s="148">
        <f>+[2]Caldas!Q415</f>
        <v>0</v>
      </c>
      <c r="AV415" s="148">
        <f>+[2]Caldas!R415</f>
        <v>0</v>
      </c>
      <c r="AW415" s="148">
        <f>+[2]Caldas!AG415</f>
        <v>0</v>
      </c>
      <c r="AX415" s="148">
        <f>+[2]Caquetá!Q415</f>
        <v>0</v>
      </c>
      <c r="AY415" s="148">
        <f>+[2]Caquetá!R415</f>
        <v>0</v>
      </c>
      <c r="AZ415" s="148">
        <f>+[2]Caquetá!AG415</f>
        <v>0</v>
      </c>
      <c r="BA415" s="148">
        <f>+[2]Casanare!Q415</f>
        <v>0</v>
      </c>
      <c r="BB415" s="148">
        <f>+[2]Casanare!R415</f>
        <v>0</v>
      </c>
      <c r="BC415" s="148">
        <f>+[2]Casanare!AG415</f>
        <v>0</v>
      </c>
      <c r="BD415" s="148">
        <f>+[2]Cauca!Q415</f>
        <v>0</v>
      </c>
      <c r="BE415" s="148">
        <f>+[2]Cauca!R415</f>
        <v>0</v>
      </c>
      <c r="BF415" s="148">
        <f>+[2]Cauca!AG415</f>
        <v>0</v>
      </c>
      <c r="BG415" s="148">
        <f>+[2]Cesar!Q415</f>
        <v>0</v>
      </c>
      <c r="BH415" s="148">
        <f>+[2]Cesar!R415</f>
        <v>0</v>
      </c>
      <c r="BI415" s="148">
        <f>+[2]Cesar!AG415</f>
        <v>0</v>
      </c>
      <c r="BJ415" s="148">
        <f>+[2]Chocó!Q415</f>
        <v>0</v>
      </c>
      <c r="BK415" s="148">
        <f>+[2]Chocó!R415</f>
        <v>0</v>
      </c>
      <c r="BL415" s="148">
        <f>+[2]Chocó!AG415</f>
        <v>0</v>
      </c>
      <c r="BM415" s="148">
        <f>+[2]Córdoba!Q415</f>
        <v>0</v>
      </c>
      <c r="BN415" s="148">
        <f>+[2]Córdoba!R415</f>
        <v>0</v>
      </c>
      <c r="BO415" s="148">
        <f>+[2]Córdoba!AG415</f>
        <v>1</v>
      </c>
      <c r="BP415" s="148">
        <f>+[2]Cundinamarca!Q415</f>
        <v>659</v>
      </c>
      <c r="BQ415" s="148">
        <f>+[2]Cundinamarca!R415</f>
        <v>452</v>
      </c>
      <c r="BR415" s="148">
        <f>+[2]Cundinamarca!AG415</f>
        <v>33</v>
      </c>
      <c r="BS415" s="148">
        <f>+[2]Guainía!Q415</f>
        <v>0</v>
      </c>
      <c r="BT415" s="148">
        <f>+[2]Guainía!R415</f>
        <v>0</v>
      </c>
      <c r="BU415" s="148">
        <f>+[2]Guainía!AG415</f>
        <v>0</v>
      </c>
      <c r="BV415" s="148">
        <f>+[2]Guaviare!Q415</f>
        <v>0</v>
      </c>
      <c r="BW415" s="148">
        <f>+[2]Guaviare!R415</f>
        <v>0</v>
      </c>
      <c r="BX415" s="148">
        <f>+[2]Guaviare!AG415</f>
        <v>0</v>
      </c>
      <c r="BY415" s="148">
        <f>+[2]Huila!Q415</f>
        <v>0</v>
      </c>
      <c r="BZ415" s="148">
        <f>+[2]Huila!R415</f>
        <v>0</v>
      </c>
      <c r="CA415" s="148">
        <f>+[2]Huila!AG415</f>
        <v>0</v>
      </c>
      <c r="CB415" s="148">
        <f>+'[2]La Guajira'!Q415</f>
        <v>0</v>
      </c>
      <c r="CC415" s="148">
        <f>+'[2]La Guajira'!R415</f>
        <v>0</v>
      </c>
      <c r="CD415" s="148">
        <f>+'[2]La Guajira'!AG415</f>
        <v>0</v>
      </c>
      <c r="CE415" s="148">
        <f>+[2]Magdalena!Q415</f>
        <v>0</v>
      </c>
      <c r="CF415" s="148">
        <f>+[2]Magdalena!R415</f>
        <v>0</v>
      </c>
      <c r="CG415" s="148">
        <f>+[2]Magdalena!AG415</f>
        <v>0</v>
      </c>
      <c r="CH415" s="148">
        <f>+[2]Meta!Q415</f>
        <v>120</v>
      </c>
      <c r="CI415" s="148">
        <f>+[2]Meta!R415</f>
        <v>0</v>
      </c>
      <c r="CJ415" s="148">
        <f>+[2]Meta!AG415</f>
        <v>10</v>
      </c>
      <c r="CK415" s="148">
        <f>+[2]Nariño!Q415</f>
        <v>0</v>
      </c>
      <c r="CL415" s="148">
        <f>+[2]Nariño!R415</f>
        <v>0</v>
      </c>
      <c r="CM415" s="148">
        <f>+[2]Nariño!AG415</f>
        <v>0</v>
      </c>
      <c r="CN415" s="148">
        <f>+'[2]Norte de Santander'!Q415</f>
        <v>0</v>
      </c>
      <c r="CO415" s="148">
        <f>+'[2]Norte de Santander'!R415</f>
        <v>0</v>
      </c>
      <c r="CP415" s="148">
        <f>+'[2]Norte de Santander'!AG415</f>
        <v>0</v>
      </c>
      <c r="CQ415" s="148">
        <f>+[2]Putumayo!Q415</f>
        <v>0</v>
      </c>
      <c r="CR415" s="148">
        <f>+[2]Putumayo!R415</f>
        <v>0</v>
      </c>
      <c r="CS415" s="148">
        <f>+[2]Putumayo!AG415</f>
        <v>0</v>
      </c>
      <c r="CT415" s="148">
        <f>+[2]Quindio!Q415</f>
        <v>0</v>
      </c>
      <c r="CU415" s="148">
        <f>+[2]Quindio!R415</f>
        <v>0</v>
      </c>
      <c r="CV415" s="148">
        <f>+[2]Quindio!AG415</f>
        <v>0</v>
      </c>
      <c r="CW415" s="148">
        <f>+[2]Risaralda!Q415</f>
        <v>0</v>
      </c>
      <c r="CX415" s="148">
        <f>+[2]Risaralda!R415</f>
        <v>0</v>
      </c>
      <c r="CY415" s="148">
        <f>+[2]Risaralda!AG415</f>
        <v>0</v>
      </c>
      <c r="CZ415" s="148">
        <f>+'[2]San Anadrés'!Q415</f>
        <v>0</v>
      </c>
      <c r="DA415" s="148">
        <f>+'[2]San Anadrés'!R415</f>
        <v>0</v>
      </c>
      <c r="DB415" s="148">
        <f>+'[2]San Anadrés'!AG415</f>
        <v>1</v>
      </c>
      <c r="DC415" s="148">
        <f>+[2]Santander!Q415</f>
        <v>0</v>
      </c>
      <c r="DD415" s="148">
        <f>+[2]Santander!R415</f>
        <v>0</v>
      </c>
      <c r="DE415" s="148">
        <f>+[2]Santander!AG415</f>
        <v>0</v>
      </c>
      <c r="DF415" s="148">
        <f>+[2]Sucre!Q415</f>
        <v>0</v>
      </c>
      <c r="DG415" s="148">
        <f>+[2]Sucre!R415</f>
        <v>0</v>
      </c>
      <c r="DH415" s="148">
        <f>+[2]Sucre!AG415</f>
        <v>0</v>
      </c>
      <c r="DI415" s="148">
        <f>+[2]Tolima!Q415</f>
        <v>0</v>
      </c>
      <c r="DJ415" s="148">
        <f>+[2]Tolima!R415</f>
        <v>0</v>
      </c>
      <c r="DK415" s="148">
        <f>+[2]Tolima!AG415</f>
        <v>0</v>
      </c>
      <c r="DL415" s="148">
        <f>+'[2]Valle del Cauca'!Q415</f>
        <v>0</v>
      </c>
      <c r="DM415" s="148">
        <f>+'[2]Valle del Cauca'!R415</f>
        <v>0</v>
      </c>
      <c r="DN415" s="148">
        <f>+'[2]Valle del Cauca'!AG415</f>
        <v>0</v>
      </c>
      <c r="DO415" s="148">
        <f>+[2]Vaupés!Q415</f>
        <v>0</v>
      </c>
      <c r="DP415" s="148">
        <f>+[2]Vaupés!R415</f>
        <v>0</v>
      </c>
      <c r="DQ415" s="148">
        <f>+[2]Vaupés!AG415</f>
        <v>0</v>
      </c>
      <c r="DR415" s="148">
        <f>+[2]Vichada!Q415</f>
        <v>0</v>
      </c>
      <c r="DS415" s="148">
        <f>+[2]Vichada!R415</f>
        <v>0</v>
      </c>
      <c r="DT415" s="148">
        <f>+[2]Vichada!AG415</f>
        <v>0</v>
      </c>
    </row>
    <row r="416" spans="1:124" ht="33.75" hidden="1" x14ac:dyDescent="0.25">
      <c r="A416" s="152" t="s">
        <v>718</v>
      </c>
      <c r="B416" s="149" t="str">
        <f t="shared" si="117"/>
        <v>5-0-11-4</v>
      </c>
      <c r="C416" s="192" t="s">
        <v>1347</v>
      </c>
      <c r="D416" s="88" t="s">
        <v>55</v>
      </c>
      <c r="E416" s="88" t="s">
        <v>56</v>
      </c>
      <c r="F416" s="88" t="s">
        <v>1348</v>
      </c>
      <c r="G416" s="204" t="s">
        <v>1349</v>
      </c>
      <c r="H416" s="135" t="s">
        <v>1363</v>
      </c>
      <c r="I416" s="192" t="s">
        <v>1364</v>
      </c>
      <c r="J416" s="295">
        <v>100</v>
      </c>
      <c r="K416" s="135"/>
      <c r="L416" s="192" t="s">
        <v>1365</v>
      </c>
      <c r="M416" s="135">
        <v>40</v>
      </c>
      <c r="N416" s="192" t="s">
        <v>1366</v>
      </c>
      <c r="O416" s="192" t="s">
        <v>58</v>
      </c>
      <c r="P416" s="192" t="s">
        <v>59</v>
      </c>
      <c r="Q416" s="69">
        <f t="shared" si="119"/>
        <v>2.3255813953488373</v>
      </c>
      <c r="R416" s="83">
        <f t="shared" si="125"/>
        <v>1</v>
      </c>
      <c r="S416" s="83">
        <f>+[2]Amazonas!S416+[2]Antioquia!S416+[2]Atantico!S416+[2]Arauca!S416+[2]Bolivar!S416+[2]Boyacá!S416+[2]Caldas!S416+[2]Caquetá!S416+[2]Casanare!S416+[2]Cauca!S416+[2]Cesar!S416+[2]Chocó!S416+[2]Córdoba!S416+[2]Cundinamarca!S416+[2]Guainía!S416+[2]Guaviare!S416+[2]Huila!S416+'[2]La Guajira'!S416+[2]Magdalena!S416+[2]Meta!S416+[2]Nariño!S416+'[2]Norte de Santander'!S416+[2]Putumayo!S416+[2]Quindio!S416+[2]Risaralda!S416+'[2]San Anadrés'!S416+[2]Santander!S416+[2]Sucre!S416+[2]Tolima!S416+'[2]Valle del Cauca'!S416+[2]Vaupés!S416+[2]Vichada!S416</f>
        <v>10</v>
      </c>
      <c r="T416" s="83">
        <f>+[2]Amazonas!T416+[2]Antioquia!T416+[2]Atantico!T416+[2]Arauca!T416+[2]Bolivar!T416+[2]Boyacá!T416+[2]Caldas!T416+[2]Caquetá!T416+[2]Casanare!T416+[2]Cauca!T416+[2]Cesar!T416+[2]Chocó!T416+[2]Córdoba!T416+[2]Cundinamarca!T416+[2]Guainía!T416+[2]Guaviare!T416+[2]Huila!T416+'[2]La Guajira'!T416+[2]Magdalena!T416+[2]Meta!T416+[2]Nariño!T416+'[2]Norte de Santander'!T416+[2]Putumayo!T416+[2]Quindio!T416+[2]Risaralda!T416+'[2]San Anadrés'!T416+[2]Santander!T416+[2]Sucre!T416+[2]Tolima!T416+'[2]Valle del Cauca'!T416+[2]Vaupés!T416+[2]Vichada!T416</f>
        <v>10</v>
      </c>
      <c r="U416" s="148">
        <f t="shared" si="120"/>
        <v>43</v>
      </c>
      <c r="V416" s="148">
        <f t="shared" si="121"/>
        <v>1</v>
      </c>
      <c r="W416" s="148">
        <f>+'[2]Oficinas Nacionales'!Q416</f>
        <v>0</v>
      </c>
      <c r="X416" s="148">
        <f>+'[2]Oficinas Nacionales'!R416</f>
        <v>0</v>
      </c>
      <c r="Y416" s="148">
        <f>+'[2]Oficinas Nacionales'!AG416</f>
        <v>0</v>
      </c>
      <c r="Z416" s="148">
        <f t="shared" si="122"/>
        <v>43</v>
      </c>
      <c r="AA416" s="148">
        <f t="shared" si="123"/>
        <v>20</v>
      </c>
      <c r="AB416" s="148">
        <f t="shared" si="124"/>
        <v>1</v>
      </c>
      <c r="AC416" s="148">
        <f>+[2]Amazonas!Q416</f>
        <v>0</v>
      </c>
      <c r="AD416" s="148">
        <f>+[2]Amazonas!R416</f>
        <v>0</v>
      </c>
      <c r="AE416" s="148">
        <f>+[2]Amazonas!AG416</f>
        <v>0</v>
      </c>
      <c r="AF416" s="148">
        <f>+[2]Antioquia!Q416</f>
        <v>0</v>
      </c>
      <c r="AG416" s="148">
        <f>+[2]Antioquia!R416</f>
        <v>0</v>
      </c>
      <c r="AH416" s="148">
        <f>+[2]Antioquia!AG416</f>
        <v>0</v>
      </c>
      <c r="AI416" s="148">
        <f>+[2]Atantico!Q416</f>
        <v>13</v>
      </c>
      <c r="AJ416" s="148">
        <f>+[2]Atantico!R416</f>
        <v>13</v>
      </c>
      <c r="AK416" s="148">
        <f>+[2]Atantico!AG416</f>
        <v>0</v>
      </c>
      <c r="AL416" s="148">
        <f>+[2]Arauca!Q416</f>
        <v>0</v>
      </c>
      <c r="AM416" s="148">
        <f>+[2]Arauca!R416</f>
        <v>0</v>
      </c>
      <c r="AN416" s="148">
        <f>+[2]Arauca!AG416</f>
        <v>0</v>
      </c>
      <c r="AO416" s="148">
        <f>+[2]Bolivar!Q416</f>
        <v>0</v>
      </c>
      <c r="AP416" s="148">
        <f>+[2]Bolivar!R416</f>
        <v>0</v>
      </c>
      <c r="AQ416" s="148">
        <f>+[2]Bolivar!AG416</f>
        <v>0</v>
      </c>
      <c r="AR416" s="148">
        <f>+[2]Boyacá!Q416</f>
        <v>0</v>
      </c>
      <c r="AS416" s="148">
        <f>+[2]Boyacá!R416</f>
        <v>0</v>
      </c>
      <c r="AT416" s="148">
        <f>+[2]Boyacá!AG416</f>
        <v>0</v>
      </c>
      <c r="AU416" s="148">
        <f>+[2]Caldas!Q416</f>
        <v>0</v>
      </c>
      <c r="AV416" s="148">
        <f>+[2]Caldas!R416</f>
        <v>0</v>
      </c>
      <c r="AW416" s="148">
        <f>+[2]Caldas!AG416</f>
        <v>0</v>
      </c>
      <c r="AX416" s="148">
        <f>+[2]Caquetá!Q416</f>
        <v>0</v>
      </c>
      <c r="AY416" s="148">
        <f>+[2]Caquetá!R416</f>
        <v>0</v>
      </c>
      <c r="AZ416" s="148">
        <f>+[2]Caquetá!AG416</f>
        <v>0</v>
      </c>
      <c r="BA416" s="148">
        <f>+[2]Casanare!Q416</f>
        <v>0</v>
      </c>
      <c r="BB416" s="148">
        <f>+[2]Casanare!R416</f>
        <v>0</v>
      </c>
      <c r="BC416" s="148">
        <f>+[2]Casanare!AG416</f>
        <v>0</v>
      </c>
      <c r="BD416" s="148">
        <f>+[2]Cauca!Q416</f>
        <v>0</v>
      </c>
      <c r="BE416" s="148">
        <f>+[2]Cauca!R416</f>
        <v>0</v>
      </c>
      <c r="BF416" s="148">
        <f>+[2]Cauca!AG416</f>
        <v>0</v>
      </c>
      <c r="BG416" s="148">
        <f>+[2]Cesar!Q416</f>
        <v>0</v>
      </c>
      <c r="BH416" s="148">
        <f>+[2]Cesar!R416</f>
        <v>0</v>
      </c>
      <c r="BI416" s="148">
        <f>+[2]Cesar!AG416</f>
        <v>0</v>
      </c>
      <c r="BJ416" s="148">
        <f>+[2]Chocó!Q416</f>
        <v>0</v>
      </c>
      <c r="BK416" s="148">
        <f>+[2]Chocó!R416</f>
        <v>0</v>
      </c>
      <c r="BL416" s="148">
        <f>+[2]Chocó!AG416</f>
        <v>0</v>
      </c>
      <c r="BM416" s="148">
        <f>+[2]Córdoba!Q416</f>
        <v>0</v>
      </c>
      <c r="BN416" s="148">
        <f>+[2]Córdoba!R416</f>
        <v>0</v>
      </c>
      <c r="BO416" s="148">
        <f>+[2]Córdoba!AG416</f>
        <v>0</v>
      </c>
      <c r="BP416" s="148">
        <f>+[2]Cundinamarca!Q416</f>
        <v>20</v>
      </c>
      <c r="BQ416" s="148">
        <f>+[2]Cundinamarca!R416</f>
        <v>20</v>
      </c>
      <c r="BR416" s="148">
        <f>+[2]Cundinamarca!AG416</f>
        <v>1</v>
      </c>
      <c r="BS416" s="148">
        <f>+[2]Guainía!Q416</f>
        <v>0</v>
      </c>
      <c r="BT416" s="148">
        <f>+[2]Guainía!R416</f>
        <v>0</v>
      </c>
      <c r="BU416" s="148">
        <f>+[2]Guainía!AG416</f>
        <v>0</v>
      </c>
      <c r="BV416" s="148">
        <f>+[2]Guaviare!Q416</f>
        <v>0</v>
      </c>
      <c r="BW416" s="148">
        <f>+[2]Guaviare!R416</f>
        <v>0</v>
      </c>
      <c r="BX416" s="148">
        <f>+[2]Guaviare!AG416</f>
        <v>0</v>
      </c>
      <c r="BY416" s="148">
        <f>+[2]Huila!Q416</f>
        <v>0</v>
      </c>
      <c r="BZ416" s="148">
        <f>+[2]Huila!R416</f>
        <v>0</v>
      </c>
      <c r="CA416" s="148">
        <f>+[2]Huila!AG416</f>
        <v>0</v>
      </c>
      <c r="CB416" s="148">
        <f>+'[2]La Guajira'!Q416</f>
        <v>0</v>
      </c>
      <c r="CC416" s="148">
        <f>+'[2]La Guajira'!R416</f>
        <v>0</v>
      </c>
      <c r="CD416" s="148">
        <f>+'[2]La Guajira'!AG416</f>
        <v>0</v>
      </c>
      <c r="CE416" s="148">
        <f>+[2]Magdalena!Q416</f>
        <v>0</v>
      </c>
      <c r="CF416" s="148">
        <f>+[2]Magdalena!R416</f>
        <v>0</v>
      </c>
      <c r="CG416" s="148">
        <f>+[2]Magdalena!AG416</f>
        <v>0</v>
      </c>
      <c r="CH416" s="148">
        <f>+[2]Meta!Q416</f>
        <v>10</v>
      </c>
      <c r="CI416" s="148">
        <f>+[2]Meta!R416</f>
        <v>0</v>
      </c>
      <c r="CJ416" s="148">
        <f>+[2]Meta!AG416</f>
        <v>0</v>
      </c>
      <c r="CK416" s="148">
        <f>+[2]Nariño!Q416</f>
        <v>0</v>
      </c>
      <c r="CL416" s="148">
        <f>+[2]Nariño!R416</f>
        <v>0</v>
      </c>
      <c r="CM416" s="148">
        <f>+[2]Nariño!AG416</f>
        <v>0</v>
      </c>
      <c r="CN416" s="148">
        <f>+'[2]Norte de Santander'!Q416</f>
        <v>0</v>
      </c>
      <c r="CO416" s="148">
        <f>+'[2]Norte de Santander'!R416</f>
        <v>0</v>
      </c>
      <c r="CP416" s="148">
        <f>+'[2]Norte de Santander'!AG416</f>
        <v>0</v>
      </c>
      <c r="CQ416" s="148">
        <f>+[2]Putumayo!Q416</f>
        <v>0</v>
      </c>
      <c r="CR416" s="148">
        <f>+[2]Putumayo!R416</f>
        <v>0</v>
      </c>
      <c r="CS416" s="148">
        <f>+[2]Putumayo!AG416</f>
        <v>0</v>
      </c>
      <c r="CT416" s="148">
        <f>+[2]Quindio!Q416</f>
        <v>0</v>
      </c>
      <c r="CU416" s="148">
        <f>+[2]Quindio!R416</f>
        <v>0</v>
      </c>
      <c r="CV416" s="148">
        <f>+[2]Quindio!AG416</f>
        <v>0</v>
      </c>
      <c r="CW416" s="148">
        <f>+[2]Risaralda!Q416</f>
        <v>0</v>
      </c>
      <c r="CX416" s="148">
        <f>+[2]Risaralda!R416</f>
        <v>0</v>
      </c>
      <c r="CY416" s="148">
        <f>+[2]Risaralda!AG416</f>
        <v>0</v>
      </c>
      <c r="CZ416" s="148">
        <f>+'[2]San Anadrés'!Q416</f>
        <v>0</v>
      </c>
      <c r="DA416" s="148">
        <f>+'[2]San Anadrés'!R416</f>
        <v>0</v>
      </c>
      <c r="DB416" s="148">
        <f>+'[2]San Anadrés'!AG416</f>
        <v>0</v>
      </c>
      <c r="DC416" s="148">
        <f>+[2]Santander!Q416</f>
        <v>0</v>
      </c>
      <c r="DD416" s="148">
        <f>+[2]Santander!R416</f>
        <v>0</v>
      </c>
      <c r="DE416" s="148">
        <f>+[2]Santander!AG416</f>
        <v>0</v>
      </c>
      <c r="DF416" s="148">
        <f>+[2]Sucre!Q416</f>
        <v>0</v>
      </c>
      <c r="DG416" s="148">
        <f>+[2]Sucre!R416</f>
        <v>0</v>
      </c>
      <c r="DH416" s="148">
        <f>+[2]Sucre!AG416</f>
        <v>0</v>
      </c>
      <c r="DI416" s="148">
        <f>+[2]Tolima!Q416</f>
        <v>0</v>
      </c>
      <c r="DJ416" s="148">
        <f>+[2]Tolima!R416</f>
        <v>0</v>
      </c>
      <c r="DK416" s="148">
        <f>+[2]Tolima!AG416</f>
        <v>0</v>
      </c>
      <c r="DL416" s="148">
        <f>+'[2]Valle del Cauca'!Q416</f>
        <v>0</v>
      </c>
      <c r="DM416" s="148">
        <f>+'[2]Valle del Cauca'!R416</f>
        <v>0</v>
      </c>
      <c r="DN416" s="148">
        <f>+'[2]Valle del Cauca'!AG416</f>
        <v>0</v>
      </c>
      <c r="DO416" s="148">
        <f>+[2]Vaupés!Q416</f>
        <v>0</v>
      </c>
      <c r="DP416" s="148">
        <f>+[2]Vaupés!R416</f>
        <v>0</v>
      </c>
      <c r="DQ416" s="148">
        <f>+[2]Vaupés!AG416</f>
        <v>0</v>
      </c>
      <c r="DR416" s="148">
        <f>+[2]Vichada!Q416</f>
        <v>0</v>
      </c>
      <c r="DS416" s="148">
        <f>+[2]Vichada!R416</f>
        <v>0</v>
      </c>
      <c r="DT416" s="148">
        <f>+[2]Vichada!AG416</f>
        <v>0</v>
      </c>
    </row>
    <row r="417" spans="1:124" ht="33.75" hidden="1" x14ac:dyDescent="0.25">
      <c r="A417" s="152" t="s">
        <v>718</v>
      </c>
      <c r="B417" s="149" t="str">
        <f t="shared" si="117"/>
        <v>5-0-11-5</v>
      </c>
      <c r="C417" s="192" t="s">
        <v>1347</v>
      </c>
      <c r="D417" s="88" t="s">
        <v>55</v>
      </c>
      <c r="E417" s="88" t="s">
        <v>56</v>
      </c>
      <c r="F417" s="88" t="s">
        <v>1348</v>
      </c>
      <c r="G417" s="204" t="s">
        <v>1349</v>
      </c>
      <c r="H417" s="135" t="s">
        <v>1367</v>
      </c>
      <c r="I417" s="192" t="s">
        <v>1368</v>
      </c>
      <c r="J417" s="295">
        <v>15</v>
      </c>
      <c r="K417" s="135"/>
      <c r="L417" s="192" t="s">
        <v>1369</v>
      </c>
      <c r="M417" s="135">
        <v>5</v>
      </c>
      <c r="N417" s="192" t="s">
        <v>1370</v>
      </c>
      <c r="O417" s="192" t="s">
        <v>58</v>
      </c>
      <c r="P417" s="150" t="s">
        <v>60</v>
      </c>
      <c r="Q417" s="69">
        <f t="shared" si="119"/>
        <v>11.111111111111111</v>
      </c>
      <c r="R417" s="83" t="e">
        <f t="shared" si="125"/>
        <v>#DIV/0!</v>
      </c>
      <c r="S417" s="83">
        <f>+[2]Amazonas!S417+[2]Antioquia!S417+[2]Atantico!S417+[2]Arauca!S417+[2]Bolivar!S417+[2]Boyacá!S417+[2]Caldas!S417+[2]Caquetá!S417+[2]Casanare!S417+[2]Cauca!S417+[2]Cesar!S417+[2]Chocó!S417+[2]Córdoba!S417+[2]Cundinamarca!S417+[2]Guainía!S417+[2]Guaviare!S417+[2]Huila!S417+'[2]La Guajira'!S417+[2]Magdalena!S417+[2]Meta!S417+[2]Nariño!S417+'[2]Norte de Santander'!S417+[2]Putumayo!S417+[2]Quindio!S417+[2]Risaralda!S417+'[2]San Anadrés'!S417+[2]Santander!S417+[2]Sucre!S417+[2]Tolima!S417+'[2]Valle del Cauca'!S417+[2]Vaupés!S417+[2]Vichada!S417</f>
        <v>0</v>
      </c>
      <c r="T417" s="83">
        <f>+[2]Amazonas!T417+[2]Antioquia!T417+[2]Atantico!T417+[2]Arauca!T417+[2]Bolivar!T417+[2]Boyacá!T417+[2]Caldas!T417+[2]Caquetá!T417+[2]Casanare!T417+[2]Cauca!T417+[2]Cesar!T417+[2]Chocó!T417+[2]Córdoba!T417+[2]Cundinamarca!T417+[2]Guainía!T417+[2]Guaviare!T417+[2]Huila!T417+'[2]La Guajira'!T417+[2]Magdalena!T417+[2]Meta!T417+[2]Nariño!T417+'[2]Norte de Santander'!T417+[2]Putumayo!T417+[2]Quindio!T417+[2]Risaralda!T417+'[2]San Anadrés'!T417+[2]Santander!T417+[2]Sucre!T417+[2]Tolima!T417+'[2]Valle del Cauca'!T417+[2]Vaupés!T417+[2]Vichada!T417</f>
        <v>0</v>
      </c>
      <c r="U417" s="148">
        <f t="shared" si="120"/>
        <v>9</v>
      </c>
      <c r="V417" s="148">
        <f t="shared" si="121"/>
        <v>1</v>
      </c>
      <c r="W417" s="148">
        <f>+'[2]Oficinas Nacionales'!Q417</f>
        <v>0</v>
      </c>
      <c r="X417" s="148">
        <f>+'[2]Oficinas Nacionales'!R417</f>
        <v>0</v>
      </c>
      <c r="Y417" s="148">
        <f>+'[2]Oficinas Nacionales'!AG417</f>
        <v>0</v>
      </c>
      <c r="Z417" s="148">
        <f t="shared" si="122"/>
        <v>9</v>
      </c>
      <c r="AA417" s="148">
        <f t="shared" si="123"/>
        <v>4</v>
      </c>
      <c r="AB417" s="148">
        <f t="shared" si="124"/>
        <v>1</v>
      </c>
      <c r="AC417" s="148">
        <f>+[2]Amazonas!Q417</f>
        <v>0</v>
      </c>
      <c r="AD417" s="148">
        <f>+[2]Amazonas!R417</f>
        <v>0</v>
      </c>
      <c r="AE417" s="148">
        <f>+[2]Amazonas!AG417</f>
        <v>0</v>
      </c>
      <c r="AF417" s="148">
        <f>+[2]Antioquia!Q417</f>
        <v>0</v>
      </c>
      <c r="AG417" s="148">
        <f>+[2]Antioquia!R417</f>
        <v>0</v>
      </c>
      <c r="AH417" s="148">
        <f>+[2]Antioquia!AG417</f>
        <v>0</v>
      </c>
      <c r="AI417" s="148">
        <f>+[2]Atantico!Q417</f>
        <v>2</v>
      </c>
      <c r="AJ417" s="148">
        <f>+[2]Atantico!R417</f>
        <v>2</v>
      </c>
      <c r="AK417" s="148">
        <f>+[2]Atantico!AG417</f>
        <v>0</v>
      </c>
      <c r="AL417" s="148">
        <f>+[2]Arauca!Q417</f>
        <v>0</v>
      </c>
      <c r="AM417" s="148">
        <f>+[2]Arauca!R417</f>
        <v>0</v>
      </c>
      <c r="AN417" s="148">
        <f>+[2]Arauca!AG417</f>
        <v>0</v>
      </c>
      <c r="AO417" s="148">
        <f>+[2]Bolivar!Q417</f>
        <v>0</v>
      </c>
      <c r="AP417" s="148">
        <f>+[2]Bolivar!R417</f>
        <v>0</v>
      </c>
      <c r="AQ417" s="148">
        <f>+[2]Bolivar!AG417</f>
        <v>0</v>
      </c>
      <c r="AR417" s="148">
        <f>+[2]Boyacá!Q417</f>
        <v>0</v>
      </c>
      <c r="AS417" s="148">
        <f>+[2]Boyacá!R417</f>
        <v>0</v>
      </c>
      <c r="AT417" s="148">
        <f>+[2]Boyacá!AG417</f>
        <v>0</v>
      </c>
      <c r="AU417" s="148">
        <f>+[2]Caldas!Q417</f>
        <v>0</v>
      </c>
      <c r="AV417" s="148">
        <f>+[2]Caldas!R417</f>
        <v>0</v>
      </c>
      <c r="AW417" s="148">
        <f>+[2]Caldas!AG417</f>
        <v>0</v>
      </c>
      <c r="AX417" s="148">
        <f>+[2]Caquetá!Q417</f>
        <v>0</v>
      </c>
      <c r="AY417" s="148">
        <f>+[2]Caquetá!R417</f>
        <v>0</v>
      </c>
      <c r="AZ417" s="148">
        <f>+[2]Caquetá!AG417</f>
        <v>0</v>
      </c>
      <c r="BA417" s="148">
        <f>+[2]Casanare!Q417</f>
        <v>0</v>
      </c>
      <c r="BB417" s="148">
        <f>+[2]Casanare!R417</f>
        <v>0</v>
      </c>
      <c r="BC417" s="148">
        <f>+[2]Casanare!AG417</f>
        <v>0</v>
      </c>
      <c r="BD417" s="148">
        <f>+[2]Cauca!Q417</f>
        <v>0</v>
      </c>
      <c r="BE417" s="148">
        <f>+[2]Cauca!R417</f>
        <v>0</v>
      </c>
      <c r="BF417" s="148">
        <f>+[2]Cauca!AG417</f>
        <v>0</v>
      </c>
      <c r="BG417" s="148">
        <f>+[2]Cesar!Q417</f>
        <v>0</v>
      </c>
      <c r="BH417" s="148">
        <f>+[2]Cesar!R417</f>
        <v>0</v>
      </c>
      <c r="BI417" s="148">
        <f>+[2]Cesar!AG417</f>
        <v>0</v>
      </c>
      <c r="BJ417" s="148">
        <f>+[2]Chocó!Q417</f>
        <v>0</v>
      </c>
      <c r="BK417" s="148">
        <f>+[2]Chocó!R417</f>
        <v>0</v>
      </c>
      <c r="BL417" s="148">
        <f>+[2]Chocó!AG417</f>
        <v>0</v>
      </c>
      <c r="BM417" s="148">
        <f>+[2]Córdoba!Q417</f>
        <v>0</v>
      </c>
      <c r="BN417" s="148">
        <f>+[2]Córdoba!R417</f>
        <v>0</v>
      </c>
      <c r="BO417" s="148">
        <f>+[2]Córdoba!AG417</f>
        <v>0</v>
      </c>
      <c r="BP417" s="148">
        <f>+[2]Cundinamarca!Q417</f>
        <v>5</v>
      </c>
      <c r="BQ417" s="148">
        <f>+[2]Cundinamarca!R417</f>
        <v>4</v>
      </c>
      <c r="BR417" s="148">
        <f>+[2]Cundinamarca!AG417</f>
        <v>1</v>
      </c>
      <c r="BS417" s="148">
        <f>+[2]Guainía!Q417</f>
        <v>0</v>
      </c>
      <c r="BT417" s="148">
        <f>+[2]Guainía!R417</f>
        <v>0</v>
      </c>
      <c r="BU417" s="148">
        <f>+[2]Guainía!AG417</f>
        <v>0</v>
      </c>
      <c r="BV417" s="148">
        <f>+[2]Guaviare!Q417</f>
        <v>0</v>
      </c>
      <c r="BW417" s="148">
        <f>+[2]Guaviare!R417</f>
        <v>0</v>
      </c>
      <c r="BX417" s="148">
        <f>+[2]Guaviare!AG417</f>
        <v>0</v>
      </c>
      <c r="BY417" s="148">
        <f>+[2]Huila!Q417</f>
        <v>0</v>
      </c>
      <c r="BZ417" s="148">
        <f>+[2]Huila!R417</f>
        <v>0</v>
      </c>
      <c r="CA417" s="148">
        <f>+[2]Huila!AG417</f>
        <v>0</v>
      </c>
      <c r="CB417" s="148">
        <f>+'[2]La Guajira'!Q417</f>
        <v>0</v>
      </c>
      <c r="CC417" s="148">
        <f>+'[2]La Guajira'!R417</f>
        <v>0</v>
      </c>
      <c r="CD417" s="148">
        <f>+'[2]La Guajira'!AG417</f>
        <v>0</v>
      </c>
      <c r="CE417" s="148">
        <f>+[2]Magdalena!Q417</f>
        <v>0</v>
      </c>
      <c r="CF417" s="148">
        <f>+[2]Magdalena!R417</f>
        <v>0</v>
      </c>
      <c r="CG417" s="148">
        <f>+[2]Magdalena!AG417</f>
        <v>0</v>
      </c>
      <c r="CH417" s="148">
        <f>+[2]Meta!Q417</f>
        <v>2</v>
      </c>
      <c r="CI417" s="148">
        <f>+[2]Meta!R417</f>
        <v>0</v>
      </c>
      <c r="CJ417" s="148">
        <f>+[2]Meta!AG417</f>
        <v>0</v>
      </c>
      <c r="CK417" s="148">
        <f>+[2]Nariño!Q417</f>
        <v>0</v>
      </c>
      <c r="CL417" s="148">
        <f>+[2]Nariño!R417</f>
        <v>0</v>
      </c>
      <c r="CM417" s="148">
        <f>+[2]Nariño!AG417</f>
        <v>0</v>
      </c>
      <c r="CN417" s="148">
        <f>+'[2]Norte de Santander'!Q417</f>
        <v>0</v>
      </c>
      <c r="CO417" s="148">
        <f>+'[2]Norte de Santander'!R417</f>
        <v>0</v>
      </c>
      <c r="CP417" s="148">
        <f>+'[2]Norte de Santander'!AG417</f>
        <v>0</v>
      </c>
      <c r="CQ417" s="148">
        <f>+[2]Putumayo!Q417</f>
        <v>0</v>
      </c>
      <c r="CR417" s="148">
        <f>+[2]Putumayo!R417</f>
        <v>0</v>
      </c>
      <c r="CS417" s="148">
        <f>+[2]Putumayo!AG417</f>
        <v>0</v>
      </c>
      <c r="CT417" s="148">
        <f>+[2]Quindio!Q417</f>
        <v>0</v>
      </c>
      <c r="CU417" s="148">
        <f>+[2]Quindio!R417</f>
        <v>0</v>
      </c>
      <c r="CV417" s="148">
        <f>+[2]Quindio!AG417</f>
        <v>0</v>
      </c>
      <c r="CW417" s="148">
        <f>+[2]Risaralda!Q417</f>
        <v>0</v>
      </c>
      <c r="CX417" s="148">
        <f>+[2]Risaralda!R417</f>
        <v>0</v>
      </c>
      <c r="CY417" s="148">
        <f>+[2]Risaralda!AG417</f>
        <v>0</v>
      </c>
      <c r="CZ417" s="148">
        <f>+'[2]San Anadrés'!Q417</f>
        <v>0</v>
      </c>
      <c r="DA417" s="148">
        <f>+'[2]San Anadrés'!R417</f>
        <v>0</v>
      </c>
      <c r="DB417" s="148">
        <f>+'[2]San Anadrés'!AG417</f>
        <v>0</v>
      </c>
      <c r="DC417" s="148">
        <f>+[2]Santander!Q417</f>
        <v>0</v>
      </c>
      <c r="DD417" s="148">
        <f>+[2]Santander!R417</f>
        <v>0</v>
      </c>
      <c r="DE417" s="148">
        <f>+[2]Santander!AG417</f>
        <v>0</v>
      </c>
      <c r="DF417" s="148">
        <f>+[2]Sucre!Q417</f>
        <v>0</v>
      </c>
      <c r="DG417" s="148">
        <f>+[2]Sucre!R417</f>
        <v>0</v>
      </c>
      <c r="DH417" s="148">
        <f>+[2]Sucre!AG417</f>
        <v>0</v>
      </c>
      <c r="DI417" s="148">
        <f>+[2]Tolima!Q417</f>
        <v>0</v>
      </c>
      <c r="DJ417" s="148">
        <f>+[2]Tolima!R417</f>
        <v>0</v>
      </c>
      <c r="DK417" s="148">
        <f>+[2]Tolima!AG417</f>
        <v>0</v>
      </c>
      <c r="DL417" s="148">
        <f>+'[2]Valle del Cauca'!Q417</f>
        <v>0</v>
      </c>
      <c r="DM417" s="148">
        <f>+'[2]Valle del Cauca'!R417</f>
        <v>0</v>
      </c>
      <c r="DN417" s="148">
        <f>+'[2]Valle del Cauca'!AG417</f>
        <v>0</v>
      </c>
      <c r="DO417" s="148">
        <f>+[2]Vaupés!Q417</f>
        <v>0</v>
      </c>
      <c r="DP417" s="148">
        <f>+[2]Vaupés!R417</f>
        <v>0</v>
      </c>
      <c r="DQ417" s="148">
        <f>+[2]Vaupés!AG417</f>
        <v>0</v>
      </c>
      <c r="DR417" s="148">
        <f>+[2]Vichada!Q417</f>
        <v>0</v>
      </c>
      <c r="DS417" s="148">
        <f>+[2]Vichada!R417</f>
        <v>0</v>
      </c>
      <c r="DT417" s="148">
        <f>+[2]Vichada!AG417</f>
        <v>0</v>
      </c>
    </row>
    <row r="418" spans="1:124" ht="33.75" hidden="1" x14ac:dyDescent="0.25">
      <c r="A418" s="152" t="s">
        <v>718</v>
      </c>
      <c r="B418" s="149" t="str">
        <f t="shared" si="117"/>
        <v>5-0-11-6</v>
      </c>
      <c r="C418" s="192" t="s">
        <v>1347</v>
      </c>
      <c r="D418" s="182" t="s">
        <v>55</v>
      </c>
      <c r="E418" s="182" t="s">
        <v>56</v>
      </c>
      <c r="F418" s="182" t="s">
        <v>1348</v>
      </c>
      <c r="G418" s="204" t="s">
        <v>1349</v>
      </c>
      <c r="H418" s="135" t="s">
        <v>1371</v>
      </c>
      <c r="I418" s="192" t="s">
        <v>1372</v>
      </c>
      <c r="J418" s="295">
        <v>35</v>
      </c>
      <c r="K418" s="135"/>
      <c r="L418" s="192" t="s">
        <v>1823</v>
      </c>
      <c r="M418" s="135">
        <v>25</v>
      </c>
      <c r="N418" s="192" t="s">
        <v>1374</v>
      </c>
      <c r="O418" s="192" t="s">
        <v>58</v>
      </c>
      <c r="P418" s="150" t="s">
        <v>60</v>
      </c>
      <c r="Q418" s="69" t="e">
        <f t="shared" si="119"/>
        <v>#DIV/0!</v>
      </c>
      <c r="R418" s="83" t="e">
        <f t="shared" si="125"/>
        <v>#DIV/0!</v>
      </c>
      <c r="S418" s="83">
        <f>+[2]Amazonas!S418+[2]Antioquia!S418+[2]Atantico!S418+[2]Arauca!S418+[2]Bolivar!S418+[2]Boyacá!S418+[2]Caldas!S418+[2]Caquetá!S418+[2]Casanare!S418+[2]Cauca!S418+[2]Cesar!S418+[2]Chocó!S418+[2]Córdoba!S418+[2]Cundinamarca!S418+[2]Guainía!S418+[2]Guaviare!S418+[2]Huila!S418+'[2]La Guajira'!S418+[2]Magdalena!S418+[2]Meta!S418+[2]Nariño!S418+'[2]Norte de Santander'!S418+[2]Putumayo!S418+[2]Quindio!S418+[2]Risaralda!S418+'[2]San Anadrés'!S418+[2]Santander!S418+[2]Sucre!S418+[2]Tolima!S418+'[2]Valle del Cauca'!S418+[2]Vaupés!S418+[2]Vichada!S418</f>
        <v>0</v>
      </c>
      <c r="T418" s="83">
        <f>+[2]Amazonas!T418+[2]Antioquia!T418+[2]Atantico!T418+[2]Arauca!T418+[2]Bolivar!T418+[2]Boyacá!T418+[2]Caldas!T418+[2]Caquetá!T418+[2]Casanare!T418+[2]Cauca!T418+[2]Cesar!T418+[2]Chocó!T418+[2]Córdoba!T418+[2]Cundinamarca!T418+[2]Guainía!T418+[2]Guaviare!T418+[2]Huila!T418+'[2]La Guajira'!T418+[2]Magdalena!T418+[2]Meta!T418+[2]Nariño!T418+'[2]Norte de Santander'!T418+[2]Putumayo!T418+[2]Quindio!T418+[2]Risaralda!T418+'[2]San Anadrés'!T418+[2]Santander!T418+[2]Sucre!T418+[2]Tolima!T418+'[2]Valle del Cauca'!T418+[2]Vaupés!T418+[2]Vichada!T418</f>
        <v>0</v>
      </c>
      <c r="U418" s="148">
        <f t="shared" si="120"/>
        <v>0</v>
      </c>
      <c r="V418" s="148">
        <f t="shared" si="121"/>
        <v>0</v>
      </c>
      <c r="W418" s="148">
        <f>+'[2]Oficinas Nacionales'!Q418</f>
        <v>0</v>
      </c>
      <c r="X418" s="148">
        <f>+'[2]Oficinas Nacionales'!R418</f>
        <v>0</v>
      </c>
      <c r="Y418" s="148">
        <f>+'[2]Oficinas Nacionales'!AG418</f>
        <v>0</v>
      </c>
      <c r="Z418" s="148">
        <f t="shared" si="122"/>
        <v>0</v>
      </c>
      <c r="AA418" s="148">
        <f t="shared" si="123"/>
        <v>0</v>
      </c>
      <c r="AB418" s="148">
        <f t="shared" si="124"/>
        <v>0</v>
      </c>
      <c r="AC418" s="148">
        <f>+[2]Amazonas!Q418</f>
        <v>0</v>
      </c>
      <c r="AD418" s="148">
        <f>+[2]Amazonas!R418</f>
        <v>0</v>
      </c>
      <c r="AE418" s="148">
        <f>+[2]Amazonas!AG418</f>
        <v>0</v>
      </c>
      <c r="AF418" s="148">
        <f>+[2]Antioquia!Q418</f>
        <v>0</v>
      </c>
      <c r="AG418" s="148">
        <f>+[2]Antioquia!R418</f>
        <v>0</v>
      </c>
      <c r="AH418" s="148">
        <f>+[2]Antioquia!AG418</f>
        <v>0</v>
      </c>
      <c r="AI418" s="148">
        <f>+[2]Atantico!Q418</f>
        <v>0</v>
      </c>
      <c r="AJ418" s="148">
        <f>+[2]Atantico!R418</f>
        <v>0</v>
      </c>
      <c r="AK418" s="148">
        <f>+[2]Atantico!AG418</f>
        <v>0</v>
      </c>
      <c r="AL418" s="148">
        <f>+[2]Arauca!Q418</f>
        <v>0</v>
      </c>
      <c r="AM418" s="148">
        <f>+[2]Arauca!R418</f>
        <v>0</v>
      </c>
      <c r="AN418" s="148">
        <f>+[2]Arauca!AG418</f>
        <v>0</v>
      </c>
      <c r="AO418" s="148">
        <f>+[2]Bolivar!Q418</f>
        <v>0</v>
      </c>
      <c r="AP418" s="148">
        <f>+[2]Bolivar!R418</f>
        <v>0</v>
      </c>
      <c r="AQ418" s="148">
        <f>+[2]Bolivar!AG418</f>
        <v>0</v>
      </c>
      <c r="AR418" s="148">
        <f>+[2]Boyacá!Q418</f>
        <v>0</v>
      </c>
      <c r="AS418" s="148">
        <f>+[2]Boyacá!R418</f>
        <v>0</v>
      </c>
      <c r="AT418" s="148">
        <f>+[2]Boyacá!AG418</f>
        <v>0</v>
      </c>
      <c r="AU418" s="148">
        <f>+[2]Caldas!Q418</f>
        <v>0</v>
      </c>
      <c r="AV418" s="148">
        <f>+[2]Caldas!R418</f>
        <v>0</v>
      </c>
      <c r="AW418" s="148">
        <f>+[2]Caldas!AG418</f>
        <v>0</v>
      </c>
      <c r="AX418" s="148">
        <f>+[2]Caquetá!Q418</f>
        <v>0</v>
      </c>
      <c r="AY418" s="148">
        <f>+[2]Caquetá!R418</f>
        <v>0</v>
      </c>
      <c r="AZ418" s="148">
        <f>+[2]Caquetá!AG418</f>
        <v>0</v>
      </c>
      <c r="BA418" s="148">
        <f>+[2]Casanare!Q418</f>
        <v>0</v>
      </c>
      <c r="BB418" s="148">
        <f>+[2]Casanare!R418</f>
        <v>0</v>
      </c>
      <c r="BC418" s="148">
        <f>+[2]Casanare!AG418</f>
        <v>0</v>
      </c>
      <c r="BD418" s="148">
        <f>+[2]Cauca!Q418</f>
        <v>0</v>
      </c>
      <c r="BE418" s="148">
        <f>+[2]Cauca!R418</f>
        <v>0</v>
      </c>
      <c r="BF418" s="148">
        <f>+[2]Cauca!AG418</f>
        <v>0</v>
      </c>
      <c r="BG418" s="148">
        <f>+[2]Cesar!Q418</f>
        <v>0</v>
      </c>
      <c r="BH418" s="148">
        <f>+[2]Cesar!R418</f>
        <v>0</v>
      </c>
      <c r="BI418" s="148">
        <f>+[2]Cesar!AG418</f>
        <v>0</v>
      </c>
      <c r="BJ418" s="148">
        <f>+[2]Chocó!Q418</f>
        <v>0</v>
      </c>
      <c r="BK418" s="148">
        <f>+[2]Chocó!R418</f>
        <v>0</v>
      </c>
      <c r="BL418" s="148">
        <f>+[2]Chocó!AG418</f>
        <v>0</v>
      </c>
      <c r="BM418" s="148">
        <f>+[2]Córdoba!Q418</f>
        <v>0</v>
      </c>
      <c r="BN418" s="148">
        <f>+[2]Córdoba!R418</f>
        <v>0</v>
      </c>
      <c r="BO418" s="148">
        <f>+[2]Córdoba!AG418</f>
        <v>0</v>
      </c>
      <c r="BP418" s="148">
        <f>+[2]Cundinamarca!Q418</f>
        <v>0</v>
      </c>
      <c r="BQ418" s="148">
        <f>+[2]Cundinamarca!R418</f>
        <v>0</v>
      </c>
      <c r="BR418" s="148">
        <f>+[2]Cundinamarca!AG418</f>
        <v>0</v>
      </c>
      <c r="BS418" s="148">
        <f>+[2]Guainía!Q418</f>
        <v>0</v>
      </c>
      <c r="BT418" s="148">
        <f>+[2]Guainía!R418</f>
        <v>0</v>
      </c>
      <c r="BU418" s="148">
        <f>+[2]Guainía!AG418</f>
        <v>0</v>
      </c>
      <c r="BV418" s="148">
        <f>+[2]Guaviare!Q418</f>
        <v>0</v>
      </c>
      <c r="BW418" s="148">
        <f>+[2]Guaviare!R418</f>
        <v>0</v>
      </c>
      <c r="BX418" s="148">
        <f>+[2]Guaviare!AG418</f>
        <v>0</v>
      </c>
      <c r="BY418" s="148">
        <f>+[2]Huila!Q418</f>
        <v>0</v>
      </c>
      <c r="BZ418" s="148">
        <f>+[2]Huila!R418</f>
        <v>0</v>
      </c>
      <c r="CA418" s="148">
        <f>+[2]Huila!AG418</f>
        <v>0</v>
      </c>
      <c r="CB418" s="148">
        <f>+'[2]La Guajira'!Q418</f>
        <v>0</v>
      </c>
      <c r="CC418" s="148">
        <f>+'[2]La Guajira'!R418</f>
        <v>0</v>
      </c>
      <c r="CD418" s="148">
        <f>+'[2]La Guajira'!AG418</f>
        <v>0</v>
      </c>
      <c r="CE418" s="148">
        <f>+[2]Magdalena!Q418</f>
        <v>0</v>
      </c>
      <c r="CF418" s="148">
        <f>+[2]Magdalena!R418</f>
        <v>0</v>
      </c>
      <c r="CG418" s="148">
        <f>+[2]Magdalena!AG418</f>
        <v>0</v>
      </c>
      <c r="CH418" s="148">
        <f>+[2]Meta!Q418</f>
        <v>0</v>
      </c>
      <c r="CI418" s="148">
        <f>+[2]Meta!R418</f>
        <v>0</v>
      </c>
      <c r="CJ418" s="148">
        <f>+[2]Meta!AG418</f>
        <v>0</v>
      </c>
      <c r="CK418" s="148">
        <f>+[2]Nariño!Q418</f>
        <v>0</v>
      </c>
      <c r="CL418" s="148">
        <f>+[2]Nariño!R418</f>
        <v>0</v>
      </c>
      <c r="CM418" s="148">
        <f>+[2]Nariño!AG418</f>
        <v>0</v>
      </c>
      <c r="CN418" s="148">
        <f>+'[2]Norte de Santander'!Q418</f>
        <v>0</v>
      </c>
      <c r="CO418" s="148">
        <f>+'[2]Norte de Santander'!R418</f>
        <v>0</v>
      </c>
      <c r="CP418" s="148">
        <f>+'[2]Norte de Santander'!AG418</f>
        <v>0</v>
      </c>
      <c r="CQ418" s="148">
        <f>+[2]Putumayo!Q418</f>
        <v>0</v>
      </c>
      <c r="CR418" s="148">
        <f>+[2]Putumayo!R418</f>
        <v>0</v>
      </c>
      <c r="CS418" s="148">
        <f>+[2]Putumayo!AG418</f>
        <v>0</v>
      </c>
      <c r="CT418" s="148">
        <f>+[2]Quindio!Q418</f>
        <v>0</v>
      </c>
      <c r="CU418" s="148">
        <f>+[2]Quindio!R418</f>
        <v>0</v>
      </c>
      <c r="CV418" s="148">
        <f>+[2]Quindio!AG418</f>
        <v>0</v>
      </c>
      <c r="CW418" s="148">
        <f>+[2]Risaralda!Q418</f>
        <v>0</v>
      </c>
      <c r="CX418" s="148">
        <f>+[2]Risaralda!R418</f>
        <v>0</v>
      </c>
      <c r="CY418" s="148">
        <f>+[2]Risaralda!AG418</f>
        <v>0</v>
      </c>
      <c r="CZ418" s="148">
        <f>+'[2]San Anadrés'!Q418</f>
        <v>0</v>
      </c>
      <c r="DA418" s="148">
        <f>+'[2]San Anadrés'!R418</f>
        <v>0</v>
      </c>
      <c r="DB418" s="148">
        <f>+'[2]San Anadrés'!AG418</f>
        <v>0</v>
      </c>
      <c r="DC418" s="148">
        <f>+[2]Santander!Q418</f>
        <v>0</v>
      </c>
      <c r="DD418" s="148">
        <f>+[2]Santander!R418</f>
        <v>0</v>
      </c>
      <c r="DE418" s="148">
        <f>+[2]Santander!AG418</f>
        <v>0</v>
      </c>
      <c r="DF418" s="148">
        <f>+[2]Sucre!Q418</f>
        <v>0</v>
      </c>
      <c r="DG418" s="148">
        <f>+[2]Sucre!R418</f>
        <v>0</v>
      </c>
      <c r="DH418" s="148">
        <f>+[2]Sucre!AG418</f>
        <v>0</v>
      </c>
      <c r="DI418" s="148">
        <f>+[2]Tolima!Q418</f>
        <v>0</v>
      </c>
      <c r="DJ418" s="148">
        <f>+[2]Tolima!R418</f>
        <v>0</v>
      </c>
      <c r="DK418" s="148">
        <f>+[2]Tolima!AG418</f>
        <v>0</v>
      </c>
      <c r="DL418" s="148">
        <f>+'[2]Valle del Cauca'!Q418</f>
        <v>0</v>
      </c>
      <c r="DM418" s="148">
        <f>+'[2]Valle del Cauca'!R418</f>
        <v>0</v>
      </c>
      <c r="DN418" s="148">
        <f>+'[2]Valle del Cauca'!AG418</f>
        <v>0</v>
      </c>
      <c r="DO418" s="148">
        <f>+[2]Vaupés!Q418</f>
        <v>0</v>
      </c>
      <c r="DP418" s="148">
        <f>+[2]Vaupés!R418</f>
        <v>0</v>
      </c>
      <c r="DQ418" s="148">
        <f>+[2]Vaupés!AG418</f>
        <v>0</v>
      </c>
      <c r="DR418" s="148">
        <f>+[2]Vichada!Q418</f>
        <v>0</v>
      </c>
      <c r="DS418" s="148">
        <f>+[2]Vichada!R418</f>
        <v>0</v>
      </c>
      <c r="DT418" s="148">
        <f>+[2]Vichada!AG418</f>
        <v>0</v>
      </c>
    </row>
    <row r="419" spans="1:124" ht="33.75" hidden="1" x14ac:dyDescent="0.25">
      <c r="A419" s="152" t="s">
        <v>718</v>
      </c>
      <c r="B419" s="149" t="str">
        <f t="shared" si="117"/>
        <v>5-0-11-7</v>
      </c>
      <c r="C419" s="192" t="s">
        <v>1347</v>
      </c>
      <c r="D419" s="182" t="s">
        <v>55</v>
      </c>
      <c r="E419" s="182" t="s">
        <v>56</v>
      </c>
      <c r="F419" s="182" t="s">
        <v>1348</v>
      </c>
      <c r="G419" s="204" t="s">
        <v>1349</v>
      </c>
      <c r="H419" s="135" t="s">
        <v>1375</v>
      </c>
      <c r="I419" s="192" t="s">
        <v>1376</v>
      </c>
      <c r="J419" s="295">
        <v>3000</v>
      </c>
      <c r="K419" s="135"/>
      <c r="L419" s="192" t="s">
        <v>1377</v>
      </c>
      <c r="M419" s="135">
        <v>2800</v>
      </c>
      <c r="N419" s="192" t="s">
        <v>1378</v>
      </c>
      <c r="O419" s="192" t="s">
        <v>57</v>
      </c>
      <c r="P419" s="43" t="s">
        <v>60</v>
      </c>
      <c r="Q419" s="69">
        <f t="shared" si="119"/>
        <v>7.6923076923076925</v>
      </c>
      <c r="R419" s="83" t="e">
        <f t="shared" si="125"/>
        <v>#DIV/0!</v>
      </c>
      <c r="S419" s="83">
        <f>+[2]Amazonas!S419+[2]Antioquia!S419+[2]Atantico!S419+[2]Arauca!S419+[2]Bolivar!S419+[2]Boyacá!S419+[2]Caldas!S419+[2]Caquetá!S419+[2]Casanare!S419+[2]Cauca!S419+[2]Cesar!S419+[2]Chocó!S419+[2]Córdoba!S419+[2]Cundinamarca!S419+[2]Guainía!S419+[2]Guaviare!S419+[2]Huila!S419+'[2]La Guajira'!S419+[2]Magdalena!S419+[2]Meta!S419+[2]Nariño!S419+'[2]Norte de Santander'!S419+[2]Putumayo!S419+[2]Quindio!S419+[2]Risaralda!S419+'[2]San Anadrés'!S419+[2]Santander!S419+[2]Sucre!S419+[2]Tolima!S419+'[2]Valle del Cauca'!S419+[2]Vaupés!S419+[2]Vichada!S419</f>
        <v>0</v>
      </c>
      <c r="T419" s="83">
        <f>+[2]Amazonas!T419+[2]Antioquia!T419+[2]Atantico!T419+[2]Arauca!T419+[2]Bolivar!T419+[2]Boyacá!T419+[2]Caldas!T419+[2]Caquetá!T419+[2]Casanare!T419+[2]Cauca!T419+[2]Cesar!T419+[2]Chocó!T419+[2]Córdoba!T419+[2]Cundinamarca!T419+[2]Guainía!T419+[2]Guaviare!T419+[2]Huila!T419+'[2]La Guajira'!T419+[2]Magdalena!T419+[2]Meta!T419+[2]Nariño!T419+'[2]Norte de Santander'!T419+[2]Putumayo!T419+[2]Quindio!T419+[2]Risaralda!T419+'[2]San Anadrés'!T419+[2]Santander!T419+[2]Sucre!T419+[2]Tolima!T419+'[2]Valle del Cauca'!T419+[2]Vaupés!T419+[2]Vichada!T419</f>
        <v>0</v>
      </c>
      <c r="U419" s="148">
        <f t="shared" si="120"/>
        <v>260</v>
      </c>
      <c r="V419" s="148">
        <f t="shared" si="121"/>
        <v>20</v>
      </c>
      <c r="W419" s="148">
        <f>+'[2]Oficinas Nacionales'!Q419</f>
        <v>0</v>
      </c>
      <c r="X419" s="148">
        <f>+'[2]Oficinas Nacionales'!R419</f>
        <v>0</v>
      </c>
      <c r="Y419" s="148">
        <f>+'[2]Oficinas Nacionales'!AG419</f>
        <v>0</v>
      </c>
      <c r="Z419" s="148">
        <f t="shared" si="122"/>
        <v>260</v>
      </c>
      <c r="AA419" s="148">
        <f t="shared" si="123"/>
        <v>130</v>
      </c>
      <c r="AB419" s="148">
        <f t="shared" si="124"/>
        <v>20</v>
      </c>
      <c r="AC419" s="148">
        <f>+[2]Amazonas!Q419</f>
        <v>0</v>
      </c>
      <c r="AD419" s="148">
        <f>+[2]Amazonas!R419</f>
        <v>0</v>
      </c>
      <c r="AE419" s="148">
        <f>+[2]Amazonas!AG419</f>
        <v>0</v>
      </c>
      <c r="AF419" s="148">
        <f>+[2]Antioquia!Q419</f>
        <v>0</v>
      </c>
      <c r="AG419" s="148">
        <f>+[2]Antioquia!R419</f>
        <v>0</v>
      </c>
      <c r="AH419" s="148">
        <f>+[2]Antioquia!AG419</f>
        <v>0</v>
      </c>
      <c r="AI419" s="148">
        <f>+[2]Atantico!Q419</f>
        <v>70</v>
      </c>
      <c r="AJ419" s="148">
        <f>+[2]Atantico!R419</f>
        <v>50</v>
      </c>
      <c r="AK419" s="148">
        <f>+[2]Atantico!AG419</f>
        <v>0</v>
      </c>
      <c r="AL419" s="148">
        <f>+[2]Arauca!Q419</f>
        <v>0</v>
      </c>
      <c r="AM419" s="148">
        <f>+[2]Arauca!R419</f>
        <v>0</v>
      </c>
      <c r="AN419" s="148">
        <f>+[2]Arauca!AG419</f>
        <v>0</v>
      </c>
      <c r="AO419" s="148">
        <f>+[2]Bolivar!Q419</f>
        <v>0</v>
      </c>
      <c r="AP419" s="148">
        <f>+[2]Bolivar!R419</f>
        <v>0</v>
      </c>
      <c r="AQ419" s="148">
        <f>+[2]Bolivar!AG419</f>
        <v>0</v>
      </c>
      <c r="AR419" s="148">
        <f>+[2]Boyacá!Q419</f>
        <v>0</v>
      </c>
      <c r="AS419" s="148">
        <f>+[2]Boyacá!R419</f>
        <v>0</v>
      </c>
      <c r="AT419" s="148">
        <f>+[2]Boyacá!AG419</f>
        <v>0</v>
      </c>
      <c r="AU419" s="148">
        <f>+[2]Caldas!Q419</f>
        <v>0</v>
      </c>
      <c r="AV419" s="148">
        <f>+[2]Caldas!R419</f>
        <v>0</v>
      </c>
      <c r="AW419" s="148">
        <f>+[2]Caldas!AG419</f>
        <v>0</v>
      </c>
      <c r="AX419" s="148">
        <f>+[2]Caquetá!Q419</f>
        <v>0</v>
      </c>
      <c r="AY419" s="148">
        <f>+[2]Caquetá!R419</f>
        <v>0</v>
      </c>
      <c r="AZ419" s="148">
        <f>+[2]Caquetá!AG419</f>
        <v>0</v>
      </c>
      <c r="BA419" s="148">
        <f>+[2]Casanare!Q419</f>
        <v>0</v>
      </c>
      <c r="BB419" s="148">
        <f>+[2]Casanare!R419</f>
        <v>0</v>
      </c>
      <c r="BC419" s="148">
        <f>+[2]Casanare!AG419</f>
        <v>0</v>
      </c>
      <c r="BD419" s="148">
        <f>+[2]Cauca!Q419</f>
        <v>0</v>
      </c>
      <c r="BE419" s="148">
        <f>+[2]Cauca!R419</f>
        <v>0</v>
      </c>
      <c r="BF419" s="148">
        <f>+[2]Cauca!AG419</f>
        <v>0</v>
      </c>
      <c r="BG419" s="148">
        <f>+[2]Cesar!Q419</f>
        <v>0</v>
      </c>
      <c r="BH419" s="148">
        <f>+[2]Cesar!R419</f>
        <v>0</v>
      </c>
      <c r="BI419" s="148">
        <f>+[2]Cesar!AG419</f>
        <v>0</v>
      </c>
      <c r="BJ419" s="148">
        <f>+[2]Chocó!Q419</f>
        <v>0</v>
      </c>
      <c r="BK419" s="148">
        <f>+[2]Chocó!R419</f>
        <v>0</v>
      </c>
      <c r="BL419" s="148">
        <f>+[2]Chocó!AG419</f>
        <v>0</v>
      </c>
      <c r="BM419" s="148">
        <f>+[2]Córdoba!Q419</f>
        <v>0</v>
      </c>
      <c r="BN419" s="148">
        <f>+[2]Córdoba!R419</f>
        <v>0</v>
      </c>
      <c r="BO419" s="148">
        <f>+[2]Córdoba!AG419</f>
        <v>0</v>
      </c>
      <c r="BP419" s="148">
        <f>+[2]Cundinamarca!Q419</f>
        <v>130</v>
      </c>
      <c r="BQ419" s="148">
        <f>+[2]Cundinamarca!R419</f>
        <v>130</v>
      </c>
      <c r="BR419" s="148">
        <f>+[2]Cundinamarca!AG419</f>
        <v>20</v>
      </c>
      <c r="BS419" s="148">
        <f>+[2]Guainía!Q419</f>
        <v>0</v>
      </c>
      <c r="BT419" s="148">
        <f>+[2]Guainía!R419</f>
        <v>0</v>
      </c>
      <c r="BU419" s="148">
        <f>+[2]Guainía!AG419</f>
        <v>0</v>
      </c>
      <c r="BV419" s="148">
        <f>+[2]Guaviare!Q419</f>
        <v>0</v>
      </c>
      <c r="BW419" s="148">
        <f>+[2]Guaviare!R419</f>
        <v>0</v>
      </c>
      <c r="BX419" s="148">
        <f>+[2]Guaviare!AG419</f>
        <v>0</v>
      </c>
      <c r="BY419" s="148">
        <f>+[2]Huila!Q419</f>
        <v>0</v>
      </c>
      <c r="BZ419" s="148">
        <f>+[2]Huila!R419</f>
        <v>0</v>
      </c>
      <c r="CA419" s="148">
        <f>+[2]Huila!AG419</f>
        <v>0</v>
      </c>
      <c r="CB419" s="148">
        <f>+'[2]La Guajira'!Q419</f>
        <v>0</v>
      </c>
      <c r="CC419" s="148">
        <f>+'[2]La Guajira'!R419</f>
        <v>0</v>
      </c>
      <c r="CD419" s="148">
        <f>+'[2]La Guajira'!AG419</f>
        <v>0</v>
      </c>
      <c r="CE419" s="148">
        <f>+[2]Magdalena!Q419</f>
        <v>0</v>
      </c>
      <c r="CF419" s="148">
        <f>+[2]Magdalena!R419</f>
        <v>0</v>
      </c>
      <c r="CG419" s="148">
        <f>+[2]Magdalena!AG419</f>
        <v>0</v>
      </c>
      <c r="CH419" s="148">
        <f>+[2]Meta!Q419</f>
        <v>60</v>
      </c>
      <c r="CI419" s="148">
        <f>+[2]Meta!R419</f>
        <v>0</v>
      </c>
      <c r="CJ419" s="148">
        <f>+[2]Meta!AG419</f>
        <v>0</v>
      </c>
      <c r="CK419" s="148">
        <f>+[2]Nariño!Q419</f>
        <v>0</v>
      </c>
      <c r="CL419" s="148">
        <f>+[2]Nariño!R419</f>
        <v>0</v>
      </c>
      <c r="CM419" s="148">
        <f>+[2]Nariño!AG419</f>
        <v>0</v>
      </c>
      <c r="CN419" s="148">
        <f>+'[2]Norte de Santander'!Q419</f>
        <v>0</v>
      </c>
      <c r="CO419" s="148">
        <f>+'[2]Norte de Santander'!R419</f>
        <v>0</v>
      </c>
      <c r="CP419" s="148">
        <f>+'[2]Norte de Santander'!AG419</f>
        <v>0</v>
      </c>
      <c r="CQ419" s="148">
        <f>+[2]Putumayo!Q419</f>
        <v>0</v>
      </c>
      <c r="CR419" s="148">
        <f>+[2]Putumayo!R419</f>
        <v>0</v>
      </c>
      <c r="CS419" s="148">
        <f>+[2]Putumayo!AG419</f>
        <v>0</v>
      </c>
      <c r="CT419" s="148">
        <f>+[2]Quindio!Q419</f>
        <v>0</v>
      </c>
      <c r="CU419" s="148">
        <f>+[2]Quindio!R419</f>
        <v>0</v>
      </c>
      <c r="CV419" s="148">
        <f>+[2]Quindio!AG419</f>
        <v>0</v>
      </c>
      <c r="CW419" s="148">
        <f>+[2]Risaralda!Q419</f>
        <v>0</v>
      </c>
      <c r="CX419" s="148">
        <f>+[2]Risaralda!R419</f>
        <v>0</v>
      </c>
      <c r="CY419" s="148">
        <f>+[2]Risaralda!AG419</f>
        <v>0</v>
      </c>
      <c r="CZ419" s="148">
        <f>+'[2]San Anadrés'!Q419</f>
        <v>0</v>
      </c>
      <c r="DA419" s="148">
        <f>+'[2]San Anadrés'!R419</f>
        <v>0</v>
      </c>
      <c r="DB419" s="148">
        <f>+'[2]San Anadrés'!AG419</f>
        <v>0</v>
      </c>
      <c r="DC419" s="148">
        <f>+[2]Santander!Q419</f>
        <v>0</v>
      </c>
      <c r="DD419" s="148">
        <f>+[2]Santander!R419</f>
        <v>0</v>
      </c>
      <c r="DE419" s="148">
        <f>+[2]Santander!AG419</f>
        <v>0</v>
      </c>
      <c r="DF419" s="148">
        <f>+[2]Sucre!Q419</f>
        <v>0</v>
      </c>
      <c r="DG419" s="148">
        <f>+[2]Sucre!R419</f>
        <v>0</v>
      </c>
      <c r="DH419" s="148">
        <f>+[2]Sucre!AG419</f>
        <v>0</v>
      </c>
      <c r="DI419" s="148">
        <f>+[2]Tolima!Q419</f>
        <v>0</v>
      </c>
      <c r="DJ419" s="148">
        <f>+[2]Tolima!R419</f>
        <v>0</v>
      </c>
      <c r="DK419" s="148">
        <f>+[2]Tolima!AG419</f>
        <v>0</v>
      </c>
      <c r="DL419" s="148">
        <f>+'[2]Valle del Cauca'!Q419</f>
        <v>0</v>
      </c>
      <c r="DM419" s="148">
        <f>+'[2]Valle del Cauca'!R419</f>
        <v>0</v>
      </c>
      <c r="DN419" s="148">
        <f>+'[2]Valle del Cauca'!AG419</f>
        <v>0</v>
      </c>
      <c r="DO419" s="148">
        <f>+[2]Vaupés!Q419</f>
        <v>0</v>
      </c>
      <c r="DP419" s="148">
        <f>+[2]Vaupés!R419</f>
        <v>0</v>
      </c>
      <c r="DQ419" s="148">
        <f>+[2]Vaupés!AG419</f>
        <v>0</v>
      </c>
      <c r="DR419" s="148">
        <f>+[2]Vichada!Q419</f>
        <v>0</v>
      </c>
      <c r="DS419" s="148">
        <f>+[2]Vichada!R419</f>
        <v>0</v>
      </c>
      <c r="DT419" s="148">
        <f>+[2]Vichada!AG419</f>
        <v>0</v>
      </c>
    </row>
    <row r="420" spans="1:124" ht="45" hidden="1" x14ac:dyDescent="0.25">
      <c r="A420" s="152" t="s">
        <v>718</v>
      </c>
      <c r="B420" s="149" t="str">
        <f t="shared" si="117"/>
        <v>5-0-11-8</v>
      </c>
      <c r="C420" s="192" t="s">
        <v>1347</v>
      </c>
      <c r="D420" s="182" t="s">
        <v>55</v>
      </c>
      <c r="E420" s="182" t="s">
        <v>56</v>
      </c>
      <c r="F420" s="182" t="s">
        <v>1348</v>
      </c>
      <c r="G420" s="204" t="s">
        <v>1349</v>
      </c>
      <c r="H420" s="135" t="s">
        <v>1379</v>
      </c>
      <c r="I420" s="192" t="s">
        <v>1380</v>
      </c>
      <c r="J420" s="295">
        <v>100</v>
      </c>
      <c r="K420" s="135"/>
      <c r="L420" s="192" t="s">
        <v>1381</v>
      </c>
      <c r="M420" s="135"/>
      <c r="N420" s="192" t="s">
        <v>1382</v>
      </c>
      <c r="O420" s="192" t="s">
        <v>58</v>
      </c>
      <c r="P420" s="192" t="s">
        <v>59</v>
      </c>
      <c r="Q420" s="69">
        <f t="shared" si="119"/>
        <v>1818.1818181818182</v>
      </c>
      <c r="R420" s="83">
        <f t="shared" si="125"/>
        <v>1</v>
      </c>
      <c r="S420" s="83">
        <f>+[2]Amazonas!S420+[2]Antioquia!S420+[2]Atantico!S420+[2]Arauca!S420+[2]Bolivar!S420+[2]Boyacá!S420+[2]Caldas!S420+[2]Caquetá!S420+[2]Casanare!S420+[2]Cauca!S420+[2]Cesar!S420+[2]Chocó!S420+[2]Córdoba!S420+[2]Cundinamarca!S420+[2]Guainía!S420+[2]Guaviare!S420+[2]Huila!S420+'[2]La Guajira'!S420+[2]Magdalena!S420+[2]Meta!S420+[2]Nariño!S420+'[2]Norte de Santander'!S420+[2]Putumayo!S420+[2]Quindio!S420+[2]Risaralda!S420+'[2]San Anadrés'!S420+[2]Santander!S420+[2]Sucre!S420+[2]Tolima!S420+'[2]Valle del Cauca'!S420+[2]Vaupés!S420+[2]Vichada!S420</f>
        <v>8</v>
      </c>
      <c r="T420" s="83">
        <f>+[2]Amazonas!T420+[2]Antioquia!T420+[2]Atantico!T420+[2]Arauca!T420+[2]Bolivar!T420+[2]Boyacá!T420+[2]Caldas!T420+[2]Caquetá!T420+[2]Casanare!T420+[2]Cauca!T420+[2]Cesar!T420+[2]Chocó!T420+[2]Córdoba!T420+[2]Cundinamarca!T420+[2]Guainía!T420+[2]Guaviare!T420+[2]Huila!T420+'[2]La Guajira'!T420+[2]Magdalena!T420+[2]Meta!T420+[2]Nariño!T420+'[2]Norte de Santander'!T420+[2]Putumayo!T420+[2]Quindio!T420+[2]Risaralda!T420+'[2]San Anadrés'!T420+[2]Santander!T420+[2]Sucre!T420+[2]Tolima!T420+'[2]Valle del Cauca'!T420+[2]Vaupés!T420+[2]Vichada!T420</f>
        <v>8</v>
      </c>
      <c r="U420" s="148">
        <f t="shared" si="120"/>
        <v>11</v>
      </c>
      <c r="V420" s="148">
        <f t="shared" si="121"/>
        <v>200</v>
      </c>
      <c r="W420" s="148">
        <f>+'[2]Oficinas Nacionales'!Q420</f>
        <v>0</v>
      </c>
      <c r="X420" s="148">
        <f>+'[2]Oficinas Nacionales'!R420</f>
        <v>0</v>
      </c>
      <c r="Y420" s="148">
        <f>+'[2]Oficinas Nacionales'!AG420</f>
        <v>0</v>
      </c>
      <c r="Z420" s="148">
        <f t="shared" si="122"/>
        <v>11</v>
      </c>
      <c r="AA420" s="148">
        <f t="shared" si="123"/>
        <v>1</v>
      </c>
      <c r="AB420" s="148">
        <f t="shared" si="124"/>
        <v>200</v>
      </c>
      <c r="AC420" s="148">
        <f>+[2]Amazonas!Q420</f>
        <v>0</v>
      </c>
      <c r="AD420" s="148">
        <f>+[2]Amazonas!R420</f>
        <v>0</v>
      </c>
      <c r="AE420" s="148">
        <f>+[2]Amazonas!AG420</f>
        <v>0</v>
      </c>
      <c r="AF420" s="148">
        <f>+[2]Antioquia!Q420</f>
        <v>0</v>
      </c>
      <c r="AG420" s="148">
        <f>+[2]Antioquia!R420</f>
        <v>0</v>
      </c>
      <c r="AH420" s="148">
        <f>+[2]Antioquia!AG420</f>
        <v>0</v>
      </c>
      <c r="AI420" s="148">
        <f>+[2]Atantico!Q420</f>
        <v>0</v>
      </c>
      <c r="AJ420" s="148">
        <f>+[2]Atantico!R420</f>
        <v>0</v>
      </c>
      <c r="AK420" s="148">
        <f>+[2]Atantico!AG420</f>
        <v>0</v>
      </c>
      <c r="AL420" s="148">
        <f>+[2]Arauca!Q420</f>
        <v>0</v>
      </c>
      <c r="AM420" s="148">
        <f>+[2]Arauca!R420</f>
        <v>0</v>
      </c>
      <c r="AN420" s="148">
        <f>+[2]Arauca!AG420</f>
        <v>0</v>
      </c>
      <c r="AO420" s="148">
        <f>+[2]Bolivar!Q420</f>
        <v>0</v>
      </c>
      <c r="AP420" s="148">
        <f>+[2]Bolivar!R420</f>
        <v>0</v>
      </c>
      <c r="AQ420" s="148">
        <f>+[2]Bolivar!AG420</f>
        <v>0</v>
      </c>
      <c r="AR420" s="148">
        <f>+[2]Boyacá!Q420</f>
        <v>0</v>
      </c>
      <c r="AS420" s="148">
        <f>+[2]Boyacá!R420</f>
        <v>0</v>
      </c>
      <c r="AT420" s="148">
        <f>+[2]Boyacá!AG420</f>
        <v>0</v>
      </c>
      <c r="AU420" s="148">
        <f>+[2]Caldas!Q420</f>
        <v>0</v>
      </c>
      <c r="AV420" s="148">
        <f>+[2]Caldas!R420</f>
        <v>0</v>
      </c>
      <c r="AW420" s="148">
        <f>+[2]Caldas!AG420</f>
        <v>0</v>
      </c>
      <c r="AX420" s="148">
        <f>+[2]Caquetá!Q420</f>
        <v>0</v>
      </c>
      <c r="AY420" s="148">
        <f>+[2]Caquetá!R420</f>
        <v>0</v>
      </c>
      <c r="AZ420" s="148">
        <f>+[2]Caquetá!AG420</f>
        <v>0</v>
      </c>
      <c r="BA420" s="148">
        <f>+[2]Casanare!Q420</f>
        <v>0</v>
      </c>
      <c r="BB420" s="148">
        <f>+[2]Casanare!R420</f>
        <v>0</v>
      </c>
      <c r="BC420" s="148">
        <f>+[2]Casanare!AG420</f>
        <v>0</v>
      </c>
      <c r="BD420" s="148">
        <f>+[2]Cauca!Q420</f>
        <v>0</v>
      </c>
      <c r="BE420" s="148">
        <f>+[2]Cauca!R420</f>
        <v>0</v>
      </c>
      <c r="BF420" s="148">
        <f>+[2]Cauca!AG420</f>
        <v>0</v>
      </c>
      <c r="BG420" s="148">
        <f>+[2]Cesar!Q420</f>
        <v>0</v>
      </c>
      <c r="BH420" s="148">
        <f>+[2]Cesar!R420</f>
        <v>0</v>
      </c>
      <c r="BI420" s="148">
        <f>+[2]Cesar!AG420</f>
        <v>0</v>
      </c>
      <c r="BJ420" s="148">
        <f>+[2]Chocó!Q420</f>
        <v>0</v>
      </c>
      <c r="BK420" s="148">
        <f>+[2]Chocó!R420</f>
        <v>0</v>
      </c>
      <c r="BL420" s="148">
        <f>+[2]Chocó!AG420</f>
        <v>0</v>
      </c>
      <c r="BM420" s="148">
        <f>+[2]Córdoba!Q420</f>
        <v>0</v>
      </c>
      <c r="BN420" s="148">
        <f>+[2]Córdoba!R420</f>
        <v>0</v>
      </c>
      <c r="BO420" s="148">
        <f>+[2]Córdoba!AG420</f>
        <v>0</v>
      </c>
      <c r="BP420" s="148">
        <f>+[2]Cundinamarca!Q420</f>
        <v>1</v>
      </c>
      <c r="BQ420" s="148">
        <f>+[2]Cundinamarca!R420</f>
        <v>1</v>
      </c>
      <c r="BR420" s="148">
        <f>+[2]Cundinamarca!AG420</f>
        <v>0</v>
      </c>
      <c r="BS420" s="148">
        <f>+[2]Guainía!Q420</f>
        <v>0</v>
      </c>
      <c r="BT420" s="148">
        <f>+[2]Guainía!R420</f>
        <v>0</v>
      </c>
      <c r="BU420" s="148">
        <f>+[2]Guainía!AG420</f>
        <v>0</v>
      </c>
      <c r="BV420" s="148">
        <f>+[2]Guaviare!Q420</f>
        <v>0</v>
      </c>
      <c r="BW420" s="148">
        <f>+[2]Guaviare!R420</f>
        <v>0</v>
      </c>
      <c r="BX420" s="148">
        <f>+[2]Guaviare!AG420</f>
        <v>0</v>
      </c>
      <c r="BY420" s="148">
        <f>+[2]Huila!Q420</f>
        <v>0</v>
      </c>
      <c r="BZ420" s="148">
        <f>+[2]Huila!R420</f>
        <v>0</v>
      </c>
      <c r="CA420" s="148">
        <f>+[2]Huila!AG420</f>
        <v>0</v>
      </c>
      <c r="CB420" s="148">
        <f>+'[2]La Guajira'!Q420</f>
        <v>0</v>
      </c>
      <c r="CC420" s="148">
        <f>+'[2]La Guajira'!R420</f>
        <v>0</v>
      </c>
      <c r="CD420" s="148">
        <f>+'[2]La Guajira'!AG420</f>
        <v>0</v>
      </c>
      <c r="CE420" s="148">
        <f>+[2]Magdalena!Q420</f>
        <v>0</v>
      </c>
      <c r="CF420" s="148">
        <f>+[2]Magdalena!R420</f>
        <v>0</v>
      </c>
      <c r="CG420" s="148">
        <f>+[2]Magdalena!AG420</f>
        <v>0</v>
      </c>
      <c r="CH420" s="148">
        <f>+[2]Meta!Q420</f>
        <v>10</v>
      </c>
      <c r="CI420" s="148">
        <f>+[2]Meta!R420</f>
        <v>0</v>
      </c>
      <c r="CJ420" s="148">
        <f>+[2]Meta!AG420</f>
        <v>200</v>
      </c>
      <c r="CK420" s="148">
        <f>+[2]Nariño!Q420</f>
        <v>0</v>
      </c>
      <c r="CL420" s="148">
        <f>+[2]Nariño!R420</f>
        <v>0</v>
      </c>
      <c r="CM420" s="148">
        <f>+[2]Nariño!AG420</f>
        <v>0</v>
      </c>
      <c r="CN420" s="148">
        <f>+'[2]Norte de Santander'!Q420</f>
        <v>0</v>
      </c>
      <c r="CO420" s="148">
        <f>+'[2]Norte de Santander'!R420</f>
        <v>0</v>
      </c>
      <c r="CP420" s="148">
        <f>+'[2]Norte de Santander'!AG420</f>
        <v>0</v>
      </c>
      <c r="CQ420" s="148">
        <f>+[2]Putumayo!Q420</f>
        <v>0</v>
      </c>
      <c r="CR420" s="148">
        <f>+[2]Putumayo!R420</f>
        <v>0</v>
      </c>
      <c r="CS420" s="148">
        <f>+[2]Putumayo!AG420</f>
        <v>0</v>
      </c>
      <c r="CT420" s="148">
        <f>+[2]Quindio!Q420</f>
        <v>0</v>
      </c>
      <c r="CU420" s="148">
        <f>+[2]Quindio!R420</f>
        <v>0</v>
      </c>
      <c r="CV420" s="148">
        <f>+[2]Quindio!AG420</f>
        <v>0</v>
      </c>
      <c r="CW420" s="148">
        <f>+[2]Risaralda!Q420</f>
        <v>0</v>
      </c>
      <c r="CX420" s="148">
        <f>+[2]Risaralda!R420</f>
        <v>0</v>
      </c>
      <c r="CY420" s="148">
        <f>+[2]Risaralda!AG420</f>
        <v>0</v>
      </c>
      <c r="CZ420" s="148">
        <f>+'[2]San Anadrés'!Q420</f>
        <v>0</v>
      </c>
      <c r="DA420" s="148">
        <f>+'[2]San Anadrés'!R420</f>
        <v>0</v>
      </c>
      <c r="DB420" s="148">
        <f>+'[2]San Anadrés'!AG420</f>
        <v>0</v>
      </c>
      <c r="DC420" s="148">
        <f>+[2]Santander!Q420</f>
        <v>0</v>
      </c>
      <c r="DD420" s="148">
        <f>+[2]Santander!R420</f>
        <v>0</v>
      </c>
      <c r="DE420" s="148">
        <f>+[2]Santander!AG420</f>
        <v>0</v>
      </c>
      <c r="DF420" s="148">
        <f>+[2]Sucre!Q420</f>
        <v>0</v>
      </c>
      <c r="DG420" s="148">
        <f>+[2]Sucre!R420</f>
        <v>0</v>
      </c>
      <c r="DH420" s="148">
        <f>+[2]Sucre!AG420</f>
        <v>0</v>
      </c>
      <c r="DI420" s="148">
        <f>+[2]Tolima!Q420</f>
        <v>0</v>
      </c>
      <c r="DJ420" s="148">
        <f>+[2]Tolima!R420</f>
        <v>0</v>
      </c>
      <c r="DK420" s="148">
        <f>+[2]Tolima!AG420</f>
        <v>0</v>
      </c>
      <c r="DL420" s="148">
        <f>+'[2]Valle del Cauca'!Q420</f>
        <v>0</v>
      </c>
      <c r="DM420" s="148">
        <f>+'[2]Valle del Cauca'!R420</f>
        <v>0</v>
      </c>
      <c r="DN420" s="148">
        <f>+'[2]Valle del Cauca'!AG420</f>
        <v>0</v>
      </c>
      <c r="DO420" s="148">
        <f>+[2]Vaupés!Q420</f>
        <v>0</v>
      </c>
      <c r="DP420" s="148">
        <f>+[2]Vaupés!R420</f>
        <v>0</v>
      </c>
      <c r="DQ420" s="148">
        <f>+[2]Vaupés!AG420</f>
        <v>0</v>
      </c>
      <c r="DR420" s="148">
        <f>+[2]Vichada!Q420</f>
        <v>0</v>
      </c>
      <c r="DS420" s="148">
        <f>+[2]Vichada!R420</f>
        <v>0</v>
      </c>
      <c r="DT420" s="148">
        <f>+[2]Vichada!AG420</f>
        <v>0</v>
      </c>
    </row>
    <row r="421" spans="1:124" ht="45" hidden="1" x14ac:dyDescent="0.25">
      <c r="A421" s="152" t="s">
        <v>718</v>
      </c>
      <c r="B421" s="149" t="str">
        <f t="shared" si="117"/>
        <v>5-0-11-9</v>
      </c>
      <c r="C421" s="192" t="s">
        <v>1347</v>
      </c>
      <c r="D421" s="88" t="s">
        <v>55</v>
      </c>
      <c r="E421" s="88" t="s">
        <v>56</v>
      </c>
      <c r="F421" s="88" t="s">
        <v>1348</v>
      </c>
      <c r="G421" s="204" t="s">
        <v>1349</v>
      </c>
      <c r="H421" s="135" t="s">
        <v>1383</v>
      </c>
      <c r="I421" s="192" t="s">
        <v>1384</v>
      </c>
      <c r="J421" s="295">
        <v>10</v>
      </c>
      <c r="K421" s="135"/>
      <c r="L421" s="192" t="s">
        <v>1824</v>
      </c>
      <c r="M421" s="135">
        <v>8</v>
      </c>
      <c r="N421" s="192" t="s">
        <v>1386</v>
      </c>
      <c r="O421" s="192" t="s">
        <v>57</v>
      </c>
      <c r="P421" s="192" t="s">
        <v>60</v>
      </c>
      <c r="Q421" s="69">
        <f t="shared" si="119"/>
        <v>33.333333333333329</v>
      </c>
      <c r="R421" s="83" t="e">
        <f t="shared" si="125"/>
        <v>#DIV/0!</v>
      </c>
      <c r="S421" s="83">
        <f>+[2]Amazonas!S421+[2]Antioquia!S421+[2]Atantico!S421+[2]Arauca!S421+[2]Bolivar!S421+[2]Boyacá!S421+[2]Caldas!S421+[2]Caquetá!S421+[2]Casanare!S421+[2]Cauca!S421+[2]Cesar!S421+[2]Chocó!S421+[2]Córdoba!S421+[2]Cundinamarca!S421+[2]Guainía!S421+[2]Guaviare!S421+[2]Huila!S421+'[2]La Guajira'!S421+[2]Magdalena!S421+[2]Meta!S421+[2]Nariño!S421+'[2]Norte de Santander'!S421+[2]Putumayo!S421+[2]Quindio!S421+[2]Risaralda!S421+'[2]San Anadrés'!S421+[2]Santander!S421+[2]Sucre!S421+[2]Tolima!S421+'[2]Valle del Cauca'!S421+[2]Vaupés!S421+[2]Vichada!S421</f>
        <v>0</v>
      </c>
      <c r="T421" s="83">
        <f>+[2]Amazonas!T421+[2]Antioquia!T421+[2]Atantico!T421+[2]Arauca!T421+[2]Bolivar!T421+[2]Boyacá!T421+[2]Caldas!T421+[2]Caquetá!T421+[2]Casanare!T421+[2]Cauca!T421+[2]Cesar!T421+[2]Chocó!T421+[2]Córdoba!T421+[2]Cundinamarca!T421+[2]Guainía!T421+[2]Guaviare!T421+[2]Huila!T421+'[2]La Guajira'!T421+[2]Magdalena!T421+[2]Meta!T421+[2]Nariño!T421+'[2]Norte de Santander'!T421+[2]Putumayo!T421+[2]Quindio!T421+[2]Risaralda!T421+'[2]San Anadrés'!T421+[2]Santander!T421+[2]Sucre!T421+[2]Tolima!T421+'[2]Valle del Cauca'!T421+[2]Vaupés!T421+[2]Vichada!T421</f>
        <v>0</v>
      </c>
      <c r="U421" s="148">
        <f t="shared" si="120"/>
        <v>15</v>
      </c>
      <c r="V421" s="148">
        <f t="shared" si="121"/>
        <v>5</v>
      </c>
      <c r="W421" s="148">
        <f>+'[2]Oficinas Nacionales'!Q421</f>
        <v>0</v>
      </c>
      <c r="X421" s="148">
        <f>+'[2]Oficinas Nacionales'!R421</f>
        <v>0</v>
      </c>
      <c r="Y421" s="148">
        <f>+'[2]Oficinas Nacionales'!AG421</f>
        <v>0</v>
      </c>
      <c r="Z421" s="148">
        <f t="shared" si="122"/>
        <v>15</v>
      </c>
      <c r="AA421" s="148">
        <f t="shared" si="123"/>
        <v>6</v>
      </c>
      <c r="AB421" s="148">
        <f t="shared" si="124"/>
        <v>5</v>
      </c>
      <c r="AC421" s="148">
        <f>+[2]Amazonas!Q421</f>
        <v>0</v>
      </c>
      <c r="AD421" s="148">
        <f>+[2]Amazonas!R421</f>
        <v>0</v>
      </c>
      <c r="AE421" s="148">
        <f>+[2]Amazonas!AG421</f>
        <v>0</v>
      </c>
      <c r="AF421" s="148">
        <f>+[2]Antioquia!Q421</f>
        <v>0</v>
      </c>
      <c r="AG421" s="148">
        <f>+[2]Antioquia!R421</f>
        <v>0</v>
      </c>
      <c r="AH421" s="148">
        <f>+[2]Antioquia!AG421</f>
        <v>0</v>
      </c>
      <c r="AI421" s="148">
        <f>+[2]Atantico!Q421</f>
        <v>2</v>
      </c>
      <c r="AJ421" s="148">
        <f>+[2]Atantico!R421</f>
        <v>2</v>
      </c>
      <c r="AK421" s="148">
        <f>+[2]Atantico!AG421</f>
        <v>0</v>
      </c>
      <c r="AL421" s="148">
        <f>+[2]Arauca!Q421</f>
        <v>0</v>
      </c>
      <c r="AM421" s="148">
        <f>+[2]Arauca!R421</f>
        <v>0</v>
      </c>
      <c r="AN421" s="148">
        <f>+[2]Arauca!AG421</f>
        <v>0</v>
      </c>
      <c r="AO421" s="148">
        <f>+[2]Bolivar!Q421</f>
        <v>0</v>
      </c>
      <c r="AP421" s="148">
        <f>+[2]Bolivar!R421</f>
        <v>0</v>
      </c>
      <c r="AQ421" s="148">
        <f>+[2]Bolivar!AG421</f>
        <v>0</v>
      </c>
      <c r="AR421" s="148">
        <f>+[2]Boyacá!Q421</f>
        <v>0</v>
      </c>
      <c r="AS421" s="148">
        <f>+[2]Boyacá!R421</f>
        <v>0</v>
      </c>
      <c r="AT421" s="148">
        <f>+[2]Boyacá!AG421</f>
        <v>0</v>
      </c>
      <c r="AU421" s="148">
        <f>+[2]Caldas!Q421</f>
        <v>0</v>
      </c>
      <c r="AV421" s="148">
        <f>+[2]Caldas!R421</f>
        <v>0</v>
      </c>
      <c r="AW421" s="148">
        <f>+[2]Caldas!AG421</f>
        <v>0</v>
      </c>
      <c r="AX421" s="148">
        <f>+[2]Caquetá!Q421</f>
        <v>0</v>
      </c>
      <c r="AY421" s="148">
        <f>+[2]Caquetá!R421</f>
        <v>0</v>
      </c>
      <c r="AZ421" s="148">
        <f>+[2]Caquetá!AG421</f>
        <v>0</v>
      </c>
      <c r="BA421" s="148">
        <f>+[2]Casanare!Q421</f>
        <v>0</v>
      </c>
      <c r="BB421" s="148">
        <f>+[2]Casanare!R421</f>
        <v>0</v>
      </c>
      <c r="BC421" s="148">
        <f>+[2]Casanare!AG421</f>
        <v>0</v>
      </c>
      <c r="BD421" s="148">
        <f>+[2]Cauca!Q421</f>
        <v>0</v>
      </c>
      <c r="BE421" s="148">
        <f>+[2]Cauca!R421</f>
        <v>0</v>
      </c>
      <c r="BF421" s="148">
        <f>+[2]Cauca!AG421</f>
        <v>0</v>
      </c>
      <c r="BG421" s="148">
        <f>+[2]Cesar!Q421</f>
        <v>0</v>
      </c>
      <c r="BH421" s="148">
        <f>+[2]Cesar!R421</f>
        <v>0</v>
      </c>
      <c r="BI421" s="148">
        <f>+[2]Cesar!AG421</f>
        <v>0</v>
      </c>
      <c r="BJ421" s="148">
        <f>+[2]Chocó!Q421</f>
        <v>0</v>
      </c>
      <c r="BK421" s="148">
        <f>+[2]Chocó!R421</f>
        <v>0</v>
      </c>
      <c r="BL421" s="148">
        <f>+[2]Chocó!AG421</f>
        <v>0</v>
      </c>
      <c r="BM421" s="148">
        <f>+[2]Córdoba!Q421</f>
        <v>0</v>
      </c>
      <c r="BN421" s="148">
        <f>+[2]Córdoba!R421</f>
        <v>0</v>
      </c>
      <c r="BO421" s="148">
        <f>+[2]Córdoba!AG421</f>
        <v>0</v>
      </c>
      <c r="BP421" s="148">
        <f>+[2]Cundinamarca!Q421</f>
        <v>8</v>
      </c>
      <c r="BQ421" s="148">
        <f>+[2]Cundinamarca!R421</f>
        <v>6</v>
      </c>
      <c r="BR421" s="148">
        <f>+[2]Cundinamarca!AG421</f>
        <v>2</v>
      </c>
      <c r="BS421" s="148">
        <f>+[2]Guainía!Q421</f>
        <v>0</v>
      </c>
      <c r="BT421" s="148">
        <f>+[2]Guainía!R421</f>
        <v>0</v>
      </c>
      <c r="BU421" s="148">
        <f>+[2]Guainía!AG421</f>
        <v>0</v>
      </c>
      <c r="BV421" s="148">
        <f>+[2]Guaviare!Q421</f>
        <v>0</v>
      </c>
      <c r="BW421" s="148">
        <f>+[2]Guaviare!R421</f>
        <v>0</v>
      </c>
      <c r="BX421" s="148">
        <f>+[2]Guaviare!AG421</f>
        <v>0</v>
      </c>
      <c r="BY421" s="148">
        <f>+[2]Huila!Q421</f>
        <v>0</v>
      </c>
      <c r="BZ421" s="148">
        <f>+[2]Huila!R421</f>
        <v>0</v>
      </c>
      <c r="CA421" s="148">
        <f>+[2]Huila!AG421</f>
        <v>0</v>
      </c>
      <c r="CB421" s="148">
        <f>+'[2]La Guajira'!Q421</f>
        <v>0</v>
      </c>
      <c r="CC421" s="148">
        <f>+'[2]La Guajira'!R421</f>
        <v>0</v>
      </c>
      <c r="CD421" s="148">
        <f>+'[2]La Guajira'!AG421</f>
        <v>0</v>
      </c>
      <c r="CE421" s="148">
        <f>+[2]Magdalena!Q421</f>
        <v>0</v>
      </c>
      <c r="CF421" s="148">
        <f>+[2]Magdalena!R421</f>
        <v>0</v>
      </c>
      <c r="CG421" s="148">
        <f>+[2]Magdalena!AG421</f>
        <v>0</v>
      </c>
      <c r="CH421" s="148">
        <f>+[2]Meta!Q421</f>
        <v>5</v>
      </c>
      <c r="CI421" s="148">
        <f>+[2]Meta!R421</f>
        <v>0</v>
      </c>
      <c r="CJ421" s="148">
        <f>+[2]Meta!AG421</f>
        <v>3</v>
      </c>
      <c r="CK421" s="148">
        <f>+[2]Nariño!Q421</f>
        <v>0</v>
      </c>
      <c r="CL421" s="148">
        <f>+[2]Nariño!R421</f>
        <v>0</v>
      </c>
      <c r="CM421" s="148">
        <f>+[2]Nariño!AG421</f>
        <v>0</v>
      </c>
      <c r="CN421" s="148">
        <f>+'[2]Norte de Santander'!Q421</f>
        <v>0</v>
      </c>
      <c r="CO421" s="148">
        <f>+'[2]Norte de Santander'!R421</f>
        <v>0</v>
      </c>
      <c r="CP421" s="148">
        <f>+'[2]Norte de Santander'!AG421</f>
        <v>0</v>
      </c>
      <c r="CQ421" s="148">
        <f>+[2]Putumayo!Q421</f>
        <v>0</v>
      </c>
      <c r="CR421" s="148">
        <f>+[2]Putumayo!R421</f>
        <v>0</v>
      </c>
      <c r="CS421" s="148">
        <f>+[2]Putumayo!AG421</f>
        <v>0</v>
      </c>
      <c r="CT421" s="148">
        <f>+[2]Quindio!Q421</f>
        <v>0</v>
      </c>
      <c r="CU421" s="148">
        <f>+[2]Quindio!R421</f>
        <v>0</v>
      </c>
      <c r="CV421" s="148">
        <f>+[2]Quindio!AG421</f>
        <v>0</v>
      </c>
      <c r="CW421" s="148">
        <f>+[2]Risaralda!Q421</f>
        <v>0</v>
      </c>
      <c r="CX421" s="148">
        <f>+[2]Risaralda!R421</f>
        <v>0</v>
      </c>
      <c r="CY421" s="148">
        <f>+[2]Risaralda!AG421</f>
        <v>0</v>
      </c>
      <c r="CZ421" s="148">
        <f>+'[2]San Anadrés'!Q421</f>
        <v>0</v>
      </c>
      <c r="DA421" s="148">
        <f>+'[2]San Anadrés'!R421</f>
        <v>0</v>
      </c>
      <c r="DB421" s="148">
        <f>+'[2]San Anadrés'!AG421</f>
        <v>0</v>
      </c>
      <c r="DC421" s="148">
        <f>+[2]Santander!Q421</f>
        <v>0</v>
      </c>
      <c r="DD421" s="148">
        <f>+[2]Santander!R421</f>
        <v>0</v>
      </c>
      <c r="DE421" s="148">
        <f>+[2]Santander!AG421</f>
        <v>0</v>
      </c>
      <c r="DF421" s="148">
        <f>+[2]Sucre!Q421</f>
        <v>0</v>
      </c>
      <c r="DG421" s="148">
        <f>+[2]Sucre!R421</f>
        <v>0</v>
      </c>
      <c r="DH421" s="148">
        <f>+[2]Sucre!AG421</f>
        <v>0</v>
      </c>
      <c r="DI421" s="148">
        <f>+[2]Tolima!Q421</f>
        <v>0</v>
      </c>
      <c r="DJ421" s="148">
        <f>+[2]Tolima!R421</f>
        <v>0</v>
      </c>
      <c r="DK421" s="148">
        <f>+[2]Tolima!AG421</f>
        <v>0</v>
      </c>
      <c r="DL421" s="148">
        <f>+'[2]Valle del Cauca'!Q421</f>
        <v>0</v>
      </c>
      <c r="DM421" s="148">
        <f>+'[2]Valle del Cauca'!R421</f>
        <v>0</v>
      </c>
      <c r="DN421" s="148">
        <f>+'[2]Valle del Cauca'!AG421</f>
        <v>0</v>
      </c>
      <c r="DO421" s="148">
        <f>+[2]Vaupés!Q421</f>
        <v>0</v>
      </c>
      <c r="DP421" s="148">
        <f>+[2]Vaupés!R421</f>
        <v>0</v>
      </c>
      <c r="DQ421" s="148">
        <f>+[2]Vaupés!AG421</f>
        <v>0</v>
      </c>
      <c r="DR421" s="148">
        <f>+[2]Vichada!Q421</f>
        <v>0</v>
      </c>
      <c r="DS421" s="148">
        <f>+[2]Vichada!R421</f>
        <v>0</v>
      </c>
      <c r="DT421" s="148">
        <f>+[2]Vichada!AG421</f>
        <v>0</v>
      </c>
    </row>
    <row r="422" spans="1:124" ht="33.75" hidden="1" x14ac:dyDescent="0.25">
      <c r="A422" s="152" t="s">
        <v>718</v>
      </c>
      <c r="B422" s="143" t="str">
        <f t="shared" si="117"/>
        <v>5-0-12</v>
      </c>
      <c r="C422" s="142" t="s">
        <v>1347</v>
      </c>
      <c r="D422" s="142" t="s">
        <v>55</v>
      </c>
      <c r="E422" s="1" t="s">
        <v>56</v>
      </c>
      <c r="F422" s="1" t="s">
        <v>1387</v>
      </c>
      <c r="G422" s="212" t="s">
        <v>1388</v>
      </c>
      <c r="H422" s="143" t="s">
        <v>1389</v>
      </c>
      <c r="I422" s="146" t="s">
        <v>9</v>
      </c>
      <c r="J422" s="4"/>
      <c r="K422" s="4"/>
      <c r="L422" s="146"/>
      <c r="M422" s="4"/>
      <c r="N422" s="146"/>
      <c r="O422" s="146"/>
      <c r="P422" s="146"/>
      <c r="Q422" s="143"/>
      <c r="R422" s="147"/>
      <c r="S422" s="147"/>
      <c r="T422" s="147"/>
      <c r="U422" s="147"/>
      <c r="V422" s="147"/>
      <c r="W422" s="147"/>
      <c r="X422" s="147"/>
      <c r="Y422" s="147"/>
      <c r="Z422" s="136"/>
      <c r="AA422" s="136"/>
      <c r="AB422" s="136"/>
      <c r="AC422" s="147"/>
      <c r="AD422" s="147"/>
      <c r="AE422" s="147"/>
      <c r="AF422" s="147"/>
      <c r="AG422" s="147"/>
      <c r="AH422" s="147"/>
      <c r="AI422" s="147"/>
      <c r="AJ422" s="147"/>
      <c r="AK422" s="147"/>
      <c r="AL422" s="147"/>
      <c r="AM422" s="147"/>
      <c r="AN422" s="147"/>
      <c r="AO422" s="147"/>
      <c r="AP422" s="147"/>
      <c r="AQ422" s="147"/>
      <c r="AR422" s="147"/>
      <c r="AS422" s="147"/>
      <c r="AT422" s="147"/>
      <c r="AU422" s="147"/>
      <c r="AV422" s="147"/>
      <c r="AW422" s="147"/>
      <c r="AX422" s="147"/>
      <c r="AY422" s="147"/>
      <c r="AZ422" s="147"/>
      <c r="BA422" s="143"/>
      <c r="BB422" s="143"/>
      <c r="BC422" s="147"/>
      <c r="BD422" s="143"/>
      <c r="BE422" s="143"/>
      <c r="BF422" s="147"/>
      <c r="BG422" s="143"/>
      <c r="BH422" s="143"/>
      <c r="BI422" s="147"/>
      <c r="BJ422" s="143"/>
      <c r="BK422" s="143"/>
      <c r="BL422" s="147"/>
      <c r="BM422" s="147"/>
      <c r="BN422" s="147"/>
      <c r="BO422" s="147"/>
      <c r="BP422" s="143"/>
      <c r="BQ422" s="143"/>
      <c r="BR422" s="147"/>
      <c r="BS422" s="147"/>
      <c r="BT422" s="147"/>
      <c r="BU422" s="147"/>
      <c r="BV422" s="147"/>
      <c r="BW422" s="147"/>
      <c r="BX422" s="147"/>
      <c r="BY422" s="143"/>
      <c r="BZ422" s="143"/>
      <c r="CA422" s="147"/>
      <c r="CB422" s="143"/>
      <c r="CC422" s="143"/>
      <c r="CD422" s="147"/>
      <c r="CE422" s="143"/>
      <c r="CF422" s="143"/>
      <c r="CG422" s="147"/>
      <c r="CH422" s="143"/>
      <c r="CI422" s="143"/>
      <c r="CJ422" s="147"/>
      <c r="CK422" s="143"/>
      <c r="CL422" s="143"/>
      <c r="CM422" s="147"/>
      <c r="CN422" s="147"/>
      <c r="CO422" s="147"/>
      <c r="CP422" s="147"/>
      <c r="CQ422" s="143"/>
      <c r="CR422" s="143"/>
      <c r="CS422" s="147"/>
      <c r="CT422" s="143"/>
      <c r="CU422" s="143"/>
      <c r="CV422" s="147"/>
      <c r="CW422" s="143"/>
      <c r="CX422" s="143"/>
      <c r="CY422" s="147"/>
      <c r="CZ422" s="143"/>
      <c r="DA422" s="143"/>
      <c r="DB422" s="147"/>
      <c r="DC422" s="143"/>
      <c r="DD422" s="143"/>
      <c r="DE422" s="147"/>
      <c r="DF422" s="143"/>
      <c r="DG422" s="143"/>
      <c r="DH422" s="147"/>
      <c r="DI422" s="147"/>
      <c r="DJ422" s="147"/>
      <c r="DK422" s="147"/>
      <c r="DL422" s="143"/>
      <c r="DM422" s="143"/>
      <c r="DN422" s="147"/>
      <c r="DO422" s="143"/>
      <c r="DP422" s="143"/>
      <c r="DQ422" s="147"/>
      <c r="DR422" s="143"/>
      <c r="DS422" s="143"/>
      <c r="DT422" s="147"/>
    </row>
    <row r="423" spans="1:124" ht="33.75" hidden="1" x14ac:dyDescent="0.25">
      <c r="A423" s="152" t="s">
        <v>718</v>
      </c>
      <c r="B423" s="149" t="str">
        <f t="shared" si="117"/>
        <v>5-0-12-1</v>
      </c>
      <c r="C423" s="192" t="s">
        <v>1347</v>
      </c>
      <c r="D423" s="88" t="s">
        <v>55</v>
      </c>
      <c r="E423" s="204" t="s">
        <v>56</v>
      </c>
      <c r="F423" s="192" t="s">
        <v>1387</v>
      </c>
      <c r="G423" s="204" t="s">
        <v>1388</v>
      </c>
      <c r="H423" s="135" t="s">
        <v>1390</v>
      </c>
      <c r="I423" s="192" t="s">
        <v>1391</v>
      </c>
      <c r="J423" s="135">
        <v>100</v>
      </c>
      <c r="K423" s="135"/>
      <c r="L423" s="192" t="s">
        <v>1392</v>
      </c>
      <c r="M423" s="135">
        <v>100</v>
      </c>
      <c r="N423" s="192" t="s">
        <v>1393</v>
      </c>
      <c r="O423" s="192" t="s">
        <v>58</v>
      </c>
      <c r="P423" s="192" t="s">
        <v>59</v>
      </c>
      <c r="Q423" s="69" t="e">
        <f t="shared" ref="Q423:Q425" si="126">V423/U423*100</f>
        <v>#VALUE!</v>
      </c>
      <c r="R423" s="83" t="e">
        <f t="shared" si="125"/>
        <v>#DIV/0!</v>
      </c>
      <c r="S423" s="83">
        <f>+[2]Amazonas!S423+[2]Antioquia!S423+[2]Atantico!S423+[2]Arauca!S423+[2]Bolivar!S423+[2]Boyacá!S423+[2]Caldas!S423+[2]Caquetá!S423+[2]Casanare!S423+[2]Cauca!S423+[2]Cesar!S423+[2]Chocó!S423+[2]Córdoba!S423+[2]Cundinamarca!S423+[2]Guainía!S423+[2]Guaviare!S423+[2]Huila!S423+'[2]La Guajira'!S423+[2]Magdalena!S423+[2]Meta!S423+[2]Nariño!S423+'[2]Norte de Santander'!S423+[2]Putumayo!S423+[2]Quindio!S423+[2]Risaralda!S423+'[2]San Anadrés'!S423+[2]Santander!S423+[2]Sucre!S423+[2]Tolima!S423+'[2]Valle del Cauca'!S423+[2]Vaupés!S423+[2]Vichada!S423</f>
        <v>0</v>
      </c>
      <c r="T423" s="83">
        <f>+[2]Amazonas!T423+[2]Antioquia!T423+[2]Atantico!T423+[2]Arauca!T423+[2]Bolivar!T423+[2]Boyacá!T423+[2]Caldas!T423+[2]Caquetá!T423+[2]Casanare!T423+[2]Cauca!T423+[2]Cesar!T423+[2]Chocó!T423+[2]Córdoba!T423+[2]Cundinamarca!T423+[2]Guainía!T423+[2]Guaviare!T423+[2]Huila!T423+'[2]La Guajira'!T423+[2]Magdalena!T423+[2]Meta!T423+[2]Nariño!T423+'[2]Norte de Santander'!T423+[2]Putumayo!T423+[2]Quindio!T423+[2]Risaralda!T423+'[2]San Anadrés'!T423+[2]Santander!T423+[2]Sucre!T423+[2]Tolima!T423+'[2]Valle del Cauca'!T423+[2]Vaupés!T423+[2]Vichada!T423</f>
        <v>0</v>
      </c>
      <c r="U423" s="148" t="e">
        <f>W423+Z423</f>
        <v>#VALUE!</v>
      </c>
      <c r="V423" s="148">
        <f>Y423+AB423</f>
        <v>0</v>
      </c>
      <c r="W423" s="148">
        <f>+'[2]Oficinas Nacionales'!Q423</f>
        <v>0</v>
      </c>
      <c r="X423" s="148">
        <f>+'[2]Oficinas Nacionales'!R423</f>
        <v>0</v>
      </c>
      <c r="Y423" s="148">
        <f>+'[2]Oficinas Nacionales'!AG423</f>
        <v>0</v>
      </c>
      <c r="Z423" s="148" t="e">
        <f>+AC423+AF423+AI423+AL423+AO423+AR423+AU423+AX423+BA423+BD423+BG423+BJ423+BM423+BP423+BS423+BV423+BY423+CB423+CE423+CH423+CK423+CN423+CQ423+CT423+CW423+CZ423+DC423+DF423+DI423+DL423+DO423+DR423</f>
        <v>#VALUE!</v>
      </c>
      <c r="AA423" s="148" t="e">
        <f>+AD423+AG423+AK423+AM423+AP423+AS423+AV423+AY423+BB423+BE423+BH423+BK423+BN423+BQ423+BT423+BW423+BZ423+CC423+CF423+CI423+CL423+CO423+CR423+CU423+CX423+DA423+DD423+DG423+DJ423+DM423+DP423+DS423</f>
        <v>#VALUE!</v>
      </c>
      <c r="AB423" s="148">
        <f>+AE423+AH423+AK423+AN423+AQ423+AT423+AW423+AZ423+BC423+BF423+BI423+BL423+BO423+BR423+BU423+BX423+CA423+CD423+CG423+CJ423+CM423+CP423+CS423+CV423+CY423+DB423+DE423+DH423+DK423+DN423+DQ423+DT423</f>
        <v>0</v>
      </c>
      <c r="AC423" s="148">
        <f>+[2]Amazonas!Q423</f>
        <v>0</v>
      </c>
      <c r="AD423" s="148">
        <f>+[2]Amazonas!R423</f>
        <v>0</v>
      </c>
      <c r="AE423" s="148">
        <f>+[2]Amazonas!AG423</f>
        <v>0</v>
      </c>
      <c r="AF423" s="148">
        <f>+[2]Antioquia!Q423</f>
        <v>0</v>
      </c>
      <c r="AG423" s="148">
        <f>+[2]Antioquia!R423</f>
        <v>0</v>
      </c>
      <c r="AH423" s="148">
        <f>+[2]Antioquia!AG423</f>
        <v>0</v>
      </c>
      <c r="AI423" s="148">
        <f>+[2]Atantico!Q423</f>
        <v>0</v>
      </c>
      <c r="AJ423" s="148">
        <f>+[2]Atantico!R423</f>
        <v>0</v>
      </c>
      <c r="AK423" s="148">
        <f>+[2]Atantico!AG423</f>
        <v>0</v>
      </c>
      <c r="AL423" s="148">
        <f>+[2]Arauca!Q423</f>
        <v>0</v>
      </c>
      <c r="AM423" s="148">
        <f>+[2]Arauca!R423</f>
        <v>0</v>
      </c>
      <c r="AN423" s="148">
        <f>+[2]Arauca!AG423</f>
        <v>0</v>
      </c>
      <c r="AO423" s="148">
        <f>+[2]Bolivar!Q423</f>
        <v>0</v>
      </c>
      <c r="AP423" s="148">
        <f>+[2]Bolivar!R423</f>
        <v>0</v>
      </c>
      <c r="AQ423" s="148">
        <f>+[2]Bolivar!AG423</f>
        <v>0</v>
      </c>
      <c r="AR423" s="148">
        <f>+[2]Boyacá!Q423</f>
        <v>0</v>
      </c>
      <c r="AS423" s="148">
        <f>+[2]Boyacá!R423</f>
        <v>0</v>
      </c>
      <c r="AT423" s="148">
        <f>+[2]Boyacá!AG423</f>
        <v>0</v>
      </c>
      <c r="AU423" s="148">
        <f>+[2]Caldas!Q423</f>
        <v>0</v>
      </c>
      <c r="AV423" s="148">
        <f>+[2]Caldas!R423</f>
        <v>0</v>
      </c>
      <c r="AW423" s="148">
        <f>+[2]Caldas!AG423</f>
        <v>0</v>
      </c>
      <c r="AX423" s="148">
        <f>+[2]Caquetá!Q423</f>
        <v>0</v>
      </c>
      <c r="AY423" s="148">
        <f>+[2]Caquetá!R423</f>
        <v>0</v>
      </c>
      <c r="AZ423" s="148">
        <f>+[2]Caquetá!AG423</f>
        <v>0</v>
      </c>
      <c r="BA423" s="148">
        <f>+[2]Casanare!Q423</f>
        <v>0</v>
      </c>
      <c r="BB423" s="148">
        <f>+[2]Casanare!R423</f>
        <v>0</v>
      </c>
      <c r="BC423" s="148">
        <f>+[2]Casanare!AG423</f>
        <v>0</v>
      </c>
      <c r="BD423" s="148">
        <f>+[2]Cauca!Q423</f>
        <v>0</v>
      </c>
      <c r="BE423" s="148">
        <f>+[2]Cauca!R423</f>
        <v>0</v>
      </c>
      <c r="BF423" s="148">
        <f>+[2]Cauca!AG423</f>
        <v>0</v>
      </c>
      <c r="BG423" s="148">
        <f>+[2]Cesar!Q423</f>
        <v>0</v>
      </c>
      <c r="BH423" s="148">
        <f>+[2]Cesar!R423</f>
        <v>0</v>
      </c>
      <c r="BI423" s="148">
        <f>+[2]Cesar!AG423</f>
        <v>0</v>
      </c>
      <c r="BJ423" s="148">
        <f>+[2]Chocó!Q423</f>
        <v>0</v>
      </c>
      <c r="BK423" s="148">
        <f>+[2]Chocó!R423</f>
        <v>0</v>
      </c>
      <c r="BL423" s="148">
        <f>+[2]Chocó!AG423</f>
        <v>0</v>
      </c>
      <c r="BM423" s="148">
        <f>+[2]Córdoba!Q423</f>
        <v>0</v>
      </c>
      <c r="BN423" s="148">
        <f>+[2]Córdoba!R423</f>
        <v>0</v>
      </c>
      <c r="BO423" s="148">
        <f>+[2]Córdoba!AG423</f>
        <v>0</v>
      </c>
      <c r="BP423" s="148" t="str">
        <f>+[2]Cundinamarca!Q423</f>
        <v>NA</v>
      </c>
      <c r="BQ423" s="148" t="str">
        <f>+[2]Cundinamarca!R423</f>
        <v>NA</v>
      </c>
      <c r="BR423" s="148">
        <f>+[2]Cundinamarca!AG423</f>
        <v>0</v>
      </c>
      <c r="BS423" s="148">
        <f>+[2]Guainía!Q423</f>
        <v>0</v>
      </c>
      <c r="BT423" s="148">
        <f>+[2]Guainía!R423</f>
        <v>0</v>
      </c>
      <c r="BU423" s="148">
        <f>+[2]Guainía!AG423</f>
        <v>0</v>
      </c>
      <c r="BV423" s="148">
        <f>+[2]Guaviare!Q423</f>
        <v>0</v>
      </c>
      <c r="BW423" s="148">
        <f>+[2]Guaviare!R423</f>
        <v>0</v>
      </c>
      <c r="BX423" s="148">
        <f>+[2]Guaviare!AG423</f>
        <v>0</v>
      </c>
      <c r="BY423" s="148">
        <f>+[2]Huila!Q423</f>
        <v>0</v>
      </c>
      <c r="BZ423" s="148">
        <f>+[2]Huila!R423</f>
        <v>0</v>
      </c>
      <c r="CA423" s="148">
        <f>+[2]Huila!AG423</f>
        <v>0</v>
      </c>
      <c r="CB423" s="148">
        <f>+'[2]La Guajira'!Q423</f>
        <v>0</v>
      </c>
      <c r="CC423" s="148">
        <f>+'[2]La Guajira'!R423</f>
        <v>0</v>
      </c>
      <c r="CD423" s="148">
        <f>+'[2]La Guajira'!AG423</f>
        <v>0</v>
      </c>
      <c r="CE423" s="148">
        <f>+[2]Magdalena!Q423</f>
        <v>0</v>
      </c>
      <c r="CF423" s="148">
        <f>+[2]Magdalena!R423</f>
        <v>0</v>
      </c>
      <c r="CG423" s="148">
        <f>+[2]Magdalena!AG423</f>
        <v>0</v>
      </c>
      <c r="CH423" s="148">
        <f>+[2]Meta!Q423</f>
        <v>10</v>
      </c>
      <c r="CI423" s="148">
        <f>+[2]Meta!R423</f>
        <v>0</v>
      </c>
      <c r="CJ423" s="148">
        <f>+[2]Meta!AG423</f>
        <v>0</v>
      </c>
      <c r="CK423" s="148">
        <f>+[2]Nariño!Q423</f>
        <v>0</v>
      </c>
      <c r="CL423" s="148">
        <f>+[2]Nariño!R423</f>
        <v>0</v>
      </c>
      <c r="CM423" s="148">
        <f>+[2]Nariño!AG423</f>
        <v>0</v>
      </c>
      <c r="CN423" s="148">
        <f>+'[2]Norte de Santander'!Q423</f>
        <v>0</v>
      </c>
      <c r="CO423" s="148">
        <f>+'[2]Norte de Santander'!R423</f>
        <v>0</v>
      </c>
      <c r="CP423" s="148">
        <f>+'[2]Norte de Santander'!AG423</f>
        <v>0</v>
      </c>
      <c r="CQ423" s="148">
        <f>+[2]Putumayo!Q423</f>
        <v>0</v>
      </c>
      <c r="CR423" s="148">
        <f>+[2]Putumayo!R423</f>
        <v>0</v>
      </c>
      <c r="CS423" s="148">
        <f>+[2]Putumayo!AG423</f>
        <v>0</v>
      </c>
      <c r="CT423" s="148">
        <f>+[2]Quindio!Q423</f>
        <v>0</v>
      </c>
      <c r="CU423" s="148">
        <f>+[2]Quindio!R423</f>
        <v>0</v>
      </c>
      <c r="CV423" s="148">
        <f>+[2]Quindio!AG423</f>
        <v>0</v>
      </c>
      <c r="CW423" s="148">
        <f>+[2]Risaralda!Q423</f>
        <v>0</v>
      </c>
      <c r="CX423" s="148">
        <f>+[2]Risaralda!R423</f>
        <v>0</v>
      </c>
      <c r="CY423" s="148">
        <f>+[2]Risaralda!AG423</f>
        <v>0</v>
      </c>
      <c r="CZ423" s="148">
        <f>+'[2]San Anadrés'!Q423</f>
        <v>0</v>
      </c>
      <c r="DA423" s="148">
        <f>+'[2]San Anadrés'!R423</f>
        <v>0</v>
      </c>
      <c r="DB423" s="148">
        <f>+'[2]San Anadrés'!AG423</f>
        <v>0</v>
      </c>
      <c r="DC423" s="148">
        <f>+[2]Santander!Q423</f>
        <v>0</v>
      </c>
      <c r="DD423" s="148">
        <f>+[2]Santander!R423</f>
        <v>0</v>
      </c>
      <c r="DE423" s="148">
        <f>+[2]Santander!AG423</f>
        <v>0</v>
      </c>
      <c r="DF423" s="148">
        <f>+[2]Sucre!Q423</f>
        <v>0</v>
      </c>
      <c r="DG423" s="148">
        <f>+[2]Sucre!R423</f>
        <v>0</v>
      </c>
      <c r="DH423" s="148">
        <f>+[2]Sucre!AG423</f>
        <v>0</v>
      </c>
      <c r="DI423" s="148">
        <f>+[2]Tolima!Q423</f>
        <v>0</v>
      </c>
      <c r="DJ423" s="148">
        <f>+[2]Tolima!R423</f>
        <v>0</v>
      </c>
      <c r="DK423" s="148">
        <f>+[2]Tolima!AG423</f>
        <v>0</v>
      </c>
      <c r="DL423" s="148">
        <f>+'[2]Valle del Cauca'!Q423</f>
        <v>0</v>
      </c>
      <c r="DM423" s="148">
        <f>+'[2]Valle del Cauca'!R423</f>
        <v>0</v>
      </c>
      <c r="DN423" s="148">
        <f>+'[2]Valle del Cauca'!AG423</f>
        <v>0</v>
      </c>
      <c r="DO423" s="148">
        <f>+[2]Vaupés!Q423</f>
        <v>0</v>
      </c>
      <c r="DP423" s="148">
        <f>+[2]Vaupés!R423</f>
        <v>0</v>
      </c>
      <c r="DQ423" s="148">
        <f>+[2]Vaupés!AG423</f>
        <v>0</v>
      </c>
      <c r="DR423" s="148">
        <f>+[2]Vichada!Q423</f>
        <v>0</v>
      </c>
      <c r="DS423" s="148">
        <f>+[2]Vichada!R423</f>
        <v>0</v>
      </c>
      <c r="DT423" s="148">
        <f>+[2]Vichada!AG423</f>
        <v>0</v>
      </c>
    </row>
    <row r="424" spans="1:124" ht="45" hidden="1" x14ac:dyDescent="0.25">
      <c r="A424" s="152" t="s">
        <v>718</v>
      </c>
      <c r="B424" s="149" t="str">
        <f t="shared" si="117"/>
        <v>5-0-12-2</v>
      </c>
      <c r="C424" s="192" t="s">
        <v>1347</v>
      </c>
      <c r="D424" s="88" t="s">
        <v>55</v>
      </c>
      <c r="E424" s="204" t="s">
        <v>56</v>
      </c>
      <c r="F424" s="192" t="s">
        <v>1387</v>
      </c>
      <c r="G424" s="204" t="s">
        <v>1388</v>
      </c>
      <c r="H424" s="135" t="s">
        <v>1394</v>
      </c>
      <c r="I424" s="192" t="s">
        <v>1395</v>
      </c>
      <c r="J424" s="135">
        <v>500</v>
      </c>
      <c r="K424" s="135"/>
      <c r="L424" s="192" t="s">
        <v>1396</v>
      </c>
      <c r="M424" s="135">
        <v>700</v>
      </c>
      <c r="N424" s="192" t="s">
        <v>1397</v>
      </c>
      <c r="O424" s="192" t="s">
        <v>58</v>
      </c>
      <c r="P424" s="150" t="s">
        <v>60</v>
      </c>
      <c r="Q424" s="69" t="e">
        <f t="shared" si="126"/>
        <v>#VALUE!</v>
      </c>
      <c r="R424" s="83" t="e">
        <f t="shared" si="125"/>
        <v>#DIV/0!</v>
      </c>
      <c r="S424" s="83">
        <f>+[2]Amazonas!S424+[2]Antioquia!S424+[2]Atantico!S424+[2]Arauca!S424+[2]Bolivar!S424+[2]Boyacá!S424+[2]Caldas!S424+[2]Caquetá!S424+[2]Casanare!S424+[2]Cauca!S424+[2]Cesar!S424+[2]Chocó!S424+[2]Córdoba!S424+[2]Cundinamarca!S424+[2]Guainía!S424+[2]Guaviare!S424+[2]Huila!S424+'[2]La Guajira'!S424+[2]Magdalena!S424+[2]Meta!S424+[2]Nariño!S424+'[2]Norte de Santander'!S424+[2]Putumayo!S424+[2]Quindio!S424+[2]Risaralda!S424+'[2]San Anadrés'!S424+[2]Santander!S424+[2]Sucre!S424+[2]Tolima!S424+'[2]Valle del Cauca'!S424+[2]Vaupés!S424+[2]Vichada!S424</f>
        <v>0</v>
      </c>
      <c r="T424" s="83">
        <f>+[2]Amazonas!T424+[2]Antioquia!T424+[2]Atantico!T424+[2]Arauca!T424+[2]Bolivar!T424+[2]Boyacá!T424+[2]Caldas!T424+[2]Caquetá!T424+[2]Casanare!T424+[2]Cauca!T424+[2]Cesar!T424+[2]Chocó!T424+[2]Córdoba!T424+[2]Cundinamarca!T424+[2]Guainía!T424+[2]Guaviare!T424+[2]Huila!T424+'[2]La Guajira'!T424+[2]Magdalena!T424+[2]Meta!T424+[2]Nariño!T424+'[2]Norte de Santander'!T424+[2]Putumayo!T424+[2]Quindio!T424+[2]Risaralda!T424+'[2]San Anadrés'!T424+[2]Santander!T424+[2]Sucre!T424+[2]Tolima!T424+'[2]Valle del Cauca'!T424+[2]Vaupés!T424+[2]Vichada!T424</f>
        <v>0</v>
      </c>
      <c r="U424" s="148" t="e">
        <f>W424+Z424</f>
        <v>#VALUE!</v>
      </c>
      <c r="V424" s="148">
        <f>Y424+AB424</f>
        <v>10</v>
      </c>
      <c r="W424" s="148">
        <f>+'[2]Oficinas Nacionales'!Q424</f>
        <v>0</v>
      </c>
      <c r="X424" s="148">
        <f>+'[2]Oficinas Nacionales'!R424</f>
        <v>0</v>
      </c>
      <c r="Y424" s="148">
        <f>+'[2]Oficinas Nacionales'!AG424</f>
        <v>0</v>
      </c>
      <c r="Z424" s="148" t="e">
        <f>+AC424+AF424+AI424+AL424+AO424+AR424+AU424+AX424+BA424+BD424+BG424+BJ424+BM424+BP424+BS424+BV424+BY424+CB424+CE424+CH424+CK424+CN424+CQ424+CT424+CW424+CZ424+DC424+DF424+DI424+DL424+DO424+DR424</f>
        <v>#VALUE!</v>
      </c>
      <c r="AA424" s="148" t="e">
        <f>+AD424+AG424+AK424+AM424+AP424+AS424+AV424+AY424+BB424+BE424+BH424+BK424+BN424+BQ424+BT424+BW424+BZ424+CC424+CF424+CI424+CL424+CO424+CR424+CU424+CX424+DA424+DD424+DG424+DJ424+DM424+DP424+DS424</f>
        <v>#VALUE!</v>
      </c>
      <c r="AB424" s="148">
        <f>+AE424+AH424+AK424+AN424+AQ424+AT424+AW424+AZ424+BC424+BF424+BI424+BL424+BO424+BR424+BU424+BX424+CA424+CD424+CG424+CJ424+CM424+CP424+CS424+CV424+CY424+DB424+DE424+DH424+DK424+DN424+DQ424+DT424</f>
        <v>10</v>
      </c>
      <c r="AC424" s="148">
        <f>+[2]Amazonas!Q424</f>
        <v>0</v>
      </c>
      <c r="AD424" s="148">
        <f>+[2]Amazonas!R424</f>
        <v>0</v>
      </c>
      <c r="AE424" s="148">
        <f>+[2]Amazonas!AG424</f>
        <v>0</v>
      </c>
      <c r="AF424" s="148">
        <f>+[2]Antioquia!Q424</f>
        <v>0</v>
      </c>
      <c r="AG424" s="148">
        <f>+[2]Antioquia!R424</f>
        <v>0</v>
      </c>
      <c r="AH424" s="148">
        <f>+[2]Antioquia!AG424</f>
        <v>0</v>
      </c>
      <c r="AI424" s="148">
        <f>+[2]Atantico!Q424</f>
        <v>0</v>
      </c>
      <c r="AJ424" s="148">
        <f>+[2]Atantico!R424</f>
        <v>0</v>
      </c>
      <c r="AK424" s="148">
        <f>+[2]Atantico!AG424</f>
        <v>0</v>
      </c>
      <c r="AL424" s="148">
        <f>+[2]Arauca!Q424</f>
        <v>0</v>
      </c>
      <c r="AM424" s="148">
        <f>+[2]Arauca!R424</f>
        <v>0</v>
      </c>
      <c r="AN424" s="148">
        <f>+[2]Arauca!AG424</f>
        <v>0</v>
      </c>
      <c r="AO424" s="148">
        <f>+[2]Bolivar!Q424</f>
        <v>0</v>
      </c>
      <c r="AP424" s="148">
        <f>+[2]Bolivar!R424</f>
        <v>0</v>
      </c>
      <c r="AQ424" s="148">
        <f>+[2]Bolivar!AG424</f>
        <v>0</v>
      </c>
      <c r="AR424" s="148">
        <f>+[2]Boyacá!Q424</f>
        <v>0</v>
      </c>
      <c r="AS424" s="148">
        <f>+[2]Boyacá!R424</f>
        <v>0</v>
      </c>
      <c r="AT424" s="148">
        <f>+[2]Boyacá!AG424</f>
        <v>0</v>
      </c>
      <c r="AU424" s="148">
        <f>+[2]Caldas!Q424</f>
        <v>0</v>
      </c>
      <c r="AV424" s="148">
        <f>+[2]Caldas!R424</f>
        <v>0</v>
      </c>
      <c r="AW424" s="148">
        <f>+[2]Caldas!AG424</f>
        <v>0</v>
      </c>
      <c r="AX424" s="148">
        <f>+[2]Caquetá!Q424</f>
        <v>0</v>
      </c>
      <c r="AY424" s="148">
        <f>+[2]Caquetá!R424</f>
        <v>0</v>
      </c>
      <c r="AZ424" s="148">
        <f>+[2]Caquetá!AG424</f>
        <v>0</v>
      </c>
      <c r="BA424" s="148">
        <f>+[2]Casanare!Q424</f>
        <v>0</v>
      </c>
      <c r="BB424" s="148">
        <f>+[2]Casanare!R424</f>
        <v>0</v>
      </c>
      <c r="BC424" s="148">
        <f>+[2]Casanare!AG424</f>
        <v>0</v>
      </c>
      <c r="BD424" s="148">
        <f>+[2]Cauca!Q424</f>
        <v>0</v>
      </c>
      <c r="BE424" s="148">
        <f>+[2]Cauca!R424</f>
        <v>0</v>
      </c>
      <c r="BF424" s="148">
        <f>+[2]Cauca!AG424</f>
        <v>0</v>
      </c>
      <c r="BG424" s="148">
        <f>+[2]Cesar!Q424</f>
        <v>0</v>
      </c>
      <c r="BH424" s="148">
        <f>+[2]Cesar!R424</f>
        <v>0</v>
      </c>
      <c r="BI424" s="148">
        <f>+[2]Cesar!AG424</f>
        <v>0</v>
      </c>
      <c r="BJ424" s="148">
        <f>+[2]Chocó!Q424</f>
        <v>0</v>
      </c>
      <c r="BK424" s="148">
        <f>+[2]Chocó!R424</f>
        <v>0</v>
      </c>
      <c r="BL424" s="148">
        <f>+[2]Chocó!AG424</f>
        <v>0</v>
      </c>
      <c r="BM424" s="148">
        <f>+[2]Córdoba!Q424</f>
        <v>0</v>
      </c>
      <c r="BN424" s="148">
        <f>+[2]Córdoba!R424</f>
        <v>0</v>
      </c>
      <c r="BO424" s="148">
        <f>+[2]Córdoba!AG424</f>
        <v>10</v>
      </c>
      <c r="BP424" s="148" t="str">
        <f>+[2]Cundinamarca!Q424</f>
        <v>NA</v>
      </c>
      <c r="BQ424" s="148" t="str">
        <f>+[2]Cundinamarca!R424</f>
        <v>NA</v>
      </c>
      <c r="BR424" s="148">
        <f>+[2]Cundinamarca!AG424</f>
        <v>0</v>
      </c>
      <c r="BS424" s="148">
        <f>+[2]Guainía!Q424</f>
        <v>0</v>
      </c>
      <c r="BT424" s="148">
        <f>+[2]Guainía!R424</f>
        <v>0</v>
      </c>
      <c r="BU424" s="148">
        <f>+[2]Guainía!AG424</f>
        <v>0</v>
      </c>
      <c r="BV424" s="148">
        <f>+[2]Guaviare!Q424</f>
        <v>0</v>
      </c>
      <c r="BW424" s="148">
        <f>+[2]Guaviare!R424</f>
        <v>0</v>
      </c>
      <c r="BX424" s="148">
        <f>+[2]Guaviare!AG424</f>
        <v>0</v>
      </c>
      <c r="BY424" s="148">
        <f>+[2]Huila!Q424</f>
        <v>0</v>
      </c>
      <c r="BZ424" s="148">
        <f>+[2]Huila!R424</f>
        <v>0</v>
      </c>
      <c r="CA424" s="148">
        <f>+[2]Huila!AG424</f>
        <v>0</v>
      </c>
      <c r="CB424" s="148">
        <f>+'[2]La Guajira'!Q424</f>
        <v>0</v>
      </c>
      <c r="CC424" s="148">
        <f>+'[2]La Guajira'!R424</f>
        <v>0</v>
      </c>
      <c r="CD424" s="148">
        <f>+'[2]La Guajira'!AG424</f>
        <v>0</v>
      </c>
      <c r="CE424" s="148">
        <f>+[2]Magdalena!Q424</f>
        <v>0</v>
      </c>
      <c r="CF424" s="148">
        <f>+[2]Magdalena!R424</f>
        <v>0</v>
      </c>
      <c r="CG424" s="148">
        <f>+[2]Magdalena!AG424</f>
        <v>0</v>
      </c>
      <c r="CH424" s="148">
        <f>+[2]Meta!Q424</f>
        <v>60</v>
      </c>
      <c r="CI424" s="148">
        <f>+[2]Meta!R424</f>
        <v>0</v>
      </c>
      <c r="CJ424" s="148">
        <f>+[2]Meta!AG424</f>
        <v>0</v>
      </c>
      <c r="CK424" s="148">
        <f>+[2]Nariño!Q424</f>
        <v>0</v>
      </c>
      <c r="CL424" s="148">
        <f>+[2]Nariño!R424</f>
        <v>0</v>
      </c>
      <c r="CM424" s="148">
        <f>+[2]Nariño!AG424</f>
        <v>0</v>
      </c>
      <c r="CN424" s="148">
        <f>+'[2]Norte de Santander'!Q424</f>
        <v>0</v>
      </c>
      <c r="CO424" s="148">
        <f>+'[2]Norte de Santander'!R424</f>
        <v>0</v>
      </c>
      <c r="CP424" s="148">
        <f>+'[2]Norte de Santander'!AG424</f>
        <v>0</v>
      </c>
      <c r="CQ424" s="148">
        <f>+[2]Putumayo!Q424</f>
        <v>0</v>
      </c>
      <c r="CR424" s="148">
        <f>+[2]Putumayo!R424</f>
        <v>0</v>
      </c>
      <c r="CS424" s="148">
        <f>+[2]Putumayo!AG424</f>
        <v>0</v>
      </c>
      <c r="CT424" s="148">
        <f>+[2]Quindio!Q424</f>
        <v>0</v>
      </c>
      <c r="CU424" s="148">
        <f>+[2]Quindio!R424</f>
        <v>0</v>
      </c>
      <c r="CV424" s="148">
        <f>+[2]Quindio!AG424</f>
        <v>0</v>
      </c>
      <c r="CW424" s="148">
        <f>+[2]Risaralda!Q424</f>
        <v>0</v>
      </c>
      <c r="CX424" s="148">
        <f>+[2]Risaralda!R424</f>
        <v>0</v>
      </c>
      <c r="CY424" s="148">
        <f>+[2]Risaralda!AG424</f>
        <v>0</v>
      </c>
      <c r="CZ424" s="148">
        <f>+'[2]San Anadrés'!Q424</f>
        <v>0</v>
      </c>
      <c r="DA424" s="148">
        <f>+'[2]San Anadrés'!R424</f>
        <v>0</v>
      </c>
      <c r="DB424" s="148">
        <f>+'[2]San Anadrés'!AG424</f>
        <v>0</v>
      </c>
      <c r="DC424" s="148">
        <f>+[2]Santander!Q424</f>
        <v>0</v>
      </c>
      <c r="DD424" s="148">
        <f>+[2]Santander!R424</f>
        <v>0</v>
      </c>
      <c r="DE424" s="148">
        <f>+[2]Santander!AG424</f>
        <v>0</v>
      </c>
      <c r="DF424" s="148">
        <f>+[2]Sucre!Q424</f>
        <v>0</v>
      </c>
      <c r="DG424" s="148">
        <f>+[2]Sucre!R424</f>
        <v>0</v>
      </c>
      <c r="DH424" s="148">
        <f>+[2]Sucre!AG424</f>
        <v>0</v>
      </c>
      <c r="DI424" s="148">
        <f>+[2]Tolima!Q424</f>
        <v>0</v>
      </c>
      <c r="DJ424" s="148">
        <f>+[2]Tolima!R424</f>
        <v>0</v>
      </c>
      <c r="DK424" s="148">
        <f>+[2]Tolima!AG424</f>
        <v>0</v>
      </c>
      <c r="DL424" s="148">
        <f>+'[2]Valle del Cauca'!Q424</f>
        <v>0</v>
      </c>
      <c r="DM424" s="148">
        <f>+'[2]Valle del Cauca'!R424</f>
        <v>0</v>
      </c>
      <c r="DN424" s="148">
        <f>+'[2]Valle del Cauca'!AG424</f>
        <v>0</v>
      </c>
      <c r="DO424" s="148">
        <f>+[2]Vaupés!Q424</f>
        <v>0</v>
      </c>
      <c r="DP424" s="148">
        <f>+[2]Vaupés!R424</f>
        <v>0</v>
      </c>
      <c r="DQ424" s="148">
        <f>+[2]Vaupés!AG424</f>
        <v>0</v>
      </c>
      <c r="DR424" s="148">
        <f>+[2]Vichada!Q424</f>
        <v>0</v>
      </c>
      <c r="DS424" s="148">
        <f>+[2]Vichada!R424</f>
        <v>0</v>
      </c>
      <c r="DT424" s="148">
        <f>+[2]Vichada!AG424</f>
        <v>0</v>
      </c>
    </row>
    <row r="425" spans="1:124" ht="22.5" hidden="1" x14ac:dyDescent="0.25">
      <c r="A425" s="152" t="s">
        <v>718</v>
      </c>
      <c r="B425" s="149" t="str">
        <f t="shared" si="117"/>
        <v>5-0-12-3</v>
      </c>
      <c r="C425" s="192" t="s">
        <v>1347</v>
      </c>
      <c r="D425" s="88" t="s">
        <v>55</v>
      </c>
      <c r="E425" s="204" t="s">
        <v>1388</v>
      </c>
      <c r="F425" s="192" t="s">
        <v>1387</v>
      </c>
      <c r="G425" s="204" t="s">
        <v>1388</v>
      </c>
      <c r="H425" s="135" t="s">
        <v>1398</v>
      </c>
      <c r="I425" s="192" t="s">
        <v>1399</v>
      </c>
      <c r="J425" s="135">
        <v>100</v>
      </c>
      <c r="K425" s="135"/>
      <c r="L425" s="192" t="s">
        <v>1400</v>
      </c>
      <c r="M425" s="243">
        <v>100</v>
      </c>
      <c r="N425" s="192" t="s">
        <v>1401</v>
      </c>
      <c r="O425" s="192" t="s">
        <v>58</v>
      </c>
      <c r="P425" s="192" t="s">
        <v>59</v>
      </c>
      <c r="Q425" s="69" t="e">
        <f t="shared" si="126"/>
        <v>#VALUE!</v>
      </c>
      <c r="R425" s="83">
        <f t="shared" si="125"/>
        <v>1</v>
      </c>
      <c r="S425" s="83">
        <f>+[2]Amazonas!S425+[2]Antioquia!S425+[2]Atantico!S425+[2]Arauca!S425+[2]Bolivar!S425+[2]Boyacá!S425+[2]Caldas!S425+[2]Caquetá!S425+[2]Casanare!S425+[2]Cauca!S425+[2]Cesar!S425+[2]Chocó!S425+[2]Córdoba!S425+[2]Cundinamarca!S425+[2]Guainía!S425+[2]Guaviare!S425+[2]Huila!S425+'[2]La Guajira'!S425+[2]Magdalena!S425+[2]Meta!S425+[2]Nariño!S425+'[2]Norte de Santander'!S425+[2]Putumayo!S425+[2]Quindio!S425+[2]Risaralda!S425+'[2]San Anadrés'!S425+[2]Santander!S425+[2]Sucre!S425+[2]Tolima!S425+'[2]Valle del Cauca'!S425+[2]Vaupés!S425+[2]Vichada!S425</f>
        <v>1</v>
      </c>
      <c r="T425" s="83">
        <f>+[2]Amazonas!T425+[2]Antioquia!T425+[2]Atantico!T425+[2]Arauca!T425+[2]Bolivar!T425+[2]Boyacá!T425+[2]Caldas!T425+[2]Caquetá!T425+[2]Casanare!T425+[2]Cauca!T425+[2]Cesar!T425+[2]Chocó!T425+[2]Córdoba!T425+[2]Cundinamarca!T425+[2]Guainía!T425+[2]Guaviare!T425+[2]Huila!T425+'[2]La Guajira'!T425+[2]Magdalena!T425+[2]Meta!T425+[2]Nariño!T425+'[2]Norte de Santander'!T425+[2]Putumayo!T425+[2]Quindio!T425+[2]Risaralda!T425+'[2]San Anadrés'!T425+[2]Santander!T425+[2]Sucre!T425+[2]Tolima!T425+'[2]Valle del Cauca'!T425+[2]Vaupés!T425+[2]Vichada!T425</f>
        <v>1</v>
      </c>
      <c r="U425" s="148" t="e">
        <f>W425+Z425</f>
        <v>#VALUE!</v>
      </c>
      <c r="V425" s="148">
        <f>Y425+AB425</f>
        <v>100</v>
      </c>
      <c r="W425" s="148">
        <f>+'[2]Oficinas Nacionales'!Q425</f>
        <v>0</v>
      </c>
      <c r="X425" s="148">
        <f>+'[2]Oficinas Nacionales'!R425</f>
        <v>0</v>
      </c>
      <c r="Y425" s="148">
        <f>+'[2]Oficinas Nacionales'!AG425</f>
        <v>0</v>
      </c>
      <c r="Z425" s="148" t="e">
        <f>+AC425+AF425+AI425+AL425+AO425+AR425+AU425+AX425+BA425+BD425+BG425+BJ425+BM425+BP425+BS425+BV425+BY425+CB425+CE425+CH425+CK425+CN425+CQ425+CT425+CW425+CZ425+DC425+DF425+DI425+DL425+DO425+DR425</f>
        <v>#VALUE!</v>
      </c>
      <c r="AA425" s="148" t="e">
        <f>+AD425+AG425+AK425+AM425+AP425+AS425+AV425+AY425+BB425+BE425+BH425+BK425+BN425+BQ425+BT425+BW425+BZ425+CC425+CF425+CI425+CL425+CO425+CR425+CU425+CX425+DA425+DD425+DG425+DJ425+DM425+DP425+DS425</f>
        <v>#VALUE!</v>
      </c>
      <c r="AB425" s="148">
        <f>+AE425+AH425+AK425+AN425+AQ425+AT425+AW425+AZ425+BC425+BF425+BI425+BL425+BO425+BR425+BU425+BX425+CA425+CD425+CG425+CJ425+CM425+CP425+CS425+CV425+CY425+DB425+DE425+DH425+DK425+DN425+DQ425+DT425</f>
        <v>100</v>
      </c>
      <c r="AC425" s="148">
        <f>+[2]Amazonas!Q425</f>
        <v>0</v>
      </c>
      <c r="AD425" s="148">
        <f>+[2]Amazonas!R425</f>
        <v>0</v>
      </c>
      <c r="AE425" s="148">
        <f>+[2]Amazonas!AG425</f>
        <v>0</v>
      </c>
      <c r="AF425" s="148">
        <f>+[2]Antioquia!Q425</f>
        <v>0</v>
      </c>
      <c r="AG425" s="148">
        <f>+[2]Antioquia!R425</f>
        <v>0</v>
      </c>
      <c r="AH425" s="148">
        <f>+[2]Antioquia!AG425</f>
        <v>0</v>
      </c>
      <c r="AI425" s="148">
        <f>+[2]Atantico!Q425</f>
        <v>0</v>
      </c>
      <c r="AJ425" s="148">
        <f>+[2]Atantico!R425</f>
        <v>0</v>
      </c>
      <c r="AK425" s="148">
        <f>+[2]Atantico!AG425</f>
        <v>0</v>
      </c>
      <c r="AL425" s="148">
        <f>+[2]Arauca!Q425</f>
        <v>0</v>
      </c>
      <c r="AM425" s="148">
        <f>+[2]Arauca!R425</f>
        <v>0</v>
      </c>
      <c r="AN425" s="148">
        <f>+[2]Arauca!AG425</f>
        <v>0</v>
      </c>
      <c r="AO425" s="148">
        <f>+[2]Bolivar!Q425</f>
        <v>0</v>
      </c>
      <c r="AP425" s="148">
        <f>+[2]Bolivar!R425</f>
        <v>0</v>
      </c>
      <c r="AQ425" s="148">
        <f>+[2]Bolivar!AG425</f>
        <v>0</v>
      </c>
      <c r="AR425" s="148">
        <f>+[2]Boyacá!Q425</f>
        <v>0</v>
      </c>
      <c r="AS425" s="148">
        <f>+[2]Boyacá!R425</f>
        <v>0</v>
      </c>
      <c r="AT425" s="148">
        <f>+[2]Boyacá!AG425</f>
        <v>0</v>
      </c>
      <c r="AU425" s="148">
        <f>+[2]Caldas!Q425</f>
        <v>0</v>
      </c>
      <c r="AV425" s="148">
        <f>+[2]Caldas!R425</f>
        <v>0</v>
      </c>
      <c r="AW425" s="148">
        <f>+[2]Caldas!AG425</f>
        <v>0</v>
      </c>
      <c r="AX425" s="148">
        <f>+[2]Caquetá!Q425</f>
        <v>0</v>
      </c>
      <c r="AY425" s="148">
        <f>+[2]Caquetá!R425</f>
        <v>0</v>
      </c>
      <c r="AZ425" s="148">
        <f>+[2]Caquetá!AG425</f>
        <v>0</v>
      </c>
      <c r="BA425" s="148">
        <f>+[2]Casanare!Q425</f>
        <v>0</v>
      </c>
      <c r="BB425" s="148">
        <f>+[2]Casanare!R425</f>
        <v>0</v>
      </c>
      <c r="BC425" s="148">
        <f>+[2]Casanare!AG425</f>
        <v>0</v>
      </c>
      <c r="BD425" s="148">
        <f>+[2]Cauca!Q425</f>
        <v>0</v>
      </c>
      <c r="BE425" s="148">
        <f>+[2]Cauca!R425</f>
        <v>0</v>
      </c>
      <c r="BF425" s="148">
        <f>+[2]Cauca!AG425</f>
        <v>0</v>
      </c>
      <c r="BG425" s="148">
        <f>+[2]Cesar!Q425</f>
        <v>0</v>
      </c>
      <c r="BH425" s="148">
        <f>+[2]Cesar!R425</f>
        <v>0</v>
      </c>
      <c r="BI425" s="148">
        <f>+[2]Cesar!AG425</f>
        <v>0</v>
      </c>
      <c r="BJ425" s="148">
        <f>+[2]Chocó!Q425</f>
        <v>0</v>
      </c>
      <c r="BK425" s="148">
        <f>+[2]Chocó!R425</f>
        <v>0</v>
      </c>
      <c r="BL425" s="148">
        <f>+[2]Chocó!AG425</f>
        <v>0</v>
      </c>
      <c r="BM425" s="148">
        <f>+[2]Córdoba!Q425</f>
        <v>0</v>
      </c>
      <c r="BN425" s="148">
        <f>+[2]Córdoba!R425</f>
        <v>0</v>
      </c>
      <c r="BO425" s="148">
        <f>+[2]Córdoba!AG425</f>
        <v>0</v>
      </c>
      <c r="BP425" s="148" t="str">
        <f>+[2]Cundinamarca!Q425</f>
        <v>NA</v>
      </c>
      <c r="BQ425" s="148" t="str">
        <f>+[2]Cundinamarca!R425</f>
        <v>NA</v>
      </c>
      <c r="BR425" s="148">
        <f>+[2]Cundinamarca!AG425</f>
        <v>0</v>
      </c>
      <c r="BS425" s="148">
        <f>+[2]Guainía!Q425</f>
        <v>0</v>
      </c>
      <c r="BT425" s="148">
        <f>+[2]Guainía!R425</f>
        <v>0</v>
      </c>
      <c r="BU425" s="148">
        <f>+[2]Guainía!AG425</f>
        <v>0</v>
      </c>
      <c r="BV425" s="148">
        <f>+[2]Guaviare!Q425</f>
        <v>0</v>
      </c>
      <c r="BW425" s="148">
        <f>+[2]Guaviare!R425</f>
        <v>0</v>
      </c>
      <c r="BX425" s="148">
        <f>+[2]Guaviare!AG425</f>
        <v>0</v>
      </c>
      <c r="BY425" s="148">
        <f>+[2]Huila!Q425</f>
        <v>0</v>
      </c>
      <c r="BZ425" s="148">
        <f>+[2]Huila!R425</f>
        <v>0</v>
      </c>
      <c r="CA425" s="148">
        <f>+[2]Huila!AG425</f>
        <v>0</v>
      </c>
      <c r="CB425" s="148">
        <f>+'[2]La Guajira'!Q425</f>
        <v>0</v>
      </c>
      <c r="CC425" s="148">
        <f>+'[2]La Guajira'!R425</f>
        <v>0</v>
      </c>
      <c r="CD425" s="148">
        <f>+'[2]La Guajira'!AG425</f>
        <v>0</v>
      </c>
      <c r="CE425" s="148">
        <f>+[2]Magdalena!Q425</f>
        <v>0</v>
      </c>
      <c r="CF425" s="148">
        <f>+[2]Magdalena!R425</f>
        <v>0</v>
      </c>
      <c r="CG425" s="148">
        <f>+[2]Magdalena!AG425</f>
        <v>0</v>
      </c>
      <c r="CH425" s="148">
        <f>+[2]Meta!Q425</f>
        <v>2</v>
      </c>
      <c r="CI425" s="148">
        <f>+[2]Meta!R425</f>
        <v>0</v>
      </c>
      <c r="CJ425" s="148">
        <f>+[2]Meta!AG425</f>
        <v>100</v>
      </c>
      <c r="CK425" s="148">
        <f>+[2]Nariño!Q425</f>
        <v>0</v>
      </c>
      <c r="CL425" s="148">
        <f>+[2]Nariño!R425</f>
        <v>0</v>
      </c>
      <c r="CM425" s="148">
        <f>+[2]Nariño!AG425</f>
        <v>0</v>
      </c>
      <c r="CN425" s="148">
        <f>+'[2]Norte de Santander'!Q425</f>
        <v>0</v>
      </c>
      <c r="CO425" s="148">
        <f>+'[2]Norte de Santander'!R425</f>
        <v>0</v>
      </c>
      <c r="CP425" s="148">
        <f>+'[2]Norte de Santander'!AG425</f>
        <v>0</v>
      </c>
      <c r="CQ425" s="148">
        <f>+[2]Putumayo!Q425</f>
        <v>0</v>
      </c>
      <c r="CR425" s="148">
        <f>+[2]Putumayo!R425</f>
        <v>0</v>
      </c>
      <c r="CS425" s="148">
        <f>+[2]Putumayo!AG425</f>
        <v>0</v>
      </c>
      <c r="CT425" s="148">
        <f>+[2]Quindio!Q425</f>
        <v>0</v>
      </c>
      <c r="CU425" s="148">
        <f>+[2]Quindio!R425</f>
        <v>0</v>
      </c>
      <c r="CV425" s="148">
        <f>+[2]Quindio!AG425</f>
        <v>0</v>
      </c>
      <c r="CW425" s="148">
        <f>+[2]Risaralda!Q425</f>
        <v>0</v>
      </c>
      <c r="CX425" s="148">
        <f>+[2]Risaralda!R425</f>
        <v>0</v>
      </c>
      <c r="CY425" s="148">
        <f>+[2]Risaralda!AG425</f>
        <v>0</v>
      </c>
      <c r="CZ425" s="148">
        <f>+'[2]San Anadrés'!Q425</f>
        <v>0</v>
      </c>
      <c r="DA425" s="148">
        <f>+'[2]San Anadrés'!R425</f>
        <v>0</v>
      </c>
      <c r="DB425" s="148">
        <f>+'[2]San Anadrés'!AG425</f>
        <v>0</v>
      </c>
      <c r="DC425" s="148">
        <f>+[2]Santander!Q425</f>
        <v>0</v>
      </c>
      <c r="DD425" s="148">
        <f>+[2]Santander!R425</f>
        <v>0</v>
      </c>
      <c r="DE425" s="148">
        <f>+[2]Santander!AG425</f>
        <v>0</v>
      </c>
      <c r="DF425" s="148">
        <f>+[2]Sucre!Q425</f>
        <v>0</v>
      </c>
      <c r="DG425" s="148">
        <f>+[2]Sucre!R425</f>
        <v>0</v>
      </c>
      <c r="DH425" s="148">
        <f>+[2]Sucre!AG425</f>
        <v>0</v>
      </c>
      <c r="DI425" s="148">
        <f>+[2]Tolima!Q425</f>
        <v>0</v>
      </c>
      <c r="DJ425" s="148">
        <f>+[2]Tolima!R425</f>
        <v>0</v>
      </c>
      <c r="DK425" s="148">
        <f>+[2]Tolima!AG425</f>
        <v>0</v>
      </c>
      <c r="DL425" s="148">
        <f>+'[2]Valle del Cauca'!Q425</f>
        <v>0</v>
      </c>
      <c r="DM425" s="148">
        <f>+'[2]Valle del Cauca'!R425</f>
        <v>0</v>
      </c>
      <c r="DN425" s="148">
        <f>+'[2]Valle del Cauca'!AG425</f>
        <v>0</v>
      </c>
      <c r="DO425" s="148">
        <f>+[2]Vaupés!Q425</f>
        <v>0</v>
      </c>
      <c r="DP425" s="148">
        <f>+[2]Vaupés!R425</f>
        <v>0</v>
      </c>
      <c r="DQ425" s="148">
        <f>+[2]Vaupés!AG425</f>
        <v>0</v>
      </c>
      <c r="DR425" s="148">
        <f>+[2]Vichada!Q425</f>
        <v>0</v>
      </c>
      <c r="DS425" s="148">
        <f>+[2]Vichada!R425</f>
        <v>0</v>
      </c>
      <c r="DT425" s="148">
        <f>+[2]Vichada!AG425</f>
        <v>0</v>
      </c>
    </row>
    <row r="426" spans="1:124" ht="33.75" hidden="1" x14ac:dyDescent="0.25">
      <c r="A426" s="152" t="s">
        <v>718</v>
      </c>
      <c r="B426" s="143" t="str">
        <f t="shared" si="117"/>
        <v>5-0-13</v>
      </c>
      <c r="C426" s="142" t="s">
        <v>1347</v>
      </c>
      <c r="D426" s="1" t="s">
        <v>55</v>
      </c>
      <c r="E426" s="1" t="s">
        <v>56</v>
      </c>
      <c r="F426" s="1" t="s">
        <v>1402</v>
      </c>
      <c r="G426" s="212" t="s">
        <v>1403</v>
      </c>
      <c r="H426" s="143" t="s">
        <v>1404</v>
      </c>
      <c r="I426" s="146" t="s">
        <v>9</v>
      </c>
      <c r="J426" s="4"/>
      <c r="K426" s="4"/>
      <c r="L426" s="146"/>
      <c r="M426" s="4"/>
      <c r="N426" s="146"/>
      <c r="O426" s="146"/>
      <c r="P426" s="146"/>
      <c r="Q426" s="143"/>
      <c r="R426" s="147"/>
      <c r="S426" s="147"/>
      <c r="T426" s="147"/>
      <c r="U426" s="147"/>
      <c r="V426" s="147"/>
      <c r="W426" s="147"/>
      <c r="X426" s="147"/>
      <c r="Y426" s="147"/>
      <c r="Z426" s="136"/>
      <c r="AA426" s="136"/>
      <c r="AB426" s="136"/>
      <c r="AC426" s="147"/>
      <c r="AD426" s="147"/>
      <c r="AE426" s="147"/>
      <c r="AF426" s="147"/>
      <c r="AG426" s="147"/>
      <c r="AH426" s="147"/>
      <c r="AI426" s="147"/>
      <c r="AJ426" s="147"/>
      <c r="AK426" s="147"/>
      <c r="AL426" s="147"/>
      <c r="AM426" s="147"/>
      <c r="AN426" s="147"/>
      <c r="AO426" s="147"/>
      <c r="AP426" s="147"/>
      <c r="AQ426" s="147"/>
      <c r="AR426" s="147"/>
      <c r="AS426" s="147"/>
      <c r="AT426" s="147"/>
      <c r="AU426" s="147"/>
      <c r="AV426" s="147"/>
      <c r="AW426" s="147"/>
      <c r="AX426" s="147"/>
      <c r="AY426" s="147"/>
      <c r="AZ426" s="147"/>
      <c r="BA426" s="143"/>
      <c r="BB426" s="143"/>
      <c r="BC426" s="147"/>
      <c r="BD426" s="143"/>
      <c r="BE426" s="143"/>
      <c r="BF426" s="147"/>
      <c r="BG426" s="143"/>
      <c r="BH426" s="143"/>
      <c r="BI426" s="147"/>
      <c r="BJ426" s="143"/>
      <c r="BK426" s="143"/>
      <c r="BL426" s="147"/>
      <c r="BM426" s="147"/>
      <c r="BN426" s="147"/>
      <c r="BO426" s="147"/>
      <c r="BP426" s="143"/>
      <c r="BQ426" s="143"/>
      <c r="BR426" s="147"/>
      <c r="BS426" s="147"/>
      <c r="BT426" s="147"/>
      <c r="BU426" s="147"/>
      <c r="BV426" s="147"/>
      <c r="BW426" s="147"/>
      <c r="BX426" s="147"/>
      <c r="BY426" s="143"/>
      <c r="BZ426" s="143"/>
      <c r="CA426" s="147"/>
      <c r="CB426" s="143"/>
      <c r="CC426" s="143"/>
      <c r="CD426" s="147"/>
      <c r="CE426" s="143"/>
      <c r="CF426" s="143"/>
      <c r="CG426" s="147"/>
      <c r="CH426" s="143"/>
      <c r="CI426" s="143"/>
      <c r="CJ426" s="147"/>
      <c r="CK426" s="143"/>
      <c r="CL426" s="143"/>
      <c r="CM426" s="147"/>
      <c r="CN426" s="147"/>
      <c r="CO426" s="147"/>
      <c r="CP426" s="147"/>
      <c r="CQ426" s="143"/>
      <c r="CR426" s="143"/>
      <c r="CS426" s="147"/>
      <c r="CT426" s="143"/>
      <c r="CU426" s="143"/>
      <c r="CV426" s="147"/>
      <c r="CW426" s="143"/>
      <c r="CX426" s="143"/>
      <c r="CY426" s="147"/>
      <c r="CZ426" s="143"/>
      <c r="DA426" s="143"/>
      <c r="DB426" s="147"/>
      <c r="DC426" s="143"/>
      <c r="DD426" s="143"/>
      <c r="DE426" s="147"/>
      <c r="DF426" s="143"/>
      <c r="DG426" s="143"/>
      <c r="DH426" s="147"/>
      <c r="DI426" s="147"/>
      <c r="DJ426" s="147"/>
      <c r="DK426" s="147"/>
      <c r="DL426" s="143"/>
      <c r="DM426" s="143"/>
      <c r="DN426" s="147"/>
      <c r="DO426" s="143"/>
      <c r="DP426" s="143"/>
      <c r="DQ426" s="147"/>
      <c r="DR426" s="143"/>
      <c r="DS426" s="143"/>
      <c r="DT426" s="147"/>
    </row>
    <row r="427" spans="1:124" ht="33.75" hidden="1" x14ac:dyDescent="0.25">
      <c r="A427" s="152" t="s">
        <v>718</v>
      </c>
      <c r="B427" s="149" t="str">
        <f t="shared" si="117"/>
        <v>5-0-13-1</v>
      </c>
      <c r="C427" s="192" t="s">
        <v>1347</v>
      </c>
      <c r="D427" s="88" t="s">
        <v>55</v>
      </c>
      <c r="E427" s="88" t="s">
        <v>56</v>
      </c>
      <c r="F427" s="88" t="s">
        <v>1402</v>
      </c>
      <c r="G427" s="204" t="s">
        <v>1403</v>
      </c>
      <c r="H427" s="135" t="s">
        <v>1405</v>
      </c>
      <c r="I427" s="192" t="s">
        <v>1406</v>
      </c>
      <c r="J427" s="135">
        <v>32</v>
      </c>
      <c r="K427" s="135"/>
      <c r="L427" s="192" t="s">
        <v>1407</v>
      </c>
      <c r="M427" s="135">
        <v>22</v>
      </c>
      <c r="N427" s="192" t="s">
        <v>1408</v>
      </c>
      <c r="O427" s="192" t="s">
        <v>58</v>
      </c>
      <c r="P427" s="150" t="s">
        <v>60</v>
      </c>
      <c r="Q427" s="69" t="e">
        <f t="shared" ref="Q427:Q428" si="127">V427/U427*100</f>
        <v>#VALUE!</v>
      </c>
      <c r="R427" s="83" t="e">
        <f t="shared" si="125"/>
        <v>#DIV/0!</v>
      </c>
      <c r="S427" s="83">
        <f>+[2]Amazonas!S427+[2]Antioquia!S427+[2]Atantico!S427+[2]Arauca!S427+[2]Bolivar!S427+[2]Boyacá!S427+[2]Caldas!S427+[2]Caquetá!S427+[2]Casanare!S427+[2]Cauca!S427+[2]Cesar!S427+[2]Chocó!S427+[2]Córdoba!S427+[2]Cundinamarca!S427+[2]Guainía!S427+[2]Guaviare!S427+[2]Huila!S427+'[2]La Guajira'!S427+[2]Magdalena!S427+[2]Meta!S427+[2]Nariño!S427+'[2]Norte de Santander'!S427+[2]Putumayo!S427+[2]Quindio!S427+[2]Risaralda!S427+'[2]San Anadrés'!S427+[2]Santander!S427+[2]Sucre!S427+[2]Tolima!S427+'[2]Valle del Cauca'!S427+[2]Vaupés!S427+[2]Vichada!S427</f>
        <v>0</v>
      </c>
      <c r="T427" s="83">
        <f>+[2]Amazonas!T427+[2]Antioquia!T427+[2]Atantico!T427+[2]Arauca!T427+[2]Bolivar!T427+[2]Boyacá!T427+[2]Caldas!T427+[2]Caquetá!T427+[2]Casanare!T427+[2]Cauca!T427+[2]Cesar!T427+[2]Chocó!T427+[2]Córdoba!T427+[2]Cundinamarca!T427+[2]Guainía!T427+[2]Guaviare!T427+[2]Huila!T427+'[2]La Guajira'!T427+[2]Magdalena!T427+[2]Meta!T427+[2]Nariño!T427+'[2]Norte de Santander'!T427+[2]Putumayo!T427+[2]Quindio!T427+[2]Risaralda!T427+'[2]San Anadrés'!T427+[2]Santander!T427+[2]Sucre!T427+[2]Tolima!T427+'[2]Valle del Cauca'!T427+[2]Vaupés!T427+[2]Vichada!T427</f>
        <v>0</v>
      </c>
      <c r="U427" s="148" t="e">
        <f>W427+Z427</f>
        <v>#VALUE!</v>
      </c>
      <c r="V427" s="148">
        <f>Y427+AB427</f>
        <v>0</v>
      </c>
      <c r="W427" s="148">
        <f>+'[2]Oficinas Nacionales'!Q427</f>
        <v>0</v>
      </c>
      <c r="X427" s="148">
        <f>+'[2]Oficinas Nacionales'!R427</f>
        <v>0</v>
      </c>
      <c r="Y427" s="148">
        <f>+'[2]Oficinas Nacionales'!AG427</f>
        <v>0</v>
      </c>
      <c r="Z427" s="148" t="e">
        <f>+AC427+AF427+AI427+AL427+AO427+AR427+AU427+AX427+BA427+BD427+BG427+BJ427+BM427+BP427+BS427+BV427+BY427+CB427+CE427+CH427+CK427+CN427+CQ427+CT427+CW427+CZ427+DC427+DF427+DI427+DL427+DO427+DR427</f>
        <v>#VALUE!</v>
      </c>
      <c r="AA427" s="148" t="e">
        <f>+AD427+AG427+AK427+AM427+AP427+AS427+AV427+AY427+BB427+BE427+BH427+BK427+BN427+BQ427+BT427+BW427+BZ427+CC427+CF427+CI427+CL427+CO427+CR427+CU427+CX427+DA427+DD427+DG427+DJ427+DM427+DP427+DS427</f>
        <v>#VALUE!</v>
      </c>
      <c r="AB427" s="148">
        <f>+AE427+AH427+AK427+AN427+AQ427+AT427+AW427+AZ427+BC427+BF427+BI427+BL427+BO427+BR427+BU427+BX427+CA427+CD427+CG427+CJ427+CM427+CP427+CS427+CV427+CY427+DB427+DE427+DH427+DK427+DN427+DQ427+DT427</f>
        <v>0</v>
      </c>
      <c r="AC427" s="148">
        <f>+[2]Amazonas!Q427</f>
        <v>0</v>
      </c>
      <c r="AD427" s="148">
        <f>+[2]Amazonas!R427</f>
        <v>0</v>
      </c>
      <c r="AE427" s="148">
        <f>+[2]Amazonas!AG427</f>
        <v>0</v>
      </c>
      <c r="AF427" s="148">
        <f>+[2]Antioquia!Q427</f>
        <v>0</v>
      </c>
      <c r="AG427" s="148">
        <f>+[2]Antioquia!R427</f>
        <v>0</v>
      </c>
      <c r="AH427" s="148">
        <f>+[2]Antioquia!AG427</f>
        <v>0</v>
      </c>
      <c r="AI427" s="148">
        <f>+[2]Atantico!Q427</f>
        <v>0</v>
      </c>
      <c r="AJ427" s="148">
        <f>+[2]Atantico!R427</f>
        <v>0</v>
      </c>
      <c r="AK427" s="148">
        <f>+[2]Atantico!AG427</f>
        <v>0</v>
      </c>
      <c r="AL427" s="148">
        <f>+[2]Arauca!Q427</f>
        <v>0</v>
      </c>
      <c r="AM427" s="148">
        <f>+[2]Arauca!R427</f>
        <v>0</v>
      </c>
      <c r="AN427" s="148">
        <f>+[2]Arauca!AG427</f>
        <v>0</v>
      </c>
      <c r="AO427" s="148">
        <f>+[2]Bolivar!Q427</f>
        <v>0</v>
      </c>
      <c r="AP427" s="148">
        <f>+[2]Bolivar!R427</f>
        <v>0</v>
      </c>
      <c r="AQ427" s="148">
        <f>+[2]Bolivar!AG427</f>
        <v>0</v>
      </c>
      <c r="AR427" s="148">
        <f>+[2]Boyacá!Q427</f>
        <v>0</v>
      </c>
      <c r="AS427" s="148">
        <f>+[2]Boyacá!R427</f>
        <v>0</v>
      </c>
      <c r="AT427" s="148">
        <f>+[2]Boyacá!AG427</f>
        <v>0</v>
      </c>
      <c r="AU427" s="148">
        <f>+[2]Caldas!Q427</f>
        <v>0</v>
      </c>
      <c r="AV427" s="148">
        <f>+[2]Caldas!R427</f>
        <v>0</v>
      </c>
      <c r="AW427" s="148">
        <f>+[2]Caldas!AG427</f>
        <v>0</v>
      </c>
      <c r="AX427" s="148">
        <f>+[2]Caquetá!Q427</f>
        <v>0</v>
      </c>
      <c r="AY427" s="148">
        <f>+[2]Caquetá!R427</f>
        <v>0</v>
      </c>
      <c r="AZ427" s="148">
        <f>+[2]Caquetá!AG427</f>
        <v>0</v>
      </c>
      <c r="BA427" s="148">
        <f>+[2]Casanare!Q427</f>
        <v>0</v>
      </c>
      <c r="BB427" s="148">
        <f>+[2]Casanare!R427</f>
        <v>0</v>
      </c>
      <c r="BC427" s="148">
        <f>+[2]Casanare!AG427</f>
        <v>0</v>
      </c>
      <c r="BD427" s="148">
        <f>+[2]Cauca!Q427</f>
        <v>0</v>
      </c>
      <c r="BE427" s="148">
        <f>+[2]Cauca!R427</f>
        <v>0</v>
      </c>
      <c r="BF427" s="148">
        <f>+[2]Cauca!AG427</f>
        <v>0</v>
      </c>
      <c r="BG427" s="148">
        <f>+[2]Cesar!Q427</f>
        <v>0</v>
      </c>
      <c r="BH427" s="148">
        <f>+[2]Cesar!R427</f>
        <v>0</v>
      </c>
      <c r="BI427" s="148">
        <f>+[2]Cesar!AG427</f>
        <v>0</v>
      </c>
      <c r="BJ427" s="148">
        <f>+[2]Chocó!Q427</f>
        <v>0</v>
      </c>
      <c r="BK427" s="148">
        <f>+[2]Chocó!R427</f>
        <v>0</v>
      </c>
      <c r="BL427" s="148">
        <f>+[2]Chocó!AG427</f>
        <v>0</v>
      </c>
      <c r="BM427" s="148">
        <f>+[2]Córdoba!Q427</f>
        <v>0</v>
      </c>
      <c r="BN427" s="148">
        <f>+[2]Córdoba!R427</f>
        <v>0</v>
      </c>
      <c r="BO427" s="148">
        <f>+[2]Córdoba!AG427</f>
        <v>0</v>
      </c>
      <c r="BP427" s="148" t="str">
        <f>+[2]Cundinamarca!Q427</f>
        <v>NA</v>
      </c>
      <c r="BQ427" s="148" t="str">
        <f>+[2]Cundinamarca!R427</f>
        <v>NA</v>
      </c>
      <c r="BR427" s="148">
        <f>+[2]Cundinamarca!AG427</f>
        <v>0</v>
      </c>
      <c r="BS427" s="148">
        <f>+[2]Guainía!Q427</f>
        <v>0</v>
      </c>
      <c r="BT427" s="148">
        <f>+[2]Guainía!R427</f>
        <v>0</v>
      </c>
      <c r="BU427" s="148">
        <f>+[2]Guainía!AG427</f>
        <v>0</v>
      </c>
      <c r="BV427" s="148">
        <f>+[2]Guaviare!Q427</f>
        <v>0</v>
      </c>
      <c r="BW427" s="148">
        <f>+[2]Guaviare!R427</f>
        <v>0</v>
      </c>
      <c r="BX427" s="148">
        <f>+[2]Guaviare!AG427</f>
        <v>0</v>
      </c>
      <c r="BY427" s="148">
        <f>+[2]Huila!Q427</f>
        <v>0</v>
      </c>
      <c r="BZ427" s="148">
        <f>+[2]Huila!R427</f>
        <v>0</v>
      </c>
      <c r="CA427" s="148">
        <f>+[2]Huila!AG427</f>
        <v>0</v>
      </c>
      <c r="CB427" s="148">
        <f>+'[2]La Guajira'!Q427</f>
        <v>0</v>
      </c>
      <c r="CC427" s="148">
        <f>+'[2]La Guajira'!R427</f>
        <v>0</v>
      </c>
      <c r="CD427" s="148">
        <f>+'[2]La Guajira'!AG427</f>
        <v>0</v>
      </c>
      <c r="CE427" s="148">
        <f>+[2]Magdalena!Q427</f>
        <v>0</v>
      </c>
      <c r="CF427" s="148">
        <f>+[2]Magdalena!R427</f>
        <v>0</v>
      </c>
      <c r="CG427" s="148">
        <f>+[2]Magdalena!AG427</f>
        <v>0</v>
      </c>
      <c r="CH427" s="148">
        <f>+[2]Meta!Q427</f>
        <v>0</v>
      </c>
      <c r="CI427" s="148">
        <f>+[2]Meta!R427</f>
        <v>0</v>
      </c>
      <c r="CJ427" s="148">
        <f>+[2]Meta!AG427</f>
        <v>0</v>
      </c>
      <c r="CK427" s="148">
        <f>+[2]Nariño!Q427</f>
        <v>0</v>
      </c>
      <c r="CL427" s="148">
        <f>+[2]Nariño!R427</f>
        <v>0</v>
      </c>
      <c r="CM427" s="148">
        <f>+[2]Nariño!AG427</f>
        <v>0</v>
      </c>
      <c r="CN427" s="148">
        <f>+'[2]Norte de Santander'!Q427</f>
        <v>0</v>
      </c>
      <c r="CO427" s="148">
        <f>+'[2]Norte de Santander'!R427</f>
        <v>0</v>
      </c>
      <c r="CP427" s="148">
        <f>+'[2]Norte de Santander'!AG427</f>
        <v>0</v>
      </c>
      <c r="CQ427" s="148">
        <f>+[2]Putumayo!Q427</f>
        <v>0</v>
      </c>
      <c r="CR427" s="148">
        <f>+[2]Putumayo!R427</f>
        <v>0</v>
      </c>
      <c r="CS427" s="148">
        <f>+[2]Putumayo!AG427</f>
        <v>0</v>
      </c>
      <c r="CT427" s="148">
        <f>+[2]Quindio!Q427</f>
        <v>0</v>
      </c>
      <c r="CU427" s="148">
        <f>+[2]Quindio!R427</f>
        <v>0</v>
      </c>
      <c r="CV427" s="148">
        <f>+[2]Quindio!AG427</f>
        <v>0</v>
      </c>
      <c r="CW427" s="148">
        <f>+[2]Risaralda!Q427</f>
        <v>0</v>
      </c>
      <c r="CX427" s="148">
        <f>+[2]Risaralda!R427</f>
        <v>0</v>
      </c>
      <c r="CY427" s="148">
        <f>+[2]Risaralda!AG427</f>
        <v>0</v>
      </c>
      <c r="CZ427" s="148">
        <f>+'[2]San Anadrés'!Q427</f>
        <v>0</v>
      </c>
      <c r="DA427" s="148">
        <f>+'[2]San Anadrés'!R427</f>
        <v>0</v>
      </c>
      <c r="DB427" s="148">
        <f>+'[2]San Anadrés'!AG427</f>
        <v>0</v>
      </c>
      <c r="DC427" s="148">
        <f>+[2]Santander!Q427</f>
        <v>0</v>
      </c>
      <c r="DD427" s="148">
        <f>+[2]Santander!R427</f>
        <v>0</v>
      </c>
      <c r="DE427" s="148">
        <f>+[2]Santander!AG427</f>
        <v>0</v>
      </c>
      <c r="DF427" s="148">
        <f>+[2]Sucre!Q427</f>
        <v>0</v>
      </c>
      <c r="DG427" s="148">
        <f>+[2]Sucre!R427</f>
        <v>0</v>
      </c>
      <c r="DH427" s="148">
        <f>+[2]Sucre!AG427</f>
        <v>0</v>
      </c>
      <c r="DI427" s="148">
        <f>+[2]Tolima!Q427</f>
        <v>0</v>
      </c>
      <c r="DJ427" s="148">
        <f>+[2]Tolima!R427</f>
        <v>0</v>
      </c>
      <c r="DK427" s="148">
        <f>+[2]Tolima!AG427</f>
        <v>0</v>
      </c>
      <c r="DL427" s="148">
        <f>+'[2]Valle del Cauca'!Q427</f>
        <v>0</v>
      </c>
      <c r="DM427" s="148">
        <f>+'[2]Valle del Cauca'!R427</f>
        <v>0</v>
      </c>
      <c r="DN427" s="148">
        <f>+'[2]Valle del Cauca'!AG427</f>
        <v>0</v>
      </c>
      <c r="DO427" s="148">
        <f>+[2]Vaupés!Q427</f>
        <v>0</v>
      </c>
      <c r="DP427" s="148">
        <f>+[2]Vaupés!R427</f>
        <v>0</v>
      </c>
      <c r="DQ427" s="148">
        <f>+[2]Vaupés!AG427</f>
        <v>0</v>
      </c>
      <c r="DR427" s="148">
        <f>+[2]Vichada!Q427</f>
        <v>0</v>
      </c>
      <c r="DS427" s="148">
        <f>+[2]Vichada!R427</f>
        <v>0</v>
      </c>
      <c r="DT427" s="148">
        <f>+[2]Vichada!AG427</f>
        <v>0</v>
      </c>
    </row>
    <row r="428" spans="1:124" ht="45" hidden="1" x14ac:dyDescent="0.25">
      <c r="A428" s="152" t="s">
        <v>718</v>
      </c>
      <c r="B428" s="149" t="str">
        <f t="shared" si="117"/>
        <v>5-0-13-2</v>
      </c>
      <c r="C428" s="192" t="s">
        <v>1347</v>
      </c>
      <c r="D428" s="88" t="s">
        <v>55</v>
      </c>
      <c r="E428" s="88" t="s">
        <v>56</v>
      </c>
      <c r="F428" s="88" t="s">
        <v>1402</v>
      </c>
      <c r="G428" s="204" t="s">
        <v>1403</v>
      </c>
      <c r="H428" s="135" t="s">
        <v>1409</v>
      </c>
      <c r="I428" s="192" t="s">
        <v>1410</v>
      </c>
      <c r="J428" s="135">
        <v>100</v>
      </c>
      <c r="K428" s="135"/>
      <c r="L428" s="192" t="s">
        <v>1411</v>
      </c>
      <c r="M428" s="135">
        <v>100</v>
      </c>
      <c r="N428" s="192" t="s">
        <v>1412</v>
      </c>
      <c r="O428" s="192" t="s">
        <v>57</v>
      </c>
      <c r="P428" s="76" t="s">
        <v>60</v>
      </c>
      <c r="Q428" s="69" t="e">
        <f t="shared" si="127"/>
        <v>#VALUE!</v>
      </c>
      <c r="R428" s="83" t="e">
        <f t="shared" si="125"/>
        <v>#DIV/0!</v>
      </c>
      <c r="S428" s="83">
        <f>+[2]Amazonas!S428+[2]Antioquia!S428+[2]Atantico!S428+[2]Arauca!S428+[2]Bolivar!S428+[2]Boyacá!S428+[2]Caldas!S428+[2]Caquetá!S428+[2]Casanare!S428+[2]Cauca!S428+[2]Cesar!S428+[2]Chocó!S428+[2]Córdoba!S428+[2]Cundinamarca!S428+[2]Guainía!S428+[2]Guaviare!S428+[2]Huila!S428+'[2]La Guajira'!S428+[2]Magdalena!S428+[2]Meta!S428+[2]Nariño!S428+'[2]Norte de Santander'!S428+[2]Putumayo!S428+[2]Quindio!S428+[2]Risaralda!S428+'[2]San Anadrés'!S428+[2]Santander!S428+[2]Sucre!S428+[2]Tolima!S428+'[2]Valle del Cauca'!S428+[2]Vaupés!S428+[2]Vichada!S428</f>
        <v>0</v>
      </c>
      <c r="T428" s="83">
        <f>+[2]Amazonas!T428+[2]Antioquia!T428+[2]Atantico!T428+[2]Arauca!T428+[2]Bolivar!T428+[2]Boyacá!T428+[2]Caldas!T428+[2]Caquetá!T428+[2]Casanare!T428+[2]Cauca!T428+[2]Cesar!T428+[2]Chocó!T428+[2]Córdoba!T428+[2]Cundinamarca!T428+[2]Guainía!T428+[2]Guaviare!T428+[2]Huila!T428+'[2]La Guajira'!T428+[2]Magdalena!T428+[2]Meta!T428+[2]Nariño!T428+'[2]Norte de Santander'!T428+[2]Putumayo!T428+[2]Quindio!T428+[2]Risaralda!T428+'[2]San Anadrés'!T428+[2]Santander!T428+[2]Sucre!T428+[2]Tolima!T428+'[2]Valle del Cauca'!T428+[2]Vaupés!T428+[2]Vichada!T428</f>
        <v>0</v>
      </c>
      <c r="U428" s="148" t="e">
        <f>W428+Z428</f>
        <v>#VALUE!</v>
      </c>
      <c r="V428" s="148">
        <f>Y428+AB428</f>
        <v>0</v>
      </c>
      <c r="W428" s="148">
        <f>+'[2]Oficinas Nacionales'!Q428</f>
        <v>0</v>
      </c>
      <c r="X428" s="148">
        <f>+'[2]Oficinas Nacionales'!R428</f>
        <v>0</v>
      </c>
      <c r="Y428" s="148">
        <f>+'[2]Oficinas Nacionales'!AG428</f>
        <v>0</v>
      </c>
      <c r="Z428" s="148" t="e">
        <f>+AC428+AF428+AI428+AL428+AO428+AR428+AU428+AX428+BA428+BD428+BG428+BJ428+BM428+BP428+BS428+BV428+BY428+CB428+CE428+CH428+CK428+CN428+CQ428+CT428+CW428+CZ428+DC428+DF428+DI428+DL428+DO428+DR428</f>
        <v>#VALUE!</v>
      </c>
      <c r="AA428" s="148" t="e">
        <f>+AD428+AG428+AK428+AM428+AP428+AS428+AV428+AY428+BB428+BE428+BH428+BK428+BN428+BQ428+BT428+BW428+BZ428+CC428+CF428+CI428+CL428+CO428+CR428+CU428+CX428+DA428+DD428+DG428+DJ428+DM428+DP428+DS428</f>
        <v>#VALUE!</v>
      </c>
      <c r="AB428" s="148">
        <f>+AE428+AH428+AK428+AN428+AQ428+AT428+AW428+AZ428+BC428+BF428+BI428+BL428+BO428+BR428+BU428+BX428+CA428+CD428+CG428+CJ428+CM428+CP428+CS428+CV428+CY428+DB428+DE428+DH428+DK428+DN428+DQ428+DT428</f>
        <v>0</v>
      </c>
      <c r="AC428" s="148">
        <f>+[2]Amazonas!Q428</f>
        <v>0</v>
      </c>
      <c r="AD428" s="148">
        <f>+[2]Amazonas!R428</f>
        <v>0</v>
      </c>
      <c r="AE428" s="148">
        <f>+[2]Amazonas!AG428</f>
        <v>0</v>
      </c>
      <c r="AF428" s="148">
        <f>+[2]Antioquia!Q428</f>
        <v>0</v>
      </c>
      <c r="AG428" s="148">
        <f>+[2]Antioquia!R428</f>
        <v>0</v>
      </c>
      <c r="AH428" s="148">
        <f>+[2]Antioquia!AG428</f>
        <v>0</v>
      </c>
      <c r="AI428" s="148">
        <f>+[2]Atantico!Q428</f>
        <v>0</v>
      </c>
      <c r="AJ428" s="148">
        <f>+[2]Atantico!R428</f>
        <v>0</v>
      </c>
      <c r="AK428" s="148">
        <f>+[2]Atantico!AG428</f>
        <v>0</v>
      </c>
      <c r="AL428" s="148">
        <f>+[2]Arauca!Q428</f>
        <v>0</v>
      </c>
      <c r="AM428" s="148">
        <f>+[2]Arauca!R428</f>
        <v>0</v>
      </c>
      <c r="AN428" s="148">
        <f>+[2]Arauca!AG428</f>
        <v>0</v>
      </c>
      <c r="AO428" s="148">
        <f>+[2]Bolivar!Q428</f>
        <v>0</v>
      </c>
      <c r="AP428" s="148">
        <f>+[2]Bolivar!R428</f>
        <v>0</v>
      </c>
      <c r="AQ428" s="148">
        <f>+[2]Bolivar!AG428</f>
        <v>0</v>
      </c>
      <c r="AR428" s="148">
        <f>+[2]Boyacá!Q428</f>
        <v>0</v>
      </c>
      <c r="AS428" s="148">
        <f>+[2]Boyacá!R428</f>
        <v>0</v>
      </c>
      <c r="AT428" s="148">
        <f>+[2]Boyacá!AG428</f>
        <v>0</v>
      </c>
      <c r="AU428" s="148">
        <f>+[2]Caldas!Q428</f>
        <v>0</v>
      </c>
      <c r="AV428" s="148">
        <f>+[2]Caldas!R428</f>
        <v>0</v>
      </c>
      <c r="AW428" s="148">
        <f>+[2]Caldas!AG428</f>
        <v>0</v>
      </c>
      <c r="AX428" s="148">
        <f>+[2]Caquetá!Q428</f>
        <v>0</v>
      </c>
      <c r="AY428" s="148">
        <f>+[2]Caquetá!R428</f>
        <v>0</v>
      </c>
      <c r="AZ428" s="148">
        <f>+[2]Caquetá!AG428</f>
        <v>0</v>
      </c>
      <c r="BA428" s="148">
        <f>+[2]Casanare!Q428</f>
        <v>0</v>
      </c>
      <c r="BB428" s="148">
        <f>+[2]Casanare!R428</f>
        <v>0</v>
      </c>
      <c r="BC428" s="148">
        <f>+[2]Casanare!AG428</f>
        <v>0</v>
      </c>
      <c r="BD428" s="148">
        <f>+[2]Cauca!Q428</f>
        <v>0</v>
      </c>
      <c r="BE428" s="148">
        <f>+[2]Cauca!R428</f>
        <v>0</v>
      </c>
      <c r="BF428" s="148">
        <f>+[2]Cauca!AG428</f>
        <v>0</v>
      </c>
      <c r="BG428" s="148">
        <f>+[2]Cesar!Q428</f>
        <v>0</v>
      </c>
      <c r="BH428" s="148">
        <f>+[2]Cesar!R428</f>
        <v>0</v>
      </c>
      <c r="BI428" s="148">
        <f>+[2]Cesar!AG428</f>
        <v>0</v>
      </c>
      <c r="BJ428" s="148">
        <f>+[2]Chocó!Q428</f>
        <v>0</v>
      </c>
      <c r="BK428" s="148">
        <f>+[2]Chocó!R428</f>
        <v>0</v>
      </c>
      <c r="BL428" s="148">
        <f>+[2]Chocó!AG428</f>
        <v>0</v>
      </c>
      <c r="BM428" s="148">
        <f>+[2]Córdoba!Q428</f>
        <v>0</v>
      </c>
      <c r="BN428" s="148">
        <f>+[2]Córdoba!R428</f>
        <v>0</v>
      </c>
      <c r="BO428" s="148">
        <f>+[2]Córdoba!AG428</f>
        <v>0</v>
      </c>
      <c r="BP428" s="148" t="str">
        <f>+[2]Cundinamarca!Q428</f>
        <v>NA</v>
      </c>
      <c r="BQ428" s="148" t="str">
        <f>+[2]Cundinamarca!R428</f>
        <v>NA</v>
      </c>
      <c r="BR428" s="148">
        <f>+[2]Cundinamarca!AG428</f>
        <v>0</v>
      </c>
      <c r="BS428" s="148">
        <f>+[2]Guainía!Q428</f>
        <v>0</v>
      </c>
      <c r="BT428" s="148">
        <f>+[2]Guainía!R428</f>
        <v>0</v>
      </c>
      <c r="BU428" s="148">
        <f>+[2]Guainía!AG428</f>
        <v>0</v>
      </c>
      <c r="BV428" s="148">
        <f>+[2]Guaviare!Q428</f>
        <v>0</v>
      </c>
      <c r="BW428" s="148">
        <f>+[2]Guaviare!R428</f>
        <v>0</v>
      </c>
      <c r="BX428" s="148">
        <f>+[2]Guaviare!AG428</f>
        <v>0</v>
      </c>
      <c r="BY428" s="148">
        <f>+[2]Huila!Q428</f>
        <v>0</v>
      </c>
      <c r="BZ428" s="148">
        <f>+[2]Huila!R428</f>
        <v>0</v>
      </c>
      <c r="CA428" s="148">
        <f>+[2]Huila!AG428</f>
        <v>0</v>
      </c>
      <c r="CB428" s="148">
        <f>+'[2]La Guajira'!Q428</f>
        <v>0</v>
      </c>
      <c r="CC428" s="148">
        <f>+'[2]La Guajira'!R428</f>
        <v>0</v>
      </c>
      <c r="CD428" s="148">
        <f>+'[2]La Guajira'!AG428</f>
        <v>0</v>
      </c>
      <c r="CE428" s="148">
        <f>+[2]Magdalena!Q428</f>
        <v>0</v>
      </c>
      <c r="CF428" s="148">
        <f>+[2]Magdalena!R428</f>
        <v>0</v>
      </c>
      <c r="CG428" s="148">
        <f>+[2]Magdalena!AG428</f>
        <v>0</v>
      </c>
      <c r="CH428" s="148">
        <f>+[2]Meta!Q428</f>
        <v>0</v>
      </c>
      <c r="CI428" s="148">
        <f>+[2]Meta!R428</f>
        <v>0</v>
      </c>
      <c r="CJ428" s="148">
        <f>+[2]Meta!AG428</f>
        <v>0</v>
      </c>
      <c r="CK428" s="148">
        <f>+[2]Nariño!Q428</f>
        <v>0</v>
      </c>
      <c r="CL428" s="148">
        <f>+[2]Nariño!R428</f>
        <v>0</v>
      </c>
      <c r="CM428" s="148">
        <f>+[2]Nariño!AG428</f>
        <v>0</v>
      </c>
      <c r="CN428" s="148">
        <f>+'[2]Norte de Santander'!Q428</f>
        <v>0</v>
      </c>
      <c r="CO428" s="148">
        <f>+'[2]Norte de Santander'!R428</f>
        <v>0</v>
      </c>
      <c r="CP428" s="148">
        <f>+'[2]Norte de Santander'!AG428</f>
        <v>0</v>
      </c>
      <c r="CQ428" s="148">
        <f>+[2]Putumayo!Q428</f>
        <v>0</v>
      </c>
      <c r="CR428" s="148">
        <f>+[2]Putumayo!R428</f>
        <v>0</v>
      </c>
      <c r="CS428" s="148">
        <f>+[2]Putumayo!AG428</f>
        <v>0</v>
      </c>
      <c r="CT428" s="148">
        <f>+[2]Quindio!Q428</f>
        <v>0</v>
      </c>
      <c r="CU428" s="148">
        <f>+[2]Quindio!R428</f>
        <v>0</v>
      </c>
      <c r="CV428" s="148">
        <f>+[2]Quindio!AG428</f>
        <v>0</v>
      </c>
      <c r="CW428" s="148">
        <f>+[2]Risaralda!Q428</f>
        <v>0</v>
      </c>
      <c r="CX428" s="148">
        <f>+[2]Risaralda!R428</f>
        <v>0</v>
      </c>
      <c r="CY428" s="148">
        <f>+[2]Risaralda!AG428</f>
        <v>0</v>
      </c>
      <c r="CZ428" s="148">
        <f>+'[2]San Anadrés'!Q428</f>
        <v>0</v>
      </c>
      <c r="DA428" s="148">
        <f>+'[2]San Anadrés'!R428</f>
        <v>0</v>
      </c>
      <c r="DB428" s="148">
        <f>+'[2]San Anadrés'!AG428</f>
        <v>0</v>
      </c>
      <c r="DC428" s="148">
        <f>+[2]Santander!Q428</f>
        <v>0</v>
      </c>
      <c r="DD428" s="148">
        <f>+[2]Santander!R428</f>
        <v>0</v>
      </c>
      <c r="DE428" s="148">
        <f>+[2]Santander!AG428</f>
        <v>0</v>
      </c>
      <c r="DF428" s="148">
        <f>+[2]Sucre!Q428</f>
        <v>0</v>
      </c>
      <c r="DG428" s="148">
        <f>+[2]Sucre!R428</f>
        <v>0</v>
      </c>
      <c r="DH428" s="148">
        <f>+[2]Sucre!AG428</f>
        <v>0</v>
      </c>
      <c r="DI428" s="148">
        <f>+[2]Tolima!Q428</f>
        <v>0</v>
      </c>
      <c r="DJ428" s="148">
        <f>+[2]Tolima!R428</f>
        <v>0</v>
      </c>
      <c r="DK428" s="148">
        <f>+[2]Tolima!AG428</f>
        <v>0</v>
      </c>
      <c r="DL428" s="148">
        <f>+'[2]Valle del Cauca'!Q428</f>
        <v>0</v>
      </c>
      <c r="DM428" s="148">
        <f>+'[2]Valle del Cauca'!R428</f>
        <v>0</v>
      </c>
      <c r="DN428" s="148">
        <f>+'[2]Valle del Cauca'!AG428</f>
        <v>0</v>
      </c>
      <c r="DO428" s="148">
        <f>+[2]Vaupés!Q428</f>
        <v>0</v>
      </c>
      <c r="DP428" s="148">
        <f>+[2]Vaupés!R428</f>
        <v>0</v>
      </c>
      <c r="DQ428" s="148">
        <f>+[2]Vaupés!AG428</f>
        <v>0</v>
      </c>
      <c r="DR428" s="148">
        <f>+[2]Vichada!Q428</f>
        <v>0</v>
      </c>
      <c r="DS428" s="148">
        <f>+[2]Vichada!R428</f>
        <v>0</v>
      </c>
      <c r="DT428" s="148">
        <f>+[2]Vichada!AG428</f>
        <v>0</v>
      </c>
    </row>
    <row r="429" spans="1:124" ht="33.75" hidden="1" x14ac:dyDescent="0.25">
      <c r="A429" s="152" t="s">
        <v>718</v>
      </c>
      <c r="B429" s="149" t="str">
        <f t="shared" si="117"/>
        <v>5-0-13-3</v>
      </c>
      <c r="C429" s="192" t="s">
        <v>1347</v>
      </c>
      <c r="D429" s="88" t="s">
        <v>55</v>
      </c>
      <c r="E429" s="88" t="s">
        <v>56</v>
      </c>
      <c r="F429" s="88" t="s">
        <v>1402</v>
      </c>
      <c r="G429" s="204" t="s">
        <v>1403</v>
      </c>
      <c r="H429" s="135" t="s">
        <v>1413</v>
      </c>
      <c r="I429" s="192" t="s">
        <v>1414</v>
      </c>
      <c r="J429" s="135">
        <v>68</v>
      </c>
      <c r="K429" s="135"/>
      <c r="L429" s="192"/>
      <c r="M429" s="135">
        <v>50</v>
      </c>
      <c r="N429" s="192"/>
      <c r="O429" s="192" t="s">
        <v>57</v>
      </c>
      <c r="P429" s="76" t="s">
        <v>60</v>
      </c>
      <c r="Q429" s="69"/>
      <c r="R429" s="83"/>
      <c r="S429" s="83"/>
      <c r="T429" s="83"/>
      <c r="U429" s="148"/>
      <c r="V429" s="148"/>
      <c r="W429" s="148"/>
      <c r="X429" s="148"/>
      <c r="Y429" s="148"/>
      <c r="Z429" s="148"/>
      <c r="AA429" s="148"/>
      <c r="AB429" s="148"/>
      <c r="AC429" s="148"/>
      <c r="AD429" s="148"/>
      <c r="AE429" s="148"/>
      <c r="AF429" s="148"/>
      <c r="AG429" s="148"/>
      <c r="AH429" s="148"/>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c r="BI429" s="148"/>
      <c r="BJ429" s="148"/>
      <c r="BK429" s="148"/>
      <c r="BL429" s="148"/>
      <c r="BM429" s="148"/>
      <c r="BN429" s="148"/>
      <c r="BO429" s="148"/>
      <c r="BP429" s="148"/>
      <c r="BQ429" s="148"/>
      <c r="BR429" s="148"/>
      <c r="BS429" s="148"/>
      <c r="BT429" s="148"/>
      <c r="BU429" s="148"/>
      <c r="BV429" s="148"/>
      <c r="BW429" s="148"/>
      <c r="BX429" s="148"/>
      <c r="BY429" s="148"/>
      <c r="BZ429" s="148"/>
      <c r="CA429" s="148"/>
      <c r="CB429" s="148"/>
      <c r="CC429" s="148"/>
      <c r="CD429" s="148"/>
      <c r="CE429" s="148"/>
      <c r="CF429" s="148"/>
      <c r="CG429" s="148"/>
      <c r="CH429" s="148"/>
      <c r="CI429" s="148"/>
      <c r="CJ429" s="148"/>
      <c r="CK429" s="148"/>
      <c r="CL429" s="148"/>
      <c r="CM429" s="148"/>
      <c r="CN429" s="148"/>
      <c r="CO429" s="148"/>
      <c r="CP429" s="148"/>
      <c r="CQ429" s="148"/>
      <c r="CR429" s="148"/>
      <c r="CS429" s="148"/>
      <c r="CT429" s="148"/>
      <c r="CU429" s="148"/>
      <c r="CV429" s="148"/>
      <c r="CW429" s="148"/>
      <c r="CX429" s="148"/>
      <c r="CY429" s="148"/>
      <c r="CZ429" s="148"/>
      <c r="DA429" s="148"/>
      <c r="DB429" s="148"/>
      <c r="DC429" s="148"/>
      <c r="DD429" s="148"/>
      <c r="DE429" s="148"/>
      <c r="DF429" s="148"/>
      <c r="DG429" s="148"/>
      <c r="DH429" s="148"/>
      <c r="DI429" s="148"/>
      <c r="DJ429" s="148"/>
      <c r="DK429" s="148"/>
      <c r="DL429" s="148"/>
      <c r="DM429" s="148"/>
      <c r="DN429" s="148"/>
      <c r="DO429" s="148"/>
      <c r="DP429" s="148"/>
      <c r="DQ429" s="148"/>
      <c r="DR429" s="148"/>
      <c r="DS429" s="148"/>
      <c r="DT429" s="148"/>
    </row>
    <row r="430" spans="1:124" ht="30.75" hidden="1" customHeight="1" x14ac:dyDescent="0.25">
      <c r="A430" s="152" t="s">
        <v>718</v>
      </c>
      <c r="B430" s="143" t="str">
        <f t="shared" si="117"/>
        <v>8-0-8</v>
      </c>
      <c r="C430" s="142" t="s">
        <v>1347</v>
      </c>
      <c r="D430" s="1" t="s">
        <v>1415</v>
      </c>
      <c r="E430" s="1" t="s">
        <v>432</v>
      </c>
      <c r="F430" s="1" t="s">
        <v>1416</v>
      </c>
      <c r="G430" s="212" t="s">
        <v>1417</v>
      </c>
      <c r="H430" s="143" t="s">
        <v>1418</v>
      </c>
      <c r="I430" s="146" t="s">
        <v>9</v>
      </c>
      <c r="J430" s="4"/>
      <c r="K430" s="4"/>
      <c r="L430" s="146"/>
      <c r="M430" s="4"/>
      <c r="N430" s="146"/>
      <c r="O430" s="146"/>
      <c r="P430" s="146"/>
      <c r="Q430" s="143"/>
      <c r="R430" s="147"/>
      <c r="S430" s="147"/>
      <c r="T430" s="147"/>
      <c r="U430" s="147"/>
      <c r="V430" s="147"/>
      <c r="W430" s="147"/>
      <c r="X430" s="147"/>
      <c r="Y430" s="147"/>
      <c r="Z430" s="136"/>
      <c r="AA430" s="136"/>
      <c r="AB430" s="136"/>
      <c r="AC430" s="147"/>
      <c r="AD430" s="147"/>
      <c r="AE430" s="147"/>
      <c r="AF430" s="147"/>
      <c r="AG430" s="147"/>
      <c r="AH430" s="147"/>
      <c r="AI430" s="147"/>
      <c r="AJ430" s="147"/>
      <c r="AK430" s="147"/>
      <c r="AL430" s="147"/>
      <c r="AM430" s="147"/>
      <c r="AN430" s="147"/>
      <c r="AO430" s="147"/>
      <c r="AP430" s="147"/>
      <c r="AQ430" s="147"/>
      <c r="AR430" s="147"/>
      <c r="AS430" s="147"/>
      <c r="AT430" s="147"/>
      <c r="AU430" s="147"/>
      <c r="AV430" s="147"/>
      <c r="AW430" s="147"/>
      <c r="AX430" s="147"/>
      <c r="AY430" s="147"/>
      <c r="AZ430" s="147"/>
      <c r="BA430" s="143"/>
      <c r="BB430" s="143"/>
      <c r="BC430" s="147"/>
      <c r="BD430" s="143"/>
      <c r="BE430" s="143"/>
      <c r="BF430" s="147"/>
      <c r="BG430" s="143"/>
      <c r="BH430" s="143"/>
      <c r="BI430" s="147"/>
      <c r="BJ430" s="143"/>
      <c r="BK430" s="143"/>
      <c r="BL430" s="147"/>
      <c r="BM430" s="147"/>
      <c r="BN430" s="147"/>
      <c r="BO430" s="147"/>
      <c r="BP430" s="143"/>
      <c r="BQ430" s="143"/>
      <c r="BR430" s="147"/>
      <c r="BS430" s="147"/>
      <c r="BT430" s="147"/>
      <c r="BU430" s="147"/>
      <c r="BV430" s="147"/>
      <c r="BW430" s="147"/>
      <c r="BX430" s="147"/>
      <c r="BY430" s="143"/>
      <c r="BZ430" s="143"/>
      <c r="CA430" s="147"/>
      <c r="CB430" s="143"/>
      <c r="CC430" s="143"/>
      <c r="CD430" s="147"/>
      <c r="CE430" s="143"/>
      <c r="CF430" s="143"/>
      <c r="CG430" s="147"/>
      <c r="CH430" s="143"/>
      <c r="CI430" s="143"/>
      <c r="CJ430" s="147"/>
      <c r="CK430" s="143"/>
      <c r="CL430" s="143"/>
      <c r="CM430" s="147"/>
      <c r="CN430" s="147"/>
      <c r="CO430" s="147"/>
      <c r="CP430" s="147"/>
      <c r="CQ430" s="143"/>
      <c r="CR430" s="143"/>
      <c r="CS430" s="147"/>
      <c r="CT430" s="143"/>
      <c r="CU430" s="143"/>
      <c r="CV430" s="147"/>
      <c r="CW430" s="143"/>
      <c r="CX430" s="143"/>
      <c r="CY430" s="147"/>
      <c r="CZ430" s="143"/>
      <c r="DA430" s="143"/>
      <c r="DB430" s="147"/>
      <c r="DC430" s="143"/>
      <c r="DD430" s="143"/>
      <c r="DE430" s="147"/>
      <c r="DF430" s="143"/>
      <c r="DG430" s="143"/>
      <c r="DH430" s="147"/>
      <c r="DI430" s="147"/>
      <c r="DJ430" s="147"/>
      <c r="DK430" s="147"/>
      <c r="DL430" s="143"/>
      <c r="DM430" s="143"/>
      <c r="DN430" s="147"/>
      <c r="DO430" s="143"/>
      <c r="DP430" s="143"/>
      <c r="DQ430" s="147"/>
      <c r="DR430" s="143"/>
      <c r="DS430" s="143"/>
      <c r="DT430" s="147"/>
    </row>
    <row r="431" spans="1:124" ht="45" hidden="1" x14ac:dyDescent="0.25">
      <c r="A431" s="152" t="s">
        <v>718</v>
      </c>
      <c r="B431" s="149" t="str">
        <f t="shared" si="117"/>
        <v>8-0-8-1</v>
      </c>
      <c r="C431" s="192" t="s">
        <v>1347</v>
      </c>
      <c r="D431" s="182" t="s">
        <v>1415</v>
      </c>
      <c r="E431" s="88" t="s">
        <v>432</v>
      </c>
      <c r="F431" s="88" t="s">
        <v>1416</v>
      </c>
      <c r="G431" s="204" t="s">
        <v>1417</v>
      </c>
      <c r="H431" s="135" t="s">
        <v>1419</v>
      </c>
      <c r="I431" s="204" t="s">
        <v>1420</v>
      </c>
      <c r="J431" s="135">
        <v>3200</v>
      </c>
      <c r="K431" s="135"/>
      <c r="L431" s="204" t="s">
        <v>1421</v>
      </c>
      <c r="M431" s="135"/>
      <c r="N431" s="204" t="s">
        <v>1358</v>
      </c>
      <c r="O431" s="192" t="s">
        <v>57</v>
      </c>
      <c r="P431" s="76" t="s">
        <v>60</v>
      </c>
      <c r="Q431" s="69"/>
      <c r="R431" s="83"/>
      <c r="S431" s="83"/>
      <c r="T431" s="83"/>
      <c r="U431" s="148"/>
      <c r="V431" s="148"/>
      <c r="W431" s="148"/>
      <c r="X431" s="148"/>
      <c r="Y431" s="148"/>
      <c r="Z431" s="148"/>
      <c r="AA431" s="148"/>
      <c r="AB431" s="148"/>
      <c r="AC431" s="148"/>
      <c r="AD431" s="148"/>
      <c r="AE431" s="148"/>
      <c r="AF431" s="148"/>
      <c r="AG431" s="148"/>
      <c r="AH431" s="148"/>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c r="BI431" s="148"/>
      <c r="BJ431" s="148"/>
      <c r="BK431" s="148"/>
      <c r="BL431" s="148"/>
      <c r="BM431" s="148"/>
      <c r="BN431" s="148"/>
      <c r="BO431" s="148"/>
      <c r="BP431" s="148"/>
      <c r="BQ431" s="148"/>
      <c r="BR431" s="148"/>
      <c r="BS431" s="148"/>
      <c r="BT431" s="148"/>
      <c r="BU431" s="148"/>
      <c r="BV431" s="148"/>
      <c r="BW431" s="148"/>
      <c r="BX431" s="148"/>
      <c r="BY431" s="148"/>
      <c r="BZ431" s="148"/>
      <c r="CA431" s="148"/>
      <c r="CB431" s="148"/>
      <c r="CC431" s="148"/>
      <c r="CD431" s="148"/>
      <c r="CE431" s="148"/>
      <c r="CF431" s="148"/>
      <c r="CG431" s="148"/>
      <c r="CH431" s="148"/>
      <c r="CI431" s="148"/>
      <c r="CJ431" s="148"/>
      <c r="CK431" s="148"/>
      <c r="CL431" s="148"/>
      <c r="CM431" s="148"/>
      <c r="CN431" s="148"/>
      <c r="CO431" s="148"/>
      <c r="CP431" s="148"/>
      <c r="CQ431" s="148"/>
      <c r="CR431" s="148"/>
      <c r="CS431" s="148"/>
      <c r="CT431" s="148"/>
      <c r="CU431" s="148"/>
      <c r="CV431" s="148"/>
      <c r="CW431" s="148"/>
      <c r="CX431" s="148"/>
      <c r="CY431" s="148"/>
      <c r="CZ431" s="148"/>
      <c r="DA431" s="148"/>
      <c r="DB431" s="148"/>
      <c r="DC431" s="148"/>
      <c r="DD431" s="148"/>
      <c r="DE431" s="148"/>
      <c r="DF431" s="148"/>
      <c r="DG431" s="148"/>
      <c r="DH431" s="148"/>
      <c r="DI431" s="148"/>
      <c r="DJ431" s="148"/>
      <c r="DK431" s="148"/>
      <c r="DL431" s="148"/>
      <c r="DM431" s="148"/>
      <c r="DN431" s="148"/>
      <c r="DO431" s="148"/>
      <c r="DP431" s="148"/>
      <c r="DQ431" s="148"/>
      <c r="DR431" s="148"/>
      <c r="DS431" s="148"/>
      <c r="DT431" s="148"/>
    </row>
    <row r="432" spans="1:124" ht="39" hidden="1" customHeight="1" x14ac:dyDescent="0.25">
      <c r="A432" s="152" t="s">
        <v>718</v>
      </c>
      <c r="B432" s="149" t="str">
        <f t="shared" si="117"/>
        <v>8-0-8-2</v>
      </c>
      <c r="C432" s="192" t="s">
        <v>1347</v>
      </c>
      <c r="D432" s="182" t="s">
        <v>1415</v>
      </c>
      <c r="E432" s="88" t="s">
        <v>432</v>
      </c>
      <c r="F432" s="88" t="s">
        <v>1416</v>
      </c>
      <c r="G432" s="204" t="s">
        <v>1417</v>
      </c>
      <c r="H432" s="135" t="s">
        <v>1422</v>
      </c>
      <c r="I432" s="204" t="s">
        <v>1423</v>
      </c>
      <c r="J432" s="135">
        <v>16</v>
      </c>
      <c r="K432" s="135"/>
      <c r="L432" s="204" t="s">
        <v>1424</v>
      </c>
      <c r="M432" s="135"/>
      <c r="N432" s="204" t="s">
        <v>1425</v>
      </c>
      <c r="O432" s="192" t="s">
        <v>57</v>
      </c>
      <c r="P432" s="76" t="s">
        <v>60</v>
      </c>
      <c r="Q432" s="69"/>
      <c r="R432" s="83"/>
      <c r="S432" s="83"/>
      <c r="T432" s="83"/>
      <c r="U432" s="148"/>
      <c r="V432" s="148"/>
      <c r="W432" s="148"/>
      <c r="X432" s="148"/>
      <c r="Y432" s="148"/>
      <c r="Z432" s="148"/>
      <c r="AA432" s="148"/>
      <c r="AB432" s="148"/>
      <c r="AC432" s="148"/>
      <c r="AD432" s="148"/>
      <c r="AE432" s="148"/>
      <c r="AF432" s="148"/>
      <c r="AG432" s="148"/>
      <c r="AH432" s="148"/>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c r="BI432" s="148"/>
      <c r="BJ432" s="148"/>
      <c r="BK432" s="148"/>
      <c r="BL432" s="148"/>
      <c r="BM432" s="148"/>
      <c r="BN432" s="148"/>
      <c r="BO432" s="148"/>
      <c r="BP432" s="148"/>
      <c r="BQ432" s="148"/>
      <c r="BR432" s="148"/>
      <c r="BS432" s="148"/>
      <c r="BT432" s="148"/>
      <c r="BU432" s="148"/>
      <c r="BV432" s="148"/>
      <c r="BW432" s="148"/>
      <c r="BX432" s="148"/>
      <c r="BY432" s="148"/>
      <c r="BZ432" s="148"/>
      <c r="CA432" s="148"/>
      <c r="CB432" s="148"/>
      <c r="CC432" s="148"/>
      <c r="CD432" s="148"/>
      <c r="CE432" s="148"/>
      <c r="CF432" s="148"/>
      <c r="CG432" s="148"/>
      <c r="CH432" s="148"/>
      <c r="CI432" s="148"/>
      <c r="CJ432" s="148"/>
      <c r="CK432" s="148"/>
      <c r="CL432" s="148"/>
      <c r="CM432" s="148"/>
      <c r="CN432" s="148"/>
      <c r="CO432" s="148"/>
      <c r="CP432" s="148"/>
      <c r="CQ432" s="148"/>
      <c r="CR432" s="148"/>
      <c r="CS432" s="148"/>
      <c r="CT432" s="148"/>
      <c r="CU432" s="148"/>
      <c r="CV432" s="148"/>
      <c r="CW432" s="148"/>
      <c r="CX432" s="148"/>
      <c r="CY432" s="148"/>
      <c r="CZ432" s="148"/>
      <c r="DA432" s="148"/>
      <c r="DB432" s="148"/>
      <c r="DC432" s="148"/>
      <c r="DD432" s="148"/>
      <c r="DE432" s="148"/>
      <c r="DF432" s="148"/>
      <c r="DG432" s="148"/>
      <c r="DH432" s="148"/>
      <c r="DI432" s="148"/>
      <c r="DJ432" s="148"/>
      <c r="DK432" s="148"/>
      <c r="DL432" s="148"/>
      <c r="DM432" s="148"/>
      <c r="DN432" s="148"/>
      <c r="DO432" s="148"/>
      <c r="DP432" s="148"/>
      <c r="DQ432" s="148"/>
      <c r="DR432" s="148"/>
      <c r="DS432" s="148"/>
      <c r="DT432" s="148"/>
    </row>
    <row r="433" spans="1:124" ht="33.75" hidden="1" x14ac:dyDescent="0.25">
      <c r="A433" s="152" t="s">
        <v>718</v>
      </c>
      <c r="B433" s="143" t="str">
        <f t="shared" si="117"/>
        <v>5-0-14</v>
      </c>
      <c r="C433" s="142" t="s">
        <v>1347</v>
      </c>
      <c r="D433" s="142" t="s">
        <v>55</v>
      </c>
      <c r="E433" s="1" t="s">
        <v>56</v>
      </c>
      <c r="F433" s="1" t="s">
        <v>1426</v>
      </c>
      <c r="G433" s="212" t="s">
        <v>1427</v>
      </c>
      <c r="H433" s="143" t="s">
        <v>1428</v>
      </c>
      <c r="I433" s="146" t="s">
        <v>9</v>
      </c>
      <c r="J433" s="4"/>
      <c r="K433" s="4">
        <f>SUBTOTAL(9,K434:K454)</f>
        <v>0</v>
      </c>
      <c r="L433" s="146"/>
      <c r="M433" s="4"/>
      <c r="N433" s="146"/>
      <c r="O433" s="146"/>
      <c r="P433" s="146"/>
      <c r="Q433" s="143"/>
      <c r="R433" s="147"/>
      <c r="S433" s="147"/>
      <c r="T433" s="147"/>
      <c r="U433" s="147"/>
      <c r="V433" s="147"/>
      <c r="W433" s="147"/>
      <c r="X433" s="147"/>
      <c r="Y433" s="147"/>
      <c r="Z433" s="136"/>
      <c r="AA433" s="136"/>
      <c r="AB433" s="136"/>
      <c r="AC433" s="147"/>
      <c r="AD433" s="147"/>
      <c r="AE433" s="147"/>
      <c r="AF433" s="147"/>
      <c r="AG433" s="147"/>
      <c r="AH433" s="147"/>
      <c r="AI433" s="147"/>
      <c r="AJ433" s="147"/>
      <c r="AK433" s="147"/>
      <c r="AL433" s="147"/>
      <c r="AM433" s="147"/>
      <c r="AN433" s="147"/>
      <c r="AO433" s="147"/>
      <c r="AP433" s="147"/>
      <c r="AQ433" s="147"/>
      <c r="AR433" s="147"/>
      <c r="AS433" s="147"/>
      <c r="AT433" s="147"/>
      <c r="AU433" s="147"/>
      <c r="AV433" s="147"/>
      <c r="AW433" s="147"/>
      <c r="AX433" s="147"/>
      <c r="AY433" s="147"/>
      <c r="AZ433" s="147"/>
      <c r="BA433" s="143"/>
      <c r="BB433" s="143"/>
      <c r="BC433" s="147"/>
      <c r="BD433" s="143"/>
      <c r="BE433" s="143"/>
      <c r="BF433" s="147"/>
      <c r="BG433" s="143"/>
      <c r="BH433" s="143"/>
      <c r="BI433" s="147"/>
      <c r="BJ433" s="143"/>
      <c r="BK433" s="143"/>
      <c r="BL433" s="147"/>
      <c r="BM433" s="147"/>
      <c r="BN433" s="147"/>
      <c r="BO433" s="147"/>
      <c r="BP433" s="143"/>
      <c r="BQ433" s="143"/>
      <c r="BR433" s="147"/>
      <c r="BS433" s="147"/>
      <c r="BT433" s="147"/>
      <c r="BU433" s="147"/>
      <c r="BV433" s="147"/>
      <c r="BW433" s="147"/>
      <c r="BX433" s="147"/>
      <c r="BY433" s="143"/>
      <c r="BZ433" s="143"/>
      <c r="CA433" s="147"/>
      <c r="CB433" s="143"/>
      <c r="CC433" s="143"/>
      <c r="CD433" s="147"/>
      <c r="CE433" s="143"/>
      <c r="CF433" s="143"/>
      <c r="CG433" s="147"/>
      <c r="CH433" s="143"/>
      <c r="CI433" s="143"/>
      <c r="CJ433" s="147"/>
      <c r="CK433" s="143"/>
      <c r="CL433" s="143"/>
      <c r="CM433" s="147"/>
      <c r="CN433" s="147"/>
      <c r="CO433" s="147"/>
      <c r="CP433" s="147"/>
      <c r="CQ433" s="143"/>
      <c r="CR433" s="143"/>
      <c r="CS433" s="147"/>
      <c r="CT433" s="143"/>
      <c r="CU433" s="143"/>
      <c r="CV433" s="147"/>
      <c r="CW433" s="143"/>
      <c r="CX433" s="143"/>
      <c r="CY433" s="147"/>
      <c r="CZ433" s="143"/>
      <c r="DA433" s="143"/>
      <c r="DB433" s="147"/>
      <c r="DC433" s="143"/>
      <c r="DD433" s="143"/>
      <c r="DE433" s="147"/>
      <c r="DF433" s="143"/>
      <c r="DG433" s="143"/>
      <c r="DH433" s="147"/>
      <c r="DI433" s="147"/>
      <c r="DJ433" s="147"/>
      <c r="DK433" s="147"/>
      <c r="DL433" s="143"/>
      <c r="DM433" s="143"/>
      <c r="DN433" s="147"/>
      <c r="DO433" s="143"/>
      <c r="DP433" s="143"/>
      <c r="DQ433" s="147"/>
      <c r="DR433" s="143"/>
      <c r="DS433" s="143"/>
      <c r="DT433" s="147"/>
    </row>
    <row r="434" spans="1:124" ht="45" hidden="1" x14ac:dyDescent="0.25">
      <c r="A434" s="152" t="s">
        <v>718</v>
      </c>
      <c r="B434" s="149" t="str">
        <f t="shared" si="117"/>
        <v>5-0-14-1</v>
      </c>
      <c r="C434" s="257" t="s">
        <v>1347</v>
      </c>
      <c r="D434" s="88" t="s">
        <v>55</v>
      </c>
      <c r="E434" s="257" t="s">
        <v>56</v>
      </c>
      <c r="F434" s="258" t="s">
        <v>1426</v>
      </c>
      <c r="G434" s="257" t="s">
        <v>1427</v>
      </c>
      <c r="H434" s="259" t="s">
        <v>1429</v>
      </c>
      <c r="I434" s="260" t="s">
        <v>1825</v>
      </c>
      <c r="J434" s="296">
        <v>1</v>
      </c>
      <c r="K434" s="261">
        <v>4.76</v>
      </c>
      <c r="L434" s="262" t="s">
        <v>1826</v>
      </c>
      <c r="M434" s="296">
        <v>1</v>
      </c>
      <c r="N434" s="263" t="s">
        <v>1827</v>
      </c>
      <c r="O434" s="262" t="s">
        <v>58</v>
      </c>
      <c r="P434" s="150" t="s">
        <v>60</v>
      </c>
      <c r="Q434" s="69" t="e">
        <f t="shared" ref="Q434:Q443" si="128">V434/U434*100</f>
        <v>#DIV/0!</v>
      </c>
      <c r="R434" s="83" t="e">
        <f t="shared" si="125"/>
        <v>#DIV/0!</v>
      </c>
      <c r="S434" s="83">
        <f>+[2]Amazonas!S434+[2]Antioquia!S434+[2]Atantico!S434+[2]Arauca!S434+[2]Bolivar!S434+[2]Boyacá!S434+[2]Caldas!S434+[2]Caquetá!S434+[2]Casanare!S434+[2]Cauca!S434+[2]Cesar!S434+[2]Chocó!S434+[2]Córdoba!S434+[2]Cundinamarca!S434+[2]Guainía!S434+[2]Guaviare!S434+[2]Huila!S434+'[2]La Guajira'!S434+[2]Magdalena!S434+[2]Meta!S434+[2]Nariño!S434+'[2]Norte de Santander'!S434+[2]Putumayo!S434+[2]Quindio!S434+[2]Risaralda!S434+'[2]San Anadrés'!S434+[2]Santander!S434+[2]Sucre!S434+[2]Tolima!S434+'[2]Valle del Cauca'!S434+[2]Vaupés!S434+[2]Vichada!S434</f>
        <v>0</v>
      </c>
      <c r="T434" s="83">
        <f>+[2]Amazonas!T434+[2]Antioquia!T434+[2]Atantico!T434+[2]Arauca!T434+[2]Bolivar!T434+[2]Boyacá!T434+[2]Caldas!T434+[2]Caquetá!T434+[2]Casanare!T434+[2]Cauca!T434+[2]Cesar!T434+[2]Chocó!T434+[2]Córdoba!T434+[2]Cundinamarca!T434+[2]Guainía!T434+[2]Guaviare!T434+[2]Huila!T434+'[2]La Guajira'!T434+[2]Magdalena!T434+[2]Meta!T434+[2]Nariño!T434+'[2]Norte de Santander'!T434+[2]Putumayo!T434+[2]Quindio!T434+[2]Risaralda!T434+'[2]San Anadrés'!T434+[2]Santander!T434+[2]Sucre!T434+[2]Tolima!T434+'[2]Valle del Cauca'!T434+[2]Vaupés!T434+[2]Vichada!T434</f>
        <v>0</v>
      </c>
      <c r="U434" s="148">
        <f t="shared" ref="U434:U443" si="129">W434+Z434</f>
        <v>0</v>
      </c>
      <c r="V434" s="148">
        <f t="shared" ref="V434:V443" si="130">Y434+AB434</f>
        <v>0</v>
      </c>
      <c r="W434" s="148">
        <f>+'[2]Oficinas Nacionales'!Q434</f>
        <v>0</v>
      </c>
      <c r="X434" s="148">
        <f>+'[2]Oficinas Nacionales'!R434</f>
        <v>0</v>
      </c>
      <c r="Y434" s="148">
        <f>+'[2]Oficinas Nacionales'!AG434</f>
        <v>0</v>
      </c>
      <c r="Z434" s="148">
        <f t="shared" ref="Z434:Z443" si="131">+AC434+AF434+AI434+AL434+AO434+AR434+AU434+AX434+BA434+BD434+BG434+BJ434+BM434+BP434+BS434+BV434+BY434+CB434+CE434+CH434+CK434+CN434+CQ434+CT434+CW434+CZ434+DC434+DF434+DI434+DL434+DO434+DR434</f>
        <v>0</v>
      </c>
      <c r="AA434" s="148">
        <f t="shared" ref="AA434:AA443" si="132">+AD434+AG434+AK434+AM434+AP434+AS434+AV434+AY434+BB434+BE434+BH434+BK434+BN434+BQ434+BT434+BW434+BZ434+CC434+CF434+CI434+CL434+CO434+CR434+CU434+CX434+DA434+DD434+DG434+DJ434+DM434+DP434+DS434</f>
        <v>0</v>
      </c>
      <c r="AB434" s="148">
        <f t="shared" ref="AB434:AB443" si="133">+AE434+AH434+AK434+AN434+AQ434+AT434+AW434+AZ434+BC434+BF434+BI434+BL434+BO434+BR434+BU434+BX434+CA434+CD434+CG434+CJ434+CM434+CP434+CS434+CV434+CY434+DB434+DE434+DH434+DK434+DN434+DQ434+DT434</f>
        <v>0</v>
      </c>
      <c r="AC434" s="148">
        <f>+[2]Amazonas!Q434</f>
        <v>0</v>
      </c>
      <c r="AD434" s="148">
        <f>+[2]Amazonas!R434</f>
        <v>0</v>
      </c>
      <c r="AE434" s="148">
        <f>+[2]Amazonas!AG434</f>
        <v>0</v>
      </c>
      <c r="AF434" s="148">
        <f>+[2]Antioquia!Q434</f>
        <v>0</v>
      </c>
      <c r="AG434" s="148">
        <f>+[2]Antioquia!R434</f>
        <v>0</v>
      </c>
      <c r="AH434" s="148">
        <f>+[2]Antioquia!AG434</f>
        <v>0</v>
      </c>
      <c r="AI434" s="148">
        <f>+[2]Atantico!Q434</f>
        <v>0</v>
      </c>
      <c r="AJ434" s="148">
        <f>+[2]Atantico!R434</f>
        <v>0</v>
      </c>
      <c r="AK434" s="148">
        <f>+[2]Atantico!AG434</f>
        <v>0</v>
      </c>
      <c r="AL434" s="148">
        <f>+[2]Arauca!Q434</f>
        <v>0</v>
      </c>
      <c r="AM434" s="148">
        <f>+[2]Arauca!R434</f>
        <v>0</v>
      </c>
      <c r="AN434" s="148">
        <f>+[2]Arauca!AG434</f>
        <v>0</v>
      </c>
      <c r="AO434" s="148">
        <f>+[2]Bolivar!Q434</f>
        <v>0</v>
      </c>
      <c r="AP434" s="148">
        <f>+[2]Bolivar!R434</f>
        <v>0</v>
      </c>
      <c r="AQ434" s="148">
        <f>+[2]Bolivar!AG434</f>
        <v>0</v>
      </c>
      <c r="AR434" s="148">
        <f>+[2]Boyacá!Q434</f>
        <v>0</v>
      </c>
      <c r="AS434" s="148">
        <f>+[2]Boyacá!R434</f>
        <v>0</v>
      </c>
      <c r="AT434" s="148">
        <f>+[2]Boyacá!AG434</f>
        <v>0</v>
      </c>
      <c r="AU434" s="148">
        <f>+[2]Caldas!Q434</f>
        <v>0</v>
      </c>
      <c r="AV434" s="148">
        <f>+[2]Caldas!R434</f>
        <v>0</v>
      </c>
      <c r="AW434" s="148">
        <f>+[2]Caldas!AG434</f>
        <v>0</v>
      </c>
      <c r="AX434" s="148">
        <f>+[2]Caquetá!Q434</f>
        <v>0</v>
      </c>
      <c r="AY434" s="148">
        <f>+[2]Caquetá!R434</f>
        <v>0</v>
      </c>
      <c r="AZ434" s="148">
        <f>+[2]Caquetá!AG434</f>
        <v>0</v>
      </c>
      <c r="BA434" s="148">
        <f>+[2]Casanare!Q434</f>
        <v>0</v>
      </c>
      <c r="BB434" s="148">
        <f>+[2]Casanare!R434</f>
        <v>0</v>
      </c>
      <c r="BC434" s="148">
        <f>+[2]Casanare!AG434</f>
        <v>0</v>
      </c>
      <c r="BD434" s="148">
        <f>+[2]Cauca!Q434</f>
        <v>0</v>
      </c>
      <c r="BE434" s="148">
        <f>+[2]Cauca!R434</f>
        <v>0</v>
      </c>
      <c r="BF434" s="148">
        <f>+[2]Cauca!AG434</f>
        <v>0</v>
      </c>
      <c r="BG434" s="148">
        <f>+[2]Cesar!Q434</f>
        <v>0</v>
      </c>
      <c r="BH434" s="148">
        <f>+[2]Cesar!R434</f>
        <v>0</v>
      </c>
      <c r="BI434" s="148">
        <f>+[2]Cesar!AG434</f>
        <v>0</v>
      </c>
      <c r="BJ434" s="148">
        <f>+[2]Chocó!Q434</f>
        <v>0</v>
      </c>
      <c r="BK434" s="148">
        <f>+[2]Chocó!R434</f>
        <v>0</v>
      </c>
      <c r="BL434" s="148">
        <f>+[2]Chocó!AG434</f>
        <v>0</v>
      </c>
      <c r="BM434" s="148">
        <f>+[2]Córdoba!Q434</f>
        <v>0</v>
      </c>
      <c r="BN434" s="148">
        <f>+[2]Córdoba!R434</f>
        <v>0</v>
      </c>
      <c r="BO434" s="148">
        <f>+[2]Córdoba!AG434</f>
        <v>0</v>
      </c>
      <c r="BP434" s="148">
        <f>+[2]Cundinamarca!Q434</f>
        <v>0</v>
      </c>
      <c r="BQ434" s="148">
        <f>+[2]Cundinamarca!R434</f>
        <v>0</v>
      </c>
      <c r="BR434" s="148">
        <f>+[2]Cundinamarca!AG434</f>
        <v>0</v>
      </c>
      <c r="BS434" s="148">
        <f>+[2]Guainía!Q434</f>
        <v>0</v>
      </c>
      <c r="BT434" s="148">
        <f>+[2]Guainía!R434</f>
        <v>0</v>
      </c>
      <c r="BU434" s="148">
        <f>+[2]Guainía!AG434</f>
        <v>0</v>
      </c>
      <c r="BV434" s="148">
        <f>+[2]Guaviare!Q434</f>
        <v>0</v>
      </c>
      <c r="BW434" s="148">
        <f>+[2]Guaviare!R434</f>
        <v>0</v>
      </c>
      <c r="BX434" s="148">
        <f>+[2]Guaviare!AG434</f>
        <v>0</v>
      </c>
      <c r="BY434" s="148">
        <f>+[2]Huila!Q434</f>
        <v>0</v>
      </c>
      <c r="BZ434" s="148">
        <f>+[2]Huila!R434</f>
        <v>0</v>
      </c>
      <c r="CA434" s="148">
        <f>+[2]Huila!AG434</f>
        <v>0</v>
      </c>
      <c r="CB434" s="148">
        <f>+'[2]La Guajira'!Q434</f>
        <v>0</v>
      </c>
      <c r="CC434" s="148">
        <f>+'[2]La Guajira'!R434</f>
        <v>0</v>
      </c>
      <c r="CD434" s="148">
        <f>+'[2]La Guajira'!AG434</f>
        <v>0</v>
      </c>
      <c r="CE434" s="148">
        <f>+[2]Magdalena!Q434</f>
        <v>0</v>
      </c>
      <c r="CF434" s="148">
        <f>+[2]Magdalena!R434</f>
        <v>0</v>
      </c>
      <c r="CG434" s="148">
        <f>+[2]Magdalena!AG434</f>
        <v>0</v>
      </c>
      <c r="CH434" s="148">
        <f>+[2]Meta!Q434</f>
        <v>0</v>
      </c>
      <c r="CI434" s="148">
        <f>+[2]Meta!R434</f>
        <v>0</v>
      </c>
      <c r="CJ434" s="148">
        <f>+[2]Meta!AG434</f>
        <v>0</v>
      </c>
      <c r="CK434" s="148">
        <f>+[2]Nariño!Q434</f>
        <v>0</v>
      </c>
      <c r="CL434" s="148">
        <f>+[2]Nariño!R434</f>
        <v>0</v>
      </c>
      <c r="CM434" s="148">
        <f>+[2]Nariño!AG434</f>
        <v>0</v>
      </c>
      <c r="CN434" s="148">
        <f>+'[2]Norte de Santander'!Q434</f>
        <v>0</v>
      </c>
      <c r="CO434" s="148">
        <f>+'[2]Norte de Santander'!R434</f>
        <v>0</v>
      </c>
      <c r="CP434" s="148">
        <f>+'[2]Norte de Santander'!AG434</f>
        <v>0</v>
      </c>
      <c r="CQ434" s="148">
        <f>+[2]Putumayo!Q434</f>
        <v>0</v>
      </c>
      <c r="CR434" s="148">
        <f>+[2]Putumayo!R434</f>
        <v>0</v>
      </c>
      <c r="CS434" s="148">
        <f>+[2]Putumayo!AG434</f>
        <v>0</v>
      </c>
      <c r="CT434" s="148">
        <f>+[2]Quindio!Q434</f>
        <v>0</v>
      </c>
      <c r="CU434" s="148">
        <f>+[2]Quindio!R434</f>
        <v>0</v>
      </c>
      <c r="CV434" s="148">
        <f>+[2]Quindio!AG434</f>
        <v>0</v>
      </c>
      <c r="CW434" s="148">
        <f>+[2]Risaralda!Q434</f>
        <v>0</v>
      </c>
      <c r="CX434" s="148">
        <f>+[2]Risaralda!R434</f>
        <v>0</v>
      </c>
      <c r="CY434" s="148">
        <f>+[2]Risaralda!AG434</f>
        <v>0</v>
      </c>
      <c r="CZ434" s="148">
        <f>+'[2]San Anadrés'!Q434</f>
        <v>0</v>
      </c>
      <c r="DA434" s="148">
        <f>+'[2]San Anadrés'!R434</f>
        <v>0</v>
      </c>
      <c r="DB434" s="148">
        <f>+'[2]San Anadrés'!AG434</f>
        <v>0</v>
      </c>
      <c r="DC434" s="148">
        <f>+[2]Santander!Q434</f>
        <v>0</v>
      </c>
      <c r="DD434" s="148">
        <f>+[2]Santander!R434</f>
        <v>0</v>
      </c>
      <c r="DE434" s="148">
        <f>+[2]Santander!AG434</f>
        <v>0</v>
      </c>
      <c r="DF434" s="148">
        <f>+[2]Sucre!Q434</f>
        <v>0</v>
      </c>
      <c r="DG434" s="148">
        <f>+[2]Sucre!R434</f>
        <v>0</v>
      </c>
      <c r="DH434" s="148">
        <f>+[2]Sucre!AG434</f>
        <v>0</v>
      </c>
      <c r="DI434" s="148">
        <f>+[2]Tolima!Q434</f>
        <v>0</v>
      </c>
      <c r="DJ434" s="148">
        <f>+[2]Tolima!R434</f>
        <v>0</v>
      </c>
      <c r="DK434" s="148">
        <f>+[2]Tolima!AG434</f>
        <v>0</v>
      </c>
      <c r="DL434" s="148">
        <f>+'[2]Valle del Cauca'!Q434</f>
        <v>0</v>
      </c>
      <c r="DM434" s="148">
        <f>+'[2]Valle del Cauca'!R434</f>
        <v>0</v>
      </c>
      <c r="DN434" s="148">
        <f>+'[2]Valle del Cauca'!AG434</f>
        <v>0</v>
      </c>
      <c r="DO434" s="148">
        <f>+[2]Vaupés!Q434</f>
        <v>0</v>
      </c>
      <c r="DP434" s="148">
        <f>+[2]Vaupés!R434</f>
        <v>0</v>
      </c>
      <c r="DQ434" s="148">
        <f>+[2]Vaupés!AG434</f>
        <v>0</v>
      </c>
      <c r="DR434" s="148">
        <f>+[2]Vichada!Q434</f>
        <v>0</v>
      </c>
      <c r="DS434" s="148">
        <f>+[2]Vichada!R434</f>
        <v>0</v>
      </c>
      <c r="DT434" s="148">
        <f>+[2]Vichada!AG434</f>
        <v>0</v>
      </c>
    </row>
    <row r="435" spans="1:124" ht="33.75" hidden="1" x14ac:dyDescent="0.25">
      <c r="A435" s="152" t="s">
        <v>718</v>
      </c>
      <c r="B435" s="149" t="str">
        <f t="shared" si="117"/>
        <v>5-0-14-2</v>
      </c>
      <c r="C435" s="257" t="s">
        <v>1347</v>
      </c>
      <c r="D435" s="88" t="s">
        <v>55</v>
      </c>
      <c r="E435" s="257" t="s">
        <v>56</v>
      </c>
      <c r="F435" s="258" t="s">
        <v>1426</v>
      </c>
      <c r="G435" s="257" t="s">
        <v>1427</v>
      </c>
      <c r="H435" s="259" t="s">
        <v>1433</v>
      </c>
      <c r="I435" s="264" t="s">
        <v>1434</v>
      </c>
      <c r="J435" s="296">
        <v>286</v>
      </c>
      <c r="K435" s="261">
        <v>4.76</v>
      </c>
      <c r="L435" s="262" t="s">
        <v>1435</v>
      </c>
      <c r="M435" s="296">
        <v>0</v>
      </c>
      <c r="N435" s="263" t="s">
        <v>1436</v>
      </c>
      <c r="O435" s="262" t="s">
        <v>58</v>
      </c>
      <c r="P435" s="150" t="s">
        <v>60</v>
      </c>
      <c r="Q435" s="69" t="e">
        <f t="shared" si="128"/>
        <v>#DIV/0!</v>
      </c>
      <c r="R435" s="83" t="e">
        <f t="shared" si="125"/>
        <v>#DIV/0!</v>
      </c>
      <c r="S435" s="83">
        <f>+[2]Amazonas!S435+[2]Antioquia!S435+[2]Atantico!S435+[2]Arauca!S435+[2]Bolivar!S435+[2]Boyacá!S435+[2]Caldas!S435+[2]Caquetá!S435+[2]Casanare!S435+[2]Cauca!S435+[2]Cesar!S435+[2]Chocó!S435+[2]Córdoba!S435+[2]Cundinamarca!S435+[2]Guainía!S435+[2]Guaviare!S435+[2]Huila!S435+'[2]La Guajira'!S435+[2]Magdalena!S435+[2]Meta!S435+[2]Nariño!S435+'[2]Norte de Santander'!S435+[2]Putumayo!S435+[2]Quindio!S435+[2]Risaralda!S435+'[2]San Anadrés'!S435+[2]Santander!S435+[2]Sucre!S435+[2]Tolima!S435+'[2]Valle del Cauca'!S435+[2]Vaupés!S435+[2]Vichada!S435</f>
        <v>0</v>
      </c>
      <c r="T435" s="83">
        <f>+[2]Amazonas!T435+[2]Antioquia!T435+[2]Atantico!T435+[2]Arauca!T435+[2]Bolivar!T435+[2]Boyacá!T435+[2]Caldas!T435+[2]Caquetá!T435+[2]Casanare!T435+[2]Cauca!T435+[2]Cesar!T435+[2]Chocó!T435+[2]Córdoba!T435+[2]Cundinamarca!T435+[2]Guainía!T435+[2]Guaviare!T435+[2]Huila!T435+'[2]La Guajira'!T435+[2]Magdalena!T435+[2]Meta!T435+[2]Nariño!T435+'[2]Norte de Santander'!T435+[2]Putumayo!T435+[2]Quindio!T435+[2]Risaralda!T435+'[2]San Anadrés'!T435+[2]Santander!T435+[2]Sucre!T435+[2]Tolima!T435+'[2]Valle del Cauca'!T435+[2]Vaupés!T435+[2]Vichada!T435</f>
        <v>0</v>
      </c>
      <c r="U435" s="148">
        <f t="shared" si="129"/>
        <v>0</v>
      </c>
      <c r="V435" s="148">
        <f t="shared" si="130"/>
        <v>0</v>
      </c>
      <c r="W435" s="148">
        <f>+'[2]Oficinas Nacionales'!Q435</f>
        <v>0</v>
      </c>
      <c r="X435" s="148">
        <f>+'[2]Oficinas Nacionales'!R435</f>
        <v>0</v>
      </c>
      <c r="Y435" s="148">
        <f>+'[2]Oficinas Nacionales'!AG435</f>
        <v>0</v>
      </c>
      <c r="Z435" s="148">
        <f t="shared" si="131"/>
        <v>0</v>
      </c>
      <c r="AA435" s="148">
        <f t="shared" si="132"/>
        <v>0</v>
      </c>
      <c r="AB435" s="148">
        <f t="shared" si="133"/>
        <v>0</v>
      </c>
      <c r="AC435" s="148">
        <f>+[2]Amazonas!Q435</f>
        <v>0</v>
      </c>
      <c r="AD435" s="148">
        <f>+[2]Amazonas!R435</f>
        <v>0</v>
      </c>
      <c r="AE435" s="148">
        <f>+[2]Amazonas!AG435</f>
        <v>0</v>
      </c>
      <c r="AF435" s="148">
        <f>+[2]Antioquia!Q435</f>
        <v>0</v>
      </c>
      <c r="AG435" s="148">
        <f>+[2]Antioquia!R435</f>
        <v>0</v>
      </c>
      <c r="AH435" s="148">
        <f>+[2]Antioquia!AG435</f>
        <v>0</v>
      </c>
      <c r="AI435" s="148">
        <f>+[2]Atantico!Q435</f>
        <v>0</v>
      </c>
      <c r="AJ435" s="148">
        <f>+[2]Atantico!R435</f>
        <v>0</v>
      </c>
      <c r="AK435" s="148">
        <f>+[2]Atantico!AG435</f>
        <v>0</v>
      </c>
      <c r="AL435" s="148">
        <f>+[2]Arauca!Q435</f>
        <v>0</v>
      </c>
      <c r="AM435" s="148">
        <f>+[2]Arauca!R435</f>
        <v>0</v>
      </c>
      <c r="AN435" s="148">
        <f>+[2]Arauca!AG435</f>
        <v>0</v>
      </c>
      <c r="AO435" s="148">
        <f>+[2]Bolivar!Q435</f>
        <v>0</v>
      </c>
      <c r="AP435" s="148">
        <f>+[2]Bolivar!R435</f>
        <v>0</v>
      </c>
      <c r="AQ435" s="148">
        <f>+[2]Bolivar!AG435</f>
        <v>0</v>
      </c>
      <c r="AR435" s="148">
        <f>+[2]Boyacá!Q435</f>
        <v>0</v>
      </c>
      <c r="AS435" s="148">
        <f>+[2]Boyacá!R435</f>
        <v>0</v>
      </c>
      <c r="AT435" s="148">
        <f>+[2]Boyacá!AG435</f>
        <v>0</v>
      </c>
      <c r="AU435" s="148">
        <f>+[2]Caldas!Q435</f>
        <v>0</v>
      </c>
      <c r="AV435" s="148">
        <f>+[2]Caldas!R435</f>
        <v>0</v>
      </c>
      <c r="AW435" s="148">
        <f>+[2]Caldas!AG435</f>
        <v>0</v>
      </c>
      <c r="AX435" s="148">
        <f>+[2]Caquetá!Q435</f>
        <v>0</v>
      </c>
      <c r="AY435" s="148">
        <f>+[2]Caquetá!R435</f>
        <v>0</v>
      </c>
      <c r="AZ435" s="148">
        <f>+[2]Caquetá!AG435</f>
        <v>0</v>
      </c>
      <c r="BA435" s="148">
        <f>+[2]Casanare!Q435</f>
        <v>0</v>
      </c>
      <c r="BB435" s="148">
        <f>+[2]Casanare!R435</f>
        <v>0</v>
      </c>
      <c r="BC435" s="148">
        <f>+[2]Casanare!AG435</f>
        <v>0</v>
      </c>
      <c r="BD435" s="148">
        <f>+[2]Cauca!Q435</f>
        <v>0</v>
      </c>
      <c r="BE435" s="148">
        <f>+[2]Cauca!R435</f>
        <v>0</v>
      </c>
      <c r="BF435" s="148">
        <f>+[2]Cauca!AG435</f>
        <v>0</v>
      </c>
      <c r="BG435" s="148">
        <f>+[2]Cesar!Q435</f>
        <v>0</v>
      </c>
      <c r="BH435" s="148">
        <f>+[2]Cesar!R435</f>
        <v>0</v>
      </c>
      <c r="BI435" s="148">
        <f>+[2]Cesar!AG435</f>
        <v>0</v>
      </c>
      <c r="BJ435" s="148">
        <f>+[2]Chocó!Q435</f>
        <v>0</v>
      </c>
      <c r="BK435" s="148">
        <f>+[2]Chocó!R435</f>
        <v>0</v>
      </c>
      <c r="BL435" s="148">
        <f>+[2]Chocó!AG435</f>
        <v>0</v>
      </c>
      <c r="BM435" s="148">
        <f>+[2]Córdoba!Q435</f>
        <v>0</v>
      </c>
      <c r="BN435" s="148">
        <f>+[2]Córdoba!R435</f>
        <v>0</v>
      </c>
      <c r="BO435" s="148">
        <f>+[2]Córdoba!AG435</f>
        <v>0</v>
      </c>
      <c r="BP435" s="148">
        <f>+[2]Cundinamarca!Q435</f>
        <v>0</v>
      </c>
      <c r="BQ435" s="148">
        <f>+[2]Cundinamarca!R435</f>
        <v>0</v>
      </c>
      <c r="BR435" s="148">
        <f>+[2]Cundinamarca!AG435</f>
        <v>0</v>
      </c>
      <c r="BS435" s="148">
        <f>+[2]Guainía!Q435</f>
        <v>0</v>
      </c>
      <c r="BT435" s="148">
        <f>+[2]Guainía!R435</f>
        <v>0</v>
      </c>
      <c r="BU435" s="148">
        <f>+[2]Guainía!AG435</f>
        <v>0</v>
      </c>
      <c r="BV435" s="148">
        <f>+[2]Guaviare!Q435</f>
        <v>0</v>
      </c>
      <c r="BW435" s="148">
        <f>+[2]Guaviare!R435</f>
        <v>0</v>
      </c>
      <c r="BX435" s="148">
        <f>+[2]Guaviare!AG435</f>
        <v>0</v>
      </c>
      <c r="BY435" s="148">
        <f>+[2]Huila!Q435</f>
        <v>0</v>
      </c>
      <c r="BZ435" s="148">
        <f>+[2]Huila!R435</f>
        <v>0</v>
      </c>
      <c r="CA435" s="148">
        <f>+[2]Huila!AG435</f>
        <v>0</v>
      </c>
      <c r="CB435" s="148">
        <f>+'[2]La Guajira'!Q435</f>
        <v>0</v>
      </c>
      <c r="CC435" s="148">
        <f>+'[2]La Guajira'!R435</f>
        <v>0</v>
      </c>
      <c r="CD435" s="148">
        <f>+'[2]La Guajira'!AG435</f>
        <v>0</v>
      </c>
      <c r="CE435" s="148">
        <f>+[2]Magdalena!Q435</f>
        <v>0</v>
      </c>
      <c r="CF435" s="148">
        <f>+[2]Magdalena!R435</f>
        <v>0</v>
      </c>
      <c r="CG435" s="148">
        <f>+[2]Magdalena!AG435</f>
        <v>0</v>
      </c>
      <c r="CH435" s="148">
        <f>+[2]Meta!Q435</f>
        <v>0</v>
      </c>
      <c r="CI435" s="148">
        <f>+[2]Meta!R435</f>
        <v>0</v>
      </c>
      <c r="CJ435" s="148">
        <f>+[2]Meta!AG435</f>
        <v>0</v>
      </c>
      <c r="CK435" s="148">
        <f>+[2]Nariño!Q435</f>
        <v>0</v>
      </c>
      <c r="CL435" s="148">
        <f>+[2]Nariño!R435</f>
        <v>0</v>
      </c>
      <c r="CM435" s="148">
        <f>+[2]Nariño!AG435</f>
        <v>0</v>
      </c>
      <c r="CN435" s="148">
        <f>+'[2]Norte de Santander'!Q435</f>
        <v>0</v>
      </c>
      <c r="CO435" s="148">
        <f>+'[2]Norte de Santander'!R435</f>
        <v>0</v>
      </c>
      <c r="CP435" s="148">
        <f>+'[2]Norte de Santander'!AG435</f>
        <v>0</v>
      </c>
      <c r="CQ435" s="148">
        <f>+[2]Putumayo!Q435</f>
        <v>0</v>
      </c>
      <c r="CR435" s="148">
        <f>+[2]Putumayo!R435</f>
        <v>0</v>
      </c>
      <c r="CS435" s="148">
        <f>+[2]Putumayo!AG435</f>
        <v>0</v>
      </c>
      <c r="CT435" s="148">
        <f>+[2]Quindio!Q435</f>
        <v>0</v>
      </c>
      <c r="CU435" s="148">
        <f>+[2]Quindio!R435</f>
        <v>0</v>
      </c>
      <c r="CV435" s="148">
        <f>+[2]Quindio!AG435</f>
        <v>0</v>
      </c>
      <c r="CW435" s="148">
        <f>+[2]Risaralda!Q435</f>
        <v>0</v>
      </c>
      <c r="CX435" s="148">
        <f>+[2]Risaralda!R435</f>
        <v>0</v>
      </c>
      <c r="CY435" s="148">
        <f>+[2]Risaralda!AG435</f>
        <v>0</v>
      </c>
      <c r="CZ435" s="148">
        <f>+'[2]San Anadrés'!Q435</f>
        <v>0</v>
      </c>
      <c r="DA435" s="148">
        <f>+'[2]San Anadrés'!R435</f>
        <v>0</v>
      </c>
      <c r="DB435" s="148">
        <f>+'[2]San Anadrés'!AG435</f>
        <v>0</v>
      </c>
      <c r="DC435" s="148">
        <f>+[2]Santander!Q435</f>
        <v>0</v>
      </c>
      <c r="DD435" s="148">
        <f>+[2]Santander!R435</f>
        <v>0</v>
      </c>
      <c r="DE435" s="148">
        <f>+[2]Santander!AG435</f>
        <v>0</v>
      </c>
      <c r="DF435" s="148">
        <f>+[2]Sucre!Q435</f>
        <v>0</v>
      </c>
      <c r="DG435" s="148">
        <f>+[2]Sucre!R435</f>
        <v>0</v>
      </c>
      <c r="DH435" s="148">
        <f>+[2]Sucre!AG435</f>
        <v>0</v>
      </c>
      <c r="DI435" s="148">
        <f>+[2]Tolima!Q435</f>
        <v>0</v>
      </c>
      <c r="DJ435" s="148">
        <f>+[2]Tolima!R435</f>
        <v>0</v>
      </c>
      <c r="DK435" s="148">
        <f>+[2]Tolima!AG435</f>
        <v>0</v>
      </c>
      <c r="DL435" s="148">
        <f>+'[2]Valle del Cauca'!Q435</f>
        <v>0</v>
      </c>
      <c r="DM435" s="148">
        <f>+'[2]Valle del Cauca'!R435</f>
        <v>0</v>
      </c>
      <c r="DN435" s="148">
        <f>+'[2]Valle del Cauca'!AG435</f>
        <v>0</v>
      </c>
      <c r="DO435" s="148">
        <f>+[2]Vaupés!Q435</f>
        <v>0</v>
      </c>
      <c r="DP435" s="148">
        <f>+[2]Vaupés!R435</f>
        <v>0</v>
      </c>
      <c r="DQ435" s="148">
        <f>+[2]Vaupés!AG435</f>
        <v>0</v>
      </c>
      <c r="DR435" s="148">
        <f>+[2]Vichada!Q435</f>
        <v>0</v>
      </c>
      <c r="DS435" s="148">
        <f>+[2]Vichada!R435</f>
        <v>0</v>
      </c>
      <c r="DT435" s="148">
        <f>+[2]Vichada!AG435</f>
        <v>0</v>
      </c>
    </row>
    <row r="436" spans="1:124" ht="33.75" hidden="1" x14ac:dyDescent="0.25">
      <c r="A436" s="152" t="s">
        <v>718</v>
      </c>
      <c r="B436" s="149" t="str">
        <f t="shared" si="117"/>
        <v>5-0-14-3</v>
      </c>
      <c r="C436" s="257" t="s">
        <v>1347</v>
      </c>
      <c r="D436" s="88" t="s">
        <v>55</v>
      </c>
      <c r="E436" s="257" t="s">
        <v>56</v>
      </c>
      <c r="F436" s="258" t="s">
        <v>1426</v>
      </c>
      <c r="G436" s="257" t="s">
        <v>1427</v>
      </c>
      <c r="H436" s="259" t="s">
        <v>1437</v>
      </c>
      <c r="I436" s="264" t="s">
        <v>1438</v>
      </c>
      <c r="J436" s="296">
        <v>832</v>
      </c>
      <c r="K436" s="261">
        <v>4.76</v>
      </c>
      <c r="L436" s="262" t="s">
        <v>1439</v>
      </c>
      <c r="M436" s="296">
        <v>0</v>
      </c>
      <c r="N436" s="266" t="s">
        <v>1440</v>
      </c>
      <c r="O436" s="262" t="s">
        <v>58</v>
      </c>
      <c r="P436" s="150" t="s">
        <v>60</v>
      </c>
      <c r="Q436" s="69" t="e">
        <f t="shared" si="128"/>
        <v>#DIV/0!</v>
      </c>
      <c r="R436" s="83" t="e">
        <f t="shared" si="125"/>
        <v>#DIV/0!</v>
      </c>
      <c r="S436" s="83">
        <f>+[2]Amazonas!S436+[2]Antioquia!S436+[2]Atantico!S436+[2]Arauca!S436+[2]Bolivar!S436+[2]Boyacá!S436+[2]Caldas!S436+[2]Caquetá!S436+[2]Casanare!S436+[2]Cauca!S436+[2]Cesar!S436+[2]Chocó!S436+[2]Córdoba!S436+[2]Cundinamarca!S436+[2]Guainía!S436+[2]Guaviare!S436+[2]Huila!S436+'[2]La Guajira'!S436+[2]Magdalena!S436+[2]Meta!S436+[2]Nariño!S436+'[2]Norte de Santander'!S436+[2]Putumayo!S436+[2]Quindio!S436+[2]Risaralda!S436+'[2]San Anadrés'!S436+[2]Santander!S436+[2]Sucre!S436+[2]Tolima!S436+'[2]Valle del Cauca'!S436+[2]Vaupés!S436+[2]Vichada!S436</f>
        <v>0</v>
      </c>
      <c r="T436" s="83">
        <f>+[2]Amazonas!T436+[2]Antioquia!T436+[2]Atantico!T436+[2]Arauca!T436+[2]Bolivar!T436+[2]Boyacá!T436+[2]Caldas!T436+[2]Caquetá!T436+[2]Casanare!T436+[2]Cauca!T436+[2]Cesar!T436+[2]Chocó!T436+[2]Córdoba!T436+[2]Cundinamarca!T436+[2]Guainía!T436+[2]Guaviare!T436+[2]Huila!T436+'[2]La Guajira'!T436+[2]Magdalena!T436+[2]Meta!T436+[2]Nariño!T436+'[2]Norte de Santander'!T436+[2]Putumayo!T436+[2]Quindio!T436+[2]Risaralda!T436+'[2]San Anadrés'!T436+[2]Santander!T436+[2]Sucre!T436+[2]Tolima!T436+'[2]Valle del Cauca'!T436+[2]Vaupés!T436+[2]Vichada!T436</f>
        <v>0</v>
      </c>
      <c r="U436" s="148">
        <f t="shared" si="129"/>
        <v>0</v>
      </c>
      <c r="V436" s="148">
        <f t="shared" si="130"/>
        <v>4</v>
      </c>
      <c r="W436" s="148">
        <f>+'[2]Oficinas Nacionales'!Q436</f>
        <v>0</v>
      </c>
      <c r="X436" s="148">
        <f>+'[2]Oficinas Nacionales'!R436</f>
        <v>0</v>
      </c>
      <c r="Y436" s="148">
        <f>+'[2]Oficinas Nacionales'!AG436</f>
        <v>0</v>
      </c>
      <c r="Z436" s="148">
        <f t="shared" si="131"/>
        <v>0</v>
      </c>
      <c r="AA436" s="148">
        <f t="shared" si="132"/>
        <v>0</v>
      </c>
      <c r="AB436" s="148">
        <f t="shared" si="133"/>
        <v>4</v>
      </c>
      <c r="AC436" s="148">
        <f>+[2]Amazonas!Q436</f>
        <v>0</v>
      </c>
      <c r="AD436" s="148">
        <f>+[2]Amazonas!R436</f>
        <v>0</v>
      </c>
      <c r="AE436" s="148">
        <f>+[2]Amazonas!AG436</f>
        <v>0</v>
      </c>
      <c r="AF436" s="148">
        <f>+[2]Antioquia!Q436</f>
        <v>0</v>
      </c>
      <c r="AG436" s="148">
        <f>+[2]Antioquia!R436</f>
        <v>0</v>
      </c>
      <c r="AH436" s="148">
        <f>+[2]Antioquia!AG436</f>
        <v>0</v>
      </c>
      <c r="AI436" s="148">
        <f>+[2]Atantico!Q436</f>
        <v>0</v>
      </c>
      <c r="AJ436" s="148">
        <f>+[2]Atantico!R436</f>
        <v>0</v>
      </c>
      <c r="AK436" s="148">
        <f>+[2]Atantico!AG436</f>
        <v>0</v>
      </c>
      <c r="AL436" s="148">
        <f>+[2]Arauca!Q436</f>
        <v>0</v>
      </c>
      <c r="AM436" s="148">
        <f>+[2]Arauca!R436</f>
        <v>0</v>
      </c>
      <c r="AN436" s="148">
        <f>+[2]Arauca!AG436</f>
        <v>0</v>
      </c>
      <c r="AO436" s="148">
        <f>+[2]Bolivar!Q436</f>
        <v>0</v>
      </c>
      <c r="AP436" s="148">
        <f>+[2]Bolivar!R436</f>
        <v>0</v>
      </c>
      <c r="AQ436" s="148">
        <f>+[2]Bolivar!AG436</f>
        <v>0</v>
      </c>
      <c r="AR436" s="148">
        <f>+[2]Boyacá!Q436</f>
        <v>0</v>
      </c>
      <c r="AS436" s="148">
        <f>+[2]Boyacá!R436</f>
        <v>0</v>
      </c>
      <c r="AT436" s="148">
        <f>+[2]Boyacá!AG436</f>
        <v>0</v>
      </c>
      <c r="AU436" s="148">
        <f>+[2]Caldas!Q436</f>
        <v>0</v>
      </c>
      <c r="AV436" s="148">
        <f>+[2]Caldas!R436</f>
        <v>0</v>
      </c>
      <c r="AW436" s="148">
        <f>+[2]Caldas!AG436</f>
        <v>0</v>
      </c>
      <c r="AX436" s="148">
        <f>+[2]Caquetá!Q436</f>
        <v>0</v>
      </c>
      <c r="AY436" s="148">
        <f>+[2]Caquetá!R436</f>
        <v>0</v>
      </c>
      <c r="AZ436" s="148">
        <f>+[2]Caquetá!AG436</f>
        <v>0</v>
      </c>
      <c r="BA436" s="148">
        <f>+[2]Casanare!Q436</f>
        <v>0</v>
      </c>
      <c r="BB436" s="148">
        <f>+[2]Casanare!R436</f>
        <v>0</v>
      </c>
      <c r="BC436" s="148">
        <f>+[2]Casanare!AG436</f>
        <v>0</v>
      </c>
      <c r="BD436" s="148">
        <f>+[2]Cauca!Q436</f>
        <v>0</v>
      </c>
      <c r="BE436" s="148">
        <f>+[2]Cauca!R436</f>
        <v>0</v>
      </c>
      <c r="BF436" s="148">
        <f>+[2]Cauca!AG436</f>
        <v>0</v>
      </c>
      <c r="BG436" s="148">
        <f>+[2]Cesar!Q436</f>
        <v>0</v>
      </c>
      <c r="BH436" s="148">
        <f>+[2]Cesar!R436</f>
        <v>0</v>
      </c>
      <c r="BI436" s="148">
        <f>+[2]Cesar!AG436</f>
        <v>0</v>
      </c>
      <c r="BJ436" s="148">
        <f>+[2]Chocó!Q436</f>
        <v>0</v>
      </c>
      <c r="BK436" s="148">
        <f>+[2]Chocó!R436</f>
        <v>0</v>
      </c>
      <c r="BL436" s="148">
        <f>+[2]Chocó!AG436</f>
        <v>0</v>
      </c>
      <c r="BM436" s="148">
        <f>+[2]Córdoba!Q436</f>
        <v>0</v>
      </c>
      <c r="BN436" s="148">
        <f>+[2]Córdoba!R436</f>
        <v>0</v>
      </c>
      <c r="BO436" s="148">
        <f>+[2]Córdoba!AG436</f>
        <v>0</v>
      </c>
      <c r="BP436" s="148">
        <f>+[2]Cundinamarca!Q436</f>
        <v>0</v>
      </c>
      <c r="BQ436" s="148">
        <f>+[2]Cundinamarca!R436</f>
        <v>0</v>
      </c>
      <c r="BR436" s="148">
        <f>+[2]Cundinamarca!AG436</f>
        <v>0</v>
      </c>
      <c r="BS436" s="148">
        <f>+[2]Guainía!Q436</f>
        <v>0</v>
      </c>
      <c r="BT436" s="148">
        <f>+[2]Guainía!R436</f>
        <v>0</v>
      </c>
      <c r="BU436" s="148">
        <f>+[2]Guainía!AG436</f>
        <v>0</v>
      </c>
      <c r="BV436" s="148">
        <f>+[2]Guaviare!Q436</f>
        <v>0</v>
      </c>
      <c r="BW436" s="148">
        <f>+[2]Guaviare!R436</f>
        <v>0</v>
      </c>
      <c r="BX436" s="148">
        <f>+[2]Guaviare!AG436</f>
        <v>0</v>
      </c>
      <c r="BY436" s="148">
        <f>+[2]Huila!Q436</f>
        <v>0</v>
      </c>
      <c r="BZ436" s="148">
        <f>+[2]Huila!R436</f>
        <v>0</v>
      </c>
      <c r="CA436" s="148">
        <f>+[2]Huila!AG436</f>
        <v>0</v>
      </c>
      <c r="CB436" s="148">
        <f>+'[2]La Guajira'!Q436</f>
        <v>0</v>
      </c>
      <c r="CC436" s="148">
        <f>+'[2]La Guajira'!R436</f>
        <v>0</v>
      </c>
      <c r="CD436" s="148">
        <f>+'[2]La Guajira'!AG436</f>
        <v>0</v>
      </c>
      <c r="CE436" s="148">
        <f>+[2]Magdalena!Q436</f>
        <v>0</v>
      </c>
      <c r="CF436" s="148">
        <f>+[2]Magdalena!R436</f>
        <v>0</v>
      </c>
      <c r="CG436" s="148">
        <f>+[2]Magdalena!AG436</f>
        <v>0</v>
      </c>
      <c r="CH436" s="148">
        <f>+[2]Meta!Q436</f>
        <v>0</v>
      </c>
      <c r="CI436" s="148">
        <f>+[2]Meta!R436</f>
        <v>0</v>
      </c>
      <c r="CJ436" s="148">
        <f>+[2]Meta!AG436</f>
        <v>0</v>
      </c>
      <c r="CK436" s="148">
        <f>+[2]Nariño!Q436</f>
        <v>0</v>
      </c>
      <c r="CL436" s="148">
        <f>+[2]Nariño!R436</f>
        <v>0</v>
      </c>
      <c r="CM436" s="148">
        <f>+[2]Nariño!AG436</f>
        <v>0</v>
      </c>
      <c r="CN436" s="148">
        <f>+'[2]Norte de Santander'!Q436</f>
        <v>0</v>
      </c>
      <c r="CO436" s="148">
        <f>+'[2]Norte de Santander'!R436</f>
        <v>0</v>
      </c>
      <c r="CP436" s="148">
        <f>+'[2]Norte de Santander'!AG436</f>
        <v>0</v>
      </c>
      <c r="CQ436" s="148">
        <f>+[2]Putumayo!Q436</f>
        <v>0</v>
      </c>
      <c r="CR436" s="148">
        <f>+[2]Putumayo!R436</f>
        <v>0</v>
      </c>
      <c r="CS436" s="148">
        <f>+[2]Putumayo!AG436</f>
        <v>0</v>
      </c>
      <c r="CT436" s="148">
        <f>+[2]Quindio!Q436</f>
        <v>0</v>
      </c>
      <c r="CU436" s="148">
        <f>+[2]Quindio!R436</f>
        <v>0</v>
      </c>
      <c r="CV436" s="148">
        <f>+[2]Quindio!AG436</f>
        <v>0</v>
      </c>
      <c r="CW436" s="148">
        <f>+[2]Risaralda!Q436</f>
        <v>0</v>
      </c>
      <c r="CX436" s="148">
        <f>+[2]Risaralda!R436</f>
        <v>0</v>
      </c>
      <c r="CY436" s="148">
        <f>+[2]Risaralda!AG436</f>
        <v>0</v>
      </c>
      <c r="CZ436" s="148">
        <f>+'[2]San Anadrés'!Q436</f>
        <v>0</v>
      </c>
      <c r="DA436" s="148">
        <f>+'[2]San Anadrés'!R436</f>
        <v>0</v>
      </c>
      <c r="DB436" s="148">
        <f>+'[2]San Anadrés'!AG436</f>
        <v>4</v>
      </c>
      <c r="DC436" s="148">
        <f>+[2]Santander!Q436</f>
        <v>0</v>
      </c>
      <c r="DD436" s="148">
        <f>+[2]Santander!R436</f>
        <v>0</v>
      </c>
      <c r="DE436" s="148">
        <f>+[2]Santander!AG436</f>
        <v>0</v>
      </c>
      <c r="DF436" s="148">
        <f>+[2]Sucre!Q436</f>
        <v>0</v>
      </c>
      <c r="DG436" s="148">
        <f>+[2]Sucre!R436</f>
        <v>0</v>
      </c>
      <c r="DH436" s="148">
        <f>+[2]Sucre!AG436</f>
        <v>0</v>
      </c>
      <c r="DI436" s="148">
        <f>+[2]Tolima!Q436</f>
        <v>0</v>
      </c>
      <c r="DJ436" s="148">
        <f>+[2]Tolima!R436</f>
        <v>0</v>
      </c>
      <c r="DK436" s="148">
        <f>+[2]Tolima!AG436</f>
        <v>0</v>
      </c>
      <c r="DL436" s="148">
        <f>+'[2]Valle del Cauca'!Q436</f>
        <v>0</v>
      </c>
      <c r="DM436" s="148">
        <f>+'[2]Valle del Cauca'!R436</f>
        <v>0</v>
      </c>
      <c r="DN436" s="148">
        <f>+'[2]Valle del Cauca'!AG436</f>
        <v>0</v>
      </c>
      <c r="DO436" s="148">
        <f>+[2]Vaupés!Q436</f>
        <v>0</v>
      </c>
      <c r="DP436" s="148">
        <f>+[2]Vaupés!R436</f>
        <v>0</v>
      </c>
      <c r="DQ436" s="148">
        <f>+[2]Vaupés!AG436</f>
        <v>0</v>
      </c>
      <c r="DR436" s="148">
        <f>+[2]Vichada!Q436</f>
        <v>0</v>
      </c>
      <c r="DS436" s="148">
        <f>+[2]Vichada!R436</f>
        <v>0</v>
      </c>
      <c r="DT436" s="148">
        <f>+[2]Vichada!AG436</f>
        <v>0</v>
      </c>
    </row>
    <row r="437" spans="1:124" ht="45" hidden="1" x14ac:dyDescent="0.2">
      <c r="A437" s="140" t="s">
        <v>718</v>
      </c>
      <c r="B437" s="149" t="str">
        <f t="shared" si="117"/>
        <v>5-0-14-4</v>
      </c>
      <c r="C437" s="257" t="s">
        <v>1347</v>
      </c>
      <c r="D437" s="182" t="s">
        <v>55</v>
      </c>
      <c r="E437" s="257" t="s">
        <v>56</v>
      </c>
      <c r="F437" s="258" t="s">
        <v>1426</v>
      </c>
      <c r="G437" s="257" t="s">
        <v>1427</v>
      </c>
      <c r="H437" s="259" t="s">
        <v>1441</v>
      </c>
      <c r="I437" s="267" t="s">
        <v>1828</v>
      </c>
      <c r="J437" s="296">
        <v>1</v>
      </c>
      <c r="K437" s="261">
        <v>4.76</v>
      </c>
      <c r="L437" s="262" t="s">
        <v>1443</v>
      </c>
      <c r="M437" s="296">
        <v>1</v>
      </c>
      <c r="N437" s="263" t="s">
        <v>1827</v>
      </c>
      <c r="O437" s="262" t="s">
        <v>58</v>
      </c>
      <c r="P437" s="150" t="s">
        <v>60</v>
      </c>
      <c r="Q437" s="69"/>
      <c r="R437" s="83"/>
      <c r="S437" s="83"/>
      <c r="T437" s="83"/>
      <c r="U437" s="148"/>
      <c r="V437" s="148"/>
      <c r="W437" s="148"/>
      <c r="X437" s="148"/>
      <c r="Y437" s="148"/>
      <c r="Z437" s="148"/>
      <c r="AA437" s="148"/>
      <c r="AB437" s="148"/>
      <c r="AC437" s="148"/>
      <c r="AD437" s="148"/>
      <c r="AE437" s="148"/>
      <c r="AF437" s="148"/>
      <c r="AG437" s="148"/>
      <c r="AH437" s="148"/>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c r="BI437" s="148"/>
      <c r="BJ437" s="148"/>
      <c r="BK437" s="148"/>
      <c r="BL437" s="148"/>
      <c r="BM437" s="148"/>
      <c r="BN437" s="148"/>
      <c r="BO437" s="148"/>
      <c r="BP437" s="148"/>
      <c r="BQ437" s="148"/>
      <c r="BR437" s="148"/>
      <c r="BS437" s="148"/>
      <c r="BT437" s="148"/>
      <c r="BU437" s="148"/>
      <c r="BV437" s="148"/>
      <c r="BW437" s="148"/>
      <c r="BX437" s="148"/>
      <c r="BY437" s="148"/>
      <c r="BZ437" s="148"/>
      <c r="CA437" s="148"/>
      <c r="CB437" s="148"/>
      <c r="CC437" s="148"/>
      <c r="CD437" s="148"/>
      <c r="CE437" s="148"/>
      <c r="CF437" s="148"/>
      <c r="CG437" s="148"/>
      <c r="CH437" s="148"/>
      <c r="CI437" s="148"/>
      <c r="CJ437" s="148"/>
      <c r="CK437" s="148"/>
      <c r="CL437" s="148"/>
      <c r="CM437" s="148"/>
      <c r="CN437" s="148"/>
      <c r="CO437" s="148"/>
      <c r="CP437" s="148"/>
      <c r="CQ437" s="148"/>
      <c r="CR437" s="148"/>
      <c r="CS437" s="148"/>
      <c r="CT437" s="148"/>
      <c r="CU437" s="148"/>
      <c r="CV437" s="148"/>
      <c r="CW437" s="148"/>
      <c r="CX437" s="148"/>
      <c r="CY437" s="148"/>
      <c r="CZ437" s="148"/>
      <c r="DA437" s="148"/>
      <c r="DB437" s="148"/>
      <c r="DC437" s="148"/>
      <c r="DD437" s="148"/>
      <c r="DE437" s="148"/>
      <c r="DF437" s="148"/>
      <c r="DG437" s="148"/>
      <c r="DH437" s="148"/>
      <c r="DI437" s="148"/>
      <c r="DJ437" s="148"/>
      <c r="DK437" s="148"/>
      <c r="DL437" s="148"/>
      <c r="DM437" s="148"/>
      <c r="DN437" s="148"/>
      <c r="DO437" s="148"/>
      <c r="DP437" s="148"/>
      <c r="DQ437" s="148"/>
      <c r="DR437" s="148"/>
      <c r="DS437" s="148"/>
      <c r="DT437" s="148"/>
    </row>
    <row r="438" spans="1:124" ht="33.75" hidden="1" x14ac:dyDescent="0.2">
      <c r="A438" s="152" t="s">
        <v>718</v>
      </c>
      <c r="B438" s="149" t="str">
        <f t="shared" si="117"/>
        <v>5-0-14-5</v>
      </c>
      <c r="C438" s="257" t="s">
        <v>1347</v>
      </c>
      <c r="D438" s="88" t="s">
        <v>55</v>
      </c>
      <c r="E438" s="257" t="s">
        <v>56</v>
      </c>
      <c r="F438" s="258" t="s">
        <v>1426</v>
      </c>
      <c r="G438" s="257" t="s">
        <v>1427</v>
      </c>
      <c r="H438" s="259" t="s">
        <v>1444</v>
      </c>
      <c r="I438" s="268" t="s">
        <v>1445</v>
      </c>
      <c r="J438" s="296">
        <v>52</v>
      </c>
      <c r="K438" s="261">
        <v>4.76</v>
      </c>
      <c r="L438" s="262" t="s">
        <v>1439</v>
      </c>
      <c r="M438" s="135">
        <v>0</v>
      </c>
      <c r="N438" s="266" t="s">
        <v>1440</v>
      </c>
      <c r="O438" s="262" t="s">
        <v>58</v>
      </c>
      <c r="P438" s="150" t="s">
        <v>60</v>
      </c>
      <c r="Q438" s="69"/>
      <c r="R438" s="83"/>
      <c r="S438" s="83"/>
      <c r="T438" s="83"/>
      <c r="U438" s="148"/>
      <c r="V438" s="148"/>
      <c r="W438" s="148"/>
      <c r="X438" s="148"/>
      <c r="Y438" s="148"/>
      <c r="Z438" s="148"/>
      <c r="AA438" s="148"/>
      <c r="AB438" s="148"/>
      <c r="AC438" s="148"/>
      <c r="AD438" s="148"/>
      <c r="AE438" s="148"/>
      <c r="AF438" s="148"/>
      <c r="AG438" s="148"/>
      <c r="AH438" s="148"/>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c r="BI438" s="148"/>
      <c r="BJ438" s="148"/>
      <c r="BK438" s="148"/>
      <c r="BL438" s="148"/>
      <c r="BM438" s="148"/>
      <c r="BN438" s="148"/>
      <c r="BO438" s="148"/>
      <c r="BP438" s="148"/>
      <c r="BQ438" s="148"/>
      <c r="BR438" s="148"/>
      <c r="BS438" s="148"/>
      <c r="BT438" s="148"/>
      <c r="BU438" s="148"/>
      <c r="BV438" s="148"/>
      <c r="BW438" s="148"/>
      <c r="BX438" s="148"/>
      <c r="BY438" s="148"/>
      <c r="BZ438" s="148"/>
      <c r="CA438" s="148"/>
      <c r="CB438" s="148"/>
      <c r="CC438" s="148"/>
      <c r="CD438" s="148"/>
      <c r="CE438" s="148"/>
      <c r="CF438" s="148"/>
      <c r="CG438" s="148"/>
      <c r="CH438" s="148"/>
      <c r="CI438" s="148"/>
      <c r="CJ438" s="148"/>
      <c r="CK438" s="148"/>
      <c r="CL438" s="148"/>
      <c r="CM438" s="148"/>
      <c r="CN438" s="148"/>
      <c r="CO438" s="148"/>
      <c r="CP438" s="148"/>
      <c r="CQ438" s="148"/>
      <c r="CR438" s="148"/>
      <c r="CS438" s="148"/>
      <c r="CT438" s="148"/>
      <c r="CU438" s="148"/>
      <c r="CV438" s="148"/>
      <c r="CW438" s="148"/>
      <c r="CX438" s="148"/>
      <c r="CY438" s="148"/>
      <c r="CZ438" s="148"/>
      <c r="DA438" s="148"/>
      <c r="DB438" s="148"/>
      <c r="DC438" s="148"/>
      <c r="DD438" s="148"/>
      <c r="DE438" s="148"/>
      <c r="DF438" s="148"/>
      <c r="DG438" s="148"/>
      <c r="DH438" s="148"/>
      <c r="DI438" s="148"/>
      <c r="DJ438" s="148"/>
      <c r="DK438" s="148"/>
      <c r="DL438" s="148"/>
      <c r="DM438" s="148"/>
      <c r="DN438" s="148"/>
      <c r="DO438" s="148"/>
      <c r="DP438" s="148"/>
      <c r="DQ438" s="148"/>
      <c r="DR438" s="148"/>
      <c r="DS438" s="148"/>
      <c r="DT438" s="148"/>
    </row>
    <row r="439" spans="1:124" ht="33.75" hidden="1" x14ac:dyDescent="0.2">
      <c r="A439" s="152" t="s">
        <v>718</v>
      </c>
      <c r="B439" s="149" t="str">
        <f t="shared" si="117"/>
        <v>5-0-14-6</v>
      </c>
      <c r="C439" s="257" t="s">
        <v>1347</v>
      </c>
      <c r="D439" s="88" t="s">
        <v>55</v>
      </c>
      <c r="E439" s="257" t="s">
        <v>56</v>
      </c>
      <c r="F439" s="258" t="s">
        <v>1426</v>
      </c>
      <c r="G439" s="257" t="s">
        <v>1427</v>
      </c>
      <c r="H439" s="259" t="s">
        <v>1446</v>
      </c>
      <c r="I439" s="268" t="s">
        <v>1447</v>
      </c>
      <c r="J439" s="296">
        <v>4</v>
      </c>
      <c r="K439" s="261">
        <v>4.76</v>
      </c>
      <c r="L439" s="262" t="s">
        <v>1448</v>
      </c>
      <c r="M439" s="135">
        <v>0</v>
      </c>
      <c r="N439" s="266" t="s">
        <v>1449</v>
      </c>
      <c r="O439" s="262" t="s">
        <v>58</v>
      </c>
      <c r="P439" s="150" t="s">
        <v>60</v>
      </c>
      <c r="Q439" s="69"/>
      <c r="R439" s="83"/>
      <c r="S439" s="83"/>
      <c r="T439" s="83"/>
      <c r="U439" s="148"/>
      <c r="V439" s="148"/>
      <c r="W439" s="148"/>
      <c r="X439" s="148"/>
      <c r="Y439" s="148"/>
      <c r="Z439" s="148"/>
      <c r="AA439" s="148"/>
      <c r="AB439" s="148"/>
      <c r="AC439" s="148"/>
      <c r="AD439" s="148"/>
      <c r="AE439" s="148"/>
      <c r="AF439" s="148"/>
      <c r="AG439" s="148"/>
      <c r="AH439" s="148"/>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c r="BI439" s="148"/>
      <c r="BJ439" s="148"/>
      <c r="BK439" s="148"/>
      <c r="BL439" s="148"/>
      <c r="BM439" s="148"/>
      <c r="BN439" s="148"/>
      <c r="BO439" s="148"/>
      <c r="BP439" s="148"/>
      <c r="BQ439" s="148"/>
      <c r="BR439" s="148"/>
      <c r="BS439" s="148"/>
      <c r="BT439" s="148"/>
      <c r="BU439" s="148"/>
      <c r="BV439" s="148"/>
      <c r="BW439" s="148"/>
      <c r="BX439" s="148"/>
      <c r="BY439" s="148"/>
      <c r="BZ439" s="148"/>
      <c r="CA439" s="148"/>
      <c r="CB439" s="148"/>
      <c r="CC439" s="148"/>
      <c r="CD439" s="148"/>
      <c r="CE439" s="148"/>
      <c r="CF439" s="148"/>
      <c r="CG439" s="148"/>
      <c r="CH439" s="148"/>
      <c r="CI439" s="148"/>
      <c r="CJ439" s="148"/>
      <c r="CK439" s="148"/>
      <c r="CL439" s="148"/>
      <c r="CM439" s="148"/>
      <c r="CN439" s="148"/>
      <c r="CO439" s="148"/>
      <c r="CP439" s="148"/>
      <c r="CQ439" s="148"/>
      <c r="CR439" s="148"/>
      <c r="CS439" s="148"/>
      <c r="CT439" s="148"/>
      <c r="CU439" s="148"/>
      <c r="CV439" s="148"/>
      <c r="CW439" s="148"/>
      <c r="CX439" s="148"/>
      <c r="CY439" s="148"/>
      <c r="CZ439" s="148"/>
      <c r="DA439" s="148"/>
      <c r="DB439" s="148"/>
      <c r="DC439" s="148"/>
      <c r="DD439" s="148"/>
      <c r="DE439" s="148"/>
      <c r="DF439" s="148"/>
      <c r="DG439" s="148"/>
      <c r="DH439" s="148"/>
      <c r="DI439" s="148"/>
      <c r="DJ439" s="148"/>
      <c r="DK439" s="148"/>
      <c r="DL439" s="148"/>
      <c r="DM439" s="148"/>
      <c r="DN439" s="148"/>
      <c r="DO439" s="148"/>
      <c r="DP439" s="148"/>
      <c r="DQ439" s="148"/>
      <c r="DR439" s="148"/>
      <c r="DS439" s="148"/>
      <c r="DT439" s="148"/>
    </row>
    <row r="440" spans="1:124" ht="33.75" hidden="1" x14ac:dyDescent="0.2">
      <c r="A440" s="152" t="s">
        <v>718</v>
      </c>
      <c r="B440" s="149" t="str">
        <f t="shared" si="117"/>
        <v>5-0-14-7</v>
      </c>
      <c r="C440" s="257" t="s">
        <v>1347</v>
      </c>
      <c r="D440" s="88" t="s">
        <v>55</v>
      </c>
      <c r="E440" s="257" t="s">
        <v>56</v>
      </c>
      <c r="F440" s="258" t="s">
        <v>1426</v>
      </c>
      <c r="G440" s="257" t="s">
        <v>1427</v>
      </c>
      <c r="H440" s="259" t="s">
        <v>1450</v>
      </c>
      <c r="I440" s="268" t="s">
        <v>1451</v>
      </c>
      <c r="J440" s="296">
        <v>11</v>
      </c>
      <c r="K440" s="261">
        <v>4.76</v>
      </c>
      <c r="L440" s="262" t="s">
        <v>1435</v>
      </c>
      <c r="M440" s="135">
        <v>0</v>
      </c>
      <c r="N440" s="266" t="s">
        <v>1436</v>
      </c>
      <c r="O440" s="262" t="s">
        <v>58</v>
      </c>
      <c r="P440" s="150" t="s">
        <v>60</v>
      </c>
      <c r="Q440" s="69"/>
      <c r="R440" s="83"/>
      <c r="S440" s="83"/>
      <c r="T440" s="83"/>
      <c r="U440" s="148"/>
      <c r="V440" s="148"/>
      <c r="W440" s="148"/>
      <c r="X440" s="148"/>
      <c r="Y440" s="148"/>
      <c r="Z440" s="148"/>
      <c r="AA440" s="148"/>
      <c r="AB440" s="148"/>
      <c r="AC440" s="148"/>
      <c r="AD440" s="148"/>
      <c r="AE440" s="148"/>
      <c r="AF440" s="148"/>
      <c r="AG440" s="148"/>
      <c r="AH440" s="148"/>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c r="BI440" s="148"/>
      <c r="BJ440" s="148"/>
      <c r="BK440" s="148"/>
      <c r="BL440" s="148"/>
      <c r="BM440" s="148"/>
      <c r="BN440" s="148"/>
      <c r="BO440" s="148"/>
      <c r="BP440" s="148"/>
      <c r="BQ440" s="148"/>
      <c r="BR440" s="148"/>
      <c r="BS440" s="148"/>
      <c r="BT440" s="148"/>
      <c r="BU440" s="148"/>
      <c r="BV440" s="148"/>
      <c r="BW440" s="148"/>
      <c r="BX440" s="148"/>
      <c r="BY440" s="148"/>
      <c r="BZ440" s="148"/>
      <c r="CA440" s="148"/>
      <c r="CB440" s="148"/>
      <c r="CC440" s="148"/>
      <c r="CD440" s="148"/>
      <c r="CE440" s="148"/>
      <c r="CF440" s="148"/>
      <c r="CG440" s="148"/>
      <c r="CH440" s="148"/>
      <c r="CI440" s="148"/>
      <c r="CJ440" s="148"/>
      <c r="CK440" s="148"/>
      <c r="CL440" s="148"/>
      <c r="CM440" s="148"/>
      <c r="CN440" s="148"/>
      <c r="CO440" s="148"/>
      <c r="CP440" s="148"/>
      <c r="CQ440" s="148"/>
      <c r="CR440" s="148"/>
      <c r="CS440" s="148"/>
      <c r="CT440" s="148"/>
      <c r="CU440" s="148"/>
      <c r="CV440" s="148"/>
      <c r="CW440" s="148"/>
      <c r="CX440" s="148"/>
      <c r="CY440" s="148"/>
      <c r="CZ440" s="148"/>
      <c r="DA440" s="148"/>
      <c r="DB440" s="148"/>
      <c r="DC440" s="148"/>
      <c r="DD440" s="148"/>
      <c r="DE440" s="148"/>
      <c r="DF440" s="148"/>
      <c r="DG440" s="148"/>
      <c r="DH440" s="148"/>
      <c r="DI440" s="148"/>
      <c r="DJ440" s="148"/>
      <c r="DK440" s="148"/>
      <c r="DL440" s="148"/>
      <c r="DM440" s="148"/>
      <c r="DN440" s="148"/>
      <c r="DO440" s="148"/>
      <c r="DP440" s="148"/>
      <c r="DQ440" s="148"/>
      <c r="DR440" s="148"/>
      <c r="DS440" s="148"/>
      <c r="DT440" s="148"/>
    </row>
    <row r="441" spans="1:124" ht="67.5" hidden="1" x14ac:dyDescent="0.2">
      <c r="A441" s="152" t="s">
        <v>718</v>
      </c>
      <c r="B441" s="149" t="str">
        <f t="shared" si="117"/>
        <v>5-0-14-8</v>
      </c>
      <c r="C441" s="257" t="s">
        <v>1347</v>
      </c>
      <c r="D441" s="88" t="s">
        <v>55</v>
      </c>
      <c r="E441" s="257" t="s">
        <v>56</v>
      </c>
      <c r="F441" s="258" t="s">
        <v>1426</v>
      </c>
      <c r="G441" s="257" t="s">
        <v>1427</v>
      </c>
      <c r="H441" s="259" t="s">
        <v>1452</v>
      </c>
      <c r="I441" s="269" t="s">
        <v>1453</v>
      </c>
      <c r="J441" s="135">
        <v>6</v>
      </c>
      <c r="K441" s="261">
        <v>4.76</v>
      </c>
      <c r="L441" s="192" t="s">
        <v>1829</v>
      </c>
      <c r="M441" s="135">
        <v>6</v>
      </c>
      <c r="N441" s="204" t="s">
        <v>1827</v>
      </c>
      <c r="O441" s="262" t="s">
        <v>58</v>
      </c>
      <c r="P441" s="150" t="s">
        <v>60</v>
      </c>
      <c r="Q441" s="69"/>
      <c r="R441" s="83"/>
      <c r="S441" s="83"/>
      <c r="T441" s="83"/>
      <c r="U441" s="148"/>
      <c r="V441" s="148"/>
      <c r="W441" s="148"/>
      <c r="X441" s="148"/>
      <c r="Y441" s="148"/>
      <c r="Z441" s="148"/>
      <c r="AA441" s="148"/>
      <c r="AB441" s="148"/>
      <c r="AC441" s="148"/>
      <c r="AD441" s="148"/>
      <c r="AE441" s="148"/>
      <c r="AF441" s="148"/>
      <c r="AG441" s="148"/>
      <c r="AH441" s="148"/>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c r="BI441" s="148"/>
      <c r="BJ441" s="148"/>
      <c r="BK441" s="148"/>
      <c r="BL441" s="148"/>
      <c r="BM441" s="148"/>
      <c r="BN441" s="148"/>
      <c r="BO441" s="148"/>
      <c r="BP441" s="148"/>
      <c r="BQ441" s="148"/>
      <c r="BR441" s="148"/>
      <c r="BS441" s="148"/>
      <c r="BT441" s="148"/>
      <c r="BU441" s="148"/>
      <c r="BV441" s="148"/>
      <c r="BW441" s="148"/>
      <c r="BX441" s="148"/>
      <c r="BY441" s="148"/>
      <c r="BZ441" s="148"/>
      <c r="CA441" s="148"/>
      <c r="CB441" s="148"/>
      <c r="CC441" s="148"/>
      <c r="CD441" s="148"/>
      <c r="CE441" s="148"/>
      <c r="CF441" s="148"/>
      <c r="CG441" s="148"/>
      <c r="CH441" s="148"/>
      <c r="CI441" s="148"/>
      <c r="CJ441" s="148"/>
      <c r="CK441" s="148"/>
      <c r="CL441" s="148"/>
      <c r="CM441" s="148"/>
      <c r="CN441" s="148"/>
      <c r="CO441" s="148"/>
      <c r="CP441" s="148"/>
      <c r="CQ441" s="148"/>
      <c r="CR441" s="148"/>
      <c r="CS441" s="148"/>
      <c r="CT441" s="148"/>
      <c r="CU441" s="148"/>
      <c r="CV441" s="148"/>
      <c r="CW441" s="148"/>
      <c r="CX441" s="148"/>
      <c r="CY441" s="148"/>
      <c r="CZ441" s="148"/>
      <c r="DA441" s="148"/>
      <c r="DB441" s="148"/>
      <c r="DC441" s="148"/>
      <c r="DD441" s="148"/>
      <c r="DE441" s="148"/>
      <c r="DF441" s="148"/>
      <c r="DG441" s="148"/>
      <c r="DH441" s="148"/>
      <c r="DI441" s="148"/>
      <c r="DJ441" s="148"/>
      <c r="DK441" s="148"/>
      <c r="DL441" s="148"/>
      <c r="DM441" s="148"/>
      <c r="DN441" s="148"/>
      <c r="DO441" s="148"/>
      <c r="DP441" s="148"/>
      <c r="DQ441" s="148"/>
      <c r="DR441" s="148"/>
      <c r="DS441" s="148"/>
      <c r="DT441" s="148"/>
    </row>
    <row r="442" spans="1:124" ht="33.75" hidden="1" x14ac:dyDescent="0.2">
      <c r="A442" s="152" t="s">
        <v>718</v>
      </c>
      <c r="B442" s="149" t="str">
        <f t="shared" si="117"/>
        <v>5-0-14-9</v>
      </c>
      <c r="C442" s="257" t="s">
        <v>1347</v>
      </c>
      <c r="D442" s="88" t="s">
        <v>55</v>
      </c>
      <c r="E442" s="257" t="s">
        <v>56</v>
      </c>
      <c r="F442" s="258" t="s">
        <v>1426</v>
      </c>
      <c r="G442" s="257" t="s">
        <v>1427</v>
      </c>
      <c r="H442" s="259" t="s">
        <v>1456</v>
      </c>
      <c r="I442" s="270" t="s">
        <v>1457</v>
      </c>
      <c r="J442" s="296">
        <v>416</v>
      </c>
      <c r="K442" s="261">
        <v>4.76</v>
      </c>
      <c r="L442" s="192" t="s">
        <v>1830</v>
      </c>
      <c r="M442" s="135">
        <v>0</v>
      </c>
      <c r="N442" s="266" t="s">
        <v>1440</v>
      </c>
      <c r="O442" s="262" t="s">
        <v>58</v>
      </c>
      <c r="P442" s="150" t="s">
        <v>60</v>
      </c>
      <c r="Q442" s="69"/>
      <c r="R442" s="83"/>
      <c r="S442" s="83"/>
      <c r="T442" s="83"/>
      <c r="U442" s="148"/>
      <c r="V442" s="148"/>
      <c r="W442" s="148"/>
      <c r="X442" s="148"/>
      <c r="Y442" s="148"/>
      <c r="Z442" s="148"/>
      <c r="AA442" s="148"/>
      <c r="AB442" s="148"/>
      <c r="AC442" s="148"/>
      <c r="AD442" s="148"/>
      <c r="AE442" s="148"/>
      <c r="AF442" s="148"/>
      <c r="AG442" s="148"/>
      <c r="AH442" s="148"/>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c r="BI442" s="148"/>
      <c r="BJ442" s="148"/>
      <c r="BK442" s="148"/>
      <c r="BL442" s="148"/>
      <c r="BM442" s="148"/>
      <c r="BN442" s="148"/>
      <c r="BO442" s="148"/>
      <c r="BP442" s="148"/>
      <c r="BQ442" s="148"/>
      <c r="BR442" s="148"/>
      <c r="BS442" s="148"/>
      <c r="BT442" s="148"/>
      <c r="BU442" s="148"/>
      <c r="BV442" s="148"/>
      <c r="BW442" s="148"/>
      <c r="BX442" s="148"/>
      <c r="BY442" s="148"/>
      <c r="BZ442" s="148"/>
      <c r="CA442" s="148"/>
      <c r="CB442" s="148"/>
      <c r="CC442" s="148"/>
      <c r="CD442" s="148"/>
      <c r="CE442" s="148"/>
      <c r="CF442" s="148"/>
      <c r="CG442" s="148"/>
      <c r="CH442" s="148"/>
      <c r="CI442" s="148"/>
      <c r="CJ442" s="148"/>
      <c r="CK442" s="148"/>
      <c r="CL442" s="148"/>
      <c r="CM442" s="148"/>
      <c r="CN442" s="148"/>
      <c r="CO442" s="148"/>
      <c r="CP442" s="148"/>
      <c r="CQ442" s="148"/>
      <c r="CR442" s="148"/>
      <c r="CS442" s="148"/>
      <c r="CT442" s="148"/>
      <c r="CU442" s="148"/>
      <c r="CV442" s="148"/>
      <c r="CW442" s="148"/>
      <c r="CX442" s="148"/>
      <c r="CY442" s="148"/>
      <c r="CZ442" s="148"/>
      <c r="DA442" s="148"/>
      <c r="DB442" s="148"/>
      <c r="DC442" s="148"/>
      <c r="DD442" s="148"/>
      <c r="DE442" s="148"/>
      <c r="DF442" s="148"/>
      <c r="DG442" s="148"/>
      <c r="DH442" s="148"/>
      <c r="DI442" s="148"/>
      <c r="DJ442" s="148"/>
      <c r="DK442" s="148"/>
      <c r="DL442" s="148"/>
      <c r="DM442" s="148"/>
      <c r="DN442" s="148"/>
      <c r="DO442" s="148"/>
      <c r="DP442" s="148"/>
      <c r="DQ442" s="148"/>
      <c r="DR442" s="148"/>
      <c r="DS442" s="148"/>
      <c r="DT442" s="148"/>
    </row>
    <row r="443" spans="1:124" ht="33.75" hidden="1" x14ac:dyDescent="0.25">
      <c r="A443" s="152" t="s">
        <v>718</v>
      </c>
      <c r="B443" s="149" t="str">
        <f t="shared" si="117"/>
        <v>5-0-14-10</v>
      </c>
      <c r="C443" s="257" t="s">
        <v>1347</v>
      </c>
      <c r="D443" s="88" t="s">
        <v>55</v>
      </c>
      <c r="E443" s="257" t="s">
        <v>56</v>
      </c>
      <c r="F443" s="258" t="s">
        <v>1426</v>
      </c>
      <c r="G443" s="257" t="s">
        <v>1427</v>
      </c>
      <c r="H443" s="259" t="s">
        <v>1459</v>
      </c>
      <c r="I443" s="269" t="s">
        <v>1454</v>
      </c>
      <c r="J443" s="296">
        <v>32</v>
      </c>
      <c r="K443" s="261">
        <v>4.76</v>
      </c>
      <c r="L443" s="262" t="s">
        <v>1448</v>
      </c>
      <c r="M443" s="296">
        <v>0</v>
      </c>
      <c r="N443" s="266" t="s">
        <v>1449</v>
      </c>
      <c r="O443" s="262" t="s">
        <v>58</v>
      </c>
      <c r="P443" s="150" t="s">
        <v>60</v>
      </c>
      <c r="Q443" s="69" t="e">
        <f t="shared" si="128"/>
        <v>#DIV/0!</v>
      </c>
      <c r="R443" s="83" t="e">
        <f t="shared" si="125"/>
        <v>#DIV/0!</v>
      </c>
      <c r="S443" s="83">
        <f>+[2]Amazonas!S437+[2]Antioquia!S437+[2]Atantico!S437+[2]Arauca!S437+[2]Bolivar!S437+[2]Boyacá!S437+[2]Caldas!S437+[2]Caquetá!S437+[2]Casanare!S437+[2]Cauca!S437+[2]Cesar!S437+[2]Chocó!S437+[2]Córdoba!S437+[2]Cundinamarca!S437+[2]Guainía!S437+[2]Guaviare!S437+[2]Huila!S437+'[2]La Guajira'!S437+[2]Magdalena!S437+[2]Meta!S437+[2]Nariño!S437+'[2]Norte de Santander'!S437+[2]Putumayo!S437+[2]Quindio!S437+[2]Risaralda!S437+'[2]San Anadrés'!S437+[2]Santander!S437+[2]Sucre!S437+[2]Tolima!S437+'[2]Valle del Cauca'!S437+[2]Vaupés!S437+[2]Vichada!S437</f>
        <v>0</v>
      </c>
      <c r="T443" s="83">
        <f>+[2]Amazonas!T437+[2]Antioquia!T437+[2]Atantico!T437+[2]Arauca!T437+[2]Bolivar!T437+[2]Boyacá!T437+[2]Caldas!T437+[2]Caquetá!T437+[2]Casanare!T437+[2]Cauca!T437+[2]Cesar!T437+[2]Chocó!T437+[2]Córdoba!T437+[2]Cundinamarca!T437+[2]Guainía!T437+[2]Guaviare!T437+[2]Huila!T437+'[2]La Guajira'!T437+[2]Magdalena!T437+[2]Meta!T437+[2]Nariño!T437+'[2]Norte de Santander'!T437+[2]Putumayo!T437+[2]Quindio!T437+[2]Risaralda!T437+'[2]San Anadrés'!T437+[2]Santander!T437+[2]Sucre!T437+[2]Tolima!T437+'[2]Valle del Cauca'!T437+[2]Vaupés!T437+[2]Vichada!T437</f>
        <v>0</v>
      </c>
      <c r="U443" s="148">
        <f t="shared" si="129"/>
        <v>0</v>
      </c>
      <c r="V443" s="148">
        <f t="shared" si="130"/>
        <v>0</v>
      </c>
      <c r="W443" s="148">
        <f>+'[2]Oficinas Nacionales'!Q437</f>
        <v>0</v>
      </c>
      <c r="X443" s="148">
        <f>+'[2]Oficinas Nacionales'!R437</f>
        <v>0</v>
      </c>
      <c r="Y443" s="148">
        <f>+'[2]Oficinas Nacionales'!AG437</f>
        <v>0</v>
      </c>
      <c r="Z443" s="148">
        <f t="shared" si="131"/>
        <v>0</v>
      </c>
      <c r="AA443" s="148">
        <f t="shared" si="132"/>
        <v>0</v>
      </c>
      <c r="AB443" s="148">
        <f t="shared" si="133"/>
        <v>0</v>
      </c>
      <c r="AC443" s="148">
        <f>+[2]Amazonas!Q437</f>
        <v>0</v>
      </c>
      <c r="AD443" s="148">
        <f>+[2]Amazonas!R437</f>
        <v>0</v>
      </c>
      <c r="AE443" s="148">
        <f>+[2]Amazonas!AG437</f>
        <v>0</v>
      </c>
      <c r="AF443" s="148">
        <f>+[2]Antioquia!Q437</f>
        <v>0</v>
      </c>
      <c r="AG443" s="148">
        <f>+[2]Antioquia!R437</f>
        <v>0</v>
      </c>
      <c r="AH443" s="148">
        <f>+[2]Antioquia!AG437</f>
        <v>0</v>
      </c>
      <c r="AI443" s="148">
        <f>+[2]Atantico!Q437</f>
        <v>0</v>
      </c>
      <c r="AJ443" s="148">
        <f>+[2]Atantico!R437</f>
        <v>0</v>
      </c>
      <c r="AK443" s="148">
        <f>+[2]Atantico!AG437</f>
        <v>0</v>
      </c>
      <c r="AL443" s="148">
        <f>+[2]Arauca!Q437</f>
        <v>0</v>
      </c>
      <c r="AM443" s="148">
        <f>+[2]Arauca!R437</f>
        <v>0</v>
      </c>
      <c r="AN443" s="148">
        <f>+[2]Arauca!AG437</f>
        <v>0</v>
      </c>
      <c r="AO443" s="148">
        <f>+[2]Bolivar!Q437</f>
        <v>0</v>
      </c>
      <c r="AP443" s="148">
        <f>+[2]Bolivar!R437</f>
        <v>0</v>
      </c>
      <c r="AQ443" s="148">
        <f>+[2]Bolivar!AG437</f>
        <v>0</v>
      </c>
      <c r="AR443" s="148">
        <f>+[2]Boyacá!Q437</f>
        <v>0</v>
      </c>
      <c r="AS443" s="148">
        <f>+[2]Boyacá!R437</f>
        <v>0</v>
      </c>
      <c r="AT443" s="148">
        <f>+[2]Boyacá!AG437</f>
        <v>0</v>
      </c>
      <c r="AU443" s="148">
        <f>+[2]Caldas!Q437</f>
        <v>0</v>
      </c>
      <c r="AV443" s="148">
        <f>+[2]Caldas!R437</f>
        <v>0</v>
      </c>
      <c r="AW443" s="148">
        <f>+[2]Caldas!AG437</f>
        <v>0</v>
      </c>
      <c r="AX443" s="148">
        <f>+[2]Caquetá!Q437</f>
        <v>0</v>
      </c>
      <c r="AY443" s="148">
        <f>+[2]Caquetá!R437</f>
        <v>0</v>
      </c>
      <c r="AZ443" s="148">
        <f>+[2]Caquetá!AG437</f>
        <v>0</v>
      </c>
      <c r="BA443" s="148">
        <f>+[2]Casanare!Q437</f>
        <v>0</v>
      </c>
      <c r="BB443" s="148">
        <f>+[2]Casanare!R437</f>
        <v>0</v>
      </c>
      <c r="BC443" s="148">
        <f>+[2]Casanare!AG437</f>
        <v>0</v>
      </c>
      <c r="BD443" s="148">
        <f>+[2]Cauca!Q437</f>
        <v>0</v>
      </c>
      <c r="BE443" s="148">
        <f>+[2]Cauca!R437</f>
        <v>0</v>
      </c>
      <c r="BF443" s="148">
        <f>+[2]Cauca!AG437</f>
        <v>0</v>
      </c>
      <c r="BG443" s="148">
        <f>+[2]Cesar!Q437</f>
        <v>0</v>
      </c>
      <c r="BH443" s="148">
        <f>+[2]Cesar!R437</f>
        <v>0</v>
      </c>
      <c r="BI443" s="148">
        <f>+[2]Cesar!AG437</f>
        <v>0</v>
      </c>
      <c r="BJ443" s="148">
        <f>+[2]Chocó!Q437</f>
        <v>0</v>
      </c>
      <c r="BK443" s="148">
        <f>+[2]Chocó!R437</f>
        <v>0</v>
      </c>
      <c r="BL443" s="148">
        <f>+[2]Chocó!AG437</f>
        <v>0</v>
      </c>
      <c r="BM443" s="148">
        <f>+[2]Córdoba!Q437</f>
        <v>0</v>
      </c>
      <c r="BN443" s="148">
        <f>+[2]Córdoba!R437</f>
        <v>0</v>
      </c>
      <c r="BO443" s="148">
        <f>+[2]Córdoba!AG437</f>
        <v>0</v>
      </c>
      <c r="BP443" s="148">
        <f>+[2]Cundinamarca!Q437</f>
        <v>0</v>
      </c>
      <c r="BQ443" s="148">
        <f>+[2]Cundinamarca!R437</f>
        <v>0</v>
      </c>
      <c r="BR443" s="148">
        <f>+[2]Cundinamarca!AG437</f>
        <v>0</v>
      </c>
      <c r="BS443" s="148">
        <f>+[2]Guainía!Q437</f>
        <v>0</v>
      </c>
      <c r="BT443" s="148">
        <f>+[2]Guainía!R437</f>
        <v>0</v>
      </c>
      <c r="BU443" s="148">
        <f>+[2]Guainía!AG437</f>
        <v>0</v>
      </c>
      <c r="BV443" s="148">
        <f>+[2]Guaviare!Q437</f>
        <v>0</v>
      </c>
      <c r="BW443" s="148">
        <f>+[2]Guaviare!R437</f>
        <v>0</v>
      </c>
      <c r="BX443" s="148">
        <f>+[2]Guaviare!AG437</f>
        <v>0</v>
      </c>
      <c r="BY443" s="148">
        <f>+[2]Huila!Q437</f>
        <v>0</v>
      </c>
      <c r="BZ443" s="148">
        <f>+[2]Huila!R437</f>
        <v>0</v>
      </c>
      <c r="CA443" s="148">
        <f>+[2]Huila!AG437</f>
        <v>0</v>
      </c>
      <c r="CB443" s="148">
        <f>+'[2]La Guajira'!Q437</f>
        <v>0</v>
      </c>
      <c r="CC443" s="148">
        <f>+'[2]La Guajira'!R437</f>
        <v>0</v>
      </c>
      <c r="CD443" s="148">
        <f>+'[2]La Guajira'!AG437</f>
        <v>0</v>
      </c>
      <c r="CE443" s="148">
        <f>+[2]Magdalena!Q437</f>
        <v>0</v>
      </c>
      <c r="CF443" s="148">
        <f>+[2]Magdalena!R437</f>
        <v>0</v>
      </c>
      <c r="CG443" s="148">
        <f>+[2]Magdalena!AG437</f>
        <v>0</v>
      </c>
      <c r="CH443" s="148">
        <f>+[2]Meta!Q437</f>
        <v>0</v>
      </c>
      <c r="CI443" s="148">
        <f>+[2]Meta!R437</f>
        <v>0</v>
      </c>
      <c r="CJ443" s="148">
        <f>+[2]Meta!AG437</f>
        <v>0</v>
      </c>
      <c r="CK443" s="148">
        <f>+[2]Nariño!Q437</f>
        <v>0</v>
      </c>
      <c r="CL443" s="148">
        <f>+[2]Nariño!R437</f>
        <v>0</v>
      </c>
      <c r="CM443" s="148">
        <f>+[2]Nariño!AG437</f>
        <v>0</v>
      </c>
      <c r="CN443" s="148">
        <f>+'[2]Norte de Santander'!Q437</f>
        <v>0</v>
      </c>
      <c r="CO443" s="148">
        <f>+'[2]Norte de Santander'!R437</f>
        <v>0</v>
      </c>
      <c r="CP443" s="148">
        <f>+'[2]Norte de Santander'!AG437</f>
        <v>0</v>
      </c>
      <c r="CQ443" s="148">
        <f>+[2]Putumayo!Q437</f>
        <v>0</v>
      </c>
      <c r="CR443" s="148">
        <f>+[2]Putumayo!R437</f>
        <v>0</v>
      </c>
      <c r="CS443" s="148">
        <f>+[2]Putumayo!AG437</f>
        <v>0</v>
      </c>
      <c r="CT443" s="148">
        <f>+[2]Quindio!Q437</f>
        <v>0</v>
      </c>
      <c r="CU443" s="148">
        <f>+[2]Quindio!R437</f>
        <v>0</v>
      </c>
      <c r="CV443" s="148">
        <f>+[2]Quindio!AG437</f>
        <v>0</v>
      </c>
      <c r="CW443" s="148">
        <f>+[2]Risaralda!Q437</f>
        <v>0</v>
      </c>
      <c r="CX443" s="148">
        <f>+[2]Risaralda!R437</f>
        <v>0</v>
      </c>
      <c r="CY443" s="148">
        <f>+[2]Risaralda!AG437</f>
        <v>0</v>
      </c>
      <c r="CZ443" s="148">
        <f>+'[2]San Anadrés'!Q437</f>
        <v>0</v>
      </c>
      <c r="DA443" s="148">
        <f>+'[2]San Anadrés'!R437</f>
        <v>0</v>
      </c>
      <c r="DB443" s="148">
        <f>+'[2]San Anadrés'!AG437</f>
        <v>0</v>
      </c>
      <c r="DC443" s="148">
        <f>+[2]Santander!Q437</f>
        <v>0</v>
      </c>
      <c r="DD443" s="148">
        <f>+[2]Santander!R437</f>
        <v>0</v>
      </c>
      <c r="DE443" s="148">
        <f>+[2]Santander!AG437</f>
        <v>0</v>
      </c>
      <c r="DF443" s="148">
        <f>+[2]Sucre!Q437</f>
        <v>0</v>
      </c>
      <c r="DG443" s="148">
        <f>+[2]Sucre!R437</f>
        <v>0</v>
      </c>
      <c r="DH443" s="148">
        <f>+[2]Sucre!AG437</f>
        <v>0</v>
      </c>
      <c r="DI443" s="148">
        <f>+[2]Tolima!Q437</f>
        <v>0</v>
      </c>
      <c r="DJ443" s="148">
        <f>+[2]Tolima!R437</f>
        <v>0</v>
      </c>
      <c r="DK443" s="148">
        <f>+[2]Tolima!AG437</f>
        <v>0</v>
      </c>
      <c r="DL443" s="148">
        <f>+'[2]Valle del Cauca'!Q437</f>
        <v>0</v>
      </c>
      <c r="DM443" s="148">
        <f>+'[2]Valle del Cauca'!R437</f>
        <v>0</v>
      </c>
      <c r="DN443" s="148">
        <f>+'[2]Valle del Cauca'!AG437</f>
        <v>0</v>
      </c>
      <c r="DO443" s="148">
        <f>+[2]Vaupés!Q437</f>
        <v>0</v>
      </c>
      <c r="DP443" s="148">
        <f>+[2]Vaupés!R437</f>
        <v>0</v>
      </c>
      <c r="DQ443" s="148">
        <f>+[2]Vaupés!AG437</f>
        <v>0</v>
      </c>
      <c r="DR443" s="148">
        <f>+[2]Vichada!Q437</f>
        <v>0</v>
      </c>
      <c r="DS443" s="148">
        <f>+[2]Vichada!R437</f>
        <v>0</v>
      </c>
      <c r="DT443" s="148">
        <f>+[2]Vichada!AG437</f>
        <v>0</v>
      </c>
    </row>
    <row r="444" spans="1:124" ht="33.75" hidden="1" x14ac:dyDescent="0.2">
      <c r="A444" s="152" t="s">
        <v>718</v>
      </c>
      <c r="B444" s="149" t="str">
        <f t="shared" si="117"/>
        <v>5-0-14-11</v>
      </c>
      <c r="C444" s="257" t="s">
        <v>1347</v>
      </c>
      <c r="D444" s="88" t="s">
        <v>55</v>
      </c>
      <c r="E444" s="257" t="s">
        <v>56</v>
      </c>
      <c r="F444" s="258" t="s">
        <v>1426</v>
      </c>
      <c r="G444" s="257" t="s">
        <v>1427</v>
      </c>
      <c r="H444" s="259" t="s">
        <v>1460</v>
      </c>
      <c r="I444" s="270" t="s">
        <v>1461</v>
      </c>
      <c r="J444" s="296">
        <v>88</v>
      </c>
      <c r="K444" s="261">
        <v>4.76</v>
      </c>
      <c r="L444" s="192" t="s">
        <v>1436</v>
      </c>
      <c r="M444" s="135">
        <v>0</v>
      </c>
      <c r="N444" s="266" t="s">
        <v>1436</v>
      </c>
      <c r="O444" s="262" t="s">
        <v>58</v>
      </c>
      <c r="P444" s="150" t="s">
        <v>60</v>
      </c>
      <c r="Q444" s="69"/>
      <c r="R444" s="83"/>
      <c r="S444" s="83"/>
      <c r="T444" s="83"/>
      <c r="U444" s="148"/>
      <c r="V444" s="148"/>
      <c r="W444" s="148"/>
      <c r="X444" s="148"/>
      <c r="Y444" s="148"/>
      <c r="Z444" s="148"/>
      <c r="AA444" s="148"/>
      <c r="AB444" s="148"/>
      <c r="AC444" s="148"/>
      <c r="AD444" s="148"/>
      <c r="AE444" s="148"/>
      <c r="AF444" s="148"/>
      <c r="AG444" s="148"/>
      <c r="AH444" s="148"/>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c r="BI444" s="148"/>
      <c r="BJ444" s="148"/>
      <c r="BK444" s="148"/>
      <c r="BL444" s="148"/>
      <c r="BM444" s="148"/>
      <c r="BN444" s="148"/>
      <c r="BO444" s="148"/>
      <c r="BP444" s="148"/>
      <c r="BQ444" s="148"/>
      <c r="BR444" s="148"/>
      <c r="BS444" s="148"/>
      <c r="BT444" s="148"/>
      <c r="BU444" s="148"/>
      <c r="BV444" s="148"/>
      <c r="BW444" s="148"/>
      <c r="BX444" s="148"/>
      <c r="BY444" s="148"/>
      <c r="BZ444" s="148"/>
      <c r="CA444" s="148"/>
      <c r="CB444" s="148"/>
      <c r="CC444" s="148"/>
      <c r="CD444" s="148"/>
      <c r="CE444" s="148"/>
      <c r="CF444" s="148"/>
      <c r="CG444" s="148"/>
      <c r="CH444" s="148"/>
      <c r="CI444" s="148"/>
      <c r="CJ444" s="148"/>
      <c r="CK444" s="148"/>
      <c r="CL444" s="148"/>
      <c r="CM444" s="148"/>
      <c r="CN444" s="148"/>
      <c r="CO444" s="148"/>
      <c r="CP444" s="148"/>
      <c r="CQ444" s="148"/>
      <c r="CR444" s="148"/>
      <c r="CS444" s="148"/>
      <c r="CT444" s="148"/>
      <c r="CU444" s="148"/>
      <c r="CV444" s="148"/>
      <c r="CW444" s="148"/>
      <c r="CX444" s="148"/>
      <c r="CY444" s="148"/>
      <c r="CZ444" s="148"/>
      <c r="DA444" s="148"/>
      <c r="DB444" s="148"/>
      <c r="DC444" s="148"/>
      <c r="DD444" s="148"/>
      <c r="DE444" s="148"/>
      <c r="DF444" s="148"/>
      <c r="DG444" s="148"/>
      <c r="DH444" s="148"/>
      <c r="DI444" s="148"/>
      <c r="DJ444" s="148"/>
      <c r="DK444" s="148"/>
      <c r="DL444" s="148"/>
      <c r="DM444" s="148"/>
      <c r="DN444" s="148"/>
      <c r="DO444" s="148"/>
      <c r="DP444" s="148"/>
      <c r="DQ444" s="148"/>
      <c r="DR444" s="148"/>
      <c r="DS444" s="148"/>
      <c r="DT444" s="148"/>
    </row>
    <row r="445" spans="1:124" ht="56.25" hidden="1" x14ac:dyDescent="0.2">
      <c r="A445" s="152" t="s">
        <v>718</v>
      </c>
      <c r="B445" s="149" t="str">
        <f t="shared" si="117"/>
        <v>5-0-14-12</v>
      </c>
      <c r="C445" s="257" t="s">
        <v>1347</v>
      </c>
      <c r="D445" s="88" t="s">
        <v>55</v>
      </c>
      <c r="E445" s="257" t="s">
        <v>56</v>
      </c>
      <c r="F445" s="258" t="s">
        <v>1426</v>
      </c>
      <c r="G445" s="257" t="s">
        <v>1427</v>
      </c>
      <c r="H445" s="259" t="s">
        <v>1462</v>
      </c>
      <c r="I445" s="272" t="s">
        <v>1463</v>
      </c>
      <c r="J445" s="135">
        <v>600</v>
      </c>
      <c r="K445" s="261">
        <v>4.76</v>
      </c>
      <c r="L445" s="192" t="s">
        <v>1831</v>
      </c>
      <c r="M445" s="135">
        <v>0</v>
      </c>
      <c r="N445" s="204" t="s">
        <v>1832</v>
      </c>
      <c r="O445" s="192" t="s">
        <v>608</v>
      </c>
      <c r="P445" s="192" t="s">
        <v>59</v>
      </c>
      <c r="Q445" s="69"/>
      <c r="R445" s="83"/>
      <c r="S445" s="83"/>
      <c r="T445" s="83"/>
      <c r="U445" s="148"/>
      <c r="V445" s="148"/>
      <c r="W445" s="148"/>
      <c r="X445" s="148"/>
      <c r="Y445" s="148"/>
      <c r="Z445" s="148"/>
      <c r="AA445" s="148"/>
      <c r="AB445" s="148"/>
      <c r="AC445" s="148"/>
      <c r="AD445" s="148"/>
      <c r="AE445" s="148"/>
      <c r="AF445" s="148"/>
      <c r="AG445" s="148"/>
      <c r="AH445" s="148"/>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c r="BI445" s="148"/>
      <c r="BJ445" s="148"/>
      <c r="BK445" s="148"/>
      <c r="BL445" s="148"/>
      <c r="BM445" s="148"/>
      <c r="BN445" s="148"/>
      <c r="BO445" s="148"/>
      <c r="BP445" s="148"/>
      <c r="BQ445" s="148"/>
      <c r="BR445" s="148"/>
      <c r="BS445" s="148"/>
      <c r="BT445" s="148"/>
      <c r="BU445" s="148"/>
      <c r="BV445" s="148"/>
      <c r="BW445" s="148"/>
      <c r="BX445" s="148"/>
      <c r="BY445" s="148"/>
      <c r="BZ445" s="148"/>
      <c r="CA445" s="148"/>
      <c r="CB445" s="148"/>
      <c r="CC445" s="148"/>
      <c r="CD445" s="148"/>
      <c r="CE445" s="148"/>
      <c r="CF445" s="148"/>
      <c r="CG445" s="148"/>
      <c r="CH445" s="148"/>
      <c r="CI445" s="148"/>
      <c r="CJ445" s="148"/>
      <c r="CK445" s="148"/>
      <c r="CL445" s="148"/>
      <c r="CM445" s="148"/>
      <c r="CN445" s="148"/>
      <c r="CO445" s="148"/>
      <c r="CP445" s="148"/>
      <c r="CQ445" s="148"/>
      <c r="CR445" s="148"/>
      <c r="CS445" s="148"/>
      <c r="CT445" s="148"/>
      <c r="CU445" s="148"/>
      <c r="CV445" s="148"/>
      <c r="CW445" s="148"/>
      <c r="CX445" s="148"/>
      <c r="CY445" s="148"/>
      <c r="CZ445" s="148"/>
      <c r="DA445" s="148"/>
      <c r="DB445" s="148"/>
      <c r="DC445" s="148"/>
      <c r="DD445" s="148"/>
      <c r="DE445" s="148"/>
      <c r="DF445" s="148"/>
      <c r="DG445" s="148"/>
      <c r="DH445" s="148"/>
      <c r="DI445" s="148"/>
      <c r="DJ445" s="148"/>
      <c r="DK445" s="148"/>
      <c r="DL445" s="148"/>
      <c r="DM445" s="148"/>
      <c r="DN445" s="148"/>
      <c r="DO445" s="148"/>
      <c r="DP445" s="148"/>
      <c r="DQ445" s="148"/>
      <c r="DR445" s="148"/>
      <c r="DS445" s="148"/>
      <c r="DT445" s="148"/>
    </row>
    <row r="446" spans="1:124" ht="33.75" hidden="1" x14ac:dyDescent="0.2">
      <c r="A446" s="152" t="s">
        <v>718</v>
      </c>
      <c r="B446" s="149" t="str">
        <f t="shared" si="117"/>
        <v>5-0-14-13</v>
      </c>
      <c r="C446" s="257" t="s">
        <v>1347</v>
      </c>
      <c r="D446" s="88" t="s">
        <v>55</v>
      </c>
      <c r="E446" s="257" t="s">
        <v>56</v>
      </c>
      <c r="F446" s="258" t="s">
        <v>1426</v>
      </c>
      <c r="G446" s="257" t="s">
        <v>1427</v>
      </c>
      <c r="H446" s="259" t="s">
        <v>1466</v>
      </c>
      <c r="I446" s="271" t="s">
        <v>1467</v>
      </c>
      <c r="J446" s="296">
        <v>208</v>
      </c>
      <c r="K446" s="261">
        <v>4.76</v>
      </c>
      <c r="L446" s="204" t="s">
        <v>1830</v>
      </c>
      <c r="M446" s="135">
        <v>0</v>
      </c>
      <c r="N446" s="266" t="s">
        <v>1440</v>
      </c>
      <c r="O446" s="192" t="s">
        <v>57</v>
      </c>
      <c r="P446" s="192" t="s">
        <v>60</v>
      </c>
      <c r="Q446" s="69"/>
      <c r="R446" s="83"/>
      <c r="S446" s="83"/>
      <c r="T446" s="83"/>
      <c r="U446" s="148"/>
      <c r="V446" s="148"/>
      <c r="W446" s="148"/>
      <c r="X446" s="148"/>
      <c r="Y446" s="148"/>
      <c r="Z446" s="148"/>
      <c r="AA446" s="148"/>
      <c r="AB446" s="148"/>
      <c r="AC446" s="148"/>
      <c r="AD446" s="148"/>
      <c r="AE446" s="148"/>
      <c r="AF446" s="148"/>
      <c r="AG446" s="148"/>
      <c r="AH446" s="148"/>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c r="BI446" s="148"/>
      <c r="BJ446" s="148"/>
      <c r="BK446" s="148"/>
      <c r="BL446" s="148"/>
      <c r="BM446" s="148"/>
      <c r="BN446" s="148"/>
      <c r="BO446" s="148"/>
      <c r="BP446" s="148"/>
      <c r="BQ446" s="148"/>
      <c r="BR446" s="148"/>
      <c r="BS446" s="148"/>
      <c r="BT446" s="148"/>
      <c r="BU446" s="148"/>
      <c r="BV446" s="148"/>
      <c r="BW446" s="148"/>
      <c r="BX446" s="148"/>
      <c r="BY446" s="148"/>
      <c r="BZ446" s="148"/>
      <c r="CA446" s="148"/>
      <c r="CB446" s="148"/>
      <c r="CC446" s="148"/>
      <c r="CD446" s="148"/>
      <c r="CE446" s="148"/>
      <c r="CF446" s="148"/>
      <c r="CG446" s="148"/>
      <c r="CH446" s="148"/>
      <c r="CI446" s="148"/>
      <c r="CJ446" s="148"/>
      <c r="CK446" s="148"/>
      <c r="CL446" s="148"/>
      <c r="CM446" s="148"/>
      <c r="CN446" s="148"/>
      <c r="CO446" s="148"/>
      <c r="CP446" s="148"/>
      <c r="CQ446" s="148"/>
      <c r="CR446" s="148"/>
      <c r="CS446" s="148"/>
      <c r="CT446" s="148"/>
      <c r="CU446" s="148"/>
      <c r="CV446" s="148"/>
      <c r="CW446" s="148"/>
      <c r="CX446" s="148"/>
      <c r="CY446" s="148"/>
      <c r="CZ446" s="148"/>
      <c r="DA446" s="148"/>
      <c r="DB446" s="148"/>
      <c r="DC446" s="148"/>
      <c r="DD446" s="148"/>
      <c r="DE446" s="148"/>
      <c r="DF446" s="148"/>
      <c r="DG446" s="148"/>
      <c r="DH446" s="148"/>
      <c r="DI446" s="148"/>
      <c r="DJ446" s="148"/>
      <c r="DK446" s="148"/>
      <c r="DL446" s="148"/>
      <c r="DM446" s="148"/>
      <c r="DN446" s="148"/>
      <c r="DO446" s="148"/>
      <c r="DP446" s="148"/>
      <c r="DQ446" s="148"/>
      <c r="DR446" s="148"/>
      <c r="DS446" s="148"/>
      <c r="DT446" s="148"/>
    </row>
    <row r="447" spans="1:124" ht="33.75" hidden="1" x14ac:dyDescent="0.2">
      <c r="A447" s="152" t="s">
        <v>718</v>
      </c>
      <c r="B447" s="149" t="str">
        <f t="shared" si="117"/>
        <v>5-0-14-14</v>
      </c>
      <c r="C447" s="257" t="s">
        <v>1347</v>
      </c>
      <c r="D447" s="88" t="s">
        <v>55</v>
      </c>
      <c r="E447" s="257" t="s">
        <v>56</v>
      </c>
      <c r="F447" s="258" t="s">
        <v>1426</v>
      </c>
      <c r="G447" s="257" t="s">
        <v>1427</v>
      </c>
      <c r="H447" s="259" t="s">
        <v>1468</v>
      </c>
      <c r="I447" s="272" t="s">
        <v>1469</v>
      </c>
      <c r="J447" s="296">
        <v>16</v>
      </c>
      <c r="K447" s="261">
        <v>4.76</v>
      </c>
      <c r="L447" s="192" t="s">
        <v>1470</v>
      </c>
      <c r="M447" s="135">
        <v>0</v>
      </c>
      <c r="N447" s="266" t="s">
        <v>1449</v>
      </c>
      <c r="O447" s="192" t="s">
        <v>57</v>
      </c>
      <c r="P447" s="150" t="s">
        <v>60</v>
      </c>
      <c r="Q447" s="69"/>
      <c r="R447" s="83"/>
      <c r="S447" s="83"/>
      <c r="T447" s="83"/>
      <c r="U447" s="148"/>
      <c r="V447" s="148"/>
      <c r="W447" s="148"/>
      <c r="X447" s="148"/>
      <c r="Y447" s="148"/>
      <c r="Z447" s="148"/>
      <c r="AA447" s="148"/>
      <c r="AB447" s="148"/>
      <c r="AC447" s="148"/>
      <c r="AD447" s="148"/>
      <c r="AE447" s="148"/>
      <c r="AF447" s="148"/>
      <c r="AG447" s="148"/>
      <c r="AH447" s="148"/>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c r="BI447" s="148"/>
      <c r="BJ447" s="148"/>
      <c r="BK447" s="148"/>
      <c r="BL447" s="148"/>
      <c r="BM447" s="148"/>
      <c r="BN447" s="148"/>
      <c r="BO447" s="148"/>
      <c r="BP447" s="148"/>
      <c r="BQ447" s="148"/>
      <c r="BR447" s="148"/>
      <c r="BS447" s="148"/>
      <c r="BT447" s="148"/>
      <c r="BU447" s="148"/>
      <c r="BV447" s="148"/>
      <c r="BW447" s="148"/>
      <c r="BX447" s="148"/>
      <c r="BY447" s="148"/>
      <c r="BZ447" s="148"/>
      <c r="CA447" s="148"/>
      <c r="CB447" s="148"/>
      <c r="CC447" s="148"/>
      <c r="CD447" s="148"/>
      <c r="CE447" s="148"/>
      <c r="CF447" s="148"/>
      <c r="CG447" s="148"/>
      <c r="CH447" s="148"/>
      <c r="CI447" s="148"/>
      <c r="CJ447" s="148"/>
      <c r="CK447" s="148"/>
      <c r="CL447" s="148"/>
      <c r="CM447" s="148"/>
      <c r="CN447" s="148"/>
      <c r="CO447" s="148"/>
      <c r="CP447" s="148"/>
      <c r="CQ447" s="148"/>
      <c r="CR447" s="148"/>
      <c r="CS447" s="148"/>
      <c r="CT447" s="148"/>
      <c r="CU447" s="148"/>
      <c r="CV447" s="148"/>
      <c r="CW447" s="148"/>
      <c r="CX447" s="148"/>
      <c r="CY447" s="148"/>
      <c r="CZ447" s="148"/>
      <c r="DA447" s="148"/>
      <c r="DB447" s="148"/>
      <c r="DC447" s="148"/>
      <c r="DD447" s="148"/>
      <c r="DE447" s="148"/>
      <c r="DF447" s="148"/>
      <c r="DG447" s="148"/>
      <c r="DH447" s="148"/>
      <c r="DI447" s="148"/>
      <c r="DJ447" s="148"/>
      <c r="DK447" s="148"/>
      <c r="DL447" s="148"/>
      <c r="DM447" s="148"/>
      <c r="DN447" s="148"/>
      <c r="DO447" s="148"/>
      <c r="DP447" s="148"/>
      <c r="DQ447" s="148"/>
      <c r="DR447" s="148"/>
      <c r="DS447" s="148"/>
      <c r="DT447" s="148"/>
    </row>
    <row r="448" spans="1:124" ht="33.75" hidden="1" x14ac:dyDescent="0.2">
      <c r="A448" s="152" t="s">
        <v>718</v>
      </c>
      <c r="B448" s="149" t="str">
        <f t="shared" si="117"/>
        <v>5-0-14-15</v>
      </c>
      <c r="C448" s="257" t="s">
        <v>1347</v>
      </c>
      <c r="D448" s="88" t="s">
        <v>55</v>
      </c>
      <c r="E448" s="257" t="s">
        <v>56</v>
      </c>
      <c r="F448" s="258" t="s">
        <v>1426</v>
      </c>
      <c r="G448" s="257" t="s">
        <v>1427</v>
      </c>
      <c r="H448" s="259" t="s">
        <v>1471</v>
      </c>
      <c r="I448" s="271" t="s">
        <v>1472</v>
      </c>
      <c r="J448" s="296">
        <v>44</v>
      </c>
      <c r="K448" s="261">
        <v>4.76</v>
      </c>
      <c r="L448" s="204" t="s">
        <v>1436</v>
      </c>
      <c r="M448" s="135">
        <v>0</v>
      </c>
      <c r="N448" s="266" t="s">
        <v>1436</v>
      </c>
      <c r="O448" s="192" t="s">
        <v>57</v>
      </c>
      <c r="P448" s="263" t="s">
        <v>1833</v>
      </c>
      <c r="Q448" s="69"/>
      <c r="R448" s="83"/>
      <c r="S448" s="83"/>
      <c r="T448" s="83"/>
      <c r="U448" s="148"/>
      <c r="V448" s="148"/>
      <c r="W448" s="148"/>
      <c r="X448" s="148"/>
      <c r="Y448" s="148"/>
      <c r="Z448" s="148"/>
      <c r="AA448" s="148"/>
      <c r="AB448" s="148"/>
      <c r="AC448" s="148"/>
      <c r="AD448" s="148"/>
      <c r="AE448" s="148"/>
      <c r="AF448" s="148"/>
      <c r="AG448" s="148"/>
      <c r="AH448" s="148"/>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c r="BI448" s="148"/>
      <c r="BJ448" s="148"/>
      <c r="BK448" s="148"/>
      <c r="BL448" s="148"/>
      <c r="BM448" s="148"/>
      <c r="BN448" s="148"/>
      <c r="BO448" s="148"/>
      <c r="BP448" s="148"/>
      <c r="BQ448" s="148"/>
      <c r="BR448" s="148"/>
      <c r="BS448" s="148"/>
      <c r="BT448" s="148"/>
      <c r="BU448" s="148"/>
      <c r="BV448" s="148"/>
      <c r="BW448" s="148"/>
      <c r="BX448" s="148"/>
      <c r="BY448" s="148"/>
      <c r="BZ448" s="148"/>
      <c r="CA448" s="148"/>
      <c r="CB448" s="148"/>
      <c r="CC448" s="148"/>
      <c r="CD448" s="148"/>
      <c r="CE448" s="148"/>
      <c r="CF448" s="148"/>
      <c r="CG448" s="148"/>
      <c r="CH448" s="148"/>
      <c r="CI448" s="148"/>
      <c r="CJ448" s="148"/>
      <c r="CK448" s="148"/>
      <c r="CL448" s="148"/>
      <c r="CM448" s="148"/>
      <c r="CN448" s="148"/>
      <c r="CO448" s="148"/>
      <c r="CP448" s="148"/>
      <c r="CQ448" s="148"/>
      <c r="CR448" s="148"/>
      <c r="CS448" s="148"/>
      <c r="CT448" s="148"/>
      <c r="CU448" s="148"/>
      <c r="CV448" s="148"/>
      <c r="CW448" s="148"/>
      <c r="CX448" s="148"/>
      <c r="CY448" s="148"/>
      <c r="CZ448" s="148"/>
      <c r="DA448" s="148"/>
      <c r="DB448" s="148"/>
      <c r="DC448" s="148"/>
      <c r="DD448" s="148"/>
      <c r="DE448" s="148"/>
      <c r="DF448" s="148"/>
      <c r="DG448" s="148"/>
      <c r="DH448" s="148"/>
      <c r="DI448" s="148"/>
      <c r="DJ448" s="148"/>
      <c r="DK448" s="148"/>
      <c r="DL448" s="148"/>
      <c r="DM448" s="148"/>
      <c r="DN448" s="148"/>
      <c r="DO448" s="148"/>
      <c r="DP448" s="148"/>
      <c r="DQ448" s="148"/>
      <c r="DR448" s="148"/>
      <c r="DS448" s="148"/>
      <c r="DT448" s="148"/>
    </row>
    <row r="449" spans="1:124" ht="56.25" hidden="1" x14ac:dyDescent="0.2">
      <c r="A449" s="152" t="s">
        <v>718</v>
      </c>
      <c r="B449" s="149" t="str">
        <f t="shared" si="117"/>
        <v>5-0-14-16</v>
      </c>
      <c r="C449" s="257" t="s">
        <v>1347</v>
      </c>
      <c r="D449" s="88" t="s">
        <v>55</v>
      </c>
      <c r="E449" s="257" t="s">
        <v>56</v>
      </c>
      <c r="F449" s="258" t="s">
        <v>1426</v>
      </c>
      <c r="G449" s="257" t="s">
        <v>1427</v>
      </c>
      <c r="H449" s="259" t="s">
        <v>1473</v>
      </c>
      <c r="I449" s="272" t="s">
        <v>1834</v>
      </c>
      <c r="J449" s="135">
        <v>4</v>
      </c>
      <c r="K449" s="261">
        <v>4.76</v>
      </c>
      <c r="L449" s="192" t="s">
        <v>1475</v>
      </c>
      <c r="M449" s="135">
        <v>0</v>
      </c>
      <c r="N449" s="204" t="s">
        <v>1476</v>
      </c>
      <c r="O449" s="192" t="s">
        <v>57</v>
      </c>
      <c r="P449" s="150" t="s">
        <v>60</v>
      </c>
      <c r="Q449" s="69"/>
      <c r="R449" s="83"/>
      <c r="S449" s="83"/>
      <c r="T449" s="83"/>
      <c r="U449" s="148"/>
      <c r="V449" s="148"/>
      <c r="W449" s="148"/>
      <c r="X449" s="148"/>
      <c r="Y449" s="148"/>
      <c r="Z449" s="148"/>
      <c r="AA449" s="148"/>
      <c r="AB449" s="148"/>
      <c r="AC449" s="148"/>
      <c r="AD449" s="148"/>
      <c r="AE449" s="148"/>
      <c r="AF449" s="148"/>
      <c r="AG449" s="148"/>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c r="BI449" s="148"/>
      <c r="BJ449" s="148"/>
      <c r="BK449" s="148"/>
      <c r="BL449" s="148"/>
      <c r="BM449" s="148"/>
      <c r="BN449" s="148"/>
      <c r="BO449" s="148"/>
      <c r="BP449" s="148"/>
      <c r="BQ449" s="148"/>
      <c r="BR449" s="148"/>
      <c r="BS449" s="148"/>
      <c r="BT449" s="148"/>
      <c r="BU449" s="148"/>
      <c r="BV449" s="148"/>
      <c r="BW449" s="148"/>
      <c r="BX449" s="148"/>
      <c r="BY449" s="148"/>
      <c r="BZ449" s="148"/>
      <c r="CA449" s="148"/>
      <c r="CB449" s="148"/>
      <c r="CC449" s="148"/>
      <c r="CD449" s="148"/>
      <c r="CE449" s="148"/>
      <c r="CF449" s="148"/>
      <c r="CG449" s="148"/>
      <c r="CH449" s="148"/>
      <c r="CI449" s="148"/>
      <c r="CJ449" s="148"/>
      <c r="CK449" s="148"/>
      <c r="CL449" s="148"/>
      <c r="CM449" s="148"/>
      <c r="CN449" s="148"/>
      <c r="CO449" s="148"/>
      <c r="CP449" s="148"/>
      <c r="CQ449" s="148"/>
      <c r="CR449" s="148"/>
      <c r="CS449" s="148"/>
      <c r="CT449" s="148"/>
      <c r="CU449" s="148"/>
      <c r="CV449" s="148"/>
      <c r="CW449" s="148"/>
      <c r="CX449" s="148"/>
      <c r="CY449" s="148"/>
      <c r="CZ449" s="148"/>
      <c r="DA449" s="148"/>
      <c r="DB449" s="148"/>
      <c r="DC449" s="148"/>
      <c r="DD449" s="148"/>
      <c r="DE449" s="148"/>
      <c r="DF449" s="148"/>
      <c r="DG449" s="148"/>
      <c r="DH449" s="148"/>
      <c r="DI449" s="148"/>
      <c r="DJ449" s="148"/>
      <c r="DK449" s="148"/>
      <c r="DL449" s="148"/>
      <c r="DM449" s="148"/>
      <c r="DN449" s="148"/>
      <c r="DO449" s="148"/>
      <c r="DP449" s="148"/>
      <c r="DQ449" s="148"/>
      <c r="DR449" s="148"/>
      <c r="DS449" s="148"/>
      <c r="DT449" s="148"/>
    </row>
    <row r="450" spans="1:124" ht="45" hidden="1" x14ac:dyDescent="0.2">
      <c r="A450" s="152" t="s">
        <v>718</v>
      </c>
      <c r="B450" s="149" t="str">
        <f t="shared" si="117"/>
        <v>5-0-14-17</v>
      </c>
      <c r="C450" s="257" t="s">
        <v>1347</v>
      </c>
      <c r="D450" s="88" t="s">
        <v>55</v>
      </c>
      <c r="E450" s="257" t="s">
        <v>56</v>
      </c>
      <c r="F450" s="258" t="s">
        <v>1426</v>
      </c>
      <c r="G450" s="257" t="s">
        <v>1427</v>
      </c>
      <c r="H450" s="259" t="s">
        <v>1477</v>
      </c>
      <c r="I450" s="297" t="s">
        <v>1835</v>
      </c>
      <c r="J450" s="135">
        <v>100</v>
      </c>
      <c r="K450" s="261">
        <v>4.76</v>
      </c>
      <c r="L450" s="192" t="s">
        <v>1836</v>
      </c>
      <c r="M450" s="135">
        <v>0</v>
      </c>
      <c r="N450" s="204" t="s">
        <v>1440</v>
      </c>
      <c r="O450" s="192" t="s">
        <v>58</v>
      </c>
      <c r="P450" s="192" t="s">
        <v>59</v>
      </c>
      <c r="Q450" s="69"/>
      <c r="R450" s="83"/>
      <c r="S450" s="83"/>
      <c r="T450" s="83"/>
      <c r="U450" s="148"/>
      <c r="V450" s="148"/>
      <c r="W450" s="148"/>
      <c r="X450" s="148"/>
      <c r="Y450" s="148"/>
      <c r="Z450" s="148"/>
      <c r="AA450" s="148"/>
      <c r="AB450" s="148"/>
      <c r="AC450" s="148"/>
      <c r="AD450" s="148"/>
      <c r="AE450" s="148"/>
      <c r="AF450" s="148"/>
      <c r="AG450" s="148"/>
      <c r="AH450" s="148"/>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c r="BI450" s="148"/>
      <c r="BJ450" s="148"/>
      <c r="BK450" s="148"/>
      <c r="BL450" s="148"/>
      <c r="BM450" s="148"/>
      <c r="BN450" s="148"/>
      <c r="BO450" s="148"/>
      <c r="BP450" s="148"/>
      <c r="BQ450" s="148"/>
      <c r="BR450" s="148"/>
      <c r="BS450" s="148"/>
      <c r="BT450" s="148"/>
      <c r="BU450" s="148"/>
      <c r="BV450" s="148"/>
      <c r="BW450" s="148"/>
      <c r="BX450" s="148"/>
      <c r="BY450" s="148"/>
      <c r="BZ450" s="148"/>
      <c r="CA450" s="148"/>
      <c r="CB450" s="148"/>
      <c r="CC450" s="148"/>
      <c r="CD450" s="148"/>
      <c r="CE450" s="148"/>
      <c r="CF450" s="148"/>
      <c r="CG450" s="148"/>
      <c r="CH450" s="148"/>
      <c r="CI450" s="148"/>
      <c r="CJ450" s="148"/>
      <c r="CK450" s="148"/>
      <c r="CL450" s="148"/>
      <c r="CM450" s="148"/>
      <c r="CN450" s="148"/>
      <c r="CO450" s="148"/>
      <c r="CP450" s="148"/>
      <c r="CQ450" s="148"/>
      <c r="CR450" s="148"/>
      <c r="CS450" s="148"/>
      <c r="CT450" s="148"/>
      <c r="CU450" s="148"/>
      <c r="CV450" s="148"/>
      <c r="CW450" s="148"/>
      <c r="CX450" s="148"/>
      <c r="CY450" s="148"/>
      <c r="CZ450" s="148"/>
      <c r="DA450" s="148"/>
      <c r="DB450" s="148"/>
      <c r="DC450" s="148"/>
      <c r="DD450" s="148"/>
      <c r="DE450" s="148"/>
      <c r="DF450" s="148"/>
      <c r="DG450" s="148"/>
      <c r="DH450" s="148"/>
      <c r="DI450" s="148"/>
      <c r="DJ450" s="148"/>
      <c r="DK450" s="148"/>
      <c r="DL450" s="148"/>
      <c r="DM450" s="148"/>
      <c r="DN450" s="148"/>
      <c r="DO450" s="148"/>
      <c r="DP450" s="148"/>
      <c r="DQ450" s="148"/>
      <c r="DR450" s="148"/>
      <c r="DS450" s="148"/>
      <c r="DT450" s="148"/>
    </row>
    <row r="451" spans="1:124" ht="33.75" hidden="1" x14ac:dyDescent="0.2">
      <c r="A451" s="152" t="s">
        <v>718</v>
      </c>
      <c r="B451" s="149" t="str">
        <f t="shared" si="117"/>
        <v>5-0-14-18</v>
      </c>
      <c r="C451" s="257" t="s">
        <v>1347</v>
      </c>
      <c r="D451" s="88" t="s">
        <v>55</v>
      </c>
      <c r="E451" s="257" t="s">
        <v>56</v>
      </c>
      <c r="F451" s="258" t="s">
        <v>1426</v>
      </c>
      <c r="G451" s="257" t="s">
        <v>1427</v>
      </c>
      <c r="H451" s="259" t="s">
        <v>1480</v>
      </c>
      <c r="I451" s="273" t="s">
        <v>1481</v>
      </c>
      <c r="J451" s="135">
        <v>26</v>
      </c>
      <c r="K451" s="261">
        <v>4.76</v>
      </c>
      <c r="L451" s="204" t="s">
        <v>1482</v>
      </c>
      <c r="M451" s="135">
        <v>26</v>
      </c>
      <c r="N451" s="257" t="s">
        <v>1837</v>
      </c>
      <c r="O451" s="204" t="s">
        <v>58</v>
      </c>
      <c r="P451" s="263" t="s">
        <v>1833</v>
      </c>
      <c r="Q451" s="69"/>
      <c r="R451" s="83"/>
      <c r="S451" s="83"/>
      <c r="T451" s="83"/>
      <c r="U451" s="148"/>
      <c r="V451" s="148"/>
      <c r="W451" s="148"/>
      <c r="X451" s="148"/>
      <c r="Y451" s="148"/>
      <c r="Z451" s="148"/>
      <c r="AA451" s="148"/>
      <c r="AB451" s="148"/>
      <c r="AC451" s="148"/>
      <c r="AD451" s="148"/>
      <c r="AE451" s="148"/>
      <c r="AF451" s="148"/>
      <c r="AG451" s="148"/>
      <c r="AH451" s="148"/>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c r="BI451" s="148"/>
      <c r="BJ451" s="148"/>
      <c r="BK451" s="148"/>
      <c r="BL451" s="148"/>
      <c r="BM451" s="148"/>
      <c r="BN451" s="148"/>
      <c r="BO451" s="148"/>
      <c r="BP451" s="148"/>
      <c r="BQ451" s="148"/>
      <c r="BR451" s="148"/>
      <c r="BS451" s="148"/>
      <c r="BT451" s="148"/>
      <c r="BU451" s="148"/>
      <c r="BV451" s="148"/>
      <c r="BW451" s="148"/>
      <c r="BX451" s="148"/>
      <c r="BY451" s="148"/>
      <c r="BZ451" s="148"/>
      <c r="CA451" s="148"/>
      <c r="CB451" s="148"/>
      <c r="CC451" s="148"/>
      <c r="CD451" s="148"/>
      <c r="CE451" s="148"/>
      <c r="CF451" s="148"/>
      <c r="CG451" s="148"/>
      <c r="CH451" s="148"/>
      <c r="CI451" s="148"/>
      <c r="CJ451" s="148"/>
      <c r="CK451" s="148"/>
      <c r="CL451" s="148"/>
      <c r="CM451" s="148"/>
      <c r="CN451" s="148"/>
      <c r="CO451" s="148"/>
      <c r="CP451" s="148"/>
      <c r="CQ451" s="148"/>
      <c r="CR451" s="148"/>
      <c r="CS451" s="148"/>
      <c r="CT451" s="148"/>
      <c r="CU451" s="148"/>
      <c r="CV451" s="148"/>
      <c r="CW451" s="148"/>
      <c r="CX451" s="148"/>
      <c r="CY451" s="148"/>
      <c r="CZ451" s="148"/>
      <c r="DA451" s="148"/>
      <c r="DB451" s="148"/>
      <c r="DC451" s="148"/>
      <c r="DD451" s="148"/>
      <c r="DE451" s="148"/>
      <c r="DF451" s="148"/>
      <c r="DG451" s="148"/>
      <c r="DH451" s="148"/>
      <c r="DI451" s="148"/>
      <c r="DJ451" s="148"/>
      <c r="DK451" s="148"/>
      <c r="DL451" s="148"/>
      <c r="DM451" s="148"/>
      <c r="DN451" s="148"/>
      <c r="DO451" s="148"/>
      <c r="DP451" s="148"/>
      <c r="DQ451" s="148"/>
      <c r="DR451" s="148"/>
      <c r="DS451" s="148"/>
      <c r="DT451" s="148"/>
    </row>
    <row r="452" spans="1:124" ht="33.75" hidden="1" x14ac:dyDescent="0.2">
      <c r="A452" s="152" t="s">
        <v>718</v>
      </c>
      <c r="B452" s="149" t="str">
        <f t="shared" si="117"/>
        <v>5-0-14-19</v>
      </c>
      <c r="C452" s="257" t="s">
        <v>1347</v>
      </c>
      <c r="D452" s="88" t="s">
        <v>55</v>
      </c>
      <c r="E452" s="257" t="s">
        <v>56</v>
      </c>
      <c r="F452" s="258" t="s">
        <v>1426</v>
      </c>
      <c r="G452" s="257" t="s">
        <v>1427</v>
      </c>
      <c r="H452" s="259" t="s">
        <v>1484</v>
      </c>
      <c r="I452" s="273" t="s">
        <v>1485</v>
      </c>
      <c r="J452" s="135">
        <v>104</v>
      </c>
      <c r="K452" s="261">
        <v>4.76</v>
      </c>
      <c r="L452" s="263" t="s">
        <v>1448</v>
      </c>
      <c r="M452" s="135">
        <v>0</v>
      </c>
      <c r="N452" s="257" t="s">
        <v>1837</v>
      </c>
      <c r="O452" s="192" t="s">
        <v>57</v>
      </c>
      <c r="P452" s="192" t="s">
        <v>1833</v>
      </c>
      <c r="Q452" s="69"/>
      <c r="R452" s="83"/>
      <c r="S452" s="83"/>
      <c r="T452" s="83"/>
      <c r="U452" s="148"/>
      <c r="V452" s="148"/>
      <c r="W452" s="148"/>
      <c r="X452" s="148"/>
      <c r="Y452" s="148"/>
      <c r="Z452" s="148"/>
      <c r="AA452" s="148"/>
      <c r="AB452" s="148"/>
      <c r="AC452" s="148"/>
      <c r="AD452" s="148"/>
      <c r="AE452" s="148"/>
      <c r="AF452" s="148"/>
      <c r="AG452" s="148"/>
      <c r="AH452" s="148"/>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c r="BI452" s="148"/>
      <c r="BJ452" s="148"/>
      <c r="BK452" s="148"/>
      <c r="BL452" s="148"/>
      <c r="BM452" s="148"/>
      <c r="BN452" s="148"/>
      <c r="BO452" s="148"/>
      <c r="BP452" s="148"/>
      <c r="BQ452" s="148"/>
      <c r="BR452" s="148"/>
      <c r="BS452" s="148"/>
      <c r="BT452" s="148"/>
      <c r="BU452" s="148"/>
      <c r="BV452" s="148"/>
      <c r="BW452" s="148"/>
      <c r="BX452" s="148"/>
      <c r="BY452" s="148"/>
      <c r="BZ452" s="148"/>
      <c r="CA452" s="148"/>
      <c r="CB452" s="148"/>
      <c r="CC452" s="148"/>
      <c r="CD452" s="148"/>
      <c r="CE452" s="148"/>
      <c r="CF452" s="148"/>
      <c r="CG452" s="148"/>
      <c r="CH452" s="148"/>
      <c r="CI452" s="148"/>
      <c r="CJ452" s="148"/>
      <c r="CK452" s="148"/>
      <c r="CL452" s="148"/>
      <c r="CM452" s="148"/>
      <c r="CN452" s="148"/>
      <c r="CO452" s="148"/>
      <c r="CP452" s="148"/>
      <c r="CQ452" s="148"/>
      <c r="CR452" s="148"/>
      <c r="CS452" s="148"/>
      <c r="CT452" s="148"/>
      <c r="CU452" s="148"/>
      <c r="CV452" s="148"/>
      <c r="CW452" s="148"/>
      <c r="CX452" s="148"/>
      <c r="CY452" s="148"/>
      <c r="CZ452" s="148"/>
      <c r="DA452" s="148"/>
      <c r="DB452" s="148"/>
      <c r="DC452" s="148"/>
      <c r="DD452" s="148"/>
      <c r="DE452" s="148"/>
      <c r="DF452" s="148"/>
      <c r="DG452" s="148"/>
      <c r="DH452" s="148"/>
      <c r="DI452" s="148"/>
      <c r="DJ452" s="148"/>
      <c r="DK452" s="148"/>
      <c r="DL452" s="148"/>
      <c r="DM452" s="148"/>
      <c r="DN452" s="148"/>
      <c r="DO452" s="148"/>
      <c r="DP452" s="148"/>
      <c r="DQ452" s="148"/>
      <c r="DR452" s="148"/>
      <c r="DS452" s="148"/>
      <c r="DT452" s="148"/>
    </row>
    <row r="453" spans="1:124" ht="33.75" hidden="1" x14ac:dyDescent="0.2">
      <c r="A453" s="152" t="s">
        <v>718</v>
      </c>
      <c r="B453" s="149" t="str">
        <f t="shared" si="117"/>
        <v>5-0-14-20</v>
      </c>
      <c r="C453" s="257" t="s">
        <v>1347</v>
      </c>
      <c r="D453" s="88" t="s">
        <v>55</v>
      </c>
      <c r="E453" s="257" t="s">
        <v>56</v>
      </c>
      <c r="F453" s="258" t="s">
        <v>1426</v>
      </c>
      <c r="G453" s="257" t="s">
        <v>1427</v>
      </c>
      <c r="H453" s="259" t="s">
        <v>1486</v>
      </c>
      <c r="I453" s="273" t="s">
        <v>1487</v>
      </c>
      <c r="J453" s="243">
        <v>1352</v>
      </c>
      <c r="K453" s="261">
        <v>4.76</v>
      </c>
      <c r="L453" s="204" t="s">
        <v>1830</v>
      </c>
      <c r="M453" s="135">
        <v>0</v>
      </c>
      <c r="N453" s="204" t="s">
        <v>1830</v>
      </c>
      <c r="O453" s="192" t="s">
        <v>57</v>
      </c>
      <c r="P453" s="192" t="s">
        <v>1833</v>
      </c>
      <c r="Q453" s="69"/>
      <c r="R453" s="83"/>
      <c r="S453" s="83"/>
      <c r="T453" s="83"/>
      <c r="U453" s="148"/>
      <c r="V453" s="148"/>
      <c r="W453" s="148"/>
      <c r="X453" s="148"/>
      <c r="Y453" s="148"/>
      <c r="Z453" s="148"/>
      <c r="AA453" s="148"/>
      <c r="AB453" s="148"/>
      <c r="AC453" s="148"/>
      <c r="AD453" s="148"/>
      <c r="AE453" s="148"/>
      <c r="AF453" s="148"/>
      <c r="AG453" s="148"/>
      <c r="AH453" s="148"/>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c r="BI453" s="148"/>
      <c r="BJ453" s="148"/>
      <c r="BK453" s="148"/>
      <c r="BL453" s="148"/>
      <c r="BM453" s="148"/>
      <c r="BN453" s="148"/>
      <c r="BO453" s="148"/>
      <c r="BP453" s="148"/>
      <c r="BQ453" s="148"/>
      <c r="BR453" s="148"/>
      <c r="BS453" s="148"/>
      <c r="BT453" s="148"/>
      <c r="BU453" s="148"/>
      <c r="BV453" s="148"/>
      <c r="BW453" s="148"/>
      <c r="BX453" s="148"/>
      <c r="BY453" s="148"/>
      <c r="BZ453" s="148"/>
      <c r="CA453" s="148"/>
      <c r="CB453" s="148"/>
      <c r="CC453" s="148"/>
      <c r="CD453" s="148"/>
      <c r="CE453" s="148"/>
      <c r="CF453" s="148"/>
      <c r="CG453" s="148"/>
      <c r="CH453" s="148"/>
      <c r="CI453" s="148"/>
      <c r="CJ453" s="148"/>
      <c r="CK453" s="148"/>
      <c r="CL453" s="148"/>
      <c r="CM453" s="148"/>
      <c r="CN453" s="148"/>
      <c r="CO453" s="148"/>
      <c r="CP453" s="148"/>
      <c r="CQ453" s="148"/>
      <c r="CR453" s="148"/>
      <c r="CS453" s="148"/>
      <c r="CT453" s="148"/>
      <c r="CU453" s="148"/>
      <c r="CV453" s="148"/>
      <c r="CW453" s="148"/>
      <c r="CX453" s="148"/>
      <c r="CY453" s="148"/>
      <c r="CZ453" s="148"/>
      <c r="DA453" s="148"/>
      <c r="DB453" s="148"/>
      <c r="DC453" s="148"/>
      <c r="DD453" s="148"/>
      <c r="DE453" s="148"/>
      <c r="DF453" s="148"/>
      <c r="DG453" s="148"/>
      <c r="DH453" s="148"/>
      <c r="DI453" s="148"/>
      <c r="DJ453" s="148"/>
      <c r="DK453" s="148"/>
      <c r="DL453" s="148"/>
      <c r="DM453" s="148"/>
      <c r="DN453" s="148"/>
      <c r="DO453" s="148"/>
      <c r="DP453" s="148"/>
      <c r="DQ453" s="148"/>
      <c r="DR453" s="148"/>
      <c r="DS453" s="148"/>
      <c r="DT453" s="148"/>
    </row>
    <row r="454" spans="1:124" ht="33.75" hidden="1" x14ac:dyDescent="0.25">
      <c r="A454" s="152" t="s">
        <v>718</v>
      </c>
      <c r="B454" s="149" t="str">
        <f t="shared" si="117"/>
        <v>5-0-14-21</v>
      </c>
      <c r="C454" s="257" t="s">
        <v>1347</v>
      </c>
      <c r="D454" s="88" t="s">
        <v>55</v>
      </c>
      <c r="E454" s="257" t="s">
        <v>56</v>
      </c>
      <c r="F454" s="258" t="s">
        <v>1426</v>
      </c>
      <c r="G454" s="257" t="s">
        <v>1427</v>
      </c>
      <c r="H454" s="259" t="s">
        <v>1488</v>
      </c>
      <c r="I454" s="273" t="s">
        <v>1489</v>
      </c>
      <c r="J454" s="243">
        <v>286</v>
      </c>
      <c r="K454" s="261">
        <v>4.76</v>
      </c>
      <c r="L454" s="204" t="s">
        <v>1436</v>
      </c>
      <c r="M454" s="135">
        <v>0</v>
      </c>
      <c r="N454" s="266" t="s">
        <v>1436</v>
      </c>
      <c r="O454" s="192" t="s">
        <v>57</v>
      </c>
      <c r="P454" s="192" t="s">
        <v>1833</v>
      </c>
      <c r="Q454" s="69"/>
      <c r="R454" s="83"/>
      <c r="S454" s="83"/>
      <c r="T454" s="83"/>
      <c r="U454" s="148"/>
      <c r="V454" s="148"/>
      <c r="W454" s="148"/>
      <c r="X454" s="148"/>
      <c r="Y454" s="148"/>
      <c r="Z454" s="148"/>
      <c r="AA454" s="148"/>
      <c r="AB454" s="148"/>
      <c r="AC454" s="148"/>
      <c r="AD454" s="148"/>
      <c r="AE454" s="148"/>
      <c r="AF454" s="148"/>
      <c r="AG454" s="148"/>
      <c r="AH454" s="148"/>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c r="BI454" s="148"/>
      <c r="BJ454" s="148"/>
      <c r="BK454" s="148"/>
      <c r="BL454" s="148"/>
      <c r="BM454" s="148"/>
      <c r="BN454" s="148"/>
      <c r="BO454" s="148"/>
      <c r="BP454" s="148"/>
      <c r="BQ454" s="148"/>
      <c r="BR454" s="148"/>
      <c r="BS454" s="148"/>
      <c r="BT454" s="148"/>
      <c r="BU454" s="148"/>
      <c r="BV454" s="148"/>
      <c r="BW454" s="148"/>
      <c r="BX454" s="148"/>
      <c r="BY454" s="148"/>
      <c r="BZ454" s="148"/>
      <c r="CA454" s="148"/>
      <c r="CB454" s="148"/>
      <c r="CC454" s="148"/>
      <c r="CD454" s="148"/>
      <c r="CE454" s="148"/>
      <c r="CF454" s="148"/>
      <c r="CG454" s="148"/>
      <c r="CH454" s="148"/>
      <c r="CI454" s="148"/>
      <c r="CJ454" s="148"/>
      <c r="CK454" s="148"/>
      <c r="CL454" s="148"/>
      <c r="CM454" s="148"/>
      <c r="CN454" s="148"/>
      <c r="CO454" s="148"/>
      <c r="CP454" s="148"/>
      <c r="CQ454" s="148"/>
      <c r="CR454" s="148"/>
      <c r="CS454" s="148"/>
      <c r="CT454" s="148"/>
      <c r="CU454" s="148"/>
      <c r="CV454" s="148"/>
      <c r="CW454" s="148"/>
      <c r="CX454" s="148"/>
      <c r="CY454" s="148"/>
      <c r="CZ454" s="148"/>
      <c r="DA454" s="148"/>
      <c r="DB454" s="148"/>
      <c r="DC454" s="148"/>
      <c r="DD454" s="148"/>
      <c r="DE454" s="148"/>
      <c r="DF454" s="148"/>
      <c r="DG454" s="148"/>
      <c r="DH454" s="148"/>
      <c r="DI454" s="148"/>
      <c r="DJ454" s="148"/>
      <c r="DK454" s="148"/>
      <c r="DL454" s="148"/>
      <c r="DM454" s="148"/>
      <c r="DN454" s="148"/>
      <c r="DO454" s="148"/>
      <c r="DP454" s="148"/>
      <c r="DQ454" s="148"/>
      <c r="DR454" s="148"/>
      <c r="DS454" s="148"/>
      <c r="DT454" s="148"/>
    </row>
    <row r="455" spans="1:124" ht="33.75" hidden="1" x14ac:dyDescent="0.25">
      <c r="A455" s="152" t="s">
        <v>718</v>
      </c>
      <c r="B455" s="143" t="str">
        <f t="shared" si="117"/>
        <v>5-0-15</v>
      </c>
      <c r="C455" s="142" t="s">
        <v>1347</v>
      </c>
      <c r="D455" s="142" t="s">
        <v>55</v>
      </c>
      <c r="E455" s="1" t="s">
        <v>56</v>
      </c>
      <c r="F455" s="1" t="s">
        <v>1490</v>
      </c>
      <c r="G455" s="212" t="s">
        <v>1491</v>
      </c>
      <c r="H455" s="143" t="s">
        <v>1492</v>
      </c>
      <c r="I455" s="146" t="s">
        <v>9</v>
      </c>
      <c r="J455" s="4"/>
      <c r="K455" s="4"/>
      <c r="L455" s="146"/>
      <c r="M455" s="4"/>
      <c r="N455" s="146"/>
      <c r="O455" s="146"/>
      <c r="P455" s="146"/>
      <c r="Q455" s="143"/>
      <c r="R455" s="147"/>
      <c r="S455" s="147"/>
      <c r="T455" s="147"/>
      <c r="U455" s="147"/>
      <c r="V455" s="147"/>
      <c r="W455" s="147"/>
      <c r="X455" s="147"/>
      <c r="Y455" s="147"/>
      <c r="Z455" s="136"/>
      <c r="AA455" s="136"/>
      <c r="AB455" s="136"/>
      <c r="AC455" s="147"/>
      <c r="AD455" s="147"/>
      <c r="AE455" s="147"/>
      <c r="AF455" s="147"/>
      <c r="AG455" s="147"/>
      <c r="AH455" s="147"/>
      <c r="AI455" s="147"/>
      <c r="AJ455" s="147"/>
      <c r="AK455" s="147"/>
      <c r="AL455" s="147"/>
      <c r="AM455" s="147"/>
      <c r="AN455" s="147"/>
      <c r="AO455" s="147"/>
      <c r="AP455" s="147"/>
      <c r="AQ455" s="147"/>
      <c r="AR455" s="147"/>
      <c r="AS455" s="147"/>
      <c r="AT455" s="147"/>
      <c r="AU455" s="147"/>
      <c r="AV455" s="147"/>
      <c r="AW455" s="147"/>
      <c r="AX455" s="147"/>
      <c r="AY455" s="147"/>
      <c r="AZ455" s="147"/>
      <c r="BA455" s="143"/>
      <c r="BB455" s="143"/>
      <c r="BC455" s="147"/>
      <c r="BD455" s="143"/>
      <c r="BE455" s="143"/>
      <c r="BF455" s="147"/>
      <c r="BG455" s="143"/>
      <c r="BH455" s="143"/>
      <c r="BI455" s="147"/>
      <c r="BJ455" s="143"/>
      <c r="BK455" s="143"/>
      <c r="BL455" s="147"/>
      <c r="BM455" s="147"/>
      <c r="BN455" s="147"/>
      <c r="BO455" s="147"/>
      <c r="BP455" s="143"/>
      <c r="BQ455" s="143"/>
      <c r="BR455" s="147"/>
      <c r="BS455" s="147"/>
      <c r="BT455" s="147"/>
      <c r="BU455" s="147"/>
      <c r="BV455" s="147"/>
      <c r="BW455" s="147"/>
      <c r="BX455" s="147"/>
      <c r="BY455" s="143"/>
      <c r="BZ455" s="143"/>
      <c r="CA455" s="147"/>
      <c r="CB455" s="143"/>
      <c r="CC455" s="143"/>
      <c r="CD455" s="147"/>
      <c r="CE455" s="143"/>
      <c r="CF455" s="143"/>
      <c r="CG455" s="147"/>
      <c r="CH455" s="143"/>
      <c r="CI455" s="143"/>
      <c r="CJ455" s="147"/>
      <c r="CK455" s="143"/>
      <c r="CL455" s="143"/>
      <c r="CM455" s="147"/>
      <c r="CN455" s="147"/>
      <c r="CO455" s="147"/>
      <c r="CP455" s="147"/>
      <c r="CQ455" s="143"/>
      <c r="CR455" s="143"/>
      <c r="CS455" s="147"/>
      <c r="CT455" s="143"/>
      <c r="CU455" s="143"/>
      <c r="CV455" s="147"/>
      <c r="CW455" s="143"/>
      <c r="CX455" s="143"/>
      <c r="CY455" s="147"/>
      <c r="CZ455" s="143"/>
      <c r="DA455" s="143"/>
      <c r="DB455" s="147"/>
      <c r="DC455" s="143"/>
      <c r="DD455" s="143"/>
      <c r="DE455" s="147"/>
      <c r="DF455" s="143"/>
      <c r="DG455" s="143"/>
      <c r="DH455" s="147"/>
      <c r="DI455" s="147"/>
      <c r="DJ455" s="147"/>
      <c r="DK455" s="147"/>
      <c r="DL455" s="143"/>
      <c r="DM455" s="143"/>
      <c r="DN455" s="147"/>
      <c r="DO455" s="143"/>
      <c r="DP455" s="143"/>
      <c r="DQ455" s="147"/>
      <c r="DR455" s="143"/>
      <c r="DS455" s="143"/>
      <c r="DT455" s="147"/>
    </row>
    <row r="456" spans="1:124" ht="33.75" hidden="1" x14ac:dyDescent="0.25">
      <c r="A456" s="152" t="s">
        <v>718</v>
      </c>
      <c r="B456" s="149" t="str">
        <f t="shared" si="117"/>
        <v>5-0-15-1</v>
      </c>
      <c r="C456" s="192" t="s">
        <v>1347</v>
      </c>
      <c r="D456" s="192" t="s">
        <v>55</v>
      </c>
      <c r="E456" s="182" t="s">
        <v>56</v>
      </c>
      <c r="F456" s="182" t="s">
        <v>1490</v>
      </c>
      <c r="G456" s="204" t="s">
        <v>1491</v>
      </c>
      <c r="H456" s="135" t="s">
        <v>1493</v>
      </c>
      <c r="I456" s="192" t="s">
        <v>1494</v>
      </c>
      <c r="J456" s="193">
        <v>21</v>
      </c>
      <c r="K456" s="193"/>
      <c r="L456" s="6" t="s">
        <v>1838</v>
      </c>
      <c r="M456" s="193">
        <v>17</v>
      </c>
      <c r="N456" s="6" t="s">
        <v>1496</v>
      </c>
      <c r="O456" s="258" t="s">
        <v>58</v>
      </c>
      <c r="P456" s="6" t="s">
        <v>851</v>
      </c>
      <c r="Q456" s="69">
        <f t="shared" ref="Q456:Q463" si="134">V456/U456*100</f>
        <v>0</v>
      </c>
      <c r="R456" s="83" t="e">
        <f t="shared" si="125"/>
        <v>#DIV/0!</v>
      </c>
      <c r="S456" s="83">
        <f>+[2]Amazonas!S456+[2]Antioquia!S456+[2]Atantico!S456+[2]Arauca!S456+[2]Bolivar!S456+[2]Boyacá!S456+[2]Caldas!S456+[2]Caquetá!S456+[2]Casanare!S456+[2]Cauca!S456+[2]Cesar!S456+[2]Chocó!S456+[2]Córdoba!S456+[2]Cundinamarca!S456+[2]Guainía!S456+[2]Guaviare!S456+[2]Huila!S456+'[2]La Guajira'!S456+[2]Magdalena!S456+[2]Meta!S456+[2]Nariño!S456+'[2]Norte de Santander'!S456+[2]Putumayo!S456+[2]Quindio!S456+[2]Risaralda!S456+'[2]San Anadrés'!S456+[2]Santander!S456+[2]Sucre!S456+[2]Tolima!S456+'[2]Valle del Cauca'!S456+[2]Vaupés!S456+[2]Vichada!S456</f>
        <v>0</v>
      </c>
      <c r="T456" s="83">
        <f>+[2]Amazonas!T456+[2]Antioquia!T456+[2]Atantico!T456+[2]Arauca!T456+[2]Bolivar!T456+[2]Boyacá!T456+[2]Caldas!T456+[2]Caquetá!T456+[2]Casanare!T456+[2]Cauca!T456+[2]Cesar!T456+[2]Chocó!T456+[2]Córdoba!T456+[2]Cundinamarca!T456+[2]Guainía!T456+[2]Guaviare!T456+[2]Huila!T456+'[2]La Guajira'!T456+[2]Magdalena!T456+[2]Meta!T456+[2]Nariño!T456+'[2]Norte de Santander'!T456+[2]Putumayo!T456+[2]Quindio!T456+[2]Risaralda!T456+'[2]San Anadrés'!T456+[2]Santander!T456+[2]Sucre!T456+[2]Tolima!T456+'[2]Valle del Cauca'!T456+[2]Vaupés!T456+[2]Vichada!T456</f>
        <v>0</v>
      </c>
      <c r="U456" s="148">
        <f t="shared" ref="U456:U463" si="135">W456+Z456</f>
        <v>28</v>
      </c>
      <c r="V456" s="148">
        <f t="shared" ref="V456:V463" si="136">Y456+AB456</f>
        <v>0</v>
      </c>
      <c r="W456" s="148">
        <f>+'[2]Oficinas Nacionales'!Q456</f>
        <v>21</v>
      </c>
      <c r="X456" s="148">
        <f>+'[2]Oficinas Nacionales'!R456</f>
        <v>17</v>
      </c>
      <c r="Y456" s="148">
        <f>+'[2]Oficinas Nacionales'!AG456</f>
        <v>0</v>
      </c>
      <c r="Z456" s="148">
        <f t="shared" ref="Z456:Z463" si="137">+AC456+AF456+AI456+AL456+AO456+AR456+AU456+AX456+BA456+BD456+BG456+BJ456+BM456+BP456+BS456+BV456+BY456+CB456+CE456+CH456+CK456+CN456+CQ456+CT456+CW456+CZ456+DC456+DF456+DI456+DL456+DO456+DR456</f>
        <v>7</v>
      </c>
      <c r="AA456" s="148">
        <f t="shared" ref="AA456:AA463" si="138">+AD456+AG456+AK456+AM456+AP456+AS456+AV456+AY456+BB456+BE456+BH456+BK456+BN456+BQ456+BT456+BW456+BZ456+CC456+CF456+CI456+CL456+CO456+CR456+CU456+CX456+DA456+DD456+DG456+DJ456+DM456+DP456+DS456</f>
        <v>0</v>
      </c>
      <c r="AB456" s="148">
        <f t="shared" ref="AB456:AB463" si="139">+AE456+AH456+AK456+AN456+AQ456+AT456+AW456+AZ456+BC456+BF456+BI456+BL456+BO456+BR456+BU456+BX456+CA456+CD456+CG456+CJ456+CM456+CP456+CS456+CV456+CY456+DB456+DE456+DH456+DK456+DN456+DQ456+DT456</f>
        <v>0</v>
      </c>
      <c r="AC456" s="148">
        <f>+[2]Amazonas!Q456</f>
        <v>0</v>
      </c>
      <c r="AD456" s="148">
        <f>+[2]Amazonas!R456</f>
        <v>0</v>
      </c>
      <c r="AE456" s="148">
        <f>+[2]Amazonas!AG456</f>
        <v>0</v>
      </c>
      <c r="AF456" s="148">
        <f>+[2]Antioquia!Q456</f>
        <v>0</v>
      </c>
      <c r="AG456" s="148">
        <f>+[2]Antioquia!R456</f>
        <v>0</v>
      </c>
      <c r="AH456" s="148">
        <f>+[2]Antioquia!AG456</f>
        <v>0</v>
      </c>
      <c r="AI456" s="148">
        <f>+[2]Atantico!Q456</f>
        <v>7</v>
      </c>
      <c r="AJ456" s="148">
        <f>+[2]Atantico!R456</f>
        <v>0</v>
      </c>
      <c r="AK456" s="148">
        <f>+[2]Atantico!AG456</f>
        <v>0</v>
      </c>
      <c r="AL456" s="148">
        <f>+[2]Arauca!Q456</f>
        <v>0</v>
      </c>
      <c r="AM456" s="148">
        <f>+[2]Arauca!R456</f>
        <v>0</v>
      </c>
      <c r="AN456" s="148">
        <f>+[2]Arauca!AG456</f>
        <v>0</v>
      </c>
      <c r="AO456" s="148">
        <f>+[2]Bolivar!Q456</f>
        <v>0</v>
      </c>
      <c r="AP456" s="148">
        <f>+[2]Bolivar!R456</f>
        <v>0</v>
      </c>
      <c r="AQ456" s="148">
        <f>+[2]Bolivar!AG456</f>
        <v>0</v>
      </c>
      <c r="AR456" s="148">
        <f>+[2]Boyacá!Q456</f>
        <v>0</v>
      </c>
      <c r="AS456" s="148">
        <f>+[2]Boyacá!R456</f>
        <v>0</v>
      </c>
      <c r="AT456" s="148">
        <f>+[2]Boyacá!AG456</f>
        <v>0</v>
      </c>
      <c r="AU456" s="148">
        <f>+[2]Caldas!Q456</f>
        <v>0</v>
      </c>
      <c r="AV456" s="148">
        <f>+[2]Caldas!R456</f>
        <v>0</v>
      </c>
      <c r="AW456" s="148">
        <f>+[2]Caldas!AG456</f>
        <v>0</v>
      </c>
      <c r="AX456" s="148">
        <f>+[2]Caquetá!Q456</f>
        <v>0</v>
      </c>
      <c r="AY456" s="148">
        <f>+[2]Caquetá!R456</f>
        <v>0</v>
      </c>
      <c r="AZ456" s="148">
        <f>+[2]Caquetá!AG456</f>
        <v>0</v>
      </c>
      <c r="BA456" s="148">
        <f>+[2]Casanare!Q456</f>
        <v>0</v>
      </c>
      <c r="BB456" s="148">
        <f>+[2]Casanare!R456</f>
        <v>0</v>
      </c>
      <c r="BC456" s="148">
        <f>+[2]Casanare!AG456</f>
        <v>0</v>
      </c>
      <c r="BD456" s="148">
        <f>+[2]Cauca!Q456</f>
        <v>0</v>
      </c>
      <c r="BE456" s="148">
        <f>+[2]Cauca!R456</f>
        <v>0</v>
      </c>
      <c r="BF456" s="148">
        <f>+[2]Cauca!AG456</f>
        <v>0</v>
      </c>
      <c r="BG456" s="148">
        <f>+[2]Cesar!Q456</f>
        <v>0</v>
      </c>
      <c r="BH456" s="148">
        <f>+[2]Cesar!R456</f>
        <v>0</v>
      </c>
      <c r="BI456" s="148">
        <f>+[2]Cesar!AG456</f>
        <v>0</v>
      </c>
      <c r="BJ456" s="148">
        <f>+[2]Chocó!Q456</f>
        <v>0</v>
      </c>
      <c r="BK456" s="148">
        <f>+[2]Chocó!R456</f>
        <v>0</v>
      </c>
      <c r="BL456" s="148">
        <f>+[2]Chocó!AG456</f>
        <v>0</v>
      </c>
      <c r="BM456" s="148">
        <f>+[2]Córdoba!Q456</f>
        <v>0</v>
      </c>
      <c r="BN456" s="148">
        <f>+[2]Córdoba!R456</f>
        <v>0</v>
      </c>
      <c r="BO456" s="148">
        <f>+[2]Córdoba!AG456</f>
        <v>0</v>
      </c>
      <c r="BP456" s="148">
        <f>+[2]Cundinamarca!Q456</f>
        <v>0</v>
      </c>
      <c r="BQ456" s="148">
        <f>+[2]Cundinamarca!R456</f>
        <v>0</v>
      </c>
      <c r="BR456" s="148">
        <f>+[2]Cundinamarca!AG456</f>
        <v>0</v>
      </c>
      <c r="BS456" s="148">
        <f>+[2]Guainía!Q456</f>
        <v>0</v>
      </c>
      <c r="BT456" s="148">
        <f>+[2]Guainía!R456</f>
        <v>0</v>
      </c>
      <c r="BU456" s="148">
        <f>+[2]Guainía!AG456</f>
        <v>0</v>
      </c>
      <c r="BV456" s="148">
        <f>+[2]Guaviare!Q456</f>
        <v>0</v>
      </c>
      <c r="BW456" s="148">
        <f>+[2]Guaviare!R456</f>
        <v>0</v>
      </c>
      <c r="BX456" s="148">
        <f>+[2]Guaviare!AG456</f>
        <v>0</v>
      </c>
      <c r="BY456" s="148">
        <f>+[2]Huila!Q456</f>
        <v>0</v>
      </c>
      <c r="BZ456" s="148">
        <f>+[2]Huila!R456</f>
        <v>0</v>
      </c>
      <c r="CA456" s="148">
        <f>+[2]Huila!AG456</f>
        <v>0</v>
      </c>
      <c r="CB456" s="148">
        <f>+'[2]La Guajira'!Q456</f>
        <v>0</v>
      </c>
      <c r="CC456" s="148">
        <f>+'[2]La Guajira'!R456</f>
        <v>0</v>
      </c>
      <c r="CD456" s="148">
        <f>+'[2]La Guajira'!AG456</f>
        <v>0</v>
      </c>
      <c r="CE456" s="148">
        <f>+[2]Magdalena!Q456</f>
        <v>0</v>
      </c>
      <c r="CF456" s="148">
        <f>+[2]Magdalena!R456</f>
        <v>0</v>
      </c>
      <c r="CG456" s="148">
        <f>+[2]Magdalena!AG456</f>
        <v>0</v>
      </c>
      <c r="CH456" s="148">
        <f>+[2]Meta!Q456</f>
        <v>0</v>
      </c>
      <c r="CI456" s="148">
        <f>+[2]Meta!R456</f>
        <v>0</v>
      </c>
      <c r="CJ456" s="148">
        <f>+[2]Meta!AG456</f>
        <v>0</v>
      </c>
      <c r="CK456" s="148">
        <f>+[2]Nariño!Q456</f>
        <v>0</v>
      </c>
      <c r="CL456" s="148">
        <f>+[2]Nariño!R456</f>
        <v>0</v>
      </c>
      <c r="CM456" s="148">
        <f>+[2]Nariño!AG456</f>
        <v>0</v>
      </c>
      <c r="CN456" s="148">
        <f>+'[2]Norte de Santander'!Q456</f>
        <v>0</v>
      </c>
      <c r="CO456" s="148">
        <f>+'[2]Norte de Santander'!R456</f>
        <v>0</v>
      </c>
      <c r="CP456" s="148">
        <f>+'[2]Norte de Santander'!AG456</f>
        <v>0</v>
      </c>
      <c r="CQ456" s="148">
        <f>+[2]Putumayo!Q456</f>
        <v>0</v>
      </c>
      <c r="CR456" s="148">
        <f>+[2]Putumayo!R456</f>
        <v>0</v>
      </c>
      <c r="CS456" s="148">
        <f>+[2]Putumayo!AG456</f>
        <v>0</v>
      </c>
      <c r="CT456" s="148">
        <f>+[2]Quindio!Q456</f>
        <v>0</v>
      </c>
      <c r="CU456" s="148">
        <f>+[2]Quindio!R456</f>
        <v>0</v>
      </c>
      <c r="CV456" s="148">
        <f>+[2]Quindio!AG456</f>
        <v>0</v>
      </c>
      <c r="CW456" s="148">
        <f>+[2]Risaralda!Q456</f>
        <v>0</v>
      </c>
      <c r="CX456" s="148">
        <f>+[2]Risaralda!R456</f>
        <v>0</v>
      </c>
      <c r="CY456" s="148">
        <f>+[2]Risaralda!AG456</f>
        <v>0</v>
      </c>
      <c r="CZ456" s="148">
        <f>+'[2]San Anadrés'!Q456</f>
        <v>0</v>
      </c>
      <c r="DA456" s="148">
        <f>+'[2]San Anadrés'!R456</f>
        <v>0</v>
      </c>
      <c r="DB456" s="148">
        <f>+'[2]San Anadrés'!AG456</f>
        <v>0</v>
      </c>
      <c r="DC456" s="148">
        <f>+[2]Santander!Q456</f>
        <v>0</v>
      </c>
      <c r="DD456" s="148">
        <f>+[2]Santander!R456</f>
        <v>0</v>
      </c>
      <c r="DE456" s="148">
        <f>+[2]Santander!AG456</f>
        <v>0</v>
      </c>
      <c r="DF456" s="148">
        <f>+[2]Sucre!Q456</f>
        <v>0</v>
      </c>
      <c r="DG456" s="148">
        <f>+[2]Sucre!R456</f>
        <v>0</v>
      </c>
      <c r="DH456" s="148">
        <f>+[2]Sucre!AG456</f>
        <v>0</v>
      </c>
      <c r="DI456" s="148">
        <f>+[2]Tolima!Q456</f>
        <v>0</v>
      </c>
      <c r="DJ456" s="148">
        <f>+[2]Tolima!R456</f>
        <v>0</v>
      </c>
      <c r="DK456" s="148">
        <f>+[2]Tolima!AG456</f>
        <v>0</v>
      </c>
      <c r="DL456" s="148">
        <f>+'[2]Valle del Cauca'!Q456</f>
        <v>0</v>
      </c>
      <c r="DM456" s="148">
        <f>+'[2]Valle del Cauca'!R456</f>
        <v>0</v>
      </c>
      <c r="DN456" s="148">
        <f>+'[2]Valle del Cauca'!AG456</f>
        <v>0</v>
      </c>
      <c r="DO456" s="148">
        <f>+[2]Vaupés!Q456</f>
        <v>0</v>
      </c>
      <c r="DP456" s="148">
        <f>+[2]Vaupés!R456</f>
        <v>0</v>
      </c>
      <c r="DQ456" s="148">
        <f>+[2]Vaupés!AG456</f>
        <v>0</v>
      </c>
      <c r="DR456" s="148">
        <f>+[2]Vichada!Q456</f>
        <v>0</v>
      </c>
      <c r="DS456" s="148">
        <f>+[2]Vichada!R456</f>
        <v>0</v>
      </c>
      <c r="DT456" s="148">
        <f>+[2]Vichada!AG456</f>
        <v>0</v>
      </c>
    </row>
    <row r="457" spans="1:124" ht="33.75" hidden="1" x14ac:dyDescent="0.25">
      <c r="A457" s="152" t="s">
        <v>718</v>
      </c>
      <c r="B457" s="149" t="str">
        <f t="shared" si="117"/>
        <v>5-0-15-2</v>
      </c>
      <c r="C457" s="192" t="s">
        <v>1347</v>
      </c>
      <c r="D457" s="192" t="s">
        <v>55</v>
      </c>
      <c r="E457" s="182" t="s">
        <v>56</v>
      </c>
      <c r="F457" s="182" t="s">
        <v>1490</v>
      </c>
      <c r="G457" s="204" t="s">
        <v>1491</v>
      </c>
      <c r="H457" s="135" t="s">
        <v>1497</v>
      </c>
      <c r="I457" s="192" t="s">
        <v>1498</v>
      </c>
      <c r="J457" s="135">
        <v>16</v>
      </c>
      <c r="K457" s="135"/>
      <c r="L457" s="192" t="s">
        <v>1499</v>
      </c>
      <c r="M457" s="135">
        <v>12</v>
      </c>
      <c r="N457" s="192" t="s">
        <v>1500</v>
      </c>
      <c r="O457" s="192" t="s">
        <v>58</v>
      </c>
      <c r="P457" s="192" t="s">
        <v>851</v>
      </c>
      <c r="Q457" s="69">
        <f t="shared" si="134"/>
        <v>1.0362694300518136</v>
      </c>
      <c r="R457" s="83" t="e">
        <f t="shared" si="125"/>
        <v>#DIV/0!</v>
      </c>
      <c r="S457" s="83">
        <f>+[2]Amazonas!S457+[2]Antioquia!S457+[2]Atantico!S457+[2]Arauca!S457+[2]Bolivar!S457+[2]Boyacá!S457+[2]Caldas!S457+[2]Caquetá!S457+[2]Casanare!S457+[2]Cauca!S457+[2]Cesar!S457+[2]Chocó!S457+[2]Córdoba!S457+[2]Cundinamarca!S457+[2]Guainía!S457+[2]Guaviare!S457+[2]Huila!S457+'[2]La Guajira'!S457+[2]Magdalena!S457+[2]Meta!S457+[2]Nariño!S457+'[2]Norte de Santander'!S457+[2]Putumayo!S457+[2]Quindio!S457+[2]Risaralda!S457+'[2]San Anadrés'!S457+[2]Santander!S457+[2]Sucre!S457+[2]Tolima!S457+'[2]Valle del Cauca'!S457+[2]Vaupés!S457+[2]Vichada!S457</f>
        <v>0</v>
      </c>
      <c r="T457" s="83">
        <f>+[2]Amazonas!T457+[2]Antioquia!T457+[2]Atantico!T457+[2]Arauca!T457+[2]Bolivar!T457+[2]Boyacá!T457+[2]Caldas!T457+[2]Caquetá!T457+[2]Casanare!T457+[2]Cauca!T457+[2]Cesar!T457+[2]Chocó!T457+[2]Córdoba!T457+[2]Cundinamarca!T457+[2]Guainía!T457+[2]Guaviare!T457+[2]Huila!T457+'[2]La Guajira'!T457+[2]Magdalena!T457+[2]Meta!T457+[2]Nariño!T457+'[2]Norte de Santander'!T457+[2]Putumayo!T457+[2]Quindio!T457+[2]Risaralda!T457+'[2]San Anadrés'!T457+[2]Santander!T457+[2]Sucre!T457+[2]Tolima!T457+'[2]Valle del Cauca'!T457+[2]Vaupés!T457+[2]Vichada!T457</f>
        <v>0</v>
      </c>
      <c r="U457" s="148">
        <f t="shared" si="135"/>
        <v>193</v>
      </c>
      <c r="V457" s="148">
        <f t="shared" si="136"/>
        <v>2</v>
      </c>
      <c r="W457" s="148">
        <f>+'[2]Oficinas Nacionales'!Q457</f>
        <v>5</v>
      </c>
      <c r="X457" s="148">
        <f>+'[2]Oficinas Nacionales'!R457</f>
        <v>5</v>
      </c>
      <c r="Y457" s="148">
        <f>+'[2]Oficinas Nacionales'!AG457</f>
        <v>0</v>
      </c>
      <c r="Z457" s="148">
        <f t="shared" si="137"/>
        <v>188</v>
      </c>
      <c r="AA457" s="148">
        <f t="shared" si="138"/>
        <v>115</v>
      </c>
      <c r="AB457" s="148">
        <f t="shared" si="139"/>
        <v>2</v>
      </c>
      <c r="AC457" s="148">
        <f>+[2]Amazonas!Q457</f>
        <v>0</v>
      </c>
      <c r="AD457" s="148">
        <f>+[2]Amazonas!R457</f>
        <v>0</v>
      </c>
      <c r="AE457" s="148">
        <f>+[2]Amazonas!AG457</f>
        <v>0</v>
      </c>
      <c r="AF457" s="148">
        <f>+[2]Antioquia!Q457</f>
        <v>12</v>
      </c>
      <c r="AG457" s="148">
        <f>+[2]Antioquia!R457</f>
        <v>12</v>
      </c>
      <c r="AH457" s="148">
        <f>+[2]Antioquia!AG457</f>
        <v>0</v>
      </c>
      <c r="AI457" s="148">
        <f>+[2]Atantico!Q457</f>
        <v>7</v>
      </c>
      <c r="AJ457" s="148">
        <f>+[2]Atantico!R457</f>
        <v>7</v>
      </c>
      <c r="AK457" s="148">
        <f>+[2]Atantico!AG457</f>
        <v>0</v>
      </c>
      <c r="AL457" s="148">
        <f>+[2]Arauca!Q457</f>
        <v>7</v>
      </c>
      <c r="AM457" s="148">
        <f>+[2]Arauca!R457</f>
        <v>7</v>
      </c>
      <c r="AN457" s="148">
        <f>+[2]Arauca!AG457</f>
        <v>0</v>
      </c>
      <c r="AO457" s="148">
        <f>+[2]Bolivar!Q457</f>
        <v>7</v>
      </c>
      <c r="AP457" s="148">
        <f>+[2]Bolivar!R457</f>
        <v>7</v>
      </c>
      <c r="AQ457" s="148">
        <f>+[2]Bolivar!AG457</f>
        <v>0</v>
      </c>
      <c r="AR457" s="148">
        <f>+[2]Boyacá!Q457</f>
        <v>5</v>
      </c>
      <c r="AS457" s="148">
        <f>+[2]Boyacá!R457</f>
        <v>3</v>
      </c>
      <c r="AT457" s="148">
        <f>+[2]Boyacá!AG457</f>
        <v>0</v>
      </c>
      <c r="AU457" s="148">
        <f>+[2]Caldas!Q457</f>
        <v>6</v>
      </c>
      <c r="AV457" s="148">
        <f>+[2]Caldas!R457</f>
        <v>6</v>
      </c>
      <c r="AW457" s="148">
        <f>+[2]Caldas!AG457</f>
        <v>0</v>
      </c>
      <c r="AX457" s="148">
        <f>+[2]Caquetá!Q457</f>
        <v>7</v>
      </c>
      <c r="AY457" s="148">
        <f>+[2]Caquetá!R457</f>
        <v>5</v>
      </c>
      <c r="AZ457" s="148">
        <f>+[2]Caquetá!AG457</f>
        <v>0</v>
      </c>
      <c r="BA457" s="148">
        <f>+[2]Casanare!Q457</f>
        <v>7</v>
      </c>
      <c r="BB457" s="148">
        <f>+[2]Casanare!R457</f>
        <v>1</v>
      </c>
      <c r="BC457" s="148">
        <f>+[2]Casanare!AG457</f>
        <v>0</v>
      </c>
      <c r="BD457" s="148">
        <f>+[2]Cauca!Q457</f>
        <v>7</v>
      </c>
      <c r="BE457" s="148">
        <f>+[2]Cauca!R457</f>
        <v>0</v>
      </c>
      <c r="BF457" s="148">
        <f>+[2]Cauca!AG457</f>
        <v>0</v>
      </c>
      <c r="BG457" s="148">
        <f>+[2]Cesar!Q457</f>
        <v>8</v>
      </c>
      <c r="BH457" s="148">
        <f>+[2]Cesar!R457</f>
        <v>7</v>
      </c>
      <c r="BI457" s="148">
        <f>+[2]Cesar!AG457</f>
        <v>0</v>
      </c>
      <c r="BJ457" s="148">
        <f>+[2]Chocó!Q457</f>
        <v>0</v>
      </c>
      <c r="BK457" s="148">
        <f>+[2]Chocó!R457</f>
        <v>0</v>
      </c>
      <c r="BL457" s="148">
        <f>+[2]Chocó!AG457</f>
        <v>0</v>
      </c>
      <c r="BM457" s="148">
        <f>+[2]Córdoba!Q457</f>
        <v>3</v>
      </c>
      <c r="BN457" s="148">
        <f>+[2]Córdoba!R457</f>
        <v>0</v>
      </c>
      <c r="BO457" s="148">
        <f>+[2]Córdoba!AG457</f>
        <v>0</v>
      </c>
      <c r="BP457" s="148">
        <f>+[2]Cundinamarca!Q457</f>
        <v>11</v>
      </c>
      <c r="BQ457" s="148">
        <f>+[2]Cundinamarca!R457</f>
        <v>10</v>
      </c>
      <c r="BR457" s="148">
        <f>+[2]Cundinamarca!AG457</f>
        <v>2</v>
      </c>
      <c r="BS457" s="148">
        <f>+[2]Guainía!Q457</f>
        <v>0</v>
      </c>
      <c r="BT457" s="148">
        <f>+[2]Guainía!R457</f>
        <v>0</v>
      </c>
      <c r="BU457" s="148">
        <f>+[2]Guainía!AG457</f>
        <v>0</v>
      </c>
      <c r="BV457" s="148">
        <f>+[2]Guaviare!Q457</f>
        <v>1</v>
      </c>
      <c r="BW457" s="148">
        <f>+[2]Guaviare!R457</f>
        <v>1</v>
      </c>
      <c r="BX457" s="148">
        <f>+[2]Guaviare!AG457</f>
        <v>0</v>
      </c>
      <c r="BY457" s="148">
        <f>+[2]Huila!Q457</f>
        <v>7</v>
      </c>
      <c r="BZ457" s="148">
        <f>+[2]Huila!R457</f>
        <v>1</v>
      </c>
      <c r="CA457" s="148">
        <f>+[2]Huila!AG457</f>
        <v>0</v>
      </c>
      <c r="CB457" s="148">
        <f>+'[2]La Guajira'!Q457</f>
        <v>6</v>
      </c>
      <c r="CC457" s="148">
        <f>+'[2]La Guajira'!R457</f>
        <v>0</v>
      </c>
      <c r="CD457" s="148">
        <f>+'[2]La Guajira'!AG457</f>
        <v>0</v>
      </c>
      <c r="CE457" s="148">
        <f>+[2]Magdalena!Q457</f>
        <v>6</v>
      </c>
      <c r="CF457" s="148">
        <f>+[2]Magdalena!R457</f>
        <v>3</v>
      </c>
      <c r="CG457" s="148">
        <f>+[2]Magdalena!AG457</f>
        <v>0</v>
      </c>
      <c r="CH457" s="148">
        <f>+[2]Meta!Q457</f>
        <v>6</v>
      </c>
      <c r="CI457" s="148">
        <f>+[2]Meta!R457</f>
        <v>3</v>
      </c>
      <c r="CJ457" s="148">
        <f>+[2]Meta!AG457</f>
        <v>0</v>
      </c>
      <c r="CK457" s="148">
        <f>+[2]Nariño!Q457</f>
        <v>10</v>
      </c>
      <c r="CL457" s="148">
        <f>+[2]Nariño!R457</f>
        <v>6</v>
      </c>
      <c r="CM457" s="148">
        <f>+[2]Nariño!AG457</f>
        <v>0</v>
      </c>
      <c r="CN457" s="148">
        <f>+'[2]Norte de Santander'!Q457</f>
        <v>9</v>
      </c>
      <c r="CO457" s="148">
        <f>+'[2]Norte de Santander'!R457</f>
        <v>7</v>
      </c>
      <c r="CP457" s="148">
        <f>+'[2]Norte de Santander'!AG457</f>
        <v>0</v>
      </c>
      <c r="CQ457" s="148">
        <f>+[2]Putumayo!Q457</f>
        <v>7</v>
      </c>
      <c r="CR457" s="148">
        <f>+[2]Putumayo!R457</f>
        <v>3</v>
      </c>
      <c r="CS457" s="148">
        <f>+[2]Putumayo!AG457</f>
        <v>0</v>
      </c>
      <c r="CT457" s="148">
        <f>+[2]Quindio!Q457</f>
        <v>7</v>
      </c>
      <c r="CU457" s="148">
        <f>+[2]Quindio!R457</f>
        <v>5</v>
      </c>
      <c r="CV457" s="148">
        <f>+[2]Quindio!AG457</f>
        <v>0</v>
      </c>
      <c r="CW457" s="148">
        <f>+[2]Risaralda!Q457</f>
        <v>7</v>
      </c>
      <c r="CX457" s="148">
        <f>+[2]Risaralda!R457</f>
        <v>2</v>
      </c>
      <c r="CY457" s="148">
        <f>+[2]Risaralda!AG457</f>
        <v>0</v>
      </c>
      <c r="CZ457" s="148">
        <f>+'[2]San Anadrés'!Q457</f>
        <v>1</v>
      </c>
      <c r="DA457" s="148">
        <f>+'[2]San Anadrés'!R457</f>
        <v>1</v>
      </c>
      <c r="DB457" s="148">
        <f>+'[2]San Anadrés'!AG457</f>
        <v>0</v>
      </c>
      <c r="DC457" s="148">
        <f>+[2]Santander!Q457</f>
        <v>7</v>
      </c>
      <c r="DD457" s="148">
        <f>+[2]Santander!R457</f>
        <v>3</v>
      </c>
      <c r="DE457" s="148">
        <f>+[2]Santander!AG457</f>
        <v>0</v>
      </c>
      <c r="DF457" s="148">
        <f>+[2]Sucre!Q457</f>
        <v>5</v>
      </c>
      <c r="DG457" s="148">
        <f>+[2]Sucre!R457</f>
        <v>5</v>
      </c>
      <c r="DH457" s="148">
        <f>+[2]Sucre!AG457</f>
        <v>0</v>
      </c>
      <c r="DI457" s="148">
        <f>+[2]Tolima!Q457</f>
        <v>7</v>
      </c>
      <c r="DJ457" s="148">
        <f>+[2]Tolima!R457</f>
        <v>7</v>
      </c>
      <c r="DK457" s="148">
        <f>+[2]Tolima!AG457</f>
        <v>0</v>
      </c>
      <c r="DL457" s="148">
        <f>+'[2]Valle del Cauca'!Q457</f>
        <v>10</v>
      </c>
      <c r="DM457" s="148">
        <f>+'[2]Valle del Cauca'!R457</f>
        <v>5</v>
      </c>
      <c r="DN457" s="148">
        <f>+'[2]Valle del Cauca'!AG457</f>
        <v>0</v>
      </c>
      <c r="DO457" s="148">
        <f>+[2]Vaupés!Q457</f>
        <v>0</v>
      </c>
      <c r="DP457" s="148">
        <f>+[2]Vaupés!R457</f>
        <v>0</v>
      </c>
      <c r="DQ457" s="148">
        <f>+[2]Vaupés!AG457</f>
        <v>0</v>
      </c>
      <c r="DR457" s="148">
        <f>+[2]Vichada!Q457</f>
        <v>5</v>
      </c>
      <c r="DS457" s="148">
        <f>+[2]Vichada!R457</f>
        <v>5</v>
      </c>
      <c r="DT457" s="148">
        <f>+[2]Vichada!AG457</f>
        <v>0</v>
      </c>
    </row>
    <row r="458" spans="1:124" ht="33.75" hidden="1" x14ac:dyDescent="0.25">
      <c r="A458" s="152" t="s">
        <v>718</v>
      </c>
      <c r="B458" s="149" t="str">
        <f t="shared" si="117"/>
        <v>5-0-15-3</v>
      </c>
      <c r="C458" s="192" t="s">
        <v>1347</v>
      </c>
      <c r="D458" s="192" t="s">
        <v>55</v>
      </c>
      <c r="E458" s="182" t="s">
        <v>56</v>
      </c>
      <c r="F458" s="182" t="s">
        <v>1490</v>
      </c>
      <c r="G458" s="204" t="s">
        <v>1491</v>
      </c>
      <c r="H458" s="135" t="s">
        <v>1501</v>
      </c>
      <c r="I458" s="192" t="s">
        <v>1502</v>
      </c>
      <c r="J458" s="135">
        <v>100</v>
      </c>
      <c r="K458" s="135"/>
      <c r="L458" s="192" t="s">
        <v>1503</v>
      </c>
      <c r="M458" s="135">
        <v>3</v>
      </c>
      <c r="N458" s="192" t="s">
        <v>1504</v>
      </c>
      <c r="O458" s="258" t="s">
        <v>58</v>
      </c>
      <c r="P458" s="192" t="s">
        <v>1525</v>
      </c>
      <c r="Q458" s="69">
        <f t="shared" si="134"/>
        <v>0</v>
      </c>
      <c r="R458" s="83" t="e">
        <f t="shared" si="125"/>
        <v>#DIV/0!</v>
      </c>
      <c r="S458" s="83">
        <f>+[2]Amazonas!S458+[2]Antioquia!S458+[2]Atantico!S458+[2]Arauca!S458+[2]Bolivar!S458+[2]Boyacá!S458+[2]Caldas!S458+[2]Caquetá!S458+[2]Casanare!S458+[2]Cauca!S458+[2]Cesar!S458+[2]Chocó!S458+[2]Córdoba!S458+[2]Cundinamarca!S458+[2]Guainía!S458+[2]Guaviare!S458+[2]Huila!S458+'[2]La Guajira'!S458+[2]Magdalena!S458+[2]Meta!S458+[2]Nariño!S458+'[2]Norte de Santander'!S458+[2]Putumayo!S458+[2]Quindio!S458+[2]Risaralda!S458+'[2]San Anadrés'!S458+[2]Santander!S458+[2]Sucre!S458+[2]Tolima!S458+'[2]Valle del Cauca'!S458+[2]Vaupés!S458+[2]Vichada!S458</f>
        <v>0</v>
      </c>
      <c r="T458" s="83">
        <f>+[2]Amazonas!T458+[2]Antioquia!T458+[2]Atantico!T458+[2]Arauca!T458+[2]Bolivar!T458+[2]Boyacá!T458+[2]Caldas!T458+[2]Caquetá!T458+[2]Casanare!T458+[2]Cauca!T458+[2]Cesar!T458+[2]Chocó!T458+[2]Córdoba!T458+[2]Cundinamarca!T458+[2]Guainía!T458+[2]Guaviare!T458+[2]Huila!T458+'[2]La Guajira'!T458+[2]Magdalena!T458+[2]Meta!T458+[2]Nariño!T458+'[2]Norte de Santander'!T458+[2]Putumayo!T458+[2]Quindio!T458+[2]Risaralda!T458+'[2]San Anadrés'!T458+[2]Santander!T458+[2]Sucre!T458+[2]Tolima!T458+'[2]Valle del Cauca'!T458+[2]Vaupés!T458+[2]Vichada!T458</f>
        <v>0</v>
      </c>
      <c r="U458" s="148">
        <f t="shared" si="135"/>
        <v>105</v>
      </c>
      <c r="V458" s="148">
        <f t="shared" si="136"/>
        <v>0</v>
      </c>
      <c r="W458" s="148">
        <f>+'[2]Oficinas Nacionales'!Q458</f>
        <v>100</v>
      </c>
      <c r="X458" s="148">
        <f>+'[2]Oficinas Nacionales'!R458</f>
        <v>100</v>
      </c>
      <c r="Y458" s="148">
        <f>+'[2]Oficinas Nacionales'!AG458</f>
        <v>0</v>
      </c>
      <c r="Z458" s="148">
        <f t="shared" si="137"/>
        <v>5</v>
      </c>
      <c r="AA458" s="148">
        <f t="shared" si="138"/>
        <v>0</v>
      </c>
      <c r="AB458" s="148">
        <f t="shared" si="139"/>
        <v>0</v>
      </c>
      <c r="AC458" s="148">
        <f>+[2]Amazonas!Q458</f>
        <v>0</v>
      </c>
      <c r="AD458" s="148">
        <f>+[2]Amazonas!R458</f>
        <v>0</v>
      </c>
      <c r="AE458" s="148">
        <f>+[2]Amazonas!AG458</f>
        <v>0</v>
      </c>
      <c r="AF458" s="148">
        <f>+[2]Antioquia!Q458</f>
        <v>0</v>
      </c>
      <c r="AG458" s="148">
        <f>+[2]Antioquia!R458</f>
        <v>0</v>
      </c>
      <c r="AH458" s="148">
        <f>+[2]Antioquia!AG458</f>
        <v>0</v>
      </c>
      <c r="AI458" s="148">
        <f>+[2]Atantico!Q458</f>
        <v>5</v>
      </c>
      <c r="AJ458" s="148">
        <f>+[2]Atantico!R458</f>
        <v>0</v>
      </c>
      <c r="AK458" s="148">
        <f>+[2]Atantico!AG458</f>
        <v>0</v>
      </c>
      <c r="AL458" s="148">
        <f>+[2]Arauca!Q458</f>
        <v>0</v>
      </c>
      <c r="AM458" s="148">
        <f>+[2]Arauca!R458</f>
        <v>0</v>
      </c>
      <c r="AN458" s="148">
        <f>+[2]Arauca!AG458</f>
        <v>0</v>
      </c>
      <c r="AO458" s="148">
        <f>+[2]Bolivar!Q458</f>
        <v>0</v>
      </c>
      <c r="AP458" s="148">
        <f>+[2]Bolivar!R458</f>
        <v>0</v>
      </c>
      <c r="AQ458" s="148">
        <f>+[2]Bolivar!AG458</f>
        <v>0</v>
      </c>
      <c r="AR458" s="148">
        <f>+[2]Boyacá!Q458</f>
        <v>0</v>
      </c>
      <c r="AS458" s="148">
        <f>+[2]Boyacá!R458</f>
        <v>0</v>
      </c>
      <c r="AT458" s="148">
        <f>+[2]Boyacá!AG458</f>
        <v>0</v>
      </c>
      <c r="AU458" s="148">
        <f>+[2]Caldas!Q458</f>
        <v>0</v>
      </c>
      <c r="AV458" s="148">
        <f>+[2]Caldas!R458</f>
        <v>0</v>
      </c>
      <c r="AW458" s="148">
        <f>+[2]Caldas!AG458</f>
        <v>0</v>
      </c>
      <c r="AX458" s="148">
        <f>+[2]Caquetá!Q458</f>
        <v>0</v>
      </c>
      <c r="AY458" s="148">
        <f>+[2]Caquetá!R458</f>
        <v>0</v>
      </c>
      <c r="AZ458" s="148">
        <f>+[2]Caquetá!AG458</f>
        <v>0</v>
      </c>
      <c r="BA458" s="148">
        <f>+[2]Casanare!Q458</f>
        <v>0</v>
      </c>
      <c r="BB458" s="148">
        <f>+[2]Casanare!R458</f>
        <v>0</v>
      </c>
      <c r="BC458" s="148">
        <f>+[2]Casanare!AG458</f>
        <v>0</v>
      </c>
      <c r="BD458" s="148">
        <f>+[2]Cauca!Q458</f>
        <v>0</v>
      </c>
      <c r="BE458" s="148">
        <f>+[2]Cauca!R458</f>
        <v>0</v>
      </c>
      <c r="BF458" s="148">
        <f>+[2]Cauca!AG458</f>
        <v>0</v>
      </c>
      <c r="BG458" s="148">
        <f>+[2]Cesar!Q458</f>
        <v>0</v>
      </c>
      <c r="BH458" s="148">
        <f>+[2]Cesar!R458</f>
        <v>0</v>
      </c>
      <c r="BI458" s="148">
        <f>+[2]Cesar!AG458</f>
        <v>0</v>
      </c>
      <c r="BJ458" s="148">
        <f>+[2]Chocó!Q458</f>
        <v>0</v>
      </c>
      <c r="BK458" s="148">
        <f>+[2]Chocó!R458</f>
        <v>0</v>
      </c>
      <c r="BL458" s="148">
        <f>+[2]Chocó!AG458</f>
        <v>0</v>
      </c>
      <c r="BM458" s="148">
        <f>+[2]Córdoba!Q458</f>
        <v>0</v>
      </c>
      <c r="BN458" s="148">
        <f>+[2]Córdoba!R458</f>
        <v>0</v>
      </c>
      <c r="BO458" s="148">
        <f>+[2]Córdoba!AG458</f>
        <v>0</v>
      </c>
      <c r="BP458" s="148">
        <f>+[2]Cundinamarca!Q458</f>
        <v>0</v>
      </c>
      <c r="BQ458" s="148">
        <f>+[2]Cundinamarca!R458</f>
        <v>0</v>
      </c>
      <c r="BR458" s="148">
        <f>+[2]Cundinamarca!AG458</f>
        <v>0</v>
      </c>
      <c r="BS458" s="148">
        <f>+[2]Guainía!Q458</f>
        <v>0</v>
      </c>
      <c r="BT458" s="148">
        <f>+[2]Guainía!R458</f>
        <v>0</v>
      </c>
      <c r="BU458" s="148">
        <f>+[2]Guainía!AG458</f>
        <v>0</v>
      </c>
      <c r="BV458" s="148">
        <f>+[2]Guaviare!Q458</f>
        <v>0</v>
      </c>
      <c r="BW458" s="148">
        <f>+[2]Guaviare!R458</f>
        <v>0</v>
      </c>
      <c r="BX458" s="148">
        <f>+[2]Guaviare!AG458</f>
        <v>0</v>
      </c>
      <c r="BY458" s="148">
        <f>+[2]Huila!Q458</f>
        <v>0</v>
      </c>
      <c r="BZ458" s="148">
        <f>+[2]Huila!R458</f>
        <v>0</v>
      </c>
      <c r="CA458" s="148">
        <f>+[2]Huila!AG458</f>
        <v>0</v>
      </c>
      <c r="CB458" s="148">
        <f>+'[2]La Guajira'!Q458</f>
        <v>0</v>
      </c>
      <c r="CC458" s="148">
        <f>+'[2]La Guajira'!R458</f>
        <v>0</v>
      </c>
      <c r="CD458" s="148">
        <f>+'[2]La Guajira'!AG458</f>
        <v>0</v>
      </c>
      <c r="CE458" s="148">
        <f>+[2]Magdalena!Q458</f>
        <v>0</v>
      </c>
      <c r="CF458" s="148">
        <f>+[2]Magdalena!R458</f>
        <v>0</v>
      </c>
      <c r="CG458" s="148">
        <f>+[2]Magdalena!AG458</f>
        <v>0</v>
      </c>
      <c r="CH458" s="148">
        <f>+[2]Meta!Q458</f>
        <v>0</v>
      </c>
      <c r="CI458" s="148">
        <f>+[2]Meta!R458</f>
        <v>0</v>
      </c>
      <c r="CJ458" s="148">
        <f>+[2]Meta!AG458</f>
        <v>0</v>
      </c>
      <c r="CK458" s="148">
        <f>+[2]Nariño!Q458</f>
        <v>0</v>
      </c>
      <c r="CL458" s="148">
        <f>+[2]Nariño!R458</f>
        <v>0</v>
      </c>
      <c r="CM458" s="148">
        <f>+[2]Nariño!AG458</f>
        <v>0</v>
      </c>
      <c r="CN458" s="148">
        <f>+'[2]Norte de Santander'!Q458</f>
        <v>0</v>
      </c>
      <c r="CO458" s="148">
        <f>+'[2]Norte de Santander'!R458</f>
        <v>0</v>
      </c>
      <c r="CP458" s="148">
        <f>+'[2]Norte de Santander'!AG458</f>
        <v>0</v>
      </c>
      <c r="CQ458" s="148">
        <f>+[2]Putumayo!Q458</f>
        <v>0</v>
      </c>
      <c r="CR458" s="148">
        <f>+[2]Putumayo!R458</f>
        <v>0</v>
      </c>
      <c r="CS458" s="148">
        <f>+[2]Putumayo!AG458</f>
        <v>0</v>
      </c>
      <c r="CT458" s="148">
        <f>+[2]Quindio!Q458</f>
        <v>0</v>
      </c>
      <c r="CU458" s="148">
        <f>+[2]Quindio!R458</f>
        <v>0</v>
      </c>
      <c r="CV458" s="148">
        <f>+[2]Quindio!AG458</f>
        <v>0</v>
      </c>
      <c r="CW458" s="148">
        <f>+[2]Risaralda!Q458</f>
        <v>0</v>
      </c>
      <c r="CX458" s="148">
        <f>+[2]Risaralda!R458</f>
        <v>0</v>
      </c>
      <c r="CY458" s="148">
        <f>+[2]Risaralda!AG458</f>
        <v>0</v>
      </c>
      <c r="CZ458" s="148">
        <f>+'[2]San Anadrés'!Q458</f>
        <v>0</v>
      </c>
      <c r="DA458" s="148">
        <f>+'[2]San Anadrés'!R458</f>
        <v>0</v>
      </c>
      <c r="DB458" s="148">
        <f>+'[2]San Anadrés'!AG458</f>
        <v>0</v>
      </c>
      <c r="DC458" s="148">
        <f>+[2]Santander!Q458</f>
        <v>0</v>
      </c>
      <c r="DD458" s="148">
        <f>+[2]Santander!R458</f>
        <v>0</v>
      </c>
      <c r="DE458" s="148">
        <f>+[2]Santander!AG458</f>
        <v>0</v>
      </c>
      <c r="DF458" s="148">
        <f>+[2]Sucre!Q458</f>
        <v>0</v>
      </c>
      <c r="DG458" s="148">
        <f>+[2]Sucre!R458</f>
        <v>0</v>
      </c>
      <c r="DH458" s="148">
        <f>+[2]Sucre!AG458</f>
        <v>0</v>
      </c>
      <c r="DI458" s="148">
        <f>+[2]Tolima!Q458</f>
        <v>0</v>
      </c>
      <c r="DJ458" s="148">
        <f>+[2]Tolima!R458</f>
        <v>0</v>
      </c>
      <c r="DK458" s="148">
        <f>+[2]Tolima!AG458</f>
        <v>0</v>
      </c>
      <c r="DL458" s="148">
        <f>+'[2]Valle del Cauca'!Q458</f>
        <v>0</v>
      </c>
      <c r="DM458" s="148">
        <f>+'[2]Valle del Cauca'!R458</f>
        <v>0</v>
      </c>
      <c r="DN458" s="148">
        <f>+'[2]Valle del Cauca'!AG458</f>
        <v>0</v>
      </c>
      <c r="DO458" s="148">
        <f>+[2]Vaupés!Q458</f>
        <v>0</v>
      </c>
      <c r="DP458" s="148">
        <f>+[2]Vaupés!R458</f>
        <v>0</v>
      </c>
      <c r="DQ458" s="148">
        <f>+[2]Vaupés!AG458</f>
        <v>0</v>
      </c>
      <c r="DR458" s="148">
        <f>+[2]Vichada!Q458</f>
        <v>0</v>
      </c>
      <c r="DS458" s="148">
        <f>+[2]Vichada!R458</f>
        <v>0</v>
      </c>
      <c r="DT458" s="148">
        <f>+[2]Vichada!AG458</f>
        <v>0</v>
      </c>
    </row>
    <row r="459" spans="1:124" ht="33.75" hidden="1" x14ac:dyDescent="0.25">
      <c r="A459" s="152" t="s">
        <v>718</v>
      </c>
      <c r="B459" s="149" t="str">
        <f t="shared" si="117"/>
        <v>5-0-15-4</v>
      </c>
      <c r="C459" s="192" t="s">
        <v>1347</v>
      </c>
      <c r="D459" s="192" t="s">
        <v>55</v>
      </c>
      <c r="E459" s="182" t="s">
        <v>56</v>
      </c>
      <c r="F459" s="182" t="s">
        <v>1490</v>
      </c>
      <c r="G459" s="204" t="s">
        <v>1491</v>
      </c>
      <c r="H459" s="135" t="s">
        <v>1505</v>
      </c>
      <c r="I459" s="192" t="s">
        <v>1506</v>
      </c>
      <c r="J459" s="135">
        <v>9980</v>
      </c>
      <c r="K459" s="135"/>
      <c r="L459" s="192" t="s">
        <v>1507</v>
      </c>
      <c r="M459" s="135">
        <v>1200</v>
      </c>
      <c r="N459" s="192" t="s">
        <v>1839</v>
      </c>
      <c r="O459" s="192" t="s">
        <v>57</v>
      </c>
      <c r="P459" s="192" t="s">
        <v>851</v>
      </c>
      <c r="Q459" s="69">
        <f t="shared" si="134"/>
        <v>0</v>
      </c>
      <c r="R459" s="83" t="e">
        <f t="shared" si="125"/>
        <v>#DIV/0!</v>
      </c>
      <c r="S459" s="83">
        <f>+[2]Amazonas!S459+[2]Antioquia!S459+[2]Atantico!S459+[2]Arauca!S459+[2]Bolivar!S459+[2]Boyacá!S459+[2]Caldas!S459+[2]Caquetá!S459+[2]Casanare!S459+[2]Cauca!S459+[2]Cesar!S459+[2]Chocó!S459+[2]Córdoba!S459+[2]Cundinamarca!S459+[2]Guainía!S459+[2]Guaviare!S459+[2]Huila!S459+'[2]La Guajira'!S459+[2]Magdalena!S459+[2]Meta!S459+[2]Nariño!S459+'[2]Norte de Santander'!S459+[2]Putumayo!S459+[2]Quindio!S459+[2]Risaralda!S459+'[2]San Anadrés'!S459+[2]Santander!S459+[2]Sucre!S459+[2]Tolima!S459+'[2]Valle del Cauca'!S459+[2]Vaupés!S459+[2]Vichada!S459</f>
        <v>0</v>
      </c>
      <c r="T459" s="83">
        <f>+[2]Amazonas!T459+[2]Antioquia!T459+[2]Atantico!T459+[2]Arauca!T459+[2]Bolivar!T459+[2]Boyacá!T459+[2]Caldas!T459+[2]Caquetá!T459+[2]Casanare!T459+[2]Cauca!T459+[2]Cesar!T459+[2]Chocó!T459+[2]Córdoba!T459+[2]Cundinamarca!T459+[2]Guainía!T459+[2]Guaviare!T459+[2]Huila!T459+'[2]La Guajira'!T459+[2]Magdalena!T459+[2]Meta!T459+[2]Nariño!T459+'[2]Norte de Santander'!T459+[2]Putumayo!T459+[2]Quindio!T459+[2]Risaralda!T459+'[2]San Anadrés'!T459+[2]Santander!T459+[2]Sucre!T459+[2]Tolima!T459+'[2]Valle del Cauca'!T459+[2]Vaupés!T459+[2]Vichada!T459</f>
        <v>0</v>
      </c>
      <c r="U459" s="148">
        <f t="shared" si="135"/>
        <v>11110</v>
      </c>
      <c r="V459" s="148">
        <f t="shared" si="136"/>
        <v>0</v>
      </c>
      <c r="W459" s="148">
        <f>+'[2]Oficinas Nacionales'!Q459</f>
        <v>0</v>
      </c>
      <c r="X459" s="148">
        <f>+'[2]Oficinas Nacionales'!R459</f>
        <v>0</v>
      </c>
      <c r="Y459" s="148">
        <f>+'[2]Oficinas Nacionales'!AG459</f>
        <v>0</v>
      </c>
      <c r="Z459" s="148">
        <f t="shared" si="137"/>
        <v>11110</v>
      </c>
      <c r="AA459" s="148">
        <f t="shared" si="138"/>
        <v>3545</v>
      </c>
      <c r="AB459" s="148">
        <f t="shared" si="139"/>
        <v>0</v>
      </c>
      <c r="AC459" s="148">
        <f>+[2]Amazonas!Q459</f>
        <v>0</v>
      </c>
      <c r="AD459" s="148">
        <f>+[2]Amazonas!R459</f>
        <v>0</v>
      </c>
      <c r="AE459" s="148">
        <f>+[2]Amazonas!AG459</f>
        <v>0</v>
      </c>
      <c r="AF459" s="148">
        <f>+[2]Antioquia!Q459</f>
        <v>1320</v>
      </c>
      <c r="AG459" s="148">
        <f>+[2]Antioquia!R459</f>
        <v>500</v>
      </c>
      <c r="AH459" s="148">
        <f>+[2]Antioquia!AG459</f>
        <v>0</v>
      </c>
      <c r="AI459" s="148">
        <f>+[2]Atantico!Q459</f>
        <v>220</v>
      </c>
      <c r="AJ459" s="148">
        <f>+[2]Atantico!R459</f>
        <v>220</v>
      </c>
      <c r="AK459" s="148">
        <f>+[2]Atantico!AG459</f>
        <v>0</v>
      </c>
      <c r="AL459" s="148">
        <f>+[2]Arauca!Q459</f>
        <v>440</v>
      </c>
      <c r="AM459" s="148">
        <f>+[2]Arauca!R459</f>
        <v>200</v>
      </c>
      <c r="AN459" s="148">
        <f>+[2]Arauca!AG459</f>
        <v>0</v>
      </c>
      <c r="AO459" s="148">
        <f>+[2]Bolivar!Q459</f>
        <v>220</v>
      </c>
      <c r="AP459" s="148">
        <f>+[2]Bolivar!R459</f>
        <v>100</v>
      </c>
      <c r="AQ459" s="148">
        <f>+[2]Bolivar!AG459</f>
        <v>0</v>
      </c>
      <c r="AR459" s="148">
        <f>+[2]Boyacá!Q459</f>
        <v>50</v>
      </c>
      <c r="AS459" s="148">
        <f>+[2]Boyacá!R459</f>
        <v>20</v>
      </c>
      <c r="AT459" s="148">
        <f>+[2]Boyacá!AG459</f>
        <v>0</v>
      </c>
      <c r="AU459" s="148">
        <f>+[2]Caldas!Q459</f>
        <v>100</v>
      </c>
      <c r="AV459" s="148">
        <f>+[2]Caldas!R459</f>
        <v>100</v>
      </c>
      <c r="AW459" s="148">
        <f>+[2]Caldas!AG459</f>
        <v>0</v>
      </c>
      <c r="AX459" s="148">
        <f>+[2]Caquetá!Q459</f>
        <v>50</v>
      </c>
      <c r="AY459" s="148">
        <f>+[2]Caquetá!R459</f>
        <v>50</v>
      </c>
      <c r="AZ459" s="148">
        <f>+[2]Caquetá!AG459</f>
        <v>0</v>
      </c>
      <c r="BA459" s="148">
        <f>+[2]Casanare!Q459</f>
        <v>100</v>
      </c>
      <c r="BB459" s="148">
        <f>+[2]Casanare!R459</f>
        <v>5</v>
      </c>
      <c r="BC459" s="148">
        <f>+[2]Casanare!AG459</f>
        <v>0</v>
      </c>
      <c r="BD459" s="148">
        <f>+[2]Cauca!Q459</f>
        <v>440</v>
      </c>
      <c r="BE459" s="148">
        <f>+[2]Cauca!R459</f>
        <v>0</v>
      </c>
      <c r="BF459" s="148">
        <f>+[2]Cauca!AG459</f>
        <v>0</v>
      </c>
      <c r="BG459" s="148">
        <f>+[2]Cesar!Q459</f>
        <v>440</v>
      </c>
      <c r="BH459" s="148">
        <f>+[2]Cesar!R459</f>
        <v>300</v>
      </c>
      <c r="BI459" s="148">
        <f>+[2]Cesar!AG459</f>
        <v>0</v>
      </c>
      <c r="BJ459" s="148">
        <f>+[2]Chocó!Q459</f>
        <v>0</v>
      </c>
      <c r="BK459" s="148">
        <f>+[2]Chocó!R459</f>
        <v>0</v>
      </c>
      <c r="BL459" s="148">
        <f>+[2]Chocó!AG459</f>
        <v>0</v>
      </c>
      <c r="BM459" s="148">
        <f>+[2]Córdoba!Q459</f>
        <v>20</v>
      </c>
      <c r="BN459" s="148">
        <f>+[2]Córdoba!R459</f>
        <v>0</v>
      </c>
      <c r="BO459" s="148">
        <f>+[2]Córdoba!AG459</f>
        <v>0</v>
      </c>
      <c r="BP459" s="148">
        <f>+[2]Cundinamarca!Q459</f>
        <v>1320</v>
      </c>
      <c r="BQ459" s="148">
        <f>+[2]Cundinamarca!R459</f>
        <v>400</v>
      </c>
      <c r="BR459" s="148">
        <f>+[2]Cundinamarca!AG459</f>
        <v>0</v>
      </c>
      <c r="BS459" s="148">
        <f>+[2]Guainía!Q459</f>
        <v>0</v>
      </c>
      <c r="BT459" s="148">
        <f>+[2]Guainía!R459</f>
        <v>0</v>
      </c>
      <c r="BU459" s="148">
        <f>+[2]Guainía!AG459</f>
        <v>0</v>
      </c>
      <c r="BV459" s="148">
        <f>+[2]Guaviare!Q459</f>
        <v>25</v>
      </c>
      <c r="BW459" s="148">
        <f>+[2]Guaviare!R459</f>
        <v>5</v>
      </c>
      <c r="BX459" s="148">
        <f>+[2]Guaviare!AG459</f>
        <v>0</v>
      </c>
      <c r="BY459" s="148">
        <f>+[2]Huila!Q459</f>
        <v>250</v>
      </c>
      <c r="BZ459" s="148">
        <f>+[2]Huila!R459</f>
        <v>10</v>
      </c>
      <c r="CA459" s="148">
        <f>+[2]Huila!AG459</f>
        <v>0</v>
      </c>
      <c r="CB459" s="148">
        <f>+'[2]La Guajira'!Q459</f>
        <v>100</v>
      </c>
      <c r="CC459" s="148">
        <f>+'[2]La Guajira'!R459</f>
        <v>0</v>
      </c>
      <c r="CD459" s="148">
        <f>+'[2]La Guajira'!AG459</f>
        <v>0</v>
      </c>
      <c r="CE459" s="148">
        <f>+[2]Magdalena!Q459</f>
        <v>340</v>
      </c>
      <c r="CF459" s="148">
        <f>+[2]Magdalena!R459</f>
        <v>60</v>
      </c>
      <c r="CG459" s="148">
        <f>+[2]Magdalena!AG459</f>
        <v>0</v>
      </c>
      <c r="CH459" s="148">
        <f>+[2]Meta!Q459</f>
        <v>340</v>
      </c>
      <c r="CI459" s="148">
        <f>+[2]Meta!R459</f>
        <v>100</v>
      </c>
      <c r="CJ459" s="148">
        <f>+[2]Meta!AG459</f>
        <v>0</v>
      </c>
      <c r="CK459" s="148">
        <f>+[2]Nariño!Q459</f>
        <v>880</v>
      </c>
      <c r="CL459" s="148">
        <f>+[2]Nariño!R459</f>
        <v>300</v>
      </c>
      <c r="CM459" s="148">
        <f>+[2]Nariño!AG459</f>
        <v>0</v>
      </c>
      <c r="CN459" s="148">
        <f>+'[2]Norte de Santander'!Q459</f>
        <v>1000</v>
      </c>
      <c r="CO459" s="148">
        <f>+'[2]Norte de Santander'!R459</f>
        <v>400</v>
      </c>
      <c r="CP459" s="148">
        <f>+'[2]Norte de Santander'!AG459</f>
        <v>0</v>
      </c>
      <c r="CQ459" s="148">
        <f>+[2]Putumayo!Q459</f>
        <v>600</v>
      </c>
      <c r="CR459" s="148">
        <f>+[2]Putumayo!R459</f>
        <v>50</v>
      </c>
      <c r="CS459" s="148">
        <f>+[2]Putumayo!AG459</f>
        <v>0</v>
      </c>
      <c r="CT459" s="148">
        <f>+[2]Quindio!Q459</f>
        <v>440</v>
      </c>
      <c r="CU459" s="148">
        <f>+[2]Quindio!R459</f>
        <v>200</v>
      </c>
      <c r="CV459" s="148">
        <f>+[2]Quindio!AG459</f>
        <v>0</v>
      </c>
      <c r="CW459" s="148">
        <f>+[2]Risaralda!Q459</f>
        <v>440</v>
      </c>
      <c r="CX459" s="148">
        <f>+[2]Risaralda!R459</f>
        <v>50</v>
      </c>
      <c r="CY459" s="148">
        <f>+[2]Risaralda!AG459</f>
        <v>0</v>
      </c>
      <c r="CZ459" s="148">
        <f>+'[2]San Anadrés'!Q459</f>
        <v>15</v>
      </c>
      <c r="DA459" s="148">
        <f>+'[2]San Anadrés'!R459</f>
        <v>15</v>
      </c>
      <c r="DB459" s="148">
        <f>+'[2]San Anadrés'!AG459</f>
        <v>0</v>
      </c>
      <c r="DC459" s="148">
        <f>+[2]Santander!Q459</f>
        <v>500</v>
      </c>
      <c r="DD459" s="148">
        <f>+[2]Santander!R459</f>
        <v>50</v>
      </c>
      <c r="DE459" s="148">
        <f>+[2]Santander!AG459</f>
        <v>0</v>
      </c>
      <c r="DF459" s="148">
        <f>+[2]Sucre!Q459</f>
        <v>300</v>
      </c>
      <c r="DG459" s="148">
        <f>+[2]Sucre!R459</f>
        <v>100</v>
      </c>
      <c r="DH459" s="148">
        <f>+[2]Sucre!AG459</f>
        <v>0</v>
      </c>
      <c r="DI459" s="148">
        <f>+[2]Tolima!Q459</f>
        <v>220</v>
      </c>
      <c r="DJ459" s="148">
        <f>+[2]Tolima!R459</f>
        <v>200</v>
      </c>
      <c r="DK459" s="148">
        <f>+[2]Tolima!AG459</f>
        <v>0</v>
      </c>
      <c r="DL459" s="148">
        <f>+'[2]Valle del Cauca'!Q459</f>
        <v>500</v>
      </c>
      <c r="DM459" s="148">
        <f>+'[2]Valle del Cauca'!R459</f>
        <v>80</v>
      </c>
      <c r="DN459" s="148">
        <f>+'[2]Valle del Cauca'!AG459</f>
        <v>0</v>
      </c>
      <c r="DO459" s="148">
        <f>+[2]Vaupés!Q459</f>
        <v>0</v>
      </c>
      <c r="DP459" s="148">
        <f>+[2]Vaupés!R459</f>
        <v>0</v>
      </c>
      <c r="DQ459" s="148">
        <f>+[2]Vaupés!AG459</f>
        <v>0</v>
      </c>
      <c r="DR459" s="148">
        <f>+[2]Vichada!Q459</f>
        <v>440</v>
      </c>
      <c r="DS459" s="148">
        <f>+[2]Vichada!R459</f>
        <v>250</v>
      </c>
      <c r="DT459" s="148">
        <f>+[2]Vichada!AG459</f>
        <v>0</v>
      </c>
    </row>
    <row r="460" spans="1:124" ht="33.75" hidden="1" x14ac:dyDescent="0.25">
      <c r="A460" s="152" t="s">
        <v>718</v>
      </c>
      <c r="B460" s="149" t="str">
        <f t="shared" si="117"/>
        <v>5-0-15-5</v>
      </c>
      <c r="C460" s="192" t="s">
        <v>1347</v>
      </c>
      <c r="D460" s="192" t="s">
        <v>55</v>
      </c>
      <c r="E460" s="182" t="s">
        <v>56</v>
      </c>
      <c r="F460" s="182" t="s">
        <v>1490</v>
      </c>
      <c r="G460" s="204" t="s">
        <v>1491</v>
      </c>
      <c r="H460" s="135" t="s">
        <v>1509</v>
      </c>
      <c r="I460" s="192" t="s">
        <v>1510</v>
      </c>
      <c r="J460" s="135">
        <v>100</v>
      </c>
      <c r="K460" s="135"/>
      <c r="L460" s="192" t="s">
        <v>1511</v>
      </c>
      <c r="M460" s="135">
        <v>9</v>
      </c>
      <c r="N460" s="192" t="s">
        <v>1512</v>
      </c>
      <c r="O460" s="258" t="s">
        <v>58</v>
      </c>
      <c r="P460" s="192" t="s">
        <v>1525</v>
      </c>
      <c r="Q460" s="69">
        <f t="shared" si="134"/>
        <v>0</v>
      </c>
      <c r="R460" s="83" t="e">
        <f t="shared" si="125"/>
        <v>#DIV/0!</v>
      </c>
      <c r="S460" s="83">
        <f>+[2]Amazonas!S460+[2]Antioquia!S460+[2]Atantico!S460+[2]Arauca!S460+[2]Bolivar!S460+[2]Boyacá!S460+[2]Caldas!S460+[2]Caquetá!S460+[2]Casanare!S460+[2]Cauca!S460+[2]Cesar!S460+[2]Chocó!S460+[2]Córdoba!S460+[2]Cundinamarca!S460+[2]Guainía!S460+[2]Guaviare!S460+[2]Huila!S460+'[2]La Guajira'!S460+[2]Magdalena!S460+[2]Meta!S460+[2]Nariño!S460+'[2]Norte de Santander'!S460+[2]Putumayo!S460+[2]Quindio!S460+[2]Risaralda!S460+'[2]San Anadrés'!S460+[2]Santander!S460+[2]Sucre!S460+[2]Tolima!S460+'[2]Valle del Cauca'!S460+[2]Vaupés!S460+[2]Vichada!S460</f>
        <v>0</v>
      </c>
      <c r="T460" s="83">
        <f>+[2]Amazonas!T460+[2]Antioquia!T460+[2]Atantico!T460+[2]Arauca!T460+[2]Bolivar!T460+[2]Boyacá!T460+[2]Caldas!T460+[2]Caquetá!T460+[2]Casanare!T460+[2]Cauca!T460+[2]Cesar!T460+[2]Chocó!T460+[2]Córdoba!T460+[2]Cundinamarca!T460+[2]Guainía!T460+[2]Guaviare!T460+[2]Huila!T460+'[2]La Guajira'!T460+[2]Magdalena!T460+[2]Meta!T460+[2]Nariño!T460+'[2]Norte de Santander'!T460+[2]Putumayo!T460+[2]Quindio!T460+[2]Risaralda!T460+'[2]San Anadrés'!T460+[2]Santander!T460+[2]Sucre!T460+[2]Tolima!T460+'[2]Valle del Cauca'!T460+[2]Vaupés!T460+[2]Vichada!T460</f>
        <v>0</v>
      </c>
      <c r="U460" s="148">
        <f t="shared" si="135"/>
        <v>100</v>
      </c>
      <c r="V460" s="148">
        <f t="shared" si="136"/>
        <v>0</v>
      </c>
      <c r="W460" s="148">
        <f>+'[2]Oficinas Nacionales'!Q460</f>
        <v>100</v>
      </c>
      <c r="X460" s="148">
        <f>+'[2]Oficinas Nacionales'!R460</f>
        <v>100</v>
      </c>
      <c r="Y460" s="148">
        <f>+'[2]Oficinas Nacionales'!AG460</f>
        <v>0</v>
      </c>
      <c r="Z460" s="148">
        <f t="shared" si="137"/>
        <v>0</v>
      </c>
      <c r="AA460" s="148">
        <f t="shared" si="138"/>
        <v>0</v>
      </c>
      <c r="AB460" s="148">
        <f t="shared" si="139"/>
        <v>0</v>
      </c>
      <c r="AC460" s="148">
        <f>+[2]Amazonas!Q460</f>
        <v>0</v>
      </c>
      <c r="AD460" s="148">
        <f>+[2]Amazonas!R460</f>
        <v>0</v>
      </c>
      <c r="AE460" s="148">
        <f>+[2]Amazonas!AG460</f>
        <v>0</v>
      </c>
      <c r="AF460" s="148">
        <f>+[2]Antioquia!Q460</f>
        <v>0</v>
      </c>
      <c r="AG460" s="148">
        <f>+[2]Antioquia!R460</f>
        <v>0</v>
      </c>
      <c r="AH460" s="148">
        <f>+[2]Antioquia!AG460</f>
        <v>0</v>
      </c>
      <c r="AI460" s="148">
        <f>+[2]Atantico!Q460</f>
        <v>0</v>
      </c>
      <c r="AJ460" s="148">
        <f>+[2]Atantico!R460</f>
        <v>0</v>
      </c>
      <c r="AK460" s="148">
        <f>+[2]Atantico!AG460</f>
        <v>0</v>
      </c>
      <c r="AL460" s="148">
        <f>+[2]Arauca!Q460</f>
        <v>0</v>
      </c>
      <c r="AM460" s="148">
        <f>+[2]Arauca!R460</f>
        <v>0</v>
      </c>
      <c r="AN460" s="148">
        <f>+[2]Arauca!AG460</f>
        <v>0</v>
      </c>
      <c r="AO460" s="148">
        <f>+[2]Bolivar!Q460</f>
        <v>0</v>
      </c>
      <c r="AP460" s="148">
        <f>+[2]Bolivar!R460</f>
        <v>0</v>
      </c>
      <c r="AQ460" s="148">
        <f>+[2]Bolivar!AG460</f>
        <v>0</v>
      </c>
      <c r="AR460" s="148">
        <f>+[2]Boyacá!Q460</f>
        <v>0</v>
      </c>
      <c r="AS460" s="148">
        <f>+[2]Boyacá!R460</f>
        <v>0</v>
      </c>
      <c r="AT460" s="148">
        <f>+[2]Boyacá!AG460</f>
        <v>0</v>
      </c>
      <c r="AU460" s="148">
        <f>+[2]Caldas!Q460</f>
        <v>0</v>
      </c>
      <c r="AV460" s="148">
        <f>+[2]Caldas!R460</f>
        <v>0</v>
      </c>
      <c r="AW460" s="148">
        <f>+[2]Caldas!AG460</f>
        <v>0</v>
      </c>
      <c r="AX460" s="148">
        <f>+[2]Caquetá!Q460</f>
        <v>0</v>
      </c>
      <c r="AY460" s="148">
        <f>+[2]Caquetá!R460</f>
        <v>0</v>
      </c>
      <c r="AZ460" s="148">
        <f>+[2]Caquetá!AG460</f>
        <v>0</v>
      </c>
      <c r="BA460" s="148">
        <f>+[2]Casanare!Q460</f>
        <v>0</v>
      </c>
      <c r="BB460" s="148">
        <f>+[2]Casanare!R460</f>
        <v>0</v>
      </c>
      <c r="BC460" s="148">
        <f>+[2]Casanare!AG460</f>
        <v>0</v>
      </c>
      <c r="BD460" s="148">
        <f>+[2]Cauca!Q460</f>
        <v>0</v>
      </c>
      <c r="BE460" s="148">
        <f>+[2]Cauca!R460</f>
        <v>0</v>
      </c>
      <c r="BF460" s="148">
        <f>+[2]Cauca!AG460</f>
        <v>0</v>
      </c>
      <c r="BG460" s="148">
        <f>+[2]Cesar!Q460</f>
        <v>0</v>
      </c>
      <c r="BH460" s="148">
        <f>+[2]Cesar!R460</f>
        <v>0</v>
      </c>
      <c r="BI460" s="148">
        <f>+[2]Cesar!AG460</f>
        <v>0</v>
      </c>
      <c r="BJ460" s="148">
        <f>+[2]Chocó!Q460</f>
        <v>0</v>
      </c>
      <c r="BK460" s="148">
        <f>+[2]Chocó!R460</f>
        <v>0</v>
      </c>
      <c r="BL460" s="148">
        <f>+[2]Chocó!AG460</f>
        <v>0</v>
      </c>
      <c r="BM460" s="148">
        <f>+[2]Córdoba!Q460</f>
        <v>0</v>
      </c>
      <c r="BN460" s="148">
        <f>+[2]Córdoba!R460</f>
        <v>0</v>
      </c>
      <c r="BO460" s="148">
        <f>+[2]Córdoba!AG460</f>
        <v>0</v>
      </c>
      <c r="BP460" s="148">
        <f>+[2]Cundinamarca!Q460</f>
        <v>0</v>
      </c>
      <c r="BQ460" s="148">
        <f>+[2]Cundinamarca!R460</f>
        <v>0</v>
      </c>
      <c r="BR460" s="148">
        <f>+[2]Cundinamarca!AG460</f>
        <v>0</v>
      </c>
      <c r="BS460" s="148">
        <f>+[2]Guainía!Q460</f>
        <v>0</v>
      </c>
      <c r="BT460" s="148">
        <f>+[2]Guainía!R460</f>
        <v>0</v>
      </c>
      <c r="BU460" s="148">
        <f>+[2]Guainía!AG460</f>
        <v>0</v>
      </c>
      <c r="BV460" s="148">
        <f>+[2]Guaviare!Q460</f>
        <v>0</v>
      </c>
      <c r="BW460" s="148">
        <f>+[2]Guaviare!R460</f>
        <v>0</v>
      </c>
      <c r="BX460" s="148">
        <f>+[2]Guaviare!AG460</f>
        <v>0</v>
      </c>
      <c r="BY460" s="148">
        <f>+[2]Huila!Q460</f>
        <v>0</v>
      </c>
      <c r="BZ460" s="148">
        <f>+[2]Huila!R460</f>
        <v>0</v>
      </c>
      <c r="CA460" s="148">
        <f>+[2]Huila!AG460</f>
        <v>0</v>
      </c>
      <c r="CB460" s="148">
        <f>+'[2]La Guajira'!Q460</f>
        <v>0</v>
      </c>
      <c r="CC460" s="148">
        <f>+'[2]La Guajira'!R460</f>
        <v>0</v>
      </c>
      <c r="CD460" s="148">
        <f>+'[2]La Guajira'!AG460</f>
        <v>0</v>
      </c>
      <c r="CE460" s="148">
        <f>+[2]Magdalena!Q460</f>
        <v>0</v>
      </c>
      <c r="CF460" s="148">
        <f>+[2]Magdalena!R460</f>
        <v>0</v>
      </c>
      <c r="CG460" s="148">
        <f>+[2]Magdalena!AG460</f>
        <v>0</v>
      </c>
      <c r="CH460" s="148">
        <f>+[2]Meta!Q460</f>
        <v>0</v>
      </c>
      <c r="CI460" s="148">
        <f>+[2]Meta!R460</f>
        <v>0</v>
      </c>
      <c r="CJ460" s="148">
        <f>+[2]Meta!AG460</f>
        <v>0</v>
      </c>
      <c r="CK460" s="148">
        <f>+[2]Nariño!Q460</f>
        <v>0</v>
      </c>
      <c r="CL460" s="148">
        <f>+[2]Nariño!R460</f>
        <v>0</v>
      </c>
      <c r="CM460" s="148">
        <f>+[2]Nariño!AG460</f>
        <v>0</v>
      </c>
      <c r="CN460" s="148">
        <f>+'[2]Norte de Santander'!Q460</f>
        <v>0</v>
      </c>
      <c r="CO460" s="148">
        <f>+'[2]Norte de Santander'!R460</f>
        <v>0</v>
      </c>
      <c r="CP460" s="148">
        <f>+'[2]Norte de Santander'!AG460</f>
        <v>0</v>
      </c>
      <c r="CQ460" s="148">
        <f>+[2]Putumayo!Q460</f>
        <v>0</v>
      </c>
      <c r="CR460" s="148">
        <f>+[2]Putumayo!R460</f>
        <v>0</v>
      </c>
      <c r="CS460" s="148">
        <f>+[2]Putumayo!AG460</f>
        <v>0</v>
      </c>
      <c r="CT460" s="148">
        <f>+[2]Quindio!Q460</f>
        <v>0</v>
      </c>
      <c r="CU460" s="148">
        <f>+[2]Quindio!R460</f>
        <v>0</v>
      </c>
      <c r="CV460" s="148">
        <f>+[2]Quindio!AG460</f>
        <v>0</v>
      </c>
      <c r="CW460" s="148">
        <f>+[2]Risaralda!Q460</f>
        <v>0</v>
      </c>
      <c r="CX460" s="148">
        <f>+[2]Risaralda!R460</f>
        <v>0</v>
      </c>
      <c r="CY460" s="148">
        <f>+[2]Risaralda!AG460</f>
        <v>0</v>
      </c>
      <c r="CZ460" s="148">
        <f>+'[2]San Anadrés'!Q460</f>
        <v>0</v>
      </c>
      <c r="DA460" s="148">
        <f>+'[2]San Anadrés'!R460</f>
        <v>0</v>
      </c>
      <c r="DB460" s="148">
        <f>+'[2]San Anadrés'!AG460</f>
        <v>0</v>
      </c>
      <c r="DC460" s="148">
        <f>+[2]Santander!Q460</f>
        <v>0</v>
      </c>
      <c r="DD460" s="148">
        <f>+[2]Santander!R460</f>
        <v>0</v>
      </c>
      <c r="DE460" s="148">
        <f>+[2]Santander!AG460</f>
        <v>0</v>
      </c>
      <c r="DF460" s="148">
        <f>+[2]Sucre!Q460</f>
        <v>0</v>
      </c>
      <c r="DG460" s="148">
        <f>+[2]Sucre!R460</f>
        <v>0</v>
      </c>
      <c r="DH460" s="148">
        <f>+[2]Sucre!AG460</f>
        <v>0</v>
      </c>
      <c r="DI460" s="148">
        <f>+[2]Tolima!Q460</f>
        <v>0</v>
      </c>
      <c r="DJ460" s="148">
        <f>+[2]Tolima!R460</f>
        <v>0</v>
      </c>
      <c r="DK460" s="148">
        <f>+[2]Tolima!AG460</f>
        <v>0</v>
      </c>
      <c r="DL460" s="148">
        <f>+'[2]Valle del Cauca'!Q460</f>
        <v>0</v>
      </c>
      <c r="DM460" s="148">
        <f>+'[2]Valle del Cauca'!R460</f>
        <v>0</v>
      </c>
      <c r="DN460" s="148">
        <f>+'[2]Valle del Cauca'!AG460</f>
        <v>0</v>
      </c>
      <c r="DO460" s="148">
        <f>+[2]Vaupés!Q460</f>
        <v>0</v>
      </c>
      <c r="DP460" s="148">
        <f>+[2]Vaupés!R460</f>
        <v>0</v>
      </c>
      <c r="DQ460" s="148">
        <f>+[2]Vaupés!AG460</f>
        <v>0</v>
      </c>
      <c r="DR460" s="148">
        <f>+[2]Vichada!Q460</f>
        <v>0</v>
      </c>
      <c r="DS460" s="148">
        <f>+[2]Vichada!R460</f>
        <v>0</v>
      </c>
      <c r="DT460" s="148">
        <f>+[2]Vichada!AG460</f>
        <v>0</v>
      </c>
    </row>
    <row r="461" spans="1:124" ht="33.75" hidden="1" x14ac:dyDescent="0.25">
      <c r="A461" s="152" t="s">
        <v>718</v>
      </c>
      <c r="B461" s="149" t="str">
        <f t="shared" si="117"/>
        <v>5-0-15-6</v>
      </c>
      <c r="C461" s="192" t="s">
        <v>1347</v>
      </c>
      <c r="D461" s="192" t="s">
        <v>55</v>
      </c>
      <c r="E461" s="182" t="s">
        <v>56</v>
      </c>
      <c r="F461" s="182" t="s">
        <v>1490</v>
      </c>
      <c r="G461" s="204" t="s">
        <v>1491</v>
      </c>
      <c r="H461" s="135" t="s">
        <v>1513</v>
      </c>
      <c r="I461" s="192" t="s">
        <v>1514</v>
      </c>
      <c r="J461" s="135">
        <v>5</v>
      </c>
      <c r="K461" s="135"/>
      <c r="L461" s="192" t="s">
        <v>1515</v>
      </c>
      <c r="M461" s="135">
        <v>5</v>
      </c>
      <c r="N461" s="192" t="s">
        <v>1496</v>
      </c>
      <c r="O461" s="192" t="s">
        <v>57</v>
      </c>
      <c r="P461" s="192" t="s">
        <v>851</v>
      </c>
      <c r="Q461" s="69">
        <f t="shared" si="134"/>
        <v>0</v>
      </c>
      <c r="R461" s="83" t="e">
        <f t="shared" si="125"/>
        <v>#DIV/0!</v>
      </c>
      <c r="S461" s="83">
        <f>+[2]Amazonas!S461+[2]Antioquia!S461+[2]Atantico!S461+[2]Arauca!S461+[2]Bolivar!S461+[2]Boyacá!S461+[2]Caldas!S461+[2]Caquetá!S461+[2]Casanare!S461+[2]Cauca!S461+[2]Cesar!S461+[2]Chocó!S461+[2]Córdoba!S461+[2]Cundinamarca!S461+[2]Guainía!S461+[2]Guaviare!S461+[2]Huila!S461+'[2]La Guajira'!S461+[2]Magdalena!S461+[2]Meta!S461+[2]Nariño!S461+'[2]Norte de Santander'!S461+[2]Putumayo!S461+[2]Quindio!S461+[2]Risaralda!S461+'[2]San Anadrés'!S461+[2]Santander!S461+[2]Sucre!S461+[2]Tolima!S461+'[2]Valle del Cauca'!S461+[2]Vaupés!S461+[2]Vichada!S461</f>
        <v>0</v>
      </c>
      <c r="T461" s="83">
        <f>+[2]Amazonas!T461+[2]Antioquia!T461+[2]Atantico!T461+[2]Arauca!T461+[2]Bolivar!T461+[2]Boyacá!T461+[2]Caldas!T461+[2]Caquetá!T461+[2]Casanare!T461+[2]Cauca!T461+[2]Cesar!T461+[2]Chocó!T461+[2]Córdoba!T461+[2]Cundinamarca!T461+[2]Guainía!T461+[2]Guaviare!T461+[2]Huila!T461+'[2]La Guajira'!T461+[2]Magdalena!T461+[2]Meta!T461+[2]Nariño!T461+'[2]Norte de Santander'!T461+[2]Putumayo!T461+[2]Quindio!T461+[2]Risaralda!T461+'[2]San Anadrés'!T461+[2]Santander!T461+[2]Sucre!T461+[2]Tolima!T461+'[2]Valle del Cauca'!T461+[2]Vaupés!T461+[2]Vichada!T461</f>
        <v>0</v>
      </c>
      <c r="U461" s="148">
        <f t="shared" si="135"/>
        <v>5</v>
      </c>
      <c r="V461" s="148">
        <f t="shared" si="136"/>
        <v>0</v>
      </c>
      <c r="W461" s="148">
        <f>+'[2]Oficinas Nacionales'!Q461</f>
        <v>5</v>
      </c>
      <c r="X461" s="148">
        <f>+'[2]Oficinas Nacionales'!R461</f>
        <v>5</v>
      </c>
      <c r="Y461" s="148">
        <f>+'[2]Oficinas Nacionales'!AG461</f>
        <v>0</v>
      </c>
      <c r="Z461" s="148">
        <f t="shared" si="137"/>
        <v>0</v>
      </c>
      <c r="AA461" s="148">
        <f t="shared" si="138"/>
        <v>0</v>
      </c>
      <c r="AB461" s="148">
        <f t="shared" si="139"/>
        <v>0</v>
      </c>
      <c r="AC461" s="148">
        <f>+[2]Amazonas!Q461</f>
        <v>0</v>
      </c>
      <c r="AD461" s="148">
        <f>+[2]Amazonas!R461</f>
        <v>0</v>
      </c>
      <c r="AE461" s="148">
        <f>+[2]Amazonas!AG461</f>
        <v>0</v>
      </c>
      <c r="AF461" s="148">
        <f>+[2]Antioquia!Q461</f>
        <v>0</v>
      </c>
      <c r="AG461" s="148">
        <f>+[2]Antioquia!R461</f>
        <v>0</v>
      </c>
      <c r="AH461" s="148">
        <f>+[2]Antioquia!AG461</f>
        <v>0</v>
      </c>
      <c r="AI461" s="148">
        <f>+[2]Atantico!Q461</f>
        <v>0</v>
      </c>
      <c r="AJ461" s="148">
        <f>+[2]Atantico!R461</f>
        <v>0</v>
      </c>
      <c r="AK461" s="148">
        <f>+[2]Atantico!AG461</f>
        <v>0</v>
      </c>
      <c r="AL461" s="148">
        <f>+[2]Arauca!Q461</f>
        <v>0</v>
      </c>
      <c r="AM461" s="148">
        <f>+[2]Arauca!R461</f>
        <v>0</v>
      </c>
      <c r="AN461" s="148">
        <f>+[2]Arauca!AG461</f>
        <v>0</v>
      </c>
      <c r="AO461" s="148">
        <f>+[2]Bolivar!Q461</f>
        <v>0</v>
      </c>
      <c r="AP461" s="148">
        <f>+[2]Bolivar!R461</f>
        <v>0</v>
      </c>
      <c r="AQ461" s="148">
        <f>+[2]Bolivar!AG461</f>
        <v>0</v>
      </c>
      <c r="AR461" s="148">
        <f>+[2]Boyacá!Q461</f>
        <v>0</v>
      </c>
      <c r="AS461" s="148">
        <f>+[2]Boyacá!R461</f>
        <v>0</v>
      </c>
      <c r="AT461" s="148">
        <f>+[2]Boyacá!AG461</f>
        <v>0</v>
      </c>
      <c r="AU461" s="148">
        <f>+[2]Caldas!Q461</f>
        <v>0</v>
      </c>
      <c r="AV461" s="148">
        <f>+[2]Caldas!R461</f>
        <v>0</v>
      </c>
      <c r="AW461" s="148">
        <f>+[2]Caldas!AG461</f>
        <v>0</v>
      </c>
      <c r="AX461" s="148">
        <f>+[2]Caquetá!Q461</f>
        <v>0</v>
      </c>
      <c r="AY461" s="148">
        <f>+[2]Caquetá!R461</f>
        <v>0</v>
      </c>
      <c r="AZ461" s="148">
        <f>+[2]Caquetá!AG461</f>
        <v>0</v>
      </c>
      <c r="BA461" s="148">
        <f>+[2]Casanare!Q461</f>
        <v>0</v>
      </c>
      <c r="BB461" s="148">
        <f>+[2]Casanare!R461</f>
        <v>0</v>
      </c>
      <c r="BC461" s="148">
        <f>+[2]Casanare!AG461</f>
        <v>0</v>
      </c>
      <c r="BD461" s="148">
        <f>+[2]Cauca!Q461</f>
        <v>0</v>
      </c>
      <c r="BE461" s="148">
        <f>+[2]Cauca!R461</f>
        <v>0</v>
      </c>
      <c r="BF461" s="148">
        <f>+[2]Cauca!AG461</f>
        <v>0</v>
      </c>
      <c r="BG461" s="148">
        <f>+[2]Cesar!Q461</f>
        <v>0</v>
      </c>
      <c r="BH461" s="148">
        <f>+[2]Cesar!R461</f>
        <v>0</v>
      </c>
      <c r="BI461" s="148">
        <f>+[2]Cesar!AG461</f>
        <v>0</v>
      </c>
      <c r="BJ461" s="148">
        <f>+[2]Chocó!Q461</f>
        <v>0</v>
      </c>
      <c r="BK461" s="148">
        <f>+[2]Chocó!R461</f>
        <v>0</v>
      </c>
      <c r="BL461" s="148">
        <f>+[2]Chocó!AG461</f>
        <v>0</v>
      </c>
      <c r="BM461" s="148">
        <f>+[2]Córdoba!Q461</f>
        <v>0</v>
      </c>
      <c r="BN461" s="148">
        <f>+[2]Córdoba!R461</f>
        <v>0</v>
      </c>
      <c r="BO461" s="148">
        <f>+[2]Córdoba!AG461</f>
        <v>0</v>
      </c>
      <c r="BP461" s="148">
        <f>+[2]Cundinamarca!Q461</f>
        <v>0</v>
      </c>
      <c r="BQ461" s="148">
        <f>+[2]Cundinamarca!R461</f>
        <v>0</v>
      </c>
      <c r="BR461" s="148">
        <f>+[2]Cundinamarca!AG461</f>
        <v>0</v>
      </c>
      <c r="BS461" s="148">
        <f>+[2]Guainía!Q461</f>
        <v>0</v>
      </c>
      <c r="BT461" s="148">
        <f>+[2]Guainía!R461</f>
        <v>0</v>
      </c>
      <c r="BU461" s="148">
        <f>+[2]Guainía!AG461</f>
        <v>0</v>
      </c>
      <c r="BV461" s="148">
        <f>+[2]Guaviare!Q461</f>
        <v>0</v>
      </c>
      <c r="BW461" s="148">
        <f>+[2]Guaviare!R461</f>
        <v>0</v>
      </c>
      <c r="BX461" s="148">
        <f>+[2]Guaviare!AG461</f>
        <v>0</v>
      </c>
      <c r="BY461" s="148">
        <f>+[2]Huila!Q461</f>
        <v>0</v>
      </c>
      <c r="BZ461" s="148">
        <f>+[2]Huila!R461</f>
        <v>0</v>
      </c>
      <c r="CA461" s="148">
        <f>+[2]Huila!AG461</f>
        <v>0</v>
      </c>
      <c r="CB461" s="148">
        <f>+'[2]La Guajira'!Q461</f>
        <v>0</v>
      </c>
      <c r="CC461" s="148">
        <f>+'[2]La Guajira'!R461</f>
        <v>0</v>
      </c>
      <c r="CD461" s="148">
        <f>+'[2]La Guajira'!AG461</f>
        <v>0</v>
      </c>
      <c r="CE461" s="148">
        <f>+[2]Magdalena!Q461</f>
        <v>0</v>
      </c>
      <c r="CF461" s="148">
        <f>+[2]Magdalena!R461</f>
        <v>0</v>
      </c>
      <c r="CG461" s="148">
        <f>+[2]Magdalena!AG461</f>
        <v>0</v>
      </c>
      <c r="CH461" s="148">
        <f>+[2]Meta!Q461</f>
        <v>0</v>
      </c>
      <c r="CI461" s="148">
        <f>+[2]Meta!R461</f>
        <v>0</v>
      </c>
      <c r="CJ461" s="148">
        <f>+[2]Meta!AG461</f>
        <v>0</v>
      </c>
      <c r="CK461" s="148">
        <f>+[2]Nariño!Q461</f>
        <v>0</v>
      </c>
      <c r="CL461" s="148">
        <f>+[2]Nariño!R461</f>
        <v>0</v>
      </c>
      <c r="CM461" s="148">
        <f>+[2]Nariño!AG461</f>
        <v>0</v>
      </c>
      <c r="CN461" s="148">
        <f>+'[2]Norte de Santander'!Q461</f>
        <v>0</v>
      </c>
      <c r="CO461" s="148">
        <f>+'[2]Norte de Santander'!R461</f>
        <v>0</v>
      </c>
      <c r="CP461" s="148">
        <f>+'[2]Norte de Santander'!AG461</f>
        <v>0</v>
      </c>
      <c r="CQ461" s="148">
        <f>+[2]Putumayo!Q461</f>
        <v>0</v>
      </c>
      <c r="CR461" s="148">
        <f>+[2]Putumayo!R461</f>
        <v>0</v>
      </c>
      <c r="CS461" s="148">
        <f>+[2]Putumayo!AG461</f>
        <v>0</v>
      </c>
      <c r="CT461" s="148">
        <f>+[2]Quindio!Q461</f>
        <v>0</v>
      </c>
      <c r="CU461" s="148">
        <f>+[2]Quindio!R461</f>
        <v>0</v>
      </c>
      <c r="CV461" s="148">
        <f>+[2]Quindio!AG461</f>
        <v>0</v>
      </c>
      <c r="CW461" s="148">
        <f>+[2]Risaralda!Q461</f>
        <v>0</v>
      </c>
      <c r="CX461" s="148">
        <f>+[2]Risaralda!R461</f>
        <v>0</v>
      </c>
      <c r="CY461" s="148">
        <f>+[2]Risaralda!AG461</f>
        <v>0</v>
      </c>
      <c r="CZ461" s="148">
        <f>+'[2]San Anadrés'!Q461</f>
        <v>0</v>
      </c>
      <c r="DA461" s="148">
        <f>+'[2]San Anadrés'!R461</f>
        <v>0</v>
      </c>
      <c r="DB461" s="148">
        <f>+'[2]San Anadrés'!AG461</f>
        <v>0</v>
      </c>
      <c r="DC461" s="148">
        <f>+[2]Santander!Q461</f>
        <v>0</v>
      </c>
      <c r="DD461" s="148">
        <f>+[2]Santander!R461</f>
        <v>0</v>
      </c>
      <c r="DE461" s="148">
        <f>+[2]Santander!AG461</f>
        <v>0</v>
      </c>
      <c r="DF461" s="148">
        <f>+[2]Sucre!Q461</f>
        <v>0</v>
      </c>
      <c r="DG461" s="148">
        <f>+[2]Sucre!R461</f>
        <v>0</v>
      </c>
      <c r="DH461" s="148">
        <f>+[2]Sucre!AG461</f>
        <v>0</v>
      </c>
      <c r="DI461" s="148">
        <f>+[2]Tolima!Q461</f>
        <v>0</v>
      </c>
      <c r="DJ461" s="148">
        <f>+[2]Tolima!R461</f>
        <v>0</v>
      </c>
      <c r="DK461" s="148">
        <f>+[2]Tolima!AG461</f>
        <v>0</v>
      </c>
      <c r="DL461" s="148">
        <f>+'[2]Valle del Cauca'!Q461</f>
        <v>0</v>
      </c>
      <c r="DM461" s="148">
        <f>+'[2]Valle del Cauca'!R461</f>
        <v>0</v>
      </c>
      <c r="DN461" s="148">
        <f>+'[2]Valle del Cauca'!AG461</f>
        <v>0</v>
      </c>
      <c r="DO461" s="148">
        <f>+[2]Vaupés!Q461</f>
        <v>0</v>
      </c>
      <c r="DP461" s="148">
        <f>+[2]Vaupés!R461</f>
        <v>0</v>
      </c>
      <c r="DQ461" s="148">
        <f>+[2]Vaupés!AG461</f>
        <v>0</v>
      </c>
      <c r="DR461" s="148">
        <f>+[2]Vichada!Q461</f>
        <v>0</v>
      </c>
      <c r="DS461" s="148">
        <f>+[2]Vichada!R461</f>
        <v>0</v>
      </c>
      <c r="DT461" s="148">
        <f>+[2]Vichada!AG461</f>
        <v>0</v>
      </c>
    </row>
    <row r="462" spans="1:124" ht="45" hidden="1" x14ac:dyDescent="0.25">
      <c r="A462" s="152" t="s">
        <v>718</v>
      </c>
      <c r="B462" s="149" t="str">
        <f t="shared" si="117"/>
        <v>5-0-15-7</v>
      </c>
      <c r="C462" s="192" t="s">
        <v>1347</v>
      </c>
      <c r="D462" s="192" t="s">
        <v>55</v>
      </c>
      <c r="E462" s="182" t="s">
        <v>56</v>
      </c>
      <c r="F462" s="182" t="s">
        <v>1490</v>
      </c>
      <c r="G462" s="204" t="s">
        <v>1491</v>
      </c>
      <c r="H462" s="135" t="s">
        <v>1516</v>
      </c>
      <c r="I462" s="192" t="s">
        <v>1517</v>
      </c>
      <c r="J462" s="135">
        <v>100</v>
      </c>
      <c r="K462" s="135"/>
      <c r="L462" s="192" t="s">
        <v>1518</v>
      </c>
      <c r="M462" s="135" t="s">
        <v>1519</v>
      </c>
      <c r="N462" s="192" t="s">
        <v>1520</v>
      </c>
      <c r="O462" s="192" t="s">
        <v>58</v>
      </c>
      <c r="P462" s="192" t="s">
        <v>1525</v>
      </c>
      <c r="Q462" s="69">
        <f t="shared" si="134"/>
        <v>0</v>
      </c>
      <c r="R462" s="83" t="e">
        <f t="shared" si="125"/>
        <v>#DIV/0!</v>
      </c>
      <c r="S462" s="83">
        <f>+[2]Amazonas!S462+[2]Antioquia!S462+[2]Atantico!S462+[2]Arauca!S462+[2]Bolivar!S462+[2]Boyacá!S462+[2]Caldas!S462+[2]Caquetá!S462+[2]Casanare!S462+[2]Cauca!S462+[2]Cesar!S462+[2]Chocó!S462+[2]Córdoba!S462+[2]Cundinamarca!S462+[2]Guainía!S462+[2]Guaviare!S462+[2]Huila!S462+'[2]La Guajira'!S462+[2]Magdalena!S462+[2]Meta!S462+[2]Nariño!S462+'[2]Norte de Santander'!S462+[2]Putumayo!S462+[2]Quindio!S462+[2]Risaralda!S462+'[2]San Anadrés'!S462+[2]Santander!S462+[2]Sucre!S462+[2]Tolima!S462+'[2]Valle del Cauca'!S462+[2]Vaupés!S462+[2]Vichada!S462</f>
        <v>0</v>
      </c>
      <c r="T462" s="83">
        <f>+[2]Amazonas!T462+[2]Antioquia!T462+[2]Atantico!T462+[2]Arauca!T462+[2]Bolivar!T462+[2]Boyacá!T462+[2]Caldas!T462+[2]Caquetá!T462+[2]Casanare!T462+[2]Cauca!T462+[2]Cesar!T462+[2]Chocó!T462+[2]Córdoba!T462+[2]Cundinamarca!T462+[2]Guainía!T462+[2]Guaviare!T462+[2]Huila!T462+'[2]La Guajira'!T462+[2]Magdalena!T462+[2]Meta!T462+[2]Nariño!T462+'[2]Norte de Santander'!T462+[2]Putumayo!T462+[2]Quindio!T462+[2]Risaralda!T462+'[2]San Anadrés'!T462+[2]Santander!T462+[2]Sucre!T462+[2]Tolima!T462+'[2]Valle del Cauca'!T462+[2]Vaupés!T462+[2]Vichada!T462</f>
        <v>0</v>
      </c>
      <c r="U462" s="148">
        <f t="shared" si="135"/>
        <v>102</v>
      </c>
      <c r="V462" s="148">
        <f t="shared" si="136"/>
        <v>0</v>
      </c>
      <c r="W462" s="148">
        <f>+'[2]Oficinas Nacionales'!Q462</f>
        <v>100</v>
      </c>
      <c r="X462" s="148">
        <f>+'[2]Oficinas Nacionales'!R462</f>
        <v>0</v>
      </c>
      <c r="Y462" s="148">
        <f>+'[2]Oficinas Nacionales'!AG462</f>
        <v>0</v>
      </c>
      <c r="Z462" s="148">
        <f t="shared" si="137"/>
        <v>2</v>
      </c>
      <c r="AA462" s="148">
        <f t="shared" si="138"/>
        <v>0</v>
      </c>
      <c r="AB462" s="148">
        <f t="shared" si="139"/>
        <v>0</v>
      </c>
      <c r="AC462" s="148">
        <f>+[2]Amazonas!Q462</f>
        <v>0</v>
      </c>
      <c r="AD462" s="148">
        <f>+[2]Amazonas!R462</f>
        <v>0</v>
      </c>
      <c r="AE462" s="148">
        <f>+[2]Amazonas!AG462</f>
        <v>0</v>
      </c>
      <c r="AF462" s="148">
        <f>+[2]Antioquia!Q462</f>
        <v>0</v>
      </c>
      <c r="AG462" s="148">
        <f>+[2]Antioquia!R462</f>
        <v>0</v>
      </c>
      <c r="AH462" s="148">
        <f>+[2]Antioquia!AG462</f>
        <v>0</v>
      </c>
      <c r="AI462" s="148">
        <f>+[2]Atantico!Q462</f>
        <v>2</v>
      </c>
      <c r="AJ462" s="148">
        <f>+[2]Atantico!R462</f>
        <v>0</v>
      </c>
      <c r="AK462" s="148">
        <f>+[2]Atantico!AG462</f>
        <v>0</v>
      </c>
      <c r="AL462" s="148">
        <f>+[2]Arauca!Q462</f>
        <v>0</v>
      </c>
      <c r="AM462" s="148">
        <f>+[2]Arauca!R462</f>
        <v>0</v>
      </c>
      <c r="AN462" s="148">
        <f>+[2]Arauca!AG462</f>
        <v>0</v>
      </c>
      <c r="AO462" s="148">
        <f>+[2]Bolivar!Q462</f>
        <v>0</v>
      </c>
      <c r="AP462" s="148">
        <f>+[2]Bolivar!R462</f>
        <v>0</v>
      </c>
      <c r="AQ462" s="148">
        <f>+[2]Bolivar!AG462</f>
        <v>0</v>
      </c>
      <c r="AR462" s="148">
        <f>+[2]Boyacá!Q462</f>
        <v>0</v>
      </c>
      <c r="AS462" s="148">
        <f>+[2]Boyacá!R462</f>
        <v>0</v>
      </c>
      <c r="AT462" s="148">
        <f>+[2]Boyacá!AG462</f>
        <v>0</v>
      </c>
      <c r="AU462" s="148">
        <f>+[2]Caldas!Q462</f>
        <v>0</v>
      </c>
      <c r="AV462" s="148">
        <f>+[2]Caldas!R462</f>
        <v>0</v>
      </c>
      <c r="AW462" s="148">
        <f>+[2]Caldas!AG462</f>
        <v>0</v>
      </c>
      <c r="AX462" s="148">
        <f>+[2]Caquetá!Q462</f>
        <v>0</v>
      </c>
      <c r="AY462" s="148">
        <f>+[2]Caquetá!R462</f>
        <v>0</v>
      </c>
      <c r="AZ462" s="148">
        <f>+[2]Caquetá!AG462</f>
        <v>0</v>
      </c>
      <c r="BA462" s="148">
        <f>+[2]Casanare!Q462</f>
        <v>0</v>
      </c>
      <c r="BB462" s="148">
        <f>+[2]Casanare!R462</f>
        <v>0</v>
      </c>
      <c r="BC462" s="148">
        <f>+[2]Casanare!AG462</f>
        <v>0</v>
      </c>
      <c r="BD462" s="148">
        <f>+[2]Cauca!Q462</f>
        <v>0</v>
      </c>
      <c r="BE462" s="148">
        <f>+[2]Cauca!R462</f>
        <v>0</v>
      </c>
      <c r="BF462" s="148">
        <f>+[2]Cauca!AG462</f>
        <v>0</v>
      </c>
      <c r="BG462" s="148">
        <f>+[2]Cesar!Q462</f>
        <v>0</v>
      </c>
      <c r="BH462" s="148">
        <f>+[2]Cesar!R462</f>
        <v>0</v>
      </c>
      <c r="BI462" s="148">
        <f>+[2]Cesar!AG462</f>
        <v>0</v>
      </c>
      <c r="BJ462" s="148">
        <f>+[2]Chocó!Q462</f>
        <v>0</v>
      </c>
      <c r="BK462" s="148">
        <f>+[2]Chocó!R462</f>
        <v>0</v>
      </c>
      <c r="BL462" s="148">
        <f>+[2]Chocó!AG462</f>
        <v>0</v>
      </c>
      <c r="BM462" s="148">
        <f>+[2]Córdoba!Q462</f>
        <v>0</v>
      </c>
      <c r="BN462" s="148">
        <f>+[2]Córdoba!R462</f>
        <v>0</v>
      </c>
      <c r="BO462" s="148">
        <f>+[2]Córdoba!AG462</f>
        <v>0</v>
      </c>
      <c r="BP462" s="148">
        <f>+[2]Cundinamarca!Q462</f>
        <v>0</v>
      </c>
      <c r="BQ462" s="148">
        <f>+[2]Cundinamarca!R462</f>
        <v>0</v>
      </c>
      <c r="BR462" s="148">
        <f>+[2]Cundinamarca!AG462</f>
        <v>0</v>
      </c>
      <c r="BS462" s="148">
        <f>+[2]Guainía!Q462</f>
        <v>0</v>
      </c>
      <c r="BT462" s="148">
        <f>+[2]Guainía!R462</f>
        <v>0</v>
      </c>
      <c r="BU462" s="148">
        <f>+[2]Guainía!AG462</f>
        <v>0</v>
      </c>
      <c r="BV462" s="148">
        <f>+[2]Guaviare!Q462</f>
        <v>0</v>
      </c>
      <c r="BW462" s="148">
        <f>+[2]Guaviare!R462</f>
        <v>0</v>
      </c>
      <c r="BX462" s="148">
        <f>+[2]Guaviare!AG462</f>
        <v>0</v>
      </c>
      <c r="BY462" s="148">
        <f>+[2]Huila!Q462</f>
        <v>0</v>
      </c>
      <c r="BZ462" s="148">
        <f>+[2]Huila!R462</f>
        <v>0</v>
      </c>
      <c r="CA462" s="148">
        <f>+[2]Huila!AG462</f>
        <v>0</v>
      </c>
      <c r="CB462" s="148">
        <f>+'[2]La Guajira'!Q462</f>
        <v>0</v>
      </c>
      <c r="CC462" s="148">
        <f>+'[2]La Guajira'!R462</f>
        <v>0</v>
      </c>
      <c r="CD462" s="148">
        <f>+'[2]La Guajira'!AG462</f>
        <v>0</v>
      </c>
      <c r="CE462" s="148">
        <f>+[2]Magdalena!Q462</f>
        <v>0</v>
      </c>
      <c r="CF462" s="148">
        <f>+[2]Magdalena!R462</f>
        <v>0</v>
      </c>
      <c r="CG462" s="148">
        <f>+[2]Magdalena!AG462</f>
        <v>0</v>
      </c>
      <c r="CH462" s="148">
        <f>+[2]Meta!Q462</f>
        <v>0</v>
      </c>
      <c r="CI462" s="148">
        <f>+[2]Meta!R462</f>
        <v>0</v>
      </c>
      <c r="CJ462" s="148">
        <f>+[2]Meta!AG462</f>
        <v>0</v>
      </c>
      <c r="CK462" s="148">
        <f>+[2]Nariño!Q462</f>
        <v>0</v>
      </c>
      <c r="CL462" s="148">
        <f>+[2]Nariño!R462</f>
        <v>0</v>
      </c>
      <c r="CM462" s="148">
        <f>+[2]Nariño!AG462</f>
        <v>0</v>
      </c>
      <c r="CN462" s="148">
        <f>+'[2]Norte de Santander'!Q462</f>
        <v>0</v>
      </c>
      <c r="CO462" s="148">
        <f>+'[2]Norte de Santander'!R462</f>
        <v>0</v>
      </c>
      <c r="CP462" s="148">
        <f>+'[2]Norte de Santander'!AG462</f>
        <v>0</v>
      </c>
      <c r="CQ462" s="148">
        <f>+[2]Putumayo!Q462</f>
        <v>0</v>
      </c>
      <c r="CR462" s="148">
        <f>+[2]Putumayo!R462</f>
        <v>0</v>
      </c>
      <c r="CS462" s="148">
        <f>+[2]Putumayo!AG462</f>
        <v>0</v>
      </c>
      <c r="CT462" s="148">
        <f>+[2]Quindio!Q462</f>
        <v>0</v>
      </c>
      <c r="CU462" s="148">
        <f>+[2]Quindio!R462</f>
        <v>0</v>
      </c>
      <c r="CV462" s="148">
        <f>+[2]Quindio!AG462</f>
        <v>0</v>
      </c>
      <c r="CW462" s="148">
        <f>+[2]Risaralda!Q462</f>
        <v>0</v>
      </c>
      <c r="CX462" s="148">
        <f>+[2]Risaralda!R462</f>
        <v>0</v>
      </c>
      <c r="CY462" s="148">
        <f>+[2]Risaralda!AG462</f>
        <v>0</v>
      </c>
      <c r="CZ462" s="148">
        <f>+'[2]San Anadrés'!Q462</f>
        <v>0</v>
      </c>
      <c r="DA462" s="148">
        <f>+'[2]San Anadrés'!R462</f>
        <v>0</v>
      </c>
      <c r="DB462" s="148">
        <f>+'[2]San Anadrés'!AG462</f>
        <v>0</v>
      </c>
      <c r="DC462" s="148">
        <f>+[2]Santander!Q462</f>
        <v>0</v>
      </c>
      <c r="DD462" s="148">
        <f>+[2]Santander!R462</f>
        <v>0</v>
      </c>
      <c r="DE462" s="148">
        <f>+[2]Santander!AG462</f>
        <v>0</v>
      </c>
      <c r="DF462" s="148">
        <f>+[2]Sucre!Q462</f>
        <v>0</v>
      </c>
      <c r="DG462" s="148">
        <f>+[2]Sucre!R462</f>
        <v>0</v>
      </c>
      <c r="DH462" s="148">
        <f>+[2]Sucre!AG462</f>
        <v>0</v>
      </c>
      <c r="DI462" s="148">
        <f>+[2]Tolima!Q462</f>
        <v>0</v>
      </c>
      <c r="DJ462" s="148">
        <f>+[2]Tolima!R462</f>
        <v>0</v>
      </c>
      <c r="DK462" s="148">
        <f>+[2]Tolima!AG462</f>
        <v>0</v>
      </c>
      <c r="DL462" s="148">
        <f>+'[2]Valle del Cauca'!Q462</f>
        <v>0</v>
      </c>
      <c r="DM462" s="148">
        <f>+'[2]Valle del Cauca'!R462</f>
        <v>0</v>
      </c>
      <c r="DN462" s="148">
        <f>+'[2]Valle del Cauca'!AG462</f>
        <v>0</v>
      </c>
      <c r="DO462" s="148">
        <f>+[2]Vaupés!Q462</f>
        <v>0</v>
      </c>
      <c r="DP462" s="148">
        <f>+[2]Vaupés!R462</f>
        <v>0</v>
      </c>
      <c r="DQ462" s="148">
        <f>+[2]Vaupés!AG462</f>
        <v>0</v>
      </c>
      <c r="DR462" s="148">
        <f>+[2]Vichada!Q462</f>
        <v>0</v>
      </c>
      <c r="DS462" s="148">
        <f>+[2]Vichada!R462</f>
        <v>0</v>
      </c>
      <c r="DT462" s="148">
        <f>+[2]Vichada!AG462</f>
        <v>0</v>
      </c>
    </row>
    <row r="463" spans="1:124" ht="45" hidden="1" x14ac:dyDescent="0.25">
      <c r="A463" s="152" t="s">
        <v>718</v>
      </c>
      <c r="B463" s="149" t="str">
        <f t="shared" ref="B463:B526" si="140">+H463</f>
        <v>5-0-15-8</v>
      </c>
      <c r="C463" s="192" t="s">
        <v>1347</v>
      </c>
      <c r="D463" s="192" t="s">
        <v>55</v>
      </c>
      <c r="E463" s="182" t="s">
        <v>56</v>
      </c>
      <c r="F463" s="182" t="s">
        <v>1490</v>
      </c>
      <c r="G463" s="204" t="s">
        <v>1491</v>
      </c>
      <c r="H463" s="135" t="s">
        <v>1521</v>
      </c>
      <c r="I463" s="192" t="s">
        <v>1522</v>
      </c>
      <c r="J463" s="135">
        <v>100</v>
      </c>
      <c r="K463" s="135"/>
      <c r="L463" s="192" t="s">
        <v>1523</v>
      </c>
      <c r="M463" s="135">
        <v>0</v>
      </c>
      <c r="N463" s="192" t="s">
        <v>1504</v>
      </c>
      <c r="O463" s="192" t="s">
        <v>1524</v>
      </c>
      <c r="P463" s="192" t="s">
        <v>1525</v>
      </c>
      <c r="Q463" s="69">
        <f t="shared" si="134"/>
        <v>0</v>
      </c>
      <c r="R463" s="83" t="e">
        <f t="shared" si="125"/>
        <v>#DIV/0!</v>
      </c>
      <c r="S463" s="83">
        <f>+[2]Amazonas!S463+[2]Antioquia!S463+[2]Atantico!S463+[2]Arauca!S463+[2]Bolivar!S463+[2]Boyacá!S463+[2]Caldas!S463+[2]Caquetá!S463+[2]Casanare!S463+[2]Cauca!S463+[2]Cesar!S463+[2]Chocó!S463+[2]Córdoba!S463+[2]Cundinamarca!S463+[2]Guainía!S463+[2]Guaviare!S463+[2]Huila!S463+'[2]La Guajira'!S463+[2]Magdalena!S463+[2]Meta!S463+[2]Nariño!S463+'[2]Norte de Santander'!S463+[2]Putumayo!S463+[2]Quindio!S463+[2]Risaralda!S463+'[2]San Anadrés'!S463+[2]Santander!S463+[2]Sucre!S463+[2]Tolima!S463+'[2]Valle del Cauca'!S463+[2]Vaupés!S463+[2]Vichada!S463</f>
        <v>0</v>
      </c>
      <c r="T463" s="83">
        <f>+[2]Amazonas!T463+[2]Antioquia!T463+[2]Atantico!T463+[2]Arauca!T463+[2]Bolivar!T463+[2]Boyacá!T463+[2]Caldas!T463+[2]Caquetá!T463+[2]Casanare!T463+[2]Cauca!T463+[2]Cesar!T463+[2]Chocó!T463+[2]Córdoba!T463+[2]Cundinamarca!T463+[2]Guainía!T463+[2]Guaviare!T463+[2]Huila!T463+'[2]La Guajira'!T463+[2]Magdalena!T463+[2]Meta!T463+[2]Nariño!T463+'[2]Norte de Santander'!T463+[2]Putumayo!T463+[2]Quindio!T463+[2]Risaralda!T463+'[2]San Anadrés'!T463+[2]Santander!T463+[2]Sucre!T463+[2]Tolima!T463+'[2]Valle del Cauca'!T463+[2]Vaupés!T463+[2]Vichada!T463</f>
        <v>0</v>
      </c>
      <c r="U463" s="148">
        <f t="shared" si="135"/>
        <v>100</v>
      </c>
      <c r="V463" s="148">
        <f t="shared" si="136"/>
        <v>0</v>
      </c>
      <c r="W463" s="148">
        <f>+'[2]Oficinas Nacionales'!Q463</f>
        <v>100</v>
      </c>
      <c r="X463" s="148">
        <f>+'[2]Oficinas Nacionales'!R463</f>
        <v>0</v>
      </c>
      <c r="Y463" s="148">
        <f>+'[2]Oficinas Nacionales'!AG463</f>
        <v>0</v>
      </c>
      <c r="Z463" s="148">
        <f t="shared" si="137"/>
        <v>0</v>
      </c>
      <c r="AA463" s="148">
        <f t="shared" si="138"/>
        <v>0</v>
      </c>
      <c r="AB463" s="148">
        <f t="shared" si="139"/>
        <v>0</v>
      </c>
      <c r="AC463" s="148">
        <f>+[2]Amazonas!Q463</f>
        <v>0</v>
      </c>
      <c r="AD463" s="148">
        <f>+[2]Amazonas!R463</f>
        <v>0</v>
      </c>
      <c r="AE463" s="148">
        <f>+[2]Amazonas!AG463</f>
        <v>0</v>
      </c>
      <c r="AF463" s="148">
        <f>+[2]Antioquia!Q463</f>
        <v>0</v>
      </c>
      <c r="AG463" s="148">
        <f>+[2]Antioquia!R463</f>
        <v>0</v>
      </c>
      <c r="AH463" s="148">
        <f>+[2]Antioquia!AG463</f>
        <v>0</v>
      </c>
      <c r="AI463" s="148">
        <f>+[2]Atantico!Q463</f>
        <v>0</v>
      </c>
      <c r="AJ463" s="148">
        <f>+[2]Atantico!R463</f>
        <v>0</v>
      </c>
      <c r="AK463" s="148">
        <f>+[2]Atantico!AG463</f>
        <v>0</v>
      </c>
      <c r="AL463" s="148">
        <f>+[2]Arauca!Q463</f>
        <v>0</v>
      </c>
      <c r="AM463" s="148">
        <f>+[2]Arauca!R463</f>
        <v>0</v>
      </c>
      <c r="AN463" s="148">
        <f>+[2]Arauca!AG463</f>
        <v>0</v>
      </c>
      <c r="AO463" s="148">
        <f>+[2]Bolivar!Q463</f>
        <v>0</v>
      </c>
      <c r="AP463" s="148">
        <f>+[2]Bolivar!R463</f>
        <v>0</v>
      </c>
      <c r="AQ463" s="148">
        <f>+[2]Bolivar!AG463</f>
        <v>0</v>
      </c>
      <c r="AR463" s="148">
        <f>+[2]Boyacá!Q463</f>
        <v>0</v>
      </c>
      <c r="AS463" s="148">
        <f>+[2]Boyacá!R463</f>
        <v>0</v>
      </c>
      <c r="AT463" s="148">
        <f>+[2]Boyacá!AG463</f>
        <v>0</v>
      </c>
      <c r="AU463" s="148">
        <f>+[2]Caldas!Q463</f>
        <v>0</v>
      </c>
      <c r="AV463" s="148">
        <f>+[2]Caldas!R463</f>
        <v>0</v>
      </c>
      <c r="AW463" s="148">
        <f>+[2]Caldas!AG463</f>
        <v>0</v>
      </c>
      <c r="AX463" s="148">
        <f>+[2]Caquetá!Q463</f>
        <v>0</v>
      </c>
      <c r="AY463" s="148">
        <f>+[2]Caquetá!R463</f>
        <v>0</v>
      </c>
      <c r="AZ463" s="148">
        <f>+[2]Caquetá!AG463</f>
        <v>0</v>
      </c>
      <c r="BA463" s="148">
        <f>+[2]Casanare!Q463</f>
        <v>0</v>
      </c>
      <c r="BB463" s="148">
        <f>+[2]Casanare!R463</f>
        <v>0</v>
      </c>
      <c r="BC463" s="148">
        <f>+[2]Casanare!AG463</f>
        <v>0</v>
      </c>
      <c r="BD463" s="148">
        <f>+[2]Cauca!Q463</f>
        <v>0</v>
      </c>
      <c r="BE463" s="148">
        <f>+[2]Cauca!R463</f>
        <v>0</v>
      </c>
      <c r="BF463" s="148">
        <f>+[2]Cauca!AG463</f>
        <v>0</v>
      </c>
      <c r="BG463" s="148">
        <f>+[2]Cesar!Q463</f>
        <v>0</v>
      </c>
      <c r="BH463" s="148">
        <f>+[2]Cesar!R463</f>
        <v>0</v>
      </c>
      <c r="BI463" s="148">
        <f>+[2]Cesar!AG463</f>
        <v>0</v>
      </c>
      <c r="BJ463" s="148">
        <f>+[2]Chocó!Q463</f>
        <v>0</v>
      </c>
      <c r="BK463" s="148">
        <f>+[2]Chocó!R463</f>
        <v>0</v>
      </c>
      <c r="BL463" s="148">
        <f>+[2]Chocó!AG463</f>
        <v>0</v>
      </c>
      <c r="BM463" s="148">
        <f>+[2]Córdoba!Q463</f>
        <v>0</v>
      </c>
      <c r="BN463" s="148">
        <f>+[2]Córdoba!R463</f>
        <v>0</v>
      </c>
      <c r="BO463" s="148">
        <f>+[2]Córdoba!AG463</f>
        <v>0</v>
      </c>
      <c r="BP463" s="148">
        <f>+[2]Cundinamarca!Q463</f>
        <v>0</v>
      </c>
      <c r="BQ463" s="148">
        <f>+[2]Cundinamarca!R463</f>
        <v>0</v>
      </c>
      <c r="BR463" s="148">
        <f>+[2]Cundinamarca!AG463</f>
        <v>0</v>
      </c>
      <c r="BS463" s="148">
        <f>+[2]Guainía!Q463</f>
        <v>0</v>
      </c>
      <c r="BT463" s="148">
        <f>+[2]Guainía!R463</f>
        <v>0</v>
      </c>
      <c r="BU463" s="148">
        <f>+[2]Guainía!AG463</f>
        <v>0</v>
      </c>
      <c r="BV463" s="148">
        <f>+[2]Guaviare!Q463</f>
        <v>0</v>
      </c>
      <c r="BW463" s="148">
        <f>+[2]Guaviare!R463</f>
        <v>0</v>
      </c>
      <c r="BX463" s="148">
        <f>+[2]Guaviare!AG463</f>
        <v>0</v>
      </c>
      <c r="BY463" s="148">
        <f>+[2]Huila!Q463</f>
        <v>0</v>
      </c>
      <c r="BZ463" s="148">
        <f>+[2]Huila!R463</f>
        <v>0</v>
      </c>
      <c r="CA463" s="148">
        <f>+[2]Huila!AG463</f>
        <v>0</v>
      </c>
      <c r="CB463" s="148">
        <f>+'[2]La Guajira'!Q463</f>
        <v>0</v>
      </c>
      <c r="CC463" s="148">
        <f>+'[2]La Guajira'!R463</f>
        <v>0</v>
      </c>
      <c r="CD463" s="148">
        <f>+'[2]La Guajira'!AG463</f>
        <v>0</v>
      </c>
      <c r="CE463" s="148">
        <f>+[2]Magdalena!Q463</f>
        <v>0</v>
      </c>
      <c r="CF463" s="148">
        <f>+[2]Magdalena!R463</f>
        <v>0</v>
      </c>
      <c r="CG463" s="148">
        <f>+[2]Magdalena!AG463</f>
        <v>0</v>
      </c>
      <c r="CH463" s="148">
        <f>+[2]Meta!Q463</f>
        <v>0</v>
      </c>
      <c r="CI463" s="148">
        <f>+[2]Meta!R463</f>
        <v>0</v>
      </c>
      <c r="CJ463" s="148">
        <f>+[2]Meta!AG463</f>
        <v>0</v>
      </c>
      <c r="CK463" s="148">
        <f>+[2]Nariño!Q463</f>
        <v>0</v>
      </c>
      <c r="CL463" s="148">
        <f>+[2]Nariño!R463</f>
        <v>0</v>
      </c>
      <c r="CM463" s="148">
        <f>+[2]Nariño!AG463</f>
        <v>0</v>
      </c>
      <c r="CN463" s="148">
        <f>+'[2]Norte de Santander'!Q463</f>
        <v>0</v>
      </c>
      <c r="CO463" s="148">
        <f>+'[2]Norte de Santander'!R463</f>
        <v>0</v>
      </c>
      <c r="CP463" s="148">
        <f>+'[2]Norte de Santander'!AG463</f>
        <v>0</v>
      </c>
      <c r="CQ463" s="148">
        <f>+[2]Putumayo!Q463</f>
        <v>0</v>
      </c>
      <c r="CR463" s="148">
        <f>+[2]Putumayo!R463</f>
        <v>0</v>
      </c>
      <c r="CS463" s="148">
        <f>+[2]Putumayo!AG463</f>
        <v>0</v>
      </c>
      <c r="CT463" s="148">
        <f>+[2]Quindio!Q463</f>
        <v>0</v>
      </c>
      <c r="CU463" s="148">
        <f>+[2]Quindio!R463</f>
        <v>0</v>
      </c>
      <c r="CV463" s="148">
        <f>+[2]Quindio!AG463</f>
        <v>0</v>
      </c>
      <c r="CW463" s="148">
        <f>+[2]Risaralda!Q463</f>
        <v>0</v>
      </c>
      <c r="CX463" s="148">
        <f>+[2]Risaralda!R463</f>
        <v>0</v>
      </c>
      <c r="CY463" s="148">
        <f>+[2]Risaralda!AG463</f>
        <v>0</v>
      </c>
      <c r="CZ463" s="148">
        <f>+'[2]San Anadrés'!Q463</f>
        <v>0</v>
      </c>
      <c r="DA463" s="148">
        <f>+'[2]San Anadrés'!R463</f>
        <v>0</v>
      </c>
      <c r="DB463" s="148">
        <f>+'[2]San Anadrés'!AG463</f>
        <v>0</v>
      </c>
      <c r="DC463" s="148">
        <f>+[2]Santander!Q463</f>
        <v>0</v>
      </c>
      <c r="DD463" s="148">
        <f>+[2]Santander!R463</f>
        <v>0</v>
      </c>
      <c r="DE463" s="148">
        <f>+[2]Santander!AG463</f>
        <v>0</v>
      </c>
      <c r="DF463" s="148">
        <f>+[2]Sucre!Q463</f>
        <v>0</v>
      </c>
      <c r="DG463" s="148">
        <f>+[2]Sucre!R463</f>
        <v>0</v>
      </c>
      <c r="DH463" s="148">
        <f>+[2]Sucre!AG463</f>
        <v>0</v>
      </c>
      <c r="DI463" s="148">
        <f>+[2]Tolima!Q463</f>
        <v>0</v>
      </c>
      <c r="DJ463" s="148">
        <f>+[2]Tolima!R463</f>
        <v>0</v>
      </c>
      <c r="DK463" s="148">
        <f>+[2]Tolima!AG463</f>
        <v>0</v>
      </c>
      <c r="DL463" s="148">
        <f>+'[2]Valle del Cauca'!Q463</f>
        <v>0</v>
      </c>
      <c r="DM463" s="148">
        <f>+'[2]Valle del Cauca'!R463</f>
        <v>0</v>
      </c>
      <c r="DN463" s="148">
        <f>+'[2]Valle del Cauca'!AG463</f>
        <v>0</v>
      </c>
      <c r="DO463" s="148">
        <f>+[2]Vaupés!Q463</f>
        <v>0</v>
      </c>
      <c r="DP463" s="148">
        <f>+[2]Vaupés!R463</f>
        <v>0</v>
      </c>
      <c r="DQ463" s="148">
        <f>+[2]Vaupés!AG463</f>
        <v>0</v>
      </c>
      <c r="DR463" s="148">
        <f>+[2]Vichada!Q463</f>
        <v>0</v>
      </c>
      <c r="DS463" s="148">
        <f>+[2]Vichada!R463</f>
        <v>0</v>
      </c>
      <c r="DT463" s="148">
        <f>+[2]Vichada!AG463</f>
        <v>0</v>
      </c>
    </row>
    <row r="464" spans="1:124" ht="45" hidden="1" x14ac:dyDescent="0.25">
      <c r="A464" s="152" t="s">
        <v>718</v>
      </c>
      <c r="B464" s="143" t="str">
        <f t="shared" si="140"/>
        <v>5-0-15-3</v>
      </c>
      <c r="C464" s="142" t="s">
        <v>1347</v>
      </c>
      <c r="D464" s="142" t="s">
        <v>55</v>
      </c>
      <c r="E464" s="1" t="s">
        <v>56</v>
      </c>
      <c r="F464" s="1" t="s">
        <v>1490</v>
      </c>
      <c r="G464" s="212" t="s">
        <v>1491</v>
      </c>
      <c r="H464" s="143" t="s">
        <v>1501</v>
      </c>
      <c r="I464" s="142" t="s">
        <v>1526</v>
      </c>
      <c r="J464" s="143">
        <v>1</v>
      </c>
      <c r="K464" s="143"/>
      <c r="L464" s="142" t="s">
        <v>1527</v>
      </c>
      <c r="M464" s="143">
        <v>0</v>
      </c>
      <c r="N464" s="142" t="s">
        <v>1840</v>
      </c>
      <c r="O464" s="142" t="s">
        <v>58</v>
      </c>
      <c r="P464" s="142"/>
      <c r="Q464" s="143"/>
      <c r="R464" s="147"/>
      <c r="S464" s="147"/>
      <c r="T464" s="147"/>
      <c r="U464" s="147"/>
      <c r="V464" s="147"/>
      <c r="W464" s="147"/>
      <c r="X464" s="147"/>
      <c r="Y464" s="147"/>
      <c r="Z464" s="136"/>
      <c r="AA464" s="136"/>
      <c r="AB464" s="136"/>
      <c r="AC464" s="202"/>
      <c r="AD464" s="202"/>
      <c r="AE464" s="202"/>
      <c r="AF464" s="202"/>
      <c r="AG464" s="202"/>
      <c r="AH464" s="202"/>
      <c r="AI464" s="202"/>
      <c r="AJ464" s="202"/>
      <c r="AK464" s="202"/>
      <c r="AL464" s="202"/>
      <c r="AM464" s="202"/>
      <c r="AN464" s="202"/>
      <c r="AO464" s="202"/>
      <c r="AP464" s="202"/>
      <c r="AQ464" s="202"/>
      <c r="AR464" s="202"/>
      <c r="AS464" s="202"/>
      <c r="AT464" s="202"/>
      <c r="AU464" s="202"/>
      <c r="AV464" s="202"/>
      <c r="AW464" s="202"/>
      <c r="AX464" s="202"/>
      <c r="AY464" s="202"/>
      <c r="AZ464" s="202"/>
      <c r="BA464" s="219"/>
      <c r="BB464" s="219"/>
      <c r="BC464" s="202"/>
      <c r="BD464" s="219"/>
      <c r="BE464" s="219"/>
      <c r="BF464" s="202"/>
      <c r="BG464" s="219"/>
      <c r="BH464" s="219"/>
      <c r="BI464" s="202"/>
      <c r="BJ464" s="219"/>
      <c r="BK464" s="219"/>
      <c r="BL464" s="202"/>
      <c r="BM464" s="202"/>
      <c r="BN464" s="202"/>
      <c r="BO464" s="202"/>
      <c r="BP464" s="219"/>
      <c r="BQ464" s="219"/>
      <c r="BR464" s="202"/>
      <c r="BS464" s="202"/>
      <c r="BT464" s="202"/>
      <c r="BU464" s="202"/>
      <c r="BV464" s="202"/>
      <c r="BW464" s="202"/>
      <c r="BX464" s="202"/>
      <c r="BY464" s="219"/>
      <c r="BZ464" s="219"/>
      <c r="CA464" s="202"/>
      <c r="CB464" s="219"/>
      <c r="CC464" s="219"/>
      <c r="CD464" s="202"/>
      <c r="CE464" s="219"/>
      <c r="CF464" s="219"/>
      <c r="CG464" s="202"/>
      <c r="CH464" s="219"/>
      <c r="CI464" s="219"/>
      <c r="CJ464" s="202"/>
      <c r="CK464" s="219"/>
      <c r="CL464" s="219"/>
      <c r="CM464" s="202"/>
      <c r="CN464" s="202"/>
      <c r="CO464" s="202"/>
      <c r="CP464" s="202"/>
      <c r="CQ464" s="219"/>
      <c r="CR464" s="219"/>
      <c r="CS464" s="202"/>
      <c r="CT464" s="219"/>
      <c r="CU464" s="219"/>
      <c r="CV464" s="202"/>
      <c r="CW464" s="219"/>
      <c r="CX464" s="219"/>
      <c r="CY464" s="202"/>
      <c r="CZ464" s="219"/>
      <c r="DA464" s="219"/>
      <c r="DB464" s="202"/>
      <c r="DC464" s="219"/>
      <c r="DD464" s="219"/>
      <c r="DE464" s="202"/>
      <c r="DF464" s="219"/>
      <c r="DG464" s="219"/>
      <c r="DH464" s="202"/>
      <c r="DI464" s="202"/>
      <c r="DJ464" s="202"/>
      <c r="DK464" s="202"/>
      <c r="DL464" s="219"/>
      <c r="DM464" s="219"/>
      <c r="DN464" s="202"/>
      <c r="DO464" s="219"/>
      <c r="DP464" s="219"/>
      <c r="DQ464" s="202"/>
      <c r="DR464" s="219"/>
      <c r="DS464" s="219"/>
      <c r="DT464" s="202"/>
    </row>
    <row r="465" spans="1:124" ht="33.75" hidden="1" x14ac:dyDescent="0.25">
      <c r="A465" s="152" t="s">
        <v>718</v>
      </c>
      <c r="B465" s="149" t="str">
        <f t="shared" si="140"/>
        <v>5-0-15-3-1</v>
      </c>
      <c r="C465" s="192" t="s">
        <v>1347</v>
      </c>
      <c r="D465" s="192" t="s">
        <v>55</v>
      </c>
      <c r="E465" s="182" t="s">
        <v>56</v>
      </c>
      <c r="F465" s="182" t="s">
        <v>1490</v>
      </c>
      <c r="G465" s="204" t="s">
        <v>1491</v>
      </c>
      <c r="H465" s="135" t="s">
        <v>1529</v>
      </c>
      <c r="I465" s="192" t="s">
        <v>1841</v>
      </c>
      <c r="J465" s="135">
        <v>6350</v>
      </c>
      <c r="K465" s="135"/>
      <c r="L465" s="192" t="s">
        <v>1531</v>
      </c>
      <c r="M465" s="135">
        <v>2000</v>
      </c>
      <c r="N465" s="192" t="s">
        <v>1840</v>
      </c>
      <c r="O465" s="192" t="s">
        <v>58</v>
      </c>
      <c r="P465" s="192" t="s">
        <v>851</v>
      </c>
      <c r="Q465" s="69">
        <f t="shared" ref="Q465:Q468" si="141">V465/U465*100</f>
        <v>0</v>
      </c>
      <c r="R465" s="83" t="e">
        <f t="shared" si="125"/>
        <v>#DIV/0!</v>
      </c>
      <c r="S465" s="83">
        <f>+[2]Amazonas!S465+[2]Antioquia!S465+[2]Atantico!S465+[2]Arauca!S465+[2]Bolivar!S465+[2]Boyacá!S465+[2]Caldas!S465+[2]Caquetá!S465+[2]Casanare!S465+[2]Cauca!S465+[2]Cesar!S465+[2]Chocó!S465+[2]Córdoba!S465+[2]Cundinamarca!S465+[2]Guainía!S465+[2]Guaviare!S465+[2]Huila!S465+'[2]La Guajira'!S465+[2]Magdalena!S465+[2]Meta!S465+[2]Nariño!S465+'[2]Norte de Santander'!S465+[2]Putumayo!S465+[2]Quindio!S465+[2]Risaralda!S465+'[2]San Anadrés'!S465+[2]Santander!S465+[2]Sucre!S465+[2]Tolima!S465+'[2]Valle del Cauca'!S465+[2]Vaupés!S465+[2]Vichada!S465</f>
        <v>0</v>
      </c>
      <c r="T465" s="83">
        <f>+[2]Amazonas!T465+[2]Antioquia!T465+[2]Atantico!T465+[2]Arauca!T465+[2]Bolivar!T465+[2]Boyacá!T465+[2]Caldas!T465+[2]Caquetá!T465+[2]Casanare!T465+[2]Cauca!T465+[2]Cesar!T465+[2]Chocó!T465+[2]Córdoba!T465+[2]Cundinamarca!T465+[2]Guainía!T465+[2]Guaviare!T465+[2]Huila!T465+'[2]La Guajira'!T465+[2]Magdalena!T465+[2]Meta!T465+[2]Nariño!T465+'[2]Norte de Santander'!T465+[2]Putumayo!T465+[2]Quindio!T465+[2]Risaralda!T465+'[2]San Anadrés'!T465+[2]Santander!T465+[2]Sucre!T465+[2]Tolima!T465+'[2]Valle del Cauca'!T465+[2]Vaupés!T465+[2]Vichada!T465</f>
        <v>0</v>
      </c>
      <c r="U465" s="148">
        <f>W465+Z465</f>
        <v>6600</v>
      </c>
      <c r="V465" s="148">
        <f>Y465+AB465</f>
        <v>0</v>
      </c>
      <c r="W465" s="148">
        <f>+'[2]Oficinas Nacionales'!Q465</f>
        <v>0</v>
      </c>
      <c r="X465" s="148">
        <f>+'[2]Oficinas Nacionales'!R465</f>
        <v>0</v>
      </c>
      <c r="Y465" s="148">
        <f>+'[2]Oficinas Nacionales'!AG465</f>
        <v>0</v>
      </c>
      <c r="Z465" s="148">
        <f>+AC465+AF465+AI465+AL465+AO465+AR465+AU465+AX465+BA465+BD465+BG465+BJ465+BM465+BP465+BS465+BV465+BY465+CB465+CE465+CH465+CK465+CN465+CQ465+CT465+CW465+CZ465+DC465+DF465+DI465+DL465+DO465+DR465</f>
        <v>6600</v>
      </c>
      <c r="AA465" s="148">
        <f>+AD465+AG465+AK465+AM465+AP465+AS465+AV465+AY465+BB465+BE465+BH465+BK465+BN465+BQ465+BT465+BW465+BZ465+CC465+CF465+CI465+CL465+CO465+CR465+CU465+CX465+DA465+DD465+DG465+DJ465+DM465+DP465+DS465</f>
        <v>2550</v>
      </c>
      <c r="AB465" s="148">
        <f>+AE465+AH465+AK465+AN465+AQ465+AT465+AW465+AZ465+BC465+BF465+BI465+BL465+BO465+BR465+BU465+BX465+CA465+CD465+CG465+CJ465+CM465+CP465+CS465+CV465+CY465+DB465+DE465+DH465+DK465+DN465+DQ465+DT465</f>
        <v>0</v>
      </c>
      <c r="AC465" s="148">
        <f>+[2]Amazonas!Q465</f>
        <v>0</v>
      </c>
      <c r="AD465" s="148">
        <f>+[2]Amazonas!R465</f>
        <v>0</v>
      </c>
      <c r="AE465" s="148">
        <f>+[2]Amazonas!AG465</f>
        <v>0</v>
      </c>
      <c r="AF465" s="148">
        <f>+[2]Antioquia!Q465</f>
        <v>2500</v>
      </c>
      <c r="AG465" s="148">
        <f>+[2]Antioquia!R465</f>
        <v>800</v>
      </c>
      <c r="AH465" s="148">
        <f>+[2]Antioquia!AG465</f>
        <v>0</v>
      </c>
      <c r="AI465" s="148">
        <f>+[2]Atantico!Q465</f>
        <v>0</v>
      </c>
      <c r="AJ465" s="148">
        <f>+[2]Atantico!R465</f>
        <v>0</v>
      </c>
      <c r="AK465" s="148">
        <f>+[2]Atantico!AG465</f>
        <v>0</v>
      </c>
      <c r="AL465" s="148">
        <f>+[2]Arauca!Q465</f>
        <v>0</v>
      </c>
      <c r="AM465" s="148">
        <f>+[2]Arauca!R465</f>
        <v>0</v>
      </c>
      <c r="AN465" s="148">
        <f>+[2]Arauca!AG465</f>
        <v>0</v>
      </c>
      <c r="AO465" s="148">
        <f>+[2]Bolivar!Q465</f>
        <v>0</v>
      </c>
      <c r="AP465" s="148">
        <f>+[2]Bolivar!R465</f>
        <v>0</v>
      </c>
      <c r="AQ465" s="148">
        <f>+[2]Bolivar!AG465</f>
        <v>0</v>
      </c>
      <c r="AR465" s="148">
        <f>+[2]Boyacá!Q465</f>
        <v>0</v>
      </c>
      <c r="AS465" s="148">
        <f>+[2]Boyacá!R465</f>
        <v>0</v>
      </c>
      <c r="AT465" s="148">
        <f>+[2]Boyacá!AG465</f>
        <v>0</v>
      </c>
      <c r="AU465" s="148">
        <f>+[2]Caldas!Q465</f>
        <v>1000</v>
      </c>
      <c r="AV465" s="148">
        <f>+[2]Caldas!R465</f>
        <v>800</v>
      </c>
      <c r="AW465" s="148">
        <f>+[2]Caldas!AG465</f>
        <v>0</v>
      </c>
      <c r="AX465" s="148">
        <f>+[2]Caquetá!Q465</f>
        <v>0</v>
      </c>
      <c r="AY465" s="148">
        <f>+[2]Caquetá!R465</f>
        <v>0</v>
      </c>
      <c r="AZ465" s="148">
        <f>+[2]Caquetá!AG465</f>
        <v>0</v>
      </c>
      <c r="BA465" s="148">
        <f>+[2]Casanare!Q465</f>
        <v>0</v>
      </c>
      <c r="BB465" s="148">
        <f>+[2]Casanare!R465</f>
        <v>0</v>
      </c>
      <c r="BC465" s="148">
        <f>+[2]Casanare!AG465</f>
        <v>0</v>
      </c>
      <c r="BD465" s="148">
        <f>+[2]Cauca!Q465</f>
        <v>300</v>
      </c>
      <c r="BE465" s="148">
        <f>+[2]Cauca!R465</f>
        <v>50</v>
      </c>
      <c r="BF465" s="148">
        <f>+[2]Cauca!AG465</f>
        <v>0</v>
      </c>
      <c r="BG465" s="148">
        <f>+[2]Cesar!Q465</f>
        <v>0</v>
      </c>
      <c r="BH465" s="148">
        <f>+[2]Cesar!R465</f>
        <v>0</v>
      </c>
      <c r="BI465" s="148">
        <f>+[2]Cesar!AG465</f>
        <v>0</v>
      </c>
      <c r="BJ465" s="148">
        <f>+[2]Chocó!Q465</f>
        <v>0</v>
      </c>
      <c r="BK465" s="148">
        <f>+[2]Chocó!R465</f>
        <v>0</v>
      </c>
      <c r="BL465" s="148">
        <f>+[2]Chocó!AG465</f>
        <v>0</v>
      </c>
      <c r="BM465" s="148">
        <f>+[2]Córdoba!Q465</f>
        <v>0</v>
      </c>
      <c r="BN465" s="148">
        <f>+[2]Córdoba!R465</f>
        <v>0</v>
      </c>
      <c r="BO465" s="148">
        <f>+[2]Córdoba!AG465</f>
        <v>0</v>
      </c>
      <c r="BP465" s="148">
        <f>+[2]Cundinamarca!Q465</f>
        <v>0</v>
      </c>
      <c r="BQ465" s="148">
        <f>+[2]Cundinamarca!R465</f>
        <v>0</v>
      </c>
      <c r="BR465" s="148">
        <f>+[2]Cundinamarca!AG465</f>
        <v>0</v>
      </c>
      <c r="BS465" s="148">
        <f>+[2]Guainía!Q465</f>
        <v>0</v>
      </c>
      <c r="BT465" s="148">
        <f>+[2]Guainía!R465</f>
        <v>0</v>
      </c>
      <c r="BU465" s="148">
        <f>+[2]Guainía!AG465</f>
        <v>0</v>
      </c>
      <c r="BV465" s="148">
        <f>+[2]Guaviare!Q465</f>
        <v>0</v>
      </c>
      <c r="BW465" s="148">
        <f>+[2]Guaviare!R465</f>
        <v>0</v>
      </c>
      <c r="BX465" s="148">
        <f>+[2]Guaviare!AG465</f>
        <v>0</v>
      </c>
      <c r="BY465" s="148">
        <f>+[2]Huila!Q465</f>
        <v>0</v>
      </c>
      <c r="BZ465" s="148">
        <f>+[2]Huila!R465</f>
        <v>0</v>
      </c>
      <c r="CA465" s="148">
        <f>+[2]Huila!AG465</f>
        <v>0</v>
      </c>
      <c r="CB465" s="148">
        <f>+'[2]La Guajira'!Q465</f>
        <v>0</v>
      </c>
      <c r="CC465" s="148">
        <f>+'[2]La Guajira'!R465</f>
        <v>0</v>
      </c>
      <c r="CD465" s="148">
        <f>+'[2]La Guajira'!AG465</f>
        <v>0</v>
      </c>
      <c r="CE465" s="148">
        <f>+[2]Magdalena!Q465</f>
        <v>0</v>
      </c>
      <c r="CF465" s="148">
        <f>+[2]Magdalena!R465</f>
        <v>0</v>
      </c>
      <c r="CG465" s="148">
        <f>+[2]Magdalena!AG465</f>
        <v>0</v>
      </c>
      <c r="CH465" s="148">
        <f>+[2]Meta!Q465</f>
        <v>0</v>
      </c>
      <c r="CI465" s="148">
        <f>+[2]Meta!R465</f>
        <v>0</v>
      </c>
      <c r="CJ465" s="148">
        <f>+[2]Meta!AG465</f>
        <v>0</v>
      </c>
      <c r="CK465" s="148">
        <f>+[2]Nariño!Q465</f>
        <v>0</v>
      </c>
      <c r="CL465" s="148">
        <f>+[2]Nariño!R465</f>
        <v>0</v>
      </c>
      <c r="CM465" s="148">
        <f>+[2]Nariño!AG465</f>
        <v>0</v>
      </c>
      <c r="CN465" s="148">
        <f>+'[2]Norte de Santander'!Q465</f>
        <v>0</v>
      </c>
      <c r="CO465" s="148">
        <f>+'[2]Norte de Santander'!R465</f>
        <v>0</v>
      </c>
      <c r="CP465" s="148">
        <f>+'[2]Norte de Santander'!AG465</f>
        <v>0</v>
      </c>
      <c r="CQ465" s="148">
        <f>+[2]Putumayo!Q465</f>
        <v>0</v>
      </c>
      <c r="CR465" s="148">
        <f>+[2]Putumayo!R465</f>
        <v>0</v>
      </c>
      <c r="CS465" s="148">
        <f>+[2]Putumayo!AG465</f>
        <v>0</v>
      </c>
      <c r="CT465" s="148">
        <f>+[2]Quindio!Q465</f>
        <v>200</v>
      </c>
      <c r="CU465" s="148">
        <f>+[2]Quindio!R465</f>
        <v>150</v>
      </c>
      <c r="CV465" s="148">
        <f>+[2]Quindio!AG465</f>
        <v>0</v>
      </c>
      <c r="CW465" s="148">
        <f>+[2]Risaralda!Q465</f>
        <v>500</v>
      </c>
      <c r="CX465" s="148">
        <f>+[2]Risaralda!R465</f>
        <v>0</v>
      </c>
      <c r="CY465" s="148">
        <f>+[2]Risaralda!AG465</f>
        <v>0</v>
      </c>
      <c r="CZ465" s="148">
        <f>+'[2]San Anadrés'!Q465</f>
        <v>0</v>
      </c>
      <c r="DA465" s="148">
        <f>+'[2]San Anadrés'!R465</f>
        <v>0</v>
      </c>
      <c r="DB465" s="148">
        <f>+'[2]San Anadrés'!AG465</f>
        <v>0</v>
      </c>
      <c r="DC465" s="148">
        <f>+[2]Santander!Q465</f>
        <v>0</v>
      </c>
      <c r="DD465" s="148">
        <f>+[2]Santander!R465</f>
        <v>0</v>
      </c>
      <c r="DE465" s="148">
        <f>+[2]Santander!AG465</f>
        <v>0</v>
      </c>
      <c r="DF465" s="148">
        <f>+[2]Sucre!Q465</f>
        <v>0</v>
      </c>
      <c r="DG465" s="148">
        <f>+[2]Sucre!R465</f>
        <v>0</v>
      </c>
      <c r="DH465" s="148">
        <f>+[2]Sucre!AG465</f>
        <v>0</v>
      </c>
      <c r="DI465" s="148">
        <f>+[2]Tolima!Q465</f>
        <v>1200</v>
      </c>
      <c r="DJ465" s="148">
        <f>+[2]Tolima!R465</f>
        <v>500</v>
      </c>
      <c r="DK465" s="148">
        <f>+[2]Tolima!AG465</f>
        <v>0</v>
      </c>
      <c r="DL465" s="148">
        <f>+'[2]Valle del Cauca'!Q465</f>
        <v>900</v>
      </c>
      <c r="DM465" s="148">
        <f>+'[2]Valle del Cauca'!R465</f>
        <v>250</v>
      </c>
      <c r="DN465" s="148">
        <f>+'[2]Valle del Cauca'!AG465</f>
        <v>0</v>
      </c>
      <c r="DO465" s="148">
        <f>+[2]Vaupés!Q465</f>
        <v>0</v>
      </c>
      <c r="DP465" s="148">
        <f>+[2]Vaupés!R465</f>
        <v>0</v>
      </c>
      <c r="DQ465" s="148">
        <f>+[2]Vaupés!AG465</f>
        <v>0</v>
      </c>
      <c r="DR465" s="148">
        <f>+[2]Vichada!Q465</f>
        <v>0</v>
      </c>
      <c r="DS465" s="148">
        <f>+[2]Vichada!R465</f>
        <v>0</v>
      </c>
      <c r="DT465" s="148">
        <f>+[2]Vichada!AG465</f>
        <v>0</v>
      </c>
    </row>
    <row r="466" spans="1:124" ht="45" hidden="1" x14ac:dyDescent="0.25">
      <c r="A466" s="152" t="s">
        <v>718</v>
      </c>
      <c r="B466" s="149" t="str">
        <f t="shared" si="140"/>
        <v>5-0-15-3-2</v>
      </c>
      <c r="C466" s="192" t="s">
        <v>1347</v>
      </c>
      <c r="D466" s="192" t="s">
        <v>55</v>
      </c>
      <c r="E466" s="182" t="s">
        <v>56</v>
      </c>
      <c r="F466" s="182" t="s">
        <v>1490</v>
      </c>
      <c r="G466" s="204" t="s">
        <v>1491</v>
      </c>
      <c r="H466" s="135" t="s">
        <v>1532</v>
      </c>
      <c r="I466" s="192" t="s">
        <v>1842</v>
      </c>
      <c r="J466" s="135">
        <v>13600</v>
      </c>
      <c r="K466" s="135"/>
      <c r="L466" s="192" t="s">
        <v>1534</v>
      </c>
      <c r="M466" s="135">
        <v>1200</v>
      </c>
      <c r="N466" s="192" t="s">
        <v>1504</v>
      </c>
      <c r="O466" s="192" t="s">
        <v>57</v>
      </c>
      <c r="P466" s="192" t="s">
        <v>851</v>
      </c>
      <c r="Q466" s="69">
        <f t="shared" si="141"/>
        <v>0</v>
      </c>
      <c r="R466" s="83" t="e">
        <f t="shared" si="125"/>
        <v>#DIV/0!</v>
      </c>
      <c r="S466" s="83">
        <f>+[2]Amazonas!S466+[2]Antioquia!S466+[2]Atantico!S466+[2]Arauca!S466+[2]Bolivar!S466+[2]Boyacá!S466+[2]Caldas!S466+[2]Caquetá!S466+[2]Casanare!S466+[2]Cauca!S466+[2]Cesar!S466+[2]Chocó!S466+[2]Córdoba!S466+[2]Cundinamarca!S466+[2]Guainía!S466+[2]Guaviare!S466+[2]Huila!S466+'[2]La Guajira'!S466+[2]Magdalena!S466+[2]Meta!S466+[2]Nariño!S466+'[2]Norte de Santander'!S466+[2]Putumayo!S466+[2]Quindio!S466+[2]Risaralda!S466+'[2]San Anadrés'!S466+[2]Santander!S466+[2]Sucre!S466+[2]Tolima!S466+'[2]Valle del Cauca'!S466+[2]Vaupés!S466+[2]Vichada!S466</f>
        <v>0</v>
      </c>
      <c r="T466" s="83">
        <f>+[2]Amazonas!T466+[2]Antioquia!T466+[2]Atantico!T466+[2]Arauca!T466+[2]Bolivar!T466+[2]Boyacá!T466+[2]Caldas!T466+[2]Caquetá!T466+[2]Casanare!T466+[2]Cauca!T466+[2]Cesar!T466+[2]Chocó!T466+[2]Córdoba!T466+[2]Cundinamarca!T466+[2]Guainía!T466+[2]Guaviare!T466+[2]Huila!T466+'[2]La Guajira'!T466+[2]Magdalena!T466+[2]Meta!T466+[2]Nariño!T466+'[2]Norte de Santander'!T466+[2]Putumayo!T466+[2]Quindio!T466+[2]Risaralda!T466+'[2]San Anadrés'!T466+[2]Santander!T466+[2]Sucre!T466+[2]Tolima!T466+'[2]Valle del Cauca'!T466+[2]Vaupés!T466+[2]Vichada!T466</f>
        <v>0</v>
      </c>
      <c r="U466" s="148">
        <f>W466+Z466</f>
        <v>15500</v>
      </c>
      <c r="V466" s="148">
        <f>Y466+AB466</f>
        <v>0</v>
      </c>
      <c r="W466" s="148">
        <f>+'[2]Oficinas Nacionales'!Q466</f>
        <v>0</v>
      </c>
      <c r="X466" s="148">
        <f>+'[2]Oficinas Nacionales'!R466</f>
        <v>0</v>
      </c>
      <c r="Y466" s="148">
        <f>+'[2]Oficinas Nacionales'!AG466</f>
        <v>0</v>
      </c>
      <c r="Z466" s="148">
        <f>+AC466+AF466+AI466+AL466+AO466+AR466+AU466+AX466+BA466+BD466+BG466+BJ466+BM466+BP466+BS466+BV466+BY466+CB466+CE466+CH466+CK466+CN466+CQ466+CT466+CW466+CZ466+DC466+DF466+DI466+DL466+DO466+DR466</f>
        <v>15500</v>
      </c>
      <c r="AA466" s="148">
        <f>+AD466+AG466+AK466+AM466+AP466+AS466+AV466+AY466+BB466+BE466+BH466+BK466+BN466+BQ466+BT466+BW466+BZ466+CC466+CF466+CI466+CL466+CO466+CR466+CU466+CX466+DA466+DD466+DG466+DJ466+DM466+DP466+DS466</f>
        <v>2530</v>
      </c>
      <c r="AB466" s="148">
        <f>+AE466+AH466+AK466+AN466+AQ466+AT466+AW466+AZ466+BC466+BF466+BI466+BL466+BO466+BR466+BU466+BX466+CA466+CD466+CG466+CJ466+CM466+CP466+CS466+CV466+CY466+DB466+DE466+DH466+DK466+DN466+DQ466+DT466</f>
        <v>0</v>
      </c>
      <c r="AC466" s="148">
        <f>+[2]Amazonas!Q466</f>
        <v>0</v>
      </c>
      <c r="AD466" s="148">
        <f>+[2]Amazonas!R466</f>
        <v>0</v>
      </c>
      <c r="AE466" s="148">
        <f>+[2]Amazonas!AG466</f>
        <v>0</v>
      </c>
      <c r="AF466" s="148">
        <f>+[2]Antioquia!Q466</f>
        <v>7000</v>
      </c>
      <c r="AG466" s="148">
        <f>+[2]Antioquia!R466</f>
        <v>500</v>
      </c>
      <c r="AH466" s="148">
        <f>+[2]Antioquia!AG466</f>
        <v>0</v>
      </c>
      <c r="AI466" s="148">
        <f>+[2]Atantico!Q466</f>
        <v>0</v>
      </c>
      <c r="AJ466" s="148">
        <f>+[2]Atantico!R466</f>
        <v>0</v>
      </c>
      <c r="AK466" s="148">
        <f>+[2]Atantico!AG466</f>
        <v>0</v>
      </c>
      <c r="AL466" s="148">
        <f>+[2]Arauca!Q466</f>
        <v>0</v>
      </c>
      <c r="AM466" s="148">
        <f>+[2]Arauca!R466</f>
        <v>0</v>
      </c>
      <c r="AN466" s="148">
        <f>+[2]Arauca!AG466</f>
        <v>0</v>
      </c>
      <c r="AO466" s="148">
        <f>+[2]Bolivar!Q466</f>
        <v>0</v>
      </c>
      <c r="AP466" s="148">
        <f>+[2]Bolivar!R466</f>
        <v>0</v>
      </c>
      <c r="AQ466" s="148">
        <f>+[2]Bolivar!AG466</f>
        <v>0</v>
      </c>
      <c r="AR466" s="148">
        <f>+[2]Boyacá!Q466</f>
        <v>0</v>
      </c>
      <c r="AS466" s="148">
        <f>+[2]Boyacá!R466</f>
        <v>0</v>
      </c>
      <c r="AT466" s="148">
        <f>+[2]Boyacá!AG466</f>
        <v>0</v>
      </c>
      <c r="AU466" s="148">
        <f>+[2]Caldas!Q466</f>
        <v>2500</v>
      </c>
      <c r="AV466" s="148">
        <f>+[2]Caldas!R466</f>
        <v>800</v>
      </c>
      <c r="AW466" s="148">
        <f>+[2]Caldas!AG466</f>
        <v>0</v>
      </c>
      <c r="AX466" s="148">
        <f>+[2]Caquetá!Q466</f>
        <v>0</v>
      </c>
      <c r="AY466" s="148">
        <f>+[2]Caquetá!R466</f>
        <v>0</v>
      </c>
      <c r="AZ466" s="148">
        <f>+[2]Caquetá!AG466</f>
        <v>0</v>
      </c>
      <c r="BA466" s="148">
        <f>+[2]Casanare!Q466</f>
        <v>0</v>
      </c>
      <c r="BB466" s="148">
        <f>+[2]Casanare!R466</f>
        <v>0</v>
      </c>
      <c r="BC466" s="148">
        <f>+[2]Casanare!AG466</f>
        <v>0</v>
      </c>
      <c r="BD466" s="148">
        <f>+[2]Cauca!Q466</f>
        <v>900</v>
      </c>
      <c r="BE466" s="148">
        <f>+[2]Cauca!R466</f>
        <v>80</v>
      </c>
      <c r="BF466" s="148">
        <f>+[2]Cauca!AG466</f>
        <v>0</v>
      </c>
      <c r="BG466" s="148">
        <f>+[2]Cesar!Q466</f>
        <v>0</v>
      </c>
      <c r="BH466" s="148">
        <f>+[2]Cesar!R466</f>
        <v>0</v>
      </c>
      <c r="BI466" s="148">
        <f>+[2]Cesar!AG466</f>
        <v>0</v>
      </c>
      <c r="BJ466" s="148">
        <f>+[2]Chocó!Q466</f>
        <v>0</v>
      </c>
      <c r="BK466" s="148">
        <f>+[2]Chocó!R466</f>
        <v>0</v>
      </c>
      <c r="BL466" s="148">
        <f>+[2]Chocó!AG466</f>
        <v>0</v>
      </c>
      <c r="BM466" s="148">
        <f>+[2]Córdoba!Q466</f>
        <v>0</v>
      </c>
      <c r="BN466" s="148">
        <f>+[2]Córdoba!R466</f>
        <v>0</v>
      </c>
      <c r="BO466" s="148">
        <f>+[2]Córdoba!AG466</f>
        <v>0</v>
      </c>
      <c r="BP466" s="148">
        <f>+[2]Cundinamarca!Q466</f>
        <v>0</v>
      </c>
      <c r="BQ466" s="148">
        <f>+[2]Cundinamarca!R466</f>
        <v>0</v>
      </c>
      <c r="BR466" s="148">
        <f>+[2]Cundinamarca!AG466</f>
        <v>0</v>
      </c>
      <c r="BS466" s="148">
        <f>+[2]Guainía!Q466</f>
        <v>0</v>
      </c>
      <c r="BT466" s="148">
        <f>+[2]Guainía!R466</f>
        <v>0</v>
      </c>
      <c r="BU466" s="148">
        <f>+[2]Guainía!AG466</f>
        <v>0</v>
      </c>
      <c r="BV466" s="148">
        <f>+[2]Guaviare!Q466</f>
        <v>0</v>
      </c>
      <c r="BW466" s="148">
        <f>+[2]Guaviare!R466</f>
        <v>0</v>
      </c>
      <c r="BX466" s="148">
        <f>+[2]Guaviare!AG466</f>
        <v>0</v>
      </c>
      <c r="BY466" s="148">
        <f>+[2]Huila!Q466</f>
        <v>0</v>
      </c>
      <c r="BZ466" s="148">
        <f>+[2]Huila!R466</f>
        <v>0</v>
      </c>
      <c r="CA466" s="148">
        <f>+[2]Huila!AG466</f>
        <v>0</v>
      </c>
      <c r="CB466" s="148">
        <f>+'[2]La Guajira'!Q466</f>
        <v>0</v>
      </c>
      <c r="CC466" s="148">
        <f>+'[2]La Guajira'!R466</f>
        <v>0</v>
      </c>
      <c r="CD466" s="148">
        <f>+'[2]La Guajira'!AG466</f>
        <v>0</v>
      </c>
      <c r="CE466" s="148">
        <f>+[2]Magdalena!Q466</f>
        <v>0</v>
      </c>
      <c r="CF466" s="148">
        <f>+[2]Magdalena!R466</f>
        <v>0</v>
      </c>
      <c r="CG466" s="148">
        <f>+[2]Magdalena!AG466</f>
        <v>0</v>
      </c>
      <c r="CH466" s="148">
        <f>+[2]Meta!Q466</f>
        <v>0</v>
      </c>
      <c r="CI466" s="148">
        <f>+[2]Meta!R466</f>
        <v>0</v>
      </c>
      <c r="CJ466" s="148">
        <f>+[2]Meta!AG466</f>
        <v>0</v>
      </c>
      <c r="CK466" s="148">
        <f>+[2]Nariño!Q466</f>
        <v>0</v>
      </c>
      <c r="CL466" s="148">
        <f>+[2]Nariño!R466</f>
        <v>0</v>
      </c>
      <c r="CM466" s="148">
        <f>+[2]Nariño!AG466</f>
        <v>0</v>
      </c>
      <c r="CN466" s="148">
        <f>+'[2]Norte de Santander'!Q466</f>
        <v>0</v>
      </c>
      <c r="CO466" s="148">
        <f>+'[2]Norte de Santander'!R466</f>
        <v>0</v>
      </c>
      <c r="CP466" s="148">
        <f>+'[2]Norte de Santander'!AG466</f>
        <v>0</v>
      </c>
      <c r="CQ466" s="148">
        <f>+[2]Putumayo!Q466</f>
        <v>0</v>
      </c>
      <c r="CR466" s="148">
        <f>+[2]Putumayo!R466</f>
        <v>0</v>
      </c>
      <c r="CS466" s="148">
        <f>+[2]Putumayo!AG466</f>
        <v>0</v>
      </c>
      <c r="CT466" s="148">
        <f>+[2]Quindio!Q466</f>
        <v>400</v>
      </c>
      <c r="CU466" s="148">
        <f>+[2]Quindio!R466</f>
        <v>200</v>
      </c>
      <c r="CV466" s="148">
        <f>+[2]Quindio!AG466</f>
        <v>0</v>
      </c>
      <c r="CW466" s="148">
        <f>+[2]Risaralda!Q466</f>
        <v>1200</v>
      </c>
      <c r="CX466" s="148">
        <f>+[2]Risaralda!R466</f>
        <v>0</v>
      </c>
      <c r="CY466" s="148">
        <f>+[2]Risaralda!AG466</f>
        <v>0</v>
      </c>
      <c r="CZ466" s="148">
        <f>+'[2]San Anadrés'!Q466</f>
        <v>0</v>
      </c>
      <c r="DA466" s="148">
        <f>+'[2]San Anadrés'!R466</f>
        <v>0</v>
      </c>
      <c r="DB466" s="148">
        <f>+'[2]San Anadrés'!AG466</f>
        <v>0</v>
      </c>
      <c r="DC466" s="148">
        <f>+[2]Santander!Q466</f>
        <v>0</v>
      </c>
      <c r="DD466" s="148">
        <f>+[2]Santander!R466</f>
        <v>0</v>
      </c>
      <c r="DE466" s="148">
        <f>+[2]Santander!AG466</f>
        <v>0</v>
      </c>
      <c r="DF466" s="148">
        <f>+[2]Sucre!Q466</f>
        <v>0</v>
      </c>
      <c r="DG466" s="148">
        <f>+[2]Sucre!R466</f>
        <v>0</v>
      </c>
      <c r="DH466" s="148">
        <f>+[2]Sucre!AG466</f>
        <v>0</v>
      </c>
      <c r="DI466" s="148">
        <f>+[2]Tolima!Q466</f>
        <v>2000</v>
      </c>
      <c r="DJ466" s="148">
        <f>+[2]Tolima!R466</f>
        <v>500</v>
      </c>
      <c r="DK466" s="148">
        <f>+[2]Tolima!AG466</f>
        <v>0</v>
      </c>
      <c r="DL466" s="148">
        <f>+'[2]Valle del Cauca'!Q466</f>
        <v>1500</v>
      </c>
      <c r="DM466" s="148">
        <f>+'[2]Valle del Cauca'!R466</f>
        <v>450</v>
      </c>
      <c r="DN466" s="148">
        <f>+'[2]Valle del Cauca'!AG466</f>
        <v>0</v>
      </c>
      <c r="DO466" s="148">
        <f>+[2]Vaupés!Q466</f>
        <v>0</v>
      </c>
      <c r="DP466" s="148">
        <f>+[2]Vaupés!R466</f>
        <v>0</v>
      </c>
      <c r="DQ466" s="148">
        <f>+[2]Vaupés!AG466</f>
        <v>0</v>
      </c>
      <c r="DR466" s="148">
        <f>+[2]Vichada!Q466</f>
        <v>0</v>
      </c>
      <c r="DS466" s="148">
        <f>+[2]Vichada!R466</f>
        <v>0</v>
      </c>
      <c r="DT466" s="148">
        <f>+[2]Vichada!AG466</f>
        <v>0</v>
      </c>
    </row>
    <row r="467" spans="1:124" ht="45" hidden="1" x14ac:dyDescent="0.25">
      <c r="A467" s="152" t="s">
        <v>718</v>
      </c>
      <c r="B467" s="149" t="str">
        <f t="shared" si="140"/>
        <v>5-0-15-3-3</v>
      </c>
      <c r="C467" s="192" t="s">
        <v>1347</v>
      </c>
      <c r="D467" s="192" t="s">
        <v>55</v>
      </c>
      <c r="E467" s="182" t="s">
        <v>56</v>
      </c>
      <c r="F467" s="182" t="s">
        <v>1490</v>
      </c>
      <c r="G467" s="204" t="s">
        <v>1491</v>
      </c>
      <c r="H467" s="135" t="s">
        <v>1535</v>
      </c>
      <c r="I467" s="298" t="s">
        <v>1843</v>
      </c>
      <c r="J467" s="135">
        <v>1115</v>
      </c>
      <c r="K467" s="135"/>
      <c r="L467" s="278" t="s">
        <v>1844</v>
      </c>
      <c r="M467" s="135">
        <v>0</v>
      </c>
      <c r="N467" s="192" t="s">
        <v>1504</v>
      </c>
      <c r="O467" s="192" t="s">
        <v>57</v>
      </c>
      <c r="P467" s="192" t="s">
        <v>851</v>
      </c>
      <c r="Q467" s="69"/>
      <c r="R467" s="83"/>
      <c r="S467" s="83"/>
      <c r="T467" s="83"/>
      <c r="U467" s="148"/>
      <c r="V467" s="148"/>
      <c r="W467" s="148"/>
      <c r="X467" s="148"/>
      <c r="Y467" s="148"/>
      <c r="Z467" s="148"/>
      <c r="AA467" s="148"/>
      <c r="AB467" s="148"/>
      <c r="AC467" s="148"/>
      <c r="AD467" s="148"/>
      <c r="AE467" s="148"/>
      <c r="AF467" s="148"/>
      <c r="AG467" s="148"/>
      <c r="AH467" s="148"/>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c r="BI467" s="148"/>
      <c r="BJ467" s="148"/>
      <c r="BK467" s="148"/>
      <c r="BL467" s="148"/>
      <c r="BM467" s="148"/>
      <c r="BN467" s="148"/>
      <c r="BO467" s="148"/>
      <c r="BP467" s="148"/>
      <c r="BQ467" s="148"/>
      <c r="BR467" s="148"/>
      <c r="BS467" s="148"/>
      <c r="BT467" s="148"/>
      <c r="BU467" s="148"/>
      <c r="BV467" s="148"/>
      <c r="BW467" s="148"/>
      <c r="BX467" s="148"/>
      <c r="BY467" s="148"/>
      <c r="BZ467" s="148"/>
      <c r="CA467" s="148"/>
      <c r="CB467" s="148"/>
      <c r="CC467" s="148"/>
      <c r="CD467" s="148"/>
      <c r="CE467" s="148"/>
      <c r="CF467" s="148"/>
      <c r="CG467" s="148"/>
      <c r="CH467" s="148"/>
      <c r="CI467" s="148"/>
      <c r="CJ467" s="148"/>
      <c r="CK467" s="148"/>
      <c r="CL467" s="148"/>
      <c r="CM467" s="148"/>
      <c r="CN467" s="148"/>
      <c r="CO467" s="148"/>
      <c r="CP467" s="148"/>
      <c r="CQ467" s="148"/>
      <c r="CR467" s="148"/>
      <c r="CS467" s="148"/>
      <c r="CT467" s="148"/>
      <c r="CU467" s="148"/>
      <c r="CV467" s="148"/>
      <c r="CW467" s="148"/>
      <c r="CX467" s="148"/>
      <c r="CY467" s="148"/>
      <c r="CZ467" s="148"/>
      <c r="DA467" s="148"/>
      <c r="DB467" s="148"/>
      <c r="DC467" s="148"/>
      <c r="DD467" s="148"/>
      <c r="DE467" s="148"/>
      <c r="DF467" s="148"/>
      <c r="DG467" s="148"/>
      <c r="DH467" s="148"/>
      <c r="DI467" s="148"/>
      <c r="DJ467" s="148"/>
      <c r="DK467" s="148"/>
      <c r="DL467" s="148"/>
      <c r="DM467" s="148"/>
      <c r="DN467" s="148"/>
      <c r="DO467" s="148"/>
      <c r="DP467" s="148"/>
      <c r="DQ467" s="148"/>
      <c r="DR467" s="148"/>
      <c r="DS467" s="148"/>
      <c r="DT467" s="148"/>
    </row>
    <row r="468" spans="1:124" ht="45" hidden="1" x14ac:dyDescent="0.25">
      <c r="A468" s="152" t="s">
        <v>718</v>
      </c>
      <c r="B468" s="149" t="str">
        <f t="shared" si="140"/>
        <v>5-0-15-3-4</v>
      </c>
      <c r="C468" s="192" t="s">
        <v>1347</v>
      </c>
      <c r="D468" s="192" t="s">
        <v>55</v>
      </c>
      <c r="E468" s="182" t="s">
        <v>56</v>
      </c>
      <c r="F468" s="182" t="s">
        <v>1490</v>
      </c>
      <c r="G468" s="204" t="s">
        <v>1491</v>
      </c>
      <c r="H468" s="135" t="s">
        <v>1538</v>
      </c>
      <c r="I468" s="192" t="s">
        <v>1517</v>
      </c>
      <c r="J468" s="135">
        <v>5</v>
      </c>
      <c r="K468" s="135"/>
      <c r="L468" s="192" t="s">
        <v>1518</v>
      </c>
      <c r="M468" s="135" t="s">
        <v>1539</v>
      </c>
      <c r="N468" s="192" t="s">
        <v>1520</v>
      </c>
      <c r="O468" s="192" t="s">
        <v>57</v>
      </c>
      <c r="P468" s="192" t="s">
        <v>851</v>
      </c>
      <c r="Q468" s="69">
        <f t="shared" si="141"/>
        <v>0</v>
      </c>
      <c r="R468" s="83" t="e">
        <f t="shared" si="125"/>
        <v>#DIV/0!</v>
      </c>
      <c r="S468" s="83">
        <f>+[2]Amazonas!S468+[2]Antioquia!S468+[2]Atantico!S468+[2]Arauca!S468+[2]Bolivar!S468+[2]Boyacá!S468+[2]Caldas!S468+[2]Caquetá!S468+[2]Casanare!S468+[2]Cauca!S468+[2]Cesar!S468+[2]Chocó!S468+[2]Córdoba!S468+[2]Cundinamarca!S468+[2]Guainía!S468+[2]Guaviare!S468+[2]Huila!S468+'[2]La Guajira'!S468+[2]Magdalena!S468+[2]Meta!S468+[2]Nariño!S468+'[2]Norte de Santander'!S468+[2]Putumayo!S468+[2]Quindio!S468+[2]Risaralda!S468+'[2]San Anadrés'!S468+[2]Santander!S468+[2]Sucre!S468+[2]Tolima!S468+'[2]Valle del Cauca'!S468+[2]Vaupés!S468+[2]Vichada!S468</f>
        <v>0</v>
      </c>
      <c r="T468" s="83">
        <f>+[2]Amazonas!T468+[2]Antioquia!T468+[2]Atantico!T468+[2]Arauca!T468+[2]Bolivar!T468+[2]Boyacá!T468+[2]Caldas!T468+[2]Caquetá!T468+[2]Casanare!T468+[2]Cauca!T468+[2]Cesar!T468+[2]Chocó!T468+[2]Córdoba!T468+[2]Cundinamarca!T468+[2]Guainía!T468+[2]Guaviare!T468+[2]Huila!T468+'[2]La Guajira'!T468+[2]Magdalena!T468+[2]Meta!T468+[2]Nariño!T468+'[2]Norte de Santander'!T468+[2]Putumayo!T468+[2]Quindio!T468+[2]Risaralda!T468+'[2]San Anadrés'!T468+[2]Santander!T468+[2]Sucre!T468+[2]Tolima!T468+'[2]Valle del Cauca'!T468+[2]Vaupés!T468+[2]Vichada!T468</f>
        <v>0</v>
      </c>
      <c r="U468" s="148">
        <f>W468+Z468</f>
        <v>20</v>
      </c>
      <c r="V468" s="148">
        <f>Y468+AB468</f>
        <v>0</v>
      </c>
      <c r="W468" s="148">
        <f>+'[2]Oficinas Nacionales'!Q468</f>
        <v>20</v>
      </c>
      <c r="X468" s="148">
        <f>+'[2]Oficinas Nacionales'!R468</f>
        <v>5</v>
      </c>
      <c r="Y468" s="148">
        <f>+'[2]Oficinas Nacionales'!AG468</f>
        <v>0</v>
      </c>
      <c r="Z468" s="148">
        <f>+AC468+AF468+AI468+AL468+AO468+AR468+AU468+AX468+BA468+BD468+BG468+BJ468+BM468+BP468+BS468+BV468+BY468+CB468+CE468+CH468+CK468+CN468+CQ468+CT468+CW468+CZ468+DC468+DF468+DI468+DL468+DO468+DR468</f>
        <v>0</v>
      </c>
      <c r="AA468" s="148">
        <f>+AD468+AG468+AK468+AM468+AP468+AS468+AV468+AY468+BB468+BE468+BH468+BK468+BN468+BQ468+BT468+BW468+BZ468+CC468+CF468+CI468+CL468+CO468+CR468+CU468+CX468+DA468+DD468+DG468+DJ468+DM468+DP468+DS468</f>
        <v>0</v>
      </c>
      <c r="AB468" s="148">
        <f>+AE468+AH468+AK468+AN468+AQ468+AT468+AW468+AZ468+BC468+BF468+BI468+BL468+BO468+BR468+BU468+BX468+CA468+CD468+CG468+CJ468+CM468+CP468+CS468+CV468+CY468+DB468+DE468+DH468+DK468+DN468+DQ468+DT468</f>
        <v>0</v>
      </c>
      <c r="AC468" s="148">
        <f>+[2]Amazonas!Q468</f>
        <v>0</v>
      </c>
      <c r="AD468" s="148">
        <f>+[2]Amazonas!R468</f>
        <v>0</v>
      </c>
      <c r="AE468" s="148">
        <f>+[2]Amazonas!AG468</f>
        <v>0</v>
      </c>
      <c r="AF468" s="148">
        <f>+[2]Antioquia!Q468</f>
        <v>0</v>
      </c>
      <c r="AG468" s="148">
        <f>+[2]Antioquia!R468</f>
        <v>0</v>
      </c>
      <c r="AH468" s="148">
        <f>+[2]Antioquia!AG468</f>
        <v>0</v>
      </c>
      <c r="AI468" s="148">
        <f>+[2]Atantico!Q468</f>
        <v>0</v>
      </c>
      <c r="AJ468" s="148">
        <f>+[2]Atantico!R468</f>
        <v>0</v>
      </c>
      <c r="AK468" s="148">
        <f>+[2]Atantico!AG468</f>
        <v>0</v>
      </c>
      <c r="AL468" s="148">
        <f>+[2]Arauca!Q468</f>
        <v>0</v>
      </c>
      <c r="AM468" s="148">
        <f>+[2]Arauca!R468</f>
        <v>0</v>
      </c>
      <c r="AN468" s="148">
        <f>+[2]Arauca!AG468</f>
        <v>0</v>
      </c>
      <c r="AO468" s="148">
        <f>+[2]Bolivar!Q468</f>
        <v>0</v>
      </c>
      <c r="AP468" s="148">
        <f>+[2]Bolivar!R468</f>
        <v>0</v>
      </c>
      <c r="AQ468" s="148">
        <f>+[2]Bolivar!AG468</f>
        <v>0</v>
      </c>
      <c r="AR468" s="148">
        <f>+[2]Boyacá!Q468</f>
        <v>0</v>
      </c>
      <c r="AS468" s="148">
        <f>+[2]Boyacá!R468</f>
        <v>0</v>
      </c>
      <c r="AT468" s="148">
        <f>+[2]Boyacá!AG468</f>
        <v>0</v>
      </c>
      <c r="AU468" s="148">
        <f>+[2]Caldas!Q468</f>
        <v>0</v>
      </c>
      <c r="AV468" s="148">
        <f>+[2]Caldas!R468</f>
        <v>0</v>
      </c>
      <c r="AW468" s="148">
        <f>+[2]Caldas!AG468</f>
        <v>0</v>
      </c>
      <c r="AX468" s="148">
        <f>+[2]Caquetá!Q468</f>
        <v>0</v>
      </c>
      <c r="AY468" s="148">
        <f>+[2]Caquetá!R468</f>
        <v>0</v>
      </c>
      <c r="AZ468" s="148">
        <f>+[2]Caquetá!AG468</f>
        <v>0</v>
      </c>
      <c r="BA468" s="148">
        <f>+[2]Casanare!Q468</f>
        <v>0</v>
      </c>
      <c r="BB468" s="148">
        <f>+[2]Casanare!R468</f>
        <v>0</v>
      </c>
      <c r="BC468" s="148">
        <f>+[2]Casanare!AG468</f>
        <v>0</v>
      </c>
      <c r="BD468" s="148">
        <f>+[2]Cauca!Q468</f>
        <v>0</v>
      </c>
      <c r="BE468" s="148">
        <f>+[2]Cauca!R468</f>
        <v>0</v>
      </c>
      <c r="BF468" s="148">
        <f>+[2]Cauca!AG468</f>
        <v>0</v>
      </c>
      <c r="BG468" s="148">
        <f>+[2]Cesar!Q468</f>
        <v>0</v>
      </c>
      <c r="BH468" s="148">
        <f>+[2]Cesar!R468</f>
        <v>0</v>
      </c>
      <c r="BI468" s="148">
        <f>+[2]Cesar!AG468</f>
        <v>0</v>
      </c>
      <c r="BJ468" s="148">
        <f>+[2]Chocó!Q468</f>
        <v>0</v>
      </c>
      <c r="BK468" s="148">
        <f>+[2]Chocó!R468</f>
        <v>0</v>
      </c>
      <c r="BL468" s="148">
        <f>+[2]Chocó!AG468</f>
        <v>0</v>
      </c>
      <c r="BM468" s="148">
        <f>+[2]Córdoba!Q468</f>
        <v>0</v>
      </c>
      <c r="BN468" s="148">
        <f>+[2]Córdoba!R468</f>
        <v>0</v>
      </c>
      <c r="BO468" s="148">
        <f>+[2]Córdoba!AG468</f>
        <v>0</v>
      </c>
      <c r="BP468" s="148">
        <f>+[2]Cundinamarca!Q468</f>
        <v>0</v>
      </c>
      <c r="BQ468" s="148">
        <f>+[2]Cundinamarca!R468</f>
        <v>0</v>
      </c>
      <c r="BR468" s="148">
        <f>+[2]Cundinamarca!AG468</f>
        <v>0</v>
      </c>
      <c r="BS468" s="148">
        <f>+[2]Guainía!Q468</f>
        <v>0</v>
      </c>
      <c r="BT468" s="148">
        <f>+[2]Guainía!R468</f>
        <v>0</v>
      </c>
      <c r="BU468" s="148">
        <f>+[2]Guainía!AG468</f>
        <v>0</v>
      </c>
      <c r="BV468" s="148">
        <f>+[2]Guaviare!Q468</f>
        <v>0</v>
      </c>
      <c r="BW468" s="148">
        <f>+[2]Guaviare!R468</f>
        <v>0</v>
      </c>
      <c r="BX468" s="148">
        <f>+[2]Guaviare!AG468</f>
        <v>0</v>
      </c>
      <c r="BY468" s="148">
        <f>+[2]Huila!Q468</f>
        <v>0</v>
      </c>
      <c r="BZ468" s="148">
        <f>+[2]Huila!R468</f>
        <v>0</v>
      </c>
      <c r="CA468" s="148">
        <f>+[2]Huila!AG468</f>
        <v>0</v>
      </c>
      <c r="CB468" s="148">
        <f>+'[2]La Guajira'!Q468</f>
        <v>0</v>
      </c>
      <c r="CC468" s="148">
        <f>+'[2]La Guajira'!R468</f>
        <v>0</v>
      </c>
      <c r="CD468" s="148">
        <f>+'[2]La Guajira'!AG468</f>
        <v>0</v>
      </c>
      <c r="CE468" s="148">
        <f>+[2]Magdalena!Q468</f>
        <v>0</v>
      </c>
      <c r="CF468" s="148">
        <f>+[2]Magdalena!R468</f>
        <v>0</v>
      </c>
      <c r="CG468" s="148">
        <f>+[2]Magdalena!AG468</f>
        <v>0</v>
      </c>
      <c r="CH468" s="148">
        <f>+[2]Meta!Q468</f>
        <v>0</v>
      </c>
      <c r="CI468" s="148">
        <f>+[2]Meta!R468</f>
        <v>0</v>
      </c>
      <c r="CJ468" s="148">
        <f>+[2]Meta!AG468</f>
        <v>0</v>
      </c>
      <c r="CK468" s="148">
        <f>+[2]Nariño!Q468</f>
        <v>0</v>
      </c>
      <c r="CL468" s="148">
        <f>+[2]Nariño!R468</f>
        <v>0</v>
      </c>
      <c r="CM468" s="148">
        <f>+[2]Nariño!AG468</f>
        <v>0</v>
      </c>
      <c r="CN468" s="148">
        <f>+'[2]Norte de Santander'!Q468</f>
        <v>0</v>
      </c>
      <c r="CO468" s="148">
        <f>+'[2]Norte de Santander'!R468</f>
        <v>0</v>
      </c>
      <c r="CP468" s="148">
        <f>+'[2]Norte de Santander'!AG468</f>
        <v>0</v>
      </c>
      <c r="CQ468" s="148">
        <f>+[2]Putumayo!Q468</f>
        <v>0</v>
      </c>
      <c r="CR468" s="148">
        <f>+[2]Putumayo!R468</f>
        <v>0</v>
      </c>
      <c r="CS468" s="148">
        <f>+[2]Putumayo!AG468</f>
        <v>0</v>
      </c>
      <c r="CT468" s="148">
        <f>+[2]Quindio!Q468</f>
        <v>0</v>
      </c>
      <c r="CU468" s="148">
        <f>+[2]Quindio!R468</f>
        <v>0</v>
      </c>
      <c r="CV468" s="148">
        <f>+[2]Quindio!AG468</f>
        <v>0</v>
      </c>
      <c r="CW468" s="148">
        <f>+[2]Risaralda!Q468</f>
        <v>0</v>
      </c>
      <c r="CX468" s="148">
        <f>+[2]Risaralda!R468</f>
        <v>0</v>
      </c>
      <c r="CY468" s="148">
        <f>+[2]Risaralda!AG468</f>
        <v>0</v>
      </c>
      <c r="CZ468" s="148">
        <f>+'[2]San Anadrés'!Q468</f>
        <v>0</v>
      </c>
      <c r="DA468" s="148">
        <f>+'[2]San Anadrés'!R468</f>
        <v>0</v>
      </c>
      <c r="DB468" s="148">
        <f>+'[2]San Anadrés'!AG468</f>
        <v>0</v>
      </c>
      <c r="DC468" s="148">
        <f>+[2]Santander!Q468</f>
        <v>0</v>
      </c>
      <c r="DD468" s="148">
        <f>+[2]Santander!R468</f>
        <v>0</v>
      </c>
      <c r="DE468" s="148">
        <f>+[2]Santander!AG468</f>
        <v>0</v>
      </c>
      <c r="DF468" s="148">
        <f>+[2]Sucre!Q468</f>
        <v>0</v>
      </c>
      <c r="DG468" s="148">
        <f>+[2]Sucre!R468</f>
        <v>0</v>
      </c>
      <c r="DH468" s="148">
        <f>+[2]Sucre!AG468</f>
        <v>0</v>
      </c>
      <c r="DI468" s="148">
        <f>+[2]Tolima!Q468</f>
        <v>0</v>
      </c>
      <c r="DJ468" s="148">
        <f>+[2]Tolima!R468</f>
        <v>0</v>
      </c>
      <c r="DK468" s="148">
        <f>+[2]Tolima!AG468</f>
        <v>0</v>
      </c>
      <c r="DL468" s="148">
        <f>+'[2]Valle del Cauca'!Q468</f>
        <v>0</v>
      </c>
      <c r="DM468" s="148">
        <f>+'[2]Valle del Cauca'!R468</f>
        <v>0</v>
      </c>
      <c r="DN468" s="148">
        <f>+'[2]Valle del Cauca'!AG468</f>
        <v>0</v>
      </c>
      <c r="DO468" s="148">
        <f>+[2]Vaupés!Q468</f>
        <v>0</v>
      </c>
      <c r="DP468" s="148">
        <f>+[2]Vaupés!R468</f>
        <v>0</v>
      </c>
      <c r="DQ468" s="148">
        <f>+[2]Vaupés!AG468</f>
        <v>0</v>
      </c>
      <c r="DR468" s="148">
        <f>+[2]Vichada!Q468</f>
        <v>0</v>
      </c>
      <c r="DS468" s="148">
        <f>+[2]Vichada!R468</f>
        <v>0</v>
      </c>
      <c r="DT468" s="148">
        <f>+[2]Vichada!AG468</f>
        <v>0</v>
      </c>
    </row>
    <row r="469" spans="1:124" ht="45" hidden="1" x14ac:dyDescent="0.25">
      <c r="A469" s="152" t="s">
        <v>718</v>
      </c>
      <c r="B469" s="143" t="str">
        <f t="shared" si="140"/>
        <v>5-0-15-4</v>
      </c>
      <c r="C469" s="142" t="s">
        <v>1347</v>
      </c>
      <c r="D469" s="142" t="s">
        <v>55</v>
      </c>
      <c r="E469" s="1" t="s">
        <v>56</v>
      </c>
      <c r="F469" s="1" t="s">
        <v>1490</v>
      </c>
      <c r="G469" s="212" t="s">
        <v>1491</v>
      </c>
      <c r="H469" s="143" t="s">
        <v>1505</v>
      </c>
      <c r="I469" s="142" t="s">
        <v>1540</v>
      </c>
      <c r="J469" s="143" t="s">
        <v>1541</v>
      </c>
      <c r="K469" s="143"/>
      <c r="L469" s="142" t="s">
        <v>1845</v>
      </c>
      <c r="M469" s="143" t="s">
        <v>1543</v>
      </c>
      <c r="N469" s="142" t="s">
        <v>1544</v>
      </c>
      <c r="O469" s="142" t="s">
        <v>57</v>
      </c>
      <c r="P469" s="142"/>
      <c r="Q469" s="143"/>
      <c r="R469" s="147"/>
      <c r="S469" s="147"/>
      <c r="T469" s="147"/>
      <c r="U469" s="147"/>
      <c r="V469" s="147"/>
      <c r="W469" s="147"/>
      <c r="X469" s="147"/>
      <c r="Y469" s="147"/>
      <c r="Z469" s="136"/>
      <c r="AA469" s="136"/>
      <c r="AB469" s="136"/>
      <c r="AC469" s="136"/>
      <c r="AD469" s="202"/>
      <c r="AE469" s="202"/>
      <c r="AF469" s="202"/>
      <c r="AG469" s="202"/>
      <c r="AH469" s="202"/>
      <c r="AI469" s="202"/>
      <c r="AJ469" s="202"/>
      <c r="AK469" s="202"/>
      <c r="AL469" s="202"/>
      <c r="AM469" s="202"/>
      <c r="AN469" s="202"/>
      <c r="AO469" s="202"/>
      <c r="AP469" s="202"/>
      <c r="AQ469" s="202"/>
      <c r="AR469" s="202"/>
      <c r="AS469" s="202"/>
      <c r="AT469" s="202"/>
      <c r="AU469" s="202"/>
      <c r="AV469" s="202"/>
      <c r="AW469" s="202"/>
      <c r="AX469" s="202"/>
      <c r="AY469" s="202"/>
      <c r="AZ469" s="202"/>
      <c r="BA469" s="219"/>
      <c r="BB469" s="219"/>
      <c r="BC469" s="202"/>
      <c r="BD469" s="219"/>
      <c r="BE469" s="219"/>
      <c r="BF469" s="202"/>
      <c r="BG469" s="219"/>
      <c r="BH469" s="219"/>
      <c r="BI469" s="202"/>
      <c r="BJ469" s="219"/>
      <c r="BK469" s="219"/>
      <c r="BL469" s="202"/>
      <c r="BM469" s="202"/>
      <c r="BN469" s="202"/>
      <c r="BO469" s="202"/>
      <c r="BP469" s="219"/>
      <c r="BQ469" s="219"/>
      <c r="BR469" s="202"/>
      <c r="BS469" s="202"/>
      <c r="BT469" s="202"/>
      <c r="BU469" s="202"/>
      <c r="BV469" s="202"/>
      <c r="BW469" s="202"/>
      <c r="BX469" s="202"/>
      <c r="BY469" s="219"/>
      <c r="BZ469" s="219"/>
      <c r="CA469" s="202"/>
      <c r="CB469" s="219"/>
      <c r="CC469" s="219"/>
      <c r="CD469" s="202"/>
      <c r="CE469" s="219"/>
      <c r="CF469" s="219"/>
      <c r="CG469" s="202"/>
      <c r="CH469" s="219"/>
      <c r="CI469" s="219"/>
      <c r="CJ469" s="202"/>
      <c r="CK469" s="219"/>
      <c r="CL469" s="219"/>
      <c r="CM469" s="202"/>
      <c r="CN469" s="202"/>
      <c r="CO469" s="202"/>
      <c r="CP469" s="202"/>
      <c r="CQ469" s="219"/>
      <c r="CR469" s="219"/>
      <c r="CS469" s="202"/>
      <c r="CT469" s="219"/>
      <c r="CU469" s="219"/>
      <c r="CV469" s="202"/>
      <c r="CW469" s="219"/>
      <c r="CX469" s="219"/>
      <c r="CY469" s="202"/>
      <c r="CZ469" s="219"/>
      <c r="DA469" s="219"/>
      <c r="DB469" s="202"/>
      <c r="DC469" s="219"/>
      <c r="DD469" s="219"/>
      <c r="DE469" s="202"/>
      <c r="DF469" s="219"/>
      <c r="DG469" s="219"/>
      <c r="DH469" s="202"/>
      <c r="DI469" s="202"/>
      <c r="DJ469" s="202"/>
      <c r="DK469" s="202"/>
      <c r="DL469" s="219"/>
      <c r="DM469" s="219"/>
      <c r="DN469" s="202"/>
      <c r="DO469" s="219"/>
      <c r="DP469" s="219"/>
      <c r="DQ469" s="202"/>
      <c r="DR469" s="219"/>
      <c r="DS469" s="219"/>
      <c r="DT469" s="202"/>
    </row>
    <row r="470" spans="1:124" ht="33.75" hidden="1" x14ac:dyDescent="0.25">
      <c r="A470" s="152" t="s">
        <v>718</v>
      </c>
      <c r="B470" s="149" t="str">
        <f t="shared" si="140"/>
        <v>5-0-15-4-1</v>
      </c>
      <c r="C470" s="192" t="s">
        <v>1347</v>
      </c>
      <c r="D470" s="192" t="s">
        <v>55</v>
      </c>
      <c r="E470" s="182" t="s">
        <v>56</v>
      </c>
      <c r="F470" s="182" t="s">
        <v>1490</v>
      </c>
      <c r="G470" s="204" t="s">
        <v>1491</v>
      </c>
      <c r="H470" s="135" t="s">
        <v>1545</v>
      </c>
      <c r="I470" s="192" t="s">
        <v>1546</v>
      </c>
      <c r="J470" s="135">
        <v>3875</v>
      </c>
      <c r="K470" s="135"/>
      <c r="L470" s="192" t="s">
        <v>1547</v>
      </c>
      <c r="M470" s="135">
        <v>4894</v>
      </c>
      <c r="N470" s="192" t="s">
        <v>1548</v>
      </c>
      <c r="O470" s="192" t="s">
        <v>57</v>
      </c>
      <c r="P470" s="192" t="s">
        <v>851</v>
      </c>
      <c r="Q470" s="69">
        <f t="shared" ref="Q470:Q473" si="142">V470/U470*100</f>
        <v>1.8313253012048194</v>
      </c>
      <c r="R470" s="83" t="e">
        <f t="shared" si="125"/>
        <v>#DIV/0!</v>
      </c>
      <c r="S470" s="83">
        <f>+[2]Amazonas!S470+[2]Antioquia!S470+[2]Atantico!S470+[2]Arauca!S470+[2]Bolivar!S470+[2]Boyacá!S470+[2]Caldas!S470+[2]Caquetá!S470+[2]Casanare!S470+[2]Cauca!S470+[2]Cesar!S470+[2]Chocó!S470+[2]Córdoba!S470+[2]Cundinamarca!S470+[2]Guainía!S470+[2]Guaviare!S470+[2]Huila!S470+'[2]La Guajira'!S470+[2]Magdalena!S470+[2]Meta!S470+[2]Nariño!S470+'[2]Norte de Santander'!S470+[2]Putumayo!S470+[2]Quindio!S470+[2]Risaralda!S470+'[2]San Anadrés'!S470+[2]Santander!S470+[2]Sucre!S470+[2]Tolima!S470+'[2]Valle del Cauca'!S470+[2]Vaupés!S470+[2]Vichada!S470</f>
        <v>0</v>
      </c>
      <c r="T470" s="83">
        <f>+[2]Amazonas!T470+[2]Antioquia!T470+[2]Atantico!T470+[2]Arauca!T470+[2]Bolivar!T470+[2]Boyacá!T470+[2]Caldas!T470+[2]Caquetá!T470+[2]Casanare!T470+[2]Cauca!T470+[2]Cesar!T470+[2]Chocó!T470+[2]Córdoba!T470+[2]Cundinamarca!T470+[2]Guainía!T470+[2]Guaviare!T470+[2]Huila!T470+'[2]La Guajira'!T470+[2]Magdalena!T470+[2]Meta!T470+[2]Nariño!T470+'[2]Norte de Santander'!T470+[2]Putumayo!T470+[2]Quindio!T470+[2]Risaralda!T470+'[2]San Anadrés'!T470+[2]Santander!T470+[2]Sucre!T470+[2]Tolima!T470+'[2]Valle del Cauca'!T470+[2]Vaupés!T470+[2]Vichada!T470</f>
        <v>0</v>
      </c>
      <c r="U470" s="148">
        <f>W470+Z470</f>
        <v>4150</v>
      </c>
      <c r="V470" s="148">
        <f>Y470+AB470</f>
        <v>76</v>
      </c>
      <c r="W470" s="148">
        <f>+'[2]Oficinas Nacionales'!Q470</f>
        <v>0</v>
      </c>
      <c r="X470" s="148">
        <f>+'[2]Oficinas Nacionales'!R470</f>
        <v>0</v>
      </c>
      <c r="Y470" s="148">
        <f>+'[2]Oficinas Nacionales'!AG470</f>
        <v>0</v>
      </c>
      <c r="Z470" s="148">
        <f>+AC470+AF470+AI470+AL470+AO470+AR470+AU470+AX470+BA470+BD470+BG470+BJ470+BM470+BP470+BS470+BV470+BY470+CB470+CE470+CH470+CK470+CN470+CQ470+CT470+CW470+CZ470+DC470+DF470+DI470+DL470+DO470+DR470</f>
        <v>4150</v>
      </c>
      <c r="AA470" s="148">
        <f>+AD470+AG470+AK470+AM470+AP470+AS470+AV470+AY470+BB470+BE470+BH470+BK470+BN470+BQ470+BT470+BW470+BZ470+CC470+CF470+CI470+CL470+CO470+CR470+CU470+CX470+DA470+DD470+DG470+DJ470+DM470+DP470+DS470</f>
        <v>350</v>
      </c>
      <c r="AB470" s="148">
        <f>+AE470+AH470+AK470+AN470+AQ470+AT470+AW470+AZ470+BC470+BF470+BI470+BL470+BO470+BR470+BU470+BX470+CA470+CD470+CG470+CJ470+CM470+CP470+CS470+CV470+CY470+DB470+DE470+DH470+DK470+DN470+DQ470+DT470</f>
        <v>76</v>
      </c>
      <c r="AC470" s="148">
        <f>+[2]Amazonas!Q470</f>
        <v>0</v>
      </c>
      <c r="AD470" s="148">
        <f>+[2]Amazonas!R470</f>
        <v>0</v>
      </c>
      <c r="AE470" s="148">
        <f>+[2]Amazonas!AG470</f>
        <v>0</v>
      </c>
      <c r="AF470" s="148">
        <f>+[2]Antioquia!Q470</f>
        <v>420</v>
      </c>
      <c r="AG470" s="148">
        <f>+[2]Antioquia!R470</f>
        <v>0</v>
      </c>
      <c r="AH470" s="148">
        <f>+[2]Antioquia!AG470</f>
        <v>0</v>
      </c>
      <c r="AI470" s="148">
        <f>+[2]Atantico!Q470</f>
        <v>100</v>
      </c>
      <c r="AJ470" s="148">
        <f>+[2]Atantico!R470</f>
        <v>0</v>
      </c>
      <c r="AK470" s="148">
        <f>+[2]Atantico!AG470</f>
        <v>0</v>
      </c>
      <c r="AL470" s="148">
        <f>+[2]Arauca!Q470</f>
        <v>90</v>
      </c>
      <c r="AM470" s="148">
        <f>+[2]Arauca!R470</f>
        <v>0</v>
      </c>
      <c r="AN470" s="148">
        <f>+[2]Arauca!AG470</f>
        <v>0</v>
      </c>
      <c r="AO470" s="148">
        <f>+[2]Bolivar!Q470</f>
        <v>100</v>
      </c>
      <c r="AP470" s="148">
        <f>+[2]Bolivar!R470</f>
        <v>0</v>
      </c>
      <c r="AQ470" s="148">
        <f>+[2]Bolivar!AG470</f>
        <v>0</v>
      </c>
      <c r="AR470" s="148">
        <f>+[2]Boyacá!Q470</f>
        <v>50</v>
      </c>
      <c r="AS470" s="148">
        <f>+[2]Boyacá!R470</f>
        <v>0</v>
      </c>
      <c r="AT470" s="148">
        <f>+[2]Boyacá!AG470</f>
        <v>0</v>
      </c>
      <c r="AU470" s="148">
        <f>+[2]Caldas!Q470</f>
        <v>0</v>
      </c>
      <c r="AV470" s="148">
        <f>+[2]Caldas!R470</f>
        <v>300</v>
      </c>
      <c r="AW470" s="148">
        <f>+[2]Caldas!AG470</f>
        <v>0</v>
      </c>
      <c r="AX470" s="148">
        <f>+[2]Caquetá!Q470</f>
        <v>50</v>
      </c>
      <c r="AY470" s="148">
        <f>+[2]Caquetá!R470</f>
        <v>0</v>
      </c>
      <c r="AZ470" s="148">
        <f>+[2]Caquetá!AG470</f>
        <v>0</v>
      </c>
      <c r="BA470" s="148">
        <f>+[2]Casanare!Q470</f>
        <v>80</v>
      </c>
      <c r="BB470" s="148">
        <f>+[2]Casanare!R470</f>
        <v>0</v>
      </c>
      <c r="BC470" s="148">
        <f>+[2]Casanare!AG470</f>
        <v>0</v>
      </c>
      <c r="BD470" s="148">
        <f>+[2]Cauca!Q470</f>
        <v>90</v>
      </c>
      <c r="BE470" s="148">
        <f>+[2]Cauca!R470</f>
        <v>0</v>
      </c>
      <c r="BF470" s="148">
        <f>+[2]Cauca!AG470</f>
        <v>0</v>
      </c>
      <c r="BG470" s="148">
        <f>+[2]Cesar!Q470</f>
        <v>100</v>
      </c>
      <c r="BH470" s="148">
        <f>+[2]Cesar!R470</f>
        <v>0</v>
      </c>
      <c r="BI470" s="148">
        <f>+[2]Cesar!AG470</f>
        <v>0</v>
      </c>
      <c r="BJ470" s="148">
        <f>+[2]Chocó!Q470</f>
        <v>0</v>
      </c>
      <c r="BK470" s="148">
        <f>+[2]Chocó!R470</f>
        <v>0</v>
      </c>
      <c r="BL470" s="148">
        <f>+[2]Chocó!AG470</f>
        <v>0</v>
      </c>
      <c r="BM470" s="148">
        <f>+[2]Córdoba!Q470</f>
        <v>100</v>
      </c>
      <c r="BN470" s="148">
        <f>+[2]Córdoba!R470</f>
        <v>0</v>
      </c>
      <c r="BO470" s="148">
        <f>+[2]Córdoba!AG470</f>
        <v>0</v>
      </c>
      <c r="BP470" s="148">
        <f>+[2]Cundinamarca!Q470</f>
        <v>300</v>
      </c>
      <c r="BQ470" s="148">
        <f>+[2]Cundinamarca!R470</f>
        <v>0</v>
      </c>
      <c r="BR470" s="148">
        <f>+[2]Cundinamarca!AG470</f>
        <v>24</v>
      </c>
      <c r="BS470" s="148">
        <f>+[2]Guainía!Q470</f>
        <v>0</v>
      </c>
      <c r="BT470" s="148">
        <f>+[2]Guainía!R470</f>
        <v>0</v>
      </c>
      <c r="BU470" s="148">
        <f>+[2]Guainía!AG470</f>
        <v>0</v>
      </c>
      <c r="BV470" s="148">
        <f>+[2]Guaviare!Q470</f>
        <v>0</v>
      </c>
      <c r="BW470" s="148">
        <f>+[2]Guaviare!R470</f>
        <v>50</v>
      </c>
      <c r="BX470" s="148">
        <f>+[2]Guaviare!AG470</f>
        <v>0</v>
      </c>
      <c r="BY470" s="148">
        <f>+[2]Huila!Q470</f>
        <v>80</v>
      </c>
      <c r="BZ470" s="148">
        <f>+[2]Huila!R470</f>
        <v>0</v>
      </c>
      <c r="CA470" s="148">
        <f>+[2]Huila!AG470</f>
        <v>0</v>
      </c>
      <c r="CB470" s="148">
        <f>+'[2]La Guajira'!Q470</f>
        <v>80</v>
      </c>
      <c r="CC470" s="148">
        <f>+'[2]La Guajira'!R470</f>
        <v>0</v>
      </c>
      <c r="CD470" s="148">
        <f>+'[2]La Guajira'!AG470</f>
        <v>0</v>
      </c>
      <c r="CE470" s="148">
        <f>+[2]Magdalena!Q470</f>
        <v>150</v>
      </c>
      <c r="CF470" s="148">
        <f>+[2]Magdalena!R470</f>
        <v>0</v>
      </c>
      <c r="CG470" s="148">
        <f>+[2]Magdalena!AG470</f>
        <v>0</v>
      </c>
      <c r="CH470" s="148">
        <f>+[2]Meta!Q470</f>
        <v>200</v>
      </c>
      <c r="CI470" s="148">
        <f>+[2]Meta!R470</f>
        <v>0</v>
      </c>
      <c r="CJ470" s="148">
        <f>+[2]Meta!AG470</f>
        <v>36</v>
      </c>
      <c r="CK470" s="148">
        <f>+[2]Nariño!Q470</f>
        <v>100</v>
      </c>
      <c r="CL470" s="148">
        <f>+[2]Nariño!R470</f>
        <v>0</v>
      </c>
      <c r="CM470" s="148">
        <f>+[2]Nariño!AG470</f>
        <v>0</v>
      </c>
      <c r="CN470" s="148">
        <f>+'[2]Norte de Santander'!Q470</f>
        <v>250</v>
      </c>
      <c r="CO470" s="148">
        <f>+'[2]Norte de Santander'!R470</f>
        <v>0</v>
      </c>
      <c r="CP470" s="148">
        <f>+'[2]Norte de Santander'!AG470</f>
        <v>0</v>
      </c>
      <c r="CQ470" s="148">
        <f>+[2]Putumayo!Q470</f>
        <v>0</v>
      </c>
      <c r="CR470" s="148">
        <f>+[2]Putumayo!R470</f>
        <v>0</v>
      </c>
      <c r="CS470" s="148">
        <f>+[2]Putumayo!AG470</f>
        <v>0</v>
      </c>
      <c r="CT470" s="148">
        <f>+[2]Quindio!Q470</f>
        <v>350</v>
      </c>
      <c r="CU470" s="148">
        <f>+[2]Quindio!R470</f>
        <v>0</v>
      </c>
      <c r="CV470" s="148">
        <f>+[2]Quindio!AG470</f>
        <v>0</v>
      </c>
      <c r="CW470" s="148">
        <f>+[2]Risaralda!Q470</f>
        <v>160</v>
      </c>
      <c r="CX470" s="148">
        <f>+[2]Risaralda!R470</f>
        <v>0</v>
      </c>
      <c r="CY470" s="148">
        <f>+[2]Risaralda!AG470</f>
        <v>0</v>
      </c>
      <c r="CZ470" s="148">
        <f>+'[2]San Anadrés'!Q470</f>
        <v>0</v>
      </c>
      <c r="DA470" s="148">
        <f>+'[2]San Anadrés'!R470</f>
        <v>0</v>
      </c>
      <c r="DB470" s="148">
        <f>+'[2]San Anadrés'!AG470</f>
        <v>16</v>
      </c>
      <c r="DC470" s="148">
        <f>+[2]Santander!Q470</f>
        <v>300</v>
      </c>
      <c r="DD470" s="148">
        <f>+[2]Santander!R470</f>
        <v>0</v>
      </c>
      <c r="DE470" s="148">
        <f>+[2]Santander!AG470</f>
        <v>0</v>
      </c>
      <c r="DF470" s="148">
        <f>+[2]Sucre!Q470</f>
        <v>150</v>
      </c>
      <c r="DG470" s="148">
        <f>+[2]Sucre!R470</f>
        <v>0</v>
      </c>
      <c r="DH470" s="148">
        <f>+[2]Sucre!AG470</f>
        <v>0</v>
      </c>
      <c r="DI470" s="148">
        <f>+[2]Tolima!Q470</f>
        <v>350</v>
      </c>
      <c r="DJ470" s="148">
        <f>+[2]Tolima!R470</f>
        <v>0</v>
      </c>
      <c r="DK470" s="148">
        <f>+[2]Tolima!AG470</f>
        <v>0</v>
      </c>
      <c r="DL470" s="148">
        <f>+'[2]Valle del Cauca'!Q470</f>
        <v>350</v>
      </c>
      <c r="DM470" s="148">
        <f>+'[2]Valle del Cauca'!R470</f>
        <v>0</v>
      </c>
      <c r="DN470" s="148">
        <f>+'[2]Valle del Cauca'!AG470</f>
        <v>0</v>
      </c>
      <c r="DO470" s="148">
        <f>+[2]Vaupés!Q470</f>
        <v>0</v>
      </c>
      <c r="DP470" s="148">
        <f>+[2]Vaupés!R470</f>
        <v>0</v>
      </c>
      <c r="DQ470" s="148">
        <f>+[2]Vaupés!AG470</f>
        <v>0</v>
      </c>
      <c r="DR470" s="148">
        <f>+[2]Vichada!Q470</f>
        <v>150</v>
      </c>
      <c r="DS470" s="148">
        <f>+[2]Vichada!R470</f>
        <v>0</v>
      </c>
      <c r="DT470" s="148">
        <f>+[2]Vichada!AG470</f>
        <v>0</v>
      </c>
    </row>
    <row r="471" spans="1:124" ht="33.75" hidden="1" x14ac:dyDescent="0.25">
      <c r="A471" s="152" t="s">
        <v>718</v>
      </c>
      <c r="B471" s="149" t="str">
        <f t="shared" si="140"/>
        <v>5-0-15-4-2</v>
      </c>
      <c r="C471" s="192" t="s">
        <v>1347</v>
      </c>
      <c r="D471" s="192" t="s">
        <v>55</v>
      </c>
      <c r="E471" s="182" t="s">
        <v>56</v>
      </c>
      <c r="F471" s="182" t="s">
        <v>1490</v>
      </c>
      <c r="G471" s="204" t="s">
        <v>1491</v>
      </c>
      <c r="H471" s="135" t="s">
        <v>1549</v>
      </c>
      <c r="I471" s="192" t="s">
        <v>1550</v>
      </c>
      <c r="J471" s="135">
        <v>9</v>
      </c>
      <c r="K471" s="135"/>
      <c r="L471" s="192" t="s">
        <v>1551</v>
      </c>
      <c r="M471" s="135">
        <v>0</v>
      </c>
      <c r="N471" s="192" t="s">
        <v>1552</v>
      </c>
      <c r="O471" s="192" t="s">
        <v>57</v>
      </c>
      <c r="P471" s="192" t="s">
        <v>851</v>
      </c>
      <c r="Q471" s="69">
        <f t="shared" si="142"/>
        <v>40</v>
      </c>
      <c r="R471" s="83" t="e">
        <f t="shared" si="125"/>
        <v>#DIV/0!</v>
      </c>
      <c r="S471" s="83">
        <f>+[2]Amazonas!S471+[2]Antioquia!S471+[2]Atantico!S471+[2]Arauca!S471+[2]Bolivar!S471+[2]Boyacá!S471+[2]Caldas!S471+[2]Caquetá!S471+[2]Casanare!S471+[2]Cauca!S471+[2]Cesar!S471+[2]Chocó!S471+[2]Córdoba!S471+[2]Cundinamarca!S471+[2]Guainía!S471+[2]Guaviare!S471+[2]Huila!S471+'[2]La Guajira'!S471+[2]Magdalena!S471+[2]Meta!S471+[2]Nariño!S471+'[2]Norte de Santander'!S471+[2]Putumayo!S471+[2]Quindio!S471+[2]Risaralda!S471+'[2]San Anadrés'!S471+[2]Santander!S471+[2]Sucre!S471+[2]Tolima!S471+'[2]Valle del Cauca'!S471+[2]Vaupés!S471+[2]Vichada!S471</f>
        <v>0</v>
      </c>
      <c r="T471" s="83">
        <f>+[2]Amazonas!T471+[2]Antioquia!T471+[2]Atantico!T471+[2]Arauca!T471+[2]Bolivar!T471+[2]Boyacá!T471+[2]Caldas!T471+[2]Caquetá!T471+[2]Casanare!T471+[2]Cauca!T471+[2]Cesar!T471+[2]Chocó!T471+[2]Córdoba!T471+[2]Cundinamarca!T471+[2]Guainía!T471+[2]Guaviare!T471+[2]Huila!T471+'[2]La Guajira'!T471+[2]Magdalena!T471+[2]Meta!T471+[2]Nariño!T471+'[2]Norte de Santander'!T471+[2]Putumayo!T471+[2]Quindio!T471+[2]Risaralda!T471+'[2]San Anadrés'!T471+[2]Santander!T471+[2]Sucre!T471+[2]Tolima!T471+'[2]Valle del Cauca'!T471+[2]Vaupés!T471+[2]Vichada!T471</f>
        <v>0</v>
      </c>
      <c r="U471" s="148">
        <f>W471+Z471</f>
        <v>10</v>
      </c>
      <c r="V471" s="148">
        <f>Y471+AB471</f>
        <v>4</v>
      </c>
      <c r="W471" s="148">
        <f>+'[2]Oficinas Nacionales'!Q471</f>
        <v>0</v>
      </c>
      <c r="X471" s="148">
        <f>+'[2]Oficinas Nacionales'!R471</f>
        <v>0</v>
      </c>
      <c r="Y471" s="148">
        <f>+'[2]Oficinas Nacionales'!AG471</f>
        <v>0</v>
      </c>
      <c r="Z471" s="148">
        <f>+AC471+AF471+AI471+AL471+AO471+AR471+AU471+AX471+BA471+BD471+BG471+BJ471+BM471+BP471+BS471+BV471+BY471+CB471+CE471+CH471+CK471+CN471+CQ471+CT471+CW471+CZ471+DC471+DF471+DI471+DL471+DO471+DR471</f>
        <v>10</v>
      </c>
      <c r="AA471" s="148">
        <f>+AD471+AG471+AK471+AM471+AP471+AS471+AV471+AY471+BB471+BE471+BH471+BK471+BN471+BQ471+BT471+BW471+BZ471+CC471+CF471+CI471+CL471+CO471+CR471+CU471+CX471+DA471+DD471+DG471+DJ471+DM471+DP471+DS471</f>
        <v>1</v>
      </c>
      <c r="AB471" s="148">
        <f>+AE471+AH471+AK471+AN471+AQ471+AT471+AW471+AZ471+BC471+BF471+BI471+BL471+BO471+BR471+BU471+BX471+CA471+CD471+CG471+CJ471+CM471+CP471+CS471+CV471+CY471+DB471+DE471+DH471+DK471+DN471+DQ471+DT471</f>
        <v>4</v>
      </c>
      <c r="AC471" s="148">
        <f>+[2]Amazonas!Q471</f>
        <v>0</v>
      </c>
      <c r="AD471" s="148">
        <f>+[2]Amazonas!R471</f>
        <v>0</v>
      </c>
      <c r="AE471" s="148">
        <f>+[2]Amazonas!AG471</f>
        <v>0</v>
      </c>
      <c r="AF471" s="148">
        <f>+[2]Antioquia!Q471</f>
        <v>1</v>
      </c>
      <c r="AG471" s="148">
        <f>+[2]Antioquia!R471</f>
        <v>0</v>
      </c>
      <c r="AH471" s="148">
        <f>+[2]Antioquia!AG471</f>
        <v>0</v>
      </c>
      <c r="AI471" s="148">
        <f>+[2]Atantico!Q471</f>
        <v>1</v>
      </c>
      <c r="AJ471" s="148">
        <f>+[2]Atantico!R471</f>
        <v>0</v>
      </c>
      <c r="AK471" s="148">
        <f>+[2]Atantico!AG471</f>
        <v>0</v>
      </c>
      <c r="AL471" s="148">
        <f>+[2]Arauca!Q471</f>
        <v>0</v>
      </c>
      <c r="AM471" s="148">
        <f>+[2]Arauca!R471</f>
        <v>0</v>
      </c>
      <c r="AN471" s="148">
        <f>+[2]Arauca!AG471</f>
        <v>0</v>
      </c>
      <c r="AO471" s="148">
        <f>+[2]Bolivar!Q471</f>
        <v>1</v>
      </c>
      <c r="AP471" s="148">
        <f>+[2]Bolivar!R471</f>
        <v>0</v>
      </c>
      <c r="AQ471" s="148">
        <f>+[2]Bolivar!AG471</f>
        <v>0</v>
      </c>
      <c r="AR471" s="148">
        <f>+[2]Boyacá!Q471</f>
        <v>0</v>
      </c>
      <c r="AS471" s="148">
        <f>+[2]Boyacá!R471</f>
        <v>0</v>
      </c>
      <c r="AT471" s="148">
        <f>+[2]Boyacá!AG471</f>
        <v>0</v>
      </c>
      <c r="AU471" s="148">
        <f>+[2]Caldas!Q471</f>
        <v>0</v>
      </c>
      <c r="AV471" s="148">
        <f>+[2]Caldas!R471</f>
        <v>1</v>
      </c>
      <c r="AW471" s="148">
        <f>+[2]Caldas!AG471</f>
        <v>0</v>
      </c>
      <c r="AX471" s="148">
        <f>+[2]Caquetá!Q471</f>
        <v>0</v>
      </c>
      <c r="AY471" s="148">
        <f>+[2]Caquetá!R471</f>
        <v>0</v>
      </c>
      <c r="AZ471" s="148">
        <f>+[2]Caquetá!AG471</f>
        <v>0</v>
      </c>
      <c r="BA471" s="148">
        <f>+[2]Casanare!Q471</f>
        <v>0</v>
      </c>
      <c r="BB471" s="148">
        <f>+[2]Casanare!R471</f>
        <v>0</v>
      </c>
      <c r="BC471" s="148">
        <f>+[2]Casanare!AG471</f>
        <v>0</v>
      </c>
      <c r="BD471" s="148">
        <f>+[2]Cauca!Q471</f>
        <v>0</v>
      </c>
      <c r="BE471" s="148">
        <f>+[2]Cauca!R471</f>
        <v>0</v>
      </c>
      <c r="BF471" s="148">
        <f>+[2]Cauca!AG471</f>
        <v>0</v>
      </c>
      <c r="BG471" s="148">
        <f>+[2]Cesar!Q471</f>
        <v>0</v>
      </c>
      <c r="BH471" s="148">
        <f>+[2]Cesar!R471</f>
        <v>0</v>
      </c>
      <c r="BI471" s="148">
        <f>+[2]Cesar!AG471</f>
        <v>0</v>
      </c>
      <c r="BJ471" s="148">
        <f>+[2]Chocó!Q471</f>
        <v>0</v>
      </c>
      <c r="BK471" s="148">
        <f>+[2]Chocó!R471</f>
        <v>0</v>
      </c>
      <c r="BL471" s="148">
        <f>+[2]Chocó!AG471</f>
        <v>0</v>
      </c>
      <c r="BM471" s="148">
        <f>+[2]Córdoba!Q471</f>
        <v>1</v>
      </c>
      <c r="BN471" s="148">
        <f>+[2]Córdoba!R471</f>
        <v>0</v>
      </c>
      <c r="BO471" s="148">
        <f>+[2]Córdoba!AG471</f>
        <v>0</v>
      </c>
      <c r="BP471" s="148">
        <f>+[2]Cundinamarca!Q471</f>
        <v>1</v>
      </c>
      <c r="BQ471" s="148">
        <f>+[2]Cundinamarca!R471</f>
        <v>0</v>
      </c>
      <c r="BR471" s="148">
        <f>+[2]Cundinamarca!AG471</f>
        <v>0</v>
      </c>
      <c r="BS471" s="148">
        <f>+[2]Guainía!Q471</f>
        <v>0</v>
      </c>
      <c r="BT471" s="148">
        <f>+[2]Guainía!R471</f>
        <v>0</v>
      </c>
      <c r="BU471" s="148">
        <f>+[2]Guainía!AG471</f>
        <v>0</v>
      </c>
      <c r="BV471" s="148">
        <f>+[2]Guaviare!Q471</f>
        <v>0</v>
      </c>
      <c r="BW471" s="148">
        <f>+[2]Guaviare!R471</f>
        <v>0</v>
      </c>
      <c r="BX471" s="148">
        <f>+[2]Guaviare!AG471</f>
        <v>0</v>
      </c>
      <c r="BY471" s="148">
        <f>+[2]Huila!Q471</f>
        <v>0</v>
      </c>
      <c r="BZ471" s="148">
        <f>+[2]Huila!R471</f>
        <v>0</v>
      </c>
      <c r="CA471" s="148">
        <f>+[2]Huila!AG471</f>
        <v>0</v>
      </c>
      <c r="CB471" s="148">
        <f>+'[2]La Guajira'!Q471</f>
        <v>0</v>
      </c>
      <c r="CC471" s="148">
        <f>+'[2]La Guajira'!R471</f>
        <v>0</v>
      </c>
      <c r="CD471" s="148">
        <f>+'[2]La Guajira'!AG471</f>
        <v>0</v>
      </c>
      <c r="CE471" s="148">
        <f>+[2]Magdalena!Q471</f>
        <v>0</v>
      </c>
      <c r="CF471" s="148">
        <f>+[2]Magdalena!R471</f>
        <v>0</v>
      </c>
      <c r="CG471" s="148">
        <f>+[2]Magdalena!AG471</f>
        <v>0</v>
      </c>
      <c r="CH471" s="148">
        <f>+[2]Meta!Q471</f>
        <v>1</v>
      </c>
      <c r="CI471" s="148">
        <f>+[2]Meta!R471</f>
        <v>0</v>
      </c>
      <c r="CJ471" s="148">
        <f>+[2]Meta!AG471</f>
        <v>4</v>
      </c>
      <c r="CK471" s="148">
        <f>+[2]Nariño!Q471</f>
        <v>0</v>
      </c>
      <c r="CL471" s="148">
        <f>+[2]Nariño!R471</f>
        <v>0</v>
      </c>
      <c r="CM471" s="148">
        <f>+[2]Nariño!AG471</f>
        <v>0</v>
      </c>
      <c r="CN471" s="148">
        <f>+'[2]Norte de Santander'!Q471</f>
        <v>0</v>
      </c>
      <c r="CO471" s="148">
        <f>+'[2]Norte de Santander'!R471</f>
        <v>0</v>
      </c>
      <c r="CP471" s="148">
        <f>+'[2]Norte de Santander'!AG471</f>
        <v>0</v>
      </c>
      <c r="CQ471" s="148">
        <f>+[2]Putumayo!Q471</f>
        <v>0</v>
      </c>
      <c r="CR471" s="148">
        <f>+[2]Putumayo!R471</f>
        <v>0</v>
      </c>
      <c r="CS471" s="148">
        <f>+[2]Putumayo!AG471</f>
        <v>0</v>
      </c>
      <c r="CT471" s="148">
        <f>+[2]Quindio!Q471</f>
        <v>0</v>
      </c>
      <c r="CU471" s="148">
        <f>+[2]Quindio!R471</f>
        <v>0</v>
      </c>
      <c r="CV471" s="148">
        <f>+[2]Quindio!AG471</f>
        <v>0</v>
      </c>
      <c r="CW471" s="148">
        <f>+[2]Risaralda!Q471</f>
        <v>1</v>
      </c>
      <c r="CX471" s="148">
        <f>+[2]Risaralda!R471</f>
        <v>0</v>
      </c>
      <c r="CY471" s="148">
        <f>+[2]Risaralda!AG471</f>
        <v>0</v>
      </c>
      <c r="CZ471" s="148">
        <f>+'[2]San Anadrés'!Q471</f>
        <v>0</v>
      </c>
      <c r="DA471" s="148">
        <f>+'[2]San Anadrés'!R471</f>
        <v>0</v>
      </c>
      <c r="DB471" s="148">
        <f>+'[2]San Anadrés'!AG471</f>
        <v>0</v>
      </c>
      <c r="DC471" s="148">
        <f>+[2]Santander!Q471</f>
        <v>1</v>
      </c>
      <c r="DD471" s="148">
        <f>+[2]Santander!R471</f>
        <v>0</v>
      </c>
      <c r="DE471" s="148">
        <f>+[2]Santander!AG471</f>
        <v>0</v>
      </c>
      <c r="DF471" s="148">
        <f>+[2]Sucre!Q471</f>
        <v>0</v>
      </c>
      <c r="DG471" s="148">
        <f>+[2]Sucre!R471</f>
        <v>0</v>
      </c>
      <c r="DH471" s="148">
        <f>+[2]Sucre!AG471</f>
        <v>0</v>
      </c>
      <c r="DI471" s="148">
        <f>+[2]Tolima!Q471</f>
        <v>1</v>
      </c>
      <c r="DJ471" s="148">
        <f>+[2]Tolima!R471</f>
        <v>0</v>
      </c>
      <c r="DK471" s="148">
        <f>+[2]Tolima!AG471</f>
        <v>0</v>
      </c>
      <c r="DL471" s="148">
        <f>+'[2]Valle del Cauca'!Q471</f>
        <v>1</v>
      </c>
      <c r="DM471" s="148">
        <f>+'[2]Valle del Cauca'!R471</f>
        <v>0</v>
      </c>
      <c r="DN471" s="148">
        <f>+'[2]Valle del Cauca'!AG471</f>
        <v>0</v>
      </c>
      <c r="DO471" s="148">
        <f>+[2]Vaupés!Q471</f>
        <v>0</v>
      </c>
      <c r="DP471" s="148">
        <f>+[2]Vaupés!R471</f>
        <v>0</v>
      </c>
      <c r="DQ471" s="148">
        <f>+[2]Vaupés!AG471</f>
        <v>0</v>
      </c>
      <c r="DR471" s="148">
        <f>+[2]Vichada!Q471</f>
        <v>0</v>
      </c>
      <c r="DS471" s="148">
        <f>+[2]Vichada!R471</f>
        <v>0</v>
      </c>
      <c r="DT471" s="148">
        <f>+[2]Vichada!AG471</f>
        <v>0</v>
      </c>
    </row>
    <row r="472" spans="1:124" ht="33.75" hidden="1" x14ac:dyDescent="0.25">
      <c r="A472" s="152" t="s">
        <v>718</v>
      </c>
      <c r="B472" s="149" t="str">
        <f t="shared" si="140"/>
        <v>5-0-15-4-3</v>
      </c>
      <c r="C472" s="192" t="s">
        <v>1347</v>
      </c>
      <c r="D472" s="192" t="s">
        <v>55</v>
      </c>
      <c r="E472" s="182" t="s">
        <v>56</v>
      </c>
      <c r="F472" s="182" t="s">
        <v>1490</v>
      </c>
      <c r="G472" s="204" t="s">
        <v>1491</v>
      </c>
      <c r="H472" s="135" t="s">
        <v>1553</v>
      </c>
      <c r="I472" s="192" t="s">
        <v>1554</v>
      </c>
      <c r="J472" s="135">
        <v>20</v>
      </c>
      <c r="K472" s="135"/>
      <c r="L472" s="192" t="s">
        <v>1846</v>
      </c>
      <c r="M472" s="135">
        <v>1</v>
      </c>
      <c r="N472" s="192" t="s">
        <v>1847</v>
      </c>
      <c r="O472" s="192" t="s">
        <v>57</v>
      </c>
      <c r="P472" s="192" t="s">
        <v>851</v>
      </c>
      <c r="Q472" s="69" t="e">
        <f t="shared" si="142"/>
        <v>#DIV/0!</v>
      </c>
      <c r="R472" s="83" t="e">
        <f t="shared" si="125"/>
        <v>#DIV/0!</v>
      </c>
      <c r="S472" s="83">
        <f>+[2]Amazonas!S472+[2]Antioquia!S472+[2]Atantico!S472+[2]Arauca!S472+[2]Bolivar!S472+[2]Boyacá!S472+[2]Caldas!S472+[2]Caquetá!S472+[2]Casanare!S472+[2]Cauca!S472+[2]Cesar!S472+[2]Chocó!S472+[2]Córdoba!S472+[2]Cundinamarca!S472+[2]Guainía!S472+[2]Guaviare!S472+[2]Huila!S472+'[2]La Guajira'!S472+[2]Magdalena!S472+[2]Meta!S472+[2]Nariño!S472+'[2]Norte de Santander'!S472+[2]Putumayo!S472+[2]Quindio!S472+[2]Risaralda!S472+'[2]San Anadrés'!S472+[2]Santander!S472+[2]Sucre!S472+[2]Tolima!S472+'[2]Valle del Cauca'!S472+[2]Vaupés!S472+[2]Vichada!S472</f>
        <v>0</v>
      </c>
      <c r="T472" s="83">
        <f>+[2]Amazonas!T472+[2]Antioquia!T472+[2]Atantico!T472+[2]Arauca!T472+[2]Bolivar!T472+[2]Boyacá!T472+[2]Caldas!T472+[2]Caquetá!T472+[2]Casanare!T472+[2]Cauca!T472+[2]Cesar!T472+[2]Chocó!T472+[2]Córdoba!T472+[2]Cundinamarca!T472+[2]Guainía!T472+[2]Guaviare!T472+[2]Huila!T472+'[2]La Guajira'!T472+[2]Magdalena!T472+[2]Meta!T472+[2]Nariño!T472+'[2]Norte de Santander'!T472+[2]Putumayo!T472+[2]Quindio!T472+[2]Risaralda!T472+'[2]San Anadrés'!T472+[2]Santander!T472+[2]Sucre!T472+[2]Tolima!T472+'[2]Valle del Cauca'!T472+[2]Vaupés!T472+[2]Vichada!T472</f>
        <v>0</v>
      </c>
      <c r="U472" s="148">
        <f>W472+Z472</f>
        <v>0</v>
      </c>
      <c r="V472" s="148">
        <f>Y472+AB472</f>
        <v>0</v>
      </c>
      <c r="W472" s="148">
        <f>+'[2]Oficinas Nacionales'!Q472</f>
        <v>0</v>
      </c>
      <c r="X472" s="148">
        <f>+'[2]Oficinas Nacionales'!R472</f>
        <v>0</v>
      </c>
      <c r="Y472" s="148">
        <f>+'[2]Oficinas Nacionales'!AG472</f>
        <v>0</v>
      </c>
      <c r="Z472" s="148">
        <f>+AC472+AF472+AI472+AL472+AO472+AR472+AU472+AX472+BA472+BD472+BG472+BJ472+BM472+BP472+BS472+BV472+BY472+CB472+CE472+CH472+CK472+CN472+CQ472+CT472+CW472+CZ472+DC472+DF472+DI472+DL472+DO472+DR472</f>
        <v>0</v>
      </c>
      <c r="AA472" s="148">
        <f>+AD472+AG472+AK472+AM472+AP472+AS472+AV472+AY472+BB472+BE472+BH472+BK472+BN472+BQ472+BT472+BW472+BZ472+CC472+CF472+CI472+CL472+CO472+CR472+CU472+CX472+DA472+DD472+DG472+DJ472+DM472+DP472+DS472</f>
        <v>0</v>
      </c>
      <c r="AB472" s="148">
        <f>+AE472+AH472+AK472+AN472+AQ472+AT472+AW472+AZ472+BC472+BF472+BI472+BL472+BO472+BR472+BU472+BX472+CA472+CD472+CG472+CJ472+CM472+CP472+CS472+CV472+CY472+DB472+DE472+DH472+DK472+DN472+DQ472+DT472</f>
        <v>0</v>
      </c>
      <c r="AC472" s="148">
        <f>+[2]Amazonas!Q472</f>
        <v>0</v>
      </c>
      <c r="AD472" s="148">
        <f>+[2]Amazonas!R472</f>
        <v>0</v>
      </c>
      <c r="AE472" s="148">
        <f>+[2]Amazonas!AG472</f>
        <v>0</v>
      </c>
      <c r="AF472" s="148">
        <f>+[2]Antioquia!Q472</f>
        <v>0</v>
      </c>
      <c r="AG472" s="148">
        <f>+[2]Antioquia!R472</f>
        <v>0</v>
      </c>
      <c r="AH472" s="148">
        <f>+[2]Antioquia!AG472</f>
        <v>0</v>
      </c>
      <c r="AI472" s="148">
        <f>+[2]Atantico!Q472</f>
        <v>0</v>
      </c>
      <c r="AJ472" s="148">
        <f>+[2]Atantico!R472</f>
        <v>0</v>
      </c>
      <c r="AK472" s="148">
        <f>+[2]Atantico!AG472</f>
        <v>0</v>
      </c>
      <c r="AL472" s="148">
        <f>+[2]Arauca!Q472</f>
        <v>0</v>
      </c>
      <c r="AM472" s="148">
        <f>+[2]Arauca!R472</f>
        <v>0</v>
      </c>
      <c r="AN472" s="148">
        <f>+[2]Arauca!AG472</f>
        <v>0</v>
      </c>
      <c r="AO472" s="148">
        <f>+[2]Bolivar!Q472</f>
        <v>0</v>
      </c>
      <c r="AP472" s="148">
        <f>+[2]Bolivar!R472</f>
        <v>0</v>
      </c>
      <c r="AQ472" s="148">
        <f>+[2]Bolivar!AG472</f>
        <v>0</v>
      </c>
      <c r="AR472" s="148">
        <f>+[2]Boyacá!Q472</f>
        <v>0</v>
      </c>
      <c r="AS472" s="148">
        <f>+[2]Boyacá!R472</f>
        <v>0</v>
      </c>
      <c r="AT472" s="148">
        <f>+[2]Boyacá!AG472</f>
        <v>0</v>
      </c>
      <c r="AU472" s="148">
        <f>+[2]Caldas!Q472</f>
        <v>0</v>
      </c>
      <c r="AV472" s="148">
        <f>+[2]Caldas!R472</f>
        <v>0</v>
      </c>
      <c r="AW472" s="148">
        <f>+[2]Caldas!AG472</f>
        <v>0</v>
      </c>
      <c r="AX472" s="148">
        <f>+[2]Caquetá!Q472</f>
        <v>0</v>
      </c>
      <c r="AY472" s="148">
        <f>+[2]Caquetá!R472</f>
        <v>0</v>
      </c>
      <c r="AZ472" s="148">
        <f>+[2]Caquetá!AG472</f>
        <v>0</v>
      </c>
      <c r="BA472" s="148">
        <f>+[2]Casanare!Q472</f>
        <v>0</v>
      </c>
      <c r="BB472" s="148">
        <f>+[2]Casanare!R472</f>
        <v>0</v>
      </c>
      <c r="BC472" s="148">
        <f>+[2]Casanare!AG472</f>
        <v>0</v>
      </c>
      <c r="BD472" s="148">
        <f>+[2]Cauca!Q472</f>
        <v>0</v>
      </c>
      <c r="BE472" s="148">
        <f>+[2]Cauca!R472</f>
        <v>0</v>
      </c>
      <c r="BF472" s="148">
        <f>+[2]Cauca!AG472</f>
        <v>0</v>
      </c>
      <c r="BG472" s="148">
        <f>+[2]Cesar!Q472</f>
        <v>0</v>
      </c>
      <c r="BH472" s="148">
        <f>+[2]Cesar!R472</f>
        <v>0</v>
      </c>
      <c r="BI472" s="148">
        <f>+[2]Cesar!AG472</f>
        <v>0</v>
      </c>
      <c r="BJ472" s="148">
        <f>+[2]Chocó!Q472</f>
        <v>0</v>
      </c>
      <c r="BK472" s="148">
        <f>+[2]Chocó!R472</f>
        <v>0</v>
      </c>
      <c r="BL472" s="148">
        <f>+[2]Chocó!AG472</f>
        <v>0</v>
      </c>
      <c r="BM472" s="148">
        <f>+[2]Córdoba!Q472</f>
        <v>0</v>
      </c>
      <c r="BN472" s="148">
        <f>+[2]Córdoba!R472</f>
        <v>0</v>
      </c>
      <c r="BO472" s="148">
        <f>+[2]Córdoba!AG472</f>
        <v>0</v>
      </c>
      <c r="BP472" s="148">
        <f>+[2]Cundinamarca!Q472</f>
        <v>0</v>
      </c>
      <c r="BQ472" s="148">
        <f>+[2]Cundinamarca!R472</f>
        <v>0</v>
      </c>
      <c r="BR472" s="148">
        <f>+[2]Cundinamarca!AG472</f>
        <v>0</v>
      </c>
      <c r="BS472" s="148">
        <f>+[2]Guainía!Q472</f>
        <v>0</v>
      </c>
      <c r="BT472" s="148">
        <f>+[2]Guainía!R472</f>
        <v>0</v>
      </c>
      <c r="BU472" s="148">
        <f>+[2]Guainía!AG472</f>
        <v>0</v>
      </c>
      <c r="BV472" s="148">
        <f>+[2]Guaviare!Q472</f>
        <v>0</v>
      </c>
      <c r="BW472" s="148">
        <f>+[2]Guaviare!R472</f>
        <v>0</v>
      </c>
      <c r="BX472" s="148">
        <f>+[2]Guaviare!AG472</f>
        <v>0</v>
      </c>
      <c r="BY472" s="148">
        <f>+[2]Huila!Q472</f>
        <v>0</v>
      </c>
      <c r="BZ472" s="148">
        <f>+[2]Huila!R472</f>
        <v>0</v>
      </c>
      <c r="CA472" s="148">
        <f>+[2]Huila!AG472</f>
        <v>0</v>
      </c>
      <c r="CB472" s="148">
        <f>+'[2]La Guajira'!Q472</f>
        <v>0</v>
      </c>
      <c r="CC472" s="148">
        <f>+'[2]La Guajira'!R472</f>
        <v>0</v>
      </c>
      <c r="CD472" s="148">
        <f>+'[2]La Guajira'!AG472</f>
        <v>0</v>
      </c>
      <c r="CE472" s="148">
        <f>+[2]Magdalena!Q472</f>
        <v>0</v>
      </c>
      <c r="CF472" s="148">
        <f>+[2]Magdalena!R472</f>
        <v>0</v>
      </c>
      <c r="CG472" s="148">
        <f>+[2]Magdalena!AG472</f>
        <v>0</v>
      </c>
      <c r="CH472" s="148">
        <f>+[2]Meta!Q472</f>
        <v>0</v>
      </c>
      <c r="CI472" s="148">
        <f>+[2]Meta!R472</f>
        <v>0</v>
      </c>
      <c r="CJ472" s="148">
        <f>+[2]Meta!AG472</f>
        <v>0</v>
      </c>
      <c r="CK472" s="148">
        <f>+[2]Nariño!Q472</f>
        <v>0</v>
      </c>
      <c r="CL472" s="148">
        <f>+[2]Nariño!R472</f>
        <v>0</v>
      </c>
      <c r="CM472" s="148">
        <f>+[2]Nariño!AG472</f>
        <v>0</v>
      </c>
      <c r="CN472" s="148">
        <f>+'[2]Norte de Santander'!Q472</f>
        <v>0</v>
      </c>
      <c r="CO472" s="148">
        <f>+'[2]Norte de Santander'!R472</f>
        <v>0</v>
      </c>
      <c r="CP472" s="148">
        <f>+'[2]Norte de Santander'!AG472</f>
        <v>0</v>
      </c>
      <c r="CQ472" s="148">
        <f>+[2]Putumayo!Q472</f>
        <v>0</v>
      </c>
      <c r="CR472" s="148">
        <f>+[2]Putumayo!R472</f>
        <v>0</v>
      </c>
      <c r="CS472" s="148">
        <f>+[2]Putumayo!AG472</f>
        <v>0</v>
      </c>
      <c r="CT472" s="148">
        <f>+[2]Quindio!Q472</f>
        <v>0</v>
      </c>
      <c r="CU472" s="148">
        <f>+[2]Quindio!R472</f>
        <v>0</v>
      </c>
      <c r="CV472" s="148">
        <f>+[2]Quindio!AG472</f>
        <v>0</v>
      </c>
      <c r="CW472" s="148">
        <f>+[2]Risaralda!Q472</f>
        <v>0</v>
      </c>
      <c r="CX472" s="148">
        <f>+[2]Risaralda!R472</f>
        <v>0</v>
      </c>
      <c r="CY472" s="148">
        <f>+[2]Risaralda!AG472</f>
        <v>0</v>
      </c>
      <c r="CZ472" s="148">
        <f>+'[2]San Anadrés'!Q472</f>
        <v>0</v>
      </c>
      <c r="DA472" s="148">
        <f>+'[2]San Anadrés'!R472</f>
        <v>0</v>
      </c>
      <c r="DB472" s="148">
        <f>+'[2]San Anadrés'!AG472</f>
        <v>0</v>
      </c>
      <c r="DC472" s="148">
        <f>+[2]Santander!Q472</f>
        <v>0</v>
      </c>
      <c r="DD472" s="148">
        <f>+[2]Santander!R472</f>
        <v>0</v>
      </c>
      <c r="DE472" s="148">
        <f>+[2]Santander!AG472</f>
        <v>0</v>
      </c>
      <c r="DF472" s="148">
        <f>+[2]Sucre!Q472</f>
        <v>0</v>
      </c>
      <c r="DG472" s="148">
        <f>+[2]Sucre!R472</f>
        <v>0</v>
      </c>
      <c r="DH472" s="148">
        <f>+[2]Sucre!AG472</f>
        <v>0</v>
      </c>
      <c r="DI472" s="148">
        <f>+[2]Tolima!Q472</f>
        <v>0</v>
      </c>
      <c r="DJ472" s="148">
        <f>+[2]Tolima!R472</f>
        <v>0</v>
      </c>
      <c r="DK472" s="148">
        <f>+[2]Tolima!AG472</f>
        <v>0</v>
      </c>
      <c r="DL472" s="148">
        <f>+'[2]Valle del Cauca'!Q472</f>
        <v>0</v>
      </c>
      <c r="DM472" s="148">
        <f>+'[2]Valle del Cauca'!R472</f>
        <v>0</v>
      </c>
      <c r="DN472" s="148">
        <f>+'[2]Valle del Cauca'!AG472</f>
        <v>0</v>
      </c>
      <c r="DO472" s="148">
        <f>+[2]Vaupés!Q472</f>
        <v>0</v>
      </c>
      <c r="DP472" s="148">
        <f>+[2]Vaupés!R472</f>
        <v>0</v>
      </c>
      <c r="DQ472" s="148">
        <f>+[2]Vaupés!AG472</f>
        <v>0</v>
      </c>
      <c r="DR472" s="148">
        <f>+[2]Vichada!Q472</f>
        <v>0</v>
      </c>
      <c r="DS472" s="148">
        <f>+[2]Vichada!R472</f>
        <v>0</v>
      </c>
      <c r="DT472" s="148">
        <f>+[2]Vichada!AG472</f>
        <v>0</v>
      </c>
    </row>
    <row r="473" spans="1:124" ht="45" hidden="1" x14ac:dyDescent="0.25">
      <c r="A473" s="152" t="s">
        <v>718</v>
      </c>
      <c r="B473" s="149" t="str">
        <f t="shared" si="140"/>
        <v>5-0-15-4-4</v>
      </c>
      <c r="C473" s="192" t="s">
        <v>1347</v>
      </c>
      <c r="D473" s="192" t="s">
        <v>55</v>
      </c>
      <c r="E473" s="182" t="s">
        <v>56</v>
      </c>
      <c r="F473" s="182" t="s">
        <v>1490</v>
      </c>
      <c r="G473" s="204" t="s">
        <v>1491</v>
      </c>
      <c r="H473" s="135" t="s">
        <v>1557</v>
      </c>
      <c r="I473" s="192" t="s">
        <v>1558</v>
      </c>
      <c r="J473" s="135">
        <v>74</v>
      </c>
      <c r="K473" s="135"/>
      <c r="L473" s="192" t="s">
        <v>1848</v>
      </c>
      <c r="M473" s="135">
        <v>75</v>
      </c>
      <c r="N473" s="192" t="s">
        <v>1849</v>
      </c>
      <c r="O473" s="192" t="s">
        <v>58</v>
      </c>
      <c r="P473" s="192" t="s">
        <v>851</v>
      </c>
      <c r="Q473" s="69">
        <f t="shared" si="142"/>
        <v>2.7027027027027026</v>
      </c>
      <c r="R473" s="83" t="e">
        <f t="shared" si="125"/>
        <v>#DIV/0!</v>
      </c>
      <c r="S473" s="83">
        <f>+[2]Amazonas!S473+[2]Antioquia!S473+[2]Atantico!S473+[2]Arauca!S473+[2]Bolivar!S473+[2]Boyacá!S473+[2]Caldas!S473+[2]Caquetá!S473+[2]Casanare!S473+[2]Cauca!S473+[2]Cesar!S473+[2]Chocó!S473+[2]Córdoba!S473+[2]Cundinamarca!S473+[2]Guainía!S473+[2]Guaviare!S473+[2]Huila!S473+'[2]La Guajira'!S473+[2]Magdalena!S473+[2]Meta!S473+[2]Nariño!S473+'[2]Norte de Santander'!S473+[2]Putumayo!S473+[2]Quindio!S473+[2]Risaralda!S473+'[2]San Anadrés'!S473+[2]Santander!S473+[2]Sucre!S473+[2]Tolima!S473+'[2]Valle del Cauca'!S473+[2]Vaupés!S473+[2]Vichada!S473</f>
        <v>0</v>
      </c>
      <c r="T473" s="83">
        <f>+[2]Amazonas!T473+[2]Antioquia!T473+[2]Atantico!T473+[2]Arauca!T473+[2]Bolivar!T473+[2]Boyacá!T473+[2]Caldas!T473+[2]Caquetá!T473+[2]Casanare!T473+[2]Cauca!T473+[2]Cesar!T473+[2]Chocó!T473+[2]Córdoba!T473+[2]Cundinamarca!T473+[2]Guainía!T473+[2]Guaviare!T473+[2]Huila!T473+'[2]La Guajira'!T473+[2]Magdalena!T473+[2]Meta!T473+[2]Nariño!T473+'[2]Norte de Santander'!T473+[2]Putumayo!T473+[2]Quindio!T473+[2]Risaralda!T473+'[2]San Anadrés'!T473+[2]Santander!T473+[2]Sucre!T473+[2]Tolima!T473+'[2]Valle del Cauca'!T473+[2]Vaupés!T473+[2]Vichada!T473</f>
        <v>0</v>
      </c>
      <c r="U473" s="148">
        <f>W473+Z473</f>
        <v>74</v>
      </c>
      <c r="V473" s="148">
        <f>Y473+AB473</f>
        <v>2</v>
      </c>
      <c r="W473" s="148">
        <f>+'[2]Oficinas Nacionales'!Q473</f>
        <v>0</v>
      </c>
      <c r="X473" s="148">
        <f>+'[2]Oficinas Nacionales'!R473</f>
        <v>0</v>
      </c>
      <c r="Y473" s="148">
        <f>+'[2]Oficinas Nacionales'!AG473</f>
        <v>0</v>
      </c>
      <c r="Z473" s="148">
        <f>+AC473+AF473+AI473+AL473+AO473+AR473+AU473+AX473+BA473+BD473+BG473+BJ473+BM473+BP473+BS473+BV473+BY473+CB473+CE473+CH473+CK473+CN473+CQ473+CT473+CW473+CZ473+DC473+DF473+DI473+DL473+DO473+DR473</f>
        <v>74</v>
      </c>
      <c r="AA473" s="148">
        <f>+AD473+AG473+AK473+AM473+AP473+AS473+AV473+AY473+BB473+BE473+BH473+BK473+BN473+BQ473+BT473+BW473+BZ473+CC473+CF473+CI473+CL473+CO473+CR473+CU473+CX473+DA473+DD473+DG473+DJ473+DM473+DP473+DS473</f>
        <v>6</v>
      </c>
      <c r="AB473" s="148">
        <f>+AE473+AH473+AK473+AN473+AQ473+AT473+AW473+AZ473+BC473+BF473+BI473+BL473+BO473+BR473+BU473+BX473+CA473+CD473+CG473+CJ473+CM473+CP473+CS473+CV473+CY473+DB473+DE473+DH473+DK473+DN473+DQ473+DT473</f>
        <v>2</v>
      </c>
      <c r="AC473" s="148">
        <f>+[2]Amazonas!Q473</f>
        <v>0</v>
      </c>
      <c r="AD473" s="148">
        <f>+[2]Amazonas!R473</f>
        <v>0</v>
      </c>
      <c r="AE473" s="148">
        <f>+[2]Amazonas!AG473</f>
        <v>0</v>
      </c>
      <c r="AF473" s="148">
        <f>+[2]Antioquia!Q473</f>
        <v>5</v>
      </c>
      <c r="AG473" s="148">
        <f>+[2]Antioquia!R473</f>
        <v>0</v>
      </c>
      <c r="AH473" s="148">
        <f>+[2]Antioquia!AG473</f>
        <v>0</v>
      </c>
      <c r="AI473" s="148">
        <f>+[2]Atantico!Q473</f>
        <v>2</v>
      </c>
      <c r="AJ473" s="148">
        <f>+[2]Atantico!R473</f>
        <v>0</v>
      </c>
      <c r="AK473" s="148">
        <f>+[2]Atantico!AG473</f>
        <v>0</v>
      </c>
      <c r="AL473" s="148">
        <f>+[2]Arauca!Q473</f>
        <v>2</v>
      </c>
      <c r="AM473" s="148">
        <f>+[2]Arauca!R473</f>
        <v>0</v>
      </c>
      <c r="AN473" s="148">
        <f>+[2]Arauca!AG473</f>
        <v>0</v>
      </c>
      <c r="AO473" s="148">
        <f>+[2]Bolivar!Q473</f>
        <v>2</v>
      </c>
      <c r="AP473" s="148">
        <f>+[2]Bolivar!R473</f>
        <v>0</v>
      </c>
      <c r="AQ473" s="148">
        <f>+[2]Bolivar!AG473</f>
        <v>0</v>
      </c>
      <c r="AR473" s="148">
        <f>+[2]Boyacá!Q473</f>
        <v>2</v>
      </c>
      <c r="AS473" s="148">
        <f>+[2]Boyacá!R473</f>
        <v>0</v>
      </c>
      <c r="AT473" s="148">
        <f>+[2]Boyacá!AG473</f>
        <v>0</v>
      </c>
      <c r="AU473" s="148">
        <f>+[2]Caldas!Q473</f>
        <v>0</v>
      </c>
      <c r="AV473" s="148">
        <f>+[2]Caldas!R473</f>
        <v>5</v>
      </c>
      <c r="AW473" s="148">
        <f>+[2]Caldas!AG473</f>
        <v>0</v>
      </c>
      <c r="AX473" s="148">
        <f>+[2]Caquetá!Q473</f>
        <v>2</v>
      </c>
      <c r="AY473" s="148">
        <f>+[2]Caquetá!R473</f>
        <v>0</v>
      </c>
      <c r="AZ473" s="148">
        <f>+[2]Caquetá!AG473</f>
        <v>0</v>
      </c>
      <c r="BA473" s="148">
        <f>+[2]Casanare!Q473</f>
        <v>2</v>
      </c>
      <c r="BB473" s="148">
        <f>+[2]Casanare!R473</f>
        <v>0</v>
      </c>
      <c r="BC473" s="148">
        <f>+[2]Casanare!AG473</f>
        <v>0</v>
      </c>
      <c r="BD473" s="148">
        <f>+[2]Cauca!Q473</f>
        <v>2</v>
      </c>
      <c r="BE473" s="148">
        <f>+[2]Cauca!R473</f>
        <v>0</v>
      </c>
      <c r="BF473" s="148">
        <f>+[2]Cauca!AG473</f>
        <v>0</v>
      </c>
      <c r="BG473" s="148">
        <f>+[2]Cesar!Q473</f>
        <v>2</v>
      </c>
      <c r="BH473" s="148">
        <f>+[2]Cesar!R473</f>
        <v>0</v>
      </c>
      <c r="BI473" s="148">
        <f>+[2]Cesar!AG473</f>
        <v>0</v>
      </c>
      <c r="BJ473" s="148">
        <f>+[2]Chocó!Q473</f>
        <v>0</v>
      </c>
      <c r="BK473" s="148">
        <f>+[2]Chocó!R473</f>
        <v>0</v>
      </c>
      <c r="BL473" s="148">
        <f>+[2]Chocó!AG473</f>
        <v>0</v>
      </c>
      <c r="BM473" s="148">
        <f>+[2]Córdoba!Q473</f>
        <v>2</v>
      </c>
      <c r="BN473" s="148">
        <f>+[2]Córdoba!R473</f>
        <v>0</v>
      </c>
      <c r="BO473" s="148">
        <f>+[2]Córdoba!AG473</f>
        <v>0</v>
      </c>
      <c r="BP473" s="148">
        <f>+[2]Cundinamarca!Q473</f>
        <v>5</v>
      </c>
      <c r="BQ473" s="148">
        <f>+[2]Cundinamarca!R473</f>
        <v>0</v>
      </c>
      <c r="BR473" s="148">
        <f>+[2]Cundinamarca!AG473</f>
        <v>0</v>
      </c>
      <c r="BS473" s="148">
        <f>+[2]Guainía!Q473</f>
        <v>0</v>
      </c>
      <c r="BT473" s="148">
        <f>+[2]Guainía!R473</f>
        <v>0</v>
      </c>
      <c r="BU473" s="148">
        <f>+[2]Guainía!AG473</f>
        <v>0</v>
      </c>
      <c r="BV473" s="148">
        <f>+[2]Guaviare!Q473</f>
        <v>0</v>
      </c>
      <c r="BW473" s="148">
        <f>+[2]Guaviare!R473</f>
        <v>1</v>
      </c>
      <c r="BX473" s="148">
        <f>+[2]Guaviare!AG473</f>
        <v>0</v>
      </c>
      <c r="BY473" s="148">
        <f>+[2]Huila!Q473</f>
        <v>2</v>
      </c>
      <c r="BZ473" s="148">
        <f>+[2]Huila!R473</f>
        <v>0</v>
      </c>
      <c r="CA473" s="148">
        <f>+[2]Huila!AG473</f>
        <v>0</v>
      </c>
      <c r="CB473" s="148">
        <f>+'[2]La Guajira'!Q473</f>
        <v>2</v>
      </c>
      <c r="CC473" s="148">
        <f>+'[2]La Guajira'!R473</f>
        <v>0</v>
      </c>
      <c r="CD473" s="148">
        <f>+'[2]La Guajira'!AG473</f>
        <v>0</v>
      </c>
      <c r="CE473" s="148">
        <f>+[2]Magdalena!Q473</f>
        <v>2</v>
      </c>
      <c r="CF473" s="148">
        <f>+[2]Magdalena!R473</f>
        <v>0</v>
      </c>
      <c r="CG473" s="148">
        <f>+[2]Magdalena!AG473</f>
        <v>0</v>
      </c>
      <c r="CH473" s="148">
        <f>+[2]Meta!Q473</f>
        <v>5</v>
      </c>
      <c r="CI473" s="148">
        <f>+[2]Meta!R473</f>
        <v>0</v>
      </c>
      <c r="CJ473" s="148">
        <f>+[2]Meta!AG473</f>
        <v>2</v>
      </c>
      <c r="CK473" s="148">
        <f>+[2]Nariño!Q473</f>
        <v>2</v>
      </c>
      <c r="CL473" s="148">
        <f>+[2]Nariño!R473</f>
        <v>0</v>
      </c>
      <c r="CM473" s="148">
        <f>+[2]Nariño!AG473</f>
        <v>0</v>
      </c>
      <c r="CN473" s="148">
        <f>+'[2]Norte de Santander'!Q473</f>
        <v>5</v>
      </c>
      <c r="CO473" s="148">
        <f>+'[2]Norte de Santander'!R473</f>
        <v>0</v>
      </c>
      <c r="CP473" s="148">
        <f>+'[2]Norte de Santander'!AG473</f>
        <v>0</v>
      </c>
      <c r="CQ473" s="148">
        <f>+[2]Putumayo!Q473</f>
        <v>0</v>
      </c>
      <c r="CR473" s="148">
        <f>+[2]Putumayo!R473</f>
        <v>0</v>
      </c>
      <c r="CS473" s="148">
        <f>+[2]Putumayo!AG473</f>
        <v>0</v>
      </c>
      <c r="CT473" s="148">
        <f>+[2]Quindio!Q473</f>
        <v>4</v>
      </c>
      <c r="CU473" s="148">
        <f>+[2]Quindio!R473</f>
        <v>0</v>
      </c>
      <c r="CV473" s="148">
        <f>+[2]Quindio!AG473</f>
        <v>0</v>
      </c>
      <c r="CW473" s="148">
        <f>+[2]Risaralda!Q473</f>
        <v>5</v>
      </c>
      <c r="CX473" s="148">
        <f>+[2]Risaralda!R473</f>
        <v>0</v>
      </c>
      <c r="CY473" s="148">
        <f>+[2]Risaralda!AG473</f>
        <v>0</v>
      </c>
      <c r="CZ473" s="148">
        <f>+'[2]San Anadrés'!Q473</f>
        <v>0</v>
      </c>
      <c r="DA473" s="148">
        <f>+'[2]San Anadrés'!R473</f>
        <v>0</v>
      </c>
      <c r="DB473" s="148">
        <f>+'[2]San Anadrés'!AG473</f>
        <v>0</v>
      </c>
      <c r="DC473" s="148">
        <f>+[2]Santander!Q473</f>
        <v>5</v>
      </c>
      <c r="DD473" s="148">
        <f>+[2]Santander!R473</f>
        <v>0</v>
      </c>
      <c r="DE473" s="148">
        <f>+[2]Santander!AG473</f>
        <v>0</v>
      </c>
      <c r="DF473" s="148">
        <f>+[2]Sucre!Q473</f>
        <v>2</v>
      </c>
      <c r="DG473" s="148">
        <f>+[2]Sucre!R473</f>
        <v>0</v>
      </c>
      <c r="DH473" s="148">
        <f>+[2]Sucre!AG473</f>
        <v>0</v>
      </c>
      <c r="DI473" s="148">
        <f>+[2]Tolima!Q473</f>
        <v>5</v>
      </c>
      <c r="DJ473" s="148">
        <f>+[2]Tolima!R473</f>
        <v>0</v>
      </c>
      <c r="DK473" s="148">
        <f>+[2]Tolima!AG473</f>
        <v>0</v>
      </c>
      <c r="DL473" s="148">
        <f>+'[2]Valle del Cauca'!Q473</f>
        <v>5</v>
      </c>
      <c r="DM473" s="148">
        <f>+'[2]Valle del Cauca'!R473</f>
        <v>0</v>
      </c>
      <c r="DN473" s="148">
        <f>+'[2]Valle del Cauca'!AG473</f>
        <v>0</v>
      </c>
      <c r="DO473" s="148">
        <f>+[2]Vaupés!Q473</f>
        <v>0</v>
      </c>
      <c r="DP473" s="148">
        <f>+[2]Vaupés!R473</f>
        <v>0</v>
      </c>
      <c r="DQ473" s="148">
        <f>+[2]Vaupés!AG473</f>
        <v>0</v>
      </c>
      <c r="DR473" s="148">
        <f>+[2]Vichada!Q473</f>
        <v>2</v>
      </c>
      <c r="DS473" s="148">
        <f>+[2]Vichada!R473</f>
        <v>0</v>
      </c>
      <c r="DT473" s="148">
        <f>+[2]Vichada!AG473</f>
        <v>0</v>
      </c>
    </row>
    <row r="474" spans="1:124" ht="45" hidden="1" x14ac:dyDescent="0.25">
      <c r="A474" s="152" t="s">
        <v>718</v>
      </c>
      <c r="B474" s="143" t="str">
        <f t="shared" si="140"/>
        <v>5-0-16</v>
      </c>
      <c r="C474" s="142" t="s">
        <v>1347</v>
      </c>
      <c r="D474" s="142" t="s">
        <v>55</v>
      </c>
      <c r="E474" s="1" t="s">
        <v>56</v>
      </c>
      <c r="F474" s="1" t="s">
        <v>1561</v>
      </c>
      <c r="G474" s="212" t="s">
        <v>1562</v>
      </c>
      <c r="H474" s="143" t="s">
        <v>1563</v>
      </c>
      <c r="I474" s="146" t="s">
        <v>9</v>
      </c>
      <c r="J474" s="4"/>
      <c r="K474" s="4"/>
      <c r="L474" s="146"/>
      <c r="M474" s="4"/>
      <c r="N474" s="146"/>
      <c r="O474" s="146"/>
      <c r="P474" s="146"/>
      <c r="Q474" s="143"/>
      <c r="R474" s="147"/>
      <c r="S474" s="147"/>
      <c r="T474" s="147"/>
      <c r="U474" s="147"/>
      <c r="V474" s="147"/>
      <c r="W474" s="147"/>
      <c r="X474" s="147"/>
      <c r="Y474" s="147"/>
      <c r="Z474" s="136"/>
      <c r="AA474" s="136"/>
      <c r="AB474" s="136"/>
      <c r="AC474" s="147"/>
      <c r="AD474" s="147"/>
      <c r="AE474" s="147"/>
      <c r="AF474" s="147"/>
      <c r="AG474" s="147"/>
      <c r="AH474" s="147"/>
      <c r="AI474" s="147"/>
      <c r="AJ474" s="147"/>
      <c r="AK474" s="147"/>
      <c r="AL474" s="147"/>
      <c r="AM474" s="147"/>
      <c r="AN474" s="147"/>
      <c r="AO474" s="147"/>
      <c r="AP474" s="147"/>
      <c r="AQ474" s="147"/>
      <c r="AR474" s="147"/>
      <c r="AS474" s="147"/>
      <c r="AT474" s="147"/>
      <c r="AU474" s="147"/>
      <c r="AV474" s="147"/>
      <c r="AW474" s="147"/>
      <c r="AX474" s="147"/>
      <c r="AY474" s="147"/>
      <c r="AZ474" s="147"/>
      <c r="BA474" s="143"/>
      <c r="BB474" s="143"/>
      <c r="BC474" s="147"/>
      <c r="BD474" s="143"/>
      <c r="BE474" s="143"/>
      <c r="BF474" s="147"/>
      <c r="BG474" s="143"/>
      <c r="BH474" s="143"/>
      <c r="BI474" s="147"/>
      <c r="BJ474" s="143"/>
      <c r="BK474" s="143"/>
      <c r="BL474" s="147"/>
      <c r="BM474" s="147"/>
      <c r="BN474" s="147"/>
      <c r="BO474" s="147"/>
      <c r="BP474" s="143"/>
      <c r="BQ474" s="143"/>
      <c r="BR474" s="147"/>
      <c r="BS474" s="147"/>
      <c r="BT474" s="147"/>
      <c r="BU474" s="147"/>
      <c r="BV474" s="147"/>
      <c r="BW474" s="147"/>
      <c r="BX474" s="147"/>
      <c r="BY474" s="143"/>
      <c r="BZ474" s="143"/>
      <c r="CA474" s="147"/>
      <c r="CB474" s="143"/>
      <c r="CC474" s="143"/>
      <c r="CD474" s="147"/>
      <c r="CE474" s="143"/>
      <c r="CF474" s="143"/>
      <c r="CG474" s="147"/>
      <c r="CH474" s="143"/>
      <c r="CI474" s="143"/>
      <c r="CJ474" s="147"/>
      <c r="CK474" s="143"/>
      <c r="CL474" s="143"/>
      <c r="CM474" s="147"/>
      <c r="CN474" s="147"/>
      <c r="CO474" s="147"/>
      <c r="CP474" s="147"/>
      <c r="CQ474" s="143"/>
      <c r="CR474" s="143"/>
      <c r="CS474" s="147"/>
      <c r="CT474" s="143"/>
      <c r="CU474" s="143"/>
      <c r="CV474" s="147"/>
      <c r="CW474" s="143"/>
      <c r="CX474" s="143"/>
      <c r="CY474" s="147"/>
      <c r="CZ474" s="143"/>
      <c r="DA474" s="143"/>
      <c r="DB474" s="147"/>
      <c r="DC474" s="143"/>
      <c r="DD474" s="143"/>
      <c r="DE474" s="147"/>
      <c r="DF474" s="143"/>
      <c r="DG474" s="143"/>
      <c r="DH474" s="147"/>
      <c r="DI474" s="147"/>
      <c r="DJ474" s="147"/>
      <c r="DK474" s="147"/>
      <c r="DL474" s="143"/>
      <c r="DM474" s="143"/>
      <c r="DN474" s="147"/>
      <c r="DO474" s="143"/>
      <c r="DP474" s="143"/>
      <c r="DQ474" s="147"/>
      <c r="DR474" s="143"/>
      <c r="DS474" s="143"/>
      <c r="DT474" s="147"/>
    </row>
    <row r="475" spans="1:124" ht="67.5" hidden="1" x14ac:dyDescent="0.25">
      <c r="A475" s="152" t="s">
        <v>718</v>
      </c>
      <c r="B475" s="149" t="str">
        <f t="shared" si="140"/>
        <v>5-0-16-1</v>
      </c>
      <c r="C475" s="192" t="s">
        <v>1347</v>
      </c>
      <c r="D475" s="88" t="s">
        <v>55</v>
      </c>
      <c r="E475" s="204" t="s">
        <v>56</v>
      </c>
      <c r="F475" s="192" t="s">
        <v>1561</v>
      </c>
      <c r="G475" s="204" t="s">
        <v>1562</v>
      </c>
      <c r="H475" s="135" t="s">
        <v>1564</v>
      </c>
      <c r="I475" s="192" t="s">
        <v>1565</v>
      </c>
      <c r="J475" s="135">
        <v>5800</v>
      </c>
      <c r="K475" s="135"/>
      <c r="L475" s="192" t="s">
        <v>1566</v>
      </c>
      <c r="M475" s="135">
        <v>4114</v>
      </c>
      <c r="N475" s="192" t="s">
        <v>1567</v>
      </c>
      <c r="O475" s="192" t="s">
        <v>58</v>
      </c>
      <c r="P475" s="192" t="s">
        <v>60</v>
      </c>
      <c r="Q475" s="69">
        <f t="shared" ref="Q475:Q479" si="143">V475/U475*100</f>
        <v>0.55172413793103448</v>
      </c>
      <c r="R475" s="83" t="e">
        <f t="shared" si="125"/>
        <v>#DIV/0!</v>
      </c>
      <c r="S475" s="83">
        <f>+[2]Amazonas!S475+[2]Antioquia!S475+[2]Atantico!S475+[2]Arauca!S475+[2]Bolivar!S475+[2]Boyacá!S475+[2]Caldas!S475+[2]Caquetá!S475+[2]Casanare!S475+[2]Cauca!S475+[2]Cesar!S475+[2]Chocó!S475+[2]Córdoba!S475+[2]Cundinamarca!S475+[2]Guainía!S475+[2]Guaviare!S475+[2]Huila!S475+'[2]La Guajira'!S475+[2]Magdalena!S475+[2]Meta!S475+[2]Nariño!S475+'[2]Norte de Santander'!S475+[2]Putumayo!S475+[2]Quindio!S475+[2]Risaralda!S475+'[2]San Anadrés'!S475+[2]Santander!S475+[2]Sucre!S475+[2]Tolima!S475+'[2]Valle del Cauca'!S475+[2]Vaupés!S475+[2]Vichada!S475</f>
        <v>0</v>
      </c>
      <c r="T475" s="83">
        <f>+[2]Amazonas!T475+[2]Antioquia!T475+[2]Atantico!T475+[2]Arauca!T475+[2]Bolivar!T475+[2]Boyacá!T475+[2]Caldas!T475+[2]Caquetá!T475+[2]Casanare!T475+[2]Cauca!T475+[2]Cesar!T475+[2]Chocó!T475+[2]Córdoba!T475+[2]Cundinamarca!T475+[2]Guainía!T475+[2]Guaviare!T475+[2]Huila!T475+'[2]La Guajira'!T475+[2]Magdalena!T475+[2]Meta!T475+[2]Nariño!T475+'[2]Norte de Santander'!T475+[2]Putumayo!T475+[2]Quindio!T475+[2]Risaralda!T475+'[2]San Anadrés'!T475+[2]Santander!T475+[2]Sucre!T475+[2]Tolima!T475+'[2]Valle del Cauca'!T475+[2]Vaupés!T475+[2]Vichada!T475</f>
        <v>0</v>
      </c>
      <c r="U475" s="148">
        <f>W475+Z475</f>
        <v>5800</v>
      </c>
      <c r="V475" s="148">
        <f>Y475+AB475</f>
        <v>32</v>
      </c>
      <c r="W475" s="148">
        <f>+'[2]Oficinas Nacionales'!Q475</f>
        <v>100</v>
      </c>
      <c r="X475" s="148">
        <f>+'[2]Oficinas Nacionales'!R475</f>
        <v>0</v>
      </c>
      <c r="Y475" s="148">
        <f>+'[2]Oficinas Nacionales'!AG475</f>
        <v>0</v>
      </c>
      <c r="Z475" s="148">
        <f>+AC475+AF475+AI475+AL475+AO475+AR475+AU475+AX475+BA475+BD475+BG475+BJ475+BM475+BP475+BS475+BV475+BY475+CB475+CE475+CH475+CK475+CN475+CQ475+CT475+CW475+CZ475+DC475+DF475+DI475+DL475+DO475+DR475</f>
        <v>5700</v>
      </c>
      <c r="AA475" s="148">
        <f>+AD475+AG475+AK475+AM475+AP475+AS475+AV475+AY475+BB475+BE475+BH475+BK475+BN475+BQ475+BT475+BW475+BZ475+CC475+CF475+CI475+CL475+CO475+CR475+CU475+CX475+DA475+DD475+DG475+DJ475+DM475+DP475+DS475</f>
        <v>0</v>
      </c>
      <c r="AB475" s="148">
        <f>+AE475+AH475+AK475+AN475+AQ475+AT475+AW475+AZ475+BC475+BF475+BI475+BL475+BO475+BR475+BU475+BX475+CA475+CD475+CG475+CJ475+CM475+CP475+CS475+CV475+CY475+DB475+DE475+DH475+DK475+DN475+DQ475+DT475</f>
        <v>32</v>
      </c>
      <c r="AC475" s="148">
        <f>+[2]Amazonas!Q475</f>
        <v>0</v>
      </c>
      <c r="AD475" s="148">
        <f>+[2]Amazonas!R475</f>
        <v>0</v>
      </c>
      <c r="AE475" s="148">
        <f>+[2]Amazonas!AG475</f>
        <v>0</v>
      </c>
      <c r="AF475" s="148">
        <f>+[2]Antioquia!Q475</f>
        <v>889</v>
      </c>
      <c r="AG475" s="148">
        <f>+[2]Antioquia!R475</f>
        <v>0</v>
      </c>
      <c r="AH475" s="148">
        <f>+[2]Antioquia!AG475</f>
        <v>0</v>
      </c>
      <c r="AI475" s="148">
        <f>+[2]Atantico!Q475</f>
        <v>46</v>
      </c>
      <c r="AJ475" s="148">
        <f>+[2]Atantico!R475</f>
        <v>15</v>
      </c>
      <c r="AK475" s="148">
        <f>+[2]Atantico!AG475</f>
        <v>0</v>
      </c>
      <c r="AL475" s="148">
        <f>+[2]Arauca!Q475</f>
        <v>0</v>
      </c>
      <c r="AM475" s="148">
        <f>+[2]Arauca!R475</f>
        <v>0</v>
      </c>
      <c r="AN475" s="148">
        <f>+[2]Arauca!AG475</f>
        <v>0</v>
      </c>
      <c r="AO475" s="148">
        <f>+[2]Bolivar!Q475</f>
        <v>17</v>
      </c>
      <c r="AP475" s="148">
        <f>+[2]Bolivar!R475</f>
        <v>0</v>
      </c>
      <c r="AQ475" s="148">
        <f>+[2]Bolivar!AG475</f>
        <v>0</v>
      </c>
      <c r="AR475" s="148">
        <f>+[2]Boyacá!Q475</f>
        <v>447</v>
      </c>
      <c r="AS475" s="148">
        <f>+[2]Boyacá!R475</f>
        <v>0</v>
      </c>
      <c r="AT475" s="148">
        <f>+[2]Boyacá!AG475</f>
        <v>0</v>
      </c>
      <c r="AU475" s="148">
        <f>+[2]Caldas!Q475</f>
        <v>205</v>
      </c>
      <c r="AV475" s="148">
        <f>+[2]Caldas!R475</f>
        <v>0</v>
      </c>
      <c r="AW475" s="148">
        <f>+[2]Caldas!AG475</f>
        <v>0</v>
      </c>
      <c r="AX475" s="148">
        <f>+[2]Caquetá!Q475</f>
        <v>0</v>
      </c>
      <c r="AY475" s="148">
        <f>+[2]Caquetá!R475</f>
        <v>0</v>
      </c>
      <c r="AZ475" s="148">
        <f>+[2]Caquetá!AG475</f>
        <v>0</v>
      </c>
      <c r="BA475" s="148">
        <f>+[2]Casanare!Q475</f>
        <v>0</v>
      </c>
      <c r="BB475" s="148">
        <f>+[2]Casanare!R475</f>
        <v>0</v>
      </c>
      <c r="BC475" s="148">
        <f>+[2]Casanare!AG475</f>
        <v>0</v>
      </c>
      <c r="BD475" s="148">
        <f>+[2]Cauca!Q475</f>
        <v>186</v>
      </c>
      <c r="BE475" s="148">
        <f>+[2]Cauca!R475</f>
        <v>0</v>
      </c>
      <c r="BF475" s="148">
        <f>+[2]Cauca!AG475</f>
        <v>0</v>
      </c>
      <c r="BG475" s="148">
        <f>+[2]Cesar!Q475</f>
        <v>45</v>
      </c>
      <c r="BH475" s="148">
        <f>+[2]Cesar!R475</f>
        <v>0</v>
      </c>
      <c r="BI475" s="148">
        <f>+[2]Cesar!AG475</f>
        <v>0</v>
      </c>
      <c r="BJ475" s="148">
        <f>+[2]Chocó!Q475</f>
        <v>8</v>
      </c>
      <c r="BK475" s="148">
        <f>+[2]Chocó!R475</f>
        <v>0</v>
      </c>
      <c r="BL475" s="148">
        <f>+[2]Chocó!AG475</f>
        <v>2</v>
      </c>
      <c r="BM475" s="148">
        <f>+[2]Córdoba!Q475</f>
        <v>240</v>
      </c>
      <c r="BN475" s="148">
        <f>+[2]Córdoba!R475</f>
        <v>0</v>
      </c>
      <c r="BO475" s="148">
        <f>+[2]Córdoba!AG475</f>
        <v>0</v>
      </c>
      <c r="BP475" s="148">
        <f>+[2]Cundinamarca!Q475</f>
        <v>990</v>
      </c>
      <c r="BQ475" s="148">
        <f>+[2]Cundinamarca!R475</f>
        <v>0</v>
      </c>
      <c r="BR475" s="148">
        <f>+[2]Cundinamarca!AG475</f>
        <v>24</v>
      </c>
      <c r="BS475" s="148">
        <f>+[2]Guainía!Q475</f>
        <v>0</v>
      </c>
      <c r="BT475" s="148">
        <f>+[2]Guainía!R475</f>
        <v>0</v>
      </c>
      <c r="BU475" s="148">
        <f>+[2]Guainía!AG475</f>
        <v>0</v>
      </c>
      <c r="BV475" s="148">
        <f>+[2]Guaviare!Q475</f>
        <v>0</v>
      </c>
      <c r="BW475" s="148">
        <f>+[2]Guaviare!R475</f>
        <v>0</v>
      </c>
      <c r="BX475" s="148">
        <f>+[2]Guaviare!AG475</f>
        <v>0</v>
      </c>
      <c r="BY475" s="148">
        <f>+[2]Huila!Q475</f>
        <v>144</v>
      </c>
      <c r="BZ475" s="148">
        <f>+[2]Huila!R475</f>
        <v>0</v>
      </c>
      <c r="CA475" s="148">
        <f>+[2]Huila!AG475</f>
        <v>0</v>
      </c>
      <c r="CB475" s="148">
        <f>+'[2]La Guajira'!Q475</f>
        <v>57</v>
      </c>
      <c r="CC475" s="148">
        <f>+'[2]La Guajira'!R475</f>
        <v>0</v>
      </c>
      <c r="CD475" s="148">
        <f>+'[2]La Guajira'!AG475</f>
        <v>0</v>
      </c>
      <c r="CE475" s="148">
        <f>+[2]Magdalena!Q475</f>
        <v>970</v>
      </c>
      <c r="CF475" s="148">
        <f>+[2]Magdalena!R475</f>
        <v>0</v>
      </c>
      <c r="CG475" s="148">
        <f>+[2]Magdalena!AG475</f>
        <v>0</v>
      </c>
      <c r="CH475" s="148">
        <f>+[2]Meta!Q475</f>
        <v>167</v>
      </c>
      <c r="CI475" s="148">
        <f>+[2]Meta!R475</f>
        <v>0</v>
      </c>
      <c r="CJ475" s="148">
        <f>+[2]Meta!AG475</f>
        <v>6</v>
      </c>
      <c r="CK475" s="148">
        <f>+[2]Nariño!Q475</f>
        <v>132</v>
      </c>
      <c r="CL475" s="148">
        <f>+[2]Nariño!R475</f>
        <v>0</v>
      </c>
      <c r="CM475" s="148">
        <f>+[2]Nariño!AG475</f>
        <v>0</v>
      </c>
      <c r="CN475" s="148">
        <f>+'[2]Norte de Santander'!Q475</f>
        <v>108</v>
      </c>
      <c r="CO475" s="148">
        <f>+'[2]Norte de Santander'!R475</f>
        <v>0</v>
      </c>
      <c r="CP475" s="148">
        <f>+'[2]Norte de Santander'!AG475</f>
        <v>0</v>
      </c>
      <c r="CQ475" s="148">
        <f>+[2]Putumayo!Q475</f>
        <v>0</v>
      </c>
      <c r="CR475" s="148">
        <f>+[2]Putumayo!R475</f>
        <v>0</v>
      </c>
      <c r="CS475" s="148">
        <f>+[2]Putumayo!AG475</f>
        <v>0</v>
      </c>
      <c r="CT475" s="148">
        <f>+[2]Quindio!Q475</f>
        <v>222</v>
      </c>
      <c r="CU475" s="148">
        <f>+[2]Quindio!R475</f>
        <v>0</v>
      </c>
      <c r="CV475" s="148">
        <f>+[2]Quindio!AG475</f>
        <v>0</v>
      </c>
      <c r="CW475" s="148">
        <f>+[2]Risaralda!Q475</f>
        <v>107</v>
      </c>
      <c r="CX475" s="148">
        <f>+[2]Risaralda!R475</f>
        <v>0</v>
      </c>
      <c r="CY475" s="148">
        <f>+[2]Risaralda!AG475</f>
        <v>0</v>
      </c>
      <c r="CZ475" s="148">
        <f>+'[2]San Anadrés'!Q475</f>
        <v>0</v>
      </c>
      <c r="DA475" s="148">
        <f>+'[2]San Anadrés'!R475</f>
        <v>0</v>
      </c>
      <c r="DB475" s="148">
        <f>+'[2]San Anadrés'!AG475</f>
        <v>0</v>
      </c>
      <c r="DC475" s="148">
        <f>+[2]Santander!Q475</f>
        <v>132</v>
      </c>
      <c r="DD475" s="148">
        <f>+[2]Santander!R475</f>
        <v>0</v>
      </c>
      <c r="DE475" s="148">
        <f>+[2]Santander!AG475</f>
        <v>0</v>
      </c>
      <c r="DF475" s="148">
        <f>+[2]Sucre!Q475</f>
        <v>54</v>
      </c>
      <c r="DG475" s="148">
        <f>+[2]Sucre!R475</f>
        <v>0</v>
      </c>
      <c r="DH475" s="148">
        <f>+[2]Sucre!AG475</f>
        <v>0</v>
      </c>
      <c r="DI475" s="148">
        <f>+[2]Tolima!Q475</f>
        <v>188</v>
      </c>
      <c r="DJ475" s="148">
        <f>+[2]Tolima!R475</f>
        <v>0</v>
      </c>
      <c r="DK475" s="148">
        <f>+[2]Tolima!AG475</f>
        <v>0</v>
      </c>
      <c r="DL475" s="148">
        <f>+'[2]Valle del Cauca'!Q475</f>
        <v>346</v>
      </c>
      <c r="DM475" s="148">
        <f>+'[2]Valle del Cauca'!R475</f>
        <v>0</v>
      </c>
      <c r="DN475" s="148">
        <f>+'[2]Valle del Cauca'!AG475</f>
        <v>0</v>
      </c>
      <c r="DO475" s="148">
        <f>+[2]Vaupés!Q475</f>
        <v>0</v>
      </c>
      <c r="DP475" s="148">
        <f>+[2]Vaupés!R475</f>
        <v>0</v>
      </c>
      <c r="DQ475" s="148">
        <f>+[2]Vaupés!AG475</f>
        <v>0</v>
      </c>
      <c r="DR475" s="148">
        <f>+[2]Vichada!Q475</f>
        <v>0</v>
      </c>
      <c r="DS475" s="148">
        <f>+[2]Vichada!R475</f>
        <v>0</v>
      </c>
      <c r="DT475" s="148">
        <f>+[2]Vichada!AG475</f>
        <v>0</v>
      </c>
    </row>
    <row r="476" spans="1:124" ht="45" hidden="1" x14ac:dyDescent="0.25">
      <c r="A476" s="152" t="s">
        <v>718</v>
      </c>
      <c r="B476" s="149" t="str">
        <f t="shared" si="140"/>
        <v>5-0-16-2</v>
      </c>
      <c r="C476" s="192" t="s">
        <v>1347</v>
      </c>
      <c r="D476" s="88" t="s">
        <v>55</v>
      </c>
      <c r="E476" s="204" t="s">
        <v>56</v>
      </c>
      <c r="F476" s="192" t="s">
        <v>1561</v>
      </c>
      <c r="G476" s="204" t="s">
        <v>1562</v>
      </c>
      <c r="H476" s="135" t="s">
        <v>1568</v>
      </c>
      <c r="I476" s="192" t="s">
        <v>1569</v>
      </c>
      <c r="J476" s="135">
        <v>4600</v>
      </c>
      <c r="K476" s="135"/>
      <c r="L476" s="192" t="s">
        <v>1570</v>
      </c>
      <c r="M476" s="135">
        <v>3962</v>
      </c>
      <c r="N476" s="192" t="s">
        <v>1571</v>
      </c>
      <c r="O476" s="192" t="s">
        <v>57</v>
      </c>
      <c r="P476" s="150" t="s">
        <v>60</v>
      </c>
      <c r="Q476" s="69">
        <f t="shared" si="143"/>
        <v>0.47826086956521735</v>
      </c>
      <c r="R476" s="83" t="e">
        <f t="shared" si="125"/>
        <v>#DIV/0!</v>
      </c>
      <c r="S476" s="83">
        <f>+[2]Amazonas!S476+[2]Antioquia!S476+[2]Atantico!S476+[2]Arauca!S476+[2]Bolivar!S476+[2]Boyacá!S476+[2]Caldas!S476+[2]Caquetá!S476+[2]Casanare!S476+[2]Cauca!S476+[2]Cesar!S476+[2]Chocó!S476+[2]Córdoba!S476+[2]Cundinamarca!S476+[2]Guainía!S476+[2]Guaviare!S476+[2]Huila!S476+'[2]La Guajira'!S476+[2]Magdalena!S476+[2]Meta!S476+[2]Nariño!S476+'[2]Norte de Santander'!S476+[2]Putumayo!S476+[2]Quindio!S476+[2]Risaralda!S476+'[2]San Anadrés'!S476+[2]Santander!S476+[2]Sucre!S476+[2]Tolima!S476+'[2]Valle del Cauca'!S476+[2]Vaupés!S476+[2]Vichada!S476</f>
        <v>0</v>
      </c>
      <c r="T476" s="83">
        <f>+[2]Amazonas!T476+[2]Antioquia!T476+[2]Atantico!T476+[2]Arauca!T476+[2]Bolivar!T476+[2]Boyacá!T476+[2]Caldas!T476+[2]Caquetá!T476+[2]Casanare!T476+[2]Cauca!T476+[2]Cesar!T476+[2]Chocó!T476+[2]Córdoba!T476+[2]Cundinamarca!T476+[2]Guainía!T476+[2]Guaviare!T476+[2]Huila!T476+'[2]La Guajira'!T476+[2]Magdalena!T476+[2]Meta!T476+[2]Nariño!T476+'[2]Norte de Santander'!T476+[2]Putumayo!T476+[2]Quindio!T476+[2]Risaralda!T476+'[2]San Anadrés'!T476+[2]Santander!T476+[2]Sucre!T476+[2]Tolima!T476+'[2]Valle del Cauca'!T476+[2]Vaupés!T476+[2]Vichada!T476</f>
        <v>0</v>
      </c>
      <c r="U476" s="148">
        <f>W476+Z476</f>
        <v>4600</v>
      </c>
      <c r="V476" s="148">
        <f>Y476+AB476</f>
        <v>22</v>
      </c>
      <c r="W476" s="148">
        <f>+'[2]Oficinas Nacionales'!Q476</f>
        <v>0</v>
      </c>
      <c r="X476" s="148">
        <f>+'[2]Oficinas Nacionales'!R476</f>
        <v>0</v>
      </c>
      <c r="Y476" s="148">
        <f>+'[2]Oficinas Nacionales'!AG476</f>
        <v>0</v>
      </c>
      <c r="Z476" s="148">
        <f>+AC476+AF476+AI476+AL476+AO476+AR476+AU476+AX476+BA476+BD476+BG476+BJ476+BM476+BP476+BS476+BV476+BY476+CB476+CE476+CH476+CK476+CN476+CQ476+CT476+CW476+CZ476+DC476+DF476+DI476+DL476+DO476+DR476</f>
        <v>4600</v>
      </c>
      <c r="AA476" s="148">
        <f>+AD476+AG476+AK476+AM476+AP476+AS476+AV476+AY476+BB476+BE476+BH476+BK476+BN476+BQ476+BT476+BW476+BZ476+CC476+CF476+CI476+CL476+CO476+CR476+CU476+CX476+DA476+DD476+DG476+DJ476+DM476+DP476+DS476</f>
        <v>0</v>
      </c>
      <c r="AB476" s="148">
        <f>+AE476+AH476+AK476+AN476+AQ476+AT476+AW476+AZ476+BC476+BF476+BI476+BL476+BO476+BR476+BU476+BX476+CA476+CD476+CG476+CJ476+CM476+CP476+CS476+CV476+CY476+DB476+DE476+DH476+DK476+DN476+DQ476+DT476</f>
        <v>22</v>
      </c>
      <c r="AC476" s="148">
        <f>+[2]Amazonas!Q476</f>
        <v>0</v>
      </c>
      <c r="AD476" s="148">
        <f>+[2]Amazonas!R476</f>
        <v>0</v>
      </c>
      <c r="AE476" s="148">
        <f>+[2]Amazonas!AG476</f>
        <v>0</v>
      </c>
      <c r="AF476" s="148">
        <f>+[2]Antioquia!Q476</f>
        <v>700</v>
      </c>
      <c r="AG476" s="148">
        <f>+[2]Antioquia!R476</f>
        <v>0</v>
      </c>
      <c r="AH476" s="148">
        <f>+[2]Antioquia!AG476</f>
        <v>0</v>
      </c>
      <c r="AI476" s="148">
        <f>+[2]Atantico!Q476</f>
        <v>0</v>
      </c>
      <c r="AJ476" s="148">
        <f>+[2]Atantico!R476</f>
        <v>3</v>
      </c>
      <c r="AK476" s="148">
        <f>+[2]Atantico!AG476</f>
        <v>0</v>
      </c>
      <c r="AL476" s="148">
        <f>+[2]Arauca!Q476</f>
        <v>0</v>
      </c>
      <c r="AM476" s="148">
        <f>+[2]Arauca!R476</f>
        <v>0</v>
      </c>
      <c r="AN476" s="148">
        <f>+[2]Arauca!AG476</f>
        <v>0</v>
      </c>
      <c r="AO476" s="148">
        <f>+[2]Bolivar!Q476</f>
        <v>8</v>
      </c>
      <c r="AP476" s="148">
        <f>+[2]Bolivar!R476</f>
        <v>0</v>
      </c>
      <c r="AQ476" s="148">
        <f>+[2]Bolivar!AG476</f>
        <v>0</v>
      </c>
      <c r="AR476" s="148">
        <f>+[2]Boyacá!Q476</f>
        <v>444</v>
      </c>
      <c r="AS476" s="148">
        <f>+[2]Boyacá!R476</f>
        <v>0</v>
      </c>
      <c r="AT476" s="148">
        <f>+[2]Boyacá!AG476</f>
        <v>0</v>
      </c>
      <c r="AU476" s="148">
        <f>+[2]Caldas!Q476</f>
        <v>172</v>
      </c>
      <c r="AV476" s="148">
        <f>+[2]Caldas!R476</f>
        <v>0</v>
      </c>
      <c r="AW476" s="148">
        <f>+[2]Caldas!AG476</f>
        <v>0</v>
      </c>
      <c r="AX476" s="148">
        <f>+[2]Caquetá!Q476</f>
        <v>0</v>
      </c>
      <c r="AY476" s="148">
        <f>+[2]Caquetá!R476</f>
        <v>0</v>
      </c>
      <c r="AZ476" s="148">
        <f>+[2]Caquetá!AG476</f>
        <v>0</v>
      </c>
      <c r="BA476" s="148">
        <f>+[2]Casanare!Q476</f>
        <v>0</v>
      </c>
      <c r="BB476" s="148">
        <f>+[2]Casanare!R476</f>
        <v>0</v>
      </c>
      <c r="BC476" s="148">
        <f>+[2]Casanare!AG476</f>
        <v>0</v>
      </c>
      <c r="BD476" s="148">
        <f>+[2]Cauca!Q476</f>
        <v>177</v>
      </c>
      <c r="BE476" s="148">
        <f>+[2]Cauca!R476</f>
        <v>0</v>
      </c>
      <c r="BF476" s="148">
        <f>+[2]Cauca!AG476</f>
        <v>0</v>
      </c>
      <c r="BG476" s="148">
        <f>+[2]Cesar!Q476</f>
        <v>30</v>
      </c>
      <c r="BH476" s="148">
        <f>+[2]Cesar!R476</f>
        <v>0</v>
      </c>
      <c r="BI476" s="148">
        <f>+[2]Cesar!AG476</f>
        <v>0</v>
      </c>
      <c r="BJ476" s="148">
        <f>+[2]Chocó!Q476</f>
        <v>8</v>
      </c>
      <c r="BK476" s="148">
        <f>+[2]Chocó!R476</f>
        <v>0</v>
      </c>
      <c r="BL476" s="148">
        <f>+[2]Chocó!AG476</f>
        <v>2</v>
      </c>
      <c r="BM476" s="148">
        <f>+[2]Córdoba!Q476</f>
        <v>225</v>
      </c>
      <c r="BN476" s="148">
        <f>+[2]Córdoba!R476</f>
        <v>0</v>
      </c>
      <c r="BO476" s="148">
        <f>+[2]Córdoba!AG476</f>
        <v>0</v>
      </c>
      <c r="BP476" s="148">
        <f>+[2]Cundinamarca!Q476</f>
        <v>558</v>
      </c>
      <c r="BQ476" s="148">
        <f>+[2]Cundinamarca!R476</f>
        <v>0</v>
      </c>
      <c r="BR476" s="148">
        <f>+[2]Cundinamarca!AG476</f>
        <v>20</v>
      </c>
      <c r="BS476" s="148">
        <f>+[2]Guainía!Q476</f>
        <v>0</v>
      </c>
      <c r="BT476" s="148">
        <f>+[2]Guainía!R476</f>
        <v>0</v>
      </c>
      <c r="BU476" s="148">
        <f>+[2]Guainía!AG476</f>
        <v>0</v>
      </c>
      <c r="BV476" s="148">
        <f>+[2]Guaviare!Q476</f>
        <v>0</v>
      </c>
      <c r="BW476" s="148">
        <f>+[2]Guaviare!R476</f>
        <v>0</v>
      </c>
      <c r="BX476" s="148">
        <f>+[2]Guaviare!AG476</f>
        <v>0</v>
      </c>
      <c r="BY476" s="148">
        <f>+[2]Huila!Q476</f>
        <v>132</v>
      </c>
      <c r="BZ476" s="148">
        <f>+[2]Huila!R476</f>
        <v>0</v>
      </c>
      <c r="CA476" s="148">
        <f>+[2]Huila!AG476</f>
        <v>0</v>
      </c>
      <c r="CB476" s="148">
        <f>+'[2]La Guajira'!Q476</f>
        <v>54</v>
      </c>
      <c r="CC476" s="148">
        <f>+'[2]La Guajira'!R476</f>
        <v>0</v>
      </c>
      <c r="CD476" s="148">
        <f>+'[2]La Guajira'!AG476</f>
        <v>0</v>
      </c>
      <c r="CE476" s="148">
        <f>+[2]Magdalena!Q476</f>
        <v>898</v>
      </c>
      <c r="CF476" s="148">
        <f>+[2]Magdalena!R476</f>
        <v>0</v>
      </c>
      <c r="CG476" s="148">
        <f>+[2]Magdalena!AG476</f>
        <v>0</v>
      </c>
      <c r="CH476" s="148">
        <f>+[2]Meta!Q476</f>
        <v>164</v>
      </c>
      <c r="CI476" s="148">
        <f>+[2]Meta!R476</f>
        <v>0</v>
      </c>
      <c r="CJ476" s="148">
        <f>+[2]Meta!AG476</f>
        <v>0</v>
      </c>
      <c r="CK476" s="148">
        <f>+[2]Nariño!Q476</f>
        <v>84</v>
      </c>
      <c r="CL476" s="148">
        <f>+[2]Nariño!R476</f>
        <v>0</v>
      </c>
      <c r="CM476" s="148">
        <f>+[2]Nariño!AG476</f>
        <v>0</v>
      </c>
      <c r="CN476" s="148">
        <f>+'[2]Norte de Santander'!Q476</f>
        <v>102</v>
      </c>
      <c r="CO476" s="148">
        <f>+'[2]Norte de Santander'!R476</f>
        <v>0</v>
      </c>
      <c r="CP476" s="148">
        <f>+'[2]Norte de Santander'!AG476</f>
        <v>0</v>
      </c>
      <c r="CQ476" s="148">
        <f>+[2]Putumayo!Q476</f>
        <v>0</v>
      </c>
      <c r="CR476" s="148">
        <f>+[2]Putumayo!R476</f>
        <v>0</v>
      </c>
      <c r="CS476" s="148">
        <f>+[2]Putumayo!AG476</f>
        <v>0</v>
      </c>
      <c r="CT476" s="148">
        <f>+[2]Quindio!Q476</f>
        <v>192</v>
      </c>
      <c r="CU476" s="148">
        <f>+[2]Quindio!R476</f>
        <v>0</v>
      </c>
      <c r="CV476" s="148">
        <f>+[2]Quindio!AG476</f>
        <v>0</v>
      </c>
      <c r="CW476" s="148">
        <f>+[2]Risaralda!Q476</f>
        <v>98</v>
      </c>
      <c r="CX476" s="148">
        <f>+[2]Risaralda!R476</f>
        <v>0</v>
      </c>
      <c r="CY476" s="148">
        <f>+[2]Risaralda!AG476</f>
        <v>0</v>
      </c>
      <c r="CZ476" s="148">
        <f>+'[2]San Anadrés'!Q476</f>
        <v>0</v>
      </c>
      <c r="DA476" s="148">
        <f>+'[2]San Anadrés'!R476</f>
        <v>0</v>
      </c>
      <c r="DB476" s="148">
        <f>+'[2]San Anadrés'!AG476</f>
        <v>0</v>
      </c>
      <c r="DC476" s="148">
        <f>+[2]Santander!Q476</f>
        <v>96</v>
      </c>
      <c r="DD476" s="148">
        <f>+[2]Santander!R476</f>
        <v>0</v>
      </c>
      <c r="DE476" s="148">
        <f>+[2]Santander!AG476</f>
        <v>0</v>
      </c>
      <c r="DF476" s="148">
        <f>+[2]Sucre!Q476</f>
        <v>24</v>
      </c>
      <c r="DG476" s="148">
        <f>+[2]Sucre!R476</f>
        <v>0</v>
      </c>
      <c r="DH476" s="148">
        <f>+[2]Sucre!AG476</f>
        <v>0</v>
      </c>
      <c r="DI476" s="148">
        <f>+[2]Tolima!Q476</f>
        <v>164</v>
      </c>
      <c r="DJ476" s="148">
        <f>+[2]Tolima!R476</f>
        <v>0</v>
      </c>
      <c r="DK476" s="148">
        <f>+[2]Tolima!AG476</f>
        <v>0</v>
      </c>
      <c r="DL476" s="148">
        <f>+'[2]Valle del Cauca'!Q476</f>
        <v>270</v>
      </c>
      <c r="DM476" s="148">
        <f>+'[2]Valle del Cauca'!R476</f>
        <v>0</v>
      </c>
      <c r="DN476" s="148">
        <f>+'[2]Valle del Cauca'!AG476</f>
        <v>0</v>
      </c>
      <c r="DO476" s="148">
        <f>+[2]Vaupés!Q476</f>
        <v>0</v>
      </c>
      <c r="DP476" s="148">
        <f>+[2]Vaupés!R476</f>
        <v>0</v>
      </c>
      <c r="DQ476" s="148">
        <f>+[2]Vaupés!AG476</f>
        <v>0</v>
      </c>
      <c r="DR476" s="148">
        <f>+[2]Vichada!Q476</f>
        <v>0</v>
      </c>
      <c r="DS476" s="148">
        <f>+[2]Vichada!R476</f>
        <v>0</v>
      </c>
      <c r="DT476" s="148">
        <f>+[2]Vichada!AG476</f>
        <v>0</v>
      </c>
    </row>
    <row r="477" spans="1:124" ht="45" hidden="1" x14ac:dyDescent="0.25">
      <c r="A477" s="152" t="s">
        <v>718</v>
      </c>
      <c r="B477" s="149" t="str">
        <f t="shared" si="140"/>
        <v>5-0-16-3</v>
      </c>
      <c r="C477" s="192" t="s">
        <v>1347</v>
      </c>
      <c r="D477" s="88" t="s">
        <v>55</v>
      </c>
      <c r="E477" s="204" t="s">
        <v>56</v>
      </c>
      <c r="F477" s="192" t="s">
        <v>1561</v>
      </c>
      <c r="G477" s="204" t="s">
        <v>1562</v>
      </c>
      <c r="H477" s="135" t="s">
        <v>1572</v>
      </c>
      <c r="I477" s="192" t="s">
        <v>1573</v>
      </c>
      <c r="J477" s="135">
        <v>1100</v>
      </c>
      <c r="K477" s="135"/>
      <c r="L477" s="192" t="s">
        <v>1574</v>
      </c>
      <c r="M477" s="135">
        <v>322</v>
      </c>
      <c r="N477" s="192" t="s">
        <v>1575</v>
      </c>
      <c r="O477" s="192" t="s">
        <v>57</v>
      </c>
      <c r="P477" s="150" t="s">
        <v>60</v>
      </c>
      <c r="Q477" s="69">
        <f t="shared" si="143"/>
        <v>0.36363636363636365</v>
      </c>
      <c r="R477" s="83" t="e">
        <f t="shared" si="125"/>
        <v>#DIV/0!</v>
      </c>
      <c r="S477" s="83">
        <f>+[2]Amazonas!S477+[2]Antioquia!S477+[2]Atantico!S477+[2]Arauca!S477+[2]Bolivar!S477+[2]Boyacá!S477+[2]Caldas!S477+[2]Caquetá!S477+[2]Casanare!S477+[2]Cauca!S477+[2]Cesar!S477+[2]Chocó!S477+[2]Córdoba!S477+[2]Cundinamarca!S477+[2]Guainía!S477+[2]Guaviare!S477+[2]Huila!S477+'[2]La Guajira'!S477+[2]Magdalena!S477+[2]Meta!S477+[2]Nariño!S477+'[2]Norte de Santander'!S477+[2]Putumayo!S477+[2]Quindio!S477+[2]Risaralda!S477+'[2]San Anadrés'!S477+[2]Santander!S477+[2]Sucre!S477+[2]Tolima!S477+'[2]Valle del Cauca'!S477+[2]Vaupés!S477+[2]Vichada!S477</f>
        <v>0</v>
      </c>
      <c r="T477" s="83">
        <f>+[2]Amazonas!T477+[2]Antioquia!T477+[2]Atantico!T477+[2]Arauca!T477+[2]Bolivar!T477+[2]Boyacá!T477+[2]Caldas!T477+[2]Caquetá!T477+[2]Casanare!T477+[2]Cauca!T477+[2]Cesar!T477+[2]Chocó!T477+[2]Córdoba!T477+[2]Cundinamarca!T477+[2]Guainía!T477+[2]Guaviare!T477+[2]Huila!T477+'[2]La Guajira'!T477+[2]Magdalena!T477+[2]Meta!T477+[2]Nariño!T477+'[2]Norte de Santander'!T477+[2]Putumayo!T477+[2]Quindio!T477+[2]Risaralda!T477+'[2]San Anadrés'!T477+[2]Santander!T477+[2]Sucre!T477+[2]Tolima!T477+'[2]Valle del Cauca'!T477+[2]Vaupés!T477+[2]Vichada!T477</f>
        <v>0</v>
      </c>
      <c r="U477" s="148">
        <f>W477+Z477</f>
        <v>1100</v>
      </c>
      <c r="V477" s="148">
        <f>Y477+AB477</f>
        <v>4</v>
      </c>
      <c r="W477" s="148">
        <f>+'[2]Oficinas Nacionales'!Q477</f>
        <v>0</v>
      </c>
      <c r="X477" s="148">
        <f>+'[2]Oficinas Nacionales'!R477</f>
        <v>0</v>
      </c>
      <c r="Y477" s="148">
        <f>+'[2]Oficinas Nacionales'!AG477</f>
        <v>0</v>
      </c>
      <c r="Z477" s="148">
        <f>+AC477+AF477+AI477+AL477+AO477+AR477+AU477+AX477+BA477+BD477+BG477+BJ477+BM477+BP477+BS477+BV477+BY477+CB477+CE477+CH477+CK477+CN477+CQ477+CT477+CW477+CZ477+DC477+DF477+DI477+DL477+DO477+DR477</f>
        <v>1100</v>
      </c>
      <c r="AA477" s="148">
        <f>+AD477+AG477+AK477+AM477+AP477+AS477+AV477+AY477+BB477+BE477+BH477+BK477+BN477+BQ477+BT477+BW477+BZ477+CC477+CF477+CI477+CL477+CO477+CR477+CU477+CX477+DA477+DD477+DG477+DJ477+DM477+DP477+DS477</f>
        <v>0</v>
      </c>
      <c r="AB477" s="148">
        <f>+AE477+AH477+AK477+AN477+AQ477+AT477+AW477+AZ477+BC477+BF477+BI477+BL477+BO477+BR477+BU477+BX477+CA477+CD477+CG477+CJ477+CM477+CP477+CS477+CV477+CY477+DB477+DE477+DH477+DK477+DN477+DQ477+DT477</f>
        <v>4</v>
      </c>
      <c r="AC477" s="148">
        <f>+[2]Amazonas!Q477</f>
        <v>0</v>
      </c>
      <c r="AD477" s="148">
        <f>+[2]Amazonas!R477</f>
        <v>0</v>
      </c>
      <c r="AE477" s="148">
        <f>+[2]Amazonas!AG477</f>
        <v>0</v>
      </c>
      <c r="AF477" s="148">
        <f>+[2]Antioquia!Q477</f>
        <v>189</v>
      </c>
      <c r="AG477" s="148">
        <f>+[2]Antioquia!R477</f>
        <v>0</v>
      </c>
      <c r="AH477" s="148">
        <f>+[2]Antioquia!AG477</f>
        <v>0</v>
      </c>
      <c r="AI477" s="148">
        <f>+[2]Atantico!Q477</f>
        <v>46</v>
      </c>
      <c r="AJ477" s="148">
        <f>+[2]Atantico!R477</f>
        <v>15</v>
      </c>
      <c r="AK477" s="148">
        <f>+[2]Atantico!AG477</f>
        <v>0</v>
      </c>
      <c r="AL477" s="148">
        <f>+[2]Arauca!Q477</f>
        <v>0</v>
      </c>
      <c r="AM477" s="148">
        <f>+[2]Arauca!R477</f>
        <v>0</v>
      </c>
      <c r="AN477" s="148">
        <f>+[2]Arauca!AG477</f>
        <v>0</v>
      </c>
      <c r="AO477" s="148">
        <f>+[2]Bolivar!Q477</f>
        <v>9</v>
      </c>
      <c r="AP477" s="148">
        <f>+[2]Bolivar!R477</f>
        <v>0</v>
      </c>
      <c r="AQ477" s="148">
        <f>+[2]Bolivar!AG477</f>
        <v>0</v>
      </c>
      <c r="AR477" s="148">
        <f>+[2]Boyacá!Q477</f>
        <v>3</v>
      </c>
      <c r="AS477" s="148">
        <f>+[2]Boyacá!R477</f>
        <v>0</v>
      </c>
      <c r="AT477" s="148">
        <f>+[2]Boyacá!AG477</f>
        <v>0</v>
      </c>
      <c r="AU477" s="148">
        <f>+[2]Caldas!Q477</f>
        <v>33</v>
      </c>
      <c r="AV477" s="148">
        <f>+[2]Caldas!R477</f>
        <v>0</v>
      </c>
      <c r="AW477" s="148">
        <f>+[2]Caldas!AG477</f>
        <v>0</v>
      </c>
      <c r="AX477" s="148">
        <f>+[2]Caquetá!Q477</f>
        <v>0</v>
      </c>
      <c r="AY477" s="148">
        <f>+[2]Caquetá!R477</f>
        <v>0</v>
      </c>
      <c r="AZ477" s="148">
        <f>+[2]Caquetá!AG477</f>
        <v>0</v>
      </c>
      <c r="BA477" s="148">
        <f>+[2]Casanare!Q477</f>
        <v>0</v>
      </c>
      <c r="BB477" s="148">
        <f>+[2]Casanare!R477</f>
        <v>0</v>
      </c>
      <c r="BC477" s="148">
        <f>+[2]Casanare!AG477</f>
        <v>0</v>
      </c>
      <c r="BD477" s="148">
        <f>+[2]Cauca!Q477</f>
        <v>9</v>
      </c>
      <c r="BE477" s="148">
        <f>+[2]Cauca!R477</f>
        <v>0</v>
      </c>
      <c r="BF477" s="148">
        <f>+[2]Cauca!AG477</f>
        <v>0</v>
      </c>
      <c r="BG477" s="148">
        <f>+[2]Cesar!Q477</f>
        <v>15</v>
      </c>
      <c r="BH477" s="148">
        <f>+[2]Cesar!R477</f>
        <v>0</v>
      </c>
      <c r="BI477" s="148">
        <f>+[2]Cesar!AG477</f>
        <v>0</v>
      </c>
      <c r="BJ477" s="148">
        <f>+[2]Chocó!Q477</f>
        <v>0</v>
      </c>
      <c r="BK477" s="148">
        <f>+[2]Chocó!R477</f>
        <v>0</v>
      </c>
      <c r="BL477" s="148">
        <f>+[2]Chocó!AG477</f>
        <v>0</v>
      </c>
      <c r="BM477" s="148">
        <f>+[2]Córdoba!Q477</f>
        <v>15</v>
      </c>
      <c r="BN477" s="148">
        <f>+[2]Córdoba!R477</f>
        <v>0</v>
      </c>
      <c r="BO477" s="148">
        <f>+[2]Córdoba!AG477</f>
        <v>0</v>
      </c>
      <c r="BP477" s="148">
        <f>+[2]Cundinamarca!Q477</f>
        <v>432</v>
      </c>
      <c r="BQ477" s="148">
        <f>+[2]Cundinamarca!R477</f>
        <v>0</v>
      </c>
      <c r="BR477" s="148">
        <f>+[2]Cundinamarca!AG477</f>
        <v>4</v>
      </c>
      <c r="BS477" s="148">
        <f>+[2]Guainía!Q477</f>
        <v>0</v>
      </c>
      <c r="BT477" s="148">
        <f>+[2]Guainía!R477</f>
        <v>0</v>
      </c>
      <c r="BU477" s="148">
        <f>+[2]Guainía!AG477</f>
        <v>0</v>
      </c>
      <c r="BV477" s="148">
        <f>+[2]Guaviare!Q477</f>
        <v>0</v>
      </c>
      <c r="BW477" s="148">
        <f>+[2]Guaviare!R477</f>
        <v>0</v>
      </c>
      <c r="BX477" s="148">
        <f>+[2]Guaviare!AG477</f>
        <v>0</v>
      </c>
      <c r="BY477" s="148">
        <f>+[2]Huila!Q477</f>
        <v>12</v>
      </c>
      <c r="BZ477" s="148">
        <f>+[2]Huila!R477</f>
        <v>0</v>
      </c>
      <c r="CA477" s="148">
        <f>+[2]Huila!AG477</f>
        <v>0</v>
      </c>
      <c r="CB477" s="148">
        <f>+'[2]La Guajira'!Q477</f>
        <v>3</v>
      </c>
      <c r="CC477" s="148">
        <f>+'[2]La Guajira'!R477</f>
        <v>0</v>
      </c>
      <c r="CD477" s="148">
        <f>+'[2]La Guajira'!AG477</f>
        <v>0</v>
      </c>
      <c r="CE477" s="148">
        <f>+[2]Magdalena!Q477</f>
        <v>72</v>
      </c>
      <c r="CF477" s="148">
        <f>+[2]Magdalena!R477</f>
        <v>0</v>
      </c>
      <c r="CG477" s="148">
        <f>+[2]Magdalena!AG477</f>
        <v>0</v>
      </c>
      <c r="CH477" s="148">
        <f>+[2]Meta!Q477</f>
        <v>3</v>
      </c>
      <c r="CI477" s="148">
        <f>+[2]Meta!R477</f>
        <v>0</v>
      </c>
      <c r="CJ477" s="148">
        <f>+[2]Meta!AG477</f>
        <v>0</v>
      </c>
      <c r="CK477" s="148">
        <f>+[2]Nariño!Q477</f>
        <v>48</v>
      </c>
      <c r="CL477" s="148">
        <f>+[2]Nariño!R477</f>
        <v>0</v>
      </c>
      <c r="CM477" s="148">
        <f>+[2]Nariño!AG477</f>
        <v>0</v>
      </c>
      <c r="CN477" s="148">
        <f>+'[2]Norte de Santander'!Q477</f>
        <v>6</v>
      </c>
      <c r="CO477" s="148">
        <f>+'[2]Norte de Santander'!R477</f>
        <v>0</v>
      </c>
      <c r="CP477" s="148">
        <f>+'[2]Norte de Santander'!AG477</f>
        <v>0</v>
      </c>
      <c r="CQ477" s="148">
        <f>+[2]Putumayo!Q477</f>
        <v>0</v>
      </c>
      <c r="CR477" s="148">
        <f>+[2]Putumayo!R477</f>
        <v>0</v>
      </c>
      <c r="CS477" s="148">
        <f>+[2]Putumayo!AG477</f>
        <v>0</v>
      </c>
      <c r="CT477" s="148">
        <f>+[2]Quindio!Q477</f>
        <v>30</v>
      </c>
      <c r="CU477" s="148">
        <f>+[2]Quindio!R477</f>
        <v>0</v>
      </c>
      <c r="CV477" s="148">
        <f>+[2]Quindio!AG477</f>
        <v>0</v>
      </c>
      <c r="CW477" s="148">
        <f>+[2]Risaralda!Q477</f>
        <v>9</v>
      </c>
      <c r="CX477" s="148">
        <f>+[2]Risaralda!R477</f>
        <v>0</v>
      </c>
      <c r="CY477" s="148">
        <f>+[2]Risaralda!AG477</f>
        <v>0</v>
      </c>
      <c r="CZ477" s="148">
        <f>+'[2]San Anadrés'!Q477</f>
        <v>0</v>
      </c>
      <c r="DA477" s="148">
        <f>+'[2]San Anadrés'!R477</f>
        <v>0</v>
      </c>
      <c r="DB477" s="148">
        <f>+'[2]San Anadrés'!AG477</f>
        <v>0</v>
      </c>
      <c r="DC477" s="148">
        <f>+[2]Santander!Q477</f>
        <v>36</v>
      </c>
      <c r="DD477" s="148">
        <f>+[2]Santander!R477</f>
        <v>0</v>
      </c>
      <c r="DE477" s="148">
        <f>+[2]Santander!AG477</f>
        <v>0</v>
      </c>
      <c r="DF477" s="148">
        <f>+[2]Sucre!Q477</f>
        <v>30</v>
      </c>
      <c r="DG477" s="148">
        <f>+[2]Sucre!R477</f>
        <v>0</v>
      </c>
      <c r="DH477" s="148">
        <f>+[2]Sucre!AG477</f>
        <v>0</v>
      </c>
      <c r="DI477" s="148">
        <f>+[2]Tolima!Q477</f>
        <v>24</v>
      </c>
      <c r="DJ477" s="148">
        <f>+[2]Tolima!R477</f>
        <v>0</v>
      </c>
      <c r="DK477" s="148">
        <f>+[2]Tolima!AG477</f>
        <v>0</v>
      </c>
      <c r="DL477" s="148">
        <f>+'[2]Valle del Cauca'!Q477</f>
        <v>76</v>
      </c>
      <c r="DM477" s="148">
        <f>+'[2]Valle del Cauca'!R477</f>
        <v>0</v>
      </c>
      <c r="DN477" s="148">
        <f>+'[2]Valle del Cauca'!AG477</f>
        <v>0</v>
      </c>
      <c r="DO477" s="148">
        <f>+[2]Vaupés!Q477</f>
        <v>0</v>
      </c>
      <c r="DP477" s="148">
        <f>+[2]Vaupés!R477</f>
        <v>0</v>
      </c>
      <c r="DQ477" s="148">
        <f>+[2]Vaupés!AG477</f>
        <v>0</v>
      </c>
      <c r="DR477" s="148">
        <f>+[2]Vichada!Q477</f>
        <v>0</v>
      </c>
      <c r="DS477" s="148">
        <f>+[2]Vichada!R477</f>
        <v>0</v>
      </c>
      <c r="DT477" s="148">
        <f>+[2]Vichada!AG477</f>
        <v>0</v>
      </c>
    </row>
    <row r="478" spans="1:124" ht="45" hidden="1" x14ac:dyDescent="0.25">
      <c r="A478" s="152" t="s">
        <v>718</v>
      </c>
      <c r="B478" s="149" t="str">
        <f t="shared" si="140"/>
        <v>5-0-16-4</v>
      </c>
      <c r="C478" s="192" t="s">
        <v>1347</v>
      </c>
      <c r="D478" s="88" t="s">
        <v>55</v>
      </c>
      <c r="E478" s="204" t="s">
        <v>56</v>
      </c>
      <c r="F478" s="192" t="s">
        <v>1561</v>
      </c>
      <c r="G478" s="204" t="s">
        <v>1562</v>
      </c>
      <c r="H478" s="135" t="s">
        <v>1576</v>
      </c>
      <c r="I478" s="192" t="s">
        <v>1577</v>
      </c>
      <c r="J478" s="135">
        <v>100</v>
      </c>
      <c r="K478" s="135"/>
      <c r="L478" s="192" t="s">
        <v>1578</v>
      </c>
      <c r="M478" s="135">
        <v>100</v>
      </c>
      <c r="N478" s="192" t="s">
        <v>1579</v>
      </c>
      <c r="O478" s="192" t="s">
        <v>57</v>
      </c>
      <c r="P478" s="150" t="s">
        <v>60</v>
      </c>
      <c r="Q478" s="69" t="e">
        <f t="shared" si="143"/>
        <v>#DIV/0!</v>
      </c>
      <c r="R478" s="83" t="e">
        <f t="shared" ref="R478:R532" si="144">+S478/T478</f>
        <v>#DIV/0!</v>
      </c>
      <c r="S478" s="83">
        <f>+[2]Amazonas!S478+[2]Antioquia!S478+[2]Atantico!S478+[2]Arauca!S478+[2]Bolivar!S478+[2]Boyacá!S478+[2]Caldas!S478+[2]Caquetá!S478+[2]Casanare!S478+[2]Cauca!S478+[2]Cesar!S478+[2]Chocó!S478+[2]Córdoba!S478+[2]Cundinamarca!S478+[2]Guainía!S478+[2]Guaviare!S478+[2]Huila!S478+'[2]La Guajira'!S478+[2]Magdalena!S478+[2]Meta!S478+[2]Nariño!S478+'[2]Norte de Santander'!S478+[2]Putumayo!S478+[2]Quindio!S478+[2]Risaralda!S478+'[2]San Anadrés'!S478+[2]Santander!S478+[2]Sucre!S478+[2]Tolima!S478+'[2]Valle del Cauca'!S478+[2]Vaupés!S478+[2]Vichada!S478</f>
        <v>0</v>
      </c>
      <c r="T478" s="83">
        <f>+[2]Amazonas!T478+[2]Antioquia!T478+[2]Atantico!T478+[2]Arauca!T478+[2]Bolivar!T478+[2]Boyacá!T478+[2]Caldas!T478+[2]Caquetá!T478+[2]Casanare!T478+[2]Cauca!T478+[2]Cesar!T478+[2]Chocó!T478+[2]Córdoba!T478+[2]Cundinamarca!T478+[2]Guainía!T478+[2]Guaviare!T478+[2]Huila!T478+'[2]La Guajira'!T478+[2]Magdalena!T478+[2]Meta!T478+[2]Nariño!T478+'[2]Norte de Santander'!T478+[2]Putumayo!T478+[2]Quindio!T478+[2]Risaralda!T478+'[2]San Anadrés'!T478+[2]Santander!T478+[2]Sucre!T478+[2]Tolima!T478+'[2]Valle del Cauca'!T478+[2]Vaupés!T478+[2]Vichada!T478</f>
        <v>0</v>
      </c>
      <c r="U478" s="148">
        <f>W478+Z478</f>
        <v>0</v>
      </c>
      <c r="V478" s="148">
        <f>Y478+AB478</f>
        <v>0</v>
      </c>
      <c r="W478" s="148">
        <f>+'[2]Oficinas Nacionales'!Q478</f>
        <v>0</v>
      </c>
      <c r="X478" s="148">
        <f>+'[2]Oficinas Nacionales'!R478</f>
        <v>0</v>
      </c>
      <c r="Y478" s="148">
        <f>+'[2]Oficinas Nacionales'!AG478</f>
        <v>0</v>
      </c>
      <c r="Z478" s="148">
        <f>+AC478+AF478+AI478+AL478+AO478+AR478+AU478+AX478+BA478+BD478+BG478+BJ478+BM478+BP478+BS478+BV478+BY478+CB478+CE478+CH478+CK478+CN478+CQ478+CT478+CW478+CZ478+DC478+DF478+DI478+DL478+DO478+DR478</f>
        <v>0</v>
      </c>
      <c r="AA478" s="148">
        <f>+AD478+AG478+AK478+AM478+AP478+AS478+AV478+AY478+BB478+BE478+BH478+BK478+BN478+BQ478+BT478+BW478+BZ478+CC478+CF478+CI478+CL478+CO478+CR478+CU478+CX478+DA478+DD478+DG478+DJ478+DM478+DP478+DS478</f>
        <v>0</v>
      </c>
      <c r="AB478" s="148">
        <f>+AE478+AH478+AK478+AN478+AQ478+AT478+AW478+AZ478+BC478+BF478+BI478+BL478+BO478+BR478+BU478+BX478+CA478+CD478+CG478+CJ478+CM478+CP478+CS478+CV478+CY478+DB478+DE478+DH478+DK478+DN478+DQ478+DT478</f>
        <v>0</v>
      </c>
      <c r="AC478" s="148">
        <f>+[2]Amazonas!Q478</f>
        <v>0</v>
      </c>
      <c r="AD478" s="148">
        <f>+[2]Amazonas!R478</f>
        <v>0</v>
      </c>
      <c r="AE478" s="148">
        <f>+[2]Amazonas!AG478</f>
        <v>0</v>
      </c>
      <c r="AF478" s="148">
        <f>+[2]Antioquia!Q478</f>
        <v>0</v>
      </c>
      <c r="AG478" s="148">
        <f>+[2]Antioquia!R478</f>
        <v>0</v>
      </c>
      <c r="AH478" s="148">
        <f>+[2]Antioquia!AG478</f>
        <v>0</v>
      </c>
      <c r="AI478" s="148">
        <f>+[2]Atantico!Q478</f>
        <v>0</v>
      </c>
      <c r="AJ478" s="148">
        <f>+[2]Atantico!R478</f>
        <v>0</v>
      </c>
      <c r="AK478" s="148">
        <f>+[2]Atantico!AG478</f>
        <v>0</v>
      </c>
      <c r="AL478" s="148">
        <f>+[2]Arauca!Q478</f>
        <v>0</v>
      </c>
      <c r="AM478" s="148">
        <f>+[2]Arauca!R478</f>
        <v>0</v>
      </c>
      <c r="AN478" s="148">
        <f>+[2]Arauca!AG478</f>
        <v>0</v>
      </c>
      <c r="AO478" s="148">
        <f>+[2]Bolivar!Q478</f>
        <v>0</v>
      </c>
      <c r="AP478" s="148">
        <f>+[2]Bolivar!R478</f>
        <v>0</v>
      </c>
      <c r="AQ478" s="148">
        <f>+[2]Bolivar!AG478</f>
        <v>0</v>
      </c>
      <c r="AR478" s="148">
        <f>+[2]Boyacá!Q478</f>
        <v>0</v>
      </c>
      <c r="AS478" s="148">
        <f>+[2]Boyacá!R478</f>
        <v>0</v>
      </c>
      <c r="AT478" s="148">
        <f>+[2]Boyacá!AG478</f>
        <v>0</v>
      </c>
      <c r="AU478" s="148">
        <f>+[2]Caldas!Q478</f>
        <v>0</v>
      </c>
      <c r="AV478" s="148">
        <f>+[2]Caldas!R478</f>
        <v>0</v>
      </c>
      <c r="AW478" s="148">
        <f>+[2]Caldas!AG478</f>
        <v>0</v>
      </c>
      <c r="AX478" s="148">
        <f>+[2]Caquetá!Q478</f>
        <v>0</v>
      </c>
      <c r="AY478" s="148">
        <f>+[2]Caquetá!R478</f>
        <v>0</v>
      </c>
      <c r="AZ478" s="148">
        <f>+[2]Caquetá!AG478</f>
        <v>0</v>
      </c>
      <c r="BA478" s="148">
        <f>+[2]Casanare!Q478</f>
        <v>0</v>
      </c>
      <c r="BB478" s="148">
        <f>+[2]Casanare!R478</f>
        <v>0</v>
      </c>
      <c r="BC478" s="148">
        <f>+[2]Casanare!AG478</f>
        <v>0</v>
      </c>
      <c r="BD478" s="148">
        <f>+[2]Cauca!Q478</f>
        <v>0</v>
      </c>
      <c r="BE478" s="148">
        <f>+[2]Cauca!R478</f>
        <v>0</v>
      </c>
      <c r="BF478" s="148">
        <f>+[2]Cauca!AG478</f>
        <v>0</v>
      </c>
      <c r="BG478" s="148">
        <f>+[2]Cesar!Q478</f>
        <v>0</v>
      </c>
      <c r="BH478" s="148">
        <f>+[2]Cesar!R478</f>
        <v>0</v>
      </c>
      <c r="BI478" s="148">
        <f>+[2]Cesar!AG478</f>
        <v>0</v>
      </c>
      <c r="BJ478" s="148">
        <f>+[2]Chocó!Q478</f>
        <v>0</v>
      </c>
      <c r="BK478" s="148">
        <f>+[2]Chocó!R478</f>
        <v>0</v>
      </c>
      <c r="BL478" s="148">
        <f>+[2]Chocó!AG478</f>
        <v>0</v>
      </c>
      <c r="BM478" s="148">
        <f>+[2]Córdoba!Q478</f>
        <v>0</v>
      </c>
      <c r="BN478" s="148">
        <f>+[2]Córdoba!R478</f>
        <v>0</v>
      </c>
      <c r="BO478" s="148">
        <f>+[2]Córdoba!AG478</f>
        <v>0</v>
      </c>
      <c r="BP478" s="148">
        <f>+[2]Cundinamarca!Q478</f>
        <v>0</v>
      </c>
      <c r="BQ478" s="148">
        <f>+[2]Cundinamarca!R478</f>
        <v>0</v>
      </c>
      <c r="BR478" s="148">
        <f>+[2]Cundinamarca!AG478</f>
        <v>0</v>
      </c>
      <c r="BS478" s="148">
        <f>+[2]Guainía!Q478</f>
        <v>0</v>
      </c>
      <c r="BT478" s="148">
        <f>+[2]Guainía!R478</f>
        <v>0</v>
      </c>
      <c r="BU478" s="148">
        <f>+[2]Guainía!AG478</f>
        <v>0</v>
      </c>
      <c r="BV478" s="148">
        <f>+[2]Guaviare!Q478</f>
        <v>0</v>
      </c>
      <c r="BW478" s="148">
        <f>+[2]Guaviare!R478</f>
        <v>0</v>
      </c>
      <c r="BX478" s="148">
        <f>+[2]Guaviare!AG478</f>
        <v>0</v>
      </c>
      <c r="BY478" s="148">
        <f>+[2]Huila!Q478</f>
        <v>0</v>
      </c>
      <c r="BZ478" s="148">
        <f>+[2]Huila!R478</f>
        <v>0</v>
      </c>
      <c r="CA478" s="148">
        <f>+[2]Huila!AG478</f>
        <v>0</v>
      </c>
      <c r="CB478" s="148">
        <f>+'[2]La Guajira'!Q478</f>
        <v>0</v>
      </c>
      <c r="CC478" s="148">
        <f>+'[2]La Guajira'!R478</f>
        <v>0</v>
      </c>
      <c r="CD478" s="148">
        <f>+'[2]La Guajira'!AG478</f>
        <v>0</v>
      </c>
      <c r="CE478" s="148">
        <f>+[2]Magdalena!Q478</f>
        <v>0</v>
      </c>
      <c r="CF478" s="148">
        <f>+[2]Magdalena!R478</f>
        <v>0</v>
      </c>
      <c r="CG478" s="148">
        <f>+[2]Magdalena!AG478</f>
        <v>0</v>
      </c>
      <c r="CH478" s="148">
        <f>+[2]Meta!Q478</f>
        <v>0</v>
      </c>
      <c r="CI478" s="148">
        <f>+[2]Meta!R478</f>
        <v>0</v>
      </c>
      <c r="CJ478" s="148">
        <f>+[2]Meta!AG478</f>
        <v>0</v>
      </c>
      <c r="CK478" s="148">
        <f>+[2]Nariño!Q478</f>
        <v>0</v>
      </c>
      <c r="CL478" s="148">
        <f>+[2]Nariño!R478</f>
        <v>0</v>
      </c>
      <c r="CM478" s="148">
        <f>+[2]Nariño!AG478</f>
        <v>0</v>
      </c>
      <c r="CN478" s="148">
        <f>+'[2]Norte de Santander'!Q478</f>
        <v>0</v>
      </c>
      <c r="CO478" s="148">
        <f>+'[2]Norte de Santander'!R478</f>
        <v>0</v>
      </c>
      <c r="CP478" s="148">
        <f>+'[2]Norte de Santander'!AG478</f>
        <v>0</v>
      </c>
      <c r="CQ478" s="148">
        <f>+[2]Putumayo!Q478</f>
        <v>0</v>
      </c>
      <c r="CR478" s="148">
        <f>+[2]Putumayo!R478</f>
        <v>0</v>
      </c>
      <c r="CS478" s="148">
        <f>+[2]Putumayo!AG478</f>
        <v>0</v>
      </c>
      <c r="CT478" s="148">
        <f>+[2]Quindio!Q478</f>
        <v>0</v>
      </c>
      <c r="CU478" s="148">
        <f>+[2]Quindio!R478</f>
        <v>0</v>
      </c>
      <c r="CV478" s="148">
        <f>+[2]Quindio!AG478</f>
        <v>0</v>
      </c>
      <c r="CW478" s="148">
        <f>+[2]Risaralda!Q478</f>
        <v>0</v>
      </c>
      <c r="CX478" s="148">
        <f>+[2]Risaralda!R478</f>
        <v>0</v>
      </c>
      <c r="CY478" s="148">
        <f>+[2]Risaralda!AG478</f>
        <v>0</v>
      </c>
      <c r="CZ478" s="148">
        <f>+'[2]San Anadrés'!Q478</f>
        <v>0</v>
      </c>
      <c r="DA478" s="148">
        <f>+'[2]San Anadrés'!R478</f>
        <v>0</v>
      </c>
      <c r="DB478" s="148">
        <f>+'[2]San Anadrés'!AG478</f>
        <v>0</v>
      </c>
      <c r="DC478" s="148">
        <f>+[2]Santander!Q478</f>
        <v>0</v>
      </c>
      <c r="DD478" s="148">
        <f>+[2]Santander!R478</f>
        <v>0</v>
      </c>
      <c r="DE478" s="148">
        <f>+[2]Santander!AG478</f>
        <v>0</v>
      </c>
      <c r="DF478" s="148">
        <f>+[2]Sucre!Q478</f>
        <v>0</v>
      </c>
      <c r="DG478" s="148">
        <f>+[2]Sucre!R478</f>
        <v>0</v>
      </c>
      <c r="DH478" s="148">
        <f>+[2]Sucre!AG478</f>
        <v>0</v>
      </c>
      <c r="DI478" s="148">
        <f>+[2]Tolima!Q478</f>
        <v>0</v>
      </c>
      <c r="DJ478" s="148">
        <f>+[2]Tolima!R478</f>
        <v>0</v>
      </c>
      <c r="DK478" s="148">
        <f>+[2]Tolima!AG478</f>
        <v>0</v>
      </c>
      <c r="DL478" s="148">
        <f>+'[2]Valle del Cauca'!Q478</f>
        <v>0</v>
      </c>
      <c r="DM478" s="148">
        <f>+'[2]Valle del Cauca'!R478</f>
        <v>0</v>
      </c>
      <c r="DN478" s="148">
        <f>+'[2]Valle del Cauca'!AG478</f>
        <v>0</v>
      </c>
      <c r="DO478" s="148">
        <f>+[2]Vaupés!Q478</f>
        <v>0</v>
      </c>
      <c r="DP478" s="148">
        <f>+[2]Vaupés!R478</f>
        <v>0</v>
      </c>
      <c r="DQ478" s="148">
        <f>+[2]Vaupés!AG478</f>
        <v>0</v>
      </c>
      <c r="DR478" s="148">
        <f>+[2]Vichada!Q478</f>
        <v>0</v>
      </c>
      <c r="DS478" s="148">
        <f>+[2]Vichada!R478</f>
        <v>0</v>
      </c>
      <c r="DT478" s="148">
        <f>+[2]Vichada!AG478</f>
        <v>0</v>
      </c>
    </row>
    <row r="479" spans="1:124" ht="45" hidden="1" x14ac:dyDescent="0.25">
      <c r="A479" s="152" t="s">
        <v>718</v>
      </c>
      <c r="B479" s="149" t="str">
        <f t="shared" si="140"/>
        <v>5-0-16-5</v>
      </c>
      <c r="C479" s="192" t="s">
        <v>1347</v>
      </c>
      <c r="D479" s="88" t="s">
        <v>55</v>
      </c>
      <c r="E479" s="204" t="s">
        <v>56</v>
      </c>
      <c r="F479" s="192" t="s">
        <v>1561</v>
      </c>
      <c r="G479" s="204" t="s">
        <v>1562</v>
      </c>
      <c r="H479" s="135" t="s">
        <v>1580</v>
      </c>
      <c r="I479" s="192" t="s">
        <v>1581</v>
      </c>
      <c r="J479" s="135">
        <v>44</v>
      </c>
      <c r="K479" s="135"/>
      <c r="L479" s="192" t="s">
        <v>1582</v>
      </c>
      <c r="M479" s="135">
        <v>40</v>
      </c>
      <c r="N479" s="192" t="s">
        <v>1583</v>
      </c>
      <c r="O479" s="192" t="s">
        <v>57</v>
      </c>
      <c r="P479" s="150" t="s">
        <v>60</v>
      </c>
      <c r="Q479" s="69">
        <f t="shared" si="143"/>
        <v>0</v>
      </c>
      <c r="R479" s="83" t="e">
        <f t="shared" si="144"/>
        <v>#DIV/0!</v>
      </c>
      <c r="S479" s="83">
        <f>+[2]Amazonas!S479+[2]Antioquia!S479+[2]Atantico!S479+[2]Arauca!S479+[2]Bolivar!S479+[2]Boyacá!S479+[2]Caldas!S479+[2]Caquetá!S479+[2]Casanare!S479+[2]Cauca!S479+[2]Cesar!S479+[2]Chocó!S479+[2]Córdoba!S479+[2]Cundinamarca!S479+[2]Guainía!S479+[2]Guaviare!S479+[2]Huila!S479+'[2]La Guajira'!S479+[2]Magdalena!S479+[2]Meta!S479+[2]Nariño!S479+'[2]Norte de Santander'!S479+[2]Putumayo!S479+[2]Quindio!S479+[2]Risaralda!S479+'[2]San Anadrés'!S479+[2]Santander!S479+[2]Sucre!S479+[2]Tolima!S479+'[2]Valle del Cauca'!S479+[2]Vaupés!S479+[2]Vichada!S479</f>
        <v>0</v>
      </c>
      <c r="T479" s="83">
        <f>+[2]Amazonas!T479+[2]Antioquia!T479+[2]Atantico!T479+[2]Arauca!T479+[2]Bolivar!T479+[2]Boyacá!T479+[2]Caldas!T479+[2]Caquetá!T479+[2]Casanare!T479+[2]Cauca!T479+[2]Cesar!T479+[2]Chocó!T479+[2]Córdoba!T479+[2]Cundinamarca!T479+[2]Guainía!T479+[2]Guaviare!T479+[2]Huila!T479+'[2]La Guajira'!T479+[2]Magdalena!T479+[2]Meta!T479+[2]Nariño!T479+'[2]Norte de Santander'!T479+[2]Putumayo!T479+[2]Quindio!T479+[2]Risaralda!T479+'[2]San Anadrés'!T479+[2]Santander!T479+[2]Sucre!T479+[2]Tolima!T479+'[2]Valle del Cauca'!T479+[2]Vaupés!T479+[2]Vichada!T479</f>
        <v>0</v>
      </c>
      <c r="U479" s="148">
        <f>W479+Z479</f>
        <v>44</v>
      </c>
      <c r="V479" s="148">
        <f>Y479+AB479</f>
        <v>0</v>
      </c>
      <c r="W479" s="148">
        <f>+'[2]Oficinas Nacionales'!Q479</f>
        <v>0</v>
      </c>
      <c r="X479" s="148">
        <f>+'[2]Oficinas Nacionales'!R479</f>
        <v>0</v>
      </c>
      <c r="Y479" s="148">
        <f>+'[2]Oficinas Nacionales'!AG479</f>
        <v>0</v>
      </c>
      <c r="Z479" s="148">
        <f>+AC479+AF479+AI479+AL479+AO479+AR479+AU479+AX479+BA479+BD479+BG479+BJ479+BM479+BP479+BS479+BV479+BY479+CB479+CE479+CH479+CK479+CN479+CQ479+CT479+CW479+CZ479+DC479+DF479+DI479+DL479+DO479+DR479</f>
        <v>44</v>
      </c>
      <c r="AA479" s="148">
        <f>+AD479+AG479+AK479+AM479+AP479+AS479+AV479+AY479+BB479+BE479+BH479+BK479+BN479+BQ479+BT479+BW479+BZ479+CC479+CF479+CI479+CL479+CO479+CR479+CU479+CX479+DA479+DD479+DG479+DJ479+DM479+DP479+DS479</f>
        <v>0</v>
      </c>
      <c r="AB479" s="148">
        <f>+AE479+AH479+AK479+AN479+AQ479+AT479+AW479+AZ479+BC479+BF479+BI479+BL479+BO479+BR479+BU479+BX479+CA479+CD479+CG479+CJ479+CM479+CP479+CS479+CV479+CY479+DB479+DE479+DH479+DK479+DN479+DQ479+DT479</f>
        <v>0</v>
      </c>
      <c r="AC479" s="148">
        <f>+[2]Amazonas!Q479</f>
        <v>0</v>
      </c>
      <c r="AD479" s="148">
        <f>+[2]Amazonas!R479</f>
        <v>0</v>
      </c>
      <c r="AE479" s="148">
        <f>+[2]Amazonas!AG479</f>
        <v>0</v>
      </c>
      <c r="AF479" s="148">
        <f>+[2]Antioquia!Q479</f>
        <v>2</v>
      </c>
      <c r="AG479" s="148">
        <f>+[2]Antioquia!R479</f>
        <v>0</v>
      </c>
      <c r="AH479" s="148">
        <f>+[2]Antioquia!AG479</f>
        <v>0</v>
      </c>
      <c r="AI479" s="148">
        <f>+[2]Atantico!Q479</f>
        <v>2</v>
      </c>
      <c r="AJ479" s="148">
        <f>+[2]Atantico!R479</f>
        <v>2</v>
      </c>
      <c r="AK479" s="148">
        <f>+[2]Atantico!AG479</f>
        <v>0</v>
      </c>
      <c r="AL479" s="148">
        <f>+[2]Arauca!Q479</f>
        <v>0</v>
      </c>
      <c r="AM479" s="148">
        <f>+[2]Arauca!R479</f>
        <v>0</v>
      </c>
      <c r="AN479" s="148">
        <f>+[2]Arauca!AG479</f>
        <v>0</v>
      </c>
      <c r="AO479" s="148">
        <f>+[2]Bolivar!Q479</f>
        <v>2</v>
      </c>
      <c r="AP479" s="148">
        <f>+[2]Bolivar!R479</f>
        <v>0</v>
      </c>
      <c r="AQ479" s="148">
        <f>+[2]Bolivar!AG479</f>
        <v>0</v>
      </c>
      <c r="AR479" s="148">
        <f>+[2]Boyacá!Q479</f>
        <v>2</v>
      </c>
      <c r="AS479" s="148">
        <f>+[2]Boyacá!R479</f>
        <v>0</v>
      </c>
      <c r="AT479" s="148">
        <f>+[2]Boyacá!AG479</f>
        <v>0</v>
      </c>
      <c r="AU479" s="148">
        <f>+[2]Caldas!Q479</f>
        <v>2</v>
      </c>
      <c r="AV479" s="148">
        <f>+[2]Caldas!R479</f>
        <v>0</v>
      </c>
      <c r="AW479" s="148">
        <f>+[2]Caldas!AG479</f>
        <v>0</v>
      </c>
      <c r="AX479" s="148">
        <f>+[2]Caquetá!Q479</f>
        <v>0</v>
      </c>
      <c r="AY479" s="148">
        <f>+[2]Caquetá!R479</f>
        <v>0</v>
      </c>
      <c r="AZ479" s="148">
        <f>+[2]Caquetá!AG479</f>
        <v>0</v>
      </c>
      <c r="BA479" s="148">
        <f>+[2]Casanare!Q479</f>
        <v>0</v>
      </c>
      <c r="BB479" s="148">
        <f>+[2]Casanare!R479</f>
        <v>0</v>
      </c>
      <c r="BC479" s="148">
        <f>+[2]Casanare!AG479</f>
        <v>0</v>
      </c>
      <c r="BD479" s="148">
        <f>+[2]Cauca!Q479</f>
        <v>2</v>
      </c>
      <c r="BE479" s="148">
        <f>+[2]Cauca!R479</f>
        <v>0</v>
      </c>
      <c r="BF479" s="148">
        <f>+[2]Cauca!AG479</f>
        <v>0</v>
      </c>
      <c r="BG479" s="148">
        <f>+[2]Cesar!Q479</f>
        <v>2</v>
      </c>
      <c r="BH479" s="148">
        <f>+[2]Cesar!R479</f>
        <v>0</v>
      </c>
      <c r="BI479" s="148">
        <f>+[2]Cesar!AG479</f>
        <v>0</v>
      </c>
      <c r="BJ479" s="148">
        <f>+[2]Chocó!Q479</f>
        <v>1</v>
      </c>
      <c r="BK479" s="148">
        <f>+[2]Chocó!R479</f>
        <v>0</v>
      </c>
      <c r="BL479" s="148">
        <f>+[2]Chocó!AG479</f>
        <v>0</v>
      </c>
      <c r="BM479" s="148">
        <f>+[2]Córdoba!Q479</f>
        <v>2</v>
      </c>
      <c r="BN479" s="148">
        <f>+[2]Córdoba!R479</f>
        <v>0</v>
      </c>
      <c r="BO479" s="148">
        <f>+[2]Córdoba!AG479</f>
        <v>0</v>
      </c>
      <c r="BP479" s="148">
        <f>+[2]Cundinamarca!Q479</f>
        <v>3</v>
      </c>
      <c r="BQ479" s="148">
        <f>+[2]Cundinamarca!R479</f>
        <v>0</v>
      </c>
      <c r="BR479" s="148">
        <f>+[2]Cundinamarca!AG479</f>
        <v>0</v>
      </c>
      <c r="BS479" s="148">
        <f>+[2]Guainía!Q479</f>
        <v>0</v>
      </c>
      <c r="BT479" s="148">
        <f>+[2]Guainía!R479</f>
        <v>0</v>
      </c>
      <c r="BU479" s="148">
        <f>+[2]Guainía!AG479</f>
        <v>0</v>
      </c>
      <c r="BV479" s="148">
        <f>+[2]Guaviare!Q479</f>
        <v>0</v>
      </c>
      <c r="BW479" s="148">
        <f>+[2]Guaviare!R479</f>
        <v>0</v>
      </c>
      <c r="BX479" s="148">
        <f>+[2]Guaviare!AG479</f>
        <v>0</v>
      </c>
      <c r="BY479" s="148">
        <f>+[2]Huila!Q479</f>
        <v>2</v>
      </c>
      <c r="BZ479" s="148">
        <f>+[2]Huila!R479</f>
        <v>0</v>
      </c>
      <c r="CA479" s="148">
        <f>+[2]Huila!AG479</f>
        <v>0</v>
      </c>
      <c r="CB479" s="148">
        <f>+'[2]La Guajira'!Q479</f>
        <v>2</v>
      </c>
      <c r="CC479" s="148">
        <f>+'[2]La Guajira'!R479</f>
        <v>0</v>
      </c>
      <c r="CD479" s="148">
        <f>+'[2]La Guajira'!AG479</f>
        <v>0</v>
      </c>
      <c r="CE479" s="148">
        <f>+[2]Magdalena!Q479</f>
        <v>2</v>
      </c>
      <c r="CF479" s="148">
        <f>+[2]Magdalena!R479</f>
        <v>0</v>
      </c>
      <c r="CG479" s="148">
        <f>+[2]Magdalena!AG479</f>
        <v>0</v>
      </c>
      <c r="CH479" s="148">
        <f>+[2]Meta!Q479</f>
        <v>2</v>
      </c>
      <c r="CI479" s="148">
        <f>+[2]Meta!R479</f>
        <v>0</v>
      </c>
      <c r="CJ479" s="148">
        <f>+[2]Meta!AG479</f>
        <v>0</v>
      </c>
      <c r="CK479" s="148">
        <f>+[2]Nariño!Q479</f>
        <v>2</v>
      </c>
      <c r="CL479" s="148">
        <f>+[2]Nariño!R479</f>
        <v>0</v>
      </c>
      <c r="CM479" s="148">
        <f>+[2]Nariño!AG479</f>
        <v>0</v>
      </c>
      <c r="CN479" s="148">
        <f>+'[2]Norte de Santander'!Q479</f>
        <v>2</v>
      </c>
      <c r="CO479" s="148">
        <f>+'[2]Norte de Santander'!R479</f>
        <v>0</v>
      </c>
      <c r="CP479" s="148">
        <f>+'[2]Norte de Santander'!AG479</f>
        <v>0</v>
      </c>
      <c r="CQ479" s="148">
        <f>+[2]Putumayo!Q479</f>
        <v>0</v>
      </c>
      <c r="CR479" s="148">
        <f>+[2]Putumayo!R479</f>
        <v>0</v>
      </c>
      <c r="CS479" s="148">
        <f>+[2]Putumayo!AG479</f>
        <v>0</v>
      </c>
      <c r="CT479" s="148">
        <f>+[2]Quindio!Q479</f>
        <v>2</v>
      </c>
      <c r="CU479" s="148">
        <f>+[2]Quindio!R479</f>
        <v>0</v>
      </c>
      <c r="CV479" s="148">
        <f>+[2]Quindio!AG479</f>
        <v>0</v>
      </c>
      <c r="CW479" s="148">
        <f>+[2]Risaralda!Q479</f>
        <v>2</v>
      </c>
      <c r="CX479" s="148">
        <f>+[2]Risaralda!R479</f>
        <v>0</v>
      </c>
      <c r="CY479" s="148">
        <f>+[2]Risaralda!AG479</f>
        <v>0</v>
      </c>
      <c r="CZ479" s="148">
        <f>+'[2]San Anadrés'!Q479</f>
        <v>0</v>
      </c>
      <c r="DA479" s="148">
        <f>+'[2]San Anadrés'!R479</f>
        <v>0</v>
      </c>
      <c r="DB479" s="148">
        <f>+'[2]San Anadrés'!AG479</f>
        <v>0</v>
      </c>
      <c r="DC479" s="148">
        <f>+[2]Santander!Q479</f>
        <v>2</v>
      </c>
      <c r="DD479" s="148">
        <f>+[2]Santander!R479</f>
        <v>0</v>
      </c>
      <c r="DE479" s="148">
        <f>+[2]Santander!AG479</f>
        <v>0</v>
      </c>
      <c r="DF479" s="148">
        <f>+[2]Sucre!Q479</f>
        <v>2</v>
      </c>
      <c r="DG479" s="148">
        <f>+[2]Sucre!R479</f>
        <v>0</v>
      </c>
      <c r="DH479" s="148">
        <f>+[2]Sucre!AG479</f>
        <v>0</v>
      </c>
      <c r="DI479" s="148">
        <f>+[2]Tolima!Q479</f>
        <v>2</v>
      </c>
      <c r="DJ479" s="148">
        <f>+[2]Tolima!R479</f>
        <v>0</v>
      </c>
      <c r="DK479" s="148">
        <f>+[2]Tolima!AG479</f>
        <v>0</v>
      </c>
      <c r="DL479" s="148">
        <f>+'[2]Valle del Cauca'!Q479</f>
        <v>2</v>
      </c>
      <c r="DM479" s="148">
        <f>+'[2]Valle del Cauca'!R479</f>
        <v>0</v>
      </c>
      <c r="DN479" s="148">
        <f>+'[2]Valle del Cauca'!AG479</f>
        <v>0</v>
      </c>
      <c r="DO479" s="148">
        <f>+[2]Vaupés!Q479</f>
        <v>0</v>
      </c>
      <c r="DP479" s="148">
        <f>+[2]Vaupés!R479</f>
        <v>0</v>
      </c>
      <c r="DQ479" s="148">
        <f>+[2]Vaupés!AG479</f>
        <v>0</v>
      </c>
      <c r="DR479" s="148">
        <f>+[2]Vichada!Q479</f>
        <v>0</v>
      </c>
      <c r="DS479" s="148">
        <f>+[2]Vichada!R479</f>
        <v>0</v>
      </c>
      <c r="DT479" s="148">
        <f>+[2]Vichada!AG479</f>
        <v>0</v>
      </c>
    </row>
    <row r="480" spans="1:124" ht="33.75" hidden="1" x14ac:dyDescent="0.25">
      <c r="A480" s="152" t="s">
        <v>718</v>
      </c>
      <c r="B480" s="143" t="str">
        <f t="shared" si="140"/>
        <v>5-0-17</v>
      </c>
      <c r="C480" s="142" t="s">
        <v>1347</v>
      </c>
      <c r="D480" s="142" t="s">
        <v>55</v>
      </c>
      <c r="E480" s="1" t="s">
        <v>56</v>
      </c>
      <c r="F480" s="1" t="s">
        <v>1584</v>
      </c>
      <c r="G480" s="212" t="s">
        <v>1585</v>
      </c>
      <c r="H480" s="143" t="s">
        <v>1586</v>
      </c>
      <c r="I480" s="146" t="s">
        <v>9</v>
      </c>
      <c r="J480" s="154"/>
      <c r="K480" s="4"/>
      <c r="L480" s="146"/>
      <c r="M480" s="154"/>
      <c r="N480" s="146"/>
      <c r="O480" s="146"/>
      <c r="P480" s="146"/>
      <c r="Q480" s="143"/>
      <c r="R480" s="147"/>
      <c r="S480" s="147"/>
      <c r="T480" s="147"/>
      <c r="U480" s="147"/>
      <c r="V480" s="147"/>
      <c r="W480" s="147"/>
      <c r="X480" s="147"/>
      <c r="Y480" s="147"/>
      <c r="Z480" s="136"/>
      <c r="AA480" s="136"/>
      <c r="AB480" s="136"/>
      <c r="AC480" s="147"/>
      <c r="AD480" s="147"/>
      <c r="AE480" s="147"/>
      <c r="AF480" s="147"/>
      <c r="AG480" s="147"/>
      <c r="AH480" s="147"/>
      <c r="AI480" s="147"/>
      <c r="AJ480" s="147"/>
      <c r="AK480" s="147"/>
      <c r="AL480" s="147"/>
      <c r="AM480" s="147"/>
      <c r="AN480" s="147"/>
      <c r="AO480" s="147"/>
      <c r="AP480" s="147"/>
      <c r="AQ480" s="147"/>
      <c r="AR480" s="147"/>
      <c r="AS480" s="147"/>
      <c r="AT480" s="147"/>
      <c r="AU480" s="147"/>
      <c r="AV480" s="147"/>
      <c r="AW480" s="147"/>
      <c r="AX480" s="147"/>
      <c r="AY480" s="147"/>
      <c r="AZ480" s="147"/>
      <c r="BA480" s="143"/>
      <c r="BB480" s="143"/>
      <c r="BC480" s="147"/>
      <c r="BD480" s="143"/>
      <c r="BE480" s="143"/>
      <c r="BF480" s="147"/>
      <c r="BG480" s="143"/>
      <c r="BH480" s="143"/>
      <c r="BI480" s="147"/>
      <c r="BJ480" s="143"/>
      <c r="BK480" s="143"/>
      <c r="BL480" s="147"/>
      <c r="BM480" s="147"/>
      <c r="BN480" s="147"/>
      <c r="BO480" s="147"/>
      <c r="BP480" s="143"/>
      <c r="BQ480" s="143"/>
      <c r="BR480" s="147"/>
      <c r="BS480" s="147"/>
      <c r="BT480" s="147"/>
      <c r="BU480" s="147"/>
      <c r="BV480" s="147"/>
      <c r="BW480" s="147"/>
      <c r="BX480" s="147"/>
      <c r="BY480" s="143"/>
      <c r="BZ480" s="143"/>
      <c r="CA480" s="147"/>
      <c r="CB480" s="143"/>
      <c r="CC480" s="143"/>
      <c r="CD480" s="147"/>
      <c r="CE480" s="143"/>
      <c r="CF480" s="143"/>
      <c r="CG480" s="147"/>
      <c r="CH480" s="143"/>
      <c r="CI480" s="143"/>
      <c r="CJ480" s="147"/>
      <c r="CK480" s="143"/>
      <c r="CL480" s="143"/>
      <c r="CM480" s="147"/>
      <c r="CN480" s="147"/>
      <c r="CO480" s="147"/>
      <c r="CP480" s="147"/>
      <c r="CQ480" s="143"/>
      <c r="CR480" s="143"/>
      <c r="CS480" s="147"/>
      <c r="CT480" s="143"/>
      <c r="CU480" s="143"/>
      <c r="CV480" s="147"/>
      <c r="CW480" s="143"/>
      <c r="CX480" s="143"/>
      <c r="CY480" s="147"/>
      <c r="CZ480" s="143"/>
      <c r="DA480" s="143"/>
      <c r="DB480" s="147"/>
      <c r="DC480" s="143"/>
      <c r="DD480" s="143"/>
      <c r="DE480" s="147"/>
      <c r="DF480" s="143"/>
      <c r="DG480" s="143"/>
      <c r="DH480" s="147"/>
      <c r="DI480" s="147"/>
      <c r="DJ480" s="147"/>
      <c r="DK480" s="147"/>
      <c r="DL480" s="143"/>
      <c r="DM480" s="143"/>
      <c r="DN480" s="147"/>
      <c r="DO480" s="143"/>
      <c r="DP480" s="143"/>
      <c r="DQ480" s="147"/>
      <c r="DR480" s="143"/>
      <c r="DS480" s="143"/>
      <c r="DT480" s="147"/>
    </row>
    <row r="481" spans="1:124" ht="56.25" hidden="1" x14ac:dyDescent="0.25">
      <c r="A481" s="152" t="s">
        <v>718</v>
      </c>
      <c r="B481" s="149" t="str">
        <f t="shared" si="140"/>
        <v>5-0-17-1</v>
      </c>
      <c r="C481" s="192" t="s">
        <v>1347</v>
      </c>
      <c r="D481" s="88" t="s">
        <v>55</v>
      </c>
      <c r="E481" s="204" t="s">
        <v>56</v>
      </c>
      <c r="F481" s="192" t="s">
        <v>1584</v>
      </c>
      <c r="G481" s="204" t="s">
        <v>1585</v>
      </c>
      <c r="H481" s="135" t="s">
        <v>1587</v>
      </c>
      <c r="I481" s="192" t="s">
        <v>1850</v>
      </c>
      <c r="J481" s="243">
        <v>40000</v>
      </c>
      <c r="K481" s="135"/>
      <c r="L481" s="192" t="s">
        <v>1851</v>
      </c>
      <c r="M481" s="243">
        <v>35000</v>
      </c>
      <c r="N481" s="192" t="s">
        <v>1590</v>
      </c>
      <c r="O481" s="192" t="s">
        <v>57</v>
      </c>
      <c r="P481" s="150" t="s">
        <v>60</v>
      </c>
      <c r="Q481" s="69">
        <f t="shared" ref="Q481" si="145">V481/U481*100</f>
        <v>24.570375829034635</v>
      </c>
      <c r="R481" s="83" t="e">
        <f t="shared" si="144"/>
        <v>#DIV/0!</v>
      </c>
      <c r="S481" s="83">
        <f>+[2]Amazonas!S481+[2]Antioquia!S481+[2]Atantico!S481+[2]Arauca!S481+[2]Bolivar!S481+[2]Boyacá!S481+[2]Caldas!S481+[2]Caquetá!S481+[2]Casanare!S481+[2]Cauca!S481+[2]Cesar!S481+[2]Chocó!S481+[2]Córdoba!S481+[2]Cundinamarca!S481+[2]Guainía!S481+[2]Guaviare!S481+[2]Huila!S481+'[2]La Guajira'!S481+[2]Magdalena!S481+[2]Meta!S481+[2]Nariño!S481+'[2]Norte de Santander'!S481+[2]Putumayo!S481+[2]Quindio!S481+[2]Risaralda!S481+'[2]San Anadrés'!S481+[2]Santander!S481+[2]Sucre!S481+[2]Tolima!S481+'[2]Valle del Cauca'!S481+[2]Vaupés!S481+[2]Vichada!S481</f>
        <v>0</v>
      </c>
      <c r="T481" s="83">
        <f>+[2]Amazonas!T481+[2]Antioquia!T481+[2]Atantico!T481+[2]Arauca!T481+[2]Bolivar!T481+[2]Boyacá!T481+[2]Caldas!T481+[2]Caquetá!T481+[2]Casanare!T481+[2]Cauca!T481+[2]Cesar!T481+[2]Chocó!T481+[2]Córdoba!T481+[2]Cundinamarca!T481+[2]Guainía!T481+[2]Guaviare!T481+[2]Huila!T481+'[2]La Guajira'!T481+[2]Magdalena!T481+[2]Meta!T481+[2]Nariño!T481+'[2]Norte de Santander'!T481+[2]Putumayo!T481+[2]Quindio!T481+[2]Risaralda!T481+'[2]San Anadrés'!T481+[2]Santander!T481+[2]Sucre!T481+[2]Tolima!T481+'[2]Valle del Cauca'!T481+[2]Vaupés!T481+[2]Vichada!T481</f>
        <v>0</v>
      </c>
      <c r="U481" s="148">
        <f>W481+Z481</f>
        <v>1357</v>
      </c>
      <c r="V481" s="148">
        <f>Y481+AB481</f>
        <v>333.42</v>
      </c>
      <c r="W481" s="148">
        <f>+'[2]Oficinas Nacionales'!Q481</f>
        <v>0</v>
      </c>
      <c r="X481" s="148">
        <f>+'[2]Oficinas Nacionales'!R481</f>
        <v>0</v>
      </c>
      <c r="Y481" s="148">
        <f>+'[2]Oficinas Nacionales'!AG481</f>
        <v>0</v>
      </c>
      <c r="Z481" s="148">
        <f>+AC481+AF481+AI481+AL481+AO481+AR481+AU481+AX481+BA481+BD481+BG481+BJ481+BM481+BP481+BS481+BV481+BY481+CB481+CE481+CH481+CK481+CN481+CQ481+CT481+CW481+CZ481+DC481+DF481+DI481+DL481+DO481+DR481</f>
        <v>1357</v>
      </c>
      <c r="AA481" s="148">
        <f>+AD481+AG481+AK481+AM481+AP481+AS481+AV481+AY481+BB481+BE481+BH481+BK481+BN481+BQ481+BT481+BW481+BZ481+CC481+CF481+CI481+CL481+CO481+CR481+CU481+CX481+DA481+DD481+DG481+DJ481+DM481+DP481+DS481</f>
        <v>867</v>
      </c>
      <c r="AB481" s="148">
        <f>+AE481+AH481+AK481+AN481+AQ481+AT481+AW481+AZ481+BC481+BF481+BI481+BL481+BO481+BR481+BU481+BX481+CA481+CD481+CG481+CJ481+CM481+CP481+CS481+CV481+CY481+DB481+DE481+DH481+DK481+DN481+DQ481+DT481</f>
        <v>333.42</v>
      </c>
      <c r="AC481" s="148">
        <f>+[2]Amazonas!Q481</f>
        <v>0</v>
      </c>
      <c r="AD481" s="148">
        <f>+[2]Amazonas!R481</f>
        <v>0</v>
      </c>
      <c r="AE481" s="148">
        <f>+[2]Amazonas!AG481</f>
        <v>0</v>
      </c>
      <c r="AF481" s="148">
        <f>+[2]Antioquia!Q481</f>
        <v>0</v>
      </c>
      <c r="AG481" s="148">
        <f>+[2]Antioquia!R481</f>
        <v>0</v>
      </c>
      <c r="AH481" s="148">
        <f>+[2]Antioquia!AG481</f>
        <v>0</v>
      </c>
      <c r="AI481" s="148">
        <f>+[2]Atantico!Q481</f>
        <v>477</v>
      </c>
      <c r="AJ481" s="148">
        <f>+[2]Atantico!R481</f>
        <v>477</v>
      </c>
      <c r="AK481" s="148">
        <f>+[2]Atantico!AG481</f>
        <v>4</v>
      </c>
      <c r="AL481" s="148">
        <f>+[2]Arauca!Q481</f>
        <v>0</v>
      </c>
      <c r="AM481" s="148">
        <f>+[2]Arauca!R481</f>
        <v>0</v>
      </c>
      <c r="AN481" s="148">
        <f>+[2]Arauca!AG481</f>
        <v>0</v>
      </c>
      <c r="AO481" s="148">
        <f>+[2]Bolivar!Q481</f>
        <v>0</v>
      </c>
      <c r="AP481" s="148">
        <f>+[2]Bolivar!R481</f>
        <v>0</v>
      </c>
      <c r="AQ481" s="148">
        <f>+[2]Bolivar!AG481</f>
        <v>0</v>
      </c>
      <c r="AR481" s="148">
        <f>+[2]Boyacá!Q481</f>
        <v>0</v>
      </c>
      <c r="AS481" s="148">
        <f>+[2]Boyacá!R481</f>
        <v>0</v>
      </c>
      <c r="AT481" s="148">
        <f>+[2]Boyacá!AG481</f>
        <v>0</v>
      </c>
      <c r="AU481" s="148">
        <f>+[2]Caldas!Q481</f>
        <v>0</v>
      </c>
      <c r="AV481" s="148">
        <f>+[2]Caldas!R481</f>
        <v>0</v>
      </c>
      <c r="AW481" s="148">
        <f>+[2]Caldas!AG481</f>
        <v>0</v>
      </c>
      <c r="AX481" s="148">
        <f>+[2]Caquetá!Q481</f>
        <v>0</v>
      </c>
      <c r="AY481" s="148">
        <f>+[2]Caquetá!R481</f>
        <v>0</v>
      </c>
      <c r="AZ481" s="148">
        <f>+[2]Caquetá!AG481</f>
        <v>0</v>
      </c>
      <c r="BA481" s="148">
        <f>+[2]Casanare!Q481</f>
        <v>0</v>
      </c>
      <c r="BB481" s="148">
        <f>+[2]Casanare!R481</f>
        <v>0</v>
      </c>
      <c r="BC481" s="148">
        <f>+[2]Casanare!AG481</f>
        <v>0</v>
      </c>
      <c r="BD481" s="148">
        <f>+[2]Cauca!Q481</f>
        <v>0</v>
      </c>
      <c r="BE481" s="148">
        <f>+[2]Cauca!R481</f>
        <v>0</v>
      </c>
      <c r="BF481" s="148">
        <f>+[2]Cauca!AG481</f>
        <v>0</v>
      </c>
      <c r="BG481" s="148">
        <f>+[2]Cesar!Q481</f>
        <v>0</v>
      </c>
      <c r="BH481" s="148">
        <f>+[2]Cesar!R481</f>
        <v>0</v>
      </c>
      <c r="BI481" s="148">
        <f>+[2]Cesar!AG481</f>
        <v>0</v>
      </c>
      <c r="BJ481" s="148">
        <f>+[2]Chocó!Q481</f>
        <v>0</v>
      </c>
      <c r="BK481" s="148">
        <f>+[2]Chocó!R481</f>
        <v>0</v>
      </c>
      <c r="BL481" s="148">
        <f>+[2]Chocó!AG481</f>
        <v>30</v>
      </c>
      <c r="BM481" s="148">
        <f>+[2]Córdoba!Q481</f>
        <v>0</v>
      </c>
      <c r="BN481" s="148">
        <f>+[2]Córdoba!R481</f>
        <v>0</v>
      </c>
      <c r="BO481" s="148">
        <f>+[2]Córdoba!AG481</f>
        <v>0</v>
      </c>
      <c r="BP481" s="148">
        <f>+[2]Cundinamarca!Q481</f>
        <v>880</v>
      </c>
      <c r="BQ481" s="148">
        <f>+[2]Cundinamarca!R481</f>
        <v>863</v>
      </c>
      <c r="BR481" s="148">
        <f>+[2]Cundinamarca!AG481</f>
        <v>4</v>
      </c>
      <c r="BS481" s="148">
        <f>+[2]Guainía!Q481</f>
        <v>0</v>
      </c>
      <c r="BT481" s="148">
        <f>+[2]Guainía!R481</f>
        <v>0</v>
      </c>
      <c r="BU481" s="148">
        <f>+[2]Guainía!AG481</f>
        <v>0</v>
      </c>
      <c r="BV481" s="148">
        <f>+[2]Guaviare!Q481</f>
        <v>0</v>
      </c>
      <c r="BW481" s="148">
        <f>+[2]Guaviare!R481</f>
        <v>0</v>
      </c>
      <c r="BX481" s="148">
        <f>+[2]Guaviare!AG481</f>
        <v>0</v>
      </c>
      <c r="BY481" s="148">
        <f>+[2]Huila!Q481</f>
        <v>0</v>
      </c>
      <c r="BZ481" s="148">
        <f>+[2]Huila!R481</f>
        <v>0</v>
      </c>
      <c r="CA481" s="148">
        <f>+[2]Huila!AG481</f>
        <v>0</v>
      </c>
      <c r="CB481" s="148">
        <f>+'[2]La Guajira'!Q481</f>
        <v>0</v>
      </c>
      <c r="CC481" s="148">
        <f>+'[2]La Guajira'!R481</f>
        <v>0</v>
      </c>
      <c r="CD481" s="148">
        <f>+'[2]La Guajira'!AG481</f>
        <v>0</v>
      </c>
      <c r="CE481" s="148">
        <f>+[2]Magdalena!Q481</f>
        <v>0</v>
      </c>
      <c r="CF481" s="148">
        <f>+[2]Magdalena!R481</f>
        <v>0</v>
      </c>
      <c r="CG481" s="148">
        <f>+[2]Magdalena!AG481</f>
        <v>0</v>
      </c>
      <c r="CH481" s="148">
        <f>+[2]Meta!Q481</f>
        <v>0</v>
      </c>
      <c r="CI481" s="148">
        <f>+[2]Meta!R481</f>
        <v>0</v>
      </c>
      <c r="CJ481" s="148">
        <f>+[2]Meta!AG481</f>
        <v>294</v>
      </c>
      <c r="CK481" s="148">
        <f>+[2]Nariño!Q481</f>
        <v>0</v>
      </c>
      <c r="CL481" s="148">
        <f>+[2]Nariño!R481</f>
        <v>0</v>
      </c>
      <c r="CM481" s="148">
        <f>+[2]Nariño!AG481</f>
        <v>0</v>
      </c>
      <c r="CN481" s="148">
        <f>+'[2]Norte de Santander'!Q481</f>
        <v>0</v>
      </c>
      <c r="CO481" s="148">
        <f>+'[2]Norte de Santander'!R481</f>
        <v>0</v>
      </c>
      <c r="CP481" s="148">
        <f>+'[2]Norte de Santander'!AG481</f>
        <v>0</v>
      </c>
      <c r="CQ481" s="148">
        <f>+[2]Putumayo!Q481</f>
        <v>0</v>
      </c>
      <c r="CR481" s="148">
        <f>+[2]Putumayo!R481</f>
        <v>0</v>
      </c>
      <c r="CS481" s="148">
        <f>+[2]Putumayo!AG481</f>
        <v>0</v>
      </c>
      <c r="CT481" s="148">
        <f>+[2]Quindio!Q481</f>
        <v>0</v>
      </c>
      <c r="CU481" s="148">
        <f>+[2]Quindio!R481</f>
        <v>0</v>
      </c>
      <c r="CV481" s="148">
        <f>+[2]Quindio!AG481</f>
        <v>0</v>
      </c>
      <c r="CW481" s="148">
        <f>+[2]Risaralda!Q481</f>
        <v>0</v>
      </c>
      <c r="CX481" s="148">
        <f>+[2]Risaralda!R481</f>
        <v>0</v>
      </c>
      <c r="CY481" s="148">
        <f>+[2]Risaralda!AG481</f>
        <v>0</v>
      </c>
      <c r="CZ481" s="148">
        <f>+'[2]San Anadrés'!Q481</f>
        <v>0</v>
      </c>
      <c r="DA481" s="148">
        <f>+'[2]San Anadrés'!R481</f>
        <v>0</v>
      </c>
      <c r="DB481" s="148">
        <f>+'[2]San Anadrés'!AG481</f>
        <v>1.42</v>
      </c>
      <c r="DC481" s="148">
        <f>+[2]Santander!Q481</f>
        <v>0</v>
      </c>
      <c r="DD481" s="148">
        <f>+[2]Santander!R481</f>
        <v>0</v>
      </c>
      <c r="DE481" s="148">
        <f>+[2]Santander!AG481</f>
        <v>0</v>
      </c>
      <c r="DF481" s="148">
        <f>+[2]Sucre!Q481</f>
        <v>0</v>
      </c>
      <c r="DG481" s="148">
        <f>+[2]Sucre!R481</f>
        <v>0</v>
      </c>
      <c r="DH481" s="148">
        <f>+[2]Sucre!AG481</f>
        <v>0</v>
      </c>
      <c r="DI481" s="148">
        <f>+[2]Tolima!Q481</f>
        <v>0</v>
      </c>
      <c r="DJ481" s="148">
        <f>+[2]Tolima!R481</f>
        <v>0</v>
      </c>
      <c r="DK481" s="148">
        <f>+[2]Tolima!AG481</f>
        <v>0</v>
      </c>
      <c r="DL481" s="148">
        <f>+'[2]Valle del Cauca'!Q481</f>
        <v>0</v>
      </c>
      <c r="DM481" s="148">
        <f>+'[2]Valle del Cauca'!R481</f>
        <v>0</v>
      </c>
      <c r="DN481" s="148">
        <f>+'[2]Valle del Cauca'!AG481</f>
        <v>0</v>
      </c>
      <c r="DO481" s="148">
        <f>+[2]Vaupés!Q481</f>
        <v>0</v>
      </c>
      <c r="DP481" s="148">
        <f>+[2]Vaupés!R481</f>
        <v>0</v>
      </c>
      <c r="DQ481" s="148">
        <f>+[2]Vaupés!AG481</f>
        <v>0</v>
      </c>
      <c r="DR481" s="148">
        <f>+[2]Vichada!Q481</f>
        <v>0</v>
      </c>
      <c r="DS481" s="148">
        <f>+[2]Vichada!R481</f>
        <v>0</v>
      </c>
      <c r="DT481" s="148">
        <f>+[2]Vichada!AG481</f>
        <v>0</v>
      </c>
    </row>
    <row r="482" spans="1:124" ht="33.75" hidden="1" x14ac:dyDescent="0.25">
      <c r="A482" s="152" t="s">
        <v>718</v>
      </c>
      <c r="B482" s="149" t="str">
        <f t="shared" si="140"/>
        <v>5-0-17-2</v>
      </c>
      <c r="C482" s="192" t="s">
        <v>1347</v>
      </c>
      <c r="D482" s="88" t="s">
        <v>55</v>
      </c>
      <c r="E482" s="204" t="s">
        <v>56</v>
      </c>
      <c r="F482" s="192" t="s">
        <v>1584</v>
      </c>
      <c r="G482" s="204" t="s">
        <v>1585</v>
      </c>
      <c r="H482" s="135" t="s">
        <v>1591</v>
      </c>
      <c r="I482" s="279" t="s">
        <v>1852</v>
      </c>
      <c r="J482" s="243">
        <v>120</v>
      </c>
      <c r="K482" s="135"/>
      <c r="L482" s="299" t="s">
        <v>1853</v>
      </c>
      <c r="M482" s="243">
        <v>100</v>
      </c>
      <c r="N482" s="204" t="s">
        <v>1594</v>
      </c>
      <c r="O482" s="192" t="s">
        <v>57</v>
      </c>
      <c r="P482" s="150" t="s">
        <v>60</v>
      </c>
      <c r="Q482" s="69"/>
      <c r="R482" s="83"/>
      <c r="S482" s="83"/>
      <c r="T482" s="83"/>
      <c r="U482" s="148"/>
      <c r="V482" s="148"/>
      <c r="W482" s="148"/>
      <c r="X482" s="148"/>
      <c r="Y482" s="148"/>
      <c r="Z482" s="148"/>
      <c r="AA482" s="148"/>
      <c r="AB482" s="148"/>
      <c r="AC482" s="148"/>
      <c r="AD482" s="148"/>
      <c r="AE482" s="148"/>
      <c r="AF482" s="148"/>
      <c r="AG482" s="148"/>
      <c r="AH482" s="148"/>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c r="BI482" s="148"/>
      <c r="BJ482" s="148"/>
      <c r="BK482" s="148"/>
      <c r="BL482" s="148"/>
      <c r="BM482" s="148"/>
      <c r="BN482" s="148"/>
      <c r="BO482" s="148"/>
      <c r="BP482" s="148"/>
      <c r="BQ482" s="148"/>
      <c r="BR482" s="148"/>
      <c r="BS482" s="148"/>
      <c r="BT482" s="148"/>
      <c r="BU482" s="148"/>
      <c r="BV482" s="148"/>
      <c r="BW482" s="148"/>
      <c r="BX482" s="148"/>
      <c r="BY482" s="148"/>
      <c r="BZ482" s="148"/>
      <c r="CA482" s="148"/>
      <c r="CB482" s="148"/>
      <c r="CC482" s="148"/>
      <c r="CD482" s="148"/>
      <c r="CE482" s="148"/>
      <c r="CF482" s="148"/>
      <c r="CG482" s="148"/>
      <c r="CH482" s="148"/>
      <c r="CI482" s="148"/>
      <c r="CJ482" s="148"/>
      <c r="CK482" s="148"/>
      <c r="CL482" s="148"/>
      <c r="CM482" s="148"/>
      <c r="CN482" s="148"/>
      <c r="CO482" s="148"/>
      <c r="CP482" s="148"/>
      <c r="CQ482" s="148"/>
      <c r="CR482" s="148"/>
      <c r="CS482" s="148"/>
      <c r="CT482" s="148"/>
      <c r="CU482" s="148"/>
      <c r="CV482" s="148"/>
      <c r="CW482" s="148"/>
      <c r="CX482" s="148"/>
      <c r="CY482" s="148"/>
      <c r="CZ482" s="148"/>
      <c r="DA482" s="148"/>
      <c r="DB482" s="148"/>
      <c r="DC482" s="148"/>
      <c r="DD482" s="148"/>
      <c r="DE482" s="148"/>
      <c r="DF482" s="148"/>
      <c r="DG482" s="148"/>
      <c r="DH482" s="148"/>
      <c r="DI482" s="148"/>
      <c r="DJ482" s="148"/>
      <c r="DK482" s="148"/>
      <c r="DL482" s="148"/>
      <c r="DM482" s="148"/>
      <c r="DN482" s="148"/>
      <c r="DO482" s="148"/>
      <c r="DP482" s="148"/>
      <c r="DQ482" s="148"/>
      <c r="DR482" s="148"/>
      <c r="DS482" s="148"/>
      <c r="DT482" s="148"/>
    </row>
    <row r="483" spans="1:124" ht="33.75" hidden="1" x14ac:dyDescent="0.25">
      <c r="A483" s="152" t="s">
        <v>718</v>
      </c>
      <c r="B483" s="143" t="str">
        <f t="shared" si="140"/>
        <v>5-0-18</v>
      </c>
      <c r="C483" s="142" t="s">
        <v>1347</v>
      </c>
      <c r="D483" s="1" t="s">
        <v>55</v>
      </c>
      <c r="E483" s="1" t="s">
        <v>56</v>
      </c>
      <c r="F483" s="1" t="s">
        <v>1595</v>
      </c>
      <c r="G483" s="212" t="s">
        <v>1596</v>
      </c>
      <c r="H483" s="143" t="s">
        <v>1597</v>
      </c>
      <c r="I483" s="146" t="s">
        <v>9</v>
      </c>
      <c r="J483" s="154"/>
      <c r="K483" s="4"/>
      <c r="L483" s="146"/>
      <c r="M483" s="154"/>
      <c r="N483" s="146"/>
      <c r="O483" s="146"/>
      <c r="P483" s="146"/>
      <c r="Q483" s="143"/>
      <c r="R483" s="147"/>
      <c r="S483" s="147"/>
      <c r="T483" s="147"/>
      <c r="U483" s="147"/>
      <c r="V483" s="147"/>
      <c r="W483" s="147"/>
      <c r="X483" s="147"/>
      <c r="Y483" s="147"/>
      <c r="Z483" s="136"/>
      <c r="AA483" s="136"/>
      <c r="AB483" s="136"/>
      <c r="AC483" s="147"/>
      <c r="AD483" s="147"/>
      <c r="AE483" s="147"/>
      <c r="AF483" s="147"/>
      <c r="AG483" s="147"/>
      <c r="AH483" s="147"/>
      <c r="AI483" s="147"/>
      <c r="AJ483" s="147"/>
      <c r="AK483" s="147"/>
      <c r="AL483" s="147"/>
      <c r="AM483" s="147"/>
      <c r="AN483" s="147"/>
      <c r="AO483" s="147"/>
      <c r="AP483" s="147"/>
      <c r="AQ483" s="147"/>
      <c r="AR483" s="147"/>
      <c r="AS483" s="147"/>
      <c r="AT483" s="147"/>
      <c r="AU483" s="147"/>
      <c r="AV483" s="147"/>
      <c r="AW483" s="147"/>
      <c r="AX483" s="147"/>
      <c r="AY483" s="147"/>
      <c r="AZ483" s="147"/>
      <c r="BA483" s="143"/>
      <c r="BB483" s="143"/>
      <c r="BC483" s="147"/>
      <c r="BD483" s="143"/>
      <c r="BE483" s="143"/>
      <c r="BF483" s="147"/>
      <c r="BG483" s="143"/>
      <c r="BH483" s="143"/>
      <c r="BI483" s="147"/>
      <c r="BJ483" s="143"/>
      <c r="BK483" s="143"/>
      <c r="BL483" s="147"/>
      <c r="BM483" s="147"/>
      <c r="BN483" s="147"/>
      <c r="BO483" s="147"/>
      <c r="BP483" s="143"/>
      <c r="BQ483" s="143"/>
      <c r="BR483" s="147"/>
      <c r="BS483" s="147"/>
      <c r="BT483" s="147"/>
      <c r="BU483" s="147"/>
      <c r="BV483" s="147"/>
      <c r="BW483" s="147"/>
      <c r="BX483" s="147"/>
      <c r="BY483" s="143"/>
      <c r="BZ483" s="143"/>
      <c r="CA483" s="147"/>
      <c r="CB483" s="143"/>
      <c r="CC483" s="143"/>
      <c r="CD483" s="147"/>
      <c r="CE483" s="143"/>
      <c r="CF483" s="143"/>
      <c r="CG483" s="147"/>
      <c r="CH483" s="143"/>
      <c r="CI483" s="143"/>
      <c r="CJ483" s="147"/>
      <c r="CK483" s="143"/>
      <c r="CL483" s="143"/>
      <c r="CM483" s="147"/>
      <c r="CN483" s="147"/>
      <c r="CO483" s="147"/>
      <c r="CP483" s="147"/>
      <c r="CQ483" s="143"/>
      <c r="CR483" s="143"/>
      <c r="CS483" s="147"/>
      <c r="CT483" s="143"/>
      <c r="CU483" s="143"/>
      <c r="CV483" s="147"/>
      <c r="CW483" s="143"/>
      <c r="CX483" s="143"/>
      <c r="CY483" s="147"/>
      <c r="CZ483" s="143"/>
      <c r="DA483" s="143"/>
      <c r="DB483" s="147"/>
      <c r="DC483" s="143"/>
      <c r="DD483" s="143"/>
      <c r="DE483" s="147"/>
      <c r="DF483" s="143"/>
      <c r="DG483" s="143"/>
      <c r="DH483" s="147"/>
      <c r="DI483" s="147"/>
      <c r="DJ483" s="147"/>
      <c r="DK483" s="147"/>
      <c r="DL483" s="143"/>
      <c r="DM483" s="143"/>
      <c r="DN483" s="147"/>
      <c r="DO483" s="143"/>
      <c r="DP483" s="143"/>
      <c r="DQ483" s="147"/>
      <c r="DR483" s="143"/>
      <c r="DS483" s="143"/>
      <c r="DT483" s="147"/>
    </row>
    <row r="484" spans="1:124" ht="56.25" hidden="1" x14ac:dyDescent="0.25">
      <c r="A484" s="152" t="s">
        <v>718</v>
      </c>
      <c r="B484" s="149" t="str">
        <f t="shared" si="140"/>
        <v>5-0-18-1</v>
      </c>
      <c r="C484" s="192" t="s">
        <v>1347</v>
      </c>
      <c r="D484" s="88" t="s">
        <v>55</v>
      </c>
      <c r="E484" s="204" t="s">
        <v>56</v>
      </c>
      <c r="F484" s="192" t="s">
        <v>1595</v>
      </c>
      <c r="G484" s="204" t="s">
        <v>1854</v>
      </c>
      <c r="H484" s="135" t="s">
        <v>1598</v>
      </c>
      <c r="I484" s="192" t="s">
        <v>1855</v>
      </c>
      <c r="J484" s="243">
        <v>40000</v>
      </c>
      <c r="K484" s="135"/>
      <c r="L484" s="192" t="s">
        <v>1851</v>
      </c>
      <c r="M484" s="243">
        <v>35000</v>
      </c>
      <c r="N484" s="192" t="s">
        <v>1600</v>
      </c>
      <c r="O484" s="192" t="s">
        <v>1601</v>
      </c>
      <c r="P484" s="150" t="s">
        <v>60</v>
      </c>
      <c r="Q484" s="69" t="e">
        <f t="shared" ref="Q484:Q499" si="146">V484/U484*100</f>
        <v>#VALUE!</v>
      </c>
      <c r="R484" s="83" t="e">
        <f t="shared" si="144"/>
        <v>#DIV/0!</v>
      </c>
      <c r="S484" s="83">
        <f>+[2]Amazonas!S484+[2]Antioquia!S484+[2]Atantico!S484+[2]Arauca!S484+[2]Bolivar!S484+[2]Boyacá!S484+[2]Caldas!S484+[2]Caquetá!S484+[2]Casanare!S484+[2]Cauca!S484+[2]Cesar!S484+[2]Chocó!S484+[2]Córdoba!S484+[2]Cundinamarca!S484+[2]Guainía!S484+[2]Guaviare!S484+[2]Huila!S484+'[2]La Guajira'!S484+[2]Magdalena!S484+[2]Meta!S484+[2]Nariño!S484+'[2]Norte de Santander'!S484+[2]Putumayo!S484+[2]Quindio!S484+[2]Risaralda!S484+'[2]San Anadrés'!S484+[2]Santander!S484+[2]Sucre!S484+[2]Tolima!S484+'[2]Valle del Cauca'!S484+[2]Vaupés!S484+[2]Vichada!S484</f>
        <v>0</v>
      </c>
      <c r="T484" s="83">
        <f>+[2]Amazonas!T484+[2]Antioquia!T484+[2]Atantico!T484+[2]Arauca!T484+[2]Bolivar!T484+[2]Boyacá!T484+[2]Caldas!T484+[2]Caquetá!T484+[2]Casanare!T484+[2]Cauca!T484+[2]Cesar!T484+[2]Chocó!T484+[2]Córdoba!T484+[2]Cundinamarca!T484+[2]Guainía!T484+[2]Guaviare!T484+[2]Huila!T484+'[2]La Guajira'!T484+[2]Magdalena!T484+[2]Meta!T484+[2]Nariño!T484+'[2]Norte de Santander'!T484+[2]Putumayo!T484+[2]Quindio!T484+[2]Risaralda!T484+'[2]San Anadrés'!T484+[2]Santander!T484+[2]Sucre!T484+[2]Tolima!T484+'[2]Valle del Cauca'!T484+[2]Vaupés!T484+[2]Vichada!T484</f>
        <v>0</v>
      </c>
      <c r="U484" s="148" t="e">
        <f t="shared" ref="U484:U499" si="147">W484+Z484</f>
        <v>#VALUE!</v>
      </c>
      <c r="V484" s="148">
        <f t="shared" ref="V484:V499" si="148">Y484+AB484</f>
        <v>1120</v>
      </c>
      <c r="W484" s="148">
        <f>+'[2]Oficinas Nacionales'!Q484</f>
        <v>0</v>
      </c>
      <c r="X484" s="148">
        <f>+'[2]Oficinas Nacionales'!R484</f>
        <v>0</v>
      </c>
      <c r="Y484" s="148">
        <f>+'[2]Oficinas Nacionales'!AG484</f>
        <v>0</v>
      </c>
      <c r="Z484" s="148" t="e">
        <f t="shared" ref="Z484:Z499" si="149">+AC484+AF484+AI484+AL484+AO484+AR484+AU484+AX484+BA484+BD484+BG484+BJ484+BM484+BP484+BS484+BV484+BY484+CB484+CE484+CH484+CK484+CN484+CQ484+CT484+CW484+CZ484+DC484+DF484+DI484+DL484+DO484+DR484</f>
        <v>#VALUE!</v>
      </c>
      <c r="AA484" s="148" t="e">
        <f t="shared" ref="AA484:AA499" si="150">+AD484+AG484+AK484+AM484+AP484+AS484+AV484+AY484+BB484+BE484+BH484+BK484+BN484+BQ484+BT484+BW484+BZ484+CC484+CF484+CI484+CL484+CO484+CR484+CU484+CX484+DA484+DD484+DG484+DJ484+DM484+DP484+DS484</f>
        <v>#VALUE!</v>
      </c>
      <c r="AB484" s="148">
        <f t="shared" ref="AB484:AB499" si="151">+AE484+AH484+AK484+AN484+AQ484+AT484+AW484+AZ484+BC484+BF484+BI484+BL484+BO484+BR484+BU484+BX484+CA484+CD484+CG484+CJ484+CM484+CP484+CS484+CV484+CY484+DB484+DE484+DH484+DK484+DN484+DQ484+DT484</f>
        <v>1120</v>
      </c>
      <c r="AC484" s="148">
        <f>+[2]Amazonas!Q484</f>
        <v>0</v>
      </c>
      <c r="AD484" s="148">
        <f>+[2]Amazonas!R484</f>
        <v>0</v>
      </c>
      <c r="AE484" s="148">
        <f>+[2]Amazonas!AG484</f>
        <v>0</v>
      </c>
      <c r="AF484" s="148">
        <f>+[2]Antioquia!Q484</f>
        <v>0</v>
      </c>
      <c r="AG484" s="148">
        <f>+[2]Antioquia!R484</f>
        <v>0</v>
      </c>
      <c r="AH484" s="148">
        <f>+[2]Antioquia!AG484</f>
        <v>0</v>
      </c>
      <c r="AI484" s="148">
        <f>+[2]Atantico!Q484</f>
        <v>200</v>
      </c>
      <c r="AJ484" s="148">
        <f>+[2]Atantico!R484</f>
        <v>200</v>
      </c>
      <c r="AK484" s="148">
        <f>+[2]Atantico!AG484</f>
        <v>0</v>
      </c>
      <c r="AL484" s="148">
        <f>+[2]Arauca!Q484</f>
        <v>0</v>
      </c>
      <c r="AM484" s="148">
        <f>+[2]Arauca!R484</f>
        <v>0</v>
      </c>
      <c r="AN484" s="148">
        <f>+[2]Arauca!AG484</f>
        <v>0</v>
      </c>
      <c r="AO484" s="148">
        <f>+[2]Bolivar!Q484</f>
        <v>0</v>
      </c>
      <c r="AP484" s="148">
        <f>+[2]Bolivar!R484</f>
        <v>0</v>
      </c>
      <c r="AQ484" s="148">
        <f>+[2]Bolivar!AG484</f>
        <v>0</v>
      </c>
      <c r="AR484" s="148">
        <f>+[2]Boyacá!Q484</f>
        <v>0</v>
      </c>
      <c r="AS484" s="148">
        <f>+[2]Boyacá!R484</f>
        <v>0</v>
      </c>
      <c r="AT484" s="148">
        <f>+[2]Boyacá!AG484</f>
        <v>0</v>
      </c>
      <c r="AU484" s="148">
        <f>+[2]Caldas!Q484</f>
        <v>0</v>
      </c>
      <c r="AV484" s="148">
        <f>+[2]Caldas!R484</f>
        <v>0</v>
      </c>
      <c r="AW484" s="148">
        <f>+[2]Caldas!AG484</f>
        <v>0</v>
      </c>
      <c r="AX484" s="148">
        <f>+[2]Caquetá!Q484</f>
        <v>0</v>
      </c>
      <c r="AY484" s="148">
        <f>+[2]Caquetá!R484</f>
        <v>0</v>
      </c>
      <c r="AZ484" s="148">
        <f>+[2]Caquetá!AG484</f>
        <v>0</v>
      </c>
      <c r="BA484" s="148">
        <f>+[2]Casanare!Q484</f>
        <v>0</v>
      </c>
      <c r="BB484" s="148">
        <f>+[2]Casanare!R484</f>
        <v>0</v>
      </c>
      <c r="BC484" s="148">
        <f>+[2]Casanare!AG484</f>
        <v>0</v>
      </c>
      <c r="BD484" s="148">
        <f>+[2]Cauca!Q484</f>
        <v>0</v>
      </c>
      <c r="BE484" s="148">
        <f>+[2]Cauca!R484</f>
        <v>0</v>
      </c>
      <c r="BF484" s="148">
        <f>+[2]Cauca!AG484</f>
        <v>0</v>
      </c>
      <c r="BG484" s="148">
        <f>+[2]Cesar!Q484</f>
        <v>0</v>
      </c>
      <c r="BH484" s="148">
        <f>+[2]Cesar!R484</f>
        <v>0</v>
      </c>
      <c r="BI484" s="148">
        <f>+[2]Cesar!AG484</f>
        <v>0</v>
      </c>
      <c r="BJ484" s="148">
        <f>+[2]Chocó!Q484</f>
        <v>0</v>
      </c>
      <c r="BK484" s="148">
        <f>+[2]Chocó!R484</f>
        <v>0</v>
      </c>
      <c r="BL484" s="148">
        <f>+[2]Chocó!AG484</f>
        <v>0</v>
      </c>
      <c r="BM484" s="148">
        <f>+[2]Córdoba!Q484</f>
        <v>0</v>
      </c>
      <c r="BN484" s="148">
        <f>+[2]Córdoba!R484</f>
        <v>0</v>
      </c>
      <c r="BO484" s="148">
        <f>+[2]Córdoba!AG484</f>
        <v>0</v>
      </c>
      <c r="BP484" s="148" t="str">
        <f>+[2]Cundinamarca!Q484</f>
        <v>NA</v>
      </c>
      <c r="BQ484" s="148" t="str">
        <f>+[2]Cundinamarca!R484</f>
        <v>NA</v>
      </c>
      <c r="BR484" s="148">
        <f>+[2]Cundinamarca!AG484</f>
        <v>0</v>
      </c>
      <c r="BS484" s="148">
        <f>+[2]Guainía!Q484</f>
        <v>0</v>
      </c>
      <c r="BT484" s="148">
        <f>+[2]Guainía!R484</f>
        <v>0</v>
      </c>
      <c r="BU484" s="148">
        <f>+[2]Guainía!AG484</f>
        <v>0</v>
      </c>
      <c r="BV484" s="148">
        <f>+[2]Guaviare!Q484</f>
        <v>0</v>
      </c>
      <c r="BW484" s="148">
        <f>+[2]Guaviare!R484</f>
        <v>0</v>
      </c>
      <c r="BX484" s="148">
        <f>+[2]Guaviare!AG484</f>
        <v>0</v>
      </c>
      <c r="BY484" s="148">
        <f>+[2]Huila!Q484</f>
        <v>0</v>
      </c>
      <c r="BZ484" s="148">
        <f>+[2]Huila!R484</f>
        <v>0</v>
      </c>
      <c r="CA484" s="148">
        <f>+[2]Huila!AG484</f>
        <v>0</v>
      </c>
      <c r="CB484" s="148">
        <f>+'[2]La Guajira'!Q484</f>
        <v>0</v>
      </c>
      <c r="CC484" s="148">
        <f>+'[2]La Guajira'!R484</f>
        <v>0</v>
      </c>
      <c r="CD484" s="148">
        <f>+'[2]La Guajira'!AG484</f>
        <v>0</v>
      </c>
      <c r="CE484" s="148">
        <f>+[2]Magdalena!Q484</f>
        <v>0</v>
      </c>
      <c r="CF484" s="148">
        <f>+[2]Magdalena!R484</f>
        <v>0</v>
      </c>
      <c r="CG484" s="148">
        <f>+[2]Magdalena!AG484</f>
        <v>0</v>
      </c>
      <c r="CH484" s="148">
        <f>+[2]Meta!Q484</f>
        <v>10000</v>
      </c>
      <c r="CI484" s="148">
        <f>+[2]Meta!R484</f>
        <v>0</v>
      </c>
      <c r="CJ484" s="148">
        <f>+[2]Meta!AG484</f>
        <v>1120</v>
      </c>
      <c r="CK484" s="148">
        <f>+[2]Nariño!Q484</f>
        <v>0</v>
      </c>
      <c r="CL484" s="148">
        <f>+[2]Nariño!R484</f>
        <v>0</v>
      </c>
      <c r="CM484" s="148">
        <f>+[2]Nariño!AG484</f>
        <v>0</v>
      </c>
      <c r="CN484" s="148">
        <f>+'[2]Norte de Santander'!Q484</f>
        <v>0</v>
      </c>
      <c r="CO484" s="148">
        <f>+'[2]Norte de Santander'!R484</f>
        <v>0</v>
      </c>
      <c r="CP484" s="148">
        <f>+'[2]Norte de Santander'!AG484</f>
        <v>0</v>
      </c>
      <c r="CQ484" s="148">
        <f>+[2]Putumayo!Q484</f>
        <v>0</v>
      </c>
      <c r="CR484" s="148">
        <f>+[2]Putumayo!R484</f>
        <v>0</v>
      </c>
      <c r="CS484" s="148">
        <f>+[2]Putumayo!AG484</f>
        <v>0</v>
      </c>
      <c r="CT484" s="148">
        <f>+[2]Quindio!Q484</f>
        <v>0</v>
      </c>
      <c r="CU484" s="148">
        <f>+[2]Quindio!R484</f>
        <v>0</v>
      </c>
      <c r="CV484" s="148">
        <f>+[2]Quindio!AG484</f>
        <v>0</v>
      </c>
      <c r="CW484" s="148">
        <f>+[2]Risaralda!Q484</f>
        <v>0</v>
      </c>
      <c r="CX484" s="148">
        <f>+[2]Risaralda!R484</f>
        <v>0</v>
      </c>
      <c r="CY484" s="148">
        <f>+[2]Risaralda!AG484</f>
        <v>0</v>
      </c>
      <c r="CZ484" s="148">
        <f>+'[2]San Anadrés'!Q484</f>
        <v>0</v>
      </c>
      <c r="DA484" s="148">
        <f>+'[2]San Anadrés'!R484</f>
        <v>0</v>
      </c>
      <c r="DB484" s="148">
        <f>+'[2]San Anadrés'!AG484</f>
        <v>0</v>
      </c>
      <c r="DC484" s="148">
        <f>+[2]Santander!Q484</f>
        <v>0</v>
      </c>
      <c r="DD484" s="148">
        <f>+[2]Santander!R484</f>
        <v>0</v>
      </c>
      <c r="DE484" s="148">
        <f>+[2]Santander!AG484</f>
        <v>0</v>
      </c>
      <c r="DF484" s="148">
        <f>+[2]Sucre!Q484</f>
        <v>0</v>
      </c>
      <c r="DG484" s="148">
        <f>+[2]Sucre!R484</f>
        <v>0</v>
      </c>
      <c r="DH484" s="148">
        <f>+[2]Sucre!AG484</f>
        <v>0</v>
      </c>
      <c r="DI484" s="148">
        <f>+[2]Tolima!Q484</f>
        <v>0</v>
      </c>
      <c r="DJ484" s="148">
        <f>+[2]Tolima!R484</f>
        <v>0</v>
      </c>
      <c r="DK484" s="148">
        <f>+[2]Tolima!AG484</f>
        <v>0</v>
      </c>
      <c r="DL484" s="148">
        <f>+'[2]Valle del Cauca'!Q484</f>
        <v>0</v>
      </c>
      <c r="DM484" s="148">
        <f>+'[2]Valle del Cauca'!R484</f>
        <v>0</v>
      </c>
      <c r="DN484" s="148">
        <f>+'[2]Valle del Cauca'!AG484</f>
        <v>0</v>
      </c>
      <c r="DO484" s="148">
        <f>+[2]Vaupés!Q484</f>
        <v>0</v>
      </c>
      <c r="DP484" s="148">
        <f>+[2]Vaupés!R484</f>
        <v>0</v>
      </c>
      <c r="DQ484" s="148">
        <f>+[2]Vaupés!AG484</f>
        <v>0</v>
      </c>
      <c r="DR484" s="148">
        <f>+[2]Vichada!Q484</f>
        <v>0</v>
      </c>
      <c r="DS484" s="148">
        <f>+[2]Vichada!R484</f>
        <v>0</v>
      </c>
      <c r="DT484" s="148">
        <f>+[2]Vichada!AG484</f>
        <v>0</v>
      </c>
    </row>
    <row r="485" spans="1:124" ht="33.75" hidden="1" x14ac:dyDescent="0.25">
      <c r="A485" s="152" t="s">
        <v>718</v>
      </c>
      <c r="B485" s="149" t="str">
        <f t="shared" si="140"/>
        <v>5-0-18-2</v>
      </c>
      <c r="C485" s="192" t="s">
        <v>1347</v>
      </c>
      <c r="D485" s="88" t="s">
        <v>55</v>
      </c>
      <c r="E485" s="204" t="s">
        <v>56</v>
      </c>
      <c r="F485" s="192" t="s">
        <v>1595</v>
      </c>
      <c r="G485" s="204" t="s">
        <v>1854</v>
      </c>
      <c r="H485" s="135" t="s">
        <v>1602</v>
      </c>
      <c r="I485" s="192" t="s">
        <v>1856</v>
      </c>
      <c r="J485" s="243">
        <v>5</v>
      </c>
      <c r="K485" s="135"/>
      <c r="L485" s="192" t="s">
        <v>1857</v>
      </c>
      <c r="M485" s="243">
        <v>5</v>
      </c>
      <c r="N485" s="192" t="s">
        <v>1600</v>
      </c>
      <c r="O485" s="192" t="s">
        <v>1605</v>
      </c>
      <c r="P485" s="150" t="s">
        <v>60</v>
      </c>
      <c r="Q485" s="69" t="e">
        <f t="shared" si="146"/>
        <v>#VALUE!</v>
      </c>
      <c r="R485" s="83" t="e">
        <f t="shared" si="144"/>
        <v>#DIV/0!</v>
      </c>
      <c r="S485" s="83">
        <f>+[2]Amazonas!S485+[2]Antioquia!S485+[2]Atantico!S485+[2]Arauca!S485+[2]Bolivar!S485+[2]Boyacá!S485+[2]Caldas!S485+[2]Caquetá!S485+[2]Casanare!S485+[2]Cauca!S485+[2]Cesar!S485+[2]Chocó!S485+[2]Córdoba!S485+[2]Cundinamarca!S485+[2]Guainía!S485+[2]Guaviare!S485+[2]Huila!S485+'[2]La Guajira'!S485+[2]Magdalena!S485+[2]Meta!S485+[2]Nariño!S485+'[2]Norte de Santander'!S485+[2]Putumayo!S485+[2]Quindio!S485+[2]Risaralda!S485+'[2]San Anadrés'!S485+[2]Santander!S485+[2]Sucre!S485+[2]Tolima!S485+'[2]Valle del Cauca'!S485+[2]Vaupés!S485+[2]Vichada!S485</f>
        <v>0</v>
      </c>
      <c r="T485" s="83">
        <f>+[2]Amazonas!T485+[2]Antioquia!T485+[2]Atantico!T485+[2]Arauca!T485+[2]Bolivar!T485+[2]Boyacá!T485+[2]Caldas!T485+[2]Caquetá!T485+[2]Casanare!T485+[2]Cauca!T485+[2]Cesar!T485+[2]Chocó!T485+[2]Córdoba!T485+[2]Cundinamarca!T485+[2]Guainía!T485+[2]Guaviare!T485+[2]Huila!T485+'[2]La Guajira'!T485+[2]Magdalena!T485+[2]Meta!T485+[2]Nariño!T485+'[2]Norte de Santander'!T485+[2]Putumayo!T485+[2]Quindio!T485+[2]Risaralda!T485+'[2]San Anadrés'!T485+[2]Santander!T485+[2]Sucre!T485+[2]Tolima!T485+'[2]Valle del Cauca'!T485+[2]Vaupés!T485+[2]Vichada!T485</f>
        <v>0</v>
      </c>
      <c r="U485" s="148" t="e">
        <f t="shared" si="147"/>
        <v>#VALUE!</v>
      </c>
      <c r="V485" s="148">
        <f t="shared" si="148"/>
        <v>0</v>
      </c>
      <c r="W485" s="148">
        <f>+'[2]Oficinas Nacionales'!Q485</f>
        <v>0</v>
      </c>
      <c r="X485" s="148">
        <f>+'[2]Oficinas Nacionales'!R485</f>
        <v>0</v>
      </c>
      <c r="Y485" s="148">
        <f>+'[2]Oficinas Nacionales'!AG485</f>
        <v>0</v>
      </c>
      <c r="Z485" s="148" t="e">
        <f t="shared" si="149"/>
        <v>#VALUE!</v>
      </c>
      <c r="AA485" s="148" t="e">
        <f t="shared" si="150"/>
        <v>#VALUE!</v>
      </c>
      <c r="AB485" s="148">
        <f t="shared" si="151"/>
        <v>0</v>
      </c>
      <c r="AC485" s="148">
        <f>+[2]Amazonas!Q485</f>
        <v>0</v>
      </c>
      <c r="AD485" s="148">
        <f>+[2]Amazonas!R485</f>
        <v>0</v>
      </c>
      <c r="AE485" s="148">
        <f>+[2]Amazonas!AG485</f>
        <v>0</v>
      </c>
      <c r="AF485" s="148">
        <f>+[2]Antioquia!Q485</f>
        <v>0</v>
      </c>
      <c r="AG485" s="148">
        <f>+[2]Antioquia!R485</f>
        <v>0</v>
      </c>
      <c r="AH485" s="148">
        <f>+[2]Antioquia!AG485</f>
        <v>0</v>
      </c>
      <c r="AI485" s="148">
        <f>+[2]Atantico!Q485</f>
        <v>0</v>
      </c>
      <c r="AJ485" s="148">
        <f>+[2]Atantico!R485</f>
        <v>0</v>
      </c>
      <c r="AK485" s="148">
        <f>+[2]Atantico!AG485</f>
        <v>0</v>
      </c>
      <c r="AL485" s="148">
        <f>+[2]Arauca!Q485</f>
        <v>0</v>
      </c>
      <c r="AM485" s="148">
        <f>+[2]Arauca!R485</f>
        <v>0</v>
      </c>
      <c r="AN485" s="148">
        <f>+[2]Arauca!AG485</f>
        <v>0</v>
      </c>
      <c r="AO485" s="148">
        <f>+[2]Bolivar!Q485</f>
        <v>0</v>
      </c>
      <c r="AP485" s="148">
        <f>+[2]Bolivar!R485</f>
        <v>0</v>
      </c>
      <c r="AQ485" s="148">
        <f>+[2]Bolivar!AG485</f>
        <v>0</v>
      </c>
      <c r="AR485" s="148">
        <f>+[2]Boyacá!Q485</f>
        <v>0</v>
      </c>
      <c r="AS485" s="148">
        <f>+[2]Boyacá!R485</f>
        <v>0</v>
      </c>
      <c r="AT485" s="148">
        <f>+[2]Boyacá!AG485</f>
        <v>0</v>
      </c>
      <c r="AU485" s="148">
        <f>+[2]Caldas!Q485</f>
        <v>0</v>
      </c>
      <c r="AV485" s="148">
        <f>+[2]Caldas!R485</f>
        <v>0</v>
      </c>
      <c r="AW485" s="148">
        <f>+[2]Caldas!AG485</f>
        <v>0</v>
      </c>
      <c r="AX485" s="148">
        <f>+[2]Caquetá!Q485</f>
        <v>0</v>
      </c>
      <c r="AY485" s="148">
        <f>+[2]Caquetá!R485</f>
        <v>0</v>
      </c>
      <c r="AZ485" s="148">
        <f>+[2]Caquetá!AG485</f>
        <v>0</v>
      </c>
      <c r="BA485" s="148">
        <f>+[2]Casanare!Q485</f>
        <v>0</v>
      </c>
      <c r="BB485" s="148">
        <f>+[2]Casanare!R485</f>
        <v>0</v>
      </c>
      <c r="BC485" s="148">
        <f>+[2]Casanare!AG485</f>
        <v>0</v>
      </c>
      <c r="BD485" s="148">
        <f>+[2]Cauca!Q485</f>
        <v>0</v>
      </c>
      <c r="BE485" s="148">
        <f>+[2]Cauca!R485</f>
        <v>0</v>
      </c>
      <c r="BF485" s="148">
        <f>+[2]Cauca!AG485</f>
        <v>0</v>
      </c>
      <c r="BG485" s="148">
        <f>+[2]Cesar!Q485</f>
        <v>0</v>
      </c>
      <c r="BH485" s="148">
        <f>+[2]Cesar!R485</f>
        <v>0</v>
      </c>
      <c r="BI485" s="148">
        <f>+[2]Cesar!AG485</f>
        <v>0</v>
      </c>
      <c r="BJ485" s="148">
        <f>+[2]Chocó!Q485</f>
        <v>0</v>
      </c>
      <c r="BK485" s="148">
        <f>+[2]Chocó!R485</f>
        <v>0</v>
      </c>
      <c r="BL485" s="148">
        <f>+[2]Chocó!AG485</f>
        <v>0</v>
      </c>
      <c r="BM485" s="148">
        <f>+[2]Córdoba!Q485</f>
        <v>0</v>
      </c>
      <c r="BN485" s="148">
        <f>+[2]Córdoba!R485</f>
        <v>0</v>
      </c>
      <c r="BO485" s="148">
        <f>+[2]Córdoba!AG485</f>
        <v>0</v>
      </c>
      <c r="BP485" s="148" t="str">
        <f>+[2]Cundinamarca!Q485</f>
        <v>NA</v>
      </c>
      <c r="BQ485" s="148" t="str">
        <f>+[2]Cundinamarca!R485</f>
        <v>NA</v>
      </c>
      <c r="BR485" s="148">
        <f>+[2]Cundinamarca!AG485</f>
        <v>0</v>
      </c>
      <c r="BS485" s="148">
        <f>+[2]Guainía!Q485</f>
        <v>0</v>
      </c>
      <c r="BT485" s="148">
        <f>+[2]Guainía!R485</f>
        <v>0</v>
      </c>
      <c r="BU485" s="148">
        <f>+[2]Guainía!AG485</f>
        <v>0</v>
      </c>
      <c r="BV485" s="148">
        <f>+[2]Guaviare!Q485</f>
        <v>0</v>
      </c>
      <c r="BW485" s="148">
        <f>+[2]Guaviare!R485</f>
        <v>0</v>
      </c>
      <c r="BX485" s="148">
        <f>+[2]Guaviare!AG485</f>
        <v>0</v>
      </c>
      <c r="BY485" s="148">
        <f>+[2]Huila!Q485</f>
        <v>0</v>
      </c>
      <c r="BZ485" s="148">
        <f>+[2]Huila!R485</f>
        <v>0</v>
      </c>
      <c r="CA485" s="148">
        <f>+[2]Huila!AG485</f>
        <v>0</v>
      </c>
      <c r="CB485" s="148">
        <f>+'[2]La Guajira'!Q485</f>
        <v>0</v>
      </c>
      <c r="CC485" s="148">
        <f>+'[2]La Guajira'!R485</f>
        <v>0</v>
      </c>
      <c r="CD485" s="148">
        <f>+'[2]La Guajira'!AG485</f>
        <v>0</v>
      </c>
      <c r="CE485" s="148">
        <f>+[2]Magdalena!Q485</f>
        <v>0</v>
      </c>
      <c r="CF485" s="148">
        <f>+[2]Magdalena!R485</f>
        <v>0</v>
      </c>
      <c r="CG485" s="148">
        <f>+[2]Magdalena!AG485</f>
        <v>0</v>
      </c>
      <c r="CH485" s="148">
        <f>+[2]Meta!Q485</f>
        <v>0</v>
      </c>
      <c r="CI485" s="148">
        <f>+[2]Meta!R485</f>
        <v>0</v>
      </c>
      <c r="CJ485" s="148">
        <f>+[2]Meta!AG485</f>
        <v>0</v>
      </c>
      <c r="CK485" s="148">
        <f>+[2]Nariño!Q485</f>
        <v>0</v>
      </c>
      <c r="CL485" s="148">
        <f>+[2]Nariño!R485</f>
        <v>0</v>
      </c>
      <c r="CM485" s="148">
        <f>+[2]Nariño!AG485</f>
        <v>0</v>
      </c>
      <c r="CN485" s="148">
        <f>+'[2]Norte de Santander'!Q485</f>
        <v>0</v>
      </c>
      <c r="CO485" s="148">
        <f>+'[2]Norte de Santander'!R485</f>
        <v>0</v>
      </c>
      <c r="CP485" s="148">
        <f>+'[2]Norte de Santander'!AG485</f>
        <v>0</v>
      </c>
      <c r="CQ485" s="148">
        <f>+[2]Putumayo!Q485</f>
        <v>0</v>
      </c>
      <c r="CR485" s="148">
        <f>+[2]Putumayo!R485</f>
        <v>0</v>
      </c>
      <c r="CS485" s="148">
        <f>+[2]Putumayo!AG485</f>
        <v>0</v>
      </c>
      <c r="CT485" s="148">
        <f>+[2]Quindio!Q485</f>
        <v>0</v>
      </c>
      <c r="CU485" s="148">
        <f>+[2]Quindio!R485</f>
        <v>0</v>
      </c>
      <c r="CV485" s="148">
        <f>+[2]Quindio!AG485</f>
        <v>0</v>
      </c>
      <c r="CW485" s="148">
        <f>+[2]Risaralda!Q485</f>
        <v>0</v>
      </c>
      <c r="CX485" s="148">
        <f>+[2]Risaralda!R485</f>
        <v>0</v>
      </c>
      <c r="CY485" s="148">
        <f>+[2]Risaralda!AG485</f>
        <v>0</v>
      </c>
      <c r="CZ485" s="148">
        <f>+'[2]San Anadrés'!Q485</f>
        <v>0</v>
      </c>
      <c r="DA485" s="148">
        <f>+'[2]San Anadrés'!R485</f>
        <v>0</v>
      </c>
      <c r="DB485" s="148">
        <f>+'[2]San Anadrés'!AG485</f>
        <v>0</v>
      </c>
      <c r="DC485" s="148">
        <f>+[2]Santander!Q485</f>
        <v>0</v>
      </c>
      <c r="DD485" s="148">
        <f>+[2]Santander!R485</f>
        <v>0</v>
      </c>
      <c r="DE485" s="148">
        <f>+[2]Santander!AG485</f>
        <v>0</v>
      </c>
      <c r="DF485" s="148">
        <f>+[2]Sucre!Q485</f>
        <v>0</v>
      </c>
      <c r="DG485" s="148">
        <f>+[2]Sucre!R485</f>
        <v>0</v>
      </c>
      <c r="DH485" s="148">
        <f>+[2]Sucre!AG485</f>
        <v>0</v>
      </c>
      <c r="DI485" s="148">
        <f>+[2]Tolima!Q485</f>
        <v>0</v>
      </c>
      <c r="DJ485" s="148">
        <f>+[2]Tolima!R485</f>
        <v>0</v>
      </c>
      <c r="DK485" s="148">
        <f>+[2]Tolima!AG485</f>
        <v>0</v>
      </c>
      <c r="DL485" s="148">
        <f>+'[2]Valle del Cauca'!Q485</f>
        <v>0</v>
      </c>
      <c r="DM485" s="148">
        <f>+'[2]Valle del Cauca'!R485</f>
        <v>0</v>
      </c>
      <c r="DN485" s="148">
        <f>+'[2]Valle del Cauca'!AG485</f>
        <v>0</v>
      </c>
      <c r="DO485" s="148">
        <f>+[2]Vaupés!Q485</f>
        <v>0</v>
      </c>
      <c r="DP485" s="148">
        <f>+[2]Vaupés!R485</f>
        <v>0</v>
      </c>
      <c r="DQ485" s="148">
        <f>+[2]Vaupés!AG485</f>
        <v>0</v>
      </c>
      <c r="DR485" s="148">
        <f>+[2]Vichada!Q485</f>
        <v>0</v>
      </c>
      <c r="DS485" s="148">
        <f>+[2]Vichada!R485</f>
        <v>0</v>
      </c>
      <c r="DT485" s="148">
        <f>+[2]Vichada!AG485</f>
        <v>0</v>
      </c>
    </row>
    <row r="486" spans="1:124" ht="67.5" hidden="1" x14ac:dyDescent="0.25">
      <c r="A486" s="152" t="s">
        <v>718</v>
      </c>
      <c r="B486" s="149" t="str">
        <f t="shared" si="140"/>
        <v>5-0-18-3</v>
      </c>
      <c r="C486" s="192" t="s">
        <v>1347</v>
      </c>
      <c r="D486" s="88" t="s">
        <v>55</v>
      </c>
      <c r="E486" s="204" t="s">
        <v>56</v>
      </c>
      <c r="F486" s="192" t="s">
        <v>1595</v>
      </c>
      <c r="G486" s="204" t="s">
        <v>1854</v>
      </c>
      <c r="H486" s="135" t="s">
        <v>1606</v>
      </c>
      <c r="I486" s="192" t="s">
        <v>1858</v>
      </c>
      <c r="J486" s="243">
        <v>14500</v>
      </c>
      <c r="K486" s="135"/>
      <c r="L486" s="192" t="s">
        <v>1851</v>
      </c>
      <c r="M486" s="243">
        <v>13200</v>
      </c>
      <c r="N486" s="192" t="s">
        <v>1608</v>
      </c>
      <c r="O486" s="192" t="s">
        <v>1601</v>
      </c>
      <c r="P486" s="150" t="s">
        <v>60</v>
      </c>
      <c r="Q486" s="69">
        <f t="shared" si="146"/>
        <v>17.8125</v>
      </c>
      <c r="R486" s="83" t="e">
        <f t="shared" si="144"/>
        <v>#DIV/0!</v>
      </c>
      <c r="S486" s="83">
        <f>+[2]Amazonas!S486+[2]Antioquia!S486+[2]Atantico!S486+[2]Arauca!S486+[2]Bolivar!S486+[2]Boyacá!S486+[2]Caldas!S486+[2]Caquetá!S486+[2]Casanare!S486+[2]Cauca!S486+[2]Cesar!S486+[2]Chocó!S486+[2]Córdoba!S486+[2]Cundinamarca!S486+[2]Guainía!S486+[2]Guaviare!S486+[2]Huila!S486+'[2]La Guajira'!S486+[2]Magdalena!S486+[2]Meta!S486+[2]Nariño!S486+'[2]Norte de Santander'!S486+[2]Putumayo!S486+[2]Quindio!S486+[2]Risaralda!S486+'[2]San Anadrés'!S486+[2]Santander!S486+[2]Sucre!S486+[2]Tolima!S486+'[2]Valle del Cauca'!S486+[2]Vaupés!S486+[2]Vichada!S486</f>
        <v>0</v>
      </c>
      <c r="T486" s="83">
        <f>+[2]Amazonas!T486+[2]Antioquia!T486+[2]Atantico!T486+[2]Arauca!T486+[2]Bolivar!T486+[2]Boyacá!T486+[2]Caldas!T486+[2]Caquetá!T486+[2]Casanare!T486+[2]Cauca!T486+[2]Cesar!T486+[2]Chocó!T486+[2]Córdoba!T486+[2]Cundinamarca!T486+[2]Guainía!T486+[2]Guaviare!T486+[2]Huila!T486+'[2]La Guajira'!T486+[2]Magdalena!T486+[2]Meta!T486+[2]Nariño!T486+'[2]Norte de Santander'!T486+[2]Putumayo!T486+[2]Quindio!T486+[2]Risaralda!T486+'[2]San Anadrés'!T486+[2]Santander!T486+[2]Sucre!T486+[2]Tolima!T486+'[2]Valle del Cauca'!T486+[2]Vaupés!T486+[2]Vichada!T486</f>
        <v>0</v>
      </c>
      <c r="U486" s="148">
        <f t="shared" si="147"/>
        <v>800</v>
      </c>
      <c r="V486" s="148">
        <f t="shared" si="148"/>
        <v>142.5</v>
      </c>
      <c r="W486" s="148">
        <f>+'[2]Oficinas Nacionales'!Q486</f>
        <v>0</v>
      </c>
      <c r="X486" s="148">
        <f>+'[2]Oficinas Nacionales'!R486</f>
        <v>0</v>
      </c>
      <c r="Y486" s="148">
        <f>+'[2]Oficinas Nacionales'!AG486</f>
        <v>0</v>
      </c>
      <c r="Z486" s="148">
        <f t="shared" si="149"/>
        <v>800</v>
      </c>
      <c r="AA486" s="148">
        <f t="shared" si="150"/>
        <v>0</v>
      </c>
      <c r="AB486" s="148">
        <f t="shared" si="151"/>
        <v>142.5</v>
      </c>
      <c r="AC486" s="148">
        <f>+[2]Amazonas!Q486</f>
        <v>0</v>
      </c>
      <c r="AD486" s="148">
        <f>+[2]Amazonas!R486</f>
        <v>0</v>
      </c>
      <c r="AE486" s="148">
        <f>+[2]Amazonas!AG486</f>
        <v>0</v>
      </c>
      <c r="AF486" s="148">
        <f>+[2]Antioquia!Q486</f>
        <v>0</v>
      </c>
      <c r="AG486" s="148">
        <f>+[2]Antioquia!R486</f>
        <v>0</v>
      </c>
      <c r="AH486" s="148">
        <f>+[2]Antioquia!AG486</f>
        <v>0</v>
      </c>
      <c r="AI486" s="148">
        <f>+[2]Atantico!Q486</f>
        <v>0</v>
      </c>
      <c r="AJ486" s="148">
        <f>+[2]Atantico!R486</f>
        <v>0</v>
      </c>
      <c r="AK486" s="148">
        <f>+[2]Atantico!AG486</f>
        <v>0</v>
      </c>
      <c r="AL486" s="148">
        <f>+[2]Arauca!Q486</f>
        <v>0</v>
      </c>
      <c r="AM486" s="148">
        <f>+[2]Arauca!R486</f>
        <v>0</v>
      </c>
      <c r="AN486" s="148">
        <f>+[2]Arauca!AG486</f>
        <v>0</v>
      </c>
      <c r="AO486" s="148">
        <f>+[2]Bolivar!Q486</f>
        <v>0</v>
      </c>
      <c r="AP486" s="148">
        <f>+[2]Bolivar!R486</f>
        <v>0</v>
      </c>
      <c r="AQ486" s="148">
        <f>+[2]Bolivar!AG486</f>
        <v>0</v>
      </c>
      <c r="AR486" s="148">
        <f>+[2]Boyacá!Q486</f>
        <v>0</v>
      </c>
      <c r="AS486" s="148">
        <f>+[2]Boyacá!R486</f>
        <v>0</v>
      </c>
      <c r="AT486" s="148">
        <f>+[2]Boyacá!AG486</f>
        <v>0</v>
      </c>
      <c r="AU486" s="148">
        <f>+[2]Caldas!Q486</f>
        <v>0</v>
      </c>
      <c r="AV486" s="148">
        <f>+[2]Caldas!R486</f>
        <v>0</v>
      </c>
      <c r="AW486" s="148">
        <f>+[2]Caldas!AG486</f>
        <v>0</v>
      </c>
      <c r="AX486" s="148">
        <f>+[2]Caquetá!Q486</f>
        <v>0</v>
      </c>
      <c r="AY486" s="148">
        <f>+[2]Caquetá!R486</f>
        <v>0</v>
      </c>
      <c r="AZ486" s="148">
        <f>+[2]Caquetá!AG486</f>
        <v>0</v>
      </c>
      <c r="BA486" s="148">
        <f>+[2]Casanare!Q486</f>
        <v>0</v>
      </c>
      <c r="BB486" s="148">
        <f>+[2]Casanare!R486</f>
        <v>0</v>
      </c>
      <c r="BC486" s="148">
        <f>+[2]Casanare!AG486</f>
        <v>0</v>
      </c>
      <c r="BD486" s="148">
        <f>+[2]Cauca!Q486</f>
        <v>0</v>
      </c>
      <c r="BE486" s="148">
        <f>+[2]Cauca!R486</f>
        <v>0</v>
      </c>
      <c r="BF486" s="148">
        <f>+[2]Cauca!AG486</f>
        <v>0</v>
      </c>
      <c r="BG486" s="148">
        <f>+[2]Cesar!Q486</f>
        <v>0</v>
      </c>
      <c r="BH486" s="148">
        <f>+[2]Cesar!R486</f>
        <v>0</v>
      </c>
      <c r="BI486" s="148">
        <f>+[2]Cesar!AG486</f>
        <v>0</v>
      </c>
      <c r="BJ486" s="148">
        <f>+[2]Chocó!Q486</f>
        <v>0</v>
      </c>
      <c r="BK486" s="148">
        <f>+[2]Chocó!R486</f>
        <v>0</v>
      </c>
      <c r="BL486" s="148">
        <f>+[2]Chocó!AG486</f>
        <v>0</v>
      </c>
      <c r="BM486" s="148">
        <f>+[2]Córdoba!Q486</f>
        <v>0</v>
      </c>
      <c r="BN486" s="148">
        <f>+[2]Córdoba!R486</f>
        <v>0</v>
      </c>
      <c r="BO486" s="148">
        <f>+[2]Córdoba!AG486</f>
        <v>0</v>
      </c>
      <c r="BP486" s="148">
        <f>+[2]Cundinamarca!Q486</f>
        <v>300</v>
      </c>
      <c r="BQ486" s="148">
        <f>+[2]Cundinamarca!R486</f>
        <v>0</v>
      </c>
      <c r="BR486" s="148">
        <f>+[2]Cundinamarca!AG486</f>
        <v>1</v>
      </c>
      <c r="BS486" s="148">
        <f>+[2]Guainía!Q486</f>
        <v>0</v>
      </c>
      <c r="BT486" s="148">
        <f>+[2]Guainía!R486</f>
        <v>0</v>
      </c>
      <c r="BU486" s="148">
        <f>+[2]Guainía!AG486</f>
        <v>0</v>
      </c>
      <c r="BV486" s="148">
        <f>+[2]Guaviare!Q486</f>
        <v>0</v>
      </c>
      <c r="BW486" s="148">
        <f>+[2]Guaviare!R486</f>
        <v>0</v>
      </c>
      <c r="BX486" s="148">
        <f>+[2]Guaviare!AG486</f>
        <v>0</v>
      </c>
      <c r="BY486" s="148">
        <f>+[2]Huila!Q486</f>
        <v>0</v>
      </c>
      <c r="BZ486" s="148">
        <f>+[2]Huila!R486</f>
        <v>0</v>
      </c>
      <c r="CA486" s="148">
        <f>+[2]Huila!AG486</f>
        <v>0</v>
      </c>
      <c r="CB486" s="148">
        <f>+'[2]La Guajira'!Q486</f>
        <v>0</v>
      </c>
      <c r="CC486" s="148">
        <f>+'[2]La Guajira'!R486</f>
        <v>0</v>
      </c>
      <c r="CD486" s="148">
        <f>+'[2]La Guajira'!AG486</f>
        <v>0</v>
      </c>
      <c r="CE486" s="148">
        <f>+[2]Magdalena!Q486</f>
        <v>0</v>
      </c>
      <c r="CF486" s="148">
        <f>+[2]Magdalena!R486</f>
        <v>0</v>
      </c>
      <c r="CG486" s="148">
        <f>+[2]Magdalena!AG486</f>
        <v>0</v>
      </c>
      <c r="CH486" s="148">
        <f>+[2]Meta!Q486</f>
        <v>500</v>
      </c>
      <c r="CI486" s="148">
        <f>+[2]Meta!R486</f>
        <v>0</v>
      </c>
      <c r="CJ486" s="148">
        <f>+[2]Meta!AG486</f>
        <v>141.5</v>
      </c>
      <c r="CK486" s="148">
        <f>+[2]Nariño!Q486</f>
        <v>0</v>
      </c>
      <c r="CL486" s="148">
        <f>+[2]Nariño!R486</f>
        <v>0</v>
      </c>
      <c r="CM486" s="148">
        <f>+[2]Nariño!AG486</f>
        <v>0</v>
      </c>
      <c r="CN486" s="148">
        <f>+'[2]Norte de Santander'!Q486</f>
        <v>0</v>
      </c>
      <c r="CO486" s="148">
        <f>+'[2]Norte de Santander'!R486</f>
        <v>0</v>
      </c>
      <c r="CP486" s="148">
        <f>+'[2]Norte de Santander'!AG486</f>
        <v>0</v>
      </c>
      <c r="CQ486" s="148">
        <f>+[2]Putumayo!Q486</f>
        <v>0</v>
      </c>
      <c r="CR486" s="148">
        <f>+[2]Putumayo!R486</f>
        <v>0</v>
      </c>
      <c r="CS486" s="148">
        <f>+[2]Putumayo!AG486</f>
        <v>0</v>
      </c>
      <c r="CT486" s="148">
        <f>+[2]Quindio!Q486</f>
        <v>0</v>
      </c>
      <c r="CU486" s="148">
        <f>+[2]Quindio!R486</f>
        <v>0</v>
      </c>
      <c r="CV486" s="148">
        <f>+[2]Quindio!AG486</f>
        <v>0</v>
      </c>
      <c r="CW486" s="148">
        <f>+[2]Risaralda!Q486</f>
        <v>0</v>
      </c>
      <c r="CX486" s="148">
        <f>+[2]Risaralda!R486</f>
        <v>0</v>
      </c>
      <c r="CY486" s="148">
        <f>+[2]Risaralda!AG486</f>
        <v>0</v>
      </c>
      <c r="CZ486" s="148">
        <f>+'[2]San Anadrés'!Q486</f>
        <v>0</v>
      </c>
      <c r="DA486" s="148">
        <f>+'[2]San Anadrés'!R486</f>
        <v>0</v>
      </c>
      <c r="DB486" s="148">
        <f>+'[2]San Anadrés'!AG486</f>
        <v>0</v>
      </c>
      <c r="DC486" s="148">
        <f>+[2]Santander!Q486</f>
        <v>0</v>
      </c>
      <c r="DD486" s="148">
        <f>+[2]Santander!R486</f>
        <v>0</v>
      </c>
      <c r="DE486" s="148">
        <f>+[2]Santander!AG486</f>
        <v>0</v>
      </c>
      <c r="DF486" s="148">
        <f>+[2]Sucre!Q486</f>
        <v>0</v>
      </c>
      <c r="DG486" s="148">
        <f>+[2]Sucre!R486</f>
        <v>0</v>
      </c>
      <c r="DH486" s="148">
        <f>+[2]Sucre!AG486</f>
        <v>0</v>
      </c>
      <c r="DI486" s="148">
        <f>+[2]Tolima!Q486</f>
        <v>0</v>
      </c>
      <c r="DJ486" s="148">
        <f>+[2]Tolima!R486</f>
        <v>0</v>
      </c>
      <c r="DK486" s="148">
        <f>+[2]Tolima!AG486</f>
        <v>0</v>
      </c>
      <c r="DL486" s="148">
        <f>+'[2]Valle del Cauca'!Q486</f>
        <v>0</v>
      </c>
      <c r="DM486" s="148">
        <f>+'[2]Valle del Cauca'!R486</f>
        <v>0</v>
      </c>
      <c r="DN486" s="148">
        <f>+'[2]Valle del Cauca'!AG486</f>
        <v>0</v>
      </c>
      <c r="DO486" s="148">
        <f>+[2]Vaupés!Q486</f>
        <v>0</v>
      </c>
      <c r="DP486" s="148">
        <f>+[2]Vaupés!R486</f>
        <v>0</v>
      </c>
      <c r="DQ486" s="148">
        <f>+[2]Vaupés!AG486</f>
        <v>0</v>
      </c>
      <c r="DR486" s="148">
        <f>+[2]Vichada!Q486</f>
        <v>0</v>
      </c>
      <c r="DS486" s="148">
        <f>+[2]Vichada!R486</f>
        <v>0</v>
      </c>
      <c r="DT486" s="148">
        <f>+[2]Vichada!AG486</f>
        <v>0</v>
      </c>
    </row>
    <row r="487" spans="1:124" ht="33.75" hidden="1" x14ac:dyDescent="0.25">
      <c r="A487" s="152" t="s">
        <v>718</v>
      </c>
      <c r="B487" s="149" t="str">
        <f t="shared" si="140"/>
        <v>5-0-18-4</v>
      </c>
      <c r="C487" s="192" t="s">
        <v>1347</v>
      </c>
      <c r="D487" s="88" t="s">
        <v>55</v>
      </c>
      <c r="E487" s="204" t="s">
        <v>56</v>
      </c>
      <c r="F487" s="192" t="s">
        <v>1595</v>
      </c>
      <c r="G487" s="204" t="s">
        <v>1854</v>
      </c>
      <c r="H487" s="135" t="s">
        <v>1609</v>
      </c>
      <c r="I487" s="192" t="s">
        <v>1859</v>
      </c>
      <c r="J487" s="243">
        <v>50</v>
      </c>
      <c r="K487" s="135"/>
      <c r="L487" s="192" t="s">
        <v>1860</v>
      </c>
      <c r="M487" s="243">
        <v>50</v>
      </c>
      <c r="N487" s="192" t="s">
        <v>1608</v>
      </c>
      <c r="O487" s="192" t="s">
        <v>1605</v>
      </c>
      <c r="P487" s="150" t="s">
        <v>60</v>
      </c>
      <c r="Q487" s="69">
        <f t="shared" si="146"/>
        <v>0</v>
      </c>
      <c r="R487" s="83" t="e">
        <f t="shared" si="144"/>
        <v>#DIV/0!</v>
      </c>
      <c r="S487" s="83">
        <f>+[2]Amazonas!S487+[2]Antioquia!S487+[2]Atantico!S487+[2]Arauca!S487+[2]Bolivar!S487+[2]Boyacá!S487+[2]Caldas!S487+[2]Caquetá!S487+[2]Casanare!S487+[2]Cauca!S487+[2]Cesar!S487+[2]Chocó!S487+[2]Córdoba!S487+[2]Cundinamarca!S487+[2]Guainía!S487+[2]Guaviare!S487+[2]Huila!S487+'[2]La Guajira'!S487+[2]Magdalena!S487+[2]Meta!S487+[2]Nariño!S487+'[2]Norte de Santander'!S487+[2]Putumayo!S487+[2]Quindio!S487+[2]Risaralda!S487+'[2]San Anadrés'!S487+[2]Santander!S487+[2]Sucre!S487+[2]Tolima!S487+'[2]Valle del Cauca'!S487+[2]Vaupés!S487+[2]Vichada!S487</f>
        <v>0</v>
      </c>
      <c r="T487" s="83">
        <f>+[2]Amazonas!T487+[2]Antioquia!T487+[2]Atantico!T487+[2]Arauca!T487+[2]Bolivar!T487+[2]Boyacá!T487+[2]Caldas!T487+[2]Caquetá!T487+[2]Casanare!T487+[2]Cauca!T487+[2]Cesar!T487+[2]Chocó!T487+[2]Córdoba!T487+[2]Cundinamarca!T487+[2]Guainía!T487+[2]Guaviare!T487+[2]Huila!T487+'[2]La Guajira'!T487+[2]Magdalena!T487+[2]Meta!T487+[2]Nariño!T487+'[2]Norte de Santander'!T487+[2]Putumayo!T487+[2]Quindio!T487+[2]Risaralda!T487+'[2]San Anadrés'!T487+[2]Santander!T487+[2]Sucre!T487+[2]Tolima!T487+'[2]Valle del Cauca'!T487+[2]Vaupés!T487+[2]Vichada!T487</f>
        <v>0</v>
      </c>
      <c r="U487" s="148">
        <f t="shared" si="147"/>
        <v>3</v>
      </c>
      <c r="V487" s="148">
        <f t="shared" si="148"/>
        <v>0</v>
      </c>
      <c r="W487" s="148">
        <f>+'[2]Oficinas Nacionales'!Q487</f>
        <v>0</v>
      </c>
      <c r="X487" s="148">
        <f>+'[2]Oficinas Nacionales'!R487</f>
        <v>0</v>
      </c>
      <c r="Y487" s="148">
        <f>+'[2]Oficinas Nacionales'!AG487</f>
        <v>0</v>
      </c>
      <c r="Z487" s="148">
        <f t="shared" si="149"/>
        <v>3</v>
      </c>
      <c r="AA487" s="148">
        <f t="shared" si="150"/>
        <v>0</v>
      </c>
      <c r="AB487" s="148">
        <f t="shared" si="151"/>
        <v>0</v>
      </c>
      <c r="AC487" s="148">
        <f>+[2]Amazonas!Q487</f>
        <v>0</v>
      </c>
      <c r="AD487" s="148">
        <f>+[2]Amazonas!R487</f>
        <v>0</v>
      </c>
      <c r="AE487" s="148">
        <f>+[2]Amazonas!AG487</f>
        <v>0</v>
      </c>
      <c r="AF487" s="148">
        <f>+[2]Antioquia!Q487</f>
        <v>0</v>
      </c>
      <c r="AG487" s="148">
        <f>+[2]Antioquia!R487</f>
        <v>0</v>
      </c>
      <c r="AH487" s="148">
        <f>+[2]Antioquia!AG487</f>
        <v>0</v>
      </c>
      <c r="AI487" s="148">
        <f>+[2]Atantico!Q487</f>
        <v>0</v>
      </c>
      <c r="AJ487" s="148">
        <f>+[2]Atantico!R487</f>
        <v>0</v>
      </c>
      <c r="AK487" s="148">
        <f>+[2]Atantico!AG487</f>
        <v>0</v>
      </c>
      <c r="AL487" s="148">
        <f>+[2]Arauca!Q487</f>
        <v>0</v>
      </c>
      <c r="AM487" s="148">
        <f>+[2]Arauca!R487</f>
        <v>0</v>
      </c>
      <c r="AN487" s="148">
        <f>+[2]Arauca!AG487</f>
        <v>0</v>
      </c>
      <c r="AO487" s="148">
        <f>+[2]Bolivar!Q487</f>
        <v>0</v>
      </c>
      <c r="AP487" s="148">
        <f>+[2]Bolivar!R487</f>
        <v>0</v>
      </c>
      <c r="AQ487" s="148">
        <f>+[2]Bolivar!AG487</f>
        <v>0</v>
      </c>
      <c r="AR487" s="148">
        <f>+[2]Boyacá!Q487</f>
        <v>0</v>
      </c>
      <c r="AS487" s="148">
        <f>+[2]Boyacá!R487</f>
        <v>0</v>
      </c>
      <c r="AT487" s="148">
        <f>+[2]Boyacá!AG487</f>
        <v>0</v>
      </c>
      <c r="AU487" s="148">
        <f>+[2]Caldas!Q487</f>
        <v>0</v>
      </c>
      <c r="AV487" s="148">
        <f>+[2]Caldas!R487</f>
        <v>0</v>
      </c>
      <c r="AW487" s="148">
        <f>+[2]Caldas!AG487</f>
        <v>0</v>
      </c>
      <c r="AX487" s="148">
        <f>+[2]Caquetá!Q487</f>
        <v>0</v>
      </c>
      <c r="AY487" s="148">
        <f>+[2]Caquetá!R487</f>
        <v>0</v>
      </c>
      <c r="AZ487" s="148">
        <f>+[2]Caquetá!AG487</f>
        <v>0</v>
      </c>
      <c r="BA487" s="148">
        <f>+[2]Casanare!Q487</f>
        <v>0</v>
      </c>
      <c r="BB487" s="148">
        <f>+[2]Casanare!R487</f>
        <v>0</v>
      </c>
      <c r="BC487" s="148">
        <f>+[2]Casanare!AG487</f>
        <v>0</v>
      </c>
      <c r="BD487" s="148">
        <f>+[2]Cauca!Q487</f>
        <v>0</v>
      </c>
      <c r="BE487" s="148">
        <f>+[2]Cauca!R487</f>
        <v>0</v>
      </c>
      <c r="BF487" s="148">
        <f>+[2]Cauca!AG487</f>
        <v>0</v>
      </c>
      <c r="BG487" s="148">
        <f>+[2]Cesar!Q487</f>
        <v>0</v>
      </c>
      <c r="BH487" s="148">
        <f>+[2]Cesar!R487</f>
        <v>0</v>
      </c>
      <c r="BI487" s="148">
        <f>+[2]Cesar!AG487</f>
        <v>0</v>
      </c>
      <c r="BJ487" s="148">
        <f>+[2]Chocó!Q487</f>
        <v>0</v>
      </c>
      <c r="BK487" s="148">
        <f>+[2]Chocó!R487</f>
        <v>0</v>
      </c>
      <c r="BL487" s="148">
        <f>+[2]Chocó!AG487</f>
        <v>0</v>
      </c>
      <c r="BM487" s="148">
        <f>+[2]Córdoba!Q487</f>
        <v>0</v>
      </c>
      <c r="BN487" s="148">
        <f>+[2]Córdoba!R487</f>
        <v>0</v>
      </c>
      <c r="BO487" s="148">
        <f>+[2]Córdoba!AG487</f>
        <v>0</v>
      </c>
      <c r="BP487" s="148">
        <f>+[2]Cundinamarca!Q487</f>
        <v>3</v>
      </c>
      <c r="BQ487" s="148">
        <f>+[2]Cundinamarca!R487</f>
        <v>0</v>
      </c>
      <c r="BR487" s="148">
        <f>+[2]Cundinamarca!AG487</f>
        <v>0</v>
      </c>
      <c r="BS487" s="148">
        <f>+[2]Guainía!Q487</f>
        <v>0</v>
      </c>
      <c r="BT487" s="148">
        <f>+[2]Guainía!R487</f>
        <v>0</v>
      </c>
      <c r="BU487" s="148">
        <f>+[2]Guainía!AG487</f>
        <v>0</v>
      </c>
      <c r="BV487" s="148">
        <f>+[2]Guaviare!Q487</f>
        <v>0</v>
      </c>
      <c r="BW487" s="148">
        <f>+[2]Guaviare!R487</f>
        <v>0</v>
      </c>
      <c r="BX487" s="148">
        <f>+[2]Guaviare!AG487</f>
        <v>0</v>
      </c>
      <c r="BY487" s="148">
        <f>+[2]Huila!Q487</f>
        <v>0</v>
      </c>
      <c r="BZ487" s="148">
        <f>+[2]Huila!R487</f>
        <v>0</v>
      </c>
      <c r="CA487" s="148">
        <f>+[2]Huila!AG487</f>
        <v>0</v>
      </c>
      <c r="CB487" s="148">
        <f>+'[2]La Guajira'!Q487</f>
        <v>0</v>
      </c>
      <c r="CC487" s="148">
        <f>+'[2]La Guajira'!R487</f>
        <v>0</v>
      </c>
      <c r="CD487" s="148">
        <f>+'[2]La Guajira'!AG487</f>
        <v>0</v>
      </c>
      <c r="CE487" s="148">
        <f>+[2]Magdalena!Q487</f>
        <v>0</v>
      </c>
      <c r="CF487" s="148">
        <f>+[2]Magdalena!R487</f>
        <v>0</v>
      </c>
      <c r="CG487" s="148">
        <f>+[2]Magdalena!AG487</f>
        <v>0</v>
      </c>
      <c r="CH487" s="148">
        <f>+[2]Meta!Q487</f>
        <v>0</v>
      </c>
      <c r="CI487" s="148">
        <f>+[2]Meta!R487</f>
        <v>0</v>
      </c>
      <c r="CJ487" s="148">
        <f>+[2]Meta!AG487</f>
        <v>0</v>
      </c>
      <c r="CK487" s="148">
        <f>+[2]Nariño!Q487</f>
        <v>0</v>
      </c>
      <c r="CL487" s="148">
        <f>+[2]Nariño!R487</f>
        <v>0</v>
      </c>
      <c r="CM487" s="148">
        <f>+[2]Nariño!AG487</f>
        <v>0</v>
      </c>
      <c r="CN487" s="148">
        <f>+'[2]Norte de Santander'!Q487</f>
        <v>0</v>
      </c>
      <c r="CO487" s="148">
        <f>+'[2]Norte de Santander'!R487</f>
        <v>0</v>
      </c>
      <c r="CP487" s="148">
        <f>+'[2]Norte de Santander'!AG487</f>
        <v>0</v>
      </c>
      <c r="CQ487" s="148">
        <f>+[2]Putumayo!Q487</f>
        <v>0</v>
      </c>
      <c r="CR487" s="148">
        <f>+[2]Putumayo!R487</f>
        <v>0</v>
      </c>
      <c r="CS487" s="148">
        <f>+[2]Putumayo!AG487</f>
        <v>0</v>
      </c>
      <c r="CT487" s="148">
        <f>+[2]Quindio!Q487</f>
        <v>0</v>
      </c>
      <c r="CU487" s="148">
        <f>+[2]Quindio!R487</f>
        <v>0</v>
      </c>
      <c r="CV487" s="148">
        <f>+[2]Quindio!AG487</f>
        <v>0</v>
      </c>
      <c r="CW487" s="148">
        <f>+[2]Risaralda!Q487</f>
        <v>0</v>
      </c>
      <c r="CX487" s="148">
        <f>+[2]Risaralda!R487</f>
        <v>0</v>
      </c>
      <c r="CY487" s="148">
        <f>+[2]Risaralda!AG487</f>
        <v>0</v>
      </c>
      <c r="CZ487" s="148">
        <f>+'[2]San Anadrés'!Q487</f>
        <v>0</v>
      </c>
      <c r="DA487" s="148">
        <f>+'[2]San Anadrés'!R487</f>
        <v>0</v>
      </c>
      <c r="DB487" s="148">
        <f>+'[2]San Anadrés'!AG487</f>
        <v>0</v>
      </c>
      <c r="DC487" s="148">
        <f>+[2]Santander!Q487</f>
        <v>0</v>
      </c>
      <c r="DD487" s="148">
        <f>+[2]Santander!R487</f>
        <v>0</v>
      </c>
      <c r="DE487" s="148">
        <f>+[2]Santander!AG487</f>
        <v>0</v>
      </c>
      <c r="DF487" s="148">
        <f>+[2]Sucre!Q487</f>
        <v>0</v>
      </c>
      <c r="DG487" s="148">
        <f>+[2]Sucre!R487</f>
        <v>0</v>
      </c>
      <c r="DH487" s="148">
        <f>+[2]Sucre!AG487</f>
        <v>0</v>
      </c>
      <c r="DI487" s="148">
        <f>+[2]Tolima!Q487</f>
        <v>0</v>
      </c>
      <c r="DJ487" s="148">
        <f>+[2]Tolima!R487</f>
        <v>0</v>
      </c>
      <c r="DK487" s="148">
        <f>+[2]Tolima!AG487</f>
        <v>0</v>
      </c>
      <c r="DL487" s="148">
        <f>+'[2]Valle del Cauca'!Q487</f>
        <v>0</v>
      </c>
      <c r="DM487" s="148">
        <f>+'[2]Valle del Cauca'!R487</f>
        <v>0</v>
      </c>
      <c r="DN487" s="148">
        <f>+'[2]Valle del Cauca'!AG487</f>
        <v>0</v>
      </c>
      <c r="DO487" s="148">
        <f>+[2]Vaupés!Q487</f>
        <v>0</v>
      </c>
      <c r="DP487" s="148">
        <f>+[2]Vaupés!R487</f>
        <v>0</v>
      </c>
      <c r="DQ487" s="148">
        <f>+[2]Vaupés!AG487</f>
        <v>0</v>
      </c>
      <c r="DR487" s="148">
        <f>+[2]Vichada!Q487</f>
        <v>0</v>
      </c>
      <c r="DS487" s="148">
        <f>+[2]Vichada!R487</f>
        <v>0</v>
      </c>
      <c r="DT487" s="148">
        <f>+[2]Vichada!AG487</f>
        <v>0</v>
      </c>
    </row>
    <row r="488" spans="1:124" ht="90" hidden="1" x14ac:dyDescent="0.25">
      <c r="A488" s="152" t="s">
        <v>718</v>
      </c>
      <c r="B488" s="149" t="str">
        <f t="shared" si="140"/>
        <v>5-0-18-5</v>
      </c>
      <c r="C488" s="192" t="s">
        <v>1347</v>
      </c>
      <c r="D488" s="88" t="s">
        <v>55</v>
      </c>
      <c r="E488" s="204" t="s">
        <v>56</v>
      </c>
      <c r="F488" s="192" t="s">
        <v>1595</v>
      </c>
      <c r="G488" s="204" t="s">
        <v>1854</v>
      </c>
      <c r="H488" s="135" t="s">
        <v>1612</v>
      </c>
      <c r="I488" s="192" t="s">
        <v>1861</v>
      </c>
      <c r="J488" s="243">
        <v>6000</v>
      </c>
      <c r="K488" s="135"/>
      <c r="L488" s="192" t="s">
        <v>1851</v>
      </c>
      <c r="M488" s="243">
        <v>5500</v>
      </c>
      <c r="N488" s="192" t="s">
        <v>1614</v>
      </c>
      <c r="O488" s="192" t="s">
        <v>1601</v>
      </c>
      <c r="P488" s="150" t="s">
        <v>60</v>
      </c>
      <c r="Q488" s="69" t="e">
        <f t="shared" si="146"/>
        <v>#VALUE!</v>
      </c>
      <c r="R488" s="83" t="e">
        <f t="shared" si="144"/>
        <v>#DIV/0!</v>
      </c>
      <c r="S488" s="83">
        <f>+[2]Amazonas!S488+[2]Antioquia!S488+[2]Atantico!S488+[2]Arauca!S488+[2]Bolivar!S488+[2]Boyacá!S488+[2]Caldas!S488+[2]Caquetá!S488+[2]Casanare!S488+[2]Cauca!S488+[2]Cesar!S488+[2]Chocó!S488+[2]Córdoba!S488+[2]Cundinamarca!S488+[2]Guainía!S488+[2]Guaviare!S488+[2]Huila!S488+'[2]La Guajira'!S488+[2]Magdalena!S488+[2]Meta!S488+[2]Nariño!S488+'[2]Norte de Santander'!S488+[2]Putumayo!S488+[2]Quindio!S488+[2]Risaralda!S488+'[2]San Anadrés'!S488+[2]Santander!S488+[2]Sucre!S488+[2]Tolima!S488+'[2]Valle del Cauca'!S488+[2]Vaupés!S488+[2]Vichada!S488</f>
        <v>0</v>
      </c>
      <c r="T488" s="83">
        <f>+[2]Amazonas!T488+[2]Antioquia!T488+[2]Atantico!T488+[2]Arauca!T488+[2]Bolivar!T488+[2]Boyacá!T488+[2]Caldas!T488+[2]Caquetá!T488+[2]Casanare!T488+[2]Cauca!T488+[2]Cesar!T488+[2]Chocó!T488+[2]Córdoba!T488+[2]Cundinamarca!T488+[2]Guainía!T488+[2]Guaviare!T488+[2]Huila!T488+'[2]La Guajira'!T488+[2]Magdalena!T488+[2]Meta!T488+[2]Nariño!T488+'[2]Norte de Santander'!T488+[2]Putumayo!T488+[2]Quindio!T488+[2]Risaralda!T488+'[2]San Anadrés'!T488+[2]Santander!T488+[2]Sucre!T488+[2]Tolima!T488+'[2]Valle del Cauca'!T488+[2]Vaupés!T488+[2]Vichada!T488</f>
        <v>0</v>
      </c>
      <c r="U488" s="148" t="e">
        <f t="shared" si="147"/>
        <v>#VALUE!</v>
      </c>
      <c r="V488" s="148">
        <f t="shared" si="148"/>
        <v>73</v>
      </c>
      <c r="W488" s="148">
        <f>+'[2]Oficinas Nacionales'!Q488</f>
        <v>0</v>
      </c>
      <c r="X488" s="148">
        <f>+'[2]Oficinas Nacionales'!R488</f>
        <v>0</v>
      </c>
      <c r="Y488" s="148">
        <f>+'[2]Oficinas Nacionales'!AG488</f>
        <v>0</v>
      </c>
      <c r="Z488" s="148" t="e">
        <f t="shared" si="149"/>
        <v>#VALUE!</v>
      </c>
      <c r="AA488" s="148">
        <f t="shared" si="150"/>
        <v>1193</v>
      </c>
      <c r="AB488" s="148">
        <f t="shared" si="151"/>
        <v>73</v>
      </c>
      <c r="AC488" s="148">
        <f>+[2]Amazonas!Q488</f>
        <v>0</v>
      </c>
      <c r="AD488" s="148">
        <f>+[2]Amazonas!R488</f>
        <v>0</v>
      </c>
      <c r="AE488" s="148">
        <f>+[2]Amazonas!AG488</f>
        <v>0</v>
      </c>
      <c r="AF488" s="148">
        <f>+[2]Antioquia!Q488</f>
        <v>0</v>
      </c>
      <c r="AG488" s="148">
        <f>+[2]Antioquia!R488</f>
        <v>0</v>
      </c>
      <c r="AH488" s="148">
        <f>+[2]Antioquia!AG488</f>
        <v>0</v>
      </c>
      <c r="AI488" s="148">
        <f>+[2]Atantico!Q488</f>
        <v>0</v>
      </c>
      <c r="AJ488" s="148">
        <f>+[2]Atantico!R488</f>
        <v>0</v>
      </c>
      <c r="AK488" s="148">
        <f>+[2]Atantico!AG488</f>
        <v>0</v>
      </c>
      <c r="AL488" s="148">
        <f>+[2]Arauca!Q488</f>
        <v>0</v>
      </c>
      <c r="AM488" s="148">
        <f>+[2]Arauca!R488</f>
        <v>0</v>
      </c>
      <c r="AN488" s="148">
        <f>+[2]Arauca!AG488</f>
        <v>0</v>
      </c>
      <c r="AO488" s="148">
        <f>+[2]Bolivar!Q488</f>
        <v>0</v>
      </c>
      <c r="AP488" s="148">
        <f>+[2]Bolivar!R488</f>
        <v>0</v>
      </c>
      <c r="AQ488" s="148">
        <f>+[2]Bolivar!AG488</f>
        <v>0</v>
      </c>
      <c r="AR488" s="148">
        <f>+[2]Boyacá!Q488</f>
        <v>0</v>
      </c>
      <c r="AS488" s="148">
        <f>+[2]Boyacá!R488</f>
        <v>0</v>
      </c>
      <c r="AT488" s="148">
        <f>+[2]Boyacá!AG488</f>
        <v>0</v>
      </c>
      <c r="AU488" s="148">
        <f>+[2]Caldas!Q488</f>
        <v>0</v>
      </c>
      <c r="AV488" s="148">
        <f>+[2]Caldas!R488</f>
        <v>0</v>
      </c>
      <c r="AW488" s="148">
        <f>+[2]Caldas!AG488</f>
        <v>0</v>
      </c>
      <c r="AX488" s="148">
        <f>+[2]Caquetá!Q488</f>
        <v>0</v>
      </c>
      <c r="AY488" s="148">
        <f>+[2]Caquetá!R488</f>
        <v>0</v>
      </c>
      <c r="AZ488" s="148">
        <f>+[2]Caquetá!AG488</f>
        <v>0</v>
      </c>
      <c r="BA488" s="148">
        <f>+[2]Casanare!Q488</f>
        <v>0</v>
      </c>
      <c r="BB488" s="148">
        <f>+[2]Casanare!R488</f>
        <v>0</v>
      </c>
      <c r="BC488" s="148">
        <f>+[2]Casanare!AG488</f>
        <v>0</v>
      </c>
      <c r="BD488" s="148">
        <f>+[2]Cauca!Q488</f>
        <v>0</v>
      </c>
      <c r="BE488" s="148">
        <f>+[2]Cauca!R488</f>
        <v>0</v>
      </c>
      <c r="BF488" s="148">
        <f>+[2]Cauca!AG488</f>
        <v>0</v>
      </c>
      <c r="BG488" s="148">
        <f>+[2]Cesar!Q488</f>
        <v>0</v>
      </c>
      <c r="BH488" s="148">
        <f>+[2]Cesar!R488</f>
        <v>0</v>
      </c>
      <c r="BI488" s="148">
        <f>+[2]Cesar!AG488</f>
        <v>0</v>
      </c>
      <c r="BJ488" s="148">
        <f>+[2]Chocó!Q488</f>
        <v>0</v>
      </c>
      <c r="BK488" s="148">
        <f>+[2]Chocó!R488</f>
        <v>0</v>
      </c>
      <c r="BL488" s="148">
        <f>+[2]Chocó!AG488</f>
        <v>0</v>
      </c>
      <c r="BM488" s="148">
        <f>+[2]Córdoba!Q488</f>
        <v>0</v>
      </c>
      <c r="BN488" s="148">
        <f>+[2]Córdoba!R488</f>
        <v>0</v>
      </c>
      <c r="BO488" s="148">
        <f>+[2]Córdoba!AG488</f>
        <v>0</v>
      </c>
      <c r="BP488" s="148">
        <f>+[2]Cundinamarca!Q488</f>
        <v>1200</v>
      </c>
      <c r="BQ488" s="148">
        <f>+[2]Cundinamarca!R488</f>
        <v>1193</v>
      </c>
      <c r="BR488" s="148">
        <f>+[2]Cundinamarca!AG488</f>
        <v>73</v>
      </c>
      <c r="BS488" s="148">
        <f>+[2]Guainía!Q488</f>
        <v>0</v>
      </c>
      <c r="BT488" s="148">
        <f>+[2]Guainía!R488</f>
        <v>0</v>
      </c>
      <c r="BU488" s="148">
        <f>+[2]Guainía!AG488</f>
        <v>0</v>
      </c>
      <c r="BV488" s="148">
        <f>+[2]Guaviare!Q488</f>
        <v>0</v>
      </c>
      <c r="BW488" s="148">
        <f>+[2]Guaviare!R488</f>
        <v>0</v>
      </c>
      <c r="BX488" s="148">
        <f>+[2]Guaviare!AG488</f>
        <v>0</v>
      </c>
      <c r="BY488" s="148">
        <f>+[2]Huila!Q488</f>
        <v>0</v>
      </c>
      <c r="BZ488" s="148">
        <f>+[2]Huila!R488</f>
        <v>0</v>
      </c>
      <c r="CA488" s="148">
        <f>+[2]Huila!AG488</f>
        <v>0</v>
      </c>
      <c r="CB488" s="148">
        <f>+'[2]La Guajira'!Q488</f>
        <v>0</v>
      </c>
      <c r="CC488" s="148">
        <f>+'[2]La Guajira'!R488</f>
        <v>0</v>
      </c>
      <c r="CD488" s="148">
        <f>+'[2]La Guajira'!AG488</f>
        <v>0</v>
      </c>
      <c r="CE488" s="148">
        <f>+[2]Magdalena!Q488</f>
        <v>0</v>
      </c>
      <c r="CF488" s="148">
        <f>+[2]Magdalena!R488</f>
        <v>0</v>
      </c>
      <c r="CG488" s="148">
        <f>+[2]Magdalena!AG488</f>
        <v>0</v>
      </c>
      <c r="CH488" s="148" t="str">
        <f>+[2]Meta!Q488</f>
        <v>NA</v>
      </c>
      <c r="CI488" s="148">
        <f>+[2]Meta!R488</f>
        <v>0</v>
      </c>
      <c r="CJ488" s="148">
        <f>+[2]Meta!AG488</f>
        <v>0</v>
      </c>
      <c r="CK488" s="148">
        <f>+[2]Nariño!Q488</f>
        <v>0</v>
      </c>
      <c r="CL488" s="148">
        <f>+[2]Nariño!R488</f>
        <v>0</v>
      </c>
      <c r="CM488" s="148">
        <f>+[2]Nariño!AG488</f>
        <v>0</v>
      </c>
      <c r="CN488" s="148">
        <f>+'[2]Norte de Santander'!Q488</f>
        <v>0</v>
      </c>
      <c r="CO488" s="148">
        <f>+'[2]Norte de Santander'!R488</f>
        <v>0</v>
      </c>
      <c r="CP488" s="148">
        <f>+'[2]Norte de Santander'!AG488</f>
        <v>0</v>
      </c>
      <c r="CQ488" s="148">
        <f>+[2]Putumayo!Q488</f>
        <v>0</v>
      </c>
      <c r="CR488" s="148">
        <f>+[2]Putumayo!R488</f>
        <v>0</v>
      </c>
      <c r="CS488" s="148">
        <f>+[2]Putumayo!AG488</f>
        <v>0</v>
      </c>
      <c r="CT488" s="148">
        <f>+[2]Quindio!Q488</f>
        <v>0</v>
      </c>
      <c r="CU488" s="148">
        <f>+[2]Quindio!R488</f>
        <v>0</v>
      </c>
      <c r="CV488" s="148">
        <f>+[2]Quindio!AG488</f>
        <v>0</v>
      </c>
      <c r="CW488" s="148">
        <f>+[2]Risaralda!Q488</f>
        <v>0</v>
      </c>
      <c r="CX488" s="148">
        <f>+[2]Risaralda!R488</f>
        <v>0</v>
      </c>
      <c r="CY488" s="148">
        <f>+[2]Risaralda!AG488</f>
        <v>0</v>
      </c>
      <c r="CZ488" s="148">
        <f>+'[2]San Anadrés'!Q488</f>
        <v>0</v>
      </c>
      <c r="DA488" s="148">
        <f>+'[2]San Anadrés'!R488</f>
        <v>0</v>
      </c>
      <c r="DB488" s="148">
        <f>+'[2]San Anadrés'!AG488</f>
        <v>0</v>
      </c>
      <c r="DC488" s="148">
        <f>+[2]Santander!Q488</f>
        <v>0</v>
      </c>
      <c r="DD488" s="148">
        <f>+[2]Santander!R488</f>
        <v>0</v>
      </c>
      <c r="DE488" s="148">
        <f>+[2]Santander!AG488</f>
        <v>0</v>
      </c>
      <c r="DF488" s="148">
        <f>+[2]Sucre!Q488</f>
        <v>0</v>
      </c>
      <c r="DG488" s="148">
        <f>+[2]Sucre!R488</f>
        <v>0</v>
      </c>
      <c r="DH488" s="148">
        <f>+[2]Sucre!AG488</f>
        <v>0</v>
      </c>
      <c r="DI488" s="148">
        <f>+[2]Tolima!Q488</f>
        <v>0</v>
      </c>
      <c r="DJ488" s="148">
        <f>+[2]Tolima!R488</f>
        <v>0</v>
      </c>
      <c r="DK488" s="148">
        <f>+[2]Tolima!AG488</f>
        <v>0</v>
      </c>
      <c r="DL488" s="148">
        <f>+'[2]Valle del Cauca'!Q488</f>
        <v>0</v>
      </c>
      <c r="DM488" s="148">
        <f>+'[2]Valle del Cauca'!R488</f>
        <v>0</v>
      </c>
      <c r="DN488" s="148">
        <f>+'[2]Valle del Cauca'!AG488</f>
        <v>0</v>
      </c>
      <c r="DO488" s="148">
        <f>+[2]Vaupés!Q488</f>
        <v>0</v>
      </c>
      <c r="DP488" s="148">
        <f>+[2]Vaupés!R488</f>
        <v>0</v>
      </c>
      <c r="DQ488" s="148">
        <f>+[2]Vaupés!AG488</f>
        <v>0</v>
      </c>
      <c r="DR488" s="148">
        <f>+[2]Vichada!Q488</f>
        <v>0</v>
      </c>
      <c r="DS488" s="148">
        <f>+[2]Vichada!R488</f>
        <v>0</v>
      </c>
      <c r="DT488" s="148">
        <f>+[2]Vichada!AG488</f>
        <v>0</v>
      </c>
    </row>
    <row r="489" spans="1:124" ht="67.5" hidden="1" x14ac:dyDescent="0.25">
      <c r="A489" s="152" t="s">
        <v>718</v>
      </c>
      <c r="B489" s="149" t="str">
        <f t="shared" si="140"/>
        <v>5-0-18-6</v>
      </c>
      <c r="C489" s="192" t="s">
        <v>1347</v>
      </c>
      <c r="D489" s="88" t="s">
        <v>55</v>
      </c>
      <c r="E489" s="204" t="s">
        <v>56</v>
      </c>
      <c r="F489" s="192" t="s">
        <v>1595</v>
      </c>
      <c r="G489" s="204" t="s">
        <v>1854</v>
      </c>
      <c r="H489" s="135" t="s">
        <v>1615</v>
      </c>
      <c r="I489" s="192" t="s">
        <v>1862</v>
      </c>
      <c r="J489" s="243">
        <v>18000</v>
      </c>
      <c r="K489" s="135"/>
      <c r="L489" s="192" t="s">
        <v>1851</v>
      </c>
      <c r="M489" s="243">
        <v>17000</v>
      </c>
      <c r="N489" s="192" t="s">
        <v>1617</v>
      </c>
      <c r="O489" s="192" t="s">
        <v>1601</v>
      </c>
      <c r="P489" s="150" t="s">
        <v>60</v>
      </c>
      <c r="Q489" s="69">
        <f t="shared" si="146"/>
        <v>2.6521739130434785</v>
      </c>
      <c r="R489" s="83" t="e">
        <f t="shared" si="144"/>
        <v>#DIV/0!</v>
      </c>
      <c r="S489" s="83">
        <f>+[2]Amazonas!S489+[2]Antioquia!S489+[2]Atantico!S489+[2]Arauca!S489+[2]Bolivar!S489+[2]Boyacá!S489+[2]Caldas!S489+[2]Caquetá!S489+[2]Casanare!S489+[2]Cauca!S489+[2]Cesar!S489+[2]Chocó!S489+[2]Córdoba!S489+[2]Cundinamarca!S489+[2]Guainía!S489+[2]Guaviare!S489+[2]Huila!S489+'[2]La Guajira'!S489+[2]Magdalena!S489+[2]Meta!S489+[2]Nariño!S489+'[2]Norte de Santander'!S489+[2]Putumayo!S489+[2]Quindio!S489+[2]Risaralda!S489+'[2]San Anadrés'!S489+[2]Santander!S489+[2]Sucre!S489+[2]Tolima!S489+'[2]Valle del Cauca'!S489+[2]Vaupés!S489+[2]Vichada!S489</f>
        <v>0</v>
      </c>
      <c r="T489" s="83">
        <f>+[2]Amazonas!T489+[2]Antioquia!T489+[2]Atantico!T489+[2]Arauca!T489+[2]Bolivar!T489+[2]Boyacá!T489+[2]Caldas!T489+[2]Caquetá!T489+[2]Casanare!T489+[2]Cauca!T489+[2]Cesar!T489+[2]Chocó!T489+[2]Córdoba!T489+[2]Cundinamarca!T489+[2]Guainía!T489+[2]Guaviare!T489+[2]Huila!T489+'[2]La Guajira'!T489+[2]Magdalena!T489+[2]Meta!T489+[2]Nariño!T489+'[2]Norte de Santander'!T489+[2]Putumayo!T489+[2]Quindio!T489+[2]Risaralda!T489+'[2]San Anadrés'!T489+[2]Santander!T489+[2]Sucre!T489+[2]Tolima!T489+'[2]Valle del Cauca'!T489+[2]Vaupés!T489+[2]Vichada!T489</f>
        <v>0</v>
      </c>
      <c r="U489" s="148">
        <f t="shared" si="147"/>
        <v>2300</v>
      </c>
      <c r="V489" s="148">
        <f t="shared" si="148"/>
        <v>61</v>
      </c>
      <c r="W489" s="148">
        <f>+'[2]Oficinas Nacionales'!Q489</f>
        <v>0</v>
      </c>
      <c r="X489" s="148">
        <f>+'[2]Oficinas Nacionales'!R489</f>
        <v>0</v>
      </c>
      <c r="Y489" s="148">
        <f>+'[2]Oficinas Nacionales'!AG489</f>
        <v>0</v>
      </c>
      <c r="Z489" s="148">
        <f t="shared" si="149"/>
        <v>2300</v>
      </c>
      <c r="AA489" s="148">
        <f t="shared" si="150"/>
        <v>1349</v>
      </c>
      <c r="AB489" s="148">
        <f t="shared" si="151"/>
        <v>61</v>
      </c>
      <c r="AC489" s="148">
        <f>+[2]Amazonas!Q489</f>
        <v>0</v>
      </c>
      <c r="AD489" s="148">
        <f>+[2]Amazonas!R489</f>
        <v>0</v>
      </c>
      <c r="AE489" s="148">
        <f>+[2]Amazonas!AG489</f>
        <v>0</v>
      </c>
      <c r="AF489" s="148">
        <f>+[2]Antioquia!Q489</f>
        <v>0</v>
      </c>
      <c r="AG489" s="148">
        <f>+[2]Antioquia!R489</f>
        <v>0</v>
      </c>
      <c r="AH489" s="148">
        <f>+[2]Antioquia!AG489</f>
        <v>0</v>
      </c>
      <c r="AI489" s="148">
        <f>+[2]Atantico!Q489</f>
        <v>0</v>
      </c>
      <c r="AJ489" s="148">
        <f>+[2]Atantico!R489</f>
        <v>0</v>
      </c>
      <c r="AK489" s="148">
        <f>+[2]Atantico!AG489</f>
        <v>0</v>
      </c>
      <c r="AL489" s="148">
        <f>+[2]Arauca!Q489</f>
        <v>0</v>
      </c>
      <c r="AM489" s="148">
        <f>+[2]Arauca!R489</f>
        <v>0</v>
      </c>
      <c r="AN489" s="148">
        <f>+[2]Arauca!AG489</f>
        <v>0</v>
      </c>
      <c r="AO489" s="148">
        <f>+[2]Bolivar!Q489</f>
        <v>0</v>
      </c>
      <c r="AP489" s="148">
        <f>+[2]Bolivar!R489</f>
        <v>0</v>
      </c>
      <c r="AQ489" s="148">
        <f>+[2]Bolivar!AG489</f>
        <v>0</v>
      </c>
      <c r="AR489" s="148">
        <f>+[2]Boyacá!Q489</f>
        <v>0</v>
      </c>
      <c r="AS489" s="148">
        <f>+[2]Boyacá!R489</f>
        <v>0</v>
      </c>
      <c r="AT489" s="148">
        <f>+[2]Boyacá!AG489</f>
        <v>0</v>
      </c>
      <c r="AU489" s="148">
        <f>+[2]Caldas!Q489</f>
        <v>0</v>
      </c>
      <c r="AV489" s="148">
        <f>+[2]Caldas!R489</f>
        <v>0</v>
      </c>
      <c r="AW489" s="148">
        <f>+[2]Caldas!AG489</f>
        <v>0</v>
      </c>
      <c r="AX489" s="148">
        <f>+[2]Caquetá!Q489</f>
        <v>0</v>
      </c>
      <c r="AY489" s="148">
        <f>+[2]Caquetá!R489</f>
        <v>0</v>
      </c>
      <c r="AZ489" s="148">
        <f>+[2]Caquetá!AG489</f>
        <v>0</v>
      </c>
      <c r="BA489" s="148">
        <f>+[2]Casanare!Q489</f>
        <v>0</v>
      </c>
      <c r="BB489" s="148">
        <f>+[2]Casanare!R489</f>
        <v>0</v>
      </c>
      <c r="BC489" s="148">
        <f>+[2]Casanare!AG489</f>
        <v>0</v>
      </c>
      <c r="BD489" s="148">
        <f>+[2]Cauca!Q489</f>
        <v>0</v>
      </c>
      <c r="BE489" s="148">
        <f>+[2]Cauca!R489</f>
        <v>0</v>
      </c>
      <c r="BF489" s="148">
        <f>+[2]Cauca!AG489</f>
        <v>0</v>
      </c>
      <c r="BG489" s="148">
        <f>+[2]Cesar!Q489</f>
        <v>0</v>
      </c>
      <c r="BH489" s="148">
        <f>+[2]Cesar!R489</f>
        <v>0</v>
      </c>
      <c r="BI489" s="148">
        <f>+[2]Cesar!AG489</f>
        <v>0</v>
      </c>
      <c r="BJ489" s="148">
        <f>+[2]Chocó!Q489</f>
        <v>0</v>
      </c>
      <c r="BK489" s="148">
        <f>+[2]Chocó!R489</f>
        <v>0</v>
      </c>
      <c r="BL489" s="148">
        <f>+[2]Chocó!AG489</f>
        <v>0</v>
      </c>
      <c r="BM489" s="148">
        <f>+[2]Córdoba!Q489</f>
        <v>0</v>
      </c>
      <c r="BN489" s="148">
        <f>+[2]Córdoba!R489</f>
        <v>0</v>
      </c>
      <c r="BO489" s="148">
        <f>+[2]Córdoba!AG489</f>
        <v>0</v>
      </c>
      <c r="BP489" s="148">
        <f>+[2]Cundinamarca!Q489</f>
        <v>1600</v>
      </c>
      <c r="BQ489" s="148">
        <f>+[2]Cundinamarca!R489</f>
        <v>1349</v>
      </c>
      <c r="BR489" s="148">
        <f>+[2]Cundinamarca!AG489</f>
        <v>50</v>
      </c>
      <c r="BS489" s="148">
        <f>+[2]Guainía!Q489</f>
        <v>0</v>
      </c>
      <c r="BT489" s="148">
        <f>+[2]Guainía!R489</f>
        <v>0</v>
      </c>
      <c r="BU489" s="148">
        <f>+[2]Guainía!AG489</f>
        <v>0</v>
      </c>
      <c r="BV489" s="148">
        <f>+[2]Guaviare!Q489</f>
        <v>0</v>
      </c>
      <c r="BW489" s="148">
        <f>+[2]Guaviare!R489</f>
        <v>0</v>
      </c>
      <c r="BX489" s="148">
        <f>+[2]Guaviare!AG489</f>
        <v>0</v>
      </c>
      <c r="BY489" s="148">
        <f>+[2]Huila!Q489</f>
        <v>0</v>
      </c>
      <c r="BZ489" s="148">
        <f>+[2]Huila!R489</f>
        <v>0</v>
      </c>
      <c r="CA489" s="148">
        <f>+[2]Huila!AG489</f>
        <v>0</v>
      </c>
      <c r="CB489" s="148">
        <f>+'[2]La Guajira'!Q489</f>
        <v>0</v>
      </c>
      <c r="CC489" s="148">
        <f>+'[2]La Guajira'!R489</f>
        <v>0</v>
      </c>
      <c r="CD489" s="148">
        <f>+'[2]La Guajira'!AG489</f>
        <v>0</v>
      </c>
      <c r="CE489" s="148">
        <f>+[2]Magdalena!Q489</f>
        <v>0</v>
      </c>
      <c r="CF489" s="148">
        <f>+[2]Magdalena!R489</f>
        <v>0</v>
      </c>
      <c r="CG489" s="148">
        <f>+[2]Magdalena!AG489</f>
        <v>0</v>
      </c>
      <c r="CH489" s="148">
        <f>+[2]Meta!Q489</f>
        <v>700</v>
      </c>
      <c r="CI489" s="148">
        <f>+[2]Meta!R489</f>
        <v>0</v>
      </c>
      <c r="CJ489" s="148">
        <f>+[2]Meta!AG489</f>
        <v>11</v>
      </c>
      <c r="CK489" s="148">
        <f>+[2]Nariño!Q489</f>
        <v>0</v>
      </c>
      <c r="CL489" s="148">
        <f>+[2]Nariño!R489</f>
        <v>0</v>
      </c>
      <c r="CM489" s="148">
        <f>+[2]Nariño!AG489</f>
        <v>0</v>
      </c>
      <c r="CN489" s="148">
        <f>+'[2]Norte de Santander'!Q489</f>
        <v>0</v>
      </c>
      <c r="CO489" s="148">
        <f>+'[2]Norte de Santander'!R489</f>
        <v>0</v>
      </c>
      <c r="CP489" s="148">
        <f>+'[2]Norte de Santander'!AG489</f>
        <v>0</v>
      </c>
      <c r="CQ489" s="148">
        <f>+[2]Putumayo!Q489</f>
        <v>0</v>
      </c>
      <c r="CR489" s="148">
        <f>+[2]Putumayo!R489</f>
        <v>0</v>
      </c>
      <c r="CS489" s="148">
        <f>+[2]Putumayo!AG489</f>
        <v>0</v>
      </c>
      <c r="CT489" s="148">
        <f>+[2]Quindio!Q489</f>
        <v>0</v>
      </c>
      <c r="CU489" s="148">
        <f>+[2]Quindio!R489</f>
        <v>0</v>
      </c>
      <c r="CV489" s="148">
        <f>+[2]Quindio!AG489</f>
        <v>0</v>
      </c>
      <c r="CW489" s="148">
        <f>+[2]Risaralda!Q489</f>
        <v>0</v>
      </c>
      <c r="CX489" s="148">
        <f>+[2]Risaralda!R489</f>
        <v>0</v>
      </c>
      <c r="CY489" s="148">
        <f>+[2]Risaralda!AG489</f>
        <v>0</v>
      </c>
      <c r="CZ489" s="148">
        <f>+'[2]San Anadrés'!Q489</f>
        <v>0</v>
      </c>
      <c r="DA489" s="148">
        <f>+'[2]San Anadrés'!R489</f>
        <v>0</v>
      </c>
      <c r="DB489" s="148">
        <f>+'[2]San Anadrés'!AG489</f>
        <v>0</v>
      </c>
      <c r="DC489" s="148">
        <f>+[2]Santander!Q489</f>
        <v>0</v>
      </c>
      <c r="DD489" s="148">
        <f>+[2]Santander!R489</f>
        <v>0</v>
      </c>
      <c r="DE489" s="148">
        <f>+[2]Santander!AG489</f>
        <v>0</v>
      </c>
      <c r="DF489" s="148">
        <f>+[2]Sucre!Q489</f>
        <v>0</v>
      </c>
      <c r="DG489" s="148">
        <f>+[2]Sucre!R489</f>
        <v>0</v>
      </c>
      <c r="DH489" s="148">
        <f>+[2]Sucre!AG489</f>
        <v>0</v>
      </c>
      <c r="DI489" s="148">
        <f>+[2]Tolima!Q489</f>
        <v>0</v>
      </c>
      <c r="DJ489" s="148">
        <f>+[2]Tolima!R489</f>
        <v>0</v>
      </c>
      <c r="DK489" s="148">
        <f>+[2]Tolima!AG489</f>
        <v>0</v>
      </c>
      <c r="DL489" s="148">
        <f>+'[2]Valle del Cauca'!Q489</f>
        <v>0</v>
      </c>
      <c r="DM489" s="148">
        <f>+'[2]Valle del Cauca'!R489</f>
        <v>0</v>
      </c>
      <c r="DN489" s="148">
        <f>+'[2]Valle del Cauca'!AG489</f>
        <v>0</v>
      </c>
      <c r="DO489" s="148">
        <f>+[2]Vaupés!Q489</f>
        <v>0</v>
      </c>
      <c r="DP489" s="148">
        <f>+[2]Vaupés!R489</f>
        <v>0</v>
      </c>
      <c r="DQ489" s="148">
        <f>+[2]Vaupés!AG489</f>
        <v>0</v>
      </c>
      <c r="DR489" s="148">
        <f>+[2]Vichada!Q489</f>
        <v>0</v>
      </c>
      <c r="DS489" s="148">
        <f>+[2]Vichada!R489</f>
        <v>0</v>
      </c>
      <c r="DT489" s="148">
        <f>+[2]Vichada!AG489</f>
        <v>0</v>
      </c>
    </row>
    <row r="490" spans="1:124" ht="56.25" hidden="1" x14ac:dyDescent="0.25">
      <c r="A490" s="152" t="s">
        <v>718</v>
      </c>
      <c r="B490" s="149" t="str">
        <f t="shared" si="140"/>
        <v>5-0-18-7</v>
      </c>
      <c r="C490" s="192" t="s">
        <v>1347</v>
      </c>
      <c r="D490" s="88" t="s">
        <v>55</v>
      </c>
      <c r="E490" s="204" t="s">
        <v>56</v>
      </c>
      <c r="F490" s="192" t="s">
        <v>1595</v>
      </c>
      <c r="G490" s="204" t="s">
        <v>1854</v>
      </c>
      <c r="H490" s="135" t="s">
        <v>1618</v>
      </c>
      <c r="I490" s="192" t="s">
        <v>1863</v>
      </c>
      <c r="J490" s="243">
        <v>10000</v>
      </c>
      <c r="K490" s="300"/>
      <c r="L490" s="192" t="s">
        <v>1851</v>
      </c>
      <c r="M490" s="243">
        <v>6000</v>
      </c>
      <c r="N490" s="192" t="s">
        <v>1620</v>
      </c>
      <c r="O490" s="192" t="s">
        <v>1601</v>
      </c>
      <c r="P490" s="150" t="s">
        <v>60</v>
      </c>
      <c r="Q490" s="69" t="e">
        <f t="shared" si="146"/>
        <v>#VALUE!</v>
      </c>
      <c r="R490" s="83" t="e">
        <f t="shared" si="144"/>
        <v>#DIV/0!</v>
      </c>
      <c r="S490" s="83">
        <f>+[2]Amazonas!S490+[2]Antioquia!S490+[2]Atantico!S490+[2]Arauca!S490+[2]Bolivar!S490+[2]Boyacá!S490+[2]Caldas!S490+[2]Caquetá!S490+[2]Casanare!S490+[2]Cauca!S490+[2]Cesar!S490+[2]Chocó!S490+[2]Córdoba!S490+[2]Cundinamarca!S490+[2]Guainía!S490+[2]Guaviare!S490+[2]Huila!S490+'[2]La Guajira'!S490+[2]Magdalena!S490+[2]Meta!S490+[2]Nariño!S490+'[2]Norte de Santander'!S490+[2]Putumayo!S490+[2]Quindio!S490+[2]Risaralda!S490+'[2]San Anadrés'!S490+[2]Santander!S490+[2]Sucre!S490+[2]Tolima!S490+'[2]Valle del Cauca'!S490+[2]Vaupés!S490+[2]Vichada!S490</f>
        <v>0</v>
      </c>
      <c r="T490" s="83">
        <f>+[2]Amazonas!T490+[2]Antioquia!T490+[2]Atantico!T490+[2]Arauca!T490+[2]Bolivar!T490+[2]Boyacá!T490+[2]Caldas!T490+[2]Caquetá!T490+[2]Casanare!T490+[2]Cauca!T490+[2]Cesar!T490+[2]Chocó!T490+[2]Córdoba!T490+[2]Cundinamarca!T490+[2]Guainía!T490+[2]Guaviare!T490+[2]Huila!T490+'[2]La Guajira'!T490+[2]Magdalena!T490+[2]Meta!T490+[2]Nariño!T490+'[2]Norte de Santander'!T490+[2]Putumayo!T490+[2]Quindio!T490+[2]Risaralda!T490+'[2]San Anadrés'!T490+[2]Santander!T490+[2]Sucre!T490+[2]Tolima!T490+'[2]Valle del Cauca'!T490+[2]Vaupés!T490+[2]Vichada!T490</f>
        <v>0</v>
      </c>
      <c r="U490" s="148" t="e">
        <f t="shared" si="147"/>
        <v>#VALUE!</v>
      </c>
      <c r="V490" s="148">
        <f t="shared" si="148"/>
        <v>2907</v>
      </c>
      <c r="W490" s="148">
        <f>+'[2]Oficinas Nacionales'!Q490</f>
        <v>0</v>
      </c>
      <c r="X490" s="148">
        <f>+'[2]Oficinas Nacionales'!R490</f>
        <v>0</v>
      </c>
      <c r="Y490" s="148">
        <f>+'[2]Oficinas Nacionales'!AG490</f>
        <v>0</v>
      </c>
      <c r="Z490" s="148" t="e">
        <f t="shared" si="149"/>
        <v>#VALUE!</v>
      </c>
      <c r="AA490" s="148" t="e">
        <f t="shared" si="150"/>
        <v>#VALUE!</v>
      </c>
      <c r="AB490" s="148">
        <f t="shared" si="151"/>
        <v>2907</v>
      </c>
      <c r="AC490" s="148">
        <f>+[2]Amazonas!Q490</f>
        <v>0</v>
      </c>
      <c r="AD490" s="148">
        <f>+[2]Amazonas!R490</f>
        <v>0</v>
      </c>
      <c r="AE490" s="148">
        <f>+[2]Amazonas!AG490</f>
        <v>0</v>
      </c>
      <c r="AF490" s="148">
        <f>+[2]Antioquia!Q490</f>
        <v>0</v>
      </c>
      <c r="AG490" s="148">
        <f>+[2]Antioquia!R490</f>
        <v>0</v>
      </c>
      <c r="AH490" s="148">
        <f>+[2]Antioquia!AG490</f>
        <v>0</v>
      </c>
      <c r="AI490" s="148">
        <f>+[2]Atantico!Q490</f>
        <v>0</v>
      </c>
      <c r="AJ490" s="148">
        <f>+[2]Atantico!R490</f>
        <v>0</v>
      </c>
      <c r="AK490" s="148">
        <f>+[2]Atantico!AG490</f>
        <v>0</v>
      </c>
      <c r="AL490" s="148">
        <f>+[2]Arauca!Q490</f>
        <v>0</v>
      </c>
      <c r="AM490" s="148">
        <f>+[2]Arauca!R490</f>
        <v>0</v>
      </c>
      <c r="AN490" s="148">
        <f>+[2]Arauca!AG490</f>
        <v>0</v>
      </c>
      <c r="AO490" s="148">
        <f>+[2]Bolivar!Q490</f>
        <v>0</v>
      </c>
      <c r="AP490" s="148">
        <f>+[2]Bolivar!R490</f>
        <v>0</v>
      </c>
      <c r="AQ490" s="148">
        <f>+[2]Bolivar!AG490</f>
        <v>0</v>
      </c>
      <c r="AR490" s="148">
        <f>+[2]Boyacá!Q490</f>
        <v>0</v>
      </c>
      <c r="AS490" s="148">
        <f>+[2]Boyacá!R490</f>
        <v>0</v>
      </c>
      <c r="AT490" s="148">
        <f>+[2]Boyacá!AG490</f>
        <v>0</v>
      </c>
      <c r="AU490" s="148">
        <f>+[2]Caldas!Q490</f>
        <v>0</v>
      </c>
      <c r="AV490" s="148">
        <f>+[2]Caldas!R490</f>
        <v>0</v>
      </c>
      <c r="AW490" s="148">
        <f>+[2]Caldas!AG490</f>
        <v>0</v>
      </c>
      <c r="AX490" s="148">
        <f>+[2]Caquetá!Q490</f>
        <v>0</v>
      </c>
      <c r="AY490" s="148">
        <f>+[2]Caquetá!R490</f>
        <v>0</v>
      </c>
      <c r="AZ490" s="148">
        <f>+[2]Caquetá!AG490</f>
        <v>0</v>
      </c>
      <c r="BA490" s="148">
        <f>+[2]Casanare!Q490</f>
        <v>0</v>
      </c>
      <c r="BB490" s="148">
        <f>+[2]Casanare!R490</f>
        <v>0</v>
      </c>
      <c r="BC490" s="148">
        <f>+[2]Casanare!AG490</f>
        <v>0</v>
      </c>
      <c r="BD490" s="148">
        <f>+[2]Cauca!Q490</f>
        <v>0</v>
      </c>
      <c r="BE490" s="148">
        <f>+[2]Cauca!R490</f>
        <v>0</v>
      </c>
      <c r="BF490" s="148">
        <f>+[2]Cauca!AG490</f>
        <v>0</v>
      </c>
      <c r="BG490" s="148">
        <f>+[2]Cesar!Q490</f>
        <v>0</v>
      </c>
      <c r="BH490" s="148">
        <f>+[2]Cesar!R490</f>
        <v>0</v>
      </c>
      <c r="BI490" s="148">
        <f>+[2]Cesar!AG490</f>
        <v>0</v>
      </c>
      <c r="BJ490" s="148">
        <f>+[2]Chocó!Q490</f>
        <v>0</v>
      </c>
      <c r="BK490" s="148">
        <f>+[2]Chocó!R490</f>
        <v>0</v>
      </c>
      <c r="BL490" s="148">
        <f>+[2]Chocó!AG490</f>
        <v>0</v>
      </c>
      <c r="BM490" s="148">
        <f>+[2]Córdoba!Q490</f>
        <v>0</v>
      </c>
      <c r="BN490" s="148">
        <f>+[2]Córdoba!R490</f>
        <v>0</v>
      </c>
      <c r="BO490" s="148">
        <f>+[2]Córdoba!AG490</f>
        <v>0</v>
      </c>
      <c r="BP490" s="148" t="str">
        <f>+[2]Cundinamarca!Q490</f>
        <v>NA</v>
      </c>
      <c r="BQ490" s="148" t="str">
        <f>+[2]Cundinamarca!R490</f>
        <v>NA</v>
      </c>
      <c r="BR490" s="148">
        <f>+[2]Cundinamarca!AG490</f>
        <v>0</v>
      </c>
      <c r="BS490" s="148">
        <f>+[2]Guainía!Q490</f>
        <v>0</v>
      </c>
      <c r="BT490" s="148">
        <f>+[2]Guainía!R490</f>
        <v>0</v>
      </c>
      <c r="BU490" s="148">
        <f>+[2]Guainía!AG490</f>
        <v>0</v>
      </c>
      <c r="BV490" s="148">
        <f>+[2]Guaviare!Q490</f>
        <v>0</v>
      </c>
      <c r="BW490" s="148">
        <f>+[2]Guaviare!R490</f>
        <v>0</v>
      </c>
      <c r="BX490" s="148">
        <f>+[2]Guaviare!AG490</f>
        <v>0</v>
      </c>
      <c r="BY490" s="148">
        <f>+[2]Huila!Q490</f>
        <v>0</v>
      </c>
      <c r="BZ490" s="148">
        <f>+[2]Huila!R490</f>
        <v>0</v>
      </c>
      <c r="CA490" s="148">
        <f>+[2]Huila!AG490</f>
        <v>0</v>
      </c>
      <c r="CB490" s="148">
        <f>+'[2]La Guajira'!Q490</f>
        <v>0</v>
      </c>
      <c r="CC490" s="148">
        <f>+'[2]La Guajira'!R490</f>
        <v>0</v>
      </c>
      <c r="CD490" s="148">
        <f>+'[2]La Guajira'!AG490</f>
        <v>0</v>
      </c>
      <c r="CE490" s="148">
        <f>+[2]Magdalena!Q490</f>
        <v>0</v>
      </c>
      <c r="CF490" s="148">
        <f>+[2]Magdalena!R490</f>
        <v>0</v>
      </c>
      <c r="CG490" s="148">
        <f>+[2]Magdalena!AG490</f>
        <v>0</v>
      </c>
      <c r="CH490" s="148">
        <f>+[2]Meta!Q490</f>
        <v>16000</v>
      </c>
      <c r="CI490" s="148">
        <f>+[2]Meta!R490</f>
        <v>0</v>
      </c>
      <c r="CJ490" s="148">
        <f>+[2]Meta!AG490</f>
        <v>2907</v>
      </c>
      <c r="CK490" s="148">
        <f>+[2]Nariño!Q490</f>
        <v>0</v>
      </c>
      <c r="CL490" s="148">
        <f>+[2]Nariño!R490</f>
        <v>0</v>
      </c>
      <c r="CM490" s="148">
        <f>+[2]Nariño!AG490</f>
        <v>0</v>
      </c>
      <c r="CN490" s="148">
        <f>+'[2]Norte de Santander'!Q490</f>
        <v>0</v>
      </c>
      <c r="CO490" s="148">
        <f>+'[2]Norte de Santander'!R490</f>
        <v>0</v>
      </c>
      <c r="CP490" s="148">
        <f>+'[2]Norte de Santander'!AG490</f>
        <v>0</v>
      </c>
      <c r="CQ490" s="148">
        <f>+[2]Putumayo!Q490</f>
        <v>0</v>
      </c>
      <c r="CR490" s="148">
        <f>+[2]Putumayo!R490</f>
        <v>0</v>
      </c>
      <c r="CS490" s="148">
        <f>+[2]Putumayo!AG490</f>
        <v>0</v>
      </c>
      <c r="CT490" s="148">
        <f>+[2]Quindio!Q490</f>
        <v>0</v>
      </c>
      <c r="CU490" s="148">
        <f>+[2]Quindio!R490</f>
        <v>0</v>
      </c>
      <c r="CV490" s="148">
        <f>+[2]Quindio!AG490</f>
        <v>0</v>
      </c>
      <c r="CW490" s="148">
        <f>+[2]Risaralda!Q490</f>
        <v>0</v>
      </c>
      <c r="CX490" s="148">
        <f>+[2]Risaralda!R490</f>
        <v>0</v>
      </c>
      <c r="CY490" s="148">
        <f>+[2]Risaralda!AG490</f>
        <v>0</v>
      </c>
      <c r="CZ490" s="148">
        <f>+'[2]San Anadrés'!Q490</f>
        <v>0</v>
      </c>
      <c r="DA490" s="148">
        <f>+'[2]San Anadrés'!R490</f>
        <v>0</v>
      </c>
      <c r="DB490" s="148">
        <f>+'[2]San Anadrés'!AG490</f>
        <v>0</v>
      </c>
      <c r="DC490" s="148">
        <f>+[2]Santander!Q490</f>
        <v>0</v>
      </c>
      <c r="DD490" s="148">
        <f>+[2]Santander!R490</f>
        <v>0</v>
      </c>
      <c r="DE490" s="148">
        <f>+[2]Santander!AG490</f>
        <v>0</v>
      </c>
      <c r="DF490" s="148">
        <f>+[2]Sucre!Q490</f>
        <v>0</v>
      </c>
      <c r="DG490" s="148">
        <f>+[2]Sucre!R490</f>
        <v>0</v>
      </c>
      <c r="DH490" s="148">
        <f>+[2]Sucre!AG490</f>
        <v>0</v>
      </c>
      <c r="DI490" s="148">
        <f>+[2]Tolima!Q490</f>
        <v>0</v>
      </c>
      <c r="DJ490" s="148">
        <f>+[2]Tolima!R490</f>
        <v>0</v>
      </c>
      <c r="DK490" s="148">
        <f>+[2]Tolima!AG490</f>
        <v>0</v>
      </c>
      <c r="DL490" s="148">
        <f>+'[2]Valle del Cauca'!Q490</f>
        <v>0</v>
      </c>
      <c r="DM490" s="148">
        <f>+'[2]Valle del Cauca'!R490</f>
        <v>0</v>
      </c>
      <c r="DN490" s="148">
        <f>+'[2]Valle del Cauca'!AG490</f>
        <v>0</v>
      </c>
      <c r="DO490" s="148">
        <f>+[2]Vaupés!Q490</f>
        <v>0</v>
      </c>
      <c r="DP490" s="148">
        <f>+[2]Vaupés!R490</f>
        <v>0</v>
      </c>
      <c r="DQ490" s="148">
        <f>+[2]Vaupés!AG490</f>
        <v>0</v>
      </c>
      <c r="DR490" s="148">
        <f>+[2]Vichada!Q490</f>
        <v>0</v>
      </c>
      <c r="DS490" s="148">
        <f>+[2]Vichada!R490</f>
        <v>0</v>
      </c>
      <c r="DT490" s="148">
        <f>+[2]Vichada!AG490</f>
        <v>0</v>
      </c>
    </row>
    <row r="491" spans="1:124" ht="157.5" hidden="1" x14ac:dyDescent="0.25">
      <c r="A491" s="152" t="s">
        <v>718</v>
      </c>
      <c r="B491" s="149" t="str">
        <f t="shared" si="140"/>
        <v>5-0-18-8</v>
      </c>
      <c r="C491" s="192" t="s">
        <v>1347</v>
      </c>
      <c r="D491" s="88" t="s">
        <v>55</v>
      </c>
      <c r="E491" s="204" t="s">
        <v>56</v>
      </c>
      <c r="F491" s="192" t="s">
        <v>1595</v>
      </c>
      <c r="G491" s="204" t="s">
        <v>1854</v>
      </c>
      <c r="H491" s="135" t="s">
        <v>1621</v>
      </c>
      <c r="I491" s="192" t="s">
        <v>1864</v>
      </c>
      <c r="J491" s="243">
        <v>6000</v>
      </c>
      <c r="K491" s="300"/>
      <c r="L491" s="192" t="s">
        <v>1851</v>
      </c>
      <c r="M491" s="301">
        <v>5000</v>
      </c>
      <c r="N491" s="192" t="s">
        <v>1623</v>
      </c>
      <c r="O491" s="192" t="s">
        <v>1601</v>
      </c>
      <c r="P491" s="150" t="s">
        <v>60</v>
      </c>
      <c r="Q491" s="69">
        <f t="shared" si="146"/>
        <v>35.71678321678322</v>
      </c>
      <c r="R491" s="83" t="e">
        <f t="shared" si="144"/>
        <v>#DIV/0!</v>
      </c>
      <c r="S491" s="83">
        <f>+[2]Amazonas!S491+[2]Antioquia!S491+[2]Atantico!S491+[2]Arauca!S491+[2]Bolivar!S491+[2]Boyacá!S491+[2]Caldas!S491+[2]Caquetá!S491+[2]Casanare!S491+[2]Cauca!S491+[2]Cesar!S491+[2]Chocó!S491+[2]Córdoba!S491+[2]Cundinamarca!S491+[2]Guainía!S491+[2]Guaviare!S491+[2]Huila!S491+'[2]La Guajira'!S491+[2]Magdalena!S491+[2]Meta!S491+[2]Nariño!S491+'[2]Norte de Santander'!S491+[2]Putumayo!S491+[2]Quindio!S491+[2]Risaralda!S491+'[2]San Anadrés'!S491+[2]Santander!S491+[2]Sucre!S491+[2]Tolima!S491+'[2]Valle del Cauca'!S491+[2]Vaupés!S491+[2]Vichada!S491</f>
        <v>0</v>
      </c>
      <c r="T491" s="83">
        <f>+[2]Amazonas!T491+[2]Antioquia!T491+[2]Atantico!T491+[2]Arauca!T491+[2]Bolivar!T491+[2]Boyacá!T491+[2]Caldas!T491+[2]Caquetá!T491+[2]Casanare!T491+[2]Cauca!T491+[2]Cesar!T491+[2]Chocó!T491+[2]Córdoba!T491+[2]Cundinamarca!T491+[2]Guainía!T491+[2]Guaviare!T491+[2]Huila!T491+'[2]La Guajira'!T491+[2]Magdalena!T491+[2]Meta!T491+[2]Nariño!T491+'[2]Norte de Santander'!T491+[2]Putumayo!T491+[2]Quindio!T491+[2]Risaralda!T491+'[2]San Anadrés'!T491+[2]Santander!T491+[2]Sucre!T491+[2]Tolima!T491+'[2]Valle del Cauca'!T491+[2]Vaupés!T491+[2]Vichada!T491</f>
        <v>0</v>
      </c>
      <c r="U491" s="148">
        <f t="shared" si="147"/>
        <v>572</v>
      </c>
      <c r="V491" s="148">
        <f t="shared" si="148"/>
        <v>204.3</v>
      </c>
      <c r="W491" s="148">
        <f>+'[2]Oficinas Nacionales'!Q491</f>
        <v>0</v>
      </c>
      <c r="X491" s="148">
        <f>+'[2]Oficinas Nacionales'!R491</f>
        <v>0</v>
      </c>
      <c r="Y491" s="148">
        <f>+'[2]Oficinas Nacionales'!AG491</f>
        <v>0</v>
      </c>
      <c r="Z491" s="148">
        <f t="shared" si="149"/>
        <v>572</v>
      </c>
      <c r="AA491" s="148">
        <f t="shared" si="150"/>
        <v>475</v>
      </c>
      <c r="AB491" s="148">
        <f t="shared" si="151"/>
        <v>204.3</v>
      </c>
      <c r="AC491" s="148">
        <f>+[2]Amazonas!Q491</f>
        <v>0</v>
      </c>
      <c r="AD491" s="148">
        <f>+[2]Amazonas!R491</f>
        <v>0</v>
      </c>
      <c r="AE491" s="148">
        <f>+[2]Amazonas!AG491</f>
        <v>0</v>
      </c>
      <c r="AF491" s="148">
        <f>+[2]Antioquia!Q491</f>
        <v>0</v>
      </c>
      <c r="AG491" s="148">
        <f>+[2]Antioquia!R491</f>
        <v>0</v>
      </c>
      <c r="AH491" s="148">
        <f>+[2]Antioquia!AG491</f>
        <v>0</v>
      </c>
      <c r="AI491" s="148">
        <f>+[2]Atantico!Q491</f>
        <v>222</v>
      </c>
      <c r="AJ491" s="148">
        <f>+[2]Atantico!R491</f>
        <v>150</v>
      </c>
      <c r="AK491" s="148">
        <f>+[2]Atantico!AG491</f>
        <v>14</v>
      </c>
      <c r="AL491" s="148">
        <f>+[2]Arauca!Q491</f>
        <v>0</v>
      </c>
      <c r="AM491" s="148">
        <f>+[2]Arauca!R491</f>
        <v>0</v>
      </c>
      <c r="AN491" s="148">
        <f>+[2]Arauca!AG491</f>
        <v>0</v>
      </c>
      <c r="AO491" s="148">
        <f>+[2]Bolivar!Q491</f>
        <v>0</v>
      </c>
      <c r="AP491" s="148">
        <f>+[2]Bolivar!R491</f>
        <v>0</v>
      </c>
      <c r="AQ491" s="148">
        <f>+[2]Bolivar!AG491</f>
        <v>0</v>
      </c>
      <c r="AR491" s="148">
        <f>+[2]Boyacá!Q491</f>
        <v>0</v>
      </c>
      <c r="AS491" s="148">
        <f>+[2]Boyacá!R491</f>
        <v>0</v>
      </c>
      <c r="AT491" s="148">
        <f>+[2]Boyacá!AG491</f>
        <v>0</v>
      </c>
      <c r="AU491" s="148">
        <f>+[2]Caldas!Q491</f>
        <v>0</v>
      </c>
      <c r="AV491" s="148">
        <f>+[2]Caldas!R491</f>
        <v>0</v>
      </c>
      <c r="AW491" s="148">
        <f>+[2]Caldas!AG491</f>
        <v>0</v>
      </c>
      <c r="AX491" s="148">
        <f>+[2]Caquetá!Q491</f>
        <v>0</v>
      </c>
      <c r="AY491" s="148">
        <f>+[2]Caquetá!R491</f>
        <v>0</v>
      </c>
      <c r="AZ491" s="148">
        <f>+[2]Caquetá!AG491</f>
        <v>0</v>
      </c>
      <c r="BA491" s="148">
        <f>+[2]Casanare!Q491</f>
        <v>0</v>
      </c>
      <c r="BB491" s="148">
        <f>+[2]Casanare!R491</f>
        <v>0</v>
      </c>
      <c r="BC491" s="148">
        <f>+[2]Casanare!AG491</f>
        <v>0</v>
      </c>
      <c r="BD491" s="148">
        <f>+[2]Cauca!Q491</f>
        <v>0</v>
      </c>
      <c r="BE491" s="148">
        <f>+[2]Cauca!R491</f>
        <v>0</v>
      </c>
      <c r="BF491" s="148">
        <f>+[2]Cauca!AG491</f>
        <v>0</v>
      </c>
      <c r="BG491" s="148">
        <f>+[2]Cesar!Q491</f>
        <v>0</v>
      </c>
      <c r="BH491" s="148">
        <f>+[2]Cesar!R491</f>
        <v>0</v>
      </c>
      <c r="BI491" s="148">
        <f>+[2]Cesar!AG491</f>
        <v>0</v>
      </c>
      <c r="BJ491" s="148">
        <f>+[2]Chocó!Q491</f>
        <v>0</v>
      </c>
      <c r="BK491" s="148">
        <f>+[2]Chocó!R491</f>
        <v>0</v>
      </c>
      <c r="BL491" s="148">
        <f>+[2]Chocó!AG491</f>
        <v>0</v>
      </c>
      <c r="BM491" s="148">
        <f>+[2]Córdoba!Q491</f>
        <v>0</v>
      </c>
      <c r="BN491" s="148">
        <f>+[2]Córdoba!R491</f>
        <v>0</v>
      </c>
      <c r="BO491" s="148">
        <f>+[2]Córdoba!AG491</f>
        <v>1</v>
      </c>
      <c r="BP491" s="148">
        <f>+[2]Cundinamarca!Q491</f>
        <v>350</v>
      </c>
      <c r="BQ491" s="148">
        <f>+[2]Cundinamarca!R491</f>
        <v>461</v>
      </c>
      <c r="BR491" s="148">
        <f>+[2]Cundinamarca!AG491</f>
        <v>3</v>
      </c>
      <c r="BS491" s="148">
        <f>+[2]Guainía!Q491</f>
        <v>0</v>
      </c>
      <c r="BT491" s="148">
        <f>+[2]Guainía!R491</f>
        <v>0</v>
      </c>
      <c r="BU491" s="148">
        <f>+[2]Guainía!AG491</f>
        <v>0</v>
      </c>
      <c r="BV491" s="148">
        <f>+[2]Guaviare!Q491</f>
        <v>0</v>
      </c>
      <c r="BW491" s="148">
        <f>+[2]Guaviare!R491</f>
        <v>0</v>
      </c>
      <c r="BX491" s="148">
        <f>+[2]Guaviare!AG491</f>
        <v>0</v>
      </c>
      <c r="BY491" s="148">
        <f>+[2]Huila!Q491</f>
        <v>0</v>
      </c>
      <c r="BZ491" s="148">
        <f>+[2]Huila!R491</f>
        <v>0</v>
      </c>
      <c r="CA491" s="148">
        <f>+[2]Huila!AG491</f>
        <v>0</v>
      </c>
      <c r="CB491" s="148">
        <f>+'[2]La Guajira'!Q491</f>
        <v>0</v>
      </c>
      <c r="CC491" s="148">
        <f>+'[2]La Guajira'!R491</f>
        <v>0</v>
      </c>
      <c r="CD491" s="148">
        <f>+'[2]La Guajira'!AG491</f>
        <v>0</v>
      </c>
      <c r="CE491" s="148">
        <f>+[2]Magdalena!Q491</f>
        <v>0</v>
      </c>
      <c r="CF491" s="148">
        <f>+[2]Magdalena!R491</f>
        <v>0</v>
      </c>
      <c r="CG491" s="148">
        <f>+[2]Magdalena!AG491</f>
        <v>0</v>
      </c>
      <c r="CH491" s="148">
        <f>+[2]Meta!Q491</f>
        <v>0</v>
      </c>
      <c r="CI491" s="148">
        <f>+[2]Meta!R491</f>
        <v>0</v>
      </c>
      <c r="CJ491" s="148">
        <f>+[2]Meta!AG491</f>
        <v>185.3</v>
      </c>
      <c r="CK491" s="148">
        <f>+[2]Nariño!Q491</f>
        <v>0</v>
      </c>
      <c r="CL491" s="148">
        <f>+[2]Nariño!R491</f>
        <v>0</v>
      </c>
      <c r="CM491" s="148">
        <f>+[2]Nariño!AG491</f>
        <v>0</v>
      </c>
      <c r="CN491" s="148">
        <f>+'[2]Norte de Santander'!Q491</f>
        <v>0</v>
      </c>
      <c r="CO491" s="148">
        <f>+'[2]Norte de Santander'!R491</f>
        <v>0</v>
      </c>
      <c r="CP491" s="148">
        <f>+'[2]Norte de Santander'!AG491</f>
        <v>0</v>
      </c>
      <c r="CQ491" s="148">
        <f>+[2]Putumayo!Q491</f>
        <v>0</v>
      </c>
      <c r="CR491" s="148">
        <f>+[2]Putumayo!R491</f>
        <v>0</v>
      </c>
      <c r="CS491" s="148">
        <f>+[2]Putumayo!AG491</f>
        <v>0</v>
      </c>
      <c r="CT491" s="148">
        <f>+[2]Quindio!Q491</f>
        <v>0</v>
      </c>
      <c r="CU491" s="148">
        <f>+[2]Quindio!R491</f>
        <v>0</v>
      </c>
      <c r="CV491" s="148">
        <f>+[2]Quindio!AG491</f>
        <v>0</v>
      </c>
      <c r="CW491" s="148">
        <f>+[2]Risaralda!Q491</f>
        <v>0</v>
      </c>
      <c r="CX491" s="148">
        <f>+[2]Risaralda!R491</f>
        <v>0</v>
      </c>
      <c r="CY491" s="148">
        <f>+[2]Risaralda!AG491</f>
        <v>0</v>
      </c>
      <c r="CZ491" s="148">
        <f>+'[2]San Anadrés'!Q491</f>
        <v>0</v>
      </c>
      <c r="DA491" s="148">
        <f>+'[2]San Anadrés'!R491</f>
        <v>0</v>
      </c>
      <c r="DB491" s="148">
        <f>+'[2]San Anadrés'!AG491</f>
        <v>1</v>
      </c>
      <c r="DC491" s="148">
        <f>+[2]Santander!Q491</f>
        <v>0</v>
      </c>
      <c r="DD491" s="148">
        <f>+[2]Santander!R491</f>
        <v>0</v>
      </c>
      <c r="DE491" s="148">
        <f>+[2]Santander!AG491</f>
        <v>0</v>
      </c>
      <c r="DF491" s="148">
        <f>+[2]Sucre!Q491</f>
        <v>0</v>
      </c>
      <c r="DG491" s="148">
        <f>+[2]Sucre!R491</f>
        <v>0</v>
      </c>
      <c r="DH491" s="148">
        <f>+[2]Sucre!AG491</f>
        <v>0</v>
      </c>
      <c r="DI491" s="148">
        <f>+[2]Tolima!Q491</f>
        <v>0</v>
      </c>
      <c r="DJ491" s="148">
        <f>+[2]Tolima!R491</f>
        <v>0</v>
      </c>
      <c r="DK491" s="148">
        <f>+[2]Tolima!AG491</f>
        <v>0</v>
      </c>
      <c r="DL491" s="148">
        <f>+'[2]Valle del Cauca'!Q491</f>
        <v>0</v>
      </c>
      <c r="DM491" s="148">
        <f>+'[2]Valle del Cauca'!R491</f>
        <v>0</v>
      </c>
      <c r="DN491" s="148">
        <f>+'[2]Valle del Cauca'!AG491</f>
        <v>0</v>
      </c>
      <c r="DO491" s="148">
        <f>+[2]Vaupés!Q491</f>
        <v>0</v>
      </c>
      <c r="DP491" s="148">
        <f>+[2]Vaupés!R491</f>
        <v>0</v>
      </c>
      <c r="DQ491" s="148">
        <f>+[2]Vaupés!AG491</f>
        <v>0</v>
      </c>
      <c r="DR491" s="148">
        <f>+[2]Vichada!Q491</f>
        <v>0</v>
      </c>
      <c r="DS491" s="148">
        <f>+[2]Vichada!R491</f>
        <v>0</v>
      </c>
      <c r="DT491" s="148">
        <f>+[2]Vichada!AG491</f>
        <v>0</v>
      </c>
    </row>
    <row r="492" spans="1:124" ht="112.5" hidden="1" x14ac:dyDescent="0.25">
      <c r="A492" s="152" t="s">
        <v>718</v>
      </c>
      <c r="B492" s="149" t="str">
        <f t="shared" si="140"/>
        <v>5-0-18-9</v>
      </c>
      <c r="C492" s="192" t="s">
        <v>1347</v>
      </c>
      <c r="D492" s="182" t="s">
        <v>55</v>
      </c>
      <c r="E492" s="204" t="s">
        <v>56</v>
      </c>
      <c r="F492" s="192" t="s">
        <v>1595</v>
      </c>
      <c r="G492" s="204" t="s">
        <v>1854</v>
      </c>
      <c r="H492" s="135" t="s">
        <v>1624</v>
      </c>
      <c r="I492" s="192" t="s">
        <v>1625</v>
      </c>
      <c r="J492" s="243">
        <v>3000</v>
      </c>
      <c r="K492" s="135"/>
      <c r="L492" s="192" t="s">
        <v>1865</v>
      </c>
      <c r="M492" s="243">
        <v>2000</v>
      </c>
      <c r="N492" s="192" t="s">
        <v>1627</v>
      </c>
      <c r="O492" s="192" t="s">
        <v>1601</v>
      </c>
      <c r="P492" s="150" t="s">
        <v>60</v>
      </c>
      <c r="Q492" s="69" t="e">
        <f t="shared" si="146"/>
        <v>#VALUE!</v>
      </c>
      <c r="R492" s="83" t="e">
        <f t="shared" si="144"/>
        <v>#DIV/0!</v>
      </c>
      <c r="S492" s="83">
        <f>+[2]Amazonas!S492+[2]Antioquia!S492+[2]Atantico!S492+[2]Arauca!S492+[2]Bolivar!S492+[2]Boyacá!S492+[2]Caldas!S492+[2]Caquetá!S492+[2]Casanare!S492+[2]Cauca!S492+[2]Cesar!S492+[2]Chocó!S492+[2]Córdoba!S492+[2]Cundinamarca!S492+[2]Guainía!S492+[2]Guaviare!S492+[2]Huila!S492+'[2]La Guajira'!S492+[2]Magdalena!S492+[2]Meta!S492+[2]Nariño!S492+'[2]Norte de Santander'!S492+[2]Putumayo!S492+[2]Quindio!S492+[2]Risaralda!S492+'[2]San Anadrés'!S492+[2]Santander!S492+[2]Sucre!S492+[2]Tolima!S492+'[2]Valle del Cauca'!S492+[2]Vaupés!S492+[2]Vichada!S492</f>
        <v>0</v>
      </c>
      <c r="T492" s="83">
        <f>+[2]Amazonas!T492+[2]Antioquia!T492+[2]Atantico!T492+[2]Arauca!T492+[2]Bolivar!T492+[2]Boyacá!T492+[2]Caldas!T492+[2]Caquetá!T492+[2]Casanare!T492+[2]Cauca!T492+[2]Cesar!T492+[2]Chocó!T492+[2]Córdoba!T492+[2]Cundinamarca!T492+[2]Guainía!T492+[2]Guaviare!T492+[2]Huila!T492+'[2]La Guajira'!T492+[2]Magdalena!T492+[2]Meta!T492+[2]Nariño!T492+'[2]Norte de Santander'!T492+[2]Putumayo!T492+[2]Quindio!T492+[2]Risaralda!T492+'[2]San Anadrés'!T492+[2]Santander!T492+[2]Sucre!T492+[2]Tolima!T492+'[2]Valle del Cauca'!T492+[2]Vaupés!T492+[2]Vichada!T492</f>
        <v>0</v>
      </c>
      <c r="U492" s="148" t="e">
        <f t="shared" si="147"/>
        <v>#VALUE!</v>
      </c>
      <c r="V492" s="148">
        <f t="shared" si="148"/>
        <v>4</v>
      </c>
      <c r="W492" s="148">
        <f>+'[2]Oficinas Nacionales'!Q492</f>
        <v>0</v>
      </c>
      <c r="X492" s="148">
        <f>+'[2]Oficinas Nacionales'!R492</f>
        <v>0</v>
      </c>
      <c r="Y492" s="148">
        <f>+'[2]Oficinas Nacionales'!AG492</f>
        <v>0</v>
      </c>
      <c r="Z492" s="148" t="e">
        <f t="shared" si="149"/>
        <v>#VALUE!</v>
      </c>
      <c r="AA492" s="148">
        <f t="shared" si="150"/>
        <v>445</v>
      </c>
      <c r="AB492" s="148">
        <f t="shared" si="151"/>
        <v>4</v>
      </c>
      <c r="AC492" s="148">
        <f>+[2]Amazonas!Q492</f>
        <v>0</v>
      </c>
      <c r="AD492" s="148">
        <f>+[2]Amazonas!R492</f>
        <v>0</v>
      </c>
      <c r="AE492" s="148">
        <f>+[2]Amazonas!AG492</f>
        <v>0</v>
      </c>
      <c r="AF492" s="148">
        <f>+[2]Antioquia!Q492</f>
        <v>0</v>
      </c>
      <c r="AG492" s="148">
        <f>+[2]Antioquia!R492</f>
        <v>0</v>
      </c>
      <c r="AH492" s="148">
        <f>+[2]Antioquia!AG492</f>
        <v>0</v>
      </c>
      <c r="AI492" s="148">
        <f>+[2]Atantico!Q492</f>
        <v>50</v>
      </c>
      <c r="AJ492" s="148">
        <f>+[2]Atantico!R492</f>
        <v>50</v>
      </c>
      <c r="AK492" s="148">
        <f>+[2]Atantico!AG492</f>
        <v>0</v>
      </c>
      <c r="AL492" s="148">
        <f>+[2]Arauca!Q492</f>
        <v>0</v>
      </c>
      <c r="AM492" s="148">
        <f>+[2]Arauca!R492</f>
        <v>0</v>
      </c>
      <c r="AN492" s="148">
        <f>+[2]Arauca!AG492</f>
        <v>0</v>
      </c>
      <c r="AO492" s="148">
        <f>+[2]Bolivar!Q492</f>
        <v>0</v>
      </c>
      <c r="AP492" s="148">
        <f>+[2]Bolivar!R492</f>
        <v>0</v>
      </c>
      <c r="AQ492" s="148">
        <f>+[2]Bolivar!AG492</f>
        <v>0</v>
      </c>
      <c r="AR492" s="148">
        <f>+[2]Boyacá!Q492</f>
        <v>0</v>
      </c>
      <c r="AS492" s="148">
        <f>+[2]Boyacá!R492</f>
        <v>0</v>
      </c>
      <c r="AT492" s="148">
        <f>+[2]Boyacá!AG492</f>
        <v>0</v>
      </c>
      <c r="AU492" s="148">
        <f>+[2]Caldas!Q492</f>
        <v>0</v>
      </c>
      <c r="AV492" s="148">
        <f>+[2]Caldas!R492</f>
        <v>0</v>
      </c>
      <c r="AW492" s="148">
        <f>+[2]Caldas!AG492</f>
        <v>0</v>
      </c>
      <c r="AX492" s="148">
        <f>+[2]Caquetá!Q492</f>
        <v>0</v>
      </c>
      <c r="AY492" s="148">
        <f>+[2]Caquetá!R492</f>
        <v>0</v>
      </c>
      <c r="AZ492" s="148">
        <f>+[2]Caquetá!AG492</f>
        <v>0</v>
      </c>
      <c r="BA492" s="148">
        <f>+[2]Casanare!Q492</f>
        <v>0</v>
      </c>
      <c r="BB492" s="148">
        <f>+[2]Casanare!R492</f>
        <v>0</v>
      </c>
      <c r="BC492" s="148">
        <f>+[2]Casanare!AG492</f>
        <v>0</v>
      </c>
      <c r="BD492" s="148">
        <f>+[2]Cauca!Q492</f>
        <v>0</v>
      </c>
      <c r="BE492" s="148">
        <f>+[2]Cauca!R492</f>
        <v>0</v>
      </c>
      <c r="BF492" s="148">
        <f>+[2]Cauca!AG492</f>
        <v>0</v>
      </c>
      <c r="BG492" s="148">
        <f>+[2]Cesar!Q492</f>
        <v>0</v>
      </c>
      <c r="BH492" s="148">
        <f>+[2]Cesar!R492</f>
        <v>0</v>
      </c>
      <c r="BI492" s="148">
        <f>+[2]Cesar!AG492</f>
        <v>0</v>
      </c>
      <c r="BJ492" s="148">
        <f>+[2]Chocó!Q492</f>
        <v>0</v>
      </c>
      <c r="BK492" s="148">
        <f>+[2]Chocó!R492</f>
        <v>0</v>
      </c>
      <c r="BL492" s="148">
        <f>+[2]Chocó!AG492</f>
        <v>0</v>
      </c>
      <c r="BM492" s="148">
        <f>+[2]Córdoba!Q492</f>
        <v>0</v>
      </c>
      <c r="BN492" s="148">
        <f>+[2]Córdoba!R492</f>
        <v>0</v>
      </c>
      <c r="BO492" s="148">
        <f>+[2]Córdoba!AG492</f>
        <v>0</v>
      </c>
      <c r="BP492" s="148">
        <f>+[2]Cundinamarca!Q492</f>
        <v>528</v>
      </c>
      <c r="BQ492" s="148">
        <f>+[2]Cundinamarca!R492</f>
        <v>445</v>
      </c>
      <c r="BR492" s="148">
        <f>+[2]Cundinamarca!AG492</f>
        <v>4</v>
      </c>
      <c r="BS492" s="148">
        <f>+[2]Guainía!Q492</f>
        <v>0</v>
      </c>
      <c r="BT492" s="148">
        <f>+[2]Guainía!R492</f>
        <v>0</v>
      </c>
      <c r="BU492" s="148">
        <f>+[2]Guainía!AG492</f>
        <v>0</v>
      </c>
      <c r="BV492" s="148">
        <f>+[2]Guaviare!Q492</f>
        <v>0</v>
      </c>
      <c r="BW492" s="148">
        <f>+[2]Guaviare!R492</f>
        <v>0</v>
      </c>
      <c r="BX492" s="148">
        <f>+[2]Guaviare!AG492</f>
        <v>0</v>
      </c>
      <c r="BY492" s="148">
        <f>+[2]Huila!Q492</f>
        <v>0</v>
      </c>
      <c r="BZ492" s="148">
        <f>+[2]Huila!R492</f>
        <v>0</v>
      </c>
      <c r="CA492" s="148">
        <f>+[2]Huila!AG492</f>
        <v>0</v>
      </c>
      <c r="CB492" s="148">
        <f>+'[2]La Guajira'!Q492</f>
        <v>0</v>
      </c>
      <c r="CC492" s="148">
        <f>+'[2]La Guajira'!R492</f>
        <v>0</v>
      </c>
      <c r="CD492" s="148">
        <f>+'[2]La Guajira'!AG492</f>
        <v>0</v>
      </c>
      <c r="CE492" s="148">
        <f>+[2]Magdalena!Q492</f>
        <v>0</v>
      </c>
      <c r="CF492" s="148">
        <f>+[2]Magdalena!R492</f>
        <v>0</v>
      </c>
      <c r="CG492" s="148">
        <f>+[2]Magdalena!AG492</f>
        <v>0</v>
      </c>
      <c r="CH492" s="148" t="str">
        <f>+[2]Meta!Q492</f>
        <v>NA</v>
      </c>
      <c r="CI492" s="148">
        <f>+[2]Meta!R492</f>
        <v>0</v>
      </c>
      <c r="CJ492" s="148">
        <f>+[2]Meta!AG492</f>
        <v>0</v>
      </c>
      <c r="CK492" s="148">
        <f>+[2]Nariño!Q492</f>
        <v>0</v>
      </c>
      <c r="CL492" s="148">
        <f>+[2]Nariño!R492</f>
        <v>0</v>
      </c>
      <c r="CM492" s="148">
        <f>+[2]Nariño!AG492</f>
        <v>0</v>
      </c>
      <c r="CN492" s="148">
        <f>+'[2]Norte de Santander'!Q492</f>
        <v>0</v>
      </c>
      <c r="CO492" s="148">
        <f>+'[2]Norte de Santander'!R492</f>
        <v>0</v>
      </c>
      <c r="CP492" s="148">
        <f>+'[2]Norte de Santander'!AG492</f>
        <v>0</v>
      </c>
      <c r="CQ492" s="148">
        <f>+[2]Putumayo!Q492</f>
        <v>0</v>
      </c>
      <c r="CR492" s="148">
        <f>+[2]Putumayo!R492</f>
        <v>0</v>
      </c>
      <c r="CS492" s="148">
        <f>+[2]Putumayo!AG492</f>
        <v>0</v>
      </c>
      <c r="CT492" s="148">
        <f>+[2]Quindio!Q492</f>
        <v>0</v>
      </c>
      <c r="CU492" s="148">
        <f>+[2]Quindio!R492</f>
        <v>0</v>
      </c>
      <c r="CV492" s="148">
        <f>+[2]Quindio!AG492</f>
        <v>0</v>
      </c>
      <c r="CW492" s="148">
        <f>+[2]Risaralda!Q492</f>
        <v>0</v>
      </c>
      <c r="CX492" s="148">
        <f>+[2]Risaralda!R492</f>
        <v>0</v>
      </c>
      <c r="CY492" s="148">
        <f>+[2]Risaralda!AG492</f>
        <v>0</v>
      </c>
      <c r="CZ492" s="148">
        <f>+'[2]San Anadrés'!Q492</f>
        <v>0</v>
      </c>
      <c r="DA492" s="148">
        <f>+'[2]San Anadrés'!R492</f>
        <v>0</v>
      </c>
      <c r="DB492" s="148">
        <f>+'[2]San Anadrés'!AG492</f>
        <v>0</v>
      </c>
      <c r="DC492" s="148">
        <f>+[2]Santander!Q492</f>
        <v>0</v>
      </c>
      <c r="DD492" s="148">
        <f>+[2]Santander!R492</f>
        <v>0</v>
      </c>
      <c r="DE492" s="148">
        <f>+[2]Santander!AG492</f>
        <v>0</v>
      </c>
      <c r="DF492" s="148">
        <f>+[2]Sucre!Q492</f>
        <v>0</v>
      </c>
      <c r="DG492" s="148">
        <f>+[2]Sucre!R492</f>
        <v>0</v>
      </c>
      <c r="DH492" s="148">
        <f>+[2]Sucre!AG492</f>
        <v>0</v>
      </c>
      <c r="DI492" s="148">
        <f>+[2]Tolima!Q492</f>
        <v>0</v>
      </c>
      <c r="DJ492" s="148">
        <f>+[2]Tolima!R492</f>
        <v>0</v>
      </c>
      <c r="DK492" s="148">
        <f>+[2]Tolima!AG492</f>
        <v>0</v>
      </c>
      <c r="DL492" s="148">
        <f>+'[2]Valle del Cauca'!Q492</f>
        <v>0</v>
      </c>
      <c r="DM492" s="148">
        <f>+'[2]Valle del Cauca'!R492</f>
        <v>0</v>
      </c>
      <c r="DN492" s="148">
        <f>+'[2]Valle del Cauca'!AG492</f>
        <v>0</v>
      </c>
      <c r="DO492" s="148">
        <f>+[2]Vaupés!Q492</f>
        <v>0</v>
      </c>
      <c r="DP492" s="148">
        <f>+[2]Vaupés!R492</f>
        <v>0</v>
      </c>
      <c r="DQ492" s="148">
        <f>+[2]Vaupés!AG492</f>
        <v>0</v>
      </c>
      <c r="DR492" s="148">
        <f>+[2]Vichada!Q492</f>
        <v>0</v>
      </c>
      <c r="DS492" s="148">
        <f>+[2]Vichada!R492</f>
        <v>0</v>
      </c>
      <c r="DT492" s="148">
        <f>+[2]Vichada!AG492</f>
        <v>0</v>
      </c>
    </row>
    <row r="493" spans="1:124" ht="33.75" hidden="1" x14ac:dyDescent="0.25">
      <c r="A493" s="152" t="s">
        <v>718</v>
      </c>
      <c r="B493" s="149" t="str">
        <f t="shared" si="140"/>
        <v>5-0-18-10</v>
      </c>
      <c r="C493" s="192" t="s">
        <v>1347</v>
      </c>
      <c r="D493" s="88" t="s">
        <v>55</v>
      </c>
      <c r="E493" s="204" t="s">
        <v>56</v>
      </c>
      <c r="F493" s="192" t="s">
        <v>1595</v>
      </c>
      <c r="G493" s="204" t="s">
        <v>1854</v>
      </c>
      <c r="H493" s="135" t="s">
        <v>1628</v>
      </c>
      <c r="I493" s="192" t="s">
        <v>1866</v>
      </c>
      <c r="J493" s="243">
        <v>2</v>
      </c>
      <c r="K493" s="135"/>
      <c r="L493" s="192" t="s">
        <v>1630</v>
      </c>
      <c r="M493" s="243">
        <v>0</v>
      </c>
      <c r="N493" s="192" t="s">
        <v>62</v>
      </c>
      <c r="O493" s="192" t="s">
        <v>1601</v>
      </c>
      <c r="P493" s="150" t="s">
        <v>60</v>
      </c>
      <c r="Q493" s="69" t="e">
        <f t="shared" si="146"/>
        <v>#VALUE!</v>
      </c>
      <c r="R493" s="83" t="e">
        <f t="shared" si="144"/>
        <v>#DIV/0!</v>
      </c>
      <c r="S493" s="83">
        <f>+[2]Amazonas!S493+[2]Antioquia!S493+[2]Atantico!S493+[2]Arauca!S493+[2]Bolivar!S493+[2]Boyacá!S493+[2]Caldas!S493+[2]Caquetá!S493+[2]Casanare!S493+[2]Cauca!S493+[2]Cesar!S493+[2]Chocó!S493+[2]Córdoba!S493+[2]Cundinamarca!S493+[2]Guainía!S493+[2]Guaviare!S493+[2]Huila!S493+'[2]La Guajira'!S493+[2]Magdalena!S493+[2]Meta!S493+[2]Nariño!S493+'[2]Norte de Santander'!S493+[2]Putumayo!S493+[2]Quindio!S493+[2]Risaralda!S493+'[2]San Anadrés'!S493+[2]Santander!S493+[2]Sucre!S493+[2]Tolima!S493+'[2]Valle del Cauca'!S493+[2]Vaupés!S493+[2]Vichada!S493</f>
        <v>0</v>
      </c>
      <c r="T493" s="83">
        <f>+[2]Amazonas!T493+[2]Antioquia!T493+[2]Atantico!T493+[2]Arauca!T493+[2]Bolivar!T493+[2]Boyacá!T493+[2]Caldas!T493+[2]Caquetá!T493+[2]Casanare!T493+[2]Cauca!T493+[2]Cesar!T493+[2]Chocó!T493+[2]Córdoba!T493+[2]Cundinamarca!T493+[2]Guainía!T493+[2]Guaviare!T493+[2]Huila!T493+'[2]La Guajira'!T493+[2]Magdalena!T493+[2]Meta!T493+[2]Nariño!T493+'[2]Norte de Santander'!T493+[2]Putumayo!T493+[2]Quindio!T493+[2]Risaralda!T493+'[2]San Anadrés'!T493+[2]Santander!T493+[2]Sucre!T493+[2]Tolima!T493+'[2]Valle del Cauca'!T493+[2]Vaupés!T493+[2]Vichada!T493</f>
        <v>0</v>
      </c>
      <c r="U493" s="148" t="e">
        <f t="shared" si="147"/>
        <v>#VALUE!</v>
      </c>
      <c r="V493" s="148">
        <f t="shared" si="148"/>
        <v>0</v>
      </c>
      <c r="W493" s="148">
        <f>+'[2]Oficinas Nacionales'!Q493</f>
        <v>0</v>
      </c>
      <c r="X493" s="148">
        <f>+'[2]Oficinas Nacionales'!R493</f>
        <v>0</v>
      </c>
      <c r="Y493" s="148">
        <f>+'[2]Oficinas Nacionales'!AG493</f>
        <v>0</v>
      </c>
      <c r="Z493" s="148" t="e">
        <f t="shared" si="149"/>
        <v>#VALUE!</v>
      </c>
      <c r="AA493" s="148" t="e">
        <f t="shared" si="150"/>
        <v>#VALUE!</v>
      </c>
      <c r="AB493" s="148">
        <f t="shared" si="151"/>
        <v>0</v>
      </c>
      <c r="AC493" s="148">
        <f>+[2]Amazonas!Q493</f>
        <v>0</v>
      </c>
      <c r="AD493" s="148">
        <f>+[2]Amazonas!R493</f>
        <v>0</v>
      </c>
      <c r="AE493" s="148">
        <f>+[2]Amazonas!AG493</f>
        <v>0</v>
      </c>
      <c r="AF493" s="148">
        <f>+[2]Antioquia!Q493</f>
        <v>0</v>
      </c>
      <c r="AG493" s="148">
        <f>+[2]Antioquia!R493</f>
        <v>0</v>
      </c>
      <c r="AH493" s="148">
        <f>+[2]Antioquia!AG493</f>
        <v>0</v>
      </c>
      <c r="AI493" s="148">
        <f>+[2]Atantico!Q493</f>
        <v>0</v>
      </c>
      <c r="AJ493" s="148">
        <f>+[2]Atantico!R493</f>
        <v>0</v>
      </c>
      <c r="AK493" s="148">
        <f>+[2]Atantico!AG493</f>
        <v>0</v>
      </c>
      <c r="AL493" s="148">
        <f>+[2]Arauca!Q493</f>
        <v>0</v>
      </c>
      <c r="AM493" s="148">
        <f>+[2]Arauca!R493</f>
        <v>0</v>
      </c>
      <c r="AN493" s="148">
        <f>+[2]Arauca!AG493</f>
        <v>0</v>
      </c>
      <c r="AO493" s="148">
        <f>+[2]Bolivar!Q493</f>
        <v>0</v>
      </c>
      <c r="AP493" s="148">
        <f>+[2]Bolivar!R493</f>
        <v>0</v>
      </c>
      <c r="AQ493" s="148">
        <f>+[2]Bolivar!AG493</f>
        <v>0</v>
      </c>
      <c r="AR493" s="148">
        <f>+[2]Boyacá!Q493</f>
        <v>0</v>
      </c>
      <c r="AS493" s="148">
        <f>+[2]Boyacá!R493</f>
        <v>0</v>
      </c>
      <c r="AT493" s="148">
        <f>+[2]Boyacá!AG493</f>
        <v>0</v>
      </c>
      <c r="AU493" s="148">
        <f>+[2]Caldas!Q493</f>
        <v>0</v>
      </c>
      <c r="AV493" s="148">
        <f>+[2]Caldas!R493</f>
        <v>0</v>
      </c>
      <c r="AW493" s="148">
        <f>+[2]Caldas!AG493</f>
        <v>0</v>
      </c>
      <c r="AX493" s="148">
        <f>+[2]Caquetá!Q493</f>
        <v>0</v>
      </c>
      <c r="AY493" s="148">
        <f>+[2]Caquetá!R493</f>
        <v>0</v>
      </c>
      <c r="AZ493" s="148">
        <f>+[2]Caquetá!AG493</f>
        <v>0</v>
      </c>
      <c r="BA493" s="148">
        <f>+[2]Casanare!Q493</f>
        <v>0</v>
      </c>
      <c r="BB493" s="148">
        <f>+[2]Casanare!R493</f>
        <v>0</v>
      </c>
      <c r="BC493" s="148">
        <f>+[2]Casanare!AG493</f>
        <v>0</v>
      </c>
      <c r="BD493" s="148">
        <f>+[2]Cauca!Q493</f>
        <v>0</v>
      </c>
      <c r="BE493" s="148">
        <f>+[2]Cauca!R493</f>
        <v>0</v>
      </c>
      <c r="BF493" s="148">
        <f>+[2]Cauca!AG493</f>
        <v>0</v>
      </c>
      <c r="BG493" s="148">
        <f>+[2]Cesar!Q493</f>
        <v>0</v>
      </c>
      <c r="BH493" s="148">
        <f>+[2]Cesar!R493</f>
        <v>0</v>
      </c>
      <c r="BI493" s="148">
        <f>+[2]Cesar!AG493</f>
        <v>0</v>
      </c>
      <c r="BJ493" s="148">
        <f>+[2]Chocó!Q493</f>
        <v>0</v>
      </c>
      <c r="BK493" s="148">
        <f>+[2]Chocó!R493</f>
        <v>0</v>
      </c>
      <c r="BL493" s="148">
        <f>+[2]Chocó!AG493</f>
        <v>0</v>
      </c>
      <c r="BM493" s="148">
        <f>+[2]Córdoba!Q493</f>
        <v>0</v>
      </c>
      <c r="BN493" s="148">
        <f>+[2]Córdoba!R493</f>
        <v>0</v>
      </c>
      <c r="BO493" s="148">
        <f>+[2]Córdoba!AG493</f>
        <v>0</v>
      </c>
      <c r="BP493" s="148" t="str">
        <f>+[2]Cundinamarca!Q493</f>
        <v>NA</v>
      </c>
      <c r="BQ493" s="148" t="str">
        <f>+[2]Cundinamarca!R493</f>
        <v>NA</v>
      </c>
      <c r="BR493" s="148">
        <f>+[2]Cundinamarca!AG493</f>
        <v>0</v>
      </c>
      <c r="BS493" s="148">
        <f>+[2]Guainía!Q493</f>
        <v>0</v>
      </c>
      <c r="BT493" s="148">
        <f>+[2]Guainía!R493</f>
        <v>0</v>
      </c>
      <c r="BU493" s="148">
        <f>+[2]Guainía!AG493</f>
        <v>0</v>
      </c>
      <c r="BV493" s="148">
        <f>+[2]Guaviare!Q493</f>
        <v>0</v>
      </c>
      <c r="BW493" s="148">
        <f>+[2]Guaviare!R493</f>
        <v>0</v>
      </c>
      <c r="BX493" s="148">
        <f>+[2]Guaviare!AG493</f>
        <v>0</v>
      </c>
      <c r="BY493" s="148">
        <f>+[2]Huila!Q493</f>
        <v>0</v>
      </c>
      <c r="BZ493" s="148">
        <f>+[2]Huila!R493</f>
        <v>0</v>
      </c>
      <c r="CA493" s="148">
        <f>+[2]Huila!AG493</f>
        <v>0</v>
      </c>
      <c r="CB493" s="148">
        <f>+'[2]La Guajira'!Q493</f>
        <v>0</v>
      </c>
      <c r="CC493" s="148">
        <f>+'[2]La Guajira'!R493</f>
        <v>0</v>
      </c>
      <c r="CD493" s="148">
        <f>+'[2]La Guajira'!AG493</f>
        <v>0</v>
      </c>
      <c r="CE493" s="148">
        <f>+[2]Magdalena!Q493</f>
        <v>0</v>
      </c>
      <c r="CF493" s="148">
        <f>+[2]Magdalena!R493</f>
        <v>0</v>
      </c>
      <c r="CG493" s="148">
        <f>+[2]Magdalena!AG493</f>
        <v>0</v>
      </c>
      <c r="CH493" s="148" t="str">
        <f>+[2]Meta!Q493</f>
        <v>NA</v>
      </c>
      <c r="CI493" s="148">
        <f>+[2]Meta!R493</f>
        <v>0</v>
      </c>
      <c r="CJ493" s="148">
        <f>+[2]Meta!AG493</f>
        <v>0</v>
      </c>
      <c r="CK493" s="148">
        <f>+[2]Nariño!Q493</f>
        <v>0</v>
      </c>
      <c r="CL493" s="148">
        <f>+[2]Nariño!R493</f>
        <v>0</v>
      </c>
      <c r="CM493" s="148">
        <f>+[2]Nariño!AG493</f>
        <v>0</v>
      </c>
      <c r="CN493" s="148">
        <f>+'[2]Norte de Santander'!Q493</f>
        <v>0</v>
      </c>
      <c r="CO493" s="148">
        <f>+'[2]Norte de Santander'!R493</f>
        <v>0</v>
      </c>
      <c r="CP493" s="148">
        <f>+'[2]Norte de Santander'!AG493</f>
        <v>0</v>
      </c>
      <c r="CQ493" s="148">
        <f>+[2]Putumayo!Q493</f>
        <v>0</v>
      </c>
      <c r="CR493" s="148">
        <f>+[2]Putumayo!R493</f>
        <v>0</v>
      </c>
      <c r="CS493" s="148">
        <f>+[2]Putumayo!AG493</f>
        <v>0</v>
      </c>
      <c r="CT493" s="148">
        <f>+[2]Quindio!Q493</f>
        <v>0</v>
      </c>
      <c r="CU493" s="148">
        <f>+[2]Quindio!R493</f>
        <v>0</v>
      </c>
      <c r="CV493" s="148">
        <f>+[2]Quindio!AG493</f>
        <v>0</v>
      </c>
      <c r="CW493" s="148">
        <f>+[2]Risaralda!Q493</f>
        <v>0</v>
      </c>
      <c r="CX493" s="148">
        <f>+[2]Risaralda!R493</f>
        <v>0</v>
      </c>
      <c r="CY493" s="148">
        <f>+[2]Risaralda!AG493</f>
        <v>0</v>
      </c>
      <c r="CZ493" s="148">
        <f>+'[2]San Anadrés'!Q493</f>
        <v>0</v>
      </c>
      <c r="DA493" s="148">
        <f>+'[2]San Anadrés'!R493</f>
        <v>0</v>
      </c>
      <c r="DB493" s="148">
        <f>+'[2]San Anadrés'!AG493</f>
        <v>0</v>
      </c>
      <c r="DC493" s="148">
        <f>+[2]Santander!Q493</f>
        <v>0</v>
      </c>
      <c r="DD493" s="148">
        <f>+[2]Santander!R493</f>
        <v>0</v>
      </c>
      <c r="DE493" s="148">
        <f>+[2]Santander!AG493</f>
        <v>0</v>
      </c>
      <c r="DF493" s="148">
        <f>+[2]Sucre!Q493</f>
        <v>0</v>
      </c>
      <c r="DG493" s="148">
        <f>+[2]Sucre!R493</f>
        <v>0</v>
      </c>
      <c r="DH493" s="148">
        <f>+[2]Sucre!AG493</f>
        <v>0</v>
      </c>
      <c r="DI493" s="148">
        <f>+[2]Tolima!Q493</f>
        <v>0</v>
      </c>
      <c r="DJ493" s="148">
        <f>+[2]Tolima!R493</f>
        <v>0</v>
      </c>
      <c r="DK493" s="148">
        <f>+[2]Tolima!AG493</f>
        <v>0</v>
      </c>
      <c r="DL493" s="148">
        <f>+'[2]Valle del Cauca'!Q493</f>
        <v>0</v>
      </c>
      <c r="DM493" s="148">
        <f>+'[2]Valle del Cauca'!R493</f>
        <v>0</v>
      </c>
      <c r="DN493" s="148">
        <f>+'[2]Valle del Cauca'!AG493</f>
        <v>0</v>
      </c>
      <c r="DO493" s="148">
        <f>+[2]Vaupés!Q493</f>
        <v>0</v>
      </c>
      <c r="DP493" s="148">
        <f>+[2]Vaupés!R493</f>
        <v>0</v>
      </c>
      <c r="DQ493" s="148">
        <f>+[2]Vaupés!AG493</f>
        <v>0</v>
      </c>
      <c r="DR493" s="148">
        <f>+[2]Vichada!Q493</f>
        <v>0</v>
      </c>
      <c r="DS493" s="148">
        <f>+[2]Vichada!R493</f>
        <v>0</v>
      </c>
      <c r="DT493" s="148">
        <f>+[2]Vichada!AG493</f>
        <v>0</v>
      </c>
    </row>
    <row r="494" spans="1:124" ht="33.75" hidden="1" x14ac:dyDescent="0.25">
      <c r="A494" s="152" t="s">
        <v>718</v>
      </c>
      <c r="B494" s="149" t="str">
        <f t="shared" si="140"/>
        <v>5-0-18-11</v>
      </c>
      <c r="C494" s="192" t="s">
        <v>1347</v>
      </c>
      <c r="D494" s="88" t="s">
        <v>55</v>
      </c>
      <c r="E494" s="204" t="s">
        <v>56</v>
      </c>
      <c r="F494" s="192" t="s">
        <v>1595</v>
      </c>
      <c r="G494" s="204" t="s">
        <v>1854</v>
      </c>
      <c r="H494" s="135" t="s">
        <v>1631</v>
      </c>
      <c r="I494" s="192" t="s">
        <v>1867</v>
      </c>
      <c r="J494" s="243">
        <v>356</v>
      </c>
      <c r="K494" s="135"/>
      <c r="L494" s="192" t="s">
        <v>1868</v>
      </c>
      <c r="M494" s="243"/>
      <c r="N494" s="192" t="s">
        <v>1634</v>
      </c>
      <c r="O494" s="192" t="s">
        <v>1601</v>
      </c>
      <c r="P494" s="150" t="s">
        <v>60</v>
      </c>
      <c r="Q494" s="69">
        <f t="shared" si="146"/>
        <v>0</v>
      </c>
      <c r="R494" s="83" t="e">
        <f t="shared" si="144"/>
        <v>#DIV/0!</v>
      </c>
      <c r="S494" s="83">
        <f>+[2]Amazonas!S494+[2]Antioquia!S494+[2]Atantico!S494+[2]Arauca!S494+[2]Bolivar!S494+[2]Boyacá!S494+[2]Caldas!S494+[2]Caquetá!S494+[2]Casanare!S494+[2]Cauca!S494+[2]Cesar!S494+[2]Chocó!S494+[2]Córdoba!S494+[2]Cundinamarca!S494+[2]Guainía!S494+[2]Guaviare!S494+[2]Huila!S494+'[2]La Guajira'!S494+[2]Magdalena!S494+[2]Meta!S494+[2]Nariño!S494+'[2]Norte de Santander'!S494+[2]Putumayo!S494+[2]Quindio!S494+[2]Risaralda!S494+'[2]San Anadrés'!S494+[2]Santander!S494+[2]Sucre!S494+[2]Tolima!S494+'[2]Valle del Cauca'!S494+[2]Vaupés!S494+[2]Vichada!S494</f>
        <v>0</v>
      </c>
      <c r="T494" s="83">
        <f>+[2]Amazonas!T494+[2]Antioquia!T494+[2]Atantico!T494+[2]Arauca!T494+[2]Bolivar!T494+[2]Boyacá!T494+[2]Caldas!T494+[2]Caquetá!T494+[2]Casanare!T494+[2]Cauca!T494+[2]Cesar!T494+[2]Chocó!T494+[2]Córdoba!T494+[2]Cundinamarca!T494+[2]Guainía!T494+[2]Guaviare!T494+[2]Huila!T494+'[2]La Guajira'!T494+[2]Magdalena!T494+[2]Meta!T494+[2]Nariño!T494+'[2]Norte de Santander'!T494+[2]Putumayo!T494+[2]Quindio!T494+[2]Risaralda!T494+'[2]San Anadrés'!T494+[2]Santander!T494+[2]Sucre!T494+[2]Tolima!T494+'[2]Valle del Cauca'!T494+[2]Vaupés!T494+[2]Vichada!T494</f>
        <v>0</v>
      </c>
      <c r="U494" s="148">
        <f t="shared" si="147"/>
        <v>20</v>
      </c>
      <c r="V494" s="148">
        <f t="shared" si="148"/>
        <v>0</v>
      </c>
      <c r="W494" s="148">
        <f>+'[2]Oficinas Nacionales'!Q494</f>
        <v>0</v>
      </c>
      <c r="X494" s="148">
        <f>+'[2]Oficinas Nacionales'!R494</f>
        <v>0</v>
      </c>
      <c r="Y494" s="148">
        <f>+'[2]Oficinas Nacionales'!AG494</f>
        <v>0</v>
      </c>
      <c r="Z494" s="148">
        <f t="shared" si="149"/>
        <v>20</v>
      </c>
      <c r="AA494" s="148">
        <f t="shared" si="150"/>
        <v>0</v>
      </c>
      <c r="AB494" s="148">
        <f t="shared" si="151"/>
        <v>0</v>
      </c>
      <c r="AC494" s="148">
        <f>+[2]Amazonas!Q494</f>
        <v>0</v>
      </c>
      <c r="AD494" s="148">
        <f>+[2]Amazonas!R494</f>
        <v>0</v>
      </c>
      <c r="AE494" s="148">
        <f>+[2]Amazonas!AG494</f>
        <v>0</v>
      </c>
      <c r="AF494" s="148">
        <f>+[2]Antioquia!Q494</f>
        <v>0</v>
      </c>
      <c r="AG494" s="148">
        <f>+[2]Antioquia!R494</f>
        <v>0</v>
      </c>
      <c r="AH494" s="148">
        <f>+[2]Antioquia!AG494</f>
        <v>0</v>
      </c>
      <c r="AI494" s="148">
        <f>+[2]Atantico!Q494</f>
        <v>0</v>
      </c>
      <c r="AJ494" s="148">
        <f>+[2]Atantico!R494</f>
        <v>0</v>
      </c>
      <c r="AK494" s="148">
        <f>+[2]Atantico!AG494</f>
        <v>0</v>
      </c>
      <c r="AL494" s="148">
        <f>+[2]Arauca!Q494</f>
        <v>0</v>
      </c>
      <c r="AM494" s="148">
        <f>+[2]Arauca!R494</f>
        <v>0</v>
      </c>
      <c r="AN494" s="148">
        <f>+[2]Arauca!AG494</f>
        <v>0</v>
      </c>
      <c r="AO494" s="148">
        <f>+[2]Bolivar!Q494</f>
        <v>0</v>
      </c>
      <c r="AP494" s="148">
        <f>+[2]Bolivar!R494</f>
        <v>0</v>
      </c>
      <c r="AQ494" s="148">
        <f>+[2]Bolivar!AG494</f>
        <v>0</v>
      </c>
      <c r="AR494" s="148">
        <f>+[2]Boyacá!Q494</f>
        <v>0</v>
      </c>
      <c r="AS494" s="148">
        <f>+[2]Boyacá!R494</f>
        <v>0</v>
      </c>
      <c r="AT494" s="148">
        <f>+[2]Boyacá!AG494</f>
        <v>0</v>
      </c>
      <c r="AU494" s="148">
        <f>+[2]Caldas!Q494</f>
        <v>0</v>
      </c>
      <c r="AV494" s="148">
        <f>+[2]Caldas!R494</f>
        <v>0</v>
      </c>
      <c r="AW494" s="148">
        <f>+[2]Caldas!AG494</f>
        <v>0</v>
      </c>
      <c r="AX494" s="148">
        <f>+[2]Caquetá!Q494</f>
        <v>0</v>
      </c>
      <c r="AY494" s="148">
        <f>+[2]Caquetá!R494</f>
        <v>0</v>
      </c>
      <c r="AZ494" s="148">
        <f>+[2]Caquetá!AG494</f>
        <v>0</v>
      </c>
      <c r="BA494" s="148">
        <f>+[2]Casanare!Q494</f>
        <v>0</v>
      </c>
      <c r="BB494" s="148">
        <f>+[2]Casanare!R494</f>
        <v>0</v>
      </c>
      <c r="BC494" s="148">
        <f>+[2]Casanare!AG494</f>
        <v>0</v>
      </c>
      <c r="BD494" s="148">
        <f>+[2]Cauca!Q494</f>
        <v>0</v>
      </c>
      <c r="BE494" s="148">
        <f>+[2]Cauca!R494</f>
        <v>0</v>
      </c>
      <c r="BF494" s="148">
        <f>+[2]Cauca!AG494</f>
        <v>0</v>
      </c>
      <c r="BG494" s="148">
        <f>+[2]Cesar!Q494</f>
        <v>0</v>
      </c>
      <c r="BH494" s="148">
        <f>+[2]Cesar!R494</f>
        <v>0</v>
      </c>
      <c r="BI494" s="148">
        <f>+[2]Cesar!AG494</f>
        <v>0</v>
      </c>
      <c r="BJ494" s="148">
        <f>+[2]Chocó!Q494</f>
        <v>0</v>
      </c>
      <c r="BK494" s="148">
        <f>+[2]Chocó!R494</f>
        <v>0</v>
      </c>
      <c r="BL494" s="148">
        <f>+[2]Chocó!AG494</f>
        <v>0</v>
      </c>
      <c r="BM494" s="148">
        <f>+[2]Córdoba!Q494</f>
        <v>0</v>
      </c>
      <c r="BN494" s="148">
        <f>+[2]Córdoba!R494</f>
        <v>0</v>
      </c>
      <c r="BO494" s="148">
        <f>+[2]Córdoba!AG494</f>
        <v>0</v>
      </c>
      <c r="BP494" s="148">
        <f>+[2]Cundinamarca!Q494</f>
        <v>20</v>
      </c>
      <c r="BQ494" s="148">
        <f>+[2]Cundinamarca!R494</f>
        <v>0</v>
      </c>
      <c r="BR494" s="148">
        <f>+[2]Cundinamarca!AG494</f>
        <v>0</v>
      </c>
      <c r="BS494" s="148">
        <f>+[2]Guainía!Q494</f>
        <v>0</v>
      </c>
      <c r="BT494" s="148">
        <f>+[2]Guainía!R494</f>
        <v>0</v>
      </c>
      <c r="BU494" s="148">
        <f>+[2]Guainía!AG494</f>
        <v>0</v>
      </c>
      <c r="BV494" s="148">
        <f>+[2]Guaviare!Q494</f>
        <v>0</v>
      </c>
      <c r="BW494" s="148">
        <f>+[2]Guaviare!R494</f>
        <v>0</v>
      </c>
      <c r="BX494" s="148">
        <f>+[2]Guaviare!AG494</f>
        <v>0</v>
      </c>
      <c r="BY494" s="148">
        <f>+[2]Huila!Q494</f>
        <v>0</v>
      </c>
      <c r="BZ494" s="148">
        <f>+[2]Huila!R494</f>
        <v>0</v>
      </c>
      <c r="CA494" s="148">
        <f>+[2]Huila!AG494</f>
        <v>0</v>
      </c>
      <c r="CB494" s="148">
        <f>+'[2]La Guajira'!Q494</f>
        <v>0</v>
      </c>
      <c r="CC494" s="148">
        <f>+'[2]La Guajira'!R494</f>
        <v>0</v>
      </c>
      <c r="CD494" s="148">
        <f>+'[2]La Guajira'!AG494</f>
        <v>0</v>
      </c>
      <c r="CE494" s="148">
        <f>+[2]Magdalena!Q494</f>
        <v>0</v>
      </c>
      <c r="CF494" s="148">
        <f>+[2]Magdalena!R494</f>
        <v>0</v>
      </c>
      <c r="CG494" s="148">
        <f>+[2]Magdalena!AG494</f>
        <v>0</v>
      </c>
      <c r="CH494" s="148">
        <f>+[2]Meta!Q494</f>
        <v>0</v>
      </c>
      <c r="CI494" s="148">
        <f>+[2]Meta!R494</f>
        <v>0</v>
      </c>
      <c r="CJ494" s="148">
        <f>+[2]Meta!AG494</f>
        <v>0</v>
      </c>
      <c r="CK494" s="148">
        <f>+[2]Nariño!Q494</f>
        <v>0</v>
      </c>
      <c r="CL494" s="148">
        <f>+[2]Nariño!R494</f>
        <v>0</v>
      </c>
      <c r="CM494" s="148">
        <f>+[2]Nariño!AG494</f>
        <v>0</v>
      </c>
      <c r="CN494" s="148">
        <f>+'[2]Norte de Santander'!Q494</f>
        <v>0</v>
      </c>
      <c r="CO494" s="148">
        <f>+'[2]Norte de Santander'!R494</f>
        <v>0</v>
      </c>
      <c r="CP494" s="148">
        <f>+'[2]Norte de Santander'!AG494</f>
        <v>0</v>
      </c>
      <c r="CQ494" s="148">
        <f>+[2]Putumayo!Q494</f>
        <v>0</v>
      </c>
      <c r="CR494" s="148">
        <f>+[2]Putumayo!R494</f>
        <v>0</v>
      </c>
      <c r="CS494" s="148">
        <f>+[2]Putumayo!AG494</f>
        <v>0</v>
      </c>
      <c r="CT494" s="148">
        <f>+[2]Quindio!Q494</f>
        <v>0</v>
      </c>
      <c r="CU494" s="148">
        <f>+[2]Quindio!R494</f>
        <v>0</v>
      </c>
      <c r="CV494" s="148">
        <f>+[2]Quindio!AG494</f>
        <v>0</v>
      </c>
      <c r="CW494" s="148">
        <f>+[2]Risaralda!Q494</f>
        <v>0</v>
      </c>
      <c r="CX494" s="148">
        <f>+[2]Risaralda!R494</f>
        <v>0</v>
      </c>
      <c r="CY494" s="148">
        <f>+[2]Risaralda!AG494</f>
        <v>0</v>
      </c>
      <c r="CZ494" s="148">
        <f>+'[2]San Anadrés'!Q494</f>
        <v>0</v>
      </c>
      <c r="DA494" s="148">
        <f>+'[2]San Anadrés'!R494</f>
        <v>0</v>
      </c>
      <c r="DB494" s="148">
        <f>+'[2]San Anadrés'!AG494</f>
        <v>0</v>
      </c>
      <c r="DC494" s="148">
        <f>+[2]Santander!Q494</f>
        <v>0</v>
      </c>
      <c r="DD494" s="148">
        <f>+[2]Santander!R494</f>
        <v>0</v>
      </c>
      <c r="DE494" s="148">
        <f>+[2]Santander!AG494</f>
        <v>0</v>
      </c>
      <c r="DF494" s="148">
        <f>+[2]Sucre!Q494</f>
        <v>0</v>
      </c>
      <c r="DG494" s="148">
        <f>+[2]Sucre!R494</f>
        <v>0</v>
      </c>
      <c r="DH494" s="148">
        <f>+[2]Sucre!AG494</f>
        <v>0</v>
      </c>
      <c r="DI494" s="148">
        <f>+[2]Tolima!Q494</f>
        <v>0</v>
      </c>
      <c r="DJ494" s="148">
        <f>+[2]Tolima!R494</f>
        <v>0</v>
      </c>
      <c r="DK494" s="148">
        <f>+[2]Tolima!AG494</f>
        <v>0</v>
      </c>
      <c r="DL494" s="148">
        <f>+'[2]Valle del Cauca'!Q494</f>
        <v>0</v>
      </c>
      <c r="DM494" s="148">
        <f>+'[2]Valle del Cauca'!R494</f>
        <v>0</v>
      </c>
      <c r="DN494" s="148">
        <f>+'[2]Valle del Cauca'!AG494</f>
        <v>0</v>
      </c>
      <c r="DO494" s="148">
        <f>+[2]Vaupés!Q494</f>
        <v>0</v>
      </c>
      <c r="DP494" s="148">
        <f>+[2]Vaupés!R494</f>
        <v>0</v>
      </c>
      <c r="DQ494" s="148">
        <f>+[2]Vaupés!AG494</f>
        <v>0</v>
      </c>
      <c r="DR494" s="148">
        <f>+[2]Vichada!Q494</f>
        <v>0</v>
      </c>
      <c r="DS494" s="148">
        <f>+[2]Vichada!R494</f>
        <v>0</v>
      </c>
      <c r="DT494" s="148">
        <f>+[2]Vichada!AG494</f>
        <v>0</v>
      </c>
    </row>
    <row r="495" spans="1:124" ht="33.75" hidden="1" x14ac:dyDescent="0.25">
      <c r="A495" s="152" t="s">
        <v>718</v>
      </c>
      <c r="B495" s="149" t="str">
        <f t="shared" si="140"/>
        <v>5-0-18-12</v>
      </c>
      <c r="C495" s="192" t="s">
        <v>1347</v>
      </c>
      <c r="D495" s="88" t="s">
        <v>55</v>
      </c>
      <c r="E495" s="204" t="s">
        <v>56</v>
      </c>
      <c r="F495" s="192" t="s">
        <v>1595</v>
      </c>
      <c r="G495" s="204" t="s">
        <v>1854</v>
      </c>
      <c r="H495" s="135" t="s">
        <v>1635</v>
      </c>
      <c r="I495" s="192" t="s">
        <v>1869</v>
      </c>
      <c r="J495" s="243">
        <v>100</v>
      </c>
      <c r="K495" s="135"/>
      <c r="L495" s="192" t="s">
        <v>1870</v>
      </c>
      <c r="M495" s="243">
        <v>0</v>
      </c>
      <c r="N495" s="192" t="s">
        <v>1638</v>
      </c>
      <c r="O495" s="192" t="s">
        <v>1601</v>
      </c>
      <c r="P495" s="150" t="s">
        <v>60</v>
      </c>
      <c r="Q495" s="69">
        <f t="shared" si="146"/>
        <v>0</v>
      </c>
      <c r="R495" s="83" t="e">
        <f t="shared" si="144"/>
        <v>#DIV/0!</v>
      </c>
      <c r="S495" s="83">
        <f>+[2]Amazonas!S495+[2]Antioquia!S495+[2]Atantico!S495+[2]Arauca!S495+[2]Bolivar!S495+[2]Boyacá!S495+[2]Caldas!S495+[2]Caquetá!S495+[2]Casanare!S495+[2]Cauca!S495+[2]Cesar!S495+[2]Chocó!S495+[2]Córdoba!S495+[2]Cundinamarca!S495+[2]Guainía!S495+[2]Guaviare!S495+[2]Huila!S495+'[2]La Guajira'!S495+[2]Magdalena!S495+[2]Meta!S495+[2]Nariño!S495+'[2]Norte de Santander'!S495+[2]Putumayo!S495+[2]Quindio!S495+[2]Risaralda!S495+'[2]San Anadrés'!S495+[2]Santander!S495+[2]Sucre!S495+[2]Tolima!S495+'[2]Valle del Cauca'!S495+[2]Vaupés!S495+[2]Vichada!S495</f>
        <v>0</v>
      </c>
      <c r="T495" s="83">
        <f>+[2]Amazonas!T495+[2]Antioquia!T495+[2]Atantico!T495+[2]Arauca!T495+[2]Bolivar!T495+[2]Boyacá!T495+[2]Caldas!T495+[2]Caquetá!T495+[2]Casanare!T495+[2]Cauca!T495+[2]Cesar!T495+[2]Chocó!T495+[2]Córdoba!T495+[2]Cundinamarca!T495+[2]Guainía!T495+[2]Guaviare!T495+[2]Huila!T495+'[2]La Guajira'!T495+[2]Magdalena!T495+[2]Meta!T495+[2]Nariño!T495+'[2]Norte de Santander'!T495+[2]Putumayo!T495+[2]Quindio!T495+[2]Risaralda!T495+'[2]San Anadrés'!T495+[2]Santander!T495+[2]Sucre!T495+[2]Tolima!T495+'[2]Valle del Cauca'!T495+[2]Vaupés!T495+[2]Vichada!T495</f>
        <v>0</v>
      </c>
      <c r="U495" s="148">
        <f t="shared" si="147"/>
        <v>15</v>
      </c>
      <c r="V495" s="148">
        <f t="shared" si="148"/>
        <v>0</v>
      </c>
      <c r="W495" s="148">
        <f>+'[2]Oficinas Nacionales'!Q495</f>
        <v>0</v>
      </c>
      <c r="X495" s="148">
        <f>+'[2]Oficinas Nacionales'!R495</f>
        <v>0</v>
      </c>
      <c r="Y495" s="148">
        <f>+'[2]Oficinas Nacionales'!AG495</f>
        <v>0</v>
      </c>
      <c r="Z495" s="148">
        <f t="shared" si="149"/>
        <v>15</v>
      </c>
      <c r="AA495" s="148">
        <f t="shared" si="150"/>
        <v>0</v>
      </c>
      <c r="AB495" s="148">
        <f t="shared" si="151"/>
        <v>0</v>
      </c>
      <c r="AC495" s="148">
        <f>+[2]Amazonas!Q495</f>
        <v>0</v>
      </c>
      <c r="AD495" s="148">
        <f>+[2]Amazonas!R495</f>
        <v>0</v>
      </c>
      <c r="AE495" s="148">
        <f>+[2]Amazonas!AG495</f>
        <v>0</v>
      </c>
      <c r="AF495" s="148">
        <f>+[2]Antioquia!Q495</f>
        <v>0</v>
      </c>
      <c r="AG495" s="148">
        <f>+[2]Antioquia!R495</f>
        <v>0</v>
      </c>
      <c r="AH495" s="148">
        <f>+[2]Antioquia!AG495</f>
        <v>0</v>
      </c>
      <c r="AI495" s="148">
        <f>+[2]Atantico!Q495</f>
        <v>0</v>
      </c>
      <c r="AJ495" s="148">
        <f>+[2]Atantico!R495</f>
        <v>0</v>
      </c>
      <c r="AK495" s="148">
        <f>+[2]Atantico!AG495</f>
        <v>0</v>
      </c>
      <c r="AL495" s="148">
        <f>+[2]Arauca!Q495</f>
        <v>0</v>
      </c>
      <c r="AM495" s="148">
        <f>+[2]Arauca!R495</f>
        <v>0</v>
      </c>
      <c r="AN495" s="148">
        <f>+[2]Arauca!AG495</f>
        <v>0</v>
      </c>
      <c r="AO495" s="148">
        <f>+[2]Bolivar!Q495</f>
        <v>0</v>
      </c>
      <c r="AP495" s="148">
        <f>+[2]Bolivar!R495</f>
        <v>0</v>
      </c>
      <c r="AQ495" s="148">
        <f>+[2]Bolivar!AG495</f>
        <v>0</v>
      </c>
      <c r="AR495" s="148">
        <f>+[2]Boyacá!Q495</f>
        <v>0</v>
      </c>
      <c r="AS495" s="148">
        <f>+[2]Boyacá!R495</f>
        <v>0</v>
      </c>
      <c r="AT495" s="148">
        <f>+[2]Boyacá!AG495</f>
        <v>0</v>
      </c>
      <c r="AU495" s="148">
        <f>+[2]Caldas!Q495</f>
        <v>0</v>
      </c>
      <c r="AV495" s="148">
        <f>+[2]Caldas!R495</f>
        <v>0</v>
      </c>
      <c r="AW495" s="148">
        <f>+[2]Caldas!AG495</f>
        <v>0</v>
      </c>
      <c r="AX495" s="148">
        <f>+[2]Caquetá!Q495</f>
        <v>0</v>
      </c>
      <c r="AY495" s="148">
        <f>+[2]Caquetá!R495</f>
        <v>0</v>
      </c>
      <c r="AZ495" s="148">
        <f>+[2]Caquetá!AG495</f>
        <v>0</v>
      </c>
      <c r="BA495" s="148">
        <f>+[2]Casanare!Q495</f>
        <v>0</v>
      </c>
      <c r="BB495" s="148">
        <f>+[2]Casanare!R495</f>
        <v>0</v>
      </c>
      <c r="BC495" s="148">
        <f>+[2]Casanare!AG495</f>
        <v>0</v>
      </c>
      <c r="BD495" s="148">
        <f>+[2]Cauca!Q495</f>
        <v>0</v>
      </c>
      <c r="BE495" s="148">
        <f>+[2]Cauca!R495</f>
        <v>0</v>
      </c>
      <c r="BF495" s="148">
        <f>+[2]Cauca!AG495</f>
        <v>0</v>
      </c>
      <c r="BG495" s="148">
        <f>+[2]Cesar!Q495</f>
        <v>0</v>
      </c>
      <c r="BH495" s="148">
        <f>+[2]Cesar!R495</f>
        <v>0</v>
      </c>
      <c r="BI495" s="148">
        <f>+[2]Cesar!AG495</f>
        <v>0</v>
      </c>
      <c r="BJ495" s="148">
        <f>+[2]Chocó!Q495</f>
        <v>0</v>
      </c>
      <c r="BK495" s="148">
        <f>+[2]Chocó!R495</f>
        <v>0</v>
      </c>
      <c r="BL495" s="148">
        <f>+[2]Chocó!AG495</f>
        <v>0</v>
      </c>
      <c r="BM495" s="148">
        <f>+[2]Córdoba!Q495</f>
        <v>0</v>
      </c>
      <c r="BN495" s="148">
        <f>+[2]Córdoba!R495</f>
        <v>0</v>
      </c>
      <c r="BO495" s="148">
        <f>+[2]Córdoba!AG495</f>
        <v>0</v>
      </c>
      <c r="BP495" s="148">
        <f>+[2]Cundinamarca!Q495</f>
        <v>15</v>
      </c>
      <c r="BQ495" s="148">
        <f>+[2]Cundinamarca!R495</f>
        <v>0</v>
      </c>
      <c r="BR495" s="148">
        <f>+[2]Cundinamarca!AG495</f>
        <v>0</v>
      </c>
      <c r="BS495" s="148">
        <f>+[2]Guainía!Q495</f>
        <v>0</v>
      </c>
      <c r="BT495" s="148">
        <f>+[2]Guainía!R495</f>
        <v>0</v>
      </c>
      <c r="BU495" s="148">
        <f>+[2]Guainía!AG495</f>
        <v>0</v>
      </c>
      <c r="BV495" s="148">
        <f>+[2]Guaviare!Q495</f>
        <v>0</v>
      </c>
      <c r="BW495" s="148">
        <f>+[2]Guaviare!R495</f>
        <v>0</v>
      </c>
      <c r="BX495" s="148">
        <f>+[2]Guaviare!AG495</f>
        <v>0</v>
      </c>
      <c r="BY495" s="148">
        <f>+[2]Huila!Q495</f>
        <v>0</v>
      </c>
      <c r="BZ495" s="148">
        <f>+[2]Huila!R495</f>
        <v>0</v>
      </c>
      <c r="CA495" s="148">
        <f>+[2]Huila!AG495</f>
        <v>0</v>
      </c>
      <c r="CB495" s="148">
        <f>+'[2]La Guajira'!Q495</f>
        <v>0</v>
      </c>
      <c r="CC495" s="148">
        <f>+'[2]La Guajira'!R495</f>
        <v>0</v>
      </c>
      <c r="CD495" s="148">
        <f>+'[2]La Guajira'!AG495</f>
        <v>0</v>
      </c>
      <c r="CE495" s="148">
        <f>+[2]Magdalena!Q495</f>
        <v>0</v>
      </c>
      <c r="CF495" s="148">
        <f>+[2]Magdalena!R495</f>
        <v>0</v>
      </c>
      <c r="CG495" s="148">
        <f>+[2]Magdalena!AG495</f>
        <v>0</v>
      </c>
      <c r="CH495" s="148">
        <f>+[2]Meta!Q495</f>
        <v>0</v>
      </c>
      <c r="CI495" s="148">
        <f>+[2]Meta!R495</f>
        <v>0</v>
      </c>
      <c r="CJ495" s="148">
        <f>+[2]Meta!AG495</f>
        <v>0</v>
      </c>
      <c r="CK495" s="148">
        <f>+[2]Nariño!Q495</f>
        <v>0</v>
      </c>
      <c r="CL495" s="148">
        <f>+[2]Nariño!R495</f>
        <v>0</v>
      </c>
      <c r="CM495" s="148">
        <f>+[2]Nariño!AG495</f>
        <v>0</v>
      </c>
      <c r="CN495" s="148">
        <f>+'[2]Norte de Santander'!Q495</f>
        <v>0</v>
      </c>
      <c r="CO495" s="148">
        <f>+'[2]Norte de Santander'!R495</f>
        <v>0</v>
      </c>
      <c r="CP495" s="148">
        <f>+'[2]Norte de Santander'!AG495</f>
        <v>0</v>
      </c>
      <c r="CQ495" s="148">
        <f>+[2]Putumayo!Q495</f>
        <v>0</v>
      </c>
      <c r="CR495" s="148">
        <f>+[2]Putumayo!R495</f>
        <v>0</v>
      </c>
      <c r="CS495" s="148">
        <f>+[2]Putumayo!AG495</f>
        <v>0</v>
      </c>
      <c r="CT495" s="148">
        <f>+[2]Quindio!Q495</f>
        <v>0</v>
      </c>
      <c r="CU495" s="148">
        <f>+[2]Quindio!R495</f>
        <v>0</v>
      </c>
      <c r="CV495" s="148">
        <f>+[2]Quindio!AG495</f>
        <v>0</v>
      </c>
      <c r="CW495" s="148">
        <f>+[2]Risaralda!Q495</f>
        <v>0</v>
      </c>
      <c r="CX495" s="148">
        <f>+[2]Risaralda!R495</f>
        <v>0</v>
      </c>
      <c r="CY495" s="148">
        <f>+[2]Risaralda!AG495</f>
        <v>0</v>
      </c>
      <c r="CZ495" s="148">
        <f>+'[2]San Anadrés'!Q495</f>
        <v>0</v>
      </c>
      <c r="DA495" s="148">
        <f>+'[2]San Anadrés'!R495</f>
        <v>0</v>
      </c>
      <c r="DB495" s="148">
        <f>+'[2]San Anadrés'!AG495</f>
        <v>0</v>
      </c>
      <c r="DC495" s="148">
        <f>+[2]Santander!Q495</f>
        <v>0</v>
      </c>
      <c r="DD495" s="148">
        <f>+[2]Santander!R495</f>
        <v>0</v>
      </c>
      <c r="DE495" s="148">
        <f>+[2]Santander!AG495</f>
        <v>0</v>
      </c>
      <c r="DF495" s="148">
        <f>+[2]Sucre!Q495</f>
        <v>0</v>
      </c>
      <c r="DG495" s="148">
        <f>+[2]Sucre!R495</f>
        <v>0</v>
      </c>
      <c r="DH495" s="148">
        <f>+[2]Sucre!AG495</f>
        <v>0</v>
      </c>
      <c r="DI495" s="148">
        <f>+[2]Tolima!Q495</f>
        <v>0</v>
      </c>
      <c r="DJ495" s="148">
        <f>+[2]Tolima!R495</f>
        <v>0</v>
      </c>
      <c r="DK495" s="148">
        <f>+[2]Tolima!AG495</f>
        <v>0</v>
      </c>
      <c r="DL495" s="148">
        <f>+'[2]Valle del Cauca'!Q495</f>
        <v>0</v>
      </c>
      <c r="DM495" s="148">
        <f>+'[2]Valle del Cauca'!R495</f>
        <v>0</v>
      </c>
      <c r="DN495" s="148">
        <f>+'[2]Valle del Cauca'!AG495</f>
        <v>0</v>
      </c>
      <c r="DO495" s="148">
        <f>+[2]Vaupés!Q495</f>
        <v>0</v>
      </c>
      <c r="DP495" s="148">
        <f>+[2]Vaupés!R495</f>
        <v>0</v>
      </c>
      <c r="DQ495" s="148">
        <f>+[2]Vaupés!AG495</f>
        <v>0</v>
      </c>
      <c r="DR495" s="148">
        <f>+[2]Vichada!Q495</f>
        <v>0</v>
      </c>
      <c r="DS495" s="148">
        <f>+[2]Vichada!R495</f>
        <v>0</v>
      </c>
      <c r="DT495" s="148">
        <f>+[2]Vichada!AG495</f>
        <v>0</v>
      </c>
    </row>
    <row r="496" spans="1:124" ht="45" hidden="1" x14ac:dyDescent="0.25">
      <c r="A496" s="152" t="s">
        <v>718</v>
      </c>
      <c r="B496" s="149" t="str">
        <f t="shared" si="140"/>
        <v>5-0-18-13</v>
      </c>
      <c r="C496" s="192" t="s">
        <v>1347</v>
      </c>
      <c r="D496" s="182" t="s">
        <v>55</v>
      </c>
      <c r="E496" s="204" t="s">
        <v>56</v>
      </c>
      <c r="F496" s="192" t="s">
        <v>1595</v>
      </c>
      <c r="G496" s="204" t="s">
        <v>1854</v>
      </c>
      <c r="H496" s="135" t="s">
        <v>1639</v>
      </c>
      <c r="I496" s="192" t="s">
        <v>1871</v>
      </c>
      <c r="J496" s="243">
        <v>20000</v>
      </c>
      <c r="K496" s="135"/>
      <c r="L496" s="192" t="s">
        <v>1865</v>
      </c>
      <c r="M496" s="243">
        <v>15000</v>
      </c>
      <c r="N496" s="192" t="s">
        <v>1644</v>
      </c>
      <c r="O496" s="192" t="s">
        <v>1601</v>
      </c>
      <c r="P496" s="150" t="s">
        <v>60</v>
      </c>
      <c r="Q496" s="69">
        <f t="shared" si="146"/>
        <v>0.50420168067226889</v>
      </c>
      <c r="R496" s="83" t="e">
        <f t="shared" si="144"/>
        <v>#DIV/0!</v>
      </c>
      <c r="S496" s="83">
        <f>+[2]Amazonas!S496+[2]Antioquia!S496+[2]Atantico!S496+[2]Arauca!S496+[2]Bolivar!S496+[2]Boyacá!S496+[2]Caldas!S496+[2]Caquetá!S496+[2]Casanare!S496+[2]Cauca!S496+[2]Cesar!S496+[2]Chocó!S496+[2]Córdoba!S496+[2]Cundinamarca!S496+[2]Guainía!S496+[2]Guaviare!S496+[2]Huila!S496+'[2]La Guajira'!S496+[2]Magdalena!S496+[2]Meta!S496+[2]Nariño!S496+'[2]Norte de Santander'!S496+[2]Putumayo!S496+[2]Quindio!S496+[2]Risaralda!S496+'[2]San Anadrés'!S496+[2]Santander!S496+[2]Sucre!S496+[2]Tolima!S496+'[2]Valle del Cauca'!S496+[2]Vaupés!S496+[2]Vichada!S496</f>
        <v>0</v>
      </c>
      <c r="T496" s="83">
        <f>+[2]Amazonas!T496+[2]Antioquia!T496+[2]Atantico!T496+[2]Arauca!T496+[2]Bolivar!T496+[2]Boyacá!T496+[2]Caldas!T496+[2]Caquetá!T496+[2]Casanare!T496+[2]Cauca!T496+[2]Cesar!T496+[2]Chocó!T496+[2]Córdoba!T496+[2]Cundinamarca!T496+[2]Guainía!T496+[2]Guaviare!T496+[2]Huila!T496+'[2]La Guajira'!T496+[2]Magdalena!T496+[2]Meta!T496+[2]Nariño!T496+'[2]Norte de Santander'!T496+[2]Putumayo!T496+[2]Quindio!T496+[2]Risaralda!T496+'[2]San Anadrés'!T496+[2]Santander!T496+[2]Sucre!T496+[2]Tolima!T496+'[2]Valle del Cauca'!T496+[2]Vaupés!T496+[2]Vichada!T496</f>
        <v>0</v>
      </c>
      <c r="U496" s="148">
        <f t="shared" si="147"/>
        <v>595</v>
      </c>
      <c r="V496" s="148">
        <f t="shared" si="148"/>
        <v>3</v>
      </c>
      <c r="W496" s="148">
        <f>+'[2]Oficinas Nacionales'!Q496</f>
        <v>0</v>
      </c>
      <c r="X496" s="148">
        <f>+'[2]Oficinas Nacionales'!R496</f>
        <v>0</v>
      </c>
      <c r="Y496" s="148">
        <f>+'[2]Oficinas Nacionales'!AG496</f>
        <v>0</v>
      </c>
      <c r="Z496" s="148">
        <f t="shared" si="149"/>
        <v>595</v>
      </c>
      <c r="AA496" s="148">
        <f t="shared" si="150"/>
        <v>590</v>
      </c>
      <c r="AB496" s="148">
        <f t="shared" si="151"/>
        <v>3</v>
      </c>
      <c r="AC496" s="148">
        <f>+[2]Amazonas!Q496</f>
        <v>0</v>
      </c>
      <c r="AD496" s="148">
        <f>+[2]Amazonas!R496</f>
        <v>0</v>
      </c>
      <c r="AE496" s="148">
        <f>+[2]Amazonas!AG496</f>
        <v>0</v>
      </c>
      <c r="AF496" s="148">
        <f>+[2]Antioquia!Q496</f>
        <v>0</v>
      </c>
      <c r="AG496" s="148">
        <f>+[2]Antioquia!R496</f>
        <v>0</v>
      </c>
      <c r="AH496" s="148">
        <f>+[2]Antioquia!AG496</f>
        <v>0</v>
      </c>
      <c r="AI496" s="148">
        <f>+[2]Atantico!Q496</f>
        <v>0</v>
      </c>
      <c r="AJ496" s="148">
        <f>+[2]Atantico!R496</f>
        <v>0</v>
      </c>
      <c r="AK496" s="148">
        <f>+[2]Atantico!AG496</f>
        <v>0</v>
      </c>
      <c r="AL496" s="148">
        <f>+[2]Arauca!Q496</f>
        <v>0</v>
      </c>
      <c r="AM496" s="148">
        <f>+[2]Arauca!R496</f>
        <v>0</v>
      </c>
      <c r="AN496" s="148">
        <f>+[2]Arauca!AG496</f>
        <v>0</v>
      </c>
      <c r="AO496" s="148">
        <f>+[2]Bolivar!Q496</f>
        <v>0</v>
      </c>
      <c r="AP496" s="148">
        <f>+[2]Bolivar!R496</f>
        <v>0</v>
      </c>
      <c r="AQ496" s="148">
        <f>+[2]Bolivar!AG496</f>
        <v>0</v>
      </c>
      <c r="AR496" s="148">
        <f>+[2]Boyacá!Q496</f>
        <v>0</v>
      </c>
      <c r="AS496" s="148">
        <f>+[2]Boyacá!R496</f>
        <v>0</v>
      </c>
      <c r="AT496" s="148">
        <f>+[2]Boyacá!AG496</f>
        <v>0</v>
      </c>
      <c r="AU496" s="148">
        <f>+[2]Caldas!Q496</f>
        <v>0</v>
      </c>
      <c r="AV496" s="148">
        <f>+[2]Caldas!R496</f>
        <v>0</v>
      </c>
      <c r="AW496" s="148">
        <f>+[2]Caldas!AG496</f>
        <v>0</v>
      </c>
      <c r="AX496" s="148">
        <f>+[2]Caquetá!Q496</f>
        <v>0</v>
      </c>
      <c r="AY496" s="148">
        <f>+[2]Caquetá!R496</f>
        <v>0</v>
      </c>
      <c r="AZ496" s="148">
        <f>+[2]Caquetá!AG496</f>
        <v>0</v>
      </c>
      <c r="BA496" s="148">
        <f>+[2]Casanare!Q496</f>
        <v>0</v>
      </c>
      <c r="BB496" s="148">
        <f>+[2]Casanare!R496</f>
        <v>0</v>
      </c>
      <c r="BC496" s="148">
        <f>+[2]Casanare!AG496</f>
        <v>0</v>
      </c>
      <c r="BD496" s="148">
        <f>+[2]Cauca!Q496</f>
        <v>0</v>
      </c>
      <c r="BE496" s="148">
        <f>+[2]Cauca!R496</f>
        <v>0</v>
      </c>
      <c r="BF496" s="148">
        <f>+[2]Cauca!AG496</f>
        <v>0</v>
      </c>
      <c r="BG496" s="148">
        <f>+[2]Cesar!Q496</f>
        <v>0</v>
      </c>
      <c r="BH496" s="148">
        <f>+[2]Cesar!R496</f>
        <v>0</v>
      </c>
      <c r="BI496" s="148">
        <f>+[2]Cesar!AG496</f>
        <v>0</v>
      </c>
      <c r="BJ496" s="148">
        <f>+[2]Chocó!Q496</f>
        <v>0</v>
      </c>
      <c r="BK496" s="148">
        <f>+[2]Chocó!R496</f>
        <v>0</v>
      </c>
      <c r="BL496" s="148">
        <f>+[2]Chocó!AG496</f>
        <v>0</v>
      </c>
      <c r="BM496" s="148">
        <f>+[2]Córdoba!Q496</f>
        <v>0</v>
      </c>
      <c r="BN496" s="148">
        <f>+[2]Córdoba!R496</f>
        <v>0</v>
      </c>
      <c r="BO496" s="148">
        <f>+[2]Córdoba!AG496</f>
        <v>0</v>
      </c>
      <c r="BP496" s="148">
        <f>+[2]Cundinamarca!Q496</f>
        <v>595</v>
      </c>
      <c r="BQ496" s="148">
        <f>+[2]Cundinamarca!R496</f>
        <v>590</v>
      </c>
      <c r="BR496" s="148">
        <f>+[2]Cundinamarca!AG496</f>
        <v>3</v>
      </c>
      <c r="BS496" s="148">
        <f>+[2]Guainía!Q496</f>
        <v>0</v>
      </c>
      <c r="BT496" s="148">
        <f>+[2]Guainía!R496</f>
        <v>0</v>
      </c>
      <c r="BU496" s="148">
        <f>+[2]Guainía!AG496</f>
        <v>0</v>
      </c>
      <c r="BV496" s="148">
        <f>+[2]Guaviare!Q496</f>
        <v>0</v>
      </c>
      <c r="BW496" s="148">
        <f>+[2]Guaviare!R496</f>
        <v>0</v>
      </c>
      <c r="BX496" s="148">
        <f>+[2]Guaviare!AG496</f>
        <v>0</v>
      </c>
      <c r="BY496" s="148">
        <f>+[2]Huila!Q496</f>
        <v>0</v>
      </c>
      <c r="BZ496" s="148">
        <f>+[2]Huila!R496</f>
        <v>0</v>
      </c>
      <c r="CA496" s="148">
        <f>+[2]Huila!AG496</f>
        <v>0</v>
      </c>
      <c r="CB496" s="148">
        <f>+'[2]La Guajira'!Q496</f>
        <v>0</v>
      </c>
      <c r="CC496" s="148">
        <f>+'[2]La Guajira'!R496</f>
        <v>0</v>
      </c>
      <c r="CD496" s="148">
        <f>+'[2]La Guajira'!AG496</f>
        <v>0</v>
      </c>
      <c r="CE496" s="148">
        <f>+[2]Magdalena!Q496</f>
        <v>0</v>
      </c>
      <c r="CF496" s="148">
        <f>+[2]Magdalena!R496</f>
        <v>0</v>
      </c>
      <c r="CG496" s="148">
        <f>+[2]Magdalena!AG496</f>
        <v>0</v>
      </c>
      <c r="CH496" s="148">
        <f>+[2]Meta!Q496</f>
        <v>0</v>
      </c>
      <c r="CI496" s="148">
        <f>+[2]Meta!R496</f>
        <v>0</v>
      </c>
      <c r="CJ496" s="148">
        <f>+[2]Meta!AG496</f>
        <v>0</v>
      </c>
      <c r="CK496" s="148">
        <f>+[2]Nariño!Q496</f>
        <v>0</v>
      </c>
      <c r="CL496" s="148">
        <f>+[2]Nariño!R496</f>
        <v>0</v>
      </c>
      <c r="CM496" s="148">
        <f>+[2]Nariño!AG496</f>
        <v>0</v>
      </c>
      <c r="CN496" s="148">
        <f>+'[2]Norte de Santander'!Q496</f>
        <v>0</v>
      </c>
      <c r="CO496" s="148">
        <f>+'[2]Norte de Santander'!R496</f>
        <v>0</v>
      </c>
      <c r="CP496" s="148">
        <f>+'[2]Norte de Santander'!AG496</f>
        <v>0</v>
      </c>
      <c r="CQ496" s="148">
        <f>+[2]Putumayo!Q496</f>
        <v>0</v>
      </c>
      <c r="CR496" s="148">
        <f>+[2]Putumayo!R496</f>
        <v>0</v>
      </c>
      <c r="CS496" s="148">
        <f>+[2]Putumayo!AG496</f>
        <v>0</v>
      </c>
      <c r="CT496" s="148">
        <f>+[2]Quindio!Q496</f>
        <v>0</v>
      </c>
      <c r="CU496" s="148">
        <f>+[2]Quindio!R496</f>
        <v>0</v>
      </c>
      <c r="CV496" s="148">
        <f>+[2]Quindio!AG496</f>
        <v>0</v>
      </c>
      <c r="CW496" s="148">
        <f>+[2]Risaralda!Q496</f>
        <v>0</v>
      </c>
      <c r="CX496" s="148">
        <f>+[2]Risaralda!R496</f>
        <v>0</v>
      </c>
      <c r="CY496" s="148">
        <f>+[2]Risaralda!AG496</f>
        <v>0</v>
      </c>
      <c r="CZ496" s="148">
        <f>+'[2]San Anadrés'!Q496</f>
        <v>0</v>
      </c>
      <c r="DA496" s="148">
        <f>+'[2]San Anadrés'!R496</f>
        <v>0</v>
      </c>
      <c r="DB496" s="148">
        <f>+'[2]San Anadrés'!AG496</f>
        <v>0</v>
      </c>
      <c r="DC496" s="148">
        <f>+[2]Santander!Q496</f>
        <v>0</v>
      </c>
      <c r="DD496" s="148">
        <f>+[2]Santander!R496</f>
        <v>0</v>
      </c>
      <c r="DE496" s="148">
        <f>+[2]Santander!AG496</f>
        <v>0</v>
      </c>
      <c r="DF496" s="148">
        <f>+[2]Sucre!Q496</f>
        <v>0</v>
      </c>
      <c r="DG496" s="148">
        <f>+[2]Sucre!R496</f>
        <v>0</v>
      </c>
      <c r="DH496" s="148">
        <f>+[2]Sucre!AG496</f>
        <v>0</v>
      </c>
      <c r="DI496" s="148">
        <f>+[2]Tolima!Q496</f>
        <v>0</v>
      </c>
      <c r="DJ496" s="148">
        <f>+[2]Tolima!R496</f>
        <v>0</v>
      </c>
      <c r="DK496" s="148">
        <f>+[2]Tolima!AG496</f>
        <v>0</v>
      </c>
      <c r="DL496" s="148">
        <f>+'[2]Valle del Cauca'!Q496</f>
        <v>0</v>
      </c>
      <c r="DM496" s="148">
        <f>+'[2]Valle del Cauca'!R496</f>
        <v>0</v>
      </c>
      <c r="DN496" s="148">
        <f>+'[2]Valle del Cauca'!AG496</f>
        <v>0</v>
      </c>
      <c r="DO496" s="148">
        <f>+[2]Vaupés!Q496</f>
        <v>0</v>
      </c>
      <c r="DP496" s="148">
        <f>+[2]Vaupés!R496</f>
        <v>0</v>
      </c>
      <c r="DQ496" s="148">
        <f>+[2]Vaupés!AG496</f>
        <v>0</v>
      </c>
      <c r="DR496" s="148">
        <f>+[2]Vichada!Q496</f>
        <v>0</v>
      </c>
      <c r="DS496" s="148">
        <f>+[2]Vichada!R496</f>
        <v>0</v>
      </c>
      <c r="DT496" s="148">
        <f>+[2]Vichada!AG496</f>
        <v>0</v>
      </c>
    </row>
    <row r="497" spans="1:124" ht="56.25" hidden="1" x14ac:dyDescent="0.25">
      <c r="A497" s="152" t="s">
        <v>718</v>
      </c>
      <c r="B497" s="149" t="str">
        <f t="shared" si="140"/>
        <v>5-0-18-14</v>
      </c>
      <c r="C497" s="192" t="s">
        <v>1347</v>
      </c>
      <c r="D497" s="182" t="s">
        <v>55</v>
      </c>
      <c r="E497" s="204" t="s">
        <v>56</v>
      </c>
      <c r="F497" s="192" t="s">
        <v>1595</v>
      </c>
      <c r="G497" s="204" t="s">
        <v>1854</v>
      </c>
      <c r="H497" s="135" t="s">
        <v>1642</v>
      </c>
      <c r="I497" s="192" t="s">
        <v>1872</v>
      </c>
      <c r="J497" s="243">
        <v>5000</v>
      </c>
      <c r="K497" s="135"/>
      <c r="L497" s="192" t="s">
        <v>1865</v>
      </c>
      <c r="M497" s="243"/>
      <c r="N497" s="192" t="s">
        <v>1644</v>
      </c>
      <c r="O497" s="192" t="s">
        <v>1601</v>
      </c>
      <c r="P497" s="150" t="s">
        <v>60</v>
      </c>
      <c r="Q497" s="69" t="e">
        <f t="shared" si="146"/>
        <v>#VALUE!</v>
      </c>
      <c r="R497" s="83" t="e">
        <f t="shared" si="144"/>
        <v>#DIV/0!</v>
      </c>
      <c r="S497" s="83">
        <f>+[2]Amazonas!S497+[2]Antioquia!S497+[2]Atantico!S497+[2]Arauca!S497+[2]Bolivar!S497+[2]Boyacá!S497+[2]Caldas!S497+[2]Caquetá!S497+[2]Casanare!S497+[2]Cauca!S497+[2]Cesar!S497+[2]Chocó!S497+[2]Córdoba!S497+[2]Cundinamarca!S497+[2]Guainía!S497+[2]Guaviare!S497+[2]Huila!S497+'[2]La Guajira'!S497+[2]Magdalena!S497+[2]Meta!S497+[2]Nariño!S497+'[2]Norte de Santander'!S497+[2]Putumayo!S497+[2]Quindio!S497+[2]Risaralda!S497+'[2]San Anadrés'!S497+[2]Santander!S497+[2]Sucre!S497+[2]Tolima!S497+'[2]Valle del Cauca'!S497+[2]Vaupés!S497+[2]Vichada!S497</f>
        <v>0</v>
      </c>
      <c r="T497" s="83">
        <f>+[2]Amazonas!T497+[2]Antioquia!T497+[2]Atantico!T497+[2]Arauca!T497+[2]Bolivar!T497+[2]Boyacá!T497+[2]Caldas!T497+[2]Caquetá!T497+[2]Casanare!T497+[2]Cauca!T497+[2]Cesar!T497+[2]Chocó!T497+[2]Córdoba!T497+[2]Cundinamarca!T497+[2]Guainía!T497+[2]Guaviare!T497+[2]Huila!T497+'[2]La Guajira'!T497+[2]Magdalena!T497+[2]Meta!T497+[2]Nariño!T497+'[2]Norte de Santander'!T497+[2]Putumayo!T497+[2]Quindio!T497+[2]Risaralda!T497+'[2]San Anadrés'!T497+[2]Santander!T497+[2]Sucre!T497+[2]Tolima!T497+'[2]Valle del Cauca'!T497+[2]Vaupés!T497+[2]Vichada!T497</f>
        <v>0</v>
      </c>
      <c r="U497" s="148" t="e">
        <f t="shared" si="147"/>
        <v>#VALUE!</v>
      </c>
      <c r="V497" s="148">
        <f t="shared" si="148"/>
        <v>60</v>
      </c>
      <c r="W497" s="148">
        <f>+'[2]Oficinas Nacionales'!Q497</f>
        <v>0</v>
      </c>
      <c r="X497" s="148">
        <f>+'[2]Oficinas Nacionales'!R497</f>
        <v>0</v>
      </c>
      <c r="Y497" s="148">
        <f>+'[2]Oficinas Nacionales'!AG497</f>
        <v>0</v>
      </c>
      <c r="Z497" s="148" t="e">
        <f t="shared" si="149"/>
        <v>#VALUE!</v>
      </c>
      <c r="AA497" s="148" t="e">
        <f t="shared" si="150"/>
        <v>#VALUE!</v>
      </c>
      <c r="AB497" s="148">
        <f t="shared" si="151"/>
        <v>60</v>
      </c>
      <c r="AC497" s="148">
        <f>+[2]Amazonas!Q497</f>
        <v>0</v>
      </c>
      <c r="AD497" s="148">
        <f>+[2]Amazonas!R497</f>
        <v>0</v>
      </c>
      <c r="AE497" s="148">
        <f>+[2]Amazonas!AG497</f>
        <v>0</v>
      </c>
      <c r="AF497" s="148">
        <f>+[2]Antioquia!Q497</f>
        <v>0</v>
      </c>
      <c r="AG497" s="148">
        <f>+[2]Antioquia!R497</f>
        <v>0</v>
      </c>
      <c r="AH497" s="148">
        <f>+[2]Antioquia!AG497</f>
        <v>0</v>
      </c>
      <c r="AI497" s="148">
        <f>+[2]Atantico!Q497</f>
        <v>80</v>
      </c>
      <c r="AJ497" s="148">
        <f>+[2]Atantico!R497</f>
        <v>50</v>
      </c>
      <c r="AK497" s="148">
        <f>+[2]Atantico!AG497</f>
        <v>0</v>
      </c>
      <c r="AL497" s="148">
        <f>+[2]Arauca!Q497</f>
        <v>0</v>
      </c>
      <c r="AM497" s="148">
        <f>+[2]Arauca!R497</f>
        <v>0</v>
      </c>
      <c r="AN497" s="148">
        <f>+[2]Arauca!AG497</f>
        <v>0</v>
      </c>
      <c r="AO497" s="148">
        <f>+[2]Bolivar!Q497</f>
        <v>0</v>
      </c>
      <c r="AP497" s="148">
        <f>+[2]Bolivar!R497</f>
        <v>0</v>
      </c>
      <c r="AQ497" s="148">
        <f>+[2]Bolivar!AG497</f>
        <v>0</v>
      </c>
      <c r="AR497" s="148">
        <f>+[2]Boyacá!Q497</f>
        <v>0</v>
      </c>
      <c r="AS497" s="148">
        <f>+[2]Boyacá!R497</f>
        <v>0</v>
      </c>
      <c r="AT497" s="148">
        <f>+[2]Boyacá!AG497</f>
        <v>0</v>
      </c>
      <c r="AU497" s="148">
        <f>+[2]Caldas!Q497</f>
        <v>0</v>
      </c>
      <c r="AV497" s="148">
        <f>+[2]Caldas!R497</f>
        <v>0</v>
      </c>
      <c r="AW497" s="148">
        <f>+[2]Caldas!AG497</f>
        <v>0</v>
      </c>
      <c r="AX497" s="148">
        <f>+[2]Caquetá!Q497</f>
        <v>0</v>
      </c>
      <c r="AY497" s="148">
        <f>+[2]Caquetá!R497</f>
        <v>0</v>
      </c>
      <c r="AZ497" s="148">
        <f>+[2]Caquetá!AG497</f>
        <v>0</v>
      </c>
      <c r="BA497" s="148">
        <f>+[2]Casanare!Q497</f>
        <v>0</v>
      </c>
      <c r="BB497" s="148">
        <f>+[2]Casanare!R497</f>
        <v>0</v>
      </c>
      <c r="BC497" s="148">
        <f>+[2]Casanare!AG497</f>
        <v>0</v>
      </c>
      <c r="BD497" s="148">
        <f>+[2]Cauca!Q497</f>
        <v>0</v>
      </c>
      <c r="BE497" s="148">
        <f>+[2]Cauca!R497</f>
        <v>0</v>
      </c>
      <c r="BF497" s="148">
        <f>+[2]Cauca!AG497</f>
        <v>0</v>
      </c>
      <c r="BG497" s="148">
        <f>+[2]Cesar!Q497</f>
        <v>0</v>
      </c>
      <c r="BH497" s="148">
        <f>+[2]Cesar!R497</f>
        <v>0</v>
      </c>
      <c r="BI497" s="148">
        <f>+[2]Cesar!AG497</f>
        <v>0</v>
      </c>
      <c r="BJ497" s="148">
        <f>+[2]Chocó!Q497</f>
        <v>0</v>
      </c>
      <c r="BK497" s="148">
        <f>+[2]Chocó!R497</f>
        <v>0</v>
      </c>
      <c r="BL497" s="148">
        <f>+[2]Chocó!AG497</f>
        <v>41.5</v>
      </c>
      <c r="BM497" s="148">
        <f>+[2]Córdoba!Q497</f>
        <v>0</v>
      </c>
      <c r="BN497" s="148">
        <f>+[2]Córdoba!R497</f>
        <v>0</v>
      </c>
      <c r="BO497" s="148">
        <f>+[2]Córdoba!AG497</f>
        <v>0</v>
      </c>
      <c r="BP497" s="148" t="str">
        <f>+[2]Cundinamarca!Q497</f>
        <v>NA</v>
      </c>
      <c r="BQ497" s="148" t="str">
        <f>+[2]Cundinamarca!R497</f>
        <v>NA</v>
      </c>
      <c r="BR497" s="148">
        <f>+[2]Cundinamarca!AG497</f>
        <v>0</v>
      </c>
      <c r="BS497" s="148">
        <f>+[2]Guainía!Q497</f>
        <v>0</v>
      </c>
      <c r="BT497" s="148">
        <f>+[2]Guainía!R497</f>
        <v>0</v>
      </c>
      <c r="BU497" s="148">
        <f>+[2]Guainía!AG497</f>
        <v>0</v>
      </c>
      <c r="BV497" s="148">
        <f>+[2]Guaviare!Q497</f>
        <v>0</v>
      </c>
      <c r="BW497" s="148">
        <f>+[2]Guaviare!R497</f>
        <v>0</v>
      </c>
      <c r="BX497" s="148">
        <f>+[2]Guaviare!AG497</f>
        <v>0</v>
      </c>
      <c r="BY497" s="148">
        <f>+[2]Huila!Q497</f>
        <v>0</v>
      </c>
      <c r="BZ497" s="148">
        <f>+[2]Huila!R497</f>
        <v>0</v>
      </c>
      <c r="CA497" s="148">
        <f>+[2]Huila!AG497</f>
        <v>0</v>
      </c>
      <c r="CB497" s="148">
        <f>+'[2]La Guajira'!Q497</f>
        <v>0</v>
      </c>
      <c r="CC497" s="148">
        <f>+'[2]La Guajira'!R497</f>
        <v>0</v>
      </c>
      <c r="CD497" s="148">
        <f>+'[2]La Guajira'!AG497</f>
        <v>0</v>
      </c>
      <c r="CE497" s="148">
        <f>+[2]Magdalena!Q497</f>
        <v>0</v>
      </c>
      <c r="CF497" s="148">
        <f>+[2]Magdalena!R497</f>
        <v>0</v>
      </c>
      <c r="CG497" s="148">
        <f>+[2]Magdalena!AG497</f>
        <v>0</v>
      </c>
      <c r="CH497" s="148">
        <f>+[2]Meta!Q497</f>
        <v>0</v>
      </c>
      <c r="CI497" s="148">
        <f>+[2]Meta!R497</f>
        <v>0</v>
      </c>
      <c r="CJ497" s="148">
        <f>+[2]Meta!AG497</f>
        <v>17.5</v>
      </c>
      <c r="CK497" s="148">
        <f>+[2]Nariño!Q497</f>
        <v>0</v>
      </c>
      <c r="CL497" s="148">
        <f>+[2]Nariño!R497</f>
        <v>0</v>
      </c>
      <c r="CM497" s="148">
        <f>+[2]Nariño!AG497</f>
        <v>0</v>
      </c>
      <c r="CN497" s="148">
        <f>+'[2]Norte de Santander'!Q497</f>
        <v>0</v>
      </c>
      <c r="CO497" s="148">
        <f>+'[2]Norte de Santander'!R497</f>
        <v>0</v>
      </c>
      <c r="CP497" s="148">
        <f>+'[2]Norte de Santander'!AG497</f>
        <v>0</v>
      </c>
      <c r="CQ497" s="148">
        <f>+[2]Putumayo!Q497</f>
        <v>0</v>
      </c>
      <c r="CR497" s="148">
        <f>+[2]Putumayo!R497</f>
        <v>0</v>
      </c>
      <c r="CS497" s="148">
        <f>+[2]Putumayo!AG497</f>
        <v>0</v>
      </c>
      <c r="CT497" s="148">
        <f>+[2]Quindio!Q497</f>
        <v>0</v>
      </c>
      <c r="CU497" s="148">
        <f>+[2]Quindio!R497</f>
        <v>0</v>
      </c>
      <c r="CV497" s="148">
        <f>+[2]Quindio!AG497</f>
        <v>0</v>
      </c>
      <c r="CW497" s="148">
        <f>+[2]Risaralda!Q497</f>
        <v>0</v>
      </c>
      <c r="CX497" s="148">
        <f>+[2]Risaralda!R497</f>
        <v>0</v>
      </c>
      <c r="CY497" s="148">
        <f>+[2]Risaralda!AG497</f>
        <v>0</v>
      </c>
      <c r="CZ497" s="148">
        <f>+'[2]San Anadrés'!Q497</f>
        <v>0</v>
      </c>
      <c r="DA497" s="148">
        <f>+'[2]San Anadrés'!R497</f>
        <v>0</v>
      </c>
      <c r="DB497" s="148">
        <f>+'[2]San Anadrés'!AG497</f>
        <v>1</v>
      </c>
      <c r="DC497" s="148">
        <f>+[2]Santander!Q497</f>
        <v>0</v>
      </c>
      <c r="DD497" s="148">
        <f>+[2]Santander!R497</f>
        <v>0</v>
      </c>
      <c r="DE497" s="148">
        <f>+[2]Santander!AG497</f>
        <v>0</v>
      </c>
      <c r="DF497" s="148">
        <f>+[2]Sucre!Q497</f>
        <v>0</v>
      </c>
      <c r="DG497" s="148">
        <f>+[2]Sucre!R497</f>
        <v>0</v>
      </c>
      <c r="DH497" s="148">
        <f>+[2]Sucre!AG497</f>
        <v>0</v>
      </c>
      <c r="DI497" s="148">
        <f>+[2]Tolima!Q497</f>
        <v>0</v>
      </c>
      <c r="DJ497" s="148">
        <f>+[2]Tolima!R497</f>
        <v>0</v>
      </c>
      <c r="DK497" s="148">
        <f>+[2]Tolima!AG497</f>
        <v>0</v>
      </c>
      <c r="DL497" s="148">
        <f>+'[2]Valle del Cauca'!Q497</f>
        <v>0</v>
      </c>
      <c r="DM497" s="148">
        <f>+'[2]Valle del Cauca'!R497</f>
        <v>0</v>
      </c>
      <c r="DN497" s="148">
        <f>+'[2]Valle del Cauca'!AG497</f>
        <v>0</v>
      </c>
      <c r="DO497" s="148">
        <f>+[2]Vaupés!Q497</f>
        <v>0</v>
      </c>
      <c r="DP497" s="148">
        <f>+[2]Vaupés!R497</f>
        <v>0</v>
      </c>
      <c r="DQ497" s="148">
        <f>+[2]Vaupés!AG497</f>
        <v>0</v>
      </c>
      <c r="DR497" s="148">
        <f>+[2]Vichada!Q497</f>
        <v>0</v>
      </c>
      <c r="DS497" s="148">
        <f>+[2]Vichada!R497</f>
        <v>0</v>
      </c>
      <c r="DT497" s="148">
        <f>+[2]Vichada!AG497</f>
        <v>0</v>
      </c>
    </row>
    <row r="498" spans="1:124" ht="78.75" hidden="1" x14ac:dyDescent="0.25">
      <c r="A498" s="152" t="s">
        <v>718</v>
      </c>
      <c r="B498" s="149" t="str">
        <f t="shared" si="140"/>
        <v>5-0-18-15</v>
      </c>
      <c r="C498" s="192" t="s">
        <v>1347</v>
      </c>
      <c r="D498" s="88" t="s">
        <v>55</v>
      </c>
      <c r="E498" s="204" t="s">
        <v>56</v>
      </c>
      <c r="F498" s="192" t="s">
        <v>1595</v>
      </c>
      <c r="G498" s="204" t="s">
        <v>1854</v>
      </c>
      <c r="H498" s="135" t="s">
        <v>1645</v>
      </c>
      <c r="I498" s="192" t="s">
        <v>1873</v>
      </c>
      <c r="J498" s="243">
        <v>20000</v>
      </c>
      <c r="K498" s="135"/>
      <c r="L498" s="192" t="s">
        <v>1865</v>
      </c>
      <c r="M498" s="243"/>
      <c r="N498" s="192" t="s">
        <v>1647</v>
      </c>
      <c r="O498" s="192" t="s">
        <v>1601</v>
      </c>
      <c r="P498" s="150" t="s">
        <v>60</v>
      </c>
      <c r="Q498" s="69" t="e">
        <f t="shared" si="146"/>
        <v>#VALUE!</v>
      </c>
      <c r="R498" s="83" t="e">
        <f t="shared" si="144"/>
        <v>#DIV/0!</v>
      </c>
      <c r="S498" s="83">
        <f>+[2]Amazonas!S498+[2]Antioquia!S498+[2]Atantico!S498+[2]Arauca!S498+[2]Bolivar!S498+[2]Boyacá!S498+[2]Caldas!S498+[2]Caquetá!S498+[2]Casanare!S498+[2]Cauca!S498+[2]Cesar!S498+[2]Chocó!S498+[2]Córdoba!S498+[2]Cundinamarca!S498+[2]Guainía!S498+[2]Guaviare!S498+[2]Huila!S498+'[2]La Guajira'!S498+[2]Magdalena!S498+[2]Meta!S498+[2]Nariño!S498+'[2]Norte de Santander'!S498+[2]Putumayo!S498+[2]Quindio!S498+[2]Risaralda!S498+'[2]San Anadrés'!S498+[2]Santander!S498+[2]Sucre!S498+[2]Tolima!S498+'[2]Valle del Cauca'!S498+[2]Vaupés!S498+[2]Vichada!S498</f>
        <v>0</v>
      </c>
      <c r="T498" s="83">
        <f>+[2]Amazonas!T498+[2]Antioquia!T498+[2]Atantico!T498+[2]Arauca!T498+[2]Bolivar!T498+[2]Boyacá!T498+[2]Caldas!T498+[2]Caquetá!T498+[2]Casanare!T498+[2]Cauca!T498+[2]Cesar!T498+[2]Chocó!T498+[2]Córdoba!T498+[2]Cundinamarca!T498+[2]Guainía!T498+[2]Guaviare!T498+[2]Huila!T498+'[2]La Guajira'!T498+[2]Magdalena!T498+[2]Meta!T498+[2]Nariño!T498+'[2]Norte de Santander'!T498+[2]Putumayo!T498+[2]Quindio!T498+[2]Risaralda!T498+'[2]San Anadrés'!T498+[2]Santander!T498+[2]Sucre!T498+[2]Tolima!T498+'[2]Valle del Cauca'!T498+[2]Vaupés!T498+[2]Vichada!T498</f>
        <v>0</v>
      </c>
      <c r="U498" s="148" t="e">
        <f t="shared" si="147"/>
        <v>#VALUE!</v>
      </c>
      <c r="V498" s="148">
        <f t="shared" si="148"/>
        <v>0</v>
      </c>
      <c r="W498" s="148">
        <f>+'[2]Oficinas Nacionales'!Q498</f>
        <v>0</v>
      </c>
      <c r="X498" s="148">
        <f>+'[2]Oficinas Nacionales'!R498</f>
        <v>0</v>
      </c>
      <c r="Y498" s="148">
        <f>+'[2]Oficinas Nacionales'!AG498</f>
        <v>0</v>
      </c>
      <c r="Z498" s="148" t="e">
        <f t="shared" si="149"/>
        <v>#VALUE!</v>
      </c>
      <c r="AA498" s="148" t="e">
        <f t="shared" si="150"/>
        <v>#VALUE!</v>
      </c>
      <c r="AB498" s="148">
        <f t="shared" si="151"/>
        <v>0</v>
      </c>
      <c r="AC498" s="148">
        <f>+[2]Amazonas!Q498</f>
        <v>0</v>
      </c>
      <c r="AD498" s="148">
        <f>+[2]Amazonas!R498</f>
        <v>0</v>
      </c>
      <c r="AE498" s="148">
        <f>+[2]Amazonas!AG498</f>
        <v>0</v>
      </c>
      <c r="AF498" s="148">
        <f>+[2]Antioquia!Q498</f>
        <v>0</v>
      </c>
      <c r="AG498" s="148">
        <f>+[2]Antioquia!R498</f>
        <v>0</v>
      </c>
      <c r="AH498" s="148">
        <f>+[2]Antioquia!AG498</f>
        <v>0</v>
      </c>
      <c r="AI498" s="148">
        <f>+[2]Atantico!Q498</f>
        <v>100</v>
      </c>
      <c r="AJ498" s="148">
        <f>+[2]Atantico!R498</f>
        <v>100</v>
      </c>
      <c r="AK498" s="148">
        <f>+[2]Atantico!AG498</f>
        <v>0</v>
      </c>
      <c r="AL498" s="148">
        <f>+[2]Arauca!Q498</f>
        <v>0</v>
      </c>
      <c r="AM498" s="148">
        <f>+[2]Arauca!R498</f>
        <v>0</v>
      </c>
      <c r="AN498" s="148">
        <f>+[2]Arauca!AG498</f>
        <v>0</v>
      </c>
      <c r="AO498" s="148">
        <f>+[2]Bolivar!Q498</f>
        <v>0</v>
      </c>
      <c r="AP498" s="148">
        <f>+[2]Bolivar!R498</f>
        <v>0</v>
      </c>
      <c r="AQ498" s="148">
        <f>+[2]Bolivar!AG498</f>
        <v>0</v>
      </c>
      <c r="AR498" s="148">
        <f>+[2]Boyacá!Q498</f>
        <v>0</v>
      </c>
      <c r="AS498" s="148">
        <f>+[2]Boyacá!R498</f>
        <v>0</v>
      </c>
      <c r="AT498" s="148">
        <f>+[2]Boyacá!AG498</f>
        <v>0</v>
      </c>
      <c r="AU498" s="148">
        <f>+[2]Caldas!Q498</f>
        <v>0</v>
      </c>
      <c r="AV498" s="148">
        <f>+[2]Caldas!R498</f>
        <v>0</v>
      </c>
      <c r="AW498" s="148">
        <f>+[2]Caldas!AG498</f>
        <v>0</v>
      </c>
      <c r="AX498" s="148">
        <f>+[2]Caquetá!Q498</f>
        <v>0</v>
      </c>
      <c r="AY498" s="148">
        <f>+[2]Caquetá!R498</f>
        <v>0</v>
      </c>
      <c r="AZ498" s="148">
        <f>+[2]Caquetá!AG498</f>
        <v>0</v>
      </c>
      <c r="BA498" s="148">
        <f>+[2]Casanare!Q498</f>
        <v>0</v>
      </c>
      <c r="BB498" s="148">
        <f>+[2]Casanare!R498</f>
        <v>0</v>
      </c>
      <c r="BC498" s="148">
        <f>+[2]Casanare!AG498</f>
        <v>0</v>
      </c>
      <c r="BD498" s="148">
        <f>+[2]Cauca!Q498</f>
        <v>0</v>
      </c>
      <c r="BE498" s="148">
        <f>+[2]Cauca!R498</f>
        <v>0</v>
      </c>
      <c r="BF498" s="148">
        <f>+[2]Cauca!AG498</f>
        <v>0</v>
      </c>
      <c r="BG498" s="148">
        <f>+[2]Cesar!Q498</f>
        <v>0</v>
      </c>
      <c r="BH498" s="148">
        <f>+[2]Cesar!R498</f>
        <v>0</v>
      </c>
      <c r="BI498" s="148">
        <f>+[2]Cesar!AG498</f>
        <v>0</v>
      </c>
      <c r="BJ498" s="148">
        <f>+[2]Chocó!Q498</f>
        <v>0</v>
      </c>
      <c r="BK498" s="148">
        <f>+[2]Chocó!R498</f>
        <v>0</v>
      </c>
      <c r="BL498" s="148">
        <f>+[2]Chocó!AG498</f>
        <v>0</v>
      </c>
      <c r="BM498" s="148">
        <f>+[2]Córdoba!Q498</f>
        <v>0</v>
      </c>
      <c r="BN498" s="148">
        <f>+[2]Córdoba!R498</f>
        <v>0</v>
      </c>
      <c r="BO498" s="148">
        <f>+[2]Córdoba!AG498</f>
        <v>0</v>
      </c>
      <c r="BP498" s="148" t="str">
        <f>+[2]Cundinamarca!Q498</f>
        <v>NA</v>
      </c>
      <c r="BQ498" s="148" t="str">
        <f>+[2]Cundinamarca!R498</f>
        <v>NA</v>
      </c>
      <c r="BR498" s="148">
        <f>+[2]Cundinamarca!AG498</f>
        <v>0</v>
      </c>
      <c r="BS498" s="148">
        <f>+[2]Guainía!Q498</f>
        <v>0</v>
      </c>
      <c r="BT498" s="148">
        <f>+[2]Guainía!R498</f>
        <v>0</v>
      </c>
      <c r="BU498" s="148">
        <f>+[2]Guainía!AG498</f>
        <v>0</v>
      </c>
      <c r="BV498" s="148">
        <f>+[2]Guaviare!Q498</f>
        <v>0</v>
      </c>
      <c r="BW498" s="148">
        <f>+[2]Guaviare!R498</f>
        <v>0</v>
      </c>
      <c r="BX498" s="148">
        <f>+[2]Guaviare!AG498</f>
        <v>0</v>
      </c>
      <c r="BY498" s="148">
        <f>+[2]Huila!Q498</f>
        <v>0</v>
      </c>
      <c r="BZ498" s="148">
        <f>+[2]Huila!R498</f>
        <v>0</v>
      </c>
      <c r="CA498" s="148">
        <f>+[2]Huila!AG498</f>
        <v>0</v>
      </c>
      <c r="CB498" s="148">
        <f>+'[2]La Guajira'!Q498</f>
        <v>0</v>
      </c>
      <c r="CC498" s="148">
        <f>+'[2]La Guajira'!R498</f>
        <v>0</v>
      </c>
      <c r="CD498" s="148">
        <f>+'[2]La Guajira'!AG498</f>
        <v>0</v>
      </c>
      <c r="CE498" s="148">
        <f>+[2]Magdalena!Q498</f>
        <v>0</v>
      </c>
      <c r="CF498" s="148">
        <f>+[2]Magdalena!R498</f>
        <v>0</v>
      </c>
      <c r="CG498" s="148">
        <f>+[2]Magdalena!AG498</f>
        <v>0</v>
      </c>
      <c r="CH498" s="148">
        <f>+[2]Meta!Q498</f>
        <v>0</v>
      </c>
      <c r="CI498" s="148">
        <f>+[2]Meta!R498</f>
        <v>0</v>
      </c>
      <c r="CJ498" s="148">
        <f>+[2]Meta!AG498</f>
        <v>0</v>
      </c>
      <c r="CK498" s="148">
        <f>+[2]Nariño!Q498</f>
        <v>0</v>
      </c>
      <c r="CL498" s="148">
        <f>+[2]Nariño!R498</f>
        <v>0</v>
      </c>
      <c r="CM498" s="148">
        <f>+[2]Nariño!AG498</f>
        <v>0</v>
      </c>
      <c r="CN498" s="148">
        <f>+'[2]Norte de Santander'!Q498</f>
        <v>0</v>
      </c>
      <c r="CO498" s="148">
        <f>+'[2]Norte de Santander'!R498</f>
        <v>0</v>
      </c>
      <c r="CP498" s="148">
        <f>+'[2]Norte de Santander'!AG498</f>
        <v>0</v>
      </c>
      <c r="CQ498" s="148">
        <f>+[2]Putumayo!Q498</f>
        <v>0</v>
      </c>
      <c r="CR498" s="148">
        <f>+[2]Putumayo!R498</f>
        <v>0</v>
      </c>
      <c r="CS498" s="148">
        <f>+[2]Putumayo!AG498</f>
        <v>0</v>
      </c>
      <c r="CT498" s="148">
        <f>+[2]Quindio!Q498</f>
        <v>0</v>
      </c>
      <c r="CU498" s="148">
        <f>+[2]Quindio!R498</f>
        <v>0</v>
      </c>
      <c r="CV498" s="148">
        <f>+[2]Quindio!AG498</f>
        <v>0</v>
      </c>
      <c r="CW498" s="148">
        <f>+[2]Risaralda!Q498</f>
        <v>0</v>
      </c>
      <c r="CX498" s="148">
        <f>+[2]Risaralda!R498</f>
        <v>0</v>
      </c>
      <c r="CY498" s="148">
        <f>+[2]Risaralda!AG498</f>
        <v>0</v>
      </c>
      <c r="CZ498" s="148">
        <f>+'[2]San Anadrés'!Q498</f>
        <v>0</v>
      </c>
      <c r="DA498" s="148">
        <f>+'[2]San Anadrés'!R498</f>
        <v>0</v>
      </c>
      <c r="DB498" s="148">
        <f>+'[2]San Anadrés'!AG498</f>
        <v>0</v>
      </c>
      <c r="DC498" s="148">
        <f>+[2]Santander!Q498</f>
        <v>0</v>
      </c>
      <c r="DD498" s="148">
        <f>+[2]Santander!R498</f>
        <v>0</v>
      </c>
      <c r="DE498" s="148">
        <f>+[2]Santander!AG498</f>
        <v>0</v>
      </c>
      <c r="DF498" s="148">
        <f>+[2]Sucre!Q498</f>
        <v>0</v>
      </c>
      <c r="DG498" s="148">
        <f>+[2]Sucre!R498</f>
        <v>0</v>
      </c>
      <c r="DH498" s="148">
        <f>+[2]Sucre!AG498</f>
        <v>0</v>
      </c>
      <c r="DI498" s="148">
        <f>+[2]Tolima!Q498</f>
        <v>0</v>
      </c>
      <c r="DJ498" s="148">
        <f>+[2]Tolima!R498</f>
        <v>0</v>
      </c>
      <c r="DK498" s="148">
        <f>+[2]Tolima!AG498</f>
        <v>0</v>
      </c>
      <c r="DL498" s="148">
        <f>+'[2]Valle del Cauca'!Q498</f>
        <v>0</v>
      </c>
      <c r="DM498" s="148">
        <f>+'[2]Valle del Cauca'!R498</f>
        <v>0</v>
      </c>
      <c r="DN498" s="148">
        <f>+'[2]Valle del Cauca'!AG498</f>
        <v>0</v>
      </c>
      <c r="DO498" s="148">
        <f>+[2]Vaupés!Q498</f>
        <v>0</v>
      </c>
      <c r="DP498" s="148">
        <f>+[2]Vaupés!R498</f>
        <v>0</v>
      </c>
      <c r="DQ498" s="148">
        <f>+[2]Vaupés!AG498</f>
        <v>0</v>
      </c>
      <c r="DR498" s="148">
        <f>+[2]Vichada!Q498</f>
        <v>0</v>
      </c>
      <c r="DS498" s="148">
        <f>+[2]Vichada!R498</f>
        <v>0</v>
      </c>
      <c r="DT498" s="148">
        <f>+[2]Vichada!AG498</f>
        <v>0</v>
      </c>
    </row>
    <row r="499" spans="1:124" ht="33.75" hidden="1" x14ac:dyDescent="0.25">
      <c r="A499" s="152" t="s">
        <v>718</v>
      </c>
      <c r="B499" s="149" t="str">
        <f t="shared" si="140"/>
        <v>5-0-18-16</v>
      </c>
      <c r="C499" s="192" t="s">
        <v>1347</v>
      </c>
      <c r="D499" s="182" t="s">
        <v>55</v>
      </c>
      <c r="E499" s="204" t="s">
        <v>56</v>
      </c>
      <c r="F499" s="192" t="s">
        <v>1595</v>
      </c>
      <c r="G499" s="204" t="s">
        <v>1854</v>
      </c>
      <c r="H499" s="135" t="s">
        <v>1648</v>
      </c>
      <c r="I499" s="192" t="s">
        <v>1649</v>
      </c>
      <c r="J499" s="243">
        <v>1200</v>
      </c>
      <c r="K499" s="135"/>
      <c r="L499" s="192" t="s">
        <v>1865</v>
      </c>
      <c r="M499" s="243">
        <v>1000</v>
      </c>
      <c r="N499" s="192" t="s">
        <v>1647</v>
      </c>
      <c r="O499" s="192" t="s">
        <v>1601</v>
      </c>
      <c r="P499" s="150" t="s">
        <v>60</v>
      </c>
      <c r="Q499" s="69" t="e">
        <f t="shared" si="146"/>
        <v>#VALUE!</v>
      </c>
      <c r="R499" s="83" t="e">
        <f t="shared" si="144"/>
        <v>#DIV/0!</v>
      </c>
      <c r="S499" s="83">
        <f>+[2]Amazonas!S499+[2]Antioquia!S499+[2]Atantico!S499+[2]Arauca!S499+[2]Bolivar!S499+[2]Boyacá!S499+[2]Caldas!S499+[2]Caquetá!S499+[2]Casanare!S499+[2]Cauca!S499+[2]Cesar!S499+[2]Chocó!S499+[2]Córdoba!S499+[2]Cundinamarca!S499+[2]Guainía!S499+[2]Guaviare!S499+[2]Huila!S499+'[2]La Guajira'!S499+[2]Magdalena!S499+[2]Meta!S499+[2]Nariño!S499+'[2]Norte de Santander'!S499+[2]Putumayo!S499+[2]Quindio!S499+[2]Risaralda!S499+'[2]San Anadrés'!S499+[2]Santander!S499+[2]Sucre!S499+[2]Tolima!S499+'[2]Valle del Cauca'!S499+[2]Vaupés!S499+[2]Vichada!S499</f>
        <v>0</v>
      </c>
      <c r="T499" s="83">
        <f>+[2]Amazonas!T499+[2]Antioquia!T499+[2]Atantico!T499+[2]Arauca!T499+[2]Bolivar!T499+[2]Boyacá!T499+[2]Caldas!T499+[2]Caquetá!T499+[2]Casanare!T499+[2]Cauca!T499+[2]Cesar!T499+[2]Chocó!T499+[2]Córdoba!T499+[2]Cundinamarca!T499+[2]Guainía!T499+[2]Guaviare!T499+[2]Huila!T499+'[2]La Guajira'!T499+[2]Magdalena!T499+[2]Meta!T499+[2]Nariño!T499+'[2]Norte de Santander'!T499+[2]Putumayo!T499+[2]Quindio!T499+[2]Risaralda!T499+'[2]San Anadrés'!T499+[2]Santander!T499+[2]Sucre!T499+[2]Tolima!T499+'[2]Valle del Cauca'!T499+[2]Vaupés!T499+[2]Vichada!T499</f>
        <v>0</v>
      </c>
      <c r="U499" s="148" t="e">
        <f t="shared" si="147"/>
        <v>#VALUE!</v>
      </c>
      <c r="V499" s="148">
        <f t="shared" si="148"/>
        <v>1</v>
      </c>
      <c r="W499" s="148">
        <f>+'[2]Oficinas Nacionales'!Q499</f>
        <v>0</v>
      </c>
      <c r="X499" s="148">
        <f>+'[2]Oficinas Nacionales'!R499</f>
        <v>0</v>
      </c>
      <c r="Y499" s="148">
        <f>+'[2]Oficinas Nacionales'!AG499</f>
        <v>0</v>
      </c>
      <c r="Z499" s="148" t="e">
        <f t="shared" si="149"/>
        <v>#VALUE!</v>
      </c>
      <c r="AA499" s="148" t="e">
        <f t="shared" si="150"/>
        <v>#VALUE!</v>
      </c>
      <c r="AB499" s="148">
        <f t="shared" si="151"/>
        <v>1</v>
      </c>
      <c r="AC499" s="148">
        <f>+[2]Amazonas!Q499</f>
        <v>0</v>
      </c>
      <c r="AD499" s="148">
        <f>+[2]Amazonas!R499</f>
        <v>0</v>
      </c>
      <c r="AE499" s="148">
        <f>+[2]Amazonas!AG499</f>
        <v>0</v>
      </c>
      <c r="AF499" s="148">
        <f>+[2]Antioquia!Q499</f>
        <v>0</v>
      </c>
      <c r="AG499" s="148">
        <f>+[2]Antioquia!R499</f>
        <v>0</v>
      </c>
      <c r="AH499" s="148">
        <f>+[2]Antioquia!AG499</f>
        <v>0</v>
      </c>
      <c r="AI499" s="148">
        <f>+[2]Atantico!Q499</f>
        <v>0</v>
      </c>
      <c r="AJ499" s="148">
        <f>+[2]Atantico!R499</f>
        <v>0</v>
      </c>
      <c r="AK499" s="148">
        <f>+[2]Atantico!AG499</f>
        <v>0</v>
      </c>
      <c r="AL499" s="148">
        <f>+[2]Arauca!Q499</f>
        <v>0</v>
      </c>
      <c r="AM499" s="148">
        <f>+[2]Arauca!R499</f>
        <v>0</v>
      </c>
      <c r="AN499" s="148">
        <f>+[2]Arauca!AG499</f>
        <v>0</v>
      </c>
      <c r="AO499" s="148">
        <f>+[2]Bolivar!Q499</f>
        <v>0</v>
      </c>
      <c r="AP499" s="148">
        <f>+[2]Bolivar!R499</f>
        <v>0</v>
      </c>
      <c r="AQ499" s="148">
        <f>+[2]Bolivar!AG499</f>
        <v>0</v>
      </c>
      <c r="AR499" s="148">
        <f>+[2]Boyacá!Q499</f>
        <v>0</v>
      </c>
      <c r="AS499" s="148">
        <f>+[2]Boyacá!R499</f>
        <v>0</v>
      </c>
      <c r="AT499" s="148">
        <f>+[2]Boyacá!AG499</f>
        <v>0</v>
      </c>
      <c r="AU499" s="148">
        <f>+[2]Caldas!Q499</f>
        <v>0</v>
      </c>
      <c r="AV499" s="148">
        <f>+[2]Caldas!R499</f>
        <v>0</v>
      </c>
      <c r="AW499" s="148">
        <f>+[2]Caldas!AG499</f>
        <v>0</v>
      </c>
      <c r="AX499" s="148">
        <f>+[2]Caquetá!Q499</f>
        <v>0</v>
      </c>
      <c r="AY499" s="148">
        <f>+[2]Caquetá!R499</f>
        <v>0</v>
      </c>
      <c r="AZ499" s="148">
        <f>+[2]Caquetá!AG499</f>
        <v>0</v>
      </c>
      <c r="BA499" s="148">
        <f>+[2]Casanare!Q499</f>
        <v>0</v>
      </c>
      <c r="BB499" s="148">
        <f>+[2]Casanare!R499</f>
        <v>0</v>
      </c>
      <c r="BC499" s="148">
        <f>+[2]Casanare!AG499</f>
        <v>0</v>
      </c>
      <c r="BD499" s="148">
        <f>+[2]Cauca!Q499</f>
        <v>0</v>
      </c>
      <c r="BE499" s="148">
        <f>+[2]Cauca!R499</f>
        <v>0</v>
      </c>
      <c r="BF499" s="148">
        <f>+[2]Cauca!AG499</f>
        <v>0</v>
      </c>
      <c r="BG499" s="148">
        <f>+[2]Cesar!Q499</f>
        <v>0</v>
      </c>
      <c r="BH499" s="148">
        <f>+[2]Cesar!R499</f>
        <v>0</v>
      </c>
      <c r="BI499" s="148">
        <f>+[2]Cesar!AG499</f>
        <v>0</v>
      </c>
      <c r="BJ499" s="148">
        <f>+[2]Chocó!Q499</f>
        <v>0</v>
      </c>
      <c r="BK499" s="148">
        <f>+[2]Chocó!R499</f>
        <v>0</v>
      </c>
      <c r="BL499" s="148">
        <f>+[2]Chocó!AG499</f>
        <v>0</v>
      </c>
      <c r="BM499" s="148">
        <f>+[2]Córdoba!Q499</f>
        <v>0</v>
      </c>
      <c r="BN499" s="148">
        <f>+[2]Córdoba!R499</f>
        <v>0</v>
      </c>
      <c r="BO499" s="148">
        <f>+[2]Córdoba!AG499</f>
        <v>0</v>
      </c>
      <c r="BP499" s="148" t="str">
        <f>+[2]Cundinamarca!Q499</f>
        <v>NA</v>
      </c>
      <c r="BQ499" s="148" t="str">
        <f>+[2]Cundinamarca!R499</f>
        <v>NA</v>
      </c>
      <c r="BR499" s="148">
        <f>+[2]Cundinamarca!AG499</f>
        <v>0</v>
      </c>
      <c r="BS499" s="148">
        <f>+[2]Guainía!Q499</f>
        <v>0</v>
      </c>
      <c r="BT499" s="148">
        <f>+[2]Guainía!R499</f>
        <v>0</v>
      </c>
      <c r="BU499" s="148">
        <f>+[2]Guainía!AG499</f>
        <v>0</v>
      </c>
      <c r="BV499" s="148">
        <f>+[2]Guaviare!Q499</f>
        <v>0</v>
      </c>
      <c r="BW499" s="148">
        <f>+[2]Guaviare!R499</f>
        <v>0</v>
      </c>
      <c r="BX499" s="148">
        <f>+[2]Guaviare!AG499</f>
        <v>0</v>
      </c>
      <c r="BY499" s="148">
        <f>+[2]Huila!Q499</f>
        <v>0</v>
      </c>
      <c r="BZ499" s="148">
        <f>+[2]Huila!R499</f>
        <v>0</v>
      </c>
      <c r="CA499" s="148">
        <f>+[2]Huila!AG499</f>
        <v>0</v>
      </c>
      <c r="CB499" s="148">
        <f>+'[2]La Guajira'!Q499</f>
        <v>0</v>
      </c>
      <c r="CC499" s="148">
        <f>+'[2]La Guajira'!R499</f>
        <v>0</v>
      </c>
      <c r="CD499" s="148">
        <f>+'[2]La Guajira'!AG499</f>
        <v>0</v>
      </c>
      <c r="CE499" s="148">
        <f>+[2]Magdalena!Q499</f>
        <v>0</v>
      </c>
      <c r="CF499" s="148">
        <f>+[2]Magdalena!R499</f>
        <v>0</v>
      </c>
      <c r="CG499" s="148">
        <f>+[2]Magdalena!AG499</f>
        <v>0</v>
      </c>
      <c r="CH499" s="148">
        <f>+[2]Meta!Q499</f>
        <v>0</v>
      </c>
      <c r="CI499" s="148">
        <f>+[2]Meta!R499</f>
        <v>0</v>
      </c>
      <c r="CJ499" s="148">
        <f>+[2]Meta!AG499</f>
        <v>0</v>
      </c>
      <c r="CK499" s="148">
        <f>+[2]Nariño!Q499</f>
        <v>0</v>
      </c>
      <c r="CL499" s="148">
        <f>+[2]Nariño!R499</f>
        <v>0</v>
      </c>
      <c r="CM499" s="148">
        <f>+[2]Nariño!AG499</f>
        <v>0</v>
      </c>
      <c r="CN499" s="148">
        <f>+'[2]Norte de Santander'!Q499</f>
        <v>0</v>
      </c>
      <c r="CO499" s="148">
        <f>+'[2]Norte de Santander'!R499</f>
        <v>0</v>
      </c>
      <c r="CP499" s="148">
        <f>+'[2]Norte de Santander'!AG499</f>
        <v>0</v>
      </c>
      <c r="CQ499" s="148">
        <f>+[2]Putumayo!Q499</f>
        <v>0</v>
      </c>
      <c r="CR499" s="148">
        <f>+[2]Putumayo!R499</f>
        <v>0</v>
      </c>
      <c r="CS499" s="148">
        <f>+[2]Putumayo!AG499</f>
        <v>0</v>
      </c>
      <c r="CT499" s="148">
        <f>+[2]Quindio!Q499</f>
        <v>0</v>
      </c>
      <c r="CU499" s="148">
        <f>+[2]Quindio!R499</f>
        <v>0</v>
      </c>
      <c r="CV499" s="148">
        <f>+[2]Quindio!AG499</f>
        <v>0</v>
      </c>
      <c r="CW499" s="148">
        <f>+[2]Risaralda!Q499</f>
        <v>0</v>
      </c>
      <c r="CX499" s="148">
        <f>+[2]Risaralda!R499</f>
        <v>0</v>
      </c>
      <c r="CY499" s="148">
        <f>+[2]Risaralda!AG499</f>
        <v>0</v>
      </c>
      <c r="CZ499" s="148">
        <f>+'[2]San Anadrés'!Q499</f>
        <v>0</v>
      </c>
      <c r="DA499" s="148">
        <f>+'[2]San Anadrés'!R499</f>
        <v>0</v>
      </c>
      <c r="DB499" s="148">
        <f>+'[2]San Anadrés'!AG499</f>
        <v>1</v>
      </c>
      <c r="DC499" s="148">
        <f>+[2]Santander!Q499</f>
        <v>0</v>
      </c>
      <c r="DD499" s="148">
        <f>+[2]Santander!R499</f>
        <v>0</v>
      </c>
      <c r="DE499" s="148">
        <f>+[2]Santander!AG499</f>
        <v>0</v>
      </c>
      <c r="DF499" s="148">
        <f>+[2]Sucre!Q499</f>
        <v>0</v>
      </c>
      <c r="DG499" s="148">
        <f>+[2]Sucre!R499</f>
        <v>0</v>
      </c>
      <c r="DH499" s="148">
        <f>+[2]Sucre!AG499</f>
        <v>0</v>
      </c>
      <c r="DI499" s="148">
        <f>+[2]Tolima!Q499</f>
        <v>0</v>
      </c>
      <c r="DJ499" s="148">
        <f>+[2]Tolima!R499</f>
        <v>0</v>
      </c>
      <c r="DK499" s="148">
        <f>+[2]Tolima!AG499</f>
        <v>0</v>
      </c>
      <c r="DL499" s="148">
        <f>+'[2]Valle del Cauca'!Q499</f>
        <v>0</v>
      </c>
      <c r="DM499" s="148">
        <f>+'[2]Valle del Cauca'!R499</f>
        <v>0</v>
      </c>
      <c r="DN499" s="148">
        <f>+'[2]Valle del Cauca'!AG499</f>
        <v>0</v>
      </c>
      <c r="DO499" s="148">
        <f>+[2]Vaupés!Q499</f>
        <v>0</v>
      </c>
      <c r="DP499" s="148">
        <f>+[2]Vaupés!R499</f>
        <v>0</v>
      </c>
      <c r="DQ499" s="148">
        <f>+[2]Vaupés!AG499</f>
        <v>0</v>
      </c>
      <c r="DR499" s="148">
        <f>+[2]Vichada!Q499</f>
        <v>0</v>
      </c>
      <c r="DS499" s="148">
        <f>+[2]Vichada!R499</f>
        <v>0</v>
      </c>
      <c r="DT499" s="148">
        <f>+[2]Vichada!AG499</f>
        <v>0</v>
      </c>
    </row>
    <row r="500" spans="1:124" ht="33.75" hidden="1" x14ac:dyDescent="0.25">
      <c r="A500" s="152" t="s">
        <v>718</v>
      </c>
      <c r="B500" s="149" t="str">
        <f t="shared" si="140"/>
        <v>5-0-18-17</v>
      </c>
      <c r="C500" s="192" t="s">
        <v>1347</v>
      </c>
      <c r="D500" s="182" t="s">
        <v>55</v>
      </c>
      <c r="E500" s="204" t="s">
        <v>56</v>
      </c>
      <c r="F500" s="192" t="s">
        <v>1595</v>
      </c>
      <c r="G500" s="204" t="s">
        <v>1854</v>
      </c>
      <c r="H500" s="135" t="s">
        <v>1650</v>
      </c>
      <c r="I500" s="279" t="s">
        <v>1874</v>
      </c>
      <c r="J500" s="243">
        <v>550000</v>
      </c>
      <c r="K500" s="135"/>
      <c r="L500" s="279" t="s">
        <v>1865</v>
      </c>
      <c r="M500" s="243"/>
      <c r="N500" s="204" t="s">
        <v>1647</v>
      </c>
      <c r="O500" s="192" t="s">
        <v>1601</v>
      </c>
      <c r="P500" s="150" t="s">
        <v>60</v>
      </c>
      <c r="Q500" s="69"/>
      <c r="R500" s="83"/>
      <c r="S500" s="83"/>
      <c r="T500" s="83"/>
      <c r="U500" s="148"/>
      <c r="V500" s="148"/>
      <c r="W500" s="148"/>
      <c r="X500" s="148"/>
      <c r="Y500" s="148"/>
      <c r="Z500" s="148"/>
      <c r="AA500" s="148"/>
      <c r="AB500" s="148"/>
      <c r="AC500" s="148"/>
      <c r="AD500" s="148"/>
      <c r="AE500" s="148"/>
      <c r="AF500" s="148"/>
      <c r="AG500" s="148"/>
      <c r="AH500" s="148"/>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c r="BI500" s="148"/>
      <c r="BJ500" s="148"/>
      <c r="BK500" s="148"/>
      <c r="BL500" s="148"/>
      <c r="BM500" s="148"/>
      <c r="BN500" s="148"/>
      <c r="BO500" s="148"/>
      <c r="BP500" s="148"/>
      <c r="BQ500" s="148"/>
      <c r="BR500" s="148"/>
      <c r="BS500" s="148"/>
      <c r="BT500" s="148"/>
      <c r="BU500" s="148"/>
      <c r="BV500" s="148"/>
      <c r="BW500" s="148"/>
      <c r="BX500" s="148"/>
      <c r="BY500" s="148"/>
      <c r="BZ500" s="148"/>
      <c r="CA500" s="148"/>
      <c r="CB500" s="148"/>
      <c r="CC500" s="148"/>
      <c r="CD500" s="148"/>
      <c r="CE500" s="148"/>
      <c r="CF500" s="148"/>
      <c r="CG500" s="148"/>
      <c r="CH500" s="148"/>
      <c r="CI500" s="148"/>
      <c r="CJ500" s="148"/>
      <c r="CK500" s="148"/>
      <c r="CL500" s="148"/>
      <c r="CM500" s="148"/>
      <c r="CN500" s="148"/>
      <c r="CO500" s="148"/>
      <c r="CP500" s="148"/>
      <c r="CQ500" s="148"/>
      <c r="CR500" s="148"/>
      <c r="CS500" s="148"/>
      <c r="CT500" s="148"/>
      <c r="CU500" s="148"/>
      <c r="CV500" s="148"/>
      <c r="CW500" s="148"/>
      <c r="CX500" s="148"/>
      <c r="CY500" s="148"/>
      <c r="CZ500" s="148"/>
      <c r="DA500" s="148"/>
      <c r="DB500" s="148"/>
      <c r="DC500" s="148"/>
      <c r="DD500" s="148"/>
      <c r="DE500" s="148"/>
      <c r="DF500" s="148"/>
      <c r="DG500" s="148"/>
      <c r="DH500" s="148"/>
      <c r="DI500" s="148"/>
      <c r="DJ500" s="148"/>
      <c r="DK500" s="148"/>
      <c r="DL500" s="148"/>
      <c r="DM500" s="148"/>
      <c r="DN500" s="148"/>
      <c r="DO500" s="148"/>
      <c r="DP500" s="148"/>
      <c r="DQ500" s="148"/>
      <c r="DR500" s="148"/>
      <c r="DS500" s="148"/>
      <c r="DT500" s="148"/>
    </row>
    <row r="501" spans="1:124" ht="33.75" hidden="1" x14ac:dyDescent="0.25">
      <c r="A501" s="152" t="s">
        <v>718</v>
      </c>
      <c r="B501" s="143" t="str">
        <f t="shared" si="140"/>
        <v>5-0-20</v>
      </c>
      <c r="C501" s="142" t="s">
        <v>1347</v>
      </c>
      <c r="D501" s="1" t="s">
        <v>55</v>
      </c>
      <c r="E501" s="1" t="s">
        <v>56</v>
      </c>
      <c r="F501" s="1" t="s">
        <v>1652</v>
      </c>
      <c r="G501" s="212" t="s">
        <v>1653</v>
      </c>
      <c r="H501" s="143" t="s">
        <v>1654</v>
      </c>
      <c r="I501" s="146" t="s">
        <v>9</v>
      </c>
      <c r="J501" s="154"/>
      <c r="K501" s="4"/>
      <c r="L501" s="146"/>
      <c r="M501" s="154"/>
      <c r="N501" s="146"/>
      <c r="O501" s="146"/>
      <c r="P501" s="146"/>
      <c r="Q501" s="143"/>
      <c r="R501" s="147"/>
      <c r="S501" s="147"/>
      <c r="T501" s="147"/>
      <c r="U501" s="147"/>
      <c r="V501" s="147"/>
      <c r="W501" s="147"/>
      <c r="X501" s="147"/>
      <c r="Y501" s="147"/>
      <c r="Z501" s="136"/>
      <c r="AA501" s="136"/>
      <c r="AB501" s="136"/>
      <c r="AC501" s="147"/>
      <c r="AD501" s="147"/>
      <c r="AE501" s="147"/>
      <c r="AF501" s="147"/>
      <c r="AG501" s="147"/>
      <c r="AH501" s="147"/>
      <c r="AI501" s="147"/>
      <c r="AJ501" s="147"/>
      <c r="AK501" s="147"/>
      <c r="AL501" s="147"/>
      <c r="AM501" s="147"/>
      <c r="AN501" s="147"/>
      <c r="AO501" s="147"/>
      <c r="AP501" s="147"/>
      <c r="AQ501" s="147"/>
      <c r="AR501" s="147"/>
      <c r="AS501" s="147"/>
      <c r="AT501" s="147"/>
      <c r="AU501" s="147"/>
      <c r="AV501" s="147"/>
      <c r="AW501" s="147"/>
      <c r="AX501" s="147"/>
      <c r="AY501" s="147"/>
      <c r="AZ501" s="147"/>
      <c r="BA501" s="143"/>
      <c r="BB501" s="143"/>
      <c r="BC501" s="147"/>
      <c r="BD501" s="143"/>
      <c r="BE501" s="143"/>
      <c r="BF501" s="147"/>
      <c r="BG501" s="143"/>
      <c r="BH501" s="143"/>
      <c r="BI501" s="147"/>
      <c r="BJ501" s="143"/>
      <c r="BK501" s="143"/>
      <c r="BL501" s="147"/>
      <c r="BM501" s="147"/>
      <c r="BN501" s="147"/>
      <c r="BO501" s="147"/>
      <c r="BP501" s="143"/>
      <c r="BQ501" s="143"/>
      <c r="BR501" s="147"/>
      <c r="BS501" s="147"/>
      <c r="BT501" s="147"/>
      <c r="BU501" s="147"/>
      <c r="BV501" s="147"/>
      <c r="BW501" s="147"/>
      <c r="BX501" s="147"/>
      <c r="BY501" s="143"/>
      <c r="BZ501" s="143"/>
      <c r="CA501" s="147"/>
      <c r="CB501" s="143"/>
      <c r="CC501" s="143"/>
      <c r="CD501" s="147"/>
      <c r="CE501" s="143"/>
      <c r="CF501" s="143"/>
      <c r="CG501" s="147"/>
      <c r="CH501" s="143"/>
      <c r="CI501" s="143"/>
      <c r="CJ501" s="147"/>
      <c r="CK501" s="143"/>
      <c r="CL501" s="143"/>
      <c r="CM501" s="147"/>
      <c r="CN501" s="147"/>
      <c r="CO501" s="147"/>
      <c r="CP501" s="147"/>
      <c r="CQ501" s="143"/>
      <c r="CR501" s="143"/>
      <c r="CS501" s="147"/>
      <c r="CT501" s="143"/>
      <c r="CU501" s="143"/>
      <c r="CV501" s="147"/>
      <c r="CW501" s="143"/>
      <c r="CX501" s="143"/>
      <c r="CY501" s="147"/>
      <c r="CZ501" s="143"/>
      <c r="DA501" s="143"/>
      <c r="DB501" s="147"/>
      <c r="DC501" s="143"/>
      <c r="DD501" s="143"/>
      <c r="DE501" s="147"/>
      <c r="DF501" s="143"/>
      <c r="DG501" s="143"/>
      <c r="DH501" s="147"/>
      <c r="DI501" s="147"/>
      <c r="DJ501" s="147"/>
      <c r="DK501" s="147"/>
      <c r="DL501" s="143"/>
      <c r="DM501" s="143"/>
      <c r="DN501" s="147"/>
      <c r="DO501" s="143"/>
      <c r="DP501" s="143"/>
      <c r="DQ501" s="147"/>
      <c r="DR501" s="143"/>
      <c r="DS501" s="143"/>
      <c r="DT501" s="147"/>
    </row>
    <row r="502" spans="1:124" ht="56.25" hidden="1" x14ac:dyDescent="0.25">
      <c r="A502" s="152" t="s">
        <v>718</v>
      </c>
      <c r="B502" s="149" t="str">
        <f t="shared" si="140"/>
        <v>5-0-20-1</v>
      </c>
      <c r="C502" s="182" t="s">
        <v>1347</v>
      </c>
      <c r="D502" s="88" t="s">
        <v>55</v>
      </c>
      <c r="E502" s="88" t="s">
        <v>56</v>
      </c>
      <c r="F502" s="88" t="s">
        <v>1652</v>
      </c>
      <c r="G502" s="88" t="s">
        <v>1653</v>
      </c>
      <c r="H502" s="282" t="s">
        <v>1655</v>
      </c>
      <c r="I502" s="182" t="s">
        <v>1875</v>
      </c>
      <c r="J502" s="139"/>
      <c r="K502" s="144"/>
      <c r="L502" s="182" t="s">
        <v>1876</v>
      </c>
      <c r="M502" s="139"/>
      <c r="N502" s="182"/>
      <c r="O502" s="192" t="s">
        <v>57</v>
      </c>
      <c r="P502" s="192" t="s">
        <v>60</v>
      </c>
      <c r="Q502" s="69" t="e">
        <f t="shared" ref="Q502:Q504" si="152">V502/U502*100</f>
        <v>#VALUE!</v>
      </c>
      <c r="R502" s="83" t="e">
        <f t="shared" si="144"/>
        <v>#DIV/0!</v>
      </c>
      <c r="S502" s="83">
        <f>+[2]Amazonas!S502+[2]Antioquia!S502+[2]Atantico!S502+[2]Arauca!S502+[2]Bolivar!S502+[2]Boyacá!S502+[2]Caldas!S502+[2]Caquetá!S502+[2]Casanare!S502+[2]Cauca!S502+[2]Cesar!S502+[2]Chocó!S502+[2]Córdoba!S502+[2]Cundinamarca!S502+[2]Guainía!S502+[2]Guaviare!S502+[2]Huila!S502+'[2]La Guajira'!S502+[2]Magdalena!S502+[2]Meta!S502+[2]Nariño!S502+'[2]Norte de Santander'!S502+[2]Putumayo!S502+[2]Quindio!S502+[2]Risaralda!S502+'[2]San Anadrés'!S502+[2]Santander!S502+[2]Sucre!S502+[2]Tolima!S502+'[2]Valle del Cauca'!S502+[2]Vaupés!S502+[2]Vichada!S502</f>
        <v>0</v>
      </c>
      <c r="T502" s="83">
        <f>+[2]Amazonas!T502+[2]Antioquia!T502+[2]Atantico!T502+[2]Arauca!T502+[2]Bolivar!T502+[2]Boyacá!T502+[2]Caldas!T502+[2]Caquetá!T502+[2]Casanare!T502+[2]Cauca!T502+[2]Cesar!T502+[2]Chocó!T502+[2]Córdoba!T502+[2]Cundinamarca!T502+[2]Guainía!T502+[2]Guaviare!T502+[2]Huila!T502+'[2]La Guajira'!T502+[2]Magdalena!T502+[2]Meta!T502+[2]Nariño!T502+'[2]Norte de Santander'!T502+[2]Putumayo!T502+[2]Quindio!T502+[2]Risaralda!T502+'[2]San Anadrés'!T502+[2]Santander!T502+[2]Sucre!T502+[2]Tolima!T502+'[2]Valle del Cauca'!T502+[2]Vaupés!T502+[2]Vichada!T502</f>
        <v>0</v>
      </c>
      <c r="U502" s="148" t="e">
        <f>W502+Z502</f>
        <v>#VALUE!</v>
      </c>
      <c r="V502" s="148">
        <f>Y502+AB502</f>
        <v>0</v>
      </c>
      <c r="W502" s="148">
        <f>+'[2]Oficinas Nacionales'!Q502</f>
        <v>0</v>
      </c>
      <c r="X502" s="148">
        <f>+'[2]Oficinas Nacionales'!R502</f>
        <v>0</v>
      </c>
      <c r="Y502" s="148">
        <f>+'[2]Oficinas Nacionales'!AG502</f>
        <v>0</v>
      </c>
      <c r="Z502" s="148" t="e">
        <f>+AC502+AF502+AI502+AL502+AO502+AR502+AU502+AX502+BA502+BD502+BG502+BJ502+BM502+BP502+BS502+BV502+BY502+CB502+CE502+CH502+CK502+CN502+CQ502+CT502+CW502+CZ502+DC502+DF502+DI502+DL502+DO502+DR502</f>
        <v>#VALUE!</v>
      </c>
      <c r="AA502" s="148" t="e">
        <f>+AD502+AG502+AK502+AM502+AP502+AS502+AV502+AY502+BB502+BE502+BH502+BK502+BN502+BQ502+BT502+BW502+BZ502+CC502+CF502+CI502+CL502+CO502+CR502+CU502+CX502+DA502+DD502+DG502+DJ502+DM502+DP502+DS502</f>
        <v>#VALUE!</v>
      </c>
      <c r="AB502" s="148">
        <f>+AE502+AH502+AK502+AN502+AQ502+AT502+AW502+AZ502+BC502+BF502+BI502+BL502+BO502+BR502+BU502+BX502+CA502+CD502+CG502+CJ502+CM502+CP502+CS502+CV502+CY502+DB502+DE502+DH502+DK502+DN502+DQ502+DT502</f>
        <v>0</v>
      </c>
      <c r="AC502" s="148">
        <f>+[2]Amazonas!Q502</f>
        <v>0</v>
      </c>
      <c r="AD502" s="148">
        <f>+[2]Amazonas!R502</f>
        <v>0</v>
      </c>
      <c r="AE502" s="148">
        <f>+[2]Amazonas!AG502</f>
        <v>0</v>
      </c>
      <c r="AF502" s="148">
        <f>+[2]Antioquia!Q502</f>
        <v>0</v>
      </c>
      <c r="AG502" s="148">
        <f>+[2]Antioquia!R502</f>
        <v>0</v>
      </c>
      <c r="AH502" s="148">
        <f>+[2]Antioquia!AG502</f>
        <v>0</v>
      </c>
      <c r="AI502" s="148">
        <f>+[2]Atantico!Q502</f>
        <v>0</v>
      </c>
      <c r="AJ502" s="148">
        <f>+[2]Atantico!R502</f>
        <v>0</v>
      </c>
      <c r="AK502" s="148">
        <f>+[2]Atantico!AG502</f>
        <v>0</v>
      </c>
      <c r="AL502" s="148">
        <f>+[2]Arauca!Q502</f>
        <v>0</v>
      </c>
      <c r="AM502" s="148">
        <f>+[2]Arauca!R502</f>
        <v>0</v>
      </c>
      <c r="AN502" s="148">
        <f>+[2]Arauca!AG502</f>
        <v>0</v>
      </c>
      <c r="AO502" s="148">
        <f>+[2]Bolivar!Q502</f>
        <v>0</v>
      </c>
      <c r="AP502" s="148">
        <f>+[2]Bolivar!R502</f>
        <v>0</v>
      </c>
      <c r="AQ502" s="148">
        <f>+[2]Bolivar!AG502</f>
        <v>0</v>
      </c>
      <c r="AR502" s="148">
        <f>+[2]Boyacá!Q502</f>
        <v>0</v>
      </c>
      <c r="AS502" s="148">
        <f>+[2]Boyacá!R502</f>
        <v>0</v>
      </c>
      <c r="AT502" s="148">
        <f>+[2]Boyacá!AG502</f>
        <v>0</v>
      </c>
      <c r="AU502" s="148">
        <f>+[2]Caldas!Q502</f>
        <v>0</v>
      </c>
      <c r="AV502" s="148">
        <f>+[2]Caldas!R502</f>
        <v>0</v>
      </c>
      <c r="AW502" s="148">
        <f>+[2]Caldas!AG502</f>
        <v>0</v>
      </c>
      <c r="AX502" s="148">
        <f>+[2]Caquetá!Q502</f>
        <v>0</v>
      </c>
      <c r="AY502" s="148">
        <f>+[2]Caquetá!R502</f>
        <v>0</v>
      </c>
      <c r="AZ502" s="148">
        <f>+[2]Caquetá!AG502</f>
        <v>0</v>
      </c>
      <c r="BA502" s="148">
        <f>+[2]Casanare!Q502</f>
        <v>0</v>
      </c>
      <c r="BB502" s="148">
        <f>+[2]Casanare!R502</f>
        <v>0</v>
      </c>
      <c r="BC502" s="148">
        <f>+[2]Casanare!AG502</f>
        <v>0</v>
      </c>
      <c r="BD502" s="148">
        <f>+[2]Cauca!Q502</f>
        <v>0</v>
      </c>
      <c r="BE502" s="148">
        <f>+[2]Cauca!R502</f>
        <v>0</v>
      </c>
      <c r="BF502" s="148">
        <f>+[2]Cauca!AG502</f>
        <v>0</v>
      </c>
      <c r="BG502" s="148">
        <f>+[2]Cesar!Q502</f>
        <v>0</v>
      </c>
      <c r="BH502" s="148">
        <f>+[2]Cesar!R502</f>
        <v>0</v>
      </c>
      <c r="BI502" s="148">
        <f>+[2]Cesar!AG502</f>
        <v>0</v>
      </c>
      <c r="BJ502" s="148">
        <f>+[2]Chocó!Q502</f>
        <v>0</v>
      </c>
      <c r="BK502" s="148">
        <f>+[2]Chocó!R502</f>
        <v>0</v>
      </c>
      <c r="BL502" s="148">
        <f>+[2]Chocó!AG502</f>
        <v>0</v>
      </c>
      <c r="BM502" s="148">
        <f>+[2]Córdoba!Q502</f>
        <v>0</v>
      </c>
      <c r="BN502" s="148">
        <f>+[2]Córdoba!R502</f>
        <v>0</v>
      </c>
      <c r="BO502" s="148">
        <f>+[2]Córdoba!AG502</f>
        <v>0</v>
      </c>
      <c r="BP502" s="148" t="str">
        <f>+[2]Cundinamarca!Q502</f>
        <v>NA</v>
      </c>
      <c r="BQ502" s="148" t="str">
        <f>+[2]Cundinamarca!R502</f>
        <v>NA</v>
      </c>
      <c r="BR502" s="148">
        <f>+[2]Cundinamarca!AG502</f>
        <v>0</v>
      </c>
      <c r="BS502" s="148">
        <f>+[2]Guainía!Q502</f>
        <v>0</v>
      </c>
      <c r="BT502" s="148">
        <f>+[2]Guainía!R502</f>
        <v>0</v>
      </c>
      <c r="BU502" s="148">
        <f>+[2]Guainía!AG502</f>
        <v>0</v>
      </c>
      <c r="BV502" s="148">
        <f>+[2]Guaviare!Q502</f>
        <v>0</v>
      </c>
      <c r="BW502" s="148">
        <f>+[2]Guaviare!R502</f>
        <v>0</v>
      </c>
      <c r="BX502" s="148">
        <f>+[2]Guaviare!AG502</f>
        <v>0</v>
      </c>
      <c r="BY502" s="148">
        <f>+[2]Huila!Q502</f>
        <v>0</v>
      </c>
      <c r="BZ502" s="148">
        <f>+[2]Huila!R502</f>
        <v>0</v>
      </c>
      <c r="CA502" s="148">
        <f>+[2]Huila!AG502</f>
        <v>0</v>
      </c>
      <c r="CB502" s="148">
        <f>+'[2]La Guajira'!Q502</f>
        <v>0</v>
      </c>
      <c r="CC502" s="148">
        <f>+'[2]La Guajira'!R502</f>
        <v>0</v>
      </c>
      <c r="CD502" s="148">
        <f>+'[2]La Guajira'!AG502</f>
        <v>0</v>
      </c>
      <c r="CE502" s="148">
        <f>+[2]Magdalena!Q502</f>
        <v>0</v>
      </c>
      <c r="CF502" s="148">
        <f>+[2]Magdalena!R502</f>
        <v>0</v>
      </c>
      <c r="CG502" s="148">
        <f>+[2]Magdalena!AG502</f>
        <v>0</v>
      </c>
      <c r="CH502" s="148">
        <f>+[2]Meta!Q502</f>
        <v>0</v>
      </c>
      <c r="CI502" s="148">
        <f>+[2]Meta!R502</f>
        <v>0</v>
      </c>
      <c r="CJ502" s="148">
        <f>+[2]Meta!AG502</f>
        <v>0</v>
      </c>
      <c r="CK502" s="148">
        <f>+[2]Nariño!Q502</f>
        <v>0</v>
      </c>
      <c r="CL502" s="148">
        <f>+[2]Nariño!R502</f>
        <v>0</v>
      </c>
      <c r="CM502" s="148">
        <f>+[2]Nariño!AG502</f>
        <v>0</v>
      </c>
      <c r="CN502" s="148">
        <f>+'[2]Norte de Santander'!Q502</f>
        <v>0</v>
      </c>
      <c r="CO502" s="148">
        <f>+'[2]Norte de Santander'!R502</f>
        <v>0</v>
      </c>
      <c r="CP502" s="148">
        <f>+'[2]Norte de Santander'!AG502</f>
        <v>0</v>
      </c>
      <c r="CQ502" s="148">
        <f>+[2]Putumayo!Q502</f>
        <v>0</v>
      </c>
      <c r="CR502" s="148">
        <f>+[2]Putumayo!R502</f>
        <v>0</v>
      </c>
      <c r="CS502" s="148">
        <f>+[2]Putumayo!AG502</f>
        <v>0</v>
      </c>
      <c r="CT502" s="148">
        <f>+[2]Quindio!Q502</f>
        <v>0</v>
      </c>
      <c r="CU502" s="148">
        <f>+[2]Quindio!R502</f>
        <v>0</v>
      </c>
      <c r="CV502" s="148">
        <f>+[2]Quindio!AG502</f>
        <v>0</v>
      </c>
      <c r="CW502" s="148">
        <f>+[2]Risaralda!Q502</f>
        <v>0</v>
      </c>
      <c r="CX502" s="148">
        <f>+[2]Risaralda!R502</f>
        <v>0</v>
      </c>
      <c r="CY502" s="148">
        <f>+[2]Risaralda!AG502</f>
        <v>0</v>
      </c>
      <c r="CZ502" s="148">
        <f>+'[2]San Anadrés'!Q502</f>
        <v>0</v>
      </c>
      <c r="DA502" s="148">
        <f>+'[2]San Anadrés'!R502</f>
        <v>0</v>
      </c>
      <c r="DB502" s="148">
        <f>+'[2]San Anadrés'!AG502</f>
        <v>0</v>
      </c>
      <c r="DC502" s="148">
        <f>+[2]Santander!Q502</f>
        <v>0</v>
      </c>
      <c r="DD502" s="148">
        <f>+[2]Santander!R502</f>
        <v>0</v>
      </c>
      <c r="DE502" s="148">
        <f>+[2]Santander!AG502</f>
        <v>0</v>
      </c>
      <c r="DF502" s="148">
        <f>+[2]Sucre!Q502</f>
        <v>0</v>
      </c>
      <c r="DG502" s="148">
        <f>+[2]Sucre!R502</f>
        <v>0</v>
      </c>
      <c r="DH502" s="148">
        <f>+[2]Sucre!AG502</f>
        <v>0</v>
      </c>
      <c r="DI502" s="148">
        <f>+[2]Tolima!Q502</f>
        <v>0</v>
      </c>
      <c r="DJ502" s="148">
        <f>+[2]Tolima!R502</f>
        <v>0</v>
      </c>
      <c r="DK502" s="148">
        <f>+[2]Tolima!AG502</f>
        <v>0</v>
      </c>
      <c r="DL502" s="148">
        <f>+'[2]Valle del Cauca'!Q502</f>
        <v>0</v>
      </c>
      <c r="DM502" s="148">
        <f>+'[2]Valle del Cauca'!R502</f>
        <v>0</v>
      </c>
      <c r="DN502" s="148">
        <f>+'[2]Valle del Cauca'!AG502</f>
        <v>0</v>
      </c>
      <c r="DO502" s="148">
        <f>+[2]Vaupés!Q502</f>
        <v>0</v>
      </c>
      <c r="DP502" s="148">
        <f>+[2]Vaupés!R502</f>
        <v>0</v>
      </c>
      <c r="DQ502" s="148">
        <f>+[2]Vaupés!AG502</f>
        <v>0</v>
      </c>
      <c r="DR502" s="148">
        <f>+[2]Vichada!Q502</f>
        <v>0</v>
      </c>
      <c r="DS502" s="148">
        <f>+[2]Vichada!R502</f>
        <v>0</v>
      </c>
      <c r="DT502" s="148">
        <f>+[2]Vichada!AG502</f>
        <v>0</v>
      </c>
    </row>
    <row r="503" spans="1:124" ht="56.25" hidden="1" x14ac:dyDescent="0.25">
      <c r="A503" s="152" t="s">
        <v>718</v>
      </c>
      <c r="B503" s="149" t="str">
        <f t="shared" si="140"/>
        <v>5-0-20-2</v>
      </c>
      <c r="C503" s="182" t="s">
        <v>1347</v>
      </c>
      <c r="D503" s="88"/>
      <c r="E503" s="88" t="s">
        <v>56</v>
      </c>
      <c r="F503" s="88" t="s">
        <v>1652</v>
      </c>
      <c r="G503" s="88" t="s">
        <v>1653</v>
      </c>
      <c r="H503" s="282" t="s">
        <v>1658</v>
      </c>
      <c r="I503" s="182" t="s">
        <v>1659</v>
      </c>
      <c r="J503" s="139"/>
      <c r="K503" s="144"/>
      <c r="L503" s="182" t="s">
        <v>1876</v>
      </c>
      <c r="M503" s="139"/>
      <c r="N503" s="182"/>
      <c r="O503" s="192" t="s">
        <v>57</v>
      </c>
      <c r="P503" s="192" t="s">
        <v>60</v>
      </c>
      <c r="Q503" s="69" t="e">
        <f t="shared" si="152"/>
        <v>#VALUE!</v>
      </c>
      <c r="R503" s="83" t="e">
        <f t="shared" si="144"/>
        <v>#DIV/0!</v>
      </c>
      <c r="S503" s="83">
        <f>+[2]Amazonas!S503+[2]Antioquia!S503+[2]Atantico!S503+[2]Arauca!S503+[2]Bolivar!S503+[2]Boyacá!S503+[2]Caldas!S503+[2]Caquetá!S503+[2]Casanare!S503+[2]Cauca!S503+[2]Cesar!S503+[2]Chocó!S503+[2]Córdoba!S503+[2]Cundinamarca!S503+[2]Guainía!S503+[2]Guaviare!S503+[2]Huila!S503+'[2]La Guajira'!S503+[2]Magdalena!S503+[2]Meta!S503+[2]Nariño!S503+'[2]Norte de Santander'!S503+[2]Putumayo!S503+[2]Quindio!S503+[2]Risaralda!S503+'[2]San Anadrés'!S503+[2]Santander!S503+[2]Sucre!S503+[2]Tolima!S503+'[2]Valle del Cauca'!S503+[2]Vaupés!S503+[2]Vichada!S503</f>
        <v>0</v>
      </c>
      <c r="T503" s="83">
        <f>+[2]Amazonas!T503+[2]Antioquia!T503+[2]Atantico!T503+[2]Arauca!T503+[2]Bolivar!T503+[2]Boyacá!T503+[2]Caldas!T503+[2]Caquetá!T503+[2]Casanare!T503+[2]Cauca!T503+[2]Cesar!T503+[2]Chocó!T503+[2]Córdoba!T503+[2]Cundinamarca!T503+[2]Guainía!T503+[2]Guaviare!T503+[2]Huila!T503+'[2]La Guajira'!T503+[2]Magdalena!T503+[2]Meta!T503+[2]Nariño!T503+'[2]Norte de Santander'!T503+[2]Putumayo!T503+[2]Quindio!T503+[2]Risaralda!T503+'[2]San Anadrés'!T503+[2]Santander!T503+[2]Sucre!T503+[2]Tolima!T503+'[2]Valle del Cauca'!T503+[2]Vaupés!T503+[2]Vichada!T503</f>
        <v>0</v>
      </c>
      <c r="U503" s="148" t="e">
        <f>W503+Z503</f>
        <v>#VALUE!</v>
      </c>
      <c r="V503" s="148">
        <f>Y503+AB503</f>
        <v>14</v>
      </c>
      <c r="W503" s="148">
        <f>+'[2]Oficinas Nacionales'!Q503</f>
        <v>0</v>
      </c>
      <c r="X503" s="148">
        <f>+'[2]Oficinas Nacionales'!R503</f>
        <v>0</v>
      </c>
      <c r="Y503" s="148">
        <f>+'[2]Oficinas Nacionales'!AG503</f>
        <v>0</v>
      </c>
      <c r="Z503" s="148" t="e">
        <f>+AC503+AF503+AI503+AL503+AO503+AR503+AU503+AX503+BA503+BD503+BG503+BJ503+BM503+BP503+BS503+BV503+BY503+CB503+CE503+CH503+CK503+CN503+CQ503+CT503+CW503+CZ503+DC503+DF503+DI503+DL503+DO503+DR503</f>
        <v>#VALUE!</v>
      </c>
      <c r="AA503" s="148" t="e">
        <f>+AD503+AG503+AK503+AM503+AP503+AS503+AV503+AY503+BB503+BE503+BH503+BK503+BN503+BQ503+BT503+BW503+BZ503+CC503+CF503+CI503+CL503+CO503+CR503+CU503+CX503+DA503+DD503+DG503+DJ503+DM503+DP503+DS503</f>
        <v>#VALUE!</v>
      </c>
      <c r="AB503" s="148">
        <f>+AE503+AH503+AK503+AN503+AQ503+AT503+AW503+AZ503+BC503+BF503+BI503+BL503+BO503+BR503+BU503+BX503+CA503+CD503+CG503+CJ503+CM503+CP503+CS503+CV503+CY503+DB503+DE503+DH503+DK503+DN503+DQ503+DT503</f>
        <v>14</v>
      </c>
      <c r="AC503" s="148">
        <f>+[2]Amazonas!Q503</f>
        <v>0</v>
      </c>
      <c r="AD503" s="148">
        <f>+[2]Amazonas!R503</f>
        <v>0</v>
      </c>
      <c r="AE503" s="148">
        <f>+[2]Amazonas!AG503</f>
        <v>0</v>
      </c>
      <c r="AF503" s="148">
        <f>+[2]Antioquia!Q503</f>
        <v>0</v>
      </c>
      <c r="AG503" s="148">
        <f>+[2]Antioquia!R503</f>
        <v>0</v>
      </c>
      <c r="AH503" s="148">
        <f>+[2]Antioquia!AG503</f>
        <v>0</v>
      </c>
      <c r="AI503" s="148">
        <f>+[2]Atantico!Q503</f>
        <v>222</v>
      </c>
      <c r="AJ503" s="148">
        <f>+[2]Atantico!R503</f>
        <v>150</v>
      </c>
      <c r="AK503" s="148">
        <f>+[2]Atantico!AG503</f>
        <v>14</v>
      </c>
      <c r="AL503" s="148">
        <f>+[2]Arauca!Q503</f>
        <v>0</v>
      </c>
      <c r="AM503" s="148">
        <f>+[2]Arauca!R503</f>
        <v>0</v>
      </c>
      <c r="AN503" s="148">
        <f>+[2]Arauca!AG503</f>
        <v>0</v>
      </c>
      <c r="AO503" s="148">
        <f>+[2]Bolivar!Q503</f>
        <v>0</v>
      </c>
      <c r="AP503" s="148">
        <f>+[2]Bolivar!R503</f>
        <v>0</v>
      </c>
      <c r="AQ503" s="148">
        <f>+[2]Bolivar!AG503</f>
        <v>0</v>
      </c>
      <c r="AR503" s="148">
        <f>+[2]Boyacá!Q503</f>
        <v>0</v>
      </c>
      <c r="AS503" s="148">
        <f>+[2]Boyacá!R503</f>
        <v>0</v>
      </c>
      <c r="AT503" s="148">
        <f>+[2]Boyacá!AG503</f>
        <v>0</v>
      </c>
      <c r="AU503" s="148">
        <f>+[2]Caldas!Q503</f>
        <v>0</v>
      </c>
      <c r="AV503" s="148">
        <f>+[2]Caldas!R503</f>
        <v>0</v>
      </c>
      <c r="AW503" s="148">
        <f>+[2]Caldas!AG503</f>
        <v>0</v>
      </c>
      <c r="AX503" s="148">
        <f>+[2]Caquetá!Q503</f>
        <v>0</v>
      </c>
      <c r="AY503" s="148">
        <f>+[2]Caquetá!R503</f>
        <v>0</v>
      </c>
      <c r="AZ503" s="148">
        <f>+[2]Caquetá!AG503</f>
        <v>0</v>
      </c>
      <c r="BA503" s="148">
        <f>+[2]Casanare!Q503</f>
        <v>0</v>
      </c>
      <c r="BB503" s="148">
        <f>+[2]Casanare!R503</f>
        <v>0</v>
      </c>
      <c r="BC503" s="148">
        <f>+[2]Casanare!AG503</f>
        <v>0</v>
      </c>
      <c r="BD503" s="148">
        <f>+[2]Cauca!Q503</f>
        <v>0</v>
      </c>
      <c r="BE503" s="148">
        <f>+[2]Cauca!R503</f>
        <v>0</v>
      </c>
      <c r="BF503" s="148">
        <f>+[2]Cauca!AG503</f>
        <v>0</v>
      </c>
      <c r="BG503" s="148">
        <f>+[2]Cesar!Q503</f>
        <v>0</v>
      </c>
      <c r="BH503" s="148">
        <f>+[2]Cesar!R503</f>
        <v>0</v>
      </c>
      <c r="BI503" s="148">
        <f>+[2]Cesar!AG503</f>
        <v>0</v>
      </c>
      <c r="BJ503" s="148">
        <f>+[2]Chocó!Q503</f>
        <v>0</v>
      </c>
      <c r="BK503" s="148">
        <f>+[2]Chocó!R503</f>
        <v>0</v>
      </c>
      <c r="BL503" s="148">
        <f>+[2]Chocó!AG503</f>
        <v>0</v>
      </c>
      <c r="BM503" s="148">
        <f>+[2]Córdoba!Q503</f>
        <v>0</v>
      </c>
      <c r="BN503" s="148">
        <f>+[2]Córdoba!R503</f>
        <v>0</v>
      </c>
      <c r="BO503" s="148">
        <f>+[2]Córdoba!AG503</f>
        <v>0</v>
      </c>
      <c r="BP503" s="148" t="str">
        <f>+[2]Cundinamarca!Q503</f>
        <v>NA</v>
      </c>
      <c r="BQ503" s="148" t="str">
        <f>+[2]Cundinamarca!R503</f>
        <v>NA</v>
      </c>
      <c r="BR503" s="148">
        <f>+[2]Cundinamarca!AG503</f>
        <v>0</v>
      </c>
      <c r="BS503" s="148">
        <f>+[2]Guainía!Q503</f>
        <v>0</v>
      </c>
      <c r="BT503" s="148">
        <f>+[2]Guainía!R503</f>
        <v>0</v>
      </c>
      <c r="BU503" s="148">
        <f>+[2]Guainía!AG503</f>
        <v>0</v>
      </c>
      <c r="BV503" s="148">
        <f>+[2]Guaviare!Q503</f>
        <v>0</v>
      </c>
      <c r="BW503" s="148">
        <f>+[2]Guaviare!R503</f>
        <v>0</v>
      </c>
      <c r="BX503" s="148">
        <f>+[2]Guaviare!AG503</f>
        <v>0</v>
      </c>
      <c r="BY503" s="148">
        <f>+[2]Huila!Q503</f>
        <v>0</v>
      </c>
      <c r="BZ503" s="148">
        <f>+[2]Huila!R503</f>
        <v>0</v>
      </c>
      <c r="CA503" s="148">
        <f>+[2]Huila!AG503</f>
        <v>0</v>
      </c>
      <c r="CB503" s="148">
        <f>+'[2]La Guajira'!Q503</f>
        <v>0</v>
      </c>
      <c r="CC503" s="148">
        <f>+'[2]La Guajira'!R503</f>
        <v>0</v>
      </c>
      <c r="CD503" s="148">
        <f>+'[2]La Guajira'!AG503</f>
        <v>0</v>
      </c>
      <c r="CE503" s="148">
        <f>+[2]Magdalena!Q503</f>
        <v>0</v>
      </c>
      <c r="CF503" s="148">
        <f>+[2]Magdalena!R503</f>
        <v>0</v>
      </c>
      <c r="CG503" s="148">
        <f>+[2]Magdalena!AG503</f>
        <v>0</v>
      </c>
      <c r="CH503" s="148">
        <f>+[2]Meta!Q503</f>
        <v>0</v>
      </c>
      <c r="CI503" s="148">
        <f>+[2]Meta!R503</f>
        <v>0</v>
      </c>
      <c r="CJ503" s="148">
        <f>+[2]Meta!AG503</f>
        <v>0</v>
      </c>
      <c r="CK503" s="148">
        <f>+[2]Nariño!Q503</f>
        <v>0</v>
      </c>
      <c r="CL503" s="148">
        <f>+[2]Nariño!R503</f>
        <v>0</v>
      </c>
      <c r="CM503" s="148">
        <f>+[2]Nariño!AG503</f>
        <v>0</v>
      </c>
      <c r="CN503" s="148">
        <f>+'[2]Norte de Santander'!Q503</f>
        <v>0</v>
      </c>
      <c r="CO503" s="148">
        <f>+'[2]Norte de Santander'!R503</f>
        <v>0</v>
      </c>
      <c r="CP503" s="148">
        <f>+'[2]Norte de Santander'!AG503</f>
        <v>0</v>
      </c>
      <c r="CQ503" s="148">
        <f>+[2]Putumayo!Q503</f>
        <v>0</v>
      </c>
      <c r="CR503" s="148">
        <f>+[2]Putumayo!R503</f>
        <v>0</v>
      </c>
      <c r="CS503" s="148">
        <f>+[2]Putumayo!AG503</f>
        <v>0</v>
      </c>
      <c r="CT503" s="148">
        <f>+[2]Quindio!Q503</f>
        <v>0</v>
      </c>
      <c r="CU503" s="148">
        <f>+[2]Quindio!R503</f>
        <v>0</v>
      </c>
      <c r="CV503" s="148">
        <f>+[2]Quindio!AG503</f>
        <v>0</v>
      </c>
      <c r="CW503" s="148">
        <f>+[2]Risaralda!Q503</f>
        <v>0</v>
      </c>
      <c r="CX503" s="148">
        <f>+[2]Risaralda!R503</f>
        <v>0</v>
      </c>
      <c r="CY503" s="148">
        <f>+[2]Risaralda!AG503</f>
        <v>0</v>
      </c>
      <c r="CZ503" s="148">
        <f>+'[2]San Anadrés'!Q503</f>
        <v>0</v>
      </c>
      <c r="DA503" s="148">
        <f>+'[2]San Anadrés'!R503</f>
        <v>0</v>
      </c>
      <c r="DB503" s="148">
        <f>+'[2]San Anadrés'!AG503</f>
        <v>0</v>
      </c>
      <c r="DC503" s="148">
        <f>+[2]Santander!Q503</f>
        <v>0</v>
      </c>
      <c r="DD503" s="148">
        <f>+[2]Santander!R503</f>
        <v>0</v>
      </c>
      <c r="DE503" s="148">
        <f>+[2]Santander!AG503</f>
        <v>0</v>
      </c>
      <c r="DF503" s="148">
        <f>+[2]Sucre!Q503</f>
        <v>0</v>
      </c>
      <c r="DG503" s="148">
        <f>+[2]Sucre!R503</f>
        <v>0</v>
      </c>
      <c r="DH503" s="148">
        <f>+[2]Sucre!AG503</f>
        <v>0</v>
      </c>
      <c r="DI503" s="148">
        <f>+[2]Tolima!Q503</f>
        <v>0</v>
      </c>
      <c r="DJ503" s="148">
        <f>+[2]Tolima!R503</f>
        <v>0</v>
      </c>
      <c r="DK503" s="148">
        <f>+[2]Tolima!AG503</f>
        <v>0</v>
      </c>
      <c r="DL503" s="148">
        <f>+'[2]Valle del Cauca'!Q503</f>
        <v>0</v>
      </c>
      <c r="DM503" s="148">
        <f>+'[2]Valle del Cauca'!R503</f>
        <v>0</v>
      </c>
      <c r="DN503" s="148">
        <f>+'[2]Valle del Cauca'!AG503</f>
        <v>0</v>
      </c>
      <c r="DO503" s="148">
        <f>+[2]Vaupés!Q503</f>
        <v>0</v>
      </c>
      <c r="DP503" s="148">
        <f>+[2]Vaupés!R503</f>
        <v>0</v>
      </c>
      <c r="DQ503" s="148">
        <f>+[2]Vaupés!AG503</f>
        <v>0</v>
      </c>
      <c r="DR503" s="148">
        <f>+[2]Vichada!Q503</f>
        <v>0</v>
      </c>
      <c r="DS503" s="148">
        <f>+[2]Vichada!R503</f>
        <v>0</v>
      </c>
      <c r="DT503" s="148">
        <f>+[2]Vichada!AG503</f>
        <v>0</v>
      </c>
    </row>
    <row r="504" spans="1:124" ht="45" hidden="1" x14ac:dyDescent="0.25">
      <c r="A504" s="152" t="s">
        <v>718</v>
      </c>
      <c r="B504" s="149" t="str">
        <f t="shared" si="140"/>
        <v>5-0-20-3</v>
      </c>
      <c r="C504" s="182" t="s">
        <v>1347</v>
      </c>
      <c r="D504" s="182" t="s">
        <v>55</v>
      </c>
      <c r="E504" s="88" t="s">
        <v>56</v>
      </c>
      <c r="F504" s="88" t="s">
        <v>1652</v>
      </c>
      <c r="G504" s="88" t="s">
        <v>1653</v>
      </c>
      <c r="H504" s="282" t="s">
        <v>1660</v>
      </c>
      <c r="I504" s="182" t="s">
        <v>1877</v>
      </c>
      <c r="J504" s="302">
        <v>530.25</v>
      </c>
      <c r="K504" s="144"/>
      <c r="L504" s="182" t="s">
        <v>1876</v>
      </c>
      <c r="M504" s="139"/>
      <c r="N504" s="182"/>
      <c r="O504" s="192" t="s">
        <v>57</v>
      </c>
      <c r="P504" s="192" t="s">
        <v>60</v>
      </c>
      <c r="Q504" s="69" t="e">
        <f t="shared" si="152"/>
        <v>#VALUE!</v>
      </c>
      <c r="R504" s="83" t="e">
        <f t="shared" si="144"/>
        <v>#DIV/0!</v>
      </c>
      <c r="S504" s="83">
        <f>+[2]Amazonas!S504+[2]Antioquia!S504+[2]Atantico!S504+[2]Arauca!S504+[2]Bolivar!S504+[2]Boyacá!S504+[2]Caldas!S504+[2]Caquetá!S504+[2]Casanare!S504+[2]Cauca!S504+[2]Cesar!S504+[2]Chocó!S504+[2]Córdoba!S504+[2]Cundinamarca!S504+[2]Guainía!S504+[2]Guaviare!S504+[2]Huila!S504+'[2]La Guajira'!S504+[2]Magdalena!S504+[2]Meta!S504+[2]Nariño!S504+'[2]Norte de Santander'!S504+[2]Putumayo!S504+[2]Quindio!S504+[2]Risaralda!S504+'[2]San Anadrés'!S504+[2]Santander!S504+[2]Sucre!S504+[2]Tolima!S504+'[2]Valle del Cauca'!S504+[2]Vaupés!S504+[2]Vichada!S504</f>
        <v>0</v>
      </c>
      <c r="T504" s="83">
        <f>+[2]Amazonas!T504+[2]Antioquia!T504+[2]Atantico!T504+[2]Arauca!T504+[2]Bolivar!T504+[2]Boyacá!T504+[2]Caldas!T504+[2]Caquetá!T504+[2]Casanare!T504+[2]Cauca!T504+[2]Cesar!T504+[2]Chocó!T504+[2]Córdoba!T504+[2]Cundinamarca!T504+[2]Guainía!T504+[2]Guaviare!T504+[2]Huila!T504+'[2]La Guajira'!T504+[2]Magdalena!T504+[2]Meta!T504+[2]Nariño!T504+'[2]Norte de Santander'!T504+[2]Putumayo!T504+[2]Quindio!T504+[2]Risaralda!T504+'[2]San Anadrés'!T504+[2]Santander!T504+[2]Sucre!T504+[2]Tolima!T504+'[2]Valle del Cauca'!T504+[2]Vaupés!T504+[2]Vichada!T504</f>
        <v>0</v>
      </c>
      <c r="U504" s="148" t="e">
        <f>W504+Z504</f>
        <v>#VALUE!</v>
      </c>
      <c r="V504" s="148">
        <f>Y504+AB504</f>
        <v>0</v>
      </c>
      <c r="W504" s="148">
        <f>+'[2]Oficinas Nacionales'!Q504</f>
        <v>0</v>
      </c>
      <c r="X504" s="148">
        <f>+'[2]Oficinas Nacionales'!R504</f>
        <v>0</v>
      </c>
      <c r="Y504" s="148">
        <f>+'[2]Oficinas Nacionales'!AG504</f>
        <v>0</v>
      </c>
      <c r="Z504" s="148" t="e">
        <f>+AC504+AF504+AI504+AL504+AO504+AR504+AU504+AX504+BA504+BD504+BG504+BJ504+BM504+BP504+BS504+BV504+BY504+CB504+CE504+CH504+CK504+CN504+CQ504+CT504+CW504+CZ504+DC504+DF504+DI504+DL504+DO504+DR504</f>
        <v>#VALUE!</v>
      </c>
      <c r="AA504" s="148" t="e">
        <f>+AD504+AG504+AK504+AM504+AP504+AS504+AV504+AY504+BB504+BE504+BH504+BK504+BN504+BQ504+BT504+BW504+BZ504+CC504+CF504+CI504+CL504+CO504+CR504+CU504+CX504+DA504+DD504+DG504+DJ504+DM504+DP504+DS504</f>
        <v>#VALUE!</v>
      </c>
      <c r="AB504" s="148">
        <f>+AE504+AH504+AK504+AN504+AQ504+AT504+AW504+AZ504+BC504+BF504+BI504+BL504+BO504+BR504+BU504+BX504+CA504+CD504+CG504+CJ504+CM504+CP504+CS504+CV504+CY504+DB504+DE504+DH504+DK504+DN504+DQ504+DT504</f>
        <v>0</v>
      </c>
      <c r="AC504" s="148">
        <f>+[2]Amazonas!Q504</f>
        <v>0</v>
      </c>
      <c r="AD504" s="148">
        <f>+[2]Amazonas!R504</f>
        <v>0</v>
      </c>
      <c r="AE504" s="148">
        <f>+[2]Amazonas!AG504</f>
        <v>0</v>
      </c>
      <c r="AF504" s="148">
        <f>+[2]Antioquia!Q504</f>
        <v>0</v>
      </c>
      <c r="AG504" s="148">
        <f>+[2]Antioquia!R504</f>
        <v>0</v>
      </c>
      <c r="AH504" s="148">
        <f>+[2]Antioquia!AG504</f>
        <v>0</v>
      </c>
      <c r="AI504" s="148">
        <f>+[2]Atantico!Q504</f>
        <v>0</v>
      </c>
      <c r="AJ504" s="148">
        <f>+[2]Atantico!R504</f>
        <v>0</v>
      </c>
      <c r="AK504" s="148">
        <f>+[2]Atantico!AG504</f>
        <v>0</v>
      </c>
      <c r="AL504" s="148">
        <f>+[2]Arauca!Q504</f>
        <v>0</v>
      </c>
      <c r="AM504" s="148">
        <f>+[2]Arauca!R504</f>
        <v>0</v>
      </c>
      <c r="AN504" s="148">
        <f>+[2]Arauca!AG504</f>
        <v>0</v>
      </c>
      <c r="AO504" s="148">
        <f>+[2]Bolivar!Q504</f>
        <v>0</v>
      </c>
      <c r="AP504" s="148">
        <f>+[2]Bolivar!R504</f>
        <v>0</v>
      </c>
      <c r="AQ504" s="148">
        <f>+[2]Bolivar!AG504</f>
        <v>0</v>
      </c>
      <c r="AR504" s="148">
        <f>+[2]Boyacá!Q504</f>
        <v>0</v>
      </c>
      <c r="AS504" s="148">
        <f>+[2]Boyacá!R504</f>
        <v>0</v>
      </c>
      <c r="AT504" s="148">
        <f>+[2]Boyacá!AG504</f>
        <v>0</v>
      </c>
      <c r="AU504" s="148">
        <f>+[2]Caldas!Q504</f>
        <v>0</v>
      </c>
      <c r="AV504" s="148">
        <f>+[2]Caldas!R504</f>
        <v>0</v>
      </c>
      <c r="AW504" s="148">
        <f>+[2]Caldas!AG504</f>
        <v>0</v>
      </c>
      <c r="AX504" s="148">
        <f>+[2]Caquetá!Q504</f>
        <v>0</v>
      </c>
      <c r="AY504" s="148">
        <f>+[2]Caquetá!R504</f>
        <v>0</v>
      </c>
      <c r="AZ504" s="148">
        <f>+[2]Caquetá!AG504</f>
        <v>0</v>
      </c>
      <c r="BA504" s="148">
        <f>+[2]Casanare!Q504</f>
        <v>0</v>
      </c>
      <c r="BB504" s="148">
        <f>+[2]Casanare!R504</f>
        <v>0</v>
      </c>
      <c r="BC504" s="148">
        <f>+[2]Casanare!AG504</f>
        <v>0</v>
      </c>
      <c r="BD504" s="148">
        <f>+[2]Cauca!Q504</f>
        <v>0</v>
      </c>
      <c r="BE504" s="148">
        <f>+[2]Cauca!R504</f>
        <v>0</v>
      </c>
      <c r="BF504" s="148">
        <f>+[2]Cauca!AG504</f>
        <v>0</v>
      </c>
      <c r="BG504" s="148">
        <f>+[2]Cesar!Q504</f>
        <v>0</v>
      </c>
      <c r="BH504" s="148">
        <f>+[2]Cesar!R504</f>
        <v>0</v>
      </c>
      <c r="BI504" s="148">
        <f>+[2]Cesar!AG504</f>
        <v>0</v>
      </c>
      <c r="BJ504" s="148">
        <f>+[2]Chocó!Q504</f>
        <v>0</v>
      </c>
      <c r="BK504" s="148">
        <f>+[2]Chocó!R504</f>
        <v>0</v>
      </c>
      <c r="BL504" s="148">
        <f>+[2]Chocó!AG504</f>
        <v>0</v>
      </c>
      <c r="BM504" s="148">
        <f>+[2]Córdoba!Q504</f>
        <v>0</v>
      </c>
      <c r="BN504" s="148">
        <f>+[2]Córdoba!R504</f>
        <v>0</v>
      </c>
      <c r="BO504" s="148">
        <f>+[2]Córdoba!AG504</f>
        <v>0</v>
      </c>
      <c r="BP504" s="148" t="str">
        <f>+[2]Cundinamarca!Q504</f>
        <v>NA</v>
      </c>
      <c r="BQ504" s="148" t="str">
        <f>+[2]Cundinamarca!R504</f>
        <v>NA</v>
      </c>
      <c r="BR504" s="148">
        <f>+[2]Cundinamarca!AG504</f>
        <v>0</v>
      </c>
      <c r="BS504" s="148">
        <f>+[2]Guainía!Q504</f>
        <v>0</v>
      </c>
      <c r="BT504" s="148">
        <f>+[2]Guainía!R504</f>
        <v>0</v>
      </c>
      <c r="BU504" s="148">
        <f>+[2]Guainía!AG504</f>
        <v>0</v>
      </c>
      <c r="BV504" s="148">
        <f>+[2]Guaviare!Q504</f>
        <v>0</v>
      </c>
      <c r="BW504" s="148">
        <f>+[2]Guaviare!R504</f>
        <v>0</v>
      </c>
      <c r="BX504" s="148">
        <f>+[2]Guaviare!AG504</f>
        <v>0</v>
      </c>
      <c r="BY504" s="148">
        <f>+[2]Huila!Q504</f>
        <v>0</v>
      </c>
      <c r="BZ504" s="148">
        <f>+[2]Huila!R504</f>
        <v>0</v>
      </c>
      <c r="CA504" s="148">
        <f>+[2]Huila!AG504</f>
        <v>0</v>
      </c>
      <c r="CB504" s="148">
        <f>+'[2]La Guajira'!Q504</f>
        <v>0</v>
      </c>
      <c r="CC504" s="148">
        <f>+'[2]La Guajira'!R504</f>
        <v>0</v>
      </c>
      <c r="CD504" s="148">
        <f>+'[2]La Guajira'!AG504</f>
        <v>0</v>
      </c>
      <c r="CE504" s="148">
        <f>+[2]Magdalena!Q504</f>
        <v>0</v>
      </c>
      <c r="CF504" s="148">
        <f>+[2]Magdalena!R504</f>
        <v>0</v>
      </c>
      <c r="CG504" s="148">
        <f>+[2]Magdalena!AG504</f>
        <v>0</v>
      </c>
      <c r="CH504" s="148">
        <f>+[2]Meta!Q504</f>
        <v>0</v>
      </c>
      <c r="CI504" s="148">
        <f>+[2]Meta!R504</f>
        <v>0</v>
      </c>
      <c r="CJ504" s="148">
        <f>+[2]Meta!AG504</f>
        <v>0</v>
      </c>
      <c r="CK504" s="148">
        <f>+[2]Nariño!Q504</f>
        <v>0</v>
      </c>
      <c r="CL504" s="148">
        <f>+[2]Nariño!R504</f>
        <v>0</v>
      </c>
      <c r="CM504" s="148">
        <f>+[2]Nariño!AG504</f>
        <v>0</v>
      </c>
      <c r="CN504" s="148">
        <f>+'[2]Norte de Santander'!Q504</f>
        <v>0</v>
      </c>
      <c r="CO504" s="148">
        <f>+'[2]Norte de Santander'!R504</f>
        <v>0</v>
      </c>
      <c r="CP504" s="148">
        <f>+'[2]Norte de Santander'!AG504</f>
        <v>0</v>
      </c>
      <c r="CQ504" s="148">
        <f>+[2]Putumayo!Q504</f>
        <v>0</v>
      </c>
      <c r="CR504" s="148">
        <f>+[2]Putumayo!R504</f>
        <v>0</v>
      </c>
      <c r="CS504" s="148">
        <f>+[2]Putumayo!AG504</f>
        <v>0</v>
      </c>
      <c r="CT504" s="148">
        <f>+[2]Quindio!Q504</f>
        <v>0</v>
      </c>
      <c r="CU504" s="148">
        <f>+[2]Quindio!R504</f>
        <v>0</v>
      </c>
      <c r="CV504" s="148">
        <f>+[2]Quindio!AG504</f>
        <v>0</v>
      </c>
      <c r="CW504" s="148">
        <f>+[2]Risaralda!Q504</f>
        <v>0</v>
      </c>
      <c r="CX504" s="148">
        <f>+[2]Risaralda!R504</f>
        <v>0</v>
      </c>
      <c r="CY504" s="148">
        <f>+[2]Risaralda!AG504</f>
        <v>0</v>
      </c>
      <c r="CZ504" s="148">
        <f>+'[2]San Anadrés'!Q504</f>
        <v>0</v>
      </c>
      <c r="DA504" s="148">
        <f>+'[2]San Anadrés'!R504</f>
        <v>0</v>
      </c>
      <c r="DB504" s="148">
        <f>+'[2]San Anadrés'!AG504</f>
        <v>0</v>
      </c>
      <c r="DC504" s="148">
        <f>+[2]Santander!Q504</f>
        <v>0</v>
      </c>
      <c r="DD504" s="148">
        <f>+[2]Santander!R504</f>
        <v>0</v>
      </c>
      <c r="DE504" s="148">
        <f>+[2]Santander!AG504</f>
        <v>0</v>
      </c>
      <c r="DF504" s="148">
        <f>+[2]Sucre!Q504</f>
        <v>0</v>
      </c>
      <c r="DG504" s="148">
        <f>+[2]Sucre!R504</f>
        <v>0</v>
      </c>
      <c r="DH504" s="148">
        <f>+[2]Sucre!AG504</f>
        <v>0</v>
      </c>
      <c r="DI504" s="148">
        <f>+[2]Tolima!Q504</f>
        <v>0</v>
      </c>
      <c r="DJ504" s="148">
        <f>+[2]Tolima!R504</f>
        <v>0</v>
      </c>
      <c r="DK504" s="148">
        <f>+[2]Tolima!AG504</f>
        <v>0</v>
      </c>
      <c r="DL504" s="148">
        <f>+'[2]Valle del Cauca'!Q504</f>
        <v>0</v>
      </c>
      <c r="DM504" s="148">
        <f>+'[2]Valle del Cauca'!R504</f>
        <v>0</v>
      </c>
      <c r="DN504" s="148">
        <f>+'[2]Valle del Cauca'!AG504</f>
        <v>0</v>
      </c>
      <c r="DO504" s="148">
        <f>+[2]Vaupés!Q504</f>
        <v>0</v>
      </c>
      <c r="DP504" s="148">
        <f>+[2]Vaupés!R504</f>
        <v>0</v>
      </c>
      <c r="DQ504" s="148">
        <f>+[2]Vaupés!AG504</f>
        <v>0</v>
      </c>
      <c r="DR504" s="148">
        <f>+[2]Vichada!Q504</f>
        <v>0</v>
      </c>
      <c r="DS504" s="148">
        <f>+[2]Vichada!R504</f>
        <v>0</v>
      </c>
      <c r="DT504" s="148">
        <f>+[2]Vichada!AG504</f>
        <v>0</v>
      </c>
    </row>
    <row r="505" spans="1:124" ht="33.75" hidden="1" x14ac:dyDescent="0.25">
      <c r="A505" s="152" t="s">
        <v>718</v>
      </c>
      <c r="B505" s="143" t="str">
        <f t="shared" si="140"/>
        <v>5-0-21</v>
      </c>
      <c r="C505" s="142" t="s">
        <v>1347</v>
      </c>
      <c r="D505" s="1" t="s">
        <v>55</v>
      </c>
      <c r="E505" s="1" t="s">
        <v>56</v>
      </c>
      <c r="F505" s="1" t="s">
        <v>1662</v>
      </c>
      <c r="G505" s="212" t="s">
        <v>1663</v>
      </c>
      <c r="H505" s="143" t="s">
        <v>1664</v>
      </c>
      <c r="I505" s="146" t="s">
        <v>9</v>
      </c>
      <c r="J505" s="154"/>
      <c r="K505" s="4"/>
      <c r="L505" s="146"/>
      <c r="M505" s="154"/>
      <c r="N505" s="146"/>
      <c r="O505" s="146"/>
      <c r="P505" s="146"/>
      <c r="Q505" s="143"/>
      <c r="R505" s="147"/>
      <c r="S505" s="147"/>
      <c r="T505" s="147"/>
      <c r="U505" s="147"/>
      <c r="V505" s="147"/>
      <c r="W505" s="147"/>
      <c r="X505" s="147"/>
      <c r="Y505" s="147"/>
      <c r="Z505" s="136"/>
      <c r="AA505" s="136"/>
      <c r="AB505" s="136"/>
      <c r="AC505" s="147"/>
      <c r="AD505" s="147"/>
      <c r="AE505" s="147"/>
      <c r="AF505" s="147"/>
      <c r="AG505" s="147"/>
      <c r="AH505" s="147"/>
      <c r="AI505" s="147"/>
      <c r="AJ505" s="147"/>
      <c r="AK505" s="147"/>
      <c r="AL505" s="147"/>
      <c r="AM505" s="147"/>
      <c r="AN505" s="147"/>
      <c r="AO505" s="147"/>
      <c r="AP505" s="147"/>
      <c r="AQ505" s="147"/>
      <c r="AR505" s="147"/>
      <c r="AS505" s="147"/>
      <c r="AT505" s="147"/>
      <c r="AU505" s="147"/>
      <c r="AV505" s="147"/>
      <c r="AW505" s="147"/>
      <c r="AX505" s="147"/>
      <c r="AY505" s="147"/>
      <c r="AZ505" s="147"/>
      <c r="BA505" s="143"/>
      <c r="BB505" s="143"/>
      <c r="BC505" s="147"/>
      <c r="BD505" s="143"/>
      <c r="BE505" s="143"/>
      <c r="BF505" s="147"/>
      <c r="BG505" s="143"/>
      <c r="BH505" s="143"/>
      <c r="BI505" s="147"/>
      <c r="BJ505" s="143"/>
      <c r="BK505" s="143"/>
      <c r="BL505" s="147"/>
      <c r="BM505" s="147"/>
      <c r="BN505" s="147"/>
      <c r="BO505" s="147"/>
      <c r="BP505" s="143"/>
      <c r="BQ505" s="143"/>
      <c r="BR505" s="147"/>
      <c r="BS505" s="147"/>
      <c r="BT505" s="147"/>
      <c r="BU505" s="147"/>
      <c r="BV505" s="147"/>
      <c r="BW505" s="147"/>
      <c r="BX505" s="147"/>
      <c r="BY505" s="143"/>
      <c r="BZ505" s="143"/>
      <c r="CA505" s="147"/>
      <c r="CB505" s="143"/>
      <c r="CC505" s="143"/>
      <c r="CD505" s="147"/>
      <c r="CE505" s="143"/>
      <c r="CF505" s="143"/>
      <c r="CG505" s="147"/>
      <c r="CH505" s="143"/>
      <c r="CI505" s="143"/>
      <c r="CJ505" s="147"/>
      <c r="CK505" s="143"/>
      <c r="CL505" s="143"/>
      <c r="CM505" s="147"/>
      <c r="CN505" s="147"/>
      <c r="CO505" s="147"/>
      <c r="CP505" s="147"/>
      <c r="CQ505" s="143"/>
      <c r="CR505" s="143"/>
      <c r="CS505" s="147"/>
      <c r="CT505" s="143"/>
      <c r="CU505" s="143"/>
      <c r="CV505" s="147"/>
      <c r="CW505" s="143"/>
      <c r="CX505" s="143"/>
      <c r="CY505" s="147"/>
      <c r="CZ505" s="143"/>
      <c r="DA505" s="143"/>
      <c r="DB505" s="147"/>
      <c r="DC505" s="143"/>
      <c r="DD505" s="143"/>
      <c r="DE505" s="147"/>
      <c r="DF505" s="143"/>
      <c r="DG505" s="143"/>
      <c r="DH505" s="147"/>
      <c r="DI505" s="147"/>
      <c r="DJ505" s="147"/>
      <c r="DK505" s="147"/>
      <c r="DL505" s="143"/>
      <c r="DM505" s="143"/>
      <c r="DN505" s="147"/>
      <c r="DO505" s="143"/>
      <c r="DP505" s="143"/>
      <c r="DQ505" s="147"/>
      <c r="DR505" s="143"/>
      <c r="DS505" s="143"/>
      <c r="DT505" s="147"/>
    </row>
    <row r="506" spans="1:124" ht="101.25" hidden="1" x14ac:dyDescent="0.25">
      <c r="A506" s="152" t="s">
        <v>718</v>
      </c>
      <c r="B506" s="149" t="str">
        <f t="shared" si="140"/>
        <v>5-0-21-1</v>
      </c>
      <c r="C506" s="192" t="s">
        <v>1347</v>
      </c>
      <c r="D506" s="88" t="s">
        <v>55</v>
      </c>
      <c r="E506" s="204" t="s">
        <v>56</v>
      </c>
      <c r="F506" s="192" t="s">
        <v>1662</v>
      </c>
      <c r="G506" s="204" t="s">
        <v>1665</v>
      </c>
      <c r="H506" s="135" t="s">
        <v>1666</v>
      </c>
      <c r="I506" s="192" t="s">
        <v>1878</v>
      </c>
      <c r="J506" s="243">
        <v>50000</v>
      </c>
      <c r="K506" s="135"/>
      <c r="L506" s="192" t="s">
        <v>1851</v>
      </c>
      <c r="M506" s="243">
        <v>40000</v>
      </c>
      <c r="N506" s="192" t="s">
        <v>1668</v>
      </c>
      <c r="O506" s="192" t="s">
        <v>1669</v>
      </c>
      <c r="P506" s="150" t="s">
        <v>60</v>
      </c>
      <c r="Q506" s="69" t="e">
        <f t="shared" ref="Q506" si="153">V506/U506*100</f>
        <v>#VALUE!</v>
      </c>
      <c r="R506" s="83" t="e">
        <f t="shared" si="144"/>
        <v>#DIV/0!</v>
      </c>
      <c r="S506" s="83">
        <f>+[2]Amazonas!S506+[2]Antioquia!S506+[2]Atantico!S506+[2]Arauca!S506+[2]Bolivar!S506+[2]Boyacá!S506+[2]Caldas!S506+[2]Caquetá!S506+[2]Casanare!S506+[2]Cauca!S506+[2]Cesar!S506+[2]Chocó!S506+[2]Córdoba!S506+[2]Cundinamarca!S506+[2]Guainía!S506+[2]Guaviare!S506+[2]Huila!S506+'[2]La Guajira'!S506+[2]Magdalena!S506+[2]Meta!S506+[2]Nariño!S506+'[2]Norte de Santander'!S506+[2]Putumayo!S506+[2]Quindio!S506+[2]Risaralda!S506+'[2]San Anadrés'!S506+[2]Santander!S506+[2]Sucre!S506+[2]Tolima!S506+'[2]Valle del Cauca'!S506+[2]Vaupés!S506+[2]Vichada!S506</f>
        <v>0</v>
      </c>
      <c r="T506" s="83">
        <f>+[2]Amazonas!T506+[2]Antioquia!T506+[2]Atantico!T506+[2]Arauca!T506+[2]Bolivar!T506+[2]Boyacá!T506+[2]Caldas!T506+[2]Caquetá!T506+[2]Casanare!T506+[2]Cauca!T506+[2]Cesar!T506+[2]Chocó!T506+[2]Córdoba!T506+[2]Cundinamarca!T506+[2]Guainía!T506+[2]Guaviare!T506+[2]Huila!T506+'[2]La Guajira'!T506+[2]Magdalena!T506+[2]Meta!T506+[2]Nariño!T506+'[2]Norte de Santander'!T506+[2]Putumayo!T506+[2]Quindio!T506+[2]Risaralda!T506+'[2]San Anadrés'!T506+[2]Santander!T506+[2]Sucre!T506+[2]Tolima!T506+'[2]Valle del Cauca'!T506+[2]Vaupés!T506+[2]Vichada!T506</f>
        <v>0</v>
      </c>
      <c r="U506" s="148" t="e">
        <f>W506+Z506</f>
        <v>#VALUE!</v>
      </c>
      <c r="V506" s="148">
        <f>Y506+AB506</f>
        <v>77076.459999999992</v>
      </c>
      <c r="W506" s="148">
        <f>+'[2]Oficinas Nacionales'!Q506</f>
        <v>0</v>
      </c>
      <c r="X506" s="148">
        <f>+'[2]Oficinas Nacionales'!R506</f>
        <v>0</v>
      </c>
      <c r="Y506" s="148">
        <f>+'[2]Oficinas Nacionales'!AG506</f>
        <v>0</v>
      </c>
      <c r="Z506" s="148" t="e">
        <f>+AC506+AF506+AI506+AL506+AO506+AR506+AU506+AX506+BA506+BD506+BG506+BJ506+BM506+BP506+BS506+BV506+BY506+CB506+CE506+CH506+CK506+CN506+CQ506+CT506+CW506+CZ506+DC506+DF506+DI506+DL506+DO506+DR506</f>
        <v>#VALUE!</v>
      </c>
      <c r="AA506" s="148" t="e">
        <f>+AD506+AG506+AK506+AM506+AP506+AS506+AV506+AY506+BB506+BE506+BH506+BK506+BN506+BQ506+BT506+BW506+BZ506+CC506+CF506+CI506+CL506+CO506+CR506+CU506+CX506+DA506+DD506+DG506+DJ506+DM506+DP506+DS506</f>
        <v>#VALUE!</v>
      </c>
      <c r="AB506" s="148">
        <f>+AE506+AH506+AK506+AN506+AQ506+AT506+AW506+AZ506+BC506+BF506+BI506+BL506+BO506+BR506+BU506+BX506+CA506+CD506+CG506+CJ506+CM506+CP506+CS506+CV506+CY506+DB506+DE506+DH506+DK506+DN506+DQ506+DT506</f>
        <v>77076.459999999992</v>
      </c>
      <c r="AC506" s="148">
        <f>+[2]Amazonas!Q506</f>
        <v>0</v>
      </c>
      <c r="AD506" s="148">
        <f>+[2]Amazonas!R506</f>
        <v>0</v>
      </c>
      <c r="AE506" s="148">
        <f>+[2]Amazonas!AG506</f>
        <v>0</v>
      </c>
      <c r="AF506" s="148">
        <f>+[2]Antioquia!Q506</f>
        <v>0</v>
      </c>
      <c r="AG506" s="148">
        <f>+[2]Antioquia!R506</f>
        <v>0</v>
      </c>
      <c r="AH506" s="148">
        <f>+[2]Antioquia!AG506</f>
        <v>0</v>
      </c>
      <c r="AI506" s="148">
        <f>+[2]Atantico!Q506</f>
        <v>339</v>
      </c>
      <c r="AJ506" s="148">
        <f>+[2]Atantico!R506</f>
        <v>250</v>
      </c>
      <c r="AK506" s="148">
        <f>+[2]Atantico!AG506</f>
        <v>3</v>
      </c>
      <c r="AL506" s="148">
        <f>+[2]Arauca!Q506</f>
        <v>0</v>
      </c>
      <c r="AM506" s="148">
        <f>+[2]Arauca!R506</f>
        <v>0</v>
      </c>
      <c r="AN506" s="148">
        <f>+[2]Arauca!AG506</f>
        <v>0</v>
      </c>
      <c r="AO506" s="148">
        <f>+[2]Bolivar!Q506</f>
        <v>0</v>
      </c>
      <c r="AP506" s="148">
        <f>+[2]Bolivar!R506</f>
        <v>0</v>
      </c>
      <c r="AQ506" s="148">
        <f>+[2]Bolivar!AG506</f>
        <v>0</v>
      </c>
      <c r="AR506" s="148">
        <f>+[2]Boyacá!Q506</f>
        <v>0</v>
      </c>
      <c r="AS506" s="148">
        <f>+[2]Boyacá!R506</f>
        <v>0</v>
      </c>
      <c r="AT506" s="148">
        <f>+[2]Boyacá!AG506</f>
        <v>0</v>
      </c>
      <c r="AU506" s="148">
        <f>+[2]Caldas!Q506</f>
        <v>0</v>
      </c>
      <c r="AV506" s="148">
        <f>+[2]Caldas!R506</f>
        <v>0</v>
      </c>
      <c r="AW506" s="148">
        <f>+[2]Caldas!AG506</f>
        <v>0</v>
      </c>
      <c r="AX506" s="148">
        <f>+[2]Caquetá!Q506</f>
        <v>0</v>
      </c>
      <c r="AY506" s="148">
        <f>+[2]Caquetá!R506</f>
        <v>0</v>
      </c>
      <c r="AZ506" s="148">
        <f>+[2]Caquetá!AG506</f>
        <v>0</v>
      </c>
      <c r="BA506" s="148">
        <f>+[2]Casanare!Q506</f>
        <v>0</v>
      </c>
      <c r="BB506" s="148">
        <f>+[2]Casanare!R506</f>
        <v>0</v>
      </c>
      <c r="BC506" s="148">
        <f>+[2]Casanare!AG506</f>
        <v>0</v>
      </c>
      <c r="BD506" s="148">
        <f>+[2]Cauca!Q506</f>
        <v>0</v>
      </c>
      <c r="BE506" s="148">
        <f>+[2]Cauca!R506</f>
        <v>0</v>
      </c>
      <c r="BF506" s="148">
        <f>+[2]Cauca!AG506</f>
        <v>0</v>
      </c>
      <c r="BG506" s="148">
        <f>+[2]Cesar!Q506</f>
        <v>0</v>
      </c>
      <c r="BH506" s="148">
        <f>+[2]Cesar!R506</f>
        <v>0</v>
      </c>
      <c r="BI506" s="148">
        <f>+[2]Cesar!AG506</f>
        <v>0</v>
      </c>
      <c r="BJ506" s="148">
        <f>+[2]Chocó!Q506</f>
        <v>0</v>
      </c>
      <c r="BK506" s="148">
        <f>+[2]Chocó!R506</f>
        <v>0</v>
      </c>
      <c r="BL506" s="148">
        <f>+[2]Chocó!AG506</f>
        <v>0</v>
      </c>
      <c r="BM506" s="148">
        <f>+[2]Córdoba!Q506</f>
        <v>0</v>
      </c>
      <c r="BN506" s="148">
        <f>+[2]Córdoba!R506</f>
        <v>0</v>
      </c>
      <c r="BO506" s="148">
        <f>+[2]Córdoba!AG506</f>
        <v>0</v>
      </c>
      <c r="BP506" s="148" t="str">
        <f>+[2]Cundinamarca!Q506</f>
        <v>NA</v>
      </c>
      <c r="BQ506" s="148" t="str">
        <f>+[2]Cundinamarca!R506</f>
        <v>NA</v>
      </c>
      <c r="BR506" s="148">
        <f>+[2]Cundinamarca!AG506</f>
        <v>0</v>
      </c>
      <c r="BS506" s="148">
        <f>+[2]Guainía!Q506</f>
        <v>0</v>
      </c>
      <c r="BT506" s="148">
        <f>+[2]Guainía!R506</f>
        <v>0</v>
      </c>
      <c r="BU506" s="148">
        <f>+[2]Guainía!AG506</f>
        <v>0</v>
      </c>
      <c r="BV506" s="148">
        <f>+[2]Guaviare!Q506</f>
        <v>0</v>
      </c>
      <c r="BW506" s="148">
        <f>+[2]Guaviare!R506</f>
        <v>0</v>
      </c>
      <c r="BX506" s="148">
        <f>+[2]Guaviare!AG506</f>
        <v>0</v>
      </c>
      <c r="BY506" s="148">
        <f>+[2]Huila!Q506</f>
        <v>0</v>
      </c>
      <c r="BZ506" s="148">
        <f>+[2]Huila!R506</f>
        <v>0</v>
      </c>
      <c r="CA506" s="148">
        <f>+[2]Huila!AG506</f>
        <v>0</v>
      </c>
      <c r="CB506" s="148">
        <f>+'[2]La Guajira'!Q506</f>
        <v>0</v>
      </c>
      <c r="CC506" s="148">
        <f>+'[2]La Guajira'!R506</f>
        <v>0</v>
      </c>
      <c r="CD506" s="148">
        <f>+'[2]La Guajira'!AG506</f>
        <v>0</v>
      </c>
      <c r="CE506" s="148">
        <f>+[2]Magdalena!Q506</f>
        <v>0</v>
      </c>
      <c r="CF506" s="148">
        <f>+[2]Magdalena!R506</f>
        <v>0</v>
      </c>
      <c r="CG506" s="148">
        <f>+[2]Magdalena!AG506</f>
        <v>0</v>
      </c>
      <c r="CH506" s="148">
        <f>+[2]Meta!Q506</f>
        <v>100000</v>
      </c>
      <c r="CI506" s="148">
        <f>+[2]Meta!R506</f>
        <v>0</v>
      </c>
      <c r="CJ506" s="148">
        <f>+[2]Meta!AG506</f>
        <v>77073.459999999992</v>
      </c>
      <c r="CK506" s="148">
        <f>+[2]Nariño!Q506</f>
        <v>0</v>
      </c>
      <c r="CL506" s="148">
        <f>+[2]Nariño!R506</f>
        <v>0</v>
      </c>
      <c r="CM506" s="148">
        <f>+[2]Nariño!AG506</f>
        <v>0</v>
      </c>
      <c r="CN506" s="148">
        <f>+'[2]Norte de Santander'!Q506</f>
        <v>0</v>
      </c>
      <c r="CO506" s="148">
        <f>+'[2]Norte de Santander'!R506</f>
        <v>0</v>
      </c>
      <c r="CP506" s="148">
        <f>+'[2]Norte de Santander'!AG506</f>
        <v>0</v>
      </c>
      <c r="CQ506" s="148">
        <f>+[2]Putumayo!Q506</f>
        <v>0</v>
      </c>
      <c r="CR506" s="148">
        <f>+[2]Putumayo!R506</f>
        <v>0</v>
      </c>
      <c r="CS506" s="148">
        <f>+[2]Putumayo!AG506</f>
        <v>0</v>
      </c>
      <c r="CT506" s="148">
        <f>+[2]Quindio!Q506</f>
        <v>0</v>
      </c>
      <c r="CU506" s="148">
        <f>+[2]Quindio!R506</f>
        <v>0</v>
      </c>
      <c r="CV506" s="148">
        <f>+[2]Quindio!AG506</f>
        <v>0</v>
      </c>
      <c r="CW506" s="148">
        <f>+[2]Risaralda!Q506</f>
        <v>0</v>
      </c>
      <c r="CX506" s="148">
        <f>+[2]Risaralda!R506</f>
        <v>0</v>
      </c>
      <c r="CY506" s="148">
        <f>+[2]Risaralda!AG506</f>
        <v>0</v>
      </c>
      <c r="CZ506" s="148">
        <f>+'[2]San Anadrés'!Q506</f>
        <v>0</v>
      </c>
      <c r="DA506" s="148">
        <f>+'[2]San Anadrés'!R506</f>
        <v>0</v>
      </c>
      <c r="DB506" s="148">
        <f>+'[2]San Anadrés'!AG506</f>
        <v>0</v>
      </c>
      <c r="DC506" s="148">
        <f>+[2]Santander!Q506</f>
        <v>0</v>
      </c>
      <c r="DD506" s="148">
        <f>+[2]Santander!R506</f>
        <v>0</v>
      </c>
      <c r="DE506" s="148">
        <f>+[2]Santander!AG506</f>
        <v>0</v>
      </c>
      <c r="DF506" s="148">
        <f>+[2]Sucre!Q506</f>
        <v>0</v>
      </c>
      <c r="DG506" s="148">
        <f>+[2]Sucre!R506</f>
        <v>0</v>
      </c>
      <c r="DH506" s="148">
        <f>+[2]Sucre!AG506</f>
        <v>0</v>
      </c>
      <c r="DI506" s="148">
        <f>+[2]Tolima!Q506</f>
        <v>0</v>
      </c>
      <c r="DJ506" s="148">
        <f>+[2]Tolima!R506</f>
        <v>0</v>
      </c>
      <c r="DK506" s="148">
        <f>+[2]Tolima!AG506</f>
        <v>0</v>
      </c>
      <c r="DL506" s="148">
        <f>+'[2]Valle del Cauca'!Q506</f>
        <v>0</v>
      </c>
      <c r="DM506" s="148">
        <f>+'[2]Valle del Cauca'!R506</f>
        <v>0</v>
      </c>
      <c r="DN506" s="148">
        <f>+'[2]Valle del Cauca'!AG506</f>
        <v>0</v>
      </c>
      <c r="DO506" s="148">
        <f>+[2]Vaupés!Q506</f>
        <v>0</v>
      </c>
      <c r="DP506" s="148">
        <f>+[2]Vaupés!R506</f>
        <v>0</v>
      </c>
      <c r="DQ506" s="148">
        <f>+[2]Vaupés!AG506</f>
        <v>0</v>
      </c>
      <c r="DR506" s="148">
        <f>+[2]Vichada!Q506</f>
        <v>0</v>
      </c>
      <c r="DS506" s="148">
        <f>+[2]Vichada!R506</f>
        <v>0</v>
      </c>
      <c r="DT506" s="148">
        <f>+[2]Vichada!AG506</f>
        <v>0</v>
      </c>
    </row>
    <row r="507" spans="1:124" ht="33.75" hidden="1" x14ac:dyDescent="0.25">
      <c r="A507" s="152" t="s">
        <v>718</v>
      </c>
      <c r="B507" s="143" t="str">
        <f t="shared" si="140"/>
        <v>5-0-22</v>
      </c>
      <c r="C507" s="54" t="s">
        <v>1347</v>
      </c>
      <c r="D507" s="1" t="s">
        <v>55</v>
      </c>
      <c r="E507" s="284" t="s">
        <v>56</v>
      </c>
      <c r="F507" s="284" t="s">
        <v>1670</v>
      </c>
      <c r="G507" s="285" t="s">
        <v>1671</v>
      </c>
      <c r="H507" s="143" t="s">
        <v>1672</v>
      </c>
      <c r="I507" s="91" t="s">
        <v>9</v>
      </c>
      <c r="J507" s="154"/>
      <c r="K507" s="4"/>
      <c r="L507" s="146"/>
      <c r="M507" s="154"/>
      <c r="N507" s="146"/>
      <c r="O507" s="146"/>
      <c r="P507" s="146"/>
      <c r="Q507" s="143"/>
      <c r="R507" s="147"/>
      <c r="S507" s="147"/>
      <c r="T507" s="147"/>
      <c r="U507" s="147"/>
      <c r="V507" s="147"/>
      <c r="W507" s="147"/>
      <c r="X507" s="147"/>
      <c r="Y507" s="147"/>
      <c r="Z507" s="136"/>
      <c r="AA507" s="136"/>
      <c r="AB507" s="136"/>
      <c r="AC507" s="147"/>
      <c r="AD507" s="147"/>
      <c r="AE507" s="147"/>
      <c r="AF507" s="147"/>
      <c r="AG507" s="147"/>
      <c r="AH507" s="147"/>
      <c r="AI507" s="147"/>
      <c r="AJ507" s="147"/>
      <c r="AK507" s="147"/>
      <c r="AL507" s="147"/>
      <c r="AM507" s="147"/>
      <c r="AN507" s="147"/>
      <c r="AO507" s="147"/>
      <c r="AP507" s="147"/>
      <c r="AQ507" s="147"/>
      <c r="AR507" s="147"/>
      <c r="AS507" s="147"/>
      <c r="AT507" s="147"/>
      <c r="AU507" s="147"/>
      <c r="AV507" s="147"/>
      <c r="AW507" s="147"/>
      <c r="AX507" s="147"/>
      <c r="AY507" s="147"/>
      <c r="AZ507" s="147"/>
      <c r="BA507" s="143"/>
      <c r="BB507" s="143"/>
      <c r="BC507" s="147"/>
      <c r="BD507" s="143"/>
      <c r="BE507" s="143"/>
      <c r="BF507" s="147"/>
      <c r="BG507" s="143"/>
      <c r="BH507" s="143"/>
      <c r="BI507" s="147"/>
      <c r="BJ507" s="143"/>
      <c r="BK507" s="143"/>
      <c r="BL507" s="147"/>
      <c r="BM507" s="147"/>
      <c r="BN507" s="147"/>
      <c r="BO507" s="147"/>
      <c r="BP507" s="143"/>
      <c r="BQ507" s="143"/>
      <c r="BR507" s="147"/>
      <c r="BS507" s="147"/>
      <c r="BT507" s="147"/>
      <c r="BU507" s="147"/>
      <c r="BV507" s="147"/>
      <c r="BW507" s="147"/>
      <c r="BX507" s="147"/>
      <c r="BY507" s="143"/>
      <c r="BZ507" s="143"/>
      <c r="CA507" s="147"/>
      <c r="CB507" s="143"/>
      <c r="CC507" s="143"/>
      <c r="CD507" s="147"/>
      <c r="CE507" s="143"/>
      <c r="CF507" s="143"/>
      <c r="CG507" s="147"/>
      <c r="CH507" s="143"/>
      <c r="CI507" s="143"/>
      <c r="CJ507" s="147"/>
      <c r="CK507" s="143"/>
      <c r="CL507" s="143"/>
      <c r="CM507" s="147"/>
      <c r="CN507" s="147"/>
      <c r="CO507" s="147"/>
      <c r="CP507" s="147"/>
      <c r="CQ507" s="143"/>
      <c r="CR507" s="143"/>
      <c r="CS507" s="147"/>
      <c r="CT507" s="143"/>
      <c r="CU507" s="143"/>
      <c r="CV507" s="147"/>
      <c r="CW507" s="143"/>
      <c r="CX507" s="143"/>
      <c r="CY507" s="147"/>
      <c r="CZ507" s="143"/>
      <c r="DA507" s="143"/>
      <c r="DB507" s="147"/>
      <c r="DC507" s="143"/>
      <c r="DD507" s="143"/>
      <c r="DE507" s="147"/>
      <c r="DF507" s="143"/>
      <c r="DG507" s="143"/>
      <c r="DH507" s="147"/>
      <c r="DI507" s="147"/>
      <c r="DJ507" s="147"/>
      <c r="DK507" s="147"/>
      <c r="DL507" s="143"/>
      <c r="DM507" s="143"/>
      <c r="DN507" s="147"/>
      <c r="DO507" s="143"/>
      <c r="DP507" s="143"/>
      <c r="DQ507" s="147"/>
      <c r="DR507" s="143"/>
      <c r="DS507" s="143"/>
      <c r="DT507" s="147"/>
    </row>
    <row r="508" spans="1:124" ht="45" hidden="1" x14ac:dyDescent="0.25">
      <c r="A508" s="152" t="s">
        <v>718</v>
      </c>
      <c r="B508" s="149" t="str">
        <f t="shared" si="140"/>
        <v>5-0-22-1</v>
      </c>
      <c r="C508" s="192" t="s">
        <v>1347</v>
      </c>
      <c r="D508" s="88" t="s">
        <v>55</v>
      </c>
      <c r="E508" s="204" t="s">
        <v>56</v>
      </c>
      <c r="F508" s="192" t="s">
        <v>1670</v>
      </c>
      <c r="G508" s="204" t="s">
        <v>1671</v>
      </c>
      <c r="H508" s="135" t="s">
        <v>1673</v>
      </c>
      <c r="I508" s="192" t="s">
        <v>1879</v>
      </c>
      <c r="J508" s="243">
        <v>12000</v>
      </c>
      <c r="K508" s="135"/>
      <c r="L508" s="192" t="s">
        <v>1675</v>
      </c>
      <c r="M508" s="243">
        <v>8000</v>
      </c>
      <c r="N508" s="192" t="s">
        <v>1676</v>
      </c>
      <c r="O508" s="192" t="s">
        <v>1601</v>
      </c>
      <c r="P508" s="150" t="s">
        <v>60</v>
      </c>
      <c r="Q508" s="69">
        <f t="shared" ref="Q508:Q512" si="154">V508/U508*100</f>
        <v>92.4</v>
      </c>
      <c r="R508" s="83" t="e">
        <f t="shared" si="144"/>
        <v>#DIV/0!</v>
      </c>
      <c r="S508" s="83">
        <f>+[2]Amazonas!S508+[2]Antioquia!S508+[2]Atantico!S508+[2]Arauca!S508+[2]Bolivar!S508+[2]Boyacá!S508+[2]Caldas!S508+[2]Caquetá!S508+[2]Casanare!S508+[2]Cauca!S508+[2]Cesar!S508+[2]Chocó!S508+[2]Córdoba!S508+[2]Cundinamarca!S508+[2]Guainía!S508+[2]Guaviare!S508+[2]Huila!S508+'[2]La Guajira'!S508+[2]Magdalena!S508+[2]Meta!S508+[2]Nariño!S508+'[2]Norte de Santander'!S508+[2]Putumayo!S508+[2]Quindio!S508+[2]Risaralda!S508+'[2]San Anadrés'!S508+[2]Santander!S508+[2]Sucre!S508+[2]Tolima!S508+'[2]Valle del Cauca'!S508+[2]Vaupés!S508+[2]Vichada!S508</f>
        <v>0</v>
      </c>
      <c r="T508" s="83">
        <f>+[2]Amazonas!T508+[2]Antioquia!T508+[2]Atantico!T508+[2]Arauca!T508+[2]Bolivar!T508+[2]Boyacá!T508+[2]Caldas!T508+[2]Caquetá!T508+[2]Casanare!T508+[2]Cauca!T508+[2]Cesar!T508+[2]Chocó!T508+[2]Córdoba!T508+[2]Cundinamarca!T508+[2]Guainía!T508+[2]Guaviare!T508+[2]Huila!T508+'[2]La Guajira'!T508+[2]Magdalena!T508+[2]Meta!T508+[2]Nariño!T508+'[2]Norte de Santander'!T508+[2]Putumayo!T508+[2]Quindio!T508+[2]Risaralda!T508+'[2]San Anadrés'!T508+[2]Santander!T508+[2]Sucre!T508+[2]Tolima!T508+'[2]Valle del Cauca'!T508+[2]Vaupés!T508+[2]Vichada!T508</f>
        <v>0</v>
      </c>
      <c r="U508" s="148">
        <f>W508+Z508</f>
        <v>500</v>
      </c>
      <c r="V508" s="148">
        <f>Y508+AB508</f>
        <v>462</v>
      </c>
      <c r="W508" s="148">
        <f>+'[2]Oficinas Nacionales'!Q508</f>
        <v>0</v>
      </c>
      <c r="X508" s="148">
        <f>+'[2]Oficinas Nacionales'!R508</f>
        <v>0</v>
      </c>
      <c r="Y508" s="148">
        <f>+'[2]Oficinas Nacionales'!AG508</f>
        <v>0</v>
      </c>
      <c r="Z508" s="148">
        <f>+AC508+AF508+AI508+AL508+AO508+AR508+AU508+AX508+BA508+BD508+BG508+BJ508+BM508+BP508+BS508+BV508+BY508+CB508+CE508+CH508+CK508+CN508+CQ508+CT508+CW508+CZ508+DC508+DF508+DI508+DL508+DO508+DR508</f>
        <v>500</v>
      </c>
      <c r="AA508" s="148">
        <f>+AD508+AG508+AK508+AM508+AP508+AS508+AV508+AY508+BB508+BE508+BH508+BK508+BN508+BQ508+BT508+BW508+BZ508+CC508+CF508+CI508+CL508+CO508+CR508+CU508+CX508+DA508+DD508+DG508+DJ508+DM508+DP508+DS508</f>
        <v>500</v>
      </c>
      <c r="AB508" s="148">
        <f>+AE508+AH508+AK508+AN508+AQ508+AT508+AW508+AZ508+BC508+BF508+BI508+BL508+BO508+BR508+BU508+BX508+CA508+CD508+CG508+CJ508+CM508+CP508+CS508+CV508+CY508+DB508+DE508+DH508+DK508+DN508+DQ508+DT508</f>
        <v>462</v>
      </c>
      <c r="AC508" s="148">
        <f>+[2]Amazonas!Q508</f>
        <v>0</v>
      </c>
      <c r="AD508" s="148">
        <f>+[2]Amazonas!R508</f>
        <v>0</v>
      </c>
      <c r="AE508" s="148">
        <f>+[2]Amazonas!AG508</f>
        <v>0</v>
      </c>
      <c r="AF508" s="148">
        <f>+[2]Antioquia!Q508</f>
        <v>0</v>
      </c>
      <c r="AG508" s="148">
        <f>+[2]Antioquia!R508</f>
        <v>0</v>
      </c>
      <c r="AH508" s="148">
        <f>+[2]Antioquia!AG508</f>
        <v>0</v>
      </c>
      <c r="AI508" s="148">
        <f>+[2]Atantico!Q508</f>
        <v>0</v>
      </c>
      <c r="AJ508" s="148">
        <f>+[2]Atantico!R508</f>
        <v>0</v>
      </c>
      <c r="AK508" s="148">
        <f>+[2]Atantico!AG508</f>
        <v>0</v>
      </c>
      <c r="AL508" s="148">
        <f>+[2]Arauca!Q508</f>
        <v>0</v>
      </c>
      <c r="AM508" s="148">
        <f>+[2]Arauca!R508</f>
        <v>0</v>
      </c>
      <c r="AN508" s="148">
        <f>+[2]Arauca!AG508</f>
        <v>0</v>
      </c>
      <c r="AO508" s="148">
        <f>+[2]Bolivar!Q508</f>
        <v>0</v>
      </c>
      <c r="AP508" s="148">
        <f>+[2]Bolivar!R508</f>
        <v>0</v>
      </c>
      <c r="AQ508" s="148">
        <f>+[2]Bolivar!AG508</f>
        <v>0</v>
      </c>
      <c r="AR508" s="148">
        <f>+[2]Boyacá!Q508</f>
        <v>0</v>
      </c>
      <c r="AS508" s="148">
        <f>+[2]Boyacá!R508</f>
        <v>0</v>
      </c>
      <c r="AT508" s="148">
        <f>+[2]Boyacá!AG508</f>
        <v>0</v>
      </c>
      <c r="AU508" s="148">
        <f>+[2]Caldas!Q508</f>
        <v>0</v>
      </c>
      <c r="AV508" s="148">
        <f>+[2]Caldas!R508</f>
        <v>0</v>
      </c>
      <c r="AW508" s="148">
        <f>+[2]Caldas!AG508</f>
        <v>0</v>
      </c>
      <c r="AX508" s="148">
        <f>+[2]Caquetá!Q508</f>
        <v>0</v>
      </c>
      <c r="AY508" s="148">
        <f>+[2]Caquetá!R508</f>
        <v>0</v>
      </c>
      <c r="AZ508" s="148">
        <f>+[2]Caquetá!AG508</f>
        <v>0</v>
      </c>
      <c r="BA508" s="148">
        <f>+[2]Casanare!Q508</f>
        <v>0</v>
      </c>
      <c r="BB508" s="148">
        <f>+[2]Casanare!R508</f>
        <v>0</v>
      </c>
      <c r="BC508" s="148">
        <f>+[2]Casanare!AG508</f>
        <v>0</v>
      </c>
      <c r="BD508" s="148">
        <f>+[2]Cauca!Q508</f>
        <v>0</v>
      </c>
      <c r="BE508" s="148">
        <f>+[2]Cauca!R508</f>
        <v>0</v>
      </c>
      <c r="BF508" s="148">
        <f>+[2]Cauca!AG508</f>
        <v>0</v>
      </c>
      <c r="BG508" s="148">
        <f>+[2]Cesar!Q508</f>
        <v>0</v>
      </c>
      <c r="BH508" s="148">
        <f>+[2]Cesar!R508</f>
        <v>0</v>
      </c>
      <c r="BI508" s="148">
        <f>+[2]Cesar!AG508</f>
        <v>0</v>
      </c>
      <c r="BJ508" s="148">
        <f>+[2]Chocó!Q508</f>
        <v>0</v>
      </c>
      <c r="BK508" s="148">
        <f>+[2]Chocó!R508</f>
        <v>0</v>
      </c>
      <c r="BL508" s="148">
        <f>+[2]Chocó!AG508</f>
        <v>0</v>
      </c>
      <c r="BM508" s="148">
        <f>+[2]Córdoba!Q508</f>
        <v>0</v>
      </c>
      <c r="BN508" s="148">
        <f>+[2]Córdoba!R508</f>
        <v>0</v>
      </c>
      <c r="BO508" s="148">
        <f>+[2]Córdoba!AG508</f>
        <v>462</v>
      </c>
      <c r="BP508" s="148">
        <f>+[2]Cundinamarca!Q508</f>
        <v>500</v>
      </c>
      <c r="BQ508" s="148">
        <f>+[2]Cundinamarca!R508</f>
        <v>500</v>
      </c>
      <c r="BR508" s="148">
        <f>+[2]Cundinamarca!AG508</f>
        <v>0</v>
      </c>
      <c r="BS508" s="148">
        <f>+[2]Guainía!Q508</f>
        <v>0</v>
      </c>
      <c r="BT508" s="148">
        <f>+[2]Guainía!R508</f>
        <v>0</v>
      </c>
      <c r="BU508" s="148">
        <f>+[2]Guainía!AG508</f>
        <v>0</v>
      </c>
      <c r="BV508" s="148">
        <f>+[2]Guaviare!Q508</f>
        <v>0</v>
      </c>
      <c r="BW508" s="148">
        <f>+[2]Guaviare!R508</f>
        <v>0</v>
      </c>
      <c r="BX508" s="148">
        <f>+[2]Guaviare!AG508</f>
        <v>0</v>
      </c>
      <c r="BY508" s="148">
        <f>+[2]Huila!Q508</f>
        <v>0</v>
      </c>
      <c r="BZ508" s="148">
        <f>+[2]Huila!R508</f>
        <v>0</v>
      </c>
      <c r="CA508" s="148">
        <f>+[2]Huila!AG508</f>
        <v>0</v>
      </c>
      <c r="CB508" s="148">
        <f>+'[2]La Guajira'!Q508</f>
        <v>0</v>
      </c>
      <c r="CC508" s="148">
        <f>+'[2]La Guajira'!R508</f>
        <v>0</v>
      </c>
      <c r="CD508" s="148">
        <f>+'[2]La Guajira'!AG508</f>
        <v>0</v>
      </c>
      <c r="CE508" s="148">
        <f>+[2]Magdalena!Q508</f>
        <v>0</v>
      </c>
      <c r="CF508" s="148">
        <f>+[2]Magdalena!R508</f>
        <v>0</v>
      </c>
      <c r="CG508" s="148">
        <f>+[2]Magdalena!AG508</f>
        <v>0</v>
      </c>
      <c r="CH508" s="148">
        <f>+[2]Meta!Q508</f>
        <v>0</v>
      </c>
      <c r="CI508" s="148">
        <f>+[2]Meta!R508</f>
        <v>0</v>
      </c>
      <c r="CJ508" s="148">
        <f>+[2]Meta!AG508</f>
        <v>0</v>
      </c>
      <c r="CK508" s="148">
        <f>+[2]Nariño!Q508</f>
        <v>0</v>
      </c>
      <c r="CL508" s="148">
        <f>+[2]Nariño!R508</f>
        <v>0</v>
      </c>
      <c r="CM508" s="148">
        <f>+[2]Nariño!AG508</f>
        <v>0</v>
      </c>
      <c r="CN508" s="148">
        <f>+'[2]Norte de Santander'!Q508</f>
        <v>0</v>
      </c>
      <c r="CO508" s="148">
        <f>+'[2]Norte de Santander'!R508</f>
        <v>0</v>
      </c>
      <c r="CP508" s="148">
        <f>+'[2]Norte de Santander'!AG508</f>
        <v>0</v>
      </c>
      <c r="CQ508" s="148">
        <f>+[2]Putumayo!Q508</f>
        <v>0</v>
      </c>
      <c r="CR508" s="148">
        <f>+[2]Putumayo!R508</f>
        <v>0</v>
      </c>
      <c r="CS508" s="148">
        <f>+[2]Putumayo!AG508</f>
        <v>0</v>
      </c>
      <c r="CT508" s="148">
        <f>+[2]Quindio!Q508</f>
        <v>0</v>
      </c>
      <c r="CU508" s="148">
        <f>+[2]Quindio!R508</f>
        <v>0</v>
      </c>
      <c r="CV508" s="148">
        <f>+[2]Quindio!AG508</f>
        <v>0</v>
      </c>
      <c r="CW508" s="148">
        <f>+[2]Risaralda!Q508</f>
        <v>0</v>
      </c>
      <c r="CX508" s="148">
        <f>+[2]Risaralda!R508</f>
        <v>0</v>
      </c>
      <c r="CY508" s="148">
        <f>+[2]Risaralda!AG508</f>
        <v>0</v>
      </c>
      <c r="CZ508" s="148">
        <f>+'[2]San Anadrés'!Q508</f>
        <v>0</v>
      </c>
      <c r="DA508" s="148">
        <f>+'[2]San Anadrés'!R508</f>
        <v>0</v>
      </c>
      <c r="DB508" s="148">
        <f>+'[2]San Anadrés'!AG508</f>
        <v>0</v>
      </c>
      <c r="DC508" s="148">
        <f>+[2]Santander!Q508</f>
        <v>0</v>
      </c>
      <c r="DD508" s="148">
        <f>+[2]Santander!R508</f>
        <v>0</v>
      </c>
      <c r="DE508" s="148">
        <f>+[2]Santander!AG508</f>
        <v>0</v>
      </c>
      <c r="DF508" s="148">
        <f>+[2]Sucre!Q508</f>
        <v>0</v>
      </c>
      <c r="DG508" s="148">
        <f>+[2]Sucre!R508</f>
        <v>0</v>
      </c>
      <c r="DH508" s="148">
        <f>+[2]Sucre!AG508</f>
        <v>0</v>
      </c>
      <c r="DI508" s="148">
        <f>+[2]Tolima!Q508</f>
        <v>0</v>
      </c>
      <c r="DJ508" s="148">
        <f>+[2]Tolima!R508</f>
        <v>0</v>
      </c>
      <c r="DK508" s="148">
        <f>+[2]Tolima!AG508</f>
        <v>0</v>
      </c>
      <c r="DL508" s="148">
        <f>+'[2]Valle del Cauca'!Q508</f>
        <v>0</v>
      </c>
      <c r="DM508" s="148">
        <f>+'[2]Valle del Cauca'!R508</f>
        <v>0</v>
      </c>
      <c r="DN508" s="148">
        <f>+'[2]Valle del Cauca'!AG508</f>
        <v>0</v>
      </c>
      <c r="DO508" s="148">
        <f>+[2]Vaupés!Q508</f>
        <v>0</v>
      </c>
      <c r="DP508" s="148">
        <f>+[2]Vaupés!R508</f>
        <v>0</v>
      </c>
      <c r="DQ508" s="148">
        <f>+[2]Vaupés!AG508</f>
        <v>0</v>
      </c>
      <c r="DR508" s="148">
        <f>+[2]Vichada!Q508</f>
        <v>0</v>
      </c>
      <c r="DS508" s="148">
        <f>+[2]Vichada!R508</f>
        <v>0</v>
      </c>
      <c r="DT508" s="148">
        <f>+[2]Vichada!AG508</f>
        <v>0</v>
      </c>
    </row>
    <row r="509" spans="1:124" ht="33.75" hidden="1" x14ac:dyDescent="0.25">
      <c r="A509" s="152" t="s">
        <v>718</v>
      </c>
      <c r="B509" s="149" t="str">
        <f t="shared" si="140"/>
        <v>5-0-22-2</v>
      </c>
      <c r="C509" s="192" t="s">
        <v>1347</v>
      </c>
      <c r="D509" s="88"/>
      <c r="E509" s="204" t="s">
        <v>56</v>
      </c>
      <c r="F509" s="192" t="s">
        <v>1670</v>
      </c>
      <c r="G509" s="204" t="s">
        <v>1671</v>
      </c>
      <c r="H509" s="135" t="s">
        <v>1677</v>
      </c>
      <c r="I509" s="192" t="s">
        <v>1880</v>
      </c>
      <c r="J509" s="243">
        <v>3</v>
      </c>
      <c r="K509" s="135"/>
      <c r="L509" s="192" t="s">
        <v>1679</v>
      </c>
      <c r="M509" s="243">
        <v>3</v>
      </c>
      <c r="N509" s="192" t="s">
        <v>1680</v>
      </c>
      <c r="O509" s="192" t="s">
        <v>1605</v>
      </c>
      <c r="P509" s="150" t="s">
        <v>60</v>
      </c>
      <c r="Q509" s="69" t="e">
        <f t="shared" si="154"/>
        <v>#VALUE!</v>
      </c>
      <c r="R509" s="83" t="e">
        <f t="shared" si="144"/>
        <v>#DIV/0!</v>
      </c>
      <c r="S509" s="83">
        <f>+[2]Amazonas!S509+[2]Antioquia!S509+[2]Atantico!S509+[2]Arauca!S509+[2]Bolivar!S509+[2]Boyacá!S509+[2]Caldas!S509+[2]Caquetá!S509+[2]Casanare!S509+[2]Cauca!S509+[2]Cesar!S509+[2]Chocó!S509+[2]Córdoba!S509+[2]Cundinamarca!S509+[2]Guainía!S509+[2]Guaviare!S509+[2]Huila!S509+'[2]La Guajira'!S509+[2]Magdalena!S509+[2]Meta!S509+[2]Nariño!S509+'[2]Norte de Santander'!S509+[2]Putumayo!S509+[2]Quindio!S509+[2]Risaralda!S509+'[2]San Anadrés'!S509+[2]Santander!S509+[2]Sucre!S509+[2]Tolima!S509+'[2]Valle del Cauca'!S509+[2]Vaupés!S509+[2]Vichada!S509</f>
        <v>0</v>
      </c>
      <c r="T509" s="83">
        <f>+[2]Amazonas!T509+[2]Antioquia!T509+[2]Atantico!T509+[2]Arauca!T509+[2]Bolivar!T509+[2]Boyacá!T509+[2]Caldas!T509+[2]Caquetá!T509+[2]Casanare!T509+[2]Cauca!T509+[2]Cesar!T509+[2]Chocó!T509+[2]Córdoba!T509+[2]Cundinamarca!T509+[2]Guainía!T509+[2]Guaviare!T509+[2]Huila!T509+'[2]La Guajira'!T509+[2]Magdalena!T509+[2]Meta!T509+[2]Nariño!T509+'[2]Norte de Santander'!T509+[2]Putumayo!T509+[2]Quindio!T509+[2]Risaralda!T509+'[2]San Anadrés'!T509+[2]Santander!T509+[2]Sucre!T509+[2]Tolima!T509+'[2]Valle del Cauca'!T509+[2]Vaupés!T509+[2]Vichada!T509</f>
        <v>0</v>
      </c>
      <c r="U509" s="148" t="e">
        <f>W509+Z509</f>
        <v>#VALUE!</v>
      </c>
      <c r="V509" s="148">
        <f>Y509+AB509</f>
        <v>2</v>
      </c>
      <c r="W509" s="148">
        <f>+'[2]Oficinas Nacionales'!Q509</f>
        <v>0</v>
      </c>
      <c r="X509" s="148">
        <f>+'[2]Oficinas Nacionales'!R509</f>
        <v>0</v>
      </c>
      <c r="Y509" s="148">
        <f>+'[2]Oficinas Nacionales'!AG509</f>
        <v>0</v>
      </c>
      <c r="Z509" s="148" t="e">
        <f>+AC509+AF509+AI509+AL509+AO509+AR509+AU509+AX509+BA509+BD509+BG509+BJ509+BM509+BP509+BS509+BV509+BY509+CB509+CE509+CH509+CK509+CN509+CQ509+CT509+CW509+CZ509+DC509+DF509+DI509+DL509+DO509+DR509</f>
        <v>#VALUE!</v>
      </c>
      <c r="AA509" s="148" t="e">
        <f>+AD509+AG509+AK509+AM509+AP509+AS509+AV509+AY509+BB509+BE509+BH509+BK509+BN509+BQ509+BT509+BW509+BZ509+CC509+CF509+CI509+CL509+CO509+CR509+CU509+CX509+DA509+DD509+DG509+DJ509+DM509+DP509+DS509</f>
        <v>#VALUE!</v>
      </c>
      <c r="AB509" s="148">
        <f>+AE509+AH509+AK509+AN509+AQ509+AT509+AW509+AZ509+BC509+BF509+BI509+BL509+BO509+BR509+BU509+BX509+CA509+CD509+CG509+CJ509+CM509+CP509+CS509+CV509+CY509+DB509+DE509+DH509+DK509+DN509+DQ509+DT509</f>
        <v>2</v>
      </c>
      <c r="AC509" s="148">
        <f>+[2]Amazonas!Q509</f>
        <v>0</v>
      </c>
      <c r="AD509" s="148">
        <f>+[2]Amazonas!R509</f>
        <v>0</v>
      </c>
      <c r="AE509" s="148">
        <f>+[2]Amazonas!AG509</f>
        <v>0</v>
      </c>
      <c r="AF509" s="148">
        <f>+[2]Antioquia!Q509</f>
        <v>0</v>
      </c>
      <c r="AG509" s="148">
        <f>+[2]Antioquia!R509</f>
        <v>0</v>
      </c>
      <c r="AH509" s="148">
        <f>+[2]Antioquia!AG509</f>
        <v>0</v>
      </c>
      <c r="AI509" s="148">
        <f>+[2]Atantico!Q509</f>
        <v>0</v>
      </c>
      <c r="AJ509" s="148">
        <f>+[2]Atantico!R509</f>
        <v>0</v>
      </c>
      <c r="AK509" s="148">
        <f>+[2]Atantico!AG509</f>
        <v>0</v>
      </c>
      <c r="AL509" s="148">
        <f>+[2]Arauca!Q509</f>
        <v>0</v>
      </c>
      <c r="AM509" s="148">
        <f>+[2]Arauca!R509</f>
        <v>0</v>
      </c>
      <c r="AN509" s="148">
        <f>+[2]Arauca!AG509</f>
        <v>0</v>
      </c>
      <c r="AO509" s="148">
        <f>+[2]Bolivar!Q509</f>
        <v>0</v>
      </c>
      <c r="AP509" s="148">
        <f>+[2]Bolivar!R509</f>
        <v>0</v>
      </c>
      <c r="AQ509" s="148">
        <f>+[2]Bolivar!AG509</f>
        <v>0</v>
      </c>
      <c r="AR509" s="148">
        <f>+[2]Boyacá!Q509</f>
        <v>0</v>
      </c>
      <c r="AS509" s="148">
        <f>+[2]Boyacá!R509</f>
        <v>0</v>
      </c>
      <c r="AT509" s="148">
        <f>+[2]Boyacá!AG509</f>
        <v>0</v>
      </c>
      <c r="AU509" s="148">
        <f>+[2]Caldas!Q509</f>
        <v>0</v>
      </c>
      <c r="AV509" s="148">
        <f>+[2]Caldas!R509</f>
        <v>0</v>
      </c>
      <c r="AW509" s="148">
        <f>+[2]Caldas!AG509</f>
        <v>0</v>
      </c>
      <c r="AX509" s="148">
        <f>+[2]Caquetá!Q509</f>
        <v>0</v>
      </c>
      <c r="AY509" s="148">
        <f>+[2]Caquetá!R509</f>
        <v>0</v>
      </c>
      <c r="AZ509" s="148">
        <f>+[2]Caquetá!AG509</f>
        <v>0</v>
      </c>
      <c r="BA509" s="148">
        <f>+[2]Casanare!Q509</f>
        <v>0</v>
      </c>
      <c r="BB509" s="148">
        <f>+[2]Casanare!R509</f>
        <v>0</v>
      </c>
      <c r="BC509" s="148">
        <f>+[2]Casanare!AG509</f>
        <v>0</v>
      </c>
      <c r="BD509" s="148">
        <f>+[2]Cauca!Q509</f>
        <v>0</v>
      </c>
      <c r="BE509" s="148">
        <f>+[2]Cauca!R509</f>
        <v>0</v>
      </c>
      <c r="BF509" s="148">
        <f>+[2]Cauca!AG509</f>
        <v>0</v>
      </c>
      <c r="BG509" s="148">
        <f>+[2]Cesar!Q509</f>
        <v>0</v>
      </c>
      <c r="BH509" s="148">
        <f>+[2]Cesar!R509</f>
        <v>0</v>
      </c>
      <c r="BI509" s="148">
        <f>+[2]Cesar!AG509</f>
        <v>0</v>
      </c>
      <c r="BJ509" s="148">
        <f>+[2]Chocó!Q509</f>
        <v>0</v>
      </c>
      <c r="BK509" s="148">
        <f>+[2]Chocó!R509</f>
        <v>0</v>
      </c>
      <c r="BL509" s="148">
        <f>+[2]Chocó!AG509</f>
        <v>0</v>
      </c>
      <c r="BM509" s="148">
        <f>+[2]Córdoba!Q509</f>
        <v>0</v>
      </c>
      <c r="BN509" s="148">
        <f>+[2]Córdoba!R509</f>
        <v>0</v>
      </c>
      <c r="BO509" s="148">
        <f>+[2]Córdoba!AG509</f>
        <v>0</v>
      </c>
      <c r="BP509" s="148" t="str">
        <f>+[2]Cundinamarca!Q509</f>
        <v>NA</v>
      </c>
      <c r="BQ509" s="148" t="str">
        <f>+[2]Cundinamarca!R509</f>
        <v>NA</v>
      </c>
      <c r="BR509" s="148">
        <f>+[2]Cundinamarca!AG509</f>
        <v>0</v>
      </c>
      <c r="BS509" s="148">
        <f>+[2]Guainía!Q509</f>
        <v>0</v>
      </c>
      <c r="BT509" s="148">
        <f>+[2]Guainía!R509</f>
        <v>0</v>
      </c>
      <c r="BU509" s="148">
        <f>+[2]Guainía!AG509</f>
        <v>0</v>
      </c>
      <c r="BV509" s="148">
        <f>+[2]Guaviare!Q509</f>
        <v>0</v>
      </c>
      <c r="BW509" s="148">
        <f>+[2]Guaviare!R509</f>
        <v>0</v>
      </c>
      <c r="BX509" s="148">
        <f>+[2]Guaviare!AG509</f>
        <v>0</v>
      </c>
      <c r="BY509" s="148">
        <f>+[2]Huila!Q509</f>
        <v>0</v>
      </c>
      <c r="BZ509" s="148">
        <f>+[2]Huila!R509</f>
        <v>0</v>
      </c>
      <c r="CA509" s="148">
        <f>+[2]Huila!AG509</f>
        <v>0</v>
      </c>
      <c r="CB509" s="148">
        <f>+'[2]La Guajira'!Q509</f>
        <v>0</v>
      </c>
      <c r="CC509" s="148">
        <f>+'[2]La Guajira'!R509</f>
        <v>0</v>
      </c>
      <c r="CD509" s="148">
        <f>+'[2]La Guajira'!AG509</f>
        <v>0</v>
      </c>
      <c r="CE509" s="148">
        <f>+[2]Magdalena!Q509</f>
        <v>0</v>
      </c>
      <c r="CF509" s="148">
        <f>+[2]Magdalena!R509</f>
        <v>0</v>
      </c>
      <c r="CG509" s="148">
        <f>+[2]Magdalena!AG509</f>
        <v>0</v>
      </c>
      <c r="CH509" s="148">
        <f>+[2]Meta!Q509</f>
        <v>1</v>
      </c>
      <c r="CI509" s="148">
        <f>+[2]Meta!R509</f>
        <v>0</v>
      </c>
      <c r="CJ509" s="148">
        <f>+[2]Meta!AG509</f>
        <v>2</v>
      </c>
      <c r="CK509" s="148">
        <f>+[2]Nariño!Q509</f>
        <v>0</v>
      </c>
      <c r="CL509" s="148">
        <f>+[2]Nariño!R509</f>
        <v>0</v>
      </c>
      <c r="CM509" s="148">
        <f>+[2]Nariño!AG509</f>
        <v>0</v>
      </c>
      <c r="CN509" s="148">
        <f>+'[2]Norte de Santander'!Q509</f>
        <v>0</v>
      </c>
      <c r="CO509" s="148">
        <f>+'[2]Norte de Santander'!R509</f>
        <v>0</v>
      </c>
      <c r="CP509" s="148">
        <f>+'[2]Norte de Santander'!AG509</f>
        <v>0</v>
      </c>
      <c r="CQ509" s="148">
        <f>+[2]Putumayo!Q509</f>
        <v>0</v>
      </c>
      <c r="CR509" s="148">
        <f>+[2]Putumayo!R509</f>
        <v>0</v>
      </c>
      <c r="CS509" s="148">
        <f>+[2]Putumayo!AG509</f>
        <v>0</v>
      </c>
      <c r="CT509" s="148">
        <f>+[2]Quindio!Q509</f>
        <v>0</v>
      </c>
      <c r="CU509" s="148">
        <f>+[2]Quindio!R509</f>
        <v>0</v>
      </c>
      <c r="CV509" s="148">
        <f>+[2]Quindio!AG509</f>
        <v>0</v>
      </c>
      <c r="CW509" s="148">
        <f>+[2]Risaralda!Q509</f>
        <v>0</v>
      </c>
      <c r="CX509" s="148">
        <f>+[2]Risaralda!R509</f>
        <v>0</v>
      </c>
      <c r="CY509" s="148">
        <f>+[2]Risaralda!AG509</f>
        <v>0</v>
      </c>
      <c r="CZ509" s="148">
        <f>+'[2]San Anadrés'!Q509</f>
        <v>0</v>
      </c>
      <c r="DA509" s="148">
        <f>+'[2]San Anadrés'!R509</f>
        <v>0</v>
      </c>
      <c r="DB509" s="148">
        <f>+'[2]San Anadrés'!AG509</f>
        <v>0</v>
      </c>
      <c r="DC509" s="148">
        <f>+[2]Santander!Q509</f>
        <v>0</v>
      </c>
      <c r="DD509" s="148">
        <f>+[2]Santander!R509</f>
        <v>0</v>
      </c>
      <c r="DE509" s="148">
        <f>+[2]Santander!AG509</f>
        <v>0</v>
      </c>
      <c r="DF509" s="148">
        <f>+[2]Sucre!Q509</f>
        <v>0</v>
      </c>
      <c r="DG509" s="148">
        <f>+[2]Sucre!R509</f>
        <v>0</v>
      </c>
      <c r="DH509" s="148">
        <f>+[2]Sucre!AG509</f>
        <v>0</v>
      </c>
      <c r="DI509" s="148">
        <f>+[2]Tolima!Q509</f>
        <v>0</v>
      </c>
      <c r="DJ509" s="148">
        <f>+[2]Tolima!R509</f>
        <v>0</v>
      </c>
      <c r="DK509" s="148">
        <f>+[2]Tolima!AG509</f>
        <v>0</v>
      </c>
      <c r="DL509" s="148">
        <f>+'[2]Valle del Cauca'!Q509</f>
        <v>0</v>
      </c>
      <c r="DM509" s="148">
        <f>+'[2]Valle del Cauca'!R509</f>
        <v>0</v>
      </c>
      <c r="DN509" s="148">
        <f>+'[2]Valle del Cauca'!AG509</f>
        <v>0</v>
      </c>
      <c r="DO509" s="148">
        <f>+[2]Vaupés!Q509</f>
        <v>0</v>
      </c>
      <c r="DP509" s="148">
        <f>+[2]Vaupés!R509</f>
        <v>0</v>
      </c>
      <c r="DQ509" s="148">
        <f>+[2]Vaupés!AG509</f>
        <v>0</v>
      </c>
      <c r="DR509" s="148">
        <f>+[2]Vichada!Q509</f>
        <v>0</v>
      </c>
      <c r="DS509" s="148">
        <f>+[2]Vichada!R509</f>
        <v>0</v>
      </c>
      <c r="DT509" s="148">
        <f>+[2]Vichada!AG509</f>
        <v>0</v>
      </c>
    </row>
    <row r="510" spans="1:124" ht="56.25" hidden="1" x14ac:dyDescent="0.25">
      <c r="A510" s="152" t="s">
        <v>718</v>
      </c>
      <c r="B510" s="149" t="str">
        <f t="shared" si="140"/>
        <v>5-0-22-3</v>
      </c>
      <c r="C510" s="192" t="s">
        <v>1347</v>
      </c>
      <c r="D510" s="182" t="s">
        <v>55</v>
      </c>
      <c r="E510" s="204" t="s">
        <v>56</v>
      </c>
      <c r="F510" s="192" t="s">
        <v>1670</v>
      </c>
      <c r="G510" s="204" t="s">
        <v>1671</v>
      </c>
      <c r="H510" s="135" t="s">
        <v>1681</v>
      </c>
      <c r="I510" s="192" t="s">
        <v>1881</v>
      </c>
      <c r="J510" s="243">
        <v>7000</v>
      </c>
      <c r="K510" s="135"/>
      <c r="L510" s="192" t="s">
        <v>1683</v>
      </c>
      <c r="M510" s="243">
        <v>6000</v>
      </c>
      <c r="N510" s="192" t="s">
        <v>1684</v>
      </c>
      <c r="O510" s="192" t="s">
        <v>1601</v>
      </c>
      <c r="P510" s="150" t="s">
        <v>60</v>
      </c>
      <c r="Q510" s="69">
        <f t="shared" si="154"/>
        <v>27.318446992556826</v>
      </c>
      <c r="R510" s="83" t="e">
        <f t="shared" si="144"/>
        <v>#DIV/0!</v>
      </c>
      <c r="S510" s="83">
        <f>+[2]Amazonas!S510+[2]Antioquia!S510+[2]Atantico!S510+[2]Arauca!S510+[2]Bolivar!S510+[2]Boyacá!S510+[2]Caldas!S510+[2]Caquetá!S510+[2]Casanare!S510+[2]Cauca!S510+[2]Cesar!S510+[2]Chocó!S510+[2]Córdoba!S510+[2]Cundinamarca!S510+[2]Guainía!S510+[2]Guaviare!S510+[2]Huila!S510+'[2]La Guajira'!S510+[2]Magdalena!S510+[2]Meta!S510+[2]Nariño!S510+'[2]Norte de Santander'!S510+[2]Putumayo!S510+[2]Quindio!S510+[2]Risaralda!S510+'[2]San Anadrés'!S510+[2]Santander!S510+[2]Sucre!S510+[2]Tolima!S510+'[2]Valle del Cauca'!S510+[2]Vaupés!S510+[2]Vichada!S510</f>
        <v>0</v>
      </c>
      <c r="T510" s="83">
        <f>+[2]Amazonas!T510+[2]Antioquia!T510+[2]Atantico!T510+[2]Arauca!T510+[2]Bolivar!T510+[2]Boyacá!T510+[2]Caldas!T510+[2]Caquetá!T510+[2]Casanare!T510+[2]Cauca!T510+[2]Cesar!T510+[2]Chocó!T510+[2]Córdoba!T510+[2]Cundinamarca!T510+[2]Guainía!T510+[2]Guaviare!T510+[2]Huila!T510+'[2]La Guajira'!T510+[2]Magdalena!T510+[2]Meta!T510+[2]Nariño!T510+'[2]Norte de Santander'!T510+[2]Putumayo!T510+[2]Quindio!T510+[2]Risaralda!T510+'[2]San Anadrés'!T510+[2]Santander!T510+[2]Sucre!T510+[2]Tolima!T510+'[2]Valle del Cauca'!T510+[2]Vaupés!T510+[2]Vichada!T510</f>
        <v>0</v>
      </c>
      <c r="U510" s="148">
        <f>W510+Z510</f>
        <v>4971</v>
      </c>
      <c r="V510" s="148">
        <f>Y510+AB510</f>
        <v>1358</v>
      </c>
      <c r="W510" s="148">
        <f>+'[2]Oficinas Nacionales'!Q510</f>
        <v>0</v>
      </c>
      <c r="X510" s="148">
        <f>+'[2]Oficinas Nacionales'!R510</f>
        <v>0</v>
      </c>
      <c r="Y510" s="148">
        <f>+'[2]Oficinas Nacionales'!AG510</f>
        <v>0</v>
      </c>
      <c r="Z510" s="148">
        <f>+AC510+AF510+AI510+AL510+AO510+AR510+AU510+AX510+BA510+BD510+BG510+BJ510+BM510+BP510+BS510+BV510+BY510+CB510+CE510+CH510+CK510+CN510+CQ510+CT510+CW510+CZ510+DC510+DF510+DI510+DL510+DO510+DR510</f>
        <v>4971</v>
      </c>
      <c r="AA510" s="148">
        <f>+AD510+AG510+AK510+AM510+AP510+AS510+AV510+AY510+BB510+BE510+BH510+BK510+BN510+BQ510+BT510+BW510+BZ510+CC510+CF510+CI510+CL510+CO510+CR510+CU510+CX510+DA510+DD510+DG510+DJ510+DM510+DP510+DS510</f>
        <v>4813</v>
      </c>
      <c r="AB510" s="148">
        <f>+AE510+AH510+AK510+AN510+AQ510+AT510+AW510+AZ510+BC510+BF510+BI510+BL510+BO510+BR510+BU510+BX510+CA510+CD510+CG510+CJ510+CM510+CP510+CS510+CV510+CY510+DB510+DE510+DH510+DK510+DN510+DQ510+DT510</f>
        <v>1358</v>
      </c>
      <c r="AC510" s="148">
        <f>+[2]Amazonas!Q510</f>
        <v>0</v>
      </c>
      <c r="AD510" s="148">
        <f>+[2]Amazonas!R510</f>
        <v>0</v>
      </c>
      <c r="AE510" s="148">
        <f>+[2]Amazonas!AG510</f>
        <v>0</v>
      </c>
      <c r="AF510" s="148">
        <f>+[2]Antioquia!Q510</f>
        <v>0</v>
      </c>
      <c r="AG510" s="148">
        <f>+[2]Antioquia!R510</f>
        <v>0</v>
      </c>
      <c r="AH510" s="148">
        <f>+[2]Antioquia!AG510</f>
        <v>0</v>
      </c>
      <c r="AI510" s="148">
        <f>+[2]Atantico!Q510</f>
        <v>30</v>
      </c>
      <c r="AJ510" s="148">
        <f>+[2]Atantico!R510</f>
        <v>30</v>
      </c>
      <c r="AK510" s="148">
        <f>+[2]Atantico!AG510</f>
        <v>0</v>
      </c>
      <c r="AL510" s="148">
        <f>+[2]Arauca!Q510</f>
        <v>0</v>
      </c>
      <c r="AM510" s="148">
        <f>+[2]Arauca!R510</f>
        <v>0</v>
      </c>
      <c r="AN510" s="148">
        <f>+[2]Arauca!AG510</f>
        <v>0</v>
      </c>
      <c r="AO510" s="148">
        <f>+[2]Bolivar!Q510</f>
        <v>0</v>
      </c>
      <c r="AP510" s="148">
        <f>+[2]Bolivar!R510</f>
        <v>0</v>
      </c>
      <c r="AQ510" s="148">
        <f>+[2]Bolivar!AG510</f>
        <v>0</v>
      </c>
      <c r="AR510" s="148">
        <f>+[2]Boyacá!Q510</f>
        <v>0</v>
      </c>
      <c r="AS510" s="148">
        <f>+[2]Boyacá!R510</f>
        <v>0</v>
      </c>
      <c r="AT510" s="148">
        <f>+[2]Boyacá!AG510</f>
        <v>0</v>
      </c>
      <c r="AU510" s="148">
        <f>+[2]Caldas!Q510</f>
        <v>0</v>
      </c>
      <c r="AV510" s="148">
        <f>+[2]Caldas!R510</f>
        <v>0</v>
      </c>
      <c r="AW510" s="148">
        <f>+[2]Caldas!AG510</f>
        <v>0</v>
      </c>
      <c r="AX510" s="148">
        <f>+[2]Caquetá!Q510</f>
        <v>0</v>
      </c>
      <c r="AY510" s="148">
        <f>+[2]Caquetá!R510</f>
        <v>0</v>
      </c>
      <c r="AZ510" s="148">
        <f>+[2]Caquetá!AG510</f>
        <v>0</v>
      </c>
      <c r="BA510" s="148">
        <f>+[2]Casanare!Q510</f>
        <v>0</v>
      </c>
      <c r="BB510" s="148">
        <f>+[2]Casanare!R510</f>
        <v>0</v>
      </c>
      <c r="BC510" s="148">
        <f>+[2]Casanare!AG510</f>
        <v>0</v>
      </c>
      <c r="BD510" s="148">
        <f>+[2]Cauca!Q510</f>
        <v>0</v>
      </c>
      <c r="BE510" s="148">
        <f>+[2]Cauca!R510</f>
        <v>0</v>
      </c>
      <c r="BF510" s="148">
        <f>+[2]Cauca!AG510</f>
        <v>0</v>
      </c>
      <c r="BG510" s="148">
        <f>+[2]Cesar!Q510</f>
        <v>0</v>
      </c>
      <c r="BH510" s="148">
        <f>+[2]Cesar!R510</f>
        <v>0</v>
      </c>
      <c r="BI510" s="148">
        <f>+[2]Cesar!AG510</f>
        <v>0</v>
      </c>
      <c r="BJ510" s="148">
        <f>+[2]Chocó!Q510</f>
        <v>0</v>
      </c>
      <c r="BK510" s="148">
        <f>+[2]Chocó!R510</f>
        <v>0</v>
      </c>
      <c r="BL510" s="148">
        <f>+[2]Chocó!AG510</f>
        <v>0</v>
      </c>
      <c r="BM510" s="148">
        <f>+[2]Córdoba!Q510</f>
        <v>0</v>
      </c>
      <c r="BN510" s="148">
        <f>+[2]Córdoba!R510</f>
        <v>0</v>
      </c>
      <c r="BO510" s="148">
        <f>+[2]Córdoba!AG510</f>
        <v>0</v>
      </c>
      <c r="BP510" s="148">
        <f>+[2]Cundinamarca!Q510</f>
        <v>4941</v>
      </c>
      <c r="BQ510" s="148">
        <f>+[2]Cundinamarca!R510</f>
        <v>4813</v>
      </c>
      <c r="BR510" s="148">
        <f>+[2]Cundinamarca!AG510</f>
        <v>1358</v>
      </c>
      <c r="BS510" s="148">
        <f>+[2]Guainía!Q510</f>
        <v>0</v>
      </c>
      <c r="BT510" s="148">
        <f>+[2]Guainía!R510</f>
        <v>0</v>
      </c>
      <c r="BU510" s="148">
        <f>+[2]Guainía!AG510</f>
        <v>0</v>
      </c>
      <c r="BV510" s="148">
        <f>+[2]Guaviare!Q510</f>
        <v>0</v>
      </c>
      <c r="BW510" s="148">
        <f>+[2]Guaviare!R510</f>
        <v>0</v>
      </c>
      <c r="BX510" s="148">
        <f>+[2]Guaviare!AG510</f>
        <v>0</v>
      </c>
      <c r="BY510" s="148">
        <f>+[2]Huila!Q510</f>
        <v>0</v>
      </c>
      <c r="BZ510" s="148">
        <f>+[2]Huila!R510</f>
        <v>0</v>
      </c>
      <c r="CA510" s="148">
        <f>+[2]Huila!AG510</f>
        <v>0</v>
      </c>
      <c r="CB510" s="148">
        <f>+'[2]La Guajira'!Q510</f>
        <v>0</v>
      </c>
      <c r="CC510" s="148">
        <f>+'[2]La Guajira'!R510</f>
        <v>0</v>
      </c>
      <c r="CD510" s="148">
        <f>+'[2]La Guajira'!AG510</f>
        <v>0</v>
      </c>
      <c r="CE510" s="148">
        <f>+[2]Magdalena!Q510</f>
        <v>0</v>
      </c>
      <c r="CF510" s="148">
        <f>+[2]Magdalena!R510</f>
        <v>0</v>
      </c>
      <c r="CG510" s="148">
        <f>+[2]Magdalena!AG510</f>
        <v>0</v>
      </c>
      <c r="CH510" s="148">
        <f>+[2]Meta!Q510</f>
        <v>0</v>
      </c>
      <c r="CI510" s="148">
        <f>+[2]Meta!R510</f>
        <v>0</v>
      </c>
      <c r="CJ510" s="148">
        <f>+[2]Meta!AG510</f>
        <v>0</v>
      </c>
      <c r="CK510" s="148">
        <f>+[2]Nariño!Q510</f>
        <v>0</v>
      </c>
      <c r="CL510" s="148">
        <f>+[2]Nariño!R510</f>
        <v>0</v>
      </c>
      <c r="CM510" s="148">
        <f>+[2]Nariño!AG510</f>
        <v>0</v>
      </c>
      <c r="CN510" s="148">
        <f>+'[2]Norte de Santander'!Q510</f>
        <v>0</v>
      </c>
      <c r="CO510" s="148">
        <f>+'[2]Norte de Santander'!R510</f>
        <v>0</v>
      </c>
      <c r="CP510" s="148">
        <f>+'[2]Norte de Santander'!AG510</f>
        <v>0</v>
      </c>
      <c r="CQ510" s="148">
        <f>+[2]Putumayo!Q510</f>
        <v>0</v>
      </c>
      <c r="CR510" s="148">
        <f>+[2]Putumayo!R510</f>
        <v>0</v>
      </c>
      <c r="CS510" s="148">
        <f>+[2]Putumayo!AG510</f>
        <v>0</v>
      </c>
      <c r="CT510" s="148">
        <f>+[2]Quindio!Q510</f>
        <v>0</v>
      </c>
      <c r="CU510" s="148">
        <f>+[2]Quindio!R510</f>
        <v>0</v>
      </c>
      <c r="CV510" s="148">
        <f>+[2]Quindio!AG510</f>
        <v>0</v>
      </c>
      <c r="CW510" s="148">
        <f>+[2]Risaralda!Q510</f>
        <v>0</v>
      </c>
      <c r="CX510" s="148">
        <f>+[2]Risaralda!R510</f>
        <v>0</v>
      </c>
      <c r="CY510" s="148">
        <f>+[2]Risaralda!AG510</f>
        <v>0</v>
      </c>
      <c r="CZ510" s="148">
        <f>+'[2]San Anadrés'!Q510</f>
        <v>0</v>
      </c>
      <c r="DA510" s="148">
        <f>+'[2]San Anadrés'!R510</f>
        <v>0</v>
      </c>
      <c r="DB510" s="148">
        <f>+'[2]San Anadrés'!AG510</f>
        <v>0</v>
      </c>
      <c r="DC510" s="148">
        <f>+[2]Santander!Q510</f>
        <v>0</v>
      </c>
      <c r="DD510" s="148">
        <f>+[2]Santander!R510</f>
        <v>0</v>
      </c>
      <c r="DE510" s="148">
        <f>+[2]Santander!AG510</f>
        <v>0</v>
      </c>
      <c r="DF510" s="148">
        <f>+[2]Sucre!Q510</f>
        <v>0</v>
      </c>
      <c r="DG510" s="148">
        <f>+[2]Sucre!R510</f>
        <v>0</v>
      </c>
      <c r="DH510" s="148">
        <f>+[2]Sucre!AG510</f>
        <v>0</v>
      </c>
      <c r="DI510" s="148">
        <f>+[2]Tolima!Q510</f>
        <v>0</v>
      </c>
      <c r="DJ510" s="148">
        <f>+[2]Tolima!R510</f>
        <v>0</v>
      </c>
      <c r="DK510" s="148">
        <f>+[2]Tolima!AG510</f>
        <v>0</v>
      </c>
      <c r="DL510" s="148">
        <f>+'[2]Valle del Cauca'!Q510</f>
        <v>0</v>
      </c>
      <c r="DM510" s="148">
        <f>+'[2]Valle del Cauca'!R510</f>
        <v>0</v>
      </c>
      <c r="DN510" s="148">
        <f>+'[2]Valle del Cauca'!AG510</f>
        <v>0</v>
      </c>
      <c r="DO510" s="148">
        <f>+[2]Vaupés!Q510</f>
        <v>0</v>
      </c>
      <c r="DP510" s="148">
        <f>+[2]Vaupés!R510</f>
        <v>0</v>
      </c>
      <c r="DQ510" s="148">
        <f>+[2]Vaupés!AG510</f>
        <v>0</v>
      </c>
      <c r="DR510" s="148">
        <f>+[2]Vichada!Q510</f>
        <v>0</v>
      </c>
      <c r="DS510" s="148">
        <f>+[2]Vichada!R510</f>
        <v>0</v>
      </c>
      <c r="DT510" s="148">
        <f>+[2]Vichada!AG510</f>
        <v>0</v>
      </c>
    </row>
    <row r="511" spans="1:124" ht="33.75" hidden="1" x14ac:dyDescent="0.25">
      <c r="A511" s="152" t="s">
        <v>718</v>
      </c>
      <c r="B511" s="149" t="str">
        <f t="shared" si="140"/>
        <v>5-0-22-4</v>
      </c>
      <c r="C511" s="192" t="s">
        <v>1347</v>
      </c>
      <c r="D511" s="182" t="s">
        <v>55</v>
      </c>
      <c r="E511" s="204" t="s">
        <v>56</v>
      </c>
      <c r="F511" s="192" t="s">
        <v>1670</v>
      </c>
      <c r="G511" s="204" t="s">
        <v>1671</v>
      </c>
      <c r="H511" s="135" t="s">
        <v>1685</v>
      </c>
      <c r="I511" s="192" t="s">
        <v>1882</v>
      </c>
      <c r="J511" s="243">
        <v>4</v>
      </c>
      <c r="K511" s="135"/>
      <c r="L511" s="192" t="s">
        <v>1687</v>
      </c>
      <c r="M511" s="243">
        <v>4</v>
      </c>
      <c r="N511" s="192" t="s">
        <v>1688</v>
      </c>
      <c r="O511" s="192" t="s">
        <v>1605</v>
      </c>
      <c r="P511" s="150" t="s">
        <v>60</v>
      </c>
      <c r="Q511" s="69" t="e">
        <f t="shared" si="154"/>
        <v>#VALUE!</v>
      </c>
      <c r="R511" s="83" t="e">
        <f t="shared" si="144"/>
        <v>#DIV/0!</v>
      </c>
      <c r="S511" s="83">
        <f>+[2]Amazonas!S511+[2]Antioquia!S511+[2]Atantico!S511+[2]Arauca!S511+[2]Bolivar!S511+[2]Boyacá!S511+[2]Caldas!S511+[2]Caquetá!S511+[2]Casanare!S511+[2]Cauca!S511+[2]Cesar!S511+[2]Chocó!S511+[2]Córdoba!S511+[2]Cundinamarca!S511+[2]Guainía!S511+[2]Guaviare!S511+[2]Huila!S511+'[2]La Guajira'!S511+[2]Magdalena!S511+[2]Meta!S511+[2]Nariño!S511+'[2]Norte de Santander'!S511+[2]Putumayo!S511+[2]Quindio!S511+[2]Risaralda!S511+'[2]San Anadrés'!S511+[2]Santander!S511+[2]Sucre!S511+[2]Tolima!S511+'[2]Valle del Cauca'!S511+[2]Vaupés!S511+[2]Vichada!S511</f>
        <v>0</v>
      </c>
      <c r="T511" s="83">
        <f>+[2]Amazonas!T511+[2]Antioquia!T511+[2]Atantico!T511+[2]Arauca!T511+[2]Bolivar!T511+[2]Boyacá!T511+[2]Caldas!T511+[2]Caquetá!T511+[2]Casanare!T511+[2]Cauca!T511+[2]Cesar!T511+[2]Chocó!T511+[2]Córdoba!T511+[2]Cundinamarca!T511+[2]Guainía!T511+[2]Guaviare!T511+[2]Huila!T511+'[2]La Guajira'!T511+[2]Magdalena!T511+[2]Meta!T511+[2]Nariño!T511+'[2]Norte de Santander'!T511+[2]Putumayo!T511+[2]Quindio!T511+[2]Risaralda!T511+'[2]San Anadrés'!T511+[2]Santander!T511+[2]Sucre!T511+[2]Tolima!T511+'[2]Valle del Cauca'!T511+[2]Vaupés!T511+[2]Vichada!T511</f>
        <v>0</v>
      </c>
      <c r="U511" s="148" t="e">
        <f>W511+Z511</f>
        <v>#VALUE!</v>
      </c>
      <c r="V511" s="148">
        <f>Y511+AB511</f>
        <v>0</v>
      </c>
      <c r="W511" s="148">
        <f>+'[2]Oficinas Nacionales'!Q511</f>
        <v>0</v>
      </c>
      <c r="X511" s="148">
        <f>+'[2]Oficinas Nacionales'!R511</f>
        <v>0</v>
      </c>
      <c r="Y511" s="148">
        <f>+'[2]Oficinas Nacionales'!AG511</f>
        <v>0</v>
      </c>
      <c r="Z511" s="148" t="e">
        <f>+AC511+AF511+AI511+AL511+AO511+AR511+AU511+AX511+BA511+BD511+BG511+BJ511+BM511+BP511+BS511+BV511+BY511+CB511+CE511+CH511+CK511+CN511+CQ511+CT511+CW511+CZ511+DC511+DF511+DI511+DL511+DO511+DR511</f>
        <v>#VALUE!</v>
      </c>
      <c r="AA511" s="148" t="e">
        <f>+AD511+AG511+AK511+AM511+AP511+AS511+AV511+AY511+BB511+BE511+BH511+BK511+BN511+BQ511+BT511+BW511+BZ511+CC511+CF511+CI511+CL511+CO511+CR511+CU511+CX511+DA511+DD511+DG511+DJ511+DM511+DP511+DS511</f>
        <v>#VALUE!</v>
      </c>
      <c r="AB511" s="148">
        <f>+AE511+AH511+AK511+AN511+AQ511+AT511+AW511+AZ511+BC511+BF511+BI511+BL511+BO511+BR511+BU511+BX511+CA511+CD511+CG511+CJ511+CM511+CP511+CS511+CV511+CY511+DB511+DE511+DH511+DK511+DN511+DQ511+DT511</f>
        <v>0</v>
      </c>
      <c r="AC511" s="148">
        <f>+[2]Amazonas!Q511</f>
        <v>0</v>
      </c>
      <c r="AD511" s="148">
        <f>+[2]Amazonas!R511</f>
        <v>0</v>
      </c>
      <c r="AE511" s="148">
        <f>+[2]Amazonas!AG511</f>
        <v>0</v>
      </c>
      <c r="AF511" s="148">
        <f>+[2]Antioquia!Q511</f>
        <v>0</v>
      </c>
      <c r="AG511" s="148">
        <f>+[2]Antioquia!R511</f>
        <v>0</v>
      </c>
      <c r="AH511" s="148">
        <f>+[2]Antioquia!AG511</f>
        <v>0</v>
      </c>
      <c r="AI511" s="148">
        <f>+[2]Atantico!Q511</f>
        <v>0</v>
      </c>
      <c r="AJ511" s="148">
        <f>+[2]Atantico!R511</f>
        <v>0</v>
      </c>
      <c r="AK511" s="148">
        <f>+[2]Atantico!AG511</f>
        <v>0</v>
      </c>
      <c r="AL511" s="148">
        <f>+[2]Arauca!Q511</f>
        <v>0</v>
      </c>
      <c r="AM511" s="148">
        <f>+[2]Arauca!R511</f>
        <v>0</v>
      </c>
      <c r="AN511" s="148">
        <f>+[2]Arauca!AG511</f>
        <v>0</v>
      </c>
      <c r="AO511" s="148">
        <f>+[2]Bolivar!Q511</f>
        <v>0</v>
      </c>
      <c r="AP511" s="148">
        <f>+[2]Bolivar!R511</f>
        <v>0</v>
      </c>
      <c r="AQ511" s="148">
        <f>+[2]Bolivar!AG511</f>
        <v>0</v>
      </c>
      <c r="AR511" s="148">
        <f>+[2]Boyacá!Q511</f>
        <v>0</v>
      </c>
      <c r="AS511" s="148">
        <f>+[2]Boyacá!R511</f>
        <v>0</v>
      </c>
      <c r="AT511" s="148">
        <f>+[2]Boyacá!AG511</f>
        <v>0</v>
      </c>
      <c r="AU511" s="148">
        <f>+[2]Caldas!Q511</f>
        <v>0</v>
      </c>
      <c r="AV511" s="148">
        <f>+[2]Caldas!R511</f>
        <v>0</v>
      </c>
      <c r="AW511" s="148">
        <f>+[2]Caldas!AG511</f>
        <v>0</v>
      </c>
      <c r="AX511" s="148">
        <f>+[2]Caquetá!Q511</f>
        <v>0</v>
      </c>
      <c r="AY511" s="148">
        <f>+[2]Caquetá!R511</f>
        <v>0</v>
      </c>
      <c r="AZ511" s="148">
        <f>+[2]Caquetá!AG511</f>
        <v>0</v>
      </c>
      <c r="BA511" s="148">
        <f>+[2]Casanare!Q511</f>
        <v>0</v>
      </c>
      <c r="BB511" s="148">
        <f>+[2]Casanare!R511</f>
        <v>0</v>
      </c>
      <c r="BC511" s="148">
        <f>+[2]Casanare!AG511</f>
        <v>0</v>
      </c>
      <c r="BD511" s="148">
        <f>+[2]Cauca!Q511</f>
        <v>0</v>
      </c>
      <c r="BE511" s="148">
        <f>+[2]Cauca!R511</f>
        <v>0</v>
      </c>
      <c r="BF511" s="148">
        <f>+[2]Cauca!AG511</f>
        <v>0</v>
      </c>
      <c r="BG511" s="148">
        <f>+[2]Cesar!Q511</f>
        <v>0</v>
      </c>
      <c r="BH511" s="148">
        <f>+[2]Cesar!R511</f>
        <v>0</v>
      </c>
      <c r="BI511" s="148">
        <f>+[2]Cesar!AG511</f>
        <v>0</v>
      </c>
      <c r="BJ511" s="148">
        <f>+[2]Chocó!Q511</f>
        <v>0</v>
      </c>
      <c r="BK511" s="148">
        <f>+[2]Chocó!R511</f>
        <v>0</v>
      </c>
      <c r="BL511" s="148">
        <f>+[2]Chocó!AG511</f>
        <v>0</v>
      </c>
      <c r="BM511" s="148">
        <f>+[2]Córdoba!Q511</f>
        <v>0</v>
      </c>
      <c r="BN511" s="148">
        <f>+[2]Córdoba!R511</f>
        <v>0</v>
      </c>
      <c r="BO511" s="148">
        <f>+[2]Córdoba!AG511</f>
        <v>0</v>
      </c>
      <c r="BP511" s="148" t="str">
        <f>+[2]Cundinamarca!Q511</f>
        <v>NA</v>
      </c>
      <c r="BQ511" s="148" t="str">
        <f>+[2]Cundinamarca!R511</f>
        <v>NA</v>
      </c>
      <c r="BR511" s="148">
        <f>+[2]Cundinamarca!AG511</f>
        <v>0</v>
      </c>
      <c r="BS511" s="148">
        <f>+[2]Guainía!Q511</f>
        <v>0</v>
      </c>
      <c r="BT511" s="148">
        <f>+[2]Guainía!R511</f>
        <v>0</v>
      </c>
      <c r="BU511" s="148">
        <f>+[2]Guainía!AG511</f>
        <v>0</v>
      </c>
      <c r="BV511" s="148">
        <f>+[2]Guaviare!Q511</f>
        <v>0</v>
      </c>
      <c r="BW511" s="148">
        <f>+[2]Guaviare!R511</f>
        <v>0</v>
      </c>
      <c r="BX511" s="148">
        <f>+[2]Guaviare!AG511</f>
        <v>0</v>
      </c>
      <c r="BY511" s="148">
        <f>+[2]Huila!Q511</f>
        <v>0</v>
      </c>
      <c r="BZ511" s="148">
        <f>+[2]Huila!R511</f>
        <v>0</v>
      </c>
      <c r="CA511" s="148">
        <f>+[2]Huila!AG511</f>
        <v>0</v>
      </c>
      <c r="CB511" s="148">
        <f>+'[2]La Guajira'!Q511</f>
        <v>0</v>
      </c>
      <c r="CC511" s="148">
        <f>+'[2]La Guajira'!R511</f>
        <v>0</v>
      </c>
      <c r="CD511" s="148">
        <f>+'[2]La Guajira'!AG511</f>
        <v>0</v>
      </c>
      <c r="CE511" s="148">
        <f>+[2]Magdalena!Q511</f>
        <v>0</v>
      </c>
      <c r="CF511" s="148">
        <f>+[2]Magdalena!R511</f>
        <v>0</v>
      </c>
      <c r="CG511" s="148">
        <f>+[2]Magdalena!AG511</f>
        <v>0</v>
      </c>
      <c r="CH511" s="148">
        <f>+[2]Meta!Q511</f>
        <v>0</v>
      </c>
      <c r="CI511" s="148">
        <f>+[2]Meta!R511</f>
        <v>0</v>
      </c>
      <c r="CJ511" s="148">
        <f>+[2]Meta!AG511</f>
        <v>0</v>
      </c>
      <c r="CK511" s="148">
        <f>+[2]Nariño!Q511</f>
        <v>0</v>
      </c>
      <c r="CL511" s="148">
        <f>+[2]Nariño!R511</f>
        <v>0</v>
      </c>
      <c r="CM511" s="148">
        <f>+[2]Nariño!AG511</f>
        <v>0</v>
      </c>
      <c r="CN511" s="148">
        <f>+'[2]Norte de Santander'!Q511</f>
        <v>0</v>
      </c>
      <c r="CO511" s="148">
        <f>+'[2]Norte de Santander'!R511</f>
        <v>0</v>
      </c>
      <c r="CP511" s="148">
        <f>+'[2]Norte de Santander'!AG511</f>
        <v>0</v>
      </c>
      <c r="CQ511" s="148">
        <f>+[2]Putumayo!Q511</f>
        <v>0</v>
      </c>
      <c r="CR511" s="148">
        <f>+[2]Putumayo!R511</f>
        <v>0</v>
      </c>
      <c r="CS511" s="148">
        <f>+[2]Putumayo!AG511</f>
        <v>0</v>
      </c>
      <c r="CT511" s="148">
        <f>+[2]Quindio!Q511</f>
        <v>0</v>
      </c>
      <c r="CU511" s="148">
        <f>+[2]Quindio!R511</f>
        <v>0</v>
      </c>
      <c r="CV511" s="148">
        <f>+[2]Quindio!AG511</f>
        <v>0</v>
      </c>
      <c r="CW511" s="148">
        <f>+[2]Risaralda!Q511</f>
        <v>0</v>
      </c>
      <c r="CX511" s="148">
        <f>+[2]Risaralda!R511</f>
        <v>0</v>
      </c>
      <c r="CY511" s="148">
        <f>+[2]Risaralda!AG511</f>
        <v>0</v>
      </c>
      <c r="CZ511" s="148">
        <f>+'[2]San Anadrés'!Q511</f>
        <v>0</v>
      </c>
      <c r="DA511" s="148">
        <f>+'[2]San Anadrés'!R511</f>
        <v>0</v>
      </c>
      <c r="DB511" s="148">
        <f>+'[2]San Anadrés'!AG511</f>
        <v>0</v>
      </c>
      <c r="DC511" s="148">
        <f>+[2]Santander!Q511</f>
        <v>0</v>
      </c>
      <c r="DD511" s="148">
        <f>+[2]Santander!R511</f>
        <v>0</v>
      </c>
      <c r="DE511" s="148">
        <f>+[2]Santander!AG511</f>
        <v>0</v>
      </c>
      <c r="DF511" s="148">
        <f>+[2]Sucre!Q511</f>
        <v>0</v>
      </c>
      <c r="DG511" s="148">
        <f>+[2]Sucre!R511</f>
        <v>0</v>
      </c>
      <c r="DH511" s="148">
        <f>+[2]Sucre!AG511</f>
        <v>0</v>
      </c>
      <c r="DI511" s="148">
        <f>+[2]Tolima!Q511</f>
        <v>0</v>
      </c>
      <c r="DJ511" s="148">
        <f>+[2]Tolima!R511</f>
        <v>0</v>
      </c>
      <c r="DK511" s="148">
        <f>+[2]Tolima!AG511</f>
        <v>0</v>
      </c>
      <c r="DL511" s="148">
        <f>+'[2]Valle del Cauca'!Q511</f>
        <v>0</v>
      </c>
      <c r="DM511" s="148">
        <f>+'[2]Valle del Cauca'!R511</f>
        <v>0</v>
      </c>
      <c r="DN511" s="148">
        <f>+'[2]Valle del Cauca'!AG511</f>
        <v>0</v>
      </c>
      <c r="DO511" s="148">
        <f>+[2]Vaupés!Q511</f>
        <v>0</v>
      </c>
      <c r="DP511" s="148">
        <f>+[2]Vaupés!R511</f>
        <v>0</v>
      </c>
      <c r="DQ511" s="148">
        <f>+[2]Vaupés!AG511</f>
        <v>0</v>
      </c>
      <c r="DR511" s="148">
        <f>+[2]Vichada!Q511</f>
        <v>0</v>
      </c>
      <c r="DS511" s="148">
        <f>+[2]Vichada!R511</f>
        <v>0</v>
      </c>
      <c r="DT511" s="148">
        <f>+[2]Vichada!AG511</f>
        <v>0</v>
      </c>
    </row>
    <row r="512" spans="1:124" ht="33.75" hidden="1" x14ac:dyDescent="0.25">
      <c r="A512" s="152" t="s">
        <v>718</v>
      </c>
      <c r="B512" s="149" t="str">
        <f t="shared" si="140"/>
        <v>5-0-22-5</v>
      </c>
      <c r="C512" s="192" t="s">
        <v>1347</v>
      </c>
      <c r="D512" s="88" t="s">
        <v>55</v>
      </c>
      <c r="E512" s="204" t="s">
        <v>56</v>
      </c>
      <c r="F512" s="192" t="s">
        <v>1670</v>
      </c>
      <c r="G512" s="204" t="s">
        <v>1671</v>
      </c>
      <c r="H512" s="135" t="s">
        <v>1689</v>
      </c>
      <c r="I512" s="192" t="s">
        <v>1883</v>
      </c>
      <c r="J512" s="243">
        <v>100</v>
      </c>
      <c r="K512" s="209"/>
      <c r="L512" s="192" t="s">
        <v>1884</v>
      </c>
      <c r="M512" s="303">
        <v>100</v>
      </c>
      <c r="N512" s="232" t="s">
        <v>1885</v>
      </c>
      <c r="O512" s="192" t="s">
        <v>1605</v>
      </c>
      <c r="P512" s="192" t="s">
        <v>1886</v>
      </c>
      <c r="Q512" s="69" t="e">
        <f t="shared" si="154"/>
        <v>#DIV/0!</v>
      </c>
      <c r="R512" s="83" t="e">
        <f t="shared" si="144"/>
        <v>#DIV/0!</v>
      </c>
      <c r="S512" s="83">
        <f>+[2]Amazonas!S512+[2]Antioquia!S512+[2]Atantico!S512+[2]Arauca!S512+[2]Bolivar!S512+[2]Boyacá!S512+[2]Caldas!S512+[2]Caquetá!S512+[2]Casanare!S512+[2]Cauca!S512+[2]Cesar!S512+[2]Chocó!S512+[2]Córdoba!S512+[2]Cundinamarca!S512+[2]Guainía!S512+[2]Guaviare!S512+[2]Huila!S512+'[2]La Guajira'!S512+[2]Magdalena!S512+[2]Meta!S512+[2]Nariño!S512+'[2]Norte de Santander'!S512+[2]Putumayo!S512+[2]Quindio!S512+[2]Risaralda!S512+'[2]San Anadrés'!S512+[2]Santander!S512+[2]Sucre!S512+[2]Tolima!S512+'[2]Valle del Cauca'!S512+[2]Vaupés!S512+[2]Vichada!S512</f>
        <v>0</v>
      </c>
      <c r="T512" s="83">
        <f>+[2]Amazonas!T512+[2]Antioquia!T512+[2]Atantico!T512+[2]Arauca!T512+[2]Bolivar!T512+[2]Boyacá!T512+[2]Caldas!T512+[2]Caquetá!T512+[2]Casanare!T512+[2]Cauca!T512+[2]Cesar!T512+[2]Chocó!T512+[2]Córdoba!T512+[2]Cundinamarca!T512+[2]Guainía!T512+[2]Guaviare!T512+[2]Huila!T512+'[2]La Guajira'!T512+[2]Magdalena!T512+[2]Meta!T512+[2]Nariño!T512+'[2]Norte de Santander'!T512+[2]Putumayo!T512+[2]Quindio!T512+[2]Risaralda!T512+'[2]San Anadrés'!T512+[2]Santander!T512+[2]Sucre!T512+[2]Tolima!T512+'[2]Valle del Cauca'!T512+[2]Vaupés!T512+[2]Vichada!T512</f>
        <v>0</v>
      </c>
      <c r="U512" s="148">
        <f>W512+Z512</f>
        <v>0</v>
      </c>
      <c r="V512" s="148">
        <f>Y512+AB512</f>
        <v>200</v>
      </c>
      <c r="W512" s="148">
        <f>+'[2]Oficinas Nacionales'!Q512</f>
        <v>0</v>
      </c>
      <c r="X512" s="148">
        <f>+'[2]Oficinas Nacionales'!R512</f>
        <v>0</v>
      </c>
      <c r="Y512" s="148">
        <f>+'[2]Oficinas Nacionales'!AG512</f>
        <v>0</v>
      </c>
      <c r="Z512" s="148">
        <f>+AC512+AF512+AI512+AL512+AO512+AR512+AU512+AX512+BA512+BD512+BG512+BJ512+BM512+BP512+BS512+BV512+BY512+CB512+CE512+CH512+CK512+CN512+CQ512+CT512+CW512+CZ512+DC512+DF512+DI512+DL512+DO512+DR512</f>
        <v>0</v>
      </c>
      <c r="AA512" s="148">
        <f>+AD512+AG512+AK512+AM512+AP512+AS512+AV512+AY512+BB512+BE512+BH512+BK512+BN512+BQ512+BT512+BW512+BZ512+CC512+CF512+CI512+CL512+CO512+CR512+CU512+CX512+DA512+DD512+DG512+DJ512+DM512+DP512+DS512</f>
        <v>0</v>
      </c>
      <c r="AB512" s="148">
        <f>+AE512+AH512+AK512+AN512+AQ512+AT512+AW512+AZ512+BC512+BF512+BI512+BL512+BO512+BR512+BU512+BX512+CA512+CD512+CG512+CJ512+CM512+CP512+CS512+CV512+CY512+DB512+DE512+DH512+DK512+DN512+DQ512+DT512</f>
        <v>200</v>
      </c>
      <c r="AC512" s="148">
        <f>+[2]Amazonas!Q512</f>
        <v>0</v>
      </c>
      <c r="AD512" s="148">
        <f>+[2]Amazonas!R512</f>
        <v>0</v>
      </c>
      <c r="AE512" s="148">
        <f>+[2]Amazonas!AG512</f>
        <v>0</v>
      </c>
      <c r="AF512" s="148">
        <f>+[2]Antioquia!Q512</f>
        <v>0</v>
      </c>
      <c r="AG512" s="148">
        <f>+[2]Antioquia!R512</f>
        <v>0</v>
      </c>
      <c r="AH512" s="148">
        <f>+[2]Antioquia!AG512</f>
        <v>0</v>
      </c>
      <c r="AI512" s="148">
        <f>+[2]Atantico!Q512</f>
        <v>0</v>
      </c>
      <c r="AJ512" s="148">
        <f>+[2]Atantico!R512</f>
        <v>0</v>
      </c>
      <c r="AK512" s="148">
        <f>+[2]Atantico!AG512</f>
        <v>0</v>
      </c>
      <c r="AL512" s="148">
        <f>+[2]Arauca!Q512</f>
        <v>0</v>
      </c>
      <c r="AM512" s="148">
        <f>+[2]Arauca!R512</f>
        <v>0</v>
      </c>
      <c r="AN512" s="148">
        <f>+[2]Arauca!AG512</f>
        <v>0</v>
      </c>
      <c r="AO512" s="148">
        <f>+[2]Bolivar!Q512</f>
        <v>0</v>
      </c>
      <c r="AP512" s="148">
        <f>+[2]Bolivar!R512</f>
        <v>0</v>
      </c>
      <c r="AQ512" s="148">
        <f>+[2]Bolivar!AG512</f>
        <v>0</v>
      </c>
      <c r="AR512" s="148">
        <f>+[2]Boyacá!Q512</f>
        <v>0</v>
      </c>
      <c r="AS512" s="148">
        <f>+[2]Boyacá!R512</f>
        <v>0</v>
      </c>
      <c r="AT512" s="148">
        <f>+[2]Boyacá!AG512</f>
        <v>0</v>
      </c>
      <c r="AU512" s="148">
        <f>+[2]Caldas!Q512</f>
        <v>0</v>
      </c>
      <c r="AV512" s="148">
        <f>+[2]Caldas!R512</f>
        <v>0</v>
      </c>
      <c r="AW512" s="148">
        <f>+[2]Caldas!AG512</f>
        <v>0</v>
      </c>
      <c r="AX512" s="148">
        <f>+[2]Caquetá!Q512</f>
        <v>0</v>
      </c>
      <c r="AY512" s="148">
        <f>+[2]Caquetá!R512</f>
        <v>0</v>
      </c>
      <c r="AZ512" s="148">
        <f>+[2]Caquetá!AG512</f>
        <v>0</v>
      </c>
      <c r="BA512" s="148">
        <f>+[2]Casanare!Q512</f>
        <v>0</v>
      </c>
      <c r="BB512" s="148">
        <f>+[2]Casanare!R512</f>
        <v>0</v>
      </c>
      <c r="BC512" s="148">
        <f>+[2]Casanare!AG512</f>
        <v>0</v>
      </c>
      <c r="BD512" s="148">
        <f>+[2]Cauca!Q512</f>
        <v>0</v>
      </c>
      <c r="BE512" s="148">
        <f>+[2]Cauca!R512</f>
        <v>0</v>
      </c>
      <c r="BF512" s="148">
        <f>+[2]Cauca!AG512</f>
        <v>0</v>
      </c>
      <c r="BG512" s="148">
        <f>+[2]Cesar!Q512</f>
        <v>0</v>
      </c>
      <c r="BH512" s="148">
        <f>+[2]Cesar!R512</f>
        <v>0</v>
      </c>
      <c r="BI512" s="148">
        <f>+[2]Cesar!AG512</f>
        <v>0</v>
      </c>
      <c r="BJ512" s="148">
        <f>+[2]Chocó!Q512</f>
        <v>0</v>
      </c>
      <c r="BK512" s="148">
        <f>+[2]Chocó!R512</f>
        <v>0</v>
      </c>
      <c r="BL512" s="148">
        <f>+[2]Chocó!AG512</f>
        <v>0</v>
      </c>
      <c r="BM512" s="148">
        <f>+[2]Córdoba!Q512</f>
        <v>0</v>
      </c>
      <c r="BN512" s="148">
        <f>+[2]Córdoba!R512</f>
        <v>0</v>
      </c>
      <c r="BO512" s="148">
        <f>+[2]Córdoba!AG512</f>
        <v>0</v>
      </c>
      <c r="BP512" s="148">
        <f>+[2]Cundinamarca!Q512</f>
        <v>0</v>
      </c>
      <c r="BQ512" s="148">
        <f>+[2]Cundinamarca!R512</f>
        <v>0</v>
      </c>
      <c r="BR512" s="148">
        <f>+[2]Cundinamarca!AG512</f>
        <v>200</v>
      </c>
      <c r="BS512" s="148">
        <f>+[2]Guainía!Q512</f>
        <v>0</v>
      </c>
      <c r="BT512" s="148">
        <f>+[2]Guainía!R512</f>
        <v>0</v>
      </c>
      <c r="BU512" s="148">
        <f>+[2]Guainía!AG512</f>
        <v>0</v>
      </c>
      <c r="BV512" s="148">
        <f>+[2]Guaviare!Q512</f>
        <v>0</v>
      </c>
      <c r="BW512" s="148">
        <f>+[2]Guaviare!R512</f>
        <v>0</v>
      </c>
      <c r="BX512" s="148">
        <f>+[2]Guaviare!AG512</f>
        <v>0</v>
      </c>
      <c r="BY512" s="148">
        <f>+[2]Huila!Q512</f>
        <v>0</v>
      </c>
      <c r="BZ512" s="148">
        <f>+[2]Huila!R512</f>
        <v>0</v>
      </c>
      <c r="CA512" s="148">
        <f>+[2]Huila!AG512</f>
        <v>0</v>
      </c>
      <c r="CB512" s="148">
        <f>+'[2]La Guajira'!Q512</f>
        <v>0</v>
      </c>
      <c r="CC512" s="148">
        <f>+'[2]La Guajira'!R512</f>
        <v>0</v>
      </c>
      <c r="CD512" s="148">
        <f>+'[2]La Guajira'!AG512</f>
        <v>0</v>
      </c>
      <c r="CE512" s="148">
        <f>+[2]Magdalena!Q512</f>
        <v>0</v>
      </c>
      <c r="CF512" s="148">
        <f>+[2]Magdalena!R512</f>
        <v>0</v>
      </c>
      <c r="CG512" s="148">
        <f>+[2]Magdalena!AG512</f>
        <v>0</v>
      </c>
      <c r="CH512" s="148">
        <f>+[2]Meta!Q512</f>
        <v>0</v>
      </c>
      <c r="CI512" s="148">
        <f>+[2]Meta!R512</f>
        <v>0</v>
      </c>
      <c r="CJ512" s="148">
        <f>+[2]Meta!AG512</f>
        <v>0</v>
      </c>
      <c r="CK512" s="148">
        <f>+[2]Nariño!Q512</f>
        <v>0</v>
      </c>
      <c r="CL512" s="148">
        <f>+[2]Nariño!R512</f>
        <v>0</v>
      </c>
      <c r="CM512" s="148">
        <f>+[2]Nariño!AG512</f>
        <v>0</v>
      </c>
      <c r="CN512" s="148">
        <f>+'[2]Norte de Santander'!Q512</f>
        <v>0</v>
      </c>
      <c r="CO512" s="148">
        <f>+'[2]Norte de Santander'!R512</f>
        <v>0</v>
      </c>
      <c r="CP512" s="148">
        <f>+'[2]Norte de Santander'!AG512</f>
        <v>0</v>
      </c>
      <c r="CQ512" s="148">
        <f>+[2]Putumayo!Q512</f>
        <v>0</v>
      </c>
      <c r="CR512" s="148">
        <f>+[2]Putumayo!R512</f>
        <v>0</v>
      </c>
      <c r="CS512" s="148">
        <f>+[2]Putumayo!AG512</f>
        <v>0</v>
      </c>
      <c r="CT512" s="148">
        <f>+[2]Quindio!Q512</f>
        <v>0</v>
      </c>
      <c r="CU512" s="148">
        <f>+[2]Quindio!R512</f>
        <v>0</v>
      </c>
      <c r="CV512" s="148">
        <f>+[2]Quindio!AG512</f>
        <v>0</v>
      </c>
      <c r="CW512" s="148">
        <f>+[2]Risaralda!Q512</f>
        <v>0</v>
      </c>
      <c r="CX512" s="148">
        <f>+[2]Risaralda!R512</f>
        <v>0</v>
      </c>
      <c r="CY512" s="148">
        <f>+[2]Risaralda!AG512</f>
        <v>0</v>
      </c>
      <c r="CZ512" s="148">
        <f>+'[2]San Anadrés'!Q512</f>
        <v>0</v>
      </c>
      <c r="DA512" s="148">
        <f>+'[2]San Anadrés'!R512</f>
        <v>0</v>
      </c>
      <c r="DB512" s="148">
        <f>+'[2]San Anadrés'!AG512</f>
        <v>0</v>
      </c>
      <c r="DC512" s="148">
        <f>+[2]Santander!Q512</f>
        <v>0</v>
      </c>
      <c r="DD512" s="148">
        <f>+[2]Santander!R512</f>
        <v>0</v>
      </c>
      <c r="DE512" s="148">
        <f>+[2]Santander!AG512</f>
        <v>0</v>
      </c>
      <c r="DF512" s="148">
        <f>+[2]Sucre!Q512</f>
        <v>0</v>
      </c>
      <c r="DG512" s="148">
        <f>+[2]Sucre!R512</f>
        <v>0</v>
      </c>
      <c r="DH512" s="148">
        <f>+[2]Sucre!AG512</f>
        <v>0</v>
      </c>
      <c r="DI512" s="148">
        <f>+[2]Tolima!Q512</f>
        <v>0</v>
      </c>
      <c r="DJ512" s="148">
        <f>+[2]Tolima!R512</f>
        <v>0</v>
      </c>
      <c r="DK512" s="148">
        <f>+[2]Tolima!AG512</f>
        <v>0</v>
      </c>
      <c r="DL512" s="148">
        <f>+'[2]Valle del Cauca'!Q512</f>
        <v>0</v>
      </c>
      <c r="DM512" s="148">
        <f>+'[2]Valle del Cauca'!R512</f>
        <v>0</v>
      </c>
      <c r="DN512" s="148">
        <f>+'[2]Valle del Cauca'!AG512</f>
        <v>0</v>
      </c>
      <c r="DO512" s="148">
        <f>+[2]Vaupés!Q512</f>
        <v>0</v>
      </c>
      <c r="DP512" s="148">
        <f>+[2]Vaupés!R512</f>
        <v>0</v>
      </c>
      <c r="DQ512" s="148">
        <f>+[2]Vaupés!AG512</f>
        <v>0</v>
      </c>
      <c r="DR512" s="148">
        <f>+[2]Vichada!Q512</f>
        <v>0</v>
      </c>
      <c r="DS512" s="148">
        <f>+[2]Vichada!R512</f>
        <v>0</v>
      </c>
      <c r="DT512" s="148">
        <f>+[2]Vichada!AG512</f>
        <v>0</v>
      </c>
    </row>
    <row r="513" spans="1:124" ht="22.5" hidden="1" x14ac:dyDescent="0.25">
      <c r="A513" s="152" t="s">
        <v>718</v>
      </c>
      <c r="B513" s="143" t="str">
        <f t="shared" si="140"/>
        <v>8-0-4</v>
      </c>
      <c r="C513" s="142" t="s">
        <v>1347</v>
      </c>
      <c r="D513" s="1" t="s">
        <v>1415</v>
      </c>
      <c r="E513" s="1" t="s">
        <v>432</v>
      </c>
      <c r="F513" s="1" t="s">
        <v>1693</v>
      </c>
      <c r="G513" s="212" t="s">
        <v>1694</v>
      </c>
      <c r="H513" s="143" t="s">
        <v>1695</v>
      </c>
      <c r="I513" s="146" t="s">
        <v>9</v>
      </c>
      <c r="J513" s="4"/>
      <c r="K513" s="4"/>
      <c r="L513" s="146"/>
      <c r="M513" s="4"/>
      <c r="N513" s="146"/>
      <c r="O513" s="146"/>
      <c r="P513" s="146"/>
      <c r="Q513" s="143"/>
      <c r="R513" s="147"/>
      <c r="S513" s="147"/>
      <c r="T513" s="147"/>
      <c r="U513" s="147"/>
      <c r="V513" s="147"/>
      <c r="W513" s="147"/>
      <c r="X513" s="147"/>
      <c r="Y513" s="147"/>
      <c r="Z513" s="136"/>
      <c r="AA513" s="136"/>
      <c r="AB513" s="136"/>
      <c r="AC513" s="147"/>
      <c r="AD513" s="147"/>
      <c r="AE513" s="147"/>
      <c r="AF513" s="147"/>
      <c r="AG513" s="147"/>
      <c r="AH513" s="147"/>
      <c r="AI513" s="147"/>
      <c r="AJ513" s="147"/>
      <c r="AK513" s="147"/>
      <c r="AL513" s="147"/>
      <c r="AM513" s="147"/>
      <c r="AN513" s="147"/>
      <c r="AO513" s="147"/>
      <c r="AP513" s="147"/>
      <c r="AQ513" s="147"/>
      <c r="AR513" s="147"/>
      <c r="AS513" s="147"/>
      <c r="AT513" s="147"/>
      <c r="AU513" s="147"/>
      <c r="AV513" s="147"/>
      <c r="AW513" s="147"/>
      <c r="AX513" s="147"/>
      <c r="AY513" s="147"/>
      <c r="AZ513" s="147"/>
      <c r="BA513" s="143"/>
      <c r="BB513" s="143"/>
      <c r="BC513" s="147"/>
      <c r="BD513" s="143"/>
      <c r="BE513" s="143"/>
      <c r="BF513" s="147"/>
      <c r="BG513" s="143"/>
      <c r="BH513" s="143"/>
      <c r="BI513" s="147"/>
      <c r="BJ513" s="143"/>
      <c r="BK513" s="143"/>
      <c r="BL513" s="147"/>
      <c r="BM513" s="147"/>
      <c r="BN513" s="147"/>
      <c r="BO513" s="147"/>
      <c r="BP513" s="143"/>
      <c r="BQ513" s="143"/>
      <c r="BR513" s="147"/>
      <c r="BS513" s="147"/>
      <c r="BT513" s="147"/>
      <c r="BU513" s="147"/>
      <c r="BV513" s="147"/>
      <c r="BW513" s="147"/>
      <c r="BX513" s="147"/>
      <c r="BY513" s="143"/>
      <c r="BZ513" s="143"/>
      <c r="CA513" s="147"/>
      <c r="CB513" s="143"/>
      <c r="CC513" s="143"/>
      <c r="CD513" s="147"/>
      <c r="CE513" s="143"/>
      <c r="CF513" s="143"/>
      <c r="CG513" s="147"/>
      <c r="CH513" s="143"/>
      <c r="CI513" s="143"/>
      <c r="CJ513" s="147"/>
      <c r="CK513" s="143"/>
      <c r="CL513" s="143"/>
      <c r="CM513" s="147"/>
      <c r="CN513" s="147"/>
      <c r="CO513" s="147"/>
      <c r="CP513" s="147"/>
      <c r="CQ513" s="143"/>
      <c r="CR513" s="143"/>
      <c r="CS513" s="147"/>
      <c r="CT513" s="143"/>
      <c r="CU513" s="143"/>
      <c r="CV513" s="147"/>
      <c r="CW513" s="143"/>
      <c r="CX513" s="143"/>
      <c r="CY513" s="147"/>
      <c r="CZ513" s="143"/>
      <c r="DA513" s="143"/>
      <c r="DB513" s="147"/>
      <c r="DC513" s="143"/>
      <c r="DD513" s="143"/>
      <c r="DE513" s="147"/>
      <c r="DF513" s="143"/>
      <c r="DG513" s="143"/>
      <c r="DH513" s="147"/>
      <c r="DI513" s="147"/>
      <c r="DJ513" s="147"/>
      <c r="DK513" s="147"/>
      <c r="DL513" s="143"/>
      <c r="DM513" s="143"/>
      <c r="DN513" s="147"/>
      <c r="DO513" s="143"/>
      <c r="DP513" s="143"/>
      <c r="DQ513" s="147"/>
      <c r="DR513" s="143"/>
      <c r="DS513" s="143"/>
      <c r="DT513" s="147"/>
    </row>
    <row r="514" spans="1:124" ht="45" hidden="1" x14ac:dyDescent="0.25">
      <c r="A514" s="152" t="s">
        <v>718</v>
      </c>
      <c r="B514" s="149" t="str">
        <f t="shared" si="140"/>
        <v>8-0-4-1</v>
      </c>
      <c r="C514" s="192" t="s">
        <v>1347</v>
      </c>
      <c r="D514" s="182" t="s">
        <v>1415</v>
      </c>
      <c r="E514" s="204" t="s">
        <v>432</v>
      </c>
      <c r="F514" s="192" t="s">
        <v>1693</v>
      </c>
      <c r="G514" s="204" t="s">
        <v>1694</v>
      </c>
      <c r="H514" s="135" t="s">
        <v>1696</v>
      </c>
      <c r="I514" s="192" t="s">
        <v>1697</v>
      </c>
      <c r="J514" s="243">
        <v>900</v>
      </c>
      <c r="K514" s="135"/>
      <c r="L514" s="192" t="s">
        <v>1698</v>
      </c>
      <c r="M514" s="295">
        <v>790</v>
      </c>
      <c r="N514" s="192" t="s">
        <v>1699</v>
      </c>
      <c r="O514" s="192" t="s">
        <v>57</v>
      </c>
      <c r="P514" s="150" t="s">
        <v>60</v>
      </c>
      <c r="Q514" s="69">
        <f t="shared" ref="Q514:Q516" si="155">V514/U514*100</f>
        <v>2.1111111111111112</v>
      </c>
      <c r="R514" s="83" t="e">
        <f t="shared" si="144"/>
        <v>#DIV/0!</v>
      </c>
      <c r="S514" s="83">
        <f>+[2]Amazonas!S514+[2]Antioquia!S514+[2]Atantico!S514+[2]Arauca!S514+[2]Bolivar!S514+[2]Boyacá!S514+[2]Caldas!S514+[2]Caquetá!S514+[2]Casanare!S514+[2]Cauca!S514+[2]Cesar!S514+[2]Chocó!S514+[2]Córdoba!S514+[2]Cundinamarca!S514+[2]Guainía!S514+[2]Guaviare!S514+[2]Huila!S514+'[2]La Guajira'!S514+[2]Magdalena!S514+[2]Meta!S514+[2]Nariño!S514+'[2]Norte de Santander'!S514+[2]Putumayo!S514+[2]Quindio!S514+[2]Risaralda!S514+'[2]San Anadrés'!S514+[2]Santander!S514+[2]Sucre!S514+[2]Tolima!S514+'[2]Valle del Cauca'!S514+[2]Vaupés!S514+[2]Vichada!S514</f>
        <v>0</v>
      </c>
      <c r="T514" s="83">
        <f>+[2]Amazonas!T514+[2]Antioquia!T514+[2]Atantico!T514+[2]Arauca!T514+[2]Bolivar!T514+[2]Boyacá!T514+[2]Caldas!T514+[2]Caquetá!T514+[2]Casanare!T514+[2]Cauca!T514+[2]Cesar!T514+[2]Chocó!T514+[2]Córdoba!T514+[2]Cundinamarca!T514+[2]Guainía!T514+[2]Guaviare!T514+[2]Huila!T514+'[2]La Guajira'!T514+[2]Magdalena!T514+[2]Meta!T514+[2]Nariño!T514+'[2]Norte de Santander'!T514+[2]Putumayo!T514+[2]Quindio!T514+[2]Risaralda!T514+'[2]San Anadrés'!T514+[2]Santander!T514+[2]Sucre!T514+[2]Tolima!T514+'[2]Valle del Cauca'!T514+[2]Vaupés!T514+[2]Vichada!T514</f>
        <v>0</v>
      </c>
      <c r="U514" s="148">
        <f>W514+Z514</f>
        <v>900</v>
      </c>
      <c r="V514" s="148">
        <f>Y514+AB514</f>
        <v>19</v>
      </c>
      <c r="W514" s="148">
        <f>+'[2]Oficinas Nacionales'!Q514</f>
        <v>0</v>
      </c>
      <c r="X514" s="148">
        <f>+'[2]Oficinas Nacionales'!R514</f>
        <v>0</v>
      </c>
      <c r="Y514" s="148">
        <f>+'[2]Oficinas Nacionales'!AG514</f>
        <v>0</v>
      </c>
      <c r="Z514" s="148">
        <f>+AC514+AF514+AI514+AL514+AO514+AR514+AU514+AX514+BA514+BD514+BG514+BJ514+BM514+BP514+BS514+BV514+BY514+CB514+CE514+CH514+CK514+CN514+CQ514+CT514+CW514+CZ514+DC514+DF514+DI514+DL514+DO514+DR514</f>
        <v>900</v>
      </c>
      <c r="AA514" s="148">
        <f>+AD514+AG514+AK514+AM514+AP514+AS514+AV514+AY514+BB514+BE514+BH514+BK514+BN514+BQ514+BT514+BW514+BZ514+CC514+CF514+CI514+CL514+CO514+CR514+CU514+CX514+DA514+DD514+DG514+DJ514+DM514+DP514+DS514</f>
        <v>873</v>
      </c>
      <c r="AB514" s="148">
        <f>+AE514+AH514+AK514+AN514+AQ514+AT514+AW514+AZ514+BC514+BF514+BI514+BL514+BO514+BR514+BU514+BX514+CA514+CD514+CG514+CJ514+CM514+CP514+CS514+CV514+CY514+DB514+DE514+DH514+DK514+DN514+DQ514+DT514</f>
        <v>19</v>
      </c>
      <c r="AC514" s="148">
        <f>+[2]Amazonas!Q514</f>
        <v>0</v>
      </c>
      <c r="AD514" s="148">
        <f>+[2]Amazonas!R514</f>
        <v>0</v>
      </c>
      <c r="AE514" s="148">
        <f>+[2]Amazonas!AG514</f>
        <v>0</v>
      </c>
      <c r="AF514" s="148">
        <f>+[2]Antioquia!Q514</f>
        <v>150</v>
      </c>
      <c r="AG514" s="148">
        <f>+[2]Antioquia!R514</f>
        <v>100</v>
      </c>
      <c r="AH514" s="148">
        <f>+[2]Antioquia!AG514</f>
        <v>0</v>
      </c>
      <c r="AI514" s="148">
        <f>+[2]Atantico!Q514</f>
        <v>1</v>
      </c>
      <c r="AJ514" s="148">
        <f>+[2]Atantico!R514</f>
        <v>1</v>
      </c>
      <c r="AK514" s="148">
        <f>+[2]Atantico!AG514</f>
        <v>0</v>
      </c>
      <c r="AL514" s="148">
        <f>+[2]Arauca!Q514</f>
        <v>1</v>
      </c>
      <c r="AM514" s="148">
        <f>+[2]Arauca!R514</f>
        <v>0</v>
      </c>
      <c r="AN514" s="148">
        <f>+[2]Arauca!AG514</f>
        <v>0</v>
      </c>
      <c r="AO514" s="148">
        <f>+[2]Bolivar!Q514</f>
        <v>5</v>
      </c>
      <c r="AP514" s="148">
        <f>+[2]Bolivar!R514</f>
        <v>5</v>
      </c>
      <c r="AQ514" s="148">
        <f>+[2]Bolivar!AG514</f>
        <v>0</v>
      </c>
      <c r="AR514" s="148">
        <f>+[2]Boyacá!Q514</f>
        <v>250</v>
      </c>
      <c r="AS514" s="148">
        <f>+[2]Boyacá!R514</f>
        <v>300</v>
      </c>
      <c r="AT514" s="148">
        <f>+[2]Boyacá!AG514</f>
        <v>0</v>
      </c>
      <c r="AU514" s="148">
        <f>+[2]Caldas!Q514</f>
        <v>50</v>
      </c>
      <c r="AV514" s="148">
        <f>+[2]Caldas!R514</f>
        <v>30</v>
      </c>
      <c r="AW514" s="148">
        <f>+[2]Caldas!AG514</f>
        <v>0</v>
      </c>
      <c r="AX514" s="148">
        <f>+[2]Caquetá!Q514</f>
        <v>5</v>
      </c>
      <c r="AY514" s="148">
        <f>+[2]Caquetá!R514</f>
        <v>2</v>
      </c>
      <c r="AZ514" s="148">
        <f>+[2]Caquetá!AG514</f>
        <v>0</v>
      </c>
      <c r="BA514" s="148">
        <f>+[2]Casanare!Q514</f>
        <v>5</v>
      </c>
      <c r="BB514" s="148">
        <f>+[2]Casanare!R514</f>
        <v>6</v>
      </c>
      <c r="BC514" s="148">
        <f>+[2]Casanare!AG514</f>
        <v>0</v>
      </c>
      <c r="BD514" s="148">
        <f>+[2]Cauca!Q514</f>
        <v>20</v>
      </c>
      <c r="BE514" s="148">
        <f>+[2]Cauca!R514</f>
        <v>30</v>
      </c>
      <c r="BF514" s="148">
        <f>+[2]Cauca!AG514</f>
        <v>0</v>
      </c>
      <c r="BG514" s="148">
        <f>+[2]Cesar!Q514</f>
        <v>5</v>
      </c>
      <c r="BH514" s="148">
        <f>+[2]Cesar!R514</f>
        <v>5</v>
      </c>
      <c r="BI514" s="148">
        <f>+[2]Cesar!AG514</f>
        <v>0</v>
      </c>
      <c r="BJ514" s="148">
        <f>+[2]Chocó!Q514</f>
        <v>0</v>
      </c>
      <c r="BK514" s="148">
        <f>+[2]Chocó!R514</f>
        <v>0</v>
      </c>
      <c r="BL514" s="148">
        <f>+[2]Chocó!AG514</f>
        <v>0</v>
      </c>
      <c r="BM514" s="148">
        <f>+[2]Córdoba!Q514</f>
        <v>10</v>
      </c>
      <c r="BN514" s="148">
        <f>+[2]Córdoba!R514</f>
        <v>4</v>
      </c>
      <c r="BO514" s="148">
        <f>+[2]Córdoba!AG514</f>
        <v>0</v>
      </c>
      <c r="BP514" s="148">
        <f>+[2]Cundinamarca!Q514</f>
        <v>150</v>
      </c>
      <c r="BQ514" s="148">
        <f>+[2]Cundinamarca!R514</f>
        <v>150</v>
      </c>
      <c r="BR514" s="148">
        <f>+[2]Cundinamarca!AG514</f>
        <v>14</v>
      </c>
      <c r="BS514" s="148">
        <f>+[2]Guainía!Q514</f>
        <v>0</v>
      </c>
      <c r="BT514" s="148">
        <f>+[2]Guainía!R514</f>
        <v>0</v>
      </c>
      <c r="BU514" s="148">
        <f>+[2]Guainía!AG514</f>
        <v>0</v>
      </c>
      <c r="BV514" s="148">
        <f>+[2]Guaviare!Q514</f>
        <v>1</v>
      </c>
      <c r="BW514" s="148">
        <f>+[2]Guaviare!R514</f>
        <v>0</v>
      </c>
      <c r="BX514" s="148">
        <f>+[2]Guaviare!AG514</f>
        <v>0</v>
      </c>
      <c r="BY514" s="148">
        <f>+[2]Huila!Q514</f>
        <v>20</v>
      </c>
      <c r="BZ514" s="148">
        <f>+[2]Huila!R514</f>
        <v>20</v>
      </c>
      <c r="CA514" s="148">
        <f>+[2]Huila!AG514</f>
        <v>0</v>
      </c>
      <c r="CB514" s="148">
        <f>+'[2]La Guajira'!Q514</f>
        <v>0</v>
      </c>
      <c r="CC514" s="148">
        <f>+'[2]La Guajira'!R514</f>
        <v>0</v>
      </c>
      <c r="CD514" s="148">
        <f>+'[2]La Guajira'!AG514</f>
        <v>0</v>
      </c>
      <c r="CE514" s="148">
        <f>+[2]Magdalena!Q514</f>
        <v>10</v>
      </c>
      <c r="CF514" s="148">
        <f>+[2]Magdalena!R514</f>
        <v>1</v>
      </c>
      <c r="CG514" s="148">
        <f>+[2]Magdalena!AG514</f>
        <v>0</v>
      </c>
      <c r="CH514" s="148">
        <f>+[2]Meta!Q514</f>
        <v>10</v>
      </c>
      <c r="CI514" s="148">
        <f>+[2]Meta!R514</f>
        <v>10</v>
      </c>
      <c r="CJ514" s="148">
        <f>+[2]Meta!AG514</f>
        <v>5</v>
      </c>
      <c r="CK514" s="148">
        <f>+[2]Nariño!Q514</f>
        <v>50</v>
      </c>
      <c r="CL514" s="148">
        <f>+[2]Nariño!R514</f>
        <v>15</v>
      </c>
      <c r="CM514" s="148">
        <f>+[2]Nariño!AG514</f>
        <v>0</v>
      </c>
      <c r="CN514" s="148">
        <f>+'[2]Norte de Santander'!Q514</f>
        <v>5</v>
      </c>
      <c r="CO514" s="148">
        <f>+'[2]Norte de Santander'!R514</f>
        <v>0</v>
      </c>
      <c r="CP514" s="148">
        <f>+'[2]Norte de Santander'!AG514</f>
        <v>0</v>
      </c>
      <c r="CQ514" s="148">
        <f>+[2]Putumayo!Q514</f>
        <v>2</v>
      </c>
      <c r="CR514" s="148">
        <f>+[2]Putumayo!R514</f>
        <v>1</v>
      </c>
      <c r="CS514" s="148">
        <f>+[2]Putumayo!AG514</f>
        <v>0</v>
      </c>
      <c r="CT514" s="148">
        <f>+[2]Quindio!Q514</f>
        <v>30</v>
      </c>
      <c r="CU514" s="148">
        <f>+[2]Quindio!R514</f>
        <v>30</v>
      </c>
      <c r="CV514" s="148">
        <f>+[2]Quindio!AG514</f>
        <v>0</v>
      </c>
      <c r="CW514" s="148">
        <f>+[2]Risaralda!Q514</f>
        <v>50</v>
      </c>
      <c r="CX514" s="148">
        <f>+[2]Risaralda!R514</f>
        <v>70</v>
      </c>
      <c r="CY514" s="148">
        <f>+[2]Risaralda!AG514</f>
        <v>0</v>
      </c>
      <c r="CZ514" s="148">
        <f>+'[2]San Anadrés'!Q514</f>
        <v>0</v>
      </c>
      <c r="DA514" s="148">
        <f>+'[2]San Anadrés'!R514</f>
        <v>0</v>
      </c>
      <c r="DB514" s="148">
        <f>+'[2]San Anadrés'!AG514</f>
        <v>0</v>
      </c>
      <c r="DC514" s="148">
        <f>+[2]Santander!Q514</f>
        <v>15</v>
      </c>
      <c r="DD514" s="148">
        <f>+[2]Santander!R514</f>
        <v>20</v>
      </c>
      <c r="DE514" s="148">
        <f>+[2]Santander!AG514</f>
        <v>0</v>
      </c>
      <c r="DF514" s="148">
        <f>+[2]Sucre!Q514</f>
        <v>10</v>
      </c>
      <c r="DG514" s="148">
        <f>+[2]Sucre!R514</f>
        <v>15</v>
      </c>
      <c r="DH514" s="148">
        <f>+[2]Sucre!AG514</f>
        <v>0</v>
      </c>
      <c r="DI514" s="148">
        <f>+[2]Tolima!Q514</f>
        <v>20</v>
      </c>
      <c r="DJ514" s="148">
        <f>+[2]Tolima!R514</f>
        <v>35</v>
      </c>
      <c r="DK514" s="148">
        <f>+[2]Tolima!AG514</f>
        <v>0</v>
      </c>
      <c r="DL514" s="148">
        <f>+'[2]Valle del Cauca'!Q514</f>
        <v>20</v>
      </c>
      <c r="DM514" s="148">
        <f>+'[2]Valle del Cauca'!R514</f>
        <v>20</v>
      </c>
      <c r="DN514" s="148">
        <f>+'[2]Valle del Cauca'!AG514</f>
        <v>0</v>
      </c>
      <c r="DO514" s="148">
        <f>+[2]Vaupés!Q514</f>
        <v>0</v>
      </c>
      <c r="DP514" s="148">
        <f>+[2]Vaupés!R514</f>
        <v>0</v>
      </c>
      <c r="DQ514" s="148">
        <f>+[2]Vaupés!AG514</f>
        <v>0</v>
      </c>
      <c r="DR514" s="148">
        <f>+[2]Vichada!Q514</f>
        <v>5</v>
      </c>
      <c r="DS514" s="148">
        <f>+[2]Vichada!R514</f>
        <v>4</v>
      </c>
      <c r="DT514" s="148">
        <f>+[2]Vichada!AG514</f>
        <v>0</v>
      </c>
    </row>
    <row r="515" spans="1:124" ht="67.5" hidden="1" x14ac:dyDescent="0.25">
      <c r="A515" s="152" t="s">
        <v>718</v>
      </c>
      <c r="B515" s="149" t="str">
        <f t="shared" si="140"/>
        <v>8-0-4-2</v>
      </c>
      <c r="C515" s="192" t="s">
        <v>1347</v>
      </c>
      <c r="D515" s="182" t="s">
        <v>1415</v>
      </c>
      <c r="E515" s="204" t="s">
        <v>432</v>
      </c>
      <c r="F515" s="192" t="s">
        <v>1693</v>
      </c>
      <c r="G515" s="204" t="s">
        <v>1694</v>
      </c>
      <c r="H515" s="135" t="s">
        <v>1700</v>
      </c>
      <c r="I515" s="192" t="s">
        <v>1887</v>
      </c>
      <c r="J515" s="243">
        <v>70000</v>
      </c>
      <c r="K515" s="135"/>
      <c r="L515" s="192" t="s">
        <v>1702</v>
      </c>
      <c r="M515" s="135">
        <v>64000</v>
      </c>
      <c r="N515" s="192" t="s">
        <v>1703</v>
      </c>
      <c r="O515" s="192" t="s">
        <v>57</v>
      </c>
      <c r="P515" s="150" t="s">
        <v>60</v>
      </c>
      <c r="Q515" s="69">
        <f t="shared" si="155"/>
        <v>2.1057142857142859</v>
      </c>
      <c r="R515" s="83" t="e">
        <f t="shared" si="144"/>
        <v>#DIV/0!</v>
      </c>
      <c r="S515" s="83">
        <f>+[2]Amazonas!S515+[2]Antioquia!S515+[2]Atantico!S515+[2]Arauca!S515+[2]Bolivar!S515+[2]Boyacá!S515+[2]Caldas!S515+[2]Caquetá!S515+[2]Casanare!S515+[2]Cauca!S515+[2]Cesar!S515+[2]Chocó!S515+[2]Córdoba!S515+[2]Cundinamarca!S515+[2]Guainía!S515+[2]Guaviare!S515+[2]Huila!S515+'[2]La Guajira'!S515+[2]Magdalena!S515+[2]Meta!S515+[2]Nariño!S515+'[2]Norte de Santander'!S515+[2]Putumayo!S515+[2]Quindio!S515+[2]Risaralda!S515+'[2]San Anadrés'!S515+[2]Santander!S515+[2]Sucre!S515+[2]Tolima!S515+'[2]Valle del Cauca'!S515+[2]Vaupés!S515+[2]Vichada!S515</f>
        <v>0</v>
      </c>
      <c r="T515" s="83">
        <f>+[2]Amazonas!T515+[2]Antioquia!T515+[2]Atantico!T515+[2]Arauca!T515+[2]Bolivar!T515+[2]Boyacá!T515+[2]Caldas!T515+[2]Caquetá!T515+[2]Casanare!T515+[2]Cauca!T515+[2]Cesar!T515+[2]Chocó!T515+[2]Córdoba!T515+[2]Cundinamarca!T515+[2]Guainía!T515+[2]Guaviare!T515+[2]Huila!T515+'[2]La Guajira'!T515+[2]Magdalena!T515+[2]Meta!T515+[2]Nariño!T515+'[2]Norte de Santander'!T515+[2]Putumayo!T515+[2]Quindio!T515+[2]Risaralda!T515+'[2]San Anadrés'!T515+[2]Santander!T515+[2]Sucre!T515+[2]Tolima!T515+'[2]Valle del Cauca'!T515+[2]Vaupés!T515+[2]Vichada!T515</f>
        <v>0</v>
      </c>
      <c r="U515" s="148">
        <f>W515+Z515</f>
        <v>70000</v>
      </c>
      <c r="V515" s="148">
        <f>Y515+AB515</f>
        <v>1474</v>
      </c>
      <c r="W515" s="148">
        <f>+'[2]Oficinas Nacionales'!Q515</f>
        <v>0</v>
      </c>
      <c r="X515" s="148">
        <f>+'[2]Oficinas Nacionales'!R515</f>
        <v>0</v>
      </c>
      <c r="Y515" s="148">
        <f>+'[2]Oficinas Nacionales'!AG515</f>
        <v>0</v>
      </c>
      <c r="Z515" s="148">
        <f>+AC515+AF515+AI515+AL515+AO515+AR515+AU515+AX515+BA515+BD515+BG515+BJ515+BM515+BP515+BS515+BV515+BY515+CB515+CE515+CH515+CK515+CN515+CQ515+CT515+CW515+CZ515+DC515+DF515+DI515+DL515+DO515+DR515</f>
        <v>70000</v>
      </c>
      <c r="AA515" s="148">
        <f>+AD515+AG515+AK515+AM515+AP515+AS515+AV515+AY515+BB515+BE515+BH515+BK515+BN515+BQ515+BT515+BW515+BZ515+CC515+CF515+CI515+CL515+CO515+CR515+CU515+CX515+DA515+DD515+DG515+DJ515+DM515+DP515+DS515</f>
        <v>71756</v>
      </c>
      <c r="AB515" s="148">
        <f>+AE515+AH515+AK515+AN515+AQ515+AT515+AW515+AZ515+BC515+BF515+BI515+BL515+BO515+BR515+BU515+BX515+CA515+CD515+CG515+CJ515+CM515+CP515+CS515+CV515+CY515+DB515+DE515+DH515+DK515+DN515+DQ515+DT515</f>
        <v>1474</v>
      </c>
      <c r="AC515" s="148">
        <f>+[2]Amazonas!Q515</f>
        <v>0</v>
      </c>
      <c r="AD515" s="148">
        <f>+[2]Amazonas!R515</f>
        <v>0</v>
      </c>
      <c r="AE515" s="148">
        <f>+[2]Amazonas!AG515</f>
        <v>0</v>
      </c>
      <c r="AF515" s="148">
        <f>+[2]Antioquia!Q515</f>
        <v>10000</v>
      </c>
      <c r="AG515" s="148">
        <f>+[2]Antioquia!R515</f>
        <v>11000</v>
      </c>
      <c r="AH515" s="148">
        <f>+[2]Antioquia!AG515</f>
        <v>0</v>
      </c>
      <c r="AI515" s="148">
        <f>+[2]Atantico!Q515</f>
        <v>200</v>
      </c>
      <c r="AJ515" s="148">
        <f>+[2]Atantico!R515</f>
        <v>200</v>
      </c>
      <c r="AK515" s="148">
        <f>+[2]Atantico!AG515</f>
        <v>5</v>
      </c>
      <c r="AL515" s="148">
        <f>+[2]Arauca!Q515</f>
        <v>0</v>
      </c>
      <c r="AM515" s="148">
        <f>+[2]Arauca!R515</f>
        <v>0</v>
      </c>
      <c r="AN515" s="148">
        <f>+[2]Arauca!AG515</f>
        <v>0</v>
      </c>
      <c r="AO515" s="148">
        <f>+[2]Bolivar!Q515</f>
        <v>1500</v>
      </c>
      <c r="AP515" s="148">
        <f>+[2]Bolivar!R515</f>
        <v>1500</v>
      </c>
      <c r="AQ515" s="148">
        <f>+[2]Bolivar!AG515</f>
        <v>0</v>
      </c>
      <c r="AR515" s="148">
        <f>+[2]Boyacá!Q515</f>
        <v>12000</v>
      </c>
      <c r="AS515" s="148">
        <f>+[2]Boyacá!R515</f>
        <v>12000</v>
      </c>
      <c r="AT515" s="148">
        <f>+[2]Boyacá!AG515</f>
        <v>0</v>
      </c>
      <c r="AU515" s="148">
        <f>+[2]Caldas!Q515</f>
        <v>7500</v>
      </c>
      <c r="AV515" s="148">
        <f>+[2]Caldas!R515</f>
        <v>7000</v>
      </c>
      <c r="AW515" s="148">
        <f>+[2]Caldas!AG515</f>
        <v>0</v>
      </c>
      <c r="AX515" s="148">
        <f>+[2]Caquetá!Q515</f>
        <v>50</v>
      </c>
      <c r="AY515" s="148">
        <f>+[2]Caquetá!R515</f>
        <v>60</v>
      </c>
      <c r="AZ515" s="148">
        <f>+[2]Caquetá!AG515</f>
        <v>0</v>
      </c>
      <c r="BA515" s="148">
        <f>+[2]Casanare!Q515</f>
        <v>250</v>
      </c>
      <c r="BB515" s="148">
        <f>+[2]Casanare!R515</f>
        <v>350</v>
      </c>
      <c r="BC515" s="148">
        <f>+[2]Casanare!AG515</f>
        <v>0</v>
      </c>
      <c r="BD515" s="148">
        <f>+[2]Cauca!Q515</f>
        <v>2500</v>
      </c>
      <c r="BE515" s="148">
        <f>+[2]Cauca!R515</f>
        <v>2500</v>
      </c>
      <c r="BF515" s="148">
        <f>+[2]Cauca!AG515</f>
        <v>0</v>
      </c>
      <c r="BG515" s="148">
        <f>+[2]Cesar!Q515</f>
        <v>500</v>
      </c>
      <c r="BH515" s="148">
        <f>+[2]Cesar!R515</f>
        <v>350</v>
      </c>
      <c r="BI515" s="148">
        <f>+[2]Cesar!AG515</f>
        <v>0</v>
      </c>
      <c r="BJ515" s="148">
        <f>+[2]Chocó!Q515</f>
        <v>0</v>
      </c>
      <c r="BK515" s="148">
        <f>+[2]Chocó!R515</f>
        <v>0</v>
      </c>
      <c r="BL515" s="148">
        <f>+[2]Chocó!AG515</f>
        <v>0</v>
      </c>
      <c r="BM515" s="148">
        <f>+[2]Córdoba!Q515</f>
        <v>3500</v>
      </c>
      <c r="BN515" s="148">
        <f>+[2]Córdoba!R515</f>
        <v>3500</v>
      </c>
      <c r="BO515" s="148">
        <f>+[2]Córdoba!AG515</f>
        <v>335</v>
      </c>
      <c r="BP515" s="148">
        <f>+[2]Cundinamarca!Q515</f>
        <v>3500</v>
      </c>
      <c r="BQ515" s="148">
        <f>+[2]Cundinamarca!R515</f>
        <v>5000</v>
      </c>
      <c r="BR515" s="148">
        <f>+[2]Cundinamarca!AG515</f>
        <v>1087</v>
      </c>
      <c r="BS515" s="148">
        <f>+[2]Guainía!Q515</f>
        <v>0</v>
      </c>
      <c r="BT515" s="148">
        <f>+[2]Guainía!R515</f>
        <v>0</v>
      </c>
      <c r="BU515" s="148">
        <f>+[2]Guainía!AG515</f>
        <v>0</v>
      </c>
      <c r="BV515" s="148">
        <f>+[2]Guaviare!Q515</f>
        <v>0</v>
      </c>
      <c r="BW515" s="148">
        <f>+[2]Guaviare!R515</f>
        <v>0</v>
      </c>
      <c r="BX515" s="148">
        <f>+[2]Guaviare!AG515</f>
        <v>0</v>
      </c>
      <c r="BY515" s="148">
        <f>+[2]Huila!Q515</f>
        <v>250</v>
      </c>
      <c r="BZ515" s="148">
        <f>+[2]Huila!R515</f>
        <v>250</v>
      </c>
      <c r="CA515" s="148">
        <f>+[2]Huila!AG515</f>
        <v>0</v>
      </c>
      <c r="CB515" s="148">
        <f>+'[2]La Guajira'!Q515</f>
        <v>10</v>
      </c>
      <c r="CC515" s="148">
        <f>+'[2]La Guajira'!R515</f>
        <v>6</v>
      </c>
      <c r="CD515" s="148">
        <f>+'[2]La Guajira'!AG515</f>
        <v>0</v>
      </c>
      <c r="CE515" s="148">
        <f>+[2]Magdalena!Q515</f>
        <v>850</v>
      </c>
      <c r="CF515" s="148">
        <f>+[2]Magdalena!R515</f>
        <v>1000</v>
      </c>
      <c r="CG515" s="148">
        <f>+[2]Magdalena!AG515</f>
        <v>0</v>
      </c>
      <c r="CH515" s="148">
        <f>+[2]Meta!Q515</f>
        <v>200</v>
      </c>
      <c r="CI515" s="148">
        <f>+[2]Meta!R515</f>
        <v>250</v>
      </c>
      <c r="CJ515" s="148">
        <f>+[2]Meta!AG515</f>
        <v>47</v>
      </c>
      <c r="CK515" s="148">
        <f>+[2]Nariño!Q515</f>
        <v>1000</v>
      </c>
      <c r="CL515" s="148">
        <f>+[2]Nariño!R515</f>
        <v>700</v>
      </c>
      <c r="CM515" s="148">
        <f>+[2]Nariño!AG515</f>
        <v>0</v>
      </c>
      <c r="CN515" s="148">
        <f>+'[2]Norte de Santander'!Q515</f>
        <v>250</v>
      </c>
      <c r="CO515" s="148">
        <f>+'[2]Norte de Santander'!R515</f>
        <v>250</v>
      </c>
      <c r="CP515" s="148">
        <f>+'[2]Norte de Santander'!AG515</f>
        <v>0</v>
      </c>
      <c r="CQ515" s="148">
        <f>+[2]Putumayo!Q515</f>
        <v>40</v>
      </c>
      <c r="CR515" s="148">
        <f>+[2]Putumayo!R515</f>
        <v>35</v>
      </c>
      <c r="CS515" s="148">
        <f>+[2]Putumayo!AG515</f>
        <v>0</v>
      </c>
      <c r="CT515" s="148">
        <f>+[2]Quindio!Q515</f>
        <v>3000</v>
      </c>
      <c r="CU515" s="148">
        <f>+[2]Quindio!R515</f>
        <v>3000</v>
      </c>
      <c r="CV515" s="148">
        <f>+[2]Quindio!AG515</f>
        <v>0</v>
      </c>
      <c r="CW515" s="148">
        <f>+[2]Risaralda!Q515</f>
        <v>1300</v>
      </c>
      <c r="CX515" s="148">
        <f>+[2]Risaralda!R515</f>
        <v>1300</v>
      </c>
      <c r="CY515" s="148">
        <f>+[2]Risaralda!AG515</f>
        <v>0</v>
      </c>
      <c r="CZ515" s="148">
        <f>+'[2]San Anadrés'!Q515</f>
        <v>0</v>
      </c>
      <c r="DA515" s="148">
        <f>+'[2]San Anadrés'!R515</f>
        <v>0</v>
      </c>
      <c r="DB515" s="148">
        <f>+'[2]San Anadrés'!AG515</f>
        <v>0</v>
      </c>
      <c r="DC515" s="148">
        <f>+[2]Santander!Q515</f>
        <v>500</v>
      </c>
      <c r="DD515" s="148">
        <f>+[2]Santander!R515</f>
        <v>550</v>
      </c>
      <c r="DE515" s="148">
        <f>+[2]Santander!AG515</f>
        <v>0</v>
      </c>
      <c r="DF515" s="148">
        <f>+[2]Sucre!Q515</f>
        <v>600</v>
      </c>
      <c r="DG515" s="148">
        <f>+[2]Sucre!R515</f>
        <v>650</v>
      </c>
      <c r="DH515" s="148">
        <f>+[2]Sucre!AG515</f>
        <v>0</v>
      </c>
      <c r="DI515" s="148">
        <f>+[2]Tolima!Q515</f>
        <v>500</v>
      </c>
      <c r="DJ515" s="148">
        <f>+[2]Tolima!R515</f>
        <v>500</v>
      </c>
      <c r="DK515" s="148">
        <f>+[2]Tolima!AG515</f>
        <v>0</v>
      </c>
      <c r="DL515" s="148">
        <f>+'[2]Valle del Cauca'!Q515</f>
        <v>20000</v>
      </c>
      <c r="DM515" s="148">
        <f>+'[2]Valle del Cauca'!R515</f>
        <v>20000</v>
      </c>
      <c r="DN515" s="148">
        <f>+'[2]Valle del Cauca'!AG515</f>
        <v>0</v>
      </c>
      <c r="DO515" s="148">
        <f>+[2]Vaupés!Q515</f>
        <v>0</v>
      </c>
      <c r="DP515" s="148">
        <f>+[2]Vaupés!R515</f>
        <v>0</v>
      </c>
      <c r="DQ515" s="148">
        <f>+[2]Vaupés!AG515</f>
        <v>0</v>
      </c>
      <c r="DR515" s="148">
        <f>+[2]Vichada!Q515</f>
        <v>0</v>
      </c>
      <c r="DS515" s="148">
        <f>+[2]Vichada!R515</f>
        <v>0</v>
      </c>
      <c r="DT515" s="148">
        <f>+[2]Vichada!AG515</f>
        <v>0</v>
      </c>
    </row>
    <row r="516" spans="1:124" ht="90" hidden="1" x14ac:dyDescent="0.25">
      <c r="A516" s="152" t="s">
        <v>718</v>
      </c>
      <c r="B516" s="149" t="str">
        <f t="shared" si="140"/>
        <v>8-0-4-3</v>
      </c>
      <c r="C516" s="192" t="s">
        <v>1347</v>
      </c>
      <c r="D516" s="182" t="s">
        <v>1415</v>
      </c>
      <c r="E516" s="204" t="s">
        <v>432</v>
      </c>
      <c r="F516" s="192" t="s">
        <v>1693</v>
      </c>
      <c r="G516" s="204" t="s">
        <v>1694</v>
      </c>
      <c r="H516" s="135" t="s">
        <v>1704</v>
      </c>
      <c r="I516" s="192" t="s">
        <v>1888</v>
      </c>
      <c r="J516" s="135">
        <v>115000</v>
      </c>
      <c r="K516" s="135"/>
      <c r="L516" s="192" t="s">
        <v>1706</v>
      </c>
      <c r="M516" s="135">
        <v>106000</v>
      </c>
      <c r="N516" s="192" t="s">
        <v>1707</v>
      </c>
      <c r="O516" s="192" t="s">
        <v>57</v>
      </c>
      <c r="P516" s="150" t="s">
        <v>60</v>
      </c>
      <c r="Q516" s="69">
        <f t="shared" si="155"/>
        <v>0.60349565217391299</v>
      </c>
      <c r="R516" s="83" t="e">
        <f t="shared" si="144"/>
        <v>#DIV/0!</v>
      </c>
      <c r="S516" s="83">
        <f>+[2]Amazonas!S516+[2]Antioquia!S516+[2]Atantico!S516+[2]Arauca!S516+[2]Bolivar!S516+[2]Boyacá!S516+[2]Caldas!S516+[2]Caquetá!S516+[2]Casanare!S516+[2]Cauca!S516+[2]Cesar!S516+[2]Chocó!S516+[2]Córdoba!S516+[2]Cundinamarca!S516+[2]Guainía!S516+[2]Guaviare!S516+[2]Huila!S516+'[2]La Guajira'!S516+[2]Magdalena!S516+[2]Meta!S516+[2]Nariño!S516+'[2]Norte de Santander'!S516+[2]Putumayo!S516+[2]Quindio!S516+[2]Risaralda!S516+'[2]San Anadrés'!S516+[2]Santander!S516+[2]Sucre!S516+[2]Tolima!S516+'[2]Valle del Cauca'!S516+[2]Vaupés!S516+[2]Vichada!S516</f>
        <v>0</v>
      </c>
      <c r="T516" s="83">
        <f>+[2]Amazonas!T516+[2]Antioquia!T516+[2]Atantico!T516+[2]Arauca!T516+[2]Bolivar!T516+[2]Boyacá!T516+[2]Caldas!T516+[2]Caquetá!T516+[2]Casanare!T516+[2]Cauca!T516+[2]Cesar!T516+[2]Chocó!T516+[2]Córdoba!T516+[2]Cundinamarca!T516+[2]Guainía!T516+[2]Guaviare!T516+[2]Huila!T516+'[2]La Guajira'!T516+[2]Magdalena!T516+[2]Meta!T516+[2]Nariño!T516+'[2]Norte de Santander'!T516+[2]Putumayo!T516+[2]Quindio!T516+[2]Risaralda!T516+'[2]San Anadrés'!T516+[2]Santander!T516+[2]Sucre!T516+[2]Tolima!T516+'[2]Valle del Cauca'!T516+[2]Vaupés!T516+[2]Vichada!T516</f>
        <v>0</v>
      </c>
      <c r="U516" s="148">
        <f>W516+Z516</f>
        <v>115000</v>
      </c>
      <c r="V516" s="148">
        <f>Y516+AB516</f>
        <v>694.02</v>
      </c>
      <c r="W516" s="148">
        <f>+'[2]Oficinas Nacionales'!Q516</f>
        <v>0</v>
      </c>
      <c r="X516" s="148">
        <f>+'[2]Oficinas Nacionales'!R516</f>
        <v>0</v>
      </c>
      <c r="Y516" s="148">
        <f>+'[2]Oficinas Nacionales'!AG516</f>
        <v>0</v>
      </c>
      <c r="Z516" s="148">
        <f>+AC516+AF516+AI516+AL516+AO516+AR516+AU516+AX516+BA516+BD516+BG516+BJ516+BM516+BP516+BS516+BV516+BY516+CB516+CE516+CH516+CK516+CN516+CQ516+CT516+CW516+CZ516+DC516+DF516+DI516+DL516+DO516+DR516</f>
        <v>115000</v>
      </c>
      <c r="AA516" s="148">
        <f>+AD516+AG516+AK516+AM516+AP516+AS516+AV516+AY516+BB516+BE516+BH516+BK516+BN516+BQ516+BT516+BW516+BZ516+CC516+CF516+CI516+CL516+CO516+CR516+CU516+CX516+DA516+DD516+DG516+DJ516+DM516+DP516+DS516</f>
        <v>105630</v>
      </c>
      <c r="AB516" s="148">
        <f>+AE516+AH516+AK516+AN516+AQ516+AT516+AW516+AZ516+BC516+BF516+BI516+BL516+BO516+BR516+BU516+BX516+CA516+CD516+CG516+CJ516+CM516+CP516+CS516+CV516+CY516+DB516+DE516+DH516+DK516+DN516+DQ516+DT516</f>
        <v>694.02</v>
      </c>
      <c r="AC516" s="148">
        <f>+[2]Amazonas!Q516</f>
        <v>0</v>
      </c>
      <c r="AD516" s="148">
        <f>+[2]Amazonas!R516</f>
        <v>0</v>
      </c>
      <c r="AE516" s="148">
        <f>+[2]Amazonas!AG516</f>
        <v>0</v>
      </c>
      <c r="AF516" s="148">
        <f>+[2]Antioquia!Q516</f>
        <v>15000</v>
      </c>
      <c r="AG516" s="148">
        <f>+[2]Antioquia!R516</f>
        <v>12500</v>
      </c>
      <c r="AH516" s="148">
        <f>+[2]Antioquia!AG516</f>
        <v>0</v>
      </c>
      <c r="AI516" s="148">
        <f>+[2]Atantico!Q516</f>
        <v>800</v>
      </c>
      <c r="AJ516" s="148">
        <f>+[2]Atantico!R516</f>
        <v>700</v>
      </c>
      <c r="AK516" s="148">
        <f>+[2]Atantico!AG516</f>
        <v>0</v>
      </c>
      <c r="AL516" s="148">
        <f>+[2]Arauca!Q516</f>
        <v>50</v>
      </c>
      <c r="AM516" s="148">
        <f>+[2]Arauca!R516</f>
        <v>50</v>
      </c>
      <c r="AN516" s="148">
        <f>+[2]Arauca!AG516</f>
        <v>0</v>
      </c>
      <c r="AO516" s="148">
        <f>+[2]Bolivar!Q516</f>
        <v>12000</v>
      </c>
      <c r="AP516" s="148">
        <f>+[2]Bolivar!R516</f>
        <v>12000</v>
      </c>
      <c r="AQ516" s="148">
        <f>+[2]Bolivar!AG516</f>
        <v>0</v>
      </c>
      <c r="AR516" s="148">
        <f>+[2]Boyacá!Q516</f>
        <v>2000</v>
      </c>
      <c r="AS516" s="148">
        <f>+[2]Boyacá!R516</f>
        <v>1500</v>
      </c>
      <c r="AT516" s="148">
        <f>+[2]Boyacá!AG516</f>
        <v>0</v>
      </c>
      <c r="AU516" s="148">
        <f>+[2]Caldas!Q516</f>
        <v>6000</v>
      </c>
      <c r="AV516" s="148">
        <f>+[2]Caldas!R516</f>
        <v>5000</v>
      </c>
      <c r="AW516" s="148">
        <f>+[2]Caldas!AG516</f>
        <v>0</v>
      </c>
      <c r="AX516" s="148">
        <f>+[2]Caquetá!Q516</f>
        <v>800</v>
      </c>
      <c r="AY516" s="148">
        <f>+[2]Caquetá!R516</f>
        <v>800</v>
      </c>
      <c r="AZ516" s="148">
        <f>+[2]Caquetá!AG516</f>
        <v>0</v>
      </c>
      <c r="BA516" s="148">
        <f>+[2]Casanare!Q516</f>
        <v>3000</v>
      </c>
      <c r="BB516" s="148">
        <f>+[2]Casanare!R516</f>
        <v>700</v>
      </c>
      <c r="BC516" s="148">
        <f>+[2]Casanare!AG516</f>
        <v>0</v>
      </c>
      <c r="BD516" s="148">
        <f>+[2]Cauca!Q516</f>
        <v>7500</v>
      </c>
      <c r="BE516" s="148">
        <f>+[2]Cauca!R516</f>
        <v>7500</v>
      </c>
      <c r="BF516" s="148">
        <f>+[2]Cauca!AG516</f>
        <v>0</v>
      </c>
      <c r="BG516" s="148">
        <f>+[2]Cesar!Q516</f>
        <v>3000</v>
      </c>
      <c r="BH516" s="148">
        <f>+[2]Cesar!R516</f>
        <v>4000</v>
      </c>
      <c r="BI516" s="148">
        <f>+[2]Cesar!AG516</f>
        <v>0</v>
      </c>
      <c r="BJ516" s="148">
        <f>+[2]Chocó!Q516</f>
        <v>100</v>
      </c>
      <c r="BK516" s="148">
        <f>+[2]Chocó!R516</f>
        <v>100</v>
      </c>
      <c r="BL516" s="148">
        <f>+[2]Chocó!AG516</f>
        <v>0</v>
      </c>
      <c r="BM516" s="148">
        <f>+[2]Córdoba!Q516</f>
        <v>11000</v>
      </c>
      <c r="BN516" s="148">
        <f>+[2]Córdoba!R516</f>
        <v>10000</v>
      </c>
      <c r="BO516" s="148">
        <f>+[2]Córdoba!AG516</f>
        <v>0</v>
      </c>
      <c r="BP516" s="148">
        <f>+[2]Cundinamarca!Q516</f>
        <v>2000</v>
      </c>
      <c r="BQ516" s="148">
        <f>+[2]Cundinamarca!R516</f>
        <v>1000</v>
      </c>
      <c r="BR516" s="148">
        <f>+[2]Cundinamarca!AG516</f>
        <v>0</v>
      </c>
      <c r="BS516" s="148">
        <f>+[2]Guainía!Q516</f>
        <v>0</v>
      </c>
      <c r="BT516" s="148">
        <f>+[2]Guainía!R516</f>
        <v>0</v>
      </c>
      <c r="BU516" s="148">
        <f>+[2]Guainía!AG516</f>
        <v>0</v>
      </c>
      <c r="BV516" s="148">
        <f>+[2]Guaviare!Q516</f>
        <v>100</v>
      </c>
      <c r="BW516" s="148">
        <f>+[2]Guaviare!R516</f>
        <v>200</v>
      </c>
      <c r="BX516" s="148">
        <f>+[2]Guaviare!AG516</f>
        <v>0</v>
      </c>
      <c r="BY516" s="148">
        <f>+[2]Huila!Q516</f>
        <v>800</v>
      </c>
      <c r="BZ516" s="148">
        <f>+[2]Huila!R516</f>
        <v>900</v>
      </c>
      <c r="CA516" s="148">
        <f>+[2]Huila!AG516</f>
        <v>0</v>
      </c>
      <c r="CB516" s="148">
        <f>+'[2]La Guajira'!Q516</f>
        <v>1200</v>
      </c>
      <c r="CC516" s="148">
        <f>+'[2]La Guajira'!R516</f>
        <v>1500</v>
      </c>
      <c r="CD516" s="148">
        <f>+'[2]La Guajira'!AG516</f>
        <v>0</v>
      </c>
      <c r="CE516" s="148">
        <f>+[2]Magdalena!Q516</f>
        <v>9000</v>
      </c>
      <c r="CF516" s="148">
        <f>+[2]Magdalena!R516</f>
        <v>6000</v>
      </c>
      <c r="CG516" s="148">
        <f>+[2]Magdalena!AG516</f>
        <v>0</v>
      </c>
      <c r="CH516" s="148">
        <f>+[2]Meta!Q516</f>
        <v>10000</v>
      </c>
      <c r="CI516" s="148">
        <f>+[2]Meta!R516</f>
        <v>7500</v>
      </c>
      <c r="CJ516" s="148">
        <f>+[2]Meta!AG516</f>
        <v>694.02</v>
      </c>
      <c r="CK516" s="148">
        <f>+[2]Nariño!Q516</f>
        <v>600</v>
      </c>
      <c r="CL516" s="148">
        <f>+[2]Nariño!R516</f>
        <v>200</v>
      </c>
      <c r="CM516" s="148">
        <f>+[2]Nariño!AG516</f>
        <v>0</v>
      </c>
      <c r="CN516" s="148">
        <f>+'[2]Norte de Santander'!Q516</f>
        <v>1000</v>
      </c>
      <c r="CO516" s="148">
        <f>+'[2]Norte de Santander'!R516</f>
        <v>1000</v>
      </c>
      <c r="CP516" s="148">
        <f>+'[2]Norte de Santander'!AG516</f>
        <v>0</v>
      </c>
      <c r="CQ516" s="148">
        <f>+[2]Putumayo!Q516</f>
        <v>50</v>
      </c>
      <c r="CR516" s="148">
        <f>+[2]Putumayo!R516</f>
        <v>80</v>
      </c>
      <c r="CS516" s="148">
        <f>+[2]Putumayo!AG516</f>
        <v>0</v>
      </c>
      <c r="CT516" s="148">
        <f>+[2]Quindio!Q516</f>
        <v>2500</v>
      </c>
      <c r="CU516" s="148">
        <f>+[2]Quindio!R516</f>
        <v>2500</v>
      </c>
      <c r="CV516" s="148">
        <f>+[2]Quindio!AG516</f>
        <v>0</v>
      </c>
      <c r="CW516" s="148">
        <f>+[2]Risaralda!Q516</f>
        <v>3500</v>
      </c>
      <c r="CX516" s="148">
        <f>+[2]Risaralda!R516</f>
        <v>4500</v>
      </c>
      <c r="CY516" s="148">
        <f>+[2]Risaralda!AG516</f>
        <v>0</v>
      </c>
      <c r="CZ516" s="148">
        <f>+'[2]San Anadrés'!Q516</f>
        <v>0</v>
      </c>
      <c r="DA516" s="148">
        <f>+'[2]San Anadrés'!R516</f>
        <v>0</v>
      </c>
      <c r="DB516" s="148">
        <f>+'[2]San Anadrés'!AG516</f>
        <v>0</v>
      </c>
      <c r="DC516" s="148">
        <f>+[2]Santander!Q516</f>
        <v>500</v>
      </c>
      <c r="DD516" s="148">
        <f>+[2]Santander!R516</f>
        <v>600</v>
      </c>
      <c r="DE516" s="148">
        <f>+[2]Santander!AG516</f>
        <v>0</v>
      </c>
      <c r="DF516" s="148">
        <f>+[2]Sucre!Q516</f>
        <v>3500</v>
      </c>
      <c r="DG516" s="148">
        <f>+[2]Sucre!R516</f>
        <v>3500</v>
      </c>
      <c r="DH516" s="148">
        <f>+[2]Sucre!AG516</f>
        <v>0</v>
      </c>
      <c r="DI516" s="148">
        <f>+[2]Tolima!Q516</f>
        <v>3000</v>
      </c>
      <c r="DJ516" s="148">
        <f>+[2]Tolima!R516</f>
        <v>2500</v>
      </c>
      <c r="DK516" s="148">
        <f>+[2]Tolima!AG516</f>
        <v>0</v>
      </c>
      <c r="DL516" s="148">
        <f>+'[2]Valle del Cauca'!Q516</f>
        <v>11000</v>
      </c>
      <c r="DM516" s="148">
        <f>+'[2]Valle del Cauca'!R516</f>
        <v>13500</v>
      </c>
      <c r="DN516" s="148">
        <f>+'[2]Valle del Cauca'!AG516</f>
        <v>0</v>
      </c>
      <c r="DO516" s="148">
        <f>+[2]Vaupés!Q516</f>
        <v>0</v>
      </c>
      <c r="DP516" s="148">
        <f>+[2]Vaupés!R516</f>
        <v>0</v>
      </c>
      <c r="DQ516" s="148">
        <f>+[2]Vaupés!AG516</f>
        <v>0</v>
      </c>
      <c r="DR516" s="148">
        <f>+[2]Vichada!Q516</f>
        <v>5000</v>
      </c>
      <c r="DS516" s="148">
        <f>+[2]Vichada!R516</f>
        <v>6000</v>
      </c>
      <c r="DT516" s="148">
        <f>+[2]Vichada!AG516</f>
        <v>0</v>
      </c>
    </row>
    <row r="517" spans="1:124" ht="22.5" hidden="1" x14ac:dyDescent="0.25">
      <c r="A517" s="152" t="s">
        <v>718</v>
      </c>
      <c r="B517" s="143" t="str">
        <f t="shared" si="140"/>
        <v>8-0-5</v>
      </c>
      <c r="C517" s="142" t="s">
        <v>1347</v>
      </c>
      <c r="D517" s="1" t="s">
        <v>1415</v>
      </c>
      <c r="E517" s="1" t="s">
        <v>432</v>
      </c>
      <c r="F517" s="1" t="s">
        <v>1708</v>
      </c>
      <c r="G517" s="212" t="s">
        <v>1709</v>
      </c>
      <c r="H517" s="143" t="s">
        <v>1710</v>
      </c>
      <c r="I517" s="146" t="s">
        <v>9</v>
      </c>
      <c r="J517" s="154"/>
      <c r="K517" s="4"/>
      <c r="L517" s="146"/>
      <c r="M517" s="154"/>
      <c r="N517" s="146"/>
      <c r="O517" s="146"/>
      <c r="P517" s="146"/>
      <c r="Q517" s="143"/>
      <c r="R517" s="147"/>
      <c r="S517" s="147"/>
      <c r="T517" s="147"/>
      <c r="U517" s="147"/>
      <c r="V517" s="147"/>
      <c r="W517" s="147"/>
      <c r="X517" s="147"/>
      <c r="Y517" s="147"/>
      <c r="Z517" s="136"/>
      <c r="AA517" s="136"/>
      <c r="AB517" s="136"/>
      <c r="AC517" s="147"/>
      <c r="AD517" s="147"/>
      <c r="AE517" s="147"/>
      <c r="AF517" s="147"/>
      <c r="AG517" s="147"/>
      <c r="AH517" s="147"/>
      <c r="AI517" s="147"/>
      <c r="AJ517" s="147"/>
      <c r="AK517" s="147"/>
      <c r="AL517" s="147"/>
      <c r="AM517" s="147"/>
      <c r="AN517" s="147"/>
      <c r="AO517" s="147"/>
      <c r="AP517" s="147"/>
      <c r="AQ517" s="147"/>
      <c r="AR517" s="147"/>
      <c r="AS517" s="147"/>
      <c r="AT517" s="147"/>
      <c r="AU517" s="147"/>
      <c r="AV517" s="147"/>
      <c r="AW517" s="147"/>
      <c r="AX517" s="147"/>
      <c r="AY517" s="147"/>
      <c r="AZ517" s="147"/>
      <c r="BA517" s="143"/>
      <c r="BB517" s="143"/>
      <c r="BC517" s="147"/>
      <c r="BD517" s="143"/>
      <c r="BE517" s="143"/>
      <c r="BF517" s="147"/>
      <c r="BG517" s="143"/>
      <c r="BH517" s="143"/>
      <c r="BI517" s="147"/>
      <c r="BJ517" s="143"/>
      <c r="BK517" s="143"/>
      <c r="BL517" s="147"/>
      <c r="BM517" s="147"/>
      <c r="BN517" s="147"/>
      <c r="BO517" s="147"/>
      <c r="BP517" s="143"/>
      <c r="BQ517" s="143"/>
      <c r="BR517" s="147"/>
      <c r="BS517" s="147"/>
      <c r="BT517" s="147"/>
      <c r="BU517" s="147"/>
      <c r="BV517" s="147"/>
      <c r="BW517" s="147"/>
      <c r="BX517" s="147"/>
      <c r="BY517" s="143"/>
      <c r="BZ517" s="143"/>
      <c r="CA517" s="147"/>
      <c r="CB517" s="143"/>
      <c r="CC517" s="143"/>
      <c r="CD517" s="147"/>
      <c r="CE517" s="143"/>
      <c r="CF517" s="143"/>
      <c r="CG517" s="147"/>
      <c r="CH517" s="143"/>
      <c r="CI517" s="143"/>
      <c r="CJ517" s="147"/>
      <c r="CK517" s="143"/>
      <c r="CL517" s="143"/>
      <c r="CM517" s="147"/>
      <c r="CN517" s="147"/>
      <c r="CO517" s="147"/>
      <c r="CP517" s="147"/>
      <c r="CQ517" s="143"/>
      <c r="CR517" s="143"/>
      <c r="CS517" s="147"/>
      <c r="CT517" s="143"/>
      <c r="CU517" s="143"/>
      <c r="CV517" s="147"/>
      <c r="CW517" s="143"/>
      <c r="CX517" s="143"/>
      <c r="CY517" s="147"/>
      <c r="CZ517" s="143"/>
      <c r="DA517" s="143"/>
      <c r="DB517" s="147"/>
      <c r="DC517" s="143"/>
      <c r="DD517" s="143"/>
      <c r="DE517" s="147"/>
      <c r="DF517" s="143"/>
      <c r="DG517" s="143"/>
      <c r="DH517" s="147"/>
      <c r="DI517" s="147"/>
      <c r="DJ517" s="147"/>
      <c r="DK517" s="147"/>
      <c r="DL517" s="143"/>
      <c r="DM517" s="143"/>
      <c r="DN517" s="147"/>
      <c r="DO517" s="143"/>
      <c r="DP517" s="143"/>
      <c r="DQ517" s="147"/>
      <c r="DR517" s="143"/>
      <c r="DS517" s="143"/>
      <c r="DT517" s="147"/>
    </row>
    <row r="518" spans="1:124" ht="45" hidden="1" x14ac:dyDescent="0.25">
      <c r="A518" s="152" t="s">
        <v>718</v>
      </c>
      <c r="B518" s="149" t="str">
        <f t="shared" si="140"/>
        <v>8-0-5-1</v>
      </c>
      <c r="C518" s="192" t="s">
        <v>1347</v>
      </c>
      <c r="D518" s="182" t="s">
        <v>1415</v>
      </c>
      <c r="E518" s="144" t="s">
        <v>1711</v>
      </c>
      <c r="F518" s="192" t="s">
        <v>1708</v>
      </c>
      <c r="G518" s="204" t="s">
        <v>1709</v>
      </c>
      <c r="H518" s="135" t="s">
        <v>1712</v>
      </c>
      <c r="I518" s="204" t="s">
        <v>1889</v>
      </c>
      <c r="J518" s="135">
        <v>9000</v>
      </c>
      <c r="K518" s="135"/>
      <c r="L518" s="192" t="s">
        <v>1714</v>
      </c>
      <c r="M518" s="135">
        <v>7200</v>
      </c>
      <c r="N518" s="192" t="s">
        <v>1715</v>
      </c>
      <c r="O518" s="192" t="s">
        <v>58</v>
      </c>
      <c r="P518" s="150" t="s">
        <v>60</v>
      </c>
      <c r="Q518" s="69">
        <f t="shared" ref="Q518:Q526" si="156">V518/U518*100</f>
        <v>15.96153846153846</v>
      </c>
      <c r="R518" s="83" t="e">
        <f t="shared" si="144"/>
        <v>#DIV/0!</v>
      </c>
      <c r="S518" s="83">
        <f>+[2]Amazonas!S518+[2]Antioquia!S518+[2]Atantico!S518+[2]Arauca!S518+[2]Bolivar!S518+[2]Boyacá!S518+[2]Caldas!S518+[2]Caquetá!S518+[2]Casanare!S518+[2]Cauca!S518+[2]Cesar!S518+[2]Chocó!S518+[2]Córdoba!S518+[2]Cundinamarca!S518+[2]Guainía!S518+[2]Guaviare!S518+[2]Huila!S518+'[2]La Guajira'!S518+[2]Magdalena!S518+[2]Meta!S518+[2]Nariño!S518+'[2]Norte de Santander'!S518+[2]Putumayo!S518+[2]Quindio!S518+[2]Risaralda!S518+'[2]San Anadrés'!S518+[2]Santander!S518+[2]Sucre!S518+[2]Tolima!S518+'[2]Valle del Cauca'!S518+[2]Vaupés!S518+[2]Vichada!S518</f>
        <v>0</v>
      </c>
      <c r="T518" s="83">
        <f>+[2]Amazonas!T518+[2]Antioquia!T518+[2]Atantico!T518+[2]Arauca!T518+[2]Bolivar!T518+[2]Boyacá!T518+[2]Caldas!T518+[2]Caquetá!T518+[2]Casanare!T518+[2]Cauca!T518+[2]Cesar!T518+[2]Chocó!T518+[2]Córdoba!T518+[2]Cundinamarca!T518+[2]Guainía!T518+[2]Guaviare!T518+[2]Huila!T518+'[2]La Guajira'!T518+[2]Magdalena!T518+[2]Meta!T518+[2]Nariño!T518+'[2]Norte de Santander'!T518+[2]Putumayo!T518+[2]Quindio!T518+[2]Risaralda!T518+'[2]San Anadrés'!T518+[2]Santander!T518+[2]Sucre!T518+[2]Tolima!T518+'[2]Valle del Cauca'!T518+[2]Vaupés!T518+[2]Vichada!T518</f>
        <v>0</v>
      </c>
      <c r="U518" s="148">
        <f>W518+Z518</f>
        <v>1560</v>
      </c>
      <c r="V518" s="148">
        <f t="shared" ref="V518:V526" si="157">Y518+AB518</f>
        <v>249</v>
      </c>
      <c r="W518" s="148">
        <f>+'[2]Oficinas Nacionales'!Q518</f>
        <v>0</v>
      </c>
      <c r="X518" s="148">
        <f>+'[2]Oficinas Nacionales'!R518</f>
        <v>0</v>
      </c>
      <c r="Y518" s="148">
        <f>+'[2]Oficinas Nacionales'!AG518</f>
        <v>0</v>
      </c>
      <c r="Z518" s="148">
        <f t="shared" ref="Z518:Z526" si="158">+AC518+AF518+AI518+AL518+AO518+AR518+AU518+AX518+BA518+BD518+BG518+BJ518+BM518+BP518+BS518+BV518+BY518+CB518+CE518+CH518+CK518+CN518+CQ518+CT518+CW518+CZ518+DC518+DF518+DI518+DL518+DO518+DR518</f>
        <v>1560</v>
      </c>
      <c r="AA518" s="148">
        <f t="shared" ref="AA518:AA526" si="159">+AD518+AG518+AK518+AM518+AP518+AS518+AV518+AY518+BB518+BE518+BH518+BK518+BN518+BQ518+BT518+BW518+BZ518+CC518+CF518+CI518+CL518+CO518+CR518+CU518+CX518+DA518+DD518+DG518+DJ518+DM518+DP518+DS518</f>
        <v>550</v>
      </c>
      <c r="AB518" s="148">
        <f t="shared" ref="AB518:AB526" si="160">+AE518+AH518+AK518+AN518+AQ518+AT518+AW518+AZ518+BC518+BF518+BI518+BL518+BO518+BR518+BU518+BX518+CA518+CD518+CG518+CJ518+CM518+CP518+CS518+CV518+CY518+DB518+DE518+DH518+DK518+DN518+DQ518+DT518</f>
        <v>249</v>
      </c>
      <c r="AC518" s="148">
        <f>+[2]Amazonas!Q518</f>
        <v>0</v>
      </c>
      <c r="AD518" s="148">
        <f>+[2]Amazonas!R518</f>
        <v>0</v>
      </c>
      <c r="AE518" s="148">
        <f>+[2]Amazonas!AG518</f>
        <v>0</v>
      </c>
      <c r="AF518" s="148">
        <f>+[2]Antioquia!Q518</f>
        <v>0</v>
      </c>
      <c r="AG518" s="148">
        <f>+[2]Antioquia!R518</f>
        <v>0</v>
      </c>
      <c r="AH518" s="148">
        <f>+[2]Antioquia!AG518</f>
        <v>0</v>
      </c>
      <c r="AI518" s="148">
        <f>+[2]Atantico!Q518</f>
        <v>160</v>
      </c>
      <c r="AJ518" s="148">
        <f>+[2]Atantico!R518</f>
        <v>70</v>
      </c>
      <c r="AK518" s="148">
        <f>+[2]Atantico!AG518</f>
        <v>0</v>
      </c>
      <c r="AL518" s="148">
        <f>+[2]Arauca!Q518</f>
        <v>0</v>
      </c>
      <c r="AM518" s="148">
        <f>+[2]Arauca!R518</f>
        <v>0</v>
      </c>
      <c r="AN518" s="148">
        <f>+[2]Arauca!AG518</f>
        <v>0</v>
      </c>
      <c r="AO518" s="148">
        <f>+[2]Bolivar!Q518</f>
        <v>0</v>
      </c>
      <c r="AP518" s="148">
        <f>+[2]Bolivar!R518</f>
        <v>0</v>
      </c>
      <c r="AQ518" s="148">
        <f>+[2]Bolivar!AG518</f>
        <v>0</v>
      </c>
      <c r="AR518" s="148">
        <f>+[2]Boyacá!Q518</f>
        <v>0</v>
      </c>
      <c r="AS518" s="148">
        <f>+[2]Boyacá!R518</f>
        <v>0</v>
      </c>
      <c r="AT518" s="148">
        <f>+[2]Boyacá!AG518</f>
        <v>0</v>
      </c>
      <c r="AU518" s="148">
        <f>+[2]Caldas!Q518</f>
        <v>0</v>
      </c>
      <c r="AV518" s="148">
        <f>+[2]Caldas!R518</f>
        <v>0</v>
      </c>
      <c r="AW518" s="148">
        <f>+[2]Caldas!AG518</f>
        <v>0</v>
      </c>
      <c r="AX518" s="148">
        <f>+[2]Caquetá!Q518</f>
        <v>0</v>
      </c>
      <c r="AY518" s="148">
        <f>+[2]Caquetá!R518</f>
        <v>0</v>
      </c>
      <c r="AZ518" s="148">
        <f>+[2]Caquetá!AG518</f>
        <v>0</v>
      </c>
      <c r="BA518" s="148">
        <f>+[2]Casanare!Q518</f>
        <v>0</v>
      </c>
      <c r="BB518" s="148">
        <f>+[2]Casanare!R518</f>
        <v>0</v>
      </c>
      <c r="BC518" s="148">
        <f>+[2]Casanare!AG518</f>
        <v>0</v>
      </c>
      <c r="BD518" s="148">
        <f>+[2]Cauca!Q518</f>
        <v>0</v>
      </c>
      <c r="BE518" s="148">
        <f>+[2]Cauca!R518</f>
        <v>0</v>
      </c>
      <c r="BF518" s="148">
        <f>+[2]Cauca!AG518</f>
        <v>0</v>
      </c>
      <c r="BG518" s="148">
        <f>+[2]Cesar!Q518</f>
        <v>0</v>
      </c>
      <c r="BH518" s="148">
        <f>+[2]Cesar!R518</f>
        <v>0</v>
      </c>
      <c r="BI518" s="148">
        <f>+[2]Cesar!AG518</f>
        <v>0</v>
      </c>
      <c r="BJ518" s="148">
        <f>+[2]Chocó!Q518</f>
        <v>0</v>
      </c>
      <c r="BK518" s="148">
        <f>+[2]Chocó!R518</f>
        <v>0</v>
      </c>
      <c r="BL518" s="148">
        <f>+[2]Chocó!AG518</f>
        <v>29</v>
      </c>
      <c r="BM518" s="148">
        <f>+[2]Córdoba!Q518</f>
        <v>0</v>
      </c>
      <c r="BN518" s="148">
        <f>+[2]Córdoba!R518</f>
        <v>0</v>
      </c>
      <c r="BO518" s="148">
        <f>+[2]Córdoba!AG518</f>
        <v>9</v>
      </c>
      <c r="BP518" s="148">
        <f>+[2]Cundinamarca!Q518</f>
        <v>1000</v>
      </c>
      <c r="BQ518" s="148">
        <f>+[2]Cundinamarca!R518</f>
        <v>550</v>
      </c>
      <c r="BR518" s="148">
        <f>+[2]Cundinamarca!AG518</f>
        <v>112</v>
      </c>
      <c r="BS518" s="148">
        <f>+[2]Guainía!Q518</f>
        <v>0</v>
      </c>
      <c r="BT518" s="148">
        <f>+[2]Guainía!R518</f>
        <v>0</v>
      </c>
      <c r="BU518" s="148">
        <f>+[2]Guainía!AG518</f>
        <v>0</v>
      </c>
      <c r="BV518" s="148">
        <f>+[2]Guaviare!Q518</f>
        <v>0</v>
      </c>
      <c r="BW518" s="148">
        <f>+[2]Guaviare!R518</f>
        <v>0</v>
      </c>
      <c r="BX518" s="148">
        <f>+[2]Guaviare!AG518</f>
        <v>0</v>
      </c>
      <c r="BY518" s="148">
        <f>+[2]Huila!Q518</f>
        <v>0</v>
      </c>
      <c r="BZ518" s="148">
        <f>+[2]Huila!R518</f>
        <v>0</v>
      </c>
      <c r="CA518" s="148">
        <f>+[2]Huila!AG518</f>
        <v>0</v>
      </c>
      <c r="CB518" s="148">
        <f>+'[2]La Guajira'!Q518</f>
        <v>0</v>
      </c>
      <c r="CC518" s="148">
        <f>+'[2]La Guajira'!R518</f>
        <v>0</v>
      </c>
      <c r="CD518" s="148">
        <f>+'[2]La Guajira'!AG518</f>
        <v>0</v>
      </c>
      <c r="CE518" s="148">
        <f>+[2]Magdalena!Q518</f>
        <v>0</v>
      </c>
      <c r="CF518" s="148">
        <f>+[2]Magdalena!R518</f>
        <v>0</v>
      </c>
      <c r="CG518" s="148">
        <f>+[2]Magdalena!AG518</f>
        <v>0</v>
      </c>
      <c r="CH518" s="148">
        <f>+[2]Meta!Q518</f>
        <v>400</v>
      </c>
      <c r="CI518" s="148">
        <f>+[2]Meta!R518</f>
        <v>0</v>
      </c>
      <c r="CJ518" s="148">
        <f>+[2]Meta!AG518</f>
        <v>98</v>
      </c>
      <c r="CK518" s="148">
        <f>+[2]Nariño!Q518</f>
        <v>0</v>
      </c>
      <c r="CL518" s="148">
        <f>+[2]Nariño!R518</f>
        <v>0</v>
      </c>
      <c r="CM518" s="148">
        <f>+[2]Nariño!AG518</f>
        <v>0</v>
      </c>
      <c r="CN518" s="148">
        <f>+'[2]Norte de Santander'!Q518</f>
        <v>0</v>
      </c>
      <c r="CO518" s="148">
        <f>+'[2]Norte de Santander'!R518</f>
        <v>0</v>
      </c>
      <c r="CP518" s="148">
        <f>+'[2]Norte de Santander'!AG518</f>
        <v>0</v>
      </c>
      <c r="CQ518" s="148">
        <f>+[2]Putumayo!Q518</f>
        <v>0</v>
      </c>
      <c r="CR518" s="148">
        <f>+[2]Putumayo!R518</f>
        <v>0</v>
      </c>
      <c r="CS518" s="148">
        <f>+[2]Putumayo!AG518</f>
        <v>0</v>
      </c>
      <c r="CT518" s="148">
        <f>+[2]Quindio!Q518</f>
        <v>0</v>
      </c>
      <c r="CU518" s="148">
        <f>+[2]Quindio!R518</f>
        <v>0</v>
      </c>
      <c r="CV518" s="148">
        <f>+[2]Quindio!AG518</f>
        <v>0</v>
      </c>
      <c r="CW518" s="148">
        <f>+[2]Risaralda!Q518</f>
        <v>0</v>
      </c>
      <c r="CX518" s="148">
        <f>+[2]Risaralda!R518</f>
        <v>0</v>
      </c>
      <c r="CY518" s="148">
        <f>+[2]Risaralda!AG518</f>
        <v>0</v>
      </c>
      <c r="CZ518" s="148">
        <f>+'[2]San Anadrés'!Q518</f>
        <v>0</v>
      </c>
      <c r="DA518" s="148">
        <f>+'[2]San Anadrés'!R518</f>
        <v>0</v>
      </c>
      <c r="DB518" s="148">
        <f>+'[2]San Anadrés'!AG518</f>
        <v>1</v>
      </c>
      <c r="DC518" s="148">
        <f>+[2]Santander!Q518</f>
        <v>0</v>
      </c>
      <c r="DD518" s="148">
        <f>+[2]Santander!R518</f>
        <v>0</v>
      </c>
      <c r="DE518" s="148">
        <f>+[2]Santander!AG518</f>
        <v>0</v>
      </c>
      <c r="DF518" s="148">
        <f>+[2]Sucre!Q518</f>
        <v>0</v>
      </c>
      <c r="DG518" s="148">
        <f>+[2]Sucre!R518</f>
        <v>0</v>
      </c>
      <c r="DH518" s="148">
        <f>+[2]Sucre!AG518</f>
        <v>0</v>
      </c>
      <c r="DI518" s="148">
        <f>+[2]Tolima!Q518</f>
        <v>0</v>
      </c>
      <c r="DJ518" s="148">
        <f>+[2]Tolima!R518</f>
        <v>0</v>
      </c>
      <c r="DK518" s="148">
        <f>+[2]Tolima!AG518</f>
        <v>0</v>
      </c>
      <c r="DL518" s="148">
        <f>+'[2]Valle del Cauca'!Q518</f>
        <v>0</v>
      </c>
      <c r="DM518" s="148">
        <f>+'[2]Valle del Cauca'!R518</f>
        <v>0</v>
      </c>
      <c r="DN518" s="148">
        <f>+'[2]Valle del Cauca'!AG518</f>
        <v>0</v>
      </c>
      <c r="DO518" s="148">
        <f>+[2]Vaupés!Q518</f>
        <v>0</v>
      </c>
      <c r="DP518" s="148">
        <f>+[2]Vaupés!R518</f>
        <v>0</v>
      </c>
      <c r="DQ518" s="148">
        <f>+[2]Vaupés!AG518</f>
        <v>0</v>
      </c>
      <c r="DR518" s="148">
        <f>+[2]Vichada!Q518</f>
        <v>0</v>
      </c>
      <c r="DS518" s="148">
        <f>+[2]Vichada!R518</f>
        <v>0</v>
      </c>
      <c r="DT518" s="148">
        <f>+[2]Vichada!AG518</f>
        <v>0</v>
      </c>
    </row>
    <row r="519" spans="1:124" ht="56.25" hidden="1" x14ac:dyDescent="0.25">
      <c r="A519" s="152" t="s">
        <v>718</v>
      </c>
      <c r="B519" s="149" t="str">
        <f t="shared" si="140"/>
        <v>8-0-5-2</v>
      </c>
      <c r="C519" s="192" t="s">
        <v>1347</v>
      </c>
      <c r="D519" s="182" t="s">
        <v>1415</v>
      </c>
      <c r="E519" s="144" t="s">
        <v>1711</v>
      </c>
      <c r="F519" s="192" t="s">
        <v>1708</v>
      </c>
      <c r="G519" s="204" t="s">
        <v>1709</v>
      </c>
      <c r="H519" s="135" t="s">
        <v>1716</v>
      </c>
      <c r="I519" s="192" t="s">
        <v>1717</v>
      </c>
      <c r="J519" s="135">
        <v>100</v>
      </c>
      <c r="K519" s="135"/>
      <c r="L519" s="192" t="s">
        <v>1718</v>
      </c>
      <c r="M519" s="135">
        <v>0</v>
      </c>
      <c r="N519" s="192" t="s">
        <v>1719</v>
      </c>
      <c r="O519" s="192" t="s">
        <v>58</v>
      </c>
      <c r="P519" s="192" t="s">
        <v>59</v>
      </c>
      <c r="Q519" s="69" t="e">
        <f t="shared" si="156"/>
        <v>#VALUE!</v>
      </c>
      <c r="R519" s="83" t="e">
        <f t="shared" si="144"/>
        <v>#DIV/0!</v>
      </c>
      <c r="S519" s="83">
        <f>+[2]Amazonas!S519+[2]Antioquia!S519+[2]Atantico!S519+[2]Arauca!S519+[2]Bolivar!S519+[2]Boyacá!S519+[2]Caldas!S519+[2]Caquetá!S519+[2]Casanare!S519+[2]Cauca!S519+[2]Cesar!S519+[2]Chocó!S519+[2]Córdoba!S519+[2]Cundinamarca!S519+[2]Guainía!S519+[2]Guaviare!S519+[2]Huila!S519+'[2]La Guajira'!S519+[2]Magdalena!S519+[2]Meta!S519+[2]Nariño!S519+'[2]Norte de Santander'!S519+[2]Putumayo!S519+[2]Quindio!S519+[2]Risaralda!S519+'[2]San Anadrés'!S519+[2]Santander!S519+[2]Sucre!S519+[2]Tolima!S519+'[2]Valle del Cauca'!S519+[2]Vaupés!S519+[2]Vichada!S519</f>
        <v>0</v>
      </c>
      <c r="T519" s="83">
        <f>+[2]Amazonas!T519+[2]Antioquia!T519+[2]Atantico!T519+[2]Arauca!T519+[2]Bolivar!T519+[2]Boyacá!T519+[2]Caldas!T519+[2]Caquetá!T519+[2]Casanare!T519+[2]Cauca!T519+[2]Cesar!T519+[2]Chocó!T519+[2]Córdoba!T519+[2]Cundinamarca!T519+[2]Guainía!T519+[2]Guaviare!T519+[2]Huila!T519+'[2]La Guajira'!T519+[2]Magdalena!T519+[2]Meta!T519+[2]Nariño!T519+'[2]Norte de Santander'!T519+[2]Putumayo!T519+[2]Quindio!T519+[2]Risaralda!T519+'[2]San Anadrés'!T519+[2]Santander!T519+[2]Sucre!T519+[2]Tolima!T519+'[2]Valle del Cauca'!T519+[2]Vaupés!T519+[2]Vichada!T519</f>
        <v>0</v>
      </c>
      <c r="U519" s="148" t="e">
        <f>W519+Z519</f>
        <v>#VALUE!</v>
      </c>
      <c r="V519" s="148">
        <f t="shared" si="157"/>
        <v>0</v>
      </c>
      <c r="W519" s="148">
        <f>+'[2]Oficinas Nacionales'!Q519</f>
        <v>0</v>
      </c>
      <c r="X519" s="148">
        <f>+'[2]Oficinas Nacionales'!R519</f>
        <v>0</v>
      </c>
      <c r="Y519" s="148">
        <f>+'[2]Oficinas Nacionales'!AG519</f>
        <v>0</v>
      </c>
      <c r="Z519" s="148" t="e">
        <f t="shared" si="158"/>
        <v>#VALUE!</v>
      </c>
      <c r="AA519" s="148" t="e">
        <f t="shared" si="159"/>
        <v>#VALUE!</v>
      </c>
      <c r="AB519" s="148">
        <f t="shared" si="160"/>
        <v>0</v>
      </c>
      <c r="AC519" s="148">
        <f>+[2]Amazonas!Q519</f>
        <v>0</v>
      </c>
      <c r="AD519" s="148">
        <f>+[2]Amazonas!R519</f>
        <v>0</v>
      </c>
      <c r="AE519" s="148">
        <f>+[2]Amazonas!AG519</f>
        <v>0</v>
      </c>
      <c r="AF519" s="148">
        <f>+[2]Antioquia!Q519</f>
        <v>0</v>
      </c>
      <c r="AG519" s="148">
        <f>+[2]Antioquia!R519</f>
        <v>0</v>
      </c>
      <c r="AH519" s="148">
        <f>+[2]Antioquia!AG519</f>
        <v>0</v>
      </c>
      <c r="AI519" s="148">
        <f>+[2]Atantico!Q519</f>
        <v>15</v>
      </c>
      <c r="AJ519" s="148">
        <f>+[2]Atantico!R519</f>
        <v>12</v>
      </c>
      <c r="AK519" s="148">
        <f>+[2]Atantico!AG519</f>
        <v>0</v>
      </c>
      <c r="AL519" s="148">
        <f>+[2]Arauca!Q519</f>
        <v>0</v>
      </c>
      <c r="AM519" s="148">
        <f>+[2]Arauca!R519</f>
        <v>0</v>
      </c>
      <c r="AN519" s="148">
        <f>+[2]Arauca!AG519</f>
        <v>0</v>
      </c>
      <c r="AO519" s="148">
        <f>+[2]Bolivar!Q519</f>
        <v>0</v>
      </c>
      <c r="AP519" s="148">
        <f>+[2]Bolivar!R519</f>
        <v>0</v>
      </c>
      <c r="AQ519" s="148">
        <f>+[2]Bolivar!AG519</f>
        <v>0</v>
      </c>
      <c r="AR519" s="148">
        <f>+[2]Boyacá!Q519</f>
        <v>0</v>
      </c>
      <c r="AS519" s="148">
        <f>+[2]Boyacá!R519</f>
        <v>0</v>
      </c>
      <c r="AT519" s="148">
        <f>+[2]Boyacá!AG519</f>
        <v>0</v>
      </c>
      <c r="AU519" s="148">
        <f>+[2]Caldas!Q519</f>
        <v>0</v>
      </c>
      <c r="AV519" s="148">
        <f>+[2]Caldas!R519</f>
        <v>0</v>
      </c>
      <c r="AW519" s="148">
        <f>+[2]Caldas!AG519</f>
        <v>0</v>
      </c>
      <c r="AX519" s="148">
        <f>+[2]Caquetá!Q519</f>
        <v>0</v>
      </c>
      <c r="AY519" s="148">
        <f>+[2]Caquetá!R519</f>
        <v>0</v>
      </c>
      <c r="AZ519" s="148">
        <f>+[2]Caquetá!AG519</f>
        <v>0</v>
      </c>
      <c r="BA519" s="148">
        <f>+[2]Casanare!Q519</f>
        <v>0</v>
      </c>
      <c r="BB519" s="148">
        <f>+[2]Casanare!R519</f>
        <v>0</v>
      </c>
      <c r="BC519" s="148">
        <f>+[2]Casanare!AG519</f>
        <v>0</v>
      </c>
      <c r="BD519" s="148">
        <f>+[2]Cauca!Q519</f>
        <v>0</v>
      </c>
      <c r="BE519" s="148">
        <f>+[2]Cauca!R519</f>
        <v>0</v>
      </c>
      <c r="BF519" s="148">
        <f>+[2]Cauca!AG519</f>
        <v>0</v>
      </c>
      <c r="BG519" s="148">
        <f>+[2]Cesar!Q519</f>
        <v>0</v>
      </c>
      <c r="BH519" s="148">
        <f>+[2]Cesar!R519</f>
        <v>0</v>
      </c>
      <c r="BI519" s="148">
        <f>+[2]Cesar!AG519</f>
        <v>0</v>
      </c>
      <c r="BJ519" s="148">
        <f>+[2]Chocó!Q519</f>
        <v>0</v>
      </c>
      <c r="BK519" s="148">
        <f>+[2]Chocó!R519</f>
        <v>0</v>
      </c>
      <c r="BL519" s="148">
        <f>+[2]Chocó!AG519</f>
        <v>0</v>
      </c>
      <c r="BM519" s="148">
        <f>+[2]Córdoba!Q519</f>
        <v>0</v>
      </c>
      <c r="BN519" s="148">
        <f>+[2]Córdoba!R519</f>
        <v>0</v>
      </c>
      <c r="BO519" s="148">
        <f>+[2]Córdoba!AG519</f>
        <v>0</v>
      </c>
      <c r="BP519" s="148" t="str">
        <f>+[2]Cundinamarca!Q519</f>
        <v>100% )</v>
      </c>
      <c r="BQ519" s="148" t="str">
        <f>+[2]Cundinamarca!R519</f>
        <v>100% )</v>
      </c>
      <c r="BR519" s="148">
        <f>+[2]Cundinamarca!AG519</f>
        <v>0</v>
      </c>
      <c r="BS519" s="148">
        <f>+[2]Guainía!Q519</f>
        <v>0</v>
      </c>
      <c r="BT519" s="148">
        <f>+[2]Guainía!R519</f>
        <v>0</v>
      </c>
      <c r="BU519" s="148">
        <f>+[2]Guainía!AG519</f>
        <v>0</v>
      </c>
      <c r="BV519" s="148">
        <f>+[2]Guaviare!Q519</f>
        <v>0</v>
      </c>
      <c r="BW519" s="148">
        <f>+[2]Guaviare!R519</f>
        <v>0</v>
      </c>
      <c r="BX519" s="148">
        <f>+[2]Guaviare!AG519</f>
        <v>0</v>
      </c>
      <c r="BY519" s="148">
        <f>+[2]Huila!Q519</f>
        <v>0</v>
      </c>
      <c r="BZ519" s="148">
        <f>+[2]Huila!R519</f>
        <v>0</v>
      </c>
      <c r="CA519" s="148">
        <f>+[2]Huila!AG519</f>
        <v>0</v>
      </c>
      <c r="CB519" s="148">
        <f>+'[2]La Guajira'!Q519</f>
        <v>0</v>
      </c>
      <c r="CC519" s="148">
        <f>+'[2]La Guajira'!R519</f>
        <v>0</v>
      </c>
      <c r="CD519" s="148">
        <f>+'[2]La Guajira'!AG519</f>
        <v>0</v>
      </c>
      <c r="CE519" s="148">
        <f>+[2]Magdalena!Q519</f>
        <v>0</v>
      </c>
      <c r="CF519" s="148">
        <f>+[2]Magdalena!R519</f>
        <v>0</v>
      </c>
      <c r="CG519" s="148">
        <f>+[2]Magdalena!AG519</f>
        <v>0</v>
      </c>
      <c r="CH519" s="148">
        <f>+[2]Meta!Q519</f>
        <v>20</v>
      </c>
      <c r="CI519" s="148">
        <f>+[2]Meta!R519</f>
        <v>0</v>
      </c>
      <c r="CJ519" s="148">
        <f>+[2]Meta!AG519</f>
        <v>0</v>
      </c>
      <c r="CK519" s="148">
        <f>+[2]Nariño!Q519</f>
        <v>0</v>
      </c>
      <c r="CL519" s="148">
        <f>+[2]Nariño!R519</f>
        <v>0</v>
      </c>
      <c r="CM519" s="148">
        <f>+[2]Nariño!AG519</f>
        <v>0</v>
      </c>
      <c r="CN519" s="148">
        <f>+'[2]Norte de Santander'!Q519</f>
        <v>0</v>
      </c>
      <c r="CO519" s="148">
        <f>+'[2]Norte de Santander'!R519</f>
        <v>0</v>
      </c>
      <c r="CP519" s="148">
        <f>+'[2]Norte de Santander'!AG519</f>
        <v>0</v>
      </c>
      <c r="CQ519" s="148">
        <f>+[2]Putumayo!Q519</f>
        <v>0</v>
      </c>
      <c r="CR519" s="148">
        <f>+[2]Putumayo!R519</f>
        <v>0</v>
      </c>
      <c r="CS519" s="148">
        <f>+[2]Putumayo!AG519</f>
        <v>0</v>
      </c>
      <c r="CT519" s="148">
        <f>+[2]Quindio!Q519</f>
        <v>0</v>
      </c>
      <c r="CU519" s="148">
        <f>+[2]Quindio!R519</f>
        <v>0</v>
      </c>
      <c r="CV519" s="148">
        <f>+[2]Quindio!AG519</f>
        <v>0</v>
      </c>
      <c r="CW519" s="148">
        <f>+[2]Risaralda!Q519</f>
        <v>0</v>
      </c>
      <c r="CX519" s="148">
        <f>+[2]Risaralda!R519</f>
        <v>0</v>
      </c>
      <c r="CY519" s="148">
        <f>+[2]Risaralda!AG519</f>
        <v>0</v>
      </c>
      <c r="CZ519" s="148">
        <f>+'[2]San Anadrés'!Q519</f>
        <v>0</v>
      </c>
      <c r="DA519" s="148">
        <f>+'[2]San Anadrés'!R519</f>
        <v>0</v>
      </c>
      <c r="DB519" s="148">
        <f>+'[2]San Anadrés'!AG519</f>
        <v>0</v>
      </c>
      <c r="DC519" s="148">
        <f>+[2]Santander!Q519</f>
        <v>0</v>
      </c>
      <c r="DD519" s="148">
        <f>+[2]Santander!R519</f>
        <v>0</v>
      </c>
      <c r="DE519" s="148">
        <f>+[2]Santander!AG519</f>
        <v>0</v>
      </c>
      <c r="DF519" s="148">
        <f>+[2]Sucre!Q519</f>
        <v>0</v>
      </c>
      <c r="DG519" s="148">
        <f>+[2]Sucre!R519</f>
        <v>0</v>
      </c>
      <c r="DH519" s="148">
        <f>+[2]Sucre!AG519</f>
        <v>0</v>
      </c>
      <c r="DI519" s="148">
        <f>+[2]Tolima!Q519</f>
        <v>0</v>
      </c>
      <c r="DJ519" s="148">
        <f>+[2]Tolima!R519</f>
        <v>0</v>
      </c>
      <c r="DK519" s="148">
        <f>+[2]Tolima!AG519</f>
        <v>0</v>
      </c>
      <c r="DL519" s="148">
        <f>+'[2]Valle del Cauca'!Q519</f>
        <v>0</v>
      </c>
      <c r="DM519" s="148">
        <f>+'[2]Valle del Cauca'!R519</f>
        <v>0</v>
      </c>
      <c r="DN519" s="148">
        <f>+'[2]Valle del Cauca'!AG519</f>
        <v>0</v>
      </c>
      <c r="DO519" s="148">
        <f>+[2]Vaupés!Q519</f>
        <v>0</v>
      </c>
      <c r="DP519" s="148">
        <f>+[2]Vaupés!R519</f>
        <v>0</v>
      </c>
      <c r="DQ519" s="148">
        <f>+[2]Vaupés!AG519</f>
        <v>0</v>
      </c>
      <c r="DR519" s="148">
        <f>+[2]Vichada!Q519</f>
        <v>0</v>
      </c>
      <c r="DS519" s="148">
        <f>+[2]Vichada!R519</f>
        <v>0</v>
      </c>
      <c r="DT519" s="148">
        <f>+[2]Vichada!AG519</f>
        <v>0</v>
      </c>
    </row>
    <row r="520" spans="1:124" ht="56.25" hidden="1" x14ac:dyDescent="0.25">
      <c r="A520" s="152" t="s">
        <v>718</v>
      </c>
      <c r="B520" s="149" t="str">
        <f t="shared" si="140"/>
        <v>8-0-5-3</v>
      </c>
      <c r="C520" s="192" t="s">
        <v>1347</v>
      </c>
      <c r="D520" s="182" t="s">
        <v>1415</v>
      </c>
      <c r="E520" s="144" t="s">
        <v>1711</v>
      </c>
      <c r="F520" s="192" t="s">
        <v>1708</v>
      </c>
      <c r="G520" s="204" t="s">
        <v>1709</v>
      </c>
      <c r="H520" s="135" t="s">
        <v>1720</v>
      </c>
      <c r="I520" s="192" t="s">
        <v>1721</v>
      </c>
      <c r="J520" s="135">
        <v>96</v>
      </c>
      <c r="K520" s="135"/>
      <c r="L520" s="192" t="s">
        <v>1722</v>
      </c>
      <c r="M520" s="135">
        <v>0</v>
      </c>
      <c r="N520" s="192" t="s">
        <v>1723</v>
      </c>
      <c r="O520" s="192" t="s">
        <v>58</v>
      </c>
      <c r="P520" s="150" t="s">
        <v>60</v>
      </c>
      <c r="Q520" s="69">
        <f t="shared" si="156"/>
        <v>0</v>
      </c>
      <c r="R520" s="83" t="e">
        <f t="shared" si="144"/>
        <v>#DIV/0!</v>
      </c>
      <c r="S520" s="83">
        <f>+[2]Amazonas!S520+[2]Antioquia!S520+[2]Atantico!S520+[2]Arauca!S520+[2]Bolivar!S520+[2]Boyacá!S520+[2]Caldas!S520+[2]Caquetá!S520+[2]Casanare!S520+[2]Cauca!S520+[2]Cesar!S520+[2]Chocó!S520+[2]Córdoba!S520+[2]Cundinamarca!S520+[2]Guainía!S520+[2]Guaviare!S520+[2]Huila!S520+'[2]La Guajira'!S520+[2]Magdalena!S520+[2]Meta!S520+[2]Nariño!S520+'[2]Norte de Santander'!S520+[2]Putumayo!S520+[2]Quindio!S520+[2]Risaralda!S520+'[2]San Anadrés'!S520+[2]Santander!S520+[2]Sucre!S520+[2]Tolima!S520+'[2]Valle del Cauca'!S520+[2]Vaupés!S520+[2]Vichada!S520</f>
        <v>0</v>
      </c>
      <c r="T520" s="83">
        <f>+[2]Amazonas!T520+[2]Antioquia!T520+[2]Atantico!T520+[2]Arauca!T520+[2]Bolivar!T520+[2]Boyacá!T520+[2]Caldas!T520+[2]Caquetá!T520+[2]Casanare!T520+[2]Cauca!T520+[2]Cesar!T520+[2]Chocó!T520+[2]Córdoba!T520+[2]Cundinamarca!T520+[2]Guainía!T520+[2]Guaviare!T520+[2]Huila!T520+'[2]La Guajira'!T520+[2]Magdalena!T520+[2]Meta!T520+[2]Nariño!T520+'[2]Norte de Santander'!T520+[2]Putumayo!T520+[2]Quindio!T520+[2]Risaralda!T520+'[2]San Anadrés'!T520+[2]Santander!T520+[2]Sucre!T520+[2]Tolima!T520+'[2]Valle del Cauca'!T520+[2]Vaupés!T520+[2]Vichada!T520</f>
        <v>0</v>
      </c>
      <c r="U520" s="148">
        <f>W520+Z520</f>
        <v>16</v>
      </c>
      <c r="V520" s="148">
        <f t="shared" si="157"/>
        <v>0</v>
      </c>
      <c r="W520" s="148">
        <f>+'[2]Oficinas Nacionales'!Q520</f>
        <v>0</v>
      </c>
      <c r="X520" s="148">
        <f>+'[2]Oficinas Nacionales'!R520</f>
        <v>0</v>
      </c>
      <c r="Y520" s="148">
        <f>+'[2]Oficinas Nacionales'!AG520</f>
        <v>0</v>
      </c>
      <c r="Z520" s="148">
        <f t="shared" si="158"/>
        <v>16</v>
      </c>
      <c r="AA520" s="148">
        <f t="shared" si="159"/>
        <v>10</v>
      </c>
      <c r="AB520" s="148">
        <f t="shared" si="160"/>
        <v>0</v>
      </c>
      <c r="AC520" s="148">
        <f>+[2]Amazonas!Q520</f>
        <v>0</v>
      </c>
      <c r="AD520" s="148">
        <f>+[2]Amazonas!R520</f>
        <v>0</v>
      </c>
      <c r="AE520" s="148">
        <f>+[2]Amazonas!AG520</f>
        <v>0</v>
      </c>
      <c r="AF520" s="148">
        <f>+[2]Antioquia!Q520</f>
        <v>0</v>
      </c>
      <c r="AG520" s="148">
        <f>+[2]Antioquia!R520</f>
        <v>0</v>
      </c>
      <c r="AH520" s="148">
        <f>+[2]Antioquia!AG520</f>
        <v>0</v>
      </c>
      <c r="AI520" s="148">
        <f>+[2]Atantico!Q520</f>
        <v>0</v>
      </c>
      <c r="AJ520" s="148">
        <f>+[2]Atantico!R520</f>
        <v>1</v>
      </c>
      <c r="AK520" s="148">
        <f>+[2]Atantico!AG520</f>
        <v>0</v>
      </c>
      <c r="AL520" s="148">
        <f>+[2]Arauca!Q520</f>
        <v>0</v>
      </c>
      <c r="AM520" s="148">
        <f>+[2]Arauca!R520</f>
        <v>0</v>
      </c>
      <c r="AN520" s="148">
        <f>+[2]Arauca!AG520</f>
        <v>0</v>
      </c>
      <c r="AO520" s="148">
        <f>+[2]Bolivar!Q520</f>
        <v>0</v>
      </c>
      <c r="AP520" s="148">
        <f>+[2]Bolivar!R520</f>
        <v>0</v>
      </c>
      <c r="AQ520" s="148">
        <f>+[2]Bolivar!AG520</f>
        <v>0</v>
      </c>
      <c r="AR520" s="148">
        <f>+[2]Boyacá!Q520</f>
        <v>0</v>
      </c>
      <c r="AS520" s="148">
        <f>+[2]Boyacá!R520</f>
        <v>0</v>
      </c>
      <c r="AT520" s="148">
        <f>+[2]Boyacá!AG520</f>
        <v>0</v>
      </c>
      <c r="AU520" s="148">
        <f>+[2]Caldas!Q520</f>
        <v>0</v>
      </c>
      <c r="AV520" s="148">
        <f>+[2]Caldas!R520</f>
        <v>0</v>
      </c>
      <c r="AW520" s="148">
        <f>+[2]Caldas!AG520</f>
        <v>0</v>
      </c>
      <c r="AX520" s="148">
        <f>+[2]Caquetá!Q520</f>
        <v>0</v>
      </c>
      <c r="AY520" s="148">
        <f>+[2]Caquetá!R520</f>
        <v>0</v>
      </c>
      <c r="AZ520" s="148">
        <f>+[2]Caquetá!AG520</f>
        <v>0</v>
      </c>
      <c r="BA520" s="148">
        <f>+[2]Casanare!Q520</f>
        <v>0</v>
      </c>
      <c r="BB520" s="148">
        <f>+[2]Casanare!R520</f>
        <v>0</v>
      </c>
      <c r="BC520" s="148">
        <f>+[2]Casanare!AG520</f>
        <v>0</v>
      </c>
      <c r="BD520" s="148">
        <f>+[2]Cauca!Q520</f>
        <v>0</v>
      </c>
      <c r="BE520" s="148">
        <f>+[2]Cauca!R520</f>
        <v>0</v>
      </c>
      <c r="BF520" s="148">
        <f>+[2]Cauca!AG520</f>
        <v>0</v>
      </c>
      <c r="BG520" s="148">
        <f>+[2]Cesar!Q520</f>
        <v>0</v>
      </c>
      <c r="BH520" s="148">
        <f>+[2]Cesar!R520</f>
        <v>0</v>
      </c>
      <c r="BI520" s="148">
        <f>+[2]Cesar!AG520</f>
        <v>0</v>
      </c>
      <c r="BJ520" s="148">
        <f>+[2]Chocó!Q520</f>
        <v>0</v>
      </c>
      <c r="BK520" s="148">
        <f>+[2]Chocó!R520</f>
        <v>0</v>
      </c>
      <c r="BL520" s="148">
        <f>+[2]Chocó!AG520</f>
        <v>0</v>
      </c>
      <c r="BM520" s="148">
        <f>+[2]Córdoba!Q520</f>
        <v>0</v>
      </c>
      <c r="BN520" s="148">
        <f>+[2]Córdoba!R520</f>
        <v>0</v>
      </c>
      <c r="BO520" s="148">
        <f>+[2]Córdoba!AG520</f>
        <v>0</v>
      </c>
      <c r="BP520" s="148">
        <f>+[2]Cundinamarca!Q520</f>
        <v>10</v>
      </c>
      <c r="BQ520" s="148">
        <f>+[2]Cundinamarca!R520</f>
        <v>10</v>
      </c>
      <c r="BR520" s="148">
        <f>+[2]Cundinamarca!AG520</f>
        <v>0</v>
      </c>
      <c r="BS520" s="148">
        <f>+[2]Guainía!Q520</f>
        <v>0</v>
      </c>
      <c r="BT520" s="148">
        <f>+[2]Guainía!R520</f>
        <v>0</v>
      </c>
      <c r="BU520" s="148">
        <f>+[2]Guainía!AG520</f>
        <v>0</v>
      </c>
      <c r="BV520" s="148">
        <f>+[2]Guaviare!Q520</f>
        <v>0</v>
      </c>
      <c r="BW520" s="148">
        <f>+[2]Guaviare!R520</f>
        <v>0</v>
      </c>
      <c r="BX520" s="148">
        <f>+[2]Guaviare!AG520</f>
        <v>0</v>
      </c>
      <c r="BY520" s="148">
        <f>+[2]Huila!Q520</f>
        <v>0</v>
      </c>
      <c r="BZ520" s="148">
        <f>+[2]Huila!R520</f>
        <v>0</v>
      </c>
      <c r="CA520" s="148">
        <f>+[2]Huila!AG520</f>
        <v>0</v>
      </c>
      <c r="CB520" s="148">
        <f>+'[2]La Guajira'!Q520</f>
        <v>0</v>
      </c>
      <c r="CC520" s="148">
        <f>+'[2]La Guajira'!R520</f>
        <v>0</v>
      </c>
      <c r="CD520" s="148">
        <f>+'[2]La Guajira'!AG520</f>
        <v>0</v>
      </c>
      <c r="CE520" s="148">
        <f>+[2]Magdalena!Q520</f>
        <v>0</v>
      </c>
      <c r="CF520" s="148">
        <f>+[2]Magdalena!R520</f>
        <v>0</v>
      </c>
      <c r="CG520" s="148">
        <f>+[2]Magdalena!AG520</f>
        <v>0</v>
      </c>
      <c r="CH520" s="148">
        <f>+[2]Meta!Q520</f>
        <v>6</v>
      </c>
      <c r="CI520" s="148">
        <f>+[2]Meta!R520</f>
        <v>0</v>
      </c>
      <c r="CJ520" s="148">
        <f>+[2]Meta!AG520</f>
        <v>0</v>
      </c>
      <c r="CK520" s="148">
        <f>+[2]Nariño!Q520</f>
        <v>0</v>
      </c>
      <c r="CL520" s="148">
        <f>+[2]Nariño!R520</f>
        <v>0</v>
      </c>
      <c r="CM520" s="148">
        <f>+[2]Nariño!AG520</f>
        <v>0</v>
      </c>
      <c r="CN520" s="148">
        <f>+'[2]Norte de Santander'!Q520</f>
        <v>0</v>
      </c>
      <c r="CO520" s="148">
        <f>+'[2]Norte de Santander'!R520</f>
        <v>0</v>
      </c>
      <c r="CP520" s="148">
        <f>+'[2]Norte de Santander'!AG520</f>
        <v>0</v>
      </c>
      <c r="CQ520" s="148">
        <f>+[2]Putumayo!Q520</f>
        <v>0</v>
      </c>
      <c r="CR520" s="148">
        <f>+[2]Putumayo!R520</f>
        <v>0</v>
      </c>
      <c r="CS520" s="148">
        <f>+[2]Putumayo!AG520</f>
        <v>0</v>
      </c>
      <c r="CT520" s="148">
        <f>+[2]Quindio!Q520</f>
        <v>0</v>
      </c>
      <c r="CU520" s="148">
        <f>+[2]Quindio!R520</f>
        <v>0</v>
      </c>
      <c r="CV520" s="148">
        <f>+[2]Quindio!AG520</f>
        <v>0</v>
      </c>
      <c r="CW520" s="148">
        <f>+[2]Risaralda!Q520</f>
        <v>0</v>
      </c>
      <c r="CX520" s="148">
        <f>+[2]Risaralda!R520</f>
        <v>0</v>
      </c>
      <c r="CY520" s="148">
        <f>+[2]Risaralda!AG520</f>
        <v>0</v>
      </c>
      <c r="CZ520" s="148">
        <f>+'[2]San Anadrés'!Q520</f>
        <v>0</v>
      </c>
      <c r="DA520" s="148">
        <f>+'[2]San Anadrés'!R520</f>
        <v>0</v>
      </c>
      <c r="DB520" s="148">
        <f>+'[2]San Anadrés'!AG520</f>
        <v>0</v>
      </c>
      <c r="DC520" s="148">
        <f>+[2]Santander!Q520</f>
        <v>0</v>
      </c>
      <c r="DD520" s="148">
        <f>+[2]Santander!R520</f>
        <v>0</v>
      </c>
      <c r="DE520" s="148">
        <f>+[2]Santander!AG520</f>
        <v>0</v>
      </c>
      <c r="DF520" s="148">
        <f>+[2]Sucre!Q520</f>
        <v>0</v>
      </c>
      <c r="DG520" s="148">
        <f>+[2]Sucre!R520</f>
        <v>0</v>
      </c>
      <c r="DH520" s="148">
        <f>+[2]Sucre!AG520</f>
        <v>0</v>
      </c>
      <c r="DI520" s="148">
        <f>+[2]Tolima!Q520</f>
        <v>0</v>
      </c>
      <c r="DJ520" s="148">
        <f>+[2]Tolima!R520</f>
        <v>0</v>
      </c>
      <c r="DK520" s="148">
        <f>+[2]Tolima!AG520</f>
        <v>0</v>
      </c>
      <c r="DL520" s="148">
        <f>+'[2]Valle del Cauca'!Q520</f>
        <v>0</v>
      </c>
      <c r="DM520" s="148">
        <f>+'[2]Valle del Cauca'!R520</f>
        <v>0</v>
      </c>
      <c r="DN520" s="148">
        <f>+'[2]Valle del Cauca'!AG520</f>
        <v>0</v>
      </c>
      <c r="DO520" s="148">
        <f>+[2]Vaupés!Q520</f>
        <v>0</v>
      </c>
      <c r="DP520" s="148">
        <f>+[2]Vaupés!R520</f>
        <v>0</v>
      </c>
      <c r="DQ520" s="148">
        <f>+[2]Vaupés!AG520</f>
        <v>0</v>
      </c>
      <c r="DR520" s="148">
        <f>+[2]Vichada!Q520</f>
        <v>0</v>
      </c>
      <c r="DS520" s="148">
        <f>+[2]Vichada!R520</f>
        <v>0</v>
      </c>
      <c r="DT520" s="148">
        <f>+[2]Vichada!AG520</f>
        <v>0</v>
      </c>
    </row>
    <row r="521" spans="1:124" ht="33.75" hidden="1" x14ac:dyDescent="0.25">
      <c r="A521" s="152" t="s">
        <v>718</v>
      </c>
      <c r="B521" s="149" t="str">
        <f t="shared" si="140"/>
        <v>8-0-5-4</v>
      </c>
      <c r="C521" s="192" t="s">
        <v>1347</v>
      </c>
      <c r="D521" s="182" t="s">
        <v>1415</v>
      </c>
      <c r="E521" s="144" t="s">
        <v>1711</v>
      </c>
      <c r="F521" s="192" t="s">
        <v>1708</v>
      </c>
      <c r="G521" s="204" t="s">
        <v>1709</v>
      </c>
      <c r="H521" s="135" t="s">
        <v>1724</v>
      </c>
      <c r="I521" s="192" t="s">
        <v>1725</v>
      </c>
      <c r="J521" s="135">
        <v>2000</v>
      </c>
      <c r="K521" s="135" t="s">
        <v>1890</v>
      </c>
      <c r="L521" s="192" t="s">
        <v>1726</v>
      </c>
      <c r="M521" s="135">
        <v>594</v>
      </c>
      <c r="N521" s="192" t="s">
        <v>1727</v>
      </c>
      <c r="O521" s="192" t="s">
        <v>57</v>
      </c>
      <c r="P521" s="192" t="s">
        <v>60</v>
      </c>
      <c r="Q521" s="69" t="e">
        <f t="shared" si="156"/>
        <v>#DIV/0!</v>
      </c>
      <c r="R521" s="83" t="e">
        <f t="shared" si="144"/>
        <v>#DIV/0!</v>
      </c>
      <c r="S521" s="83">
        <f>+[2]Amazonas!S521+[2]Antioquia!S521+[2]Atantico!S521+[2]Arauca!S521+[2]Bolivar!S521+[2]Boyacá!S521+[2]Caldas!S521+[2]Caquetá!S521+[2]Casanare!S521+[2]Cauca!S521+[2]Cesar!S521+[2]Chocó!S521+[2]Córdoba!S521+[2]Cundinamarca!S521+[2]Guainía!S521+[2]Guaviare!S521+[2]Huila!S521+'[2]La Guajira'!S521+[2]Magdalena!S521+[2]Meta!S521+[2]Nariño!S521+'[2]Norte de Santander'!S521+[2]Putumayo!S521+[2]Quindio!S521+[2]Risaralda!S521+'[2]San Anadrés'!S521+[2]Santander!S521+[2]Sucre!S521+[2]Tolima!S521+'[2]Valle del Cauca'!S521+[2]Vaupés!S521+[2]Vichada!S521</f>
        <v>0</v>
      </c>
      <c r="T521" s="83">
        <f>+[2]Amazonas!T521+[2]Antioquia!T521+[2]Atantico!T521+[2]Arauca!T521+[2]Bolivar!T521+[2]Boyacá!T521+[2]Caldas!T521+[2]Caquetá!T521+[2]Casanare!T521+[2]Cauca!T521+[2]Cesar!T521+[2]Chocó!T521+[2]Córdoba!T521+[2]Cundinamarca!T521+[2]Guainía!T521+[2]Guaviare!T521+[2]Huila!T521+'[2]La Guajira'!T521+[2]Magdalena!T521+[2]Meta!T521+[2]Nariño!T521+'[2]Norte de Santander'!T521+[2]Putumayo!T521+[2]Quindio!T521+[2]Risaralda!T521+'[2]San Anadrés'!T521+[2]Santander!T521+[2]Sucre!T521+[2]Tolima!T521+'[2]Valle del Cauca'!T521+[2]Vaupés!T521+[2]Vichada!T521</f>
        <v>0</v>
      </c>
      <c r="U521" s="148">
        <v>0</v>
      </c>
      <c r="V521" s="148">
        <f t="shared" si="157"/>
        <v>47</v>
      </c>
      <c r="W521" s="148">
        <f>+'[2]Oficinas Nacionales'!Q521</f>
        <v>0</v>
      </c>
      <c r="X521" s="148">
        <f>+'[2]Oficinas Nacionales'!R521</f>
        <v>0</v>
      </c>
      <c r="Y521" s="148">
        <f>+'[2]Oficinas Nacionales'!AG521</f>
        <v>0</v>
      </c>
      <c r="Z521" s="148">
        <f t="shared" si="158"/>
        <v>310</v>
      </c>
      <c r="AA521" s="148">
        <f t="shared" si="159"/>
        <v>138</v>
      </c>
      <c r="AB521" s="148">
        <f t="shared" si="160"/>
        <v>47</v>
      </c>
      <c r="AC521" s="148">
        <f>+[2]Amazonas!Q521</f>
        <v>0</v>
      </c>
      <c r="AD521" s="148">
        <f>+[2]Amazonas!R521</f>
        <v>0</v>
      </c>
      <c r="AE521" s="148">
        <f>+[2]Amazonas!AG521</f>
        <v>0</v>
      </c>
      <c r="AF521" s="148">
        <f>+[2]Antioquia!Q521</f>
        <v>0</v>
      </c>
      <c r="AG521" s="148">
        <f>+[2]Antioquia!R521</f>
        <v>0</v>
      </c>
      <c r="AH521" s="148">
        <f>+[2]Antioquia!AG521</f>
        <v>0</v>
      </c>
      <c r="AI521" s="148">
        <f>+[2]Atantico!Q521</f>
        <v>60</v>
      </c>
      <c r="AJ521" s="148">
        <f>+[2]Atantico!R521</f>
        <v>60</v>
      </c>
      <c r="AK521" s="148">
        <f>+[2]Atantico!AG521</f>
        <v>0</v>
      </c>
      <c r="AL521" s="148">
        <f>+[2]Arauca!Q521</f>
        <v>0</v>
      </c>
      <c r="AM521" s="148">
        <f>+[2]Arauca!R521</f>
        <v>0</v>
      </c>
      <c r="AN521" s="148">
        <f>+[2]Arauca!AG521</f>
        <v>0</v>
      </c>
      <c r="AO521" s="148">
        <f>+[2]Bolivar!Q521</f>
        <v>0</v>
      </c>
      <c r="AP521" s="148">
        <f>+[2]Bolivar!R521</f>
        <v>0</v>
      </c>
      <c r="AQ521" s="148">
        <f>+[2]Bolivar!AG521</f>
        <v>0</v>
      </c>
      <c r="AR521" s="148">
        <f>+[2]Boyacá!Q521</f>
        <v>0</v>
      </c>
      <c r="AS521" s="148">
        <f>+[2]Boyacá!R521</f>
        <v>0</v>
      </c>
      <c r="AT521" s="148">
        <f>+[2]Boyacá!AG521</f>
        <v>0</v>
      </c>
      <c r="AU521" s="148">
        <f>+[2]Caldas!Q521</f>
        <v>0</v>
      </c>
      <c r="AV521" s="148">
        <f>+[2]Caldas!R521</f>
        <v>0</v>
      </c>
      <c r="AW521" s="148">
        <f>+[2]Caldas!AG521</f>
        <v>0</v>
      </c>
      <c r="AX521" s="148">
        <f>+[2]Caquetá!Q521</f>
        <v>0</v>
      </c>
      <c r="AY521" s="148">
        <f>+[2]Caquetá!R521</f>
        <v>0</v>
      </c>
      <c r="AZ521" s="148">
        <f>+[2]Caquetá!AG521</f>
        <v>0</v>
      </c>
      <c r="BA521" s="148">
        <f>+[2]Casanare!Q521</f>
        <v>0</v>
      </c>
      <c r="BB521" s="148">
        <f>+[2]Casanare!R521</f>
        <v>0</v>
      </c>
      <c r="BC521" s="148">
        <f>+[2]Casanare!AG521</f>
        <v>0</v>
      </c>
      <c r="BD521" s="148">
        <f>+[2]Cauca!Q521</f>
        <v>0</v>
      </c>
      <c r="BE521" s="148">
        <f>+[2]Cauca!R521</f>
        <v>0</v>
      </c>
      <c r="BF521" s="148">
        <f>+[2]Cauca!AG521</f>
        <v>0</v>
      </c>
      <c r="BG521" s="148">
        <f>+[2]Cesar!Q521</f>
        <v>0</v>
      </c>
      <c r="BH521" s="148">
        <f>+[2]Cesar!R521</f>
        <v>0</v>
      </c>
      <c r="BI521" s="148">
        <f>+[2]Cesar!AG521</f>
        <v>0</v>
      </c>
      <c r="BJ521" s="148">
        <f>+[2]Chocó!Q521</f>
        <v>0</v>
      </c>
      <c r="BK521" s="148">
        <f>+[2]Chocó!R521</f>
        <v>0</v>
      </c>
      <c r="BL521" s="148">
        <f>+[2]Chocó!AG521</f>
        <v>0</v>
      </c>
      <c r="BM521" s="148">
        <f>+[2]Córdoba!Q521</f>
        <v>0</v>
      </c>
      <c r="BN521" s="148">
        <f>+[2]Córdoba!R521</f>
        <v>0</v>
      </c>
      <c r="BO521" s="148">
        <f>+[2]Córdoba!AG521</f>
        <v>0</v>
      </c>
      <c r="BP521" s="148">
        <f>+[2]Cundinamarca!Q521</f>
        <v>200</v>
      </c>
      <c r="BQ521" s="148">
        <f>+[2]Cundinamarca!R521</f>
        <v>138</v>
      </c>
      <c r="BR521" s="148">
        <f>+[2]Cundinamarca!AG521</f>
        <v>40</v>
      </c>
      <c r="BS521" s="148">
        <f>+[2]Guainía!Q521</f>
        <v>0</v>
      </c>
      <c r="BT521" s="148">
        <f>+[2]Guainía!R521</f>
        <v>0</v>
      </c>
      <c r="BU521" s="148">
        <f>+[2]Guainía!AG521</f>
        <v>0</v>
      </c>
      <c r="BV521" s="148">
        <f>+[2]Guaviare!Q521</f>
        <v>0</v>
      </c>
      <c r="BW521" s="148">
        <f>+[2]Guaviare!R521</f>
        <v>0</v>
      </c>
      <c r="BX521" s="148">
        <f>+[2]Guaviare!AG521</f>
        <v>0</v>
      </c>
      <c r="BY521" s="148">
        <f>+[2]Huila!Q521</f>
        <v>0</v>
      </c>
      <c r="BZ521" s="148">
        <f>+[2]Huila!R521</f>
        <v>0</v>
      </c>
      <c r="CA521" s="148">
        <f>+[2]Huila!AG521</f>
        <v>0</v>
      </c>
      <c r="CB521" s="148">
        <f>+'[2]La Guajira'!Q521</f>
        <v>0</v>
      </c>
      <c r="CC521" s="148">
        <f>+'[2]La Guajira'!R521</f>
        <v>0</v>
      </c>
      <c r="CD521" s="148">
        <f>+'[2]La Guajira'!AG521</f>
        <v>0</v>
      </c>
      <c r="CE521" s="148">
        <f>+[2]Magdalena!Q521</f>
        <v>0</v>
      </c>
      <c r="CF521" s="148">
        <f>+[2]Magdalena!R521</f>
        <v>0</v>
      </c>
      <c r="CG521" s="148">
        <f>+[2]Magdalena!AG521</f>
        <v>0</v>
      </c>
      <c r="CH521" s="148">
        <f>+[2]Meta!Q521</f>
        <v>50</v>
      </c>
      <c r="CI521" s="148">
        <f>+[2]Meta!R521</f>
        <v>0</v>
      </c>
      <c r="CJ521" s="148">
        <f>+[2]Meta!AG521</f>
        <v>7</v>
      </c>
      <c r="CK521" s="148">
        <f>+[2]Nariño!Q521</f>
        <v>0</v>
      </c>
      <c r="CL521" s="148">
        <f>+[2]Nariño!R521</f>
        <v>0</v>
      </c>
      <c r="CM521" s="148">
        <f>+[2]Nariño!AG521</f>
        <v>0</v>
      </c>
      <c r="CN521" s="148">
        <f>+'[2]Norte de Santander'!Q521</f>
        <v>0</v>
      </c>
      <c r="CO521" s="148">
        <f>+'[2]Norte de Santander'!R521</f>
        <v>0</v>
      </c>
      <c r="CP521" s="148">
        <f>+'[2]Norte de Santander'!AG521</f>
        <v>0</v>
      </c>
      <c r="CQ521" s="148">
        <f>+[2]Putumayo!Q521</f>
        <v>0</v>
      </c>
      <c r="CR521" s="148">
        <f>+[2]Putumayo!R521</f>
        <v>0</v>
      </c>
      <c r="CS521" s="148">
        <f>+[2]Putumayo!AG521</f>
        <v>0</v>
      </c>
      <c r="CT521" s="148">
        <f>+[2]Quindio!Q521</f>
        <v>0</v>
      </c>
      <c r="CU521" s="148">
        <f>+[2]Quindio!R521</f>
        <v>0</v>
      </c>
      <c r="CV521" s="148">
        <f>+[2]Quindio!AG521</f>
        <v>0</v>
      </c>
      <c r="CW521" s="148">
        <f>+[2]Risaralda!Q521</f>
        <v>0</v>
      </c>
      <c r="CX521" s="148">
        <f>+[2]Risaralda!R521</f>
        <v>0</v>
      </c>
      <c r="CY521" s="148">
        <f>+[2]Risaralda!AG521</f>
        <v>0</v>
      </c>
      <c r="CZ521" s="148">
        <f>+'[2]San Anadrés'!Q521</f>
        <v>0</v>
      </c>
      <c r="DA521" s="148">
        <f>+'[2]San Anadrés'!R521</f>
        <v>0</v>
      </c>
      <c r="DB521" s="148">
        <f>+'[2]San Anadrés'!AG521</f>
        <v>0</v>
      </c>
      <c r="DC521" s="148">
        <f>+[2]Santander!Q521</f>
        <v>0</v>
      </c>
      <c r="DD521" s="148">
        <f>+[2]Santander!R521</f>
        <v>0</v>
      </c>
      <c r="DE521" s="148">
        <f>+[2]Santander!AG521</f>
        <v>0</v>
      </c>
      <c r="DF521" s="148">
        <f>+[2]Sucre!Q521</f>
        <v>0</v>
      </c>
      <c r="DG521" s="148">
        <f>+[2]Sucre!R521</f>
        <v>0</v>
      </c>
      <c r="DH521" s="148">
        <f>+[2]Sucre!AG521</f>
        <v>0</v>
      </c>
      <c r="DI521" s="148">
        <f>+[2]Tolima!Q521</f>
        <v>0</v>
      </c>
      <c r="DJ521" s="148">
        <f>+[2]Tolima!R521</f>
        <v>0</v>
      </c>
      <c r="DK521" s="148">
        <f>+[2]Tolima!AG521</f>
        <v>0</v>
      </c>
      <c r="DL521" s="148">
        <f>+'[2]Valle del Cauca'!Q521</f>
        <v>0</v>
      </c>
      <c r="DM521" s="148">
        <f>+'[2]Valle del Cauca'!R521</f>
        <v>0</v>
      </c>
      <c r="DN521" s="148">
        <f>+'[2]Valle del Cauca'!AG521</f>
        <v>0</v>
      </c>
      <c r="DO521" s="148">
        <f>+[2]Vaupés!Q521</f>
        <v>0</v>
      </c>
      <c r="DP521" s="148">
        <f>+[2]Vaupés!R521</f>
        <v>0</v>
      </c>
      <c r="DQ521" s="148">
        <f>+[2]Vaupés!AG521</f>
        <v>0</v>
      </c>
      <c r="DR521" s="148">
        <f>+[2]Vichada!Q521</f>
        <v>0</v>
      </c>
      <c r="DS521" s="148">
        <f>+[2]Vichada!R521</f>
        <v>0</v>
      </c>
      <c r="DT521" s="148">
        <f>+[2]Vichada!AG521</f>
        <v>0</v>
      </c>
    </row>
    <row r="522" spans="1:124" ht="56.25" hidden="1" x14ac:dyDescent="0.25">
      <c r="A522" s="152" t="s">
        <v>718</v>
      </c>
      <c r="B522" s="149" t="str">
        <f t="shared" si="140"/>
        <v>8-0-5-5</v>
      </c>
      <c r="C522" s="192" t="s">
        <v>1347</v>
      </c>
      <c r="D522" s="288"/>
      <c r="E522" s="144" t="s">
        <v>1711</v>
      </c>
      <c r="F522" s="192" t="s">
        <v>1708</v>
      </c>
      <c r="G522" s="204" t="s">
        <v>1709</v>
      </c>
      <c r="H522" s="135" t="s">
        <v>1728</v>
      </c>
      <c r="I522" s="192" t="s">
        <v>1891</v>
      </c>
      <c r="J522" s="135">
        <v>85</v>
      </c>
      <c r="K522" s="300"/>
      <c r="L522" s="213" t="s">
        <v>1892</v>
      </c>
      <c r="M522" s="300">
        <v>97</v>
      </c>
      <c r="N522" s="213" t="s">
        <v>1731</v>
      </c>
      <c r="O522" s="213" t="s">
        <v>58</v>
      </c>
      <c r="P522" s="213" t="s">
        <v>59</v>
      </c>
      <c r="Q522" s="69" t="e">
        <f t="shared" si="156"/>
        <v>#VALUE!</v>
      </c>
      <c r="R522" s="83" t="e">
        <f t="shared" si="144"/>
        <v>#DIV/0!</v>
      </c>
      <c r="S522" s="83">
        <f>+[2]Amazonas!S522+[2]Antioquia!S522+[2]Atantico!S522+[2]Arauca!S522+[2]Bolivar!S522+[2]Boyacá!S522+[2]Caldas!S522+[2]Caquetá!S522+[2]Casanare!S522+[2]Cauca!S522+[2]Cesar!S522+[2]Chocó!S522+[2]Córdoba!S522+[2]Cundinamarca!S522+[2]Guainía!S522+[2]Guaviare!S522+[2]Huila!S522+'[2]La Guajira'!S522+[2]Magdalena!S522+[2]Meta!S522+[2]Nariño!S522+'[2]Norte de Santander'!S522+[2]Putumayo!S522+[2]Quindio!S522+[2]Risaralda!S522+'[2]San Anadrés'!S522+[2]Santander!S522+[2]Sucre!S522+[2]Tolima!S522+'[2]Valle del Cauca'!S522+[2]Vaupés!S522+[2]Vichada!S522</f>
        <v>0</v>
      </c>
      <c r="T522" s="83">
        <f>+[2]Amazonas!T522+[2]Antioquia!T522+[2]Atantico!T522+[2]Arauca!T522+[2]Bolivar!T522+[2]Boyacá!T522+[2]Caldas!T522+[2]Caquetá!T522+[2]Casanare!T522+[2]Cauca!T522+[2]Cesar!T522+[2]Chocó!T522+[2]Córdoba!T522+[2]Cundinamarca!T522+[2]Guainía!T522+[2]Guaviare!T522+[2]Huila!T522+'[2]La Guajira'!T522+[2]Magdalena!T522+[2]Meta!T522+[2]Nariño!T522+'[2]Norte de Santander'!T522+[2]Putumayo!T522+[2]Quindio!T522+[2]Risaralda!T522+'[2]San Anadrés'!T522+[2]Santander!T522+[2]Sucre!T522+[2]Tolima!T522+'[2]Valle del Cauca'!T522+[2]Vaupés!T522+[2]Vichada!T522</f>
        <v>0</v>
      </c>
      <c r="U522" s="148" t="e">
        <f>W522+Z522</f>
        <v>#VALUE!</v>
      </c>
      <c r="V522" s="148">
        <f t="shared" si="157"/>
        <v>0</v>
      </c>
      <c r="W522" s="148">
        <f>+'[2]Oficinas Nacionales'!Q522</f>
        <v>0</v>
      </c>
      <c r="X522" s="148">
        <f>+'[2]Oficinas Nacionales'!R522</f>
        <v>0</v>
      </c>
      <c r="Y522" s="148">
        <f>+'[2]Oficinas Nacionales'!AG522</f>
        <v>0</v>
      </c>
      <c r="Z522" s="148" t="e">
        <f t="shared" si="158"/>
        <v>#VALUE!</v>
      </c>
      <c r="AA522" s="148" t="e">
        <f t="shared" si="159"/>
        <v>#VALUE!</v>
      </c>
      <c r="AB522" s="148">
        <f t="shared" si="160"/>
        <v>0</v>
      </c>
      <c r="AC522" s="148">
        <f>+[2]Amazonas!Q522</f>
        <v>0</v>
      </c>
      <c r="AD522" s="148">
        <f>+[2]Amazonas!R522</f>
        <v>0</v>
      </c>
      <c r="AE522" s="148">
        <f>+[2]Amazonas!AG522</f>
        <v>0</v>
      </c>
      <c r="AF522" s="148">
        <f>+[2]Antioquia!Q522</f>
        <v>0</v>
      </c>
      <c r="AG522" s="148">
        <f>+[2]Antioquia!R522</f>
        <v>0</v>
      </c>
      <c r="AH522" s="148">
        <f>+[2]Antioquia!AG522</f>
        <v>0</v>
      </c>
      <c r="AI522" s="148">
        <f>+[2]Atantico!Q522</f>
        <v>0</v>
      </c>
      <c r="AJ522" s="148">
        <f>+[2]Atantico!R522</f>
        <v>0</v>
      </c>
      <c r="AK522" s="148">
        <f>+[2]Atantico!AG522</f>
        <v>0</v>
      </c>
      <c r="AL522" s="148">
        <f>+[2]Arauca!Q522</f>
        <v>0</v>
      </c>
      <c r="AM522" s="148">
        <f>+[2]Arauca!R522</f>
        <v>0</v>
      </c>
      <c r="AN522" s="148">
        <f>+[2]Arauca!AG522</f>
        <v>0</v>
      </c>
      <c r="AO522" s="148">
        <f>+[2]Bolivar!Q522</f>
        <v>0</v>
      </c>
      <c r="AP522" s="148">
        <f>+[2]Bolivar!R522</f>
        <v>0</v>
      </c>
      <c r="AQ522" s="148">
        <f>+[2]Bolivar!AG522</f>
        <v>0</v>
      </c>
      <c r="AR522" s="148">
        <f>+[2]Boyacá!Q522</f>
        <v>0</v>
      </c>
      <c r="AS522" s="148">
        <f>+[2]Boyacá!R522</f>
        <v>0</v>
      </c>
      <c r="AT522" s="148">
        <f>+[2]Boyacá!AG522</f>
        <v>0</v>
      </c>
      <c r="AU522" s="148">
        <f>+[2]Caldas!Q522</f>
        <v>0</v>
      </c>
      <c r="AV522" s="148">
        <f>+[2]Caldas!R522</f>
        <v>0</v>
      </c>
      <c r="AW522" s="148">
        <f>+[2]Caldas!AG522</f>
        <v>0</v>
      </c>
      <c r="AX522" s="148">
        <f>+[2]Caquetá!Q522</f>
        <v>0</v>
      </c>
      <c r="AY522" s="148">
        <f>+[2]Caquetá!R522</f>
        <v>0</v>
      </c>
      <c r="AZ522" s="148">
        <f>+[2]Caquetá!AG522</f>
        <v>0</v>
      </c>
      <c r="BA522" s="148">
        <f>+[2]Casanare!Q522</f>
        <v>0</v>
      </c>
      <c r="BB522" s="148">
        <f>+[2]Casanare!R522</f>
        <v>0</v>
      </c>
      <c r="BC522" s="148">
        <f>+[2]Casanare!AG522</f>
        <v>0</v>
      </c>
      <c r="BD522" s="148">
        <f>+[2]Cauca!Q522</f>
        <v>0</v>
      </c>
      <c r="BE522" s="148">
        <f>+[2]Cauca!R522</f>
        <v>0</v>
      </c>
      <c r="BF522" s="148">
        <f>+[2]Cauca!AG522</f>
        <v>0</v>
      </c>
      <c r="BG522" s="148">
        <f>+[2]Cesar!Q522</f>
        <v>0</v>
      </c>
      <c r="BH522" s="148">
        <f>+[2]Cesar!R522</f>
        <v>0</v>
      </c>
      <c r="BI522" s="148">
        <f>+[2]Cesar!AG522</f>
        <v>0</v>
      </c>
      <c r="BJ522" s="148">
        <f>+[2]Chocó!Q522</f>
        <v>0</v>
      </c>
      <c r="BK522" s="148">
        <f>+[2]Chocó!R522</f>
        <v>0</v>
      </c>
      <c r="BL522" s="148">
        <f>+[2]Chocó!AG522</f>
        <v>0</v>
      </c>
      <c r="BM522" s="148">
        <f>+[2]Córdoba!Q522</f>
        <v>0</v>
      </c>
      <c r="BN522" s="148">
        <f>+[2]Córdoba!R522</f>
        <v>0</v>
      </c>
      <c r="BO522" s="148">
        <f>+[2]Córdoba!AG522</f>
        <v>0</v>
      </c>
      <c r="BP522" s="148" t="str">
        <f>+[2]Cundinamarca!Q522</f>
        <v>NA</v>
      </c>
      <c r="BQ522" s="148" t="str">
        <f>+[2]Cundinamarca!R522</f>
        <v>NA</v>
      </c>
      <c r="BR522" s="148">
        <f>+[2]Cundinamarca!AG522</f>
        <v>0</v>
      </c>
      <c r="BS522" s="148">
        <f>+[2]Guainía!Q522</f>
        <v>0</v>
      </c>
      <c r="BT522" s="148">
        <f>+[2]Guainía!R522</f>
        <v>0</v>
      </c>
      <c r="BU522" s="148">
        <f>+[2]Guainía!AG522</f>
        <v>0</v>
      </c>
      <c r="BV522" s="148">
        <f>+[2]Guaviare!Q522</f>
        <v>0</v>
      </c>
      <c r="BW522" s="148">
        <f>+[2]Guaviare!R522</f>
        <v>0</v>
      </c>
      <c r="BX522" s="148">
        <f>+[2]Guaviare!AG522</f>
        <v>0</v>
      </c>
      <c r="BY522" s="148">
        <f>+[2]Huila!Q522</f>
        <v>0</v>
      </c>
      <c r="BZ522" s="148">
        <f>+[2]Huila!R522</f>
        <v>0</v>
      </c>
      <c r="CA522" s="148">
        <f>+[2]Huila!AG522</f>
        <v>0</v>
      </c>
      <c r="CB522" s="148">
        <f>+'[2]La Guajira'!Q522</f>
        <v>0</v>
      </c>
      <c r="CC522" s="148">
        <f>+'[2]La Guajira'!R522</f>
        <v>0</v>
      </c>
      <c r="CD522" s="148">
        <f>+'[2]La Guajira'!AG522</f>
        <v>0</v>
      </c>
      <c r="CE522" s="148">
        <f>+[2]Magdalena!Q522</f>
        <v>0</v>
      </c>
      <c r="CF522" s="148">
        <f>+[2]Magdalena!R522</f>
        <v>0</v>
      </c>
      <c r="CG522" s="148">
        <f>+[2]Magdalena!AG522</f>
        <v>0</v>
      </c>
      <c r="CH522" s="148" t="str">
        <f>+[2]Meta!Q522</f>
        <v>NA</v>
      </c>
      <c r="CI522" s="148">
        <f>+[2]Meta!R522</f>
        <v>0</v>
      </c>
      <c r="CJ522" s="148">
        <f>+[2]Meta!AG522</f>
        <v>0</v>
      </c>
      <c r="CK522" s="148">
        <f>+[2]Nariño!Q522</f>
        <v>0</v>
      </c>
      <c r="CL522" s="148">
        <f>+[2]Nariño!R522</f>
        <v>0</v>
      </c>
      <c r="CM522" s="148">
        <f>+[2]Nariño!AG522</f>
        <v>0</v>
      </c>
      <c r="CN522" s="148">
        <f>+'[2]Norte de Santander'!Q522</f>
        <v>0</v>
      </c>
      <c r="CO522" s="148">
        <f>+'[2]Norte de Santander'!R522</f>
        <v>0</v>
      </c>
      <c r="CP522" s="148">
        <f>+'[2]Norte de Santander'!AG522</f>
        <v>0</v>
      </c>
      <c r="CQ522" s="148">
        <f>+[2]Putumayo!Q522</f>
        <v>0</v>
      </c>
      <c r="CR522" s="148">
        <f>+[2]Putumayo!R522</f>
        <v>0</v>
      </c>
      <c r="CS522" s="148">
        <f>+[2]Putumayo!AG522</f>
        <v>0</v>
      </c>
      <c r="CT522" s="148">
        <f>+[2]Quindio!Q522</f>
        <v>0</v>
      </c>
      <c r="CU522" s="148">
        <f>+[2]Quindio!R522</f>
        <v>0</v>
      </c>
      <c r="CV522" s="148">
        <f>+[2]Quindio!AG522</f>
        <v>0</v>
      </c>
      <c r="CW522" s="148">
        <f>+[2]Risaralda!Q522</f>
        <v>0</v>
      </c>
      <c r="CX522" s="148">
        <f>+[2]Risaralda!R522</f>
        <v>0</v>
      </c>
      <c r="CY522" s="148">
        <f>+[2]Risaralda!AG522</f>
        <v>0</v>
      </c>
      <c r="CZ522" s="148">
        <f>+'[2]San Anadrés'!Q522</f>
        <v>0</v>
      </c>
      <c r="DA522" s="148">
        <f>+'[2]San Anadrés'!R522</f>
        <v>0</v>
      </c>
      <c r="DB522" s="148">
        <f>+'[2]San Anadrés'!AG522</f>
        <v>0</v>
      </c>
      <c r="DC522" s="148">
        <f>+[2]Santander!Q522</f>
        <v>0</v>
      </c>
      <c r="DD522" s="148">
        <f>+[2]Santander!R522</f>
        <v>0</v>
      </c>
      <c r="DE522" s="148">
        <f>+[2]Santander!AG522</f>
        <v>0</v>
      </c>
      <c r="DF522" s="148">
        <f>+[2]Sucre!Q522</f>
        <v>0</v>
      </c>
      <c r="DG522" s="148">
        <f>+[2]Sucre!R522</f>
        <v>0</v>
      </c>
      <c r="DH522" s="148">
        <f>+[2]Sucre!AG522</f>
        <v>0</v>
      </c>
      <c r="DI522" s="148">
        <f>+[2]Tolima!Q522</f>
        <v>0</v>
      </c>
      <c r="DJ522" s="148">
        <f>+[2]Tolima!R522</f>
        <v>0</v>
      </c>
      <c r="DK522" s="148">
        <f>+[2]Tolima!AG522</f>
        <v>0</v>
      </c>
      <c r="DL522" s="148">
        <f>+'[2]Valle del Cauca'!Q522</f>
        <v>0</v>
      </c>
      <c r="DM522" s="148">
        <f>+'[2]Valle del Cauca'!R522</f>
        <v>0</v>
      </c>
      <c r="DN522" s="148">
        <f>+'[2]Valle del Cauca'!AG522</f>
        <v>0</v>
      </c>
      <c r="DO522" s="148">
        <f>+[2]Vaupés!Q522</f>
        <v>0</v>
      </c>
      <c r="DP522" s="148">
        <f>+[2]Vaupés!R522</f>
        <v>0</v>
      </c>
      <c r="DQ522" s="148">
        <f>+[2]Vaupés!AG522</f>
        <v>0</v>
      </c>
      <c r="DR522" s="148">
        <f>+[2]Vichada!Q522</f>
        <v>0</v>
      </c>
      <c r="DS522" s="148">
        <f>+[2]Vichada!R522</f>
        <v>0</v>
      </c>
      <c r="DT522" s="148">
        <f>+[2]Vichada!AG522</f>
        <v>0</v>
      </c>
    </row>
    <row r="523" spans="1:124" ht="33.75" hidden="1" x14ac:dyDescent="0.25">
      <c r="A523" s="152" t="s">
        <v>718</v>
      </c>
      <c r="B523" s="149" t="str">
        <f t="shared" si="140"/>
        <v>8-0-5-6</v>
      </c>
      <c r="C523" s="192" t="s">
        <v>1347</v>
      </c>
      <c r="D523" s="288"/>
      <c r="E523" s="144" t="s">
        <v>1711</v>
      </c>
      <c r="F523" s="192" t="s">
        <v>1708</v>
      </c>
      <c r="G523" s="204" t="s">
        <v>1709</v>
      </c>
      <c r="H523" s="135" t="s">
        <v>1732</v>
      </c>
      <c r="I523" s="192" t="s">
        <v>1893</v>
      </c>
      <c r="J523" s="135">
        <v>85</v>
      </c>
      <c r="K523" s="135"/>
      <c r="L523" s="213" t="s">
        <v>1892</v>
      </c>
      <c r="M523" s="300">
        <v>97</v>
      </c>
      <c r="N523" s="213" t="s">
        <v>1735</v>
      </c>
      <c r="O523" s="213" t="s">
        <v>58</v>
      </c>
      <c r="P523" s="213" t="s">
        <v>59</v>
      </c>
      <c r="Q523" s="69" t="e">
        <f t="shared" si="156"/>
        <v>#VALUE!</v>
      </c>
      <c r="R523" s="83" t="e">
        <f t="shared" si="144"/>
        <v>#DIV/0!</v>
      </c>
      <c r="S523" s="83">
        <f>+[2]Amazonas!S523+[2]Antioquia!S523+[2]Atantico!S523+[2]Arauca!S523+[2]Bolivar!S523+[2]Boyacá!S523+[2]Caldas!S523+[2]Caquetá!S523+[2]Casanare!S523+[2]Cauca!S523+[2]Cesar!S523+[2]Chocó!S523+[2]Córdoba!S523+[2]Cundinamarca!S523+[2]Guainía!S523+[2]Guaviare!S523+[2]Huila!S523+'[2]La Guajira'!S523+[2]Magdalena!S523+[2]Meta!S523+[2]Nariño!S523+'[2]Norte de Santander'!S523+[2]Putumayo!S523+[2]Quindio!S523+[2]Risaralda!S523+'[2]San Anadrés'!S523+[2]Santander!S523+[2]Sucre!S523+[2]Tolima!S523+'[2]Valle del Cauca'!S523+[2]Vaupés!S523+[2]Vichada!S523</f>
        <v>0</v>
      </c>
      <c r="T523" s="83">
        <f>+[2]Amazonas!T523+[2]Antioquia!T523+[2]Atantico!T523+[2]Arauca!T523+[2]Bolivar!T523+[2]Boyacá!T523+[2]Caldas!T523+[2]Caquetá!T523+[2]Casanare!T523+[2]Cauca!T523+[2]Cesar!T523+[2]Chocó!T523+[2]Córdoba!T523+[2]Cundinamarca!T523+[2]Guainía!T523+[2]Guaviare!T523+[2]Huila!T523+'[2]La Guajira'!T523+[2]Magdalena!T523+[2]Meta!T523+[2]Nariño!T523+'[2]Norte de Santander'!T523+[2]Putumayo!T523+[2]Quindio!T523+[2]Risaralda!T523+'[2]San Anadrés'!T523+[2]Santander!T523+[2]Sucre!T523+[2]Tolima!T523+'[2]Valle del Cauca'!T523+[2]Vaupés!T523+[2]Vichada!T523</f>
        <v>0</v>
      </c>
      <c r="U523" s="148" t="e">
        <f>W523+Z523</f>
        <v>#VALUE!</v>
      </c>
      <c r="V523" s="148">
        <f t="shared" si="157"/>
        <v>0</v>
      </c>
      <c r="W523" s="148">
        <f>+'[2]Oficinas Nacionales'!Q523</f>
        <v>0</v>
      </c>
      <c r="X523" s="148">
        <f>+'[2]Oficinas Nacionales'!R523</f>
        <v>0</v>
      </c>
      <c r="Y523" s="148">
        <f>+'[2]Oficinas Nacionales'!AG523</f>
        <v>0</v>
      </c>
      <c r="Z523" s="148" t="e">
        <f t="shared" si="158"/>
        <v>#VALUE!</v>
      </c>
      <c r="AA523" s="148" t="e">
        <f t="shared" si="159"/>
        <v>#VALUE!</v>
      </c>
      <c r="AB523" s="148">
        <f t="shared" si="160"/>
        <v>0</v>
      </c>
      <c r="AC523" s="148">
        <f>+[2]Amazonas!Q523</f>
        <v>0</v>
      </c>
      <c r="AD523" s="148">
        <f>+[2]Amazonas!R523</f>
        <v>0</v>
      </c>
      <c r="AE523" s="148">
        <f>+[2]Amazonas!AG523</f>
        <v>0</v>
      </c>
      <c r="AF523" s="148">
        <f>+[2]Antioquia!Q523</f>
        <v>0</v>
      </c>
      <c r="AG523" s="148">
        <f>+[2]Antioquia!R523</f>
        <v>0</v>
      </c>
      <c r="AH523" s="148">
        <f>+[2]Antioquia!AG523</f>
        <v>0</v>
      </c>
      <c r="AI523" s="148">
        <f>+[2]Atantico!Q523</f>
        <v>2</v>
      </c>
      <c r="AJ523" s="148">
        <f>+[2]Atantico!R523</f>
        <v>0</v>
      </c>
      <c r="AK523" s="148">
        <f>+[2]Atantico!AG523</f>
        <v>0</v>
      </c>
      <c r="AL523" s="148">
        <f>+[2]Arauca!Q523</f>
        <v>0</v>
      </c>
      <c r="AM523" s="148">
        <f>+[2]Arauca!R523</f>
        <v>0</v>
      </c>
      <c r="AN523" s="148">
        <f>+[2]Arauca!AG523</f>
        <v>0</v>
      </c>
      <c r="AO523" s="148">
        <f>+[2]Bolivar!Q523</f>
        <v>0</v>
      </c>
      <c r="AP523" s="148">
        <f>+[2]Bolivar!R523</f>
        <v>0</v>
      </c>
      <c r="AQ523" s="148">
        <f>+[2]Bolivar!AG523</f>
        <v>0</v>
      </c>
      <c r="AR523" s="148">
        <f>+[2]Boyacá!Q523</f>
        <v>0</v>
      </c>
      <c r="AS523" s="148">
        <f>+[2]Boyacá!R523</f>
        <v>0</v>
      </c>
      <c r="AT523" s="148">
        <f>+[2]Boyacá!AG523</f>
        <v>0</v>
      </c>
      <c r="AU523" s="148">
        <f>+[2]Caldas!Q523</f>
        <v>0</v>
      </c>
      <c r="AV523" s="148">
        <f>+[2]Caldas!R523</f>
        <v>0</v>
      </c>
      <c r="AW523" s="148">
        <f>+[2]Caldas!AG523</f>
        <v>0</v>
      </c>
      <c r="AX523" s="148">
        <f>+[2]Caquetá!Q523</f>
        <v>0</v>
      </c>
      <c r="AY523" s="148">
        <f>+[2]Caquetá!R523</f>
        <v>0</v>
      </c>
      <c r="AZ523" s="148">
        <f>+[2]Caquetá!AG523</f>
        <v>0</v>
      </c>
      <c r="BA523" s="148">
        <f>+[2]Casanare!Q523</f>
        <v>0</v>
      </c>
      <c r="BB523" s="148">
        <f>+[2]Casanare!R523</f>
        <v>0</v>
      </c>
      <c r="BC523" s="148">
        <f>+[2]Casanare!AG523</f>
        <v>0</v>
      </c>
      <c r="BD523" s="148">
        <f>+[2]Cauca!Q523</f>
        <v>0</v>
      </c>
      <c r="BE523" s="148">
        <f>+[2]Cauca!R523</f>
        <v>0</v>
      </c>
      <c r="BF523" s="148">
        <f>+[2]Cauca!AG523</f>
        <v>0</v>
      </c>
      <c r="BG523" s="148">
        <f>+[2]Cesar!Q523</f>
        <v>0</v>
      </c>
      <c r="BH523" s="148">
        <f>+[2]Cesar!R523</f>
        <v>0</v>
      </c>
      <c r="BI523" s="148">
        <f>+[2]Cesar!AG523</f>
        <v>0</v>
      </c>
      <c r="BJ523" s="148">
        <f>+[2]Chocó!Q523</f>
        <v>0</v>
      </c>
      <c r="BK523" s="148">
        <f>+[2]Chocó!R523</f>
        <v>0</v>
      </c>
      <c r="BL523" s="148">
        <f>+[2]Chocó!AG523</f>
        <v>0</v>
      </c>
      <c r="BM523" s="148">
        <f>+[2]Córdoba!Q523</f>
        <v>0</v>
      </c>
      <c r="BN523" s="148">
        <f>+[2]Córdoba!R523</f>
        <v>0</v>
      </c>
      <c r="BO523" s="148">
        <f>+[2]Córdoba!AG523</f>
        <v>0</v>
      </c>
      <c r="BP523" s="148" t="str">
        <f>+[2]Cundinamarca!Q523</f>
        <v>NA</v>
      </c>
      <c r="BQ523" s="148" t="str">
        <f>+[2]Cundinamarca!R523</f>
        <v>NA</v>
      </c>
      <c r="BR523" s="148">
        <f>+[2]Cundinamarca!AG523</f>
        <v>0</v>
      </c>
      <c r="BS523" s="148">
        <f>+[2]Guainía!Q523</f>
        <v>0</v>
      </c>
      <c r="BT523" s="148">
        <f>+[2]Guainía!R523</f>
        <v>0</v>
      </c>
      <c r="BU523" s="148">
        <f>+[2]Guainía!AG523</f>
        <v>0</v>
      </c>
      <c r="BV523" s="148">
        <f>+[2]Guaviare!Q523</f>
        <v>0</v>
      </c>
      <c r="BW523" s="148">
        <f>+[2]Guaviare!R523</f>
        <v>0</v>
      </c>
      <c r="BX523" s="148">
        <f>+[2]Guaviare!AG523</f>
        <v>0</v>
      </c>
      <c r="BY523" s="148">
        <f>+[2]Huila!Q523</f>
        <v>0</v>
      </c>
      <c r="BZ523" s="148">
        <f>+[2]Huila!R523</f>
        <v>0</v>
      </c>
      <c r="CA523" s="148">
        <f>+[2]Huila!AG523</f>
        <v>0</v>
      </c>
      <c r="CB523" s="148">
        <f>+'[2]La Guajira'!Q523</f>
        <v>0</v>
      </c>
      <c r="CC523" s="148">
        <f>+'[2]La Guajira'!R523</f>
        <v>0</v>
      </c>
      <c r="CD523" s="148">
        <f>+'[2]La Guajira'!AG523</f>
        <v>0</v>
      </c>
      <c r="CE523" s="148">
        <f>+[2]Magdalena!Q523</f>
        <v>0</v>
      </c>
      <c r="CF523" s="148">
        <f>+[2]Magdalena!R523</f>
        <v>0</v>
      </c>
      <c r="CG523" s="148">
        <f>+[2]Magdalena!AG523</f>
        <v>0</v>
      </c>
      <c r="CH523" s="148" t="str">
        <f>+[2]Meta!Q523</f>
        <v>NA</v>
      </c>
      <c r="CI523" s="148">
        <f>+[2]Meta!R523</f>
        <v>0</v>
      </c>
      <c r="CJ523" s="148">
        <f>+[2]Meta!AG523</f>
        <v>0</v>
      </c>
      <c r="CK523" s="148">
        <f>+[2]Nariño!Q523</f>
        <v>0</v>
      </c>
      <c r="CL523" s="148">
        <f>+[2]Nariño!R523</f>
        <v>0</v>
      </c>
      <c r="CM523" s="148">
        <f>+[2]Nariño!AG523</f>
        <v>0</v>
      </c>
      <c r="CN523" s="148">
        <f>+'[2]Norte de Santander'!Q523</f>
        <v>0</v>
      </c>
      <c r="CO523" s="148">
        <f>+'[2]Norte de Santander'!R523</f>
        <v>0</v>
      </c>
      <c r="CP523" s="148">
        <f>+'[2]Norte de Santander'!AG523</f>
        <v>0</v>
      </c>
      <c r="CQ523" s="148">
        <f>+[2]Putumayo!Q523</f>
        <v>0</v>
      </c>
      <c r="CR523" s="148">
        <f>+[2]Putumayo!R523</f>
        <v>0</v>
      </c>
      <c r="CS523" s="148">
        <f>+[2]Putumayo!AG523</f>
        <v>0</v>
      </c>
      <c r="CT523" s="148">
        <f>+[2]Quindio!Q523</f>
        <v>0</v>
      </c>
      <c r="CU523" s="148">
        <f>+[2]Quindio!R523</f>
        <v>0</v>
      </c>
      <c r="CV523" s="148">
        <f>+[2]Quindio!AG523</f>
        <v>0</v>
      </c>
      <c r="CW523" s="148">
        <f>+[2]Risaralda!Q523</f>
        <v>0</v>
      </c>
      <c r="CX523" s="148">
        <f>+[2]Risaralda!R523</f>
        <v>0</v>
      </c>
      <c r="CY523" s="148">
        <f>+[2]Risaralda!AG523</f>
        <v>0</v>
      </c>
      <c r="CZ523" s="148">
        <f>+'[2]San Anadrés'!Q523</f>
        <v>0</v>
      </c>
      <c r="DA523" s="148">
        <f>+'[2]San Anadrés'!R523</f>
        <v>0</v>
      </c>
      <c r="DB523" s="148">
        <f>+'[2]San Anadrés'!AG523</f>
        <v>0</v>
      </c>
      <c r="DC523" s="148">
        <f>+[2]Santander!Q523</f>
        <v>0</v>
      </c>
      <c r="DD523" s="148">
        <f>+[2]Santander!R523</f>
        <v>0</v>
      </c>
      <c r="DE523" s="148">
        <f>+[2]Santander!AG523</f>
        <v>0</v>
      </c>
      <c r="DF523" s="148">
        <f>+[2]Sucre!Q523</f>
        <v>0</v>
      </c>
      <c r="DG523" s="148">
        <f>+[2]Sucre!R523</f>
        <v>0</v>
      </c>
      <c r="DH523" s="148">
        <f>+[2]Sucre!AG523</f>
        <v>0</v>
      </c>
      <c r="DI523" s="148">
        <f>+[2]Tolima!Q523</f>
        <v>0</v>
      </c>
      <c r="DJ523" s="148">
        <f>+[2]Tolima!R523</f>
        <v>0</v>
      </c>
      <c r="DK523" s="148">
        <f>+[2]Tolima!AG523</f>
        <v>0</v>
      </c>
      <c r="DL523" s="148">
        <f>+'[2]Valle del Cauca'!Q523</f>
        <v>0</v>
      </c>
      <c r="DM523" s="148">
        <f>+'[2]Valle del Cauca'!R523</f>
        <v>0</v>
      </c>
      <c r="DN523" s="148">
        <f>+'[2]Valle del Cauca'!AG523</f>
        <v>0</v>
      </c>
      <c r="DO523" s="148">
        <f>+[2]Vaupés!Q523</f>
        <v>0</v>
      </c>
      <c r="DP523" s="148">
        <f>+[2]Vaupés!R523</f>
        <v>0</v>
      </c>
      <c r="DQ523" s="148">
        <f>+[2]Vaupés!AG523</f>
        <v>0</v>
      </c>
      <c r="DR523" s="148">
        <f>+[2]Vichada!Q523</f>
        <v>0</v>
      </c>
      <c r="DS523" s="148">
        <f>+[2]Vichada!R523</f>
        <v>0</v>
      </c>
      <c r="DT523" s="148">
        <f>+[2]Vichada!AG523</f>
        <v>0</v>
      </c>
    </row>
    <row r="524" spans="1:124" ht="45" hidden="1" x14ac:dyDescent="0.25">
      <c r="A524" s="152" t="s">
        <v>718</v>
      </c>
      <c r="B524" s="149" t="str">
        <f t="shared" si="140"/>
        <v>8-0-5-7</v>
      </c>
      <c r="C524" s="192" t="s">
        <v>1347</v>
      </c>
      <c r="D524" s="182" t="s">
        <v>1415</v>
      </c>
      <c r="E524" s="204" t="s">
        <v>432</v>
      </c>
      <c r="F524" s="192" t="s">
        <v>1708</v>
      </c>
      <c r="G524" s="204" t="s">
        <v>1709</v>
      </c>
      <c r="H524" s="135" t="s">
        <v>1736</v>
      </c>
      <c r="I524" s="192" t="s">
        <v>1737</v>
      </c>
      <c r="J524" s="135">
        <v>40</v>
      </c>
      <c r="K524" s="135"/>
      <c r="L524" s="192" t="s">
        <v>1894</v>
      </c>
      <c r="M524" s="135">
        <v>33</v>
      </c>
      <c r="N524" s="192" t="s">
        <v>1739</v>
      </c>
      <c r="O524" s="192" t="s">
        <v>57</v>
      </c>
      <c r="P524" s="213" t="s">
        <v>60</v>
      </c>
      <c r="Q524" s="69" t="e">
        <f t="shared" si="156"/>
        <v>#VALUE!</v>
      </c>
      <c r="R524" s="83" t="e">
        <f t="shared" si="144"/>
        <v>#DIV/0!</v>
      </c>
      <c r="S524" s="83">
        <f>+[2]Amazonas!S524+[2]Antioquia!S524+[2]Atantico!S524+[2]Arauca!S524+[2]Bolivar!S524+[2]Boyacá!S524+[2]Caldas!S524+[2]Caquetá!S524+[2]Casanare!S524+[2]Cauca!S524+[2]Cesar!S524+[2]Chocó!S524+[2]Córdoba!S524+[2]Cundinamarca!S524+[2]Guainía!S524+[2]Guaviare!S524+[2]Huila!S524+'[2]La Guajira'!S524+[2]Magdalena!S524+[2]Meta!S524+[2]Nariño!S524+'[2]Norte de Santander'!S524+[2]Putumayo!S524+[2]Quindio!S524+[2]Risaralda!S524+'[2]San Anadrés'!S524+[2]Santander!S524+[2]Sucre!S524+[2]Tolima!S524+'[2]Valle del Cauca'!S524+[2]Vaupés!S524+[2]Vichada!S524</f>
        <v>0</v>
      </c>
      <c r="T524" s="83">
        <f>+[2]Amazonas!T524+[2]Antioquia!T524+[2]Atantico!T524+[2]Arauca!T524+[2]Bolivar!T524+[2]Boyacá!T524+[2]Caldas!T524+[2]Caquetá!T524+[2]Casanare!T524+[2]Cauca!T524+[2]Cesar!T524+[2]Chocó!T524+[2]Córdoba!T524+[2]Cundinamarca!T524+[2]Guainía!T524+[2]Guaviare!T524+[2]Huila!T524+'[2]La Guajira'!T524+[2]Magdalena!T524+[2]Meta!T524+[2]Nariño!T524+'[2]Norte de Santander'!T524+[2]Putumayo!T524+[2]Quindio!T524+[2]Risaralda!T524+'[2]San Anadrés'!T524+[2]Santander!T524+[2]Sucre!T524+[2]Tolima!T524+'[2]Valle del Cauca'!T524+[2]Vaupés!T524+[2]Vichada!T524</f>
        <v>0</v>
      </c>
      <c r="U524" s="148" t="e">
        <f>W524+Z524</f>
        <v>#VALUE!</v>
      </c>
      <c r="V524" s="148">
        <f t="shared" si="157"/>
        <v>2</v>
      </c>
      <c r="W524" s="148">
        <f>+'[2]Oficinas Nacionales'!Q524</f>
        <v>0</v>
      </c>
      <c r="X524" s="148">
        <f>+'[2]Oficinas Nacionales'!R524</f>
        <v>0</v>
      </c>
      <c r="Y524" s="148">
        <f>+'[2]Oficinas Nacionales'!AG524</f>
        <v>0</v>
      </c>
      <c r="Z524" s="148" t="e">
        <f t="shared" si="158"/>
        <v>#VALUE!</v>
      </c>
      <c r="AA524" s="148" t="e">
        <f t="shared" si="159"/>
        <v>#VALUE!</v>
      </c>
      <c r="AB524" s="148">
        <f t="shared" si="160"/>
        <v>2</v>
      </c>
      <c r="AC524" s="148">
        <f>+[2]Amazonas!Q524</f>
        <v>0</v>
      </c>
      <c r="AD524" s="148">
        <f>+[2]Amazonas!R524</f>
        <v>0</v>
      </c>
      <c r="AE524" s="148">
        <f>+[2]Amazonas!AG524</f>
        <v>0</v>
      </c>
      <c r="AF524" s="148">
        <f>+[2]Antioquia!Q524</f>
        <v>0</v>
      </c>
      <c r="AG524" s="148">
        <f>+[2]Antioquia!R524</f>
        <v>0</v>
      </c>
      <c r="AH524" s="148">
        <f>+[2]Antioquia!AG524</f>
        <v>0</v>
      </c>
      <c r="AI524" s="148">
        <f>+[2]Atantico!Q524</f>
        <v>1</v>
      </c>
      <c r="AJ524" s="148">
        <f>+[2]Atantico!R524</f>
        <v>0</v>
      </c>
      <c r="AK524" s="148">
        <f>+[2]Atantico!AG524</f>
        <v>0</v>
      </c>
      <c r="AL524" s="148">
        <f>+[2]Arauca!Q524</f>
        <v>0</v>
      </c>
      <c r="AM524" s="148">
        <f>+[2]Arauca!R524</f>
        <v>0</v>
      </c>
      <c r="AN524" s="148">
        <f>+[2]Arauca!AG524</f>
        <v>0</v>
      </c>
      <c r="AO524" s="148">
        <f>+[2]Bolivar!Q524</f>
        <v>0</v>
      </c>
      <c r="AP524" s="148">
        <f>+[2]Bolivar!R524</f>
        <v>0</v>
      </c>
      <c r="AQ524" s="148">
        <f>+[2]Bolivar!AG524</f>
        <v>0</v>
      </c>
      <c r="AR524" s="148">
        <f>+[2]Boyacá!Q524</f>
        <v>0</v>
      </c>
      <c r="AS524" s="148">
        <f>+[2]Boyacá!R524</f>
        <v>0</v>
      </c>
      <c r="AT524" s="148">
        <f>+[2]Boyacá!AG524</f>
        <v>0</v>
      </c>
      <c r="AU524" s="148">
        <f>+[2]Caldas!Q524</f>
        <v>0</v>
      </c>
      <c r="AV524" s="148">
        <f>+[2]Caldas!R524</f>
        <v>0</v>
      </c>
      <c r="AW524" s="148">
        <f>+[2]Caldas!AG524</f>
        <v>0</v>
      </c>
      <c r="AX524" s="148">
        <f>+[2]Caquetá!Q524</f>
        <v>0</v>
      </c>
      <c r="AY524" s="148">
        <f>+[2]Caquetá!R524</f>
        <v>0</v>
      </c>
      <c r="AZ524" s="148">
        <f>+[2]Caquetá!AG524</f>
        <v>0</v>
      </c>
      <c r="BA524" s="148">
        <f>+[2]Casanare!Q524</f>
        <v>0</v>
      </c>
      <c r="BB524" s="148">
        <f>+[2]Casanare!R524</f>
        <v>0</v>
      </c>
      <c r="BC524" s="148">
        <f>+[2]Casanare!AG524</f>
        <v>0</v>
      </c>
      <c r="BD524" s="148">
        <f>+[2]Cauca!Q524</f>
        <v>0</v>
      </c>
      <c r="BE524" s="148">
        <f>+[2]Cauca!R524</f>
        <v>0</v>
      </c>
      <c r="BF524" s="148">
        <f>+[2]Cauca!AG524</f>
        <v>0</v>
      </c>
      <c r="BG524" s="148">
        <f>+[2]Cesar!Q524</f>
        <v>0</v>
      </c>
      <c r="BH524" s="148">
        <f>+[2]Cesar!R524</f>
        <v>0</v>
      </c>
      <c r="BI524" s="148">
        <f>+[2]Cesar!AG524</f>
        <v>0</v>
      </c>
      <c r="BJ524" s="148">
        <f>+[2]Chocó!Q524</f>
        <v>0</v>
      </c>
      <c r="BK524" s="148">
        <f>+[2]Chocó!R524</f>
        <v>0</v>
      </c>
      <c r="BL524" s="148">
        <f>+[2]Chocó!AG524</f>
        <v>0</v>
      </c>
      <c r="BM524" s="148">
        <f>+[2]Córdoba!Q524</f>
        <v>0</v>
      </c>
      <c r="BN524" s="148">
        <f>+[2]Córdoba!R524</f>
        <v>0</v>
      </c>
      <c r="BO524" s="148">
        <f>+[2]Córdoba!AG524</f>
        <v>0</v>
      </c>
      <c r="BP524" s="148" t="str">
        <f>+[2]Cundinamarca!Q524</f>
        <v>40% )</v>
      </c>
      <c r="BQ524" s="148" t="str">
        <f>+[2]Cundinamarca!R524</f>
        <v>100% )</v>
      </c>
      <c r="BR524" s="148">
        <f>+[2]Cundinamarca!AG524</f>
        <v>0</v>
      </c>
      <c r="BS524" s="148">
        <f>+[2]Guainía!Q524</f>
        <v>0</v>
      </c>
      <c r="BT524" s="148">
        <f>+[2]Guainía!R524</f>
        <v>0</v>
      </c>
      <c r="BU524" s="148">
        <f>+[2]Guainía!AG524</f>
        <v>0</v>
      </c>
      <c r="BV524" s="148">
        <f>+[2]Guaviare!Q524</f>
        <v>0</v>
      </c>
      <c r="BW524" s="148">
        <f>+[2]Guaviare!R524</f>
        <v>0</v>
      </c>
      <c r="BX524" s="148">
        <f>+[2]Guaviare!AG524</f>
        <v>0</v>
      </c>
      <c r="BY524" s="148">
        <f>+[2]Huila!Q524</f>
        <v>0</v>
      </c>
      <c r="BZ524" s="148">
        <f>+[2]Huila!R524</f>
        <v>0</v>
      </c>
      <c r="CA524" s="148">
        <f>+[2]Huila!AG524</f>
        <v>0</v>
      </c>
      <c r="CB524" s="148">
        <f>+'[2]La Guajira'!Q524</f>
        <v>0</v>
      </c>
      <c r="CC524" s="148">
        <f>+'[2]La Guajira'!R524</f>
        <v>0</v>
      </c>
      <c r="CD524" s="148">
        <f>+'[2]La Guajira'!AG524</f>
        <v>0</v>
      </c>
      <c r="CE524" s="148">
        <f>+[2]Magdalena!Q524</f>
        <v>0</v>
      </c>
      <c r="CF524" s="148">
        <f>+[2]Magdalena!R524</f>
        <v>0</v>
      </c>
      <c r="CG524" s="148">
        <f>+[2]Magdalena!AG524</f>
        <v>0</v>
      </c>
      <c r="CH524" s="148">
        <f>+[2]Meta!Q524</f>
        <v>30</v>
      </c>
      <c r="CI524" s="148">
        <f>+[2]Meta!R524</f>
        <v>0</v>
      </c>
      <c r="CJ524" s="148">
        <f>+[2]Meta!AG524</f>
        <v>2</v>
      </c>
      <c r="CK524" s="148">
        <f>+[2]Nariño!Q524</f>
        <v>0</v>
      </c>
      <c r="CL524" s="148">
        <f>+[2]Nariño!R524</f>
        <v>0</v>
      </c>
      <c r="CM524" s="148">
        <f>+[2]Nariño!AG524</f>
        <v>0</v>
      </c>
      <c r="CN524" s="148">
        <f>+'[2]Norte de Santander'!Q524</f>
        <v>0</v>
      </c>
      <c r="CO524" s="148">
        <f>+'[2]Norte de Santander'!R524</f>
        <v>0</v>
      </c>
      <c r="CP524" s="148">
        <f>+'[2]Norte de Santander'!AG524</f>
        <v>0</v>
      </c>
      <c r="CQ524" s="148">
        <f>+[2]Putumayo!Q524</f>
        <v>0</v>
      </c>
      <c r="CR524" s="148">
        <f>+[2]Putumayo!R524</f>
        <v>0</v>
      </c>
      <c r="CS524" s="148">
        <f>+[2]Putumayo!AG524</f>
        <v>0</v>
      </c>
      <c r="CT524" s="148">
        <f>+[2]Quindio!Q524</f>
        <v>0</v>
      </c>
      <c r="CU524" s="148">
        <f>+[2]Quindio!R524</f>
        <v>0</v>
      </c>
      <c r="CV524" s="148">
        <f>+[2]Quindio!AG524</f>
        <v>0</v>
      </c>
      <c r="CW524" s="148">
        <f>+[2]Risaralda!Q524</f>
        <v>0</v>
      </c>
      <c r="CX524" s="148">
        <f>+[2]Risaralda!R524</f>
        <v>0</v>
      </c>
      <c r="CY524" s="148">
        <f>+[2]Risaralda!AG524</f>
        <v>0</v>
      </c>
      <c r="CZ524" s="148">
        <f>+'[2]San Anadrés'!Q524</f>
        <v>0</v>
      </c>
      <c r="DA524" s="148">
        <f>+'[2]San Anadrés'!R524</f>
        <v>0</v>
      </c>
      <c r="DB524" s="148">
        <f>+'[2]San Anadrés'!AG524</f>
        <v>0</v>
      </c>
      <c r="DC524" s="148">
        <f>+[2]Santander!Q524</f>
        <v>0</v>
      </c>
      <c r="DD524" s="148">
        <f>+[2]Santander!R524</f>
        <v>0</v>
      </c>
      <c r="DE524" s="148">
        <f>+[2]Santander!AG524</f>
        <v>0</v>
      </c>
      <c r="DF524" s="148">
        <f>+[2]Sucre!Q524</f>
        <v>0</v>
      </c>
      <c r="DG524" s="148">
        <f>+[2]Sucre!R524</f>
        <v>0</v>
      </c>
      <c r="DH524" s="148">
        <f>+[2]Sucre!AG524</f>
        <v>0</v>
      </c>
      <c r="DI524" s="148">
        <f>+[2]Tolima!Q524</f>
        <v>0</v>
      </c>
      <c r="DJ524" s="148">
        <f>+[2]Tolima!R524</f>
        <v>0</v>
      </c>
      <c r="DK524" s="148">
        <f>+[2]Tolima!AG524</f>
        <v>0</v>
      </c>
      <c r="DL524" s="148">
        <f>+'[2]Valle del Cauca'!Q524</f>
        <v>0</v>
      </c>
      <c r="DM524" s="148">
        <f>+'[2]Valle del Cauca'!R524</f>
        <v>0</v>
      </c>
      <c r="DN524" s="148">
        <f>+'[2]Valle del Cauca'!AG524</f>
        <v>0</v>
      </c>
      <c r="DO524" s="148">
        <f>+[2]Vaupés!Q524</f>
        <v>0</v>
      </c>
      <c r="DP524" s="148">
        <f>+[2]Vaupés!R524</f>
        <v>0</v>
      </c>
      <c r="DQ524" s="148">
        <f>+[2]Vaupés!AG524</f>
        <v>0</v>
      </c>
      <c r="DR524" s="148">
        <f>+[2]Vichada!Q524</f>
        <v>0</v>
      </c>
      <c r="DS524" s="148">
        <f>+[2]Vichada!R524</f>
        <v>0</v>
      </c>
      <c r="DT524" s="148">
        <f>+[2]Vichada!AG524</f>
        <v>0</v>
      </c>
    </row>
    <row r="525" spans="1:124" ht="33.75" hidden="1" x14ac:dyDescent="0.25">
      <c r="A525" s="152" t="s">
        <v>718</v>
      </c>
      <c r="B525" s="149" t="str">
        <f t="shared" si="140"/>
        <v>8-0-5-8</v>
      </c>
      <c r="C525" s="192" t="s">
        <v>1347</v>
      </c>
      <c r="D525" s="182"/>
      <c r="E525" s="144" t="s">
        <v>1711</v>
      </c>
      <c r="F525" s="192" t="s">
        <v>1708</v>
      </c>
      <c r="G525" s="204" t="s">
        <v>1709</v>
      </c>
      <c r="H525" s="135" t="s">
        <v>1740</v>
      </c>
      <c r="I525" s="192" t="s">
        <v>1895</v>
      </c>
      <c r="J525" s="135">
        <v>8</v>
      </c>
      <c r="K525" s="135"/>
      <c r="L525" s="192" t="s">
        <v>1896</v>
      </c>
      <c r="M525" s="135">
        <v>0</v>
      </c>
      <c r="N525" s="192" t="s">
        <v>1743</v>
      </c>
      <c r="O525" s="192" t="s">
        <v>58</v>
      </c>
      <c r="P525" s="192" t="s">
        <v>59</v>
      </c>
      <c r="Q525" s="69">
        <f t="shared" si="156"/>
        <v>9.0909090909090917</v>
      </c>
      <c r="R525" s="83" t="e">
        <f t="shared" si="144"/>
        <v>#DIV/0!</v>
      </c>
      <c r="S525" s="83">
        <f>+[2]Amazonas!S525+[2]Antioquia!S525+[2]Atantico!S525+[2]Arauca!S525+[2]Bolivar!S525+[2]Boyacá!S525+[2]Caldas!S525+[2]Caquetá!S525+[2]Casanare!S525+[2]Cauca!S525+[2]Cesar!S525+[2]Chocó!S525+[2]Córdoba!S525+[2]Cundinamarca!S525+[2]Guainía!S525+[2]Guaviare!S525+[2]Huila!S525+'[2]La Guajira'!S525+[2]Magdalena!S525+[2]Meta!S525+[2]Nariño!S525+'[2]Norte de Santander'!S525+[2]Putumayo!S525+[2]Quindio!S525+[2]Risaralda!S525+'[2]San Anadrés'!S525+[2]Santander!S525+[2]Sucre!S525+[2]Tolima!S525+'[2]Valle del Cauca'!S525+[2]Vaupés!S525+[2]Vichada!S525</f>
        <v>0</v>
      </c>
      <c r="T525" s="83">
        <f>+[2]Amazonas!T525+[2]Antioquia!T525+[2]Atantico!T525+[2]Arauca!T525+[2]Bolivar!T525+[2]Boyacá!T525+[2]Caldas!T525+[2]Caquetá!T525+[2]Casanare!T525+[2]Cauca!T525+[2]Cesar!T525+[2]Chocó!T525+[2]Córdoba!T525+[2]Cundinamarca!T525+[2]Guainía!T525+[2]Guaviare!T525+[2]Huila!T525+'[2]La Guajira'!T525+[2]Magdalena!T525+[2]Meta!T525+[2]Nariño!T525+'[2]Norte de Santander'!T525+[2]Putumayo!T525+[2]Quindio!T525+[2]Risaralda!T525+'[2]San Anadrés'!T525+[2]Santander!T525+[2]Sucre!T525+[2]Tolima!T525+'[2]Valle del Cauca'!T525+[2]Vaupés!T525+[2]Vichada!T525</f>
        <v>0</v>
      </c>
      <c r="U525" s="148">
        <f>W525+Z525</f>
        <v>11</v>
      </c>
      <c r="V525" s="148">
        <f t="shared" si="157"/>
        <v>1</v>
      </c>
      <c r="W525" s="148">
        <f>+'[2]Oficinas Nacionales'!Q525</f>
        <v>0</v>
      </c>
      <c r="X525" s="148">
        <f>+'[2]Oficinas Nacionales'!R525</f>
        <v>0</v>
      </c>
      <c r="Y525" s="148">
        <f>+'[2]Oficinas Nacionales'!AG525</f>
        <v>0</v>
      </c>
      <c r="Z525" s="148">
        <f t="shared" si="158"/>
        <v>11</v>
      </c>
      <c r="AA525" s="148">
        <f t="shared" si="159"/>
        <v>1</v>
      </c>
      <c r="AB525" s="148">
        <f t="shared" si="160"/>
        <v>1</v>
      </c>
      <c r="AC525" s="148">
        <f>+[2]Amazonas!Q525</f>
        <v>0</v>
      </c>
      <c r="AD525" s="148">
        <f>+[2]Amazonas!R525</f>
        <v>0</v>
      </c>
      <c r="AE525" s="148">
        <f>+[2]Amazonas!AG525</f>
        <v>0</v>
      </c>
      <c r="AF525" s="148">
        <f>+[2]Antioquia!Q525</f>
        <v>0</v>
      </c>
      <c r="AG525" s="148">
        <f>+[2]Antioquia!R525</f>
        <v>0</v>
      </c>
      <c r="AH525" s="148">
        <f>+[2]Antioquia!AG525</f>
        <v>0</v>
      </c>
      <c r="AI525" s="148">
        <f>+[2]Atantico!Q525</f>
        <v>10</v>
      </c>
      <c r="AJ525" s="148">
        <f>+[2]Atantico!R525</f>
        <v>8</v>
      </c>
      <c r="AK525" s="148">
        <f>+[2]Atantico!AG525</f>
        <v>1</v>
      </c>
      <c r="AL525" s="148">
        <f>+[2]Arauca!Q525</f>
        <v>0</v>
      </c>
      <c r="AM525" s="148">
        <f>+[2]Arauca!R525</f>
        <v>0</v>
      </c>
      <c r="AN525" s="148">
        <f>+[2]Arauca!AG525</f>
        <v>0</v>
      </c>
      <c r="AO525" s="148">
        <f>+[2]Bolivar!Q525</f>
        <v>0</v>
      </c>
      <c r="AP525" s="148">
        <f>+[2]Bolivar!R525</f>
        <v>0</v>
      </c>
      <c r="AQ525" s="148">
        <f>+[2]Bolivar!AG525</f>
        <v>0</v>
      </c>
      <c r="AR525" s="148">
        <f>+[2]Boyacá!Q525</f>
        <v>0</v>
      </c>
      <c r="AS525" s="148">
        <f>+[2]Boyacá!R525</f>
        <v>0</v>
      </c>
      <c r="AT525" s="148">
        <f>+[2]Boyacá!AG525</f>
        <v>0</v>
      </c>
      <c r="AU525" s="148">
        <f>+[2]Caldas!Q525</f>
        <v>0</v>
      </c>
      <c r="AV525" s="148">
        <f>+[2]Caldas!R525</f>
        <v>0</v>
      </c>
      <c r="AW525" s="148">
        <f>+[2]Caldas!AG525</f>
        <v>0</v>
      </c>
      <c r="AX525" s="148">
        <f>+[2]Caquetá!Q525</f>
        <v>0</v>
      </c>
      <c r="AY525" s="148">
        <f>+[2]Caquetá!R525</f>
        <v>0</v>
      </c>
      <c r="AZ525" s="148">
        <f>+[2]Caquetá!AG525</f>
        <v>0</v>
      </c>
      <c r="BA525" s="148">
        <f>+[2]Casanare!Q525</f>
        <v>0</v>
      </c>
      <c r="BB525" s="148">
        <f>+[2]Casanare!R525</f>
        <v>0</v>
      </c>
      <c r="BC525" s="148">
        <f>+[2]Casanare!AG525</f>
        <v>0</v>
      </c>
      <c r="BD525" s="148">
        <f>+[2]Cauca!Q525</f>
        <v>0</v>
      </c>
      <c r="BE525" s="148">
        <f>+[2]Cauca!R525</f>
        <v>0</v>
      </c>
      <c r="BF525" s="148">
        <f>+[2]Cauca!AG525</f>
        <v>0</v>
      </c>
      <c r="BG525" s="148">
        <f>+[2]Cesar!Q525</f>
        <v>0</v>
      </c>
      <c r="BH525" s="148">
        <f>+[2]Cesar!R525</f>
        <v>0</v>
      </c>
      <c r="BI525" s="148">
        <f>+[2]Cesar!AG525</f>
        <v>0</v>
      </c>
      <c r="BJ525" s="148">
        <f>+[2]Chocó!Q525</f>
        <v>0</v>
      </c>
      <c r="BK525" s="148">
        <f>+[2]Chocó!R525</f>
        <v>0</v>
      </c>
      <c r="BL525" s="148">
        <f>+[2]Chocó!AG525</f>
        <v>0</v>
      </c>
      <c r="BM525" s="148">
        <f>+[2]Córdoba!Q525</f>
        <v>0</v>
      </c>
      <c r="BN525" s="148">
        <f>+[2]Córdoba!R525</f>
        <v>0</v>
      </c>
      <c r="BO525" s="148">
        <f>+[2]Córdoba!AG525</f>
        <v>0</v>
      </c>
      <c r="BP525" s="148">
        <f>+[2]Cundinamarca!Q525</f>
        <v>1</v>
      </c>
      <c r="BQ525" s="148">
        <f>+[2]Cundinamarca!R525</f>
        <v>0</v>
      </c>
      <c r="BR525" s="148">
        <f>+[2]Cundinamarca!AG525</f>
        <v>0</v>
      </c>
      <c r="BS525" s="148">
        <f>+[2]Guainía!Q525</f>
        <v>0</v>
      </c>
      <c r="BT525" s="148">
        <f>+[2]Guainía!R525</f>
        <v>0</v>
      </c>
      <c r="BU525" s="148">
        <f>+[2]Guainía!AG525</f>
        <v>0</v>
      </c>
      <c r="BV525" s="148">
        <f>+[2]Guaviare!Q525</f>
        <v>0</v>
      </c>
      <c r="BW525" s="148">
        <f>+[2]Guaviare!R525</f>
        <v>0</v>
      </c>
      <c r="BX525" s="148">
        <f>+[2]Guaviare!AG525</f>
        <v>0</v>
      </c>
      <c r="BY525" s="148">
        <f>+[2]Huila!Q525</f>
        <v>0</v>
      </c>
      <c r="BZ525" s="148">
        <f>+[2]Huila!R525</f>
        <v>0</v>
      </c>
      <c r="CA525" s="148">
        <f>+[2]Huila!AG525</f>
        <v>0</v>
      </c>
      <c r="CB525" s="148">
        <f>+'[2]La Guajira'!Q525</f>
        <v>0</v>
      </c>
      <c r="CC525" s="148">
        <f>+'[2]La Guajira'!R525</f>
        <v>0</v>
      </c>
      <c r="CD525" s="148">
        <f>+'[2]La Guajira'!AG525</f>
        <v>0</v>
      </c>
      <c r="CE525" s="148">
        <f>+[2]Magdalena!Q525</f>
        <v>0</v>
      </c>
      <c r="CF525" s="148">
        <f>+[2]Magdalena!R525</f>
        <v>0</v>
      </c>
      <c r="CG525" s="148">
        <f>+[2]Magdalena!AG525</f>
        <v>0</v>
      </c>
      <c r="CH525" s="148">
        <f>+[2]Meta!Q525</f>
        <v>0</v>
      </c>
      <c r="CI525" s="148">
        <f>+[2]Meta!R525</f>
        <v>0</v>
      </c>
      <c r="CJ525" s="148">
        <f>+[2]Meta!AG525</f>
        <v>0</v>
      </c>
      <c r="CK525" s="148">
        <f>+[2]Nariño!Q525</f>
        <v>0</v>
      </c>
      <c r="CL525" s="148">
        <f>+[2]Nariño!R525</f>
        <v>0</v>
      </c>
      <c r="CM525" s="148">
        <f>+[2]Nariño!AG525</f>
        <v>0</v>
      </c>
      <c r="CN525" s="148">
        <f>+'[2]Norte de Santander'!Q525</f>
        <v>0</v>
      </c>
      <c r="CO525" s="148">
        <f>+'[2]Norte de Santander'!R525</f>
        <v>0</v>
      </c>
      <c r="CP525" s="148">
        <f>+'[2]Norte de Santander'!AG525</f>
        <v>0</v>
      </c>
      <c r="CQ525" s="148">
        <f>+[2]Putumayo!Q525</f>
        <v>0</v>
      </c>
      <c r="CR525" s="148">
        <f>+[2]Putumayo!R525</f>
        <v>0</v>
      </c>
      <c r="CS525" s="148">
        <f>+[2]Putumayo!AG525</f>
        <v>0</v>
      </c>
      <c r="CT525" s="148">
        <f>+[2]Quindio!Q525</f>
        <v>0</v>
      </c>
      <c r="CU525" s="148">
        <f>+[2]Quindio!R525</f>
        <v>0</v>
      </c>
      <c r="CV525" s="148">
        <f>+[2]Quindio!AG525</f>
        <v>0</v>
      </c>
      <c r="CW525" s="148">
        <f>+[2]Risaralda!Q525</f>
        <v>0</v>
      </c>
      <c r="CX525" s="148">
        <f>+[2]Risaralda!R525</f>
        <v>0</v>
      </c>
      <c r="CY525" s="148">
        <f>+[2]Risaralda!AG525</f>
        <v>0</v>
      </c>
      <c r="CZ525" s="148">
        <f>+'[2]San Anadrés'!Q525</f>
        <v>0</v>
      </c>
      <c r="DA525" s="148">
        <f>+'[2]San Anadrés'!R525</f>
        <v>0</v>
      </c>
      <c r="DB525" s="148">
        <f>+'[2]San Anadrés'!AG525</f>
        <v>0</v>
      </c>
      <c r="DC525" s="148">
        <f>+[2]Santander!Q525</f>
        <v>0</v>
      </c>
      <c r="DD525" s="148">
        <f>+[2]Santander!R525</f>
        <v>0</v>
      </c>
      <c r="DE525" s="148">
        <f>+[2]Santander!AG525</f>
        <v>0</v>
      </c>
      <c r="DF525" s="148">
        <f>+[2]Sucre!Q525</f>
        <v>0</v>
      </c>
      <c r="DG525" s="148">
        <f>+[2]Sucre!R525</f>
        <v>0</v>
      </c>
      <c r="DH525" s="148">
        <f>+[2]Sucre!AG525</f>
        <v>0</v>
      </c>
      <c r="DI525" s="148">
        <f>+[2]Tolima!Q525</f>
        <v>0</v>
      </c>
      <c r="DJ525" s="148">
        <f>+[2]Tolima!R525</f>
        <v>0</v>
      </c>
      <c r="DK525" s="148">
        <f>+[2]Tolima!AG525</f>
        <v>0</v>
      </c>
      <c r="DL525" s="148">
        <f>+'[2]Valle del Cauca'!Q525</f>
        <v>0</v>
      </c>
      <c r="DM525" s="148">
        <f>+'[2]Valle del Cauca'!R525</f>
        <v>0</v>
      </c>
      <c r="DN525" s="148">
        <f>+'[2]Valle del Cauca'!AG525</f>
        <v>0</v>
      </c>
      <c r="DO525" s="148">
        <f>+[2]Vaupés!Q525</f>
        <v>0</v>
      </c>
      <c r="DP525" s="148">
        <f>+[2]Vaupés!R525</f>
        <v>0</v>
      </c>
      <c r="DQ525" s="148">
        <f>+[2]Vaupés!AG525</f>
        <v>0</v>
      </c>
      <c r="DR525" s="148">
        <f>+[2]Vichada!Q525</f>
        <v>0</v>
      </c>
      <c r="DS525" s="148">
        <f>+[2]Vichada!R525</f>
        <v>0</v>
      </c>
      <c r="DT525" s="148">
        <f>+[2]Vichada!AG525</f>
        <v>0</v>
      </c>
    </row>
    <row r="526" spans="1:124" ht="45" hidden="1" x14ac:dyDescent="0.25">
      <c r="A526" s="152" t="s">
        <v>718</v>
      </c>
      <c r="B526" s="149" t="str">
        <f t="shared" si="140"/>
        <v>8-0-5-9</v>
      </c>
      <c r="C526" s="192" t="s">
        <v>1347</v>
      </c>
      <c r="D526" s="182"/>
      <c r="E526" s="144" t="s">
        <v>1711</v>
      </c>
      <c r="F526" s="192" t="s">
        <v>1708</v>
      </c>
      <c r="G526" s="204" t="s">
        <v>1709</v>
      </c>
      <c r="H526" s="135" t="s">
        <v>1744</v>
      </c>
      <c r="I526" s="192" t="s">
        <v>1745</v>
      </c>
      <c r="J526" s="135">
        <v>32</v>
      </c>
      <c r="K526" s="135"/>
      <c r="L526" s="192" t="s">
        <v>1824</v>
      </c>
      <c r="M526" s="135">
        <v>0</v>
      </c>
      <c r="N526" s="192" t="s">
        <v>1897</v>
      </c>
      <c r="O526" s="192" t="s">
        <v>57</v>
      </c>
      <c r="P526" s="150" t="s">
        <v>60</v>
      </c>
      <c r="Q526" s="69">
        <f t="shared" si="156"/>
        <v>0</v>
      </c>
      <c r="R526" s="83" t="e">
        <f t="shared" si="144"/>
        <v>#DIV/0!</v>
      </c>
      <c r="S526" s="83">
        <f>+[2]Amazonas!S526+[2]Antioquia!S526+[2]Atantico!S526+[2]Arauca!S526+[2]Bolivar!S526+[2]Boyacá!S526+[2]Caldas!S526+[2]Caquetá!S526+[2]Casanare!S526+[2]Cauca!S526+[2]Cesar!S526+[2]Chocó!S526+[2]Córdoba!S526+[2]Cundinamarca!S526+[2]Guainía!S526+[2]Guaviare!S526+[2]Huila!S526+'[2]La Guajira'!S526+[2]Magdalena!S526+[2]Meta!S526+[2]Nariño!S526+'[2]Norte de Santander'!S526+[2]Putumayo!S526+[2]Quindio!S526+[2]Risaralda!S526+'[2]San Anadrés'!S526+[2]Santander!S526+[2]Sucre!S526+[2]Tolima!S526+'[2]Valle del Cauca'!S526+[2]Vaupés!S526+[2]Vichada!S526</f>
        <v>0</v>
      </c>
      <c r="T526" s="83">
        <f>+[2]Amazonas!T526+[2]Antioquia!T526+[2]Atantico!T526+[2]Arauca!T526+[2]Bolivar!T526+[2]Boyacá!T526+[2]Caldas!T526+[2]Caquetá!T526+[2]Casanare!T526+[2]Cauca!T526+[2]Cesar!T526+[2]Chocó!T526+[2]Córdoba!T526+[2]Cundinamarca!T526+[2]Guainía!T526+[2]Guaviare!T526+[2]Huila!T526+'[2]La Guajira'!T526+[2]Magdalena!T526+[2]Meta!T526+[2]Nariño!T526+'[2]Norte de Santander'!T526+[2]Putumayo!T526+[2]Quindio!T526+[2]Risaralda!T526+'[2]San Anadrés'!T526+[2]Santander!T526+[2]Sucre!T526+[2]Tolima!T526+'[2]Valle del Cauca'!T526+[2]Vaupés!T526+[2]Vichada!T526</f>
        <v>0</v>
      </c>
      <c r="U526" s="148">
        <f>W526+Z526</f>
        <v>3</v>
      </c>
      <c r="V526" s="148">
        <f t="shared" si="157"/>
        <v>0</v>
      </c>
      <c r="W526" s="148">
        <f>+'[2]Oficinas Nacionales'!Q526</f>
        <v>0</v>
      </c>
      <c r="X526" s="148">
        <f>+'[2]Oficinas Nacionales'!R526</f>
        <v>0</v>
      </c>
      <c r="Y526" s="148">
        <f>+'[2]Oficinas Nacionales'!AG526</f>
        <v>0</v>
      </c>
      <c r="Z526" s="148">
        <f t="shared" si="158"/>
        <v>3</v>
      </c>
      <c r="AA526" s="148">
        <f t="shared" si="159"/>
        <v>0</v>
      </c>
      <c r="AB526" s="148">
        <f t="shared" si="160"/>
        <v>0</v>
      </c>
      <c r="AC526" s="148">
        <f>+[2]Amazonas!Q526</f>
        <v>0</v>
      </c>
      <c r="AD526" s="148">
        <f>+[2]Amazonas!R526</f>
        <v>0</v>
      </c>
      <c r="AE526" s="148">
        <f>+[2]Amazonas!AG526</f>
        <v>0</v>
      </c>
      <c r="AF526" s="148">
        <f>+[2]Antioquia!Q526</f>
        <v>0</v>
      </c>
      <c r="AG526" s="148">
        <f>+[2]Antioquia!R526</f>
        <v>0</v>
      </c>
      <c r="AH526" s="148">
        <f>+[2]Antioquia!AG526</f>
        <v>0</v>
      </c>
      <c r="AI526" s="148">
        <f>+[2]Atantico!Q526</f>
        <v>2</v>
      </c>
      <c r="AJ526" s="148">
        <f>+[2]Atantico!R526</f>
        <v>2</v>
      </c>
      <c r="AK526" s="148">
        <f>+[2]Atantico!AG526</f>
        <v>0</v>
      </c>
      <c r="AL526" s="148">
        <f>+[2]Arauca!Q526</f>
        <v>0</v>
      </c>
      <c r="AM526" s="148">
        <f>+[2]Arauca!R526</f>
        <v>0</v>
      </c>
      <c r="AN526" s="148">
        <f>+[2]Arauca!AG526</f>
        <v>0</v>
      </c>
      <c r="AO526" s="148">
        <f>+[2]Bolivar!Q526</f>
        <v>0</v>
      </c>
      <c r="AP526" s="148">
        <f>+[2]Bolivar!R526</f>
        <v>0</v>
      </c>
      <c r="AQ526" s="148">
        <f>+[2]Bolivar!AG526</f>
        <v>0</v>
      </c>
      <c r="AR526" s="148">
        <f>+[2]Boyacá!Q526</f>
        <v>0</v>
      </c>
      <c r="AS526" s="148">
        <f>+[2]Boyacá!R526</f>
        <v>0</v>
      </c>
      <c r="AT526" s="148">
        <f>+[2]Boyacá!AG526</f>
        <v>0</v>
      </c>
      <c r="AU526" s="148">
        <f>+[2]Caldas!Q526</f>
        <v>0</v>
      </c>
      <c r="AV526" s="148">
        <f>+[2]Caldas!R526</f>
        <v>0</v>
      </c>
      <c r="AW526" s="148">
        <f>+[2]Caldas!AG526</f>
        <v>0</v>
      </c>
      <c r="AX526" s="148">
        <f>+[2]Caquetá!Q526</f>
        <v>0</v>
      </c>
      <c r="AY526" s="148">
        <f>+[2]Caquetá!R526</f>
        <v>0</v>
      </c>
      <c r="AZ526" s="148">
        <f>+[2]Caquetá!AG526</f>
        <v>0</v>
      </c>
      <c r="BA526" s="148">
        <f>+[2]Casanare!Q526</f>
        <v>0</v>
      </c>
      <c r="BB526" s="148">
        <f>+[2]Casanare!R526</f>
        <v>0</v>
      </c>
      <c r="BC526" s="148">
        <f>+[2]Casanare!AG526</f>
        <v>0</v>
      </c>
      <c r="BD526" s="148">
        <f>+[2]Cauca!Q526</f>
        <v>0</v>
      </c>
      <c r="BE526" s="148">
        <f>+[2]Cauca!R526</f>
        <v>0</v>
      </c>
      <c r="BF526" s="148">
        <f>+[2]Cauca!AG526</f>
        <v>0</v>
      </c>
      <c r="BG526" s="148">
        <f>+[2]Cesar!Q526</f>
        <v>0</v>
      </c>
      <c r="BH526" s="148">
        <f>+[2]Cesar!R526</f>
        <v>0</v>
      </c>
      <c r="BI526" s="148">
        <f>+[2]Cesar!AG526</f>
        <v>0</v>
      </c>
      <c r="BJ526" s="148">
        <f>+[2]Chocó!Q526</f>
        <v>0</v>
      </c>
      <c r="BK526" s="148">
        <f>+[2]Chocó!R526</f>
        <v>0</v>
      </c>
      <c r="BL526" s="148">
        <f>+[2]Chocó!AG526</f>
        <v>0</v>
      </c>
      <c r="BM526" s="148">
        <f>+[2]Córdoba!Q526</f>
        <v>0</v>
      </c>
      <c r="BN526" s="148">
        <f>+[2]Córdoba!R526</f>
        <v>0</v>
      </c>
      <c r="BO526" s="148">
        <f>+[2]Córdoba!AG526</f>
        <v>0</v>
      </c>
      <c r="BP526" s="148">
        <f>+[2]Cundinamarca!Q526</f>
        <v>1</v>
      </c>
      <c r="BQ526" s="148">
        <f>+[2]Cundinamarca!R526</f>
        <v>0</v>
      </c>
      <c r="BR526" s="148">
        <f>+[2]Cundinamarca!AG526</f>
        <v>0</v>
      </c>
      <c r="BS526" s="148">
        <f>+[2]Guainía!Q526</f>
        <v>0</v>
      </c>
      <c r="BT526" s="148">
        <f>+[2]Guainía!R526</f>
        <v>0</v>
      </c>
      <c r="BU526" s="148">
        <f>+[2]Guainía!AG526</f>
        <v>0</v>
      </c>
      <c r="BV526" s="148">
        <f>+[2]Guaviare!Q526</f>
        <v>0</v>
      </c>
      <c r="BW526" s="148">
        <f>+[2]Guaviare!R526</f>
        <v>0</v>
      </c>
      <c r="BX526" s="148">
        <f>+[2]Guaviare!AG526</f>
        <v>0</v>
      </c>
      <c r="BY526" s="148">
        <f>+[2]Huila!Q526</f>
        <v>0</v>
      </c>
      <c r="BZ526" s="148">
        <f>+[2]Huila!R526</f>
        <v>0</v>
      </c>
      <c r="CA526" s="148">
        <f>+[2]Huila!AG526</f>
        <v>0</v>
      </c>
      <c r="CB526" s="148">
        <f>+'[2]La Guajira'!Q526</f>
        <v>0</v>
      </c>
      <c r="CC526" s="148">
        <f>+'[2]La Guajira'!R526</f>
        <v>0</v>
      </c>
      <c r="CD526" s="148">
        <f>+'[2]La Guajira'!AG526</f>
        <v>0</v>
      </c>
      <c r="CE526" s="148">
        <f>+[2]Magdalena!Q526</f>
        <v>0</v>
      </c>
      <c r="CF526" s="148">
        <f>+[2]Magdalena!R526</f>
        <v>0</v>
      </c>
      <c r="CG526" s="148">
        <f>+[2]Magdalena!AG526</f>
        <v>0</v>
      </c>
      <c r="CH526" s="148">
        <f>+[2]Meta!Q526</f>
        <v>0</v>
      </c>
      <c r="CI526" s="148">
        <f>+[2]Meta!R526</f>
        <v>0</v>
      </c>
      <c r="CJ526" s="148">
        <f>+[2]Meta!AG526</f>
        <v>0</v>
      </c>
      <c r="CK526" s="148">
        <f>+[2]Nariño!Q526</f>
        <v>0</v>
      </c>
      <c r="CL526" s="148">
        <f>+[2]Nariño!R526</f>
        <v>0</v>
      </c>
      <c r="CM526" s="148">
        <f>+[2]Nariño!AG526</f>
        <v>0</v>
      </c>
      <c r="CN526" s="148">
        <f>+'[2]Norte de Santander'!Q526</f>
        <v>0</v>
      </c>
      <c r="CO526" s="148">
        <f>+'[2]Norte de Santander'!R526</f>
        <v>0</v>
      </c>
      <c r="CP526" s="148">
        <f>+'[2]Norte de Santander'!AG526</f>
        <v>0</v>
      </c>
      <c r="CQ526" s="148">
        <f>+[2]Putumayo!Q526</f>
        <v>0</v>
      </c>
      <c r="CR526" s="148">
        <f>+[2]Putumayo!R526</f>
        <v>0</v>
      </c>
      <c r="CS526" s="148">
        <f>+[2]Putumayo!AG526</f>
        <v>0</v>
      </c>
      <c r="CT526" s="148">
        <f>+[2]Quindio!Q526</f>
        <v>0</v>
      </c>
      <c r="CU526" s="148">
        <f>+[2]Quindio!R526</f>
        <v>0</v>
      </c>
      <c r="CV526" s="148">
        <f>+[2]Quindio!AG526</f>
        <v>0</v>
      </c>
      <c r="CW526" s="148">
        <f>+[2]Risaralda!Q526</f>
        <v>0</v>
      </c>
      <c r="CX526" s="148">
        <f>+[2]Risaralda!R526</f>
        <v>0</v>
      </c>
      <c r="CY526" s="148">
        <f>+[2]Risaralda!AG526</f>
        <v>0</v>
      </c>
      <c r="CZ526" s="148">
        <f>+'[2]San Anadrés'!Q526</f>
        <v>0</v>
      </c>
      <c r="DA526" s="148">
        <f>+'[2]San Anadrés'!R526</f>
        <v>0</v>
      </c>
      <c r="DB526" s="148">
        <f>+'[2]San Anadrés'!AG526</f>
        <v>0</v>
      </c>
      <c r="DC526" s="148">
        <f>+[2]Santander!Q526</f>
        <v>0</v>
      </c>
      <c r="DD526" s="148">
        <f>+[2]Santander!R526</f>
        <v>0</v>
      </c>
      <c r="DE526" s="148">
        <f>+[2]Santander!AG526</f>
        <v>0</v>
      </c>
      <c r="DF526" s="148">
        <f>+[2]Sucre!Q526</f>
        <v>0</v>
      </c>
      <c r="DG526" s="148">
        <f>+[2]Sucre!R526</f>
        <v>0</v>
      </c>
      <c r="DH526" s="148">
        <f>+[2]Sucre!AG526</f>
        <v>0</v>
      </c>
      <c r="DI526" s="148">
        <f>+[2]Tolima!Q526</f>
        <v>0</v>
      </c>
      <c r="DJ526" s="148">
        <f>+[2]Tolima!R526</f>
        <v>0</v>
      </c>
      <c r="DK526" s="148">
        <f>+[2]Tolima!AG526</f>
        <v>0</v>
      </c>
      <c r="DL526" s="148">
        <f>+'[2]Valle del Cauca'!Q526</f>
        <v>0</v>
      </c>
      <c r="DM526" s="148">
        <f>+'[2]Valle del Cauca'!R526</f>
        <v>0</v>
      </c>
      <c r="DN526" s="148">
        <f>+'[2]Valle del Cauca'!AG526</f>
        <v>0</v>
      </c>
      <c r="DO526" s="148">
        <f>+[2]Vaupés!Q526</f>
        <v>0</v>
      </c>
      <c r="DP526" s="148">
        <f>+[2]Vaupés!R526</f>
        <v>0</v>
      </c>
      <c r="DQ526" s="148">
        <f>+[2]Vaupés!AG526</f>
        <v>0</v>
      </c>
      <c r="DR526" s="148">
        <f>+[2]Vichada!Q526</f>
        <v>0</v>
      </c>
      <c r="DS526" s="148">
        <f>+[2]Vichada!R526</f>
        <v>0</v>
      </c>
      <c r="DT526" s="148">
        <f>+[2]Vichada!AG526</f>
        <v>0</v>
      </c>
    </row>
    <row r="527" spans="1:124" ht="33.75" hidden="1" x14ac:dyDescent="0.25">
      <c r="A527" s="152" t="s">
        <v>718</v>
      </c>
      <c r="B527" s="143" t="str">
        <f t="shared" ref="B527:B539" si="161">+H527</f>
        <v>8-0-6</v>
      </c>
      <c r="C527" s="142" t="s">
        <v>1347</v>
      </c>
      <c r="D527" s="142" t="s">
        <v>1415</v>
      </c>
      <c r="E527" s="1" t="s">
        <v>432</v>
      </c>
      <c r="F527" s="1" t="s">
        <v>1747</v>
      </c>
      <c r="G527" s="212" t="s">
        <v>1748</v>
      </c>
      <c r="H527" s="143" t="s">
        <v>1749</v>
      </c>
      <c r="I527" s="146" t="s">
        <v>9</v>
      </c>
      <c r="J527" s="154"/>
      <c r="K527" s="4"/>
      <c r="L527" s="146"/>
      <c r="M527" s="154"/>
      <c r="N527" s="146"/>
      <c r="O527" s="146"/>
      <c r="P527" s="146"/>
      <c r="Q527" s="143"/>
      <c r="R527" s="147"/>
      <c r="S527" s="147"/>
      <c r="T527" s="147"/>
      <c r="U527" s="147"/>
      <c r="V527" s="147"/>
      <c r="W527" s="147"/>
      <c r="X527" s="147"/>
      <c r="Y527" s="147"/>
      <c r="Z527" s="136"/>
      <c r="AA527" s="136"/>
      <c r="AB527" s="136"/>
      <c r="AC527" s="147"/>
      <c r="AD527" s="147"/>
      <c r="AE527" s="147"/>
      <c r="AF527" s="147"/>
      <c r="AG527" s="147"/>
      <c r="AH527" s="147"/>
      <c r="AI527" s="147"/>
      <c r="AJ527" s="147"/>
      <c r="AK527" s="147"/>
      <c r="AL527" s="147"/>
      <c r="AM527" s="147"/>
      <c r="AN527" s="147"/>
      <c r="AO527" s="147"/>
      <c r="AP527" s="147"/>
      <c r="AQ527" s="147"/>
      <c r="AR527" s="147"/>
      <c r="AS527" s="147"/>
      <c r="AT527" s="147"/>
      <c r="AU527" s="147"/>
      <c r="AV527" s="147"/>
      <c r="AW527" s="147"/>
      <c r="AX527" s="147"/>
      <c r="AY527" s="147"/>
      <c r="AZ527" s="147"/>
      <c r="BA527" s="143"/>
      <c r="BB527" s="143"/>
      <c r="BC527" s="147"/>
      <c r="BD527" s="143"/>
      <c r="BE527" s="143"/>
      <c r="BF527" s="147"/>
      <c r="BG527" s="143"/>
      <c r="BH527" s="143"/>
      <c r="BI527" s="147"/>
      <c r="BJ527" s="143"/>
      <c r="BK527" s="143"/>
      <c r="BL527" s="147"/>
      <c r="BM527" s="147"/>
      <c r="BN527" s="147"/>
      <c r="BO527" s="147"/>
      <c r="BP527" s="143"/>
      <c r="BQ527" s="143"/>
      <c r="BR527" s="147"/>
      <c r="BS527" s="147"/>
      <c r="BT527" s="147"/>
      <c r="BU527" s="147"/>
      <c r="BV527" s="147"/>
      <c r="BW527" s="147"/>
      <c r="BX527" s="147"/>
      <c r="BY527" s="143"/>
      <c r="BZ527" s="143"/>
      <c r="CA527" s="147"/>
      <c r="CB527" s="143"/>
      <c r="CC527" s="143"/>
      <c r="CD527" s="147"/>
      <c r="CE527" s="143"/>
      <c r="CF527" s="143"/>
      <c r="CG527" s="147"/>
      <c r="CH527" s="143"/>
      <c r="CI527" s="143"/>
      <c r="CJ527" s="147"/>
      <c r="CK527" s="143"/>
      <c r="CL527" s="143"/>
      <c r="CM527" s="147"/>
      <c r="CN527" s="147"/>
      <c r="CO527" s="147"/>
      <c r="CP527" s="147"/>
      <c r="CQ527" s="143"/>
      <c r="CR527" s="143"/>
      <c r="CS527" s="147"/>
      <c r="CT527" s="143"/>
      <c r="CU527" s="143"/>
      <c r="CV527" s="147"/>
      <c r="CW527" s="143"/>
      <c r="CX527" s="143"/>
      <c r="CY527" s="147"/>
      <c r="CZ527" s="143"/>
      <c r="DA527" s="143"/>
      <c r="DB527" s="147"/>
      <c r="DC527" s="143"/>
      <c r="DD527" s="143"/>
      <c r="DE527" s="147"/>
      <c r="DF527" s="143"/>
      <c r="DG527" s="143"/>
      <c r="DH527" s="147"/>
      <c r="DI527" s="147"/>
      <c r="DJ527" s="147"/>
      <c r="DK527" s="147"/>
      <c r="DL527" s="143"/>
      <c r="DM527" s="143"/>
      <c r="DN527" s="147"/>
      <c r="DO527" s="143"/>
      <c r="DP527" s="143"/>
      <c r="DQ527" s="147"/>
      <c r="DR527" s="143"/>
      <c r="DS527" s="143"/>
      <c r="DT527" s="147"/>
    </row>
    <row r="528" spans="1:124" ht="33.75" hidden="1" x14ac:dyDescent="0.25">
      <c r="A528" s="152" t="s">
        <v>718</v>
      </c>
      <c r="B528" s="149" t="str">
        <f t="shared" si="161"/>
        <v>8-0-6-1</v>
      </c>
      <c r="C528" s="182" t="s">
        <v>1347</v>
      </c>
      <c r="D528" s="182" t="s">
        <v>1415</v>
      </c>
      <c r="E528" s="144" t="s">
        <v>1711</v>
      </c>
      <c r="F528" s="211" t="s">
        <v>1747</v>
      </c>
      <c r="G528" s="211" t="s">
        <v>1748</v>
      </c>
      <c r="H528" s="209" t="s">
        <v>1750</v>
      </c>
      <c r="I528" s="192" t="s">
        <v>1898</v>
      </c>
      <c r="J528" s="135">
        <v>1000</v>
      </c>
      <c r="K528" s="135"/>
      <c r="L528" s="192" t="s">
        <v>1752</v>
      </c>
      <c r="M528" s="135">
        <v>480</v>
      </c>
      <c r="N528" s="192" t="s">
        <v>1753</v>
      </c>
      <c r="O528" s="192" t="s">
        <v>57</v>
      </c>
      <c r="P528" s="150" t="s">
        <v>60</v>
      </c>
      <c r="Q528" s="69">
        <f t="shared" ref="Q528:Q530" si="162">V528/U528*100</f>
        <v>0</v>
      </c>
      <c r="R528" s="83" t="e">
        <f t="shared" si="144"/>
        <v>#DIV/0!</v>
      </c>
      <c r="S528" s="83">
        <f>+[2]Amazonas!S528+[2]Antioquia!S528+[2]Atantico!S528+[2]Arauca!S528+[2]Bolivar!S528+[2]Boyacá!S528+[2]Caldas!S528+[2]Caquetá!S528+[2]Casanare!S528+[2]Cauca!S528+[2]Cesar!S528+[2]Chocó!S528+[2]Córdoba!S528+[2]Cundinamarca!S528+[2]Guainía!S528+[2]Guaviare!S528+[2]Huila!S528+'[2]La Guajira'!S528+[2]Magdalena!S528+[2]Meta!S528+[2]Nariño!S528+'[2]Norte de Santander'!S528+[2]Putumayo!S528+[2]Quindio!S528+[2]Risaralda!S528+'[2]San Anadrés'!S528+[2]Santander!S528+[2]Sucre!S528+[2]Tolima!S528+'[2]Valle del Cauca'!S528+[2]Vaupés!S528+[2]Vichada!S528</f>
        <v>0</v>
      </c>
      <c r="T528" s="83">
        <f>+[2]Amazonas!T528+[2]Antioquia!T528+[2]Atantico!T528+[2]Arauca!T528+[2]Bolivar!T528+[2]Boyacá!T528+[2]Caldas!T528+[2]Caquetá!T528+[2]Casanare!T528+[2]Cauca!T528+[2]Cesar!T528+[2]Chocó!T528+[2]Córdoba!T528+[2]Cundinamarca!T528+[2]Guainía!T528+[2]Guaviare!T528+[2]Huila!T528+'[2]La Guajira'!T528+[2]Magdalena!T528+[2]Meta!T528+[2]Nariño!T528+'[2]Norte de Santander'!T528+[2]Putumayo!T528+[2]Quindio!T528+[2]Risaralda!T528+'[2]San Anadrés'!T528+[2]Santander!T528+[2]Sucre!T528+[2]Tolima!T528+'[2]Valle del Cauca'!T528+[2]Vaupés!T528+[2]Vichada!T528</f>
        <v>0</v>
      </c>
      <c r="U528" s="148">
        <f>W528+Z528</f>
        <v>84</v>
      </c>
      <c r="V528" s="148">
        <f>Y528+AB528</f>
        <v>0</v>
      </c>
      <c r="W528" s="148">
        <f>+'[2]Oficinas Nacionales'!Q528</f>
        <v>0</v>
      </c>
      <c r="X528" s="148">
        <f>+'[2]Oficinas Nacionales'!R528</f>
        <v>0</v>
      </c>
      <c r="Y528" s="148">
        <f>+'[2]Oficinas Nacionales'!AG528</f>
        <v>0</v>
      </c>
      <c r="Z528" s="148">
        <f>+AC528+AF528+AI528+AL528+AO528+AR528+AU528+AX528+BA528+BD528+BG528+BJ528+BM528+BP528+BS528+BV528+BY528+CB528+CE528+CH528+CK528+CN528+CQ528+CT528+CW528+CZ528+DC528+DF528+DI528+DL528+DO528+DR528</f>
        <v>84</v>
      </c>
      <c r="AA528" s="148">
        <f>+AD528+AG528+AK528+AM528+AP528+AS528+AV528+AY528+BB528+BE528+BH528+BK528+BN528+BQ528+BT528+BW528+BZ528+CC528+CF528+CI528+CL528+CO528+CR528+CU528+CX528+DA528+DD528+DG528+DJ528+DM528+DP528+DS528</f>
        <v>22</v>
      </c>
      <c r="AB528" s="148">
        <f>+AE528+AH528+AK528+AN528+AQ528+AT528+AW528+AZ528+BC528+BF528+BI528+BL528+BO528+BR528+BU528+BX528+CA528+CD528+CG528+CJ528+CM528+CP528+CS528+CV528+CY528+DB528+DE528+DH528+DK528+DN528+DQ528+DT528</f>
        <v>0</v>
      </c>
      <c r="AC528" s="148">
        <f>+[2]Amazonas!Q528</f>
        <v>0</v>
      </c>
      <c r="AD528" s="148">
        <f>+[2]Amazonas!R528</f>
        <v>0</v>
      </c>
      <c r="AE528" s="148">
        <f>+[2]Amazonas!AG528</f>
        <v>0</v>
      </c>
      <c r="AF528" s="148">
        <f>+[2]Antioquia!Q528</f>
        <v>0</v>
      </c>
      <c r="AG528" s="148">
        <f>+[2]Antioquia!R528</f>
        <v>0</v>
      </c>
      <c r="AH528" s="148">
        <f>+[2]Antioquia!AG528</f>
        <v>0</v>
      </c>
      <c r="AI528" s="148">
        <f>+[2]Atantico!Q528</f>
        <v>4</v>
      </c>
      <c r="AJ528" s="148">
        <f>+[2]Atantico!R528</f>
        <v>0</v>
      </c>
      <c r="AK528" s="148">
        <f>+[2]Atantico!AG528</f>
        <v>0</v>
      </c>
      <c r="AL528" s="148">
        <f>+[2]Arauca!Q528</f>
        <v>0</v>
      </c>
      <c r="AM528" s="148">
        <f>+[2]Arauca!R528</f>
        <v>0</v>
      </c>
      <c r="AN528" s="148">
        <f>+[2]Arauca!AG528</f>
        <v>0</v>
      </c>
      <c r="AO528" s="148">
        <f>+[2]Bolivar!Q528</f>
        <v>0</v>
      </c>
      <c r="AP528" s="148">
        <f>+[2]Bolivar!R528</f>
        <v>0</v>
      </c>
      <c r="AQ528" s="148">
        <f>+[2]Bolivar!AG528</f>
        <v>0</v>
      </c>
      <c r="AR528" s="148">
        <f>+[2]Boyacá!Q528</f>
        <v>0</v>
      </c>
      <c r="AS528" s="148">
        <f>+[2]Boyacá!R528</f>
        <v>0</v>
      </c>
      <c r="AT528" s="148">
        <f>+[2]Boyacá!AG528</f>
        <v>0</v>
      </c>
      <c r="AU528" s="148">
        <f>+[2]Caldas!Q528</f>
        <v>0</v>
      </c>
      <c r="AV528" s="148">
        <f>+[2]Caldas!R528</f>
        <v>0</v>
      </c>
      <c r="AW528" s="148">
        <f>+[2]Caldas!AG528</f>
        <v>0</v>
      </c>
      <c r="AX528" s="148">
        <f>+[2]Caquetá!Q528</f>
        <v>0</v>
      </c>
      <c r="AY528" s="148">
        <f>+[2]Caquetá!R528</f>
        <v>0</v>
      </c>
      <c r="AZ528" s="148">
        <f>+[2]Caquetá!AG528</f>
        <v>0</v>
      </c>
      <c r="BA528" s="148">
        <f>+[2]Casanare!Q528</f>
        <v>0</v>
      </c>
      <c r="BB528" s="148">
        <f>+[2]Casanare!R528</f>
        <v>0</v>
      </c>
      <c r="BC528" s="148">
        <f>+[2]Casanare!AG528</f>
        <v>0</v>
      </c>
      <c r="BD528" s="148">
        <f>+[2]Cauca!Q528</f>
        <v>0</v>
      </c>
      <c r="BE528" s="148">
        <f>+[2]Cauca!R528</f>
        <v>0</v>
      </c>
      <c r="BF528" s="148">
        <f>+[2]Cauca!AG528</f>
        <v>0</v>
      </c>
      <c r="BG528" s="148">
        <f>+[2]Cesar!Q528</f>
        <v>0</v>
      </c>
      <c r="BH528" s="148">
        <f>+[2]Cesar!R528</f>
        <v>0</v>
      </c>
      <c r="BI528" s="148">
        <f>+[2]Cesar!AG528</f>
        <v>0</v>
      </c>
      <c r="BJ528" s="148">
        <f>+[2]Chocó!Q528</f>
        <v>0</v>
      </c>
      <c r="BK528" s="148">
        <f>+[2]Chocó!R528</f>
        <v>0</v>
      </c>
      <c r="BL528" s="148">
        <f>+[2]Chocó!AG528</f>
        <v>0</v>
      </c>
      <c r="BM528" s="148">
        <f>+[2]Córdoba!Q528</f>
        <v>0</v>
      </c>
      <c r="BN528" s="148">
        <f>+[2]Córdoba!R528</f>
        <v>0</v>
      </c>
      <c r="BO528" s="148">
        <f>+[2]Córdoba!AG528</f>
        <v>0</v>
      </c>
      <c r="BP528" s="148">
        <f>+[2]Cundinamarca!Q528</f>
        <v>80</v>
      </c>
      <c r="BQ528" s="148">
        <f>+[2]Cundinamarca!R528</f>
        <v>22</v>
      </c>
      <c r="BR528" s="148">
        <f>+[2]Cundinamarca!AG528</f>
        <v>0</v>
      </c>
      <c r="BS528" s="148">
        <f>+[2]Guainía!Q528</f>
        <v>0</v>
      </c>
      <c r="BT528" s="148">
        <f>+[2]Guainía!R528</f>
        <v>0</v>
      </c>
      <c r="BU528" s="148">
        <f>+[2]Guainía!AG528</f>
        <v>0</v>
      </c>
      <c r="BV528" s="148">
        <f>+[2]Guaviare!Q528</f>
        <v>0</v>
      </c>
      <c r="BW528" s="148">
        <f>+[2]Guaviare!R528</f>
        <v>0</v>
      </c>
      <c r="BX528" s="148">
        <f>+[2]Guaviare!AG528</f>
        <v>0</v>
      </c>
      <c r="BY528" s="148">
        <f>+[2]Huila!Q528</f>
        <v>0</v>
      </c>
      <c r="BZ528" s="148">
        <f>+[2]Huila!R528</f>
        <v>0</v>
      </c>
      <c r="CA528" s="148">
        <f>+[2]Huila!AG528</f>
        <v>0</v>
      </c>
      <c r="CB528" s="148">
        <f>+'[2]La Guajira'!Q528</f>
        <v>0</v>
      </c>
      <c r="CC528" s="148">
        <f>+'[2]La Guajira'!R528</f>
        <v>0</v>
      </c>
      <c r="CD528" s="148">
        <f>+'[2]La Guajira'!AG528</f>
        <v>0</v>
      </c>
      <c r="CE528" s="148">
        <f>+[2]Magdalena!Q528</f>
        <v>0</v>
      </c>
      <c r="CF528" s="148">
        <f>+[2]Magdalena!R528</f>
        <v>0</v>
      </c>
      <c r="CG528" s="148">
        <f>+[2]Magdalena!AG528</f>
        <v>0</v>
      </c>
      <c r="CH528" s="148">
        <f>+[2]Meta!Q528</f>
        <v>0</v>
      </c>
      <c r="CI528" s="148">
        <f>+[2]Meta!R528</f>
        <v>0</v>
      </c>
      <c r="CJ528" s="148">
        <f>+[2]Meta!AG528</f>
        <v>0</v>
      </c>
      <c r="CK528" s="148">
        <f>+[2]Nariño!Q528</f>
        <v>0</v>
      </c>
      <c r="CL528" s="148">
        <f>+[2]Nariño!R528</f>
        <v>0</v>
      </c>
      <c r="CM528" s="148">
        <f>+[2]Nariño!AG528</f>
        <v>0</v>
      </c>
      <c r="CN528" s="148">
        <f>+'[2]Norte de Santander'!Q528</f>
        <v>0</v>
      </c>
      <c r="CO528" s="148">
        <f>+'[2]Norte de Santander'!R528</f>
        <v>0</v>
      </c>
      <c r="CP528" s="148">
        <f>+'[2]Norte de Santander'!AG528</f>
        <v>0</v>
      </c>
      <c r="CQ528" s="148">
        <f>+[2]Putumayo!Q528</f>
        <v>0</v>
      </c>
      <c r="CR528" s="148">
        <f>+[2]Putumayo!R528</f>
        <v>0</v>
      </c>
      <c r="CS528" s="148">
        <f>+[2]Putumayo!AG528</f>
        <v>0</v>
      </c>
      <c r="CT528" s="148">
        <f>+[2]Quindio!Q528</f>
        <v>0</v>
      </c>
      <c r="CU528" s="148">
        <f>+[2]Quindio!R528</f>
        <v>0</v>
      </c>
      <c r="CV528" s="148">
        <f>+[2]Quindio!AG528</f>
        <v>0</v>
      </c>
      <c r="CW528" s="148">
        <f>+[2]Risaralda!Q528</f>
        <v>0</v>
      </c>
      <c r="CX528" s="148">
        <f>+[2]Risaralda!R528</f>
        <v>0</v>
      </c>
      <c r="CY528" s="148">
        <f>+[2]Risaralda!AG528</f>
        <v>0</v>
      </c>
      <c r="CZ528" s="148">
        <f>+'[2]San Anadrés'!Q528</f>
        <v>0</v>
      </c>
      <c r="DA528" s="148">
        <f>+'[2]San Anadrés'!R528</f>
        <v>0</v>
      </c>
      <c r="DB528" s="148">
        <f>+'[2]San Anadrés'!AG528</f>
        <v>0</v>
      </c>
      <c r="DC528" s="148">
        <f>+[2]Santander!Q528</f>
        <v>0</v>
      </c>
      <c r="DD528" s="148">
        <f>+[2]Santander!R528</f>
        <v>0</v>
      </c>
      <c r="DE528" s="148">
        <f>+[2]Santander!AG528</f>
        <v>0</v>
      </c>
      <c r="DF528" s="148">
        <f>+[2]Sucre!Q528</f>
        <v>0</v>
      </c>
      <c r="DG528" s="148">
        <f>+[2]Sucre!R528</f>
        <v>0</v>
      </c>
      <c r="DH528" s="148">
        <f>+[2]Sucre!AG528</f>
        <v>0</v>
      </c>
      <c r="DI528" s="148">
        <f>+[2]Tolima!Q528</f>
        <v>0</v>
      </c>
      <c r="DJ528" s="148">
        <f>+[2]Tolima!R528</f>
        <v>0</v>
      </c>
      <c r="DK528" s="148">
        <f>+[2]Tolima!AG528</f>
        <v>0</v>
      </c>
      <c r="DL528" s="148">
        <f>+'[2]Valle del Cauca'!Q528</f>
        <v>0</v>
      </c>
      <c r="DM528" s="148">
        <f>+'[2]Valle del Cauca'!R528</f>
        <v>0</v>
      </c>
      <c r="DN528" s="148">
        <f>+'[2]Valle del Cauca'!AG528</f>
        <v>0</v>
      </c>
      <c r="DO528" s="148">
        <f>+[2]Vaupés!Q528</f>
        <v>0</v>
      </c>
      <c r="DP528" s="148">
        <f>+[2]Vaupés!R528</f>
        <v>0</v>
      </c>
      <c r="DQ528" s="148">
        <f>+[2]Vaupés!AG528</f>
        <v>0</v>
      </c>
      <c r="DR528" s="148">
        <f>+[2]Vichada!Q528</f>
        <v>0</v>
      </c>
      <c r="DS528" s="148">
        <f>+[2]Vichada!R528</f>
        <v>0</v>
      </c>
      <c r="DT528" s="148">
        <f>+[2]Vichada!AG528</f>
        <v>0</v>
      </c>
    </row>
    <row r="529" spans="1:124" ht="33.75" hidden="1" x14ac:dyDescent="0.25">
      <c r="A529" s="152" t="s">
        <v>718</v>
      </c>
      <c r="B529" s="149" t="str">
        <f t="shared" si="161"/>
        <v>8-0-6-2</v>
      </c>
      <c r="C529" s="182" t="s">
        <v>1347</v>
      </c>
      <c r="D529" s="182" t="s">
        <v>1415</v>
      </c>
      <c r="E529" s="144" t="s">
        <v>1711</v>
      </c>
      <c r="F529" s="211" t="s">
        <v>1747</v>
      </c>
      <c r="G529" s="211" t="s">
        <v>1748</v>
      </c>
      <c r="H529" s="209" t="s">
        <v>1754</v>
      </c>
      <c r="I529" s="192" t="s">
        <v>1755</v>
      </c>
      <c r="J529" s="135">
        <v>100</v>
      </c>
      <c r="K529" s="135"/>
      <c r="L529" s="192" t="s">
        <v>1899</v>
      </c>
      <c r="M529" s="135">
        <v>100</v>
      </c>
      <c r="N529" s="192" t="s">
        <v>1753</v>
      </c>
      <c r="O529" s="192" t="s">
        <v>58</v>
      </c>
      <c r="P529" s="192" t="s">
        <v>59</v>
      </c>
      <c r="Q529" s="69">
        <f t="shared" si="162"/>
        <v>0</v>
      </c>
      <c r="R529" s="83" t="e">
        <f t="shared" si="144"/>
        <v>#DIV/0!</v>
      </c>
      <c r="S529" s="83">
        <f>+[2]Amazonas!S529+[2]Antioquia!S529+[2]Atantico!S529+[2]Arauca!S529+[2]Bolivar!S529+[2]Boyacá!S529+[2]Caldas!S529+[2]Caquetá!S529+[2]Casanare!S529+[2]Cauca!S529+[2]Cesar!S529+[2]Chocó!S529+[2]Córdoba!S529+[2]Cundinamarca!S529+[2]Guainía!S529+[2]Guaviare!S529+[2]Huila!S529+'[2]La Guajira'!S529+[2]Magdalena!S529+[2]Meta!S529+[2]Nariño!S529+'[2]Norte de Santander'!S529+[2]Putumayo!S529+[2]Quindio!S529+[2]Risaralda!S529+'[2]San Anadrés'!S529+[2]Santander!S529+[2]Sucre!S529+[2]Tolima!S529+'[2]Valle del Cauca'!S529+[2]Vaupés!S529+[2]Vichada!S529</f>
        <v>0</v>
      </c>
      <c r="T529" s="83">
        <f>+[2]Amazonas!T529+[2]Antioquia!T529+[2]Atantico!T529+[2]Arauca!T529+[2]Bolivar!T529+[2]Boyacá!T529+[2]Caldas!T529+[2]Caquetá!T529+[2]Casanare!T529+[2]Cauca!T529+[2]Cesar!T529+[2]Chocó!T529+[2]Córdoba!T529+[2]Cundinamarca!T529+[2]Guainía!T529+[2]Guaviare!T529+[2]Huila!T529+'[2]La Guajira'!T529+[2]Magdalena!T529+[2]Meta!T529+[2]Nariño!T529+'[2]Norte de Santander'!T529+[2]Putumayo!T529+[2]Quindio!T529+[2]Risaralda!T529+'[2]San Anadrés'!T529+[2]Santander!T529+[2]Sucre!T529+[2]Tolima!T529+'[2]Valle del Cauca'!T529+[2]Vaupés!T529+[2]Vichada!T529</f>
        <v>0</v>
      </c>
      <c r="U529" s="148">
        <f>W529+Z529</f>
        <v>100</v>
      </c>
      <c r="V529" s="148">
        <f>Y529+AB529</f>
        <v>0</v>
      </c>
      <c r="W529" s="148">
        <f>+'[2]Oficinas Nacionales'!Q529</f>
        <v>0</v>
      </c>
      <c r="X529" s="148">
        <f>+'[2]Oficinas Nacionales'!R529</f>
        <v>0</v>
      </c>
      <c r="Y529" s="148">
        <f>+'[2]Oficinas Nacionales'!AG529</f>
        <v>0</v>
      </c>
      <c r="Z529" s="148">
        <f>+AC529+AF529+AI529+AL529+AO529+AR529+AU529+AX529+BA529+BD529+BG529+BJ529+BM529+BP529+BS529+BV529+BY529+CB529+CE529+CH529+CK529+CN529+CQ529+CT529+CW529+CZ529+DC529+DF529+DI529+DL529+DO529+DR529</f>
        <v>100</v>
      </c>
      <c r="AA529" s="148">
        <f>+AD529+AG529+AK529+AM529+AP529+AS529+AV529+AY529+BB529+BE529+BH529+BK529+BN529+BQ529+BT529+BW529+BZ529+CC529+CF529+CI529+CL529+CO529+CR529+CU529+CX529+DA529+DD529+DG529+DJ529+DM529+DP529+DS529</f>
        <v>0</v>
      </c>
      <c r="AB529" s="148">
        <f>+AE529+AH529+AK529+AN529+AQ529+AT529+AW529+AZ529+BC529+BF529+BI529+BL529+BO529+BR529+BU529+BX529+CA529+CD529+CG529+CJ529+CM529+CP529+CS529+CV529+CY529+DB529+DE529+DH529+DK529+DN529+DQ529+DT529</f>
        <v>0</v>
      </c>
      <c r="AC529" s="148">
        <f>+[2]Amazonas!Q529</f>
        <v>0</v>
      </c>
      <c r="AD529" s="148">
        <f>+[2]Amazonas!R529</f>
        <v>0</v>
      </c>
      <c r="AE529" s="148">
        <f>+[2]Amazonas!AG529</f>
        <v>0</v>
      </c>
      <c r="AF529" s="148">
        <f>+[2]Antioquia!Q529</f>
        <v>0</v>
      </c>
      <c r="AG529" s="148">
        <f>+[2]Antioquia!R529</f>
        <v>0</v>
      </c>
      <c r="AH529" s="148">
        <f>+[2]Antioquia!AG529</f>
        <v>0</v>
      </c>
      <c r="AI529" s="148">
        <f>+[2]Atantico!Q529</f>
        <v>0</v>
      </c>
      <c r="AJ529" s="148">
        <f>+[2]Atantico!R529</f>
        <v>0</v>
      </c>
      <c r="AK529" s="148">
        <f>+[2]Atantico!AG529</f>
        <v>0</v>
      </c>
      <c r="AL529" s="148">
        <f>+[2]Arauca!Q529</f>
        <v>0</v>
      </c>
      <c r="AM529" s="148">
        <f>+[2]Arauca!R529</f>
        <v>0</v>
      </c>
      <c r="AN529" s="148">
        <f>+[2]Arauca!AG529</f>
        <v>0</v>
      </c>
      <c r="AO529" s="148">
        <f>+[2]Bolivar!Q529</f>
        <v>0</v>
      </c>
      <c r="AP529" s="148">
        <f>+[2]Bolivar!R529</f>
        <v>0</v>
      </c>
      <c r="AQ529" s="148">
        <f>+[2]Bolivar!AG529</f>
        <v>0</v>
      </c>
      <c r="AR529" s="148">
        <f>+[2]Boyacá!Q529</f>
        <v>0</v>
      </c>
      <c r="AS529" s="148">
        <f>+[2]Boyacá!R529</f>
        <v>0</v>
      </c>
      <c r="AT529" s="148">
        <f>+[2]Boyacá!AG529</f>
        <v>0</v>
      </c>
      <c r="AU529" s="148">
        <f>+[2]Caldas!Q529</f>
        <v>0</v>
      </c>
      <c r="AV529" s="148">
        <f>+[2]Caldas!R529</f>
        <v>0</v>
      </c>
      <c r="AW529" s="148">
        <f>+[2]Caldas!AG529</f>
        <v>0</v>
      </c>
      <c r="AX529" s="148">
        <f>+[2]Caquetá!Q529</f>
        <v>0</v>
      </c>
      <c r="AY529" s="148">
        <f>+[2]Caquetá!R529</f>
        <v>0</v>
      </c>
      <c r="AZ529" s="148">
        <f>+[2]Caquetá!AG529</f>
        <v>0</v>
      </c>
      <c r="BA529" s="148">
        <f>+[2]Casanare!Q529</f>
        <v>0</v>
      </c>
      <c r="BB529" s="148">
        <f>+[2]Casanare!R529</f>
        <v>0</v>
      </c>
      <c r="BC529" s="148">
        <f>+[2]Casanare!AG529</f>
        <v>0</v>
      </c>
      <c r="BD529" s="148">
        <f>+[2]Cauca!Q529</f>
        <v>0</v>
      </c>
      <c r="BE529" s="148">
        <f>+[2]Cauca!R529</f>
        <v>0</v>
      </c>
      <c r="BF529" s="148">
        <f>+[2]Cauca!AG529</f>
        <v>0</v>
      </c>
      <c r="BG529" s="148">
        <f>+[2]Cesar!Q529</f>
        <v>0</v>
      </c>
      <c r="BH529" s="148">
        <f>+[2]Cesar!R529</f>
        <v>0</v>
      </c>
      <c r="BI529" s="148">
        <f>+[2]Cesar!AG529</f>
        <v>0</v>
      </c>
      <c r="BJ529" s="148">
        <f>+[2]Chocó!Q529</f>
        <v>0</v>
      </c>
      <c r="BK529" s="148">
        <f>+[2]Chocó!R529</f>
        <v>0</v>
      </c>
      <c r="BL529" s="148">
        <f>+[2]Chocó!AG529</f>
        <v>0</v>
      </c>
      <c r="BM529" s="148">
        <f>+[2]Córdoba!Q529</f>
        <v>0</v>
      </c>
      <c r="BN529" s="148">
        <f>+[2]Córdoba!R529</f>
        <v>0</v>
      </c>
      <c r="BO529" s="148">
        <f>+[2]Córdoba!AG529</f>
        <v>0</v>
      </c>
      <c r="BP529" s="148">
        <f>+[2]Cundinamarca!Q529</f>
        <v>100</v>
      </c>
      <c r="BQ529" s="148">
        <f>+[2]Cundinamarca!R529</f>
        <v>0</v>
      </c>
      <c r="BR529" s="148">
        <f>+[2]Cundinamarca!AG529</f>
        <v>0</v>
      </c>
      <c r="BS529" s="148">
        <f>+[2]Guainía!Q529</f>
        <v>0</v>
      </c>
      <c r="BT529" s="148">
        <f>+[2]Guainía!R529</f>
        <v>0</v>
      </c>
      <c r="BU529" s="148">
        <f>+[2]Guainía!AG529</f>
        <v>0</v>
      </c>
      <c r="BV529" s="148">
        <f>+[2]Guaviare!Q529</f>
        <v>0</v>
      </c>
      <c r="BW529" s="148">
        <f>+[2]Guaviare!R529</f>
        <v>0</v>
      </c>
      <c r="BX529" s="148">
        <f>+[2]Guaviare!AG529</f>
        <v>0</v>
      </c>
      <c r="BY529" s="148">
        <f>+[2]Huila!Q529</f>
        <v>0</v>
      </c>
      <c r="BZ529" s="148">
        <f>+[2]Huila!R529</f>
        <v>0</v>
      </c>
      <c r="CA529" s="148">
        <f>+[2]Huila!AG529</f>
        <v>0</v>
      </c>
      <c r="CB529" s="148">
        <f>+'[2]La Guajira'!Q529</f>
        <v>0</v>
      </c>
      <c r="CC529" s="148">
        <f>+'[2]La Guajira'!R529</f>
        <v>0</v>
      </c>
      <c r="CD529" s="148">
        <f>+'[2]La Guajira'!AG529</f>
        <v>0</v>
      </c>
      <c r="CE529" s="148">
        <f>+[2]Magdalena!Q529</f>
        <v>0</v>
      </c>
      <c r="CF529" s="148">
        <f>+[2]Magdalena!R529</f>
        <v>0</v>
      </c>
      <c r="CG529" s="148">
        <f>+[2]Magdalena!AG529</f>
        <v>0</v>
      </c>
      <c r="CH529" s="148">
        <f>+[2]Meta!Q529</f>
        <v>0</v>
      </c>
      <c r="CI529" s="148">
        <f>+[2]Meta!R529</f>
        <v>0</v>
      </c>
      <c r="CJ529" s="148">
        <f>+[2]Meta!AG529</f>
        <v>0</v>
      </c>
      <c r="CK529" s="148">
        <f>+[2]Nariño!Q529</f>
        <v>0</v>
      </c>
      <c r="CL529" s="148">
        <f>+[2]Nariño!R529</f>
        <v>0</v>
      </c>
      <c r="CM529" s="148">
        <f>+[2]Nariño!AG529</f>
        <v>0</v>
      </c>
      <c r="CN529" s="148">
        <f>+'[2]Norte de Santander'!Q529</f>
        <v>0</v>
      </c>
      <c r="CO529" s="148">
        <f>+'[2]Norte de Santander'!R529</f>
        <v>0</v>
      </c>
      <c r="CP529" s="148">
        <f>+'[2]Norte de Santander'!AG529</f>
        <v>0</v>
      </c>
      <c r="CQ529" s="148">
        <f>+[2]Putumayo!Q529</f>
        <v>0</v>
      </c>
      <c r="CR529" s="148">
        <f>+[2]Putumayo!R529</f>
        <v>0</v>
      </c>
      <c r="CS529" s="148">
        <f>+[2]Putumayo!AG529</f>
        <v>0</v>
      </c>
      <c r="CT529" s="148">
        <f>+[2]Quindio!Q529</f>
        <v>0</v>
      </c>
      <c r="CU529" s="148">
        <f>+[2]Quindio!R529</f>
        <v>0</v>
      </c>
      <c r="CV529" s="148">
        <f>+[2]Quindio!AG529</f>
        <v>0</v>
      </c>
      <c r="CW529" s="148">
        <f>+[2]Risaralda!Q529</f>
        <v>0</v>
      </c>
      <c r="CX529" s="148">
        <f>+[2]Risaralda!R529</f>
        <v>0</v>
      </c>
      <c r="CY529" s="148">
        <f>+[2]Risaralda!AG529</f>
        <v>0</v>
      </c>
      <c r="CZ529" s="148">
        <f>+'[2]San Anadrés'!Q529</f>
        <v>0</v>
      </c>
      <c r="DA529" s="148">
        <f>+'[2]San Anadrés'!R529</f>
        <v>0</v>
      </c>
      <c r="DB529" s="148">
        <f>+'[2]San Anadrés'!AG529</f>
        <v>0</v>
      </c>
      <c r="DC529" s="148">
        <f>+[2]Santander!Q529</f>
        <v>0</v>
      </c>
      <c r="DD529" s="148">
        <f>+[2]Santander!R529</f>
        <v>0</v>
      </c>
      <c r="DE529" s="148">
        <f>+[2]Santander!AG529</f>
        <v>0</v>
      </c>
      <c r="DF529" s="148">
        <f>+[2]Sucre!Q529</f>
        <v>0</v>
      </c>
      <c r="DG529" s="148">
        <f>+[2]Sucre!R529</f>
        <v>0</v>
      </c>
      <c r="DH529" s="148">
        <f>+[2]Sucre!AG529</f>
        <v>0</v>
      </c>
      <c r="DI529" s="148">
        <f>+[2]Tolima!Q529</f>
        <v>0</v>
      </c>
      <c r="DJ529" s="148">
        <f>+[2]Tolima!R529</f>
        <v>0</v>
      </c>
      <c r="DK529" s="148">
        <f>+[2]Tolima!AG529</f>
        <v>0</v>
      </c>
      <c r="DL529" s="148">
        <f>+'[2]Valle del Cauca'!Q529</f>
        <v>0</v>
      </c>
      <c r="DM529" s="148">
        <f>+'[2]Valle del Cauca'!R529</f>
        <v>0</v>
      </c>
      <c r="DN529" s="148">
        <f>+'[2]Valle del Cauca'!AG529</f>
        <v>0</v>
      </c>
      <c r="DO529" s="148">
        <f>+[2]Vaupés!Q529</f>
        <v>0</v>
      </c>
      <c r="DP529" s="148">
        <f>+[2]Vaupés!R529</f>
        <v>0</v>
      </c>
      <c r="DQ529" s="148">
        <f>+[2]Vaupés!AG529</f>
        <v>0</v>
      </c>
      <c r="DR529" s="148">
        <f>+[2]Vichada!Q529</f>
        <v>0</v>
      </c>
      <c r="DS529" s="148">
        <f>+[2]Vichada!R529</f>
        <v>0</v>
      </c>
      <c r="DT529" s="148">
        <f>+[2]Vichada!AG529</f>
        <v>0</v>
      </c>
    </row>
    <row r="530" spans="1:124" ht="33.75" hidden="1" x14ac:dyDescent="0.25">
      <c r="A530" s="152" t="s">
        <v>718</v>
      </c>
      <c r="B530" s="149" t="str">
        <f t="shared" si="161"/>
        <v>8-0-6-3</v>
      </c>
      <c r="C530" s="182" t="s">
        <v>1347</v>
      </c>
      <c r="D530" s="182"/>
      <c r="E530" s="144" t="s">
        <v>1711</v>
      </c>
      <c r="F530" s="211" t="s">
        <v>1747</v>
      </c>
      <c r="G530" s="211" t="s">
        <v>1748</v>
      </c>
      <c r="H530" s="209" t="s">
        <v>1757</v>
      </c>
      <c r="I530" s="192" t="s">
        <v>1900</v>
      </c>
      <c r="J530" s="135">
        <v>100</v>
      </c>
      <c r="K530" s="135"/>
      <c r="L530" s="192" t="s">
        <v>1901</v>
      </c>
      <c r="M530" s="135">
        <v>0</v>
      </c>
      <c r="N530" s="192" t="s">
        <v>1760</v>
      </c>
      <c r="O530" s="192" t="s">
        <v>57</v>
      </c>
      <c r="P530" s="213" t="s">
        <v>60</v>
      </c>
      <c r="Q530" s="69">
        <f t="shared" si="162"/>
        <v>0</v>
      </c>
      <c r="R530" s="83" t="e">
        <f t="shared" si="144"/>
        <v>#DIV/0!</v>
      </c>
      <c r="S530" s="83">
        <f>+[2]Amazonas!S530+[2]Antioquia!S530+[2]Atantico!S530+[2]Arauca!S530+[2]Bolivar!S530+[2]Boyacá!S530+[2]Caldas!S530+[2]Caquetá!S530+[2]Casanare!S530+[2]Cauca!S530+[2]Cesar!S530+[2]Chocó!S530+[2]Córdoba!S530+[2]Cundinamarca!S530+[2]Guainía!S530+[2]Guaviare!S530+[2]Huila!S530+'[2]La Guajira'!S530+[2]Magdalena!S530+[2]Meta!S530+[2]Nariño!S530+'[2]Norte de Santander'!S530+[2]Putumayo!S530+[2]Quindio!S530+[2]Risaralda!S530+'[2]San Anadrés'!S530+[2]Santander!S530+[2]Sucre!S530+[2]Tolima!S530+'[2]Valle del Cauca'!S530+[2]Vaupés!S530+[2]Vichada!S530</f>
        <v>0</v>
      </c>
      <c r="T530" s="83">
        <f>+[2]Amazonas!T530+[2]Antioquia!T530+[2]Atantico!T530+[2]Arauca!T530+[2]Bolivar!T530+[2]Boyacá!T530+[2]Caldas!T530+[2]Caquetá!T530+[2]Casanare!T530+[2]Cauca!T530+[2]Cesar!T530+[2]Chocó!T530+[2]Córdoba!T530+[2]Cundinamarca!T530+[2]Guainía!T530+[2]Guaviare!T530+[2]Huila!T530+'[2]La Guajira'!T530+[2]Magdalena!T530+[2]Meta!T530+[2]Nariño!T530+'[2]Norte de Santander'!T530+[2]Putumayo!T530+[2]Quindio!T530+[2]Risaralda!T530+'[2]San Anadrés'!T530+[2]Santander!T530+[2]Sucre!T530+[2]Tolima!T530+'[2]Valle del Cauca'!T530+[2]Vaupés!T530+[2]Vichada!T530</f>
        <v>0</v>
      </c>
      <c r="U530" s="148">
        <f>W530+Z530</f>
        <v>104</v>
      </c>
      <c r="V530" s="148">
        <f>Y530+AB530</f>
        <v>0</v>
      </c>
      <c r="W530" s="148">
        <f>+'[2]Oficinas Nacionales'!Q530</f>
        <v>0</v>
      </c>
      <c r="X530" s="148">
        <f>+'[2]Oficinas Nacionales'!R530</f>
        <v>0</v>
      </c>
      <c r="Y530" s="148">
        <f>+'[2]Oficinas Nacionales'!AG530</f>
        <v>0</v>
      </c>
      <c r="Z530" s="148">
        <f>+AC530+AF530+AI530+AL530+AO530+AR530+AU530+AX530+BA530+BD530+BG530+BJ530+BM530+BP530+BS530+BV530+BY530+CB530+CE530+CH530+CK530+CN530+CQ530+CT530+CW530+CZ530+DC530+DF530+DI530+DL530+DO530+DR530</f>
        <v>104</v>
      </c>
      <c r="AA530" s="148">
        <f>+AD530+AG530+AK530+AM530+AP530+AS530+AV530+AY530+BB530+BE530+BH530+BK530+BN530+BQ530+BT530+BW530+BZ530+CC530+CF530+CI530+CL530+CO530+CR530+CU530+CX530+DA530+DD530+DG530+DJ530+DM530+DP530+DS530</f>
        <v>0</v>
      </c>
      <c r="AB530" s="148">
        <f>+AE530+AH530+AK530+AN530+AQ530+AT530+AW530+AZ530+BC530+BF530+BI530+BL530+BO530+BR530+BU530+BX530+CA530+CD530+CG530+CJ530+CM530+CP530+CS530+CV530+CY530+DB530+DE530+DH530+DK530+DN530+DQ530+DT530</f>
        <v>0</v>
      </c>
      <c r="AC530" s="148">
        <f>+[2]Amazonas!Q530</f>
        <v>0</v>
      </c>
      <c r="AD530" s="148">
        <f>+[2]Amazonas!R530</f>
        <v>0</v>
      </c>
      <c r="AE530" s="148">
        <f>+[2]Amazonas!AG530</f>
        <v>0</v>
      </c>
      <c r="AF530" s="148">
        <f>+[2]Antioquia!Q530</f>
        <v>0</v>
      </c>
      <c r="AG530" s="148">
        <f>+[2]Antioquia!R530</f>
        <v>0</v>
      </c>
      <c r="AH530" s="148">
        <f>+[2]Antioquia!AG530</f>
        <v>0</v>
      </c>
      <c r="AI530" s="148">
        <f>+[2]Atantico!Q530</f>
        <v>4</v>
      </c>
      <c r="AJ530" s="148">
        <f>+[2]Atantico!R530</f>
        <v>0</v>
      </c>
      <c r="AK530" s="148">
        <f>+[2]Atantico!AG530</f>
        <v>0</v>
      </c>
      <c r="AL530" s="148">
        <f>+[2]Arauca!Q530</f>
        <v>0</v>
      </c>
      <c r="AM530" s="148">
        <f>+[2]Arauca!R530</f>
        <v>0</v>
      </c>
      <c r="AN530" s="148">
        <f>+[2]Arauca!AG530</f>
        <v>0</v>
      </c>
      <c r="AO530" s="148">
        <f>+[2]Bolivar!Q530</f>
        <v>0</v>
      </c>
      <c r="AP530" s="148">
        <f>+[2]Bolivar!R530</f>
        <v>0</v>
      </c>
      <c r="AQ530" s="148">
        <f>+[2]Bolivar!AG530</f>
        <v>0</v>
      </c>
      <c r="AR530" s="148">
        <f>+[2]Boyacá!Q530</f>
        <v>0</v>
      </c>
      <c r="AS530" s="148">
        <f>+[2]Boyacá!R530</f>
        <v>0</v>
      </c>
      <c r="AT530" s="148">
        <f>+[2]Boyacá!AG530</f>
        <v>0</v>
      </c>
      <c r="AU530" s="148">
        <f>+[2]Caldas!Q530</f>
        <v>0</v>
      </c>
      <c r="AV530" s="148">
        <f>+[2]Caldas!R530</f>
        <v>0</v>
      </c>
      <c r="AW530" s="148">
        <f>+[2]Caldas!AG530</f>
        <v>0</v>
      </c>
      <c r="AX530" s="148">
        <f>+[2]Caquetá!Q530</f>
        <v>0</v>
      </c>
      <c r="AY530" s="148">
        <f>+[2]Caquetá!R530</f>
        <v>0</v>
      </c>
      <c r="AZ530" s="148">
        <f>+[2]Caquetá!AG530</f>
        <v>0</v>
      </c>
      <c r="BA530" s="148">
        <f>+[2]Casanare!Q530</f>
        <v>0</v>
      </c>
      <c r="BB530" s="148">
        <f>+[2]Casanare!R530</f>
        <v>0</v>
      </c>
      <c r="BC530" s="148">
        <f>+[2]Casanare!AG530</f>
        <v>0</v>
      </c>
      <c r="BD530" s="148">
        <f>+[2]Cauca!Q530</f>
        <v>0</v>
      </c>
      <c r="BE530" s="148">
        <f>+[2]Cauca!R530</f>
        <v>0</v>
      </c>
      <c r="BF530" s="148">
        <f>+[2]Cauca!AG530</f>
        <v>0</v>
      </c>
      <c r="BG530" s="148">
        <f>+[2]Cesar!Q530</f>
        <v>0</v>
      </c>
      <c r="BH530" s="148">
        <f>+[2]Cesar!R530</f>
        <v>0</v>
      </c>
      <c r="BI530" s="148">
        <f>+[2]Cesar!AG530</f>
        <v>0</v>
      </c>
      <c r="BJ530" s="148">
        <f>+[2]Chocó!Q530</f>
        <v>0</v>
      </c>
      <c r="BK530" s="148">
        <f>+[2]Chocó!R530</f>
        <v>0</v>
      </c>
      <c r="BL530" s="148">
        <f>+[2]Chocó!AG530</f>
        <v>0</v>
      </c>
      <c r="BM530" s="148">
        <f>+[2]Córdoba!Q530</f>
        <v>0</v>
      </c>
      <c r="BN530" s="148">
        <f>+[2]Córdoba!R530</f>
        <v>0</v>
      </c>
      <c r="BO530" s="148">
        <f>+[2]Córdoba!AG530</f>
        <v>0</v>
      </c>
      <c r="BP530" s="148">
        <f>+[2]Cundinamarca!Q530</f>
        <v>100</v>
      </c>
      <c r="BQ530" s="148">
        <f>+[2]Cundinamarca!R530</f>
        <v>0</v>
      </c>
      <c r="BR530" s="148">
        <f>+[2]Cundinamarca!AG530</f>
        <v>0</v>
      </c>
      <c r="BS530" s="148">
        <f>+[2]Guainía!Q530</f>
        <v>0</v>
      </c>
      <c r="BT530" s="148">
        <f>+[2]Guainía!R530</f>
        <v>0</v>
      </c>
      <c r="BU530" s="148">
        <f>+[2]Guainía!AG530</f>
        <v>0</v>
      </c>
      <c r="BV530" s="148">
        <f>+[2]Guaviare!Q530</f>
        <v>0</v>
      </c>
      <c r="BW530" s="148">
        <f>+[2]Guaviare!R530</f>
        <v>0</v>
      </c>
      <c r="BX530" s="148">
        <f>+[2]Guaviare!AG530</f>
        <v>0</v>
      </c>
      <c r="BY530" s="148">
        <f>+[2]Huila!Q530</f>
        <v>0</v>
      </c>
      <c r="BZ530" s="148">
        <f>+[2]Huila!R530</f>
        <v>0</v>
      </c>
      <c r="CA530" s="148">
        <f>+[2]Huila!AG530</f>
        <v>0</v>
      </c>
      <c r="CB530" s="148">
        <f>+'[2]La Guajira'!Q530</f>
        <v>0</v>
      </c>
      <c r="CC530" s="148">
        <f>+'[2]La Guajira'!R530</f>
        <v>0</v>
      </c>
      <c r="CD530" s="148">
        <f>+'[2]La Guajira'!AG530</f>
        <v>0</v>
      </c>
      <c r="CE530" s="148">
        <f>+[2]Magdalena!Q530</f>
        <v>0</v>
      </c>
      <c r="CF530" s="148">
        <f>+[2]Magdalena!R530</f>
        <v>0</v>
      </c>
      <c r="CG530" s="148">
        <f>+[2]Magdalena!AG530</f>
        <v>0</v>
      </c>
      <c r="CH530" s="148">
        <f>+[2]Meta!Q530</f>
        <v>0</v>
      </c>
      <c r="CI530" s="148">
        <f>+[2]Meta!R530</f>
        <v>0</v>
      </c>
      <c r="CJ530" s="148">
        <f>+[2]Meta!AG530</f>
        <v>0</v>
      </c>
      <c r="CK530" s="148">
        <f>+[2]Nariño!Q530</f>
        <v>0</v>
      </c>
      <c r="CL530" s="148">
        <f>+[2]Nariño!R530</f>
        <v>0</v>
      </c>
      <c r="CM530" s="148">
        <f>+[2]Nariño!AG530</f>
        <v>0</v>
      </c>
      <c r="CN530" s="148">
        <f>+'[2]Norte de Santander'!Q530</f>
        <v>0</v>
      </c>
      <c r="CO530" s="148">
        <f>+'[2]Norte de Santander'!R530</f>
        <v>0</v>
      </c>
      <c r="CP530" s="148">
        <f>+'[2]Norte de Santander'!AG530</f>
        <v>0</v>
      </c>
      <c r="CQ530" s="148">
        <f>+[2]Putumayo!Q530</f>
        <v>0</v>
      </c>
      <c r="CR530" s="148">
        <f>+[2]Putumayo!R530</f>
        <v>0</v>
      </c>
      <c r="CS530" s="148">
        <f>+[2]Putumayo!AG530</f>
        <v>0</v>
      </c>
      <c r="CT530" s="148">
        <f>+[2]Quindio!Q530</f>
        <v>0</v>
      </c>
      <c r="CU530" s="148">
        <f>+[2]Quindio!R530</f>
        <v>0</v>
      </c>
      <c r="CV530" s="148">
        <f>+[2]Quindio!AG530</f>
        <v>0</v>
      </c>
      <c r="CW530" s="148">
        <f>+[2]Risaralda!Q530</f>
        <v>0</v>
      </c>
      <c r="CX530" s="148">
        <f>+[2]Risaralda!R530</f>
        <v>0</v>
      </c>
      <c r="CY530" s="148">
        <f>+[2]Risaralda!AG530</f>
        <v>0</v>
      </c>
      <c r="CZ530" s="148">
        <f>+'[2]San Anadrés'!Q530</f>
        <v>0</v>
      </c>
      <c r="DA530" s="148">
        <f>+'[2]San Anadrés'!R530</f>
        <v>0</v>
      </c>
      <c r="DB530" s="148">
        <f>+'[2]San Anadrés'!AG530</f>
        <v>0</v>
      </c>
      <c r="DC530" s="148">
        <f>+[2]Santander!Q530</f>
        <v>0</v>
      </c>
      <c r="DD530" s="148">
        <f>+[2]Santander!R530</f>
        <v>0</v>
      </c>
      <c r="DE530" s="148">
        <f>+[2]Santander!AG530</f>
        <v>0</v>
      </c>
      <c r="DF530" s="148">
        <f>+[2]Sucre!Q530</f>
        <v>0</v>
      </c>
      <c r="DG530" s="148">
        <f>+[2]Sucre!R530</f>
        <v>0</v>
      </c>
      <c r="DH530" s="148">
        <f>+[2]Sucre!AG530</f>
        <v>0</v>
      </c>
      <c r="DI530" s="148">
        <f>+[2]Tolima!Q530</f>
        <v>0</v>
      </c>
      <c r="DJ530" s="148">
        <f>+[2]Tolima!R530</f>
        <v>0</v>
      </c>
      <c r="DK530" s="148">
        <f>+[2]Tolima!AG530</f>
        <v>0</v>
      </c>
      <c r="DL530" s="148">
        <f>+'[2]Valle del Cauca'!Q530</f>
        <v>0</v>
      </c>
      <c r="DM530" s="148">
        <f>+'[2]Valle del Cauca'!R530</f>
        <v>0</v>
      </c>
      <c r="DN530" s="148">
        <f>+'[2]Valle del Cauca'!AG530</f>
        <v>0</v>
      </c>
      <c r="DO530" s="148">
        <f>+[2]Vaupés!Q530</f>
        <v>0</v>
      </c>
      <c r="DP530" s="148">
        <f>+[2]Vaupés!R530</f>
        <v>0</v>
      </c>
      <c r="DQ530" s="148">
        <f>+[2]Vaupés!AG530</f>
        <v>0</v>
      </c>
      <c r="DR530" s="148">
        <f>+[2]Vichada!Q530</f>
        <v>0</v>
      </c>
      <c r="DS530" s="148">
        <f>+[2]Vichada!R530</f>
        <v>0</v>
      </c>
      <c r="DT530" s="148">
        <f>+[2]Vichada!AG530</f>
        <v>0</v>
      </c>
    </row>
    <row r="531" spans="1:124" ht="45" hidden="1" x14ac:dyDescent="0.25">
      <c r="A531" s="152" t="s">
        <v>718</v>
      </c>
      <c r="B531" s="143" t="str">
        <f t="shared" si="161"/>
        <v>8-0-7</v>
      </c>
      <c r="C531" s="142" t="s">
        <v>1347</v>
      </c>
      <c r="D531" s="142" t="s">
        <v>1415</v>
      </c>
      <c r="E531" s="1" t="s">
        <v>432</v>
      </c>
      <c r="F531" s="1" t="s">
        <v>1761</v>
      </c>
      <c r="G531" s="212" t="s">
        <v>1762</v>
      </c>
      <c r="H531" s="143" t="s">
        <v>1763</v>
      </c>
      <c r="I531" s="146" t="s">
        <v>9</v>
      </c>
      <c r="J531" s="154"/>
      <c r="K531" s="4"/>
      <c r="L531" s="146"/>
      <c r="M531" s="154"/>
      <c r="N531" s="146"/>
      <c r="O531" s="146"/>
      <c r="P531" s="146"/>
      <c r="Q531" s="143"/>
      <c r="R531" s="147"/>
      <c r="S531" s="147"/>
      <c r="T531" s="147"/>
      <c r="U531" s="147"/>
      <c r="V531" s="147"/>
      <c r="W531" s="147"/>
      <c r="X531" s="147"/>
      <c r="Y531" s="147"/>
      <c r="Z531" s="136"/>
      <c r="AA531" s="136"/>
      <c r="AB531" s="136"/>
      <c r="AC531" s="147"/>
      <c r="AD531" s="147"/>
      <c r="AE531" s="147"/>
      <c r="AF531" s="147"/>
      <c r="AG531" s="147"/>
      <c r="AH531" s="147"/>
      <c r="AI531" s="147"/>
      <c r="AJ531" s="147"/>
      <c r="AK531" s="147"/>
      <c r="AL531" s="147"/>
      <c r="AM531" s="147"/>
      <c r="AN531" s="147"/>
      <c r="AO531" s="147"/>
      <c r="AP531" s="147"/>
      <c r="AQ531" s="147"/>
      <c r="AR531" s="147"/>
      <c r="AS531" s="147"/>
      <c r="AT531" s="147"/>
      <c r="AU531" s="147"/>
      <c r="AV531" s="147"/>
      <c r="AW531" s="147"/>
      <c r="AX531" s="147"/>
      <c r="AY531" s="147"/>
      <c r="AZ531" s="147"/>
      <c r="BA531" s="143"/>
      <c r="BB531" s="143"/>
      <c r="BC531" s="147"/>
      <c r="BD531" s="143"/>
      <c r="BE531" s="143"/>
      <c r="BF531" s="147"/>
      <c r="BG531" s="143"/>
      <c r="BH531" s="143"/>
      <c r="BI531" s="147"/>
      <c r="BJ531" s="143"/>
      <c r="BK531" s="143"/>
      <c r="BL531" s="147"/>
      <c r="BM531" s="147"/>
      <c r="BN531" s="147"/>
      <c r="BO531" s="147"/>
      <c r="BP531" s="143"/>
      <c r="BQ531" s="143"/>
      <c r="BR531" s="147"/>
      <c r="BS531" s="147"/>
      <c r="BT531" s="147"/>
      <c r="BU531" s="147"/>
      <c r="BV531" s="147"/>
      <c r="BW531" s="147"/>
      <c r="BX531" s="147"/>
      <c r="BY531" s="143"/>
      <c r="BZ531" s="143"/>
      <c r="CA531" s="147"/>
      <c r="CB531" s="143"/>
      <c r="CC531" s="143"/>
      <c r="CD531" s="147"/>
      <c r="CE531" s="143"/>
      <c r="CF531" s="143"/>
      <c r="CG531" s="147"/>
      <c r="CH531" s="143"/>
      <c r="CI531" s="143"/>
      <c r="CJ531" s="147"/>
      <c r="CK531" s="143"/>
      <c r="CL531" s="143"/>
      <c r="CM531" s="147"/>
      <c r="CN531" s="147"/>
      <c r="CO531" s="147"/>
      <c r="CP531" s="147"/>
      <c r="CQ531" s="143"/>
      <c r="CR531" s="143"/>
      <c r="CS531" s="147"/>
      <c r="CT531" s="143"/>
      <c r="CU531" s="143"/>
      <c r="CV531" s="147"/>
      <c r="CW531" s="143"/>
      <c r="CX531" s="143"/>
      <c r="CY531" s="147"/>
      <c r="CZ531" s="143"/>
      <c r="DA531" s="143"/>
      <c r="DB531" s="147"/>
      <c r="DC531" s="143"/>
      <c r="DD531" s="143"/>
      <c r="DE531" s="147"/>
      <c r="DF531" s="143"/>
      <c r="DG531" s="143"/>
      <c r="DH531" s="147"/>
      <c r="DI531" s="147"/>
      <c r="DJ531" s="147"/>
      <c r="DK531" s="147"/>
      <c r="DL531" s="143"/>
      <c r="DM531" s="143"/>
      <c r="DN531" s="147"/>
      <c r="DO531" s="143"/>
      <c r="DP531" s="143"/>
      <c r="DQ531" s="147"/>
      <c r="DR531" s="143"/>
      <c r="DS531" s="143"/>
      <c r="DT531" s="147"/>
    </row>
    <row r="532" spans="1:124" ht="45" hidden="1" x14ac:dyDescent="0.25">
      <c r="A532" s="152" t="s">
        <v>718</v>
      </c>
      <c r="B532" s="149" t="str">
        <f t="shared" si="161"/>
        <v>8-0-7-1</v>
      </c>
      <c r="C532" s="192" t="s">
        <v>1347</v>
      </c>
      <c r="D532" s="182" t="s">
        <v>1415</v>
      </c>
      <c r="E532" s="204" t="s">
        <v>432</v>
      </c>
      <c r="F532" s="192" t="s">
        <v>1761</v>
      </c>
      <c r="G532" s="204" t="s">
        <v>1762</v>
      </c>
      <c r="H532" s="135" t="s">
        <v>1764</v>
      </c>
      <c r="I532" s="192" t="s">
        <v>1902</v>
      </c>
      <c r="J532" s="135">
        <v>29</v>
      </c>
      <c r="K532" s="209"/>
      <c r="L532" s="192" t="s">
        <v>1006</v>
      </c>
      <c r="M532" s="55">
        <v>9</v>
      </c>
      <c r="N532" s="232" t="s">
        <v>62</v>
      </c>
      <c r="O532" s="192" t="s">
        <v>57</v>
      </c>
      <c r="P532" s="150" t="s">
        <v>60</v>
      </c>
      <c r="Q532" s="69">
        <f t="shared" ref="Q532" si="163">V532/U532*100</f>
        <v>0</v>
      </c>
      <c r="R532" s="83" t="e">
        <f t="shared" si="144"/>
        <v>#REF!</v>
      </c>
      <c r="S532" s="83" t="e">
        <f>+[2]Amazonas!S532+[2]Antioquia!S532+[2]Atantico!S532+[2]Arauca!S532+[2]Bolivar!S532+[2]Boyacá!S532+[2]Caldas!S532+[2]Caquetá!S532+[2]Casanare!S532+[2]Cauca!S532+[2]Cesar!S532+[2]Chocó!S532+[2]Córdoba!S532+[2]Cundinamarca!S532+[2]Guainía!S532+[2]Guaviare!S532+[2]Huila!S532+'[2]La Guajira'!S532+[2]Magdalena!S532+[2]Meta!S532+[2]Nariño!S532+'[2]Norte de Santander'!S532+[2]Putumayo!S532+[2]Quindio!S532+[2]Risaralda!S532+'[2]San Anadrés'!S532+[2]Santander!S532+[2]Sucre!#REF!+[2]Tolima!S532+'[2]Valle del Cauca'!S532+[2]Vaupés!S532+[2]Vichada!S532</f>
        <v>#REF!</v>
      </c>
      <c r="T532" s="83">
        <f>+[2]Amazonas!T532+[2]Antioquia!T532+[2]Atantico!T532+[2]Arauca!T532+[2]Bolivar!T532+[2]Boyacá!T532+[2]Caldas!T532+[2]Caquetá!T532+[2]Casanare!T532+[2]Cauca!T532+[2]Cesar!T532+[2]Chocó!T532+[2]Córdoba!T532+[2]Cundinamarca!T532+[2]Guainía!T532+[2]Guaviare!T532+[2]Huila!T532+'[2]La Guajira'!T532+[2]Magdalena!T532+[2]Meta!T532+[2]Nariño!T532+'[2]Norte de Santander'!T532+[2]Putumayo!T532+[2]Quindio!T532+[2]Risaralda!T532+'[2]San Anadrés'!T532+[2]Santander!T532+[2]Sucre!S532+[2]Tolima!T532+'[2]Valle del Cauca'!T532+[2]Vaupés!T532+[2]Vichada!T532</f>
        <v>0</v>
      </c>
      <c r="U532" s="148">
        <f>W532+Z532</f>
        <v>9</v>
      </c>
      <c r="V532" s="148">
        <f>Y532+AB532</f>
        <v>0</v>
      </c>
      <c r="W532" s="148">
        <f>+'[2]Oficinas Nacionales'!Q532</f>
        <v>0</v>
      </c>
      <c r="X532" s="148">
        <f>+'[2]Oficinas Nacionales'!R532</f>
        <v>0</v>
      </c>
      <c r="Y532" s="148">
        <f>+'[2]Oficinas Nacionales'!AG532</f>
        <v>0</v>
      </c>
      <c r="Z532" s="148">
        <f>+AC532+AF532+AI532+AL532+AO532+AR532+AU532+AX532+BA532+BD532+BG532+BJ532+BM532+BP532+BS532+BV532+BY532+CB532+CE532+CH532+CK532+CN532+CQ532+CT532+CW532+CZ532+DC532+DF532+DI532+DL532+DO532+DR532</f>
        <v>9</v>
      </c>
      <c r="AA532" s="148">
        <f>+AD532+AG532+AK532+AM532+AP532+AS532+AV532+AY532+BB532+BE532+BH532+BK532+BN532+BQ532+BT532+BW532+BZ532+CC532+CF532+CI532+CL532+CO532+CR532+CU532+CX532+DA532+DD532+DG532+DJ532+DM532+DP532+DS532</f>
        <v>0</v>
      </c>
      <c r="AB532" s="148">
        <f>+AE532+AH532+AK532+AN532+AQ532+AT532+AW532+AZ532+BC532+BF532+BI532+BL532+BO532+BR532+BU532+BX532+CA532+CD532+CG532+CJ532+CM532+CP532+CS532+CV532+CY532+DB532+DE532+DH532+DK532+DN532+DQ532+DT532</f>
        <v>0</v>
      </c>
      <c r="AC532" s="148">
        <f>+[2]Amazonas!Q532</f>
        <v>0</v>
      </c>
      <c r="AD532" s="148">
        <f>+[2]Amazonas!R532</f>
        <v>0</v>
      </c>
      <c r="AE532" s="148">
        <f>+[2]Amazonas!AG532</f>
        <v>0</v>
      </c>
      <c r="AF532" s="148">
        <f>+[2]Antioquia!Q532</f>
        <v>0</v>
      </c>
      <c r="AG532" s="148">
        <f>+[2]Antioquia!R532</f>
        <v>0</v>
      </c>
      <c r="AH532" s="148">
        <f>+[2]Antioquia!AG532</f>
        <v>0</v>
      </c>
      <c r="AI532" s="148">
        <f>+[2]Atantico!Q532</f>
        <v>7</v>
      </c>
      <c r="AJ532" s="148">
        <f>+[2]Atantico!R532</f>
        <v>0</v>
      </c>
      <c r="AK532" s="148">
        <f>+[2]Atantico!AG532</f>
        <v>0</v>
      </c>
      <c r="AL532" s="148">
        <f>+[2]Arauca!Q532</f>
        <v>0</v>
      </c>
      <c r="AM532" s="148">
        <f>+[2]Arauca!R532</f>
        <v>0</v>
      </c>
      <c r="AN532" s="148">
        <f>+[2]Arauca!AG532</f>
        <v>0</v>
      </c>
      <c r="AO532" s="148">
        <f>+[2]Bolivar!Q532</f>
        <v>0</v>
      </c>
      <c r="AP532" s="148">
        <f>+[2]Bolivar!R532</f>
        <v>0</v>
      </c>
      <c r="AQ532" s="148">
        <f>+[2]Bolivar!AG532</f>
        <v>0</v>
      </c>
      <c r="AR532" s="148">
        <f>+[2]Boyacá!Q532</f>
        <v>0</v>
      </c>
      <c r="AS532" s="148">
        <f>+[2]Boyacá!R532</f>
        <v>0</v>
      </c>
      <c r="AT532" s="148">
        <f>+[2]Boyacá!AG532</f>
        <v>0</v>
      </c>
      <c r="AU532" s="148">
        <f>+[2]Caldas!Q532</f>
        <v>0</v>
      </c>
      <c r="AV532" s="148">
        <f>+[2]Caldas!R532</f>
        <v>0</v>
      </c>
      <c r="AW532" s="148">
        <f>+[2]Caldas!AG532</f>
        <v>0</v>
      </c>
      <c r="AX532" s="148">
        <f>+[2]Caquetá!Q532</f>
        <v>0</v>
      </c>
      <c r="AY532" s="148">
        <f>+[2]Caquetá!R532</f>
        <v>0</v>
      </c>
      <c r="AZ532" s="148">
        <f>+[2]Caquetá!AG532</f>
        <v>0</v>
      </c>
      <c r="BA532" s="148">
        <f>+[2]Casanare!Q532</f>
        <v>0</v>
      </c>
      <c r="BB532" s="148">
        <f>+[2]Casanare!R532</f>
        <v>0</v>
      </c>
      <c r="BC532" s="148">
        <f>+[2]Casanare!AG532</f>
        <v>0</v>
      </c>
      <c r="BD532" s="148">
        <f>+[2]Cauca!Q532</f>
        <v>0</v>
      </c>
      <c r="BE532" s="148">
        <f>+[2]Cauca!R532</f>
        <v>0</v>
      </c>
      <c r="BF532" s="148">
        <f>+[2]Cauca!AG532</f>
        <v>0</v>
      </c>
      <c r="BG532" s="148">
        <f>+[2]Cesar!Q532</f>
        <v>0</v>
      </c>
      <c r="BH532" s="148">
        <f>+[2]Cesar!R532</f>
        <v>0</v>
      </c>
      <c r="BI532" s="148">
        <f>+[2]Cesar!AG532</f>
        <v>0</v>
      </c>
      <c r="BJ532" s="148">
        <f>+[2]Chocó!Q532</f>
        <v>0</v>
      </c>
      <c r="BK532" s="148">
        <f>+[2]Chocó!R532</f>
        <v>0</v>
      </c>
      <c r="BL532" s="148">
        <f>+[2]Chocó!AG532</f>
        <v>0</v>
      </c>
      <c r="BM532" s="148">
        <f>+[2]Córdoba!Q532</f>
        <v>0</v>
      </c>
      <c r="BN532" s="148">
        <f>+[2]Córdoba!R532</f>
        <v>0</v>
      </c>
      <c r="BO532" s="148">
        <f>+[2]Córdoba!AG532</f>
        <v>0</v>
      </c>
      <c r="BP532" s="148">
        <f>+[2]Cundinamarca!Q532</f>
        <v>2</v>
      </c>
      <c r="BQ532" s="148">
        <f>+[2]Cundinamarca!R532</f>
        <v>0</v>
      </c>
      <c r="BR532" s="148">
        <f>+[2]Cundinamarca!AG532</f>
        <v>0</v>
      </c>
      <c r="BS532" s="148">
        <f>+[2]Guainía!Q532</f>
        <v>0</v>
      </c>
      <c r="BT532" s="148">
        <f>+[2]Guainía!R532</f>
        <v>0</v>
      </c>
      <c r="BU532" s="148">
        <f>+[2]Guainía!AG532</f>
        <v>0</v>
      </c>
      <c r="BV532" s="148">
        <f>+[2]Guaviare!Q532</f>
        <v>0</v>
      </c>
      <c r="BW532" s="148">
        <f>+[2]Guaviare!R532</f>
        <v>0</v>
      </c>
      <c r="BX532" s="148">
        <f>+[2]Guaviare!AG532</f>
        <v>0</v>
      </c>
      <c r="BY532" s="148">
        <f>+[2]Huila!Q532</f>
        <v>0</v>
      </c>
      <c r="BZ532" s="148">
        <f>+[2]Huila!R532</f>
        <v>0</v>
      </c>
      <c r="CA532" s="148">
        <f>+[2]Huila!AG532</f>
        <v>0</v>
      </c>
      <c r="CB532" s="148">
        <f>+'[2]La Guajira'!Q532</f>
        <v>0</v>
      </c>
      <c r="CC532" s="148">
        <f>+'[2]La Guajira'!R532</f>
        <v>0</v>
      </c>
      <c r="CD532" s="148">
        <f>+'[2]La Guajira'!AG532</f>
        <v>0</v>
      </c>
      <c r="CE532" s="148">
        <f>+[2]Magdalena!Q532</f>
        <v>0</v>
      </c>
      <c r="CF532" s="148">
        <f>+[2]Magdalena!R532</f>
        <v>0</v>
      </c>
      <c r="CG532" s="148">
        <f>+[2]Magdalena!AG532</f>
        <v>0</v>
      </c>
      <c r="CH532" s="148">
        <f>+[2]Meta!Q532</f>
        <v>0</v>
      </c>
      <c r="CI532" s="148">
        <f>+[2]Meta!R532</f>
        <v>0</v>
      </c>
      <c r="CJ532" s="148">
        <f>+[2]Meta!AG532</f>
        <v>0</v>
      </c>
      <c r="CK532" s="148">
        <f>+[2]Nariño!Q532</f>
        <v>0</v>
      </c>
      <c r="CL532" s="148">
        <f>+[2]Nariño!R532</f>
        <v>0</v>
      </c>
      <c r="CM532" s="148">
        <f>+[2]Nariño!AG532</f>
        <v>0</v>
      </c>
      <c r="CN532" s="148">
        <f>+'[2]Norte de Santander'!Q532</f>
        <v>0</v>
      </c>
      <c r="CO532" s="148">
        <f>+'[2]Norte de Santander'!R532</f>
        <v>0</v>
      </c>
      <c r="CP532" s="148">
        <f>+'[2]Norte de Santander'!AG532</f>
        <v>0</v>
      </c>
      <c r="CQ532" s="148">
        <f>+[2]Putumayo!Q532</f>
        <v>0</v>
      </c>
      <c r="CR532" s="148">
        <f>+[2]Putumayo!R532</f>
        <v>0</v>
      </c>
      <c r="CS532" s="148">
        <f>+[2]Putumayo!AG532</f>
        <v>0</v>
      </c>
      <c r="CT532" s="148">
        <f>+[2]Quindio!Q532</f>
        <v>0</v>
      </c>
      <c r="CU532" s="148">
        <f>+[2]Quindio!R532</f>
        <v>0</v>
      </c>
      <c r="CV532" s="148">
        <f>+[2]Quindio!AG532</f>
        <v>0</v>
      </c>
      <c r="CW532" s="148">
        <f>+[2]Risaralda!Q532</f>
        <v>0</v>
      </c>
      <c r="CX532" s="148">
        <f>+[2]Risaralda!R532</f>
        <v>0</v>
      </c>
      <c r="CY532" s="148">
        <f>+[2]Risaralda!AG532</f>
        <v>0</v>
      </c>
      <c r="CZ532" s="148">
        <f>+'[2]San Anadrés'!Q532</f>
        <v>0</v>
      </c>
      <c r="DA532" s="148">
        <f>+'[2]San Anadrés'!R532</f>
        <v>0</v>
      </c>
      <c r="DB532" s="148">
        <f>+'[2]San Anadrés'!AG532</f>
        <v>0</v>
      </c>
      <c r="DC532" s="148">
        <f>+[2]Santander!Q532</f>
        <v>0</v>
      </c>
      <c r="DD532" s="148">
        <f>+[2]Santander!R532</f>
        <v>0</v>
      </c>
      <c r="DE532" s="148">
        <f>+[2]Santander!AG532</f>
        <v>0</v>
      </c>
      <c r="DF532" s="148">
        <f>+[2]Sucre!Q532</f>
        <v>0</v>
      </c>
      <c r="DG532" s="148">
        <f>+[2]Sucre!R532</f>
        <v>0</v>
      </c>
      <c r="DH532" s="148">
        <f>+[2]Sucre!AG532</f>
        <v>0</v>
      </c>
      <c r="DI532" s="148">
        <f>+[2]Tolima!Q532</f>
        <v>0</v>
      </c>
      <c r="DJ532" s="148">
        <f>+[2]Tolima!R532</f>
        <v>0</v>
      </c>
      <c r="DK532" s="148">
        <f>+[2]Tolima!AG532</f>
        <v>0</v>
      </c>
      <c r="DL532" s="148">
        <f>+'[2]Valle del Cauca'!Q532</f>
        <v>0</v>
      </c>
      <c r="DM532" s="148">
        <f>+'[2]Valle del Cauca'!R532</f>
        <v>0</v>
      </c>
      <c r="DN532" s="148">
        <f>+'[2]Valle del Cauca'!AG532</f>
        <v>0</v>
      </c>
      <c r="DO532" s="148">
        <f>+[2]Vaupés!Q532</f>
        <v>0</v>
      </c>
      <c r="DP532" s="148">
        <f>+[2]Vaupés!R532</f>
        <v>0</v>
      </c>
      <c r="DQ532" s="148">
        <f>+[2]Vaupés!AG532</f>
        <v>0</v>
      </c>
      <c r="DR532" s="148">
        <f>+[2]Vichada!Q532</f>
        <v>0</v>
      </c>
      <c r="DS532" s="148">
        <f>+[2]Vichada!R532</f>
        <v>0</v>
      </c>
      <c r="DT532" s="148">
        <f>+[2]Vichada!AG532</f>
        <v>0</v>
      </c>
    </row>
    <row r="533" spans="1:124" ht="33.75" hidden="1" x14ac:dyDescent="0.25">
      <c r="A533" s="152" t="s">
        <v>718</v>
      </c>
      <c r="B533" s="143" t="str">
        <f t="shared" si="161"/>
        <v>1000-1</v>
      </c>
      <c r="C533" s="54" t="s">
        <v>1347</v>
      </c>
      <c r="D533" s="142" t="s">
        <v>604</v>
      </c>
      <c r="E533" s="54" t="s">
        <v>605</v>
      </c>
      <c r="F533" s="54"/>
      <c r="G533" s="56" t="s">
        <v>1766</v>
      </c>
      <c r="H533" s="143" t="s">
        <v>713</v>
      </c>
      <c r="I533" s="91" t="s">
        <v>9</v>
      </c>
      <c r="J533" s="154"/>
      <c r="K533" s="120"/>
      <c r="L533" s="146"/>
      <c r="M533" s="154"/>
      <c r="N533" s="122"/>
      <c r="O533" s="146"/>
      <c r="P533" s="146"/>
      <c r="Q533" s="143"/>
      <c r="R533" s="147"/>
      <c r="S533" s="147"/>
      <c r="T533" s="147"/>
      <c r="U533" s="147"/>
      <c r="V533" s="147"/>
      <c r="W533" s="147"/>
      <c r="X533" s="147"/>
      <c r="Y533" s="147"/>
      <c r="Z533" s="136"/>
      <c r="AA533" s="136"/>
      <c r="AB533" s="136"/>
      <c r="AC533" s="147"/>
      <c r="AD533" s="147"/>
      <c r="AE533" s="147"/>
      <c r="AF533" s="147"/>
      <c r="AG533" s="147"/>
      <c r="AH533" s="147"/>
      <c r="AI533" s="147"/>
      <c r="AJ533" s="147"/>
      <c r="AK533" s="147"/>
      <c r="AL533" s="147"/>
      <c r="AM533" s="147"/>
      <c r="AN533" s="147"/>
      <c r="AO533" s="147"/>
      <c r="AP533" s="147"/>
      <c r="AQ533" s="147"/>
      <c r="AR533" s="147"/>
      <c r="AS533" s="147"/>
      <c r="AT533" s="147"/>
      <c r="AU533" s="147"/>
      <c r="AV533" s="147"/>
      <c r="AW533" s="147"/>
      <c r="AX533" s="147"/>
      <c r="AY533" s="147"/>
      <c r="AZ533" s="147"/>
      <c r="BA533" s="143"/>
      <c r="BB533" s="143"/>
      <c r="BC533" s="147"/>
      <c r="BD533" s="143"/>
      <c r="BE533" s="143"/>
      <c r="BF533" s="147"/>
      <c r="BG533" s="143"/>
      <c r="BH533" s="143"/>
      <c r="BI533" s="147"/>
      <c r="BJ533" s="143"/>
      <c r="BK533" s="143"/>
      <c r="BL533" s="147"/>
      <c r="BM533" s="147"/>
      <c r="BN533" s="147"/>
      <c r="BO533" s="147"/>
      <c r="BP533" s="143"/>
      <c r="BQ533" s="143"/>
      <c r="BR533" s="147"/>
      <c r="BS533" s="147"/>
      <c r="BT533" s="147"/>
      <c r="BU533" s="147"/>
      <c r="BV533" s="147"/>
      <c r="BW533" s="147"/>
      <c r="BX533" s="147"/>
      <c r="BY533" s="143"/>
      <c r="BZ533" s="143"/>
      <c r="CA533" s="147"/>
      <c r="CB533" s="143"/>
      <c r="CC533" s="143"/>
      <c r="CD533" s="147"/>
      <c r="CE533" s="143"/>
      <c r="CF533" s="143"/>
      <c r="CG533" s="147"/>
      <c r="CH533" s="143"/>
      <c r="CI533" s="143"/>
      <c r="CJ533" s="147"/>
      <c r="CK533" s="143"/>
      <c r="CL533" s="143"/>
      <c r="CM533" s="147"/>
      <c r="CN533" s="147"/>
      <c r="CO533" s="147"/>
      <c r="CP533" s="147"/>
      <c r="CQ533" s="143"/>
      <c r="CR533" s="143"/>
      <c r="CS533" s="147"/>
      <c r="CT533" s="143"/>
      <c r="CU533" s="143"/>
      <c r="CV533" s="147"/>
      <c r="CW533" s="143"/>
      <c r="CX533" s="143"/>
      <c r="CY533" s="147"/>
      <c r="CZ533" s="143"/>
      <c r="DA533" s="143"/>
      <c r="DB533" s="147"/>
      <c r="DC533" s="143"/>
      <c r="DD533" s="143"/>
      <c r="DE533" s="147"/>
      <c r="DF533" s="143"/>
      <c r="DG533" s="143"/>
      <c r="DH533" s="147"/>
      <c r="DI533" s="147"/>
      <c r="DJ533" s="147"/>
      <c r="DK533" s="147"/>
      <c r="DL533" s="143"/>
      <c r="DM533" s="143"/>
      <c r="DN533" s="147"/>
      <c r="DO533" s="143"/>
      <c r="DP533" s="143"/>
      <c r="DQ533" s="147"/>
      <c r="DR533" s="143"/>
      <c r="DS533" s="143"/>
      <c r="DT533" s="147"/>
    </row>
    <row r="534" spans="1:124" ht="56.25" hidden="1" x14ac:dyDescent="0.25">
      <c r="A534" s="152" t="s">
        <v>718</v>
      </c>
      <c r="B534" s="149" t="str">
        <f t="shared" si="161"/>
        <v>1000-1-1</v>
      </c>
      <c r="C534" s="192" t="s">
        <v>1347</v>
      </c>
      <c r="D534" s="192" t="s">
        <v>604</v>
      </c>
      <c r="E534" s="192" t="s">
        <v>588</v>
      </c>
      <c r="F534" s="192"/>
      <c r="G534" s="145" t="s">
        <v>1766</v>
      </c>
      <c r="H534" s="132" t="s">
        <v>1767</v>
      </c>
      <c r="I534" s="192" t="s">
        <v>1903</v>
      </c>
      <c r="J534" s="139">
        <v>7000</v>
      </c>
      <c r="K534" s="193"/>
      <c r="L534" s="75" t="s">
        <v>1769</v>
      </c>
      <c r="M534" s="139">
        <v>0</v>
      </c>
      <c r="N534" s="192" t="s">
        <v>1770</v>
      </c>
      <c r="O534" s="6" t="s">
        <v>1601</v>
      </c>
      <c r="P534" s="150" t="s">
        <v>60</v>
      </c>
      <c r="Q534" s="69" t="e">
        <f t="shared" ref="Q534" si="164">V534/U534*100</f>
        <v>#VALUE!</v>
      </c>
      <c r="R534" s="83" t="e">
        <f t="shared" ref="R534:R539" si="165">+S534/T534</f>
        <v>#DIV/0!</v>
      </c>
      <c r="S534" s="83">
        <f>+[2]Amazonas!S534+[2]Antioquia!S534+[2]Atantico!S534+[2]Arauca!S534+[2]Bolivar!S534+[2]Boyacá!S534+[2]Caldas!S534+[2]Caquetá!S534+[2]Casanare!S534+[2]Cauca!S534+[2]Cesar!S534+[2]Chocó!S534+[2]Córdoba!S534+[2]Cundinamarca!S534+[2]Guainía!S534+[2]Guaviare!S534+[2]Huila!S534+'[2]La Guajira'!S534+[2]Magdalena!S534+[2]Meta!S534+[2]Nariño!S534+'[2]Norte de Santander'!S534+[2]Putumayo!S534+[2]Quindio!S534+[2]Risaralda!S534+'[2]San Anadrés'!S534+[2]Santander!S534+[2]Sucre!S534+[2]Tolima!S534+'[2]Valle del Cauca'!S534+[2]Vaupés!S534+[2]Vichada!S534</f>
        <v>0</v>
      </c>
      <c r="T534" s="83">
        <f>+[2]Amazonas!T534+[2]Antioquia!T534+[2]Atantico!T534+[2]Arauca!T534+[2]Bolivar!T534+[2]Boyacá!T534+[2]Caldas!T534+[2]Caquetá!T534+[2]Casanare!T534+[2]Cauca!T534+[2]Cesar!T534+[2]Chocó!T534+[2]Córdoba!T534+[2]Cundinamarca!T534+[2]Guainía!T534+[2]Guaviare!T534+[2]Huila!T534+'[2]La Guajira'!T534+[2]Magdalena!T534+[2]Meta!T534+[2]Nariño!T534+'[2]Norte de Santander'!T534+[2]Putumayo!T534+[2]Quindio!T534+[2]Risaralda!T534+'[2]San Anadrés'!T534+[2]Santander!T534+[2]Sucre!T534+[2]Tolima!T534+'[2]Valle del Cauca'!T534+[2]Vaupés!T534+[2]Vichada!T534</f>
        <v>0</v>
      </c>
      <c r="U534" s="148" t="e">
        <f>W534+Z534</f>
        <v>#VALUE!</v>
      </c>
      <c r="V534" s="148">
        <f>Y534+AB534</f>
        <v>0</v>
      </c>
      <c r="W534" s="148">
        <f>+'[2]Oficinas Nacionales'!Q534</f>
        <v>0</v>
      </c>
      <c r="X534" s="148">
        <f>+'[2]Oficinas Nacionales'!R534</f>
        <v>0</v>
      </c>
      <c r="Y534" s="148">
        <f>+'[2]Oficinas Nacionales'!AG534</f>
        <v>0</v>
      </c>
      <c r="Z534" s="148" t="e">
        <f>+AC534+AF534+AI534+AL534+AO534+AR534+AU534+AX534+BA534+BD534+BG534+BJ534+BM534+BP534+BS534+BV534+BY534+CB534+CE534+CH534+CK534+CN534+CQ534+CT534+CW534+CZ534+DC534+DF534+DI534+DL534+DO534+DR534</f>
        <v>#VALUE!</v>
      </c>
      <c r="AA534" s="148" t="e">
        <f>+AD534+AG534+AK534+AM534+AP534+AS534+AV534+AY534+BB534+BE534+BH534+BK534+BN534+BQ534+BT534+BW534+BZ534+CC534+CF534+CI534+CL534+CO534+CR534+CU534+CX534+DA534+DD534+DG534+DJ534+DM534+DP534+DS534</f>
        <v>#VALUE!</v>
      </c>
      <c r="AB534" s="148">
        <f>+AE534+AH534+AK534+AN534+AQ534+AT534+AW534+AZ534+BC534+BF534+BI534+BL534+BO534+BR534+BU534+BX534+CA534+CD534+CG534+CJ534+CM534+CP534+CS534+CV534+CY534+DB534+DE534+DH534+DK534+DN534+DQ534+DT534</f>
        <v>0</v>
      </c>
      <c r="AC534" s="148">
        <f>+[2]Amazonas!Q534</f>
        <v>0</v>
      </c>
      <c r="AD534" s="148">
        <f>+[2]Amazonas!R534</f>
        <v>0</v>
      </c>
      <c r="AE534" s="148">
        <f>+[2]Amazonas!AG534</f>
        <v>0</v>
      </c>
      <c r="AF534" s="148">
        <f>+[2]Antioquia!Q534</f>
        <v>0</v>
      </c>
      <c r="AG534" s="148">
        <f>+[2]Antioquia!R534</f>
        <v>0</v>
      </c>
      <c r="AH534" s="148">
        <f>+[2]Antioquia!AG534</f>
        <v>0</v>
      </c>
      <c r="AI534" s="148">
        <f>+[2]Atantico!Q534</f>
        <v>0</v>
      </c>
      <c r="AJ534" s="148">
        <f>+[2]Atantico!R534</f>
        <v>0</v>
      </c>
      <c r="AK534" s="148">
        <f>+[2]Atantico!AG534</f>
        <v>0</v>
      </c>
      <c r="AL534" s="148">
        <f>+[2]Arauca!Q534</f>
        <v>0</v>
      </c>
      <c r="AM534" s="148">
        <f>+[2]Arauca!R534</f>
        <v>0</v>
      </c>
      <c r="AN534" s="148">
        <f>+[2]Arauca!AG534</f>
        <v>0</v>
      </c>
      <c r="AO534" s="148">
        <f>+[2]Bolivar!Q534</f>
        <v>0</v>
      </c>
      <c r="AP534" s="148">
        <f>+[2]Bolivar!R534</f>
        <v>0</v>
      </c>
      <c r="AQ534" s="148">
        <f>+[2]Bolivar!AG534</f>
        <v>0</v>
      </c>
      <c r="AR534" s="148">
        <f>+[2]Boyacá!Q534</f>
        <v>0</v>
      </c>
      <c r="AS534" s="148">
        <f>+[2]Boyacá!R534</f>
        <v>0</v>
      </c>
      <c r="AT534" s="148">
        <f>+[2]Boyacá!AG534</f>
        <v>0</v>
      </c>
      <c r="AU534" s="148">
        <f>+[2]Caldas!Q534</f>
        <v>0</v>
      </c>
      <c r="AV534" s="148">
        <f>+[2]Caldas!R534</f>
        <v>0</v>
      </c>
      <c r="AW534" s="148">
        <f>+[2]Caldas!AG534</f>
        <v>0</v>
      </c>
      <c r="AX534" s="148">
        <f>+[2]Caquetá!Q534</f>
        <v>0</v>
      </c>
      <c r="AY534" s="148">
        <f>+[2]Caquetá!R534</f>
        <v>0</v>
      </c>
      <c r="AZ534" s="148">
        <f>+[2]Caquetá!AG534</f>
        <v>0</v>
      </c>
      <c r="BA534" s="148">
        <f>+[2]Casanare!Q534</f>
        <v>0</v>
      </c>
      <c r="BB534" s="148">
        <f>+[2]Casanare!R534</f>
        <v>0</v>
      </c>
      <c r="BC534" s="148">
        <f>+[2]Casanare!AG534</f>
        <v>0</v>
      </c>
      <c r="BD534" s="148">
        <f>+[2]Cauca!Q534</f>
        <v>0</v>
      </c>
      <c r="BE534" s="148">
        <f>+[2]Cauca!R534</f>
        <v>0</v>
      </c>
      <c r="BF534" s="148">
        <f>+[2]Cauca!AG534</f>
        <v>0</v>
      </c>
      <c r="BG534" s="148">
        <f>+[2]Cesar!Q534</f>
        <v>0</v>
      </c>
      <c r="BH534" s="148">
        <f>+[2]Cesar!R534</f>
        <v>0</v>
      </c>
      <c r="BI534" s="148">
        <f>+[2]Cesar!AG534</f>
        <v>0</v>
      </c>
      <c r="BJ534" s="148">
        <f>+[2]Chocó!Q534</f>
        <v>0</v>
      </c>
      <c r="BK534" s="148">
        <f>+[2]Chocó!R534</f>
        <v>0</v>
      </c>
      <c r="BL534" s="148">
        <f>+[2]Chocó!AG534</f>
        <v>0</v>
      </c>
      <c r="BM534" s="148">
        <f>+[2]Córdoba!Q534</f>
        <v>0</v>
      </c>
      <c r="BN534" s="148">
        <f>+[2]Córdoba!R534</f>
        <v>0</v>
      </c>
      <c r="BO534" s="148">
        <f>+[2]Córdoba!AG534</f>
        <v>0</v>
      </c>
      <c r="BP534" s="148" t="str">
        <f>+[2]Cundinamarca!Q534</f>
        <v>NA</v>
      </c>
      <c r="BQ534" s="148" t="str">
        <f>+[2]Cundinamarca!R534</f>
        <v>NA</v>
      </c>
      <c r="BR534" s="148">
        <f>+[2]Cundinamarca!AG534</f>
        <v>0</v>
      </c>
      <c r="BS534" s="148">
        <f>+[2]Guainía!Q534</f>
        <v>0</v>
      </c>
      <c r="BT534" s="148">
        <f>+[2]Guainía!R534</f>
        <v>0</v>
      </c>
      <c r="BU534" s="148">
        <f>+[2]Guainía!AG534</f>
        <v>0</v>
      </c>
      <c r="BV534" s="148">
        <f>+[2]Guaviare!Q534</f>
        <v>0</v>
      </c>
      <c r="BW534" s="148">
        <f>+[2]Guaviare!R534</f>
        <v>0</v>
      </c>
      <c r="BX534" s="148">
        <f>+[2]Guaviare!AG534</f>
        <v>0</v>
      </c>
      <c r="BY534" s="148">
        <f>+[2]Huila!Q534</f>
        <v>0</v>
      </c>
      <c r="BZ534" s="148">
        <f>+[2]Huila!R534</f>
        <v>0</v>
      </c>
      <c r="CA534" s="148">
        <f>+[2]Huila!AG534</f>
        <v>0</v>
      </c>
      <c r="CB534" s="148">
        <f>+'[2]La Guajira'!Q534</f>
        <v>0</v>
      </c>
      <c r="CC534" s="148">
        <f>+'[2]La Guajira'!R534</f>
        <v>0</v>
      </c>
      <c r="CD534" s="148">
        <f>+'[2]La Guajira'!AG534</f>
        <v>0</v>
      </c>
      <c r="CE534" s="148">
        <f>+[2]Magdalena!Q534</f>
        <v>0</v>
      </c>
      <c r="CF534" s="148">
        <f>+[2]Magdalena!R534</f>
        <v>0</v>
      </c>
      <c r="CG534" s="148">
        <f>+[2]Magdalena!AG534</f>
        <v>0</v>
      </c>
      <c r="CH534" s="148">
        <f>+[2]Meta!Q534</f>
        <v>0</v>
      </c>
      <c r="CI534" s="148">
        <f>+[2]Meta!R534</f>
        <v>0</v>
      </c>
      <c r="CJ534" s="148">
        <f>+[2]Meta!AG534</f>
        <v>0</v>
      </c>
      <c r="CK534" s="148">
        <f>+[2]Nariño!Q534</f>
        <v>0</v>
      </c>
      <c r="CL534" s="148">
        <f>+[2]Nariño!R534</f>
        <v>0</v>
      </c>
      <c r="CM534" s="148">
        <f>+[2]Nariño!AG534</f>
        <v>0</v>
      </c>
      <c r="CN534" s="148">
        <f>+'[2]Norte de Santander'!Q534</f>
        <v>0</v>
      </c>
      <c r="CO534" s="148">
        <f>+'[2]Norte de Santander'!R534</f>
        <v>0</v>
      </c>
      <c r="CP534" s="148">
        <f>+'[2]Norte de Santander'!AG534</f>
        <v>0</v>
      </c>
      <c r="CQ534" s="148">
        <f>+[2]Putumayo!Q534</f>
        <v>0</v>
      </c>
      <c r="CR534" s="148">
        <f>+[2]Putumayo!R534</f>
        <v>0</v>
      </c>
      <c r="CS534" s="148">
        <f>+[2]Putumayo!AG534</f>
        <v>0</v>
      </c>
      <c r="CT534" s="148">
        <f>+[2]Quindio!Q534</f>
        <v>0</v>
      </c>
      <c r="CU534" s="148">
        <f>+[2]Quindio!R534</f>
        <v>0</v>
      </c>
      <c r="CV534" s="148">
        <f>+[2]Quindio!AG534</f>
        <v>0</v>
      </c>
      <c r="CW534" s="148">
        <f>+[2]Risaralda!Q534</f>
        <v>0</v>
      </c>
      <c r="CX534" s="148">
        <f>+[2]Risaralda!R534</f>
        <v>0</v>
      </c>
      <c r="CY534" s="148">
        <f>+[2]Risaralda!AG534</f>
        <v>0</v>
      </c>
      <c r="CZ534" s="148">
        <f>+'[2]San Anadrés'!Q534</f>
        <v>0</v>
      </c>
      <c r="DA534" s="148">
        <f>+'[2]San Anadrés'!R534</f>
        <v>0</v>
      </c>
      <c r="DB534" s="148">
        <f>+'[2]San Anadrés'!AG534</f>
        <v>0</v>
      </c>
      <c r="DC534" s="148">
        <f>+[2]Santander!Q534</f>
        <v>0</v>
      </c>
      <c r="DD534" s="148">
        <f>+[2]Santander!R534</f>
        <v>0</v>
      </c>
      <c r="DE534" s="148">
        <f>+[2]Santander!AG534</f>
        <v>0</v>
      </c>
      <c r="DF534" s="148">
        <f>+[2]Sucre!Q534</f>
        <v>0</v>
      </c>
      <c r="DG534" s="148">
        <f>+[2]Sucre!R534</f>
        <v>0</v>
      </c>
      <c r="DH534" s="148">
        <f>+[2]Sucre!AG534</f>
        <v>0</v>
      </c>
      <c r="DI534" s="148">
        <f>+[2]Tolima!Q534</f>
        <v>0</v>
      </c>
      <c r="DJ534" s="148">
        <f>+[2]Tolima!R534</f>
        <v>0</v>
      </c>
      <c r="DK534" s="148">
        <f>+[2]Tolima!AG534</f>
        <v>0</v>
      </c>
      <c r="DL534" s="148">
        <f>+'[2]Valle del Cauca'!Q534</f>
        <v>0</v>
      </c>
      <c r="DM534" s="148">
        <f>+'[2]Valle del Cauca'!R534</f>
        <v>0</v>
      </c>
      <c r="DN534" s="148">
        <f>+'[2]Valle del Cauca'!AG534</f>
        <v>0</v>
      </c>
      <c r="DO534" s="148">
        <f>+[2]Vaupés!Q534</f>
        <v>0</v>
      </c>
      <c r="DP534" s="148">
        <f>+[2]Vaupés!R534</f>
        <v>0</v>
      </c>
      <c r="DQ534" s="148">
        <f>+[2]Vaupés!AG534</f>
        <v>0</v>
      </c>
      <c r="DR534" s="148">
        <f>+[2]Vichada!Q534</f>
        <v>0</v>
      </c>
      <c r="DS534" s="148">
        <f>+[2]Vichada!R534</f>
        <v>0</v>
      </c>
      <c r="DT534" s="148">
        <f>+[2]Vichada!AG534</f>
        <v>0</v>
      </c>
    </row>
    <row r="535" spans="1:124" ht="33.75" hidden="1" x14ac:dyDescent="0.25">
      <c r="A535" s="152" t="s">
        <v>718</v>
      </c>
      <c r="B535" s="120" t="str">
        <f t="shared" si="161"/>
        <v>16-0-2</v>
      </c>
      <c r="C535" s="142" t="s">
        <v>1347</v>
      </c>
      <c r="D535" s="142" t="s">
        <v>1771</v>
      </c>
      <c r="E535" s="142" t="s">
        <v>589</v>
      </c>
      <c r="F535" s="142" t="s">
        <v>1772</v>
      </c>
      <c r="G535" s="10" t="s">
        <v>1904</v>
      </c>
      <c r="H535" s="120" t="s">
        <v>1774</v>
      </c>
      <c r="I535" s="146" t="s">
        <v>9</v>
      </c>
      <c r="J535" s="154"/>
      <c r="K535" s="120"/>
      <c r="L535" s="146"/>
      <c r="M535" s="154"/>
      <c r="N535" s="122"/>
      <c r="O535" s="146"/>
      <c r="P535" s="146"/>
      <c r="Q535" s="143"/>
      <c r="R535" s="147"/>
      <c r="S535" s="147"/>
      <c r="T535" s="147"/>
      <c r="U535" s="147"/>
      <c r="V535" s="147"/>
      <c r="W535" s="147"/>
      <c r="X535" s="147"/>
      <c r="Y535" s="147"/>
      <c r="Z535" s="136"/>
      <c r="AA535" s="136"/>
      <c r="AB535" s="136"/>
      <c r="AC535" s="147"/>
      <c r="AD535" s="147"/>
      <c r="AE535" s="147"/>
      <c r="AF535" s="147"/>
      <c r="AG535" s="147"/>
      <c r="AH535" s="147"/>
      <c r="AI535" s="147"/>
      <c r="AJ535" s="147"/>
      <c r="AK535" s="147"/>
      <c r="AL535" s="147"/>
      <c r="AM535" s="147"/>
      <c r="AN535" s="147"/>
      <c r="AO535" s="147"/>
      <c r="AP535" s="147"/>
      <c r="AQ535" s="147"/>
      <c r="AR535" s="147"/>
      <c r="AS535" s="147"/>
      <c r="AT535" s="147"/>
      <c r="AU535" s="147"/>
      <c r="AV535" s="147"/>
      <c r="AW535" s="147"/>
      <c r="AX535" s="147"/>
      <c r="AY535" s="147"/>
      <c r="AZ535" s="147"/>
      <c r="BA535" s="143"/>
      <c r="BB535" s="143"/>
      <c r="BC535" s="147"/>
      <c r="BD535" s="143"/>
      <c r="BE535" s="143"/>
      <c r="BF535" s="147"/>
      <c r="BG535" s="143"/>
      <c r="BH535" s="143"/>
      <c r="BI535" s="147"/>
      <c r="BJ535" s="143"/>
      <c r="BK535" s="143"/>
      <c r="BL535" s="147"/>
      <c r="BM535" s="147"/>
      <c r="BN535" s="147"/>
      <c r="BO535" s="147"/>
      <c r="BP535" s="143"/>
      <c r="BQ535" s="143"/>
      <c r="BR535" s="147"/>
      <c r="BS535" s="147"/>
      <c r="BT535" s="147"/>
      <c r="BU535" s="147"/>
      <c r="BV535" s="147"/>
      <c r="BW535" s="147"/>
      <c r="BX535" s="147"/>
      <c r="BY535" s="143"/>
      <c r="BZ535" s="143"/>
      <c r="CA535" s="147"/>
      <c r="CB535" s="143"/>
      <c r="CC535" s="143"/>
      <c r="CD535" s="147"/>
      <c r="CE535" s="143"/>
      <c r="CF535" s="143"/>
      <c r="CG535" s="147"/>
      <c r="CH535" s="143"/>
      <c r="CI535" s="143"/>
      <c r="CJ535" s="147"/>
      <c r="CK535" s="143"/>
      <c r="CL535" s="143"/>
      <c r="CM535" s="147"/>
      <c r="CN535" s="147"/>
      <c r="CO535" s="147"/>
      <c r="CP535" s="147"/>
      <c r="CQ535" s="143"/>
      <c r="CR535" s="143"/>
      <c r="CS535" s="147"/>
      <c r="CT535" s="143"/>
      <c r="CU535" s="143"/>
      <c r="CV535" s="147"/>
      <c r="CW535" s="143"/>
      <c r="CX535" s="143"/>
      <c r="CY535" s="147"/>
      <c r="CZ535" s="143"/>
      <c r="DA535" s="143"/>
      <c r="DB535" s="147"/>
      <c r="DC535" s="143"/>
      <c r="DD535" s="143"/>
      <c r="DE535" s="147"/>
      <c r="DF535" s="143"/>
      <c r="DG535" s="143"/>
      <c r="DH535" s="147"/>
      <c r="DI535" s="147"/>
      <c r="DJ535" s="147"/>
      <c r="DK535" s="147"/>
      <c r="DL535" s="143"/>
      <c r="DM535" s="143"/>
      <c r="DN535" s="147"/>
      <c r="DO535" s="143"/>
      <c r="DP535" s="143"/>
      <c r="DQ535" s="147"/>
      <c r="DR535" s="143"/>
      <c r="DS535" s="143"/>
      <c r="DT535" s="147"/>
    </row>
    <row r="536" spans="1:124" ht="33.75" hidden="1" x14ac:dyDescent="0.25">
      <c r="A536" s="152" t="s">
        <v>718</v>
      </c>
      <c r="B536" s="149" t="str">
        <f t="shared" si="161"/>
        <v>16-0-2-1</v>
      </c>
      <c r="C536" s="192" t="s">
        <v>1347</v>
      </c>
      <c r="D536" s="192" t="s">
        <v>1771</v>
      </c>
      <c r="E536" s="204" t="s">
        <v>589</v>
      </c>
      <c r="F536" s="192" t="s">
        <v>1772</v>
      </c>
      <c r="G536" s="204" t="s">
        <v>1773</v>
      </c>
      <c r="H536" s="135" t="s">
        <v>1775</v>
      </c>
      <c r="I536" s="192" t="s">
        <v>1776</v>
      </c>
      <c r="J536" s="135">
        <v>3</v>
      </c>
      <c r="K536" s="135"/>
      <c r="L536" s="192" t="s">
        <v>1777</v>
      </c>
      <c r="M536" s="243"/>
      <c r="N536" s="192" t="s">
        <v>1778</v>
      </c>
      <c r="O536" s="192" t="s">
        <v>58</v>
      </c>
      <c r="P536" s="213" t="s">
        <v>60</v>
      </c>
      <c r="Q536" s="69" t="e">
        <f t="shared" ref="Q536:Q539" si="166">V536/U536*100</f>
        <v>#VALUE!</v>
      </c>
      <c r="R536" s="83" t="e">
        <f t="shared" si="165"/>
        <v>#DIV/0!</v>
      </c>
      <c r="S536" s="83">
        <f>+[2]Amazonas!S536+[2]Antioquia!S536+[2]Atantico!S536+[2]Arauca!S536+[2]Bolivar!S536+[2]Boyacá!S536+[2]Caldas!S536+[2]Caquetá!S536+[2]Casanare!S536+[2]Cauca!S536+[2]Cesar!S536+[2]Chocó!S536+[2]Córdoba!S536+[2]Cundinamarca!S536+[2]Guainía!S536+[2]Guaviare!S536+[2]Huila!S536+'[2]La Guajira'!S536+[2]Magdalena!S536+[2]Meta!S536+[2]Nariño!S536+'[2]Norte de Santander'!S536+[2]Putumayo!S536+[2]Quindio!S536+[2]Risaralda!S536+'[2]San Anadrés'!S536+[2]Santander!S536+[2]Sucre!S536+[2]Tolima!S536+'[2]Valle del Cauca'!S536+[2]Vaupés!S536+[2]Vichada!S536</f>
        <v>0</v>
      </c>
      <c r="T536" s="83">
        <f>+[2]Amazonas!T536+[2]Antioquia!T536+[2]Atantico!T536+[2]Arauca!T536+[2]Bolivar!T536+[2]Boyacá!T536+[2]Caldas!T536+[2]Caquetá!T536+[2]Casanare!T536+[2]Cauca!T536+[2]Cesar!T536+[2]Chocó!T536+[2]Córdoba!T536+[2]Cundinamarca!T536+[2]Guainía!T536+[2]Guaviare!T536+[2]Huila!T536+'[2]La Guajira'!T536+[2]Magdalena!T536+[2]Meta!T536+[2]Nariño!T536+'[2]Norte de Santander'!T536+[2]Putumayo!T536+[2]Quindio!T536+[2]Risaralda!T536+'[2]San Anadrés'!T536+[2]Santander!T536+[2]Sucre!T536+[2]Tolima!T536+'[2]Valle del Cauca'!T536+[2]Vaupés!T536+[2]Vichada!T536</f>
        <v>0</v>
      </c>
      <c r="U536" s="148" t="e">
        <f>W536+Z536</f>
        <v>#VALUE!</v>
      </c>
      <c r="V536" s="148">
        <f>Y536+AB536</f>
        <v>0</v>
      </c>
      <c r="W536" s="148">
        <f>+'[2]Oficinas Nacionales'!Q536</f>
        <v>0</v>
      </c>
      <c r="X536" s="148">
        <f>+'[2]Oficinas Nacionales'!R536</f>
        <v>0</v>
      </c>
      <c r="Y536" s="148">
        <f>+'[2]Oficinas Nacionales'!AG536</f>
        <v>0</v>
      </c>
      <c r="Z536" s="148" t="e">
        <f>+AC536+AF536+AI536+AL536+AO536+AR536+AU536+AX536+BA536+BD536+BG536+BJ536+BM536+BP536+BS536+BV536+BY536+CB536+CE536+CH536+CK536+CN536+CQ536+CT536+CW536+CZ536+DC536+DF536+DI536+DL536+DO536+DR536</f>
        <v>#VALUE!</v>
      </c>
      <c r="AA536" s="148" t="e">
        <f>+AD536+AG536+AK536+AM536+AP536+AS536+AV536+AY536+BB536+BE536+BH536+BK536+BN536+BQ536+BT536+BW536+BZ536+CC536+CF536+CI536+CL536+CO536+CR536+CU536+CX536+DA536+DD536+DG536+DJ536+DM536+DP536+DS536</f>
        <v>#VALUE!</v>
      </c>
      <c r="AB536" s="148">
        <f>+AE536+AH536+AK536+AN536+AQ536+AT536+AW536+AZ536+BC536+BF536+BI536+BL536+BO536+BR536+BU536+BX536+CA536+CD536+CG536+CJ536+CM536+CP536+CS536+CV536+CY536+DB536+DE536+DH536+DK536+DN536+DQ536+DT536</f>
        <v>0</v>
      </c>
      <c r="AC536" s="148">
        <f>+[2]Amazonas!Q536</f>
        <v>0</v>
      </c>
      <c r="AD536" s="148">
        <f>+[2]Amazonas!R536</f>
        <v>0</v>
      </c>
      <c r="AE536" s="148">
        <f>+[2]Amazonas!AG536</f>
        <v>0</v>
      </c>
      <c r="AF536" s="148">
        <f>+[2]Antioquia!Q536</f>
        <v>0</v>
      </c>
      <c r="AG536" s="148">
        <f>+[2]Antioquia!R536</f>
        <v>0</v>
      </c>
      <c r="AH536" s="148">
        <f>+[2]Antioquia!AG536</f>
        <v>0</v>
      </c>
      <c r="AI536" s="148">
        <f>+[2]Atantico!Q536</f>
        <v>0</v>
      </c>
      <c r="AJ536" s="148">
        <f>+[2]Atantico!R536</f>
        <v>0</v>
      </c>
      <c r="AK536" s="148">
        <f>+[2]Atantico!AG536</f>
        <v>0</v>
      </c>
      <c r="AL536" s="148">
        <f>+[2]Arauca!Q536</f>
        <v>0</v>
      </c>
      <c r="AM536" s="148">
        <f>+[2]Arauca!R536</f>
        <v>0</v>
      </c>
      <c r="AN536" s="148">
        <f>+[2]Arauca!AG536</f>
        <v>0</v>
      </c>
      <c r="AO536" s="148">
        <f>+[2]Bolivar!Q536</f>
        <v>0</v>
      </c>
      <c r="AP536" s="148">
        <f>+[2]Bolivar!R536</f>
        <v>0</v>
      </c>
      <c r="AQ536" s="148">
        <f>+[2]Bolivar!AG536</f>
        <v>0</v>
      </c>
      <c r="AR536" s="148">
        <f>+[2]Boyacá!Q536</f>
        <v>0</v>
      </c>
      <c r="AS536" s="148">
        <f>+[2]Boyacá!R536</f>
        <v>0</v>
      </c>
      <c r="AT536" s="148">
        <f>+[2]Boyacá!AG536</f>
        <v>0</v>
      </c>
      <c r="AU536" s="148">
        <f>+[2]Caldas!Q536</f>
        <v>0</v>
      </c>
      <c r="AV536" s="148">
        <f>+[2]Caldas!R536</f>
        <v>0</v>
      </c>
      <c r="AW536" s="148">
        <f>+[2]Caldas!AG536</f>
        <v>0</v>
      </c>
      <c r="AX536" s="148">
        <f>+[2]Caquetá!Q536</f>
        <v>0</v>
      </c>
      <c r="AY536" s="148">
        <f>+[2]Caquetá!R536</f>
        <v>0</v>
      </c>
      <c r="AZ536" s="148">
        <f>+[2]Caquetá!AG536</f>
        <v>0</v>
      </c>
      <c r="BA536" s="148">
        <f>+[2]Casanare!Q536</f>
        <v>0</v>
      </c>
      <c r="BB536" s="148">
        <f>+[2]Casanare!R536</f>
        <v>0</v>
      </c>
      <c r="BC536" s="148">
        <f>+[2]Casanare!AG536</f>
        <v>0</v>
      </c>
      <c r="BD536" s="148">
        <f>+[2]Cauca!Q536</f>
        <v>0</v>
      </c>
      <c r="BE536" s="148">
        <f>+[2]Cauca!R536</f>
        <v>0</v>
      </c>
      <c r="BF536" s="148">
        <f>+[2]Cauca!AG536</f>
        <v>0</v>
      </c>
      <c r="BG536" s="148">
        <f>+[2]Cesar!Q536</f>
        <v>0</v>
      </c>
      <c r="BH536" s="148">
        <f>+[2]Cesar!R536</f>
        <v>0</v>
      </c>
      <c r="BI536" s="148">
        <f>+[2]Cesar!AG536</f>
        <v>0</v>
      </c>
      <c r="BJ536" s="148">
        <f>+[2]Chocó!Q536</f>
        <v>0</v>
      </c>
      <c r="BK536" s="148">
        <f>+[2]Chocó!R536</f>
        <v>0</v>
      </c>
      <c r="BL536" s="148">
        <f>+[2]Chocó!AG536</f>
        <v>0</v>
      </c>
      <c r="BM536" s="148">
        <f>+[2]Córdoba!Q536</f>
        <v>0</v>
      </c>
      <c r="BN536" s="148">
        <f>+[2]Córdoba!R536</f>
        <v>0</v>
      </c>
      <c r="BO536" s="148">
        <f>+[2]Córdoba!AG536</f>
        <v>0</v>
      </c>
      <c r="BP536" s="148" t="str">
        <f>+[2]Cundinamarca!Q536</f>
        <v>NA</v>
      </c>
      <c r="BQ536" s="148" t="str">
        <f>+[2]Cundinamarca!R536</f>
        <v>NA</v>
      </c>
      <c r="BR536" s="148">
        <f>+[2]Cundinamarca!AG536</f>
        <v>0</v>
      </c>
      <c r="BS536" s="148">
        <f>+[2]Guainía!Q536</f>
        <v>0</v>
      </c>
      <c r="BT536" s="148">
        <f>+[2]Guainía!R536</f>
        <v>0</v>
      </c>
      <c r="BU536" s="148">
        <f>+[2]Guainía!AG536</f>
        <v>0</v>
      </c>
      <c r="BV536" s="148">
        <f>+[2]Guaviare!Q536</f>
        <v>0</v>
      </c>
      <c r="BW536" s="148">
        <f>+[2]Guaviare!R536</f>
        <v>0</v>
      </c>
      <c r="BX536" s="148">
        <f>+[2]Guaviare!AG536</f>
        <v>0</v>
      </c>
      <c r="BY536" s="148">
        <f>+[2]Huila!Q536</f>
        <v>0</v>
      </c>
      <c r="BZ536" s="148">
        <f>+[2]Huila!R536</f>
        <v>0</v>
      </c>
      <c r="CA536" s="148">
        <f>+[2]Huila!AG536</f>
        <v>0</v>
      </c>
      <c r="CB536" s="148">
        <f>+'[2]La Guajira'!Q536</f>
        <v>0</v>
      </c>
      <c r="CC536" s="148">
        <f>+'[2]La Guajira'!R536</f>
        <v>0</v>
      </c>
      <c r="CD536" s="148">
        <f>+'[2]La Guajira'!AG536</f>
        <v>0</v>
      </c>
      <c r="CE536" s="148">
        <f>+[2]Magdalena!Q536</f>
        <v>0</v>
      </c>
      <c r="CF536" s="148">
        <f>+[2]Magdalena!R536</f>
        <v>0</v>
      </c>
      <c r="CG536" s="148">
        <f>+[2]Magdalena!AG536</f>
        <v>0</v>
      </c>
      <c r="CH536" s="148">
        <f>+[2]Meta!Q536</f>
        <v>0</v>
      </c>
      <c r="CI536" s="148">
        <f>+[2]Meta!R536</f>
        <v>0</v>
      </c>
      <c r="CJ536" s="148">
        <f>+[2]Meta!AG536</f>
        <v>0</v>
      </c>
      <c r="CK536" s="148">
        <f>+[2]Nariño!Q536</f>
        <v>0</v>
      </c>
      <c r="CL536" s="148">
        <f>+[2]Nariño!R536</f>
        <v>0</v>
      </c>
      <c r="CM536" s="148">
        <f>+[2]Nariño!AG536</f>
        <v>0</v>
      </c>
      <c r="CN536" s="148">
        <f>+'[2]Norte de Santander'!Q536</f>
        <v>0</v>
      </c>
      <c r="CO536" s="148">
        <f>+'[2]Norte de Santander'!R536</f>
        <v>0</v>
      </c>
      <c r="CP536" s="148">
        <f>+'[2]Norte de Santander'!AG536</f>
        <v>0</v>
      </c>
      <c r="CQ536" s="148">
        <f>+[2]Putumayo!Q536</f>
        <v>0</v>
      </c>
      <c r="CR536" s="148">
        <f>+[2]Putumayo!R536</f>
        <v>0</v>
      </c>
      <c r="CS536" s="148">
        <f>+[2]Putumayo!AG536</f>
        <v>0</v>
      </c>
      <c r="CT536" s="148">
        <f>+[2]Quindio!Q536</f>
        <v>0</v>
      </c>
      <c r="CU536" s="148">
        <f>+[2]Quindio!R536</f>
        <v>0</v>
      </c>
      <c r="CV536" s="148">
        <f>+[2]Quindio!AG536</f>
        <v>0</v>
      </c>
      <c r="CW536" s="148">
        <f>+[2]Risaralda!Q536</f>
        <v>0</v>
      </c>
      <c r="CX536" s="148">
        <f>+[2]Risaralda!R536</f>
        <v>0</v>
      </c>
      <c r="CY536" s="148">
        <f>+[2]Risaralda!AG536</f>
        <v>0</v>
      </c>
      <c r="CZ536" s="148">
        <f>+'[2]San Anadrés'!Q536</f>
        <v>0</v>
      </c>
      <c r="DA536" s="148">
        <f>+'[2]San Anadrés'!R536</f>
        <v>0</v>
      </c>
      <c r="DB536" s="148">
        <f>+'[2]San Anadrés'!AG536</f>
        <v>0</v>
      </c>
      <c r="DC536" s="148">
        <f>+[2]Santander!Q536</f>
        <v>0</v>
      </c>
      <c r="DD536" s="148">
        <f>+[2]Santander!R536</f>
        <v>0</v>
      </c>
      <c r="DE536" s="148">
        <f>+[2]Santander!AG536</f>
        <v>0</v>
      </c>
      <c r="DF536" s="148">
        <f>+[2]Sucre!Q536</f>
        <v>0</v>
      </c>
      <c r="DG536" s="148">
        <f>+[2]Sucre!R536</f>
        <v>0</v>
      </c>
      <c r="DH536" s="148">
        <f>+[2]Sucre!AG536</f>
        <v>0</v>
      </c>
      <c r="DI536" s="148">
        <f>+[2]Tolima!Q536</f>
        <v>0</v>
      </c>
      <c r="DJ536" s="148">
        <f>+[2]Tolima!R536</f>
        <v>0</v>
      </c>
      <c r="DK536" s="148">
        <f>+[2]Tolima!AG536</f>
        <v>0</v>
      </c>
      <c r="DL536" s="148">
        <f>+'[2]Valle del Cauca'!Q536</f>
        <v>0</v>
      </c>
      <c r="DM536" s="148">
        <f>+'[2]Valle del Cauca'!R536</f>
        <v>0</v>
      </c>
      <c r="DN536" s="148">
        <f>+'[2]Valle del Cauca'!AG536</f>
        <v>0</v>
      </c>
      <c r="DO536" s="148">
        <f>+[2]Vaupés!Q536</f>
        <v>0</v>
      </c>
      <c r="DP536" s="148">
        <f>+[2]Vaupés!R536</f>
        <v>0</v>
      </c>
      <c r="DQ536" s="148">
        <f>+[2]Vaupés!AG536</f>
        <v>0</v>
      </c>
      <c r="DR536" s="148">
        <f>+[2]Vichada!Q536</f>
        <v>0</v>
      </c>
      <c r="DS536" s="148">
        <f>+[2]Vichada!R536</f>
        <v>0</v>
      </c>
      <c r="DT536" s="148">
        <f>+[2]Vichada!AG536</f>
        <v>0</v>
      </c>
    </row>
    <row r="537" spans="1:124" ht="45" hidden="1" x14ac:dyDescent="0.25">
      <c r="A537" s="152" t="s">
        <v>718</v>
      </c>
      <c r="B537" s="149" t="str">
        <f t="shared" si="161"/>
        <v>16-0-2-2</v>
      </c>
      <c r="C537" s="192" t="s">
        <v>1347</v>
      </c>
      <c r="D537" s="192" t="s">
        <v>1771</v>
      </c>
      <c r="E537" s="204" t="s">
        <v>589</v>
      </c>
      <c r="F537" s="192" t="s">
        <v>1772</v>
      </c>
      <c r="G537" s="204" t="s">
        <v>1773</v>
      </c>
      <c r="H537" s="135" t="s">
        <v>1779</v>
      </c>
      <c r="I537" s="192" t="s">
        <v>1776</v>
      </c>
      <c r="J537" s="135">
        <v>7</v>
      </c>
      <c r="K537" s="135"/>
      <c r="L537" s="192" t="s">
        <v>1905</v>
      </c>
      <c r="M537" s="243"/>
      <c r="N537" s="192" t="s">
        <v>1906</v>
      </c>
      <c r="O537" s="192" t="s">
        <v>58</v>
      </c>
      <c r="P537" s="213" t="s">
        <v>60</v>
      </c>
      <c r="Q537" s="69" t="e">
        <f t="shared" si="166"/>
        <v>#VALUE!</v>
      </c>
      <c r="R537" s="83" t="e">
        <f t="shared" si="165"/>
        <v>#DIV/0!</v>
      </c>
      <c r="S537" s="83">
        <f>+[2]Amazonas!S537+[2]Antioquia!S537+[2]Atantico!S537+[2]Arauca!S537+[2]Bolivar!S537+[2]Boyacá!S537+[2]Caldas!S537+[2]Caquetá!S537+[2]Casanare!S537+[2]Cauca!S537+[2]Cesar!S537+[2]Chocó!S537+[2]Córdoba!S537+[2]Cundinamarca!S537+[2]Guainía!S537+[2]Guaviare!S537+[2]Huila!S537+'[2]La Guajira'!S537+[2]Magdalena!S537+[2]Meta!S537+[2]Nariño!S537+'[2]Norte de Santander'!S537+[2]Putumayo!S537+[2]Quindio!S537+[2]Risaralda!S537+'[2]San Anadrés'!S537+[2]Santander!S537+[2]Sucre!S537+[2]Tolima!S537+'[2]Valle del Cauca'!S537+[2]Vaupés!S537+[2]Vichada!S537</f>
        <v>0</v>
      </c>
      <c r="T537" s="83">
        <f>+[2]Amazonas!T537+[2]Antioquia!T537+[2]Atantico!T537+[2]Arauca!T537+[2]Bolivar!T537+[2]Boyacá!T537+[2]Caldas!T537+[2]Caquetá!T537+[2]Casanare!T537+[2]Cauca!T537+[2]Cesar!T537+[2]Chocó!T537+[2]Córdoba!T537+[2]Cundinamarca!T537+[2]Guainía!T537+[2]Guaviare!T537+[2]Huila!T537+'[2]La Guajira'!T537+[2]Magdalena!T537+[2]Meta!T537+[2]Nariño!T537+'[2]Norte de Santander'!T537+[2]Putumayo!T537+[2]Quindio!T537+[2]Risaralda!T537+'[2]San Anadrés'!T537+[2]Santander!T537+[2]Sucre!T537+[2]Tolima!T537+'[2]Valle del Cauca'!T537+[2]Vaupés!T537+[2]Vichada!T537</f>
        <v>0</v>
      </c>
      <c r="U537" s="148" t="e">
        <f>W537+Z537</f>
        <v>#VALUE!</v>
      </c>
      <c r="V537" s="148">
        <f>Y537+AB537</f>
        <v>0</v>
      </c>
      <c r="W537" s="148">
        <f>+'[2]Oficinas Nacionales'!Q537</f>
        <v>0</v>
      </c>
      <c r="X537" s="148">
        <f>+'[2]Oficinas Nacionales'!R537</f>
        <v>0</v>
      </c>
      <c r="Y537" s="148">
        <f>+'[2]Oficinas Nacionales'!AG537</f>
        <v>0</v>
      </c>
      <c r="Z537" s="148" t="e">
        <f>+AC537+AF537+AI537+AL537+AO537+AR537+AU537+AX537+BA537+BD537+BG537+BJ537+BM537+BP537+BS537+BV537+BY537+CB537+CE537+CH537+CK537+CN537+CQ537+CT537+CW537+CZ537+DC537+DF537+DI537+DL537+DO537+DR537</f>
        <v>#VALUE!</v>
      </c>
      <c r="AA537" s="148" t="e">
        <f>+AD537+AG537+AK537+AM537+AP537+AS537+AV537+AY537+BB537+BE537+BH537+BK537+BN537+BQ537+BT537+BW537+BZ537+CC537+CF537+CI537+CL537+CO537+CR537+CU537+CX537+DA537+DD537+DG537+DJ537+DM537+DP537+DS537</f>
        <v>#VALUE!</v>
      </c>
      <c r="AB537" s="148">
        <f>+AE537+AH537+AK537+AN537+AQ537+AT537+AW537+AZ537+BC537+BF537+BI537+BL537+BO537+BR537+BU537+BX537+CA537+CD537+CG537+CJ537+CM537+CP537+CS537+CV537+CY537+DB537+DE537+DH537+DK537+DN537+DQ537+DT537</f>
        <v>0</v>
      </c>
      <c r="AC537" s="148">
        <f>+[2]Amazonas!Q537</f>
        <v>0</v>
      </c>
      <c r="AD537" s="148">
        <f>+[2]Amazonas!R537</f>
        <v>0</v>
      </c>
      <c r="AE537" s="148">
        <f>+[2]Amazonas!AG537</f>
        <v>0</v>
      </c>
      <c r="AF537" s="148">
        <f>+[2]Antioquia!Q537</f>
        <v>0</v>
      </c>
      <c r="AG537" s="148">
        <f>+[2]Antioquia!R537</f>
        <v>0</v>
      </c>
      <c r="AH537" s="148">
        <f>+[2]Antioquia!AG537</f>
        <v>0</v>
      </c>
      <c r="AI537" s="148">
        <f>+[2]Atantico!Q537</f>
        <v>0</v>
      </c>
      <c r="AJ537" s="148">
        <f>+[2]Atantico!R537</f>
        <v>0</v>
      </c>
      <c r="AK537" s="148">
        <f>+[2]Atantico!AG537</f>
        <v>0</v>
      </c>
      <c r="AL537" s="148">
        <f>+[2]Arauca!Q537</f>
        <v>0</v>
      </c>
      <c r="AM537" s="148">
        <f>+[2]Arauca!R537</f>
        <v>0</v>
      </c>
      <c r="AN537" s="148">
        <f>+[2]Arauca!AG537</f>
        <v>0</v>
      </c>
      <c r="AO537" s="148">
        <f>+[2]Bolivar!Q537</f>
        <v>0</v>
      </c>
      <c r="AP537" s="148">
        <f>+[2]Bolivar!R537</f>
        <v>0</v>
      </c>
      <c r="AQ537" s="148">
        <f>+[2]Bolivar!AG537</f>
        <v>0</v>
      </c>
      <c r="AR537" s="148">
        <f>+[2]Boyacá!Q537</f>
        <v>0</v>
      </c>
      <c r="AS537" s="148">
        <f>+[2]Boyacá!R537</f>
        <v>0</v>
      </c>
      <c r="AT537" s="148">
        <f>+[2]Boyacá!AG537</f>
        <v>0</v>
      </c>
      <c r="AU537" s="148">
        <f>+[2]Caldas!Q537</f>
        <v>0</v>
      </c>
      <c r="AV537" s="148">
        <f>+[2]Caldas!R537</f>
        <v>0</v>
      </c>
      <c r="AW537" s="148">
        <f>+[2]Caldas!AG537</f>
        <v>0</v>
      </c>
      <c r="AX537" s="148">
        <f>+[2]Caquetá!Q537</f>
        <v>0</v>
      </c>
      <c r="AY537" s="148">
        <f>+[2]Caquetá!R537</f>
        <v>0</v>
      </c>
      <c r="AZ537" s="148">
        <f>+[2]Caquetá!AG537</f>
        <v>0</v>
      </c>
      <c r="BA537" s="148">
        <f>+[2]Casanare!Q537</f>
        <v>0</v>
      </c>
      <c r="BB537" s="148">
        <f>+[2]Casanare!R537</f>
        <v>0</v>
      </c>
      <c r="BC537" s="148">
        <f>+[2]Casanare!AG537</f>
        <v>0</v>
      </c>
      <c r="BD537" s="148">
        <f>+[2]Cauca!Q537</f>
        <v>0</v>
      </c>
      <c r="BE537" s="148">
        <f>+[2]Cauca!R537</f>
        <v>0</v>
      </c>
      <c r="BF537" s="148">
        <f>+[2]Cauca!AG537</f>
        <v>0</v>
      </c>
      <c r="BG537" s="148">
        <f>+[2]Cesar!Q537</f>
        <v>0</v>
      </c>
      <c r="BH537" s="148">
        <f>+[2]Cesar!R537</f>
        <v>0</v>
      </c>
      <c r="BI537" s="148">
        <f>+[2]Cesar!AG537</f>
        <v>0</v>
      </c>
      <c r="BJ537" s="148">
        <f>+[2]Chocó!Q537</f>
        <v>0</v>
      </c>
      <c r="BK537" s="148">
        <f>+[2]Chocó!R537</f>
        <v>0</v>
      </c>
      <c r="BL537" s="148">
        <f>+[2]Chocó!AG537</f>
        <v>0</v>
      </c>
      <c r="BM537" s="148">
        <f>+[2]Córdoba!Q537</f>
        <v>0</v>
      </c>
      <c r="BN537" s="148">
        <f>+[2]Córdoba!R537</f>
        <v>0</v>
      </c>
      <c r="BO537" s="148">
        <f>+[2]Córdoba!AG537</f>
        <v>0</v>
      </c>
      <c r="BP537" s="148" t="str">
        <f>+[2]Cundinamarca!Q537</f>
        <v>NA</v>
      </c>
      <c r="BQ537" s="148" t="str">
        <f>+[2]Cundinamarca!R537</f>
        <v>NA</v>
      </c>
      <c r="BR537" s="148">
        <f>+[2]Cundinamarca!AG537</f>
        <v>0</v>
      </c>
      <c r="BS537" s="148">
        <f>+[2]Guainía!Q537</f>
        <v>0</v>
      </c>
      <c r="BT537" s="148">
        <f>+[2]Guainía!R537</f>
        <v>0</v>
      </c>
      <c r="BU537" s="148">
        <f>+[2]Guainía!AG537</f>
        <v>0</v>
      </c>
      <c r="BV537" s="148">
        <f>+[2]Guaviare!Q537</f>
        <v>0</v>
      </c>
      <c r="BW537" s="148">
        <f>+[2]Guaviare!R537</f>
        <v>0</v>
      </c>
      <c r="BX537" s="148">
        <f>+[2]Guaviare!AG537</f>
        <v>0</v>
      </c>
      <c r="BY537" s="148">
        <f>+[2]Huila!Q537</f>
        <v>0</v>
      </c>
      <c r="BZ537" s="148">
        <f>+[2]Huila!R537</f>
        <v>0</v>
      </c>
      <c r="CA537" s="148">
        <f>+[2]Huila!AG537</f>
        <v>0</v>
      </c>
      <c r="CB537" s="148">
        <f>+'[2]La Guajira'!Q537</f>
        <v>0</v>
      </c>
      <c r="CC537" s="148">
        <f>+'[2]La Guajira'!R537</f>
        <v>0</v>
      </c>
      <c r="CD537" s="148">
        <f>+'[2]La Guajira'!AG537</f>
        <v>0</v>
      </c>
      <c r="CE537" s="148">
        <f>+[2]Magdalena!Q537</f>
        <v>0</v>
      </c>
      <c r="CF537" s="148">
        <f>+[2]Magdalena!R537</f>
        <v>0</v>
      </c>
      <c r="CG537" s="148">
        <f>+[2]Magdalena!AG537</f>
        <v>0</v>
      </c>
      <c r="CH537" s="148">
        <f>+[2]Meta!Q537</f>
        <v>0</v>
      </c>
      <c r="CI537" s="148">
        <f>+[2]Meta!R537</f>
        <v>0</v>
      </c>
      <c r="CJ537" s="148">
        <f>+[2]Meta!AG537</f>
        <v>0</v>
      </c>
      <c r="CK537" s="148">
        <f>+[2]Nariño!Q537</f>
        <v>0</v>
      </c>
      <c r="CL537" s="148">
        <f>+[2]Nariño!R537</f>
        <v>0</v>
      </c>
      <c r="CM537" s="148">
        <f>+[2]Nariño!AG537</f>
        <v>0</v>
      </c>
      <c r="CN537" s="148">
        <f>+'[2]Norte de Santander'!Q537</f>
        <v>0</v>
      </c>
      <c r="CO537" s="148">
        <f>+'[2]Norte de Santander'!R537</f>
        <v>0</v>
      </c>
      <c r="CP537" s="148">
        <f>+'[2]Norte de Santander'!AG537</f>
        <v>0</v>
      </c>
      <c r="CQ537" s="148">
        <f>+[2]Putumayo!Q537</f>
        <v>0</v>
      </c>
      <c r="CR537" s="148">
        <f>+[2]Putumayo!R537</f>
        <v>0</v>
      </c>
      <c r="CS537" s="148">
        <f>+[2]Putumayo!AG537</f>
        <v>0</v>
      </c>
      <c r="CT537" s="148">
        <f>+[2]Quindio!Q537</f>
        <v>0</v>
      </c>
      <c r="CU537" s="148">
        <f>+[2]Quindio!R537</f>
        <v>0</v>
      </c>
      <c r="CV537" s="148">
        <f>+[2]Quindio!AG537</f>
        <v>0</v>
      </c>
      <c r="CW537" s="148">
        <f>+[2]Risaralda!Q537</f>
        <v>0</v>
      </c>
      <c r="CX537" s="148">
        <f>+[2]Risaralda!R537</f>
        <v>0</v>
      </c>
      <c r="CY537" s="148">
        <f>+[2]Risaralda!AG537</f>
        <v>0</v>
      </c>
      <c r="CZ537" s="148">
        <f>+'[2]San Anadrés'!Q537</f>
        <v>0</v>
      </c>
      <c r="DA537" s="148">
        <f>+'[2]San Anadrés'!R537</f>
        <v>0</v>
      </c>
      <c r="DB537" s="148">
        <f>+'[2]San Anadrés'!AG537</f>
        <v>0</v>
      </c>
      <c r="DC537" s="148">
        <f>+[2]Santander!Q537</f>
        <v>0</v>
      </c>
      <c r="DD537" s="148">
        <f>+[2]Santander!R537</f>
        <v>0</v>
      </c>
      <c r="DE537" s="148">
        <f>+[2]Santander!AG537</f>
        <v>0</v>
      </c>
      <c r="DF537" s="148">
        <f>+[2]Sucre!Q537</f>
        <v>0</v>
      </c>
      <c r="DG537" s="148">
        <f>+[2]Sucre!R537</f>
        <v>0</v>
      </c>
      <c r="DH537" s="148">
        <f>+[2]Sucre!AG537</f>
        <v>0</v>
      </c>
      <c r="DI537" s="148">
        <f>+[2]Tolima!Q537</f>
        <v>0</v>
      </c>
      <c r="DJ537" s="148">
        <f>+[2]Tolima!R537</f>
        <v>0</v>
      </c>
      <c r="DK537" s="148">
        <f>+[2]Tolima!AG537</f>
        <v>0</v>
      </c>
      <c r="DL537" s="148">
        <f>+'[2]Valle del Cauca'!Q537</f>
        <v>0</v>
      </c>
      <c r="DM537" s="148">
        <f>+'[2]Valle del Cauca'!R537</f>
        <v>0</v>
      </c>
      <c r="DN537" s="148">
        <f>+'[2]Valle del Cauca'!AG537</f>
        <v>0</v>
      </c>
      <c r="DO537" s="148">
        <f>+[2]Vaupés!Q537</f>
        <v>0</v>
      </c>
      <c r="DP537" s="148">
        <f>+[2]Vaupés!R537</f>
        <v>0</v>
      </c>
      <c r="DQ537" s="148">
        <f>+[2]Vaupés!AG537</f>
        <v>0</v>
      </c>
      <c r="DR537" s="148">
        <f>+[2]Vichada!Q537</f>
        <v>0</v>
      </c>
      <c r="DS537" s="148">
        <f>+[2]Vichada!R537</f>
        <v>0</v>
      </c>
      <c r="DT537" s="148">
        <f>+[2]Vichada!AG537</f>
        <v>0</v>
      </c>
    </row>
    <row r="538" spans="1:124" ht="45" hidden="1" x14ac:dyDescent="0.25">
      <c r="A538" s="152" t="s">
        <v>718</v>
      </c>
      <c r="B538" s="149" t="str">
        <f t="shared" si="161"/>
        <v>16-0-2-3</v>
      </c>
      <c r="C538" s="192" t="s">
        <v>1347</v>
      </c>
      <c r="D538" s="192" t="s">
        <v>1771</v>
      </c>
      <c r="E538" s="204" t="s">
        <v>589</v>
      </c>
      <c r="F538" s="192" t="s">
        <v>1772</v>
      </c>
      <c r="G538" s="204" t="s">
        <v>1773</v>
      </c>
      <c r="H538" s="135" t="s">
        <v>1781</v>
      </c>
      <c r="I538" s="192" t="s">
        <v>1776</v>
      </c>
      <c r="J538" s="57">
        <v>5</v>
      </c>
      <c r="K538" s="135"/>
      <c r="L538" s="192" t="s">
        <v>1780</v>
      </c>
      <c r="M538" s="243"/>
      <c r="N538" s="192" t="s">
        <v>1778</v>
      </c>
      <c r="O538" s="192" t="s">
        <v>58</v>
      </c>
      <c r="P538" s="213" t="s">
        <v>60</v>
      </c>
      <c r="Q538" s="69" t="e">
        <f t="shared" si="166"/>
        <v>#VALUE!</v>
      </c>
      <c r="R538" s="83" t="e">
        <f t="shared" si="165"/>
        <v>#DIV/0!</v>
      </c>
      <c r="S538" s="83">
        <f>+[2]Amazonas!S538+[2]Antioquia!S538+[2]Atantico!S538+[2]Arauca!S538+[2]Bolivar!S538+[2]Boyacá!S538+[2]Caldas!S538+[2]Caquetá!S538+[2]Casanare!S538+[2]Cauca!S538+[2]Cesar!S538+[2]Chocó!S538+[2]Córdoba!S538+[2]Cundinamarca!S538+[2]Guainía!S538+[2]Guaviare!S538+[2]Huila!S538+'[2]La Guajira'!S538+[2]Magdalena!S538+[2]Meta!S538+[2]Nariño!S538+'[2]Norte de Santander'!S538+[2]Putumayo!S538+[2]Quindio!S538+[2]Risaralda!S538+'[2]San Anadrés'!S538+[2]Santander!S538+[2]Sucre!S538+[2]Tolima!S538+'[2]Valle del Cauca'!S538+[2]Vaupés!S538+[2]Vichada!S538</f>
        <v>0</v>
      </c>
      <c r="T538" s="83">
        <f>+[2]Amazonas!T538+[2]Antioquia!T538+[2]Atantico!T538+[2]Arauca!T538+[2]Bolivar!T538+[2]Boyacá!T538+[2]Caldas!T538+[2]Caquetá!T538+[2]Casanare!T538+[2]Cauca!T538+[2]Cesar!T538+[2]Chocó!T538+[2]Córdoba!T538+[2]Cundinamarca!T538+[2]Guainía!T538+[2]Guaviare!T538+[2]Huila!T538+'[2]La Guajira'!T538+[2]Magdalena!T538+[2]Meta!T538+[2]Nariño!T538+'[2]Norte de Santander'!T538+[2]Putumayo!T538+[2]Quindio!T538+[2]Risaralda!T538+'[2]San Anadrés'!T538+[2]Santander!T538+[2]Sucre!T538+[2]Tolima!T538+'[2]Valle del Cauca'!T538+[2]Vaupés!T538+[2]Vichada!T538</f>
        <v>0</v>
      </c>
      <c r="U538" s="148" t="e">
        <f>W538+Z538</f>
        <v>#VALUE!</v>
      </c>
      <c r="V538" s="148">
        <f>Y538+AB538</f>
        <v>0</v>
      </c>
      <c r="W538" s="148">
        <f>+'[2]Oficinas Nacionales'!Q538</f>
        <v>0</v>
      </c>
      <c r="X538" s="148">
        <f>+'[2]Oficinas Nacionales'!R538</f>
        <v>0</v>
      </c>
      <c r="Y538" s="148">
        <f>+'[2]Oficinas Nacionales'!AG538</f>
        <v>0</v>
      </c>
      <c r="Z538" s="148" t="e">
        <f>+AC538+AF538+AI538+AL538+AO538+AR538+AU538+AX538+BA538+BD538+BG538+BJ538+BM538+BP538+BS538+BV538+BY538+CB538+CE538+CH538+CK538+CN538+CQ538+CT538+CW538+CZ538+DC538+DF538+DI538+DL538+DO538+DR538</f>
        <v>#VALUE!</v>
      </c>
      <c r="AA538" s="148" t="e">
        <f>+AD538+AG538+AK538+AM538+AP538+AS538+AV538+AY538+BB538+BE538+BH538+BK538+BN538+BQ538+BT538+BW538+BZ538+CC538+CF538+CI538+CL538+CO538+CR538+CU538+CX538+DA538+DD538+DG538+DJ538+DM538+DP538+DS538</f>
        <v>#VALUE!</v>
      </c>
      <c r="AB538" s="148">
        <f>+AE538+AH538+AK538+AN538+AQ538+AT538+AW538+AZ538+BC538+BF538+BI538+BL538+BO538+BR538+BU538+BX538+CA538+CD538+CG538+CJ538+CM538+CP538+CS538+CV538+CY538+DB538+DE538+DH538+DK538+DN538+DQ538+DT538</f>
        <v>0</v>
      </c>
      <c r="AC538" s="148">
        <f>+[2]Amazonas!Q538</f>
        <v>0</v>
      </c>
      <c r="AD538" s="148">
        <f>+[2]Amazonas!R538</f>
        <v>0</v>
      </c>
      <c r="AE538" s="148">
        <f>+[2]Amazonas!AG538</f>
        <v>0</v>
      </c>
      <c r="AF538" s="148">
        <f>+[2]Antioquia!Q538</f>
        <v>0</v>
      </c>
      <c r="AG538" s="148">
        <f>+[2]Antioquia!R538</f>
        <v>0</v>
      </c>
      <c r="AH538" s="148">
        <f>+[2]Antioquia!AG538</f>
        <v>0</v>
      </c>
      <c r="AI538" s="148">
        <f>+[2]Atantico!Q538</f>
        <v>0</v>
      </c>
      <c r="AJ538" s="148">
        <f>+[2]Atantico!R538</f>
        <v>0</v>
      </c>
      <c r="AK538" s="148">
        <f>+[2]Atantico!AG538</f>
        <v>0</v>
      </c>
      <c r="AL538" s="148">
        <f>+[2]Arauca!Q538</f>
        <v>0</v>
      </c>
      <c r="AM538" s="148">
        <f>+[2]Arauca!R538</f>
        <v>0</v>
      </c>
      <c r="AN538" s="148">
        <f>+[2]Arauca!AG538</f>
        <v>0</v>
      </c>
      <c r="AO538" s="148">
        <f>+[2]Bolivar!Q538</f>
        <v>0</v>
      </c>
      <c r="AP538" s="148">
        <f>+[2]Bolivar!R538</f>
        <v>0</v>
      </c>
      <c r="AQ538" s="148">
        <f>+[2]Bolivar!AG538</f>
        <v>0</v>
      </c>
      <c r="AR538" s="148">
        <f>+[2]Boyacá!Q538</f>
        <v>0</v>
      </c>
      <c r="AS538" s="148">
        <f>+[2]Boyacá!R538</f>
        <v>0</v>
      </c>
      <c r="AT538" s="148">
        <f>+[2]Boyacá!AG538</f>
        <v>0</v>
      </c>
      <c r="AU538" s="148">
        <f>+[2]Caldas!Q538</f>
        <v>0</v>
      </c>
      <c r="AV538" s="148">
        <f>+[2]Caldas!R538</f>
        <v>0</v>
      </c>
      <c r="AW538" s="148">
        <f>+[2]Caldas!AG538</f>
        <v>0</v>
      </c>
      <c r="AX538" s="148">
        <f>+[2]Caquetá!Q538</f>
        <v>0</v>
      </c>
      <c r="AY538" s="148">
        <f>+[2]Caquetá!R538</f>
        <v>0</v>
      </c>
      <c r="AZ538" s="148">
        <f>+[2]Caquetá!AG538</f>
        <v>0</v>
      </c>
      <c r="BA538" s="148">
        <f>+[2]Casanare!Q538</f>
        <v>0</v>
      </c>
      <c r="BB538" s="148">
        <f>+[2]Casanare!R538</f>
        <v>0</v>
      </c>
      <c r="BC538" s="148">
        <f>+[2]Casanare!AG538</f>
        <v>0</v>
      </c>
      <c r="BD538" s="148">
        <f>+[2]Cauca!Q538</f>
        <v>0</v>
      </c>
      <c r="BE538" s="148">
        <f>+[2]Cauca!R538</f>
        <v>0</v>
      </c>
      <c r="BF538" s="148">
        <f>+[2]Cauca!AG538</f>
        <v>0</v>
      </c>
      <c r="BG538" s="148">
        <f>+[2]Cesar!Q538</f>
        <v>0</v>
      </c>
      <c r="BH538" s="148">
        <f>+[2]Cesar!R538</f>
        <v>0</v>
      </c>
      <c r="BI538" s="148">
        <f>+[2]Cesar!AG538</f>
        <v>0</v>
      </c>
      <c r="BJ538" s="148">
        <f>+[2]Chocó!Q538</f>
        <v>0</v>
      </c>
      <c r="BK538" s="148">
        <f>+[2]Chocó!R538</f>
        <v>0</v>
      </c>
      <c r="BL538" s="148">
        <f>+[2]Chocó!AG538</f>
        <v>0</v>
      </c>
      <c r="BM538" s="148">
        <f>+[2]Córdoba!Q538</f>
        <v>0</v>
      </c>
      <c r="BN538" s="148">
        <f>+[2]Córdoba!R538</f>
        <v>0</v>
      </c>
      <c r="BO538" s="148">
        <f>+[2]Córdoba!AG538</f>
        <v>0</v>
      </c>
      <c r="BP538" s="148" t="str">
        <f>+[2]Cundinamarca!Q538</f>
        <v>NA</v>
      </c>
      <c r="BQ538" s="148" t="str">
        <f>+[2]Cundinamarca!R538</f>
        <v>NA</v>
      </c>
      <c r="BR538" s="148">
        <f>+[2]Cundinamarca!AG538</f>
        <v>0</v>
      </c>
      <c r="BS538" s="148">
        <f>+[2]Guainía!Q538</f>
        <v>0</v>
      </c>
      <c r="BT538" s="148">
        <f>+[2]Guainía!R538</f>
        <v>0</v>
      </c>
      <c r="BU538" s="148">
        <f>+[2]Guainía!AG538</f>
        <v>0</v>
      </c>
      <c r="BV538" s="148">
        <f>+[2]Guaviare!Q538</f>
        <v>0</v>
      </c>
      <c r="BW538" s="148">
        <f>+[2]Guaviare!R538</f>
        <v>0</v>
      </c>
      <c r="BX538" s="148">
        <f>+[2]Guaviare!AG538</f>
        <v>0</v>
      </c>
      <c r="BY538" s="148">
        <f>+[2]Huila!Q538</f>
        <v>0</v>
      </c>
      <c r="BZ538" s="148">
        <f>+[2]Huila!R538</f>
        <v>0</v>
      </c>
      <c r="CA538" s="148">
        <f>+[2]Huila!AG538</f>
        <v>0</v>
      </c>
      <c r="CB538" s="148">
        <f>+'[2]La Guajira'!Q538</f>
        <v>0</v>
      </c>
      <c r="CC538" s="148">
        <f>+'[2]La Guajira'!R538</f>
        <v>0</v>
      </c>
      <c r="CD538" s="148">
        <f>+'[2]La Guajira'!AG538</f>
        <v>0</v>
      </c>
      <c r="CE538" s="148">
        <f>+[2]Magdalena!Q538</f>
        <v>0</v>
      </c>
      <c r="CF538" s="148">
        <f>+[2]Magdalena!R538</f>
        <v>0</v>
      </c>
      <c r="CG538" s="148">
        <f>+[2]Magdalena!AG538</f>
        <v>0</v>
      </c>
      <c r="CH538" s="148">
        <f>+[2]Meta!Q538</f>
        <v>0</v>
      </c>
      <c r="CI538" s="148">
        <f>+[2]Meta!R538</f>
        <v>0</v>
      </c>
      <c r="CJ538" s="148">
        <f>+[2]Meta!AG538</f>
        <v>0</v>
      </c>
      <c r="CK538" s="148">
        <f>+[2]Nariño!Q538</f>
        <v>0</v>
      </c>
      <c r="CL538" s="148">
        <f>+[2]Nariño!R538</f>
        <v>0</v>
      </c>
      <c r="CM538" s="148">
        <f>+[2]Nariño!AG538</f>
        <v>0</v>
      </c>
      <c r="CN538" s="148">
        <f>+'[2]Norte de Santander'!Q538</f>
        <v>0</v>
      </c>
      <c r="CO538" s="148">
        <f>+'[2]Norte de Santander'!R538</f>
        <v>0</v>
      </c>
      <c r="CP538" s="148">
        <f>+'[2]Norte de Santander'!AG538</f>
        <v>0</v>
      </c>
      <c r="CQ538" s="148">
        <f>+[2]Putumayo!Q538</f>
        <v>0</v>
      </c>
      <c r="CR538" s="148">
        <f>+[2]Putumayo!R538</f>
        <v>0</v>
      </c>
      <c r="CS538" s="148">
        <f>+[2]Putumayo!AG538</f>
        <v>0</v>
      </c>
      <c r="CT538" s="148">
        <f>+[2]Quindio!Q538</f>
        <v>0</v>
      </c>
      <c r="CU538" s="148">
        <f>+[2]Quindio!R538</f>
        <v>0</v>
      </c>
      <c r="CV538" s="148">
        <f>+[2]Quindio!AG538</f>
        <v>0</v>
      </c>
      <c r="CW538" s="148">
        <f>+[2]Risaralda!Q538</f>
        <v>0</v>
      </c>
      <c r="CX538" s="148">
        <f>+[2]Risaralda!R538</f>
        <v>0</v>
      </c>
      <c r="CY538" s="148">
        <f>+[2]Risaralda!AG538</f>
        <v>0</v>
      </c>
      <c r="CZ538" s="148">
        <f>+'[2]San Anadrés'!Q538</f>
        <v>0</v>
      </c>
      <c r="DA538" s="148">
        <f>+'[2]San Anadrés'!R538</f>
        <v>0</v>
      </c>
      <c r="DB538" s="148">
        <f>+'[2]San Anadrés'!AG538</f>
        <v>0</v>
      </c>
      <c r="DC538" s="148">
        <f>+[2]Santander!Q538</f>
        <v>0</v>
      </c>
      <c r="DD538" s="148">
        <f>+[2]Santander!R538</f>
        <v>0</v>
      </c>
      <c r="DE538" s="148">
        <f>+[2]Santander!AG538</f>
        <v>0</v>
      </c>
      <c r="DF538" s="148">
        <f>+[2]Sucre!Q538</f>
        <v>0</v>
      </c>
      <c r="DG538" s="148">
        <f>+[2]Sucre!R538</f>
        <v>0</v>
      </c>
      <c r="DH538" s="148">
        <f>+[2]Sucre!AG538</f>
        <v>0</v>
      </c>
      <c r="DI538" s="148">
        <f>+[2]Tolima!Q538</f>
        <v>0</v>
      </c>
      <c r="DJ538" s="148">
        <f>+[2]Tolima!R538</f>
        <v>0</v>
      </c>
      <c r="DK538" s="148">
        <f>+[2]Tolima!AG538</f>
        <v>0</v>
      </c>
      <c r="DL538" s="148">
        <f>+'[2]Valle del Cauca'!Q538</f>
        <v>0</v>
      </c>
      <c r="DM538" s="148">
        <f>+'[2]Valle del Cauca'!R538</f>
        <v>0</v>
      </c>
      <c r="DN538" s="148">
        <f>+'[2]Valle del Cauca'!AG538</f>
        <v>0</v>
      </c>
      <c r="DO538" s="148">
        <f>+[2]Vaupés!Q538</f>
        <v>0</v>
      </c>
      <c r="DP538" s="148">
        <f>+[2]Vaupés!R538</f>
        <v>0</v>
      </c>
      <c r="DQ538" s="148">
        <f>+[2]Vaupés!AG538</f>
        <v>0</v>
      </c>
      <c r="DR538" s="148">
        <f>+[2]Vichada!Q538</f>
        <v>0</v>
      </c>
      <c r="DS538" s="148">
        <f>+[2]Vichada!R538</f>
        <v>0</v>
      </c>
      <c r="DT538" s="148">
        <f>+[2]Vichada!AG538</f>
        <v>0</v>
      </c>
    </row>
    <row r="539" spans="1:124" ht="33" hidden="1" customHeight="1" x14ac:dyDescent="0.25">
      <c r="A539" s="152" t="s">
        <v>718</v>
      </c>
      <c r="B539" s="149" t="str">
        <f t="shared" si="161"/>
        <v>16-0-2-4</v>
      </c>
      <c r="C539" s="192" t="s">
        <v>1347</v>
      </c>
      <c r="D539" s="192" t="s">
        <v>1771</v>
      </c>
      <c r="E539" s="204" t="s">
        <v>589</v>
      </c>
      <c r="F539" s="192" t="s">
        <v>1772</v>
      </c>
      <c r="G539" s="204" t="s">
        <v>1773</v>
      </c>
      <c r="H539" s="135" t="s">
        <v>1907</v>
      </c>
      <c r="I539" s="192" t="s">
        <v>1776</v>
      </c>
      <c r="J539" s="135">
        <v>2710</v>
      </c>
      <c r="K539" s="135"/>
      <c r="L539" s="192" t="s">
        <v>1782</v>
      </c>
      <c r="M539" s="243"/>
      <c r="N539" s="192" t="s">
        <v>1778</v>
      </c>
      <c r="O539" s="192" t="s">
        <v>58</v>
      </c>
      <c r="P539" s="213" t="s">
        <v>60</v>
      </c>
      <c r="Q539" s="69" t="e">
        <f t="shared" si="166"/>
        <v>#VALUE!</v>
      </c>
      <c r="R539" s="83" t="e">
        <f t="shared" si="165"/>
        <v>#DIV/0!</v>
      </c>
      <c r="S539" s="83">
        <f>+[2]Amazonas!S539+[2]Antioquia!S539+[2]Atantico!S539+[2]Arauca!S539+[2]Bolivar!S539+[2]Boyacá!S539+[2]Caldas!S539+[2]Caquetá!S539+[2]Casanare!S539+[2]Cauca!S539+[2]Cesar!S539+[2]Chocó!S539+[2]Córdoba!S539+[2]Cundinamarca!S539+[2]Guainía!S539+[2]Guaviare!S539+[2]Huila!S539+'[2]La Guajira'!S539+[2]Magdalena!S539+[2]Meta!S539+[2]Nariño!S539+'[2]Norte de Santander'!S539+[2]Putumayo!S539+[2]Quindio!S539+[2]Risaralda!S539+'[2]San Anadrés'!S539+[2]Santander!S539+[2]Sucre!S539+[2]Tolima!S539+'[2]Valle del Cauca'!S539+[2]Vaupés!S539+[2]Vichada!S539</f>
        <v>0</v>
      </c>
      <c r="T539" s="83">
        <f>+[2]Amazonas!T539+[2]Antioquia!T539+[2]Atantico!T539+[2]Arauca!T539+[2]Bolivar!T539+[2]Boyacá!T539+[2]Caldas!T539+[2]Caquetá!T539+[2]Casanare!T539+[2]Cauca!T539+[2]Cesar!T539+[2]Chocó!T539+[2]Córdoba!T539+[2]Cundinamarca!T539+[2]Guainía!T539+[2]Guaviare!T539+[2]Huila!T539+'[2]La Guajira'!T539+[2]Magdalena!T539+[2]Meta!T539+[2]Nariño!T539+'[2]Norte de Santander'!T539+[2]Putumayo!T539+[2]Quindio!T539+[2]Risaralda!T539+'[2]San Anadrés'!T539+[2]Santander!T539+[2]Sucre!T539+[2]Tolima!T539+'[2]Valle del Cauca'!T539+[2]Vaupés!T539+[2]Vichada!T539</f>
        <v>0</v>
      </c>
      <c r="U539" s="148" t="e">
        <f>W539+Z539</f>
        <v>#VALUE!</v>
      </c>
      <c r="V539" s="148">
        <f>Y539+AB539</f>
        <v>0</v>
      </c>
      <c r="W539" s="148">
        <f>+'[2]Oficinas Nacionales'!Q539</f>
        <v>0</v>
      </c>
      <c r="X539" s="148">
        <f>+'[2]Oficinas Nacionales'!R539</f>
        <v>0</v>
      </c>
      <c r="Y539" s="148">
        <f>+'[2]Oficinas Nacionales'!AG539</f>
        <v>0</v>
      </c>
      <c r="Z539" s="148" t="e">
        <f>+AC539+AF539+AI539+AL539+AO539+AR539+AU539+AX539+BA539+BD539+BG539+BJ539+BM539+BP539+BS539+BV539+BY539+CB539+CE539+CH539+CK539+CN539+CQ539+CT539+CW539+CZ539+DC539+DF539+DI539+DL539+DO539+DR539</f>
        <v>#VALUE!</v>
      </c>
      <c r="AA539" s="148" t="e">
        <f>+AD539+AG539+AK539+AM539+AP539+AS539+AV539+AY539+BB539+BE539+BH539+BK539+BN539+BQ539+BT539+BW539+BZ539+CC539+CF539+CI539+CL539+CO539+CR539+CU539+CX539+DA539+DD539+DG539+DJ539+DM539+DP539+DS539</f>
        <v>#VALUE!</v>
      </c>
      <c r="AB539" s="148">
        <f>+AE539+AH539+AK539+AN539+AQ539+AT539+AW539+AZ539+BC539+BF539+BI539+BL539+BO539+BR539+BU539+BX539+CA539+CD539+CG539+CJ539+CM539+CP539+CS539+CV539+CY539+DB539+DE539+DH539+DK539+DN539+DQ539+DT539</f>
        <v>0</v>
      </c>
      <c r="AC539" s="148">
        <f>+[2]Amazonas!Q539</f>
        <v>0</v>
      </c>
      <c r="AD539" s="148">
        <f>+[2]Amazonas!R539</f>
        <v>0</v>
      </c>
      <c r="AE539" s="148">
        <f>+[2]Amazonas!AG539</f>
        <v>0</v>
      </c>
      <c r="AF539" s="148">
        <f>+[2]Antioquia!Q539</f>
        <v>0</v>
      </c>
      <c r="AG539" s="148">
        <f>+[2]Antioquia!R539</f>
        <v>0</v>
      </c>
      <c r="AH539" s="148">
        <f>+[2]Antioquia!AG539</f>
        <v>0</v>
      </c>
      <c r="AI539" s="148">
        <f>+[2]Atantico!Q539</f>
        <v>0</v>
      </c>
      <c r="AJ539" s="148">
        <f>+[2]Atantico!R539</f>
        <v>0</v>
      </c>
      <c r="AK539" s="148">
        <f>+[2]Atantico!AG539</f>
        <v>0</v>
      </c>
      <c r="AL539" s="148">
        <f>+[2]Arauca!Q539</f>
        <v>0</v>
      </c>
      <c r="AM539" s="148">
        <f>+[2]Arauca!R539</f>
        <v>0</v>
      </c>
      <c r="AN539" s="148">
        <f>+[2]Arauca!AG539</f>
        <v>0</v>
      </c>
      <c r="AO539" s="148">
        <f>+[2]Bolivar!Q539</f>
        <v>0</v>
      </c>
      <c r="AP539" s="148">
        <f>+[2]Bolivar!R539</f>
        <v>0</v>
      </c>
      <c r="AQ539" s="148">
        <f>+[2]Bolivar!AG539</f>
        <v>0</v>
      </c>
      <c r="AR539" s="148">
        <f>+[2]Boyacá!Q539</f>
        <v>0</v>
      </c>
      <c r="AS539" s="148">
        <f>+[2]Boyacá!R539</f>
        <v>0</v>
      </c>
      <c r="AT539" s="148">
        <f>+[2]Boyacá!AG539</f>
        <v>0</v>
      </c>
      <c r="AU539" s="148">
        <f>+[2]Caldas!Q539</f>
        <v>0</v>
      </c>
      <c r="AV539" s="148">
        <f>+[2]Caldas!R539</f>
        <v>0</v>
      </c>
      <c r="AW539" s="148">
        <f>+[2]Caldas!AG539</f>
        <v>0</v>
      </c>
      <c r="AX539" s="148">
        <f>+[2]Caquetá!Q539</f>
        <v>0</v>
      </c>
      <c r="AY539" s="148">
        <f>+[2]Caquetá!R539</f>
        <v>0</v>
      </c>
      <c r="AZ539" s="148">
        <f>+[2]Caquetá!AG539</f>
        <v>0</v>
      </c>
      <c r="BA539" s="148">
        <f>+[2]Casanare!Q539</f>
        <v>0</v>
      </c>
      <c r="BB539" s="148">
        <f>+[2]Casanare!R539</f>
        <v>0</v>
      </c>
      <c r="BC539" s="148">
        <f>+[2]Casanare!AG539</f>
        <v>0</v>
      </c>
      <c r="BD539" s="148">
        <f>+[2]Cauca!Q539</f>
        <v>0</v>
      </c>
      <c r="BE539" s="148">
        <f>+[2]Cauca!R539</f>
        <v>0</v>
      </c>
      <c r="BF539" s="148">
        <f>+[2]Cauca!AG539</f>
        <v>0</v>
      </c>
      <c r="BG539" s="148">
        <f>+[2]Cesar!Q539</f>
        <v>0</v>
      </c>
      <c r="BH539" s="148">
        <f>+[2]Cesar!R539</f>
        <v>0</v>
      </c>
      <c r="BI539" s="148">
        <f>+[2]Cesar!AG539</f>
        <v>0</v>
      </c>
      <c r="BJ539" s="148">
        <f>+[2]Chocó!Q539</f>
        <v>0</v>
      </c>
      <c r="BK539" s="148">
        <f>+[2]Chocó!R539</f>
        <v>0</v>
      </c>
      <c r="BL539" s="148">
        <f>+[2]Chocó!AG539</f>
        <v>0</v>
      </c>
      <c r="BM539" s="148">
        <f>+[2]Córdoba!Q539</f>
        <v>0</v>
      </c>
      <c r="BN539" s="148">
        <f>+[2]Córdoba!R539</f>
        <v>0</v>
      </c>
      <c r="BO539" s="148">
        <f>+[2]Córdoba!AG539</f>
        <v>0</v>
      </c>
      <c r="BP539" s="148" t="str">
        <f>+[2]Cundinamarca!Q539</f>
        <v>NA</v>
      </c>
      <c r="BQ539" s="148" t="str">
        <f>+[2]Cundinamarca!R539</f>
        <v>NA</v>
      </c>
      <c r="BR539" s="148">
        <f>+[2]Cundinamarca!AG539</f>
        <v>0</v>
      </c>
      <c r="BS539" s="148">
        <f>+[2]Guainía!Q539</f>
        <v>0</v>
      </c>
      <c r="BT539" s="148">
        <f>+[2]Guainía!R539</f>
        <v>0</v>
      </c>
      <c r="BU539" s="148">
        <f>+[2]Guainía!AG539</f>
        <v>0</v>
      </c>
      <c r="BV539" s="148">
        <f>+[2]Guaviare!Q539</f>
        <v>0</v>
      </c>
      <c r="BW539" s="148">
        <f>+[2]Guaviare!R539</f>
        <v>0</v>
      </c>
      <c r="BX539" s="148">
        <f>+[2]Guaviare!AG539</f>
        <v>0</v>
      </c>
      <c r="BY539" s="148">
        <f>+[2]Huila!Q539</f>
        <v>0</v>
      </c>
      <c r="BZ539" s="148">
        <f>+[2]Huila!R539</f>
        <v>0</v>
      </c>
      <c r="CA539" s="148">
        <f>+[2]Huila!AG539</f>
        <v>0</v>
      </c>
      <c r="CB539" s="148">
        <f>+'[2]La Guajira'!Q539</f>
        <v>0</v>
      </c>
      <c r="CC539" s="148">
        <f>+'[2]La Guajira'!R539</f>
        <v>0</v>
      </c>
      <c r="CD539" s="148">
        <f>+'[2]La Guajira'!AG539</f>
        <v>0</v>
      </c>
      <c r="CE539" s="148">
        <f>+[2]Magdalena!Q539</f>
        <v>0</v>
      </c>
      <c r="CF539" s="148">
        <f>+[2]Magdalena!R539</f>
        <v>0</v>
      </c>
      <c r="CG539" s="148">
        <f>+[2]Magdalena!AG539</f>
        <v>0</v>
      </c>
      <c r="CH539" s="148">
        <f>+[2]Meta!Q539</f>
        <v>0</v>
      </c>
      <c r="CI539" s="148">
        <f>+[2]Meta!R539</f>
        <v>0</v>
      </c>
      <c r="CJ539" s="148">
        <f>+[2]Meta!AG539</f>
        <v>0</v>
      </c>
      <c r="CK539" s="148">
        <f>+[2]Nariño!Q539</f>
        <v>0</v>
      </c>
      <c r="CL539" s="148">
        <f>+[2]Nariño!R539</f>
        <v>0</v>
      </c>
      <c r="CM539" s="148">
        <f>+[2]Nariño!AG539</f>
        <v>0</v>
      </c>
      <c r="CN539" s="148">
        <f>+'[2]Norte de Santander'!Q539</f>
        <v>0</v>
      </c>
      <c r="CO539" s="148">
        <f>+'[2]Norte de Santander'!R539</f>
        <v>0</v>
      </c>
      <c r="CP539" s="148">
        <f>+'[2]Norte de Santander'!AG539</f>
        <v>0</v>
      </c>
      <c r="CQ539" s="148">
        <f>+[2]Putumayo!Q539</f>
        <v>0</v>
      </c>
      <c r="CR539" s="148">
        <f>+[2]Putumayo!R539</f>
        <v>0</v>
      </c>
      <c r="CS539" s="148">
        <f>+[2]Putumayo!AG539</f>
        <v>0</v>
      </c>
      <c r="CT539" s="148">
        <f>+[2]Quindio!Q539</f>
        <v>0</v>
      </c>
      <c r="CU539" s="148">
        <f>+[2]Quindio!R539</f>
        <v>0</v>
      </c>
      <c r="CV539" s="148">
        <f>+[2]Quindio!AG539</f>
        <v>0</v>
      </c>
      <c r="CW539" s="148">
        <f>+[2]Risaralda!Q539</f>
        <v>0</v>
      </c>
      <c r="CX539" s="148">
        <f>+[2]Risaralda!R539</f>
        <v>0</v>
      </c>
      <c r="CY539" s="148">
        <f>+[2]Risaralda!AG539</f>
        <v>0</v>
      </c>
      <c r="CZ539" s="148">
        <f>+'[2]San Anadrés'!Q539</f>
        <v>0</v>
      </c>
      <c r="DA539" s="148">
        <f>+'[2]San Anadrés'!R539</f>
        <v>0</v>
      </c>
      <c r="DB539" s="148">
        <f>+'[2]San Anadrés'!AG539</f>
        <v>0</v>
      </c>
      <c r="DC539" s="148">
        <f>+[2]Santander!Q539</f>
        <v>0</v>
      </c>
      <c r="DD539" s="148">
        <f>+[2]Santander!R539</f>
        <v>0</v>
      </c>
      <c r="DE539" s="148">
        <f>+[2]Santander!AG539</f>
        <v>0</v>
      </c>
      <c r="DF539" s="148">
        <f>+[2]Sucre!Q539</f>
        <v>0</v>
      </c>
      <c r="DG539" s="148">
        <f>+[2]Sucre!R539</f>
        <v>0</v>
      </c>
      <c r="DH539" s="148">
        <f>+[2]Sucre!AG539</f>
        <v>0</v>
      </c>
      <c r="DI539" s="148">
        <f>+[2]Tolima!Q539</f>
        <v>0</v>
      </c>
      <c r="DJ539" s="148">
        <f>+[2]Tolima!R539</f>
        <v>0</v>
      </c>
      <c r="DK539" s="148">
        <f>+[2]Tolima!AG539</f>
        <v>0</v>
      </c>
      <c r="DL539" s="148">
        <f>+'[2]Valle del Cauca'!Q539</f>
        <v>0</v>
      </c>
      <c r="DM539" s="148">
        <f>+'[2]Valle del Cauca'!R539</f>
        <v>0</v>
      </c>
      <c r="DN539" s="148">
        <f>+'[2]Valle del Cauca'!AG539</f>
        <v>0</v>
      </c>
      <c r="DO539" s="148">
        <f>+[2]Vaupés!Q539</f>
        <v>0</v>
      </c>
      <c r="DP539" s="148">
        <f>+[2]Vaupés!R539</f>
        <v>0</v>
      </c>
      <c r="DQ539" s="148">
        <f>+[2]Vaupés!AG539</f>
        <v>0</v>
      </c>
      <c r="DR539" s="148">
        <f>+[2]Vichada!Q539</f>
        <v>0</v>
      </c>
      <c r="DS539" s="148">
        <f>+[2]Vichada!R539</f>
        <v>0</v>
      </c>
      <c r="DT539" s="148">
        <f>+[2]Vichada!AG539</f>
        <v>0</v>
      </c>
    </row>
    <row r="540" spans="1:124" x14ac:dyDescent="0.2">
      <c r="I540" s="290"/>
    </row>
    <row r="541" spans="1:124" x14ac:dyDescent="0.2">
      <c r="B541" s="151"/>
      <c r="C541" s="151"/>
      <c r="D541" s="151"/>
      <c r="E541" s="151"/>
      <c r="F541" s="151"/>
      <c r="G541" s="151"/>
      <c r="H541" s="151"/>
      <c r="I541" s="292"/>
      <c r="J541" s="151"/>
      <c r="K541" s="151"/>
      <c r="L541" s="151"/>
      <c r="M541" s="151"/>
      <c r="N541" s="151"/>
      <c r="O541" s="151"/>
      <c r="P541" s="151"/>
      <c r="Q541" s="151"/>
      <c r="R541" s="151"/>
      <c r="S541" s="151"/>
      <c r="T541" s="151"/>
      <c r="U541" s="151"/>
      <c r="V541" s="151"/>
      <c r="W541" s="151"/>
      <c r="X541" s="151"/>
      <c r="Y541" s="151"/>
      <c r="Z541" s="151"/>
      <c r="AA541" s="151"/>
      <c r="AB541" s="151"/>
      <c r="AC541" s="151"/>
      <c r="AD541" s="151"/>
      <c r="AE541" s="151"/>
      <c r="AF541" s="151"/>
      <c r="AG541" s="151"/>
      <c r="AH541" s="151"/>
      <c r="AI541" s="151"/>
      <c r="AJ541" s="151"/>
      <c r="AK541" s="151"/>
      <c r="AL541" s="151"/>
      <c r="AM541" s="151"/>
      <c r="AN541" s="151"/>
      <c r="AO541" s="151"/>
      <c r="AP541" s="151"/>
      <c r="AQ541" s="151"/>
      <c r="AR541" s="151"/>
      <c r="AS541" s="151"/>
      <c r="AT541" s="151"/>
      <c r="AU541" s="151"/>
      <c r="AV541" s="151"/>
      <c r="AW541" s="151"/>
      <c r="AX541" s="151"/>
      <c r="AY541" s="151"/>
      <c r="AZ541" s="151"/>
      <c r="BA541" s="151"/>
      <c r="BB541" s="151"/>
      <c r="BC541" s="151"/>
      <c r="BD541" s="151"/>
      <c r="BE541" s="151"/>
      <c r="BF541" s="151"/>
      <c r="BG541" s="151"/>
      <c r="BH541" s="151"/>
      <c r="BI541" s="151"/>
      <c r="BJ541" s="151"/>
      <c r="BK541" s="151"/>
      <c r="BL541" s="151"/>
      <c r="BM541" s="151"/>
      <c r="BN541" s="151"/>
      <c r="BO541" s="151"/>
      <c r="BP541" s="151"/>
      <c r="BQ541" s="151"/>
      <c r="BR541" s="151"/>
      <c r="BS541" s="151"/>
      <c r="BT541" s="151"/>
      <c r="BU541" s="151"/>
      <c r="BV541" s="151"/>
      <c r="BW541" s="151"/>
      <c r="BX541" s="151"/>
      <c r="BY541" s="151"/>
      <c r="BZ541" s="151"/>
      <c r="CA541" s="151"/>
      <c r="CB541" s="151"/>
      <c r="CC541" s="151"/>
      <c r="CD541" s="151"/>
      <c r="CE541" s="151"/>
      <c r="CF541" s="151"/>
      <c r="CG541" s="151"/>
      <c r="CH541" s="151"/>
      <c r="CI541" s="151"/>
      <c r="CJ541" s="151"/>
      <c r="CK541" s="151"/>
      <c r="CL541" s="151"/>
      <c r="CM541" s="151"/>
      <c r="CN541" s="151"/>
      <c r="CO541" s="151"/>
      <c r="CP541" s="151"/>
      <c r="CQ541" s="151"/>
      <c r="CR541" s="151"/>
      <c r="CS541" s="151"/>
      <c r="CT541" s="151"/>
      <c r="CU541" s="151"/>
      <c r="CV541" s="151"/>
      <c r="CW541" s="151"/>
      <c r="CX541" s="151"/>
      <c r="CY541" s="151"/>
      <c r="CZ541" s="151"/>
      <c r="DA541" s="151"/>
      <c r="DB541" s="151"/>
      <c r="DC541" s="151"/>
      <c r="DD541" s="151"/>
      <c r="DE541" s="151"/>
      <c r="DF541" s="151"/>
      <c r="DG541" s="151"/>
      <c r="DH541" s="151"/>
      <c r="DI541" s="151"/>
      <c r="DJ541" s="151"/>
      <c r="DK541" s="151"/>
      <c r="DL541" s="151"/>
      <c r="DM541" s="151"/>
      <c r="DN541" s="151"/>
      <c r="DO541" s="151"/>
      <c r="DP541" s="151"/>
      <c r="DQ541" s="151"/>
      <c r="DR541" s="151"/>
      <c r="DS541" s="151"/>
      <c r="DT541" s="151"/>
    </row>
  </sheetData>
  <sheetProtection autoFilter="0"/>
  <autoFilter ref="A5:DT539">
    <filterColumn colId="2">
      <filters>
        <filter val="SUBGERENCIA DE REGULACIÓN  SANITARIA Y FITOSANITARIA"/>
      </filters>
    </filterColumn>
  </autoFilter>
  <mergeCells count="209">
    <mergeCell ref="I375:I376"/>
    <mergeCell ref="I377:I378"/>
    <mergeCell ref="I379:I380"/>
    <mergeCell ref="I381:I382"/>
    <mergeCell ref="I392:I393"/>
    <mergeCell ref="I400:I403"/>
    <mergeCell ref="I345:I346"/>
    <mergeCell ref="K345:K346"/>
    <mergeCell ref="I347:I348"/>
    <mergeCell ref="K347:K348"/>
    <mergeCell ref="I359:I360"/>
    <mergeCell ref="I365:I366"/>
    <mergeCell ref="I331:I332"/>
    <mergeCell ref="K331:K332"/>
    <mergeCell ref="I337:I339"/>
    <mergeCell ref="K337:K339"/>
    <mergeCell ref="I340:I341"/>
    <mergeCell ref="K340:K341"/>
    <mergeCell ref="I319:I320"/>
    <mergeCell ref="K319:K320"/>
    <mergeCell ref="I325:I327"/>
    <mergeCell ref="K325:K327"/>
    <mergeCell ref="I328:I330"/>
    <mergeCell ref="K328:K330"/>
    <mergeCell ref="I299:I300"/>
    <mergeCell ref="I301:I302"/>
    <mergeCell ref="I306:I307"/>
    <mergeCell ref="I308:I309"/>
    <mergeCell ref="I317:I318"/>
    <mergeCell ref="K317:K318"/>
    <mergeCell ref="I283:I284"/>
    <mergeCell ref="I285:I287"/>
    <mergeCell ref="I288:I289"/>
    <mergeCell ref="I291:I292"/>
    <mergeCell ref="I293:I294"/>
    <mergeCell ref="I295:I296"/>
    <mergeCell ref="I271:I272"/>
    <mergeCell ref="K271:K272"/>
    <mergeCell ref="I275:I276"/>
    <mergeCell ref="I277:I278"/>
    <mergeCell ref="I279:I280"/>
    <mergeCell ref="I281:I282"/>
    <mergeCell ref="I263:I265"/>
    <mergeCell ref="K263:K265"/>
    <mergeCell ref="I266:I267"/>
    <mergeCell ref="K266:K267"/>
    <mergeCell ref="I268:I270"/>
    <mergeCell ref="K268:K270"/>
    <mergeCell ref="I257:I258"/>
    <mergeCell ref="K257:K258"/>
    <mergeCell ref="I259:I260"/>
    <mergeCell ref="K259:K260"/>
    <mergeCell ref="I261:I262"/>
    <mergeCell ref="K261:K262"/>
    <mergeCell ref="I249:I250"/>
    <mergeCell ref="K249:K250"/>
    <mergeCell ref="I253:I254"/>
    <mergeCell ref="K253:K254"/>
    <mergeCell ref="I255:I256"/>
    <mergeCell ref="K255:K256"/>
    <mergeCell ref="I243:I244"/>
    <mergeCell ref="K243:K244"/>
    <mergeCell ref="I245:I246"/>
    <mergeCell ref="K245:K246"/>
    <mergeCell ref="M245:M246"/>
    <mergeCell ref="I247:I248"/>
    <mergeCell ref="K247:K248"/>
    <mergeCell ref="I234:I236"/>
    <mergeCell ref="K234:K236"/>
    <mergeCell ref="M234:M236"/>
    <mergeCell ref="I237:I238"/>
    <mergeCell ref="K237:K238"/>
    <mergeCell ref="I239:I242"/>
    <mergeCell ref="K239:K242"/>
    <mergeCell ref="M239:M242"/>
    <mergeCell ref="I225:I226"/>
    <mergeCell ref="K225:K226"/>
    <mergeCell ref="I227:I228"/>
    <mergeCell ref="K227:K228"/>
    <mergeCell ref="I230:I232"/>
    <mergeCell ref="K230:K232"/>
    <mergeCell ref="I217:I219"/>
    <mergeCell ref="K217:K219"/>
    <mergeCell ref="I220:I222"/>
    <mergeCell ref="K220:K222"/>
    <mergeCell ref="I223:I224"/>
    <mergeCell ref="K223:K224"/>
    <mergeCell ref="I208:I209"/>
    <mergeCell ref="K208:K209"/>
    <mergeCell ref="I211:I212"/>
    <mergeCell ref="K211:K212"/>
    <mergeCell ref="I213:I215"/>
    <mergeCell ref="K213:K215"/>
    <mergeCell ref="I199:I201"/>
    <mergeCell ref="K199:K201"/>
    <mergeCell ref="I202:I203"/>
    <mergeCell ref="K202:K203"/>
    <mergeCell ref="I205:I207"/>
    <mergeCell ref="K205:K207"/>
    <mergeCell ref="I192:I193"/>
    <mergeCell ref="K192:K193"/>
    <mergeCell ref="I194:I196"/>
    <mergeCell ref="K194:K196"/>
    <mergeCell ref="I197:I198"/>
    <mergeCell ref="K197:K198"/>
    <mergeCell ref="I185:I186"/>
    <mergeCell ref="K185:K186"/>
    <mergeCell ref="I187:I189"/>
    <mergeCell ref="K187:K189"/>
    <mergeCell ref="I190:I191"/>
    <mergeCell ref="K190:K191"/>
    <mergeCell ref="D179:D180"/>
    <mergeCell ref="E179:E180"/>
    <mergeCell ref="F179:F180"/>
    <mergeCell ref="G179:G180"/>
    <mergeCell ref="I179:I180"/>
    <mergeCell ref="D182:D183"/>
    <mergeCell ref="E182:E183"/>
    <mergeCell ref="F182:F183"/>
    <mergeCell ref="G182:G183"/>
    <mergeCell ref="I182:I183"/>
    <mergeCell ref="D174:D175"/>
    <mergeCell ref="E174:E175"/>
    <mergeCell ref="F174:F175"/>
    <mergeCell ref="G174:G175"/>
    <mergeCell ref="I174:I175"/>
    <mergeCell ref="D176:D177"/>
    <mergeCell ref="E176:E177"/>
    <mergeCell ref="F176:F177"/>
    <mergeCell ref="G176:G177"/>
    <mergeCell ref="I176:I177"/>
    <mergeCell ref="D169:D170"/>
    <mergeCell ref="E169:E170"/>
    <mergeCell ref="F169:F170"/>
    <mergeCell ref="G169:G170"/>
    <mergeCell ref="I169:I170"/>
    <mergeCell ref="D172:D173"/>
    <mergeCell ref="E172:E173"/>
    <mergeCell ref="F172:F173"/>
    <mergeCell ref="G172:G173"/>
    <mergeCell ref="I172:I173"/>
    <mergeCell ref="D165:D166"/>
    <mergeCell ref="E165:E166"/>
    <mergeCell ref="F165:F166"/>
    <mergeCell ref="G165:G166"/>
    <mergeCell ref="I165:I166"/>
    <mergeCell ref="D167:D168"/>
    <mergeCell ref="E167:E168"/>
    <mergeCell ref="F167:F168"/>
    <mergeCell ref="G167:G168"/>
    <mergeCell ref="I167:I168"/>
    <mergeCell ref="DF3:DH3"/>
    <mergeCell ref="DI3:DK3"/>
    <mergeCell ref="DL3:DN3"/>
    <mergeCell ref="DO3:DQ3"/>
    <mergeCell ref="DR3:DT3"/>
    <mergeCell ref="D163:D164"/>
    <mergeCell ref="E163:E164"/>
    <mergeCell ref="F163:F164"/>
    <mergeCell ref="G163:G164"/>
    <mergeCell ref="I163:I164"/>
    <mergeCell ref="CN3:CP3"/>
    <mergeCell ref="CQ3:CS3"/>
    <mergeCell ref="CT3:CV3"/>
    <mergeCell ref="CW3:CY3"/>
    <mergeCell ref="CZ3:DB3"/>
    <mergeCell ref="DC3:DE3"/>
    <mergeCell ref="BV3:BX3"/>
    <mergeCell ref="BY3:CA3"/>
    <mergeCell ref="CB3:CD3"/>
    <mergeCell ref="CE3:CG3"/>
    <mergeCell ref="CH3:CJ3"/>
    <mergeCell ref="CK3:CM3"/>
    <mergeCell ref="BD3:BF3"/>
    <mergeCell ref="BG3:BI3"/>
    <mergeCell ref="BJ3:BL3"/>
    <mergeCell ref="BM3:BO3"/>
    <mergeCell ref="BP3:BR3"/>
    <mergeCell ref="BS3:BU3"/>
    <mergeCell ref="AL3:AN3"/>
    <mergeCell ref="AO3:AQ3"/>
    <mergeCell ref="AR3:AT3"/>
    <mergeCell ref="AU3:AW3"/>
    <mergeCell ref="AX3:AZ3"/>
    <mergeCell ref="BA3:BC3"/>
    <mergeCell ref="U3:V3"/>
    <mergeCell ref="W3:Y3"/>
    <mergeCell ref="Z3:AB3"/>
    <mergeCell ref="AC3:AE3"/>
    <mergeCell ref="AF3:AH3"/>
    <mergeCell ref="AI3:AK3"/>
    <mergeCell ref="M3:M4"/>
    <mergeCell ref="N3:N4"/>
    <mergeCell ref="O3:O4"/>
    <mergeCell ref="P3:P4"/>
    <mergeCell ref="Q3:Q4"/>
    <mergeCell ref="R3:T3"/>
    <mergeCell ref="G3:G4"/>
    <mergeCell ref="H3:H4"/>
    <mergeCell ref="I3:I4"/>
    <mergeCell ref="J3:J4"/>
    <mergeCell ref="K3:K4"/>
    <mergeCell ref="L3:L4"/>
    <mergeCell ref="A3:A4"/>
    <mergeCell ref="B3:B4"/>
    <mergeCell ref="C3:C4"/>
    <mergeCell ref="D3:D4"/>
    <mergeCell ref="E3:E4"/>
    <mergeCell ref="F3:F4"/>
  </mergeCells>
  <conditionalFormatting sqref="R8 R135:R158 R434:R454">
    <cfRule type="containsErrors" dxfId="269" priority="233">
      <formula>ISERROR(R8)</formula>
    </cfRule>
  </conditionalFormatting>
  <conditionalFormatting sqref="R7">
    <cfRule type="containsErrors" dxfId="268" priority="234">
      <formula>ISERROR(R7)</formula>
    </cfRule>
  </conditionalFormatting>
  <conditionalFormatting sqref="R9:R15">
    <cfRule type="containsErrors" dxfId="267" priority="232">
      <formula>ISERROR(R9)</formula>
    </cfRule>
  </conditionalFormatting>
  <conditionalFormatting sqref="R17:R18">
    <cfRule type="containsErrors" dxfId="266" priority="231">
      <formula>ISERROR(R17)</formula>
    </cfRule>
  </conditionalFormatting>
  <conditionalFormatting sqref="R20:R22">
    <cfRule type="containsErrors" dxfId="265" priority="230">
      <formula>ISERROR(R20)</formula>
    </cfRule>
  </conditionalFormatting>
  <conditionalFormatting sqref="R23:R25">
    <cfRule type="containsErrors" dxfId="264" priority="229">
      <formula>ISERROR(R23)</formula>
    </cfRule>
  </conditionalFormatting>
  <conditionalFormatting sqref="R27:R34">
    <cfRule type="containsErrors" dxfId="263" priority="228">
      <formula>ISERROR(R27)</formula>
    </cfRule>
  </conditionalFormatting>
  <conditionalFormatting sqref="R36:R42">
    <cfRule type="containsErrors" dxfId="262" priority="227">
      <formula>ISERROR(R36)</formula>
    </cfRule>
  </conditionalFormatting>
  <conditionalFormatting sqref="R44:R51">
    <cfRule type="containsErrors" dxfId="261" priority="226">
      <formula>ISERROR(R44)</formula>
    </cfRule>
  </conditionalFormatting>
  <conditionalFormatting sqref="R53">
    <cfRule type="containsErrors" dxfId="260" priority="225">
      <formula>ISERROR(R53)</formula>
    </cfRule>
  </conditionalFormatting>
  <conditionalFormatting sqref="R55:R58">
    <cfRule type="containsErrors" dxfId="259" priority="224">
      <formula>ISERROR(R55)</formula>
    </cfRule>
  </conditionalFormatting>
  <conditionalFormatting sqref="R59:R61">
    <cfRule type="containsErrors" dxfId="258" priority="223">
      <formula>ISERROR(R59)</formula>
    </cfRule>
  </conditionalFormatting>
  <conditionalFormatting sqref="R63:R65">
    <cfRule type="containsErrors" dxfId="257" priority="222">
      <formula>ISERROR(R63)</formula>
    </cfRule>
  </conditionalFormatting>
  <conditionalFormatting sqref="R66:R67">
    <cfRule type="containsErrors" dxfId="256" priority="221">
      <formula>ISERROR(R66)</formula>
    </cfRule>
  </conditionalFormatting>
  <conditionalFormatting sqref="R68:R69">
    <cfRule type="containsErrors" dxfId="255" priority="220">
      <formula>ISERROR(R68)</formula>
    </cfRule>
  </conditionalFormatting>
  <conditionalFormatting sqref="R71:R78">
    <cfRule type="containsErrors" dxfId="254" priority="219">
      <formula>ISERROR(R71)</formula>
    </cfRule>
  </conditionalFormatting>
  <conditionalFormatting sqref="R80:R86">
    <cfRule type="containsErrors" dxfId="253" priority="218">
      <formula>ISERROR(R80)</formula>
    </cfRule>
  </conditionalFormatting>
  <conditionalFormatting sqref="R88:R94">
    <cfRule type="containsErrors" dxfId="252" priority="217">
      <formula>ISERROR(R88)</formula>
    </cfRule>
  </conditionalFormatting>
  <conditionalFormatting sqref="R96:R98">
    <cfRule type="containsErrors" dxfId="251" priority="216">
      <formula>ISERROR(R96)</formula>
    </cfRule>
  </conditionalFormatting>
  <conditionalFormatting sqref="R100:R104">
    <cfRule type="containsErrors" dxfId="250" priority="215">
      <formula>ISERROR(R100)</formula>
    </cfRule>
  </conditionalFormatting>
  <conditionalFormatting sqref="R105:R107">
    <cfRule type="containsErrors" dxfId="249" priority="214">
      <formula>ISERROR(R105)</formula>
    </cfRule>
  </conditionalFormatting>
  <conditionalFormatting sqref="R108:R113">
    <cfRule type="containsErrors" dxfId="248" priority="213">
      <formula>ISERROR(R108)</formula>
    </cfRule>
  </conditionalFormatting>
  <conditionalFormatting sqref="R114:R116">
    <cfRule type="containsErrors" dxfId="247" priority="212">
      <formula>ISERROR(R114)</formula>
    </cfRule>
  </conditionalFormatting>
  <conditionalFormatting sqref="R118:R119">
    <cfRule type="containsErrors" dxfId="246" priority="211">
      <formula>ISERROR(R118)</formula>
    </cfRule>
  </conditionalFormatting>
  <conditionalFormatting sqref="R120:R123">
    <cfRule type="containsErrors" dxfId="245" priority="210">
      <formula>ISERROR(R120)</formula>
    </cfRule>
  </conditionalFormatting>
  <conditionalFormatting sqref="R125:R127">
    <cfRule type="containsErrors" dxfId="244" priority="209">
      <formula>ISERROR(R125)</formula>
    </cfRule>
  </conditionalFormatting>
  <conditionalFormatting sqref="R129">
    <cfRule type="containsErrors" dxfId="243" priority="208">
      <formula>ISERROR(R129)</formula>
    </cfRule>
  </conditionalFormatting>
  <conditionalFormatting sqref="R131:R133">
    <cfRule type="containsErrors" dxfId="242" priority="207">
      <formula>ISERROR(R131)</formula>
    </cfRule>
  </conditionalFormatting>
  <conditionalFormatting sqref="R160">
    <cfRule type="containsErrors" dxfId="241" priority="206">
      <formula>ISERROR(R160)</formula>
    </cfRule>
  </conditionalFormatting>
  <conditionalFormatting sqref="R163:R177">
    <cfRule type="containsErrors" dxfId="240" priority="205">
      <formula>ISERROR(R163)</formula>
    </cfRule>
  </conditionalFormatting>
  <conditionalFormatting sqref="R179:R183">
    <cfRule type="containsErrors" dxfId="239" priority="204">
      <formula>ISERROR(R179)</formula>
    </cfRule>
  </conditionalFormatting>
  <conditionalFormatting sqref="R414:R421">
    <cfRule type="containsErrors" dxfId="238" priority="203">
      <formula>ISERROR(R414)</formula>
    </cfRule>
  </conditionalFormatting>
  <conditionalFormatting sqref="R423:R425">
    <cfRule type="containsErrors" dxfId="237" priority="202">
      <formula>ISERROR(R423)</formula>
    </cfRule>
  </conditionalFormatting>
  <conditionalFormatting sqref="R427:R429 R431:R432">
    <cfRule type="containsErrors" dxfId="236" priority="201">
      <formula>ISERROR(R427)</formula>
    </cfRule>
  </conditionalFormatting>
  <conditionalFormatting sqref="R456:R463">
    <cfRule type="containsErrors" dxfId="235" priority="200">
      <formula>ISERROR(R456)</formula>
    </cfRule>
  </conditionalFormatting>
  <conditionalFormatting sqref="R465:R468">
    <cfRule type="containsErrors" dxfId="234" priority="199">
      <formula>ISERROR(R465)</formula>
    </cfRule>
  </conditionalFormatting>
  <conditionalFormatting sqref="R470:R473">
    <cfRule type="containsErrors" dxfId="233" priority="198">
      <formula>ISERROR(R470)</formula>
    </cfRule>
  </conditionalFormatting>
  <conditionalFormatting sqref="R475:R479">
    <cfRule type="containsErrors" dxfId="232" priority="197">
      <formula>ISERROR(R475)</formula>
    </cfRule>
  </conditionalFormatting>
  <conditionalFormatting sqref="R481:R482">
    <cfRule type="containsErrors" dxfId="231" priority="196">
      <formula>ISERROR(R481)</formula>
    </cfRule>
  </conditionalFormatting>
  <conditionalFormatting sqref="R484:R500">
    <cfRule type="containsErrors" dxfId="230" priority="195">
      <formula>ISERROR(R484)</formula>
    </cfRule>
  </conditionalFormatting>
  <conditionalFormatting sqref="R502:R504">
    <cfRule type="containsErrors" dxfId="229" priority="194">
      <formula>ISERROR(R502)</formula>
    </cfRule>
  </conditionalFormatting>
  <conditionalFormatting sqref="R506">
    <cfRule type="containsErrors" dxfId="228" priority="193">
      <formula>ISERROR(R506)</formula>
    </cfRule>
  </conditionalFormatting>
  <conditionalFormatting sqref="R508:R512">
    <cfRule type="containsErrors" dxfId="227" priority="192">
      <formula>ISERROR(R508)</formula>
    </cfRule>
  </conditionalFormatting>
  <conditionalFormatting sqref="R514:R516">
    <cfRule type="containsErrors" dxfId="226" priority="191">
      <formula>ISERROR(R514)</formula>
    </cfRule>
  </conditionalFormatting>
  <conditionalFormatting sqref="R518:R526">
    <cfRule type="containsErrors" dxfId="225" priority="190">
      <formula>ISERROR(R518)</formula>
    </cfRule>
  </conditionalFormatting>
  <conditionalFormatting sqref="R528:R530">
    <cfRule type="containsErrors" dxfId="224" priority="189">
      <formula>ISERROR(R528)</formula>
    </cfRule>
  </conditionalFormatting>
  <conditionalFormatting sqref="R532">
    <cfRule type="containsErrors" dxfId="223" priority="188">
      <formula>ISERROR(R532)</formula>
    </cfRule>
  </conditionalFormatting>
  <conditionalFormatting sqref="R534">
    <cfRule type="containsErrors" dxfId="222" priority="187">
      <formula>ISERROR(R534)</formula>
    </cfRule>
  </conditionalFormatting>
  <conditionalFormatting sqref="R536:R538">
    <cfRule type="containsErrors" dxfId="221" priority="186">
      <formula>ISERROR(R536)</formula>
    </cfRule>
  </conditionalFormatting>
  <conditionalFormatting sqref="S7:T8 S135:T158 S434:T454">
    <cfRule type="cellIs" dxfId="220" priority="185" operator="between">
      <formula>0</formula>
      <formula>0</formula>
    </cfRule>
  </conditionalFormatting>
  <conditionalFormatting sqref="S9:T15">
    <cfRule type="cellIs" dxfId="219" priority="184" operator="between">
      <formula>0</formula>
      <formula>0</formula>
    </cfRule>
  </conditionalFormatting>
  <conditionalFormatting sqref="S17:T18">
    <cfRule type="cellIs" dxfId="218" priority="183" operator="between">
      <formula>0</formula>
      <formula>0</formula>
    </cfRule>
  </conditionalFormatting>
  <conditionalFormatting sqref="S20:T25">
    <cfRule type="cellIs" dxfId="217" priority="182" operator="between">
      <formula>0</formula>
      <formula>0</formula>
    </cfRule>
  </conditionalFormatting>
  <conditionalFormatting sqref="S27:T34">
    <cfRule type="cellIs" dxfId="216" priority="181" operator="between">
      <formula>0</formula>
      <formula>0</formula>
    </cfRule>
  </conditionalFormatting>
  <conditionalFormatting sqref="S36:T42">
    <cfRule type="cellIs" dxfId="215" priority="180" operator="between">
      <formula>0</formula>
      <formula>0</formula>
    </cfRule>
  </conditionalFormatting>
  <conditionalFormatting sqref="S44:T51">
    <cfRule type="cellIs" dxfId="214" priority="179" operator="between">
      <formula>0</formula>
      <formula>0</formula>
    </cfRule>
  </conditionalFormatting>
  <conditionalFormatting sqref="S53:T53">
    <cfRule type="cellIs" dxfId="213" priority="178" operator="between">
      <formula>0</formula>
      <formula>0</formula>
    </cfRule>
  </conditionalFormatting>
  <conditionalFormatting sqref="S55:T61">
    <cfRule type="cellIs" dxfId="212" priority="177" operator="between">
      <formula>0</formula>
      <formula>0</formula>
    </cfRule>
  </conditionalFormatting>
  <conditionalFormatting sqref="S63:T69">
    <cfRule type="cellIs" dxfId="211" priority="176" operator="between">
      <formula>0</formula>
      <formula>0</formula>
    </cfRule>
  </conditionalFormatting>
  <conditionalFormatting sqref="S71:T78">
    <cfRule type="cellIs" dxfId="210" priority="175" operator="between">
      <formula>0</formula>
      <formula>0</formula>
    </cfRule>
  </conditionalFormatting>
  <conditionalFormatting sqref="S80:T86">
    <cfRule type="cellIs" dxfId="209" priority="174" operator="between">
      <formula>0</formula>
      <formula>0</formula>
    </cfRule>
  </conditionalFormatting>
  <conditionalFormatting sqref="S88:T94">
    <cfRule type="cellIs" dxfId="208" priority="173" operator="between">
      <formula>0</formula>
      <formula>0</formula>
    </cfRule>
  </conditionalFormatting>
  <conditionalFormatting sqref="S96:T98">
    <cfRule type="cellIs" dxfId="207" priority="172" operator="between">
      <formula>0</formula>
      <formula>0</formula>
    </cfRule>
  </conditionalFormatting>
  <conditionalFormatting sqref="S100:T104">
    <cfRule type="cellIs" dxfId="206" priority="171" operator="between">
      <formula>0</formula>
      <formula>0</formula>
    </cfRule>
  </conditionalFormatting>
  <conditionalFormatting sqref="S105:T116">
    <cfRule type="cellIs" dxfId="205" priority="170" operator="between">
      <formula>0</formula>
      <formula>0</formula>
    </cfRule>
  </conditionalFormatting>
  <conditionalFormatting sqref="S118:T123">
    <cfRule type="cellIs" dxfId="204" priority="169" operator="between">
      <formula>0</formula>
      <formula>0</formula>
    </cfRule>
  </conditionalFormatting>
  <conditionalFormatting sqref="S125:T127">
    <cfRule type="cellIs" dxfId="203" priority="168" operator="between">
      <formula>0</formula>
      <formula>0</formula>
    </cfRule>
  </conditionalFormatting>
  <conditionalFormatting sqref="S129:T129">
    <cfRule type="cellIs" dxfId="202" priority="167" operator="between">
      <formula>0</formula>
      <formula>0</formula>
    </cfRule>
  </conditionalFormatting>
  <conditionalFormatting sqref="S131:T133">
    <cfRule type="cellIs" dxfId="201" priority="166" operator="between">
      <formula>0</formula>
      <formula>0</formula>
    </cfRule>
  </conditionalFormatting>
  <conditionalFormatting sqref="S160:T160">
    <cfRule type="cellIs" dxfId="200" priority="165" operator="between">
      <formula>0</formula>
      <formula>0</formula>
    </cfRule>
  </conditionalFormatting>
  <conditionalFormatting sqref="S163:T177">
    <cfRule type="cellIs" dxfId="199" priority="164" operator="between">
      <formula>0</formula>
      <formula>0</formula>
    </cfRule>
  </conditionalFormatting>
  <conditionalFormatting sqref="S179:T183">
    <cfRule type="cellIs" dxfId="198" priority="163" operator="between">
      <formula>0</formula>
      <formula>0</formula>
    </cfRule>
  </conditionalFormatting>
  <conditionalFormatting sqref="S413:T421">
    <cfRule type="cellIs" dxfId="197" priority="162" operator="between">
      <formula>0</formula>
      <formula>0</formula>
    </cfRule>
  </conditionalFormatting>
  <conditionalFormatting sqref="S423:T425">
    <cfRule type="cellIs" dxfId="196" priority="161" operator="between">
      <formula>0</formula>
      <formula>0</formula>
    </cfRule>
  </conditionalFormatting>
  <conditionalFormatting sqref="S427:T429 S431:T432">
    <cfRule type="cellIs" dxfId="195" priority="160" operator="between">
      <formula>0</formula>
      <formula>0</formula>
    </cfRule>
  </conditionalFormatting>
  <conditionalFormatting sqref="S456:T463">
    <cfRule type="cellIs" dxfId="194" priority="159" operator="between">
      <formula>0</formula>
      <formula>0</formula>
    </cfRule>
  </conditionalFormatting>
  <conditionalFormatting sqref="S465:T468">
    <cfRule type="cellIs" dxfId="193" priority="158" operator="between">
      <formula>0</formula>
      <formula>0</formula>
    </cfRule>
  </conditionalFormatting>
  <conditionalFormatting sqref="S470:T473">
    <cfRule type="cellIs" dxfId="192" priority="157" operator="between">
      <formula>0</formula>
      <formula>0</formula>
    </cfRule>
  </conditionalFormatting>
  <conditionalFormatting sqref="S475:T479">
    <cfRule type="cellIs" dxfId="191" priority="156" operator="between">
      <formula>0</formula>
      <formula>0</formula>
    </cfRule>
  </conditionalFormatting>
  <conditionalFormatting sqref="S481:T482">
    <cfRule type="cellIs" dxfId="190" priority="155" operator="between">
      <formula>0</formula>
      <formula>0</formula>
    </cfRule>
  </conditionalFormatting>
  <conditionalFormatting sqref="S484:T500">
    <cfRule type="cellIs" dxfId="189" priority="154" operator="between">
      <formula>0</formula>
      <formula>0</formula>
    </cfRule>
  </conditionalFormatting>
  <conditionalFormatting sqref="S502:T504">
    <cfRule type="cellIs" dxfId="188" priority="153" operator="between">
      <formula>0</formula>
      <formula>0</formula>
    </cfRule>
  </conditionalFormatting>
  <conditionalFormatting sqref="S506:T506">
    <cfRule type="cellIs" dxfId="187" priority="152" operator="between">
      <formula>0</formula>
      <formula>0</formula>
    </cfRule>
  </conditionalFormatting>
  <conditionalFormatting sqref="S508:T512">
    <cfRule type="cellIs" dxfId="186" priority="151" operator="between">
      <formula>0</formula>
      <formula>0</formula>
    </cfRule>
  </conditionalFormatting>
  <conditionalFormatting sqref="S514:T516">
    <cfRule type="cellIs" dxfId="185" priority="150" operator="between">
      <formula>0</formula>
      <formula>0</formula>
    </cfRule>
  </conditionalFormatting>
  <conditionalFormatting sqref="S518:T526">
    <cfRule type="cellIs" dxfId="184" priority="149" operator="between">
      <formula>0</formula>
      <formula>0</formula>
    </cfRule>
  </conditionalFormatting>
  <conditionalFormatting sqref="S528:T530">
    <cfRule type="cellIs" dxfId="183" priority="148" operator="between">
      <formula>0</formula>
      <formula>0</formula>
    </cfRule>
  </conditionalFormatting>
  <conditionalFormatting sqref="S532:T532">
    <cfRule type="cellIs" dxfId="182" priority="147" operator="between">
      <formula>0</formula>
      <formula>0</formula>
    </cfRule>
  </conditionalFormatting>
  <conditionalFormatting sqref="S534:T534">
    <cfRule type="cellIs" dxfId="181" priority="146" operator="between">
      <formula>0</formula>
      <formula>0</formula>
    </cfRule>
  </conditionalFormatting>
  <conditionalFormatting sqref="S536:T538">
    <cfRule type="cellIs" dxfId="180" priority="145" operator="between">
      <formula>0</formula>
      <formula>0</formula>
    </cfRule>
  </conditionalFormatting>
  <conditionalFormatting sqref="Q135:Q158 Q13">
    <cfRule type="containsErrors" dxfId="179" priority="235">
      <formula>ISERROR(Q13)</formula>
    </cfRule>
  </conditionalFormatting>
  <conditionalFormatting sqref="Q17:Q18 Q434:Q454">
    <cfRule type="cellIs" dxfId="178" priority="144" operator="lessThanOrEqual">
      <formula>0</formula>
    </cfRule>
  </conditionalFormatting>
  <conditionalFormatting sqref="Q8">
    <cfRule type="cellIs" dxfId="177" priority="143" operator="lessThanOrEqual">
      <formula>0</formula>
    </cfRule>
  </conditionalFormatting>
  <conditionalFormatting sqref="Q24">
    <cfRule type="containsErrors" dxfId="176" priority="142">
      <formula>ISERROR(Q24)</formula>
    </cfRule>
  </conditionalFormatting>
  <conditionalFormatting sqref="Q27 Q29 Q32">
    <cfRule type="containsErrors" dxfId="175" priority="141">
      <formula>ISERROR(Q27)</formula>
    </cfRule>
  </conditionalFormatting>
  <conditionalFormatting sqref="Q33:Q34">
    <cfRule type="containsErrors" dxfId="174" priority="140">
      <formula>ISERROR(Q33)</formula>
    </cfRule>
  </conditionalFormatting>
  <conditionalFormatting sqref="Q36">
    <cfRule type="containsErrors" dxfId="173" priority="139">
      <formula>ISERROR(Q36)</formula>
    </cfRule>
  </conditionalFormatting>
  <conditionalFormatting sqref="Q63:Q69">
    <cfRule type="containsErrors" dxfId="172" priority="138">
      <formula>ISERROR(Q63)</formula>
    </cfRule>
  </conditionalFormatting>
  <conditionalFormatting sqref="Q100:Q101">
    <cfRule type="containsErrors" dxfId="171" priority="137">
      <formula>ISERROR(Q100)</formula>
    </cfRule>
  </conditionalFormatting>
  <conditionalFormatting sqref="Q102:Q107">
    <cfRule type="containsErrors" dxfId="170" priority="136">
      <formula>ISERROR(Q102)</formula>
    </cfRule>
  </conditionalFormatting>
  <conditionalFormatting sqref="Q108:Q113">
    <cfRule type="containsErrors" dxfId="169" priority="135">
      <formula>ISERROR(Q108)</formula>
    </cfRule>
  </conditionalFormatting>
  <conditionalFormatting sqref="Q114:Q116">
    <cfRule type="containsErrors" dxfId="168" priority="134">
      <formula>ISERROR(Q114)</formula>
    </cfRule>
  </conditionalFormatting>
  <conditionalFormatting sqref="Q118:Q123">
    <cfRule type="containsErrors" dxfId="167" priority="133">
      <formula>ISERROR(Q118)</formula>
    </cfRule>
  </conditionalFormatting>
  <conditionalFormatting sqref="Q125:Q127">
    <cfRule type="containsErrors" dxfId="166" priority="132">
      <formula>ISERROR(Q125)</formula>
    </cfRule>
  </conditionalFormatting>
  <conditionalFormatting sqref="Q132:Q133">
    <cfRule type="containsErrors" dxfId="165" priority="131">
      <formula>ISERROR(Q132)</formula>
    </cfRule>
  </conditionalFormatting>
  <conditionalFormatting sqref="Q160">
    <cfRule type="containsErrors" dxfId="164" priority="130">
      <formula>ISERROR(Q160)</formula>
    </cfRule>
  </conditionalFormatting>
  <conditionalFormatting sqref="Q163:Q171">
    <cfRule type="containsErrors" dxfId="163" priority="129">
      <formula>ISERROR(Q163)</formula>
    </cfRule>
  </conditionalFormatting>
  <conditionalFormatting sqref="Q172:Q177">
    <cfRule type="containsErrors" dxfId="162" priority="128">
      <formula>ISERROR(Q172)</formula>
    </cfRule>
  </conditionalFormatting>
  <conditionalFormatting sqref="Q179:Q182">
    <cfRule type="containsErrors" dxfId="161" priority="127">
      <formula>ISERROR(Q179)</formula>
    </cfRule>
  </conditionalFormatting>
  <conditionalFormatting sqref="Q183">
    <cfRule type="containsErrors" dxfId="160" priority="126">
      <formula>ISERROR(Q183)</formula>
    </cfRule>
  </conditionalFormatting>
  <conditionalFormatting sqref="Q413:Q420">
    <cfRule type="containsErrors" dxfId="159" priority="125">
      <formula>ISERROR(Q413)</formula>
    </cfRule>
  </conditionalFormatting>
  <conditionalFormatting sqref="Q421">
    <cfRule type="containsErrors" dxfId="158" priority="124">
      <formula>ISERROR(Q421)</formula>
    </cfRule>
  </conditionalFormatting>
  <conditionalFormatting sqref="Q423:Q425">
    <cfRule type="containsErrors" dxfId="157" priority="123">
      <formula>ISERROR(Q423)</formula>
    </cfRule>
  </conditionalFormatting>
  <conditionalFormatting sqref="Q427:Q429 Q431:Q432">
    <cfRule type="containsErrors" dxfId="156" priority="122">
      <formula>ISERROR(Q427)</formula>
    </cfRule>
  </conditionalFormatting>
  <conditionalFormatting sqref="Q481:Q482">
    <cfRule type="containsErrors" dxfId="155" priority="121">
      <formula>ISERROR(Q481)</formula>
    </cfRule>
  </conditionalFormatting>
  <conditionalFormatting sqref="Q484:Q492">
    <cfRule type="containsErrors" dxfId="154" priority="120">
      <formula>ISERROR(Q484)</formula>
    </cfRule>
  </conditionalFormatting>
  <conditionalFormatting sqref="Q493:Q500">
    <cfRule type="containsErrors" dxfId="153" priority="119">
      <formula>ISERROR(Q493)</formula>
    </cfRule>
  </conditionalFormatting>
  <conditionalFormatting sqref="Q502:Q504">
    <cfRule type="containsErrors" dxfId="152" priority="118">
      <formula>ISERROR(Q502)</formula>
    </cfRule>
  </conditionalFormatting>
  <conditionalFormatting sqref="Q506">
    <cfRule type="containsErrors" dxfId="151" priority="117">
      <formula>ISERROR(Q506)</formula>
    </cfRule>
  </conditionalFormatting>
  <conditionalFormatting sqref="Q508:Q510">
    <cfRule type="containsErrors" dxfId="150" priority="116">
      <formula>ISERROR(Q508)</formula>
    </cfRule>
  </conditionalFormatting>
  <conditionalFormatting sqref="Q511:Q512">
    <cfRule type="containsErrors" dxfId="149" priority="115">
      <formula>ISERROR(Q511)</formula>
    </cfRule>
  </conditionalFormatting>
  <conditionalFormatting sqref="Q518:Q524">
    <cfRule type="containsErrors" dxfId="148" priority="114">
      <formula>ISERROR(Q518)</formula>
    </cfRule>
  </conditionalFormatting>
  <conditionalFormatting sqref="Q525:Q526">
    <cfRule type="containsErrors" dxfId="147" priority="113">
      <formula>ISERROR(Q525)</formula>
    </cfRule>
  </conditionalFormatting>
  <conditionalFormatting sqref="Q528:Q530">
    <cfRule type="containsErrors" dxfId="146" priority="112">
      <formula>ISERROR(Q528)</formula>
    </cfRule>
  </conditionalFormatting>
  <conditionalFormatting sqref="Q532">
    <cfRule type="containsErrors" dxfId="145" priority="111">
      <formula>ISERROR(Q532)</formula>
    </cfRule>
  </conditionalFormatting>
  <conditionalFormatting sqref="Q534">
    <cfRule type="containsErrors" dxfId="144" priority="110">
      <formula>ISERROR(Q534)</formula>
    </cfRule>
  </conditionalFormatting>
  <conditionalFormatting sqref="Q536:Q538">
    <cfRule type="containsErrors" dxfId="143" priority="109">
      <formula>ISERROR(Q536)</formula>
    </cfRule>
  </conditionalFormatting>
  <conditionalFormatting sqref="U80:V86 U7:Z7 U179:Z183 U185:Z209 U211:Z228 U230:Z250 U252:Z272 U274:Z309 U311:Z320 U322:Z348 U350:Z357 U359:Z368 U370:Z383 U385:Z406 U408:Z411 AB7:DT7 U8:DT15 U135:DT158 U17:DT18 U20:DT25 U27:DT34 U36:DT42 U44:DT51 U53:DT53 U55:DT61 U63:DT69 U71:DT78 U100:DT116 U118:DT123 U125:DT127 U129:DT129 U131:DT133 U160:DT160 U163:DT177 U423:DT425 U427:DT429 U456:DT463 U465:DT468 U470:DT473 U475:DT479 U481:DT482 U484:DT500 U502:DT504 U506:DT506 U508:DT512 U514:DT516 U518:DT526 U528:DT530 U532:DT532 U534:DT534 U536:DT539 X80:DT86 Z88:DT94 Z96:DT98 AB179:DT183 AB185:DT209 AB211:DT228 AB230:DT250 AB252:DT272 AB274:DT309 AB311:DT320 AB322:DT348 AB350:DT357 AB359:DT368 AB370:DT383 AB385:DT406 AB408:DT411 U413:DT421 U431:DT432 U434:DT454">
    <cfRule type="cellIs" dxfId="142" priority="108" operator="lessThanOrEqual">
      <formula>0</formula>
    </cfRule>
  </conditionalFormatting>
  <conditionalFormatting sqref="Q88:Q94">
    <cfRule type="cellIs" dxfId="141" priority="107" operator="lessThanOrEqual">
      <formula>0</formula>
    </cfRule>
  </conditionalFormatting>
  <conditionalFormatting sqref="Q129">
    <cfRule type="cellIs" dxfId="140" priority="106" operator="lessThanOrEqual">
      <formula>0</formula>
    </cfRule>
  </conditionalFormatting>
  <conditionalFormatting sqref="Q131">
    <cfRule type="cellIs" dxfId="139" priority="105" operator="lessThanOrEqual">
      <formula>0</formula>
    </cfRule>
  </conditionalFormatting>
  <conditionalFormatting sqref="Q456:Q463">
    <cfRule type="cellIs" dxfId="138" priority="104" operator="lessThanOrEqual">
      <formula>0</formula>
    </cfRule>
  </conditionalFormatting>
  <conditionalFormatting sqref="Q465:Q468">
    <cfRule type="cellIs" dxfId="137" priority="103" operator="lessThanOrEqual">
      <formula>0</formula>
    </cfRule>
  </conditionalFormatting>
  <conditionalFormatting sqref="Q470:Q471 Q473">
    <cfRule type="cellIs" dxfId="136" priority="102" operator="lessThanOrEqual">
      <formula>0</formula>
    </cfRule>
  </conditionalFormatting>
  <conditionalFormatting sqref="Q475:Q478">
    <cfRule type="cellIs" dxfId="135" priority="101" operator="lessThanOrEqual">
      <formula>0</formula>
    </cfRule>
  </conditionalFormatting>
  <conditionalFormatting sqref="Q479">
    <cfRule type="cellIs" dxfId="134" priority="100" operator="lessThanOrEqual">
      <formula>0</formula>
    </cfRule>
  </conditionalFormatting>
  <conditionalFormatting sqref="Q514:Q516">
    <cfRule type="cellIs" dxfId="133" priority="99" operator="lessThanOrEqual">
      <formula>0</formula>
    </cfRule>
  </conditionalFormatting>
  <conditionalFormatting sqref="Q472">
    <cfRule type="containsErrors" dxfId="132" priority="98">
      <formula>ISERROR(Q472)</formula>
    </cfRule>
  </conditionalFormatting>
  <conditionalFormatting sqref="Q161">
    <cfRule type="containsErrors" dxfId="131" priority="97">
      <formula>ISERROR(Q161)</formula>
    </cfRule>
  </conditionalFormatting>
  <conditionalFormatting sqref="R161">
    <cfRule type="containsErrors" dxfId="130" priority="96">
      <formula>ISERROR(R161)</formula>
    </cfRule>
  </conditionalFormatting>
  <conditionalFormatting sqref="S161:T161">
    <cfRule type="cellIs" dxfId="129" priority="95" operator="between">
      <formula>0</formula>
      <formula>0</formula>
    </cfRule>
  </conditionalFormatting>
  <conditionalFormatting sqref="R539">
    <cfRule type="containsErrors" dxfId="128" priority="94">
      <formula>ISERROR(R539)</formula>
    </cfRule>
  </conditionalFormatting>
  <conditionalFormatting sqref="S539:T539">
    <cfRule type="cellIs" dxfId="127" priority="93" operator="between">
      <formula>0</formula>
      <formula>0</formula>
    </cfRule>
  </conditionalFormatting>
  <conditionalFormatting sqref="Q539">
    <cfRule type="containsErrors" dxfId="126" priority="92">
      <formula>ISERROR(Q539)</formula>
    </cfRule>
  </conditionalFormatting>
  <conditionalFormatting sqref="AA179:AA183">
    <cfRule type="cellIs" dxfId="125" priority="91" operator="lessThanOrEqual">
      <formula>0</formula>
    </cfRule>
  </conditionalFormatting>
  <conditionalFormatting sqref="AA7">
    <cfRule type="cellIs" dxfId="124" priority="90" operator="lessThanOrEqual">
      <formula>0</formula>
    </cfRule>
  </conditionalFormatting>
  <conditionalFormatting sqref="U161">
    <cfRule type="cellIs" dxfId="123" priority="89" operator="lessThanOrEqual">
      <formula>0</formula>
    </cfRule>
  </conditionalFormatting>
  <conditionalFormatting sqref="R185:R197 R199:R209">
    <cfRule type="containsErrors" dxfId="122" priority="88">
      <formula>ISERROR(R185)</formula>
    </cfRule>
  </conditionalFormatting>
  <conditionalFormatting sqref="R211:R228">
    <cfRule type="containsErrors" dxfId="121" priority="87">
      <formula>ISERROR(R211)</formula>
    </cfRule>
  </conditionalFormatting>
  <conditionalFormatting sqref="R230:R250">
    <cfRule type="containsErrors" dxfId="120" priority="86">
      <formula>ISERROR(R230)</formula>
    </cfRule>
  </conditionalFormatting>
  <conditionalFormatting sqref="R252:R272">
    <cfRule type="containsErrors" dxfId="119" priority="85">
      <formula>ISERROR(R252)</formula>
    </cfRule>
  </conditionalFormatting>
  <conditionalFormatting sqref="R274:R289">
    <cfRule type="containsErrors" dxfId="118" priority="84">
      <formula>ISERROR(R274)</formula>
    </cfRule>
  </conditionalFormatting>
  <conditionalFormatting sqref="R291:R296">
    <cfRule type="containsErrors" dxfId="117" priority="83">
      <formula>ISERROR(R291)</formula>
    </cfRule>
  </conditionalFormatting>
  <conditionalFormatting sqref="R290">
    <cfRule type="containsErrors" dxfId="116" priority="82">
      <formula>ISERROR(R290)</formula>
    </cfRule>
  </conditionalFormatting>
  <conditionalFormatting sqref="R297:R309">
    <cfRule type="containsErrors" dxfId="115" priority="81">
      <formula>ISERROR(R297)</formula>
    </cfRule>
  </conditionalFormatting>
  <conditionalFormatting sqref="R311:R320">
    <cfRule type="containsErrors" dxfId="114" priority="80">
      <formula>ISERROR(R311)</formula>
    </cfRule>
  </conditionalFormatting>
  <conditionalFormatting sqref="R322:R328">
    <cfRule type="containsErrors" dxfId="113" priority="79">
      <formula>ISERROR(R322)</formula>
    </cfRule>
  </conditionalFormatting>
  <conditionalFormatting sqref="R329:R335">
    <cfRule type="containsErrors" dxfId="112" priority="78">
      <formula>ISERROR(R329)</formula>
    </cfRule>
  </conditionalFormatting>
  <conditionalFormatting sqref="R336:R342">
    <cfRule type="containsErrors" dxfId="111" priority="77">
      <formula>ISERROR(R336)</formula>
    </cfRule>
  </conditionalFormatting>
  <conditionalFormatting sqref="R343:R347">
    <cfRule type="containsErrors" dxfId="110" priority="76">
      <formula>ISERROR(R343)</formula>
    </cfRule>
  </conditionalFormatting>
  <conditionalFormatting sqref="R348">
    <cfRule type="containsErrors" dxfId="109" priority="75">
      <formula>ISERROR(R348)</formula>
    </cfRule>
  </conditionalFormatting>
  <conditionalFormatting sqref="R350:R351">
    <cfRule type="containsErrors" dxfId="108" priority="74">
      <formula>ISERROR(R350)</formula>
    </cfRule>
  </conditionalFormatting>
  <conditionalFormatting sqref="R359:R365">
    <cfRule type="containsErrors" dxfId="107" priority="73">
      <formula>ISERROR(R359)</formula>
    </cfRule>
  </conditionalFormatting>
  <conditionalFormatting sqref="R366:R368">
    <cfRule type="containsErrors" dxfId="106" priority="72">
      <formula>ISERROR(R366)</formula>
    </cfRule>
  </conditionalFormatting>
  <conditionalFormatting sqref="R370:R373">
    <cfRule type="containsErrors" dxfId="105" priority="71">
      <formula>ISERROR(R370)</formula>
    </cfRule>
  </conditionalFormatting>
  <conditionalFormatting sqref="R374:R380">
    <cfRule type="containsErrors" dxfId="104" priority="70">
      <formula>ISERROR(R374)</formula>
    </cfRule>
  </conditionalFormatting>
  <conditionalFormatting sqref="R381:R383">
    <cfRule type="containsErrors" dxfId="103" priority="69">
      <formula>ISERROR(R381)</formula>
    </cfRule>
  </conditionalFormatting>
  <conditionalFormatting sqref="R385:R406">
    <cfRule type="containsErrors" dxfId="102" priority="68">
      <formula>ISERROR(R385)</formula>
    </cfRule>
  </conditionalFormatting>
  <conditionalFormatting sqref="R408:R411">
    <cfRule type="containsErrors" dxfId="101" priority="67">
      <formula>ISERROR(R408)</formula>
    </cfRule>
  </conditionalFormatting>
  <conditionalFormatting sqref="Q185:Q197 Q199:Q208">
    <cfRule type="cellIs" dxfId="100" priority="66" operator="lessThanOrEqual">
      <formula>0</formula>
    </cfRule>
  </conditionalFormatting>
  <conditionalFormatting sqref="Q209">
    <cfRule type="cellIs" dxfId="99" priority="65" operator="lessThanOrEqual">
      <formula>0</formula>
    </cfRule>
  </conditionalFormatting>
  <conditionalFormatting sqref="Q211:Q214 Q216:Q220 Q223:Q228">
    <cfRule type="cellIs" dxfId="98" priority="64" operator="lessThanOrEqual">
      <formula>0</formula>
    </cfRule>
  </conditionalFormatting>
  <conditionalFormatting sqref="Q230:Q231 Q233:Q237 Q239:Q250">
    <cfRule type="cellIs" dxfId="97" priority="63" operator="lessThanOrEqual">
      <formula>0</formula>
    </cfRule>
  </conditionalFormatting>
  <conditionalFormatting sqref="Q252:Q272">
    <cfRule type="cellIs" dxfId="96" priority="62" operator="lessThanOrEqual">
      <formula>0</formula>
    </cfRule>
  </conditionalFormatting>
  <conditionalFormatting sqref="Q274:Q309">
    <cfRule type="cellIs" dxfId="95" priority="61" operator="lessThanOrEqual">
      <formula>0</formula>
    </cfRule>
  </conditionalFormatting>
  <conditionalFormatting sqref="Q311:Q320">
    <cfRule type="cellIs" dxfId="94" priority="60" operator="lessThanOrEqual">
      <formula>0</formula>
    </cfRule>
  </conditionalFormatting>
  <conditionalFormatting sqref="Q322:Q348">
    <cfRule type="cellIs" dxfId="93" priority="59" operator="lessThanOrEqual">
      <formula>0</formula>
    </cfRule>
  </conditionalFormatting>
  <conditionalFormatting sqref="Q350:Q351">
    <cfRule type="cellIs" dxfId="92" priority="58" operator="lessThanOrEqual">
      <formula>0</formula>
    </cfRule>
  </conditionalFormatting>
  <conditionalFormatting sqref="Q359:Q368">
    <cfRule type="cellIs" dxfId="91" priority="57" operator="lessThanOrEqual">
      <formula>0</formula>
    </cfRule>
  </conditionalFormatting>
  <conditionalFormatting sqref="Q370:Q383">
    <cfRule type="cellIs" dxfId="90" priority="56" operator="lessThanOrEqual">
      <formula>0</formula>
    </cfRule>
  </conditionalFormatting>
  <conditionalFormatting sqref="Q385:Q406">
    <cfRule type="cellIs" dxfId="89" priority="55" operator="lessThanOrEqual">
      <formula>0</formula>
    </cfRule>
  </conditionalFormatting>
  <conditionalFormatting sqref="Q408:Q411">
    <cfRule type="cellIs" dxfId="88" priority="54" operator="lessThanOrEqual">
      <formula>0</formula>
    </cfRule>
  </conditionalFormatting>
  <conditionalFormatting sqref="Q215">
    <cfRule type="containsErrors" dxfId="87" priority="53">
      <formula>ISERROR(Q215)</formula>
    </cfRule>
  </conditionalFormatting>
  <conditionalFormatting sqref="Q221:Q222">
    <cfRule type="containsErrors" dxfId="86" priority="52">
      <formula>ISERROR(Q221)</formula>
    </cfRule>
  </conditionalFormatting>
  <conditionalFormatting sqref="Q232">
    <cfRule type="containsErrors" dxfId="85" priority="51">
      <formula>ISERROR(Q232)</formula>
    </cfRule>
  </conditionalFormatting>
  <conditionalFormatting sqref="Q238">
    <cfRule type="containsErrors" dxfId="84" priority="50">
      <formula>ISERROR(Q238)</formula>
    </cfRule>
  </conditionalFormatting>
  <conditionalFormatting sqref="R352:R357">
    <cfRule type="containsErrors" dxfId="83" priority="49">
      <formula>ISERROR(R352)</formula>
    </cfRule>
  </conditionalFormatting>
  <conditionalFormatting sqref="Q352:Q357">
    <cfRule type="containsErrors" dxfId="82" priority="48">
      <formula>ISERROR(Q352)</formula>
    </cfRule>
  </conditionalFormatting>
  <conditionalFormatting sqref="R198">
    <cfRule type="containsErrors" dxfId="81" priority="47">
      <formula>ISERROR(R198)</formula>
    </cfRule>
  </conditionalFormatting>
  <conditionalFormatting sqref="S385:T406">
    <cfRule type="cellIs" dxfId="80" priority="35" operator="between">
      <formula>0</formula>
      <formula>0</formula>
    </cfRule>
  </conditionalFormatting>
  <conditionalFormatting sqref="Q198">
    <cfRule type="cellIs" dxfId="79" priority="46" operator="lessThanOrEqual">
      <formula>0</formula>
    </cfRule>
  </conditionalFormatting>
  <conditionalFormatting sqref="S185:T209">
    <cfRule type="cellIs" dxfId="78" priority="45" operator="between">
      <formula>0</formula>
      <formula>0</formula>
    </cfRule>
  </conditionalFormatting>
  <conditionalFormatting sqref="S211:T228">
    <cfRule type="cellIs" dxfId="77" priority="44" operator="between">
      <formula>0</formula>
      <formula>0</formula>
    </cfRule>
  </conditionalFormatting>
  <conditionalFormatting sqref="S230:T250">
    <cfRule type="cellIs" dxfId="76" priority="43" operator="between">
      <formula>0</formula>
      <formula>0</formula>
    </cfRule>
  </conditionalFormatting>
  <conditionalFormatting sqref="S252:T272">
    <cfRule type="cellIs" dxfId="75" priority="42" operator="between">
      <formula>0</formula>
      <formula>0</formula>
    </cfRule>
  </conditionalFormatting>
  <conditionalFormatting sqref="S274:T309">
    <cfRule type="cellIs" dxfId="74" priority="41" operator="between">
      <formula>0</formula>
      <formula>0</formula>
    </cfRule>
  </conditionalFormatting>
  <conditionalFormatting sqref="S311:T320">
    <cfRule type="cellIs" dxfId="73" priority="40" operator="between">
      <formula>0</formula>
      <formula>0</formula>
    </cfRule>
  </conditionalFormatting>
  <conditionalFormatting sqref="S322:T348">
    <cfRule type="cellIs" dxfId="72" priority="39" operator="between">
      <formula>0</formula>
      <formula>0</formula>
    </cfRule>
  </conditionalFormatting>
  <conditionalFormatting sqref="S350:T357">
    <cfRule type="cellIs" dxfId="71" priority="38" operator="between">
      <formula>0</formula>
      <formula>0</formula>
    </cfRule>
  </conditionalFormatting>
  <conditionalFormatting sqref="S359:T368">
    <cfRule type="cellIs" dxfId="70" priority="37" operator="between">
      <formula>0</formula>
      <formula>0</formula>
    </cfRule>
  </conditionalFormatting>
  <conditionalFormatting sqref="S370:T383">
    <cfRule type="cellIs" dxfId="69" priority="36" operator="between">
      <formula>0</formula>
      <formula>0</formula>
    </cfRule>
  </conditionalFormatting>
  <conditionalFormatting sqref="S408:T411">
    <cfRule type="cellIs" dxfId="68" priority="34" operator="between">
      <formula>0</formula>
      <formula>0</formula>
    </cfRule>
  </conditionalFormatting>
  <conditionalFormatting sqref="AA185">
    <cfRule type="cellIs" dxfId="67" priority="33" operator="lessThanOrEqual">
      <formula>0</formula>
    </cfRule>
  </conditionalFormatting>
  <conditionalFormatting sqref="AA186:AA209">
    <cfRule type="cellIs" dxfId="66" priority="32" operator="lessThanOrEqual">
      <formula>0</formula>
    </cfRule>
  </conditionalFormatting>
  <conditionalFormatting sqref="AA211:AA228">
    <cfRule type="cellIs" dxfId="65" priority="31" operator="lessThanOrEqual">
      <formula>0</formula>
    </cfRule>
  </conditionalFormatting>
  <conditionalFormatting sqref="AA230:AA250">
    <cfRule type="cellIs" dxfId="64" priority="30" operator="lessThanOrEqual">
      <formula>0</formula>
    </cfRule>
  </conditionalFormatting>
  <conditionalFormatting sqref="AA252:AA272">
    <cfRule type="cellIs" dxfId="63" priority="29" operator="lessThanOrEqual">
      <formula>0</formula>
    </cfRule>
  </conditionalFormatting>
  <conditionalFormatting sqref="AA274:AA309">
    <cfRule type="cellIs" dxfId="62" priority="28" operator="lessThanOrEqual">
      <formula>0</formula>
    </cfRule>
  </conditionalFormatting>
  <conditionalFormatting sqref="AA311:AA320">
    <cfRule type="cellIs" dxfId="61" priority="27" operator="lessThanOrEqual">
      <formula>0</formula>
    </cfRule>
  </conditionalFormatting>
  <conditionalFormatting sqref="AA322:AA348">
    <cfRule type="cellIs" dxfId="60" priority="26" operator="lessThanOrEqual">
      <formula>0</formula>
    </cfRule>
  </conditionalFormatting>
  <conditionalFormatting sqref="AA350:AA357">
    <cfRule type="cellIs" dxfId="59" priority="25" operator="lessThanOrEqual">
      <formula>0</formula>
    </cfRule>
  </conditionalFormatting>
  <conditionalFormatting sqref="AA359:AA368">
    <cfRule type="cellIs" dxfId="58" priority="24" operator="lessThanOrEqual">
      <formula>0</formula>
    </cfRule>
  </conditionalFormatting>
  <conditionalFormatting sqref="AA370:AA383">
    <cfRule type="cellIs" dxfId="57" priority="23" operator="lessThanOrEqual">
      <formula>0</formula>
    </cfRule>
  </conditionalFormatting>
  <conditionalFormatting sqref="AA385:AA406">
    <cfRule type="cellIs" dxfId="56" priority="22" operator="lessThanOrEqual">
      <formula>0</formula>
    </cfRule>
  </conditionalFormatting>
  <conditionalFormatting sqref="AA408:AA411">
    <cfRule type="cellIs" dxfId="55" priority="21" operator="lessThanOrEqual">
      <formula>0</formula>
    </cfRule>
  </conditionalFormatting>
  <conditionalFormatting sqref="W80:W86">
    <cfRule type="cellIs" dxfId="54" priority="20" operator="lessThanOrEqual">
      <formula>0</formula>
    </cfRule>
  </conditionalFormatting>
  <conditionalFormatting sqref="Q9">
    <cfRule type="cellIs" dxfId="53" priority="19" operator="lessThanOrEqual">
      <formula>0</formula>
    </cfRule>
  </conditionalFormatting>
  <conditionalFormatting sqref="Q12">
    <cfRule type="cellIs" dxfId="52" priority="18" operator="lessThanOrEqual">
      <formula>0</formula>
    </cfRule>
  </conditionalFormatting>
  <conditionalFormatting sqref="Q14:Q15">
    <cfRule type="cellIs" dxfId="51" priority="17" operator="lessThanOrEqual">
      <formula>0</formula>
    </cfRule>
  </conditionalFormatting>
  <conditionalFormatting sqref="Q20:Q23">
    <cfRule type="cellIs" dxfId="50" priority="16" operator="lessThanOrEqual">
      <formula>0</formula>
    </cfRule>
  </conditionalFormatting>
  <conditionalFormatting sqref="Q25">
    <cfRule type="cellIs" dxfId="49" priority="15" operator="lessThanOrEqual">
      <formula>0</formula>
    </cfRule>
  </conditionalFormatting>
  <conditionalFormatting sqref="Q28">
    <cfRule type="cellIs" dxfId="48" priority="14" operator="lessThanOrEqual">
      <formula>0</formula>
    </cfRule>
  </conditionalFormatting>
  <conditionalFormatting sqref="Q30:Q31">
    <cfRule type="cellIs" dxfId="47" priority="13" operator="lessThanOrEqual">
      <formula>0</formula>
    </cfRule>
  </conditionalFormatting>
  <conditionalFormatting sqref="Q37">
    <cfRule type="cellIs" dxfId="46" priority="12" operator="lessThanOrEqual">
      <formula>0</formula>
    </cfRule>
  </conditionalFormatting>
  <conditionalFormatting sqref="Q38">
    <cfRule type="cellIs" dxfId="45" priority="11" operator="lessThanOrEqual">
      <formula>0</formula>
    </cfRule>
  </conditionalFormatting>
  <conditionalFormatting sqref="Q39:Q42">
    <cfRule type="cellIs" dxfId="44" priority="10" operator="lessThanOrEqual">
      <formula>0</formula>
    </cfRule>
  </conditionalFormatting>
  <conditionalFormatting sqref="Q44:Q51">
    <cfRule type="cellIs" dxfId="43" priority="9" operator="lessThanOrEqual">
      <formula>0</formula>
    </cfRule>
  </conditionalFormatting>
  <conditionalFormatting sqref="Q53">
    <cfRule type="cellIs" dxfId="42" priority="8" operator="lessThanOrEqual">
      <formula>0</formula>
    </cfRule>
  </conditionalFormatting>
  <conditionalFormatting sqref="Q55:Q61">
    <cfRule type="cellIs" dxfId="41" priority="7" operator="lessThanOrEqual">
      <formula>0</formula>
    </cfRule>
  </conditionalFormatting>
  <conditionalFormatting sqref="Q71:Q78">
    <cfRule type="cellIs" dxfId="40" priority="6" operator="lessThanOrEqual">
      <formula>0</formula>
    </cfRule>
  </conditionalFormatting>
  <conditionalFormatting sqref="Q80:Q86">
    <cfRule type="cellIs" dxfId="39" priority="5" operator="lessThanOrEqual">
      <formula>0</formula>
    </cfRule>
  </conditionalFormatting>
  <conditionalFormatting sqref="Q10:Q11">
    <cfRule type="cellIs" dxfId="38" priority="4" operator="lessThanOrEqual">
      <formula>0</formula>
    </cfRule>
  </conditionalFormatting>
  <conditionalFormatting sqref="Q7">
    <cfRule type="cellIs" dxfId="37" priority="3" operator="lessThanOrEqual">
      <formula>0</formula>
    </cfRule>
  </conditionalFormatting>
  <conditionalFormatting sqref="R413">
    <cfRule type="cellIs" dxfId="36" priority="2" operator="between">
      <formula>0</formula>
      <formula>0</formula>
    </cfRule>
  </conditionalFormatting>
  <conditionalFormatting sqref="Q96:Q98">
    <cfRule type="cellIs" dxfId="35" priority="1" operator="lessThanOrEqual">
      <formula>0</formula>
    </cfRule>
  </conditionalFormatting>
  <dataValidations count="1">
    <dataValidation allowBlank="1" sqref="M41 M60:M61 M68 M25"/>
  </dataValidations>
  <pageMargins left="0.70866141732283472" right="0.70866141732283472" top="0.74803149606299213" bottom="0.74803149606299213" header="0.31496062992125984" footer="0.31496062992125984"/>
  <pageSetup orientation="portrait" r:id="rId1"/>
  <headerFooter scaleWithDoc="0"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JC29"/>
  <sheetViews>
    <sheetView topLeftCell="C1" workbookViewId="0">
      <pane ySplit="5" topLeftCell="A6" activePane="bottomLeft" state="frozen"/>
      <selection activeCell="A6" sqref="A6"/>
      <selection pane="bottomLeft" activeCell="AB26" sqref="AB26"/>
    </sheetView>
  </sheetViews>
  <sheetFormatPr baseColWidth="10" defaultColWidth="20.28515625" defaultRowHeight="11.25" x14ac:dyDescent="0.2"/>
  <cols>
    <col min="1" max="1" width="7.140625" style="21" customWidth="1"/>
    <col min="2" max="2" width="19.5703125" style="22" customWidth="1"/>
    <col min="3" max="3" width="9.140625" style="23" customWidth="1"/>
    <col min="4" max="4" width="31.7109375" style="23" customWidth="1"/>
    <col min="5" max="5" width="13.42578125" style="23" bestFit="1" customWidth="1"/>
    <col min="6" max="6" width="31.7109375" style="24" customWidth="1"/>
    <col min="7" max="7" width="9.140625" style="24" customWidth="1"/>
    <col min="8" max="8" width="32.5703125" style="25" customWidth="1"/>
    <col min="9" max="9" width="8.85546875" style="55" customWidth="1"/>
    <col min="10" max="10" width="9.42578125" style="55" customWidth="1"/>
    <col min="11" max="11" width="26" style="26" customWidth="1"/>
    <col min="12" max="12" width="13" style="102" customWidth="1"/>
    <col min="13" max="13" width="28" style="23" customWidth="1"/>
    <col min="14" max="14" width="12.140625" style="14" customWidth="1"/>
    <col min="15" max="15" width="11.7109375" style="14" customWidth="1"/>
    <col min="16" max="16" width="9.140625" style="27" customWidth="1"/>
    <col min="17" max="18" width="10.28515625" style="27" customWidth="1"/>
    <col min="19" max="19" width="11.42578125" style="27" customWidth="1"/>
    <col min="20" max="20" width="8.85546875" style="28" customWidth="1"/>
    <col min="21" max="21" width="8.28515625" style="28" customWidth="1"/>
    <col min="22" max="22" width="9.85546875" style="28" hidden="1" customWidth="1"/>
    <col min="23" max="23" width="9.7109375" style="28" hidden="1" customWidth="1"/>
    <col min="24" max="24" width="8.28515625" style="28" hidden="1" customWidth="1"/>
    <col min="25" max="25" width="8.42578125" style="28" hidden="1" customWidth="1"/>
    <col min="26" max="27" width="7.7109375" style="28" customWidth="1"/>
    <col min="28" max="28" width="7.7109375" style="17" customWidth="1"/>
    <col min="29" max="30" width="7.7109375" style="17" hidden="1" customWidth="1"/>
    <col min="31" max="32" width="7.7109375" style="15" hidden="1" customWidth="1"/>
    <col min="33" max="33" width="8.85546875" style="15" customWidth="1"/>
    <col min="34" max="34" width="9" style="15" customWidth="1"/>
    <col min="35" max="35" width="7.7109375" style="15" customWidth="1"/>
    <col min="36" max="39" width="7.7109375" style="15" hidden="1" customWidth="1"/>
    <col min="40" max="42" width="7.7109375" style="15" customWidth="1"/>
    <col min="43" max="46" width="7.7109375" style="15" hidden="1" customWidth="1"/>
    <col min="47" max="49" width="7.7109375" style="15" customWidth="1"/>
    <col min="50" max="51" width="7.7109375" style="18" hidden="1" customWidth="1"/>
    <col min="52" max="52" width="7.7109375" style="15" hidden="1" customWidth="1"/>
    <col min="53" max="53" width="7.7109375" style="18" hidden="1" customWidth="1"/>
    <col min="54" max="54" width="7.7109375" style="18" customWidth="1"/>
    <col min="55" max="55" width="7.7109375" style="15" customWidth="1"/>
    <col min="56" max="56" width="7.7109375" style="18" customWidth="1"/>
    <col min="57" max="57" width="7.7109375" style="18" hidden="1" customWidth="1"/>
    <col min="58" max="58" width="7.7109375" style="15" hidden="1" customWidth="1"/>
    <col min="59" max="60" width="7.7109375" style="18" hidden="1" customWidth="1"/>
    <col min="61" max="61" width="7.7109375" style="15" customWidth="1"/>
    <col min="62" max="63" width="7.7109375" style="18" customWidth="1"/>
    <col min="64" max="67" width="7.7109375" style="15" hidden="1" customWidth="1"/>
    <col min="68" max="69" width="7.7109375" style="18" customWidth="1"/>
    <col min="70" max="70" width="7.7109375" style="15" customWidth="1"/>
    <col min="71" max="74" width="7.7109375" style="15" hidden="1" customWidth="1"/>
    <col min="75" max="76" width="7.7109375" style="15" customWidth="1"/>
    <col min="77" max="77" width="7.7109375" style="18" customWidth="1"/>
    <col min="78" max="78" width="7.7109375" style="18" hidden="1" customWidth="1"/>
    <col min="79" max="79" width="7.7109375" style="15" hidden="1" customWidth="1"/>
    <col min="80" max="81" width="7.7109375" style="18" hidden="1" customWidth="1"/>
    <col min="82" max="82" width="7.7109375" style="15" customWidth="1"/>
    <col min="83" max="84" width="7.7109375" style="18" customWidth="1"/>
    <col min="85" max="85" width="7.7109375" style="15" hidden="1" customWidth="1"/>
    <col min="86" max="87" width="7.7109375" style="18" hidden="1" customWidth="1"/>
    <col min="88" max="88" width="7.7109375" style="15" hidden="1" customWidth="1"/>
    <col min="89" max="90" width="7.7109375" style="18" customWidth="1"/>
    <col min="91" max="91" width="9.140625" style="15" customWidth="1"/>
    <col min="92" max="94" width="7.7109375" style="15" hidden="1" customWidth="1"/>
    <col min="95" max="95" width="7.7109375" style="18" hidden="1" customWidth="1"/>
    <col min="96" max="96" width="7.7109375" style="18" customWidth="1"/>
    <col min="97" max="97" width="7.7109375" style="15" customWidth="1"/>
    <col min="98" max="98" width="7.7109375" style="18" customWidth="1"/>
    <col min="99" max="99" width="7.7109375" style="18" hidden="1" customWidth="1"/>
    <col min="100" max="100" width="7.7109375" style="15" hidden="1" customWidth="1"/>
    <col min="101" max="102" width="7.7109375" style="18" hidden="1" customWidth="1"/>
    <col min="103" max="103" width="7.7109375" style="15" customWidth="1"/>
    <col min="104" max="105" width="7.7109375" style="18" customWidth="1"/>
    <col min="106" max="106" width="7.7109375" style="15" hidden="1" customWidth="1"/>
    <col min="107" max="108" width="7.7109375" style="18" hidden="1" customWidth="1"/>
    <col min="109" max="109" width="7.7109375" style="15" hidden="1" customWidth="1"/>
    <col min="110" max="111" width="7.7109375" style="18" customWidth="1"/>
    <col min="112" max="112" width="7.7109375" style="15" customWidth="1"/>
    <col min="113" max="115" width="7.7109375" style="15" hidden="1" customWidth="1"/>
    <col min="116" max="116" width="7.7109375" style="18" hidden="1" customWidth="1"/>
    <col min="117" max="117" width="7.7109375" style="18" customWidth="1"/>
    <col min="118" max="118" width="7.7109375" style="15" customWidth="1"/>
    <col min="119" max="119" width="7.7109375" style="18" customWidth="1"/>
    <col min="120" max="120" width="7.7109375" style="18" hidden="1" customWidth="1"/>
    <col min="121" max="121" width="7.7109375" style="15" hidden="1" customWidth="1"/>
    <col min="122" max="123" width="7.7109375" style="18" hidden="1" customWidth="1"/>
    <col min="124" max="124" width="7.7109375" style="15" customWidth="1"/>
    <col min="125" max="126" width="7.7109375" style="74" customWidth="1"/>
    <col min="127" max="130" width="7.7109375" style="74" hidden="1" customWidth="1"/>
    <col min="131" max="132" width="7.7109375" style="74" customWidth="1"/>
    <col min="133" max="133" width="8.5703125" style="74" customWidth="1"/>
    <col min="134" max="137" width="7.7109375" style="74" hidden="1" customWidth="1"/>
    <col min="138" max="140" width="7.7109375" style="74" customWidth="1"/>
    <col min="141" max="144" width="7.7109375" style="74" hidden="1" customWidth="1"/>
    <col min="145" max="147" width="7.7109375" style="74" customWidth="1"/>
    <col min="148" max="151" width="7.7109375" style="74" hidden="1" customWidth="1"/>
    <col min="152" max="154" width="7.7109375" style="74" customWidth="1"/>
    <col min="155" max="158" width="7.7109375" style="74" hidden="1" customWidth="1"/>
    <col min="159" max="161" width="7.7109375" style="74" customWidth="1"/>
    <col min="162" max="165" width="7.7109375" style="74" hidden="1" customWidth="1"/>
    <col min="166" max="168" width="7.7109375" style="74" customWidth="1"/>
    <col min="169" max="172" width="7.7109375" style="74" hidden="1" customWidth="1"/>
    <col min="173" max="175" width="7.7109375" style="74" customWidth="1"/>
    <col min="176" max="179" width="7.7109375" style="74" hidden="1" customWidth="1"/>
    <col min="180" max="182" width="7.7109375" style="74" customWidth="1"/>
    <col min="183" max="186" width="7.7109375" style="74" hidden="1" customWidth="1"/>
    <col min="187" max="189" width="7.7109375" style="74" customWidth="1"/>
    <col min="190" max="193" width="7.7109375" style="74" hidden="1" customWidth="1"/>
    <col min="194" max="196" width="7.7109375" style="74" customWidth="1"/>
    <col min="197" max="200" width="7.7109375" style="74" hidden="1" customWidth="1"/>
    <col min="201" max="203" width="7.7109375" style="74" customWidth="1"/>
    <col min="204" max="207" width="7.7109375" style="74" hidden="1" customWidth="1"/>
    <col min="208" max="210" width="7.7109375" style="74" customWidth="1"/>
    <col min="211" max="214" width="7.7109375" style="74" hidden="1" customWidth="1"/>
    <col min="215" max="217" width="7.7109375" style="74" customWidth="1"/>
    <col min="218" max="221" width="7.7109375" style="74" hidden="1" customWidth="1"/>
    <col min="222" max="224" width="7.7109375" style="74" customWidth="1"/>
    <col min="225" max="228" width="7.7109375" style="74" hidden="1" customWidth="1"/>
    <col min="229" max="231" width="7.7109375" style="74" customWidth="1"/>
    <col min="232" max="235" width="7.7109375" style="74" hidden="1" customWidth="1"/>
    <col min="236" max="238" width="7.7109375" style="74" customWidth="1"/>
    <col min="239" max="242" width="7.7109375" style="74" hidden="1" customWidth="1"/>
    <col min="243" max="245" width="7.7109375" style="74" customWidth="1"/>
    <col min="246" max="249" width="7.7109375" style="74" hidden="1" customWidth="1"/>
    <col min="250" max="252" width="7.7109375" style="74" customWidth="1"/>
    <col min="253" max="256" width="7.7109375" style="74" hidden="1" customWidth="1"/>
    <col min="257" max="258" width="7.7109375" style="74" customWidth="1"/>
    <col min="259" max="259" width="9.42578125" style="74" customWidth="1"/>
    <col min="260" max="262" width="20.28515625" style="74" hidden="1" customWidth="1"/>
    <col min="263" max="263" width="0.5703125" style="74" hidden="1" customWidth="1"/>
    <col min="264" max="16384" width="20.28515625" style="151"/>
  </cols>
  <sheetData>
    <row r="1" spans="1:263" x14ac:dyDescent="0.2">
      <c r="A1" s="31" t="s">
        <v>0</v>
      </c>
      <c r="B1" s="32"/>
      <c r="C1" s="32"/>
      <c r="D1" s="32"/>
      <c r="E1" s="32"/>
      <c r="F1" s="32"/>
      <c r="G1" s="32"/>
      <c r="H1" s="92"/>
      <c r="I1" s="60"/>
      <c r="J1" s="60"/>
      <c r="K1" s="94"/>
      <c r="L1" s="99"/>
      <c r="M1" s="94"/>
      <c r="N1" s="94"/>
      <c r="O1" s="94"/>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row>
    <row r="2" spans="1:263" x14ac:dyDescent="0.2">
      <c r="A2" s="34" t="s">
        <v>1</v>
      </c>
      <c r="B2" s="33"/>
      <c r="C2" s="33"/>
      <c r="D2" s="33"/>
      <c r="E2" s="33"/>
      <c r="F2" s="33"/>
      <c r="G2" s="33"/>
      <c r="H2" s="93"/>
      <c r="I2" s="61"/>
      <c r="J2" s="61"/>
      <c r="K2" s="95"/>
      <c r="L2" s="100"/>
      <c r="M2" s="95"/>
      <c r="N2" s="95"/>
      <c r="O2" s="95"/>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c r="IV2" s="33"/>
      <c r="IW2" s="33"/>
      <c r="IX2" s="33"/>
      <c r="IY2" s="33"/>
      <c r="IZ2" s="33"/>
      <c r="JA2" s="33"/>
      <c r="JB2" s="33"/>
      <c r="JC2" s="33"/>
    </row>
    <row r="3" spans="1:263" ht="22.5" customHeight="1" x14ac:dyDescent="0.2">
      <c r="A3" s="439" t="s">
        <v>2</v>
      </c>
      <c r="B3" s="439" t="s">
        <v>3</v>
      </c>
      <c r="C3" s="439" t="s">
        <v>4</v>
      </c>
      <c r="D3" s="439" t="s">
        <v>5</v>
      </c>
      <c r="E3" s="439" t="s">
        <v>6</v>
      </c>
      <c r="F3" s="439" t="s">
        <v>7</v>
      </c>
      <c r="G3" s="439" t="s">
        <v>8</v>
      </c>
      <c r="H3" s="446" t="s">
        <v>9</v>
      </c>
      <c r="I3" s="439" t="s">
        <v>10</v>
      </c>
      <c r="J3" s="439" t="s">
        <v>11</v>
      </c>
      <c r="K3" s="430" t="s">
        <v>12</v>
      </c>
      <c r="L3" s="439" t="s">
        <v>607</v>
      </c>
      <c r="M3" s="439" t="s">
        <v>13</v>
      </c>
      <c r="N3" s="430" t="s">
        <v>14</v>
      </c>
      <c r="O3" s="440" t="s">
        <v>15</v>
      </c>
      <c r="P3" s="442" t="s">
        <v>16</v>
      </c>
      <c r="Q3" s="443" t="s">
        <v>611</v>
      </c>
      <c r="R3" s="444"/>
      <c r="S3" s="445"/>
      <c r="T3" s="438" t="s">
        <v>17</v>
      </c>
      <c r="U3" s="438"/>
      <c r="V3" s="438"/>
      <c r="W3" s="438"/>
      <c r="X3" s="438"/>
      <c r="Y3" s="438"/>
      <c r="Z3" s="438" t="s">
        <v>18</v>
      </c>
      <c r="AA3" s="438"/>
      <c r="AB3" s="438"/>
      <c r="AC3" s="438"/>
      <c r="AD3" s="438"/>
      <c r="AE3" s="438"/>
      <c r="AF3" s="438"/>
      <c r="AG3" s="438" t="s">
        <v>19</v>
      </c>
      <c r="AH3" s="438"/>
      <c r="AI3" s="438"/>
      <c r="AJ3" s="438"/>
      <c r="AK3" s="438"/>
      <c r="AL3" s="438"/>
      <c r="AM3" s="438"/>
      <c r="AN3" s="438" t="s">
        <v>20</v>
      </c>
      <c r="AO3" s="438"/>
      <c r="AP3" s="438"/>
      <c r="AQ3" s="438"/>
      <c r="AR3" s="438"/>
      <c r="AS3" s="438"/>
      <c r="AT3" s="438"/>
      <c r="AU3" s="438" t="s">
        <v>21</v>
      </c>
      <c r="AV3" s="438"/>
      <c r="AW3" s="438"/>
      <c r="AX3" s="438"/>
      <c r="AY3" s="438"/>
      <c r="AZ3" s="438"/>
      <c r="BA3" s="438"/>
      <c r="BB3" s="438" t="s">
        <v>22</v>
      </c>
      <c r="BC3" s="438"/>
      <c r="BD3" s="438"/>
      <c r="BE3" s="438"/>
      <c r="BF3" s="438"/>
      <c r="BG3" s="438"/>
      <c r="BH3" s="438"/>
      <c r="BI3" s="438" t="s">
        <v>23</v>
      </c>
      <c r="BJ3" s="438"/>
      <c r="BK3" s="438"/>
      <c r="BL3" s="438"/>
      <c r="BM3" s="438"/>
      <c r="BN3" s="438"/>
      <c r="BO3" s="438"/>
      <c r="BP3" s="438" t="s">
        <v>24</v>
      </c>
      <c r="BQ3" s="438"/>
      <c r="BR3" s="438"/>
      <c r="BS3" s="438"/>
      <c r="BT3" s="438"/>
      <c r="BU3" s="438"/>
      <c r="BV3" s="438"/>
      <c r="BW3" s="437" t="s">
        <v>25</v>
      </c>
      <c r="BX3" s="437"/>
      <c r="BY3" s="437"/>
      <c r="BZ3" s="437"/>
      <c r="CA3" s="437"/>
      <c r="CB3" s="437"/>
      <c r="CC3" s="437"/>
      <c r="CD3" s="437" t="s">
        <v>26</v>
      </c>
      <c r="CE3" s="437"/>
      <c r="CF3" s="437"/>
      <c r="CG3" s="437"/>
      <c r="CH3" s="437"/>
      <c r="CI3" s="437"/>
      <c r="CJ3" s="437"/>
      <c r="CK3" s="430" t="s">
        <v>27</v>
      </c>
      <c r="CL3" s="430"/>
      <c r="CM3" s="430"/>
      <c r="CN3" s="430"/>
      <c r="CO3" s="430"/>
      <c r="CP3" s="430"/>
      <c r="CQ3" s="430"/>
      <c r="CR3" s="430" t="s">
        <v>28</v>
      </c>
      <c r="CS3" s="430"/>
      <c r="CT3" s="430"/>
      <c r="CU3" s="430"/>
      <c r="CV3" s="430"/>
      <c r="CW3" s="430"/>
      <c r="CX3" s="430"/>
      <c r="CY3" s="430" t="s">
        <v>29</v>
      </c>
      <c r="CZ3" s="430"/>
      <c r="DA3" s="430"/>
      <c r="DB3" s="430"/>
      <c r="DC3" s="430"/>
      <c r="DD3" s="430"/>
      <c r="DE3" s="430"/>
      <c r="DF3" s="430" t="s">
        <v>30</v>
      </c>
      <c r="DG3" s="430"/>
      <c r="DH3" s="430"/>
      <c r="DI3" s="430"/>
      <c r="DJ3" s="430"/>
      <c r="DK3" s="430"/>
      <c r="DL3" s="430"/>
      <c r="DM3" s="430" t="s">
        <v>31</v>
      </c>
      <c r="DN3" s="430"/>
      <c r="DO3" s="430"/>
      <c r="DP3" s="430"/>
      <c r="DQ3" s="430"/>
      <c r="DR3" s="430"/>
      <c r="DS3" s="430"/>
      <c r="DT3" s="437" t="s">
        <v>32</v>
      </c>
      <c r="DU3" s="437"/>
      <c r="DV3" s="437"/>
      <c r="DW3" s="437"/>
      <c r="DX3" s="437"/>
      <c r="DY3" s="437"/>
      <c r="DZ3" s="437"/>
      <c r="EA3" s="430" t="s">
        <v>33</v>
      </c>
      <c r="EB3" s="430"/>
      <c r="EC3" s="430"/>
      <c r="ED3" s="430"/>
      <c r="EE3" s="430"/>
      <c r="EF3" s="430"/>
      <c r="EG3" s="430"/>
      <c r="EH3" s="437" t="s">
        <v>34</v>
      </c>
      <c r="EI3" s="437"/>
      <c r="EJ3" s="437"/>
      <c r="EK3" s="437"/>
      <c r="EL3" s="437"/>
      <c r="EM3" s="437"/>
      <c r="EN3" s="437"/>
      <c r="EO3" s="437" t="s">
        <v>35</v>
      </c>
      <c r="EP3" s="437"/>
      <c r="EQ3" s="437"/>
      <c r="ER3" s="437"/>
      <c r="ES3" s="437"/>
      <c r="ET3" s="437"/>
      <c r="EU3" s="437"/>
      <c r="EV3" s="430" t="s">
        <v>36</v>
      </c>
      <c r="EW3" s="430"/>
      <c r="EX3" s="430"/>
      <c r="EY3" s="430"/>
      <c r="EZ3" s="430"/>
      <c r="FA3" s="430"/>
      <c r="FB3" s="430"/>
      <c r="FC3" s="430" t="s">
        <v>37</v>
      </c>
      <c r="FD3" s="430"/>
      <c r="FE3" s="430"/>
      <c r="FF3" s="430"/>
      <c r="FG3" s="430"/>
      <c r="FH3" s="430"/>
      <c r="FI3" s="430"/>
      <c r="FJ3" s="430" t="s">
        <v>38</v>
      </c>
      <c r="FK3" s="430"/>
      <c r="FL3" s="430"/>
      <c r="FM3" s="430"/>
      <c r="FN3" s="430"/>
      <c r="FO3" s="430"/>
      <c r="FP3" s="430"/>
      <c r="FQ3" s="430" t="s">
        <v>39</v>
      </c>
      <c r="FR3" s="430"/>
      <c r="FS3" s="430"/>
      <c r="FT3" s="430"/>
      <c r="FU3" s="430"/>
      <c r="FV3" s="430"/>
      <c r="FW3" s="430"/>
      <c r="FX3" s="430" t="s">
        <v>40</v>
      </c>
      <c r="FY3" s="430"/>
      <c r="FZ3" s="430"/>
      <c r="GA3" s="430"/>
      <c r="GB3" s="430"/>
      <c r="GC3" s="430"/>
      <c r="GD3" s="430"/>
      <c r="GE3" s="437" t="s">
        <v>41</v>
      </c>
      <c r="GF3" s="437"/>
      <c r="GG3" s="437"/>
      <c r="GH3" s="437"/>
      <c r="GI3" s="437"/>
      <c r="GJ3" s="437"/>
      <c r="GK3" s="437"/>
      <c r="GL3" s="430" t="s">
        <v>42</v>
      </c>
      <c r="GM3" s="430"/>
      <c r="GN3" s="430"/>
      <c r="GO3" s="430"/>
      <c r="GP3" s="430"/>
      <c r="GQ3" s="430"/>
      <c r="GR3" s="430"/>
      <c r="GS3" s="430" t="s">
        <v>43</v>
      </c>
      <c r="GT3" s="430"/>
      <c r="GU3" s="430"/>
      <c r="GV3" s="430"/>
      <c r="GW3" s="430"/>
      <c r="GX3" s="430"/>
      <c r="GY3" s="430"/>
      <c r="GZ3" s="430" t="s">
        <v>44</v>
      </c>
      <c r="HA3" s="430"/>
      <c r="HB3" s="430"/>
      <c r="HC3" s="430"/>
      <c r="HD3" s="430"/>
      <c r="HE3" s="430"/>
      <c r="HF3" s="430"/>
      <c r="HG3" s="430" t="s">
        <v>45</v>
      </c>
      <c r="HH3" s="430"/>
      <c r="HI3" s="430"/>
      <c r="HJ3" s="430"/>
      <c r="HK3" s="430"/>
      <c r="HL3" s="430"/>
      <c r="HM3" s="430"/>
      <c r="HN3" s="430" t="s">
        <v>46</v>
      </c>
      <c r="HO3" s="430"/>
      <c r="HP3" s="430"/>
      <c r="HQ3" s="430"/>
      <c r="HR3" s="430"/>
      <c r="HS3" s="430"/>
      <c r="HT3" s="430"/>
      <c r="HU3" s="430" t="s">
        <v>47</v>
      </c>
      <c r="HV3" s="430"/>
      <c r="HW3" s="430"/>
      <c r="HX3" s="430"/>
      <c r="HY3" s="430"/>
      <c r="HZ3" s="430"/>
      <c r="IA3" s="430"/>
      <c r="IB3" s="437" t="s">
        <v>48</v>
      </c>
      <c r="IC3" s="437"/>
      <c r="ID3" s="437"/>
      <c r="IE3" s="437"/>
      <c r="IF3" s="437"/>
      <c r="IG3" s="437"/>
      <c r="IH3" s="437"/>
      <c r="II3" s="430" t="s">
        <v>613</v>
      </c>
      <c r="IJ3" s="430"/>
      <c r="IK3" s="430"/>
      <c r="IL3" s="430"/>
      <c r="IM3" s="430"/>
      <c r="IN3" s="430"/>
      <c r="IO3" s="430"/>
      <c r="IP3" s="430" t="s">
        <v>49</v>
      </c>
      <c r="IQ3" s="430"/>
      <c r="IR3" s="430"/>
      <c r="IS3" s="430"/>
      <c r="IT3" s="430"/>
      <c r="IU3" s="430"/>
      <c r="IV3" s="430"/>
      <c r="IW3" s="430" t="s">
        <v>50</v>
      </c>
      <c r="IX3" s="430"/>
      <c r="IY3" s="430"/>
      <c r="IZ3" s="430"/>
      <c r="JA3" s="430"/>
      <c r="JB3" s="430"/>
      <c r="JC3" s="430"/>
    </row>
    <row r="4" spans="1:263" ht="20.25" customHeight="1" x14ac:dyDescent="0.2">
      <c r="A4" s="439"/>
      <c r="B4" s="439"/>
      <c r="C4" s="439"/>
      <c r="D4" s="439"/>
      <c r="E4" s="439"/>
      <c r="F4" s="439"/>
      <c r="G4" s="439"/>
      <c r="H4" s="447"/>
      <c r="I4" s="439"/>
      <c r="J4" s="439"/>
      <c r="K4" s="430"/>
      <c r="L4" s="439"/>
      <c r="M4" s="439"/>
      <c r="N4" s="430"/>
      <c r="O4" s="441"/>
      <c r="P4" s="442"/>
      <c r="Q4" s="58" t="s">
        <v>64</v>
      </c>
      <c r="R4" s="58" t="s">
        <v>609</v>
      </c>
      <c r="S4" s="58" t="s">
        <v>610</v>
      </c>
      <c r="T4" s="191" t="s">
        <v>51</v>
      </c>
      <c r="U4" s="191" t="s">
        <v>52</v>
      </c>
      <c r="V4" s="191" t="s">
        <v>1908</v>
      </c>
      <c r="W4" s="191" t="s">
        <v>1909</v>
      </c>
      <c r="X4" s="191" t="s">
        <v>1910</v>
      </c>
      <c r="Y4" s="191" t="s">
        <v>1911</v>
      </c>
      <c r="Z4" s="191" t="s">
        <v>51</v>
      </c>
      <c r="AA4" s="191" t="s">
        <v>53</v>
      </c>
      <c r="AB4" s="191" t="s">
        <v>52</v>
      </c>
      <c r="AC4" s="191" t="s">
        <v>1908</v>
      </c>
      <c r="AD4" s="191" t="s">
        <v>1909</v>
      </c>
      <c r="AE4" s="191" t="s">
        <v>1910</v>
      </c>
      <c r="AF4" s="191" t="s">
        <v>1911</v>
      </c>
      <c r="AG4" s="191" t="s">
        <v>51</v>
      </c>
      <c r="AH4" s="191" t="s">
        <v>54</v>
      </c>
      <c r="AI4" s="191" t="s">
        <v>52</v>
      </c>
      <c r="AJ4" s="191" t="s">
        <v>1908</v>
      </c>
      <c r="AK4" s="191" t="s">
        <v>1909</v>
      </c>
      <c r="AL4" s="191" t="s">
        <v>1910</v>
      </c>
      <c r="AM4" s="191" t="s">
        <v>1911</v>
      </c>
      <c r="AN4" s="191" t="s">
        <v>51</v>
      </c>
      <c r="AO4" s="191" t="s">
        <v>54</v>
      </c>
      <c r="AP4" s="191" t="s">
        <v>52</v>
      </c>
      <c r="AQ4" s="191" t="s">
        <v>1908</v>
      </c>
      <c r="AR4" s="191" t="s">
        <v>1909</v>
      </c>
      <c r="AS4" s="191" t="s">
        <v>1910</v>
      </c>
      <c r="AT4" s="191" t="s">
        <v>1911</v>
      </c>
      <c r="AU4" s="191" t="s">
        <v>51</v>
      </c>
      <c r="AV4" s="191" t="s">
        <v>54</v>
      </c>
      <c r="AW4" s="191" t="s">
        <v>52</v>
      </c>
      <c r="AX4" s="191" t="s">
        <v>1908</v>
      </c>
      <c r="AY4" s="191" t="s">
        <v>1909</v>
      </c>
      <c r="AZ4" s="191" t="s">
        <v>1910</v>
      </c>
      <c r="BA4" s="191" t="s">
        <v>1911</v>
      </c>
      <c r="BB4" s="191" t="s">
        <v>51</v>
      </c>
      <c r="BC4" s="191" t="s">
        <v>612</v>
      </c>
      <c r="BD4" s="191" t="s">
        <v>52</v>
      </c>
      <c r="BE4" s="191" t="s">
        <v>1908</v>
      </c>
      <c r="BF4" s="191" t="s">
        <v>1909</v>
      </c>
      <c r="BG4" s="191" t="s">
        <v>1910</v>
      </c>
      <c r="BH4" s="191" t="s">
        <v>1911</v>
      </c>
      <c r="BI4" s="191" t="s">
        <v>51</v>
      </c>
      <c r="BJ4" s="191" t="s">
        <v>54</v>
      </c>
      <c r="BK4" s="191" t="s">
        <v>52</v>
      </c>
      <c r="BL4" s="191" t="s">
        <v>1908</v>
      </c>
      <c r="BM4" s="191" t="s">
        <v>1909</v>
      </c>
      <c r="BN4" s="191" t="s">
        <v>1910</v>
      </c>
      <c r="BO4" s="191" t="s">
        <v>1911</v>
      </c>
      <c r="BP4" s="191" t="s">
        <v>51</v>
      </c>
      <c r="BQ4" s="191" t="s">
        <v>54</v>
      </c>
      <c r="BR4" s="191" t="s">
        <v>52</v>
      </c>
      <c r="BS4" s="191" t="s">
        <v>1908</v>
      </c>
      <c r="BT4" s="191" t="s">
        <v>1909</v>
      </c>
      <c r="BU4" s="191" t="s">
        <v>1910</v>
      </c>
      <c r="BV4" s="191" t="s">
        <v>1911</v>
      </c>
      <c r="BW4" s="191" t="s">
        <v>51</v>
      </c>
      <c r="BX4" s="191" t="s">
        <v>53</v>
      </c>
      <c r="BY4" s="191" t="s">
        <v>52</v>
      </c>
      <c r="BZ4" s="191" t="s">
        <v>1908</v>
      </c>
      <c r="CA4" s="191" t="s">
        <v>1909</v>
      </c>
      <c r="CB4" s="191" t="s">
        <v>1910</v>
      </c>
      <c r="CC4" s="191" t="s">
        <v>1911</v>
      </c>
      <c r="CD4" s="191" t="s">
        <v>51</v>
      </c>
      <c r="CE4" s="191" t="s">
        <v>54</v>
      </c>
      <c r="CF4" s="191" t="s">
        <v>52</v>
      </c>
      <c r="CG4" s="191" t="s">
        <v>1908</v>
      </c>
      <c r="CH4" s="191" t="s">
        <v>1909</v>
      </c>
      <c r="CI4" s="191" t="s">
        <v>1910</v>
      </c>
      <c r="CJ4" s="191" t="s">
        <v>1911</v>
      </c>
      <c r="CK4" s="191" t="s">
        <v>51</v>
      </c>
      <c r="CL4" s="191" t="s">
        <v>54</v>
      </c>
      <c r="CM4" s="191" t="s">
        <v>52</v>
      </c>
      <c r="CN4" s="191" t="s">
        <v>1908</v>
      </c>
      <c r="CO4" s="191" t="s">
        <v>1909</v>
      </c>
      <c r="CP4" s="191" t="s">
        <v>1910</v>
      </c>
      <c r="CQ4" s="191" t="s">
        <v>1911</v>
      </c>
      <c r="CR4" s="191" t="s">
        <v>51</v>
      </c>
      <c r="CS4" s="191" t="s">
        <v>54</v>
      </c>
      <c r="CT4" s="191" t="s">
        <v>52</v>
      </c>
      <c r="CU4" s="191" t="s">
        <v>1908</v>
      </c>
      <c r="CV4" s="191" t="s">
        <v>1909</v>
      </c>
      <c r="CW4" s="191" t="s">
        <v>1910</v>
      </c>
      <c r="CX4" s="191" t="s">
        <v>1911</v>
      </c>
      <c r="CY4" s="191" t="s">
        <v>51</v>
      </c>
      <c r="CZ4" s="191" t="s">
        <v>54</v>
      </c>
      <c r="DA4" s="191" t="s">
        <v>52</v>
      </c>
      <c r="DB4" s="191" t="s">
        <v>1908</v>
      </c>
      <c r="DC4" s="191" t="s">
        <v>1909</v>
      </c>
      <c r="DD4" s="191" t="s">
        <v>1910</v>
      </c>
      <c r="DE4" s="191" t="s">
        <v>1911</v>
      </c>
      <c r="DF4" s="191" t="s">
        <v>51</v>
      </c>
      <c r="DG4" s="191" t="s">
        <v>54</v>
      </c>
      <c r="DH4" s="191" t="s">
        <v>52</v>
      </c>
      <c r="DI4" s="191" t="s">
        <v>1908</v>
      </c>
      <c r="DJ4" s="191" t="s">
        <v>1909</v>
      </c>
      <c r="DK4" s="191" t="s">
        <v>1910</v>
      </c>
      <c r="DL4" s="191" t="s">
        <v>1911</v>
      </c>
      <c r="DM4" s="191" t="s">
        <v>51</v>
      </c>
      <c r="DN4" s="191" t="s">
        <v>54</v>
      </c>
      <c r="DO4" s="191" t="s">
        <v>52</v>
      </c>
      <c r="DP4" s="191" t="s">
        <v>1908</v>
      </c>
      <c r="DQ4" s="191" t="s">
        <v>1909</v>
      </c>
      <c r="DR4" s="191" t="s">
        <v>1910</v>
      </c>
      <c r="DS4" s="191" t="s">
        <v>1911</v>
      </c>
      <c r="DT4" s="191" t="s">
        <v>51</v>
      </c>
      <c r="DU4" s="191" t="s">
        <v>54</v>
      </c>
      <c r="DV4" s="191" t="s">
        <v>52</v>
      </c>
      <c r="DW4" s="191" t="s">
        <v>1908</v>
      </c>
      <c r="DX4" s="191" t="s">
        <v>1909</v>
      </c>
      <c r="DY4" s="191" t="s">
        <v>1910</v>
      </c>
      <c r="DZ4" s="191" t="s">
        <v>1911</v>
      </c>
      <c r="EA4" s="191" t="s">
        <v>51</v>
      </c>
      <c r="EB4" s="191" t="s">
        <v>54</v>
      </c>
      <c r="EC4" s="191" t="s">
        <v>52</v>
      </c>
      <c r="ED4" s="191" t="s">
        <v>1908</v>
      </c>
      <c r="EE4" s="191" t="s">
        <v>1909</v>
      </c>
      <c r="EF4" s="191" t="s">
        <v>1910</v>
      </c>
      <c r="EG4" s="191" t="s">
        <v>1911</v>
      </c>
      <c r="EH4" s="191" t="s">
        <v>51</v>
      </c>
      <c r="EI4" s="191" t="s">
        <v>54</v>
      </c>
      <c r="EJ4" s="191" t="s">
        <v>52</v>
      </c>
      <c r="EK4" s="191" t="s">
        <v>1908</v>
      </c>
      <c r="EL4" s="191" t="s">
        <v>1909</v>
      </c>
      <c r="EM4" s="191" t="s">
        <v>1910</v>
      </c>
      <c r="EN4" s="191" t="s">
        <v>1911</v>
      </c>
      <c r="EO4" s="191" t="s">
        <v>51</v>
      </c>
      <c r="EP4" s="191" t="s">
        <v>54</v>
      </c>
      <c r="EQ4" s="191" t="s">
        <v>52</v>
      </c>
      <c r="ER4" s="191" t="s">
        <v>1908</v>
      </c>
      <c r="ES4" s="191" t="s">
        <v>1909</v>
      </c>
      <c r="ET4" s="191" t="s">
        <v>1910</v>
      </c>
      <c r="EU4" s="191" t="s">
        <v>1911</v>
      </c>
      <c r="EV4" s="191" t="s">
        <v>51</v>
      </c>
      <c r="EW4" s="191" t="s">
        <v>54</v>
      </c>
      <c r="EX4" s="191" t="s">
        <v>52</v>
      </c>
      <c r="EY4" s="191" t="s">
        <v>1908</v>
      </c>
      <c r="EZ4" s="191" t="s">
        <v>1909</v>
      </c>
      <c r="FA4" s="191" t="s">
        <v>1910</v>
      </c>
      <c r="FB4" s="191" t="s">
        <v>1911</v>
      </c>
      <c r="FC4" s="191" t="s">
        <v>51</v>
      </c>
      <c r="FD4" s="191" t="s">
        <v>54</v>
      </c>
      <c r="FE4" s="191" t="s">
        <v>52</v>
      </c>
      <c r="FF4" s="191" t="s">
        <v>1908</v>
      </c>
      <c r="FG4" s="191" t="s">
        <v>1909</v>
      </c>
      <c r="FH4" s="191" t="s">
        <v>1910</v>
      </c>
      <c r="FI4" s="191" t="s">
        <v>1911</v>
      </c>
      <c r="FJ4" s="191" t="s">
        <v>51</v>
      </c>
      <c r="FK4" s="191" t="s">
        <v>54</v>
      </c>
      <c r="FL4" s="191" t="s">
        <v>52</v>
      </c>
      <c r="FM4" s="191" t="s">
        <v>1908</v>
      </c>
      <c r="FN4" s="191" t="s">
        <v>1909</v>
      </c>
      <c r="FO4" s="191" t="s">
        <v>1910</v>
      </c>
      <c r="FP4" s="191" t="s">
        <v>1911</v>
      </c>
      <c r="FQ4" s="191" t="s">
        <v>51</v>
      </c>
      <c r="FR4" s="191" t="s">
        <v>54</v>
      </c>
      <c r="FS4" s="191" t="s">
        <v>52</v>
      </c>
      <c r="FT4" s="191" t="s">
        <v>1908</v>
      </c>
      <c r="FU4" s="191" t="s">
        <v>1909</v>
      </c>
      <c r="FV4" s="191" t="s">
        <v>1910</v>
      </c>
      <c r="FW4" s="191" t="s">
        <v>1911</v>
      </c>
      <c r="FX4" s="191" t="s">
        <v>51</v>
      </c>
      <c r="FY4" s="191" t="s">
        <v>54</v>
      </c>
      <c r="FZ4" s="191" t="s">
        <v>52</v>
      </c>
      <c r="GA4" s="191" t="s">
        <v>1908</v>
      </c>
      <c r="GB4" s="191" t="s">
        <v>1909</v>
      </c>
      <c r="GC4" s="191" t="s">
        <v>1910</v>
      </c>
      <c r="GD4" s="191" t="s">
        <v>1911</v>
      </c>
      <c r="GE4" s="191" t="s">
        <v>51</v>
      </c>
      <c r="GF4" s="191" t="s">
        <v>54</v>
      </c>
      <c r="GG4" s="191" t="s">
        <v>52</v>
      </c>
      <c r="GH4" s="191" t="s">
        <v>1908</v>
      </c>
      <c r="GI4" s="191" t="s">
        <v>1909</v>
      </c>
      <c r="GJ4" s="191" t="s">
        <v>1910</v>
      </c>
      <c r="GK4" s="191" t="s">
        <v>1911</v>
      </c>
      <c r="GL4" s="191" t="s">
        <v>51</v>
      </c>
      <c r="GM4" s="191" t="s">
        <v>54</v>
      </c>
      <c r="GN4" s="191" t="s">
        <v>52</v>
      </c>
      <c r="GO4" s="191" t="s">
        <v>1908</v>
      </c>
      <c r="GP4" s="191" t="s">
        <v>1909</v>
      </c>
      <c r="GQ4" s="191" t="s">
        <v>1910</v>
      </c>
      <c r="GR4" s="191" t="s">
        <v>1911</v>
      </c>
      <c r="GS4" s="191" t="s">
        <v>51</v>
      </c>
      <c r="GT4" s="191" t="s">
        <v>54</v>
      </c>
      <c r="GU4" s="191" t="s">
        <v>52</v>
      </c>
      <c r="GV4" s="191" t="s">
        <v>1908</v>
      </c>
      <c r="GW4" s="191" t="s">
        <v>1909</v>
      </c>
      <c r="GX4" s="191" t="s">
        <v>1910</v>
      </c>
      <c r="GY4" s="191" t="s">
        <v>1911</v>
      </c>
      <c r="GZ4" s="191" t="s">
        <v>51</v>
      </c>
      <c r="HA4" s="191" t="s">
        <v>54</v>
      </c>
      <c r="HB4" s="191" t="s">
        <v>52</v>
      </c>
      <c r="HC4" s="191" t="s">
        <v>1908</v>
      </c>
      <c r="HD4" s="191" t="s">
        <v>1909</v>
      </c>
      <c r="HE4" s="191" t="s">
        <v>1910</v>
      </c>
      <c r="HF4" s="191" t="s">
        <v>1911</v>
      </c>
      <c r="HG4" s="191" t="s">
        <v>51</v>
      </c>
      <c r="HH4" s="191" t="s">
        <v>54</v>
      </c>
      <c r="HI4" s="191" t="s">
        <v>52</v>
      </c>
      <c r="HJ4" s="191" t="s">
        <v>1908</v>
      </c>
      <c r="HK4" s="191" t="s">
        <v>1909</v>
      </c>
      <c r="HL4" s="191" t="s">
        <v>1910</v>
      </c>
      <c r="HM4" s="191" t="s">
        <v>1911</v>
      </c>
      <c r="HN4" s="191" t="s">
        <v>51</v>
      </c>
      <c r="HO4" s="191" t="s">
        <v>54</v>
      </c>
      <c r="HP4" s="191" t="s">
        <v>52</v>
      </c>
      <c r="HQ4" s="191" t="s">
        <v>1908</v>
      </c>
      <c r="HR4" s="191" t="s">
        <v>1909</v>
      </c>
      <c r="HS4" s="191" t="s">
        <v>1910</v>
      </c>
      <c r="HT4" s="191" t="s">
        <v>1911</v>
      </c>
      <c r="HU4" s="191" t="s">
        <v>51</v>
      </c>
      <c r="HV4" s="191" t="s">
        <v>54</v>
      </c>
      <c r="HW4" s="191" t="s">
        <v>52</v>
      </c>
      <c r="HX4" s="191" t="s">
        <v>1908</v>
      </c>
      <c r="HY4" s="191" t="s">
        <v>1909</v>
      </c>
      <c r="HZ4" s="191" t="s">
        <v>1910</v>
      </c>
      <c r="IA4" s="191" t="s">
        <v>1911</v>
      </c>
      <c r="IB4" s="191" t="s">
        <v>51</v>
      </c>
      <c r="IC4" s="191" t="s">
        <v>54</v>
      </c>
      <c r="ID4" s="191" t="s">
        <v>52</v>
      </c>
      <c r="IE4" s="191" t="s">
        <v>1908</v>
      </c>
      <c r="IF4" s="191" t="s">
        <v>1909</v>
      </c>
      <c r="IG4" s="191" t="s">
        <v>1910</v>
      </c>
      <c r="IH4" s="191" t="s">
        <v>1911</v>
      </c>
      <c r="II4" s="191" t="s">
        <v>51</v>
      </c>
      <c r="IJ4" s="191" t="s">
        <v>54</v>
      </c>
      <c r="IK4" s="191" t="s">
        <v>52</v>
      </c>
      <c r="IL4" s="191" t="s">
        <v>1908</v>
      </c>
      <c r="IM4" s="191" t="s">
        <v>1909</v>
      </c>
      <c r="IN4" s="191" t="s">
        <v>1910</v>
      </c>
      <c r="IO4" s="191" t="s">
        <v>1911</v>
      </c>
      <c r="IP4" s="191" t="s">
        <v>51</v>
      </c>
      <c r="IQ4" s="191" t="s">
        <v>54</v>
      </c>
      <c r="IR4" s="191" t="s">
        <v>52</v>
      </c>
      <c r="IS4" s="191" t="s">
        <v>1908</v>
      </c>
      <c r="IT4" s="191" t="s">
        <v>1909</v>
      </c>
      <c r="IU4" s="191" t="s">
        <v>1910</v>
      </c>
      <c r="IV4" s="191" t="s">
        <v>1911</v>
      </c>
      <c r="IW4" s="191" t="s">
        <v>51</v>
      </c>
      <c r="IX4" s="191" t="s">
        <v>54</v>
      </c>
      <c r="IY4" s="191" t="s">
        <v>52</v>
      </c>
      <c r="IZ4" s="191" t="s">
        <v>1908</v>
      </c>
      <c r="JA4" s="191" t="s">
        <v>1909</v>
      </c>
      <c r="JB4" s="191" t="s">
        <v>1910</v>
      </c>
      <c r="JC4" s="191" t="s">
        <v>1911</v>
      </c>
    </row>
    <row r="5" spans="1:263" s="68" customFormat="1" ht="15" customHeight="1" x14ac:dyDescent="0.15">
      <c r="A5" s="63">
        <v>1</v>
      </c>
      <c r="B5" s="63">
        <v>2</v>
      </c>
      <c r="C5" s="63">
        <v>3</v>
      </c>
      <c r="D5" s="63">
        <v>4</v>
      </c>
      <c r="E5" s="63">
        <v>5</v>
      </c>
      <c r="F5" s="63">
        <v>6</v>
      </c>
      <c r="G5" s="63">
        <v>7</v>
      </c>
      <c r="H5" s="63">
        <v>8</v>
      </c>
      <c r="I5" s="63">
        <v>9</v>
      </c>
      <c r="J5" s="63">
        <v>10</v>
      </c>
      <c r="K5" s="64">
        <v>11</v>
      </c>
      <c r="L5" s="63">
        <v>12</v>
      </c>
      <c r="M5" s="63">
        <v>13</v>
      </c>
      <c r="N5" s="64">
        <v>14</v>
      </c>
      <c r="O5" s="64">
        <v>15</v>
      </c>
      <c r="P5" s="65"/>
      <c r="Q5" s="66"/>
      <c r="R5" s="66"/>
      <c r="S5" s="66"/>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67"/>
      <c r="EY5" s="67"/>
      <c r="EZ5" s="67"/>
      <c r="FA5" s="67"/>
      <c r="FB5" s="67"/>
      <c r="FC5" s="67"/>
      <c r="FD5" s="67"/>
      <c r="FE5" s="67"/>
      <c r="FF5" s="67"/>
      <c r="FG5" s="67"/>
      <c r="FH5" s="67"/>
      <c r="FI5" s="67"/>
      <c r="FJ5" s="67"/>
      <c r="FK5" s="67"/>
      <c r="FL5" s="67"/>
      <c r="FM5" s="67"/>
      <c r="FN5" s="67"/>
      <c r="FO5" s="67"/>
      <c r="FP5" s="67"/>
      <c r="FQ5" s="67"/>
      <c r="FR5" s="67"/>
      <c r="FS5" s="67"/>
      <c r="FT5" s="67"/>
      <c r="FU5" s="67"/>
      <c r="FV5" s="67"/>
      <c r="FW5" s="67"/>
      <c r="FX5" s="67"/>
      <c r="FY5" s="67"/>
      <c r="FZ5" s="67"/>
      <c r="GA5" s="67"/>
      <c r="GB5" s="67"/>
      <c r="GC5" s="67"/>
      <c r="GD5" s="67"/>
      <c r="GE5" s="67"/>
      <c r="GF5" s="67"/>
      <c r="GG5" s="67"/>
      <c r="GH5" s="67"/>
      <c r="GI5" s="67"/>
      <c r="GJ5" s="67"/>
      <c r="GK5" s="67"/>
      <c r="GL5" s="67"/>
      <c r="GM5" s="67"/>
      <c r="GN5" s="67"/>
      <c r="GO5" s="67"/>
      <c r="GP5" s="67"/>
      <c r="GQ5" s="67"/>
      <c r="GR5" s="67"/>
      <c r="GS5" s="67"/>
      <c r="GT5" s="67"/>
      <c r="GU5" s="67"/>
      <c r="GV5" s="67"/>
      <c r="GW5" s="67"/>
      <c r="GX5" s="67"/>
      <c r="GY5" s="67"/>
      <c r="GZ5" s="67"/>
      <c r="HA5" s="67"/>
      <c r="HB5" s="67"/>
      <c r="HC5" s="67"/>
      <c r="HD5" s="67"/>
      <c r="HE5" s="67"/>
      <c r="HF5" s="67"/>
      <c r="HG5" s="67"/>
      <c r="HH5" s="67"/>
      <c r="HI5" s="67"/>
      <c r="HJ5" s="67"/>
      <c r="HK5" s="67"/>
      <c r="HL5" s="67"/>
      <c r="HM5" s="67"/>
      <c r="HN5" s="67"/>
      <c r="HO5" s="67"/>
      <c r="HP5" s="67"/>
      <c r="HQ5" s="67"/>
      <c r="HR5" s="67"/>
      <c r="HS5" s="67"/>
      <c r="HT5" s="67"/>
      <c r="HU5" s="67"/>
      <c r="HV5" s="67"/>
      <c r="HW5" s="67"/>
      <c r="HX5" s="67"/>
      <c r="HY5" s="67"/>
      <c r="HZ5" s="67"/>
      <c r="IA5" s="67"/>
      <c r="IB5" s="67"/>
      <c r="IC5" s="67"/>
      <c r="ID5" s="67"/>
      <c r="IE5" s="67"/>
      <c r="IF5" s="67"/>
      <c r="IG5" s="67"/>
      <c r="IH5" s="67"/>
      <c r="II5" s="67"/>
      <c r="IJ5" s="67"/>
      <c r="IK5" s="67"/>
      <c r="IL5" s="67"/>
      <c r="IM5" s="67"/>
      <c r="IN5" s="67"/>
      <c r="IO5" s="67"/>
      <c r="IP5" s="67"/>
      <c r="IQ5" s="67"/>
      <c r="IR5" s="67"/>
      <c r="IS5" s="67"/>
      <c r="IT5" s="67"/>
      <c r="IU5" s="67"/>
      <c r="IV5" s="67"/>
      <c r="IW5" s="67"/>
      <c r="IX5" s="67"/>
      <c r="IY5" s="67"/>
      <c r="IZ5" s="67"/>
      <c r="JA5" s="67"/>
      <c r="JB5" s="67"/>
      <c r="JC5" s="67"/>
    </row>
    <row r="6" spans="1:263" ht="56.25" x14ac:dyDescent="0.2">
      <c r="A6" s="142" t="str">
        <f t="shared" ref="A6:A27" si="0">+G6</f>
        <v>5-0-34</v>
      </c>
      <c r="B6" s="142" t="s">
        <v>1248</v>
      </c>
      <c r="C6" s="212" t="s">
        <v>55</v>
      </c>
      <c r="D6" s="142" t="s">
        <v>56</v>
      </c>
      <c r="E6" s="142" t="s">
        <v>1249</v>
      </c>
      <c r="F6" s="10" t="s">
        <v>1250</v>
      </c>
      <c r="G6" s="120" t="s">
        <v>1251</v>
      </c>
      <c r="H6" s="146" t="s">
        <v>9</v>
      </c>
      <c r="I6" s="120"/>
      <c r="J6" s="236">
        <v>0</v>
      </c>
      <c r="K6" s="146"/>
      <c r="L6" s="4"/>
      <c r="M6" s="122"/>
      <c r="N6" s="146"/>
      <c r="O6" s="146"/>
      <c r="P6" s="143"/>
      <c r="Q6" s="147"/>
      <c r="R6" s="147"/>
      <c r="S6" s="147"/>
      <c r="T6" s="147"/>
      <c r="U6" s="147"/>
      <c r="V6" s="147"/>
      <c r="W6" s="147"/>
      <c r="X6" s="147"/>
      <c r="Y6" s="147"/>
      <c r="Z6" s="147"/>
      <c r="AA6" s="147"/>
      <c r="AB6" s="147"/>
      <c r="AC6" s="71"/>
      <c r="AD6" s="71"/>
      <c r="AE6" s="71"/>
      <c r="AF6" s="147"/>
      <c r="AG6" s="136"/>
      <c r="AH6" s="136"/>
      <c r="AI6" s="136"/>
      <c r="AJ6" s="147"/>
      <c r="AK6" s="147"/>
      <c r="AL6" s="147"/>
      <c r="AM6" s="147"/>
      <c r="AN6" s="147"/>
      <c r="AO6" s="147"/>
      <c r="AP6" s="147"/>
      <c r="AQ6" s="147"/>
      <c r="AR6" s="147"/>
      <c r="AS6" s="147"/>
      <c r="AT6" s="147"/>
      <c r="AU6" s="147"/>
      <c r="AV6" s="147"/>
      <c r="AW6" s="147"/>
      <c r="AX6" s="147"/>
      <c r="AY6" s="147"/>
      <c r="AZ6" s="147"/>
      <c r="BA6" s="147"/>
      <c r="BB6" s="147"/>
      <c r="BC6" s="147"/>
      <c r="BD6" s="147"/>
      <c r="BE6" s="147"/>
      <c r="BF6" s="147"/>
      <c r="BG6" s="147"/>
      <c r="BH6" s="147"/>
      <c r="BI6" s="147"/>
      <c r="BJ6" s="147"/>
      <c r="BK6" s="147"/>
      <c r="BL6" s="147"/>
      <c r="BM6" s="147"/>
      <c r="BN6" s="147"/>
      <c r="BO6" s="147"/>
      <c r="BP6" s="147"/>
      <c r="BQ6" s="147"/>
      <c r="BR6" s="147"/>
      <c r="BS6" s="147"/>
      <c r="BT6" s="147"/>
      <c r="BU6" s="147"/>
      <c r="BV6" s="147"/>
      <c r="BW6" s="147"/>
      <c r="BX6" s="147"/>
      <c r="BY6" s="147"/>
      <c r="BZ6" s="147"/>
      <c r="CA6" s="147"/>
      <c r="CB6" s="147"/>
      <c r="CC6" s="147"/>
      <c r="CD6" s="147"/>
      <c r="CE6" s="147"/>
      <c r="CF6" s="147"/>
      <c r="CG6" s="147"/>
      <c r="CH6" s="147"/>
      <c r="CI6" s="147"/>
      <c r="CJ6" s="147"/>
      <c r="CK6" s="147"/>
      <c r="CL6" s="147"/>
      <c r="CM6" s="203"/>
      <c r="CN6" s="203"/>
      <c r="CO6" s="147"/>
      <c r="CP6" s="147"/>
      <c r="CQ6" s="147"/>
      <c r="CR6" s="143"/>
      <c r="CS6" s="143"/>
      <c r="CT6" s="147"/>
      <c r="CU6" s="147"/>
      <c r="CV6" s="147"/>
      <c r="CW6" s="147"/>
      <c r="CX6" s="147"/>
      <c r="CY6" s="143"/>
      <c r="CZ6" s="143"/>
      <c r="DA6" s="147"/>
      <c r="DB6" s="147"/>
      <c r="DC6" s="147"/>
      <c r="DD6" s="147"/>
      <c r="DE6" s="147"/>
      <c r="DF6" s="143"/>
      <c r="DG6" s="143"/>
      <c r="DH6" s="147"/>
      <c r="DI6" s="147"/>
      <c r="DJ6" s="147"/>
      <c r="DK6" s="147"/>
      <c r="DL6" s="147"/>
      <c r="DM6" s="143"/>
      <c r="DN6" s="143"/>
      <c r="DO6" s="147"/>
      <c r="DP6" s="147"/>
      <c r="DQ6" s="147"/>
      <c r="DR6" s="147"/>
      <c r="DS6" s="147"/>
      <c r="DT6" s="147"/>
      <c r="DU6" s="147"/>
      <c r="DV6" s="147"/>
      <c r="DW6" s="147"/>
      <c r="DX6" s="147"/>
      <c r="DY6" s="147"/>
      <c r="DZ6" s="147"/>
      <c r="EA6" s="143"/>
      <c r="EB6" s="143"/>
      <c r="EC6" s="203"/>
      <c r="ED6" s="203"/>
      <c r="EE6" s="147"/>
      <c r="EF6" s="147"/>
      <c r="EG6" s="147"/>
      <c r="EH6" s="147"/>
      <c r="EI6" s="147"/>
      <c r="EJ6" s="147"/>
      <c r="EK6" s="147"/>
      <c r="EL6" s="147"/>
      <c r="EM6" s="147"/>
      <c r="EN6" s="147"/>
      <c r="EO6" s="147"/>
      <c r="EP6" s="147"/>
      <c r="EQ6" s="147"/>
      <c r="ER6" s="147"/>
      <c r="ES6" s="147"/>
      <c r="ET6" s="147"/>
      <c r="EU6" s="147"/>
      <c r="EV6" s="143"/>
      <c r="EW6" s="143"/>
      <c r="EX6" s="147"/>
      <c r="EY6" s="147"/>
      <c r="EZ6" s="147"/>
      <c r="FA6" s="147"/>
      <c r="FB6" s="147"/>
      <c r="FC6" s="143"/>
      <c r="FD6" s="143"/>
      <c r="FE6" s="147"/>
      <c r="FF6" s="147"/>
      <c r="FG6" s="147"/>
      <c r="FH6" s="147"/>
      <c r="FI6" s="147"/>
      <c r="FJ6" s="143"/>
      <c r="FK6" s="143"/>
      <c r="FL6" s="147"/>
      <c r="FM6" s="147"/>
      <c r="FN6" s="147"/>
      <c r="FO6" s="147"/>
      <c r="FP6" s="147"/>
      <c r="FQ6" s="143"/>
      <c r="FR6" s="143"/>
      <c r="FS6" s="147"/>
      <c r="FT6" s="147"/>
      <c r="FU6" s="147"/>
      <c r="FV6" s="147"/>
      <c r="FW6" s="147"/>
      <c r="FX6" s="143"/>
      <c r="FY6" s="143"/>
      <c r="FZ6" s="147"/>
      <c r="GA6" s="147"/>
      <c r="GB6" s="147"/>
      <c r="GC6" s="147"/>
      <c r="GD6" s="147"/>
      <c r="GE6" s="147"/>
      <c r="GF6" s="147"/>
      <c r="GG6" s="147"/>
      <c r="GH6" s="147"/>
      <c r="GI6" s="147"/>
      <c r="GJ6" s="147"/>
      <c r="GK6" s="147"/>
      <c r="GL6" s="143"/>
      <c r="GM6" s="143"/>
      <c r="GN6" s="147"/>
      <c r="GO6" s="147"/>
      <c r="GP6" s="147"/>
      <c r="GQ6" s="147"/>
      <c r="GR6" s="147"/>
      <c r="GS6" s="143"/>
      <c r="GT6" s="143"/>
      <c r="GU6" s="147"/>
      <c r="GV6" s="147"/>
      <c r="GW6" s="147"/>
      <c r="GX6" s="147"/>
      <c r="GY6" s="147"/>
      <c r="GZ6" s="143"/>
      <c r="HA6" s="143"/>
      <c r="HB6" s="147"/>
      <c r="HC6" s="147"/>
      <c r="HD6" s="147"/>
      <c r="HE6" s="147"/>
      <c r="HF6" s="147"/>
      <c r="HG6" s="143"/>
      <c r="HH6" s="143"/>
      <c r="HI6" s="147"/>
      <c r="HJ6" s="147"/>
      <c r="HK6" s="147"/>
      <c r="HL6" s="147"/>
      <c r="HM6" s="147"/>
      <c r="HN6" s="143"/>
      <c r="HO6" s="143"/>
      <c r="HP6" s="147"/>
      <c r="HQ6" s="147"/>
      <c r="HR6" s="147"/>
      <c r="HS6" s="147"/>
      <c r="HT6" s="147"/>
      <c r="HU6" s="143"/>
      <c r="HV6" s="143"/>
      <c r="HW6" s="147"/>
      <c r="HX6" s="147"/>
      <c r="HY6" s="147"/>
      <c r="HZ6" s="147"/>
      <c r="IA6" s="147"/>
      <c r="IB6" s="147"/>
      <c r="IC6" s="147"/>
      <c r="ID6" s="147"/>
      <c r="IE6" s="147"/>
      <c r="IF6" s="147"/>
      <c r="IG6" s="147"/>
      <c r="IH6" s="147"/>
      <c r="II6" s="143"/>
      <c r="IJ6" s="143"/>
      <c r="IK6" s="147"/>
      <c r="IL6" s="147"/>
      <c r="IM6" s="147"/>
      <c r="IN6" s="147"/>
      <c r="IO6" s="147"/>
      <c r="IP6" s="143"/>
      <c r="IQ6" s="143"/>
      <c r="IR6" s="147"/>
      <c r="IS6" s="147"/>
      <c r="IT6" s="147"/>
      <c r="IU6" s="147"/>
      <c r="IV6" s="147"/>
      <c r="IW6" s="143"/>
      <c r="IX6" s="143"/>
      <c r="IY6" s="147"/>
      <c r="IZ6" s="304"/>
      <c r="JA6" s="304"/>
      <c r="JB6" s="304"/>
      <c r="JC6" s="304"/>
    </row>
    <row r="7" spans="1:263" ht="33.75" x14ac:dyDescent="0.2">
      <c r="A7" s="149" t="str">
        <f t="shared" si="0"/>
        <v>5-0-34-1</v>
      </c>
      <c r="B7" s="242" t="s">
        <v>1248</v>
      </c>
      <c r="C7" s="470" t="s">
        <v>55</v>
      </c>
      <c r="D7" s="428" t="s">
        <v>56</v>
      </c>
      <c r="E7" s="428" t="s">
        <v>1252</v>
      </c>
      <c r="F7" s="428" t="s">
        <v>1250</v>
      </c>
      <c r="G7" s="135" t="s">
        <v>1253</v>
      </c>
      <c r="H7" s="428" t="s">
        <v>1254</v>
      </c>
      <c r="I7" s="144">
        <v>28681</v>
      </c>
      <c r="J7" s="135">
        <v>0</v>
      </c>
      <c r="K7" s="192" t="s">
        <v>1255</v>
      </c>
      <c r="L7" s="144">
        <v>28681</v>
      </c>
      <c r="M7" s="213" t="s">
        <v>1256</v>
      </c>
      <c r="N7" s="192" t="s">
        <v>57</v>
      </c>
      <c r="O7" s="150" t="s">
        <v>60</v>
      </c>
      <c r="P7" s="69">
        <f t="shared" ref="P7:P21" si="1">U7/T7*100</f>
        <v>103.80982814941061</v>
      </c>
      <c r="Q7" s="83" t="e">
        <f t="shared" ref="Q7:Q27" si="2">+R7/S7</f>
        <v>#DIV/0!</v>
      </c>
      <c r="R7" s="83">
        <f>+[3]Amazonas!R7+[3]Antioquia!R7+[3]Atantico!R7+[3]Arauca!R7+[3]Bolivar!R7+[3]Boyacá!R164+[3]Caldas!R7+[3]Caquetá!R164+[3]Casanare!R164+[3]Cauca!R164+[3]Cesar!R164+[3]Chocó!R164+[3]Córdoba!R164+[3]Cundinamarca!R7+[3]Guainía!R164+[3]Guaviare!R164+[3]Huila!R7+'[3]La Guajira'!R7+[3]Magdalena!R7+[3]Meta!R7+[3]Nariño!R7+'[3]Norte de Santander'!R7+[3]Putumayo!R7+[3]Quindio!R7+[3]Risaralda!R7+'[3]San Anadrés'!R7+[3]Santander!R7+[3]Sucre!R164+[3]Tolima!R164+'[3]Valle del Cauca'!R7+[3]Vaupés!R164+[3]Vichada!R7</f>
        <v>0</v>
      </c>
      <c r="S7" s="83">
        <f>+[3]Amazonas!S7+[3]Antioquia!S7+[3]Atantico!S7+[3]Arauca!S7+[3]Bolivar!S7+[3]Boyacá!S164+[3]Caldas!S7+[3]Caquetá!S164+[3]Casanare!S164+[3]Cauca!S164+[3]Cesar!S164+[3]Chocó!S164+[3]Córdoba!S164+[3]Cundinamarca!S7+[3]Guainía!S164+[3]Guaviare!S164+[3]Huila!S7+'[3]La Guajira'!S7+[3]Magdalena!S7+[3]Meta!S7+[3]Nariño!S7+'[3]Norte de Santander'!S7+[3]Putumayo!S7+[3]Quindio!S7+[3]Risaralda!S7+'[3]San Anadrés'!S7+[3]Santander!S7+[3]Sucre!S164+[3]Tolima!S164+'[3]Valle del Cauca'!S7+[3]Vaupés!S164+[3]Vichada!S7</f>
        <v>0</v>
      </c>
      <c r="T7" s="148">
        <f>+Z7+AG7</f>
        <v>28164</v>
      </c>
      <c r="U7" s="148">
        <f t="shared" ref="U7:U27" si="3">AB7+AI7</f>
        <v>29237</v>
      </c>
      <c r="V7" s="148"/>
      <c r="W7" s="148"/>
      <c r="X7" s="148"/>
      <c r="Y7" s="148"/>
      <c r="Z7" s="148">
        <f>+'[3]Oficinas Nacionales'!P7</f>
        <v>0</v>
      </c>
      <c r="AA7" s="148">
        <f>+'[3]Oficinas Nacionales'!Q7</f>
        <v>0</v>
      </c>
      <c r="AB7" s="148">
        <f>+'[3]Oficinas Nacionales'!AF7</f>
        <v>0</v>
      </c>
      <c r="AC7" s="148"/>
      <c r="AD7" s="148"/>
      <c r="AE7" s="148"/>
      <c r="AF7" s="148"/>
      <c r="AG7" s="148">
        <f t="shared" ref="AG7:AG27" si="4">+AN7+AU7+BB7+BI7+BP7+BW7+CD7+CK7+CR7+CY7+DF7+DM7+DT7+EA7+EH7+EO7+EV7+FC7+FJ7+FQ7+FX7+GE7+GL7+GS7+GZ7+HG7+HN7+HU7+IB7+II7+IP7+IW7</f>
        <v>28164</v>
      </c>
      <c r="AH7" s="148">
        <f t="shared" ref="AH7:AH27" si="5">+AO7+AV7+BD7+BJ7+BQ7+BX7+CE7+CL7+CS7+CZ7+DG7+DN7+DU7+EB7+EI7+EP7+EW7+FD7+FK7+FR7+FY7+GF7+GM7+GT7+HA7+HH7+HO7+HV7+IC7+IJ7+IQ7+IX7</f>
        <v>28317</v>
      </c>
      <c r="AI7" s="148">
        <f t="shared" ref="AI7:AI27" si="6">+AP7+AW7+BD7+BK7+BR7+BY7+CF7+CM7+CT7+DA7+DH7+DO7+DV7+EC7+EJ7+EQ7+EX7+FE7+FL7+FS7+FZ7+GG7+GN7+GU7+HB7+HI7+HP7+HW7+ID7+IK7+IR7+IY7</f>
        <v>29237</v>
      </c>
      <c r="AJ7" s="148"/>
      <c r="AK7" s="148"/>
      <c r="AL7" s="148"/>
      <c r="AM7" s="148"/>
      <c r="AN7" s="148">
        <f>+[3]Amazonas!P7</f>
        <v>960</v>
      </c>
      <c r="AO7" s="148">
        <f>+[3]Amazonas!Q7</f>
        <v>942</v>
      </c>
      <c r="AP7" s="148">
        <f>+[3]Amazonas!AF7</f>
        <v>1023</v>
      </c>
      <c r="AQ7" s="148"/>
      <c r="AR7" s="148"/>
      <c r="AS7" s="148"/>
      <c r="AT7" s="148"/>
      <c r="AU7" s="148">
        <f>+[3]Antioquia!P7</f>
        <v>675</v>
      </c>
      <c r="AV7" s="148">
        <f>+[3]Antioquia!Q7</f>
        <v>675</v>
      </c>
      <c r="AW7" s="148">
        <f>+[3]Antioquia!AF7</f>
        <v>1048</v>
      </c>
      <c r="AX7" s="148"/>
      <c r="AY7" s="148"/>
      <c r="AZ7" s="148"/>
      <c r="BA7" s="148"/>
      <c r="BB7" s="148">
        <f>+[3]Atantico!P7</f>
        <v>4965</v>
      </c>
      <c r="BC7" s="148">
        <f>+[3]Atantico!Q7</f>
        <v>4965</v>
      </c>
      <c r="BD7" s="148">
        <f>+[3]Atantico!AF7</f>
        <v>4608</v>
      </c>
      <c r="BE7" s="148"/>
      <c r="BF7" s="148"/>
      <c r="BG7" s="148"/>
      <c r="BH7" s="148"/>
      <c r="BI7" s="148">
        <f>+[3]Arauca!P7</f>
        <v>0</v>
      </c>
      <c r="BJ7" s="148">
        <f>+[3]Arauca!Q7</f>
        <v>0</v>
      </c>
      <c r="BK7" s="148">
        <f>+[3]Arauca!AF7</f>
        <v>0</v>
      </c>
      <c r="BL7" s="148"/>
      <c r="BM7" s="148"/>
      <c r="BN7" s="148"/>
      <c r="BO7" s="148"/>
      <c r="BP7" s="148">
        <f>+[3]Bolivar!P7</f>
        <v>7251</v>
      </c>
      <c r="BQ7" s="148">
        <f>+[3]Bolivar!Q7</f>
        <v>7251</v>
      </c>
      <c r="BR7" s="148">
        <f>+[3]Bolivar!AF7</f>
        <v>7155</v>
      </c>
      <c r="BS7" s="148"/>
      <c r="BT7" s="148"/>
      <c r="BU7" s="148"/>
      <c r="BV7" s="148"/>
      <c r="BW7" s="148">
        <f>+[3]Boyacá!P164</f>
        <v>0</v>
      </c>
      <c r="BX7" s="148">
        <f>+[3]Boyacá!Q164</f>
        <v>0</v>
      </c>
      <c r="BY7" s="148">
        <f>+[3]Boyacá!AF164</f>
        <v>0</v>
      </c>
      <c r="BZ7" s="148"/>
      <c r="CA7" s="148"/>
      <c r="CB7" s="148"/>
      <c r="CC7" s="148"/>
      <c r="CD7" s="148">
        <f>+[3]Caldas!P7</f>
        <v>0</v>
      </c>
      <c r="CE7" s="148">
        <f>+[3]Caldas!Q7</f>
        <v>0</v>
      </c>
      <c r="CF7" s="148">
        <f>+[3]Caldas!AF7</f>
        <v>0</v>
      </c>
      <c r="CG7" s="148"/>
      <c r="CH7" s="148"/>
      <c r="CI7" s="148"/>
      <c r="CJ7" s="148"/>
      <c r="CK7" s="148">
        <f>+[3]Caquetá!P164</f>
        <v>0</v>
      </c>
      <c r="CL7" s="148">
        <f>+[3]Caquetá!Q164</f>
        <v>0</v>
      </c>
      <c r="CM7" s="148">
        <f>+[3]Caquetá!AF164</f>
        <v>0</v>
      </c>
      <c r="CN7" s="148"/>
      <c r="CO7" s="148"/>
      <c r="CP7" s="148"/>
      <c r="CQ7" s="148"/>
      <c r="CR7" s="148">
        <f>+[3]Casanare!P164</f>
        <v>0</v>
      </c>
      <c r="CS7" s="148">
        <f>+[3]Casanare!Q164</f>
        <v>0</v>
      </c>
      <c r="CT7" s="148">
        <f>+[3]Casanare!AF164</f>
        <v>0</v>
      </c>
      <c r="CU7" s="148"/>
      <c r="CV7" s="148"/>
      <c r="CW7" s="148"/>
      <c r="CX7" s="148"/>
      <c r="CY7" s="148">
        <f>+[3]Cauca!P164</f>
        <v>0</v>
      </c>
      <c r="CZ7" s="148">
        <f>+[3]Cauca!Q164</f>
        <v>0</v>
      </c>
      <c r="DA7" s="148">
        <f>+[3]Cauca!AF164</f>
        <v>0</v>
      </c>
      <c r="DB7" s="148"/>
      <c r="DC7" s="148"/>
      <c r="DD7" s="148"/>
      <c r="DE7" s="148"/>
      <c r="DF7" s="148">
        <f>+[3]Cesar!P164</f>
        <v>0</v>
      </c>
      <c r="DG7" s="148">
        <f>+[3]Cesar!Q164</f>
        <v>0</v>
      </c>
      <c r="DH7" s="148">
        <f>+[3]Cesar!AF164</f>
        <v>0</v>
      </c>
      <c r="DI7" s="148"/>
      <c r="DJ7" s="148"/>
      <c r="DK7" s="148"/>
      <c r="DL7" s="148"/>
      <c r="DM7" s="148">
        <f>+[3]Chocó!P164</f>
        <v>0</v>
      </c>
      <c r="DN7" s="148">
        <f>+[3]Chocó!Q164</f>
        <v>0</v>
      </c>
      <c r="DO7" s="148">
        <f>+[3]Chocó!AF164</f>
        <v>0</v>
      </c>
      <c r="DP7" s="148"/>
      <c r="DQ7" s="148"/>
      <c r="DR7" s="148"/>
      <c r="DS7" s="148"/>
      <c r="DT7" s="148">
        <f>+[3]Córdoba!P164</f>
        <v>0</v>
      </c>
      <c r="DU7" s="148">
        <f>+[3]Córdoba!Q164</f>
        <v>0</v>
      </c>
      <c r="DV7" s="148">
        <f>+[3]Córdoba!AF164</f>
        <v>0</v>
      </c>
      <c r="DW7" s="148"/>
      <c r="DX7" s="148"/>
      <c r="DY7" s="148"/>
      <c r="DZ7" s="148"/>
      <c r="EA7" s="148">
        <f>+[3]Cundinamarca!P7</f>
        <v>6740</v>
      </c>
      <c r="EB7" s="148">
        <f>+[3]Cundinamarca!Q7</f>
        <v>6740</v>
      </c>
      <c r="EC7" s="148">
        <f>+[3]Cundinamarca!AF7</f>
        <v>7432</v>
      </c>
      <c r="ED7" s="148"/>
      <c r="EE7" s="148"/>
      <c r="EF7" s="148"/>
      <c r="EG7" s="148"/>
      <c r="EH7" s="148">
        <f>+[3]Guainía!P164</f>
        <v>0</v>
      </c>
      <c r="EI7" s="148">
        <f>+[3]Guainía!Q164</f>
        <v>0</v>
      </c>
      <c r="EJ7" s="148">
        <f>+[3]Guainía!AF164</f>
        <v>0</v>
      </c>
      <c r="EK7" s="148"/>
      <c r="EL7" s="148"/>
      <c r="EM7" s="148"/>
      <c r="EN7" s="148"/>
      <c r="EO7" s="148">
        <f>+[3]Guaviare!P164</f>
        <v>0</v>
      </c>
      <c r="EP7" s="148">
        <f>+[3]Guaviare!Q164</f>
        <v>0</v>
      </c>
      <c r="EQ7" s="148">
        <f>+[3]Guaviare!AF164</f>
        <v>0</v>
      </c>
      <c r="ER7" s="148"/>
      <c r="ES7" s="148"/>
      <c r="ET7" s="148"/>
      <c r="EU7" s="148"/>
      <c r="EV7" s="148">
        <f>+[3]Huila!P7</f>
        <v>0</v>
      </c>
      <c r="EW7" s="148">
        <f>+[3]Huila!Q7</f>
        <v>0</v>
      </c>
      <c r="EX7" s="148">
        <f>+[3]Huila!AF7</f>
        <v>0</v>
      </c>
      <c r="EY7" s="148"/>
      <c r="EZ7" s="148"/>
      <c r="FA7" s="148"/>
      <c r="FB7" s="148"/>
      <c r="FC7" s="148">
        <f>+'[3]La Guajira'!P7</f>
        <v>14</v>
      </c>
      <c r="FD7" s="148">
        <f>+'[3]La Guajira'!Q7</f>
        <v>14</v>
      </c>
      <c r="FE7" s="148">
        <f>+'[3]La Guajira'!AF7</f>
        <v>3</v>
      </c>
      <c r="FF7" s="148"/>
      <c r="FG7" s="148"/>
      <c r="FH7" s="148"/>
      <c r="FI7" s="148"/>
      <c r="FJ7" s="148">
        <f>+[3]Magdalena!P7</f>
        <v>652</v>
      </c>
      <c r="FK7" s="148">
        <f>+[3]Magdalena!Q7</f>
        <v>652</v>
      </c>
      <c r="FL7" s="148">
        <f>+[3]Magdalena!AF7</f>
        <v>728</v>
      </c>
      <c r="FM7" s="148"/>
      <c r="FN7" s="148"/>
      <c r="FO7" s="148"/>
      <c r="FP7" s="148"/>
      <c r="FQ7" s="148">
        <f>+[3]Meta!P7</f>
        <v>0</v>
      </c>
      <c r="FR7" s="148">
        <f>+[3]Meta!Q7</f>
        <v>0</v>
      </c>
      <c r="FS7" s="148">
        <f>+[3]Meta!AF7</f>
        <v>0</v>
      </c>
      <c r="FT7" s="148"/>
      <c r="FU7" s="148"/>
      <c r="FV7" s="148"/>
      <c r="FW7" s="148"/>
      <c r="FX7" s="148">
        <f>+[3]Nariño!P7</f>
        <v>667</v>
      </c>
      <c r="FY7" s="148">
        <f>+[3]Nariño!Q7</f>
        <v>667</v>
      </c>
      <c r="FZ7" s="148">
        <f>+[3]Nariño!AF7</f>
        <v>465</v>
      </c>
      <c r="GA7" s="148"/>
      <c r="GB7" s="148"/>
      <c r="GC7" s="148"/>
      <c r="GD7" s="148"/>
      <c r="GE7" s="148">
        <f>+'[3]Norte de Santander'!P7</f>
        <v>26</v>
      </c>
      <c r="GF7" s="148">
        <f>+'[3]Norte de Santander'!Q7</f>
        <v>26</v>
      </c>
      <c r="GG7" s="148">
        <f>+'[3]Norte de Santander'!AF7</f>
        <v>34</v>
      </c>
      <c r="GH7" s="148"/>
      <c r="GI7" s="148"/>
      <c r="GJ7" s="148"/>
      <c r="GK7" s="148"/>
      <c r="GL7" s="148">
        <f>+[3]Putumayo!P7</f>
        <v>0</v>
      </c>
      <c r="GM7" s="148">
        <f>+[3]Putumayo!Q7</f>
        <v>0</v>
      </c>
      <c r="GN7" s="148">
        <f>+[3]Putumayo!AF7</f>
        <v>0</v>
      </c>
      <c r="GO7" s="148"/>
      <c r="GP7" s="148"/>
      <c r="GQ7" s="148"/>
      <c r="GR7" s="148"/>
      <c r="GS7" s="148">
        <f>+[3]Quindio!P7</f>
        <v>15</v>
      </c>
      <c r="GT7" s="148">
        <f>+[3]Quindio!Q7</f>
        <v>15</v>
      </c>
      <c r="GU7" s="148">
        <f>+[3]Quindio!AF7</f>
        <v>16</v>
      </c>
      <c r="GV7" s="148"/>
      <c r="GW7" s="148"/>
      <c r="GX7" s="148"/>
      <c r="GY7" s="148"/>
      <c r="GZ7" s="148">
        <f>+[3]Risaralda!P7</f>
        <v>80</v>
      </c>
      <c r="HA7" s="148">
        <f>+[3]Risaralda!Q7</f>
        <v>80</v>
      </c>
      <c r="HB7" s="148">
        <f>+[3]Risaralda!AF7</f>
        <v>100</v>
      </c>
      <c r="HC7" s="148"/>
      <c r="HD7" s="148"/>
      <c r="HE7" s="148"/>
      <c r="HF7" s="148"/>
      <c r="HG7" s="148">
        <f>+'[3]San Anadrés'!P7</f>
        <v>1600</v>
      </c>
      <c r="HH7" s="148">
        <f>+'[3]San Anadrés'!Q7</f>
        <v>1535</v>
      </c>
      <c r="HI7" s="148">
        <f>+'[3]San Anadrés'!AF7</f>
        <v>1676</v>
      </c>
      <c r="HJ7" s="148"/>
      <c r="HK7" s="148"/>
      <c r="HL7" s="148"/>
      <c r="HM7" s="148"/>
      <c r="HN7" s="148">
        <f>+[3]Santander!P7</f>
        <v>15</v>
      </c>
      <c r="HO7" s="148">
        <f>+[3]Santander!Q7</f>
        <v>15</v>
      </c>
      <c r="HP7" s="148">
        <f>+[3]Santander!AF7</f>
        <v>18</v>
      </c>
      <c r="HQ7" s="148"/>
      <c r="HR7" s="148"/>
      <c r="HS7" s="148"/>
      <c r="HT7" s="148"/>
      <c r="HU7" s="148">
        <f>+[3]Sucre!P164</f>
        <v>0</v>
      </c>
      <c r="HV7" s="148">
        <f>+[3]Sucre!Q164</f>
        <v>0</v>
      </c>
      <c r="HW7" s="148">
        <f>+[3]Sucre!AF164</f>
        <v>0</v>
      </c>
      <c r="HX7" s="148"/>
      <c r="HY7" s="148"/>
      <c r="HZ7" s="148"/>
      <c r="IA7" s="148"/>
      <c r="IB7" s="148">
        <f>+[3]Tolima!P164</f>
        <v>0</v>
      </c>
      <c r="IC7" s="148">
        <f>+[3]Tolima!Q164</f>
        <v>0</v>
      </c>
      <c r="ID7" s="148">
        <f>+[3]Tolima!AF164</f>
        <v>0</v>
      </c>
      <c r="IE7" s="148"/>
      <c r="IF7" s="148"/>
      <c r="IG7" s="148"/>
      <c r="IH7" s="148"/>
      <c r="II7" s="148">
        <f>+'[3]Valle del Cauca'!P7</f>
        <v>4500</v>
      </c>
      <c r="IJ7" s="148">
        <f>+'[3]Valle del Cauca'!Q7</f>
        <v>5093</v>
      </c>
      <c r="IK7" s="148">
        <f>+'[3]Valle del Cauca'!AF7</f>
        <v>4931</v>
      </c>
      <c r="IL7" s="148"/>
      <c r="IM7" s="148"/>
      <c r="IN7" s="148"/>
      <c r="IO7" s="148"/>
      <c r="IP7" s="148">
        <f>+[3]Vaupés!P164</f>
        <v>0</v>
      </c>
      <c r="IQ7" s="148">
        <f>+[3]Vaupés!Q164</f>
        <v>0</v>
      </c>
      <c r="IR7" s="148">
        <f>+[3]Vaupés!AF164</f>
        <v>0</v>
      </c>
      <c r="IS7" s="148"/>
      <c r="IT7" s="148"/>
      <c r="IU7" s="148"/>
      <c r="IV7" s="148"/>
      <c r="IW7" s="148">
        <f>+[3]Vichada!P7</f>
        <v>4</v>
      </c>
      <c r="IX7" s="148">
        <f>+[3]Vichada!Q7</f>
        <v>4</v>
      </c>
      <c r="IY7" s="148">
        <f>+[3]Vichada!AF7</f>
        <v>0</v>
      </c>
      <c r="IZ7" s="304"/>
      <c r="JA7" s="304"/>
      <c r="JB7" s="304"/>
      <c r="JC7" s="304"/>
    </row>
    <row r="8" spans="1:263" ht="37.5" customHeight="1" x14ac:dyDescent="0.2">
      <c r="A8" s="149" t="str">
        <f t="shared" si="0"/>
        <v>5-0-34-2</v>
      </c>
      <c r="B8" s="242" t="s">
        <v>1248</v>
      </c>
      <c r="C8" s="470"/>
      <c r="D8" s="428"/>
      <c r="E8" s="428"/>
      <c r="F8" s="428"/>
      <c r="G8" s="135" t="s">
        <v>1257</v>
      </c>
      <c r="H8" s="428"/>
      <c r="I8" s="135">
        <v>342</v>
      </c>
      <c r="J8" s="135"/>
      <c r="K8" s="192" t="s">
        <v>1258</v>
      </c>
      <c r="L8" s="135">
        <v>342</v>
      </c>
      <c r="M8" s="213" t="s">
        <v>1259</v>
      </c>
      <c r="N8" s="192" t="s">
        <v>57</v>
      </c>
      <c r="O8" s="150" t="s">
        <v>60</v>
      </c>
      <c r="P8" s="69">
        <f t="shared" si="1"/>
        <v>34.099616858237546</v>
      </c>
      <c r="Q8" s="83" t="e">
        <f t="shared" si="2"/>
        <v>#DIV/0!</v>
      </c>
      <c r="R8" s="83">
        <f>+[3]Amazonas!R8+[3]Antioquia!R8+[3]Atantico!R8+[3]Arauca!R8+[3]Bolivar!R8+[3]Boyacá!R165+[3]Caldas!R8+[3]Caquetá!R165+[3]Casanare!R165+[3]Cauca!R165+[3]Cesar!R165+[3]Chocó!R165+[3]Córdoba!R165+[3]Cundinamarca!R8+[3]Guainía!R165+[3]Guaviare!R165+[3]Huila!R8+'[3]La Guajira'!R8+[3]Magdalena!R8+[3]Meta!R8+[3]Nariño!R8+'[3]Norte de Santander'!R8+[3]Putumayo!R8+[3]Quindio!R8+[3]Risaralda!R8+'[3]San Anadrés'!R8+[3]Santander!R8+[3]Sucre!R165+[3]Tolima!R165+'[3]Valle del Cauca'!R8+[3]Vaupés!R165+[3]Vichada!R8</f>
        <v>0</v>
      </c>
      <c r="S8" s="83">
        <f>+[3]Amazonas!S8+[3]Antioquia!S8+[3]Atantico!S8+[3]Arauca!S8+[3]Bolivar!S8+[3]Boyacá!S165+[3]Caldas!S8+[3]Caquetá!S165+[3]Casanare!S165+[3]Cauca!S165+[3]Cesar!S165+[3]Chocó!S165+[3]Córdoba!S165+[3]Cundinamarca!S8+[3]Guainía!S165+[3]Guaviare!S165+[3]Huila!S8+'[3]La Guajira'!S8+[3]Magdalena!S8+[3]Meta!S8+[3]Nariño!S8+'[3]Norte de Santander'!S8+[3]Putumayo!S8+[3]Quindio!S8+[3]Risaralda!S8+'[3]San Anadrés'!S8+[3]Santander!S8+[3]Sucre!S165+[3]Tolima!S165+'[3]Valle del Cauca'!S8+[3]Vaupés!S165+[3]Vichada!S8</f>
        <v>0</v>
      </c>
      <c r="T8" s="148">
        <f t="shared" ref="T8:T27" si="7">+Z8+AG8</f>
        <v>261</v>
      </c>
      <c r="U8" s="148">
        <f t="shared" si="3"/>
        <v>89</v>
      </c>
      <c r="V8" s="148"/>
      <c r="W8" s="148"/>
      <c r="X8" s="148"/>
      <c r="Y8" s="148"/>
      <c r="Z8" s="148">
        <f>+'[3]Oficinas Nacionales'!P8</f>
        <v>0</v>
      </c>
      <c r="AA8" s="148">
        <f>+'[3]Oficinas Nacionales'!Q8</f>
        <v>0</v>
      </c>
      <c r="AB8" s="148">
        <f>+'[3]Oficinas Nacionales'!AF8</f>
        <v>0</v>
      </c>
      <c r="AC8" s="148"/>
      <c r="AD8" s="148"/>
      <c r="AE8" s="148"/>
      <c r="AF8" s="148"/>
      <c r="AG8" s="148">
        <f t="shared" si="4"/>
        <v>261</v>
      </c>
      <c r="AH8" s="148">
        <f t="shared" si="5"/>
        <v>344</v>
      </c>
      <c r="AI8" s="148">
        <f t="shared" si="6"/>
        <v>89</v>
      </c>
      <c r="AJ8" s="148"/>
      <c r="AK8" s="148"/>
      <c r="AL8" s="148"/>
      <c r="AM8" s="148"/>
      <c r="AN8" s="148">
        <f>+[3]Amazonas!P8</f>
        <v>12</v>
      </c>
      <c r="AO8" s="148">
        <f>+[3]Amazonas!Q8</f>
        <v>13</v>
      </c>
      <c r="AP8" s="148">
        <f>+[3]Amazonas!AF8</f>
        <v>10</v>
      </c>
      <c r="AQ8" s="148"/>
      <c r="AR8" s="148"/>
      <c r="AS8" s="148"/>
      <c r="AT8" s="148"/>
      <c r="AU8" s="148">
        <f>+[3]Antioquia!P8</f>
        <v>0</v>
      </c>
      <c r="AV8" s="148">
        <f>+[3]Antioquia!Q8</f>
        <v>0</v>
      </c>
      <c r="AW8" s="148">
        <f>+[3]Antioquia!AF8</f>
        <v>1</v>
      </c>
      <c r="AX8" s="148"/>
      <c r="AY8" s="148"/>
      <c r="AZ8" s="148"/>
      <c r="BA8" s="148"/>
      <c r="BB8" s="148">
        <f>+[3]Atantico!P8</f>
        <v>3</v>
      </c>
      <c r="BC8" s="148">
        <f>+[3]Atantico!Q8</f>
        <v>3</v>
      </c>
      <c r="BD8" s="148">
        <f>+[3]Atantico!AF8</f>
        <v>3</v>
      </c>
      <c r="BE8" s="148"/>
      <c r="BF8" s="148"/>
      <c r="BG8" s="148"/>
      <c r="BH8" s="148"/>
      <c r="BI8" s="148">
        <f>+[3]Arauca!P8</f>
        <v>0</v>
      </c>
      <c r="BJ8" s="148">
        <f>+[3]Arauca!Q8</f>
        <v>0</v>
      </c>
      <c r="BK8" s="148">
        <f>+[3]Arauca!AF8</f>
        <v>0</v>
      </c>
      <c r="BL8" s="148"/>
      <c r="BM8" s="148"/>
      <c r="BN8" s="148"/>
      <c r="BO8" s="148"/>
      <c r="BP8" s="148">
        <f>+[3]Bolivar!P8</f>
        <v>10</v>
      </c>
      <c r="BQ8" s="148">
        <f>+[3]Bolivar!Q8</f>
        <v>36</v>
      </c>
      <c r="BR8" s="148">
        <f>+[3]Bolivar!AF8</f>
        <v>11</v>
      </c>
      <c r="BS8" s="148"/>
      <c r="BT8" s="148"/>
      <c r="BU8" s="148"/>
      <c r="BV8" s="148"/>
      <c r="BW8" s="148">
        <f>+[3]Boyacá!P165</f>
        <v>0</v>
      </c>
      <c r="BX8" s="148">
        <f>+[3]Boyacá!Q165</f>
        <v>0</v>
      </c>
      <c r="BY8" s="148">
        <f>+[3]Boyacá!AF165</f>
        <v>0</v>
      </c>
      <c r="BZ8" s="148"/>
      <c r="CA8" s="148"/>
      <c r="CB8" s="148"/>
      <c r="CC8" s="148"/>
      <c r="CD8" s="148">
        <f>+[3]Caldas!P8</f>
        <v>0</v>
      </c>
      <c r="CE8" s="148">
        <f>+[3]Caldas!Q8</f>
        <v>0</v>
      </c>
      <c r="CF8" s="148">
        <f>+[3]Caldas!AF8</f>
        <v>0</v>
      </c>
      <c r="CG8" s="148"/>
      <c r="CH8" s="148"/>
      <c r="CI8" s="148"/>
      <c r="CJ8" s="148"/>
      <c r="CK8" s="148">
        <f>+[3]Caquetá!P165</f>
        <v>0</v>
      </c>
      <c r="CL8" s="148">
        <f>+[3]Caquetá!Q165</f>
        <v>0</v>
      </c>
      <c r="CM8" s="148">
        <f>+[3]Caquetá!AF165</f>
        <v>0</v>
      </c>
      <c r="CN8" s="148"/>
      <c r="CO8" s="148"/>
      <c r="CP8" s="148"/>
      <c r="CQ8" s="148"/>
      <c r="CR8" s="148">
        <f>+[3]Casanare!P165</f>
        <v>0</v>
      </c>
      <c r="CS8" s="148">
        <f>+[3]Casanare!Q165</f>
        <v>0</v>
      </c>
      <c r="CT8" s="148">
        <f>+[3]Casanare!AF165</f>
        <v>0</v>
      </c>
      <c r="CU8" s="148"/>
      <c r="CV8" s="148"/>
      <c r="CW8" s="148"/>
      <c r="CX8" s="148"/>
      <c r="CY8" s="148">
        <f>+[3]Cauca!P165</f>
        <v>0</v>
      </c>
      <c r="CZ8" s="148">
        <f>+[3]Cauca!Q165</f>
        <v>0</v>
      </c>
      <c r="DA8" s="148">
        <f>+[3]Cauca!AF165</f>
        <v>0</v>
      </c>
      <c r="DB8" s="148"/>
      <c r="DC8" s="148"/>
      <c r="DD8" s="148"/>
      <c r="DE8" s="148"/>
      <c r="DF8" s="148">
        <f>+[3]Cesar!P165</f>
        <v>0</v>
      </c>
      <c r="DG8" s="148">
        <f>+[3]Cesar!Q165</f>
        <v>0</v>
      </c>
      <c r="DH8" s="148">
        <f>+[3]Cesar!AF165</f>
        <v>0</v>
      </c>
      <c r="DI8" s="148"/>
      <c r="DJ8" s="148"/>
      <c r="DK8" s="148"/>
      <c r="DL8" s="148"/>
      <c r="DM8" s="148">
        <f>+[3]Chocó!P165</f>
        <v>0</v>
      </c>
      <c r="DN8" s="148">
        <f>+[3]Chocó!Q165</f>
        <v>0</v>
      </c>
      <c r="DO8" s="148">
        <f>+[3]Chocó!AF165</f>
        <v>0</v>
      </c>
      <c r="DP8" s="148"/>
      <c r="DQ8" s="148"/>
      <c r="DR8" s="148"/>
      <c r="DS8" s="148"/>
      <c r="DT8" s="148">
        <f>+[3]Córdoba!P165</f>
        <v>0</v>
      </c>
      <c r="DU8" s="148">
        <f>+[3]Córdoba!Q165</f>
        <v>0</v>
      </c>
      <c r="DV8" s="148">
        <f>+[3]Córdoba!AF165</f>
        <v>0</v>
      </c>
      <c r="DW8" s="148"/>
      <c r="DX8" s="148"/>
      <c r="DY8" s="148"/>
      <c r="DZ8" s="148"/>
      <c r="EA8" s="148">
        <f>+[3]Cundinamarca!P8</f>
        <v>6</v>
      </c>
      <c r="EB8" s="148">
        <f>+[3]Cundinamarca!Q8</f>
        <v>14</v>
      </c>
      <c r="EC8" s="148">
        <f>+[3]Cundinamarca!AF8</f>
        <v>6</v>
      </c>
      <c r="ED8" s="148"/>
      <c r="EE8" s="148"/>
      <c r="EF8" s="148"/>
      <c r="EG8" s="148"/>
      <c r="EH8" s="148">
        <f>+[3]Guainía!P165</f>
        <v>0</v>
      </c>
      <c r="EI8" s="148">
        <f>+[3]Guainía!Q165</f>
        <v>0</v>
      </c>
      <c r="EJ8" s="148">
        <f>+[3]Guainía!AF165</f>
        <v>0</v>
      </c>
      <c r="EK8" s="148"/>
      <c r="EL8" s="148"/>
      <c r="EM8" s="148"/>
      <c r="EN8" s="148"/>
      <c r="EO8" s="148">
        <f>+[3]Guaviare!P165</f>
        <v>0</v>
      </c>
      <c r="EP8" s="148">
        <f>+[3]Guaviare!Q165</f>
        <v>0</v>
      </c>
      <c r="EQ8" s="148">
        <f>+[3]Guaviare!AF165</f>
        <v>0</v>
      </c>
      <c r="ER8" s="148"/>
      <c r="ES8" s="148"/>
      <c r="ET8" s="148"/>
      <c r="EU8" s="148"/>
      <c r="EV8" s="148">
        <f>+[3]Huila!P8</f>
        <v>0</v>
      </c>
      <c r="EW8" s="148">
        <f>+[3]Huila!Q8</f>
        <v>0</v>
      </c>
      <c r="EX8" s="148">
        <f>+[3]Huila!AF8</f>
        <v>0</v>
      </c>
      <c r="EY8" s="148"/>
      <c r="EZ8" s="148"/>
      <c r="FA8" s="148"/>
      <c r="FB8" s="148"/>
      <c r="FC8" s="148">
        <f>+'[3]La Guajira'!P8</f>
        <v>58</v>
      </c>
      <c r="FD8" s="148">
        <f>+'[3]La Guajira'!Q8</f>
        <v>58</v>
      </c>
      <c r="FE8" s="148">
        <f>+'[3]La Guajira'!AF8</f>
        <v>20</v>
      </c>
      <c r="FF8" s="148"/>
      <c r="FG8" s="148"/>
      <c r="FH8" s="148"/>
      <c r="FI8" s="148"/>
      <c r="FJ8" s="148">
        <f>+[3]Magdalena!P8</f>
        <v>0</v>
      </c>
      <c r="FK8" s="148">
        <f>+[3]Magdalena!Q8</f>
        <v>0</v>
      </c>
      <c r="FL8" s="148">
        <f>+[3]Magdalena!AF8</f>
        <v>0</v>
      </c>
      <c r="FM8" s="148"/>
      <c r="FN8" s="148"/>
      <c r="FO8" s="148"/>
      <c r="FP8" s="148"/>
      <c r="FQ8" s="148">
        <f>+[3]Meta!P8</f>
        <v>0</v>
      </c>
      <c r="FR8" s="148">
        <f>+[3]Meta!Q8</f>
        <v>0</v>
      </c>
      <c r="FS8" s="148">
        <f>+[3]Meta!AF8</f>
        <v>0</v>
      </c>
      <c r="FT8" s="148"/>
      <c r="FU8" s="148"/>
      <c r="FV8" s="148"/>
      <c r="FW8" s="148"/>
      <c r="FX8" s="148">
        <f>+[3]Nariño!P8</f>
        <v>5</v>
      </c>
      <c r="FY8" s="148">
        <f>+[3]Nariño!Q8</f>
        <v>5</v>
      </c>
      <c r="FZ8" s="148">
        <f>+[3]Nariño!AF8</f>
        <v>0</v>
      </c>
      <c r="GA8" s="148"/>
      <c r="GB8" s="148"/>
      <c r="GC8" s="148"/>
      <c r="GD8" s="148"/>
      <c r="GE8" s="148">
        <f>+'[3]Norte de Santander'!P8</f>
        <v>0</v>
      </c>
      <c r="GF8" s="148">
        <f>+'[3]Norte de Santander'!Q8</f>
        <v>0</v>
      </c>
      <c r="GG8" s="148">
        <f>+'[3]Norte de Santander'!AF8</f>
        <v>0</v>
      </c>
      <c r="GH8" s="148"/>
      <c r="GI8" s="148"/>
      <c r="GJ8" s="148"/>
      <c r="GK8" s="148"/>
      <c r="GL8" s="148">
        <f>+[3]Putumayo!P8</f>
        <v>63</v>
      </c>
      <c r="GM8" s="148">
        <f>+[3]Putumayo!Q8</f>
        <v>63</v>
      </c>
      <c r="GN8" s="148">
        <f>+[3]Putumayo!AF8</f>
        <v>18</v>
      </c>
      <c r="GO8" s="148"/>
      <c r="GP8" s="148"/>
      <c r="GQ8" s="148"/>
      <c r="GR8" s="148"/>
      <c r="GS8" s="148">
        <f>+[3]Quindio!P8</f>
        <v>0</v>
      </c>
      <c r="GT8" s="148">
        <f>+[3]Quindio!Q8</f>
        <v>0</v>
      </c>
      <c r="GU8" s="148">
        <f>+[3]Quindio!AF8</f>
        <v>0</v>
      </c>
      <c r="GV8" s="148"/>
      <c r="GW8" s="148"/>
      <c r="GX8" s="148"/>
      <c r="GY8" s="148"/>
      <c r="GZ8" s="148">
        <f>+[3]Risaralda!P8</f>
        <v>0</v>
      </c>
      <c r="HA8" s="148">
        <f>+[3]Risaralda!Q8</f>
        <v>0</v>
      </c>
      <c r="HB8" s="148">
        <f>+[3]Risaralda!AF8</f>
        <v>0</v>
      </c>
      <c r="HC8" s="148"/>
      <c r="HD8" s="148"/>
      <c r="HE8" s="148"/>
      <c r="HF8" s="148"/>
      <c r="HG8" s="148">
        <f>+'[3]San Anadrés'!P8</f>
        <v>4</v>
      </c>
      <c r="HH8" s="148">
        <f>+'[3]San Anadrés'!Q8</f>
        <v>0</v>
      </c>
      <c r="HI8" s="148">
        <f>+'[3]San Anadrés'!AF8</f>
        <v>0</v>
      </c>
      <c r="HJ8" s="148"/>
      <c r="HK8" s="148"/>
      <c r="HL8" s="148"/>
      <c r="HM8" s="148"/>
      <c r="HN8" s="148">
        <f>+[3]Santander!P8</f>
        <v>0</v>
      </c>
      <c r="HO8" s="148">
        <f>+[3]Santander!Q8</f>
        <v>0</v>
      </c>
      <c r="HP8" s="148">
        <f>+[3]Santander!AF8</f>
        <v>0</v>
      </c>
      <c r="HQ8" s="148"/>
      <c r="HR8" s="148"/>
      <c r="HS8" s="148"/>
      <c r="HT8" s="148"/>
      <c r="HU8" s="148">
        <f>+[3]Sucre!P165</f>
        <v>0</v>
      </c>
      <c r="HV8" s="148">
        <f>+[3]Sucre!Q165</f>
        <v>0</v>
      </c>
      <c r="HW8" s="148">
        <f>+[3]Sucre!AF165</f>
        <v>0</v>
      </c>
      <c r="HX8" s="148"/>
      <c r="HY8" s="148"/>
      <c r="HZ8" s="148"/>
      <c r="IA8" s="148"/>
      <c r="IB8" s="148">
        <f>+[3]Tolima!P165</f>
        <v>0</v>
      </c>
      <c r="IC8" s="148">
        <f>+[3]Tolima!Q165</f>
        <v>0</v>
      </c>
      <c r="ID8" s="148">
        <f>+[3]Tolima!AF165</f>
        <v>0</v>
      </c>
      <c r="IE8" s="148"/>
      <c r="IF8" s="148"/>
      <c r="IG8" s="148"/>
      <c r="IH8" s="148"/>
      <c r="II8" s="148">
        <f>+'[3]Valle del Cauca'!P8</f>
        <v>100</v>
      </c>
      <c r="IJ8" s="148">
        <f>+'[3]Valle del Cauca'!Q8</f>
        <v>152</v>
      </c>
      <c r="IK8" s="148">
        <f>+'[3]Valle del Cauca'!AF8</f>
        <v>20</v>
      </c>
      <c r="IL8" s="148"/>
      <c r="IM8" s="148"/>
      <c r="IN8" s="148"/>
      <c r="IO8" s="148"/>
      <c r="IP8" s="148">
        <f>+[3]Vaupés!P165</f>
        <v>0</v>
      </c>
      <c r="IQ8" s="148">
        <f>+[3]Vaupés!Q165</f>
        <v>0</v>
      </c>
      <c r="IR8" s="148">
        <f>+[3]Vaupés!AF165</f>
        <v>0</v>
      </c>
      <c r="IS8" s="148"/>
      <c r="IT8" s="148"/>
      <c r="IU8" s="148"/>
      <c r="IV8" s="148"/>
      <c r="IW8" s="148">
        <f>+[3]Vichada!P8</f>
        <v>0</v>
      </c>
      <c r="IX8" s="148">
        <f>+[3]Vichada!Q8</f>
        <v>0</v>
      </c>
      <c r="IY8" s="148">
        <f>+[3]Vichada!AF8</f>
        <v>0</v>
      </c>
      <c r="IZ8" s="304"/>
      <c r="JA8" s="304"/>
      <c r="JB8" s="304"/>
      <c r="JC8" s="304"/>
    </row>
    <row r="9" spans="1:263" ht="37.5" customHeight="1" x14ac:dyDescent="0.2">
      <c r="A9" s="149" t="str">
        <f t="shared" si="0"/>
        <v>5-0-34-3</v>
      </c>
      <c r="B9" s="242" t="s">
        <v>1248</v>
      </c>
      <c r="C9" s="470" t="s">
        <v>55</v>
      </c>
      <c r="D9" s="428" t="s">
        <v>56</v>
      </c>
      <c r="E9" s="428" t="s">
        <v>1252</v>
      </c>
      <c r="F9" s="428" t="s">
        <v>1250</v>
      </c>
      <c r="G9" s="135" t="s">
        <v>1260</v>
      </c>
      <c r="H9" s="428" t="s">
        <v>1261</v>
      </c>
      <c r="I9" s="135">
        <v>23622</v>
      </c>
      <c r="J9" s="135"/>
      <c r="K9" s="192" t="s">
        <v>1262</v>
      </c>
      <c r="L9" s="135">
        <v>23622</v>
      </c>
      <c r="M9" s="213" t="s">
        <v>1263</v>
      </c>
      <c r="N9" s="192" t="s">
        <v>57</v>
      </c>
      <c r="O9" s="150" t="s">
        <v>60</v>
      </c>
      <c r="P9" s="69">
        <f t="shared" si="1"/>
        <v>101.70500676589987</v>
      </c>
      <c r="Q9" s="83" t="e">
        <f t="shared" si="2"/>
        <v>#DIV/0!</v>
      </c>
      <c r="R9" s="83">
        <f>+[3]Amazonas!R9+[3]Antioquia!R9+[3]Atantico!R9+[3]Arauca!R9+[3]Bolivar!R9+[3]Boyacá!R166+[3]Caldas!R9+[3]Caquetá!R166+[3]Casanare!R166+[3]Cauca!R166+[3]Cesar!R166+[3]Chocó!R166+[3]Córdoba!R166+[3]Cundinamarca!R9+[3]Guainía!R166+[3]Guaviare!R166+[3]Huila!R9+'[3]La Guajira'!R9+[3]Magdalena!R9+[3]Meta!R9+[3]Nariño!R9+'[3]Norte de Santander'!R9+[3]Putumayo!R9+[3]Quindio!R9+[3]Risaralda!R9+'[3]San Anadrés'!R9+[3]Santander!R9+[3]Sucre!R166+[3]Tolima!R166+'[3]Valle del Cauca'!R9+[3]Vaupés!R166+[3]Vichada!R9</f>
        <v>0</v>
      </c>
      <c r="S9" s="83">
        <f>+[3]Amazonas!S9+[3]Antioquia!S9+[3]Atantico!S9+[3]Arauca!S9+[3]Bolivar!S9+[3]Boyacá!S166+[3]Caldas!S9+[3]Caquetá!S166+[3]Casanare!S166+[3]Cauca!S166+[3]Cesar!S166+[3]Chocó!S166+[3]Córdoba!S166+[3]Cundinamarca!S9+[3]Guainía!S166+[3]Guaviare!S166+[3]Huila!S9+'[3]La Guajira'!S9+[3]Magdalena!S9+[3]Meta!S9+[3]Nariño!S9+'[3]Norte de Santander'!S9+[3]Putumayo!S9+[3]Quindio!S9+[3]Risaralda!S9+'[3]San Anadrés'!S9+[3]Santander!S9+[3]Sucre!S166+[3]Tolima!S166+'[3]Valle del Cauca'!S9+[3]Vaupés!S166+[3]Vichada!S9</f>
        <v>0</v>
      </c>
      <c r="T9" s="148">
        <f t="shared" si="7"/>
        <v>22170</v>
      </c>
      <c r="U9" s="148">
        <f t="shared" si="3"/>
        <v>22548</v>
      </c>
      <c r="V9" s="148"/>
      <c r="W9" s="148"/>
      <c r="X9" s="148"/>
      <c r="Y9" s="148"/>
      <c r="Z9" s="148">
        <f>+'[3]Oficinas Nacionales'!P9</f>
        <v>0</v>
      </c>
      <c r="AA9" s="148">
        <f>+'[3]Oficinas Nacionales'!Q9</f>
        <v>0</v>
      </c>
      <c r="AB9" s="148">
        <f>+'[3]Oficinas Nacionales'!AF9</f>
        <v>0</v>
      </c>
      <c r="AC9" s="148"/>
      <c r="AD9" s="148"/>
      <c r="AE9" s="148"/>
      <c r="AF9" s="148"/>
      <c r="AG9" s="148">
        <f t="shared" si="4"/>
        <v>22170</v>
      </c>
      <c r="AH9" s="148">
        <f t="shared" si="5"/>
        <v>23489</v>
      </c>
      <c r="AI9" s="148">
        <f t="shared" si="6"/>
        <v>22548</v>
      </c>
      <c r="AJ9" s="148"/>
      <c r="AK9" s="148"/>
      <c r="AL9" s="148"/>
      <c r="AM9" s="148"/>
      <c r="AN9" s="148">
        <f>+[3]Amazonas!P9</f>
        <v>900</v>
      </c>
      <c r="AO9" s="148">
        <f>+[3]Amazonas!Q9</f>
        <v>855</v>
      </c>
      <c r="AP9" s="148">
        <f>+[3]Amazonas!AF9</f>
        <v>619</v>
      </c>
      <c r="AQ9" s="148"/>
      <c r="AR9" s="148"/>
      <c r="AS9" s="148"/>
      <c r="AT9" s="148"/>
      <c r="AU9" s="148">
        <f>+[3]Antioquia!P9</f>
        <v>198</v>
      </c>
      <c r="AV9" s="148">
        <f>+[3]Antioquia!Q9</f>
        <v>198</v>
      </c>
      <c r="AW9" s="148">
        <f>+[3]Antioquia!AF9</f>
        <v>209</v>
      </c>
      <c r="AX9" s="148"/>
      <c r="AY9" s="148"/>
      <c r="AZ9" s="148"/>
      <c r="BA9" s="148"/>
      <c r="BB9" s="148">
        <f>+[3]Atantico!P9</f>
        <v>1773</v>
      </c>
      <c r="BC9" s="148">
        <f>+[3]Atantico!Q9</f>
        <v>1773</v>
      </c>
      <c r="BD9" s="148">
        <f>+[3]Atantico!AF9</f>
        <v>2031</v>
      </c>
      <c r="BE9" s="148"/>
      <c r="BF9" s="148"/>
      <c r="BG9" s="148"/>
      <c r="BH9" s="148"/>
      <c r="BI9" s="148">
        <f>+[3]Arauca!P9</f>
        <v>0</v>
      </c>
      <c r="BJ9" s="148">
        <f>+[3]Arauca!Q9</f>
        <v>0</v>
      </c>
      <c r="BK9" s="148">
        <f>+[3]Arauca!AF9</f>
        <v>0</v>
      </c>
      <c r="BL9" s="148"/>
      <c r="BM9" s="148"/>
      <c r="BN9" s="148"/>
      <c r="BO9" s="148"/>
      <c r="BP9" s="148">
        <f>+[3]Bolivar!P9</f>
        <v>2832</v>
      </c>
      <c r="BQ9" s="148">
        <f>+[3]Bolivar!Q9</f>
        <v>2832</v>
      </c>
      <c r="BR9" s="148">
        <f>+[3]Bolivar!AF9</f>
        <v>2675</v>
      </c>
      <c r="BS9" s="148"/>
      <c r="BT9" s="148"/>
      <c r="BU9" s="148"/>
      <c r="BV9" s="148"/>
      <c r="BW9" s="148">
        <f>+[3]Boyacá!P166</f>
        <v>0</v>
      </c>
      <c r="BX9" s="148">
        <f>+[3]Boyacá!Q166</f>
        <v>0</v>
      </c>
      <c r="BY9" s="148">
        <f>+[3]Boyacá!AF166</f>
        <v>0</v>
      </c>
      <c r="BZ9" s="148"/>
      <c r="CA9" s="148"/>
      <c r="CB9" s="148"/>
      <c r="CC9" s="148"/>
      <c r="CD9" s="148">
        <f>+[3]Caldas!P9</f>
        <v>0</v>
      </c>
      <c r="CE9" s="148">
        <f>+[3]Caldas!Q9</f>
        <v>0</v>
      </c>
      <c r="CF9" s="148">
        <f>+[3]Caldas!AF9</f>
        <v>0</v>
      </c>
      <c r="CG9" s="148"/>
      <c r="CH9" s="148"/>
      <c r="CI9" s="148"/>
      <c r="CJ9" s="148"/>
      <c r="CK9" s="148">
        <f>+[3]Caquetá!P166</f>
        <v>0</v>
      </c>
      <c r="CL9" s="148">
        <f>+[3]Caquetá!Q166</f>
        <v>0</v>
      </c>
      <c r="CM9" s="148">
        <f>+[3]Caquetá!AF166</f>
        <v>0</v>
      </c>
      <c r="CN9" s="148"/>
      <c r="CO9" s="148"/>
      <c r="CP9" s="148"/>
      <c r="CQ9" s="148"/>
      <c r="CR9" s="148">
        <f>+[3]Casanare!P166</f>
        <v>0</v>
      </c>
      <c r="CS9" s="148">
        <f>+[3]Casanare!Q166</f>
        <v>0</v>
      </c>
      <c r="CT9" s="148">
        <f>+[3]Casanare!AF166</f>
        <v>0</v>
      </c>
      <c r="CU9" s="148"/>
      <c r="CV9" s="148"/>
      <c r="CW9" s="148"/>
      <c r="CX9" s="148"/>
      <c r="CY9" s="148">
        <f>+[3]Cauca!P166</f>
        <v>0</v>
      </c>
      <c r="CZ9" s="148">
        <f>+[3]Cauca!Q166</f>
        <v>0</v>
      </c>
      <c r="DA9" s="148">
        <f>+[3]Cauca!AF166</f>
        <v>0</v>
      </c>
      <c r="DB9" s="148"/>
      <c r="DC9" s="148"/>
      <c r="DD9" s="148"/>
      <c r="DE9" s="148"/>
      <c r="DF9" s="148">
        <f>+[3]Cesar!P166</f>
        <v>0</v>
      </c>
      <c r="DG9" s="148">
        <f>+[3]Cesar!Q166</f>
        <v>0</v>
      </c>
      <c r="DH9" s="148">
        <f>+[3]Cesar!AF166</f>
        <v>0</v>
      </c>
      <c r="DI9" s="148"/>
      <c r="DJ9" s="148"/>
      <c r="DK9" s="148"/>
      <c r="DL9" s="148"/>
      <c r="DM9" s="148">
        <f>+[3]Chocó!P166</f>
        <v>0</v>
      </c>
      <c r="DN9" s="148">
        <f>+[3]Chocó!Q166</f>
        <v>0</v>
      </c>
      <c r="DO9" s="148">
        <f>+[3]Chocó!AF166</f>
        <v>0</v>
      </c>
      <c r="DP9" s="148"/>
      <c r="DQ9" s="148"/>
      <c r="DR9" s="148"/>
      <c r="DS9" s="148"/>
      <c r="DT9" s="148">
        <f>+[3]Córdoba!P166</f>
        <v>0</v>
      </c>
      <c r="DU9" s="148">
        <f>+[3]Córdoba!Q166</f>
        <v>0</v>
      </c>
      <c r="DV9" s="148">
        <f>+[3]Córdoba!AF166</f>
        <v>0</v>
      </c>
      <c r="DW9" s="148"/>
      <c r="DX9" s="148"/>
      <c r="DY9" s="148"/>
      <c r="DZ9" s="148"/>
      <c r="EA9" s="148">
        <f>+[3]Cundinamarca!P9</f>
        <v>3167</v>
      </c>
      <c r="EB9" s="148">
        <f>+[3]Cundinamarca!Q9</f>
        <v>3167</v>
      </c>
      <c r="EC9" s="148">
        <f>+[3]Cundinamarca!AF9</f>
        <v>3539</v>
      </c>
      <c r="ED9" s="148"/>
      <c r="EE9" s="148"/>
      <c r="EF9" s="148"/>
      <c r="EG9" s="148"/>
      <c r="EH9" s="148">
        <f>+[3]Guainía!P166</f>
        <v>0</v>
      </c>
      <c r="EI9" s="148">
        <f>+[3]Guainía!Q166</f>
        <v>0</v>
      </c>
      <c r="EJ9" s="148">
        <f>+[3]Guainía!AF166</f>
        <v>0</v>
      </c>
      <c r="EK9" s="148"/>
      <c r="EL9" s="148"/>
      <c r="EM9" s="148"/>
      <c r="EN9" s="148"/>
      <c r="EO9" s="148">
        <f>+[3]Guaviare!P166</f>
        <v>0</v>
      </c>
      <c r="EP9" s="148">
        <f>+[3]Guaviare!Q166</f>
        <v>0</v>
      </c>
      <c r="EQ9" s="148">
        <f>+[3]Guaviare!AF166</f>
        <v>0</v>
      </c>
      <c r="ER9" s="148"/>
      <c r="ES9" s="148"/>
      <c r="ET9" s="148"/>
      <c r="EU9" s="148"/>
      <c r="EV9" s="148">
        <f>+[3]Huila!P9</f>
        <v>0</v>
      </c>
      <c r="EW9" s="148">
        <f>+[3]Huila!Q9</f>
        <v>0</v>
      </c>
      <c r="EX9" s="148">
        <f>+[3]Huila!AF9</f>
        <v>0</v>
      </c>
      <c r="EY9" s="148"/>
      <c r="EZ9" s="148"/>
      <c r="FA9" s="148"/>
      <c r="FB9" s="148"/>
      <c r="FC9" s="148">
        <f>+'[3]La Guajira'!P9</f>
        <v>21</v>
      </c>
      <c r="FD9" s="148">
        <f>+'[3]La Guajira'!Q9</f>
        <v>21</v>
      </c>
      <c r="FE9" s="148">
        <f>+'[3]La Guajira'!AF9</f>
        <v>30</v>
      </c>
      <c r="FF9" s="148"/>
      <c r="FG9" s="148"/>
      <c r="FH9" s="148"/>
      <c r="FI9" s="148"/>
      <c r="FJ9" s="148">
        <f>+[3]Magdalena!P9</f>
        <v>1287</v>
      </c>
      <c r="FK9" s="148">
        <f>+[3]Magdalena!Q9</f>
        <v>1287</v>
      </c>
      <c r="FL9" s="148">
        <f>+[3]Magdalena!AF9</f>
        <v>1334</v>
      </c>
      <c r="FM9" s="148"/>
      <c r="FN9" s="148"/>
      <c r="FO9" s="148"/>
      <c r="FP9" s="148"/>
      <c r="FQ9" s="148">
        <f>+[3]Meta!P9</f>
        <v>0</v>
      </c>
      <c r="FR9" s="148">
        <f>+[3]Meta!Q9</f>
        <v>0</v>
      </c>
      <c r="FS9" s="148">
        <f>+[3]Meta!AF9</f>
        <v>0</v>
      </c>
      <c r="FT9" s="148"/>
      <c r="FU9" s="148"/>
      <c r="FV9" s="148"/>
      <c r="FW9" s="148"/>
      <c r="FX9" s="148">
        <f>+[3]Nariño!P9</f>
        <v>2000</v>
      </c>
      <c r="FY9" s="148">
        <f>+[3]Nariño!Q9</f>
        <v>2583</v>
      </c>
      <c r="FZ9" s="148">
        <f>+[3]Nariño!AF9</f>
        <v>1706</v>
      </c>
      <c r="GA9" s="148"/>
      <c r="GB9" s="148"/>
      <c r="GC9" s="148"/>
      <c r="GD9" s="148"/>
      <c r="GE9" s="148">
        <f>+'[3]Norte de Santander'!P9</f>
        <v>162</v>
      </c>
      <c r="GF9" s="148">
        <f>+'[3]Norte de Santander'!Q9</f>
        <v>162</v>
      </c>
      <c r="GG9" s="148">
        <f>+'[3]Norte de Santander'!AF9</f>
        <v>105</v>
      </c>
      <c r="GH9" s="148"/>
      <c r="GI9" s="148"/>
      <c r="GJ9" s="148"/>
      <c r="GK9" s="148"/>
      <c r="GL9" s="148">
        <f>+[3]Putumayo!P9</f>
        <v>30</v>
      </c>
      <c r="GM9" s="148">
        <f>+[3]Putumayo!Q9</f>
        <v>17</v>
      </c>
      <c r="GN9" s="148">
        <f>+[3]Putumayo!AF9</f>
        <v>80</v>
      </c>
      <c r="GO9" s="148"/>
      <c r="GP9" s="148"/>
      <c r="GQ9" s="148"/>
      <c r="GR9" s="148"/>
      <c r="GS9" s="148">
        <f>+[3]Quindio!P9</f>
        <v>0</v>
      </c>
      <c r="GT9" s="148">
        <f>+[3]Quindio!Q9</f>
        <v>0</v>
      </c>
      <c r="GU9" s="148">
        <f>+[3]Quindio!AF9</f>
        <v>0</v>
      </c>
      <c r="GV9" s="148"/>
      <c r="GW9" s="148"/>
      <c r="GX9" s="148"/>
      <c r="GY9" s="148"/>
      <c r="GZ9" s="148">
        <f>+[3]Risaralda!P9</f>
        <v>0</v>
      </c>
      <c r="HA9" s="148">
        <f>+[3]Risaralda!Q9</f>
        <v>0</v>
      </c>
      <c r="HB9" s="148">
        <f>+[3]Risaralda!AF9</f>
        <v>0</v>
      </c>
      <c r="HC9" s="148"/>
      <c r="HD9" s="148"/>
      <c r="HE9" s="148"/>
      <c r="HF9" s="148"/>
      <c r="HG9" s="148">
        <f>+'[3]San Anadrés'!P9</f>
        <v>1300</v>
      </c>
      <c r="HH9" s="148">
        <f>+'[3]San Anadrés'!Q9</f>
        <v>1279</v>
      </c>
      <c r="HI9" s="148">
        <f>+'[3]San Anadrés'!AF9</f>
        <v>1313</v>
      </c>
      <c r="HJ9" s="148"/>
      <c r="HK9" s="148"/>
      <c r="HL9" s="148"/>
      <c r="HM9" s="148"/>
      <c r="HN9" s="148">
        <f>+[3]Santander!P9</f>
        <v>0</v>
      </c>
      <c r="HO9" s="148">
        <f>+[3]Santander!Q9</f>
        <v>0</v>
      </c>
      <c r="HP9" s="148">
        <f>+[3]Santander!AF9</f>
        <v>0</v>
      </c>
      <c r="HQ9" s="148"/>
      <c r="HR9" s="148"/>
      <c r="HS9" s="148"/>
      <c r="HT9" s="148"/>
      <c r="HU9" s="148">
        <f>+[3]Sucre!P166</f>
        <v>0</v>
      </c>
      <c r="HV9" s="148">
        <f>+[3]Sucre!Q166</f>
        <v>0</v>
      </c>
      <c r="HW9" s="148">
        <f>+[3]Sucre!AF166</f>
        <v>0</v>
      </c>
      <c r="HX9" s="148"/>
      <c r="HY9" s="148"/>
      <c r="HZ9" s="148"/>
      <c r="IA9" s="148"/>
      <c r="IB9" s="148">
        <f>+[3]Tolima!P166</f>
        <v>0</v>
      </c>
      <c r="IC9" s="148">
        <f>+[3]Tolima!Q166</f>
        <v>0</v>
      </c>
      <c r="ID9" s="148">
        <f>+[3]Tolima!AF166</f>
        <v>0</v>
      </c>
      <c r="IE9" s="148"/>
      <c r="IF9" s="148"/>
      <c r="IG9" s="148"/>
      <c r="IH9" s="148"/>
      <c r="II9" s="148">
        <f>+'[3]Valle del Cauca'!P9</f>
        <v>8500</v>
      </c>
      <c r="IJ9" s="148">
        <f>+'[3]Valle del Cauca'!Q9</f>
        <v>9057</v>
      </c>
      <c r="IK9" s="148">
        <f>+'[3]Valle del Cauca'!AF9</f>
        <v>8907</v>
      </c>
      <c r="IL9" s="148"/>
      <c r="IM9" s="148"/>
      <c r="IN9" s="148"/>
      <c r="IO9" s="148"/>
      <c r="IP9" s="148">
        <f>+[3]Vaupés!P166</f>
        <v>0</v>
      </c>
      <c r="IQ9" s="148">
        <f>+[3]Vaupés!Q166</f>
        <v>0</v>
      </c>
      <c r="IR9" s="148">
        <f>+[3]Vaupés!AF166</f>
        <v>0</v>
      </c>
      <c r="IS9" s="148"/>
      <c r="IT9" s="148"/>
      <c r="IU9" s="148"/>
      <c r="IV9" s="148"/>
      <c r="IW9" s="148">
        <f>+[3]Vichada!P9</f>
        <v>0</v>
      </c>
      <c r="IX9" s="148">
        <f>+[3]Vichada!Q9</f>
        <v>0</v>
      </c>
      <c r="IY9" s="148">
        <f>+[3]Vichada!AF9</f>
        <v>0</v>
      </c>
      <c r="IZ9" s="304"/>
      <c r="JA9" s="304"/>
      <c r="JB9" s="304"/>
      <c r="JC9" s="304"/>
    </row>
    <row r="10" spans="1:263" ht="30" customHeight="1" x14ac:dyDescent="0.2">
      <c r="A10" s="149" t="str">
        <f t="shared" si="0"/>
        <v>5-0-34-4</v>
      </c>
      <c r="B10" s="242" t="s">
        <v>1248</v>
      </c>
      <c r="C10" s="470"/>
      <c r="D10" s="428"/>
      <c r="E10" s="428"/>
      <c r="F10" s="428"/>
      <c r="G10" s="135" t="s">
        <v>1264</v>
      </c>
      <c r="H10" s="428"/>
      <c r="I10" s="135">
        <v>698</v>
      </c>
      <c r="J10" s="135"/>
      <c r="K10" s="192" t="s">
        <v>1265</v>
      </c>
      <c r="L10" s="135">
        <v>698</v>
      </c>
      <c r="M10" s="213" t="s">
        <v>1266</v>
      </c>
      <c r="N10" s="192" t="s">
        <v>57</v>
      </c>
      <c r="O10" s="150" t="s">
        <v>60</v>
      </c>
      <c r="P10" s="69">
        <f t="shared" si="1"/>
        <v>76.479750778816197</v>
      </c>
      <c r="Q10" s="83" t="e">
        <f t="shared" si="2"/>
        <v>#DIV/0!</v>
      </c>
      <c r="R10" s="83">
        <f>+[3]Amazonas!R10+[3]Antioquia!R10+[3]Atantico!R10+[3]Arauca!R10+[3]Bolivar!R10+[3]Boyacá!R167+[3]Caldas!R10+[3]Caquetá!R167+[3]Casanare!R167+[3]Cauca!R167+[3]Cesar!R167+[3]Chocó!R167+[3]Córdoba!R167+[3]Cundinamarca!R10+[3]Guainía!R167+[3]Guaviare!R167+[3]Huila!R10+'[3]La Guajira'!R10+[3]Magdalena!R10+[3]Meta!R10+[3]Nariño!R10+'[3]Norte de Santander'!R10+[3]Putumayo!R10+[3]Quindio!R10+[3]Risaralda!R10+'[3]San Anadrés'!R10+[3]Santander!R10+[3]Sucre!R167+[3]Tolima!R167+'[3]Valle del Cauca'!R10+[3]Vaupés!R167+[3]Vichada!R10</f>
        <v>0</v>
      </c>
      <c r="S10" s="83">
        <f>+[3]Amazonas!S10+[3]Antioquia!S10+[3]Atantico!S10+[3]Arauca!S10+[3]Bolivar!S10+[3]Boyacá!S167+[3]Caldas!S10+[3]Caquetá!S167+[3]Casanare!S167+[3]Cauca!S167+[3]Cesar!S167+[3]Chocó!S167+[3]Córdoba!S167+[3]Cundinamarca!S10+[3]Guainía!S167+[3]Guaviare!S167+[3]Huila!S10+'[3]La Guajira'!S10+[3]Magdalena!S10+[3]Meta!S10+[3]Nariño!S10+'[3]Norte de Santander'!S10+[3]Putumayo!S10+[3]Quindio!S10+[3]Risaralda!S10+'[3]San Anadrés'!S10+[3]Santander!S10+[3]Sucre!S167+[3]Tolima!S167+'[3]Valle del Cauca'!S10+[3]Vaupés!S167+[3]Vichada!S10</f>
        <v>0</v>
      </c>
      <c r="T10" s="148">
        <f t="shared" si="7"/>
        <v>642</v>
      </c>
      <c r="U10" s="148">
        <f t="shared" si="3"/>
        <v>491</v>
      </c>
      <c r="V10" s="148"/>
      <c r="W10" s="148"/>
      <c r="X10" s="148"/>
      <c r="Y10" s="148"/>
      <c r="Z10" s="148">
        <f>+'[3]Oficinas Nacionales'!P10</f>
        <v>0</v>
      </c>
      <c r="AA10" s="148">
        <f>+'[3]Oficinas Nacionales'!Q10</f>
        <v>0</v>
      </c>
      <c r="AB10" s="148">
        <f>+'[3]Oficinas Nacionales'!AF10</f>
        <v>0</v>
      </c>
      <c r="AC10" s="148"/>
      <c r="AD10" s="148"/>
      <c r="AE10" s="148"/>
      <c r="AF10" s="148"/>
      <c r="AG10" s="148">
        <f t="shared" si="4"/>
        <v>642</v>
      </c>
      <c r="AH10" s="148">
        <f t="shared" si="5"/>
        <v>717</v>
      </c>
      <c r="AI10" s="148">
        <f t="shared" si="6"/>
        <v>491</v>
      </c>
      <c r="AJ10" s="148"/>
      <c r="AK10" s="148"/>
      <c r="AL10" s="148"/>
      <c r="AM10" s="148"/>
      <c r="AN10" s="148">
        <f>+[3]Amazonas!P10</f>
        <v>108</v>
      </c>
      <c r="AO10" s="148">
        <f>+[3]Amazonas!Q10</f>
        <v>112</v>
      </c>
      <c r="AP10" s="148">
        <f>+[3]Amazonas!AF10</f>
        <v>18</v>
      </c>
      <c r="AQ10" s="148"/>
      <c r="AR10" s="148"/>
      <c r="AS10" s="148"/>
      <c r="AT10" s="148"/>
      <c r="AU10" s="148">
        <f>+[3]Antioquia!P10</f>
        <v>2</v>
      </c>
      <c r="AV10" s="148">
        <f>+[3]Antioquia!Q10</f>
        <v>1</v>
      </c>
      <c r="AW10" s="148">
        <f>+[3]Antioquia!AF10</f>
        <v>11</v>
      </c>
      <c r="AX10" s="148"/>
      <c r="AY10" s="148"/>
      <c r="AZ10" s="148"/>
      <c r="BA10" s="148"/>
      <c r="BB10" s="148">
        <f>+[3]Atantico!P10</f>
        <v>6</v>
      </c>
      <c r="BC10" s="148">
        <f>+[3]Atantico!Q10</f>
        <v>2</v>
      </c>
      <c r="BD10" s="148">
        <f>+[3]Atantico!AF10</f>
        <v>5</v>
      </c>
      <c r="BE10" s="148"/>
      <c r="BF10" s="148"/>
      <c r="BG10" s="148"/>
      <c r="BH10" s="148"/>
      <c r="BI10" s="148">
        <f>+[3]Arauca!P10</f>
        <v>0</v>
      </c>
      <c r="BJ10" s="148">
        <f>+[3]Arauca!Q10</f>
        <v>0</v>
      </c>
      <c r="BK10" s="148">
        <f>+[3]Arauca!AF10</f>
        <v>0</v>
      </c>
      <c r="BL10" s="148"/>
      <c r="BM10" s="148"/>
      <c r="BN10" s="148"/>
      <c r="BO10" s="148"/>
      <c r="BP10" s="148">
        <f>+[3]Bolivar!P10</f>
        <v>15</v>
      </c>
      <c r="BQ10" s="148">
        <f>+[3]Bolivar!Q10</f>
        <v>28</v>
      </c>
      <c r="BR10" s="148">
        <f>+[3]Bolivar!AF10</f>
        <v>38</v>
      </c>
      <c r="BS10" s="148"/>
      <c r="BT10" s="148"/>
      <c r="BU10" s="148"/>
      <c r="BV10" s="148"/>
      <c r="BW10" s="148">
        <f>+[3]Boyacá!P167</f>
        <v>0</v>
      </c>
      <c r="BX10" s="148">
        <f>+[3]Boyacá!Q167</f>
        <v>0</v>
      </c>
      <c r="BY10" s="148">
        <f>+[3]Boyacá!AF167</f>
        <v>0</v>
      </c>
      <c r="BZ10" s="148"/>
      <c r="CA10" s="148"/>
      <c r="CB10" s="148"/>
      <c r="CC10" s="148"/>
      <c r="CD10" s="148">
        <f>+[3]Caldas!P10</f>
        <v>0</v>
      </c>
      <c r="CE10" s="148">
        <f>+[3]Caldas!Q10</f>
        <v>0</v>
      </c>
      <c r="CF10" s="148">
        <f>+[3]Caldas!AF10</f>
        <v>0</v>
      </c>
      <c r="CG10" s="148"/>
      <c r="CH10" s="148"/>
      <c r="CI10" s="148"/>
      <c r="CJ10" s="148"/>
      <c r="CK10" s="148">
        <f>+[3]Caquetá!P167</f>
        <v>0</v>
      </c>
      <c r="CL10" s="148">
        <f>+[3]Caquetá!Q167</f>
        <v>0</v>
      </c>
      <c r="CM10" s="148">
        <f>+[3]Caquetá!AF167</f>
        <v>0</v>
      </c>
      <c r="CN10" s="148"/>
      <c r="CO10" s="148"/>
      <c r="CP10" s="148"/>
      <c r="CQ10" s="148"/>
      <c r="CR10" s="148">
        <f>+[3]Casanare!P167</f>
        <v>0</v>
      </c>
      <c r="CS10" s="148">
        <f>+[3]Casanare!Q167</f>
        <v>0</v>
      </c>
      <c r="CT10" s="148">
        <f>+[3]Casanare!AF167</f>
        <v>0</v>
      </c>
      <c r="CU10" s="148"/>
      <c r="CV10" s="148"/>
      <c r="CW10" s="148"/>
      <c r="CX10" s="148"/>
      <c r="CY10" s="148">
        <f>+[3]Cauca!P167</f>
        <v>0</v>
      </c>
      <c r="CZ10" s="148">
        <f>+[3]Cauca!Q167</f>
        <v>0</v>
      </c>
      <c r="DA10" s="148">
        <f>+[3]Cauca!AF167</f>
        <v>0</v>
      </c>
      <c r="DB10" s="148"/>
      <c r="DC10" s="148"/>
      <c r="DD10" s="148"/>
      <c r="DE10" s="148"/>
      <c r="DF10" s="148">
        <f>+[3]Cesar!P167</f>
        <v>0</v>
      </c>
      <c r="DG10" s="148">
        <f>+[3]Cesar!Q167</f>
        <v>0</v>
      </c>
      <c r="DH10" s="148">
        <f>+[3]Cesar!AF167</f>
        <v>0</v>
      </c>
      <c r="DI10" s="148"/>
      <c r="DJ10" s="148"/>
      <c r="DK10" s="148"/>
      <c r="DL10" s="148"/>
      <c r="DM10" s="148">
        <f>+[3]Chocó!P167</f>
        <v>0</v>
      </c>
      <c r="DN10" s="148">
        <f>+[3]Chocó!Q167</f>
        <v>0</v>
      </c>
      <c r="DO10" s="148">
        <f>+[3]Chocó!AF167</f>
        <v>0</v>
      </c>
      <c r="DP10" s="148"/>
      <c r="DQ10" s="148"/>
      <c r="DR10" s="148"/>
      <c r="DS10" s="148"/>
      <c r="DT10" s="148">
        <f>+[3]Córdoba!P167</f>
        <v>0</v>
      </c>
      <c r="DU10" s="148">
        <f>+[3]Córdoba!Q167</f>
        <v>0</v>
      </c>
      <c r="DV10" s="148">
        <f>+[3]Córdoba!AF167</f>
        <v>0</v>
      </c>
      <c r="DW10" s="148"/>
      <c r="DX10" s="148"/>
      <c r="DY10" s="148"/>
      <c r="DZ10" s="148"/>
      <c r="EA10" s="148">
        <f>+[3]Cundinamarca!P10</f>
        <v>300</v>
      </c>
      <c r="EB10" s="148">
        <f>+[3]Cundinamarca!Q10</f>
        <v>146</v>
      </c>
      <c r="EC10" s="148">
        <f>+[3]Cundinamarca!AF10</f>
        <v>318</v>
      </c>
      <c r="ED10" s="148"/>
      <c r="EE10" s="148"/>
      <c r="EF10" s="148"/>
      <c r="EG10" s="148"/>
      <c r="EH10" s="148">
        <f>+[3]Guainía!P167</f>
        <v>0</v>
      </c>
      <c r="EI10" s="148">
        <f>+[3]Guainía!Q167</f>
        <v>0</v>
      </c>
      <c r="EJ10" s="148">
        <f>+[3]Guainía!AF167</f>
        <v>0</v>
      </c>
      <c r="EK10" s="148"/>
      <c r="EL10" s="148"/>
      <c r="EM10" s="148"/>
      <c r="EN10" s="148"/>
      <c r="EO10" s="148">
        <f>+[3]Guaviare!P167</f>
        <v>0</v>
      </c>
      <c r="EP10" s="148">
        <f>+[3]Guaviare!Q167</f>
        <v>0</v>
      </c>
      <c r="EQ10" s="148">
        <f>+[3]Guaviare!AF167</f>
        <v>0</v>
      </c>
      <c r="ER10" s="148"/>
      <c r="ES10" s="148"/>
      <c r="ET10" s="148"/>
      <c r="EU10" s="148"/>
      <c r="EV10" s="148">
        <f>+[3]Huila!P10</f>
        <v>0</v>
      </c>
      <c r="EW10" s="148">
        <f>+[3]Huila!Q10</f>
        <v>0</v>
      </c>
      <c r="EX10" s="148">
        <f>+[3]Huila!AF10</f>
        <v>0</v>
      </c>
      <c r="EY10" s="148"/>
      <c r="EZ10" s="148"/>
      <c r="FA10" s="148"/>
      <c r="FB10" s="148"/>
      <c r="FC10" s="148">
        <f>+'[3]La Guajira'!P10</f>
        <v>27</v>
      </c>
      <c r="FD10" s="148">
        <f>+'[3]La Guajira'!Q10</f>
        <v>27</v>
      </c>
      <c r="FE10" s="148">
        <f>+'[3]La Guajira'!AF10</f>
        <v>0</v>
      </c>
      <c r="FF10" s="148"/>
      <c r="FG10" s="148"/>
      <c r="FH10" s="148"/>
      <c r="FI10" s="148"/>
      <c r="FJ10" s="148">
        <f>+[3]Magdalena!P10</f>
        <v>6</v>
      </c>
      <c r="FK10" s="148">
        <f>+[3]Magdalena!Q10</f>
        <v>6</v>
      </c>
      <c r="FL10" s="148">
        <f>+[3]Magdalena!AF10</f>
        <v>3</v>
      </c>
      <c r="FM10" s="148"/>
      <c r="FN10" s="148"/>
      <c r="FO10" s="148"/>
      <c r="FP10" s="148"/>
      <c r="FQ10" s="148">
        <f>+[3]Meta!P10</f>
        <v>0</v>
      </c>
      <c r="FR10" s="148">
        <f>+[3]Meta!Q10</f>
        <v>0</v>
      </c>
      <c r="FS10" s="148">
        <f>+[3]Meta!AF10</f>
        <v>0</v>
      </c>
      <c r="FT10" s="148"/>
      <c r="FU10" s="148"/>
      <c r="FV10" s="148"/>
      <c r="FW10" s="148"/>
      <c r="FX10" s="148">
        <f>+[3]Nariño!P10</f>
        <v>50</v>
      </c>
      <c r="FY10" s="148">
        <f>+[3]Nariño!Q10</f>
        <v>211</v>
      </c>
      <c r="FZ10" s="148">
        <f>+[3]Nariño!AF10</f>
        <v>36</v>
      </c>
      <c r="GA10" s="148"/>
      <c r="GB10" s="148"/>
      <c r="GC10" s="148"/>
      <c r="GD10" s="148"/>
      <c r="GE10" s="148">
        <f>+'[3]Norte de Santander'!P10</f>
        <v>0</v>
      </c>
      <c r="GF10" s="148">
        <f>+'[3]Norte de Santander'!Q10</f>
        <v>0</v>
      </c>
      <c r="GG10" s="148">
        <f>+'[3]Norte de Santander'!AF10</f>
        <v>0</v>
      </c>
      <c r="GH10" s="148"/>
      <c r="GI10" s="148"/>
      <c r="GJ10" s="148"/>
      <c r="GK10" s="148"/>
      <c r="GL10" s="148">
        <f>+[3]Putumayo!P10</f>
        <v>24</v>
      </c>
      <c r="GM10" s="148">
        <f>+[3]Putumayo!Q10</f>
        <v>24</v>
      </c>
      <c r="GN10" s="148">
        <f>+[3]Putumayo!AF10</f>
        <v>28</v>
      </c>
      <c r="GO10" s="148"/>
      <c r="GP10" s="148"/>
      <c r="GQ10" s="148"/>
      <c r="GR10" s="148"/>
      <c r="GS10" s="148">
        <f>+[3]Quindio!P10</f>
        <v>0</v>
      </c>
      <c r="GT10" s="148">
        <f>+[3]Quindio!Q10</f>
        <v>0</v>
      </c>
      <c r="GU10" s="148">
        <f>+[3]Quindio!AF10</f>
        <v>0</v>
      </c>
      <c r="GV10" s="148"/>
      <c r="GW10" s="148"/>
      <c r="GX10" s="148"/>
      <c r="GY10" s="148"/>
      <c r="GZ10" s="148">
        <f>+[3]Risaralda!P10</f>
        <v>0</v>
      </c>
      <c r="HA10" s="148">
        <f>+[3]Risaralda!Q10</f>
        <v>0</v>
      </c>
      <c r="HB10" s="148">
        <f>+[3]Risaralda!AF10</f>
        <v>0</v>
      </c>
      <c r="HC10" s="148"/>
      <c r="HD10" s="148"/>
      <c r="HE10" s="148"/>
      <c r="HF10" s="148"/>
      <c r="HG10" s="148">
        <f>+'[3]San Anadrés'!P10</f>
        <v>4</v>
      </c>
      <c r="HH10" s="148">
        <f>+'[3]San Anadrés'!Q10</f>
        <v>0</v>
      </c>
      <c r="HI10" s="148">
        <f>+'[3]San Anadrés'!AF10</f>
        <v>0</v>
      </c>
      <c r="HJ10" s="148"/>
      <c r="HK10" s="148"/>
      <c r="HL10" s="148"/>
      <c r="HM10" s="148"/>
      <c r="HN10" s="148">
        <f>+[3]Santander!P10</f>
        <v>0</v>
      </c>
      <c r="HO10" s="148">
        <f>+[3]Santander!Q10</f>
        <v>0</v>
      </c>
      <c r="HP10" s="148">
        <f>+[3]Santander!AF10</f>
        <v>0</v>
      </c>
      <c r="HQ10" s="148"/>
      <c r="HR10" s="148"/>
      <c r="HS10" s="148"/>
      <c r="HT10" s="148"/>
      <c r="HU10" s="148">
        <f>+[3]Sucre!P167</f>
        <v>0</v>
      </c>
      <c r="HV10" s="148">
        <f>+[3]Sucre!Q167</f>
        <v>0</v>
      </c>
      <c r="HW10" s="148">
        <f>+[3]Sucre!AF167</f>
        <v>0</v>
      </c>
      <c r="HX10" s="148"/>
      <c r="HY10" s="148"/>
      <c r="HZ10" s="148"/>
      <c r="IA10" s="148"/>
      <c r="IB10" s="148">
        <f>+[3]Tolima!P167</f>
        <v>0</v>
      </c>
      <c r="IC10" s="148">
        <f>+[3]Tolima!Q167</f>
        <v>0</v>
      </c>
      <c r="ID10" s="148">
        <f>+[3]Tolima!AF167</f>
        <v>0</v>
      </c>
      <c r="IE10" s="148"/>
      <c r="IF10" s="148"/>
      <c r="IG10" s="148"/>
      <c r="IH10" s="148"/>
      <c r="II10" s="148">
        <f>+'[3]Valle del Cauca'!P10</f>
        <v>100</v>
      </c>
      <c r="IJ10" s="148">
        <f>+'[3]Valle del Cauca'!Q10</f>
        <v>157</v>
      </c>
      <c r="IK10" s="148">
        <f>+'[3]Valle del Cauca'!AF10</f>
        <v>34</v>
      </c>
      <c r="IL10" s="148"/>
      <c r="IM10" s="148"/>
      <c r="IN10" s="148"/>
      <c r="IO10" s="148"/>
      <c r="IP10" s="148">
        <f>+[3]Vaupés!P167</f>
        <v>0</v>
      </c>
      <c r="IQ10" s="148">
        <f>+[3]Vaupés!Q167</f>
        <v>0</v>
      </c>
      <c r="IR10" s="148">
        <f>+[3]Vaupés!AF167</f>
        <v>0</v>
      </c>
      <c r="IS10" s="148"/>
      <c r="IT10" s="148"/>
      <c r="IU10" s="148"/>
      <c r="IV10" s="148"/>
      <c r="IW10" s="148">
        <f>+[3]Vichada!P10</f>
        <v>0</v>
      </c>
      <c r="IX10" s="148">
        <f>+[3]Vichada!Q10</f>
        <v>0</v>
      </c>
      <c r="IY10" s="148">
        <f>+[3]Vichada!AF10</f>
        <v>0</v>
      </c>
      <c r="IZ10" s="304"/>
      <c r="JA10" s="304"/>
      <c r="JB10" s="304"/>
      <c r="JC10" s="304"/>
    </row>
    <row r="11" spans="1:263" ht="22.5" x14ac:dyDescent="0.2">
      <c r="A11" s="149" t="str">
        <f t="shared" si="0"/>
        <v>5-0-34-5</v>
      </c>
      <c r="B11" s="242" t="s">
        <v>1248</v>
      </c>
      <c r="C11" s="470" t="s">
        <v>55</v>
      </c>
      <c r="D11" s="428" t="s">
        <v>56</v>
      </c>
      <c r="E11" s="428" t="s">
        <v>1252</v>
      </c>
      <c r="F11" s="428" t="s">
        <v>1250</v>
      </c>
      <c r="G11" s="135" t="s">
        <v>1267</v>
      </c>
      <c r="H11" s="428" t="s">
        <v>1268</v>
      </c>
      <c r="I11" s="135"/>
      <c r="J11" s="135"/>
      <c r="K11" s="192" t="s">
        <v>1269</v>
      </c>
      <c r="L11" s="135"/>
      <c r="M11" s="213" t="s">
        <v>1815</v>
      </c>
      <c r="N11" s="192" t="s">
        <v>57</v>
      </c>
      <c r="O11" s="192" t="s">
        <v>60</v>
      </c>
      <c r="P11" s="69">
        <f t="shared" si="1"/>
        <v>103.89949196759578</v>
      </c>
      <c r="Q11" s="83" t="e">
        <f t="shared" si="2"/>
        <v>#DIV/0!</v>
      </c>
      <c r="R11" s="83">
        <f>+[3]Amazonas!R11+[3]Antioquia!R11+[3]Atantico!R11+[3]Arauca!R11+[3]Bolivar!R11+[3]Boyacá!R168+[3]Caldas!R11+[3]Caquetá!R168+[3]Casanare!R168+[3]Cauca!R168+[3]Cesar!R168+[3]Chocó!R168+[3]Córdoba!R168+[3]Cundinamarca!R11+[3]Guainía!R168+[3]Guaviare!R168+[3]Huila!R11+'[3]La Guajira'!R11+[3]Magdalena!R11+[3]Meta!R11+[3]Nariño!R11+'[3]Norte de Santander'!R11+[3]Putumayo!R11+[3]Quindio!R11+[3]Risaralda!R11+'[3]San Anadrés'!R11+[3]Santander!R11+[3]Sucre!R168+[3]Tolima!R168+'[3]Valle del Cauca'!R11+[3]Vaupés!R168+[3]Vichada!R11</f>
        <v>0</v>
      </c>
      <c r="S11" s="83">
        <f>+[3]Amazonas!S11+[3]Antioquia!S11+[3]Atantico!S11+[3]Arauca!S11+[3]Bolivar!S11+[3]Boyacá!S168+[3]Caldas!S11+[3]Caquetá!S168+[3]Casanare!S168+[3]Cauca!S168+[3]Cesar!S168+[3]Chocó!S168+[3]Córdoba!S168+[3]Cundinamarca!S11+[3]Guainía!S168+[3]Guaviare!S168+[3]Huila!S11+'[3]La Guajira'!S11+[3]Magdalena!S11+[3]Meta!S11+[3]Nariño!S11+'[3]Norte de Santander'!S11+[3]Putumayo!S11+[3]Quindio!S11+[3]Risaralda!S11+'[3]San Anadrés'!S11+[3]Santander!S11+[3]Sucre!S168+[3]Tolima!S168+'[3]Valle del Cauca'!S11+[3]Vaupés!S168+[3]Vichada!S11</f>
        <v>0</v>
      </c>
      <c r="T11" s="148">
        <f t="shared" si="7"/>
        <v>7283</v>
      </c>
      <c r="U11" s="148">
        <f t="shared" si="3"/>
        <v>7567</v>
      </c>
      <c r="V11" s="148"/>
      <c r="W11" s="148"/>
      <c r="X11" s="148"/>
      <c r="Y11" s="148"/>
      <c r="Z11" s="148">
        <f>+'[3]Oficinas Nacionales'!P11</f>
        <v>0</v>
      </c>
      <c r="AA11" s="148">
        <f>+'[3]Oficinas Nacionales'!Q11</f>
        <v>0</v>
      </c>
      <c r="AB11" s="148">
        <f>+'[3]Oficinas Nacionales'!AF11</f>
        <v>0</v>
      </c>
      <c r="AC11" s="148"/>
      <c r="AD11" s="148"/>
      <c r="AE11" s="148"/>
      <c r="AF11" s="148"/>
      <c r="AG11" s="148">
        <f t="shared" si="4"/>
        <v>7283</v>
      </c>
      <c r="AH11" s="148">
        <f t="shared" si="5"/>
        <v>3296</v>
      </c>
      <c r="AI11" s="148">
        <f t="shared" si="6"/>
        <v>7567</v>
      </c>
      <c r="AJ11" s="148"/>
      <c r="AK11" s="148"/>
      <c r="AL11" s="148"/>
      <c r="AM11" s="148"/>
      <c r="AN11" s="148">
        <f>+[3]Amazonas!P11</f>
        <v>0</v>
      </c>
      <c r="AO11" s="148">
        <f>+[3]Amazonas!Q11</f>
        <v>0</v>
      </c>
      <c r="AP11" s="148">
        <f>+[3]Amazonas!AF11</f>
        <v>0</v>
      </c>
      <c r="AQ11" s="148"/>
      <c r="AR11" s="148"/>
      <c r="AS11" s="148"/>
      <c r="AT11" s="148"/>
      <c r="AU11" s="148">
        <f>+[3]Antioquia!P11</f>
        <v>0</v>
      </c>
      <c r="AV11" s="148">
        <f>+[3]Antioquia!Q11</f>
        <v>0</v>
      </c>
      <c r="AW11" s="148">
        <f>+[3]Antioquia!AF11</f>
        <v>1</v>
      </c>
      <c r="AX11" s="148"/>
      <c r="AY11" s="148"/>
      <c r="AZ11" s="148"/>
      <c r="BA11" s="148"/>
      <c r="BB11" s="148">
        <f>+[3]Atantico!P11</f>
        <v>170</v>
      </c>
      <c r="BC11" s="148">
        <f>+[3]Atantico!Q11</f>
        <v>120</v>
      </c>
      <c r="BD11" s="148">
        <f>+[3]Atantico!AF11</f>
        <v>179</v>
      </c>
      <c r="BE11" s="148"/>
      <c r="BF11" s="148"/>
      <c r="BG11" s="148"/>
      <c r="BH11" s="148"/>
      <c r="BI11" s="148">
        <f>+[3]Arauca!P11</f>
        <v>0</v>
      </c>
      <c r="BJ11" s="148">
        <f>+[3]Arauca!Q11</f>
        <v>0</v>
      </c>
      <c r="BK11" s="148">
        <f>+[3]Arauca!AF11</f>
        <v>0</v>
      </c>
      <c r="BL11" s="148"/>
      <c r="BM11" s="148"/>
      <c r="BN11" s="148"/>
      <c r="BO11" s="148"/>
      <c r="BP11" s="148">
        <f>+[3]Bolivar!P11</f>
        <v>0</v>
      </c>
      <c r="BQ11" s="148">
        <f>+[3]Bolivar!Q11</f>
        <v>0</v>
      </c>
      <c r="BR11" s="148">
        <f>+[3]Bolivar!AF11</f>
        <v>0</v>
      </c>
      <c r="BS11" s="148"/>
      <c r="BT11" s="148"/>
      <c r="BU11" s="148"/>
      <c r="BV11" s="148"/>
      <c r="BW11" s="148">
        <f>+[3]Boyacá!P168</f>
        <v>0</v>
      </c>
      <c r="BX11" s="148">
        <f>+[3]Boyacá!Q168</f>
        <v>0</v>
      </c>
      <c r="BY11" s="148">
        <f>+[3]Boyacá!AF168</f>
        <v>0</v>
      </c>
      <c r="BZ11" s="148"/>
      <c r="CA11" s="148"/>
      <c r="CB11" s="148"/>
      <c r="CC11" s="148"/>
      <c r="CD11" s="148">
        <f>+[3]Caldas!P11</f>
        <v>0</v>
      </c>
      <c r="CE11" s="148">
        <f>+[3]Caldas!Q11</f>
        <v>0</v>
      </c>
      <c r="CF11" s="148">
        <f>+[3]Caldas!AF11</f>
        <v>0</v>
      </c>
      <c r="CG11" s="148"/>
      <c r="CH11" s="148"/>
      <c r="CI11" s="148"/>
      <c r="CJ11" s="148"/>
      <c r="CK11" s="148">
        <f>+[3]Caquetá!P168</f>
        <v>0</v>
      </c>
      <c r="CL11" s="148">
        <f>+[3]Caquetá!Q168</f>
        <v>0</v>
      </c>
      <c r="CM11" s="148">
        <f>+[3]Caquetá!AF168</f>
        <v>0</v>
      </c>
      <c r="CN11" s="148"/>
      <c r="CO11" s="148"/>
      <c r="CP11" s="148"/>
      <c r="CQ11" s="148"/>
      <c r="CR11" s="148">
        <f>+[3]Casanare!P168</f>
        <v>0</v>
      </c>
      <c r="CS11" s="148">
        <f>+[3]Casanare!Q168</f>
        <v>0</v>
      </c>
      <c r="CT11" s="148">
        <f>+[3]Casanare!AF168</f>
        <v>0</v>
      </c>
      <c r="CU11" s="148"/>
      <c r="CV11" s="148"/>
      <c r="CW11" s="148"/>
      <c r="CX11" s="148"/>
      <c r="CY11" s="148">
        <f>+[3]Cauca!P168</f>
        <v>0</v>
      </c>
      <c r="CZ11" s="148">
        <f>+[3]Cauca!Q168</f>
        <v>0</v>
      </c>
      <c r="DA11" s="148">
        <f>+[3]Cauca!AF168</f>
        <v>0</v>
      </c>
      <c r="DB11" s="148"/>
      <c r="DC11" s="148"/>
      <c r="DD11" s="148"/>
      <c r="DE11" s="148"/>
      <c r="DF11" s="148">
        <f>+[3]Cesar!P168</f>
        <v>0</v>
      </c>
      <c r="DG11" s="148">
        <f>+[3]Cesar!Q168</f>
        <v>0</v>
      </c>
      <c r="DH11" s="148">
        <f>+[3]Cesar!AF168</f>
        <v>0</v>
      </c>
      <c r="DI11" s="148"/>
      <c r="DJ11" s="148"/>
      <c r="DK11" s="148"/>
      <c r="DL11" s="148"/>
      <c r="DM11" s="148">
        <f>+[3]Chocó!P168</f>
        <v>0</v>
      </c>
      <c r="DN11" s="148">
        <f>+[3]Chocó!Q168</f>
        <v>0</v>
      </c>
      <c r="DO11" s="148">
        <f>+[3]Chocó!AF168</f>
        <v>0</v>
      </c>
      <c r="DP11" s="148"/>
      <c r="DQ11" s="148"/>
      <c r="DR11" s="148"/>
      <c r="DS11" s="148"/>
      <c r="DT11" s="148">
        <f>+[3]Córdoba!P168</f>
        <v>0</v>
      </c>
      <c r="DU11" s="148">
        <f>+[3]Córdoba!Q168</f>
        <v>0</v>
      </c>
      <c r="DV11" s="148">
        <f>+[3]Córdoba!AF168</f>
        <v>0</v>
      </c>
      <c r="DW11" s="148"/>
      <c r="DX11" s="148"/>
      <c r="DY11" s="148"/>
      <c r="DZ11" s="148"/>
      <c r="EA11" s="148">
        <f>+[3]Cundinamarca!P11</f>
        <v>7000</v>
      </c>
      <c r="EB11" s="148">
        <f>+[3]Cundinamarca!Q11</f>
        <v>3000</v>
      </c>
      <c r="EC11" s="148">
        <f>+[3]Cundinamarca!AF11</f>
        <v>7296</v>
      </c>
      <c r="ED11" s="148"/>
      <c r="EE11" s="148"/>
      <c r="EF11" s="148"/>
      <c r="EG11" s="148"/>
      <c r="EH11" s="148">
        <f>+[3]Guainía!P168</f>
        <v>0</v>
      </c>
      <c r="EI11" s="148">
        <f>+[3]Guainía!Q168</f>
        <v>0</v>
      </c>
      <c r="EJ11" s="148">
        <f>+[3]Guainía!AF168</f>
        <v>0</v>
      </c>
      <c r="EK11" s="148"/>
      <c r="EL11" s="148"/>
      <c r="EM11" s="148"/>
      <c r="EN11" s="148"/>
      <c r="EO11" s="148">
        <f>+[3]Guaviare!P168</f>
        <v>0</v>
      </c>
      <c r="EP11" s="148">
        <f>+[3]Guaviare!Q168</f>
        <v>0</v>
      </c>
      <c r="EQ11" s="148">
        <f>+[3]Guaviare!AF168</f>
        <v>0</v>
      </c>
      <c r="ER11" s="148"/>
      <c r="ES11" s="148"/>
      <c r="ET11" s="148"/>
      <c r="EU11" s="148"/>
      <c r="EV11" s="148">
        <f>+[3]Huila!P11</f>
        <v>0</v>
      </c>
      <c r="EW11" s="148">
        <f>+[3]Huila!Q11</f>
        <v>0</v>
      </c>
      <c r="EX11" s="148">
        <f>+[3]Huila!AF11</f>
        <v>0</v>
      </c>
      <c r="EY11" s="148"/>
      <c r="EZ11" s="148"/>
      <c r="FA11" s="148"/>
      <c r="FB11" s="148"/>
      <c r="FC11" s="148">
        <f>+'[3]La Guajira'!P11</f>
        <v>0</v>
      </c>
      <c r="FD11" s="148">
        <f>+'[3]La Guajira'!Q11</f>
        <v>0</v>
      </c>
      <c r="FE11" s="148">
        <f>+'[3]La Guajira'!AF11</f>
        <v>0</v>
      </c>
      <c r="FF11" s="148"/>
      <c r="FG11" s="148"/>
      <c r="FH11" s="148"/>
      <c r="FI11" s="148"/>
      <c r="FJ11" s="148">
        <f>+[3]Magdalena!P11</f>
        <v>0</v>
      </c>
      <c r="FK11" s="148">
        <f>+[3]Magdalena!Q11</f>
        <v>0</v>
      </c>
      <c r="FL11" s="148">
        <f>+[3]Magdalena!AF11</f>
        <v>0</v>
      </c>
      <c r="FM11" s="148"/>
      <c r="FN11" s="148"/>
      <c r="FO11" s="148"/>
      <c r="FP11" s="148"/>
      <c r="FQ11" s="148">
        <f>+[3]Meta!P11</f>
        <v>0</v>
      </c>
      <c r="FR11" s="148">
        <f>+[3]Meta!Q11</f>
        <v>0</v>
      </c>
      <c r="FS11" s="148">
        <f>+[3]Meta!AF11</f>
        <v>0</v>
      </c>
      <c r="FT11" s="148"/>
      <c r="FU11" s="148"/>
      <c r="FV11" s="148"/>
      <c r="FW11" s="148"/>
      <c r="FX11" s="148">
        <f>+[3]Nariño!P11</f>
        <v>0</v>
      </c>
      <c r="FY11" s="148">
        <f>+[3]Nariño!Q11</f>
        <v>0</v>
      </c>
      <c r="FZ11" s="148">
        <f>+[3]Nariño!AF11</f>
        <v>0</v>
      </c>
      <c r="GA11" s="148"/>
      <c r="GB11" s="148"/>
      <c r="GC11" s="148"/>
      <c r="GD11" s="148"/>
      <c r="GE11" s="148">
        <f>+'[3]Norte de Santander'!P11</f>
        <v>84</v>
      </c>
      <c r="GF11" s="148">
        <f>+'[3]Norte de Santander'!Q11</f>
        <v>84</v>
      </c>
      <c r="GG11" s="148">
        <f>+'[3]Norte de Santander'!AF11</f>
        <v>63</v>
      </c>
      <c r="GH11" s="148"/>
      <c r="GI11" s="148"/>
      <c r="GJ11" s="148"/>
      <c r="GK11" s="148"/>
      <c r="GL11" s="148">
        <f>+[3]Putumayo!P11</f>
        <v>0</v>
      </c>
      <c r="GM11" s="148">
        <f>+[3]Putumayo!Q11</f>
        <v>0</v>
      </c>
      <c r="GN11" s="148">
        <f>+[3]Putumayo!AF11</f>
        <v>0</v>
      </c>
      <c r="GO11" s="148"/>
      <c r="GP11" s="148"/>
      <c r="GQ11" s="148"/>
      <c r="GR11" s="148"/>
      <c r="GS11" s="148">
        <f>+[3]Quindio!P11</f>
        <v>0</v>
      </c>
      <c r="GT11" s="148">
        <f>+[3]Quindio!Q11</f>
        <v>0</v>
      </c>
      <c r="GU11" s="148">
        <f>+[3]Quindio!AF11</f>
        <v>0</v>
      </c>
      <c r="GV11" s="148"/>
      <c r="GW11" s="148"/>
      <c r="GX11" s="148"/>
      <c r="GY11" s="148"/>
      <c r="GZ11" s="148">
        <f>+[3]Risaralda!P11</f>
        <v>0</v>
      </c>
      <c r="HA11" s="148">
        <f>+[3]Risaralda!Q11</f>
        <v>0</v>
      </c>
      <c r="HB11" s="148">
        <f>+[3]Risaralda!AF11</f>
        <v>0</v>
      </c>
      <c r="HC11" s="148"/>
      <c r="HD11" s="148"/>
      <c r="HE11" s="148"/>
      <c r="HF11" s="148"/>
      <c r="HG11" s="148">
        <f>+'[3]San Anadrés'!P11</f>
        <v>20</v>
      </c>
      <c r="HH11" s="148">
        <f>+'[3]San Anadrés'!Q11</f>
        <v>24</v>
      </c>
      <c r="HI11" s="148">
        <f>+'[3]San Anadrés'!AF11</f>
        <v>24</v>
      </c>
      <c r="HJ11" s="148"/>
      <c r="HK11" s="148"/>
      <c r="HL11" s="148"/>
      <c r="HM11" s="148"/>
      <c r="HN11" s="148">
        <f>+[3]Santander!P11</f>
        <v>0</v>
      </c>
      <c r="HO11" s="148">
        <f>+[3]Santander!Q11</f>
        <v>0</v>
      </c>
      <c r="HP11" s="148">
        <f>+[3]Santander!AF11</f>
        <v>0</v>
      </c>
      <c r="HQ11" s="148"/>
      <c r="HR11" s="148"/>
      <c r="HS11" s="148"/>
      <c r="HT11" s="148"/>
      <c r="HU11" s="148">
        <f>+[3]Sucre!P168</f>
        <v>0</v>
      </c>
      <c r="HV11" s="148">
        <f>+[3]Sucre!Q168</f>
        <v>0</v>
      </c>
      <c r="HW11" s="148">
        <f>+[3]Sucre!AF168</f>
        <v>0</v>
      </c>
      <c r="HX11" s="148"/>
      <c r="HY11" s="148"/>
      <c r="HZ11" s="148"/>
      <c r="IA11" s="148"/>
      <c r="IB11" s="148">
        <f>+[3]Tolima!P168</f>
        <v>0</v>
      </c>
      <c r="IC11" s="148">
        <f>+[3]Tolima!Q168</f>
        <v>0</v>
      </c>
      <c r="ID11" s="148">
        <f>+[3]Tolima!AF168</f>
        <v>0</v>
      </c>
      <c r="IE11" s="148"/>
      <c r="IF11" s="148"/>
      <c r="IG11" s="148"/>
      <c r="IH11" s="148"/>
      <c r="II11" s="148">
        <f>+'[3]Valle del Cauca'!P11</f>
        <v>9</v>
      </c>
      <c r="IJ11" s="148">
        <f>+'[3]Valle del Cauca'!Q11</f>
        <v>9</v>
      </c>
      <c r="IK11" s="148">
        <f>+'[3]Valle del Cauca'!AF11</f>
        <v>4</v>
      </c>
      <c r="IL11" s="148"/>
      <c r="IM11" s="148"/>
      <c r="IN11" s="148"/>
      <c r="IO11" s="148"/>
      <c r="IP11" s="148">
        <f>+[3]Vaupés!P168</f>
        <v>0</v>
      </c>
      <c r="IQ11" s="148">
        <f>+[3]Vaupés!Q168</f>
        <v>0</v>
      </c>
      <c r="IR11" s="148">
        <f>+[3]Vaupés!AF168</f>
        <v>0</v>
      </c>
      <c r="IS11" s="148"/>
      <c r="IT11" s="148"/>
      <c r="IU11" s="148"/>
      <c r="IV11" s="148"/>
      <c r="IW11" s="148">
        <f>+[3]Vichada!P11</f>
        <v>0</v>
      </c>
      <c r="IX11" s="148">
        <f>+[3]Vichada!Q11</f>
        <v>0</v>
      </c>
      <c r="IY11" s="148">
        <f>+[3]Vichada!AF11</f>
        <v>0</v>
      </c>
      <c r="IZ11" s="304"/>
      <c r="JA11" s="304"/>
      <c r="JB11" s="304"/>
      <c r="JC11" s="304"/>
    </row>
    <row r="12" spans="1:263" ht="22.5" x14ac:dyDescent="0.2">
      <c r="A12" s="149" t="str">
        <f t="shared" si="0"/>
        <v>5-0-34-6</v>
      </c>
      <c r="B12" s="242" t="s">
        <v>1248</v>
      </c>
      <c r="C12" s="470"/>
      <c r="D12" s="428"/>
      <c r="E12" s="428"/>
      <c r="F12" s="428"/>
      <c r="G12" s="135" t="s">
        <v>1271</v>
      </c>
      <c r="H12" s="428"/>
      <c r="I12" s="243">
        <v>1349</v>
      </c>
      <c r="J12" s="135"/>
      <c r="K12" s="192" t="s">
        <v>1272</v>
      </c>
      <c r="L12" s="243">
        <v>1349</v>
      </c>
      <c r="M12" s="213" t="s">
        <v>1273</v>
      </c>
      <c r="N12" s="192" t="s">
        <v>57</v>
      </c>
      <c r="O12" s="150" t="s">
        <v>60</v>
      </c>
      <c r="P12" s="69">
        <f t="shared" si="1"/>
        <v>115.79310344827587</v>
      </c>
      <c r="Q12" s="83" t="e">
        <f t="shared" si="2"/>
        <v>#DIV/0!</v>
      </c>
      <c r="R12" s="83">
        <f>+[3]Amazonas!R12+[3]Antioquia!R12+[3]Atantico!R12+[3]Arauca!R12+[3]Bolivar!R12+[3]Boyacá!R169+[3]Caldas!R12+[3]Caquetá!R169+[3]Casanare!R169+[3]Cauca!R169+[3]Cesar!R169+[3]Chocó!R169+[3]Córdoba!R169+[3]Cundinamarca!R12+[3]Guainía!R169+[3]Guaviare!R169+[3]Huila!R12+'[3]La Guajira'!R12+[3]Magdalena!R12+[3]Meta!R12+[3]Nariño!R12+'[3]Norte de Santander'!R12+[3]Putumayo!R12+[3]Quindio!R12+[3]Risaralda!R12+'[3]San Anadrés'!R12+[3]Santander!R12+[3]Sucre!R169+[3]Tolima!R169+'[3]Valle del Cauca'!R12+[3]Vaupés!R169+[3]Vichada!R12</f>
        <v>0</v>
      </c>
      <c r="S12" s="83">
        <f>+[3]Amazonas!S12+[3]Antioquia!S12+[3]Atantico!S12+[3]Arauca!S12+[3]Bolivar!S12+[3]Boyacá!S169+[3]Caldas!S12+[3]Caquetá!S169+[3]Casanare!S169+[3]Cauca!S169+[3]Cesar!S169+[3]Chocó!S169+[3]Córdoba!S169+[3]Cundinamarca!S12+[3]Guainía!S169+[3]Guaviare!S169+[3]Huila!S12+'[3]La Guajira'!S12+[3]Magdalena!S12+[3]Meta!S12+[3]Nariño!S12+'[3]Norte de Santander'!S12+[3]Putumayo!S12+[3]Quindio!S12+[3]Risaralda!S12+'[3]San Anadrés'!S12+[3]Santander!S12+[3]Sucre!S169+[3]Tolima!S169+'[3]Valle del Cauca'!S12+[3]Vaupés!S169+[3]Vichada!S12</f>
        <v>0</v>
      </c>
      <c r="T12" s="148">
        <f t="shared" si="7"/>
        <v>1450</v>
      </c>
      <c r="U12" s="148">
        <f t="shared" si="3"/>
        <v>1679</v>
      </c>
      <c r="V12" s="148"/>
      <c r="W12" s="148"/>
      <c r="X12" s="148"/>
      <c r="Y12" s="148"/>
      <c r="Z12" s="148">
        <f>+'[3]Oficinas Nacionales'!P12</f>
        <v>0</v>
      </c>
      <c r="AA12" s="148">
        <f>+'[3]Oficinas Nacionales'!Q12</f>
        <v>0</v>
      </c>
      <c r="AB12" s="148">
        <f>+'[3]Oficinas Nacionales'!AF12</f>
        <v>0</v>
      </c>
      <c r="AC12" s="148"/>
      <c r="AD12" s="148"/>
      <c r="AE12" s="148"/>
      <c r="AF12" s="148"/>
      <c r="AG12" s="148">
        <f t="shared" si="4"/>
        <v>1450</v>
      </c>
      <c r="AH12" s="148">
        <f t="shared" si="5"/>
        <v>1445</v>
      </c>
      <c r="AI12" s="148">
        <f t="shared" si="6"/>
        <v>1679</v>
      </c>
      <c r="AJ12" s="148"/>
      <c r="AK12" s="148"/>
      <c r="AL12" s="148"/>
      <c r="AM12" s="148"/>
      <c r="AN12" s="148">
        <f>+[3]Amazonas!P12</f>
        <v>0</v>
      </c>
      <c r="AO12" s="148">
        <f>+[3]Amazonas!Q12</f>
        <v>0</v>
      </c>
      <c r="AP12" s="148">
        <f>+[3]Amazonas!AF12</f>
        <v>0</v>
      </c>
      <c r="AQ12" s="148"/>
      <c r="AR12" s="148"/>
      <c r="AS12" s="148"/>
      <c r="AT12" s="148"/>
      <c r="AU12" s="148">
        <f>+[3]Antioquia!P12</f>
        <v>0</v>
      </c>
      <c r="AV12" s="148">
        <f>+[3]Antioquia!Q12</f>
        <v>0</v>
      </c>
      <c r="AW12" s="148">
        <f>+[3]Antioquia!AF12</f>
        <v>1</v>
      </c>
      <c r="AX12" s="148"/>
      <c r="AY12" s="148"/>
      <c r="AZ12" s="148"/>
      <c r="BA12" s="148"/>
      <c r="BB12" s="148">
        <f>+[3]Atantico!P12</f>
        <v>0</v>
      </c>
      <c r="BC12" s="148">
        <f>+[3]Atantico!Q12</f>
        <v>0</v>
      </c>
      <c r="BD12" s="148">
        <f>+[3]Atantico!AF12</f>
        <v>0</v>
      </c>
      <c r="BE12" s="148"/>
      <c r="BF12" s="148"/>
      <c r="BG12" s="148"/>
      <c r="BH12" s="148"/>
      <c r="BI12" s="148">
        <f>+[3]Arauca!P12</f>
        <v>0</v>
      </c>
      <c r="BJ12" s="148">
        <f>+[3]Arauca!Q12</f>
        <v>0</v>
      </c>
      <c r="BK12" s="148">
        <f>+[3]Arauca!AF12</f>
        <v>0</v>
      </c>
      <c r="BL12" s="148"/>
      <c r="BM12" s="148"/>
      <c r="BN12" s="148"/>
      <c r="BO12" s="148"/>
      <c r="BP12" s="148">
        <f>+[3]Bolivar!P12</f>
        <v>0</v>
      </c>
      <c r="BQ12" s="148">
        <f>+[3]Bolivar!Q12</f>
        <v>0</v>
      </c>
      <c r="BR12" s="148">
        <f>+[3]Bolivar!AF12</f>
        <v>0</v>
      </c>
      <c r="BS12" s="148"/>
      <c r="BT12" s="148"/>
      <c r="BU12" s="148"/>
      <c r="BV12" s="148"/>
      <c r="BW12" s="148">
        <f>+[3]Boyacá!P169</f>
        <v>0</v>
      </c>
      <c r="BX12" s="148">
        <f>+[3]Boyacá!Q169</f>
        <v>0</v>
      </c>
      <c r="BY12" s="148">
        <f>+[3]Boyacá!AF169</f>
        <v>0</v>
      </c>
      <c r="BZ12" s="148"/>
      <c r="CA12" s="148"/>
      <c r="CB12" s="148"/>
      <c r="CC12" s="148"/>
      <c r="CD12" s="148">
        <f>+[3]Caldas!P12</f>
        <v>0</v>
      </c>
      <c r="CE12" s="148">
        <f>+[3]Caldas!Q12</f>
        <v>0</v>
      </c>
      <c r="CF12" s="148">
        <f>+[3]Caldas!AF12</f>
        <v>0</v>
      </c>
      <c r="CG12" s="148"/>
      <c r="CH12" s="148"/>
      <c r="CI12" s="148"/>
      <c r="CJ12" s="148"/>
      <c r="CK12" s="148">
        <f>+[3]Caquetá!P169</f>
        <v>0</v>
      </c>
      <c r="CL12" s="148">
        <f>+[3]Caquetá!Q169</f>
        <v>0</v>
      </c>
      <c r="CM12" s="148">
        <f>+[3]Caquetá!AF169</f>
        <v>0</v>
      </c>
      <c r="CN12" s="148"/>
      <c r="CO12" s="148"/>
      <c r="CP12" s="148"/>
      <c r="CQ12" s="148"/>
      <c r="CR12" s="148">
        <f>+[3]Casanare!P169</f>
        <v>0</v>
      </c>
      <c r="CS12" s="148">
        <f>+[3]Casanare!Q169</f>
        <v>0</v>
      </c>
      <c r="CT12" s="148">
        <f>+[3]Casanare!AF169</f>
        <v>0</v>
      </c>
      <c r="CU12" s="148"/>
      <c r="CV12" s="148"/>
      <c r="CW12" s="148"/>
      <c r="CX12" s="148"/>
      <c r="CY12" s="148">
        <f>+[3]Cauca!P169</f>
        <v>0</v>
      </c>
      <c r="CZ12" s="148">
        <f>+[3]Cauca!Q169</f>
        <v>0</v>
      </c>
      <c r="DA12" s="148">
        <f>+[3]Cauca!AF169</f>
        <v>0</v>
      </c>
      <c r="DB12" s="148"/>
      <c r="DC12" s="148"/>
      <c r="DD12" s="148"/>
      <c r="DE12" s="148"/>
      <c r="DF12" s="148">
        <f>+[3]Cesar!P169</f>
        <v>0</v>
      </c>
      <c r="DG12" s="148">
        <f>+[3]Cesar!Q169</f>
        <v>0</v>
      </c>
      <c r="DH12" s="148">
        <f>+[3]Cesar!AF169</f>
        <v>0</v>
      </c>
      <c r="DI12" s="148"/>
      <c r="DJ12" s="148"/>
      <c r="DK12" s="148"/>
      <c r="DL12" s="148"/>
      <c r="DM12" s="148">
        <f>+[3]Chocó!P169</f>
        <v>0</v>
      </c>
      <c r="DN12" s="148">
        <f>+[3]Chocó!Q169</f>
        <v>0</v>
      </c>
      <c r="DO12" s="148">
        <f>+[3]Chocó!AF169</f>
        <v>0</v>
      </c>
      <c r="DP12" s="148"/>
      <c r="DQ12" s="148"/>
      <c r="DR12" s="148"/>
      <c r="DS12" s="148"/>
      <c r="DT12" s="148">
        <f>+[3]Córdoba!P169</f>
        <v>0</v>
      </c>
      <c r="DU12" s="148">
        <f>+[3]Córdoba!Q169</f>
        <v>0</v>
      </c>
      <c r="DV12" s="148">
        <f>+[3]Córdoba!AF169</f>
        <v>0</v>
      </c>
      <c r="DW12" s="148"/>
      <c r="DX12" s="148"/>
      <c r="DY12" s="148"/>
      <c r="DZ12" s="148"/>
      <c r="EA12" s="148">
        <f>+[3]Cundinamarca!P12</f>
        <v>1445</v>
      </c>
      <c r="EB12" s="148">
        <f>+[3]Cundinamarca!Q12</f>
        <v>1445</v>
      </c>
      <c r="EC12" s="148">
        <f>+[3]Cundinamarca!AF12</f>
        <v>1669</v>
      </c>
      <c r="ED12" s="148"/>
      <c r="EE12" s="148"/>
      <c r="EF12" s="148"/>
      <c r="EG12" s="148"/>
      <c r="EH12" s="148">
        <f>+[3]Guainía!P169</f>
        <v>0</v>
      </c>
      <c r="EI12" s="148">
        <f>+[3]Guainía!Q169</f>
        <v>0</v>
      </c>
      <c r="EJ12" s="148">
        <f>+[3]Guainía!AF169</f>
        <v>0</v>
      </c>
      <c r="EK12" s="148"/>
      <c r="EL12" s="148"/>
      <c r="EM12" s="148"/>
      <c r="EN12" s="148"/>
      <c r="EO12" s="148">
        <f>+[3]Guaviare!P169</f>
        <v>0</v>
      </c>
      <c r="EP12" s="148">
        <f>+[3]Guaviare!Q169</f>
        <v>0</v>
      </c>
      <c r="EQ12" s="148">
        <f>+[3]Guaviare!AF169</f>
        <v>0</v>
      </c>
      <c r="ER12" s="148"/>
      <c r="ES12" s="148"/>
      <c r="ET12" s="148"/>
      <c r="EU12" s="148"/>
      <c r="EV12" s="148">
        <f>+[3]Huila!P12</f>
        <v>0</v>
      </c>
      <c r="EW12" s="148">
        <f>+[3]Huila!Q12</f>
        <v>0</v>
      </c>
      <c r="EX12" s="148">
        <f>+[3]Huila!AF12</f>
        <v>0</v>
      </c>
      <c r="EY12" s="148"/>
      <c r="EZ12" s="148"/>
      <c r="FA12" s="148"/>
      <c r="FB12" s="148"/>
      <c r="FC12" s="148">
        <f>+'[3]La Guajira'!P12</f>
        <v>0</v>
      </c>
      <c r="FD12" s="148">
        <f>+'[3]La Guajira'!Q12</f>
        <v>0</v>
      </c>
      <c r="FE12" s="148">
        <f>+'[3]La Guajira'!AF12</f>
        <v>3</v>
      </c>
      <c r="FF12" s="148"/>
      <c r="FG12" s="148"/>
      <c r="FH12" s="148"/>
      <c r="FI12" s="148"/>
      <c r="FJ12" s="148">
        <f>+[3]Magdalena!P12</f>
        <v>0</v>
      </c>
      <c r="FK12" s="148">
        <f>+[3]Magdalena!Q12</f>
        <v>0</v>
      </c>
      <c r="FL12" s="148">
        <f>+[3]Magdalena!AF12</f>
        <v>0</v>
      </c>
      <c r="FM12" s="148"/>
      <c r="FN12" s="148"/>
      <c r="FO12" s="148"/>
      <c r="FP12" s="148"/>
      <c r="FQ12" s="148">
        <f>+[3]Meta!P12</f>
        <v>0</v>
      </c>
      <c r="FR12" s="148">
        <f>+[3]Meta!Q12</f>
        <v>0</v>
      </c>
      <c r="FS12" s="148">
        <f>+[3]Meta!AF12</f>
        <v>0</v>
      </c>
      <c r="FT12" s="148"/>
      <c r="FU12" s="148"/>
      <c r="FV12" s="148"/>
      <c r="FW12" s="148"/>
      <c r="FX12" s="148">
        <f>+[3]Nariño!P12</f>
        <v>0</v>
      </c>
      <c r="FY12" s="148">
        <f>+[3]Nariño!Q12</f>
        <v>0</v>
      </c>
      <c r="FZ12" s="148">
        <f>+[3]Nariño!AF12</f>
        <v>0</v>
      </c>
      <c r="GA12" s="148"/>
      <c r="GB12" s="148"/>
      <c r="GC12" s="148"/>
      <c r="GD12" s="148"/>
      <c r="GE12" s="148">
        <f>+'[3]Norte de Santander'!P12</f>
        <v>0</v>
      </c>
      <c r="GF12" s="148">
        <f>+'[3]Norte de Santander'!Q12</f>
        <v>0</v>
      </c>
      <c r="GG12" s="148">
        <f>+'[3]Norte de Santander'!AF12</f>
        <v>0</v>
      </c>
      <c r="GH12" s="148"/>
      <c r="GI12" s="148"/>
      <c r="GJ12" s="148"/>
      <c r="GK12" s="148"/>
      <c r="GL12" s="148">
        <f>+[3]Putumayo!P12</f>
        <v>0</v>
      </c>
      <c r="GM12" s="148">
        <f>+[3]Putumayo!Q12</f>
        <v>0</v>
      </c>
      <c r="GN12" s="148">
        <f>+[3]Putumayo!AF12</f>
        <v>0</v>
      </c>
      <c r="GO12" s="148"/>
      <c r="GP12" s="148"/>
      <c r="GQ12" s="148"/>
      <c r="GR12" s="148"/>
      <c r="GS12" s="148">
        <f>+[3]Quindio!P12</f>
        <v>0</v>
      </c>
      <c r="GT12" s="148">
        <f>+[3]Quindio!Q12</f>
        <v>0</v>
      </c>
      <c r="GU12" s="148">
        <f>+[3]Quindio!AF12</f>
        <v>0</v>
      </c>
      <c r="GV12" s="148"/>
      <c r="GW12" s="148"/>
      <c r="GX12" s="148"/>
      <c r="GY12" s="148"/>
      <c r="GZ12" s="148">
        <f>+[3]Risaralda!P12</f>
        <v>0</v>
      </c>
      <c r="HA12" s="148">
        <f>+[3]Risaralda!Q12</f>
        <v>0</v>
      </c>
      <c r="HB12" s="148">
        <f>+[3]Risaralda!AF12</f>
        <v>0</v>
      </c>
      <c r="HC12" s="148"/>
      <c r="HD12" s="148"/>
      <c r="HE12" s="148"/>
      <c r="HF12" s="148"/>
      <c r="HG12" s="148">
        <f>+'[3]San Anadrés'!P12</f>
        <v>4</v>
      </c>
      <c r="HH12" s="148">
        <f>+'[3]San Anadrés'!Q12</f>
        <v>0</v>
      </c>
      <c r="HI12" s="148">
        <f>+'[3]San Anadrés'!AF12</f>
        <v>0</v>
      </c>
      <c r="HJ12" s="148"/>
      <c r="HK12" s="148"/>
      <c r="HL12" s="148"/>
      <c r="HM12" s="148"/>
      <c r="HN12" s="148">
        <f>+[3]Santander!P12</f>
        <v>0</v>
      </c>
      <c r="HO12" s="148">
        <f>+[3]Santander!Q12</f>
        <v>0</v>
      </c>
      <c r="HP12" s="148">
        <f>+[3]Santander!AF12</f>
        <v>0</v>
      </c>
      <c r="HQ12" s="148"/>
      <c r="HR12" s="148"/>
      <c r="HS12" s="148"/>
      <c r="HT12" s="148"/>
      <c r="HU12" s="148">
        <f>+[3]Sucre!P169</f>
        <v>0</v>
      </c>
      <c r="HV12" s="148">
        <f>+[3]Sucre!Q169</f>
        <v>0</v>
      </c>
      <c r="HW12" s="148">
        <f>+[3]Sucre!AF169</f>
        <v>0</v>
      </c>
      <c r="HX12" s="148"/>
      <c r="HY12" s="148"/>
      <c r="HZ12" s="148"/>
      <c r="IA12" s="148"/>
      <c r="IB12" s="148">
        <f>+[3]Tolima!P169</f>
        <v>0</v>
      </c>
      <c r="IC12" s="148">
        <f>+[3]Tolima!Q169</f>
        <v>0</v>
      </c>
      <c r="ID12" s="148">
        <f>+[3]Tolima!AF169</f>
        <v>0</v>
      </c>
      <c r="IE12" s="148"/>
      <c r="IF12" s="148"/>
      <c r="IG12" s="148"/>
      <c r="IH12" s="148"/>
      <c r="II12" s="148">
        <f>+'[3]Valle del Cauca'!P12</f>
        <v>1</v>
      </c>
      <c r="IJ12" s="148">
        <f>+'[3]Valle del Cauca'!Q12</f>
        <v>0</v>
      </c>
      <c r="IK12" s="148">
        <f>+'[3]Valle del Cauca'!AF12</f>
        <v>6</v>
      </c>
      <c r="IL12" s="148"/>
      <c r="IM12" s="148"/>
      <c r="IN12" s="148"/>
      <c r="IO12" s="148"/>
      <c r="IP12" s="148">
        <f>+[3]Vaupés!P169</f>
        <v>0</v>
      </c>
      <c r="IQ12" s="148">
        <f>+[3]Vaupés!Q169</f>
        <v>0</v>
      </c>
      <c r="IR12" s="148">
        <f>+[3]Vaupés!AF169</f>
        <v>0</v>
      </c>
      <c r="IS12" s="148"/>
      <c r="IT12" s="148"/>
      <c r="IU12" s="148"/>
      <c r="IV12" s="148"/>
      <c r="IW12" s="148">
        <f>+[3]Vichada!P12</f>
        <v>0</v>
      </c>
      <c r="IX12" s="148">
        <f>+[3]Vichada!Q12</f>
        <v>0</v>
      </c>
      <c r="IY12" s="148">
        <f>+[3]Vichada!AF12</f>
        <v>0</v>
      </c>
      <c r="IZ12" s="304"/>
      <c r="JA12" s="304"/>
      <c r="JB12" s="304"/>
      <c r="JC12" s="304"/>
    </row>
    <row r="13" spans="1:263" ht="22.5" x14ac:dyDescent="0.2">
      <c r="A13" s="149" t="str">
        <f t="shared" si="0"/>
        <v>5-0-34-7</v>
      </c>
      <c r="B13" s="242" t="s">
        <v>1248</v>
      </c>
      <c r="C13" s="470" t="s">
        <v>55</v>
      </c>
      <c r="D13" s="428" t="s">
        <v>56</v>
      </c>
      <c r="E13" s="428" t="s">
        <v>1252</v>
      </c>
      <c r="F13" s="428" t="s">
        <v>1250</v>
      </c>
      <c r="G13" s="135" t="s">
        <v>1274</v>
      </c>
      <c r="H13" s="428" t="s">
        <v>1816</v>
      </c>
      <c r="I13" s="148">
        <v>256819</v>
      </c>
      <c r="J13" s="135"/>
      <c r="K13" s="192" t="s">
        <v>1817</v>
      </c>
      <c r="L13" s="148">
        <v>256819</v>
      </c>
      <c r="M13" s="213" t="s">
        <v>1277</v>
      </c>
      <c r="N13" s="192" t="s">
        <v>57</v>
      </c>
      <c r="O13" s="150" t="s">
        <v>60</v>
      </c>
      <c r="P13" s="69">
        <f t="shared" si="1"/>
        <v>74.531875122975009</v>
      </c>
      <c r="Q13" s="83" t="e">
        <f t="shared" si="2"/>
        <v>#DIV/0!</v>
      </c>
      <c r="R13" s="83">
        <f>+[3]Amazonas!R13+[3]Antioquia!R13+[3]Atantico!R13+[3]Arauca!R13+[3]Bolivar!R13+[3]Boyacá!R170+[3]Caldas!R13+[3]Caquetá!R170+[3]Casanare!R170+[3]Cauca!R170+[3]Cesar!R170+[3]Chocó!R170+[3]Córdoba!R170+[3]Cundinamarca!R13+[3]Guainía!R170+[3]Guaviare!R170+[3]Huila!R13+'[3]La Guajira'!R13+[3]Magdalena!R13+[3]Meta!R13+[3]Nariño!R13+'[3]Norte de Santander'!R13+[3]Putumayo!R13+[3]Quindio!R13+[3]Risaralda!R13+'[3]San Anadrés'!R13+[3]Santander!R13+[3]Sucre!R170+[3]Tolima!R170+'[3]Valle del Cauca'!R13+[3]Vaupés!R170+[3]Vichada!R13</f>
        <v>0</v>
      </c>
      <c r="S13" s="83">
        <f>+[3]Amazonas!S13+[3]Antioquia!S13+[3]Atantico!S13+[3]Arauca!S13+[3]Bolivar!S13+[3]Boyacá!S170+[3]Caldas!S13+[3]Caquetá!S170+[3]Casanare!S170+[3]Cauca!S170+[3]Cesar!S170+[3]Chocó!S170+[3]Córdoba!S170+[3]Cundinamarca!S13+[3]Guainía!S170+[3]Guaviare!S170+[3]Huila!S13+'[3]La Guajira'!S13+[3]Magdalena!S13+[3]Meta!S13+[3]Nariño!S13+'[3]Norte de Santander'!S13+[3]Putumayo!S13+[3]Quindio!S13+[3]Risaralda!S13+'[3]San Anadrés'!S13+[3]Santander!S13+[3]Sucre!S170+[3]Tolima!S170+'[3]Valle del Cauca'!S13+[3]Vaupés!S170+[3]Vichada!S13</f>
        <v>0</v>
      </c>
      <c r="T13" s="148">
        <f t="shared" si="7"/>
        <v>243952</v>
      </c>
      <c r="U13" s="148">
        <f t="shared" si="3"/>
        <v>181822</v>
      </c>
      <c r="V13" s="148"/>
      <c r="W13" s="148"/>
      <c r="X13" s="148"/>
      <c r="Y13" s="148"/>
      <c r="Z13" s="148">
        <f>+'[3]Oficinas Nacionales'!P13</f>
        <v>0</v>
      </c>
      <c r="AA13" s="148">
        <f>+'[3]Oficinas Nacionales'!Q13</f>
        <v>0</v>
      </c>
      <c r="AB13" s="148">
        <f>+'[3]Oficinas Nacionales'!AF13</f>
        <v>0</v>
      </c>
      <c r="AC13" s="148"/>
      <c r="AD13" s="148"/>
      <c r="AE13" s="148"/>
      <c r="AF13" s="148"/>
      <c r="AG13" s="148">
        <f t="shared" si="4"/>
        <v>243952</v>
      </c>
      <c r="AH13" s="148">
        <f t="shared" si="5"/>
        <v>256604</v>
      </c>
      <c r="AI13" s="148">
        <f t="shared" si="6"/>
        <v>181822</v>
      </c>
      <c r="AJ13" s="148"/>
      <c r="AK13" s="148"/>
      <c r="AL13" s="148"/>
      <c r="AM13" s="148"/>
      <c r="AN13" s="148">
        <f>+[3]Amazonas!P13</f>
        <v>350</v>
      </c>
      <c r="AO13" s="148">
        <f>+[3]Amazonas!Q13</f>
        <v>286</v>
      </c>
      <c r="AP13" s="148">
        <f>+[3]Amazonas!AF13</f>
        <v>1172</v>
      </c>
      <c r="AQ13" s="148"/>
      <c r="AR13" s="148"/>
      <c r="AS13" s="148"/>
      <c r="AT13" s="148"/>
      <c r="AU13" s="148">
        <f>+[3]Antioquia!P13</f>
        <v>0</v>
      </c>
      <c r="AV13" s="148">
        <f>+[3]Antioquia!Q13</f>
        <v>0</v>
      </c>
      <c r="AW13" s="148">
        <f>+[3]Antioquia!AF13</f>
        <v>0</v>
      </c>
      <c r="AX13" s="148"/>
      <c r="AY13" s="148"/>
      <c r="AZ13" s="148"/>
      <c r="BA13" s="148"/>
      <c r="BB13" s="148">
        <f>+[3]Atantico!P13</f>
        <v>0</v>
      </c>
      <c r="BC13" s="148">
        <f>+[3]Atantico!Q13</f>
        <v>0</v>
      </c>
      <c r="BD13" s="148">
        <f>+[3]Atantico!AF13</f>
        <v>0</v>
      </c>
      <c r="BE13" s="148"/>
      <c r="BF13" s="148"/>
      <c r="BG13" s="148"/>
      <c r="BH13" s="148"/>
      <c r="BI13" s="148">
        <f>+[3]Arauca!P13</f>
        <v>34300</v>
      </c>
      <c r="BJ13" s="148">
        <f>+[3]Arauca!Q13</f>
        <v>46956</v>
      </c>
      <c r="BK13" s="148">
        <f>+[3]Arauca!AF13</f>
        <v>34300</v>
      </c>
      <c r="BL13" s="148"/>
      <c r="BM13" s="148"/>
      <c r="BN13" s="148"/>
      <c r="BO13" s="148"/>
      <c r="BP13" s="148">
        <f>+[3]Bolivar!P13</f>
        <v>0</v>
      </c>
      <c r="BQ13" s="148">
        <f>+[3]Bolivar!Q13</f>
        <v>0</v>
      </c>
      <c r="BR13" s="148">
        <f>+[3]Bolivar!AF13</f>
        <v>0</v>
      </c>
      <c r="BS13" s="148"/>
      <c r="BT13" s="148"/>
      <c r="BU13" s="148"/>
      <c r="BV13" s="148"/>
      <c r="BW13" s="148">
        <f>+[3]Boyacá!P170</f>
        <v>0</v>
      </c>
      <c r="BX13" s="148">
        <f>+[3]Boyacá!Q170</f>
        <v>0</v>
      </c>
      <c r="BY13" s="148">
        <f>+[3]Boyacá!AF170</f>
        <v>0</v>
      </c>
      <c r="BZ13" s="148"/>
      <c r="CA13" s="148"/>
      <c r="CB13" s="148"/>
      <c r="CC13" s="148"/>
      <c r="CD13" s="148">
        <f>+[3]Caldas!P13</f>
        <v>0</v>
      </c>
      <c r="CE13" s="148">
        <f>+[3]Caldas!Q13</f>
        <v>0</v>
      </c>
      <c r="CF13" s="148">
        <f>+[3]Caldas!AF13</f>
        <v>0</v>
      </c>
      <c r="CG13" s="148"/>
      <c r="CH13" s="148"/>
      <c r="CI13" s="148"/>
      <c r="CJ13" s="148"/>
      <c r="CK13" s="148">
        <f>+[3]Caquetá!P170</f>
        <v>0</v>
      </c>
      <c r="CL13" s="148">
        <f>+[3]Caquetá!Q170</f>
        <v>0</v>
      </c>
      <c r="CM13" s="148">
        <f>+[3]Caquetá!AF170</f>
        <v>0</v>
      </c>
      <c r="CN13" s="148"/>
      <c r="CO13" s="148"/>
      <c r="CP13" s="148"/>
      <c r="CQ13" s="148"/>
      <c r="CR13" s="148">
        <f>+[3]Casanare!P170</f>
        <v>0</v>
      </c>
      <c r="CS13" s="148">
        <f>+[3]Casanare!Q170</f>
        <v>0</v>
      </c>
      <c r="CT13" s="148">
        <f>+[3]Casanare!AF170</f>
        <v>0</v>
      </c>
      <c r="CU13" s="148"/>
      <c r="CV13" s="148"/>
      <c r="CW13" s="148"/>
      <c r="CX13" s="148"/>
      <c r="CY13" s="148">
        <f>+[3]Cauca!P170</f>
        <v>0</v>
      </c>
      <c r="CZ13" s="148">
        <f>+[3]Cauca!Q170</f>
        <v>0</v>
      </c>
      <c r="DA13" s="148">
        <f>+[3]Cauca!AF170</f>
        <v>0</v>
      </c>
      <c r="DB13" s="148"/>
      <c r="DC13" s="148"/>
      <c r="DD13" s="148"/>
      <c r="DE13" s="148"/>
      <c r="DF13" s="148">
        <f>+[3]Cesar!P170</f>
        <v>0</v>
      </c>
      <c r="DG13" s="148">
        <f>+[3]Cesar!Q170</f>
        <v>0</v>
      </c>
      <c r="DH13" s="148">
        <f>+[3]Cesar!AF170</f>
        <v>0</v>
      </c>
      <c r="DI13" s="148"/>
      <c r="DJ13" s="148"/>
      <c r="DK13" s="148"/>
      <c r="DL13" s="148"/>
      <c r="DM13" s="148">
        <f>+[3]Chocó!P170</f>
        <v>0</v>
      </c>
      <c r="DN13" s="148">
        <f>+[3]Chocó!Q170</f>
        <v>0</v>
      </c>
      <c r="DO13" s="148">
        <f>+[3]Chocó!AF170</f>
        <v>0</v>
      </c>
      <c r="DP13" s="148"/>
      <c r="DQ13" s="148"/>
      <c r="DR13" s="148"/>
      <c r="DS13" s="148"/>
      <c r="DT13" s="148">
        <f>+[3]Córdoba!P170</f>
        <v>0</v>
      </c>
      <c r="DU13" s="148">
        <f>+[3]Córdoba!Q170</f>
        <v>0</v>
      </c>
      <c r="DV13" s="148">
        <f>+[3]Córdoba!AF170</f>
        <v>0</v>
      </c>
      <c r="DW13" s="148"/>
      <c r="DX13" s="148"/>
      <c r="DY13" s="148"/>
      <c r="DZ13" s="148"/>
      <c r="EA13" s="148">
        <f>+[3]Cundinamarca!P13</f>
        <v>0</v>
      </c>
      <c r="EB13" s="148">
        <f>+[3]Cundinamarca!Q13</f>
        <v>0</v>
      </c>
      <c r="EC13" s="148">
        <f>+[3]Cundinamarca!AF13</f>
        <v>0</v>
      </c>
      <c r="ED13" s="148"/>
      <c r="EE13" s="148"/>
      <c r="EF13" s="148"/>
      <c r="EG13" s="148"/>
      <c r="EH13" s="148">
        <f>+[3]Guainía!P170</f>
        <v>0</v>
      </c>
      <c r="EI13" s="148">
        <f>+[3]Guainía!Q170</f>
        <v>0</v>
      </c>
      <c r="EJ13" s="148">
        <f>+[3]Guainía!AF170</f>
        <v>0</v>
      </c>
      <c r="EK13" s="148"/>
      <c r="EL13" s="148"/>
      <c r="EM13" s="148"/>
      <c r="EN13" s="148"/>
      <c r="EO13" s="148">
        <f>+[3]Guaviare!P170</f>
        <v>0</v>
      </c>
      <c r="EP13" s="148">
        <f>+[3]Guaviare!Q170</f>
        <v>0</v>
      </c>
      <c r="EQ13" s="148">
        <f>+[3]Guaviare!AF170</f>
        <v>0</v>
      </c>
      <c r="ER13" s="148"/>
      <c r="ES13" s="148"/>
      <c r="ET13" s="148"/>
      <c r="EU13" s="148"/>
      <c r="EV13" s="148">
        <f>+[3]Huila!P13</f>
        <v>0</v>
      </c>
      <c r="EW13" s="148">
        <f>+[3]Huila!Q13</f>
        <v>0</v>
      </c>
      <c r="EX13" s="148">
        <f>+[3]Huila!AF13</f>
        <v>0</v>
      </c>
      <c r="EY13" s="148"/>
      <c r="EZ13" s="148"/>
      <c r="FA13" s="148"/>
      <c r="FB13" s="148"/>
      <c r="FC13" s="148">
        <f>+'[3]La Guajira'!P13</f>
        <v>7667</v>
      </c>
      <c r="FD13" s="148">
        <f>+'[3]La Guajira'!Q13</f>
        <v>7667</v>
      </c>
      <c r="FE13" s="148">
        <f>+'[3]La Guajira'!AF13</f>
        <v>8059</v>
      </c>
      <c r="FF13" s="148"/>
      <c r="FG13" s="148"/>
      <c r="FH13" s="148"/>
      <c r="FI13" s="148"/>
      <c r="FJ13" s="148">
        <f>+[3]Magdalena!P13</f>
        <v>0</v>
      </c>
      <c r="FK13" s="148">
        <f>+[3]Magdalena!Q13</f>
        <v>0</v>
      </c>
      <c r="FL13" s="148">
        <f>+[3]Magdalena!AF13</f>
        <v>0</v>
      </c>
      <c r="FM13" s="148"/>
      <c r="FN13" s="148"/>
      <c r="FO13" s="148"/>
      <c r="FP13" s="148"/>
      <c r="FQ13" s="148">
        <f>+[3]Meta!P13</f>
        <v>0</v>
      </c>
      <c r="FR13" s="148">
        <f>+[3]Meta!Q13</f>
        <v>0</v>
      </c>
      <c r="FS13" s="148">
        <f>+[3]Meta!AF13</f>
        <v>0</v>
      </c>
      <c r="FT13" s="148"/>
      <c r="FU13" s="148"/>
      <c r="FV13" s="148"/>
      <c r="FW13" s="148"/>
      <c r="FX13" s="148">
        <f>+[3]Nariño!P13</f>
        <v>37950</v>
      </c>
      <c r="FY13" s="148">
        <f>+[3]Nariño!Q13</f>
        <v>37950</v>
      </c>
      <c r="FZ13" s="148">
        <f>+[3]Nariño!AF13</f>
        <v>36707</v>
      </c>
      <c r="GA13" s="148"/>
      <c r="GB13" s="148"/>
      <c r="GC13" s="148"/>
      <c r="GD13" s="148"/>
      <c r="GE13" s="148">
        <f>+'[3]Norte de Santander'!P13</f>
        <v>123685</v>
      </c>
      <c r="GF13" s="148">
        <f>+'[3]Norte de Santander'!Q13</f>
        <v>124000</v>
      </c>
      <c r="GG13" s="148">
        <f>+'[3]Norte de Santander'!AF13</f>
        <v>71552</v>
      </c>
      <c r="GH13" s="148"/>
      <c r="GI13" s="148"/>
      <c r="GJ13" s="148"/>
      <c r="GK13" s="148"/>
      <c r="GL13" s="148">
        <f>+[3]Putumayo!P13</f>
        <v>40000</v>
      </c>
      <c r="GM13" s="148">
        <f>+[3]Putumayo!Q13</f>
        <v>39745</v>
      </c>
      <c r="GN13" s="148">
        <f>+[3]Putumayo!AF13</f>
        <v>30032</v>
      </c>
      <c r="GO13" s="148"/>
      <c r="GP13" s="148"/>
      <c r="GQ13" s="148"/>
      <c r="GR13" s="148"/>
      <c r="GS13" s="148">
        <f>+[3]Quindio!P13</f>
        <v>0</v>
      </c>
      <c r="GT13" s="148">
        <f>+[3]Quindio!Q13</f>
        <v>0</v>
      </c>
      <c r="GU13" s="148">
        <f>+[3]Quindio!AF13</f>
        <v>0</v>
      </c>
      <c r="GV13" s="148"/>
      <c r="GW13" s="148"/>
      <c r="GX13" s="148"/>
      <c r="GY13" s="148"/>
      <c r="GZ13" s="148">
        <f>+[3]Risaralda!P13</f>
        <v>0</v>
      </c>
      <c r="HA13" s="148">
        <f>+[3]Risaralda!Q13</f>
        <v>0</v>
      </c>
      <c r="HB13" s="148">
        <f>+[3]Risaralda!AF13</f>
        <v>0</v>
      </c>
      <c r="HC13" s="148"/>
      <c r="HD13" s="148"/>
      <c r="HE13" s="148"/>
      <c r="HF13" s="148"/>
      <c r="HG13" s="148">
        <f>+'[3]San Anadrés'!P13</f>
        <v>0</v>
      </c>
      <c r="HH13" s="148">
        <f>+'[3]San Anadrés'!Q13</f>
        <v>0</v>
      </c>
      <c r="HI13" s="148">
        <f>+'[3]San Anadrés'!AF13</f>
        <v>0</v>
      </c>
      <c r="HJ13" s="148"/>
      <c r="HK13" s="148"/>
      <c r="HL13" s="148"/>
      <c r="HM13" s="148"/>
      <c r="HN13" s="148">
        <f>+[3]Santander!P13</f>
        <v>0</v>
      </c>
      <c r="HO13" s="148">
        <f>+[3]Santander!Q13</f>
        <v>0</v>
      </c>
      <c r="HP13" s="148">
        <f>+[3]Santander!AF13</f>
        <v>0</v>
      </c>
      <c r="HQ13" s="148"/>
      <c r="HR13" s="148"/>
      <c r="HS13" s="148"/>
      <c r="HT13" s="148"/>
      <c r="HU13" s="148">
        <f>+[3]Sucre!P170</f>
        <v>0</v>
      </c>
      <c r="HV13" s="148">
        <f>+[3]Sucre!Q170</f>
        <v>0</v>
      </c>
      <c r="HW13" s="148">
        <f>+[3]Sucre!AF170</f>
        <v>0</v>
      </c>
      <c r="HX13" s="148"/>
      <c r="HY13" s="148"/>
      <c r="HZ13" s="148"/>
      <c r="IA13" s="148"/>
      <c r="IB13" s="148">
        <f>+[3]Tolima!P170</f>
        <v>0</v>
      </c>
      <c r="IC13" s="148">
        <f>+[3]Tolima!Q170</f>
        <v>0</v>
      </c>
      <c r="ID13" s="148">
        <f>+[3]Tolima!AF170</f>
        <v>0</v>
      </c>
      <c r="IE13" s="148"/>
      <c r="IF13" s="148"/>
      <c r="IG13" s="148"/>
      <c r="IH13" s="148"/>
      <c r="II13" s="148">
        <f>+'[3]Valle del Cauca'!P13</f>
        <v>0</v>
      </c>
      <c r="IJ13" s="148">
        <f>+'[3]Valle del Cauca'!Q13</f>
        <v>0</v>
      </c>
      <c r="IK13" s="148">
        <f>+'[3]Valle del Cauca'!AF13</f>
        <v>0</v>
      </c>
      <c r="IL13" s="148"/>
      <c r="IM13" s="148"/>
      <c r="IN13" s="148"/>
      <c r="IO13" s="148"/>
      <c r="IP13" s="148">
        <f>+[3]Vaupés!P170</f>
        <v>0</v>
      </c>
      <c r="IQ13" s="148">
        <f>+[3]Vaupés!Q170</f>
        <v>0</v>
      </c>
      <c r="IR13" s="148">
        <f>+[3]Vaupés!AF170</f>
        <v>0</v>
      </c>
      <c r="IS13" s="148"/>
      <c r="IT13" s="148"/>
      <c r="IU13" s="148"/>
      <c r="IV13" s="148"/>
      <c r="IW13" s="148">
        <f>+[3]Vichada!P13</f>
        <v>0</v>
      </c>
      <c r="IX13" s="148">
        <f>+[3]Vichada!Q13</f>
        <v>0</v>
      </c>
      <c r="IY13" s="148">
        <f>+[3]Vichada!AF13</f>
        <v>0</v>
      </c>
      <c r="IZ13" s="304"/>
      <c r="JA13" s="304"/>
      <c r="JB13" s="304"/>
      <c r="JC13" s="304"/>
    </row>
    <row r="14" spans="1:263" ht="22.5" x14ac:dyDescent="0.2">
      <c r="A14" s="149" t="str">
        <f t="shared" si="0"/>
        <v>5-0-34-8</v>
      </c>
      <c r="B14" s="242" t="s">
        <v>1248</v>
      </c>
      <c r="C14" s="470"/>
      <c r="D14" s="428"/>
      <c r="E14" s="428"/>
      <c r="F14" s="428"/>
      <c r="G14" s="135" t="s">
        <v>1278</v>
      </c>
      <c r="H14" s="428"/>
      <c r="I14" s="148"/>
      <c r="J14" s="135"/>
      <c r="K14" s="192" t="s">
        <v>1818</v>
      </c>
      <c r="L14" s="148"/>
      <c r="M14" s="213" t="s">
        <v>1280</v>
      </c>
      <c r="N14" s="192" t="s">
        <v>57</v>
      </c>
      <c r="O14" s="150" t="s">
        <v>60</v>
      </c>
      <c r="P14" s="69">
        <f t="shared" si="1"/>
        <v>104.66666666666666</v>
      </c>
      <c r="Q14" s="83" t="e">
        <f t="shared" si="2"/>
        <v>#DIV/0!</v>
      </c>
      <c r="R14" s="83">
        <f>+[3]Amazonas!R14+[3]Antioquia!R14+[3]Atantico!R14+[3]Arauca!R14+[3]Bolivar!R14+[3]Boyacá!R171+[3]Caldas!R14+[3]Caquetá!R171+[3]Casanare!R171+[3]Cauca!R171+[3]Cesar!R171+[3]Chocó!R171+[3]Córdoba!R171+[3]Cundinamarca!R14+[3]Guainía!R171+[3]Guaviare!R171+[3]Huila!R14+'[3]La Guajira'!R14+[3]Magdalena!R14+[3]Meta!R14+[3]Nariño!R14+'[3]Norte de Santander'!R14+[3]Putumayo!R14+[3]Quindio!R14+[3]Risaralda!R14+'[3]San Anadrés'!R14+[3]Santander!R14+[3]Sucre!R171+[3]Tolima!R171+'[3]Valle del Cauca'!R14+[3]Vaupés!R171+[3]Vichada!R14</f>
        <v>0</v>
      </c>
      <c r="S14" s="83">
        <f>+[3]Amazonas!S14+[3]Antioquia!S14+[3]Atantico!S14+[3]Arauca!S14+[3]Bolivar!S14+[3]Boyacá!S171+[3]Caldas!S14+[3]Caquetá!S171+[3]Casanare!S171+[3]Cauca!S171+[3]Cesar!S171+[3]Chocó!S171+[3]Córdoba!S171+[3]Cundinamarca!S14+[3]Guainía!S171+[3]Guaviare!S171+[3]Huila!S14+'[3]La Guajira'!S14+[3]Magdalena!S14+[3]Meta!S14+[3]Nariño!S14+'[3]Norte de Santander'!S14+[3]Putumayo!S14+[3]Quindio!S14+[3]Risaralda!S14+'[3]San Anadrés'!S14+[3]Santander!S14+[3]Sucre!S171+[3]Tolima!S171+'[3]Valle del Cauca'!S14+[3]Vaupés!S171+[3]Vichada!S14</f>
        <v>0</v>
      </c>
      <c r="T14" s="148">
        <f t="shared" si="7"/>
        <v>600</v>
      </c>
      <c r="U14" s="148">
        <f t="shared" si="3"/>
        <v>628</v>
      </c>
      <c r="V14" s="148"/>
      <c r="W14" s="148"/>
      <c r="X14" s="148"/>
      <c r="Y14" s="148"/>
      <c r="Z14" s="148">
        <f>+'[3]Oficinas Nacionales'!P14</f>
        <v>0</v>
      </c>
      <c r="AA14" s="148">
        <f>+'[3]Oficinas Nacionales'!Q14</f>
        <v>0</v>
      </c>
      <c r="AB14" s="148">
        <f>+'[3]Oficinas Nacionales'!AF14</f>
        <v>0</v>
      </c>
      <c r="AC14" s="148"/>
      <c r="AD14" s="148"/>
      <c r="AE14" s="148"/>
      <c r="AF14" s="148"/>
      <c r="AG14" s="148">
        <f t="shared" si="4"/>
        <v>600</v>
      </c>
      <c r="AH14" s="148">
        <f t="shared" si="5"/>
        <v>610</v>
      </c>
      <c r="AI14" s="148">
        <f t="shared" si="6"/>
        <v>628</v>
      </c>
      <c r="AJ14" s="148"/>
      <c r="AK14" s="148"/>
      <c r="AL14" s="148"/>
      <c r="AM14" s="148"/>
      <c r="AN14" s="148">
        <f>+[3]Amazonas!P14</f>
        <v>0</v>
      </c>
      <c r="AO14" s="148">
        <f>+[3]Amazonas!Q14</f>
        <v>10</v>
      </c>
      <c r="AP14" s="148">
        <f>+[3]Amazonas!AF14</f>
        <v>0</v>
      </c>
      <c r="AQ14" s="148"/>
      <c r="AR14" s="148"/>
      <c r="AS14" s="148"/>
      <c r="AT14" s="148"/>
      <c r="AU14" s="148">
        <f>+[3]Antioquia!P14</f>
        <v>0</v>
      </c>
      <c r="AV14" s="148">
        <f>+[3]Antioquia!Q14</f>
        <v>0</v>
      </c>
      <c r="AW14" s="148">
        <f>+[3]Antioquia!AF14</f>
        <v>0</v>
      </c>
      <c r="AX14" s="148"/>
      <c r="AY14" s="148"/>
      <c r="AZ14" s="148"/>
      <c r="BA14" s="148"/>
      <c r="BB14" s="148">
        <f>+[3]Atantico!P14</f>
        <v>0</v>
      </c>
      <c r="BC14" s="148">
        <f>+[3]Atantico!Q14</f>
        <v>0</v>
      </c>
      <c r="BD14" s="148">
        <f>+[3]Atantico!AF14</f>
        <v>0</v>
      </c>
      <c r="BE14" s="148"/>
      <c r="BF14" s="148"/>
      <c r="BG14" s="148"/>
      <c r="BH14" s="148"/>
      <c r="BI14" s="148">
        <f>+[3]Arauca!P14</f>
        <v>0</v>
      </c>
      <c r="BJ14" s="148">
        <f>+[3]Arauca!Q14</f>
        <v>0</v>
      </c>
      <c r="BK14" s="148">
        <f>+[3]Arauca!AF14</f>
        <v>0</v>
      </c>
      <c r="BL14" s="148"/>
      <c r="BM14" s="148"/>
      <c r="BN14" s="148"/>
      <c r="BO14" s="148"/>
      <c r="BP14" s="148">
        <f>+[3]Bolivar!P14</f>
        <v>0</v>
      </c>
      <c r="BQ14" s="148">
        <f>+[3]Bolivar!Q14</f>
        <v>0</v>
      </c>
      <c r="BR14" s="148">
        <f>+[3]Bolivar!AF14</f>
        <v>0</v>
      </c>
      <c r="BS14" s="148"/>
      <c r="BT14" s="148"/>
      <c r="BU14" s="148"/>
      <c r="BV14" s="148"/>
      <c r="BW14" s="148">
        <f>+[3]Boyacá!P171</f>
        <v>0</v>
      </c>
      <c r="BX14" s="148">
        <f>+[3]Boyacá!Q171</f>
        <v>0</v>
      </c>
      <c r="BY14" s="148">
        <f>+[3]Boyacá!AF171</f>
        <v>0</v>
      </c>
      <c r="BZ14" s="148"/>
      <c r="CA14" s="148"/>
      <c r="CB14" s="148"/>
      <c r="CC14" s="148"/>
      <c r="CD14" s="148">
        <f>+[3]Caldas!P14</f>
        <v>0</v>
      </c>
      <c r="CE14" s="148">
        <f>+[3]Caldas!Q14</f>
        <v>0</v>
      </c>
      <c r="CF14" s="148">
        <f>+[3]Caldas!AF14</f>
        <v>0</v>
      </c>
      <c r="CG14" s="148"/>
      <c r="CH14" s="148"/>
      <c r="CI14" s="148"/>
      <c r="CJ14" s="148"/>
      <c r="CK14" s="148">
        <f>+[3]Caquetá!P171</f>
        <v>0</v>
      </c>
      <c r="CL14" s="148">
        <f>+[3]Caquetá!Q171</f>
        <v>0</v>
      </c>
      <c r="CM14" s="148">
        <f>+[3]Caquetá!AF171</f>
        <v>0</v>
      </c>
      <c r="CN14" s="148"/>
      <c r="CO14" s="148"/>
      <c r="CP14" s="148"/>
      <c r="CQ14" s="148"/>
      <c r="CR14" s="148">
        <f>+[3]Casanare!P171</f>
        <v>0</v>
      </c>
      <c r="CS14" s="148">
        <f>+[3]Casanare!Q171</f>
        <v>0</v>
      </c>
      <c r="CT14" s="148">
        <f>+[3]Casanare!AF171</f>
        <v>0</v>
      </c>
      <c r="CU14" s="148"/>
      <c r="CV14" s="148"/>
      <c r="CW14" s="148"/>
      <c r="CX14" s="148"/>
      <c r="CY14" s="148">
        <f>+[3]Cauca!P171</f>
        <v>0</v>
      </c>
      <c r="CZ14" s="148">
        <f>+[3]Cauca!Q171</f>
        <v>0</v>
      </c>
      <c r="DA14" s="148">
        <f>+[3]Cauca!AF171</f>
        <v>0</v>
      </c>
      <c r="DB14" s="148"/>
      <c r="DC14" s="148"/>
      <c r="DD14" s="148"/>
      <c r="DE14" s="148"/>
      <c r="DF14" s="148">
        <f>+[3]Cesar!P171</f>
        <v>0</v>
      </c>
      <c r="DG14" s="148">
        <f>+[3]Cesar!Q171</f>
        <v>0</v>
      </c>
      <c r="DH14" s="148">
        <f>+[3]Cesar!AF171</f>
        <v>0</v>
      </c>
      <c r="DI14" s="148"/>
      <c r="DJ14" s="148"/>
      <c r="DK14" s="148"/>
      <c r="DL14" s="148"/>
      <c r="DM14" s="148">
        <f>+[3]Chocó!P171</f>
        <v>0</v>
      </c>
      <c r="DN14" s="148">
        <f>+[3]Chocó!Q171</f>
        <v>0</v>
      </c>
      <c r="DO14" s="148">
        <f>+[3]Chocó!AF171</f>
        <v>0</v>
      </c>
      <c r="DP14" s="148"/>
      <c r="DQ14" s="148"/>
      <c r="DR14" s="148"/>
      <c r="DS14" s="148"/>
      <c r="DT14" s="148">
        <f>+[3]Córdoba!P171</f>
        <v>0</v>
      </c>
      <c r="DU14" s="148">
        <f>+[3]Córdoba!Q171</f>
        <v>0</v>
      </c>
      <c r="DV14" s="148">
        <f>+[3]Córdoba!AF171</f>
        <v>0</v>
      </c>
      <c r="DW14" s="148"/>
      <c r="DX14" s="148"/>
      <c r="DY14" s="148"/>
      <c r="DZ14" s="148"/>
      <c r="EA14" s="148">
        <f>+[3]Cundinamarca!P14</f>
        <v>0</v>
      </c>
      <c r="EB14" s="148">
        <f>+[3]Cundinamarca!Q14</f>
        <v>0</v>
      </c>
      <c r="EC14" s="148">
        <f>+[3]Cundinamarca!AF14</f>
        <v>0</v>
      </c>
      <c r="ED14" s="148"/>
      <c r="EE14" s="148"/>
      <c r="EF14" s="148"/>
      <c r="EG14" s="148"/>
      <c r="EH14" s="148">
        <f>+[3]Guainía!P171</f>
        <v>0</v>
      </c>
      <c r="EI14" s="148">
        <f>+[3]Guainía!Q171</f>
        <v>0</v>
      </c>
      <c r="EJ14" s="148">
        <f>+[3]Guainía!AF171</f>
        <v>0</v>
      </c>
      <c r="EK14" s="148"/>
      <c r="EL14" s="148"/>
      <c r="EM14" s="148"/>
      <c r="EN14" s="148"/>
      <c r="EO14" s="148">
        <f>+[3]Guaviare!P171</f>
        <v>0</v>
      </c>
      <c r="EP14" s="148">
        <f>+[3]Guaviare!Q171</f>
        <v>0</v>
      </c>
      <c r="EQ14" s="148">
        <f>+[3]Guaviare!AF171</f>
        <v>0</v>
      </c>
      <c r="ER14" s="148"/>
      <c r="ES14" s="148"/>
      <c r="ET14" s="148"/>
      <c r="EU14" s="148"/>
      <c r="EV14" s="148">
        <f>+[3]Huila!P14</f>
        <v>0</v>
      </c>
      <c r="EW14" s="148">
        <f>+[3]Huila!Q14</f>
        <v>0</v>
      </c>
      <c r="EX14" s="148">
        <f>+[3]Huila!AF14</f>
        <v>0</v>
      </c>
      <c r="EY14" s="148"/>
      <c r="EZ14" s="148"/>
      <c r="FA14" s="148"/>
      <c r="FB14" s="148"/>
      <c r="FC14" s="148">
        <f>+'[3]La Guajira'!P14</f>
        <v>0</v>
      </c>
      <c r="FD14" s="148">
        <f>+'[3]La Guajira'!Q14</f>
        <v>0</v>
      </c>
      <c r="FE14" s="148">
        <f>+'[3]La Guajira'!AF14</f>
        <v>34</v>
      </c>
      <c r="FF14" s="148"/>
      <c r="FG14" s="148"/>
      <c r="FH14" s="148"/>
      <c r="FI14" s="148"/>
      <c r="FJ14" s="148">
        <f>+[3]Magdalena!P14</f>
        <v>0</v>
      </c>
      <c r="FK14" s="148">
        <f>+[3]Magdalena!Q14</f>
        <v>0</v>
      </c>
      <c r="FL14" s="148">
        <f>+[3]Magdalena!AF14</f>
        <v>0</v>
      </c>
      <c r="FM14" s="148"/>
      <c r="FN14" s="148"/>
      <c r="FO14" s="148"/>
      <c r="FP14" s="148"/>
      <c r="FQ14" s="148">
        <f>+[3]Meta!P14</f>
        <v>0</v>
      </c>
      <c r="FR14" s="148">
        <f>+[3]Meta!Q14</f>
        <v>0</v>
      </c>
      <c r="FS14" s="148">
        <f>+[3]Meta!AF14</f>
        <v>0</v>
      </c>
      <c r="FT14" s="148"/>
      <c r="FU14" s="148"/>
      <c r="FV14" s="148"/>
      <c r="FW14" s="148"/>
      <c r="FX14" s="148">
        <f>+[3]Nariño!P14</f>
        <v>600</v>
      </c>
      <c r="FY14" s="148">
        <f>+[3]Nariño!Q14</f>
        <v>600</v>
      </c>
      <c r="FZ14" s="148">
        <f>+[3]Nariño!AF14</f>
        <v>548</v>
      </c>
      <c r="GA14" s="148"/>
      <c r="GB14" s="148"/>
      <c r="GC14" s="148"/>
      <c r="GD14" s="148"/>
      <c r="GE14" s="148">
        <f>+'[3]Norte de Santander'!P14</f>
        <v>0</v>
      </c>
      <c r="GF14" s="148">
        <f>+'[3]Norte de Santander'!Q14</f>
        <v>0</v>
      </c>
      <c r="GG14" s="148">
        <f>+'[3]Norte de Santander'!AF14</f>
        <v>0</v>
      </c>
      <c r="GH14" s="148"/>
      <c r="GI14" s="148"/>
      <c r="GJ14" s="148"/>
      <c r="GK14" s="148"/>
      <c r="GL14" s="148">
        <f>+[3]Putumayo!P14</f>
        <v>0</v>
      </c>
      <c r="GM14" s="148">
        <f>+[3]Putumayo!Q14</f>
        <v>0</v>
      </c>
      <c r="GN14" s="148">
        <f>+[3]Putumayo!AF14</f>
        <v>46</v>
      </c>
      <c r="GO14" s="148"/>
      <c r="GP14" s="148"/>
      <c r="GQ14" s="148"/>
      <c r="GR14" s="148"/>
      <c r="GS14" s="148">
        <f>+[3]Quindio!P14</f>
        <v>0</v>
      </c>
      <c r="GT14" s="148">
        <f>+[3]Quindio!Q14</f>
        <v>0</v>
      </c>
      <c r="GU14" s="148">
        <f>+[3]Quindio!AF14</f>
        <v>0</v>
      </c>
      <c r="GV14" s="148"/>
      <c r="GW14" s="148"/>
      <c r="GX14" s="148"/>
      <c r="GY14" s="148"/>
      <c r="GZ14" s="148">
        <f>+[3]Risaralda!P14</f>
        <v>0</v>
      </c>
      <c r="HA14" s="148">
        <f>+[3]Risaralda!Q14</f>
        <v>0</v>
      </c>
      <c r="HB14" s="148">
        <f>+[3]Risaralda!AF14</f>
        <v>0</v>
      </c>
      <c r="HC14" s="148"/>
      <c r="HD14" s="148"/>
      <c r="HE14" s="148"/>
      <c r="HF14" s="148"/>
      <c r="HG14" s="148">
        <f>+'[3]San Anadrés'!P14</f>
        <v>0</v>
      </c>
      <c r="HH14" s="148">
        <f>+'[3]San Anadrés'!Q14</f>
        <v>0</v>
      </c>
      <c r="HI14" s="148">
        <f>+'[3]San Anadrés'!AF14</f>
        <v>0</v>
      </c>
      <c r="HJ14" s="148"/>
      <c r="HK14" s="148"/>
      <c r="HL14" s="148"/>
      <c r="HM14" s="148"/>
      <c r="HN14" s="148">
        <f>+[3]Santander!P14</f>
        <v>0</v>
      </c>
      <c r="HO14" s="148">
        <f>+[3]Santander!Q14</f>
        <v>0</v>
      </c>
      <c r="HP14" s="148">
        <f>+[3]Santander!AF14</f>
        <v>0</v>
      </c>
      <c r="HQ14" s="148"/>
      <c r="HR14" s="148"/>
      <c r="HS14" s="148"/>
      <c r="HT14" s="148"/>
      <c r="HU14" s="148">
        <f>+[3]Sucre!P171</f>
        <v>0</v>
      </c>
      <c r="HV14" s="148">
        <f>+[3]Sucre!Q171</f>
        <v>0</v>
      </c>
      <c r="HW14" s="148">
        <f>+[3]Sucre!AF171</f>
        <v>0</v>
      </c>
      <c r="HX14" s="148"/>
      <c r="HY14" s="148"/>
      <c r="HZ14" s="148"/>
      <c r="IA14" s="148"/>
      <c r="IB14" s="148">
        <f>+[3]Tolima!P171</f>
        <v>0</v>
      </c>
      <c r="IC14" s="148">
        <f>+[3]Tolima!Q171</f>
        <v>0</v>
      </c>
      <c r="ID14" s="148">
        <f>+[3]Tolima!AF171</f>
        <v>0</v>
      </c>
      <c r="IE14" s="148"/>
      <c r="IF14" s="148"/>
      <c r="IG14" s="148"/>
      <c r="IH14" s="148"/>
      <c r="II14" s="148">
        <f>+'[3]Valle del Cauca'!P14</f>
        <v>0</v>
      </c>
      <c r="IJ14" s="148">
        <f>+'[3]Valle del Cauca'!Q14</f>
        <v>0</v>
      </c>
      <c r="IK14" s="148">
        <f>+'[3]Valle del Cauca'!AF14</f>
        <v>0</v>
      </c>
      <c r="IL14" s="148"/>
      <c r="IM14" s="148"/>
      <c r="IN14" s="148"/>
      <c r="IO14" s="148"/>
      <c r="IP14" s="148">
        <f>+[3]Vaupés!P171</f>
        <v>0</v>
      </c>
      <c r="IQ14" s="148">
        <f>+[3]Vaupés!Q171</f>
        <v>0</v>
      </c>
      <c r="IR14" s="148">
        <f>+[3]Vaupés!AF171</f>
        <v>0</v>
      </c>
      <c r="IS14" s="148"/>
      <c r="IT14" s="148"/>
      <c r="IU14" s="148"/>
      <c r="IV14" s="148"/>
      <c r="IW14" s="148">
        <f>+[3]Vichada!P14</f>
        <v>0</v>
      </c>
      <c r="IX14" s="148">
        <f>+[3]Vichada!Q14</f>
        <v>0</v>
      </c>
      <c r="IY14" s="148">
        <f>+[3]Vichada!AF14</f>
        <v>0</v>
      </c>
      <c r="IZ14" s="304"/>
      <c r="JA14" s="304"/>
      <c r="JB14" s="304"/>
      <c r="JC14" s="304"/>
    </row>
    <row r="15" spans="1:263" ht="56.25" x14ac:dyDescent="0.2">
      <c r="A15" s="149" t="str">
        <f t="shared" si="0"/>
        <v>5-0-34-9</v>
      </c>
      <c r="B15" s="242" t="s">
        <v>1248</v>
      </c>
      <c r="C15" s="108" t="s">
        <v>55</v>
      </c>
      <c r="D15" s="192" t="s">
        <v>56</v>
      </c>
      <c r="E15" s="192" t="s">
        <v>1252</v>
      </c>
      <c r="F15" s="192" t="s">
        <v>1250</v>
      </c>
      <c r="G15" s="135" t="s">
        <v>1281</v>
      </c>
      <c r="H15" s="192" t="s">
        <v>1819</v>
      </c>
      <c r="I15" s="244">
        <v>7859</v>
      </c>
      <c r="J15" s="135"/>
      <c r="K15" s="192" t="s">
        <v>1283</v>
      </c>
      <c r="L15" s="244">
        <v>7859</v>
      </c>
      <c r="M15" s="213" t="s">
        <v>1284</v>
      </c>
      <c r="N15" s="192" t="s">
        <v>57</v>
      </c>
      <c r="O15" s="150" t="s">
        <v>60</v>
      </c>
      <c r="P15" s="69">
        <f t="shared" si="1"/>
        <v>109.92287917737788</v>
      </c>
      <c r="Q15" s="83" t="e">
        <f t="shared" si="2"/>
        <v>#DIV/0!</v>
      </c>
      <c r="R15" s="83">
        <f>+[3]Amazonas!R15+[3]Antioquia!R15+[3]Atantico!R15+[3]Arauca!R15+[3]Bolivar!R15+[3]Boyacá!R172+[3]Caldas!R15+[3]Caquetá!R172+[3]Casanare!R172+[3]Cauca!R172+[3]Cesar!R172+[3]Chocó!R172+[3]Córdoba!R172+[3]Cundinamarca!R15+[3]Guainía!R172+[3]Guaviare!R172+[3]Huila!R15+'[3]La Guajira'!R15+[3]Magdalena!R15+[3]Meta!R15+[3]Nariño!R15+'[3]Norte de Santander'!R15+[3]Putumayo!R15+[3]Quindio!R15+[3]Risaralda!R15+'[3]San Anadrés'!R15+[3]Santander!R15+[3]Sucre!R172+[3]Tolima!R172+'[3]Valle del Cauca'!R15+[3]Vaupés!R172+[3]Vichada!R15</f>
        <v>0</v>
      </c>
      <c r="S15" s="83">
        <f>+[3]Amazonas!S15+[3]Antioquia!S15+[3]Atantico!S15+[3]Arauca!S15+[3]Bolivar!S15+[3]Boyacá!S172+[3]Caldas!S15+[3]Caquetá!S172+[3]Casanare!S172+[3]Cauca!S172+[3]Cesar!S172+[3]Chocó!S172+[3]Córdoba!S172+[3]Cundinamarca!S15+[3]Guainía!S172+[3]Guaviare!S172+[3]Huila!S15+'[3]La Guajira'!S15+[3]Magdalena!S15+[3]Meta!S15+[3]Nariño!S15+'[3]Norte de Santander'!S15+[3]Putumayo!S15+[3]Quindio!S15+[3]Risaralda!S15+'[3]San Anadrés'!S15+[3]Santander!S15+[3]Sucre!S172+[3]Tolima!S172+'[3]Valle del Cauca'!S15+[3]Vaupés!S172+[3]Vichada!S15</f>
        <v>0</v>
      </c>
      <c r="T15" s="148">
        <f t="shared" si="7"/>
        <v>7780</v>
      </c>
      <c r="U15" s="148">
        <f t="shared" si="3"/>
        <v>8552</v>
      </c>
      <c r="V15" s="148"/>
      <c r="W15" s="148"/>
      <c r="X15" s="148"/>
      <c r="Y15" s="148"/>
      <c r="Z15" s="148">
        <f>+'[3]Oficinas Nacionales'!P15</f>
        <v>0</v>
      </c>
      <c r="AA15" s="148">
        <f>+'[3]Oficinas Nacionales'!Q15</f>
        <v>0</v>
      </c>
      <c r="AB15" s="148">
        <f>+'[3]Oficinas Nacionales'!AF15</f>
        <v>0</v>
      </c>
      <c r="AC15" s="148"/>
      <c r="AD15" s="148"/>
      <c r="AE15" s="148"/>
      <c r="AF15" s="148"/>
      <c r="AG15" s="148">
        <f t="shared" si="4"/>
        <v>7780</v>
      </c>
      <c r="AH15" s="148">
        <f t="shared" si="5"/>
        <v>7856</v>
      </c>
      <c r="AI15" s="148">
        <f t="shared" si="6"/>
        <v>8552</v>
      </c>
      <c r="AJ15" s="148"/>
      <c r="AK15" s="148"/>
      <c r="AL15" s="148"/>
      <c r="AM15" s="148"/>
      <c r="AN15" s="148">
        <f>+[3]Amazonas!P15</f>
        <v>300</v>
      </c>
      <c r="AO15" s="148">
        <f>+[3]Amazonas!Q15</f>
        <v>271</v>
      </c>
      <c r="AP15" s="148">
        <f>+[3]Amazonas!AF15</f>
        <v>304</v>
      </c>
      <c r="AQ15" s="148"/>
      <c r="AR15" s="148"/>
      <c r="AS15" s="148"/>
      <c r="AT15" s="148"/>
      <c r="AU15" s="148">
        <f>+[3]Antioquia!P15</f>
        <v>508</v>
      </c>
      <c r="AV15" s="148">
        <f>+[3]Antioquia!Q15</f>
        <v>508</v>
      </c>
      <c r="AW15" s="148">
        <f>+[3]Antioquia!AF15</f>
        <v>443</v>
      </c>
      <c r="AX15" s="148"/>
      <c r="AY15" s="148"/>
      <c r="AZ15" s="148"/>
      <c r="BA15" s="148"/>
      <c r="BB15" s="148">
        <f>+[3]Atantico!P15</f>
        <v>674</v>
      </c>
      <c r="BC15" s="148">
        <f>+[3]Atantico!Q15</f>
        <v>674</v>
      </c>
      <c r="BD15" s="148">
        <f>+[3]Atantico!AF15</f>
        <v>672</v>
      </c>
      <c r="BE15" s="148"/>
      <c r="BF15" s="148"/>
      <c r="BG15" s="148"/>
      <c r="BH15" s="148"/>
      <c r="BI15" s="148">
        <f>+[3]Arauca!P15</f>
        <v>0</v>
      </c>
      <c r="BJ15" s="148">
        <f>+[3]Arauca!Q15</f>
        <v>0</v>
      </c>
      <c r="BK15" s="148">
        <f>+[3]Arauca!AF15</f>
        <v>0</v>
      </c>
      <c r="BL15" s="148"/>
      <c r="BM15" s="148"/>
      <c r="BN15" s="148"/>
      <c r="BO15" s="148"/>
      <c r="BP15" s="148">
        <f>+[3]Bolivar!P15</f>
        <v>3263</v>
      </c>
      <c r="BQ15" s="148">
        <f>+[3]Bolivar!Q15</f>
        <v>3263</v>
      </c>
      <c r="BR15" s="148">
        <f>+[3]Bolivar!AF15</f>
        <v>3601</v>
      </c>
      <c r="BS15" s="148"/>
      <c r="BT15" s="148"/>
      <c r="BU15" s="148"/>
      <c r="BV15" s="148"/>
      <c r="BW15" s="148">
        <f>+[3]Boyacá!P172</f>
        <v>0</v>
      </c>
      <c r="BX15" s="148">
        <f>+[3]Boyacá!Q172</f>
        <v>0</v>
      </c>
      <c r="BY15" s="148">
        <f>+[3]Boyacá!AF172</f>
        <v>0</v>
      </c>
      <c r="BZ15" s="148"/>
      <c r="CA15" s="148"/>
      <c r="CB15" s="148"/>
      <c r="CC15" s="148"/>
      <c r="CD15" s="148">
        <f>+[3]Caldas!P15</f>
        <v>0</v>
      </c>
      <c r="CE15" s="148">
        <f>+[3]Caldas!Q15</f>
        <v>0</v>
      </c>
      <c r="CF15" s="148">
        <f>+[3]Caldas!AF15</f>
        <v>0</v>
      </c>
      <c r="CG15" s="148"/>
      <c r="CH15" s="148"/>
      <c r="CI15" s="148"/>
      <c r="CJ15" s="148"/>
      <c r="CK15" s="148">
        <f>+[3]Caquetá!P172</f>
        <v>0</v>
      </c>
      <c r="CL15" s="148">
        <f>+[3]Caquetá!Q172</f>
        <v>0</v>
      </c>
      <c r="CM15" s="148">
        <f>+[3]Caquetá!AF172</f>
        <v>0</v>
      </c>
      <c r="CN15" s="148"/>
      <c r="CO15" s="148"/>
      <c r="CP15" s="148"/>
      <c r="CQ15" s="148"/>
      <c r="CR15" s="148">
        <f>+[3]Casanare!P172</f>
        <v>0</v>
      </c>
      <c r="CS15" s="148">
        <f>+[3]Casanare!Q172</f>
        <v>0</v>
      </c>
      <c r="CT15" s="148">
        <f>+[3]Casanare!AF172</f>
        <v>0</v>
      </c>
      <c r="CU15" s="148"/>
      <c r="CV15" s="148"/>
      <c r="CW15" s="148"/>
      <c r="CX15" s="148"/>
      <c r="CY15" s="148">
        <f>+[3]Cauca!P172</f>
        <v>0</v>
      </c>
      <c r="CZ15" s="148">
        <f>+[3]Cauca!Q172</f>
        <v>0</v>
      </c>
      <c r="DA15" s="148">
        <f>+[3]Cauca!AF172</f>
        <v>0</v>
      </c>
      <c r="DB15" s="148"/>
      <c r="DC15" s="148"/>
      <c r="DD15" s="148"/>
      <c r="DE15" s="148"/>
      <c r="DF15" s="148">
        <f>+[3]Cesar!P172</f>
        <v>0</v>
      </c>
      <c r="DG15" s="148">
        <f>+[3]Cesar!Q172</f>
        <v>0</v>
      </c>
      <c r="DH15" s="148">
        <f>+[3]Cesar!AF172</f>
        <v>0</v>
      </c>
      <c r="DI15" s="148"/>
      <c r="DJ15" s="148"/>
      <c r="DK15" s="148"/>
      <c r="DL15" s="148"/>
      <c r="DM15" s="148">
        <f>+[3]Chocó!P172</f>
        <v>0</v>
      </c>
      <c r="DN15" s="148">
        <f>+[3]Chocó!Q172</f>
        <v>0</v>
      </c>
      <c r="DO15" s="148">
        <f>+[3]Chocó!AF172</f>
        <v>0</v>
      </c>
      <c r="DP15" s="148"/>
      <c r="DQ15" s="148"/>
      <c r="DR15" s="148"/>
      <c r="DS15" s="148"/>
      <c r="DT15" s="148">
        <f>+[3]Córdoba!P172</f>
        <v>0</v>
      </c>
      <c r="DU15" s="148">
        <f>+[3]Córdoba!Q172</f>
        <v>0</v>
      </c>
      <c r="DV15" s="148">
        <f>+[3]Córdoba!AF172</f>
        <v>0</v>
      </c>
      <c r="DW15" s="148"/>
      <c r="DX15" s="148"/>
      <c r="DY15" s="148"/>
      <c r="DZ15" s="148"/>
      <c r="EA15" s="148">
        <f>+[3]Cundinamarca!P15</f>
        <v>0</v>
      </c>
      <c r="EB15" s="148">
        <f>+[3]Cundinamarca!Q15</f>
        <v>0</v>
      </c>
      <c r="EC15" s="148">
        <f>+[3]Cundinamarca!AF15</f>
        <v>0</v>
      </c>
      <c r="ED15" s="148"/>
      <c r="EE15" s="148"/>
      <c r="EF15" s="148"/>
      <c r="EG15" s="148"/>
      <c r="EH15" s="148">
        <f>+[3]Guainía!P172</f>
        <v>0</v>
      </c>
      <c r="EI15" s="148">
        <f>+[3]Guainía!Q172</f>
        <v>0</v>
      </c>
      <c r="EJ15" s="148">
        <f>+[3]Guainía!AF172</f>
        <v>0</v>
      </c>
      <c r="EK15" s="148"/>
      <c r="EL15" s="148"/>
      <c r="EM15" s="148"/>
      <c r="EN15" s="148"/>
      <c r="EO15" s="148">
        <f>+[3]Guaviare!P172</f>
        <v>0</v>
      </c>
      <c r="EP15" s="148">
        <f>+[3]Guaviare!Q172</f>
        <v>0</v>
      </c>
      <c r="EQ15" s="148">
        <f>+[3]Guaviare!AF172</f>
        <v>0</v>
      </c>
      <c r="ER15" s="148"/>
      <c r="ES15" s="148"/>
      <c r="ET15" s="148"/>
      <c r="EU15" s="148"/>
      <c r="EV15" s="148">
        <f>+[3]Huila!P15</f>
        <v>0</v>
      </c>
      <c r="EW15" s="148">
        <f>+[3]Huila!Q15</f>
        <v>0</v>
      </c>
      <c r="EX15" s="148">
        <f>+[3]Huila!AF15</f>
        <v>0</v>
      </c>
      <c r="EY15" s="148"/>
      <c r="EZ15" s="148"/>
      <c r="FA15" s="148"/>
      <c r="FB15" s="148"/>
      <c r="FC15" s="148">
        <f>+'[3]La Guajira'!P15</f>
        <v>0</v>
      </c>
      <c r="FD15" s="148">
        <f>+'[3]La Guajira'!Q15</f>
        <v>0</v>
      </c>
      <c r="FE15" s="148">
        <f>+'[3]La Guajira'!AF15</f>
        <v>0</v>
      </c>
      <c r="FF15" s="148"/>
      <c r="FG15" s="148"/>
      <c r="FH15" s="148"/>
      <c r="FI15" s="148"/>
      <c r="FJ15" s="148">
        <f>+[3]Magdalena!P15</f>
        <v>1184</v>
      </c>
      <c r="FK15" s="148">
        <f>+[3]Magdalena!Q15</f>
        <v>1184</v>
      </c>
      <c r="FL15" s="148">
        <f>+[3]Magdalena!AF15</f>
        <v>1240</v>
      </c>
      <c r="FM15" s="148"/>
      <c r="FN15" s="148"/>
      <c r="FO15" s="148"/>
      <c r="FP15" s="148"/>
      <c r="FQ15" s="148">
        <f>+[3]Meta!P15</f>
        <v>0</v>
      </c>
      <c r="FR15" s="148">
        <f>+[3]Meta!Q15</f>
        <v>0</v>
      </c>
      <c r="FS15" s="148">
        <f>+[3]Meta!AF15</f>
        <v>0</v>
      </c>
      <c r="FT15" s="148"/>
      <c r="FU15" s="148"/>
      <c r="FV15" s="148"/>
      <c r="FW15" s="148"/>
      <c r="FX15" s="148">
        <f>+[3]Nariño!P15</f>
        <v>121</v>
      </c>
      <c r="FY15" s="148">
        <f>+[3]Nariño!Q15</f>
        <v>121</v>
      </c>
      <c r="FZ15" s="148">
        <f>+[3]Nariño!AF15</f>
        <v>160</v>
      </c>
      <c r="GA15" s="148"/>
      <c r="GB15" s="148"/>
      <c r="GC15" s="148"/>
      <c r="GD15" s="148"/>
      <c r="GE15" s="148">
        <f>+'[3]Norte de Santander'!P15</f>
        <v>0</v>
      </c>
      <c r="GF15" s="148">
        <f>+'[3]Norte de Santander'!Q15</f>
        <v>0</v>
      </c>
      <c r="GG15" s="148">
        <f>+'[3]Norte de Santander'!AF15</f>
        <v>0</v>
      </c>
      <c r="GH15" s="148"/>
      <c r="GI15" s="148"/>
      <c r="GJ15" s="148"/>
      <c r="GK15" s="148"/>
      <c r="GL15" s="148">
        <f>+[3]Putumayo!P15</f>
        <v>0</v>
      </c>
      <c r="GM15" s="148">
        <f>+[3]Putumayo!Q15</f>
        <v>0</v>
      </c>
      <c r="GN15" s="148">
        <f>+[3]Putumayo!AF15</f>
        <v>0</v>
      </c>
      <c r="GO15" s="148"/>
      <c r="GP15" s="148"/>
      <c r="GQ15" s="148"/>
      <c r="GR15" s="148"/>
      <c r="GS15" s="148">
        <f>+[3]Quindio!P15</f>
        <v>0</v>
      </c>
      <c r="GT15" s="148">
        <f>+[3]Quindio!Q15</f>
        <v>0</v>
      </c>
      <c r="GU15" s="148">
        <f>+[3]Quindio!AF15</f>
        <v>0</v>
      </c>
      <c r="GV15" s="148"/>
      <c r="GW15" s="148"/>
      <c r="GX15" s="148"/>
      <c r="GY15" s="148"/>
      <c r="GZ15" s="148">
        <f>+[3]Risaralda!P15</f>
        <v>0</v>
      </c>
      <c r="HA15" s="148">
        <f>+[3]Risaralda!Q15</f>
        <v>0</v>
      </c>
      <c r="HB15" s="148">
        <f>+[3]Risaralda!AF15</f>
        <v>0</v>
      </c>
      <c r="HC15" s="148"/>
      <c r="HD15" s="148"/>
      <c r="HE15" s="148"/>
      <c r="HF15" s="148"/>
      <c r="HG15" s="148">
        <f>+'[3]San Anadrés'!P15</f>
        <v>150</v>
      </c>
      <c r="HH15" s="148">
        <f>+'[3]San Anadrés'!Q15</f>
        <v>125</v>
      </c>
      <c r="HI15" s="148">
        <f>+'[3]San Anadrés'!AF15</f>
        <v>108</v>
      </c>
      <c r="HJ15" s="148"/>
      <c r="HK15" s="148"/>
      <c r="HL15" s="148"/>
      <c r="HM15" s="148"/>
      <c r="HN15" s="148">
        <f>+[3]Santander!P15</f>
        <v>0</v>
      </c>
      <c r="HO15" s="148">
        <f>+[3]Santander!Q15</f>
        <v>0</v>
      </c>
      <c r="HP15" s="148">
        <f>+[3]Santander!AF15</f>
        <v>0</v>
      </c>
      <c r="HQ15" s="148"/>
      <c r="HR15" s="148"/>
      <c r="HS15" s="148"/>
      <c r="HT15" s="148"/>
      <c r="HU15" s="148">
        <f>+[3]Sucre!P172</f>
        <v>0</v>
      </c>
      <c r="HV15" s="148">
        <f>+[3]Sucre!Q172</f>
        <v>0</v>
      </c>
      <c r="HW15" s="148">
        <f>+[3]Sucre!AF172</f>
        <v>0</v>
      </c>
      <c r="HX15" s="148"/>
      <c r="HY15" s="148"/>
      <c r="HZ15" s="148"/>
      <c r="IA15" s="148"/>
      <c r="IB15" s="148">
        <f>+[3]Tolima!P172</f>
        <v>0</v>
      </c>
      <c r="IC15" s="148">
        <f>+[3]Tolima!Q172</f>
        <v>0</v>
      </c>
      <c r="ID15" s="148">
        <f>+[3]Tolima!AF172</f>
        <v>0</v>
      </c>
      <c r="IE15" s="148"/>
      <c r="IF15" s="148"/>
      <c r="IG15" s="148"/>
      <c r="IH15" s="148"/>
      <c r="II15" s="148">
        <f>+'[3]Valle del Cauca'!P15</f>
        <v>1300</v>
      </c>
      <c r="IJ15" s="148">
        <f>+'[3]Valle del Cauca'!Q15</f>
        <v>1432</v>
      </c>
      <c r="IK15" s="148">
        <f>+'[3]Valle del Cauca'!AF15</f>
        <v>1528</v>
      </c>
      <c r="IL15" s="148"/>
      <c r="IM15" s="148"/>
      <c r="IN15" s="148"/>
      <c r="IO15" s="148"/>
      <c r="IP15" s="148">
        <f>+[3]Vaupés!P172</f>
        <v>0</v>
      </c>
      <c r="IQ15" s="148">
        <f>+[3]Vaupés!Q172</f>
        <v>0</v>
      </c>
      <c r="IR15" s="148">
        <f>+[3]Vaupés!AF172</f>
        <v>0</v>
      </c>
      <c r="IS15" s="148"/>
      <c r="IT15" s="148"/>
      <c r="IU15" s="148"/>
      <c r="IV15" s="148"/>
      <c r="IW15" s="148">
        <f>+[3]Vichada!P15</f>
        <v>280</v>
      </c>
      <c r="IX15" s="148">
        <f>+[3]Vichada!Q15</f>
        <v>280</v>
      </c>
      <c r="IY15" s="148">
        <f>+[3]Vichada!AF15</f>
        <v>496</v>
      </c>
      <c r="IZ15" s="304"/>
      <c r="JA15" s="304"/>
      <c r="JB15" s="304"/>
      <c r="JC15" s="304"/>
    </row>
    <row r="16" spans="1:263" ht="22.5" x14ac:dyDescent="0.2">
      <c r="A16" s="149" t="str">
        <f t="shared" si="0"/>
        <v>5-0-34-10</v>
      </c>
      <c r="B16" s="242" t="s">
        <v>1248</v>
      </c>
      <c r="C16" s="470" t="s">
        <v>55</v>
      </c>
      <c r="D16" s="428" t="s">
        <v>56</v>
      </c>
      <c r="E16" s="428" t="s">
        <v>1252</v>
      </c>
      <c r="F16" s="428" t="s">
        <v>1250</v>
      </c>
      <c r="G16" s="135" t="s">
        <v>1285</v>
      </c>
      <c r="H16" s="428" t="s">
        <v>1286</v>
      </c>
      <c r="I16" s="135">
        <v>47000</v>
      </c>
      <c r="J16" s="135"/>
      <c r="K16" s="192" t="s">
        <v>1287</v>
      </c>
      <c r="L16" s="135">
        <v>47000</v>
      </c>
      <c r="M16" s="213" t="s">
        <v>1288</v>
      </c>
      <c r="N16" s="192" t="s">
        <v>57</v>
      </c>
      <c r="O16" s="150" t="s">
        <v>60</v>
      </c>
      <c r="P16" s="69">
        <f t="shared" si="1"/>
        <v>110.16072378924959</v>
      </c>
      <c r="Q16" s="83" t="e">
        <f t="shared" si="2"/>
        <v>#DIV/0!</v>
      </c>
      <c r="R16" s="83">
        <f>+[3]Amazonas!R16+[3]Antioquia!R16+[3]Atantico!R16+[3]Arauca!R16+[3]Bolivar!R16+[3]Boyacá!R173+[3]Caldas!R16+[3]Caquetá!R173+[3]Casanare!R173+[3]Cauca!R173+[3]Cesar!R173+[3]Chocó!R173+[3]Córdoba!R173+[3]Cundinamarca!R16+[3]Guainía!R173+[3]Guaviare!R173+[3]Huila!R16+'[3]La Guajira'!R16+[3]Magdalena!R16+[3]Meta!R16+[3]Nariño!R16+'[3]Norte de Santander'!R16+[3]Putumayo!R16+[3]Quindio!R16+[3]Risaralda!R16+'[3]San Anadrés'!R16+[3]Santander!R16+[3]Sucre!R173+[3]Tolima!R173+'[3]Valle del Cauca'!R16+[3]Vaupés!R173+[3]Vichada!R16</f>
        <v>0</v>
      </c>
      <c r="S16" s="83">
        <f>+[3]Amazonas!S16+[3]Antioquia!S16+[3]Atantico!S16+[3]Arauca!S16+[3]Bolivar!S16+[3]Boyacá!S173+[3]Caldas!S16+[3]Caquetá!S173+[3]Casanare!S173+[3]Cauca!S173+[3]Cesar!S173+[3]Chocó!S173+[3]Córdoba!S173+[3]Cundinamarca!S16+[3]Guainía!S173+[3]Guaviare!S173+[3]Huila!S16+'[3]La Guajira'!S16+[3]Magdalena!S16+[3]Meta!S16+[3]Nariño!S16+'[3]Norte de Santander'!S16+[3]Putumayo!S16+[3]Quindio!S16+[3]Risaralda!S16+'[3]San Anadrés'!S16+[3]Santander!S16+[3]Sucre!S173+[3]Tolima!S173+'[3]Valle del Cauca'!S16+[3]Vaupés!S173+[3]Vichada!S16</f>
        <v>0</v>
      </c>
      <c r="T16" s="148">
        <f t="shared" si="7"/>
        <v>46975</v>
      </c>
      <c r="U16" s="148">
        <f t="shared" si="3"/>
        <v>51748</v>
      </c>
      <c r="V16" s="148"/>
      <c r="W16" s="148"/>
      <c r="X16" s="148"/>
      <c r="Y16" s="148"/>
      <c r="Z16" s="148">
        <f>+'[3]Oficinas Nacionales'!P16</f>
        <v>0</v>
      </c>
      <c r="AA16" s="148">
        <f>+'[3]Oficinas Nacionales'!Q16</f>
        <v>0</v>
      </c>
      <c r="AB16" s="148">
        <f>+'[3]Oficinas Nacionales'!AF16</f>
        <v>0</v>
      </c>
      <c r="AC16" s="148"/>
      <c r="AD16" s="148"/>
      <c r="AE16" s="148"/>
      <c r="AF16" s="148"/>
      <c r="AG16" s="148">
        <f t="shared" si="4"/>
        <v>46975</v>
      </c>
      <c r="AH16" s="148">
        <f t="shared" si="5"/>
        <v>47230</v>
      </c>
      <c r="AI16" s="148">
        <f t="shared" si="6"/>
        <v>51748</v>
      </c>
      <c r="AJ16" s="148"/>
      <c r="AK16" s="148"/>
      <c r="AL16" s="148"/>
      <c r="AM16" s="148"/>
      <c r="AN16" s="148">
        <f>+[3]Amazonas!P16</f>
        <v>150</v>
      </c>
      <c r="AO16" s="148">
        <f>+[3]Amazonas!Q16</f>
        <v>64</v>
      </c>
      <c r="AP16" s="148">
        <f>+[3]Amazonas!AF16</f>
        <v>70</v>
      </c>
      <c r="AQ16" s="148"/>
      <c r="AR16" s="148"/>
      <c r="AS16" s="148"/>
      <c r="AT16" s="148"/>
      <c r="AU16" s="148">
        <f>+[3]Antioquia!P16</f>
        <v>5409</v>
      </c>
      <c r="AV16" s="148">
        <f>+[3]Antioquia!Q16</f>
        <v>5409</v>
      </c>
      <c r="AW16" s="148">
        <f>+[3]Antioquia!AF16</f>
        <v>6212</v>
      </c>
      <c r="AX16" s="148"/>
      <c r="AY16" s="148"/>
      <c r="AZ16" s="148"/>
      <c r="BA16" s="148"/>
      <c r="BB16" s="148">
        <f>+[3]Atantico!P16</f>
        <v>1175</v>
      </c>
      <c r="BC16" s="148">
        <f>+[3]Atantico!Q16</f>
        <v>1175</v>
      </c>
      <c r="BD16" s="148">
        <f>+[3]Atantico!AF16</f>
        <v>1355</v>
      </c>
      <c r="BE16" s="148"/>
      <c r="BF16" s="148"/>
      <c r="BG16" s="148"/>
      <c r="BH16" s="148"/>
      <c r="BI16" s="148">
        <f>+[3]Arauca!P16</f>
        <v>0</v>
      </c>
      <c r="BJ16" s="148">
        <f>+[3]Arauca!Q16</f>
        <v>0</v>
      </c>
      <c r="BK16" s="148">
        <f>+[3]Arauca!AF16</f>
        <v>0</v>
      </c>
      <c r="BL16" s="148"/>
      <c r="BM16" s="148"/>
      <c r="BN16" s="148"/>
      <c r="BO16" s="148"/>
      <c r="BP16" s="148">
        <f>+[3]Bolivar!P16</f>
        <v>2146</v>
      </c>
      <c r="BQ16" s="148">
        <f>+[3]Bolivar!Q16</f>
        <v>2146</v>
      </c>
      <c r="BR16" s="148">
        <f>+[3]Bolivar!AF16</f>
        <v>2345</v>
      </c>
      <c r="BS16" s="148"/>
      <c r="BT16" s="148"/>
      <c r="BU16" s="148"/>
      <c r="BV16" s="148"/>
      <c r="BW16" s="148">
        <f>+[3]Boyacá!P173</f>
        <v>0</v>
      </c>
      <c r="BX16" s="148">
        <f>+[3]Boyacá!Q173</f>
        <v>0</v>
      </c>
      <c r="BY16" s="148">
        <f>+[3]Boyacá!AF173</f>
        <v>0</v>
      </c>
      <c r="BZ16" s="148"/>
      <c r="CA16" s="148"/>
      <c r="CB16" s="148"/>
      <c r="CC16" s="148"/>
      <c r="CD16" s="148">
        <f>+[3]Caldas!P16</f>
        <v>0</v>
      </c>
      <c r="CE16" s="148">
        <f>+[3]Caldas!Q16</f>
        <v>0</v>
      </c>
      <c r="CF16" s="148">
        <f>+[3]Caldas!AF16</f>
        <v>0</v>
      </c>
      <c r="CG16" s="148"/>
      <c r="CH16" s="148"/>
      <c r="CI16" s="148"/>
      <c r="CJ16" s="148"/>
      <c r="CK16" s="148">
        <f>+[3]Caquetá!P173</f>
        <v>0</v>
      </c>
      <c r="CL16" s="148">
        <f>+[3]Caquetá!Q173</f>
        <v>0</v>
      </c>
      <c r="CM16" s="148">
        <f>+[3]Caquetá!AF173</f>
        <v>0</v>
      </c>
      <c r="CN16" s="148"/>
      <c r="CO16" s="148"/>
      <c r="CP16" s="148"/>
      <c r="CQ16" s="148"/>
      <c r="CR16" s="148">
        <f>+[3]Casanare!P173</f>
        <v>0</v>
      </c>
      <c r="CS16" s="148">
        <f>+[3]Casanare!Q173</f>
        <v>0</v>
      </c>
      <c r="CT16" s="148">
        <f>+[3]Casanare!AF173</f>
        <v>0</v>
      </c>
      <c r="CU16" s="148"/>
      <c r="CV16" s="148"/>
      <c r="CW16" s="148"/>
      <c r="CX16" s="148"/>
      <c r="CY16" s="148">
        <f>+[3]Cauca!P173</f>
        <v>0</v>
      </c>
      <c r="CZ16" s="148">
        <f>+[3]Cauca!Q173</f>
        <v>0</v>
      </c>
      <c r="DA16" s="148">
        <f>+[3]Cauca!AF173</f>
        <v>0</v>
      </c>
      <c r="DB16" s="148"/>
      <c r="DC16" s="148"/>
      <c r="DD16" s="148"/>
      <c r="DE16" s="148"/>
      <c r="DF16" s="148">
        <f>+[3]Cesar!P173</f>
        <v>0</v>
      </c>
      <c r="DG16" s="148">
        <f>+[3]Cesar!Q173</f>
        <v>0</v>
      </c>
      <c r="DH16" s="148">
        <f>+[3]Cesar!AF173</f>
        <v>0</v>
      </c>
      <c r="DI16" s="148"/>
      <c r="DJ16" s="148"/>
      <c r="DK16" s="148"/>
      <c r="DL16" s="148"/>
      <c r="DM16" s="148">
        <f>+[3]Chocó!P173</f>
        <v>0</v>
      </c>
      <c r="DN16" s="148">
        <f>+[3]Chocó!Q173</f>
        <v>0</v>
      </c>
      <c r="DO16" s="148">
        <f>+[3]Chocó!AF173</f>
        <v>0</v>
      </c>
      <c r="DP16" s="148"/>
      <c r="DQ16" s="148"/>
      <c r="DR16" s="148"/>
      <c r="DS16" s="148"/>
      <c r="DT16" s="148">
        <f>+[3]Córdoba!P173</f>
        <v>0</v>
      </c>
      <c r="DU16" s="148">
        <f>+[3]Córdoba!Q173</f>
        <v>0</v>
      </c>
      <c r="DV16" s="148">
        <f>+[3]Córdoba!AF173</f>
        <v>0</v>
      </c>
      <c r="DW16" s="148"/>
      <c r="DX16" s="148"/>
      <c r="DY16" s="148"/>
      <c r="DZ16" s="148"/>
      <c r="EA16" s="148">
        <f>+[3]Cundinamarca!P16</f>
        <v>32858</v>
      </c>
      <c r="EB16" s="148">
        <f>+[3]Cundinamarca!Q16</f>
        <v>32858</v>
      </c>
      <c r="EC16" s="148">
        <f>+[3]Cundinamarca!AF16</f>
        <v>36270</v>
      </c>
      <c r="ED16" s="148"/>
      <c r="EE16" s="148"/>
      <c r="EF16" s="148"/>
      <c r="EG16" s="148"/>
      <c r="EH16" s="148">
        <f>+[3]Guainía!P173</f>
        <v>0</v>
      </c>
      <c r="EI16" s="148">
        <f>+[3]Guainía!Q173</f>
        <v>0</v>
      </c>
      <c r="EJ16" s="148">
        <f>+[3]Guainía!AF173</f>
        <v>0</v>
      </c>
      <c r="EK16" s="148"/>
      <c r="EL16" s="148"/>
      <c r="EM16" s="148"/>
      <c r="EN16" s="148"/>
      <c r="EO16" s="148">
        <f>+[3]Guaviare!P173</f>
        <v>0</v>
      </c>
      <c r="EP16" s="148">
        <f>+[3]Guaviare!Q173</f>
        <v>0</v>
      </c>
      <c r="EQ16" s="148">
        <f>+[3]Guaviare!AF173</f>
        <v>0</v>
      </c>
      <c r="ER16" s="148"/>
      <c r="ES16" s="148"/>
      <c r="ET16" s="148"/>
      <c r="EU16" s="148"/>
      <c r="EV16" s="148">
        <f>+[3]Huila!P16</f>
        <v>0</v>
      </c>
      <c r="EW16" s="148">
        <f>+[3]Huila!Q16</f>
        <v>0</v>
      </c>
      <c r="EX16" s="148">
        <f>+[3]Huila!AF16</f>
        <v>0</v>
      </c>
      <c r="EY16" s="148"/>
      <c r="EZ16" s="148"/>
      <c r="FA16" s="148"/>
      <c r="FB16" s="148"/>
      <c r="FC16" s="148">
        <f>+'[3]La Guajira'!P16</f>
        <v>13</v>
      </c>
      <c r="FD16" s="148">
        <f>+'[3]La Guajira'!Q16</f>
        <v>13</v>
      </c>
      <c r="FE16" s="148">
        <f>+'[3]La Guajira'!AF16</f>
        <v>0</v>
      </c>
      <c r="FF16" s="148"/>
      <c r="FG16" s="148"/>
      <c r="FH16" s="148"/>
      <c r="FI16" s="148"/>
      <c r="FJ16" s="148">
        <f>+[3]Magdalena!P16</f>
        <v>2</v>
      </c>
      <c r="FK16" s="148">
        <f>+[3]Magdalena!Q16</f>
        <v>2</v>
      </c>
      <c r="FL16" s="148">
        <f>+[3]Magdalena!AF16</f>
        <v>0</v>
      </c>
      <c r="FM16" s="148"/>
      <c r="FN16" s="148"/>
      <c r="FO16" s="148"/>
      <c r="FP16" s="148"/>
      <c r="FQ16" s="148">
        <f>+[3]Meta!P16</f>
        <v>0</v>
      </c>
      <c r="FR16" s="148">
        <f>+[3]Meta!Q16</f>
        <v>0</v>
      </c>
      <c r="FS16" s="148">
        <f>+[3]Meta!AF16</f>
        <v>0</v>
      </c>
      <c r="FT16" s="148"/>
      <c r="FU16" s="148"/>
      <c r="FV16" s="148"/>
      <c r="FW16" s="148"/>
      <c r="FX16" s="148">
        <f>+[3]Nariño!P16</f>
        <v>0</v>
      </c>
      <c r="FY16" s="148">
        <f>+[3]Nariño!Q16</f>
        <v>0</v>
      </c>
      <c r="FZ16" s="148">
        <f>+[3]Nariño!AF16</f>
        <v>0</v>
      </c>
      <c r="GA16" s="148"/>
      <c r="GB16" s="148"/>
      <c r="GC16" s="148"/>
      <c r="GD16" s="148"/>
      <c r="GE16" s="148">
        <f>+'[3]Norte de Santander'!P16</f>
        <v>208</v>
      </c>
      <c r="GF16" s="148">
        <f>+'[3]Norte de Santander'!Q16</f>
        <v>208</v>
      </c>
      <c r="GG16" s="148">
        <f>+'[3]Norte de Santander'!AF16</f>
        <v>191</v>
      </c>
      <c r="GH16" s="148"/>
      <c r="GI16" s="148"/>
      <c r="GJ16" s="148"/>
      <c r="GK16" s="148"/>
      <c r="GL16" s="148">
        <f>+[3]Putumayo!P16</f>
        <v>0</v>
      </c>
      <c r="GM16" s="148">
        <f>+[3]Putumayo!Q16</f>
        <v>0</v>
      </c>
      <c r="GN16" s="148">
        <f>+[3]Putumayo!AF16</f>
        <v>0</v>
      </c>
      <c r="GO16" s="148"/>
      <c r="GP16" s="148"/>
      <c r="GQ16" s="148"/>
      <c r="GR16" s="148"/>
      <c r="GS16" s="148">
        <f>+[3]Quindio!P16</f>
        <v>119</v>
      </c>
      <c r="GT16" s="148">
        <f>+[3]Quindio!Q16</f>
        <v>106</v>
      </c>
      <c r="GU16" s="148">
        <f>+[3]Quindio!AF16</f>
        <v>132</v>
      </c>
      <c r="GV16" s="148"/>
      <c r="GW16" s="148"/>
      <c r="GX16" s="148"/>
      <c r="GY16" s="148"/>
      <c r="GZ16" s="148">
        <f>+[3]Risaralda!P16</f>
        <v>650</v>
      </c>
      <c r="HA16" s="148">
        <f>+[3]Risaralda!Q16</f>
        <v>650</v>
      </c>
      <c r="HB16" s="148">
        <f>+[3]Risaralda!AF16</f>
        <v>733</v>
      </c>
      <c r="HC16" s="148"/>
      <c r="HD16" s="148"/>
      <c r="HE16" s="148"/>
      <c r="HF16" s="148"/>
      <c r="HG16" s="148">
        <f>+'[3]San Anadrés'!P16</f>
        <v>430</v>
      </c>
      <c r="HH16" s="148">
        <f>+'[3]San Anadrés'!Q16</f>
        <v>574</v>
      </c>
      <c r="HI16" s="148">
        <f>+'[3]San Anadrés'!AF16</f>
        <v>538</v>
      </c>
      <c r="HJ16" s="148"/>
      <c r="HK16" s="148"/>
      <c r="HL16" s="148"/>
      <c r="HM16" s="148"/>
      <c r="HN16" s="148">
        <f>+[3]Santander!P16</f>
        <v>270</v>
      </c>
      <c r="HO16" s="148">
        <f>+[3]Santander!Q16</f>
        <v>300</v>
      </c>
      <c r="HP16" s="148">
        <f>+[3]Santander!AF16</f>
        <v>241</v>
      </c>
      <c r="HQ16" s="148"/>
      <c r="HR16" s="148"/>
      <c r="HS16" s="148"/>
      <c r="HT16" s="148"/>
      <c r="HU16" s="148">
        <f>+[3]Sucre!P173</f>
        <v>0</v>
      </c>
      <c r="HV16" s="148">
        <f>+[3]Sucre!Q173</f>
        <v>0</v>
      </c>
      <c r="HW16" s="148">
        <f>+[3]Sucre!AF173</f>
        <v>0</v>
      </c>
      <c r="HX16" s="148"/>
      <c r="HY16" s="148"/>
      <c r="HZ16" s="148"/>
      <c r="IA16" s="148"/>
      <c r="IB16" s="148">
        <f>+[3]Tolima!P173</f>
        <v>0</v>
      </c>
      <c r="IC16" s="148">
        <f>+[3]Tolima!Q173</f>
        <v>0</v>
      </c>
      <c r="ID16" s="148">
        <f>+[3]Tolima!AF173</f>
        <v>0</v>
      </c>
      <c r="IE16" s="148"/>
      <c r="IF16" s="148"/>
      <c r="IG16" s="148"/>
      <c r="IH16" s="148"/>
      <c r="II16" s="148">
        <f>+'[3]Valle del Cauca'!P16</f>
        <v>3545</v>
      </c>
      <c r="IJ16" s="148">
        <f>+'[3]Valle del Cauca'!Q16</f>
        <v>3545</v>
      </c>
      <c r="IK16" s="148">
        <f>+'[3]Valle del Cauca'!AF16</f>
        <v>3661</v>
      </c>
      <c r="IL16" s="148"/>
      <c r="IM16" s="148"/>
      <c r="IN16" s="148"/>
      <c r="IO16" s="148"/>
      <c r="IP16" s="148">
        <f>+[3]Vaupés!P173</f>
        <v>0</v>
      </c>
      <c r="IQ16" s="148">
        <f>+[3]Vaupés!Q173</f>
        <v>0</v>
      </c>
      <c r="IR16" s="148">
        <f>+[3]Vaupés!AF173</f>
        <v>0</v>
      </c>
      <c r="IS16" s="148"/>
      <c r="IT16" s="148"/>
      <c r="IU16" s="148"/>
      <c r="IV16" s="148"/>
      <c r="IW16" s="148">
        <f>+[3]Vichada!P16</f>
        <v>0</v>
      </c>
      <c r="IX16" s="148">
        <f>+[3]Vichada!Q16</f>
        <v>0</v>
      </c>
      <c r="IY16" s="148">
        <f>+[3]Vichada!AF16</f>
        <v>0</v>
      </c>
      <c r="IZ16" s="304"/>
      <c r="JA16" s="304"/>
      <c r="JB16" s="304"/>
      <c r="JC16" s="304"/>
    </row>
    <row r="17" spans="1:263" ht="33.75" x14ac:dyDescent="0.2">
      <c r="A17" s="149" t="str">
        <f t="shared" si="0"/>
        <v>5-0-34-11</v>
      </c>
      <c r="B17" s="242" t="s">
        <v>1248</v>
      </c>
      <c r="C17" s="470"/>
      <c r="D17" s="428"/>
      <c r="E17" s="428"/>
      <c r="F17" s="428"/>
      <c r="G17" s="135" t="s">
        <v>1289</v>
      </c>
      <c r="H17" s="428"/>
      <c r="I17" s="135"/>
      <c r="J17" s="135"/>
      <c r="K17" s="192" t="s">
        <v>1290</v>
      </c>
      <c r="L17" s="135"/>
      <c r="M17" s="213" t="s">
        <v>1291</v>
      </c>
      <c r="N17" s="192" t="s">
        <v>57</v>
      </c>
      <c r="O17" s="150" t="s">
        <v>60</v>
      </c>
      <c r="P17" s="69">
        <f t="shared" si="1"/>
        <v>112.61595547309832</v>
      </c>
      <c r="Q17" s="83" t="e">
        <f t="shared" si="2"/>
        <v>#DIV/0!</v>
      </c>
      <c r="R17" s="83">
        <f>+[3]Amazonas!R17+[3]Antioquia!R17+[3]Atantico!R17+[3]Arauca!R17+[3]Bolivar!R17+[3]Boyacá!R174+[3]Caldas!R17+[3]Caquetá!R174+[3]Casanare!R174+[3]Cauca!R174+[3]Cesar!R174+[3]Chocó!R174+[3]Córdoba!R174+[3]Cundinamarca!R17+[3]Guainía!R174+[3]Guaviare!R174+[3]Huila!R17+'[3]La Guajira'!R17+[3]Magdalena!R17+[3]Meta!R17+[3]Nariño!R17+'[3]Norte de Santander'!R17+[3]Putumayo!R17+[3]Quindio!R17+[3]Risaralda!R17+'[3]San Anadrés'!R17+[3]Santander!R17+[3]Sucre!R174+[3]Tolima!R174+'[3]Valle del Cauca'!R17+[3]Vaupés!R174+[3]Vichada!R17</f>
        <v>0</v>
      </c>
      <c r="S17" s="83">
        <f>+[3]Amazonas!S17+[3]Antioquia!S17+[3]Atantico!S17+[3]Arauca!S17+[3]Bolivar!S17+[3]Boyacá!S174+[3]Caldas!S17+[3]Caquetá!S174+[3]Casanare!S174+[3]Cauca!S174+[3]Cesar!S174+[3]Chocó!S174+[3]Córdoba!S174+[3]Cundinamarca!S17+[3]Guainía!S174+[3]Guaviare!S174+[3]Huila!S17+'[3]La Guajira'!S17+[3]Magdalena!S17+[3]Meta!S17+[3]Nariño!S17+'[3]Norte de Santander'!S17+[3]Putumayo!S17+[3]Quindio!S17+[3]Risaralda!S17+'[3]San Anadrés'!S17+[3]Santander!S17+[3]Sucre!S174+[3]Tolima!S174+'[3]Valle del Cauca'!S17+[3]Vaupés!S174+[3]Vichada!S17</f>
        <v>0</v>
      </c>
      <c r="T17" s="148">
        <f t="shared" si="7"/>
        <v>1617</v>
      </c>
      <c r="U17" s="148">
        <f t="shared" si="3"/>
        <v>1821</v>
      </c>
      <c r="V17" s="148"/>
      <c r="W17" s="148"/>
      <c r="X17" s="148"/>
      <c r="Y17" s="148"/>
      <c r="Z17" s="148">
        <f>+'[3]Oficinas Nacionales'!P17</f>
        <v>0</v>
      </c>
      <c r="AA17" s="148">
        <f>+'[3]Oficinas Nacionales'!Q17</f>
        <v>0</v>
      </c>
      <c r="AB17" s="148">
        <f>+'[3]Oficinas Nacionales'!AF17</f>
        <v>0</v>
      </c>
      <c r="AC17" s="148"/>
      <c r="AD17" s="148"/>
      <c r="AE17" s="148"/>
      <c r="AF17" s="148"/>
      <c r="AG17" s="148">
        <f t="shared" si="4"/>
        <v>1617</v>
      </c>
      <c r="AH17" s="148">
        <f t="shared" si="5"/>
        <v>2216</v>
      </c>
      <c r="AI17" s="148">
        <f t="shared" si="6"/>
        <v>1821</v>
      </c>
      <c r="AJ17" s="148"/>
      <c r="AK17" s="148"/>
      <c r="AL17" s="148"/>
      <c r="AM17" s="148"/>
      <c r="AN17" s="148">
        <f>+[3]Amazonas!P17</f>
        <v>0</v>
      </c>
      <c r="AO17" s="148">
        <f>+[3]Amazonas!Q17</f>
        <v>10</v>
      </c>
      <c r="AP17" s="148">
        <f>+[3]Amazonas!AF17</f>
        <v>0</v>
      </c>
      <c r="AQ17" s="148"/>
      <c r="AR17" s="148"/>
      <c r="AS17" s="148"/>
      <c r="AT17" s="148"/>
      <c r="AU17" s="148">
        <f>+[3]Antioquia!P17</f>
        <v>57</v>
      </c>
      <c r="AV17" s="148">
        <f>+[3]Antioquia!Q17</f>
        <v>57</v>
      </c>
      <c r="AW17" s="148">
        <f>+[3]Antioquia!AF17</f>
        <v>373</v>
      </c>
      <c r="AX17" s="148"/>
      <c r="AY17" s="148"/>
      <c r="AZ17" s="148"/>
      <c r="BA17" s="148"/>
      <c r="BB17" s="148">
        <f>+[3]Atantico!P17</f>
        <v>0</v>
      </c>
      <c r="BC17" s="148">
        <f>+[3]Atantico!Q17</f>
        <v>0</v>
      </c>
      <c r="BD17" s="148">
        <f>+[3]Atantico!AF17</f>
        <v>0</v>
      </c>
      <c r="BE17" s="148"/>
      <c r="BF17" s="148"/>
      <c r="BG17" s="148"/>
      <c r="BH17" s="148"/>
      <c r="BI17" s="148">
        <f>+[3]Arauca!P17</f>
        <v>0</v>
      </c>
      <c r="BJ17" s="148">
        <f>+[3]Arauca!Q17</f>
        <v>0</v>
      </c>
      <c r="BK17" s="148">
        <f>+[3]Arauca!AF17</f>
        <v>0</v>
      </c>
      <c r="BL17" s="148"/>
      <c r="BM17" s="148"/>
      <c r="BN17" s="148"/>
      <c r="BO17" s="148"/>
      <c r="BP17" s="148">
        <f>+[3]Bolivar!P17</f>
        <v>15</v>
      </c>
      <c r="BQ17" s="148">
        <f>+[3]Bolivar!Q17</f>
        <v>26</v>
      </c>
      <c r="BR17" s="148">
        <f>+[3]Bolivar!AF17</f>
        <v>41</v>
      </c>
      <c r="BS17" s="148"/>
      <c r="BT17" s="148"/>
      <c r="BU17" s="148"/>
      <c r="BV17" s="148"/>
      <c r="BW17" s="148">
        <f>+[3]Boyacá!P174</f>
        <v>0</v>
      </c>
      <c r="BX17" s="148">
        <f>+[3]Boyacá!Q174</f>
        <v>0</v>
      </c>
      <c r="BY17" s="148">
        <f>+[3]Boyacá!AF174</f>
        <v>0</v>
      </c>
      <c r="BZ17" s="148"/>
      <c r="CA17" s="148"/>
      <c r="CB17" s="148"/>
      <c r="CC17" s="148"/>
      <c r="CD17" s="148">
        <f>+[3]Caldas!P17</f>
        <v>0</v>
      </c>
      <c r="CE17" s="148">
        <f>+[3]Caldas!Q17</f>
        <v>0</v>
      </c>
      <c r="CF17" s="148">
        <f>+[3]Caldas!AF17</f>
        <v>0</v>
      </c>
      <c r="CG17" s="148"/>
      <c r="CH17" s="148"/>
      <c r="CI17" s="148"/>
      <c r="CJ17" s="148"/>
      <c r="CK17" s="148">
        <f>+[3]Caquetá!P174</f>
        <v>0</v>
      </c>
      <c r="CL17" s="148">
        <f>+[3]Caquetá!Q174</f>
        <v>0</v>
      </c>
      <c r="CM17" s="148">
        <f>+[3]Caquetá!AF174</f>
        <v>0</v>
      </c>
      <c r="CN17" s="148"/>
      <c r="CO17" s="148"/>
      <c r="CP17" s="148"/>
      <c r="CQ17" s="148"/>
      <c r="CR17" s="148">
        <f>+[3]Casanare!P174</f>
        <v>0</v>
      </c>
      <c r="CS17" s="148">
        <f>+[3]Casanare!Q174</f>
        <v>0</v>
      </c>
      <c r="CT17" s="148">
        <f>+[3]Casanare!AF174</f>
        <v>0</v>
      </c>
      <c r="CU17" s="148"/>
      <c r="CV17" s="148"/>
      <c r="CW17" s="148"/>
      <c r="CX17" s="148"/>
      <c r="CY17" s="148">
        <f>+[3]Cauca!P174</f>
        <v>0</v>
      </c>
      <c r="CZ17" s="148">
        <f>+[3]Cauca!Q174</f>
        <v>0</v>
      </c>
      <c r="DA17" s="148">
        <f>+[3]Cauca!AF174</f>
        <v>0</v>
      </c>
      <c r="DB17" s="148"/>
      <c r="DC17" s="148"/>
      <c r="DD17" s="148"/>
      <c r="DE17" s="148"/>
      <c r="DF17" s="148">
        <f>+[3]Cesar!P174</f>
        <v>0</v>
      </c>
      <c r="DG17" s="148">
        <f>+[3]Cesar!Q174</f>
        <v>0</v>
      </c>
      <c r="DH17" s="148">
        <f>+[3]Cesar!AF174</f>
        <v>0</v>
      </c>
      <c r="DI17" s="148"/>
      <c r="DJ17" s="148"/>
      <c r="DK17" s="148"/>
      <c r="DL17" s="148"/>
      <c r="DM17" s="148">
        <f>+[3]Chocó!P174</f>
        <v>0</v>
      </c>
      <c r="DN17" s="148">
        <f>+[3]Chocó!Q174</f>
        <v>0</v>
      </c>
      <c r="DO17" s="148">
        <f>+[3]Chocó!AF174</f>
        <v>0</v>
      </c>
      <c r="DP17" s="148"/>
      <c r="DQ17" s="148"/>
      <c r="DR17" s="148"/>
      <c r="DS17" s="148"/>
      <c r="DT17" s="148">
        <f>+[3]Córdoba!P174</f>
        <v>0</v>
      </c>
      <c r="DU17" s="148">
        <f>+[3]Córdoba!Q174</f>
        <v>0</v>
      </c>
      <c r="DV17" s="148">
        <f>+[3]Córdoba!AF174</f>
        <v>0</v>
      </c>
      <c r="DW17" s="148"/>
      <c r="DX17" s="148"/>
      <c r="DY17" s="148"/>
      <c r="DZ17" s="148"/>
      <c r="EA17" s="148">
        <f>+[3]Cundinamarca!P17</f>
        <v>1300</v>
      </c>
      <c r="EB17" s="148">
        <f>+[3]Cundinamarca!Q17</f>
        <v>1882</v>
      </c>
      <c r="EC17" s="148">
        <f>+[3]Cundinamarca!AF17</f>
        <v>1245</v>
      </c>
      <c r="ED17" s="148"/>
      <c r="EE17" s="148"/>
      <c r="EF17" s="148"/>
      <c r="EG17" s="148"/>
      <c r="EH17" s="148">
        <f>+[3]Guainía!P174</f>
        <v>0</v>
      </c>
      <c r="EI17" s="148">
        <f>+[3]Guainía!Q174</f>
        <v>0</v>
      </c>
      <c r="EJ17" s="148">
        <f>+[3]Guainía!AF174</f>
        <v>0</v>
      </c>
      <c r="EK17" s="148"/>
      <c r="EL17" s="148"/>
      <c r="EM17" s="148"/>
      <c r="EN17" s="148"/>
      <c r="EO17" s="148">
        <f>+[3]Guaviare!P174</f>
        <v>0</v>
      </c>
      <c r="EP17" s="148">
        <f>+[3]Guaviare!Q174</f>
        <v>0</v>
      </c>
      <c r="EQ17" s="148">
        <f>+[3]Guaviare!AF174</f>
        <v>0</v>
      </c>
      <c r="ER17" s="148"/>
      <c r="ES17" s="148"/>
      <c r="ET17" s="148"/>
      <c r="EU17" s="148"/>
      <c r="EV17" s="148">
        <f>+[3]Huila!P17</f>
        <v>0</v>
      </c>
      <c r="EW17" s="148">
        <f>+[3]Huila!Q17</f>
        <v>0</v>
      </c>
      <c r="EX17" s="148">
        <f>+[3]Huila!AF17</f>
        <v>0</v>
      </c>
      <c r="EY17" s="148"/>
      <c r="EZ17" s="148"/>
      <c r="FA17" s="148"/>
      <c r="FB17" s="148"/>
      <c r="FC17" s="148">
        <f>+'[3]La Guajira'!P17</f>
        <v>0</v>
      </c>
      <c r="FD17" s="148">
        <f>+'[3]La Guajira'!Q17</f>
        <v>0</v>
      </c>
      <c r="FE17" s="148">
        <f>+'[3]La Guajira'!AF17</f>
        <v>0</v>
      </c>
      <c r="FF17" s="148"/>
      <c r="FG17" s="148"/>
      <c r="FH17" s="148"/>
      <c r="FI17" s="148"/>
      <c r="FJ17" s="148">
        <f>+[3]Magdalena!P17</f>
        <v>0</v>
      </c>
      <c r="FK17" s="148">
        <f>+[3]Magdalena!Q17</f>
        <v>0</v>
      </c>
      <c r="FL17" s="148">
        <f>+[3]Magdalena!AF17</f>
        <v>0</v>
      </c>
      <c r="FM17" s="148"/>
      <c r="FN17" s="148"/>
      <c r="FO17" s="148"/>
      <c r="FP17" s="148"/>
      <c r="FQ17" s="148">
        <f>+[3]Meta!P17</f>
        <v>0</v>
      </c>
      <c r="FR17" s="148">
        <f>+[3]Meta!Q17</f>
        <v>0</v>
      </c>
      <c r="FS17" s="148">
        <f>+[3]Meta!AF17</f>
        <v>0</v>
      </c>
      <c r="FT17" s="148"/>
      <c r="FU17" s="148"/>
      <c r="FV17" s="148"/>
      <c r="FW17" s="148"/>
      <c r="FX17" s="148">
        <f>+[3]Nariño!P17</f>
        <v>0</v>
      </c>
      <c r="FY17" s="148">
        <f>+[3]Nariño!Q17</f>
        <v>0</v>
      </c>
      <c r="FZ17" s="148">
        <f>+[3]Nariño!AF17</f>
        <v>0</v>
      </c>
      <c r="GA17" s="148"/>
      <c r="GB17" s="148"/>
      <c r="GC17" s="148"/>
      <c r="GD17" s="148"/>
      <c r="GE17" s="148">
        <f>+'[3]Norte de Santander'!P17</f>
        <v>0</v>
      </c>
      <c r="GF17" s="148">
        <f>+'[3]Norte de Santander'!Q17</f>
        <v>0</v>
      </c>
      <c r="GG17" s="148">
        <f>+'[3]Norte de Santander'!AF17</f>
        <v>0</v>
      </c>
      <c r="GH17" s="148"/>
      <c r="GI17" s="148"/>
      <c r="GJ17" s="148"/>
      <c r="GK17" s="148"/>
      <c r="GL17" s="148">
        <f>+[3]Putumayo!P17</f>
        <v>0</v>
      </c>
      <c r="GM17" s="148">
        <f>+[3]Putumayo!Q17</f>
        <v>0</v>
      </c>
      <c r="GN17" s="148">
        <f>+[3]Putumayo!AF17</f>
        <v>0</v>
      </c>
      <c r="GO17" s="148"/>
      <c r="GP17" s="148"/>
      <c r="GQ17" s="148"/>
      <c r="GR17" s="148"/>
      <c r="GS17" s="148">
        <f>+[3]Quindio!P17</f>
        <v>33</v>
      </c>
      <c r="GT17" s="148">
        <f>+[3]Quindio!Q17</f>
        <v>27</v>
      </c>
      <c r="GU17" s="148">
        <f>+[3]Quindio!AF17</f>
        <v>38</v>
      </c>
      <c r="GV17" s="148"/>
      <c r="GW17" s="148"/>
      <c r="GX17" s="148"/>
      <c r="GY17" s="148"/>
      <c r="GZ17" s="148">
        <f>+[3]Risaralda!P17</f>
        <v>10</v>
      </c>
      <c r="HA17" s="148">
        <f>+[3]Risaralda!Q17</f>
        <v>18</v>
      </c>
      <c r="HB17" s="148">
        <f>+[3]Risaralda!AF17</f>
        <v>8</v>
      </c>
      <c r="HC17" s="148"/>
      <c r="HD17" s="148"/>
      <c r="HE17" s="148"/>
      <c r="HF17" s="148"/>
      <c r="HG17" s="148">
        <f>+'[3]San Anadrés'!P17</f>
        <v>2</v>
      </c>
      <c r="HH17" s="148">
        <f>+'[3]San Anadrés'!Q17</f>
        <v>0</v>
      </c>
      <c r="HI17" s="148">
        <f>+'[3]San Anadrés'!AF17</f>
        <v>0</v>
      </c>
      <c r="HJ17" s="148"/>
      <c r="HK17" s="148"/>
      <c r="HL17" s="148"/>
      <c r="HM17" s="148"/>
      <c r="HN17" s="148">
        <f>+[3]Santander!P17</f>
        <v>0</v>
      </c>
      <c r="HO17" s="148">
        <f>+[3]Santander!Q17</f>
        <v>0</v>
      </c>
      <c r="HP17" s="148">
        <f>+[3]Santander!AF17</f>
        <v>0</v>
      </c>
      <c r="HQ17" s="148"/>
      <c r="HR17" s="148"/>
      <c r="HS17" s="148"/>
      <c r="HT17" s="148"/>
      <c r="HU17" s="148">
        <f>+[3]Sucre!P174</f>
        <v>0</v>
      </c>
      <c r="HV17" s="148">
        <f>+[3]Sucre!Q174</f>
        <v>0</v>
      </c>
      <c r="HW17" s="148">
        <f>+[3]Sucre!AF174</f>
        <v>0</v>
      </c>
      <c r="HX17" s="148"/>
      <c r="HY17" s="148"/>
      <c r="HZ17" s="148"/>
      <c r="IA17" s="148"/>
      <c r="IB17" s="148">
        <f>+[3]Tolima!P174</f>
        <v>0</v>
      </c>
      <c r="IC17" s="148">
        <f>+[3]Tolima!Q174</f>
        <v>0</v>
      </c>
      <c r="ID17" s="148">
        <f>+[3]Tolima!AF174</f>
        <v>0</v>
      </c>
      <c r="IE17" s="148"/>
      <c r="IF17" s="148"/>
      <c r="IG17" s="148"/>
      <c r="IH17" s="148"/>
      <c r="II17" s="148">
        <f>+'[3]Valle del Cauca'!P17</f>
        <v>200</v>
      </c>
      <c r="IJ17" s="148">
        <f>+'[3]Valle del Cauca'!Q17</f>
        <v>196</v>
      </c>
      <c r="IK17" s="148">
        <f>+'[3]Valle del Cauca'!AF17</f>
        <v>116</v>
      </c>
      <c r="IL17" s="148"/>
      <c r="IM17" s="148"/>
      <c r="IN17" s="148"/>
      <c r="IO17" s="148"/>
      <c r="IP17" s="148">
        <f>+[3]Vaupés!P174</f>
        <v>0</v>
      </c>
      <c r="IQ17" s="148">
        <f>+[3]Vaupés!Q174</f>
        <v>0</v>
      </c>
      <c r="IR17" s="148">
        <f>+[3]Vaupés!AF174</f>
        <v>0</v>
      </c>
      <c r="IS17" s="148"/>
      <c r="IT17" s="148"/>
      <c r="IU17" s="148"/>
      <c r="IV17" s="148"/>
      <c r="IW17" s="148">
        <f>+[3]Vichada!P17</f>
        <v>0</v>
      </c>
      <c r="IX17" s="148">
        <f>+[3]Vichada!Q17</f>
        <v>0</v>
      </c>
      <c r="IY17" s="148">
        <f>+[3]Vichada!AF17</f>
        <v>0</v>
      </c>
      <c r="IZ17" s="304"/>
      <c r="JA17" s="304"/>
      <c r="JB17" s="304"/>
      <c r="JC17" s="304"/>
    </row>
    <row r="18" spans="1:263" ht="22.5" x14ac:dyDescent="0.2">
      <c r="A18" s="149" t="str">
        <f t="shared" si="0"/>
        <v>5-0-34-12</v>
      </c>
      <c r="B18" s="242" t="s">
        <v>1248</v>
      </c>
      <c r="C18" s="470" t="s">
        <v>55</v>
      </c>
      <c r="D18" s="428" t="s">
        <v>56</v>
      </c>
      <c r="E18" s="428" t="s">
        <v>1252</v>
      </c>
      <c r="F18" s="428" t="s">
        <v>1250</v>
      </c>
      <c r="G18" s="135" t="s">
        <v>1292</v>
      </c>
      <c r="H18" s="428" t="s">
        <v>1293</v>
      </c>
      <c r="I18" s="135">
        <v>164</v>
      </c>
      <c r="J18" s="135"/>
      <c r="K18" s="192" t="s">
        <v>1294</v>
      </c>
      <c r="L18" s="135">
        <v>164</v>
      </c>
      <c r="M18" s="213" t="s">
        <v>1295</v>
      </c>
      <c r="N18" s="192" t="s">
        <v>57</v>
      </c>
      <c r="O18" s="150" t="s">
        <v>60</v>
      </c>
      <c r="P18" s="69">
        <f t="shared" si="1"/>
        <v>140.85365853658536</v>
      </c>
      <c r="Q18" s="83" t="e">
        <f t="shared" si="2"/>
        <v>#DIV/0!</v>
      </c>
      <c r="R18" s="83">
        <f>+[3]Amazonas!R18+[3]Antioquia!R18+[3]Atantico!R18+[3]Arauca!R18+[3]Bolivar!R18+[3]Boyacá!R175+[3]Caldas!R18+[3]Caquetá!R175+[3]Casanare!R175+[3]Cauca!R175+[3]Cesar!R175+[3]Chocó!R175+[3]Córdoba!R175+[3]Cundinamarca!R18+[3]Guainía!R175+[3]Guaviare!R175+[3]Huila!R18+'[3]La Guajira'!R18+[3]Magdalena!R18+[3]Meta!R18+[3]Nariño!R18+'[3]Norte de Santander'!R18+[3]Putumayo!R18+[3]Quindio!R18+[3]Risaralda!R18+'[3]San Anadrés'!R18+[3]Santander!R18+[3]Sucre!R175+[3]Tolima!R175+'[3]Valle del Cauca'!R18+[3]Vaupés!R175+[3]Vichada!R18</f>
        <v>0</v>
      </c>
      <c r="S18" s="83">
        <f>+[3]Amazonas!S18+[3]Antioquia!S18+[3]Atantico!S18+[3]Arauca!S18+[3]Bolivar!S18+[3]Boyacá!S175+[3]Caldas!S18+[3]Caquetá!S175+[3]Casanare!S175+[3]Cauca!S175+[3]Cesar!S175+[3]Chocó!S175+[3]Córdoba!S175+[3]Cundinamarca!S18+[3]Guainía!S175+[3]Guaviare!S175+[3]Huila!S18+'[3]La Guajira'!S18+[3]Magdalena!S18+[3]Meta!S18+[3]Nariño!S18+'[3]Norte de Santander'!S18+[3]Putumayo!S18+[3]Quindio!S18+[3]Risaralda!S18+'[3]San Anadrés'!S18+[3]Santander!S18+[3]Sucre!S175+[3]Tolima!S175+'[3]Valle del Cauca'!S18+[3]Vaupés!S175+[3]Vichada!S18</f>
        <v>0</v>
      </c>
      <c r="T18" s="148">
        <f t="shared" si="7"/>
        <v>164</v>
      </c>
      <c r="U18" s="148">
        <f t="shared" si="3"/>
        <v>231</v>
      </c>
      <c r="V18" s="148"/>
      <c r="W18" s="148"/>
      <c r="X18" s="148"/>
      <c r="Y18" s="148"/>
      <c r="Z18" s="148">
        <f>+'[3]Oficinas Nacionales'!P18</f>
        <v>138</v>
      </c>
      <c r="AA18" s="148">
        <f>+'[3]Oficinas Nacionales'!Q18</f>
        <v>0</v>
      </c>
      <c r="AB18" s="148">
        <f>+'[3]Oficinas Nacionales'!AF18</f>
        <v>225</v>
      </c>
      <c r="AC18" s="148"/>
      <c r="AD18" s="148"/>
      <c r="AE18" s="148"/>
      <c r="AF18" s="148"/>
      <c r="AG18" s="148">
        <f t="shared" si="4"/>
        <v>26</v>
      </c>
      <c r="AH18" s="148">
        <f t="shared" si="5"/>
        <v>31</v>
      </c>
      <c r="AI18" s="148">
        <f t="shared" si="6"/>
        <v>6</v>
      </c>
      <c r="AJ18" s="148"/>
      <c r="AK18" s="148"/>
      <c r="AL18" s="148"/>
      <c r="AM18" s="148"/>
      <c r="AN18" s="148">
        <f>+[3]Amazonas!P18</f>
        <v>0</v>
      </c>
      <c r="AO18" s="148">
        <f>+[3]Amazonas!Q18</f>
        <v>0</v>
      </c>
      <c r="AP18" s="148">
        <f>+[3]Amazonas!AF18</f>
        <v>0</v>
      </c>
      <c r="AQ18" s="148"/>
      <c r="AR18" s="148"/>
      <c r="AS18" s="148"/>
      <c r="AT18" s="148"/>
      <c r="AU18" s="148">
        <f>+[3]Antioquia!P18</f>
        <v>0</v>
      </c>
      <c r="AV18" s="148">
        <f>+[3]Antioquia!Q18</f>
        <v>0</v>
      </c>
      <c r="AW18" s="148">
        <f>+[3]Antioquia!AF18</f>
        <v>0</v>
      </c>
      <c r="AX18" s="148"/>
      <c r="AY18" s="148"/>
      <c r="AZ18" s="148"/>
      <c r="BA18" s="148"/>
      <c r="BB18" s="148">
        <f>+[3]Atantico!P18</f>
        <v>0</v>
      </c>
      <c r="BC18" s="148">
        <f>+[3]Atantico!Q18</f>
        <v>0</v>
      </c>
      <c r="BD18" s="148">
        <f>+[3]Atantico!AF18</f>
        <v>0</v>
      </c>
      <c r="BE18" s="148"/>
      <c r="BF18" s="148"/>
      <c r="BG18" s="148"/>
      <c r="BH18" s="148"/>
      <c r="BI18" s="148">
        <f>+[3]Arauca!P18</f>
        <v>0</v>
      </c>
      <c r="BJ18" s="148">
        <f>+[3]Arauca!Q18</f>
        <v>0</v>
      </c>
      <c r="BK18" s="148">
        <f>+[3]Arauca!AF18</f>
        <v>0</v>
      </c>
      <c r="BL18" s="148"/>
      <c r="BM18" s="148"/>
      <c r="BN18" s="148"/>
      <c r="BO18" s="148"/>
      <c r="BP18" s="148">
        <f>+[3]Bolivar!P18</f>
        <v>0</v>
      </c>
      <c r="BQ18" s="148">
        <f>+[3]Bolivar!Q18</f>
        <v>0</v>
      </c>
      <c r="BR18" s="148">
        <f>+[3]Bolivar!AF18</f>
        <v>0</v>
      </c>
      <c r="BS18" s="148"/>
      <c r="BT18" s="148"/>
      <c r="BU18" s="148"/>
      <c r="BV18" s="148"/>
      <c r="BW18" s="148">
        <f>+[3]Boyacá!P175</f>
        <v>0</v>
      </c>
      <c r="BX18" s="148">
        <f>+[3]Boyacá!Q175</f>
        <v>0</v>
      </c>
      <c r="BY18" s="148">
        <f>+[3]Boyacá!AF175</f>
        <v>0</v>
      </c>
      <c r="BZ18" s="148"/>
      <c r="CA18" s="148"/>
      <c r="CB18" s="148"/>
      <c r="CC18" s="148"/>
      <c r="CD18" s="148">
        <f>+[3]Caldas!P18</f>
        <v>0</v>
      </c>
      <c r="CE18" s="148">
        <f>+[3]Caldas!Q18</f>
        <v>0</v>
      </c>
      <c r="CF18" s="148">
        <f>+[3]Caldas!AF18</f>
        <v>0</v>
      </c>
      <c r="CG18" s="148"/>
      <c r="CH18" s="148"/>
      <c r="CI18" s="148"/>
      <c r="CJ18" s="148"/>
      <c r="CK18" s="148">
        <f>+[3]Caquetá!P175</f>
        <v>0</v>
      </c>
      <c r="CL18" s="148">
        <f>+[3]Caquetá!Q175</f>
        <v>0</v>
      </c>
      <c r="CM18" s="148">
        <f>+[3]Caquetá!AF175</f>
        <v>0</v>
      </c>
      <c r="CN18" s="148"/>
      <c r="CO18" s="148"/>
      <c r="CP18" s="148"/>
      <c r="CQ18" s="148"/>
      <c r="CR18" s="148">
        <f>+[3]Casanare!P175</f>
        <v>0</v>
      </c>
      <c r="CS18" s="148">
        <f>+[3]Casanare!Q175</f>
        <v>0</v>
      </c>
      <c r="CT18" s="148">
        <f>+[3]Casanare!AF175</f>
        <v>0</v>
      </c>
      <c r="CU18" s="148"/>
      <c r="CV18" s="148"/>
      <c r="CW18" s="148"/>
      <c r="CX18" s="148"/>
      <c r="CY18" s="148">
        <f>+[3]Cauca!P175</f>
        <v>0</v>
      </c>
      <c r="CZ18" s="148">
        <f>+[3]Cauca!Q175</f>
        <v>0</v>
      </c>
      <c r="DA18" s="148">
        <f>+[3]Cauca!AF175</f>
        <v>0</v>
      </c>
      <c r="DB18" s="148"/>
      <c r="DC18" s="148"/>
      <c r="DD18" s="148"/>
      <c r="DE18" s="148"/>
      <c r="DF18" s="148">
        <f>+[3]Cesar!P175</f>
        <v>0</v>
      </c>
      <c r="DG18" s="148">
        <f>+[3]Cesar!Q175</f>
        <v>0</v>
      </c>
      <c r="DH18" s="148">
        <f>+[3]Cesar!AF175</f>
        <v>0</v>
      </c>
      <c r="DI18" s="148"/>
      <c r="DJ18" s="148"/>
      <c r="DK18" s="148"/>
      <c r="DL18" s="148"/>
      <c r="DM18" s="148">
        <f>+[3]Chocó!P175</f>
        <v>0</v>
      </c>
      <c r="DN18" s="148">
        <f>+[3]Chocó!Q175</f>
        <v>0</v>
      </c>
      <c r="DO18" s="148">
        <f>+[3]Chocó!AF175</f>
        <v>0</v>
      </c>
      <c r="DP18" s="148"/>
      <c r="DQ18" s="148"/>
      <c r="DR18" s="148"/>
      <c r="DS18" s="148"/>
      <c r="DT18" s="148">
        <f>+[3]Córdoba!P175</f>
        <v>0</v>
      </c>
      <c r="DU18" s="148">
        <f>+[3]Córdoba!Q175</f>
        <v>0</v>
      </c>
      <c r="DV18" s="148">
        <f>+[3]Córdoba!AF175</f>
        <v>0</v>
      </c>
      <c r="DW18" s="148"/>
      <c r="DX18" s="148"/>
      <c r="DY18" s="148"/>
      <c r="DZ18" s="148"/>
      <c r="EA18" s="148">
        <f>+[3]Cundinamarca!P18</f>
        <v>0</v>
      </c>
      <c r="EB18" s="148">
        <f>+[3]Cundinamarca!Q18</f>
        <v>0</v>
      </c>
      <c r="EC18" s="148">
        <f>+[3]Cundinamarca!AF18</f>
        <v>0</v>
      </c>
      <c r="ED18" s="148"/>
      <c r="EE18" s="148"/>
      <c r="EF18" s="148"/>
      <c r="EG18" s="148"/>
      <c r="EH18" s="148">
        <f>+[3]Guainía!P175</f>
        <v>0</v>
      </c>
      <c r="EI18" s="148">
        <f>+[3]Guainía!Q175</f>
        <v>0</v>
      </c>
      <c r="EJ18" s="148">
        <f>+[3]Guainía!AF175</f>
        <v>0</v>
      </c>
      <c r="EK18" s="148"/>
      <c r="EL18" s="148"/>
      <c r="EM18" s="148"/>
      <c r="EN18" s="148"/>
      <c r="EO18" s="148">
        <f>+[3]Guaviare!P175</f>
        <v>0</v>
      </c>
      <c r="EP18" s="148">
        <f>+[3]Guaviare!Q175</f>
        <v>0</v>
      </c>
      <c r="EQ18" s="148">
        <f>+[3]Guaviare!AF175</f>
        <v>0</v>
      </c>
      <c r="ER18" s="148"/>
      <c r="ES18" s="148"/>
      <c r="ET18" s="148"/>
      <c r="EU18" s="148"/>
      <c r="EV18" s="148">
        <f>+[3]Huila!P18</f>
        <v>0</v>
      </c>
      <c r="EW18" s="148">
        <f>+[3]Huila!Q18</f>
        <v>0</v>
      </c>
      <c r="EX18" s="148">
        <f>+[3]Huila!AF18</f>
        <v>0</v>
      </c>
      <c r="EY18" s="148"/>
      <c r="EZ18" s="148"/>
      <c r="FA18" s="148"/>
      <c r="FB18" s="148"/>
      <c r="FC18" s="148">
        <f>+'[3]La Guajira'!P18</f>
        <v>0</v>
      </c>
      <c r="FD18" s="148">
        <f>+'[3]La Guajira'!Q18</f>
        <v>0</v>
      </c>
      <c r="FE18" s="148">
        <f>+'[3]La Guajira'!AF18</f>
        <v>0</v>
      </c>
      <c r="FF18" s="148"/>
      <c r="FG18" s="148"/>
      <c r="FH18" s="148"/>
      <c r="FI18" s="148"/>
      <c r="FJ18" s="148">
        <f>+[3]Magdalena!P18</f>
        <v>0</v>
      </c>
      <c r="FK18" s="148">
        <f>+[3]Magdalena!Q18</f>
        <v>0</v>
      </c>
      <c r="FL18" s="148">
        <f>+[3]Magdalena!AF18</f>
        <v>0</v>
      </c>
      <c r="FM18" s="148"/>
      <c r="FN18" s="148"/>
      <c r="FO18" s="148"/>
      <c r="FP18" s="148"/>
      <c r="FQ18" s="148">
        <f>+[3]Meta!P18</f>
        <v>0</v>
      </c>
      <c r="FR18" s="148">
        <f>+[3]Meta!Q18</f>
        <v>0</v>
      </c>
      <c r="FS18" s="148">
        <f>+[3]Meta!AF18</f>
        <v>0</v>
      </c>
      <c r="FT18" s="148"/>
      <c r="FU18" s="148"/>
      <c r="FV18" s="148"/>
      <c r="FW18" s="148"/>
      <c r="FX18" s="148">
        <f>+[3]Nariño!P18</f>
        <v>0</v>
      </c>
      <c r="FY18" s="148">
        <f>+[3]Nariño!Q18</f>
        <v>0</v>
      </c>
      <c r="FZ18" s="148">
        <f>+[3]Nariño!AF18</f>
        <v>0</v>
      </c>
      <c r="GA18" s="148"/>
      <c r="GB18" s="148"/>
      <c r="GC18" s="148"/>
      <c r="GD18" s="148"/>
      <c r="GE18" s="148">
        <f>+'[3]Norte de Santander'!P18</f>
        <v>0</v>
      </c>
      <c r="GF18" s="148">
        <f>+'[3]Norte de Santander'!Q18</f>
        <v>0</v>
      </c>
      <c r="GG18" s="148">
        <f>+'[3]Norte de Santander'!AF18</f>
        <v>0</v>
      </c>
      <c r="GH18" s="148"/>
      <c r="GI18" s="148"/>
      <c r="GJ18" s="148"/>
      <c r="GK18" s="148"/>
      <c r="GL18" s="148">
        <f>+[3]Putumayo!P18</f>
        <v>0</v>
      </c>
      <c r="GM18" s="148">
        <f>+[3]Putumayo!Q18</f>
        <v>0</v>
      </c>
      <c r="GN18" s="148">
        <f>+[3]Putumayo!AF18</f>
        <v>0</v>
      </c>
      <c r="GO18" s="148"/>
      <c r="GP18" s="148"/>
      <c r="GQ18" s="148"/>
      <c r="GR18" s="148"/>
      <c r="GS18" s="148">
        <f>+[3]Quindio!P18</f>
        <v>0</v>
      </c>
      <c r="GT18" s="148">
        <f>+[3]Quindio!Q18</f>
        <v>0</v>
      </c>
      <c r="GU18" s="148">
        <f>+[3]Quindio!AF18</f>
        <v>0</v>
      </c>
      <c r="GV18" s="148"/>
      <c r="GW18" s="148"/>
      <c r="GX18" s="148"/>
      <c r="GY18" s="148"/>
      <c r="GZ18" s="148">
        <f>+[3]Risaralda!P18</f>
        <v>0</v>
      </c>
      <c r="HA18" s="148">
        <f>+[3]Risaralda!Q18</f>
        <v>0</v>
      </c>
      <c r="HB18" s="148">
        <f>+[3]Risaralda!AF18</f>
        <v>0</v>
      </c>
      <c r="HC18" s="148"/>
      <c r="HD18" s="148"/>
      <c r="HE18" s="148"/>
      <c r="HF18" s="148"/>
      <c r="HG18" s="148">
        <f>+'[3]San Anadrés'!P18</f>
        <v>0</v>
      </c>
      <c r="HH18" s="148">
        <f>+'[3]San Anadrés'!Q18</f>
        <v>0</v>
      </c>
      <c r="HI18" s="148">
        <f>+'[3]San Anadrés'!AF18</f>
        <v>0</v>
      </c>
      <c r="HJ18" s="148"/>
      <c r="HK18" s="148"/>
      <c r="HL18" s="148"/>
      <c r="HM18" s="148"/>
      <c r="HN18" s="148">
        <f>+[3]Santander!P18</f>
        <v>0</v>
      </c>
      <c r="HO18" s="148">
        <f>+[3]Santander!Q18</f>
        <v>0</v>
      </c>
      <c r="HP18" s="148">
        <f>+[3]Santander!AF18</f>
        <v>0</v>
      </c>
      <c r="HQ18" s="148"/>
      <c r="HR18" s="148"/>
      <c r="HS18" s="148"/>
      <c r="HT18" s="148"/>
      <c r="HU18" s="148">
        <f>+[3]Sucre!P175</f>
        <v>0</v>
      </c>
      <c r="HV18" s="148">
        <f>+[3]Sucre!Q175</f>
        <v>0</v>
      </c>
      <c r="HW18" s="148">
        <f>+[3]Sucre!AF175</f>
        <v>0</v>
      </c>
      <c r="HX18" s="148"/>
      <c r="HY18" s="148"/>
      <c r="HZ18" s="148"/>
      <c r="IA18" s="148"/>
      <c r="IB18" s="148">
        <f>+[3]Tolima!P175</f>
        <v>0</v>
      </c>
      <c r="IC18" s="148">
        <f>+[3]Tolima!Q175</f>
        <v>0</v>
      </c>
      <c r="ID18" s="148">
        <f>+[3]Tolima!AF175</f>
        <v>0</v>
      </c>
      <c r="IE18" s="148"/>
      <c r="IF18" s="148"/>
      <c r="IG18" s="148"/>
      <c r="IH18" s="148"/>
      <c r="II18" s="148">
        <f>+'[3]Valle del Cauca'!P18</f>
        <v>26</v>
      </c>
      <c r="IJ18" s="148">
        <f>+'[3]Valle del Cauca'!Q18</f>
        <v>31</v>
      </c>
      <c r="IK18" s="148">
        <f>+'[3]Valle del Cauca'!AF18</f>
        <v>6</v>
      </c>
      <c r="IL18" s="148"/>
      <c r="IM18" s="148"/>
      <c r="IN18" s="148"/>
      <c r="IO18" s="148"/>
      <c r="IP18" s="148">
        <f>+[3]Vaupés!P175</f>
        <v>0</v>
      </c>
      <c r="IQ18" s="148">
        <f>+[3]Vaupés!Q175</f>
        <v>0</v>
      </c>
      <c r="IR18" s="148">
        <f>+[3]Vaupés!AF175</f>
        <v>0</v>
      </c>
      <c r="IS18" s="148"/>
      <c r="IT18" s="148"/>
      <c r="IU18" s="148"/>
      <c r="IV18" s="148"/>
      <c r="IW18" s="148">
        <f>+[3]Vichada!P18</f>
        <v>0</v>
      </c>
      <c r="IX18" s="148">
        <f>+[3]Vichada!Q18</f>
        <v>0</v>
      </c>
      <c r="IY18" s="148">
        <f>+[3]Vichada!AF18</f>
        <v>0</v>
      </c>
      <c r="IZ18" s="304"/>
      <c r="JA18" s="304"/>
      <c r="JB18" s="304"/>
      <c r="JC18" s="304"/>
    </row>
    <row r="19" spans="1:263" ht="22.5" x14ac:dyDescent="0.2">
      <c r="A19" s="149" t="str">
        <f t="shared" si="0"/>
        <v>5-0-34-13</v>
      </c>
      <c r="B19" s="242" t="s">
        <v>1248</v>
      </c>
      <c r="C19" s="470"/>
      <c r="D19" s="428"/>
      <c r="E19" s="428"/>
      <c r="F19" s="428"/>
      <c r="G19" s="135" t="s">
        <v>1296</v>
      </c>
      <c r="H19" s="428"/>
      <c r="I19" s="135"/>
      <c r="J19" s="135"/>
      <c r="K19" s="192" t="s">
        <v>1297</v>
      </c>
      <c r="L19" s="135"/>
      <c r="M19" s="213" t="s">
        <v>1298</v>
      </c>
      <c r="N19" s="192" t="s">
        <v>57</v>
      </c>
      <c r="O19" s="150" t="s">
        <v>60</v>
      </c>
      <c r="P19" s="69">
        <f t="shared" si="1"/>
        <v>100</v>
      </c>
      <c r="Q19" s="83" t="e">
        <f t="shared" si="2"/>
        <v>#DIV/0!</v>
      </c>
      <c r="R19" s="83">
        <f>+[3]Amazonas!R19+[3]Antioquia!R19+[3]Atantico!R19+[3]Arauca!R19+[3]Bolivar!R19+[3]Boyacá!R176+[3]Caldas!R19+[3]Caquetá!R176+[3]Casanare!R176+[3]Cauca!R176+[3]Cesar!R176+[3]Chocó!R176+[3]Córdoba!R176+[3]Cundinamarca!R19+[3]Guainía!R176+[3]Guaviare!R176+[3]Huila!R19+'[3]La Guajira'!R19+[3]Magdalena!R19+[3]Meta!R19+[3]Nariño!R19+'[3]Norte de Santander'!R19+[3]Putumayo!R19+[3]Quindio!R19+[3]Risaralda!R19+'[3]San Anadrés'!R19+[3]Santander!R19+[3]Sucre!R176+[3]Tolima!R176+'[3]Valle del Cauca'!R19+[3]Vaupés!R176+[3]Vichada!R19</f>
        <v>0</v>
      </c>
      <c r="S19" s="83">
        <f>+[3]Amazonas!S19+[3]Antioquia!S19+[3]Atantico!S19+[3]Arauca!S19+[3]Bolivar!S19+[3]Boyacá!S176+[3]Caldas!S19+[3]Caquetá!S176+[3]Casanare!S176+[3]Cauca!S176+[3]Cesar!S176+[3]Chocó!S176+[3]Córdoba!S176+[3]Cundinamarca!S19+[3]Guainía!S176+[3]Guaviare!S176+[3]Huila!S19+'[3]La Guajira'!S19+[3]Magdalena!S19+[3]Meta!S19+[3]Nariño!S19+'[3]Norte de Santander'!S19+[3]Putumayo!S19+[3]Quindio!S19+[3]Risaralda!S19+'[3]San Anadrés'!S19+[3]Santander!S19+[3]Sucre!S176+[3]Tolima!S176+'[3]Valle del Cauca'!S19+[3]Vaupés!S176+[3]Vichada!S19</f>
        <v>0</v>
      </c>
      <c r="T19" s="148">
        <f t="shared" si="7"/>
        <v>1</v>
      </c>
      <c r="U19" s="148">
        <f t="shared" si="3"/>
        <v>1</v>
      </c>
      <c r="V19" s="148"/>
      <c r="W19" s="148"/>
      <c r="X19" s="148"/>
      <c r="Y19" s="148"/>
      <c r="Z19" s="148">
        <f>+'[3]Oficinas Nacionales'!P19</f>
        <v>0</v>
      </c>
      <c r="AA19" s="148">
        <f>+'[3]Oficinas Nacionales'!Q19</f>
        <v>0</v>
      </c>
      <c r="AB19" s="148">
        <f>+'[3]Oficinas Nacionales'!AF19</f>
        <v>0</v>
      </c>
      <c r="AC19" s="148"/>
      <c r="AD19" s="148"/>
      <c r="AE19" s="148"/>
      <c r="AF19" s="148"/>
      <c r="AG19" s="148">
        <f t="shared" si="4"/>
        <v>1</v>
      </c>
      <c r="AH19" s="148">
        <f t="shared" si="5"/>
        <v>1</v>
      </c>
      <c r="AI19" s="148">
        <f t="shared" si="6"/>
        <v>1</v>
      </c>
      <c r="AJ19" s="148"/>
      <c r="AK19" s="148"/>
      <c r="AL19" s="148"/>
      <c r="AM19" s="148"/>
      <c r="AN19" s="148">
        <f>+[3]Amazonas!P19</f>
        <v>0</v>
      </c>
      <c r="AO19" s="148">
        <f>+[3]Amazonas!Q19</f>
        <v>0</v>
      </c>
      <c r="AP19" s="148">
        <f>+[3]Amazonas!AF19</f>
        <v>0</v>
      </c>
      <c r="AQ19" s="148"/>
      <c r="AR19" s="148"/>
      <c r="AS19" s="148"/>
      <c r="AT19" s="148"/>
      <c r="AU19" s="148">
        <f>+[3]Antioquia!P19</f>
        <v>0</v>
      </c>
      <c r="AV19" s="148">
        <f>+[3]Antioquia!Q19</f>
        <v>0</v>
      </c>
      <c r="AW19" s="148">
        <f>+[3]Antioquia!AF19</f>
        <v>0</v>
      </c>
      <c r="AX19" s="148"/>
      <c r="AY19" s="148"/>
      <c r="AZ19" s="148"/>
      <c r="BA19" s="148"/>
      <c r="BB19" s="148">
        <f>+[3]Atantico!P19</f>
        <v>0</v>
      </c>
      <c r="BC19" s="148">
        <f>+[3]Atantico!Q19</f>
        <v>0</v>
      </c>
      <c r="BD19" s="148">
        <f>+[3]Atantico!AF19</f>
        <v>0</v>
      </c>
      <c r="BE19" s="148"/>
      <c r="BF19" s="148"/>
      <c r="BG19" s="148"/>
      <c r="BH19" s="148"/>
      <c r="BI19" s="148">
        <f>+[3]Arauca!P19</f>
        <v>0</v>
      </c>
      <c r="BJ19" s="148">
        <f>+[3]Arauca!Q19</f>
        <v>0</v>
      </c>
      <c r="BK19" s="148">
        <f>+[3]Arauca!AF19</f>
        <v>0</v>
      </c>
      <c r="BL19" s="148"/>
      <c r="BM19" s="148"/>
      <c r="BN19" s="148"/>
      <c r="BO19" s="148"/>
      <c r="BP19" s="148">
        <f>+[3]Bolivar!P19</f>
        <v>1</v>
      </c>
      <c r="BQ19" s="148">
        <f>+[3]Bolivar!Q19</f>
        <v>1</v>
      </c>
      <c r="BR19" s="148">
        <f>+[3]Bolivar!AF19</f>
        <v>0</v>
      </c>
      <c r="BS19" s="148"/>
      <c r="BT19" s="148"/>
      <c r="BU19" s="148"/>
      <c r="BV19" s="148"/>
      <c r="BW19" s="148">
        <f>+[3]Boyacá!P176</f>
        <v>0</v>
      </c>
      <c r="BX19" s="148">
        <f>+[3]Boyacá!Q176</f>
        <v>0</v>
      </c>
      <c r="BY19" s="148">
        <f>+[3]Boyacá!AF176</f>
        <v>0</v>
      </c>
      <c r="BZ19" s="148"/>
      <c r="CA19" s="148"/>
      <c r="CB19" s="148"/>
      <c r="CC19" s="148"/>
      <c r="CD19" s="148">
        <f>+[3]Caldas!P19</f>
        <v>0</v>
      </c>
      <c r="CE19" s="148">
        <f>+[3]Caldas!Q19</f>
        <v>0</v>
      </c>
      <c r="CF19" s="148">
        <f>+[3]Caldas!AF19</f>
        <v>0</v>
      </c>
      <c r="CG19" s="148"/>
      <c r="CH19" s="148"/>
      <c r="CI19" s="148"/>
      <c r="CJ19" s="148"/>
      <c r="CK19" s="148">
        <f>+[3]Caquetá!P176</f>
        <v>0</v>
      </c>
      <c r="CL19" s="148">
        <f>+[3]Caquetá!Q176</f>
        <v>0</v>
      </c>
      <c r="CM19" s="148">
        <f>+[3]Caquetá!AF176</f>
        <v>0</v>
      </c>
      <c r="CN19" s="148"/>
      <c r="CO19" s="148"/>
      <c r="CP19" s="148"/>
      <c r="CQ19" s="148"/>
      <c r="CR19" s="148">
        <f>+[3]Casanare!P176</f>
        <v>0</v>
      </c>
      <c r="CS19" s="148">
        <f>+[3]Casanare!Q176</f>
        <v>0</v>
      </c>
      <c r="CT19" s="148">
        <f>+[3]Casanare!AF176</f>
        <v>0</v>
      </c>
      <c r="CU19" s="148"/>
      <c r="CV19" s="148"/>
      <c r="CW19" s="148"/>
      <c r="CX19" s="148"/>
      <c r="CY19" s="148">
        <f>+[3]Cauca!P176</f>
        <v>0</v>
      </c>
      <c r="CZ19" s="148">
        <f>+[3]Cauca!Q176</f>
        <v>0</v>
      </c>
      <c r="DA19" s="148">
        <f>+[3]Cauca!AF176</f>
        <v>0</v>
      </c>
      <c r="DB19" s="148"/>
      <c r="DC19" s="148"/>
      <c r="DD19" s="148"/>
      <c r="DE19" s="148"/>
      <c r="DF19" s="148">
        <f>+[3]Cesar!P176</f>
        <v>0</v>
      </c>
      <c r="DG19" s="148">
        <f>+[3]Cesar!Q176</f>
        <v>0</v>
      </c>
      <c r="DH19" s="148">
        <f>+[3]Cesar!AF176</f>
        <v>0</v>
      </c>
      <c r="DI19" s="148"/>
      <c r="DJ19" s="148"/>
      <c r="DK19" s="148"/>
      <c r="DL19" s="148"/>
      <c r="DM19" s="148">
        <f>+[3]Chocó!P176</f>
        <v>0</v>
      </c>
      <c r="DN19" s="148">
        <f>+[3]Chocó!Q176</f>
        <v>0</v>
      </c>
      <c r="DO19" s="148">
        <f>+[3]Chocó!AF176</f>
        <v>0</v>
      </c>
      <c r="DP19" s="148"/>
      <c r="DQ19" s="148"/>
      <c r="DR19" s="148"/>
      <c r="DS19" s="148"/>
      <c r="DT19" s="148">
        <f>+[3]Córdoba!P176</f>
        <v>0</v>
      </c>
      <c r="DU19" s="148">
        <f>+[3]Córdoba!Q176</f>
        <v>0</v>
      </c>
      <c r="DV19" s="148">
        <f>+[3]Córdoba!AF176</f>
        <v>0</v>
      </c>
      <c r="DW19" s="148"/>
      <c r="DX19" s="148"/>
      <c r="DY19" s="148"/>
      <c r="DZ19" s="148"/>
      <c r="EA19" s="148">
        <f>+[3]Cundinamarca!P19</f>
        <v>0</v>
      </c>
      <c r="EB19" s="148">
        <f>+[3]Cundinamarca!Q19</f>
        <v>0</v>
      </c>
      <c r="EC19" s="148">
        <f>+[3]Cundinamarca!AF19</f>
        <v>0</v>
      </c>
      <c r="ED19" s="148"/>
      <c r="EE19" s="148"/>
      <c r="EF19" s="148"/>
      <c r="EG19" s="148"/>
      <c r="EH19" s="148">
        <f>+[3]Guainía!P176</f>
        <v>0</v>
      </c>
      <c r="EI19" s="148">
        <f>+[3]Guainía!Q176</f>
        <v>0</v>
      </c>
      <c r="EJ19" s="148">
        <f>+[3]Guainía!AF176</f>
        <v>0</v>
      </c>
      <c r="EK19" s="148"/>
      <c r="EL19" s="148"/>
      <c r="EM19" s="148"/>
      <c r="EN19" s="148"/>
      <c r="EO19" s="148">
        <f>+[3]Guaviare!P176</f>
        <v>0</v>
      </c>
      <c r="EP19" s="148">
        <f>+[3]Guaviare!Q176</f>
        <v>0</v>
      </c>
      <c r="EQ19" s="148">
        <f>+[3]Guaviare!AF176</f>
        <v>0</v>
      </c>
      <c r="ER19" s="148"/>
      <c r="ES19" s="148"/>
      <c r="ET19" s="148"/>
      <c r="EU19" s="148"/>
      <c r="EV19" s="148">
        <f>+[3]Huila!P19</f>
        <v>0</v>
      </c>
      <c r="EW19" s="148">
        <f>+[3]Huila!Q19</f>
        <v>0</v>
      </c>
      <c r="EX19" s="148">
        <f>+[3]Huila!AF19</f>
        <v>0</v>
      </c>
      <c r="EY19" s="148"/>
      <c r="EZ19" s="148"/>
      <c r="FA19" s="148"/>
      <c r="FB19" s="148"/>
      <c r="FC19" s="148">
        <f>+'[3]La Guajira'!P19</f>
        <v>0</v>
      </c>
      <c r="FD19" s="148">
        <f>+'[3]La Guajira'!Q19</f>
        <v>0</v>
      </c>
      <c r="FE19" s="148">
        <f>+'[3]La Guajira'!AF19</f>
        <v>0</v>
      </c>
      <c r="FF19" s="148"/>
      <c r="FG19" s="148"/>
      <c r="FH19" s="148"/>
      <c r="FI19" s="148"/>
      <c r="FJ19" s="148">
        <f>+[3]Magdalena!P19</f>
        <v>0</v>
      </c>
      <c r="FK19" s="148">
        <f>+[3]Magdalena!Q19</f>
        <v>0</v>
      </c>
      <c r="FL19" s="148">
        <f>+[3]Magdalena!AF19</f>
        <v>0</v>
      </c>
      <c r="FM19" s="148"/>
      <c r="FN19" s="148"/>
      <c r="FO19" s="148"/>
      <c r="FP19" s="148"/>
      <c r="FQ19" s="148">
        <f>+[3]Meta!P19</f>
        <v>0</v>
      </c>
      <c r="FR19" s="148">
        <f>+[3]Meta!Q19</f>
        <v>0</v>
      </c>
      <c r="FS19" s="148">
        <f>+[3]Meta!AF19</f>
        <v>0</v>
      </c>
      <c r="FT19" s="148"/>
      <c r="FU19" s="148"/>
      <c r="FV19" s="148"/>
      <c r="FW19" s="148"/>
      <c r="FX19" s="148">
        <f>+[3]Nariño!P19</f>
        <v>0</v>
      </c>
      <c r="FY19" s="148">
        <f>+[3]Nariño!Q19</f>
        <v>0</v>
      </c>
      <c r="FZ19" s="148">
        <f>+[3]Nariño!AF19</f>
        <v>0</v>
      </c>
      <c r="GA19" s="148"/>
      <c r="GB19" s="148"/>
      <c r="GC19" s="148"/>
      <c r="GD19" s="148"/>
      <c r="GE19" s="148">
        <f>+'[3]Norte de Santander'!P19</f>
        <v>0</v>
      </c>
      <c r="GF19" s="148">
        <f>+'[3]Norte de Santander'!Q19</f>
        <v>0</v>
      </c>
      <c r="GG19" s="148">
        <f>+'[3]Norte de Santander'!AF19</f>
        <v>0</v>
      </c>
      <c r="GH19" s="148"/>
      <c r="GI19" s="148"/>
      <c r="GJ19" s="148"/>
      <c r="GK19" s="148"/>
      <c r="GL19" s="148">
        <f>+[3]Putumayo!P19</f>
        <v>0</v>
      </c>
      <c r="GM19" s="148">
        <f>+[3]Putumayo!Q19</f>
        <v>0</v>
      </c>
      <c r="GN19" s="148">
        <f>+[3]Putumayo!AF19</f>
        <v>0</v>
      </c>
      <c r="GO19" s="148"/>
      <c r="GP19" s="148"/>
      <c r="GQ19" s="148"/>
      <c r="GR19" s="148"/>
      <c r="GS19" s="148">
        <f>+[3]Quindio!P19</f>
        <v>0</v>
      </c>
      <c r="GT19" s="148">
        <f>+[3]Quindio!Q19</f>
        <v>0</v>
      </c>
      <c r="GU19" s="148">
        <f>+[3]Quindio!AF19</f>
        <v>0</v>
      </c>
      <c r="GV19" s="148"/>
      <c r="GW19" s="148"/>
      <c r="GX19" s="148"/>
      <c r="GY19" s="148"/>
      <c r="GZ19" s="148">
        <f>+[3]Risaralda!P19</f>
        <v>0</v>
      </c>
      <c r="HA19" s="148">
        <f>+[3]Risaralda!Q19</f>
        <v>0</v>
      </c>
      <c r="HB19" s="148">
        <f>+[3]Risaralda!AF19</f>
        <v>0</v>
      </c>
      <c r="HC19" s="148"/>
      <c r="HD19" s="148"/>
      <c r="HE19" s="148"/>
      <c r="HF19" s="148"/>
      <c r="HG19" s="148">
        <f>+'[3]San Anadrés'!P19</f>
        <v>0</v>
      </c>
      <c r="HH19" s="148">
        <f>+'[3]San Anadrés'!Q19</f>
        <v>0</v>
      </c>
      <c r="HI19" s="148">
        <f>+'[3]San Anadrés'!AF19</f>
        <v>0</v>
      </c>
      <c r="HJ19" s="148"/>
      <c r="HK19" s="148"/>
      <c r="HL19" s="148"/>
      <c r="HM19" s="148"/>
      <c r="HN19" s="148">
        <f>+[3]Santander!P19</f>
        <v>0</v>
      </c>
      <c r="HO19" s="148">
        <f>+[3]Santander!Q19</f>
        <v>0</v>
      </c>
      <c r="HP19" s="148">
        <f>+[3]Santander!AF19</f>
        <v>0</v>
      </c>
      <c r="HQ19" s="148"/>
      <c r="HR19" s="148"/>
      <c r="HS19" s="148"/>
      <c r="HT19" s="148"/>
      <c r="HU19" s="148">
        <f>+[3]Sucre!P176</f>
        <v>0</v>
      </c>
      <c r="HV19" s="148">
        <f>+[3]Sucre!Q176</f>
        <v>0</v>
      </c>
      <c r="HW19" s="148">
        <f>+[3]Sucre!AF176</f>
        <v>0</v>
      </c>
      <c r="HX19" s="148"/>
      <c r="HY19" s="148"/>
      <c r="HZ19" s="148"/>
      <c r="IA19" s="148"/>
      <c r="IB19" s="148">
        <f>+[3]Tolima!P176</f>
        <v>0</v>
      </c>
      <c r="IC19" s="148">
        <f>+[3]Tolima!Q176</f>
        <v>0</v>
      </c>
      <c r="ID19" s="148">
        <f>+[3]Tolima!AF176</f>
        <v>0</v>
      </c>
      <c r="IE19" s="148"/>
      <c r="IF19" s="148"/>
      <c r="IG19" s="148"/>
      <c r="IH19" s="148"/>
      <c r="II19" s="148">
        <f>+'[3]Valle del Cauca'!P19</f>
        <v>0</v>
      </c>
      <c r="IJ19" s="148">
        <f>+'[3]Valle del Cauca'!Q19</f>
        <v>0</v>
      </c>
      <c r="IK19" s="148">
        <f>+'[3]Valle del Cauca'!AF19</f>
        <v>1</v>
      </c>
      <c r="IL19" s="148"/>
      <c r="IM19" s="148"/>
      <c r="IN19" s="148"/>
      <c r="IO19" s="148"/>
      <c r="IP19" s="148">
        <f>+[3]Vaupés!P176</f>
        <v>0</v>
      </c>
      <c r="IQ19" s="148">
        <f>+[3]Vaupés!Q176</f>
        <v>0</v>
      </c>
      <c r="IR19" s="148">
        <f>+[3]Vaupés!AF176</f>
        <v>0</v>
      </c>
      <c r="IS19" s="148"/>
      <c r="IT19" s="148"/>
      <c r="IU19" s="148"/>
      <c r="IV19" s="148"/>
      <c r="IW19" s="148">
        <f>+[3]Vichada!P19</f>
        <v>0</v>
      </c>
      <c r="IX19" s="148">
        <f>+[3]Vichada!Q19</f>
        <v>0</v>
      </c>
      <c r="IY19" s="148">
        <f>+[3]Vichada!AF19</f>
        <v>0</v>
      </c>
      <c r="IZ19" s="304"/>
      <c r="JA19" s="304"/>
      <c r="JB19" s="304"/>
      <c r="JC19" s="304"/>
    </row>
    <row r="20" spans="1:263" ht="22.5" x14ac:dyDescent="0.2">
      <c r="A20" s="149" t="str">
        <f t="shared" si="0"/>
        <v>5-0-34-14</v>
      </c>
      <c r="B20" s="242" t="s">
        <v>1248</v>
      </c>
      <c r="C20" s="470" t="s">
        <v>55</v>
      </c>
      <c r="D20" s="428" t="s">
        <v>56</v>
      </c>
      <c r="E20" s="428" t="s">
        <v>1252</v>
      </c>
      <c r="F20" s="428" t="s">
        <v>1250</v>
      </c>
      <c r="G20" s="135" t="s">
        <v>1299</v>
      </c>
      <c r="H20" s="428" t="s">
        <v>1300</v>
      </c>
      <c r="I20" s="214"/>
      <c r="J20" s="135"/>
      <c r="K20" s="213" t="s">
        <v>1301</v>
      </c>
      <c r="L20" s="135"/>
      <c r="M20" s="213" t="s">
        <v>1302</v>
      </c>
      <c r="N20" s="192" t="s">
        <v>57</v>
      </c>
      <c r="O20" s="150" t="s">
        <v>60</v>
      </c>
      <c r="P20" s="69">
        <f t="shared" si="1"/>
        <v>81.410256410256409</v>
      </c>
      <c r="Q20" s="83" t="e">
        <f t="shared" si="2"/>
        <v>#DIV/0!</v>
      </c>
      <c r="R20" s="83">
        <f>+[3]Amazonas!R20+[3]Antioquia!R20+[3]Atantico!R20+[3]Arauca!R20+[3]Bolivar!R20+[3]Boyacá!R177+[3]Caldas!R20+[3]Caquetá!R177+[3]Casanare!R177+[3]Cauca!R177+[3]Cesar!R177+[3]Chocó!R177+[3]Córdoba!R177+[3]Cundinamarca!R20+[3]Guainía!R177+[3]Guaviare!R177+[3]Huila!R20+'[3]La Guajira'!R20+[3]Magdalena!R20+[3]Meta!R20+[3]Nariño!R20+'[3]Norte de Santander'!R20+[3]Putumayo!R20+[3]Quindio!R20+[3]Risaralda!R20+'[3]San Anadrés'!R20+[3]Santander!R20+[3]Sucre!R177+[3]Tolima!R177+'[3]Valle del Cauca'!R20+[3]Vaupés!R177+[3]Vichada!R20</f>
        <v>0</v>
      </c>
      <c r="S20" s="83">
        <f>+[3]Amazonas!S20+[3]Antioquia!S20+[3]Atantico!S20+[3]Arauca!S20+[3]Bolivar!S20+[3]Boyacá!S177+[3]Caldas!S20+[3]Caquetá!S177+[3]Casanare!S177+[3]Cauca!S177+[3]Cesar!S177+[3]Chocó!S177+[3]Córdoba!S177+[3]Cundinamarca!S20+[3]Guainía!S177+[3]Guaviare!S177+[3]Huila!S20+'[3]La Guajira'!S20+[3]Magdalena!S20+[3]Meta!S20+[3]Nariño!S20+'[3]Norte de Santander'!S20+[3]Putumayo!S20+[3]Quindio!S20+[3]Risaralda!S20+'[3]San Anadrés'!S20+[3]Santander!S20+[3]Sucre!S177+[3]Tolima!S177+'[3]Valle del Cauca'!S20+[3]Vaupés!S177+[3]Vichada!S20</f>
        <v>0</v>
      </c>
      <c r="T20" s="148">
        <f t="shared" si="7"/>
        <v>156</v>
      </c>
      <c r="U20" s="148">
        <f t="shared" si="3"/>
        <v>127</v>
      </c>
      <c r="V20" s="148"/>
      <c r="W20" s="148"/>
      <c r="X20" s="148"/>
      <c r="Y20" s="148"/>
      <c r="Z20" s="148">
        <f>+'[3]Oficinas Nacionales'!P20</f>
        <v>0</v>
      </c>
      <c r="AA20" s="148">
        <f>+'[3]Oficinas Nacionales'!Q20</f>
        <v>0</v>
      </c>
      <c r="AB20" s="148">
        <f>+'[3]Oficinas Nacionales'!AF20</f>
        <v>0</v>
      </c>
      <c r="AC20" s="148"/>
      <c r="AD20" s="148"/>
      <c r="AE20" s="148"/>
      <c r="AF20" s="148"/>
      <c r="AG20" s="148">
        <f t="shared" si="4"/>
        <v>156</v>
      </c>
      <c r="AH20" s="148">
        <f t="shared" si="5"/>
        <v>229</v>
      </c>
      <c r="AI20" s="148">
        <f t="shared" si="6"/>
        <v>127</v>
      </c>
      <c r="AJ20" s="148"/>
      <c r="AK20" s="148"/>
      <c r="AL20" s="148"/>
      <c r="AM20" s="148"/>
      <c r="AN20" s="148">
        <f>+[3]Amazonas!P20</f>
        <v>0</v>
      </c>
      <c r="AO20" s="148">
        <f>+[3]Amazonas!Q20</f>
        <v>0</v>
      </c>
      <c r="AP20" s="148">
        <f>+[3]Amazonas!AF20</f>
        <v>0</v>
      </c>
      <c r="AQ20" s="148"/>
      <c r="AR20" s="148"/>
      <c r="AS20" s="148"/>
      <c r="AT20" s="148"/>
      <c r="AU20" s="148">
        <f>+[3]Antioquia!P20</f>
        <v>21</v>
      </c>
      <c r="AV20" s="148">
        <f>+[3]Antioquia!Q20</f>
        <v>21</v>
      </c>
      <c r="AW20" s="148">
        <f>+[3]Antioquia!AF20</f>
        <v>30</v>
      </c>
      <c r="AX20" s="148"/>
      <c r="AY20" s="148"/>
      <c r="AZ20" s="148"/>
      <c r="BA20" s="148"/>
      <c r="BB20" s="148">
        <f>+[3]Atantico!P20</f>
        <v>2</v>
      </c>
      <c r="BC20" s="148">
        <f>+[3]Atantico!Q20</f>
        <v>1</v>
      </c>
      <c r="BD20" s="148">
        <f>+[3]Atantico!AF20</f>
        <v>6</v>
      </c>
      <c r="BE20" s="148"/>
      <c r="BF20" s="148"/>
      <c r="BG20" s="148"/>
      <c r="BH20" s="148"/>
      <c r="BI20" s="148">
        <f>+[3]Arauca!P20</f>
        <v>0</v>
      </c>
      <c r="BJ20" s="148">
        <f>+[3]Arauca!Q20</f>
        <v>0</v>
      </c>
      <c r="BK20" s="148">
        <f>+[3]Arauca!AF20</f>
        <v>0</v>
      </c>
      <c r="BL20" s="148"/>
      <c r="BM20" s="148"/>
      <c r="BN20" s="148"/>
      <c r="BO20" s="148"/>
      <c r="BP20" s="148">
        <f>+[3]Bolivar!P20</f>
        <v>1</v>
      </c>
      <c r="BQ20" s="148">
        <f>+[3]Bolivar!Q20</f>
        <v>1</v>
      </c>
      <c r="BR20" s="148">
        <f>+[3]Bolivar!AF20</f>
        <v>0</v>
      </c>
      <c r="BS20" s="148"/>
      <c r="BT20" s="148"/>
      <c r="BU20" s="148"/>
      <c r="BV20" s="148"/>
      <c r="BW20" s="148">
        <f>+[3]Boyacá!P177</f>
        <v>0</v>
      </c>
      <c r="BX20" s="148">
        <f>+[3]Boyacá!Q177</f>
        <v>0</v>
      </c>
      <c r="BY20" s="148">
        <f>+[3]Boyacá!AF177</f>
        <v>0</v>
      </c>
      <c r="BZ20" s="148"/>
      <c r="CA20" s="148"/>
      <c r="CB20" s="148"/>
      <c r="CC20" s="148"/>
      <c r="CD20" s="148">
        <f>+[3]Caldas!P20</f>
        <v>0</v>
      </c>
      <c r="CE20" s="148">
        <f>+[3]Caldas!Q20</f>
        <v>0</v>
      </c>
      <c r="CF20" s="148">
        <f>+[3]Caldas!AF20</f>
        <v>0</v>
      </c>
      <c r="CG20" s="148"/>
      <c r="CH20" s="148"/>
      <c r="CI20" s="148"/>
      <c r="CJ20" s="148"/>
      <c r="CK20" s="148">
        <f>+[3]Caquetá!P177</f>
        <v>0</v>
      </c>
      <c r="CL20" s="148">
        <f>+[3]Caquetá!Q177</f>
        <v>0</v>
      </c>
      <c r="CM20" s="148">
        <f>+[3]Caquetá!AF177</f>
        <v>0</v>
      </c>
      <c r="CN20" s="148"/>
      <c r="CO20" s="148"/>
      <c r="CP20" s="148"/>
      <c r="CQ20" s="148"/>
      <c r="CR20" s="148">
        <f>+[3]Casanare!P177</f>
        <v>0</v>
      </c>
      <c r="CS20" s="148">
        <f>+[3]Casanare!Q177</f>
        <v>0</v>
      </c>
      <c r="CT20" s="148">
        <f>+[3]Casanare!AF177</f>
        <v>0</v>
      </c>
      <c r="CU20" s="148"/>
      <c r="CV20" s="148"/>
      <c r="CW20" s="148"/>
      <c r="CX20" s="148"/>
      <c r="CY20" s="148">
        <f>+[3]Cauca!P177</f>
        <v>0</v>
      </c>
      <c r="CZ20" s="148">
        <f>+[3]Cauca!Q177</f>
        <v>0</v>
      </c>
      <c r="DA20" s="148">
        <f>+[3]Cauca!AF177</f>
        <v>0</v>
      </c>
      <c r="DB20" s="148"/>
      <c r="DC20" s="148"/>
      <c r="DD20" s="148"/>
      <c r="DE20" s="148"/>
      <c r="DF20" s="148">
        <f>+[3]Cesar!P177</f>
        <v>0</v>
      </c>
      <c r="DG20" s="148">
        <f>+[3]Cesar!Q177</f>
        <v>0</v>
      </c>
      <c r="DH20" s="148">
        <f>+[3]Cesar!AF177</f>
        <v>0</v>
      </c>
      <c r="DI20" s="148"/>
      <c r="DJ20" s="148"/>
      <c r="DK20" s="148"/>
      <c r="DL20" s="148"/>
      <c r="DM20" s="148">
        <f>+[3]Chocó!P177</f>
        <v>0</v>
      </c>
      <c r="DN20" s="148">
        <f>+[3]Chocó!Q177</f>
        <v>0</v>
      </c>
      <c r="DO20" s="148">
        <f>+[3]Chocó!AF177</f>
        <v>0</v>
      </c>
      <c r="DP20" s="148"/>
      <c r="DQ20" s="148"/>
      <c r="DR20" s="148"/>
      <c r="DS20" s="148"/>
      <c r="DT20" s="148">
        <f>+[3]Córdoba!P177</f>
        <v>0</v>
      </c>
      <c r="DU20" s="148">
        <f>+[3]Córdoba!Q177</f>
        <v>0</v>
      </c>
      <c r="DV20" s="148">
        <f>+[3]Córdoba!AF177</f>
        <v>0</v>
      </c>
      <c r="DW20" s="148"/>
      <c r="DX20" s="148"/>
      <c r="DY20" s="148"/>
      <c r="DZ20" s="148"/>
      <c r="EA20" s="148">
        <f>+[3]Cundinamarca!P20</f>
        <v>100</v>
      </c>
      <c r="EB20" s="148">
        <f>+[3]Cundinamarca!Q20</f>
        <v>155</v>
      </c>
      <c r="EC20" s="148">
        <f>+[3]Cundinamarca!AF20</f>
        <v>60</v>
      </c>
      <c r="ED20" s="148"/>
      <c r="EE20" s="148"/>
      <c r="EF20" s="148"/>
      <c r="EG20" s="148"/>
      <c r="EH20" s="148">
        <f>+[3]Guainía!P177</f>
        <v>0</v>
      </c>
      <c r="EI20" s="148">
        <f>+[3]Guainía!Q177</f>
        <v>0</v>
      </c>
      <c r="EJ20" s="148">
        <f>+[3]Guainía!AF177</f>
        <v>0</v>
      </c>
      <c r="EK20" s="148"/>
      <c r="EL20" s="148"/>
      <c r="EM20" s="148"/>
      <c r="EN20" s="148"/>
      <c r="EO20" s="148">
        <f>+[3]Guaviare!P177</f>
        <v>0</v>
      </c>
      <c r="EP20" s="148">
        <f>+[3]Guaviare!Q177</f>
        <v>0</v>
      </c>
      <c r="EQ20" s="148">
        <f>+[3]Guaviare!AF177</f>
        <v>0</v>
      </c>
      <c r="ER20" s="148"/>
      <c r="ES20" s="148"/>
      <c r="ET20" s="148"/>
      <c r="EU20" s="148"/>
      <c r="EV20" s="148">
        <f>+[3]Huila!P20</f>
        <v>0</v>
      </c>
      <c r="EW20" s="148">
        <f>+[3]Huila!Q20</f>
        <v>0</v>
      </c>
      <c r="EX20" s="148">
        <f>+[3]Huila!AF20</f>
        <v>0</v>
      </c>
      <c r="EY20" s="148"/>
      <c r="EZ20" s="148"/>
      <c r="FA20" s="148"/>
      <c r="FB20" s="148"/>
      <c r="FC20" s="148">
        <f>+'[3]La Guajira'!P20</f>
        <v>0</v>
      </c>
      <c r="FD20" s="148">
        <f>+'[3]La Guajira'!Q20</f>
        <v>0</v>
      </c>
      <c r="FE20" s="148">
        <f>+'[3]La Guajira'!AF20</f>
        <v>0</v>
      </c>
      <c r="FF20" s="148"/>
      <c r="FG20" s="148"/>
      <c r="FH20" s="148"/>
      <c r="FI20" s="148"/>
      <c r="FJ20" s="148">
        <f>+[3]Magdalena!P20</f>
        <v>0</v>
      </c>
      <c r="FK20" s="148">
        <f>+[3]Magdalena!Q20</f>
        <v>0</v>
      </c>
      <c r="FL20" s="148">
        <f>+[3]Magdalena!AF20</f>
        <v>0</v>
      </c>
      <c r="FM20" s="148"/>
      <c r="FN20" s="148"/>
      <c r="FO20" s="148"/>
      <c r="FP20" s="148"/>
      <c r="FQ20" s="148">
        <f>+[3]Meta!P20</f>
        <v>1</v>
      </c>
      <c r="FR20" s="148">
        <f>+[3]Meta!Q20</f>
        <v>0</v>
      </c>
      <c r="FS20" s="148">
        <f>+[3]Meta!AF20</f>
        <v>0</v>
      </c>
      <c r="FT20" s="148"/>
      <c r="FU20" s="148"/>
      <c r="FV20" s="148"/>
      <c r="FW20" s="148"/>
      <c r="FX20" s="148">
        <f>+[3]Nariño!P20</f>
        <v>2</v>
      </c>
      <c r="FY20" s="148">
        <f>+[3]Nariño!Q20</f>
        <v>2</v>
      </c>
      <c r="FZ20" s="148">
        <f>+[3]Nariño!AF20</f>
        <v>0</v>
      </c>
      <c r="GA20" s="148"/>
      <c r="GB20" s="148"/>
      <c r="GC20" s="148"/>
      <c r="GD20" s="148"/>
      <c r="GE20" s="148">
        <f>+'[3]Norte de Santander'!P20</f>
        <v>0</v>
      </c>
      <c r="GF20" s="148">
        <f>+'[3]Norte de Santander'!Q20</f>
        <v>0</v>
      </c>
      <c r="GG20" s="148">
        <f>+'[3]Norte de Santander'!AF20</f>
        <v>0</v>
      </c>
      <c r="GH20" s="148"/>
      <c r="GI20" s="148"/>
      <c r="GJ20" s="148"/>
      <c r="GK20" s="148"/>
      <c r="GL20" s="148">
        <f>+[3]Putumayo!P20</f>
        <v>0</v>
      </c>
      <c r="GM20" s="148">
        <f>+[3]Putumayo!Q20</f>
        <v>0</v>
      </c>
      <c r="GN20" s="148">
        <f>+[3]Putumayo!AF20</f>
        <v>0</v>
      </c>
      <c r="GO20" s="148"/>
      <c r="GP20" s="148"/>
      <c r="GQ20" s="148"/>
      <c r="GR20" s="148"/>
      <c r="GS20" s="148">
        <f>+[3]Quindio!P20</f>
        <v>0</v>
      </c>
      <c r="GT20" s="148">
        <f>+[3]Quindio!Q20</f>
        <v>0</v>
      </c>
      <c r="GU20" s="148">
        <f>+[3]Quindio!AF20</f>
        <v>0</v>
      </c>
      <c r="GV20" s="148"/>
      <c r="GW20" s="148"/>
      <c r="GX20" s="148"/>
      <c r="GY20" s="148"/>
      <c r="GZ20" s="148">
        <f>+[3]Risaralda!P20</f>
        <v>2</v>
      </c>
      <c r="HA20" s="148">
        <f>+[3]Risaralda!Q20</f>
        <v>2</v>
      </c>
      <c r="HB20" s="148">
        <f>+[3]Risaralda!AF20</f>
        <v>3</v>
      </c>
      <c r="HC20" s="148"/>
      <c r="HD20" s="148"/>
      <c r="HE20" s="148"/>
      <c r="HF20" s="148"/>
      <c r="HG20" s="148">
        <f>+'[3]San Anadrés'!P20</f>
        <v>2</v>
      </c>
      <c r="HH20" s="148">
        <f>+'[3]San Anadrés'!Q20</f>
        <v>0</v>
      </c>
      <c r="HI20" s="148">
        <f>+'[3]San Anadrés'!AF20</f>
        <v>0</v>
      </c>
      <c r="HJ20" s="148"/>
      <c r="HK20" s="148"/>
      <c r="HL20" s="148"/>
      <c r="HM20" s="148"/>
      <c r="HN20" s="148">
        <f>+[3]Santander!P20</f>
        <v>12</v>
      </c>
      <c r="HO20" s="148">
        <f>+[3]Santander!Q20</f>
        <v>12</v>
      </c>
      <c r="HP20" s="148">
        <f>+[3]Santander!AF20</f>
        <v>12</v>
      </c>
      <c r="HQ20" s="148"/>
      <c r="HR20" s="148"/>
      <c r="HS20" s="148"/>
      <c r="HT20" s="148"/>
      <c r="HU20" s="148">
        <f>+[3]Sucre!P177</f>
        <v>0</v>
      </c>
      <c r="HV20" s="148">
        <f>+[3]Sucre!Q177</f>
        <v>0</v>
      </c>
      <c r="HW20" s="148">
        <f>+[3]Sucre!AF177</f>
        <v>0</v>
      </c>
      <c r="HX20" s="148"/>
      <c r="HY20" s="148"/>
      <c r="HZ20" s="148"/>
      <c r="IA20" s="148"/>
      <c r="IB20" s="148">
        <f>+[3]Tolima!P177</f>
        <v>0</v>
      </c>
      <c r="IC20" s="148">
        <f>+[3]Tolima!Q177</f>
        <v>0</v>
      </c>
      <c r="ID20" s="148">
        <f>+[3]Tolima!AF177</f>
        <v>0</v>
      </c>
      <c r="IE20" s="148"/>
      <c r="IF20" s="148"/>
      <c r="IG20" s="148"/>
      <c r="IH20" s="148"/>
      <c r="II20" s="148">
        <f>+'[3]Valle del Cauca'!P20</f>
        <v>13</v>
      </c>
      <c r="IJ20" s="148">
        <f>+'[3]Valle del Cauca'!Q20</f>
        <v>30</v>
      </c>
      <c r="IK20" s="148">
        <f>+'[3]Valle del Cauca'!AF20</f>
        <v>16</v>
      </c>
      <c r="IL20" s="148"/>
      <c r="IM20" s="148"/>
      <c r="IN20" s="148"/>
      <c r="IO20" s="148"/>
      <c r="IP20" s="148">
        <f>+[3]Vaupés!P177</f>
        <v>0</v>
      </c>
      <c r="IQ20" s="148">
        <f>+[3]Vaupés!Q177</f>
        <v>0</v>
      </c>
      <c r="IR20" s="148">
        <f>+[3]Vaupés!AF177</f>
        <v>0</v>
      </c>
      <c r="IS20" s="148"/>
      <c r="IT20" s="148"/>
      <c r="IU20" s="148"/>
      <c r="IV20" s="148"/>
      <c r="IW20" s="148">
        <f>+[3]Vichada!P20</f>
        <v>0</v>
      </c>
      <c r="IX20" s="148">
        <f>+[3]Vichada!Q20</f>
        <v>0</v>
      </c>
      <c r="IY20" s="148">
        <f>+[3]Vichada!AF20</f>
        <v>0</v>
      </c>
      <c r="IZ20" s="304"/>
      <c r="JA20" s="304"/>
      <c r="JB20" s="304"/>
      <c r="JC20" s="304"/>
    </row>
    <row r="21" spans="1:263" ht="36.75" customHeight="1" x14ac:dyDescent="0.2">
      <c r="A21" s="149" t="str">
        <f t="shared" si="0"/>
        <v>5-0-34-15</v>
      </c>
      <c r="B21" s="242" t="s">
        <v>1248</v>
      </c>
      <c r="C21" s="470"/>
      <c r="D21" s="428"/>
      <c r="E21" s="428"/>
      <c r="F21" s="428"/>
      <c r="G21" s="135" t="s">
        <v>1303</v>
      </c>
      <c r="H21" s="428"/>
      <c r="I21" s="135">
        <v>151</v>
      </c>
      <c r="J21" s="135"/>
      <c r="K21" s="192" t="s">
        <v>1297</v>
      </c>
      <c r="L21" s="135">
        <v>151</v>
      </c>
      <c r="M21" s="213" t="s">
        <v>1298</v>
      </c>
      <c r="N21" s="192" t="s">
        <v>57</v>
      </c>
      <c r="O21" s="150" t="s">
        <v>60</v>
      </c>
      <c r="P21" s="69">
        <f t="shared" si="1"/>
        <v>98.101265822784811</v>
      </c>
      <c r="Q21" s="83" t="e">
        <f t="shared" si="2"/>
        <v>#DIV/0!</v>
      </c>
      <c r="R21" s="83">
        <f>+[3]Amazonas!R21+[3]Antioquia!R21+[3]Atantico!R21+[3]Arauca!R21+[3]Bolivar!R21+[3]Boyacá!R178+[3]Caldas!R21+[3]Caquetá!R178+[3]Casanare!R178+[3]Cauca!R178+[3]Cesar!R178+[3]Chocó!R178+[3]Córdoba!R178+[3]Cundinamarca!R21+[3]Guainía!R178+[3]Guaviare!R178+[3]Huila!R21+'[3]La Guajira'!R21+[3]Magdalena!R21+[3]Meta!R21+[3]Nariño!R21+'[3]Norte de Santander'!R21+[3]Putumayo!R21+[3]Quindio!R21+[3]Risaralda!R21+'[3]San Anadrés'!R21+[3]Santander!R21+[3]Sucre!R178+[3]Tolima!R178+'[3]Valle del Cauca'!R21+[3]Vaupés!R178+[3]Vichada!R21</f>
        <v>0</v>
      </c>
      <c r="S21" s="83">
        <f>+[3]Amazonas!S21+[3]Antioquia!S21+[3]Atantico!S21+[3]Arauca!S21+[3]Bolivar!S21+[3]Boyacá!S178+[3]Caldas!S21+[3]Caquetá!S178+[3]Casanare!S178+[3]Cauca!S178+[3]Cesar!S178+[3]Chocó!S178+[3]Córdoba!S178+[3]Cundinamarca!S21+[3]Guainía!S178+[3]Guaviare!S178+[3]Huila!S21+'[3]La Guajira'!S21+[3]Magdalena!S21+[3]Meta!S21+[3]Nariño!S21+'[3]Norte de Santander'!S21+[3]Putumayo!S21+[3]Quindio!S21+[3]Risaralda!S21+'[3]San Anadrés'!S21+[3]Santander!S21+[3]Sucre!S178+[3]Tolima!S178+'[3]Valle del Cauca'!S21+[3]Vaupés!S178+[3]Vichada!S21</f>
        <v>0</v>
      </c>
      <c r="T21" s="148">
        <f t="shared" si="7"/>
        <v>158</v>
      </c>
      <c r="U21" s="148">
        <f t="shared" si="3"/>
        <v>155</v>
      </c>
      <c r="V21" s="148"/>
      <c r="W21" s="148"/>
      <c r="X21" s="148"/>
      <c r="Y21" s="148"/>
      <c r="Z21" s="148">
        <f>+'[3]Oficinas Nacionales'!P21</f>
        <v>0</v>
      </c>
      <c r="AA21" s="148">
        <f>+'[3]Oficinas Nacionales'!Q21</f>
        <v>0</v>
      </c>
      <c r="AB21" s="148">
        <f>+'[3]Oficinas Nacionales'!AF21</f>
        <v>0</v>
      </c>
      <c r="AC21" s="148"/>
      <c r="AD21" s="148"/>
      <c r="AE21" s="148"/>
      <c r="AF21" s="148"/>
      <c r="AG21" s="148">
        <f t="shared" si="4"/>
        <v>158</v>
      </c>
      <c r="AH21" s="148">
        <f t="shared" si="5"/>
        <v>152</v>
      </c>
      <c r="AI21" s="148">
        <f t="shared" si="6"/>
        <v>155</v>
      </c>
      <c r="AJ21" s="148"/>
      <c r="AK21" s="148"/>
      <c r="AL21" s="148"/>
      <c r="AM21" s="148"/>
      <c r="AN21" s="148">
        <f>+[3]Amazonas!P21</f>
        <v>0</v>
      </c>
      <c r="AO21" s="148">
        <f>+[3]Amazonas!Q21</f>
        <v>0</v>
      </c>
      <c r="AP21" s="148">
        <f>+[3]Amazonas!AF21</f>
        <v>0</v>
      </c>
      <c r="AQ21" s="148"/>
      <c r="AR21" s="148"/>
      <c r="AS21" s="148"/>
      <c r="AT21" s="148"/>
      <c r="AU21" s="148">
        <f>+[3]Antioquia!P21</f>
        <v>21</v>
      </c>
      <c r="AV21" s="148">
        <f>+[3]Antioquia!Q21</f>
        <v>21</v>
      </c>
      <c r="AW21" s="148">
        <f>+[3]Antioquia!AF21</f>
        <v>40</v>
      </c>
      <c r="AX21" s="148"/>
      <c r="AY21" s="148"/>
      <c r="AZ21" s="148"/>
      <c r="BA21" s="148"/>
      <c r="BB21" s="148">
        <f>+[3]Atantico!P21</f>
        <v>2</v>
      </c>
      <c r="BC21" s="148">
        <f>+[3]Atantico!Q21</f>
        <v>1</v>
      </c>
      <c r="BD21" s="148">
        <f>+[3]Atantico!AF21</f>
        <v>3</v>
      </c>
      <c r="BE21" s="148"/>
      <c r="BF21" s="148"/>
      <c r="BG21" s="148"/>
      <c r="BH21" s="148"/>
      <c r="BI21" s="148">
        <f>+[3]Arauca!P21</f>
        <v>0</v>
      </c>
      <c r="BJ21" s="148">
        <f>+[3]Arauca!Q21</f>
        <v>0</v>
      </c>
      <c r="BK21" s="148">
        <f>+[3]Arauca!AF21</f>
        <v>0</v>
      </c>
      <c r="BL21" s="148"/>
      <c r="BM21" s="148"/>
      <c r="BN21" s="148"/>
      <c r="BO21" s="148"/>
      <c r="BP21" s="148">
        <f>+[3]Bolivar!P21</f>
        <v>1</v>
      </c>
      <c r="BQ21" s="148">
        <f>+[3]Bolivar!Q21</f>
        <v>1</v>
      </c>
      <c r="BR21" s="148">
        <f>+[3]Bolivar!AF21</f>
        <v>0</v>
      </c>
      <c r="BS21" s="148"/>
      <c r="BT21" s="148"/>
      <c r="BU21" s="148"/>
      <c r="BV21" s="148"/>
      <c r="BW21" s="148">
        <f>+[3]Boyacá!P178</f>
        <v>0</v>
      </c>
      <c r="BX21" s="148">
        <f>+[3]Boyacá!Q178</f>
        <v>0</v>
      </c>
      <c r="BY21" s="148">
        <f>+[3]Boyacá!AF178</f>
        <v>0</v>
      </c>
      <c r="BZ21" s="148"/>
      <c r="CA21" s="148"/>
      <c r="CB21" s="148"/>
      <c r="CC21" s="148"/>
      <c r="CD21" s="148">
        <f>+[3]Caldas!P21</f>
        <v>0</v>
      </c>
      <c r="CE21" s="148">
        <f>+[3]Caldas!Q21</f>
        <v>0</v>
      </c>
      <c r="CF21" s="148">
        <f>+[3]Caldas!AF21</f>
        <v>0</v>
      </c>
      <c r="CG21" s="148"/>
      <c r="CH21" s="148"/>
      <c r="CI21" s="148"/>
      <c r="CJ21" s="148"/>
      <c r="CK21" s="148">
        <f>+[3]Caquetá!P178</f>
        <v>0</v>
      </c>
      <c r="CL21" s="148">
        <f>+[3]Caquetá!Q178</f>
        <v>0</v>
      </c>
      <c r="CM21" s="148">
        <f>+[3]Caquetá!AF178</f>
        <v>0</v>
      </c>
      <c r="CN21" s="148"/>
      <c r="CO21" s="148"/>
      <c r="CP21" s="148"/>
      <c r="CQ21" s="148"/>
      <c r="CR21" s="148">
        <f>+[3]Casanare!P178</f>
        <v>0</v>
      </c>
      <c r="CS21" s="148">
        <f>+[3]Casanare!Q178</f>
        <v>0</v>
      </c>
      <c r="CT21" s="148">
        <f>+[3]Casanare!AF178</f>
        <v>0</v>
      </c>
      <c r="CU21" s="148"/>
      <c r="CV21" s="148"/>
      <c r="CW21" s="148"/>
      <c r="CX21" s="148"/>
      <c r="CY21" s="148">
        <f>+[3]Cauca!P178</f>
        <v>0</v>
      </c>
      <c r="CZ21" s="148">
        <f>+[3]Cauca!Q178</f>
        <v>0</v>
      </c>
      <c r="DA21" s="148">
        <f>+[3]Cauca!AF178</f>
        <v>0</v>
      </c>
      <c r="DB21" s="148"/>
      <c r="DC21" s="148"/>
      <c r="DD21" s="148"/>
      <c r="DE21" s="148"/>
      <c r="DF21" s="148">
        <f>+[3]Cesar!P178</f>
        <v>0</v>
      </c>
      <c r="DG21" s="148">
        <f>+[3]Cesar!Q178</f>
        <v>0</v>
      </c>
      <c r="DH21" s="148">
        <f>+[3]Cesar!AF178</f>
        <v>0</v>
      </c>
      <c r="DI21" s="148"/>
      <c r="DJ21" s="148"/>
      <c r="DK21" s="148"/>
      <c r="DL21" s="148"/>
      <c r="DM21" s="148">
        <f>+[3]Chocó!P178</f>
        <v>0</v>
      </c>
      <c r="DN21" s="148">
        <f>+[3]Chocó!Q178</f>
        <v>0</v>
      </c>
      <c r="DO21" s="148">
        <f>+[3]Chocó!AF178</f>
        <v>0</v>
      </c>
      <c r="DP21" s="148"/>
      <c r="DQ21" s="148"/>
      <c r="DR21" s="148"/>
      <c r="DS21" s="148"/>
      <c r="DT21" s="148">
        <f>+[3]Córdoba!P178</f>
        <v>0</v>
      </c>
      <c r="DU21" s="148">
        <f>+[3]Córdoba!Q178</f>
        <v>0</v>
      </c>
      <c r="DV21" s="148">
        <f>+[3]Córdoba!AF178</f>
        <v>0</v>
      </c>
      <c r="DW21" s="148"/>
      <c r="DX21" s="148"/>
      <c r="DY21" s="148"/>
      <c r="DZ21" s="148"/>
      <c r="EA21" s="148">
        <f>+[3]Cundinamarca!P21</f>
        <v>102</v>
      </c>
      <c r="EB21" s="148">
        <f>+[3]Cundinamarca!Q21</f>
        <v>102</v>
      </c>
      <c r="EC21" s="148">
        <f>+[3]Cundinamarca!AF21</f>
        <v>68</v>
      </c>
      <c r="ED21" s="148"/>
      <c r="EE21" s="148"/>
      <c r="EF21" s="148"/>
      <c r="EG21" s="148"/>
      <c r="EH21" s="148">
        <f>+[3]Guainía!P178</f>
        <v>0</v>
      </c>
      <c r="EI21" s="148">
        <f>+[3]Guainía!Q178</f>
        <v>0</v>
      </c>
      <c r="EJ21" s="148">
        <f>+[3]Guainía!AF178</f>
        <v>0</v>
      </c>
      <c r="EK21" s="148"/>
      <c r="EL21" s="148"/>
      <c r="EM21" s="148"/>
      <c r="EN21" s="148"/>
      <c r="EO21" s="148">
        <f>+[3]Guaviare!P178</f>
        <v>0</v>
      </c>
      <c r="EP21" s="148">
        <f>+[3]Guaviare!Q178</f>
        <v>0</v>
      </c>
      <c r="EQ21" s="148">
        <f>+[3]Guaviare!AF178</f>
        <v>0</v>
      </c>
      <c r="ER21" s="148"/>
      <c r="ES21" s="148"/>
      <c r="ET21" s="148"/>
      <c r="EU21" s="148"/>
      <c r="EV21" s="148">
        <f>+[3]Huila!P21</f>
        <v>0</v>
      </c>
      <c r="EW21" s="148">
        <f>+[3]Huila!Q21</f>
        <v>0</v>
      </c>
      <c r="EX21" s="148">
        <f>+[3]Huila!AF21</f>
        <v>0</v>
      </c>
      <c r="EY21" s="148"/>
      <c r="EZ21" s="148"/>
      <c r="FA21" s="148"/>
      <c r="FB21" s="148"/>
      <c r="FC21" s="148">
        <f>+'[3]La Guajira'!P21</f>
        <v>0</v>
      </c>
      <c r="FD21" s="148">
        <f>+'[3]La Guajira'!Q21</f>
        <v>0</v>
      </c>
      <c r="FE21" s="148">
        <f>+'[3]La Guajira'!AF21</f>
        <v>0</v>
      </c>
      <c r="FF21" s="148"/>
      <c r="FG21" s="148"/>
      <c r="FH21" s="148"/>
      <c r="FI21" s="148"/>
      <c r="FJ21" s="148">
        <f>+[3]Magdalena!P21</f>
        <v>0</v>
      </c>
      <c r="FK21" s="148">
        <f>+[3]Magdalena!Q21</f>
        <v>0</v>
      </c>
      <c r="FL21" s="148">
        <f>+[3]Magdalena!AF21</f>
        <v>0</v>
      </c>
      <c r="FM21" s="148"/>
      <c r="FN21" s="148"/>
      <c r="FO21" s="148"/>
      <c r="FP21" s="148"/>
      <c r="FQ21" s="148">
        <f>+[3]Meta!P21</f>
        <v>1</v>
      </c>
      <c r="FR21" s="148">
        <f>+[3]Meta!Q21</f>
        <v>0</v>
      </c>
      <c r="FS21" s="148">
        <f>+[3]Meta!AF21</f>
        <v>0</v>
      </c>
      <c r="FT21" s="148"/>
      <c r="FU21" s="148"/>
      <c r="FV21" s="148"/>
      <c r="FW21" s="148"/>
      <c r="FX21" s="148">
        <f>+[3]Nariño!P21</f>
        <v>2</v>
      </c>
      <c r="FY21" s="148">
        <f>+[3]Nariño!Q21</f>
        <v>2</v>
      </c>
      <c r="FZ21" s="148">
        <f>+[3]Nariño!AF21</f>
        <v>0</v>
      </c>
      <c r="GA21" s="148"/>
      <c r="GB21" s="148"/>
      <c r="GC21" s="148"/>
      <c r="GD21" s="148"/>
      <c r="GE21" s="148">
        <f>+'[3]Norte de Santander'!P21</f>
        <v>0</v>
      </c>
      <c r="GF21" s="148">
        <f>+'[3]Norte de Santander'!Q21</f>
        <v>0</v>
      </c>
      <c r="GG21" s="148">
        <f>+'[3]Norte de Santander'!AF21</f>
        <v>0</v>
      </c>
      <c r="GH21" s="148"/>
      <c r="GI21" s="148"/>
      <c r="GJ21" s="148"/>
      <c r="GK21" s="148"/>
      <c r="GL21" s="148">
        <f>+[3]Putumayo!P21</f>
        <v>0</v>
      </c>
      <c r="GM21" s="148">
        <f>+[3]Putumayo!Q21</f>
        <v>0</v>
      </c>
      <c r="GN21" s="148">
        <f>+[3]Putumayo!AF21</f>
        <v>0</v>
      </c>
      <c r="GO21" s="148"/>
      <c r="GP21" s="148"/>
      <c r="GQ21" s="148"/>
      <c r="GR21" s="148"/>
      <c r="GS21" s="148">
        <f>+[3]Quindio!P21</f>
        <v>0</v>
      </c>
      <c r="GT21" s="148">
        <f>+[3]Quindio!Q21</f>
        <v>0</v>
      </c>
      <c r="GU21" s="148">
        <f>+[3]Quindio!AF21</f>
        <v>0</v>
      </c>
      <c r="GV21" s="148"/>
      <c r="GW21" s="148"/>
      <c r="GX21" s="148"/>
      <c r="GY21" s="148"/>
      <c r="GZ21" s="148">
        <f>+[3]Risaralda!P21</f>
        <v>2</v>
      </c>
      <c r="HA21" s="148">
        <f>+[3]Risaralda!Q21</f>
        <v>2</v>
      </c>
      <c r="HB21" s="148">
        <f>+[3]Risaralda!AF21</f>
        <v>1</v>
      </c>
      <c r="HC21" s="148"/>
      <c r="HD21" s="148"/>
      <c r="HE21" s="148"/>
      <c r="HF21" s="148"/>
      <c r="HG21" s="148">
        <f>+'[3]San Anadrés'!P21</f>
        <v>2</v>
      </c>
      <c r="HH21" s="148">
        <f>+'[3]San Anadrés'!Q21</f>
        <v>0</v>
      </c>
      <c r="HI21" s="148">
        <f>+'[3]San Anadrés'!AF21</f>
        <v>0</v>
      </c>
      <c r="HJ21" s="148"/>
      <c r="HK21" s="148"/>
      <c r="HL21" s="148"/>
      <c r="HM21" s="148"/>
      <c r="HN21" s="148">
        <f>+[3]Santander!P21</f>
        <v>12</v>
      </c>
      <c r="HO21" s="148">
        <f>+[3]Santander!Q21</f>
        <v>12</v>
      </c>
      <c r="HP21" s="148">
        <f>+[3]Santander!AF21</f>
        <v>12</v>
      </c>
      <c r="HQ21" s="148"/>
      <c r="HR21" s="148"/>
      <c r="HS21" s="148"/>
      <c r="HT21" s="148"/>
      <c r="HU21" s="148">
        <f>+[3]Sucre!P178</f>
        <v>0</v>
      </c>
      <c r="HV21" s="148">
        <f>+[3]Sucre!Q178</f>
        <v>0</v>
      </c>
      <c r="HW21" s="148">
        <f>+[3]Sucre!AF178</f>
        <v>0</v>
      </c>
      <c r="HX21" s="148"/>
      <c r="HY21" s="148"/>
      <c r="HZ21" s="148"/>
      <c r="IA21" s="148"/>
      <c r="IB21" s="148">
        <f>+[3]Tolima!P178</f>
        <v>0</v>
      </c>
      <c r="IC21" s="148">
        <f>+[3]Tolima!Q178</f>
        <v>0</v>
      </c>
      <c r="ID21" s="148">
        <f>+[3]Tolima!AF178</f>
        <v>0</v>
      </c>
      <c r="IE21" s="148"/>
      <c r="IF21" s="148"/>
      <c r="IG21" s="148"/>
      <c r="IH21" s="148"/>
      <c r="II21" s="148">
        <f>+'[3]Valle del Cauca'!P21</f>
        <v>13</v>
      </c>
      <c r="IJ21" s="148">
        <f>+'[3]Valle del Cauca'!Q21</f>
        <v>9</v>
      </c>
      <c r="IK21" s="148">
        <f>+'[3]Valle del Cauca'!AF21</f>
        <v>31</v>
      </c>
      <c r="IL21" s="148"/>
      <c r="IM21" s="148"/>
      <c r="IN21" s="148"/>
      <c r="IO21" s="148"/>
      <c r="IP21" s="148">
        <f>+[3]Vaupés!P178</f>
        <v>0</v>
      </c>
      <c r="IQ21" s="148">
        <f>+[3]Vaupés!Q178</f>
        <v>0</v>
      </c>
      <c r="IR21" s="148">
        <f>+[3]Vaupés!AF178</f>
        <v>0</v>
      </c>
      <c r="IS21" s="148"/>
      <c r="IT21" s="148"/>
      <c r="IU21" s="148"/>
      <c r="IV21" s="148"/>
      <c r="IW21" s="148">
        <f>+[3]Vichada!P21</f>
        <v>0</v>
      </c>
      <c r="IX21" s="148">
        <f>+[3]Vichada!Q21</f>
        <v>0</v>
      </c>
      <c r="IY21" s="148">
        <f>+[3]Vichada!AF21</f>
        <v>0</v>
      </c>
      <c r="IZ21" s="304"/>
      <c r="JA21" s="304"/>
      <c r="JB21" s="304"/>
      <c r="JC21" s="304"/>
    </row>
    <row r="22" spans="1:263" ht="45" x14ac:dyDescent="0.2">
      <c r="A22" s="142" t="str">
        <f t="shared" si="0"/>
        <v>5-0-35</v>
      </c>
      <c r="B22" s="245" t="s">
        <v>1248</v>
      </c>
      <c r="C22" s="212" t="s">
        <v>55</v>
      </c>
      <c r="D22" s="245" t="s">
        <v>56</v>
      </c>
      <c r="E22" s="142" t="s">
        <v>1304</v>
      </c>
      <c r="F22" s="12" t="s">
        <v>1305</v>
      </c>
      <c r="G22" s="120" t="s">
        <v>1306</v>
      </c>
      <c r="H22" s="146" t="s">
        <v>9</v>
      </c>
      <c r="I22" s="120"/>
      <c r="J22" s="154">
        <v>0</v>
      </c>
      <c r="K22" s="146"/>
      <c r="L22" s="120"/>
      <c r="M22" s="12"/>
      <c r="N22" s="146"/>
      <c r="O22" s="146"/>
      <c r="P22" s="246"/>
      <c r="Q22" s="246"/>
      <c r="R22" s="246"/>
      <c r="S22" s="246"/>
      <c r="T22" s="147"/>
      <c r="U22" s="147"/>
      <c r="V22" s="147"/>
      <c r="W22" s="147"/>
      <c r="X22" s="147"/>
      <c r="Y22" s="147"/>
      <c r="Z22" s="147"/>
      <c r="AA22" s="147"/>
      <c r="AB22" s="147"/>
      <c r="AC22" s="219"/>
      <c r="AD22" s="219"/>
      <c r="AE22" s="219"/>
      <c r="AF22" s="147"/>
      <c r="AG22" s="202"/>
      <c r="AH22" s="202"/>
      <c r="AI22" s="202"/>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c r="BI22" s="147"/>
      <c r="BJ22" s="147"/>
      <c r="BK22" s="147"/>
      <c r="BL22" s="147"/>
      <c r="BM22" s="147"/>
      <c r="BN22" s="147"/>
      <c r="BO22" s="147"/>
      <c r="BP22" s="147"/>
      <c r="BQ22" s="147"/>
      <c r="BR22" s="147"/>
      <c r="BS22" s="147"/>
      <c r="BT22" s="147"/>
      <c r="BU22" s="147"/>
      <c r="BV22" s="147"/>
      <c r="BW22" s="147"/>
      <c r="BX22" s="147"/>
      <c r="BY22" s="147"/>
      <c r="BZ22" s="147"/>
      <c r="CA22" s="147"/>
      <c r="CB22" s="147"/>
      <c r="CC22" s="147"/>
      <c r="CD22" s="147"/>
      <c r="CE22" s="147"/>
      <c r="CF22" s="147"/>
      <c r="CG22" s="147"/>
      <c r="CH22" s="147"/>
      <c r="CI22" s="147"/>
      <c r="CJ22" s="147"/>
      <c r="CK22" s="147"/>
      <c r="CL22" s="147"/>
      <c r="CM22" s="147"/>
      <c r="CN22" s="203"/>
      <c r="CO22" s="147"/>
      <c r="CP22" s="147"/>
      <c r="CQ22" s="147"/>
      <c r="CR22" s="143"/>
      <c r="CS22" s="143"/>
      <c r="CT22" s="147"/>
      <c r="CU22" s="147"/>
      <c r="CV22" s="147"/>
      <c r="CW22" s="147"/>
      <c r="CX22" s="147"/>
      <c r="CY22" s="143"/>
      <c r="CZ22" s="143"/>
      <c r="DA22" s="147"/>
      <c r="DB22" s="147"/>
      <c r="DC22" s="147"/>
      <c r="DD22" s="147"/>
      <c r="DE22" s="147"/>
      <c r="DF22" s="143"/>
      <c r="DG22" s="143"/>
      <c r="DH22" s="147"/>
      <c r="DI22" s="147"/>
      <c r="DJ22" s="147"/>
      <c r="DK22" s="147"/>
      <c r="DL22" s="147"/>
      <c r="DM22" s="143"/>
      <c r="DN22" s="143"/>
      <c r="DO22" s="147"/>
      <c r="DP22" s="147"/>
      <c r="DQ22" s="147"/>
      <c r="DR22" s="147"/>
      <c r="DS22" s="147"/>
      <c r="DT22" s="147"/>
      <c r="DU22" s="147"/>
      <c r="DV22" s="147"/>
      <c r="DW22" s="147"/>
      <c r="DX22" s="147"/>
      <c r="DY22" s="147"/>
      <c r="DZ22" s="147"/>
      <c r="EA22" s="143"/>
      <c r="EB22" s="143"/>
      <c r="EC22" s="143"/>
      <c r="ED22" s="203"/>
      <c r="EE22" s="147"/>
      <c r="EF22" s="147"/>
      <c r="EG22" s="147"/>
      <c r="EH22" s="147"/>
      <c r="EI22" s="147"/>
      <c r="EJ22" s="147"/>
      <c r="EK22" s="147"/>
      <c r="EL22" s="147"/>
      <c r="EM22" s="147"/>
      <c r="EN22" s="147"/>
      <c r="EO22" s="147"/>
      <c r="EP22" s="147"/>
      <c r="EQ22" s="147"/>
      <c r="ER22" s="147"/>
      <c r="ES22" s="147"/>
      <c r="ET22" s="147"/>
      <c r="EU22" s="147"/>
      <c r="EV22" s="143"/>
      <c r="EW22" s="143"/>
      <c r="EX22" s="147"/>
      <c r="EY22" s="147"/>
      <c r="EZ22" s="147"/>
      <c r="FA22" s="147"/>
      <c r="FB22" s="219"/>
      <c r="FC22" s="219"/>
      <c r="FD22" s="219"/>
      <c r="FE22" s="202"/>
      <c r="FF22" s="304"/>
      <c r="FG22" s="304"/>
      <c r="FH22" s="304"/>
      <c r="FI22" s="304"/>
      <c r="FJ22" s="219"/>
      <c r="FK22" s="219"/>
      <c r="FL22" s="202"/>
      <c r="FM22" s="304"/>
      <c r="FN22" s="304"/>
      <c r="FO22" s="304"/>
      <c r="FP22" s="304"/>
      <c r="FQ22" s="219"/>
      <c r="FR22" s="219"/>
      <c r="FS22" s="202"/>
      <c r="FT22" s="304"/>
      <c r="FU22" s="304"/>
      <c r="FV22" s="304"/>
      <c r="FW22" s="304"/>
      <c r="FX22" s="219"/>
      <c r="FY22" s="219"/>
      <c r="FZ22" s="202"/>
      <c r="GA22" s="304"/>
      <c r="GB22" s="304"/>
      <c r="GC22" s="304"/>
      <c r="GD22" s="304"/>
      <c r="GE22" s="202"/>
      <c r="GF22" s="202"/>
      <c r="GG22" s="202"/>
      <c r="GH22" s="304"/>
      <c r="GI22" s="304"/>
      <c r="GJ22" s="304"/>
      <c r="GK22" s="304"/>
      <c r="GL22" s="219"/>
      <c r="GM22" s="219"/>
      <c r="GN22" s="202"/>
      <c r="GO22" s="304"/>
      <c r="GP22" s="304"/>
      <c r="GQ22" s="304"/>
      <c r="GR22" s="304"/>
      <c r="GS22" s="219"/>
      <c r="GT22" s="219"/>
      <c r="GU22" s="202"/>
      <c r="GV22" s="304"/>
      <c r="GW22" s="304"/>
      <c r="GX22" s="304"/>
      <c r="GY22" s="304"/>
      <c r="GZ22" s="219"/>
      <c r="HA22" s="219"/>
      <c r="HB22" s="202"/>
      <c r="HC22" s="304"/>
      <c r="HD22" s="304"/>
      <c r="HE22" s="304"/>
      <c r="HF22" s="304"/>
      <c r="HG22" s="219"/>
      <c r="HH22" s="219"/>
      <c r="HI22" s="202"/>
      <c r="HJ22" s="304"/>
      <c r="HK22" s="304"/>
      <c r="HL22" s="304"/>
      <c r="HM22" s="304"/>
      <c r="HN22" s="219"/>
      <c r="HO22" s="219"/>
      <c r="HP22" s="202"/>
      <c r="HQ22" s="304"/>
      <c r="HR22" s="304"/>
      <c r="HS22" s="304"/>
      <c r="HT22" s="304"/>
      <c r="HU22" s="219"/>
      <c r="HV22" s="219"/>
      <c r="HW22" s="202"/>
      <c r="HX22" s="304"/>
      <c r="HY22" s="304"/>
      <c r="HZ22" s="304"/>
      <c r="IA22" s="304"/>
      <c r="IB22" s="202"/>
      <c r="IC22" s="202"/>
      <c r="ID22" s="202"/>
      <c r="IE22" s="304"/>
      <c r="IF22" s="304"/>
      <c r="IG22" s="304"/>
      <c r="IH22" s="304"/>
      <c r="II22" s="219"/>
      <c r="IJ22" s="219"/>
      <c r="IK22" s="202"/>
      <c r="IL22" s="304"/>
      <c r="IM22" s="304"/>
      <c r="IN22" s="304"/>
      <c r="IO22" s="304"/>
      <c r="IP22" s="219"/>
      <c r="IQ22" s="219"/>
      <c r="IR22" s="202"/>
      <c r="IS22" s="304"/>
      <c r="IT22" s="304"/>
      <c r="IU22" s="304"/>
      <c r="IV22" s="304"/>
      <c r="IW22" s="219"/>
      <c r="IX22" s="219"/>
      <c r="IY22" s="202"/>
      <c r="IZ22" s="304"/>
      <c r="JA22" s="304"/>
      <c r="JB22" s="304"/>
      <c r="JC22" s="304"/>
    </row>
    <row r="23" spans="1:263" ht="22.5" x14ac:dyDescent="0.2">
      <c r="A23" s="149" t="str">
        <f t="shared" si="0"/>
        <v>5-0-35-1</v>
      </c>
      <c r="B23" s="242" t="s">
        <v>1248</v>
      </c>
      <c r="C23" s="470" t="s">
        <v>55</v>
      </c>
      <c r="D23" s="428" t="s">
        <v>56</v>
      </c>
      <c r="E23" s="428" t="s">
        <v>1304</v>
      </c>
      <c r="F23" s="428" t="s">
        <v>1305</v>
      </c>
      <c r="G23" s="135" t="s">
        <v>1307</v>
      </c>
      <c r="H23" s="428" t="s">
        <v>1308</v>
      </c>
      <c r="I23" s="244">
        <v>111245</v>
      </c>
      <c r="J23" s="243"/>
      <c r="K23" s="192" t="s">
        <v>1309</v>
      </c>
      <c r="L23" s="135">
        <v>111245</v>
      </c>
      <c r="M23" s="213" t="s">
        <v>1310</v>
      </c>
      <c r="N23" s="192" t="s">
        <v>57</v>
      </c>
      <c r="O23" s="150" t="s">
        <v>60</v>
      </c>
      <c r="P23" s="69">
        <f t="shared" ref="P23:P27" si="8">U23/T23*100</f>
        <v>96.999416654513638</v>
      </c>
      <c r="Q23" s="83" t="e">
        <f t="shared" si="2"/>
        <v>#DIV/0!</v>
      </c>
      <c r="R23" s="83">
        <f>+[3]Amazonas!R23+[3]Antioquia!R23+[3]Atantico!R23+[3]Arauca!R23+[3]Bolivar!R23+[3]Boyacá!R180+[3]Caldas!R23+[3]Caquetá!R180+[3]Casanare!R180+[3]Cauca!R180+[3]Cesar!R180+[3]Chocó!R180+[3]Córdoba!R180+[3]Cundinamarca!R23+[3]Guainía!R180+[3]Guaviare!R180+[3]Huila!R23+'[3]La Guajira'!R23+[3]Magdalena!R23+[3]Meta!R23+[3]Nariño!R23+'[3]Norte de Santander'!R23+[3]Putumayo!R23+[3]Quindio!R23+[3]Risaralda!R23+'[3]San Anadrés'!R23+[3]Santander!R23+[3]Sucre!R180+[3]Tolima!R180+'[3]Valle del Cauca'!R23+[3]Vaupés!R180+[3]Vichada!R23</f>
        <v>0</v>
      </c>
      <c r="S23" s="83">
        <f>+[3]Amazonas!S23+[3]Antioquia!S23+[3]Atantico!S23+[3]Arauca!S23+[3]Bolivar!S23+[3]Boyacá!S180+[3]Caldas!S23+[3]Caquetá!S180+[3]Casanare!S180+[3]Cauca!S180+[3]Cesar!S180+[3]Chocó!S180+[3]Córdoba!S180+[3]Cundinamarca!S23+[3]Guainía!S180+[3]Guaviare!S180+[3]Huila!S23+'[3]La Guajira'!S23+[3]Magdalena!S23+[3]Meta!S23+[3]Nariño!S23+'[3]Norte de Santander'!S23+[3]Putumayo!S23+[3]Quindio!S23+[3]Risaralda!S23+'[3]San Anadrés'!S23+[3]Santander!S23+[3]Sucre!S180+[3]Tolima!S180+'[3]Valle del Cauca'!S23+[3]Vaupés!S180+[3]Vichada!S23</f>
        <v>0</v>
      </c>
      <c r="T23" s="148">
        <f t="shared" si="7"/>
        <v>109712</v>
      </c>
      <c r="U23" s="148">
        <f t="shared" si="3"/>
        <v>106420</v>
      </c>
      <c r="V23" s="148"/>
      <c r="W23" s="148"/>
      <c r="X23" s="148"/>
      <c r="Y23" s="148"/>
      <c r="Z23" s="148">
        <f>+'[3]Oficinas Nacionales'!P23</f>
        <v>0</v>
      </c>
      <c r="AA23" s="148">
        <f>+'[3]Oficinas Nacionales'!Q23</f>
        <v>0</v>
      </c>
      <c r="AB23" s="148">
        <f>+'[3]Oficinas Nacionales'!AF23</f>
        <v>0</v>
      </c>
      <c r="AC23" s="148"/>
      <c r="AD23" s="148"/>
      <c r="AE23" s="148"/>
      <c r="AF23" s="148"/>
      <c r="AG23" s="148">
        <f t="shared" si="4"/>
        <v>109712</v>
      </c>
      <c r="AH23" s="148">
        <f t="shared" si="5"/>
        <v>109906</v>
      </c>
      <c r="AI23" s="148">
        <f t="shared" si="6"/>
        <v>106420</v>
      </c>
      <c r="AJ23" s="148"/>
      <c r="AK23" s="148"/>
      <c r="AL23" s="148"/>
      <c r="AM23" s="148"/>
      <c r="AN23" s="148">
        <f>+[3]Amazonas!P23</f>
        <v>12</v>
      </c>
      <c r="AO23" s="148">
        <f>+[3]Amazonas!Q23</f>
        <v>11</v>
      </c>
      <c r="AP23" s="148">
        <f>+[3]Amazonas!AF23</f>
        <v>16</v>
      </c>
      <c r="AQ23" s="148"/>
      <c r="AR23" s="148"/>
      <c r="AS23" s="148"/>
      <c r="AT23" s="148"/>
      <c r="AU23" s="148">
        <f>+[3]Antioquia!P23</f>
        <v>12158</v>
      </c>
      <c r="AV23" s="148">
        <f>+[3]Antioquia!Q23</f>
        <v>12158</v>
      </c>
      <c r="AW23" s="148">
        <f>+[3]Antioquia!AF23</f>
        <v>13742</v>
      </c>
      <c r="AX23" s="148"/>
      <c r="AY23" s="148"/>
      <c r="AZ23" s="148"/>
      <c r="BA23" s="148"/>
      <c r="BB23" s="148">
        <f>+[3]Atantico!P23</f>
        <v>1818</v>
      </c>
      <c r="BC23" s="148">
        <f>+[3]Atantico!Q23</f>
        <v>1818</v>
      </c>
      <c r="BD23" s="148">
        <f>+[3]Atantico!AF23</f>
        <v>560</v>
      </c>
      <c r="BE23" s="148"/>
      <c r="BF23" s="148"/>
      <c r="BG23" s="148"/>
      <c r="BH23" s="148"/>
      <c r="BI23" s="148">
        <f>+[3]Arauca!P23</f>
        <v>0</v>
      </c>
      <c r="BJ23" s="148">
        <f>+[3]Arauca!Q23</f>
        <v>0</v>
      </c>
      <c r="BK23" s="148">
        <f>+[3]Arauca!AF23</f>
        <v>0</v>
      </c>
      <c r="BL23" s="148"/>
      <c r="BM23" s="148"/>
      <c r="BN23" s="148"/>
      <c r="BO23" s="148"/>
      <c r="BP23" s="148">
        <f>+[3]Bolivar!P23</f>
        <v>4636</v>
      </c>
      <c r="BQ23" s="148">
        <f>+[3]Bolivar!Q23</f>
        <v>4636</v>
      </c>
      <c r="BR23" s="148">
        <f>+[3]Bolivar!AF23</f>
        <v>5021</v>
      </c>
      <c r="BS23" s="148"/>
      <c r="BT23" s="148"/>
      <c r="BU23" s="148"/>
      <c r="BV23" s="148"/>
      <c r="BW23" s="148">
        <f>+[3]Boyacá!P180</f>
        <v>0</v>
      </c>
      <c r="BX23" s="148">
        <f>+[3]Boyacá!Q180</f>
        <v>0</v>
      </c>
      <c r="BY23" s="148">
        <f>+[3]Boyacá!AF180</f>
        <v>0</v>
      </c>
      <c r="BZ23" s="148"/>
      <c r="CA23" s="148"/>
      <c r="CB23" s="148"/>
      <c r="CC23" s="148"/>
      <c r="CD23" s="148">
        <f>+[3]Caldas!P23</f>
        <v>0</v>
      </c>
      <c r="CE23" s="148">
        <f>+[3]Caldas!Q23</f>
        <v>0</v>
      </c>
      <c r="CF23" s="148">
        <f>+[3]Caldas!AF23</f>
        <v>0</v>
      </c>
      <c r="CG23" s="148"/>
      <c r="CH23" s="148"/>
      <c r="CI23" s="148"/>
      <c r="CJ23" s="148"/>
      <c r="CK23" s="148">
        <f>+[3]Caquetá!P180</f>
        <v>0</v>
      </c>
      <c r="CL23" s="148">
        <f>+[3]Caquetá!Q180</f>
        <v>0</v>
      </c>
      <c r="CM23" s="148">
        <f>+[3]Caquetá!AF180</f>
        <v>0</v>
      </c>
      <c r="CN23" s="148"/>
      <c r="CO23" s="148"/>
      <c r="CP23" s="148"/>
      <c r="CQ23" s="148"/>
      <c r="CR23" s="148">
        <f>+[3]Casanare!P180</f>
        <v>0</v>
      </c>
      <c r="CS23" s="148">
        <f>+[3]Casanare!Q180</f>
        <v>0</v>
      </c>
      <c r="CT23" s="148">
        <f>+[3]Casanare!AF180</f>
        <v>0</v>
      </c>
      <c r="CU23" s="148"/>
      <c r="CV23" s="148"/>
      <c r="CW23" s="148"/>
      <c r="CX23" s="148"/>
      <c r="CY23" s="148">
        <f>+[3]Cauca!P180</f>
        <v>0</v>
      </c>
      <c r="CZ23" s="148">
        <f>+[3]Cauca!Q180</f>
        <v>0</v>
      </c>
      <c r="DA23" s="148">
        <f>+[3]Cauca!AF180</f>
        <v>0</v>
      </c>
      <c r="DB23" s="148"/>
      <c r="DC23" s="148"/>
      <c r="DD23" s="148"/>
      <c r="DE23" s="148"/>
      <c r="DF23" s="148">
        <f>+[3]Cesar!P180</f>
        <v>0</v>
      </c>
      <c r="DG23" s="148">
        <f>+[3]Cesar!Q180</f>
        <v>0</v>
      </c>
      <c r="DH23" s="148">
        <f>+[3]Cesar!AF180</f>
        <v>0</v>
      </c>
      <c r="DI23" s="148"/>
      <c r="DJ23" s="148"/>
      <c r="DK23" s="148"/>
      <c r="DL23" s="148"/>
      <c r="DM23" s="148">
        <f>+[3]Chocó!P180</f>
        <v>0</v>
      </c>
      <c r="DN23" s="148">
        <f>+[3]Chocó!Q180</f>
        <v>0</v>
      </c>
      <c r="DO23" s="148">
        <f>+[3]Chocó!AF180</f>
        <v>0</v>
      </c>
      <c r="DP23" s="148"/>
      <c r="DQ23" s="148"/>
      <c r="DR23" s="148"/>
      <c r="DS23" s="148"/>
      <c r="DT23" s="148">
        <f>+[3]Córdoba!P180</f>
        <v>0</v>
      </c>
      <c r="DU23" s="148">
        <f>+[3]Córdoba!Q180</f>
        <v>0</v>
      </c>
      <c r="DV23" s="148">
        <f>+[3]Córdoba!AF180</f>
        <v>0</v>
      </c>
      <c r="DW23" s="148"/>
      <c r="DX23" s="148"/>
      <c r="DY23" s="148"/>
      <c r="DZ23" s="148"/>
      <c r="EA23" s="148">
        <f>+[3]Cundinamarca!P23</f>
        <v>76238</v>
      </c>
      <c r="EB23" s="148">
        <f>+[3]Cundinamarca!Q23</f>
        <v>76238</v>
      </c>
      <c r="EC23" s="148">
        <f>+[3]Cundinamarca!AF23</f>
        <v>69790</v>
      </c>
      <c r="ED23" s="148"/>
      <c r="EE23" s="148"/>
      <c r="EF23" s="148"/>
      <c r="EG23" s="148"/>
      <c r="EH23" s="148">
        <f>+[3]Guainía!P180</f>
        <v>0</v>
      </c>
      <c r="EI23" s="148">
        <f>+[3]Guainía!Q180</f>
        <v>0</v>
      </c>
      <c r="EJ23" s="148">
        <f>+[3]Guainía!AF180</f>
        <v>0</v>
      </c>
      <c r="EK23" s="148"/>
      <c r="EL23" s="148"/>
      <c r="EM23" s="148"/>
      <c r="EN23" s="148"/>
      <c r="EO23" s="148">
        <f>+[3]Guaviare!P180</f>
        <v>0</v>
      </c>
      <c r="EP23" s="148">
        <f>+[3]Guaviare!Q180</f>
        <v>0</v>
      </c>
      <c r="EQ23" s="148">
        <f>+[3]Guaviare!AF180</f>
        <v>0</v>
      </c>
      <c r="ER23" s="148"/>
      <c r="ES23" s="148"/>
      <c r="ET23" s="148"/>
      <c r="EU23" s="148"/>
      <c r="EV23" s="148">
        <f>+[3]Huila!P23</f>
        <v>0</v>
      </c>
      <c r="EW23" s="148">
        <f>+[3]Huila!Q23</f>
        <v>0</v>
      </c>
      <c r="EX23" s="148">
        <f>+[3]Huila!AF23</f>
        <v>0</v>
      </c>
      <c r="EY23" s="148"/>
      <c r="EZ23" s="148"/>
      <c r="FA23" s="148"/>
      <c r="FB23" s="148"/>
      <c r="FC23" s="148">
        <f>+'[3]La Guajira'!P23</f>
        <v>61</v>
      </c>
      <c r="FD23" s="148">
        <f>+'[3]La Guajira'!Q23</f>
        <v>61</v>
      </c>
      <c r="FE23" s="148">
        <f>+'[3]La Guajira'!AF23</f>
        <v>20</v>
      </c>
      <c r="FF23" s="148"/>
      <c r="FG23" s="148"/>
      <c r="FH23" s="148"/>
      <c r="FI23" s="148"/>
      <c r="FJ23" s="148">
        <f>+[3]Magdalena!P23</f>
        <v>4341</v>
      </c>
      <c r="FK23" s="148">
        <f>+[3]Magdalena!Q23</f>
        <v>4341</v>
      </c>
      <c r="FL23" s="148">
        <f>+[3]Magdalena!AF23</f>
        <v>4695</v>
      </c>
      <c r="FM23" s="148"/>
      <c r="FN23" s="148"/>
      <c r="FO23" s="148"/>
      <c r="FP23" s="148"/>
      <c r="FQ23" s="148">
        <f>+[3]Meta!P23</f>
        <v>0</v>
      </c>
      <c r="FR23" s="148">
        <f>+[3]Meta!Q23</f>
        <v>0</v>
      </c>
      <c r="FS23" s="148">
        <f>+[3]Meta!AF23</f>
        <v>0</v>
      </c>
      <c r="FT23" s="148"/>
      <c r="FU23" s="148"/>
      <c r="FV23" s="148"/>
      <c r="FW23" s="148"/>
      <c r="FX23" s="148">
        <f>+[3]Nariño!P23</f>
        <v>210</v>
      </c>
      <c r="FY23" s="148">
        <f>+[3]Nariño!Q23</f>
        <v>200</v>
      </c>
      <c r="FZ23" s="148">
        <f>+[3]Nariño!AF23</f>
        <v>295</v>
      </c>
      <c r="GA23" s="148"/>
      <c r="GB23" s="148"/>
      <c r="GC23" s="148"/>
      <c r="GD23" s="148"/>
      <c r="GE23" s="148">
        <f>+'[3]Norte de Santander'!P23</f>
        <v>138</v>
      </c>
      <c r="GF23" s="148">
        <f>+'[3]Norte de Santander'!Q23</f>
        <v>138</v>
      </c>
      <c r="GG23" s="148">
        <f>+'[3]Norte de Santander'!AF23</f>
        <v>54</v>
      </c>
      <c r="GH23" s="148"/>
      <c r="GI23" s="148"/>
      <c r="GJ23" s="148"/>
      <c r="GK23" s="148"/>
      <c r="GL23" s="148">
        <f>+[3]Putumayo!P23</f>
        <v>0</v>
      </c>
      <c r="GM23" s="148">
        <f>+[3]Putumayo!Q23</f>
        <v>0</v>
      </c>
      <c r="GN23" s="148">
        <f>+[3]Putumayo!AF23</f>
        <v>0</v>
      </c>
      <c r="GO23" s="148"/>
      <c r="GP23" s="148"/>
      <c r="GQ23" s="148"/>
      <c r="GR23" s="148"/>
      <c r="GS23" s="148">
        <f>+[3]Quindio!P23</f>
        <v>0</v>
      </c>
      <c r="GT23" s="148">
        <f>+[3]Quindio!Q23</f>
        <v>0</v>
      </c>
      <c r="GU23" s="148">
        <f>+[3]Quindio!AF23</f>
        <v>0</v>
      </c>
      <c r="GV23" s="148"/>
      <c r="GW23" s="148"/>
      <c r="GX23" s="148"/>
      <c r="GY23" s="148"/>
      <c r="GZ23" s="148">
        <f>+[3]Risaralda!P23</f>
        <v>100</v>
      </c>
      <c r="HA23" s="148">
        <f>+[3]Risaralda!Q23</f>
        <v>100</v>
      </c>
      <c r="HB23" s="148">
        <f>+[3]Risaralda!AF23</f>
        <v>203</v>
      </c>
      <c r="HC23" s="148"/>
      <c r="HD23" s="148"/>
      <c r="HE23" s="148"/>
      <c r="HF23" s="148"/>
      <c r="HG23" s="148">
        <f>+'[3]San Anadrés'!P23</f>
        <v>0</v>
      </c>
      <c r="HH23" s="148">
        <f>+'[3]San Anadrés'!Q23</f>
        <v>0</v>
      </c>
      <c r="HI23" s="148">
        <f>+'[3]San Anadrés'!AF23</f>
        <v>0</v>
      </c>
      <c r="HJ23" s="148"/>
      <c r="HK23" s="148"/>
      <c r="HL23" s="148"/>
      <c r="HM23" s="148"/>
      <c r="HN23" s="148">
        <f>+[3]Santander!P23</f>
        <v>0</v>
      </c>
      <c r="HO23" s="148">
        <f>+[3]Santander!Q23</f>
        <v>0</v>
      </c>
      <c r="HP23" s="148">
        <f>+[3]Santander!AF23</f>
        <v>24</v>
      </c>
      <c r="HQ23" s="148"/>
      <c r="HR23" s="148"/>
      <c r="HS23" s="148"/>
      <c r="HT23" s="148"/>
      <c r="HU23" s="148">
        <f>+[3]Sucre!P180</f>
        <v>0</v>
      </c>
      <c r="HV23" s="148">
        <f>+[3]Sucre!Q180</f>
        <v>0</v>
      </c>
      <c r="HW23" s="148">
        <f>+[3]Sucre!AF180</f>
        <v>0</v>
      </c>
      <c r="HX23" s="148"/>
      <c r="HY23" s="148"/>
      <c r="HZ23" s="148"/>
      <c r="IA23" s="148"/>
      <c r="IB23" s="148">
        <f>+[3]Tolima!P180</f>
        <v>0</v>
      </c>
      <c r="IC23" s="148">
        <f>+[3]Tolima!Q180</f>
        <v>0</v>
      </c>
      <c r="ID23" s="148">
        <f>+[3]Tolima!AF180</f>
        <v>0</v>
      </c>
      <c r="IE23" s="148"/>
      <c r="IF23" s="148"/>
      <c r="IG23" s="148"/>
      <c r="IH23" s="148"/>
      <c r="II23" s="148">
        <f>+'[3]Valle del Cauca'!P23</f>
        <v>10000</v>
      </c>
      <c r="IJ23" s="148">
        <f>+'[3]Valle del Cauca'!Q23</f>
        <v>11463</v>
      </c>
      <c r="IK23" s="148">
        <f>+'[3]Valle del Cauca'!AF23</f>
        <v>12000</v>
      </c>
      <c r="IL23" s="148"/>
      <c r="IM23" s="148"/>
      <c r="IN23" s="148"/>
      <c r="IO23" s="148"/>
      <c r="IP23" s="148">
        <f>+[3]Vaupés!P180</f>
        <v>0</v>
      </c>
      <c r="IQ23" s="148">
        <f>+[3]Vaupés!Q180</f>
        <v>0</v>
      </c>
      <c r="IR23" s="148">
        <f>+[3]Vaupés!AF180</f>
        <v>0</v>
      </c>
      <c r="IS23" s="148"/>
      <c r="IT23" s="148"/>
      <c r="IU23" s="148"/>
      <c r="IV23" s="148"/>
      <c r="IW23" s="148">
        <f>+[3]Vichada!P23</f>
        <v>0</v>
      </c>
      <c r="IX23" s="148">
        <f>+[3]Vichada!Q23</f>
        <v>0</v>
      </c>
      <c r="IY23" s="148">
        <f>+[3]Vichada!AF23</f>
        <v>0</v>
      </c>
      <c r="IZ23" s="304"/>
      <c r="JA23" s="304"/>
      <c r="JB23" s="304"/>
      <c r="JC23" s="304"/>
    </row>
    <row r="24" spans="1:263" ht="22.5" x14ac:dyDescent="0.2">
      <c r="A24" s="149" t="str">
        <f t="shared" si="0"/>
        <v>5-0-35-2</v>
      </c>
      <c r="B24" s="242" t="s">
        <v>1248</v>
      </c>
      <c r="C24" s="470"/>
      <c r="D24" s="428"/>
      <c r="E24" s="428"/>
      <c r="F24" s="428"/>
      <c r="G24" s="135" t="s">
        <v>1311</v>
      </c>
      <c r="H24" s="428"/>
      <c r="I24" s="135">
        <v>1455</v>
      </c>
      <c r="J24" s="243"/>
      <c r="K24" s="192" t="s">
        <v>1312</v>
      </c>
      <c r="L24" s="135">
        <v>1455</v>
      </c>
      <c r="M24" s="213" t="s">
        <v>1313</v>
      </c>
      <c r="N24" s="192" t="s">
        <v>57</v>
      </c>
      <c r="O24" s="150" t="s">
        <v>60</v>
      </c>
      <c r="P24" s="69">
        <f t="shared" si="8"/>
        <v>96.739741427768408</v>
      </c>
      <c r="Q24" s="83" t="e">
        <f t="shared" si="2"/>
        <v>#DIV/0!</v>
      </c>
      <c r="R24" s="83">
        <f>+[3]Amazonas!R24+[3]Antioquia!R24+[3]Atantico!R24+[3]Arauca!R24+[3]Bolivar!R24+[3]Boyacá!R181+[3]Caldas!R24+[3]Caquetá!R181+[3]Casanare!R181+[3]Cauca!R181+[3]Cesar!R181+[3]Chocó!R181+[3]Córdoba!R181+[3]Cundinamarca!R24+[3]Guainía!R181+[3]Guaviare!R181+[3]Huila!R24+'[3]La Guajira'!R24+[3]Magdalena!R24+[3]Meta!R24+[3]Nariño!R24+'[3]Norte de Santander'!R24+[3]Putumayo!R24+[3]Quindio!R24+[3]Risaralda!R24+'[3]San Anadrés'!R24+[3]Santander!R24+[3]Sucre!R181+[3]Tolima!R181+'[3]Valle del Cauca'!R24+[3]Vaupés!R181+[3]Vichada!R24</f>
        <v>0</v>
      </c>
      <c r="S24" s="83">
        <f>+[3]Amazonas!S24+[3]Antioquia!S24+[3]Atantico!S24+[3]Arauca!S24+[3]Bolivar!S24+[3]Boyacá!S181+[3]Caldas!S24+[3]Caquetá!S181+[3]Casanare!S181+[3]Cauca!S181+[3]Cesar!S181+[3]Chocó!S181+[3]Córdoba!S181+[3]Cundinamarca!S24+[3]Guainía!S181+[3]Guaviare!S181+[3]Huila!S24+'[3]La Guajira'!S24+[3]Magdalena!S24+[3]Meta!S24+[3]Nariño!S24+'[3]Norte de Santander'!S24+[3]Putumayo!S24+[3]Quindio!S24+[3]Risaralda!S24+'[3]San Anadrés'!S24+[3]Santander!S24+[3]Sucre!S181+[3]Tolima!S181+'[3]Valle del Cauca'!S24+[3]Vaupés!S181+[3]Vichada!S24</f>
        <v>0</v>
      </c>
      <c r="T24" s="148">
        <f t="shared" si="7"/>
        <v>1779</v>
      </c>
      <c r="U24" s="148">
        <f t="shared" si="3"/>
        <v>1721</v>
      </c>
      <c r="V24" s="148"/>
      <c r="W24" s="148"/>
      <c r="X24" s="148"/>
      <c r="Y24" s="148"/>
      <c r="Z24" s="148">
        <f>+'[3]Oficinas Nacionales'!P24</f>
        <v>0</v>
      </c>
      <c r="AA24" s="148">
        <f>+'[3]Oficinas Nacionales'!Q24</f>
        <v>0</v>
      </c>
      <c r="AB24" s="148">
        <f>+'[3]Oficinas Nacionales'!AF24</f>
        <v>0</v>
      </c>
      <c r="AC24" s="148"/>
      <c r="AD24" s="148"/>
      <c r="AE24" s="148"/>
      <c r="AF24" s="148"/>
      <c r="AG24" s="148">
        <f t="shared" si="4"/>
        <v>1779</v>
      </c>
      <c r="AH24" s="148">
        <f t="shared" si="5"/>
        <v>1433</v>
      </c>
      <c r="AI24" s="148">
        <f t="shared" si="6"/>
        <v>1721</v>
      </c>
      <c r="AJ24" s="148"/>
      <c r="AK24" s="148"/>
      <c r="AL24" s="148"/>
      <c r="AM24" s="148"/>
      <c r="AN24" s="148">
        <f>+[3]Amazonas!P24</f>
        <v>0</v>
      </c>
      <c r="AO24" s="148">
        <f>+[3]Amazonas!Q24</f>
        <v>0</v>
      </c>
      <c r="AP24" s="148">
        <f>+[3]Amazonas!AF24</f>
        <v>0</v>
      </c>
      <c r="AQ24" s="148"/>
      <c r="AR24" s="148"/>
      <c r="AS24" s="148"/>
      <c r="AT24" s="148"/>
      <c r="AU24" s="148">
        <f>+[3]Antioquia!P24</f>
        <v>150</v>
      </c>
      <c r="AV24" s="148">
        <f>+[3]Antioquia!Q24</f>
        <v>279</v>
      </c>
      <c r="AW24" s="148">
        <f>+[3]Antioquia!AF24</f>
        <v>148</v>
      </c>
      <c r="AX24" s="148"/>
      <c r="AY24" s="148"/>
      <c r="AZ24" s="148"/>
      <c r="BA24" s="148"/>
      <c r="BB24" s="148">
        <f>+[3]Atantico!P24</f>
        <v>0</v>
      </c>
      <c r="BC24" s="148">
        <f>+[3]Atantico!Q24</f>
        <v>0</v>
      </c>
      <c r="BD24" s="148">
        <f>+[3]Atantico!AF24</f>
        <v>0</v>
      </c>
      <c r="BE24" s="148"/>
      <c r="BF24" s="148"/>
      <c r="BG24" s="148"/>
      <c r="BH24" s="148"/>
      <c r="BI24" s="148">
        <f>+[3]Arauca!P24</f>
        <v>0</v>
      </c>
      <c r="BJ24" s="148">
        <f>+[3]Arauca!Q24</f>
        <v>0</v>
      </c>
      <c r="BK24" s="148">
        <f>+[3]Arauca!AF24</f>
        <v>0</v>
      </c>
      <c r="BL24" s="148"/>
      <c r="BM24" s="148"/>
      <c r="BN24" s="148"/>
      <c r="BO24" s="148"/>
      <c r="BP24" s="148">
        <f>+[3]Bolivar!P24</f>
        <v>5</v>
      </c>
      <c r="BQ24" s="148">
        <f>+[3]Bolivar!Q24</f>
        <v>10</v>
      </c>
      <c r="BR24" s="148">
        <f>+[3]Bolivar!AF24</f>
        <v>6</v>
      </c>
      <c r="BS24" s="148"/>
      <c r="BT24" s="148"/>
      <c r="BU24" s="148"/>
      <c r="BV24" s="148"/>
      <c r="BW24" s="148">
        <f>+[3]Boyacá!P181</f>
        <v>0</v>
      </c>
      <c r="BX24" s="148">
        <f>+[3]Boyacá!Q181</f>
        <v>0</v>
      </c>
      <c r="BY24" s="148">
        <f>+[3]Boyacá!AF181</f>
        <v>0</v>
      </c>
      <c r="BZ24" s="148"/>
      <c r="CA24" s="148"/>
      <c r="CB24" s="148"/>
      <c r="CC24" s="148"/>
      <c r="CD24" s="148">
        <f>+[3]Caldas!P24</f>
        <v>0</v>
      </c>
      <c r="CE24" s="148">
        <f>+[3]Caldas!Q24</f>
        <v>0</v>
      </c>
      <c r="CF24" s="148">
        <f>+[3]Caldas!AF24</f>
        <v>0</v>
      </c>
      <c r="CG24" s="148"/>
      <c r="CH24" s="148"/>
      <c r="CI24" s="148"/>
      <c r="CJ24" s="148"/>
      <c r="CK24" s="148">
        <f>+[3]Caquetá!P181</f>
        <v>0</v>
      </c>
      <c r="CL24" s="148">
        <f>+[3]Caquetá!Q181</f>
        <v>0</v>
      </c>
      <c r="CM24" s="148">
        <f>+[3]Caquetá!AF181</f>
        <v>0</v>
      </c>
      <c r="CN24" s="148"/>
      <c r="CO24" s="148"/>
      <c r="CP24" s="148"/>
      <c r="CQ24" s="148"/>
      <c r="CR24" s="148">
        <f>+[3]Casanare!P181</f>
        <v>0</v>
      </c>
      <c r="CS24" s="148">
        <f>+[3]Casanare!Q181</f>
        <v>0</v>
      </c>
      <c r="CT24" s="148">
        <f>+[3]Casanare!AF181</f>
        <v>0</v>
      </c>
      <c r="CU24" s="148"/>
      <c r="CV24" s="148"/>
      <c r="CW24" s="148"/>
      <c r="CX24" s="148"/>
      <c r="CY24" s="148">
        <f>+[3]Cauca!P181</f>
        <v>0</v>
      </c>
      <c r="CZ24" s="148">
        <f>+[3]Cauca!Q181</f>
        <v>0</v>
      </c>
      <c r="DA24" s="148">
        <f>+[3]Cauca!AF181</f>
        <v>0</v>
      </c>
      <c r="DB24" s="148"/>
      <c r="DC24" s="148"/>
      <c r="DD24" s="148"/>
      <c r="DE24" s="148"/>
      <c r="DF24" s="148">
        <f>+[3]Cesar!P181</f>
        <v>0</v>
      </c>
      <c r="DG24" s="148">
        <f>+[3]Cesar!Q181</f>
        <v>0</v>
      </c>
      <c r="DH24" s="148">
        <f>+[3]Cesar!AF181</f>
        <v>0</v>
      </c>
      <c r="DI24" s="148"/>
      <c r="DJ24" s="148"/>
      <c r="DK24" s="148"/>
      <c r="DL24" s="148"/>
      <c r="DM24" s="148">
        <f>+[3]Chocó!P181</f>
        <v>0</v>
      </c>
      <c r="DN24" s="148">
        <f>+[3]Chocó!Q181</f>
        <v>0</v>
      </c>
      <c r="DO24" s="148">
        <f>+[3]Chocó!AF181</f>
        <v>0</v>
      </c>
      <c r="DP24" s="148"/>
      <c r="DQ24" s="148"/>
      <c r="DR24" s="148"/>
      <c r="DS24" s="148"/>
      <c r="DT24" s="148">
        <f>+[3]Córdoba!P181</f>
        <v>0</v>
      </c>
      <c r="DU24" s="148">
        <f>+[3]Córdoba!Q181</f>
        <v>0</v>
      </c>
      <c r="DV24" s="148">
        <f>+[3]Córdoba!AF181</f>
        <v>0</v>
      </c>
      <c r="DW24" s="148"/>
      <c r="DX24" s="148"/>
      <c r="DY24" s="148"/>
      <c r="DZ24" s="148"/>
      <c r="EA24" s="148">
        <f>+[3]Cundinamarca!P24</f>
        <v>1600</v>
      </c>
      <c r="EB24" s="148">
        <f>+[3]Cundinamarca!Q24</f>
        <v>1122</v>
      </c>
      <c r="EC24" s="148">
        <f>+[3]Cundinamarca!AF24</f>
        <v>1542</v>
      </c>
      <c r="ED24" s="148"/>
      <c r="EE24" s="148"/>
      <c r="EF24" s="148"/>
      <c r="EG24" s="148"/>
      <c r="EH24" s="148">
        <f>+[3]Guainía!P181</f>
        <v>0</v>
      </c>
      <c r="EI24" s="148">
        <f>+[3]Guainía!Q181</f>
        <v>0</v>
      </c>
      <c r="EJ24" s="148">
        <f>+[3]Guainía!AF181</f>
        <v>0</v>
      </c>
      <c r="EK24" s="148"/>
      <c r="EL24" s="148"/>
      <c r="EM24" s="148"/>
      <c r="EN24" s="148"/>
      <c r="EO24" s="148">
        <f>+[3]Guaviare!P181</f>
        <v>0</v>
      </c>
      <c r="EP24" s="148">
        <f>+[3]Guaviare!Q181</f>
        <v>0</v>
      </c>
      <c r="EQ24" s="148">
        <f>+[3]Guaviare!AF181</f>
        <v>0</v>
      </c>
      <c r="ER24" s="148"/>
      <c r="ES24" s="148"/>
      <c r="ET24" s="148"/>
      <c r="EU24" s="148"/>
      <c r="EV24" s="148">
        <f>+[3]Huila!P24</f>
        <v>0</v>
      </c>
      <c r="EW24" s="148">
        <f>+[3]Huila!Q24</f>
        <v>0</v>
      </c>
      <c r="EX24" s="148">
        <f>+[3]Huila!AF24</f>
        <v>0</v>
      </c>
      <c r="EY24" s="148"/>
      <c r="EZ24" s="148"/>
      <c r="FA24" s="148"/>
      <c r="FB24" s="148"/>
      <c r="FC24" s="148">
        <f>+'[3]La Guajira'!P24</f>
        <v>0</v>
      </c>
      <c r="FD24" s="148">
        <f>+'[3]La Guajira'!Q24</f>
        <v>0</v>
      </c>
      <c r="FE24" s="148">
        <f>+'[3]La Guajira'!AF24</f>
        <v>0</v>
      </c>
      <c r="FF24" s="148"/>
      <c r="FG24" s="148"/>
      <c r="FH24" s="148"/>
      <c r="FI24" s="148"/>
      <c r="FJ24" s="148">
        <f>+[3]Magdalena!P24</f>
        <v>22</v>
      </c>
      <c r="FK24" s="148">
        <f>+[3]Magdalena!Q24</f>
        <v>22</v>
      </c>
      <c r="FL24" s="148">
        <f>+[3]Magdalena!AF24</f>
        <v>25</v>
      </c>
      <c r="FM24" s="148"/>
      <c r="FN24" s="148"/>
      <c r="FO24" s="148"/>
      <c r="FP24" s="148"/>
      <c r="FQ24" s="148">
        <f>+[3]Meta!P24</f>
        <v>0</v>
      </c>
      <c r="FR24" s="148">
        <f>+[3]Meta!Q24</f>
        <v>0</v>
      </c>
      <c r="FS24" s="148">
        <f>+[3]Meta!AF24</f>
        <v>0</v>
      </c>
      <c r="FT24" s="148"/>
      <c r="FU24" s="148"/>
      <c r="FV24" s="148"/>
      <c r="FW24" s="148"/>
      <c r="FX24" s="148">
        <f>+[3]Nariño!P24</f>
        <v>0</v>
      </c>
      <c r="FY24" s="148">
        <f>+[3]Nariño!Q24</f>
        <v>0</v>
      </c>
      <c r="FZ24" s="148">
        <f>+[3]Nariño!AF24</f>
        <v>0</v>
      </c>
      <c r="GA24" s="148"/>
      <c r="GB24" s="148"/>
      <c r="GC24" s="148"/>
      <c r="GD24" s="148"/>
      <c r="GE24" s="148">
        <f>+'[3]Norte de Santander'!P24</f>
        <v>0</v>
      </c>
      <c r="GF24" s="148">
        <f>+'[3]Norte de Santander'!Q24</f>
        <v>0</v>
      </c>
      <c r="GG24" s="148">
        <f>+'[3]Norte de Santander'!AF24</f>
        <v>0</v>
      </c>
      <c r="GH24" s="148"/>
      <c r="GI24" s="148"/>
      <c r="GJ24" s="148"/>
      <c r="GK24" s="148"/>
      <c r="GL24" s="148">
        <f>+[3]Putumayo!P24</f>
        <v>0</v>
      </c>
      <c r="GM24" s="148">
        <f>+[3]Putumayo!Q24</f>
        <v>0</v>
      </c>
      <c r="GN24" s="148">
        <f>+[3]Putumayo!AF24</f>
        <v>0</v>
      </c>
      <c r="GO24" s="148"/>
      <c r="GP24" s="148"/>
      <c r="GQ24" s="148"/>
      <c r="GR24" s="148"/>
      <c r="GS24" s="148">
        <f>+[3]Quindio!P24</f>
        <v>0</v>
      </c>
      <c r="GT24" s="148">
        <f>+[3]Quindio!Q24</f>
        <v>0</v>
      </c>
      <c r="GU24" s="148">
        <f>+[3]Quindio!AF24</f>
        <v>0</v>
      </c>
      <c r="GV24" s="148"/>
      <c r="GW24" s="148"/>
      <c r="GX24" s="148"/>
      <c r="GY24" s="148"/>
      <c r="GZ24" s="148">
        <f>+[3]Risaralda!P24</f>
        <v>0</v>
      </c>
      <c r="HA24" s="148">
        <f>+[3]Risaralda!Q24</f>
        <v>0</v>
      </c>
      <c r="HB24" s="148">
        <f>+[3]Risaralda!AF24</f>
        <v>0</v>
      </c>
      <c r="HC24" s="148"/>
      <c r="HD24" s="148"/>
      <c r="HE24" s="148"/>
      <c r="HF24" s="148"/>
      <c r="HG24" s="148">
        <f>+'[3]San Anadrés'!P24</f>
        <v>0</v>
      </c>
      <c r="HH24" s="148">
        <f>+'[3]San Anadrés'!Q24</f>
        <v>0</v>
      </c>
      <c r="HI24" s="148">
        <f>+'[3]San Anadrés'!AF24</f>
        <v>0</v>
      </c>
      <c r="HJ24" s="148"/>
      <c r="HK24" s="148"/>
      <c r="HL24" s="148"/>
      <c r="HM24" s="148"/>
      <c r="HN24" s="148">
        <f>+[3]Santander!P24</f>
        <v>0</v>
      </c>
      <c r="HO24" s="148">
        <f>+[3]Santander!Q24</f>
        <v>0</v>
      </c>
      <c r="HP24" s="148">
        <f>+[3]Santander!AF24</f>
        <v>0</v>
      </c>
      <c r="HQ24" s="148"/>
      <c r="HR24" s="148"/>
      <c r="HS24" s="148"/>
      <c r="HT24" s="148"/>
      <c r="HU24" s="148">
        <f>+[3]Sucre!P181</f>
        <v>0</v>
      </c>
      <c r="HV24" s="148">
        <f>+[3]Sucre!Q181</f>
        <v>0</v>
      </c>
      <c r="HW24" s="148">
        <f>+[3]Sucre!AF181</f>
        <v>0</v>
      </c>
      <c r="HX24" s="148"/>
      <c r="HY24" s="148"/>
      <c r="HZ24" s="148"/>
      <c r="IA24" s="148"/>
      <c r="IB24" s="148">
        <f>+[3]Tolima!P181</f>
        <v>0</v>
      </c>
      <c r="IC24" s="148">
        <f>+[3]Tolima!Q181</f>
        <v>0</v>
      </c>
      <c r="ID24" s="148">
        <f>+[3]Tolima!AF181</f>
        <v>0</v>
      </c>
      <c r="IE24" s="148"/>
      <c r="IF24" s="148"/>
      <c r="IG24" s="148"/>
      <c r="IH24" s="148"/>
      <c r="II24" s="148">
        <f>+'[3]Valle del Cauca'!P24</f>
        <v>2</v>
      </c>
      <c r="IJ24" s="148">
        <f>+'[3]Valle del Cauca'!Q24</f>
        <v>0</v>
      </c>
      <c r="IK24" s="148">
        <f>+'[3]Valle del Cauca'!AF24</f>
        <v>0</v>
      </c>
      <c r="IL24" s="148"/>
      <c r="IM24" s="148"/>
      <c r="IN24" s="148"/>
      <c r="IO24" s="148"/>
      <c r="IP24" s="148">
        <f>+[3]Vaupés!P181</f>
        <v>0</v>
      </c>
      <c r="IQ24" s="148">
        <f>+[3]Vaupés!Q181</f>
        <v>0</v>
      </c>
      <c r="IR24" s="148">
        <f>+[3]Vaupés!AF181</f>
        <v>0</v>
      </c>
      <c r="IS24" s="148"/>
      <c r="IT24" s="148"/>
      <c r="IU24" s="148"/>
      <c r="IV24" s="148"/>
      <c r="IW24" s="148">
        <f>+[3]Vichada!P24</f>
        <v>0</v>
      </c>
      <c r="IX24" s="148">
        <f>+[3]Vichada!Q24</f>
        <v>0</v>
      </c>
      <c r="IY24" s="148">
        <f>+[3]Vichada!AF24</f>
        <v>0</v>
      </c>
      <c r="IZ24" s="304"/>
      <c r="JA24" s="304"/>
      <c r="JB24" s="304"/>
      <c r="JC24" s="304"/>
    </row>
    <row r="25" spans="1:263" ht="45" x14ac:dyDescent="0.2">
      <c r="A25" s="149" t="str">
        <f t="shared" si="0"/>
        <v>5-0-35-3</v>
      </c>
      <c r="B25" s="242" t="s">
        <v>1248</v>
      </c>
      <c r="C25" s="108" t="s">
        <v>55</v>
      </c>
      <c r="D25" s="204" t="s">
        <v>56</v>
      </c>
      <c r="E25" s="192" t="s">
        <v>1304</v>
      </c>
      <c r="F25" s="192" t="s">
        <v>1305</v>
      </c>
      <c r="G25" s="135" t="s">
        <v>1314</v>
      </c>
      <c r="H25" s="192" t="s">
        <v>1315</v>
      </c>
      <c r="I25" s="244">
        <v>409</v>
      </c>
      <c r="J25" s="243"/>
      <c r="K25" s="192" t="s">
        <v>1316</v>
      </c>
      <c r="L25" s="135">
        <v>409</v>
      </c>
      <c r="M25" s="213" t="s">
        <v>1317</v>
      </c>
      <c r="N25" s="192" t="s">
        <v>57</v>
      </c>
      <c r="O25" s="150" t="s">
        <v>60</v>
      </c>
      <c r="P25" s="69">
        <f t="shared" si="8"/>
        <v>105.78703703703705</v>
      </c>
      <c r="Q25" s="83" t="e">
        <f t="shared" si="2"/>
        <v>#DIV/0!</v>
      </c>
      <c r="R25" s="83">
        <f>+[3]Amazonas!R25+[3]Antioquia!R25+[3]Atantico!R25+[3]Arauca!R25+[3]Bolivar!R25+[3]Boyacá!R182+[3]Caldas!R25+[3]Caquetá!R182+[3]Casanare!R182+[3]Cauca!R182+[3]Cesar!R182+[3]Chocó!R182+[3]Córdoba!R182+[3]Cundinamarca!R25+[3]Guainía!R182+[3]Guaviare!R182+[3]Huila!R25+'[3]La Guajira'!R25+[3]Magdalena!R25+[3]Meta!R25+[3]Nariño!R25+'[3]Norte de Santander'!R25+[3]Putumayo!R25+[3]Quindio!R25+[3]Risaralda!R25+'[3]San Anadrés'!R25+[3]Santander!R25+[3]Sucre!R182+[3]Tolima!R182+'[3]Valle del Cauca'!R25+[3]Vaupés!R182+[3]Vichada!R25</f>
        <v>0</v>
      </c>
      <c r="S25" s="83">
        <f>+[3]Amazonas!S25+[3]Antioquia!S25+[3]Atantico!S25+[3]Arauca!S25+[3]Bolivar!S25+[3]Boyacá!S182+[3]Caldas!S25+[3]Caquetá!S182+[3]Casanare!S182+[3]Cauca!S182+[3]Cesar!S182+[3]Chocó!S182+[3]Córdoba!S182+[3]Cundinamarca!S25+[3]Guainía!S182+[3]Guaviare!S182+[3]Huila!S25+'[3]La Guajira'!S25+[3]Magdalena!S25+[3]Meta!S25+[3]Nariño!S25+'[3]Norte de Santander'!S25+[3]Putumayo!S25+[3]Quindio!S25+[3]Risaralda!S25+'[3]San Anadrés'!S25+[3]Santander!S25+[3]Sucre!S182+[3]Tolima!S182+'[3]Valle del Cauca'!S25+[3]Vaupés!S182+[3]Vichada!S25</f>
        <v>0</v>
      </c>
      <c r="T25" s="148">
        <f t="shared" si="7"/>
        <v>432</v>
      </c>
      <c r="U25" s="148">
        <f t="shared" si="3"/>
        <v>457</v>
      </c>
      <c r="V25" s="148"/>
      <c r="W25" s="148"/>
      <c r="X25" s="148"/>
      <c r="Y25" s="148"/>
      <c r="Z25" s="148">
        <f>+'[3]Oficinas Nacionales'!P25</f>
        <v>0</v>
      </c>
      <c r="AA25" s="148">
        <f>+'[3]Oficinas Nacionales'!Q25</f>
        <v>0</v>
      </c>
      <c r="AB25" s="148">
        <f>+'[3]Oficinas Nacionales'!AF25</f>
        <v>0</v>
      </c>
      <c r="AC25" s="148"/>
      <c r="AD25" s="148"/>
      <c r="AE25" s="148"/>
      <c r="AF25" s="148"/>
      <c r="AG25" s="148">
        <f t="shared" si="4"/>
        <v>432</v>
      </c>
      <c r="AH25" s="148">
        <f t="shared" si="5"/>
        <v>408</v>
      </c>
      <c r="AI25" s="148">
        <f t="shared" si="6"/>
        <v>457</v>
      </c>
      <c r="AJ25" s="148"/>
      <c r="AK25" s="148"/>
      <c r="AL25" s="148"/>
      <c r="AM25" s="148"/>
      <c r="AN25" s="148">
        <f>+[3]Amazonas!P25</f>
        <v>0</v>
      </c>
      <c r="AO25" s="148">
        <f>+[3]Amazonas!Q25</f>
        <v>0</v>
      </c>
      <c r="AP25" s="148">
        <f>+[3]Amazonas!AF25</f>
        <v>0</v>
      </c>
      <c r="AQ25" s="148"/>
      <c r="AR25" s="148"/>
      <c r="AS25" s="148"/>
      <c r="AT25" s="148"/>
      <c r="AU25" s="148">
        <f>+[3]Antioquia!P25</f>
        <v>203</v>
      </c>
      <c r="AV25" s="148">
        <f>+[3]Antioquia!Q25</f>
        <v>203</v>
      </c>
      <c r="AW25" s="148">
        <f>+[3]Antioquia!AF25</f>
        <v>142</v>
      </c>
      <c r="AX25" s="148"/>
      <c r="AY25" s="148"/>
      <c r="AZ25" s="148"/>
      <c r="BA25" s="148"/>
      <c r="BB25" s="148">
        <f>+[3]Atantico!P25</f>
        <v>0</v>
      </c>
      <c r="BC25" s="148">
        <f>+[3]Atantico!Q25</f>
        <v>0</v>
      </c>
      <c r="BD25" s="148">
        <f>+[3]Atantico!AF25</f>
        <v>0</v>
      </c>
      <c r="BE25" s="148"/>
      <c r="BF25" s="148"/>
      <c r="BG25" s="148"/>
      <c r="BH25" s="148"/>
      <c r="BI25" s="148">
        <f>+[3]Arauca!P25</f>
        <v>0</v>
      </c>
      <c r="BJ25" s="148">
        <f>+[3]Arauca!Q25</f>
        <v>30</v>
      </c>
      <c r="BK25" s="148">
        <f>+[3]Arauca!AF25</f>
        <v>0</v>
      </c>
      <c r="BL25" s="148"/>
      <c r="BM25" s="148"/>
      <c r="BN25" s="148"/>
      <c r="BO25" s="148"/>
      <c r="BP25" s="148">
        <f>+[3]Bolivar!P25</f>
        <v>2</v>
      </c>
      <c r="BQ25" s="148">
        <f>+[3]Bolivar!Q25</f>
        <v>2</v>
      </c>
      <c r="BR25" s="148">
        <f>+[3]Bolivar!AF25</f>
        <v>0</v>
      </c>
      <c r="BS25" s="148"/>
      <c r="BT25" s="148"/>
      <c r="BU25" s="148"/>
      <c r="BV25" s="148"/>
      <c r="BW25" s="148">
        <f>+[3]Boyacá!P182</f>
        <v>0</v>
      </c>
      <c r="BX25" s="148">
        <f>+[3]Boyacá!Q182</f>
        <v>0</v>
      </c>
      <c r="BY25" s="148">
        <f>+[3]Boyacá!AF182</f>
        <v>0</v>
      </c>
      <c r="BZ25" s="148"/>
      <c r="CA25" s="148"/>
      <c r="CB25" s="148"/>
      <c r="CC25" s="148"/>
      <c r="CD25" s="148">
        <f>+[3]Caldas!P25</f>
        <v>0</v>
      </c>
      <c r="CE25" s="148">
        <f>+[3]Caldas!Q25</f>
        <v>0</v>
      </c>
      <c r="CF25" s="148">
        <f>+[3]Caldas!AF25</f>
        <v>132</v>
      </c>
      <c r="CG25" s="148"/>
      <c r="CH25" s="148"/>
      <c r="CI25" s="148"/>
      <c r="CJ25" s="148"/>
      <c r="CK25" s="148">
        <f>+[3]Caquetá!P182</f>
        <v>0</v>
      </c>
      <c r="CL25" s="148">
        <f>+[3]Caquetá!Q182</f>
        <v>0</v>
      </c>
      <c r="CM25" s="148">
        <f>+[3]Caquetá!AF182</f>
        <v>0</v>
      </c>
      <c r="CN25" s="148"/>
      <c r="CO25" s="148"/>
      <c r="CP25" s="148"/>
      <c r="CQ25" s="148"/>
      <c r="CR25" s="148">
        <f>+[3]Casanare!P182</f>
        <v>0</v>
      </c>
      <c r="CS25" s="148">
        <f>+[3]Casanare!Q182</f>
        <v>0</v>
      </c>
      <c r="CT25" s="148">
        <f>+[3]Casanare!AF182</f>
        <v>0</v>
      </c>
      <c r="CU25" s="148"/>
      <c r="CV25" s="148"/>
      <c r="CW25" s="148"/>
      <c r="CX25" s="148"/>
      <c r="CY25" s="148">
        <f>+[3]Cauca!P182</f>
        <v>0</v>
      </c>
      <c r="CZ25" s="148">
        <f>+[3]Cauca!Q182</f>
        <v>0</v>
      </c>
      <c r="DA25" s="148">
        <f>+[3]Cauca!AF182</f>
        <v>0</v>
      </c>
      <c r="DB25" s="148"/>
      <c r="DC25" s="148"/>
      <c r="DD25" s="148"/>
      <c r="DE25" s="148"/>
      <c r="DF25" s="148">
        <f>+[3]Cesar!P182</f>
        <v>0</v>
      </c>
      <c r="DG25" s="148">
        <f>+[3]Cesar!Q182</f>
        <v>0</v>
      </c>
      <c r="DH25" s="148">
        <f>+[3]Cesar!AF182</f>
        <v>0</v>
      </c>
      <c r="DI25" s="148"/>
      <c r="DJ25" s="148"/>
      <c r="DK25" s="148"/>
      <c r="DL25" s="148"/>
      <c r="DM25" s="148">
        <f>+[3]Chocó!P182</f>
        <v>0</v>
      </c>
      <c r="DN25" s="148">
        <f>+[3]Chocó!Q182</f>
        <v>0</v>
      </c>
      <c r="DO25" s="148">
        <f>+[3]Chocó!AF182</f>
        <v>0</v>
      </c>
      <c r="DP25" s="148"/>
      <c r="DQ25" s="148"/>
      <c r="DR25" s="148"/>
      <c r="DS25" s="148"/>
      <c r="DT25" s="148">
        <f>+[3]Córdoba!P182</f>
        <v>0</v>
      </c>
      <c r="DU25" s="148">
        <f>+[3]Córdoba!Q182</f>
        <v>0</v>
      </c>
      <c r="DV25" s="148">
        <f>+[3]Córdoba!AF182</f>
        <v>0</v>
      </c>
      <c r="DW25" s="148"/>
      <c r="DX25" s="148"/>
      <c r="DY25" s="148"/>
      <c r="DZ25" s="148"/>
      <c r="EA25" s="148">
        <f>+[3]Cundinamarca!P25</f>
        <v>133</v>
      </c>
      <c r="EB25" s="148">
        <f>+[3]Cundinamarca!Q25</f>
        <v>133</v>
      </c>
      <c r="EC25" s="148">
        <f>+[3]Cundinamarca!AF25</f>
        <v>129</v>
      </c>
      <c r="ED25" s="148"/>
      <c r="EE25" s="148"/>
      <c r="EF25" s="148"/>
      <c r="EG25" s="148"/>
      <c r="EH25" s="148">
        <f>+[3]Guainía!P182</f>
        <v>0</v>
      </c>
      <c r="EI25" s="148">
        <f>+[3]Guainía!Q182</f>
        <v>0</v>
      </c>
      <c r="EJ25" s="148">
        <f>+[3]Guainía!AF182</f>
        <v>0</v>
      </c>
      <c r="EK25" s="148"/>
      <c r="EL25" s="148"/>
      <c r="EM25" s="148"/>
      <c r="EN25" s="148"/>
      <c r="EO25" s="148">
        <f>+[3]Guaviare!P182</f>
        <v>0</v>
      </c>
      <c r="EP25" s="148">
        <f>+[3]Guaviare!Q182</f>
        <v>0</v>
      </c>
      <c r="EQ25" s="148">
        <f>+[3]Guaviare!AF182</f>
        <v>0</v>
      </c>
      <c r="ER25" s="148"/>
      <c r="ES25" s="148"/>
      <c r="ET25" s="148"/>
      <c r="EU25" s="148"/>
      <c r="EV25" s="148">
        <f>+[3]Huila!P25</f>
        <v>0</v>
      </c>
      <c r="EW25" s="148">
        <f>+[3]Huila!Q25</f>
        <v>0</v>
      </c>
      <c r="EX25" s="148">
        <f>+[3]Huila!AF25</f>
        <v>0</v>
      </c>
      <c r="EY25" s="148"/>
      <c r="EZ25" s="148"/>
      <c r="FA25" s="148"/>
      <c r="FB25" s="148"/>
      <c r="FC25" s="148">
        <f>+'[3]La Guajira'!P25</f>
        <v>0</v>
      </c>
      <c r="FD25" s="148">
        <f>+'[3]La Guajira'!Q25</f>
        <v>0</v>
      </c>
      <c r="FE25" s="148">
        <f>+'[3]La Guajira'!AF25</f>
        <v>0</v>
      </c>
      <c r="FF25" s="148"/>
      <c r="FG25" s="148"/>
      <c r="FH25" s="148"/>
      <c r="FI25" s="148"/>
      <c r="FJ25" s="148">
        <f>+[3]Magdalena!P25</f>
        <v>0</v>
      </c>
      <c r="FK25" s="148">
        <f>+[3]Magdalena!Q25</f>
        <v>0</v>
      </c>
      <c r="FL25" s="148">
        <f>+[3]Magdalena!AF25</f>
        <v>0</v>
      </c>
      <c r="FM25" s="148"/>
      <c r="FN25" s="148"/>
      <c r="FO25" s="148"/>
      <c r="FP25" s="148"/>
      <c r="FQ25" s="148">
        <f>+[3]Meta!P25</f>
        <v>52</v>
      </c>
      <c r="FR25" s="148">
        <f>+[3]Meta!Q25</f>
        <v>0</v>
      </c>
      <c r="FS25" s="148">
        <f>+[3]Meta!AF25</f>
        <v>5</v>
      </c>
      <c r="FT25" s="148"/>
      <c r="FU25" s="148"/>
      <c r="FV25" s="148"/>
      <c r="FW25" s="148"/>
      <c r="FX25" s="148">
        <f>+[3]Nariño!P25</f>
        <v>0</v>
      </c>
      <c r="FY25" s="148">
        <f>+[3]Nariño!Q25</f>
        <v>0</v>
      </c>
      <c r="FZ25" s="148">
        <f>+[3]Nariño!AF25</f>
        <v>0</v>
      </c>
      <c r="GA25" s="148"/>
      <c r="GB25" s="148"/>
      <c r="GC25" s="148"/>
      <c r="GD25" s="148"/>
      <c r="GE25" s="148">
        <f>+'[3]Norte de Santander'!P25</f>
        <v>0</v>
      </c>
      <c r="GF25" s="148">
        <f>+'[3]Norte de Santander'!Q25</f>
        <v>0</v>
      </c>
      <c r="GG25" s="148">
        <f>+'[3]Norte de Santander'!AF25</f>
        <v>0</v>
      </c>
      <c r="GH25" s="148"/>
      <c r="GI25" s="148"/>
      <c r="GJ25" s="148"/>
      <c r="GK25" s="148"/>
      <c r="GL25" s="148">
        <f>+[3]Putumayo!P25</f>
        <v>0</v>
      </c>
      <c r="GM25" s="148">
        <f>+[3]Putumayo!Q25</f>
        <v>0</v>
      </c>
      <c r="GN25" s="148">
        <f>+[3]Putumayo!AF25</f>
        <v>0</v>
      </c>
      <c r="GO25" s="148"/>
      <c r="GP25" s="148"/>
      <c r="GQ25" s="148"/>
      <c r="GR25" s="148"/>
      <c r="GS25" s="148">
        <f>+[3]Quindio!P25</f>
        <v>0</v>
      </c>
      <c r="GT25" s="148">
        <f>+[3]Quindio!Q25</f>
        <v>0</v>
      </c>
      <c r="GU25" s="148">
        <f>+[3]Quindio!AF25</f>
        <v>0</v>
      </c>
      <c r="GV25" s="148"/>
      <c r="GW25" s="148"/>
      <c r="GX25" s="148"/>
      <c r="GY25" s="148"/>
      <c r="GZ25" s="148">
        <f>+[3]Risaralda!P25</f>
        <v>0</v>
      </c>
      <c r="HA25" s="148">
        <f>+[3]Risaralda!Q25</f>
        <v>0</v>
      </c>
      <c r="HB25" s="148">
        <f>+[3]Risaralda!AF25</f>
        <v>0</v>
      </c>
      <c r="HC25" s="148"/>
      <c r="HD25" s="148"/>
      <c r="HE25" s="148"/>
      <c r="HF25" s="148"/>
      <c r="HG25" s="148">
        <f>+'[3]San Anadrés'!P25</f>
        <v>0</v>
      </c>
      <c r="HH25" s="148">
        <f>+'[3]San Anadrés'!Q25</f>
        <v>0</v>
      </c>
      <c r="HI25" s="148">
        <f>+'[3]San Anadrés'!AF25</f>
        <v>0</v>
      </c>
      <c r="HJ25" s="148"/>
      <c r="HK25" s="148"/>
      <c r="HL25" s="148"/>
      <c r="HM25" s="148"/>
      <c r="HN25" s="148">
        <f>+[3]Santander!P25</f>
        <v>40</v>
      </c>
      <c r="HO25" s="148">
        <f>+[3]Santander!Q25</f>
        <v>40</v>
      </c>
      <c r="HP25" s="148">
        <f>+[3]Santander!AF25</f>
        <v>45</v>
      </c>
      <c r="HQ25" s="148"/>
      <c r="HR25" s="148"/>
      <c r="HS25" s="148"/>
      <c r="HT25" s="148"/>
      <c r="HU25" s="148">
        <f>+[3]Sucre!P182</f>
        <v>0</v>
      </c>
      <c r="HV25" s="148">
        <f>+[3]Sucre!Q182</f>
        <v>0</v>
      </c>
      <c r="HW25" s="148">
        <f>+[3]Sucre!AF182</f>
        <v>0</v>
      </c>
      <c r="HX25" s="148"/>
      <c r="HY25" s="148"/>
      <c r="HZ25" s="148"/>
      <c r="IA25" s="148"/>
      <c r="IB25" s="148">
        <f>+[3]Tolima!P182</f>
        <v>0</v>
      </c>
      <c r="IC25" s="148">
        <f>+[3]Tolima!Q182</f>
        <v>0</v>
      </c>
      <c r="ID25" s="148">
        <f>+[3]Tolima!AF182</f>
        <v>0</v>
      </c>
      <c r="IE25" s="148"/>
      <c r="IF25" s="148"/>
      <c r="IG25" s="148"/>
      <c r="IH25" s="148"/>
      <c r="II25" s="148">
        <f>+'[3]Valle del Cauca'!P25</f>
        <v>2</v>
      </c>
      <c r="IJ25" s="148">
        <f>+'[3]Valle del Cauca'!Q25</f>
        <v>0</v>
      </c>
      <c r="IK25" s="148">
        <f>+'[3]Valle del Cauca'!AF25</f>
        <v>4</v>
      </c>
      <c r="IL25" s="148"/>
      <c r="IM25" s="148"/>
      <c r="IN25" s="148"/>
      <c r="IO25" s="148"/>
      <c r="IP25" s="148">
        <f>+[3]Vaupés!P182</f>
        <v>0</v>
      </c>
      <c r="IQ25" s="148">
        <f>+[3]Vaupés!Q182</f>
        <v>0</v>
      </c>
      <c r="IR25" s="148">
        <f>+[3]Vaupés!AF182</f>
        <v>0</v>
      </c>
      <c r="IS25" s="148"/>
      <c r="IT25" s="148"/>
      <c r="IU25" s="148"/>
      <c r="IV25" s="148"/>
      <c r="IW25" s="148">
        <f>+[3]Vichada!P25</f>
        <v>0</v>
      </c>
      <c r="IX25" s="148">
        <f>+[3]Vichada!Q25</f>
        <v>0</v>
      </c>
      <c r="IY25" s="148">
        <f>+[3]Vichada!AF25</f>
        <v>0</v>
      </c>
      <c r="IZ25" s="304"/>
      <c r="JA25" s="304"/>
      <c r="JB25" s="304"/>
      <c r="JC25" s="304"/>
    </row>
    <row r="26" spans="1:263" ht="28.5" customHeight="1" x14ac:dyDescent="0.2">
      <c r="A26" s="149" t="str">
        <f t="shared" si="0"/>
        <v>5-0-35-4</v>
      </c>
      <c r="B26" s="242" t="s">
        <v>1248</v>
      </c>
      <c r="C26" s="470" t="s">
        <v>55</v>
      </c>
      <c r="D26" s="428" t="s">
        <v>56</v>
      </c>
      <c r="E26" s="428" t="s">
        <v>1304</v>
      </c>
      <c r="F26" s="428" t="s">
        <v>1305</v>
      </c>
      <c r="G26" s="135" t="s">
        <v>1318</v>
      </c>
      <c r="H26" s="428" t="s">
        <v>1319</v>
      </c>
      <c r="I26" s="244">
        <v>445</v>
      </c>
      <c r="J26" s="243"/>
      <c r="K26" s="192" t="s">
        <v>1316</v>
      </c>
      <c r="L26" s="135">
        <v>445</v>
      </c>
      <c r="M26" s="213" t="s">
        <v>1320</v>
      </c>
      <c r="N26" s="192" t="s">
        <v>57</v>
      </c>
      <c r="O26" s="150" t="s">
        <v>60</v>
      </c>
      <c r="P26" s="69">
        <f t="shared" si="8"/>
        <v>118.67612293144208</v>
      </c>
      <c r="Q26" s="83" t="e">
        <f t="shared" si="2"/>
        <v>#DIV/0!</v>
      </c>
      <c r="R26" s="83">
        <f>+[3]Amazonas!R26+[3]Antioquia!R26+[3]Atantico!R26+[3]Arauca!R26+[3]Bolivar!R26+[3]Boyacá!R183+[3]Caldas!R26+[3]Caquetá!R183+[3]Casanare!R183+[3]Cauca!R183+[3]Cesar!R183+[3]Chocó!R183+[3]Córdoba!R183+[3]Cundinamarca!R26+[3]Guainía!R183+[3]Guaviare!R183+[3]Huila!R26+'[3]La Guajira'!R26+[3]Magdalena!R26+[3]Meta!R26+[3]Nariño!R26+'[3]Norte de Santander'!R26+[3]Putumayo!R26+[3]Quindio!R26+[3]Risaralda!R26+'[3]San Anadrés'!R26+[3]Santander!R26+[3]Sucre!R183+[3]Tolima!R183+'[3]Valle del Cauca'!R26+[3]Vaupés!R183+[3]Vichada!R26</f>
        <v>0</v>
      </c>
      <c r="S26" s="83">
        <f>+[3]Amazonas!S26+[3]Antioquia!S26+[3]Atantico!S26+[3]Arauca!S26+[3]Bolivar!S26+[3]Boyacá!S183+[3]Caldas!S26+[3]Caquetá!S183+[3]Casanare!S183+[3]Cauca!S183+[3]Cesar!S183+[3]Chocó!S183+[3]Córdoba!S183+[3]Cundinamarca!S26+[3]Guainía!S183+[3]Guaviare!S183+[3]Huila!S26+'[3]La Guajira'!S26+[3]Magdalena!S26+[3]Meta!S26+[3]Nariño!S26+'[3]Norte de Santander'!S26+[3]Putumayo!S26+[3]Quindio!S26+[3]Risaralda!S26+'[3]San Anadrés'!S26+[3]Santander!S26+[3]Sucre!S183+[3]Tolima!S183+'[3]Valle del Cauca'!S26+[3]Vaupés!S183+[3]Vichada!S26</f>
        <v>0</v>
      </c>
      <c r="T26" s="148">
        <f t="shared" si="7"/>
        <v>846</v>
      </c>
      <c r="U26" s="148">
        <f t="shared" si="3"/>
        <v>1004</v>
      </c>
      <c r="V26" s="148"/>
      <c r="W26" s="148"/>
      <c r="X26" s="148"/>
      <c r="Y26" s="148"/>
      <c r="Z26" s="148">
        <f>+'[3]Oficinas Nacionales'!P26</f>
        <v>0</v>
      </c>
      <c r="AA26" s="148">
        <f>+'[3]Oficinas Nacionales'!Q26</f>
        <v>0</v>
      </c>
      <c r="AB26" s="148">
        <f>+'[3]Oficinas Nacionales'!AF26</f>
        <v>0</v>
      </c>
      <c r="AC26" s="148"/>
      <c r="AD26" s="148"/>
      <c r="AE26" s="148"/>
      <c r="AF26" s="148"/>
      <c r="AG26" s="148">
        <f t="shared" si="4"/>
        <v>846</v>
      </c>
      <c r="AH26" s="148">
        <f t="shared" si="5"/>
        <v>932</v>
      </c>
      <c r="AI26" s="148">
        <f t="shared" si="6"/>
        <v>1004</v>
      </c>
      <c r="AJ26" s="148"/>
      <c r="AK26" s="148"/>
      <c r="AL26" s="148"/>
      <c r="AM26" s="148"/>
      <c r="AN26" s="148">
        <f>+[3]Amazonas!P26</f>
        <v>0</v>
      </c>
      <c r="AO26" s="148">
        <f>+[3]Amazonas!Q26</f>
        <v>0</v>
      </c>
      <c r="AP26" s="148">
        <f>+[3]Amazonas!AF26</f>
        <v>0</v>
      </c>
      <c r="AQ26" s="148"/>
      <c r="AR26" s="148"/>
      <c r="AS26" s="148"/>
      <c r="AT26" s="148"/>
      <c r="AU26" s="148">
        <f>+[3]Antioquia!P26</f>
        <v>434</v>
      </c>
      <c r="AV26" s="148">
        <f>+[3]Antioquia!Q26</f>
        <v>434</v>
      </c>
      <c r="AW26" s="148">
        <f>+[3]Antioquia!AF26</f>
        <v>466</v>
      </c>
      <c r="AX26" s="148"/>
      <c r="AY26" s="148"/>
      <c r="AZ26" s="148"/>
      <c r="BA26" s="148"/>
      <c r="BB26" s="148">
        <f>+[3]Atantico!P26</f>
        <v>400</v>
      </c>
      <c r="BC26" s="148">
        <f>+[3]Atantico!Q26</f>
        <v>12</v>
      </c>
      <c r="BD26" s="148">
        <f>+[3]Atantico!AF26</f>
        <v>496</v>
      </c>
      <c r="BE26" s="148"/>
      <c r="BF26" s="148"/>
      <c r="BG26" s="148"/>
      <c r="BH26" s="148"/>
      <c r="BI26" s="148">
        <f>+[3]Arauca!P26</f>
        <v>0</v>
      </c>
      <c r="BJ26" s="148">
        <f>+[3]Arauca!Q26</f>
        <v>0</v>
      </c>
      <c r="BK26" s="148">
        <f>+[3]Arauca!AF26</f>
        <v>0</v>
      </c>
      <c r="BL26" s="148"/>
      <c r="BM26" s="148"/>
      <c r="BN26" s="148"/>
      <c r="BO26" s="148"/>
      <c r="BP26" s="148">
        <f>+[3]Bolivar!P26</f>
        <v>12</v>
      </c>
      <c r="BQ26" s="148">
        <f>+[3]Bolivar!Q26</f>
        <v>2</v>
      </c>
      <c r="BR26" s="148">
        <f>+[3]Bolivar!AF26</f>
        <v>7</v>
      </c>
      <c r="BS26" s="148"/>
      <c r="BT26" s="148"/>
      <c r="BU26" s="148"/>
      <c r="BV26" s="148"/>
      <c r="BW26" s="148">
        <f>+[3]Boyacá!P183</f>
        <v>0</v>
      </c>
      <c r="BX26" s="148">
        <f>+[3]Boyacá!Q183</f>
        <v>0</v>
      </c>
      <c r="BY26" s="148">
        <f>+[3]Boyacá!AF183</f>
        <v>0</v>
      </c>
      <c r="BZ26" s="148"/>
      <c r="CA26" s="148"/>
      <c r="CB26" s="148"/>
      <c r="CC26" s="148"/>
      <c r="CD26" s="148">
        <f>+[3]Caldas!P26</f>
        <v>0</v>
      </c>
      <c r="CE26" s="148">
        <f>+[3]Caldas!Q26</f>
        <v>0</v>
      </c>
      <c r="CF26" s="148">
        <f>+[3]Caldas!AF26</f>
        <v>35</v>
      </c>
      <c r="CG26" s="148"/>
      <c r="CH26" s="148"/>
      <c r="CI26" s="148"/>
      <c r="CJ26" s="148"/>
      <c r="CK26" s="148">
        <f>+[3]Caquetá!P183</f>
        <v>0</v>
      </c>
      <c r="CL26" s="148">
        <f>+[3]Caquetá!Q183</f>
        <v>0</v>
      </c>
      <c r="CM26" s="148">
        <f>+[3]Caquetá!AF183</f>
        <v>0</v>
      </c>
      <c r="CN26" s="148"/>
      <c r="CO26" s="148"/>
      <c r="CP26" s="148"/>
      <c r="CQ26" s="148"/>
      <c r="CR26" s="148">
        <f>+[3]Casanare!P183</f>
        <v>0</v>
      </c>
      <c r="CS26" s="148">
        <f>+[3]Casanare!Q183</f>
        <v>0</v>
      </c>
      <c r="CT26" s="148">
        <f>+[3]Casanare!AF183</f>
        <v>0</v>
      </c>
      <c r="CU26" s="148"/>
      <c r="CV26" s="148"/>
      <c r="CW26" s="148"/>
      <c r="CX26" s="148"/>
      <c r="CY26" s="148">
        <f>+[3]Cauca!P183</f>
        <v>0</v>
      </c>
      <c r="CZ26" s="148">
        <f>+[3]Cauca!Q183</f>
        <v>0</v>
      </c>
      <c r="DA26" s="148">
        <f>+[3]Cauca!AF183</f>
        <v>0</v>
      </c>
      <c r="DB26" s="148"/>
      <c r="DC26" s="148"/>
      <c r="DD26" s="148"/>
      <c r="DE26" s="148"/>
      <c r="DF26" s="148">
        <f>+[3]Cesar!P183</f>
        <v>0</v>
      </c>
      <c r="DG26" s="148">
        <f>+[3]Cesar!Q183</f>
        <v>0</v>
      </c>
      <c r="DH26" s="148">
        <f>+[3]Cesar!AF183</f>
        <v>0</v>
      </c>
      <c r="DI26" s="148"/>
      <c r="DJ26" s="148"/>
      <c r="DK26" s="148"/>
      <c r="DL26" s="148"/>
      <c r="DM26" s="148">
        <f>+[3]Chocó!P183</f>
        <v>0</v>
      </c>
      <c r="DN26" s="148">
        <f>+[3]Chocó!Q183</f>
        <v>0</v>
      </c>
      <c r="DO26" s="148">
        <f>+[3]Chocó!AF183</f>
        <v>0</v>
      </c>
      <c r="DP26" s="148"/>
      <c r="DQ26" s="148"/>
      <c r="DR26" s="148"/>
      <c r="DS26" s="148"/>
      <c r="DT26" s="148">
        <f>+[3]Córdoba!P183</f>
        <v>0</v>
      </c>
      <c r="DU26" s="148">
        <f>+[3]Córdoba!Q183</f>
        <v>0</v>
      </c>
      <c r="DV26" s="148">
        <f>+[3]Córdoba!AF183</f>
        <v>0</v>
      </c>
      <c r="DW26" s="148"/>
      <c r="DX26" s="148"/>
      <c r="DY26" s="148"/>
      <c r="DZ26" s="148"/>
      <c r="EA26" s="148">
        <f>+[3]Cundinamarca!P26</f>
        <v>0</v>
      </c>
      <c r="EB26" s="148">
        <f>+[3]Cundinamarca!Q26</f>
        <v>0</v>
      </c>
      <c r="EC26" s="148">
        <f>+[3]Cundinamarca!AF26</f>
        <v>0</v>
      </c>
      <c r="ED26" s="148"/>
      <c r="EE26" s="148"/>
      <c r="EF26" s="148"/>
      <c r="EG26" s="148"/>
      <c r="EH26" s="148">
        <f>+[3]Guainía!P183</f>
        <v>0</v>
      </c>
      <c r="EI26" s="148">
        <f>+[3]Guainía!Q183</f>
        <v>0</v>
      </c>
      <c r="EJ26" s="148">
        <f>+[3]Guainía!AF183</f>
        <v>0</v>
      </c>
      <c r="EK26" s="148"/>
      <c r="EL26" s="148"/>
      <c r="EM26" s="148"/>
      <c r="EN26" s="148"/>
      <c r="EO26" s="148">
        <f>+[3]Guaviare!P183</f>
        <v>0</v>
      </c>
      <c r="EP26" s="148">
        <f>+[3]Guaviare!Q183</f>
        <v>0</v>
      </c>
      <c r="EQ26" s="148">
        <f>+[3]Guaviare!AF183</f>
        <v>0</v>
      </c>
      <c r="ER26" s="148"/>
      <c r="ES26" s="148"/>
      <c r="ET26" s="148"/>
      <c r="EU26" s="148"/>
      <c r="EV26" s="148">
        <f>+[3]Huila!P26</f>
        <v>0</v>
      </c>
      <c r="EW26" s="148">
        <f>+[3]Huila!Q26</f>
        <v>0</v>
      </c>
      <c r="EX26" s="148">
        <f>+[3]Huila!AF26</f>
        <v>0</v>
      </c>
      <c r="EY26" s="148"/>
      <c r="EZ26" s="148"/>
      <c r="FA26" s="148"/>
      <c r="FB26" s="148"/>
      <c r="FC26" s="148">
        <f>+'[3]La Guajira'!P26</f>
        <v>0</v>
      </c>
      <c r="FD26" s="148">
        <f>+'[3]La Guajira'!Q26</f>
        <v>0</v>
      </c>
      <c r="FE26" s="148">
        <f>+'[3]La Guajira'!AF26</f>
        <v>0</v>
      </c>
      <c r="FF26" s="148"/>
      <c r="FG26" s="148"/>
      <c r="FH26" s="148"/>
      <c r="FI26" s="148"/>
      <c r="FJ26" s="148">
        <f>+[3]Magdalena!P26</f>
        <v>0</v>
      </c>
      <c r="FK26" s="148">
        <f>+[3]Magdalena!Q26</f>
        <v>0</v>
      </c>
      <c r="FL26" s="148">
        <f>+[3]Magdalena!AF26</f>
        <v>0</v>
      </c>
      <c r="FM26" s="148"/>
      <c r="FN26" s="148"/>
      <c r="FO26" s="148"/>
      <c r="FP26" s="148"/>
      <c r="FQ26" s="148">
        <f>+[3]Meta!P26</f>
        <v>0</v>
      </c>
      <c r="FR26" s="148">
        <f>+[3]Meta!Q26</f>
        <v>0</v>
      </c>
      <c r="FS26" s="148">
        <f>+[3]Meta!AF26</f>
        <v>0</v>
      </c>
      <c r="FT26" s="148"/>
      <c r="FU26" s="148"/>
      <c r="FV26" s="148"/>
      <c r="FW26" s="148"/>
      <c r="FX26" s="148">
        <f>+[3]Nariño!P26</f>
        <v>0</v>
      </c>
      <c r="FY26" s="148">
        <f>+[3]Nariño!Q26</f>
        <v>0</v>
      </c>
      <c r="FZ26" s="148">
        <f>+[3]Nariño!AF26</f>
        <v>0</v>
      </c>
      <c r="GA26" s="148"/>
      <c r="GB26" s="148"/>
      <c r="GC26" s="148"/>
      <c r="GD26" s="148"/>
      <c r="GE26" s="148">
        <f>+'[3]Norte de Santander'!P26</f>
        <v>0</v>
      </c>
      <c r="GF26" s="148">
        <f>+'[3]Norte de Santander'!Q26</f>
        <v>0</v>
      </c>
      <c r="GG26" s="148">
        <f>+'[3]Norte de Santander'!AF26</f>
        <v>0</v>
      </c>
      <c r="GH26" s="148"/>
      <c r="GI26" s="148"/>
      <c r="GJ26" s="148"/>
      <c r="GK26" s="148"/>
      <c r="GL26" s="148">
        <f>+[3]Putumayo!P26</f>
        <v>0</v>
      </c>
      <c r="GM26" s="148">
        <f>+[3]Putumayo!Q26</f>
        <v>0</v>
      </c>
      <c r="GN26" s="148">
        <f>+[3]Putumayo!AF26</f>
        <v>0</v>
      </c>
      <c r="GO26" s="148"/>
      <c r="GP26" s="148"/>
      <c r="GQ26" s="148"/>
      <c r="GR26" s="148"/>
      <c r="GS26" s="148">
        <f>+[3]Quindio!P26</f>
        <v>0</v>
      </c>
      <c r="GT26" s="148">
        <f>+[3]Quindio!Q26</f>
        <v>0</v>
      </c>
      <c r="GU26" s="148">
        <f>+[3]Quindio!AF26</f>
        <v>0</v>
      </c>
      <c r="GV26" s="148"/>
      <c r="GW26" s="148"/>
      <c r="GX26" s="148"/>
      <c r="GY26" s="148"/>
      <c r="GZ26" s="148">
        <f>+[3]Risaralda!P26</f>
        <v>0</v>
      </c>
      <c r="HA26" s="148">
        <f>+[3]Risaralda!Q26</f>
        <v>0</v>
      </c>
      <c r="HB26" s="148">
        <f>+[3]Risaralda!AF26</f>
        <v>0</v>
      </c>
      <c r="HC26" s="148"/>
      <c r="HD26" s="148"/>
      <c r="HE26" s="148"/>
      <c r="HF26" s="148"/>
      <c r="HG26" s="148">
        <f>+'[3]San Anadrés'!P26</f>
        <v>0</v>
      </c>
      <c r="HH26" s="148">
        <f>+'[3]San Anadrés'!Q26</f>
        <v>0</v>
      </c>
      <c r="HI26" s="148">
        <f>+'[3]San Anadrés'!AF26</f>
        <v>0</v>
      </c>
      <c r="HJ26" s="148"/>
      <c r="HK26" s="148"/>
      <c r="HL26" s="148"/>
      <c r="HM26" s="148"/>
      <c r="HN26" s="148">
        <f>+[3]Santander!P26</f>
        <v>0</v>
      </c>
      <c r="HO26" s="148">
        <f>+[3]Santander!Q26</f>
        <v>0</v>
      </c>
      <c r="HP26" s="148">
        <f>+[3]Santander!AF26</f>
        <v>0</v>
      </c>
      <c r="HQ26" s="148"/>
      <c r="HR26" s="148"/>
      <c r="HS26" s="148"/>
      <c r="HT26" s="148"/>
      <c r="HU26" s="148">
        <f>+[3]Sucre!P183</f>
        <v>0</v>
      </c>
      <c r="HV26" s="148">
        <f>+[3]Sucre!Q183</f>
        <v>0</v>
      </c>
      <c r="HW26" s="148">
        <f>+[3]Sucre!AF183</f>
        <v>0</v>
      </c>
      <c r="HX26" s="148"/>
      <c r="HY26" s="148"/>
      <c r="HZ26" s="148"/>
      <c r="IA26" s="148"/>
      <c r="IB26" s="148">
        <f>+[3]Tolima!P183</f>
        <v>0</v>
      </c>
      <c r="IC26" s="148">
        <f>+[3]Tolima!Q183</f>
        <v>0</v>
      </c>
      <c r="ID26" s="148">
        <f>+[3]Tolima!AF183</f>
        <v>0</v>
      </c>
      <c r="IE26" s="148"/>
      <c r="IF26" s="148"/>
      <c r="IG26" s="148"/>
      <c r="IH26" s="148"/>
      <c r="II26" s="148">
        <f>+'[3]Valle del Cauca'!P26</f>
        <v>0</v>
      </c>
      <c r="IJ26" s="148">
        <f>+'[3]Valle del Cauca'!Q26</f>
        <v>0</v>
      </c>
      <c r="IK26" s="148">
        <f>+'[3]Valle del Cauca'!AF26</f>
        <v>0</v>
      </c>
      <c r="IL26" s="148"/>
      <c r="IM26" s="148"/>
      <c r="IN26" s="148"/>
      <c r="IO26" s="148"/>
      <c r="IP26" s="148">
        <f>+[3]Vaupés!P183</f>
        <v>0</v>
      </c>
      <c r="IQ26" s="148">
        <f>+[3]Vaupés!Q183</f>
        <v>0</v>
      </c>
      <c r="IR26" s="148">
        <f>+[3]Vaupés!AF183</f>
        <v>0</v>
      </c>
      <c r="IS26" s="148"/>
      <c r="IT26" s="148"/>
      <c r="IU26" s="148"/>
      <c r="IV26" s="148"/>
      <c r="IW26" s="148">
        <f>+[3]Vichada!P26</f>
        <v>0</v>
      </c>
      <c r="IX26" s="148">
        <f>+[3]Vichada!Q26</f>
        <v>0</v>
      </c>
      <c r="IY26" s="148">
        <f>+[3]Vichada!AF26</f>
        <v>0</v>
      </c>
      <c r="IZ26" s="304"/>
      <c r="JA26" s="304"/>
      <c r="JB26" s="304"/>
      <c r="JC26" s="304"/>
    </row>
    <row r="27" spans="1:263" ht="27.75" customHeight="1" x14ac:dyDescent="0.2">
      <c r="A27" s="149" t="str">
        <f t="shared" si="0"/>
        <v>5-0-35-5</v>
      </c>
      <c r="B27" s="242" t="s">
        <v>1248</v>
      </c>
      <c r="C27" s="470"/>
      <c r="D27" s="428"/>
      <c r="E27" s="428"/>
      <c r="F27" s="428"/>
      <c r="G27" s="135" t="s">
        <v>1321</v>
      </c>
      <c r="H27" s="428"/>
      <c r="I27" s="247">
        <v>13808</v>
      </c>
      <c r="J27" s="294"/>
      <c r="K27" s="192" t="s">
        <v>1322</v>
      </c>
      <c r="L27" s="248">
        <v>13808</v>
      </c>
      <c r="M27" s="213" t="s">
        <v>1323</v>
      </c>
      <c r="N27" s="192" t="s">
        <v>57</v>
      </c>
      <c r="O27" s="150" t="s">
        <v>60</v>
      </c>
      <c r="P27" s="69">
        <f t="shared" si="8"/>
        <v>131.08943089430895</v>
      </c>
      <c r="Q27" s="83" t="e">
        <f t="shared" si="2"/>
        <v>#DIV/0!</v>
      </c>
      <c r="R27" s="83">
        <f>+[3]Amazonas!R27+[3]Antioquia!R27+[3]Atantico!R27+[3]Arauca!R27+[3]Bolivar!R27+[3]Boyacá!R184+[3]Caldas!R27+[3]Caquetá!R184+[3]Casanare!R184+[3]Cauca!R184+[3]Cesar!R184+[3]Chocó!R184+[3]Córdoba!R184+[3]Cundinamarca!R27+[3]Guainía!R184+[3]Guaviare!R184+[3]Huila!R27+'[3]La Guajira'!R27+[3]Magdalena!R27+[3]Meta!R27+[3]Nariño!R27+'[3]Norte de Santander'!R27+[3]Putumayo!R27+[3]Quindio!R27+[3]Risaralda!R27+'[3]San Anadrés'!R27+[3]Santander!R27+[3]Sucre!R184+[3]Tolima!R184+'[3]Valle del Cauca'!R27+[3]Vaupés!R184+[3]Vichada!R27</f>
        <v>0</v>
      </c>
      <c r="S27" s="83">
        <f>+[3]Amazonas!S27+[3]Antioquia!S27+[3]Atantico!S27+[3]Arauca!S27+[3]Bolivar!S27+[3]Boyacá!S184+[3]Caldas!S27+[3]Caquetá!S184+[3]Casanare!S184+[3]Cauca!S184+[3]Cesar!S184+[3]Chocó!S184+[3]Córdoba!S184+[3]Cundinamarca!S27+[3]Guainía!S184+[3]Guaviare!S184+[3]Huila!S27+'[3]La Guajira'!S27+[3]Magdalena!S27+[3]Meta!S27+[3]Nariño!S27+'[3]Norte de Santander'!S27+[3]Putumayo!S27+[3]Quindio!S27+[3]Risaralda!S27+'[3]San Anadrés'!S27+[3]Santander!S27+[3]Sucre!S184+[3]Tolima!S184+'[3]Valle del Cauca'!S27+[3]Vaupés!S184+[3]Vichada!S27</f>
        <v>0</v>
      </c>
      <c r="T27" s="148">
        <f t="shared" si="7"/>
        <v>12300</v>
      </c>
      <c r="U27" s="148">
        <f t="shared" si="3"/>
        <v>16124</v>
      </c>
      <c r="V27" s="148"/>
      <c r="W27" s="148"/>
      <c r="X27" s="148"/>
      <c r="Y27" s="148"/>
      <c r="Z27" s="148">
        <f>+'[3]Oficinas Nacionales'!P27</f>
        <v>0</v>
      </c>
      <c r="AA27" s="148">
        <f>+'[3]Oficinas Nacionales'!Q27</f>
        <v>0</v>
      </c>
      <c r="AB27" s="148">
        <f>+'[3]Oficinas Nacionales'!AF27</f>
        <v>0</v>
      </c>
      <c r="AC27" s="148"/>
      <c r="AD27" s="148"/>
      <c r="AE27" s="148"/>
      <c r="AF27" s="148"/>
      <c r="AG27" s="148">
        <f t="shared" si="4"/>
        <v>12300</v>
      </c>
      <c r="AH27" s="148">
        <f t="shared" si="5"/>
        <v>12778</v>
      </c>
      <c r="AI27" s="148">
        <f t="shared" si="6"/>
        <v>16124</v>
      </c>
      <c r="AJ27" s="148"/>
      <c r="AK27" s="148"/>
      <c r="AL27" s="148"/>
      <c r="AM27" s="148"/>
      <c r="AN27" s="148">
        <f>+[3]Amazonas!P27</f>
        <v>1</v>
      </c>
      <c r="AO27" s="148">
        <f>+[3]Amazonas!Q27</f>
        <v>1</v>
      </c>
      <c r="AP27" s="148">
        <f>+[3]Amazonas!AF27</f>
        <v>18</v>
      </c>
      <c r="AQ27" s="148"/>
      <c r="AR27" s="148"/>
      <c r="AS27" s="148"/>
      <c r="AT27" s="148"/>
      <c r="AU27" s="148">
        <f>+[3]Antioquia!P27</f>
        <v>1192</v>
      </c>
      <c r="AV27" s="148">
        <f>+[3]Antioquia!Q27</f>
        <v>1192</v>
      </c>
      <c r="AW27" s="148">
        <f>+[3]Antioquia!AF27</f>
        <v>3033</v>
      </c>
      <c r="AX27" s="148"/>
      <c r="AY27" s="148"/>
      <c r="AZ27" s="148"/>
      <c r="BA27" s="148"/>
      <c r="BB27" s="148">
        <f>+[3]Atantico!P27</f>
        <v>1983</v>
      </c>
      <c r="BC27" s="148">
        <f>+[3]Atantico!Q27</f>
        <v>1983</v>
      </c>
      <c r="BD27" s="148">
        <f>+[3]Atantico!AF27</f>
        <v>2016</v>
      </c>
      <c r="BE27" s="148"/>
      <c r="BF27" s="148"/>
      <c r="BG27" s="148"/>
      <c r="BH27" s="148"/>
      <c r="BI27" s="148">
        <f>+[3]Arauca!P27</f>
        <v>5</v>
      </c>
      <c r="BJ27" s="148">
        <f>+[3]Arauca!Q27</f>
        <v>6</v>
      </c>
      <c r="BK27" s="148">
        <f>+[3]Arauca!AF27</f>
        <v>0</v>
      </c>
      <c r="BL27" s="148"/>
      <c r="BM27" s="148"/>
      <c r="BN27" s="148"/>
      <c r="BO27" s="148"/>
      <c r="BP27" s="148">
        <f>+[3]Bolivar!P27</f>
        <v>1282</v>
      </c>
      <c r="BQ27" s="148">
        <f>+[3]Bolivar!Q27</f>
        <v>1282</v>
      </c>
      <c r="BR27" s="148">
        <f>+[3]Bolivar!AF27</f>
        <v>1550</v>
      </c>
      <c r="BS27" s="148"/>
      <c r="BT27" s="148"/>
      <c r="BU27" s="148"/>
      <c r="BV27" s="148"/>
      <c r="BW27" s="148">
        <f>+[3]Boyacá!P184</f>
        <v>0</v>
      </c>
      <c r="BX27" s="148">
        <f>+[3]Boyacá!Q184</f>
        <v>0</v>
      </c>
      <c r="BY27" s="148">
        <f>+[3]Boyacá!AF184</f>
        <v>0</v>
      </c>
      <c r="BZ27" s="148"/>
      <c r="CA27" s="148"/>
      <c r="CB27" s="148"/>
      <c r="CC27" s="148"/>
      <c r="CD27" s="148">
        <f>+[3]Caldas!P27</f>
        <v>0</v>
      </c>
      <c r="CE27" s="148">
        <f>+[3]Caldas!Q27</f>
        <v>0</v>
      </c>
      <c r="CF27" s="148">
        <f>+[3]Caldas!AF27</f>
        <v>0</v>
      </c>
      <c r="CG27" s="148"/>
      <c r="CH27" s="148"/>
      <c r="CI27" s="148"/>
      <c r="CJ27" s="148"/>
      <c r="CK27" s="148">
        <f>+[3]Caquetá!P184</f>
        <v>0</v>
      </c>
      <c r="CL27" s="148">
        <f>+[3]Caquetá!Q184</f>
        <v>0</v>
      </c>
      <c r="CM27" s="148">
        <f>+[3]Caquetá!AF184</f>
        <v>0</v>
      </c>
      <c r="CN27" s="148"/>
      <c r="CO27" s="148"/>
      <c r="CP27" s="148"/>
      <c r="CQ27" s="148"/>
      <c r="CR27" s="148">
        <f>+[3]Casanare!P184</f>
        <v>0</v>
      </c>
      <c r="CS27" s="148">
        <f>+[3]Casanare!Q184</f>
        <v>0</v>
      </c>
      <c r="CT27" s="148">
        <f>+[3]Casanare!AF184</f>
        <v>0</v>
      </c>
      <c r="CU27" s="148"/>
      <c r="CV27" s="148"/>
      <c r="CW27" s="148"/>
      <c r="CX27" s="148"/>
      <c r="CY27" s="148">
        <f>+[3]Cauca!P184</f>
        <v>0</v>
      </c>
      <c r="CZ27" s="148">
        <f>+[3]Cauca!Q184</f>
        <v>0</v>
      </c>
      <c r="DA27" s="148">
        <f>+[3]Cauca!AF184</f>
        <v>0</v>
      </c>
      <c r="DB27" s="148"/>
      <c r="DC27" s="148"/>
      <c r="DD27" s="148"/>
      <c r="DE27" s="148"/>
      <c r="DF27" s="148">
        <f>+[3]Cesar!P184</f>
        <v>0</v>
      </c>
      <c r="DG27" s="148">
        <f>+[3]Cesar!Q184</f>
        <v>0</v>
      </c>
      <c r="DH27" s="148">
        <f>+[3]Cesar!AF184</f>
        <v>0</v>
      </c>
      <c r="DI27" s="148"/>
      <c r="DJ27" s="148"/>
      <c r="DK27" s="148"/>
      <c r="DL27" s="148"/>
      <c r="DM27" s="148">
        <f>+[3]Chocó!P184</f>
        <v>0</v>
      </c>
      <c r="DN27" s="148">
        <f>+[3]Chocó!Q184</f>
        <v>0</v>
      </c>
      <c r="DO27" s="148">
        <f>+[3]Chocó!AF184</f>
        <v>0</v>
      </c>
      <c r="DP27" s="148"/>
      <c r="DQ27" s="148"/>
      <c r="DR27" s="148"/>
      <c r="DS27" s="148"/>
      <c r="DT27" s="148">
        <f>+[3]Córdoba!P184</f>
        <v>0</v>
      </c>
      <c r="DU27" s="148">
        <f>+[3]Córdoba!Q184</f>
        <v>0</v>
      </c>
      <c r="DV27" s="148">
        <f>+[3]Córdoba!AF184</f>
        <v>0</v>
      </c>
      <c r="DW27" s="148"/>
      <c r="DX27" s="148"/>
      <c r="DY27" s="148"/>
      <c r="DZ27" s="148"/>
      <c r="EA27" s="148">
        <f>+[3]Cundinamarca!P27</f>
        <v>5258</v>
      </c>
      <c r="EB27" s="148">
        <f>+[3]Cundinamarca!Q27</f>
        <v>5258</v>
      </c>
      <c r="EC27" s="148">
        <f>+[3]Cundinamarca!AF27</f>
        <v>6145</v>
      </c>
      <c r="ED27" s="148"/>
      <c r="EE27" s="148"/>
      <c r="EF27" s="148"/>
      <c r="EG27" s="148"/>
      <c r="EH27" s="148">
        <f>+[3]Guainía!P184</f>
        <v>0</v>
      </c>
      <c r="EI27" s="148">
        <f>+[3]Guainía!Q184</f>
        <v>0</v>
      </c>
      <c r="EJ27" s="148">
        <f>+[3]Guainía!AF184</f>
        <v>0</v>
      </c>
      <c r="EK27" s="148"/>
      <c r="EL27" s="148"/>
      <c r="EM27" s="148"/>
      <c r="EN27" s="148"/>
      <c r="EO27" s="148">
        <f>+[3]Guaviare!P184</f>
        <v>0</v>
      </c>
      <c r="EP27" s="148">
        <f>+[3]Guaviare!Q184</f>
        <v>0</v>
      </c>
      <c r="EQ27" s="148">
        <f>+[3]Guaviare!AF184</f>
        <v>0</v>
      </c>
      <c r="ER27" s="148"/>
      <c r="ES27" s="148"/>
      <c r="ET27" s="148"/>
      <c r="EU27" s="148"/>
      <c r="EV27" s="148">
        <f>+[3]Huila!P27</f>
        <v>0</v>
      </c>
      <c r="EW27" s="148">
        <f>+[3]Huila!Q27</f>
        <v>0</v>
      </c>
      <c r="EX27" s="148">
        <f>+[3]Huila!AF27</f>
        <v>0</v>
      </c>
      <c r="EY27" s="148"/>
      <c r="EZ27" s="148"/>
      <c r="FA27" s="148"/>
      <c r="FB27" s="148"/>
      <c r="FC27" s="148">
        <f>+'[3]La Guajira'!P27</f>
        <v>31</v>
      </c>
      <c r="FD27" s="148">
        <f>+'[3]La Guajira'!Q27</f>
        <v>31</v>
      </c>
      <c r="FE27" s="148">
        <f>+'[3]La Guajira'!AF27</f>
        <v>9</v>
      </c>
      <c r="FF27" s="148"/>
      <c r="FG27" s="148"/>
      <c r="FH27" s="148"/>
      <c r="FI27" s="148"/>
      <c r="FJ27" s="148">
        <f>+[3]Magdalena!P27</f>
        <v>3</v>
      </c>
      <c r="FK27" s="148">
        <f>+[3]Magdalena!Q27</f>
        <v>3</v>
      </c>
      <c r="FL27" s="148">
        <f>+[3]Magdalena!AF27</f>
        <v>2</v>
      </c>
      <c r="FM27" s="148"/>
      <c r="FN27" s="148"/>
      <c r="FO27" s="148"/>
      <c r="FP27" s="148"/>
      <c r="FQ27" s="148">
        <f>+[3]Meta!P27</f>
        <v>0</v>
      </c>
      <c r="FR27" s="148">
        <f>+[3]Meta!Q27</f>
        <v>0</v>
      </c>
      <c r="FS27" s="148">
        <f>+[3]Meta!AF27</f>
        <v>0</v>
      </c>
      <c r="FT27" s="148"/>
      <c r="FU27" s="148"/>
      <c r="FV27" s="148"/>
      <c r="FW27" s="148"/>
      <c r="FX27" s="148">
        <f>+[3]Nariño!P27</f>
        <v>120</v>
      </c>
      <c r="FY27" s="148">
        <f>+[3]Nariño!Q27</f>
        <v>166</v>
      </c>
      <c r="FZ27" s="148">
        <f>+[3]Nariño!AF27</f>
        <v>203</v>
      </c>
      <c r="GA27" s="148"/>
      <c r="GB27" s="148"/>
      <c r="GC27" s="148"/>
      <c r="GD27" s="148"/>
      <c r="GE27" s="148">
        <f>+'[3]Norte de Santander'!P27</f>
        <v>182</v>
      </c>
      <c r="GF27" s="148">
        <f>+'[3]Norte de Santander'!Q27</f>
        <v>182</v>
      </c>
      <c r="GG27" s="148">
        <f>+'[3]Norte de Santander'!AF27</f>
        <v>86</v>
      </c>
      <c r="GH27" s="148"/>
      <c r="GI27" s="148"/>
      <c r="GJ27" s="148"/>
      <c r="GK27" s="148"/>
      <c r="GL27" s="148">
        <f>+[3]Putumayo!P27</f>
        <v>0</v>
      </c>
      <c r="GM27" s="148">
        <f>+[3]Putumayo!Q27</f>
        <v>0</v>
      </c>
      <c r="GN27" s="148">
        <f>+[3]Putumayo!AF27</f>
        <v>0</v>
      </c>
      <c r="GO27" s="148"/>
      <c r="GP27" s="148"/>
      <c r="GQ27" s="148"/>
      <c r="GR27" s="148"/>
      <c r="GS27" s="148">
        <f>+[3]Quindio!P27</f>
        <v>103</v>
      </c>
      <c r="GT27" s="148">
        <f>+[3]Quindio!Q27</f>
        <v>103</v>
      </c>
      <c r="GU27" s="148">
        <f>+[3]Quindio!AF27</f>
        <v>135</v>
      </c>
      <c r="GV27" s="148"/>
      <c r="GW27" s="148"/>
      <c r="GX27" s="148"/>
      <c r="GY27" s="148"/>
      <c r="GZ27" s="148">
        <f>+[3]Risaralda!P27</f>
        <v>500</v>
      </c>
      <c r="HA27" s="148">
        <f>+[3]Risaralda!Q27</f>
        <v>500</v>
      </c>
      <c r="HB27" s="148">
        <f>+[3]Risaralda!AF27</f>
        <v>565</v>
      </c>
      <c r="HC27" s="148"/>
      <c r="HD27" s="148"/>
      <c r="HE27" s="148"/>
      <c r="HF27" s="148"/>
      <c r="HG27" s="148">
        <f>+'[3]San Anadrés'!P27</f>
        <v>0</v>
      </c>
      <c r="HH27" s="148">
        <f>+'[3]San Anadrés'!Q27</f>
        <v>0</v>
      </c>
      <c r="HI27" s="148">
        <f>+'[3]San Anadrés'!AF27</f>
        <v>0</v>
      </c>
      <c r="HJ27" s="148"/>
      <c r="HK27" s="148"/>
      <c r="HL27" s="148"/>
      <c r="HM27" s="148"/>
      <c r="HN27" s="148">
        <f>+[3]Santander!P27</f>
        <v>140</v>
      </c>
      <c r="HO27" s="148">
        <f>+[3]Santander!Q27</f>
        <v>140</v>
      </c>
      <c r="HP27" s="148">
        <f>+[3]Santander!AF27</f>
        <v>156</v>
      </c>
      <c r="HQ27" s="148"/>
      <c r="HR27" s="148"/>
      <c r="HS27" s="148"/>
      <c r="HT27" s="148"/>
      <c r="HU27" s="148">
        <f>+[3]Sucre!P184</f>
        <v>0</v>
      </c>
      <c r="HV27" s="148">
        <f>+[3]Sucre!Q184</f>
        <v>0</v>
      </c>
      <c r="HW27" s="148">
        <f>+[3]Sucre!AF184</f>
        <v>0</v>
      </c>
      <c r="HX27" s="148"/>
      <c r="HY27" s="148"/>
      <c r="HZ27" s="148"/>
      <c r="IA27" s="148"/>
      <c r="IB27" s="148">
        <f>+[3]Tolima!P184</f>
        <v>0</v>
      </c>
      <c r="IC27" s="148">
        <f>+[3]Tolima!Q184</f>
        <v>0</v>
      </c>
      <c r="ID27" s="148">
        <f>+[3]Tolima!AF184</f>
        <v>0</v>
      </c>
      <c r="IE27" s="148"/>
      <c r="IF27" s="148"/>
      <c r="IG27" s="148"/>
      <c r="IH27" s="148"/>
      <c r="II27" s="148">
        <f>+'[3]Valle del Cauca'!P27</f>
        <v>1500</v>
      </c>
      <c r="IJ27" s="148">
        <f>+'[3]Valle del Cauca'!Q27</f>
        <v>1898</v>
      </c>
      <c r="IK27" s="148">
        <f>+'[3]Valle del Cauca'!AF27</f>
        <v>2206</v>
      </c>
      <c r="IL27" s="148"/>
      <c r="IM27" s="148"/>
      <c r="IN27" s="148"/>
      <c r="IO27" s="148"/>
      <c r="IP27" s="148">
        <f>+[3]Vaupés!P184</f>
        <v>0</v>
      </c>
      <c r="IQ27" s="148">
        <f>+[3]Vaupés!Q184</f>
        <v>0</v>
      </c>
      <c r="IR27" s="148">
        <f>+[3]Vaupés!AF184</f>
        <v>0</v>
      </c>
      <c r="IS27" s="148"/>
      <c r="IT27" s="148"/>
      <c r="IU27" s="148"/>
      <c r="IV27" s="148"/>
      <c r="IW27" s="148">
        <f>+[3]Vichada!P27</f>
        <v>0</v>
      </c>
      <c r="IX27" s="148">
        <f>+[3]Vichada!Q27</f>
        <v>0</v>
      </c>
      <c r="IY27" s="148">
        <f>+[3]Vichada!AF27</f>
        <v>0</v>
      </c>
      <c r="IZ27" s="304"/>
      <c r="JA27" s="304"/>
      <c r="JB27" s="304"/>
      <c r="JC27" s="304"/>
    </row>
    <row r="28" spans="1:263" x14ac:dyDescent="0.2">
      <c r="H28" s="290"/>
    </row>
    <row r="29" spans="1:263" x14ac:dyDescent="0.2">
      <c r="H29" s="292"/>
    </row>
  </sheetData>
  <sheetProtection password="CC59" sheet="1" objects="1" scenarios="1" autoFilter="0"/>
  <autoFilter ref="A5:P27"/>
  <mergeCells count="97">
    <mergeCell ref="C23:C24"/>
    <mergeCell ref="D23:D24"/>
    <mergeCell ref="E23:E24"/>
    <mergeCell ref="F23:F24"/>
    <mergeCell ref="H23:H24"/>
    <mergeCell ref="C26:C27"/>
    <mergeCell ref="D26:D27"/>
    <mergeCell ref="E26:E27"/>
    <mergeCell ref="F26:F27"/>
    <mergeCell ref="H26:H27"/>
    <mergeCell ref="C18:C19"/>
    <mergeCell ref="D18:D19"/>
    <mergeCell ref="E18:E19"/>
    <mergeCell ref="F18:F19"/>
    <mergeCell ref="H18:H19"/>
    <mergeCell ref="C20:C21"/>
    <mergeCell ref="D20:D21"/>
    <mergeCell ref="E20:E21"/>
    <mergeCell ref="F20:F21"/>
    <mergeCell ref="H20:H21"/>
    <mergeCell ref="C13:C14"/>
    <mergeCell ref="D13:D14"/>
    <mergeCell ref="E13:E14"/>
    <mergeCell ref="F13:F14"/>
    <mergeCell ref="H13:H14"/>
    <mergeCell ref="C16:C17"/>
    <mergeCell ref="D16:D17"/>
    <mergeCell ref="E16:E17"/>
    <mergeCell ref="F16:F17"/>
    <mergeCell ref="H16:H17"/>
    <mergeCell ref="C9:C10"/>
    <mergeCell ref="D9:D10"/>
    <mergeCell ref="E9:E10"/>
    <mergeCell ref="F9:F10"/>
    <mergeCell ref="H9:H10"/>
    <mergeCell ref="C11:C12"/>
    <mergeCell ref="D11:D12"/>
    <mergeCell ref="E11:E12"/>
    <mergeCell ref="F11:F12"/>
    <mergeCell ref="H11:H12"/>
    <mergeCell ref="IB3:IH3"/>
    <mergeCell ref="II3:IO3"/>
    <mergeCell ref="IP3:IV3"/>
    <mergeCell ref="IW3:JC3"/>
    <mergeCell ref="C7:C8"/>
    <mergeCell ref="D7:D8"/>
    <mergeCell ref="E7:E8"/>
    <mergeCell ref="F7:F8"/>
    <mergeCell ref="H7:H8"/>
    <mergeCell ref="GL3:GR3"/>
    <mergeCell ref="GS3:GY3"/>
    <mergeCell ref="GZ3:HF3"/>
    <mergeCell ref="HG3:HM3"/>
    <mergeCell ref="HN3:HT3"/>
    <mergeCell ref="HU3:IA3"/>
    <mergeCell ref="EV3:FB3"/>
    <mergeCell ref="FC3:FI3"/>
    <mergeCell ref="FJ3:FP3"/>
    <mergeCell ref="FQ3:FW3"/>
    <mergeCell ref="FX3:GD3"/>
    <mergeCell ref="GE3:GK3"/>
    <mergeCell ref="EO3:EU3"/>
    <mergeCell ref="BP3:BV3"/>
    <mergeCell ref="BW3:CC3"/>
    <mergeCell ref="CD3:CJ3"/>
    <mergeCell ref="CK3:CQ3"/>
    <mergeCell ref="CR3:CX3"/>
    <mergeCell ref="CY3:DE3"/>
    <mergeCell ref="DF3:DL3"/>
    <mergeCell ref="DM3:DS3"/>
    <mergeCell ref="DT3:DZ3"/>
    <mergeCell ref="EA3:EG3"/>
    <mergeCell ref="EH3:EN3"/>
    <mergeCell ref="BI3:BO3"/>
    <mergeCell ref="M3:M4"/>
    <mergeCell ref="N3:N4"/>
    <mergeCell ref="O3:O4"/>
    <mergeCell ref="P3:P4"/>
    <mergeCell ref="Q3:S3"/>
    <mergeCell ref="T3:Y3"/>
    <mergeCell ref="Z3:AF3"/>
    <mergeCell ref="AG3:AM3"/>
    <mergeCell ref="AN3:AT3"/>
    <mergeCell ref="AU3:BA3"/>
    <mergeCell ref="BB3:BH3"/>
    <mergeCell ref="L3:L4"/>
    <mergeCell ref="A3:A4"/>
    <mergeCell ref="B3:B4"/>
    <mergeCell ref="C3:C4"/>
    <mergeCell ref="D3:D4"/>
    <mergeCell ref="E3:E4"/>
    <mergeCell ref="F3:F4"/>
    <mergeCell ref="G3:G4"/>
    <mergeCell ref="H3:H4"/>
    <mergeCell ref="I3:I4"/>
    <mergeCell ref="J3:J4"/>
    <mergeCell ref="K3:K4"/>
  </mergeCells>
  <conditionalFormatting sqref="Q7:Q21">
    <cfRule type="containsErrors" dxfId="34" priority="10">
      <formula>ISERROR(Q7)</formula>
    </cfRule>
  </conditionalFormatting>
  <conditionalFormatting sqref="Q23:Q27">
    <cfRule type="containsErrors" dxfId="33" priority="9">
      <formula>ISERROR(Q23)</formula>
    </cfRule>
  </conditionalFormatting>
  <conditionalFormatting sqref="R7:S21">
    <cfRule type="cellIs" dxfId="32" priority="8" operator="between">
      <formula>0</formula>
      <formula>0</formula>
    </cfRule>
  </conditionalFormatting>
  <conditionalFormatting sqref="R23:S27">
    <cfRule type="cellIs" dxfId="31" priority="7" operator="between">
      <formula>0</formula>
      <formula>0</formula>
    </cfRule>
  </conditionalFormatting>
  <conditionalFormatting sqref="P7:P15">
    <cfRule type="containsErrors" dxfId="30" priority="6">
      <formula>ISERROR(P7)</formula>
    </cfRule>
  </conditionalFormatting>
  <conditionalFormatting sqref="P16:P21">
    <cfRule type="containsErrors" dxfId="29" priority="5">
      <formula>ISERROR(P16)</formula>
    </cfRule>
  </conditionalFormatting>
  <conditionalFormatting sqref="P23:P26">
    <cfRule type="containsErrors" dxfId="28" priority="4">
      <formula>ISERROR(P23)</formula>
    </cfRule>
  </conditionalFormatting>
  <conditionalFormatting sqref="P27">
    <cfRule type="containsErrors" dxfId="27" priority="3">
      <formula>ISERROR(P27)</formula>
    </cfRule>
  </conditionalFormatting>
  <conditionalFormatting sqref="T7:IY21">
    <cfRule type="cellIs" dxfId="26" priority="2" operator="lessThanOrEqual">
      <formula>0</formula>
    </cfRule>
  </conditionalFormatting>
  <conditionalFormatting sqref="T23:IY27">
    <cfRule type="cellIs" dxfId="25" priority="1" operator="lessThanOrEqual">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37"/>
  <sheetViews>
    <sheetView topLeftCell="V8" workbookViewId="0">
      <selection activeCell="AE8" sqref="AE8"/>
    </sheetView>
  </sheetViews>
  <sheetFormatPr baseColWidth="10" defaultRowHeight="15" x14ac:dyDescent="0.25"/>
  <cols>
    <col min="3" max="3" width="15.140625" customWidth="1"/>
    <col min="11" max="11" width="0" hidden="1" customWidth="1"/>
    <col min="14" max="14" width="0" hidden="1" customWidth="1"/>
    <col min="15" max="15" width="13.28515625" bestFit="1" customWidth="1"/>
    <col min="16" max="16" width="14.140625" customWidth="1"/>
    <col min="17" max="17" width="7.140625" customWidth="1"/>
    <col min="18" max="18" width="7.28515625" customWidth="1"/>
    <col min="19" max="19" width="7.7109375" customWidth="1"/>
    <col min="20" max="20" width="8.140625" customWidth="1"/>
    <col min="21" max="21" width="8" customWidth="1"/>
    <col min="22" max="22" width="7.140625" customWidth="1"/>
    <col min="23" max="23" width="7.42578125" customWidth="1"/>
    <col min="24" max="24" width="9.140625" customWidth="1"/>
    <col min="25" max="25" width="8.5703125" customWidth="1"/>
    <col min="26" max="26" width="7" customWidth="1"/>
    <col min="27" max="27" width="9.140625" customWidth="1"/>
    <col min="28" max="28" width="10" customWidth="1"/>
    <col min="31" max="31" width="70.85546875" customWidth="1"/>
  </cols>
  <sheetData>
    <row r="1" spans="1:31" x14ac:dyDescent="0.25">
      <c r="A1" s="31" t="s">
        <v>0</v>
      </c>
      <c r="B1" s="32"/>
      <c r="C1" s="32"/>
      <c r="D1" s="60"/>
      <c r="E1" s="32"/>
      <c r="F1" s="60"/>
      <c r="G1" s="60"/>
      <c r="H1" s="32"/>
      <c r="I1" s="60"/>
      <c r="J1" s="305"/>
      <c r="K1" s="32"/>
      <c r="L1" s="32"/>
      <c r="M1" s="32"/>
      <c r="N1" s="32"/>
      <c r="O1" s="32"/>
      <c r="P1" s="32"/>
      <c r="Q1" s="33"/>
      <c r="R1" s="33"/>
      <c r="S1" s="33"/>
      <c r="T1" s="33"/>
      <c r="U1" s="33"/>
      <c r="V1" s="33"/>
      <c r="W1" s="33"/>
      <c r="X1" s="33"/>
      <c r="Y1" s="33"/>
      <c r="Z1" s="33"/>
      <c r="AA1" s="33"/>
      <c r="AB1" s="33"/>
      <c r="AC1" s="33"/>
      <c r="AD1" s="33"/>
      <c r="AE1" s="306"/>
    </row>
    <row r="2" spans="1:31" x14ac:dyDescent="0.25">
      <c r="A2" s="34" t="s">
        <v>1</v>
      </c>
      <c r="B2" s="33"/>
      <c r="C2" s="33"/>
      <c r="D2" s="61"/>
      <c r="E2" s="33"/>
      <c r="F2" s="61"/>
      <c r="G2" s="61"/>
      <c r="H2" s="33"/>
      <c r="I2" s="61"/>
      <c r="J2" s="307"/>
      <c r="K2" s="33"/>
      <c r="L2" s="33"/>
      <c r="M2" s="33"/>
      <c r="N2" s="33"/>
      <c r="O2" s="33"/>
      <c r="P2" s="33"/>
      <c r="Q2" s="33"/>
      <c r="R2" s="33"/>
      <c r="S2" s="33"/>
      <c r="T2" s="33"/>
      <c r="U2" s="33"/>
      <c r="V2" s="33"/>
      <c r="W2" s="33"/>
      <c r="X2" s="33"/>
      <c r="Y2" s="33"/>
      <c r="Z2" s="33"/>
      <c r="AA2" s="33"/>
      <c r="AB2" s="33"/>
      <c r="AC2" s="33"/>
      <c r="AD2" s="33"/>
      <c r="AE2" s="306"/>
    </row>
    <row r="3" spans="1:31" x14ac:dyDescent="0.25">
      <c r="A3" s="439" t="s">
        <v>2</v>
      </c>
      <c r="B3" s="439" t="s">
        <v>3</v>
      </c>
      <c r="C3" s="439" t="s">
        <v>7</v>
      </c>
      <c r="D3" s="439" t="s">
        <v>8</v>
      </c>
      <c r="E3" s="439" t="s">
        <v>9</v>
      </c>
      <c r="F3" s="439" t="s">
        <v>10</v>
      </c>
      <c r="G3" s="439" t="s">
        <v>11</v>
      </c>
      <c r="H3" s="430" t="s">
        <v>12</v>
      </c>
      <c r="I3" s="439" t="s">
        <v>607</v>
      </c>
      <c r="J3" s="439" t="s">
        <v>13</v>
      </c>
      <c r="K3" s="430" t="s">
        <v>14</v>
      </c>
      <c r="L3" s="430" t="s">
        <v>15</v>
      </c>
      <c r="M3" s="487" t="s">
        <v>1912</v>
      </c>
      <c r="N3" s="489" t="s">
        <v>1913</v>
      </c>
      <c r="O3" s="443" t="s">
        <v>611</v>
      </c>
      <c r="P3" s="445"/>
      <c r="Q3" s="490" t="s">
        <v>1914</v>
      </c>
      <c r="R3" s="491"/>
      <c r="S3" s="491"/>
      <c r="T3" s="491"/>
      <c r="U3" s="491"/>
      <c r="V3" s="491"/>
      <c r="W3" s="491"/>
      <c r="X3" s="491"/>
      <c r="Y3" s="491"/>
      <c r="Z3" s="491"/>
      <c r="AA3" s="491"/>
      <c r="AB3" s="492"/>
      <c r="AC3" s="493" t="s">
        <v>1915</v>
      </c>
      <c r="AD3" s="471" t="s">
        <v>64</v>
      </c>
      <c r="AE3" s="475" t="s">
        <v>1916</v>
      </c>
    </row>
    <row r="4" spans="1:31" ht="22.5" x14ac:dyDescent="0.25">
      <c r="A4" s="439"/>
      <c r="B4" s="439"/>
      <c r="C4" s="439"/>
      <c r="D4" s="439"/>
      <c r="E4" s="439"/>
      <c r="F4" s="439"/>
      <c r="G4" s="439"/>
      <c r="H4" s="430"/>
      <c r="I4" s="439"/>
      <c r="J4" s="439"/>
      <c r="K4" s="430"/>
      <c r="L4" s="430"/>
      <c r="M4" s="488"/>
      <c r="N4" s="489"/>
      <c r="O4" s="58" t="s">
        <v>609</v>
      </c>
      <c r="P4" s="58" t="s">
        <v>610</v>
      </c>
      <c r="Q4" s="308" t="s">
        <v>1917</v>
      </c>
      <c r="R4" s="308" t="s">
        <v>1918</v>
      </c>
      <c r="S4" s="308" t="s">
        <v>1919</v>
      </c>
      <c r="T4" s="308" t="s">
        <v>1920</v>
      </c>
      <c r="U4" s="308" t="s">
        <v>1921</v>
      </c>
      <c r="V4" s="308" t="s">
        <v>1922</v>
      </c>
      <c r="W4" s="308" t="s">
        <v>1923</v>
      </c>
      <c r="X4" s="308" t="s">
        <v>1924</v>
      </c>
      <c r="Y4" s="308" t="s">
        <v>1925</v>
      </c>
      <c r="Z4" s="308" t="s">
        <v>1926</v>
      </c>
      <c r="AA4" s="308" t="s">
        <v>1927</v>
      </c>
      <c r="AB4" s="308" t="s">
        <v>1928</v>
      </c>
      <c r="AC4" s="494"/>
      <c r="AD4" s="472"/>
      <c r="AE4" s="476"/>
    </row>
    <row r="5" spans="1:31" x14ac:dyDescent="0.25">
      <c r="A5" s="189">
        <v>1</v>
      </c>
      <c r="B5" s="189">
        <v>2</v>
      </c>
      <c r="C5" s="189">
        <v>3</v>
      </c>
      <c r="D5" s="189"/>
      <c r="E5" s="189">
        <v>4</v>
      </c>
      <c r="F5" s="189">
        <v>5</v>
      </c>
      <c r="G5" s="189">
        <v>6</v>
      </c>
      <c r="H5" s="190">
        <v>7</v>
      </c>
      <c r="I5" s="189">
        <v>8</v>
      </c>
      <c r="J5" s="189">
        <v>9</v>
      </c>
      <c r="K5" s="190">
        <v>10</v>
      </c>
      <c r="L5" s="190">
        <v>11</v>
      </c>
      <c r="M5" s="309">
        <v>12</v>
      </c>
      <c r="N5" s="310">
        <v>13</v>
      </c>
      <c r="O5" s="58">
        <v>14</v>
      </c>
      <c r="P5" s="58">
        <v>15</v>
      </c>
      <c r="Q5" s="308">
        <v>16</v>
      </c>
      <c r="R5" s="308">
        <v>17</v>
      </c>
      <c r="S5" s="308">
        <v>18</v>
      </c>
      <c r="T5" s="308">
        <v>19</v>
      </c>
      <c r="U5" s="308">
        <v>20</v>
      </c>
      <c r="V5" s="308">
        <v>21</v>
      </c>
      <c r="W5" s="308">
        <v>22</v>
      </c>
      <c r="X5" s="308">
        <v>23</v>
      </c>
      <c r="Y5" s="308">
        <v>24</v>
      </c>
      <c r="Z5" s="308">
        <v>25</v>
      </c>
      <c r="AA5" s="308">
        <v>26</v>
      </c>
      <c r="AB5" s="308">
        <v>27</v>
      </c>
      <c r="AC5" s="311">
        <v>28</v>
      </c>
      <c r="AD5" s="312">
        <v>29</v>
      </c>
      <c r="AE5" s="313">
        <v>30</v>
      </c>
    </row>
    <row r="6" spans="1:31" ht="33.75" x14ac:dyDescent="0.25">
      <c r="A6" s="120" t="s">
        <v>1151</v>
      </c>
      <c r="B6" s="142" t="s">
        <v>1148</v>
      </c>
      <c r="C6" s="10" t="s">
        <v>1150</v>
      </c>
      <c r="D6" s="120" t="s">
        <v>1151</v>
      </c>
      <c r="E6" s="146" t="s">
        <v>9</v>
      </c>
      <c r="F6" s="120"/>
      <c r="G6" s="236">
        <v>0</v>
      </c>
      <c r="H6" s="146"/>
      <c r="I6" s="4"/>
      <c r="J6" s="122"/>
      <c r="K6" s="146"/>
      <c r="L6" s="146"/>
      <c r="M6" s="4"/>
      <c r="N6" s="4"/>
      <c r="O6" s="146"/>
      <c r="P6" s="146"/>
      <c r="Q6" s="4"/>
      <c r="R6" s="4"/>
      <c r="S6" s="4"/>
      <c r="T6" s="4"/>
      <c r="U6" s="4"/>
      <c r="V6" s="4"/>
      <c r="W6" s="4"/>
      <c r="X6" s="4"/>
      <c r="Y6" s="4"/>
      <c r="Z6" s="4"/>
      <c r="AA6" s="4"/>
      <c r="AB6" s="4"/>
      <c r="AC6" s="4"/>
      <c r="AD6" s="4"/>
      <c r="AE6" s="4"/>
    </row>
    <row r="7" spans="1:31" ht="283.5" customHeight="1" x14ac:dyDescent="0.25">
      <c r="A7" s="314" t="s">
        <v>1152</v>
      </c>
      <c r="B7" s="315" t="s">
        <v>1148</v>
      </c>
      <c r="C7" s="316" t="s">
        <v>1150</v>
      </c>
      <c r="D7" s="317" t="s">
        <v>1152</v>
      </c>
      <c r="E7" s="318" t="s">
        <v>1153</v>
      </c>
      <c r="F7" s="319">
        <v>8</v>
      </c>
      <c r="G7" s="317"/>
      <c r="H7" s="316" t="s">
        <v>1154</v>
      </c>
      <c r="I7" s="320">
        <v>4</v>
      </c>
      <c r="J7" s="318" t="s">
        <v>61</v>
      </c>
      <c r="K7" s="321" t="s">
        <v>57</v>
      </c>
      <c r="L7" s="321" t="s">
        <v>60</v>
      </c>
      <c r="M7" s="322">
        <v>8</v>
      </c>
      <c r="N7" s="323"/>
      <c r="O7" s="324"/>
      <c r="P7" s="324"/>
      <c r="Q7" s="325">
        <v>0</v>
      </c>
      <c r="R7" s="325">
        <v>0</v>
      </c>
      <c r="S7" s="325">
        <v>0</v>
      </c>
      <c r="T7" s="325">
        <v>0</v>
      </c>
      <c r="U7" s="325">
        <v>7</v>
      </c>
      <c r="V7" s="326">
        <v>0.4</v>
      </c>
      <c r="W7" s="326">
        <v>0.2</v>
      </c>
      <c r="X7" s="326">
        <v>0.2</v>
      </c>
      <c r="Y7" s="327">
        <v>0</v>
      </c>
      <c r="Z7" s="328">
        <v>0.2</v>
      </c>
      <c r="AA7" s="327">
        <v>0</v>
      </c>
      <c r="AB7" s="327"/>
      <c r="AC7" s="329">
        <f>SUM(Q7:AB7)</f>
        <v>8</v>
      </c>
      <c r="AD7" s="330">
        <f>+AC7/M7</f>
        <v>1</v>
      </c>
      <c r="AE7" s="331"/>
    </row>
    <row r="8" spans="1:31" ht="264.75" x14ac:dyDescent="0.25">
      <c r="A8" s="314" t="s">
        <v>1155</v>
      </c>
      <c r="B8" s="315" t="s">
        <v>1148</v>
      </c>
      <c r="C8" s="316" t="s">
        <v>1150</v>
      </c>
      <c r="D8" s="317" t="s">
        <v>1155</v>
      </c>
      <c r="E8" s="318" t="s">
        <v>1802</v>
      </c>
      <c r="F8" s="319">
        <v>100</v>
      </c>
      <c r="G8" s="317"/>
      <c r="H8" s="316" t="s">
        <v>1157</v>
      </c>
      <c r="I8" s="320">
        <v>0</v>
      </c>
      <c r="J8" s="318" t="s">
        <v>1158</v>
      </c>
      <c r="K8" s="321" t="s">
        <v>57</v>
      </c>
      <c r="L8" s="321" t="s">
        <v>59</v>
      </c>
      <c r="M8" s="322">
        <v>100</v>
      </c>
      <c r="N8" s="323"/>
      <c r="O8" s="324">
        <v>0</v>
      </c>
      <c r="P8" s="324">
        <v>10</v>
      </c>
      <c r="Q8" s="325">
        <v>10</v>
      </c>
      <c r="R8" s="325">
        <v>20</v>
      </c>
      <c r="S8" s="325">
        <v>20</v>
      </c>
      <c r="T8" s="325">
        <v>0</v>
      </c>
      <c r="U8" s="325">
        <v>30</v>
      </c>
      <c r="V8" s="325">
        <v>10</v>
      </c>
      <c r="W8" s="327">
        <v>5</v>
      </c>
      <c r="X8" s="327">
        <v>0</v>
      </c>
      <c r="Y8" s="327">
        <v>0</v>
      </c>
      <c r="Z8" s="327">
        <v>5</v>
      </c>
      <c r="AA8" s="327">
        <v>0</v>
      </c>
      <c r="AB8" s="327"/>
      <c r="AC8" s="329">
        <f t="shared" ref="AC8:AC30" si="0">SUM(Q8:AB8)</f>
        <v>100</v>
      </c>
      <c r="AD8" s="330">
        <f t="shared" ref="AD8:AD30" si="1">+AC8/M8</f>
        <v>1</v>
      </c>
      <c r="AE8" s="332" t="s">
        <v>1929</v>
      </c>
    </row>
    <row r="9" spans="1:31" s="336" customFormat="1" ht="204" x14ac:dyDescent="0.25">
      <c r="A9" s="314" t="s">
        <v>1159</v>
      </c>
      <c r="B9" s="316" t="s">
        <v>1148</v>
      </c>
      <c r="C9" s="316" t="s">
        <v>1150</v>
      </c>
      <c r="D9" s="317" t="s">
        <v>1159</v>
      </c>
      <c r="E9" s="316" t="s">
        <v>1930</v>
      </c>
      <c r="F9" s="317">
        <v>1</v>
      </c>
      <c r="G9" s="317"/>
      <c r="H9" s="316" t="s">
        <v>1154</v>
      </c>
      <c r="I9" s="333">
        <v>0</v>
      </c>
      <c r="J9" s="316" t="s">
        <v>1931</v>
      </c>
      <c r="K9" s="321" t="s">
        <v>57</v>
      </c>
      <c r="L9" s="321" t="s">
        <v>60</v>
      </c>
      <c r="M9" s="322">
        <v>1</v>
      </c>
      <c r="N9" s="323"/>
      <c r="O9" s="324"/>
      <c r="P9" s="324"/>
      <c r="Q9" s="325">
        <v>0</v>
      </c>
      <c r="R9" s="325">
        <v>0</v>
      </c>
      <c r="S9" s="325">
        <v>0</v>
      </c>
      <c r="T9" s="325">
        <v>0</v>
      </c>
      <c r="U9" s="325">
        <v>0</v>
      </c>
      <c r="V9" s="325">
        <v>0</v>
      </c>
      <c r="W9" s="327">
        <v>0</v>
      </c>
      <c r="X9" s="334">
        <v>0.5</v>
      </c>
      <c r="Y9" s="328">
        <v>0.1</v>
      </c>
      <c r="Z9" s="328">
        <v>0.1</v>
      </c>
      <c r="AA9" s="327">
        <v>0</v>
      </c>
      <c r="AB9" s="327"/>
      <c r="AC9" s="329">
        <f t="shared" si="0"/>
        <v>0.7</v>
      </c>
      <c r="AD9" s="330">
        <f t="shared" si="1"/>
        <v>0.7</v>
      </c>
      <c r="AE9" s="335" t="s">
        <v>1932</v>
      </c>
    </row>
    <row r="10" spans="1:31" ht="63.75" x14ac:dyDescent="0.25">
      <c r="A10" s="314" t="s">
        <v>1161</v>
      </c>
      <c r="B10" s="315" t="s">
        <v>1148</v>
      </c>
      <c r="C10" s="316" t="s">
        <v>1150</v>
      </c>
      <c r="D10" s="317" t="s">
        <v>1161</v>
      </c>
      <c r="E10" s="318" t="s">
        <v>1803</v>
      </c>
      <c r="F10" s="319">
        <v>1</v>
      </c>
      <c r="G10" s="317"/>
      <c r="H10" s="316" t="s">
        <v>1804</v>
      </c>
      <c r="I10" s="320">
        <v>0</v>
      </c>
      <c r="J10" s="318" t="s">
        <v>1164</v>
      </c>
      <c r="K10" s="321" t="s">
        <v>57</v>
      </c>
      <c r="L10" s="321" t="s">
        <v>60</v>
      </c>
      <c r="M10" s="322">
        <v>1</v>
      </c>
      <c r="N10" s="323"/>
      <c r="O10" s="324"/>
      <c r="P10" s="324"/>
      <c r="Q10" s="325">
        <v>0</v>
      </c>
      <c r="R10" s="325">
        <v>0</v>
      </c>
      <c r="S10" s="325">
        <v>0</v>
      </c>
      <c r="T10" s="325">
        <v>0</v>
      </c>
      <c r="U10" s="325">
        <v>0</v>
      </c>
      <c r="V10" s="325">
        <v>0</v>
      </c>
      <c r="W10" s="328">
        <v>0.3</v>
      </c>
      <c r="X10" s="328">
        <v>0.2</v>
      </c>
      <c r="Y10" s="328">
        <v>0.1</v>
      </c>
      <c r="Z10" s="327">
        <v>0</v>
      </c>
      <c r="AA10" s="327">
        <v>0.4</v>
      </c>
      <c r="AB10" s="327"/>
      <c r="AC10" s="329">
        <f t="shared" si="0"/>
        <v>1</v>
      </c>
      <c r="AD10" s="330">
        <f t="shared" si="1"/>
        <v>1</v>
      </c>
      <c r="AE10" s="335" t="s">
        <v>1933</v>
      </c>
    </row>
    <row r="11" spans="1:31" ht="89.25" x14ac:dyDescent="0.25">
      <c r="A11" s="314" t="s">
        <v>1165</v>
      </c>
      <c r="B11" s="315" t="s">
        <v>1148</v>
      </c>
      <c r="C11" s="316" t="s">
        <v>1150</v>
      </c>
      <c r="D11" s="317" t="s">
        <v>1165</v>
      </c>
      <c r="E11" s="318" t="s">
        <v>1805</v>
      </c>
      <c r="F11" s="319">
        <v>1</v>
      </c>
      <c r="G11" s="317"/>
      <c r="H11" s="316" t="s">
        <v>1167</v>
      </c>
      <c r="I11" s="320">
        <v>0</v>
      </c>
      <c r="J11" s="318" t="s">
        <v>1168</v>
      </c>
      <c r="K11" s="321" t="s">
        <v>57</v>
      </c>
      <c r="L11" s="321" t="s">
        <v>60</v>
      </c>
      <c r="M11" s="322">
        <v>1</v>
      </c>
      <c r="N11" s="323"/>
      <c r="O11" s="324"/>
      <c r="P11" s="324"/>
      <c r="Q11" s="325">
        <v>0</v>
      </c>
      <c r="R11" s="325">
        <v>0</v>
      </c>
      <c r="S11" s="325">
        <v>0</v>
      </c>
      <c r="T11" s="325">
        <v>0</v>
      </c>
      <c r="U11" s="325">
        <v>0</v>
      </c>
      <c r="V11" s="325">
        <v>0</v>
      </c>
      <c r="W11" s="328">
        <v>0.5</v>
      </c>
      <c r="X11" s="337">
        <v>0</v>
      </c>
      <c r="Y11" s="327">
        <v>0</v>
      </c>
      <c r="Z11" s="328">
        <v>0.2</v>
      </c>
      <c r="AA11" s="328">
        <v>0.1</v>
      </c>
      <c r="AB11" s="327"/>
      <c r="AC11" s="329">
        <f t="shared" si="0"/>
        <v>0.79999999999999993</v>
      </c>
      <c r="AD11" s="330">
        <f t="shared" si="1"/>
        <v>0.79999999999999993</v>
      </c>
      <c r="AE11" s="335" t="s">
        <v>1934</v>
      </c>
    </row>
    <row r="12" spans="1:31" ht="76.5" x14ac:dyDescent="0.25">
      <c r="A12" s="314" t="s">
        <v>1169</v>
      </c>
      <c r="B12" s="315" t="s">
        <v>1148</v>
      </c>
      <c r="C12" s="316" t="s">
        <v>1150</v>
      </c>
      <c r="D12" s="317" t="s">
        <v>1169</v>
      </c>
      <c r="E12" s="318" t="s">
        <v>1170</v>
      </c>
      <c r="F12" s="319">
        <v>1</v>
      </c>
      <c r="G12" s="317"/>
      <c r="H12" s="316" t="s">
        <v>1171</v>
      </c>
      <c r="I12" s="320">
        <v>1</v>
      </c>
      <c r="J12" s="318" t="s">
        <v>1172</v>
      </c>
      <c r="K12" s="321" t="s">
        <v>58</v>
      </c>
      <c r="L12" s="321" t="s">
        <v>60</v>
      </c>
      <c r="M12" s="322">
        <v>1</v>
      </c>
      <c r="N12" s="323">
        <v>1</v>
      </c>
      <c r="O12" s="324">
        <v>1</v>
      </c>
      <c r="P12" s="324">
        <v>1</v>
      </c>
      <c r="Q12" s="325">
        <v>0</v>
      </c>
      <c r="R12" s="325">
        <v>1</v>
      </c>
      <c r="S12" s="325">
        <v>0</v>
      </c>
      <c r="T12" s="325">
        <v>0</v>
      </c>
      <c r="U12" s="325">
        <v>0</v>
      </c>
      <c r="V12" s="325">
        <v>0</v>
      </c>
      <c r="W12" s="327">
        <v>0</v>
      </c>
      <c r="X12" s="327">
        <v>0</v>
      </c>
      <c r="Y12" s="327">
        <v>0</v>
      </c>
      <c r="Z12" s="327">
        <v>0</v>
      </c>
      <c r="AA12" s="327">
        <v>0</v>
      </c>
      <c r="AB12" s="327">
        <v>0</v>
      </c>
      <c r="AC12" s="329">
        <f t="shared" si="0"/>
        <v>1</v>
      </c>
      <c r="AD12" s="330">
        <f t="shared" si="1"/>
        <v>1</v>
      </c>
      <c r="AE12" s="338" t="s">
        <v>1935</v>
      </c>
    </row>
    <row r="13" spans="1:31" ht="127.5" x14ac:dyDescent="0.25">
      <c r="A13" s="314" t="s">
        <v>1173</v>
      </c>
      <c r="B13" s="315" t="s">
        <v>1148</v>
      </c>
      <c r="C13" s="316" t="s">
        <v>1150</v>
      </c>
      <c r="D13" s="317" t="s">
        <v>1173</v>
      </c>
      <c r="E13" s="318" t="s">
        <v>1174</v>
      </c>
      <c r="F13" s="319">
        <v>50</v>
      </c>
      <c r="G13" s="317"/>
      <c r="H13" s="316" t="s">
        <v>1175</v>
      </c>
      <c r="I13" s="320">
        <v>49</v>
      </c>
      <c r="J13" s="318" t="s">
        <v>1176</v>
      </c>
      <c r="K13" s="321" t="s">
        <v>57</v>
      </c>
      <c r="L13" s="321" t="s">
        <v>59</v>
      </c>
      <c r="M13" s="339">
        <v>100</v>
      </c>
      <c r="N13" s="323">
        <v>49</v>
      </c>
      <c r="O13" s="324">
        <v>2</v>
      </c>
      <c r="P13" s="324">
        <v>50</v>
      </c>
      <c r="Q13" s="325">
        <v>0</v>
      </c>
      <c r="R13" s="325">
        <v>0</v>
      </c>
      <c r="S13" s="325">
        <v>10</v>
      </c>
      <c r="T13" s="325">
        <v>12</v>
      </c>
      <c r="U13" s="325">
        <v>16</v>
      </c>
      <c r="V13" s="325">
        <v>12</v>
      </c>
      <c r="W13" s="327">
        <v>14</v>
      </c>
      <c r="X13" s="327">
        <v>12</v>
      </c>
      <c r="Y13" s="327">
        <v>12</v>
      </c>
      <c r="Z13" s="327">
        <v>10</v>
      </c>
      <c r="AA13" s="327">
        <v>2</v>
      </c>
      <c r="AB13" s="327">
        <v>0</v>
      </c>
      <c r="AC13" s="329">
        <f t="shared" si="0"/>
        <v>100</v>
      </c>
      <c r="AD13" s="330">
        <f t="shared" si="1"/>
        <v>1</v>
      </c>
      <c r="AE13" s="340" t="s">
        <v>1936</v>
      </c>
    </row>
    <row r="14" spans="1:31" ht="63.75" x14ac:dyDescent="0.25">
      <c r="A14" s="314" t="s">
        <v>1177</v>
      </c>
      <c r="B14" s="315" t="s">
        <v>1148</v>
      </c>
      <c r="C14" s="316" t="s">
        <v>1150</v>
      </c>
      <c r="D14" s="317" t="s">
        <v>1177</v>
      </c>
      <c r="E14" s="318" t="s">
        <v>1178</v>
      </c>
      <c r="F14" s="319">
        <v>1</v>
      </c>
      <c r="G14" s="317"/>
      <c r="H14" s="316" t="s">
        <v>1179</v>
      </c>
      <c r="I14" s="320">
        <v>1</v>
      </c>
      <c r="J14" s="318" t="s">
        <v>1180</v>
      </c>
      <c r="K14" s="321" t="s">
        <v>57</v>
      </c>
      <c r="L14" s="321" t="s">
        <v>60</v>
      </c>
      <c r="M14" s="322">
        <v>1</v>
      </c>
      <c r="N14" s="323"/>
      <c r="O14" s="324"/>
      <c r="P14" s="324"/>
      <c r="Q14" s="325">
        <v>1</v>
      </c>
      <c r="R14" s="325">
        <v>0</v>
      </c>
      <c r="S14" s="325">
        <v>0</v>
      </c>
      <c r="T14" s="325">
        <v>0</v>
      </c>
      <c r="U14" s="325">
        <v>0</v>
      </c>
      <c r="V14" s="325">
        <v>0</v>
      </c>
      <c r="W14" s="327">
        <v>0</v>
      </c>
      <c r="X14" s="327">
        <v>0</v>
      </c>
      <c r="Y14" s="327">
        <v>0</v>
      </c>
      <c r="Z14" s="327">
        <v>0</v>
      </c>
      <c r="AA14" s="327">
        <v>0</v>
      </c>
      <c r="AB14" s="327">
        <v>0</v>
      </c>
      <c r="AC14" s="329">
        <f t="shared" si="0"/>
        <v>1</v>
      </c>
      <c r="AD14" s="330">
        <f t="shared" si="1"/>
        <v>1</v>
      </c>
      <c r="AE14" s="338" t="s">
        <v>1937</v>
      </c>
    </row>
    <row r="15" spans="1:31" ht="127.5" x14ac:dyDescent="0.25">
      <c r="A15" s="314" t="s">
        <v>1181</v>
      </c>
      <c r="B15" s="315" t="s">
        <v>1148</v>
      </c>
      <c r="C15" s="316" t="s">
        <v>1150</v>
      </c>
      <c r="D15" s="317" t="s">
        <v>1181</v>
      </c>
      <c r="E15" s="318" t="s">
        <v>1182</v>
      </c>
      <c r="F15" s="319">
        <v>100</v>
      </c>
      <c r="G15" s="317"/>
      <c r="H15" s="316" t="s">
        <v>1183</v>
      </c>
      <c r="I15" s="341">
        <v>1</v>
      </c>
      <c r="J15" s="318" t="s">
        <v>1184</v>
      </c>
      <c r="K15" s="321" t="s">
        <v>58</v>
      </c>
      <c r="L15" s="321" t="s">
        <v>59</v>
      </c>
      <c r="M15" s="322">
        <v>100</v>
      </c>
      <c r="N15" s="323"/>
      <c r="O15" s="324">
        <v>0</v>
      </c>
      <c r="P15" s="324">
        <v>71</v>
      </c>
      <c r="Q15" s="325">
        <v>0</v>
      </c>
      <c r="R15" s="325">
        <v>11.26</v>
      </c>
      <c r="S15" s="342">
        <v>14.08</v>
      </c>
      <c r="T15" s="325">
        <v>23.94</v>
      </c>
      <c r="U15" s="325">
        <v>11</v>
      </c>
      <c r="V15" s="325">
        <v>17</v>
      </c>
      <c r="W15" s="327">
        <v>19</v>
      </c>
      <c r="X15" s="327">
        <v>4</v>
      </c>
      <c r="Y15" s="327">
        <v>0</v>
      </c>
      <c r="Z15" s="327">
        <v>0</v>
      </c>
      <c r="AA15" s="327">
        <v>0</v>
      </c>
      <c r="AB15" s="327">
        <v>0</v>
      </c>
      <c r="AC15" s="329">
        <f t="shared" si="0"/>
        <v>100.28</v>
      </c>
      <c r="AD15" s="330">
        <f t="shared" si="1"/>
        <v>1.0027999999999999</v>
      </c>
      <c r="AE15" s="48" t="s">
        <v>1938</v>
      </c>
    </row>
    <row r="16" spans="1:31" ht="89.25" x14ac:dyDescent="0.25">
      <c r="A16" s="314" t="s">
        <v>1185</v>
      </c>
      <c r="B16" s="315" t="s">
        <v>1148</v>
      </c>
      <c r="C16" s="316" t="s">
        <v>1150</v>
      </c>
      <c r="D16" s="317" t="s">
        <v>1185</v>
      </c>
      <c r="E16" s="318" t="s">
        <v>1186</v>
      </c>
      <c r="F16" s="319">
        <v>100</v>
      </c>
      <c r="G16" s="317"/>
      <c r="H16" s="316" t="s">
        <v>1187</v>
      </c>
      <c r="I16" s="320"/>
      <c r="J16" s="318" t="s">
        <v>1188</v>
      </c>
      <c r="K16" s="321" t="s">
        <v>57</v>
      </c>
      <c r="L16" s="321" t="s">
        <v>59</v>
      </c>
      <c r="M16" s="322">
        <v>100</v>
      </c>
      <c r="N16" s="323"/>
      <c r="O16" s="324">
        <v>5</v>
      </c>
      <c r="P16" s="324">
        <v>210</v>
      </c>
      <c r="Q16" s="325">
        <v>1.05</v>
      </c>
      <c r="R16" s="325">
        <v>1.74</v>
      </c>
      <c r="S16" s="325">
        <v>5.57</v>
      </c>
      <c r="T16" s="325">
        <v>5</v>
      </c>
      <c r="U16" s="342">
        <v>8.91</v>
      </c>
      <c r="V16" s="325">
        <v>9.31</v>
      </c>
      <c r="W16" s="327">
        <v>6.8825910931174086</v>
      </c>
      <c r="X16" s="327">
        <v>7.7</v>
      </c>
      <c r="Y16" s="328">
        <v>22.41</v>
      </c>
      <c r="Z16" s="328">
        <v>2.38</v>
      </c>
      <c r="AA16" s="328">
        <v>7.0000000000000007E-2</v>
      </c>
      <c r="AB16" s="327"/>
      <c r="AC16" s="343">
        <f t="shared" si="0"/>
        <v>71.022591093117398</v>
      </c>
      <c r="AD16" s="344">
        <f t="shared" si="1"/>
        <v>0.71022591093117393</v>
      </c>
      <c r="AE16" s="345" t="s">
        <v>1939</v>
      </c>
    </row>
    <row r="17" spans="1:31" ht="153" x14ac:dyDescent="0.25">
      <c r="A17" s="314" t="s">
        <v>1195</v>
      </c>
      <c r="B17" s="315" t="s">
        <v>1148</v>
      </c>
      <c r="C17" s="316" t="s">
        <v>1150</v>
      </c>
      <c r="D17" s="317" t="s">
        <v>1195</v>
      </c>
      <c r="E17" s="318" t="s">
        <v>1196</v>
      </c>
      <c r="F17" s="319">
        <v>16</v>
      </c>
      <c r="G17" s="317"/>
      <c r="H17" s="316" t="s">
        <v>1197</v>
      </c>
      <c r="I17" s="320">
        <v>16</v>
      </c>
      <c r="J17" s="318" t="s">
        <v>62</v>
      </c>
      <c r="K17" s="321" t="s">
        <v>58</v>
      </c>
      <c r="L17" s="321" t="s">
        <v>60</v>
      </c>
      <c r="M17" s="322">
        <v>16</v>
      </c>
      <c r="N17" s="323">
        <v>16</v>
      </c>
      <c r="O17" s="324"/>
      <c r="P17" s="324"/>
      <c r="Q17" s="325">
        <v>0</v>
      </c>
      <c r="R17" s="325">
        <v>0</v>
      </c>
      <c r="S17" s="325">
        <v>0</v>
      </c>
      <c r="T17" s="325">
        <v>1</v>
      </c>
      <c r="U17" s="325">
        <v>3</v>
      </c>
      <c r="V17" s="325">
        <v>2</v>
      </c>
      <c r="W17" s="327">
        <v>1</v>
      </c>
      <c r="X17" s="327">
        <v>0</v>
      </c>
      <c r="Y17" s="327">
        <v>1</v>
      </c>
      <c r="Z17" s="327">
        <v>1</v>
      </c>
      <c r="AA17" s="327">
        <v>2</v>
      </c>
      <c r="AB17" s="327"/>
      <c r="AC17" s="329">
        <f t="shared" si="0"/>
        <v>11</v>
      </c>
      <c r="AD17" s="330">
        <f t="shared" si="1"/>
        <v>0.6875</v>
      </c>
      <c r="AE17" s="346" t="s">
        <v>1940</v>
      </c>
    </row>
    <row r="18" spans="1:31" ht="63.75" x14ac:dyDescent="0.25">
      <c r="A18" s="314" t="s">
        <v>1198</v>
      </c>
      <c r="B18" s="315" t="s">
        <v>1148</v>
      </c>
      <c r="C18" s="316" t="s">
        <v>1150</v>
      </c>
      <c r="D18" s="317" t="s">
        <v>1198</v>
      </c>
      <c r="E18" s="318" t="s">
        <v>1199</v>
      </c>
      <c r="F18" s="319">
        <v>4</v>
      </c>
      <c r="G18" s="317"/>
      <c r="H18" s="316" t="s">
        <v>1200</v>
      </c>
      <c r="I18" s="320">
        <v>4</v>
      </c>
      <c r="J18" s="318" t="s">
        <v>1201</v>
      </c>
      <c r="K18" s="321" t="s">
        <v>58</v>
      </c>
      <c r="L18" s="321" t="s">
        <v>60</v>
      </c>
      <c r="M18" s="322">
        <v>4</v>
      </c>
      <c r="N18" s="323">
        <v>4</v>
      </c>
      <c r="O18" s="324"/>
      <c r="P18" s="324"/>
      <c r="Q18" s="325">
        <v>1</v>
      </c>
      <c r="R18" s="325">
        <v>0</v>
      </c>
      <c r="S18" s="325">
        <v>0</v>
      </c>
      <c r="T18" s="325">
        <v>0</v>
      </c>
      <c r="U18" s="325">
        <v>0</v>
      </c>
      <c r="V18" s="325">
        <v>0</v>
      </c>
      <c r="W18" s="327">
        <v>1</v>
      </c>
      <c r="X18" s="327">
        <v>0</v>
      </c>
      <c r="Y18" s="327">
        <v>0</v>
      </c>
      <c r="Z18" s="327">
        <v>1</v>
      </c>
      <c r="AA18" s="327">
        <v>0</v>
      </c>
      <c r="AB18" s="327"/>
      <c r="AC18" s="329">
        <f t="shared" si="0"/>
        <v>3</v>
      </c>
      <c r="AD18" s="330">
        <f t="shared" si="1"/>
        <v>0.75</v>
      </c>
      <c r="AE18" s="338"/>
    </row>
    <row r="19" spans="1:31" ht="63.75" x14ac:dyDescent="0.25">
      <c r="A19" s="314" t="s">
        <v>1202</v>
      </c>
      <c r="B19" s="315" t="s">
        <v>1148</v>
      </c>
      <c r="C19" s="316" t="s">
        <v>1150</v>
      </c>
      <c r="D19" s="317" t="s">
        <v>1202</v>
      </c>
      <c r="E19" s="318" t="s">
        <v>1203</v>
      </c>
      <c r="F19" s="319">
        <v>1</v>
      </c>
      <c r="G19" s="317"/>
      <c r="H19" s="316" t="s">
        <v>1204</v>
      </c>
      <c r="I19" s="320">
        <v>1</v>
      </c>
      <c r="J19" s="318" t="s">
        <v>1205</v>
      </c>
      <c r="K19" s="321" t="s">
        <v>58</v>
      </c>
      <c r="L19" s="321" t="s">
        <v>60</v>
      </c>
      <c r="M19" s="322">
        <v>1</v>
      </c>
      <c r="N19" s="323">
        <v>1</v>
      </c>
      <c r="O19" s="324"/>
      <c r="P19" s="324"/>
      <c r="Q19" s="325">
        <v>0</v>
      </c>
      <c r="R19" s="325">
        <v>0</v>
      </c>
      <c r="S19" s="325">
        <v>0</v>
      </c>
      <c r="T19" s="325">
        <v>0</v>
      </c>
      <c r="U19" s="325">
        <v>0</v>
      </c>
      <c r="V19" s="325">
        <v>0</v>
      </c>
      <c r="W19" s="327">
        <v>0</v>
      </c>
      <c r="X19" s="327">
        <v>0</v>
      </c>
      <c r="Y19" s="327">
        <v>0</v>
      </c>
      <c r="Z19" s="327">
        <v>0</v>
      </c>
      <c r="AA19" s="327">
        <v>0</v>
      </c>
      <c r="AB19" s="327"/>
      <c r="AC19" s="329">
        <f t="shared" si="0"/>
        <v>0</v>
      </c>
      <c r="AD19" s="330">
        <f t="shared" si="1"/>
        <v>0</v>
      </c>
      <c r="AE19" s="338" t="s">
        <v>1941</v>
      </c>
    </row>
    <row r="20" spans="1:31" ht="127.5" x14ac:dyDescent="0.25">
      <c r="A20" s="314" t="s">
        <v>1210</v>
      </c>
      <c r="B20" s="315" t="s">
        <v>1148</v>
      </c>
      <c r="C20" s="316" t="s">
        <v>1150</v>
      </c>
      <c r="D20" s="317" t="s">
        <v>1210</v>
      </c>
      <c r="E20" s="318" t="s">
        <v>1207</v>
      </c>
      <c r="F20" s="319">
        <v>100</v>
      </c>
      <c r="G20" s="317"/>
      <c r="H20" s="316" t="s">
        <v>1806</v>
      </c>
      <c r="I20" s="341">
        <v>0.88</v>
      </c>
      <c r="J20" s="318" t="s">
        <v>1209</v>
      </c>
      <c r="K20" s="321" t="s">
        <v>57</v>
      </c>
      <c r="L20" s="321" t="s">
        <v>59</v>
      </c>
      <c r="M20" s="322">
        <v>100</v>
      </c>
      <c r="N20" s="323">
        <v>96</v>
      </c>
      <c r="O20" s="324">
        <v>120</v>
      </c>
      <c r="P20" s="324">
        <v>124</v>
      </c>
      <c r="Q20" s="325">
        <v>83</v>
      </c>
      <c r="R20" s="325">
        <v>97</v>
      </c>
      <c r="S20" s="325">
        <v>56</v>
      </c>
      <c r="T20" s="325">
        <v>96</v>
      </c>
      <c r="U20" s="325">
        <v>98</v>
      </c>
      <c r="V20" s="325">
        <v>98.61</v>
      </c>
      <c r="W20" s="347">
        <v>0.98</v>
      </c>
      <c r="X20" s="334">
        <v>99.42</v>
      </c>
      <c r="Y20" s="327">
        <v>90</v>
      </c>
      <c r="Z20" s="327">
        <v>94</v>
      </c>
      <c r="AA20" s="327">
        <v>97</v>
      </c>
      <c r="AB20" s="327"/>
      <c r="AC20" s="329">
        <f>SUM(Q20:AB20)/11</f>
        <v>82.728181818181824</v>
      </c>
      <c r="AD20" s="330">
        <f t="shared" si="1"/>
        <v>0.82728181818181823</v>
      </c>
      <c r="AE20" s="48"/>
    </row>
    <row r="21" spans="1:31" ht="114.75" x14ac:dyDescent="0.25">
      <c r="A21" s="314" t="s">
        <v>1213</v>
      </c>
      <c r="B21" s="315" t="s">
        <v>1148</v>
      </c>
      <c r="C21" s="316" t="s">
        <v>1150</v>
      </c>
      <c r="D21" s="317" t="s">
        <v>1213</v>
      </c>
      <c r="E21" s="318" t="s">
        <v>1211</v>
      </c>
      <c r="F21" s="319">
        <v>7</v>
      </c>
      <c r="G21" s="317"/>
      <c r="H21" s="316" t="s">
        <v>1197</v>
      </c>
      <c r="I21" s="320"/>
      <c r="J21" s="318" t="s">
        <v>1807</v>
      </c>
      <c r="K21" s="321" t="s">
        <v>57</v>
      </c>
      <c r="L21" s="321" t="s">
        <v>60</v>
      </c>
      <c r="M21" s="322">
        <v>7</v>
      </c>
      <c r="N21" s="323"/>
      <c r="O21" s="324"/>
      <c r="P21" s="324"/>
      <c r="Q21" s="325">
        <v>0</v>
      </c>
      <c r="R21" s="325">
        <v>0</v>
      </c>
      <c r="S21" s="325">
        <v>0</v>
      </c>
      <c r="T21" s="325">
        <v>1</v>
      </c>
      <c r="U21" s="325">
        <v>1</v>
      </c>
      <c r="V21" s="325">
        <v>0</v>
      </c>
      <c r="W21" s="327">
        <v>1</v>
      </c>
      <c r="X21" s="327">
        <v>1</v>
      </c>
      <c r="Y21" s="327">
        <v>1</v>
      </c>
      <c r="Z21" s="327">
        <v>0</v>
      </c>
      <c r="AA21" s="327">
        <v>1</v>
      </c>
      <c r="AB21" s="327"/>
      <c r="AC21" s="329">
        <f t="shared" si="0"/>
        <v>6</v>
      </c>
      <c r="AD21" s="330">
        <f t="shared" si="1"/>
        <v>0.8571428571428571</v>
      </c>
      <c r="AE21" s="48" t="s">
        <v>1942</v>
      </c>
    </row>
    <row r="22" spans="1:31" ht="102" x14ac:dyDescent="0.25">
      <c r="A22" s="314" t="s">
        <v>1215</v>
      </c>
      <c r="B22" s="315" t="s">
        <v>1148</v>
      </c>
      <c r="C22" s="316" t="s">
        <v>1150</v>
      </c>
      <c r="D22" s="317" t="s">
        <v>1215</v>
      </c>
      <c r="E22" s="318" t="s">
        <v>1214</v>
      </c>
      <c r="F22" s="319">
        <v>15</v>
      </c>
      <c r="G22" s="317"/>
      <c r="H22" s="316" t="s">
        <v>1197</v>
      </c>
      <c r="I22" s="320">
        <v>26</v>
      </c>
      <c r="J22" s="318" t="s">
        <v>62</v>
      </c>
      <c r="K22" s="321" t="s">
        <v>57</v>
      </c>
      <c r="L22" s="321" t="s">
        <v>60</v>
      </c>
      <c r="M22" s="322">
        <v>36</v>
      </c>
      <c r="N22" s="323">
        <v>26</v>
      </c>
      <c r="O22" s="324"/>
      <c r="P22" s="324"/>
      <c r="Q22" s="325">
        <v>0</v>
      </c>
      <c r="R22" s="325">
        <v>0</v>
      </c>
      <c r="S22" s="325">
        <v>1</v>
      </c>
      <c r="T22" s="325">
        <v>0</v>
      </c>
      <c r="U22" s="325">
        <v>4</v>
      </c>
      <c r="V22" s="325">
        <v>5</v>
      </c>
      <c r="W22" s="327">
        <v>5</v>
      </c>
      <c r="X22" s="327">
        <v>2</v>
      </c>
      <c r="Y22" s="327">
        <v>9</v>
      </c>
      <c r="Z22" s="327">
        <v>3</v>
      </c>
      <c r="AA22" s="327">
        <v>2</v>
      </c>
      <c r="AB22" s="327"/>
      <c r="AC22" s="329">
        <f t="shared" si="0"/>
        <v>31</v>
      </c>
      <c r="AD22" s="330">
        <f t="shared" si="1"/>
        <v>0.86111111111111116</v>
      </c>
      <c r="AE22" s="348" t="s">
        <v>1943</v>
      </c>
    </row>
    <row r="23" spans="1:31" ht="127.5" x14ac:dyDescent="0.25">
      <c r="A23" s="314" t="s">
        <v>1219</v>
      </c>
      <c r="B23" s="315" t="s">
        <v>1148</v>
      </c>
      <c r="C23" s="316" t="s">
        <v>1150</v>
      </c>
      <c r="D23" s="317" t="s">
        <v>1219</v>
      </c>
      <c r="E23" s="318" t="s">
        <v>1808</v>
      </c>
      <c r="F23" s="319">
        <v>1</v>
      </c>
      <c r="G23" s="317"/>
      <c r="H23" s="316" t="s">
        <v>1217</v>
      </c>
      <c r="I23" s="320">
        <v>0</v>
      </c>
      <c r="J23" s="318" t="s">
        <v>1218</v>
      </c>
      <c r="K23" s="321" t="s">
        <v>58</v>
      </c>
      <c r="L23" s="321" t="s">
        <v>60</v>
      </c>
      <c r="M23" s="322">
        <v>1</v>
      </c>
      <c r="N23" s="323"/>
      <c r="O23" s="324"/>
      <c r="P23" s="324"/>
      <c r="Q23" s="325">
        <v>0</v>
      </c>
      <c r="R23" s="325">
        <v>0</v>
      </c>
      <c r="S23" s="325">
        <v>0</v>
      </c>
      <c r="T23" s="325">
        <v>0</v>
      </c>
      <c r="U23" s="325">
        <v>0</v>
      </c>
      <c r="V23" s="325">
        <v>0</v>
      </c>
      <c r="W23" s="327">
        <v>0</v>
      </c>
      <c r="X23" s="327">
        <v>0</v>
      </c>
      <c r="Y23" s="327">
        <v>0</v>
      </c>
      <c r="Z23" s="327">
        <v>0</v>
      </c>
      <c r="AA23" s="327">
        <v>0</v>
      </c>
      <c r="AB23" s="327"/>
      <c r="AC23" s="329">
        <f t="shared" si="0"/>
        <v>0</v>
      </c>
      <c r="AD23" s="330">
        <f t="shared" si="1"/>
        <v>0</v>
      </c>
      <c r="AE23" s="348"/>
    </row>
    <row r="24" spans="1:31" ht="89.25" x14ac:dyDescent="0.25">
      <c r="A24" s="314" t="s">
        <v>1223</v>
      </c>
      <c r="B24" s="315" t="s">
        <v>1148</v>
      </c>
      <c r="C24" s="316" t="s">
        <v>1150</v>
      </c>
      <c r="D24" s="317" t="s">
        <v>1223</v>
      </c>
      <c r="E24" s="318" t="s">
        <v>1809</v>
      </c>
      <c r="F24" s="319">
        <v>100</v>
      </c>
      <c r="G24" s="317"/>
      <c r="H24" s="316" t="s">
        <v>1810</v>
      </c>
      <c r="I24" s="320">
        <v>5</v>
      </c>
      <c r="J24" s="318" t="s">
        <v>1811</v>
      </c>
      <c r="K24" s="321" t="s">
        <v>57</v>
      </c>
      <c r="L24" s="321" t="s">
        <v>59</v>
      </c>
      <c r="M24" s="322">
        <v>100</v>
      </c>
      <c r="N24" s="323">
        <v>100</v>
      </c>
      <c r="O24" s="324">
        <v>2</v>
      </c>
      <c r="P24" s="324">
        <v>100</v>
      </c>
      <c r="Q24" s="325">
        <v>0</v>
      </c>
      <c r="R24" s="325">
        <v>0</v>
      </c>
      <c r="S24" s="325">
        <v>10</v>
      </c>
      <c r="T24" s="325">
        <v>10</v>
      </c>
      <c r="U24" s="325">
        <v>25</v>
      </c>
      <c r="V24" s="325">
        <v>8</v>
      </c>
      <c r="W24" s="325">
        <v>2</v>
      </c>
      <c r="X24" s="327">
        <v>15</v>
      </c>
      <c r="Y24" s="327">
        <v>13</v>
      </c>
      <c r="Z24" s="327">
        <v>14</v>
      </c>
      <c r="AA24" s="327">
        <v>2</v>
      </c>
      <c r="AB24" s="327"/>
      <c r="AC24" s="329">
        <f t="shared" si="0"/>
        <v>99</v>
      </c>
      <c r="AD24" s="330">
        <f t="shared" si="1"/>
        <v>0.99</v>
      </c>
      <c r="AE24" s="48" t="s">
        <v>1944</v>
      </c>
    </row>
    <row r="25" spans="1:31" ht="114.75" x14ac:dyDescent="0.25">
      <c r="A25" s="314" t="s">
        <v>1227</v>
      </c>
      <c r="B25" s="315" t="s">
        <v>1148</v>
      </c>
      <c r="C25" s="316" t="s">
        <v>1150</v>
      </c>
      <c r="D25" s="317" t="s">
        <v>1227</v>
      </c>
      <c r="E25" s="318" t="s">
        <v>1224</v>
      </c>
      <c r="F25" s="319">
        <v>10</v>
      </c>
      <c r="G25" s="317"/>
      <c r="H25" s="316" t="s">
        <v>1225</v>
      </c>
      <c r="I25" s="320">
        <v>0</v>
      </c>
      <c r="J25" s="318" t="s">
        <v>1226</v>
      </c>
      <c r="K25" s="321" t="s">
        <v>58</v>
      </c>
      <c r="L25" s="321" t="s">
        <v>60</v>
      </c>
      <c r="M25" s="322">
        <v>10</v>
      </c>
      <c r="N25" s="323"/>
      <c r="O25" s="324"/>
      <c r="P25" s="324"/>
      <c r="Q25" s="325">
        <v>0</v>
      </c>
      <c r="R25" s="325">
        <v>0</v>
      </c>
      <c r="S25" s="325">
        <v>1</v>
      </c>
      <c r="T25" s="325">
        <v>1</v>
      </c>
      <c r="U25" s="325">
        <v>0</v>
      </c>
      <c r="V25" s="325">
        <v>0</v>
      </c>
      <c r="W25" s="325">
        <v>1</v>
      </c>
      <c r="X25" s="327">
        <v>1</v>
      </c>
      <c r="Y25" s="327">
        <v>1</v>
      </c>
      <c r="Z25" s="327">
        <v>0</v>
      </c>
      <c r="AA25" s="327">
        <v>1</v>
      </c>
      <c r="AB25" s="327"/>
      <c r="AC25" s="329">
        <f t="shared" si="0"/>
        <v>6</v>
      </c>
      <c r="AD25" s="330">
        <f t="shared" si="1"/>
        <v>0.6</v>
      </c>
      <c r="AE25" s="48" t="s">
        <v>1945</v>
      </c>
    </row>
    <row r="26" spans="1:31" ht="63.75" x14ac:dyDescent="0.25">
      <c r="A26" s="314" t="s">
        <v>1231</v>
      </c>
      <c r="B26" s="315" t="s">
        <v>1148</v>
      </c>
      <c r="C26" s="316" t="s">
        <v>1150</v>
      </c>
      <c r="D26" s="317" t="s">
        <v>1231</v>
      </c>
      <c r="E26" s="318" t="s">
        <v>1228</v>
      </c>
      <c r="F26" s="319">
        <v>100</v>
      </c>
      <c r="G26" s="317"/>
      <c r="H26" s="316" t="s">
        <v>1812</v>
      </c>
      <c r="I26" s="341">
        <v>0.94</v>
      </c>
      <c r="J26" s="318" t="s">
        <v>1813</v>
      </c>
      <c r="K26" s="321" t="s">
        <v>57</v>
      </c>
      <c r="L26" s="321" t="s">
        <v>59</v>
      </c>
      <c r="M26" s="322">
        <v>100</v>
      </c>
      <c r="N26" s="323">
        <v>91.89</v>
      </c>
      <c r="O26" s="324">
        <v>6390830686.3299999</v>
      </c>
      <c r="P26" s="324">
        <v>175120000000</v>
      </c>
      <c r="Q26" s="325">
        <v>31.5</v>
      </c>
      <c r="R26" s="325">
        <v>12</v>
      </c>
      <c r="S26" s="325">
        <v>5.7</v>
      </c>
      <c r="T26" s="325">
        <v>6</v>
      </c>
      <c r="U26" s="325">
        <v>2.46</v>
      </c>
      <c r="V26" s="325">
        <v>5.18</v>
      </c>
      <c r="W26" s="327">
        <v>4.26</v>
      </c>
      <c r="X26" s="327">
        <v>4</v>
      </c>
      <c r="Y26" s="327">
        <v>6.62</v>
      </c>
      <c r="Z26" s="327">
        <v>7</v>
      </c>
      <c r="AA26" s="327">
        <v>3.65</v>
      </c>
      <c r="AB26" s="327"/>
      <c r="AC26" s="329">
        <f t="shared" si="0"/>
        <v>88.370000000000019</v>
      </c>
      <c r="AD26" s="330">
        <f t="shared" si="1"/>
        <v>0.88370000000000015</v>
      </c>
      <c r="AE26" s="349" t="s">
        <v>1946</v>
      </c>
    </row>
    <row r="27" spans="1:31" ht="63.75" x14ac:dyDescent="0.25">
      <c r="A27" s="314" t="s">
        <v>1233</v>
      </c>
      <c r="B27" s="315" t="s">
        <v>1148</v>
      </c>
      <c r="C27" s="316" t="s">
        <v>1150</v>
      </c>
      <c r="D27" s="317" t="s">
        <v>1233</v>
      </c>
      <c r="E27" s="318" t="s">
        <v>1232</v>
      </c>
      <c r="F27" s="319">
        <v>100</v>
      </c>
      <c r="G27" s="317"/>
      <c r="H27" s="316" t="s">
        <v>1812</v>
      </c>
      <c r="I27" s="341">
        <v>0.85</v>
      </c>
      <c r="J27" s="318" t="s">
        <v>1813</v>
      </c>
      <c r="K27" s="321" t="s">
        <v>57</v>
      </c>
      <c r="L27" s="321" t="s">
        <v>59</v>
      </c>
      <c r="M27" s="322">
        <v>100</v>
      </c>
      <c r="N27" s="323">
        <v>93</v>
      </c>
      <c r="O27" s="324">
        <v>3302205879</v>
      </c>
      <c r="P27" s="324">
        <v>41235576000</v>
      </c>
      <c r="Q27" s="325">
        <v>6.95</v>
      </c>
      <c r="R27" s="325">
        <v>10</v>
      </c>
      <c r="S27" s="325">
        <v>8</v>
      </c>
      <c r="T27" s="325">
        <v>7</v>
      </c>
      <c r="U27" s="325">
        <v>7.87</v>
      </c>
      <c r="V27" s="325">
        <v>8</v>
      </c>
      <c r="W27" s="327">
        <v>8.59</v>
      </c>
      <c r="X27" s="327">
        <v>8</v>
      </c>
      <c r="Y27" s="327">
        <v>8</v>
      </c>
      <c r="Z27" s="327">
        <v>8</v>
      </c>
      <c r="AA27" s="327">
        <v>8</v>
      </c>
      <c r="AB27" s="327"/>
      <c r="AC27" s="329">
        <f t="shared" si="0"/>
        <v>88.41</v>
      </c>
      <c r="AD27" s="330">
        <f t="shared" si="1"/>
        <v>0.8841</v>
      </c>
      <c r="AE27" s="350"/>
    </row>
    <row r="28" spans="1:31" ht="140.25" x14ac:dyDescent="0.25">
      <c r="A28" s="314" t="s">
        <v>1947</v>
      </c>
      <c r="B28" s="315" t="s">
        <v>1148</v>
      </c>
      <c r="C28" s="316" t="s">
        <v>1150</v>
      </c>
      <c r="D28" s="317" t="s">
        <v>1947</v>
      </c>
      <c r="E28" s="318" t="s">
        <v>1814</v>
      </c>
      <c r="F28" s="319">
        <v>100</v>
      </c>
      <c r="G28" s="317"/>
      <c r="H28" s="316" t="s">
        <v>1812</v>
      </c>
      <c r="I28" s="341">
        <v>0.99</v>
      </c>
      <c r="J28" s="318" t="s">
        <v>1235</v>
      </c>
      <c r="K28" s="321" t="s">
        <v>57</v>
      </c>
      <c r="L28" s="321" t="s">
        <v>59</v>
      </c>
      <c r="M28" s="322">
        <v>100</v>
      </c>
      <c r="N28" s="323">
        <v>98</v>
      </c>
      <c r="O28" s="324">
        <v>14317549957.749998</v>
      </c>
      <c r="P28" s="324">
        <v>14317432087.749998</v>
      </c>
      <c r="Q28" s="325">
        <v>98.2</v>
      </c>
      <c r="R28" s="325">
        <v>95</v>
      </c>
      <c r="S28" s="325">
        <v>92</v>
      </c>
      <c r="T28" s="325">
        <v>92</v>
      </c>
      <c r="U28" s="325">
        <v>89</v>
      </c>
      <c r="V28" s="325">
        <v>104.5</v>
      </c>
      <c r="W28" s="327">
        <v>100.56</v>
      </c>
      <c r="X28" s="327">
        <v>104</v>
      </c>
      <c r="Y28" s="327">
        <v>89</v>
      </c>
      <c r="Z28" s="327">
        <v>90</v>
      </c>
      <c r="AA28" s="327">
        <v>100</v>
      </c>
      <c r="AB28" s="327"/>
      <c r="AC28" s="329">
        <f>SUM(Q28:AB28)/11</f>
        <v>95.841818181818184</v>
      </c>
      <c r="AD28" s="330">
        <f t="shared" si="1"/>
        <v>0.95841818181818184</v>
      </c>
      <c r="AE28" s="351" t="s">
        <v>1948</v>
      </c>
    </row>
    <row r="29" spans="1:31" ht="63.75" x14ac:dyDescent="0.25">
      <c r="A29" s="352" t="s">
        <v>1239</v>
      </c>
      <c r="B29" s="353" t="s">
        <v>1148</v>
      </c>
      <c r="C29" s="354" t="s">
        <v>1238</v>
      </c>
      <c r="D29" s="352" t="s">
        <v>1239</v>
      </c>
      <c r="E29" s="355" t="s">
        <v>9</v>
      </c>
      <c r="F29" s="352"/>
      <c r="G29" s="356">
        <v>0</v>
      </c>
      <c r="H29" s="355"/>
      <c r="I29" s="357"/>
      <c r="J29" s="358"/>
      <c r="K29" s="355"/>
      <c r="L29" s="355"/>
      <c r="M29" s="357"/>
      <c r="N29" s="4"/>
      <c r="O29" s="355"/>
      <c r="P29" s="355"/>
      <c r="Q29" s="357"/>
      <c r="R29" s="357"/>
      <c r="S29" s="357"/>
      <c r="T29" s="357"/>
      <c r="U29" s="357"/>
      <c r="V29" s="357"/>
      <c r="W29" s="4"/>
      <c r="X29" s="4"/>
      <c r="Y29" s="4"/>
      <c r="Z29" s="4"/>
      <c r="AA29" s="4"/>
      <c r="AB29" s="4"/>
      <c r="AC29" s="357"/>
      <c r="AD29" s="357"/>
      <c r="AE29" s="4"/>
    </row>
    <row r="30" spans="1:31" ht="345" x14ac:dyDescent="0.25">
      <c r="A30" s="477" t="s">
        <v>1241</v>
      </c>
      <c r="B30" s="479" t="s">
        <v>1148</v>
      </c>
      <c r="C30" s="481" t="s">
        <v>1240</v>
      </c>
      <c r="D30" s="481" t="s">
        <v>1241</v>
      </c>
      <c r="E30" s="483" t="s">
        <v>1242</v>
      </c>
      <c r="F30" s="483">
        <v>31</v>
      </c>
      <c r="G30" s="317"/>
      <c r="H30" s="481" t="s">
        <v>1243</v>
      </c>
      <c r="I30" s="485">
        <v>18</v>
      </c>
      <c r="J30" s="483" t="s">
        <v>1244</v>
      </c>
      <c r="K30" s="359"/>
      <c r="L30" s="473" t="s">
        <v>60</v>
      </c>
      <c r="M30" s="322">
        <v>31</v>
      </c>
      <c r="N30" s="323">
        <v>20</v>
      </c>
      <c r="O30" s="324"/>
      <c r="P30" s="324"/>
      <c r="Q30" s="325">
        <v>0</v>
      </c>
      <c r="R30" s="325">
        <v>0</v>
      </c>
      <c r="S30" s="325">
        <v>0</v>
      </c>
      <c r="T30" s="325">
        <v>0</v>
      </c>
      <c r="U30" s="325">
        <v>5</v>
      </c>
      <c r="V30" s="325">
        <v>5</v>
      </c>
      <c r="W30" s="327">
        <v>3</v>
      </c>
      <c r="X30" s="327">
        <v>3</v>
      </c>
      <c r="Y30" s="327">
        <v>5</v>
      </c>
      <c r="Z30" s="327">
        <v>4</v>
      </c>
      <c r="AA30" s="327">
        <v>3</v>
      </c>
      <c r="AB30" s="327"/>
      <c r="AC30" s="329">
        <f t="shared" si="0"/>
        <v>28</v>
      </c>
      <c r="AD30" s="330">
        <f t="shared" si="1"/>
        <v>0.90322580645161288</v>
      </c>
      <c r="AE30" s="360" t="s">
        <v>1949</v>
      </c>
    </row>
    <row r="31" spans="1:31" ht="105" x14ac:dyDescent="0.25">
      <c r="A31" s="478"/>
      <c r="B31" s="480"/>
      <c r="C31" s="482"/>
      <c r="D31" s="482"/>
      <c r="E31" s="484"/>
      <c r="F31" s="484"/>
      <c r="G31" s="317"/>
      <c r="H31" s="482"/>
      <c r="I31" s="486"/>
      <c r="J31" s="484"/>
      <c r="K31" s="359"/>
      <c r="L31" s="474"/>
      <c r="M31" s="322"/>
      <c r="N31" s="323"/>
      <c r="O31" s="324"/>
      <c r="P31" s="324"/>
      <c r="Q31" s="325"/>
      <c r="R31" s="325"/>
      <c r="S31" s="325"/>
      <c r="T31" s="325"/>
      <c r="U31" s="325"/>
      <c r="V31" s="325"/>
      <c r="W31" s="327"/>
      <c r="X31" s="327"/>
      <c r="Y31" s="327"/>
      <c r="Z31" s="327"/>
      <c r="AA31" s="327"/>
      <c r="AB31" s="327"/>
      <c r="AC31" s="329"/>
      <c r="AD31" s="330"/>
      <c r="AE31" s="360" t="s">
        <v>1950</v>
      </c>
    </row>
    <row r="32" spans="1:31" ht="63.75" x14ac:dyDescent="0.25">
      <c r="A32" s="314" t="s">
        <v>1245</v>
      </c>
      <c r="B32" s="315" t="s">
        <v>1148</v>
      </c>
      <c r="C32" s="316" t="s">
        <v>1240</v>
      </c>
      <c r="D32" s="317" t="s">
        <v>1245</v>
      </c>
      <c r="E32" s="318" t="s">
        <v>1246</v>
      </c>
      <c r="F32" s="319">
        <v>33</v>
      </c>
      <c r="G32" s="317"/>
      <c r="H32" s="316" t="s">
        <v>1247</v>
      </c>
      <c r="I32" s="320"/>
      <c r="J32" s="318"/>
      <c r="K32" s="359"/>
      <c r="L32" s="321" t="s">
        <v>60</v>
      </c>
      <c r="M32" s="322">
        <v>33</v>
      </c>
      <c r="N32" s="323"/>
      <c r="O32" s="361"/>
      <c r="P32" s="361"/>
      <c r="Q32" s="325">
        <v>33</v>
      </c>
      <c r="R32" s="325">
        <v>33</v>
      </c>
      <c r="S32" s="325">
        <v>33</v>
      </c>
      <c r="T32" s="325">
        <v>33</v>
      </c>
      <c r="U32" s="325">
        <v>33</v>
      </c>
      <c r="V32" s="325">
        <v>33</v>
      </c>
      <c r="W32" s="327">
        <v>33</v>
      </c>
      <c r="X32" s="327">
        <v>33</v>
      </c>
      <c r="Y32" s="327">
        <v>33</v>
      </c>
      <c r="Z32" s="327">
        <v>33</v>
      </c>
      <c r="AA32" s="327">
        <v>33</v>
      </c>
      <c r="AB32" s="327"/>
      <c r="AC32" s="329">
        <f>SUM(Q32:AB32)/10</f>
        <v>36.299999999999997</v>
      </c>
      <c r="AD32" s="330">
        <v>1</v>
      </c>
      <c r="AE32" s="338"/>
    </row>
    <row r="35" spans="1:3" x14ac:dyDescent="0.25">
      <c r="A35" s="362"/>
      <c r="B35" s="362"/>
      <c r="C35" s="362"/>
    </row>
    <row r="36" spans="1:3" x14ac:dyDescent="0.25">
      <c r="A36" s="363" t="s">
        <v>1951</v>
      </c>
    </row>
    <row r="37" spans="1:3" x14ac:dyDescent="0.25">
      <c r="A37" t="s">
        <v>1952</v>
      </c>
    </row>
  </sheetData>
  <mergeCells count="29">
    <mergeCell ref="L30:L31"/>
    <mergeCell ref="AE3:AE4"/>
    <mergeCell ref="A30:A31"/>
    <mergeCell ref="B30:B31"/>
    <mergeCell ref="C30:C31"/>
    <mergeCell ref="D30:D31"/>
    <mergeCell ref="E30:E31"/>
    <mergeCell ref="F30:F31"/>
    <mergeCell ref="H30:H31"/>
    <mergeCell ref="I30:I31"/>
    <mergeCell ref="J30:J31"/>
    <mergeCell ref="M3:M4"/>
    <mergeCell ref="N3:N4"/>
    <mergeCell ref="O3:P3"/>
    <mergeCell ref="Q3:AB3"/>
    <mergeCell ref="AC3:AC4"/>
    <mergeCell ref="AD3:AD4"/>
    <mergeCell ref="G3:G4"/>
    <mergeCell ref="H3:H4"/>
    <mergeCell ref="I3:I4"/>
    <mergeCell ref="J3:J4"/>
    <mergeCell ref="K3:K4"/>
    <mergeCell ref="L3:L4"/>
    <mergeCell ref="F3:F4"/>
    <mergeCell ref="A3:A4"/>
    <mergeCell ref="B3:B4"/>
    <mergeCell ref="C3:C4"/>
    <mergeCell ref="D3:D4"/>
    <mergeCell ref="E3:E4"/>
  </mergeCells>
  <conditionalFormatting sqref="AD7:AD28">
    <cfRule type="expression" dxfId="24" priority="2">
      <formula>"SI($AE$7&lt;0"</formula>
    </cfRule>
  </conditionalFormatting>
  <conditionalFormatting sqref="AD30:AD32">
    <cfRule type="expression" dxfId="23" priority="1">
      <formula>"SI($AE$7&lt;0"</formula>
    </cfRule>
  </conditionalFormatting>
  <pageMargins left="1.299212598425197" right="0.70866141732283472" top="0.74803149606299213" bottom="0.74803149606299213" header="0.31496062992125984" footer="0.31496062992125984"/>
  <pageSetup paperSize="5" scale="50" orientation="landscape" horizontalDpi="4294967294" verticalDpi="4294967294"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I31"/>
  <sheetViews>
    <sheetView showGridLines="0" tabSelected="1" topLeftCell="Y14" zoomScaleNormal="100" zoomScaleSheetLayoutView="120" workbookViewId="0">
      <selection activeCell="AI18" sqref="AI18"/>
    </sheetView>
  </sheetViews>
  <sheetFormatPr baseColWidth="10" defaultColWidth="10.42578125" defaultRowHeight="11.25" x14ac:dyDescent="0.2"/>
  <cols>
    <col min="1" max="1" width="8.42578125" style="371" customWidth="1"/>
    <col min="2" max="2" width="7.85546875" style="21" customWidth="1"/>
    <col min="3" max="3" width="16.28515625" style="22" customWidth="1"/>
    <col min="4" max="4" width="11.140625" style="23" hidden="1" customWidth="1"/>
    <col min="5" max="5" width="18.140625" style="382" hidden="1" customWidth="1"/>
    <col min="6" max="6" width="11.28515625" style="23" hidden="1" customWidth="1"/>
    <col min="7" max="7" width="23.7109375" style="24" customWidth="1"/>
    <col min="8" max="8" width="9" style="55" hidden="1" customWidth="1"/>
    <col min="9" max="9" width="22.85546875" style="24" customWidth="1"/>
    <col min="10" max="10" width="9.7109375" style="55" customWidth="1"/>
    <col min="11" max="11" width="8.140625" style="55" customWidth="1"/>
    <col min="12" max="12" width="18.85546875" style="26" customWidth="1"/>
    <col min="13" max="13" width="11.7109375" style="55" customWidth="1"/>
    <col min="14" max="14" width="22.7109375" style="25" customWidth="1"/>
    <col min="15" max="15" width="11.7109375" style="383" customWidth="1"/>
    <col min="16" max="16" width="9.140625" style="383" customWidth="1"/>
    <col min="17" max="18" width="10.42578125" style="14"/>
    <col min="19" max="19" width="10.7109375" style="14" customWidth="1"/>
    <col min="20" max="20" width="12" style="14" customWidth="1"/>
    <col min="21" max="21" width="7.5703125" style="18" customWidth="1"/>
    <col min="22" max="22" width="8" style="18" customWidth="1"/>
    <col min="23" max="23" width="7.28515625" style="15" customWidth="1"/>
    <col min="24" max="24" width="6.5703125" style="18" customWidth="1"/>
    <col min="25" max="25" width="6.28515625" style="18" customWidth="1"/>
    <col min="26" max="26" width="6.140625" style="15" customWidth="1"/>
    <col min="27" max="27" width="7.140625" style="18" customWidth="1"/>
    <col min="28" max="28" width="7.85546875" style="18" customWidth="1"/>
    <col min="29" max="29" width="9" style="15" customWidth="1"/>
    <col min="30" max="30" width="7.5703125" style="18" customWidth="1"/>
    <col min="31" max="31" width="9.140625" style="18" customWidth="1"/>
    <col min="32" max="32" width="8" style="15" customWidth="1"/>
    <col min="33" max="33" width="10.42578125" style="15"/>
    <col min="34" max="34" width="10.42578125" style="18"/>
    <col min="35" max="35" width="46" style="384" customWidth="1"/>
    <col min="36" max="16384" width="10.42578125" style="371"/>
  </cols>
  <sheetData>
    <row r="1" spans="1:35" s="306" customFormat="1" ht="20.25" customHeight="1" x14ac:dyDescent="0.2">
      <c r="B1" s="31" t="s">
        <v>0</v>
      </c>
      <c r="C1" s="32"/>
      <c r="D1" s="32"/>
      <c r="E1" s="364"/>
      <c r="F1" s="32"/>
      <c r="G1" s="32"/>
      <c r="H1" s="60"/>
      <c r="I1" s="32"/>
      <c r="J1" s="60"/>
      <c r="K1" s="60"/>
      <c r="L1" s="32"/>
      <c r="M1" s="60"/>
      <c r="N1" s="365"/>
      <c r="O1" s="366"/>
      <c r="P1" s="366"/>
      <c r="Q1" s="32"/>
      <c r="R1" s="32"/>
      <c r="S1" s="32"/>
      <c r="T1" s="32"/>
      <c r="U1" s="33"/>
      <c r="V1" s="33"/>
      <c r="W1" s="33"/>
      <c r="X1" s="33"/>
      <c r="Y1" s="33"/>
      <c r="Z1" s="33"/>
      <c r="AA1" s="33"/>
      <c r="AB1" s="33"/>
      <c r="AC1" s="33"/>
      <c r="AD1" s="33"/>
      <c r="AE1" s="33"/>
      <c r="AF1" s="33"/>
      <c r="AG1" s="33"/>
      <c r="AH1" s="33"/>
      <c r="AI1" s="367"/>
    </row>
    <row r="2" spans="1:35" s="306" customFormat="1" ht="16.5" customHeight="1" x14ac:dyDescent="0.2">
      <c r="B2" s="34" t="s">
        <v>1</v>
      </c>
      <c r="C2" s="33"/>
      <c r="D2" s="33"/>
      <c r="E2" s="368"/>
      <c r="F2" s="33"/>
      <c r="G2" s="33"/>
      <c r="H2" s="61"/>
      <c r="I2" s="33"/>
      <c r="J2" s="61"/>
      <c r="K2" s="61"/>
      <c r="L2" s="33"/>
      <c r="M2" s="61"/>
      <c r="N2" s="369"/>
      <c r="O2" s="370"/>
      <c r="P2" s="370"/>
      <c r="Q2" s="33"/>
      <c r="R2" s="33"/>
      <c r="S2" s="33"/>
      <c r="T2" s="33"/>
      <c r="U2" s="33"/>
      <c r="V2" s="33"/>
      <c r="W2" s="33"/>
      <c r="X2" s="33"/>
      <c r="Y2" s="33"/>
      <c r="Z2" s="33"/>
      <c r="AA2" s="33"/>
      <c r="AB2" s="33"/>
      <c r="AC2" s="33"/>
      <c r="AD2" s="33"/>
      <c r="AE2" s="33"/>
      <c r="AF2" s="33"/>
      <c r="AG2" s="33"/>
      <c r="AH2" s="33"/>
      <c r="AI2" s="367"/>
    </row>
    <row r="3" spans="1:35" x14ac:dyDescent="0.2">
      <c r="A3" s="439" t="s">
        <v>717</v>
      </c>
      <c r="B3" s="439" t="s">
        <v>2</v>
      </c>
      <c r="C3" s="439" t="s">
        <v>3</v>
      </c>
      <c r="D3" s="439" t="s">
        <v>4</v>
      </c>
      <c r="E3" s="495" t="s">
        <v>5</v>
      </c>
      <c r="F3" s="439" t="s">
        <v>6</v>
      </c>
      <c r="G3" s="439" t="s">
        <v>7</v>
      </c>
      <c r="H3" s="439" t="s">
        <v>8</v>
      </c>
      <c r="I3" s="439" t="s">
        <v>9</v>
      </c>
      <c r="J3" s="439" t="s">
        <v>10</v>
      </c>
      <c r="K3" s="439" t="s">
        <v>11</v>
      </c>
      <c r="L3" s="430" t="s">
        <v>12</v>
      </c>
      <c r="M3" s="439" t="s">
        <v>607</v>
      </c>
      <c r="N3" s="439" t="s">
        <v>13</v>
      </c>
      <c r="O3" s="430" t="s">
        <v>14</v>
      </c>
      <c r="P3" s="430" t="s">
        <v>15</v>
      </c>
      <c r="Q3" s="487" t="s">
        <v>1953</v>
      </c>
      <c r="R3" s="489" t="s">
        <v>1913</v>
      </c>
      <c r="S3" s="443" t="s">
        <v>611</v>
      </c>
      <c r="T3" s="445"/>
      <c r="U3" s="490" t="s">
        <v>1914</v>
      </c>
      <c r="V3" s="491"/>
      <c r="W3" s="491"/>
      <c r="X3" s="491"/>
      <c r="Y3" s="491"/>
      <c r="Z3" s="491"/>
      <c r="AA3" s="491"/>
      <c r="AB3" s="491"/>
      <c r="AC3" s="491"/>
      <c r="AD3" s="491"/>
      <c r="AE3" s="491"/>
      <c r="AF3" s="492"/>
      <c r="AG3" s="493" t="s">
        <v>1915</v>
      </c>
      <c r="AH3" s="471" t="s">
        <v>64</v>
      </c>
      <c r="AI3" s="475" t="s">
        <v>1916</v>
      </c>
    </row>
    <row r="4" spans="1:35" ht="22.5" x14ac:dyDescent="0.2">
      <c r="A4" s="439"/>
      <c r="B4" s="439"/>
      <c r="C4" s="439"/>
      <c r="D4" s="439"/>
      <c r="E4" s="495"/>
      <c r="F4" s="439"/>
      <c r="G4" s="439"/>
      <c r="H4" s="439"/>
      <c r="I4" s="439"/>
      <c r="J4" s="439"/>
      <c r="K4" s="439"/>
      <c r="L4" s="430"/>
      <c r="M4" s="439"/>
      <c r="N4" s="439"/>
      <c r="O4" s="430"/>
      <c r="P4" s="430"/>
      <c r="Q4" s="488"/>
      <c r="R4" s="489"/>
      <c r="S4" s="58" t="s">
        <v>609</v>
      </c>
      <c r="T4" s="58" t="s">
        <v>610</v>
      </c>
      <c r="U4" s="308" t="s">
        <v>1917</v>
      </c>
      <c r="V4" s="308" t="s">
        <v>1918</v>
      </c>
      <c r="W4" s="308" t="s">
        <v>1919</v>
      </c>
      <c r="X4" s="308" t="s">
        <v>1920</v>
      </c>
      <c r="Y4" s="308" t="s">
        <v>1921</v>
      </c>
      <c r="Z4" s="308" t="s">
        <v>1922</v>
      </c>
      <c r="AA4" s="308" t="s">
        <v>1923</v>
      </c>
      <c r="AB4" s="308" t="s">
        <v>1924</v>
      </c>
      <c r="AC4" s="308" t="s">
        <v>1925</v>
      </c>
      <c r="AD4" s="308" t="s">
        <v>1926</v>
      </c>
      <c r="AE4" s="308" t="s">
        <v>1927</v>
      </c>
      <c r="AF4" s="308" t="s">
        <v>1928</v>
      </c>
      <c r="AG4" s="494"/>
      <c r="AH4" s="472"/>
      <c r="AI4" s="476"/>
    </row>
    <row r="5" spans="1:35" x14ac:dyDescent="0.2">
      <c r="A5" s="196">
        <v>0</v>
      </c>
      <c r="B5" s="196">
        <v>1</v>
      </c>
      <c r="C5" s="196">
        <v>2</v>
      </c>
      <c r="D5" s="196"/>
      <c r="E5" s="63"/>
      <c r="F5" s="196"/>
      <c r="G5" s="196">
        <v>3</v>
      </c>
      <c r="H5" s="196"/>
      <c r="I5" s="196">
        <v>4</v>
      </c>
      <c r="J5" s="196">
        <v>5</v>
      </c>
      <c r="K5" s="196">
        <v>6</v>
      </c>
      <c r="L5" s="195"/>
      <c r="M5" s="196">
        <v>8</v>
      </c>
      <c r="N5" s="196">
        <v>9</v>
      </c>
      <c r="O5" s="195">
        <v>10</v>
      </c>
      <c r="P5" s="195">
        <v>11</v>
      </c>
      <c r="Q5" s="309">
        <v>12</v>
      </c>
      <c r="R5" s="310">
        <v>13</v>
      </c>
      <c r="S5" s="58">
        <v>14</v>
      </c>
      <c r="T5" s="58">
        <v>15</v>
      </c>
      <c r="U5" s="308">
        <v>16</v>
      </c>
      <c r="V5" s="308">
        <v>17</v>
      </c>
      <c r="W5" s="308">
        <v>18</v>
      </c>
      <c r="X5" s="308">
        <v>19</v>
      </c>
      <c r="Y5" s="308">
        <v>20</v>
      </c>
      <c r="Z5" s="308">
        <v>21</v>
      </c>
      <c r="AA5" s="308">
        <v>22</v>
      </c>
      <c r="AB5" s="308">
        <v>23</v>
      </c>
      <c r="AC5" s="308">
        <v>24</v>
      </c>
      <c r="AD5" s="308">
        <v>25</v>
      </c>
      <c r="AE5" s="308">
        <v>26</v>
      </c>
      <c r="AF5" s="308">
        <v>27</v>
      </c>
      <c r="AG5" s="311">
        <v>28</v>
      </c>
      <c r="AH5" s="312">
        <v>29</v>
      </c>
      <c r="AI5" s="313">
        <v>30</v>
      </c>
    </row>
    <row r="6" spans="1:35" ht="45" customHeight="1" x14ac:dyDescent="0.2">
      <c r="A6" s="372" t="s">
        <v>718</v>
      </c>
      <c r="B6" s="199" t="str">
        <f>+'[4]Consolidado Plan'!B6</f>
        <v>5-0-39</v>
      </c>
      <c r="C6" s="142" t="str">
        <f>+'[4]Consolidado Plan'!C6</f>
        <v>OFICINA ASESORA DE COMUNICACIONES</v>
      </c>
      <c r="D6" s="9" t="s">
        <v>55</v>
      </c>
      <c r="E6" s="10" t="s">
        <v>56</v>
      </c>
      <c r="F6" s="12" t="s">
        <v>1025</v>
      </c>
      <c r="G6" s="12" t="str">
        <f>+'[4]Consolidado Plan'!G6</f>
        <v>VISIBILIDAD INSTITUCIONAL, PRODUCCIÓN Y DIVULGACIÓN DE INFORMACIÓN DE MSF A MEDIOS DE COMUNICACIÓN EXTERNOS E INTERNOS.</v>
      </c>
      <c r="H6" s="120" t="s">
        <v>1027</v>
      </c>
      <c r="I6" s="146" t="str">
        <f>+'[4]Consolidado Plan'!I6</f>
        <v>ACTIVIDADES</v>
      </c>
      <c r="J6" s="4">
        <f>+'[4]Consolidado Plan'!J6</f>
        <v>0</v>
      </c>
      <c r="K6" s="4">
        <f>+'[4]Consolidado Plan'!K6</f>
        <v>100</v>
      </c>
      <c r="L6" s="146"/>
      <c r="M6" s="4"/>
      <c r="N6" s="1"/>
      <c r="O6" s="373"/>
      <c r="P6" s="373"/>
      <c r="Q6" s="202"/>
      <c r="R6" s="202"/>
      <c r="S6" s="374"/>
      <c r="T6" s="374"/>
      <c r="U6" s="147"/>
      <c r="V6" s="147"/>
      <c r="W6" s="147"/>
      <c r="X6" s="4"/>
      <c r="Y6" s="4"/>
      <c r="Z6" s="4"/>
      <c r="AA6" s="4"/>
      <c r="AB6" s="4"/>
      <c r="AC6" s="4"/>
      <c r="AD6" s="4"/>
      <c r="AE6" s="4"/>
      <c r="AF6" s="4"/>
      <c r="AG6" s="4"/>
      <c r="AH6" s="4"/>
      <c r="AI6" s="4"/>
    </row>
    <row r="7" spans="1:35" s="377" customFormat="1" ht="45" customHeight="1" x14ac:dyDescent="0.2">
      <c r="A7" s="372" t="s">
        <v>718</v>
      </c>
      <c r="B7" s="149" t="str">
        <f>+'[4]Consolidado Plan'!B7</f>
        <v>5-0-39-1</v>
      </c>
      <c r="C7" s="213" t="str">
        <f>+'[4]Consolidado Plan'!C7</f>
        <v>OFICINA ASESORA DE COMUNICACIONES</v>
      </c>
      <c r="D7" s="126" t="s">
        <v>55</v>
      </c>
      <c r="E7" s="194" t="s">
        <v>56</v>
      </c>
      <c r="F7" s="194" t="s">
        <v>1025</v>
      </c>
      <c r="G7" s="375" t="str">
        <f>+'[4]Consolidado Plan'!G7</f>
        <v>VISIBILIDAD INSTITUCIONAL, PRODUCCIÓN Y DIVULGACIÓN DE INFORMACIÓN MSF A MEDIOS DE COMUNICACIÓN EXTERNOS E INTERNOS.</v>
      </c>
      <c r="H7" s="135" t="s">
        <v>1029</v>
      </c>
      <c r="I7" s="194" t="str">
        <f>+'[4]Consolidado Plan'!I7</f>
        <v>Organización de Audiencias Públicas.</v>
      </c>
      <c r="J7" s="135">
        <f>+'[4]Consolidado Plan'!J7</f>
        <v>4</v>
      </c>
      <c r="K7" s="135">
        <f>+'[4]Consolidado Plan'!K7</f>
        <v>0</v>
      </c>
      <c r="L7" s="194" t="str">
        <f>+'[4]Consolidado Plan'!L7</f>
        <v>Cantidad de Audiencias Públicas realizadas</v>
      </c>
      <c r="M7" s="148">
        <f>+'[4]Consolidado Plan'!M7</f>
        <v>3</v>
      </c>
      <c r="N7" s="194" t="str">
        <f>+'[4]Consolidado Plan'!N7</f>
        <v xml:space="preserve">Registros de asistencia, presentación de la audiencia </v>
      </c>
      <c r="O7" s="150" t="str">
        <f>+'[4]Consolidado Plan'!O7</f>
        <v>Crecimiento</v>
      </c>
      <c r="P7" s="150" t="str">
        <f>+'[4]Consolidado Plan'!P7</f>
        <v>Número</v>
      </c>
      <c r="Q7" s="135">
        <v>4</v>
      </c>
      <c r="R7" s="148">
        <v>3</v>
      </c>
      <c r="S7" s="148"/>
      <c r="T7" s="148"/>
      <c r="U7" s="376">
        <v>0</v>
      </c>
      <c r="V7" s="376">
        <v>0</v>
      </c>
      <c r="W7" s="376">
        <v>0</v>
      </c>
      <c r="X7" s="327">
        <v>0</v>
      </c>
      <c r="Y7" s="327">
        <v>0</v>
      </c>
      <c r="Z7" s="327">
        <v>2</v>
      </c>
      <c r="AA7" s="327">
        <v>2</v>
      </c>
      <c r="AB7" s="327">
        <v>1</v>
      </c>
      <c r="AC7" s="327">
        <v>0</v>
      </c>
      <c r="AD7" s="327">
        <v>0</v>
      </c>
      <c r="AE7" s="327">
        <v>0</v>
      </c>
      <c r="AF7" s="327">
        <v>0</v>
      </c>
      <c r="AG7" s="144">
        <f t="shared" ref="AG7:AG23" si="0">SUBTOTAL(9,U7:AF7)</f>
        <v>5</v>
      </c>
      <c r="AH7" s="251">
        <f t="shared" ref="AH7:AH23" si="1">AG7/Q7*100</f>
        <v>125</v>
      </c>
      <c r="AI7" s="48" t="s">
        <v>1954</v>
      </c>
    </row>
    <row r="8" spans="1:35" s="377" customFormat="1" ht="45" customHeight="1" x14ac:dyDescent="0.2">
      <c r="A8" s="372" t="s">
        <v>718</v>
      </c>
      <c r="B8" s="149" t="str">
        <f>+'[4]Consolidado Plan'!B8</f>
        <v>5-0-39-2</v>
      </c>
      <c r="C8" s="213" t="str">
        <f>+'[4]Consolidado Plan'!C8</f>
        <v>OFICINA ASESORA DE COMUNICACIONES</v>
      </c>
      <c r="D8" s="126" t="s">
        <v>55</v>
      </c>
      <c r="E8" s="194" t="s">
        <v>56</v>
      </c>
      <c r="F8" s="194" t="s">
        <v>1025</v>
      </c>
      <c r="G8" s="375" t="str">
        <f>+'[4]Consolidado Plan'!G8</f>
        <v>VISIBILIDAD INSTITUCIONAL, PRODUCCIÓN Y DIVULGACIÓN DE INFORMACIÓN MSF A MEDIOS DE COMUNICACIÓN EXTERNOS E INTERNOS.</v>
      </c>
      <c r="H8" s="135" t="s">
        <v>1033</v>
      </c>
      <c r="I8" s="194" t="str">
        <f>+'[4]Consolidado Plan'!I8</f>
        <v>Publicaciones en el Micro sitio ICA Comunica</v>
      </c>
      <c r="J8" s="135">
        <f>+'[4]Consolidado Plan'!J8</f>
        <v>300</v>
      </c>
      <c r="K8" s="135">
        <f>+'[4]Consolidado Plan'!K8</f>
        <v>0</v>
      </c>
      <c r="L8" s="194" t="str">
        <f>+'[4]Consolidado Plan'!L8</f>
        <v>Cantidad de publicaciones Micro sitio ICA Comunica</v>
      </c>
      <c r="M8" s="148">
        <f>+'[4]Consolidado Plan'!M8</f>
        <v>267</v>
      </c>
      <c r="N8" s="150" t="str">
        <f>+'[4]Consolidado Plan'!N8</f>
        <v>archivo Web</v>
      </c>
      <c r="O8" s="150" t="str">
        <f>+'[4]Consolidado Plan'!O8</f>
        <v>Crecimiento</v>
      </c>
      <c r="P8" s="150" t="str">
        <f>+'[4]Consolidado Plan'!P8</f>
        <v>Número</v>
      </c>
      <c r="Q8" s="135">
        <v>300</v>
      </c>
      <c r="R8" s="148">
        <v>267</v>
      </c>
      <c r="S8" s="148"/>
      <c r="T8" s="148"/>
      <c r="U8" s="376">
        <v>27</v>
      </c>
      <c r="V8" s="376">
        <v>12</v>
      </c>
      <c r="W8" s="376">
        <v>0</v>
      </c>
      <c r="X8" s="327">
        <v>5</v>
      </c>
      <c r="Y8" s="327">
        <v>33</v>
      </c>
      <c r="Z8" s="327">
        <v>22</v>
      </c>
      <c r="AA8" s="327">
        <v>24</v>
      </c>
      <c r="AB8" s="327">
        <v>28</v>
      </c>
      <c r="AC8" s="327">
        <v>0</v>
      </c>
      <c r="AD8" s="327">
        <v>0</v>
      </c>
      <c r="AE8" s="327">
        <v>0</v>
      </c>
      <c r="AF8" s="327">
        <v>0</v>
      </c>
      <c r="AG8" s="144">
        <f t="shared" si="0"/>
        <v>151</v>
      </c>
      <c r="AH8" s="251">
        <f t="shared" si="1"/>
        <v>50.333333333333329</v>
      </c>
      <c r="AI8" s="48"/>
    </row>
    <row r="9" spans="1:35" s="377" customFormat="1" ht="45" customHeight="1" x14ac:dyDescent="0.2">
      <c r="A9" s="372" t="s">
        <v>718</v>
      </c>
      <c r="B9" s="149" t="str">
        <f>+'[4]Consolidado Plan'!B9</f>
        <v>5-0-39-3</v>
      </c>
      <c r="C9" s="213" t="str">
        <f>+'[4]Consolidado Plan'!C9</f>
        <v>OFICINA ASESORA DE COMUNICACIONES</v>
      </c>
      <c r="D9" s="126" t="s">
        <v>55</v>
      </c>
      <c r="E9" s="194" t="s">
        <v>56</v>
      </c>
      <c r="F9" s="194" t="s">
        <v>1025</v>
      </c>
      <c r="G9" s="375" t="str">
        <f>+'[4]Consolidado Plan'!G9</f>
        <v>VISIBILIDAD INSTITUCIONAL, PRODUCCIÓN Y DIVULGACIÓN DE INFORMACIÓN MSF A MEDIOS DE COMUNICACIÓN EXTERNOS E INTERNOS.</v>
      </c>
      <c r="H9" s="135" t="s">
        <v>1037</v>
      </c>
      <c r="I9" s="194" t="str">
        <f>+'[4]Consolidado Plan'!I9</f>
        <v>Programas de Radio emitidos</v>
      </c>
      <c r="J9" s="135">
        <f>+'[4]Consolidado Plan'!J9</f>
        <v>200</v>
      </c>
      <c r="K9" s="135">
        <f>+'[4]Consolidado Plan'!K9</f>
        <v>0</v>
      </c>
      <c r="L9" s="194" t="str">
        <f>+'[4]Consolidado Plan'!L9</f>
        <v>Cantidad de Programas de Radios emitidos</v>
      </c>
      <c r="M9" s="148">
        <f>+'[4]Consolidado Plan'!M9</f>
        <v>250</v>
      </c>
      <c r="N9" s="194" t="str">
        <f>+'[4]Consolidado Plan'!N9</f>
        <v>Archivos de audio en la pagina Web</v>
      </c>
      <c r="O9" s="150" t="str">
        <f>+'[4]Consolidado Plan'!O9</f>
        <v>Mantenimiento</v>
      </c>
      <c r="P9" s="150" t="str">
        <f>+'[4]Consolidado Plan'!P9</f>
        <v>Número</v>
      </c>
      <c r="Q9" s="135">
        <v>200</v>
      </c>
      <c r="R9" s="148">
        <v>250</v>
      </c>
      <c r="S9" s="148"/>
      <c r="T9" s="148"/>
      <c r="U9" s="376">
        <v>22</v>
      </c>
      <c r="V9" s="376">
        <v>10</v>
      </c>
      <c r="W9" s="376">
        <v>0</v>
      </c>
      <c r="X9" s="327">
        <v>0</v>
      </c>
      <c r="Y9" s="327">
        <v>21</v>
      </c>
      <c r="Z9" s="327">
        <v>22</v>
      </c>
      <c r="AA9" s="327">
        <v>23</v>
      </c>
      <c r="AB9" s="327">
        <v>21</v>
      </c>
      <c r="AC9" s="327">
        <v>22</v>
      </c>
      <c r="AD9" s="327">
        <v>22</v>
      </c>
      <c r="AE9" s="327">
        <v>21</v>
      </c>
      <c r="AF9" s="327">
        <v>23</v>
      </c>
      <c r="AG9" s="144">
        <f t="shared" si="0"/>
        <v>207</v>
      </c>
      <c r="AH9" s="251">
        <f t="shared" si="1"/>
        <v>103.49999999999999</v>
      </c>
      <c r="AI9" s="48"/>
    </row>
    <row r="10" spans="1:35" s="377" customFormat="1" ht="45" customHeight="1" x14ac:dyDescent="0.2">
      <c r="A10" s="372" t="s">
        <v>718</v>
      </c>
      <c r="B10" s="149" t="str">
        <f>+'[4]Consolidado Plan'!B10</f>
        <v>5-0-39-4</v>
      </c>
      <c r="C10" s="213" t="str">
        <f>+'[4]Consolidado Plan'!C10</f>
        <v>OFICINA ASESORA DE COMUNICACIONES</v>
      </c>
      <c r="D10" s="126" t="s">
        <v>55</v>
      </c>
      <c r="E10" s="194" t="s">
        <v>56</v>
      </c>
      <c r="F10" s="194" t="s">
        <v>1025</v>
      </c>
      <c r="G10" s="375" t="str">
        <f>+'[4]Consolidado Plan'!G10</f>
        <v>VISIBILIDAD INSTITUCIONAL, PRODUCCIÓN Y DIVULGACIÓN DE INFORMACIÓN MSF A MEDIOS DE COMUNICACIÓN EXTERNOS E INTERNOS.</v>
      </c>
      <c r="H10" s="135" t="s">
        <v>1041</v>
      </c>
      <c r="I10" s="194" t="str">
        <f>+'[4]Consolidado Plan'!I10</f>
        <v>Informes Especiales</v>
      </c>
      <c r="J10" s="135">
        <f>+'[4]Consolidado Plan'!J10</f>
        <v>12</v>
      </c>
      <c r="K10" s="135">
        <f>+'[4]Consolidado Plan'!K10</f>
        <v>0</v>
      </c>
      <c r="L10" s="194" t="str">
        <f>+'[4]Consolidado Plan'!L10</f>
        <v>Cantidad de Informes Especiales elaborados</v>
      </c>
      <c r="M10" s="148">
        <f>+'[4]Consolidado Plan'!M10</f>
        <v>8</v>
      </c>
      <c r="N10" s="150" t="str">
        <f>+'[4]Consolidado Plan'!N10</f>
        <v>Archivo digital</v>
      </c>
      <c r="O10" s="150" t="str">
        <f>+'[4]Consolidado Plan'!O10</f>
        <v>Crecimiento</v>
      </c>
      <c r="P10" s="150" t="str">
        <f>+'[4]Consolidado Plan'!P10</f>
        <v>Número</v>
      </c>
      <c r="Q10" s="135">
        <v>12</v>
      </c>
      <c r="R10" s="148">
        <v>8</v>
      </c>
      <c r="S10" s="148"/>
      <c r="T10" s="148"/>
      <c r="U10" s="376">
        <v>1</v>
      </c>
      <c r="V10" s="376">
        <v>0</v>
      </c>
      <c r="W10" s="376">
        <v>0</v>
      </c>
      <c r="X10" s="327">
        <v>0</v>
      </c>
      <c r="Y10" s="327">
        <v>3</v>
      </c>
      <c r="Z10" s="327">
        <v>0</v>
      </c>
      <c r="AA10" s="327">
        <v>1</v>
      </c>
      <c r="AB10" s="327">
        <v>2</v>
      </c>
      <c r="AC10" s="327">
        <v>1</v>
      </c>
      <c r="AD10" s="327">
        <v>0</v>
      </c>
      <c r="AE10" s="327">
        <v>0</v>
      </c>
      <c r="AF10" s="327">
        <v>0</v>
      </c>
      <c r="AG10" s="144">
        <f t="shared" si="0"/>
        <v>8</v>
      </c>
      <c r="AH10" s="251">
        <f t="shared" si="1"/>
        <v>66.666666666666657</v>
      </c>
      <c r="AI10" s="48"/>
    </row>
    <row r="11" spans="1:35" s="377" customFormat="1" ht="45" customHeight="1" x14ac:dyDescent="0.2">
      <c r="A11" s="372" t="s">
        <v>718</v>
      </c>
      <c r="B11" s="149" t="str">
        <f>+'[4]Consolidado Plan'!B11</f>
        <v>5-0-39-5</v>
      </c>
      <c r="C11" s="213" t="str">
        <f>+'[4]Consolidado Plan'!C11</f>
        <v>OFICINA ASESORA DE COMUNICACIONES</v>
      </c>
      <c r="D11" s="126" t="s">
        <v>55</v>
      </c>
      <c r="E11" s="194" t="s">
        <v>56</v>
      </c>
      <c r="F11" s="194" t="s">
        <v>1025</v>
      </c>
      <c r="G11" s="375" t="str">
        <f>+'[4]Consolidado Plan'!G11</f>
        <v>VISIBILIDAD INSTITUCIONAL, PRODUCCIÓN Y DIVULGACIÓN DE INFORMACIÓN MSF A MEDIOS DE COMUNICACIÓN EXTERNOS E INTERNOS.</v>
      </c>
      <c r="H11" s="135" t="s">
        <v>1045</v>
      </c>
      <c r="I11" s="194" t="str">
        <f>+'[4]Consolidado Plan'!I11</f>
        <v>Boletines de Prensa producidos</v>
      </c>
      <c r="J11" s="135">
        <f>+'[4]Consolidado Plan'!J11</f>
        <v>300</v>
      </c>
      <c r="K11" s="135">
        <f>+'[4]Consolidado Plan'!K11</f>
        <v>0</v>
      </c>
      <c r="L11" s="194" t="str">
        <f>+'[4]Consolidado Plan'!L11</f>
        <v>Boletines de Prensa emitidos</v>
      </c>
      <c r="M11" s="148">
        <f>+'[4]Consolidado Plan'!M11</f>
        <v>300</v>
      </c>
      <c r="N11" s="150" t="str">
        <f>+'[4]Consolidado Plan'!N11</f>
        <v>Archivo digital</v>
      </c>
      <c r="O11" s="150" t="str">
        <f>+'[4]Consolidado Plan'!O11</f>
        <v>Mantenimiento</v>
      </c>
      <c r="P11" s="150" t="str">
        <f>+'[4]Consolidado Plan'!P11</f>
        <v>Número</v>
      </c>
      <c r="Q11" s="135">
        <v>300</v>
      </c>
      <c r="R11" s="148">
        <v>300</v>
      </c>
      <c r="S11" s="148"/>
      <c r="T11" s="148"/>
      <c r="U11" s="376">
        <v>21</v>
      </c>
      <c r="V11" s="376">
        <v>40</v>
      </c>
      <c r="W11" s="376">
        <v>32</v>
      </c>
      <c r="X11" s="327">
        <v>37</v>
      </c>
      <c r="Y11" s="327">
        <v>39</v>
      </c>
      <c r="Z11" s="327">
        <v>45</v>
      </c>
      <c r="AA11" s="327">
        <v>48</v>
      </c>
      <c r="AB11" s="327">
        <v>42</v>
      </c>
      <c r="AC11" s="327">
        <v>37</v>
      </c>
      <c r="AD11" s="327">
        <v>43</v>
      </c>
      <c r="AE11" s="327">
        <v>58</v>
      </c>
      <c r="AF11" s="327">
        <v>37</v>
      </c>
      <c r="AG11" s="144">
        <f t="shared" si="0"/>
        <v>479</v>
      </c>
      <c r="AH11" s="251">
        <f t="shared" si="1"/>
        <v>159.66666666666666</v>
      </c>
      <c r="AI11" s="48"/>
    </row>
    <row r="12" spans="1:35" s="377" customFormat="1" ht="45" customHeight="1" x14ac:dyDescent="0.2">
      <c r="A12" s="372" t="s">
        <v>718</v>
      </c>
      <c r="B12" s="149" t="str">
        <f>+'[4]Consolidado Plan'!B12</f>
        <v>5-0-39-6</v>
      </c>
      <c r="C12" s="213" t="str">
        <f>+'[4]Consolidado Plan'!C12</f>
        <v>OFICINA ASESORA DE COMUNICACIONES</v>
      </c>
      <c r="D12" s="126" t="s">
        <v>55</v>
      </c>
      <c r="E12" s="194" t="s">
        <v>56</v>
      </c>
      <c r="F12" s="194" t="s">
        <v>1025</v>
      </c>
      <c r="G12" s="375" t="str">
        <f>+'[4]Consolidado Plan'!G12</f>
        <v>VISIBILIDAD INSTITUCIONAL, PRODUCCIÓN Y DIVULGACIÓN DE INFORMACIÓN MSF A MEDIOS DE COMUNICACIÓN EXTERNOS E INTERNOS.</v>
      </c>
      <c r="H12" s="135" t="s">
        <v>1048</v>
      </c>
      <c r="I12" s="194" t="str">
        <f>+'[4]Consolidado Plan'!I12</f>
        <v>Gestión de entrevistas,y atención de solicitudes de medios</v>
      </c>
      <c r="J12" s="135">
        <f>+'[4]Consolidado Plan'!J12</f>
        <v>40</v>
      </c>
      <c r="K12" s="135">
        <f>+'[4]Consolidado Plan'!K12</f>
        <v>0</v>
      </c>
      <c r="L12" s="194" t="str">
        <f>+'[4]Consolidado Plan'!L12</f>
        <v>No de entrevistas y/o agendas gestionadas sobre No de entrevistas realizadas</v>
      </c>
      <c r="M12" s="148">
        <f>+'[4]Consolidado Plan'!M12</f>
        <v>60</v>
      </c>
      <c r="N12" s="194" t="str">
        <f>+'[4]Consolidado Plan'!N12</f>
        <v>Archivos de audio y/o video</v>
      </c>
      <c r="O12" s="150" t="str">
        <f>+'[4]Consolidado Plan'!O12</f>
        <v>Crecimiento</v>
      </c>
      <c r="P12" s="150" t="str">
        <f>+'[4]Consolidado Plan'!P12</f>
        <v>Número</v>
      </c>
      <c r="Q12" s="135">
        <v>40</v>
      </c>
      <c r="R12" s="148">
        <v>60</v>
      </c>
      <c r="S12" s="148"/>
      <c r="T12" s="148"/>
      <c r="U12" s="376">
        <v>5</v>
      </c>
      <c r="V12" s="376">
        <v>11</v>
      </c>
      <c r="W12" s="376">
        <v>8</v>
      </c>
      <c r="X12" s="327">
        <v>7</v>
      </c>
      <c r="Y12" s="327">
        <v>9</v>
      </c>
      <c r="Z12" s="327">
        <v>5</v>
      </c>
      <c r="AA12" s="327">
        <v>4</v>
      </c>
      <c r="AB12" s="327">
        <v>3</v>
      </c>
      <c r="AC12" s="327">
        <v>5</v>
      </c>
      <c r="AD12" s="327">
        <v>5</v>
      </c>
      <c r="AE12" s="327">
        <v>6</v>
      </c>
      <c r="AF12" s="327">
        <v>5</v>
      </c>
      <c r="AG12" s="144">
        <f t="shared" si="0"/>
        <v>73</v>
      </c>
      <c r="AH12" s="251">
        <f t="shared" si="1"/>
        <v>182.5</v>
      </c>
      <c r="AI12" s="48"/>
    </row>
    <row r="13" spans="1:35" s="377" customFormat="1" ht="45" customHeight="1" x14ac:dyDescent="0.2">
      <c r="A13" s="372" t="s">
        <v>718</v>
      </c>
      <c r="B13" s="149" t="str">
        <f>+'[4]Consolidado Plan'!B13</f>
        <v>5-0-39-7</v>
      </c>
      <c r="C13" s="213" t="str">
        <f>+'[4]Consolidado Plan'!C13</f>
        <v>OFICINA ASESORA DE COMUNICACIONES</v>
      </c>
      <c r="D13" s="126" t="s">
        <v>55</v>
      </c>
      <c r="E13" s="194" t="s">
        <v>56</v>
      </c>
      <c r="F13" s="194" t="s">
        <v>1025</v>
      </c>
      <c r="G13" s="375" t="str">
        <f>+'[4]Consolidado Plan'!G13</f>
        <v>VISIBILIDAD INSTITUCIONAL, PRODUCCIÓN Y DIVULGACIÓN DE INFORMACIÓN MSF A MEDIOS DE COMUNICACIÓN EXTERNOS E INTERNOS.</v>
      </c>
      <c r="H13" s="135" t="s">
        <v>1052</v>
      </c>
      <c r="I13" s="194" t="str">
        <f>+'[4]Consolidado Plan'!I13</f>
        <v>Programas de Televisión emitidos</v>
      </c>
      <c r="J13" s="135">
        <f>+'[4]Consolidado Plan'!J13</f>
        <v>44</v>
      </c>
      <c r="K13" s="135">
        <f>+'[4]Consolidado Plan'!K13</f>
        <v>0</v>
      </c>
      <c r="L13" s="194" t="str">
        <f>+'[4]Consolidado Plan'!L13</f>
        <v>Programas de Televisión emitidos</v>
      </c>
      <c r="M13" s="148">
        <f>+'[4]Consolidado Plan'!M13</f>
        <v>45</v>
      </c>
      <c r="N13" s="150" t="str">
        <f>+'[4]Consolidado Plan'!N13</f>
        <v>Archivo de video</v>
      </c>
      <c r="O13" s="150" t="str">
        <f>+'[4]Consolidado Plan'!O13</f>
        <v>Mantenimiento</v>
      </c>
      <c r="P13" s="150" t="str">
        <f>+'[4]Consolidado Plan'!P13</f>
        <v>Número</v>
      </c>
      <c r="Q13" s="135">
        <v>44</v>
      </c>
      <c r="R13" s="148">
        <v>45</v>
      </c>
      <c r="S13" s="148"/>
      <c r="T13" s="148"/>
      <c r="U13" s="376">
        <v>4</v>
      </c>
      <c r="V13" s="376">
        <v>4</v>
      </c>
      <c r="W13" s="376">
        <v>5</v>
      </c>
      <c r="X13" s="327">
        <v>4</v>
      </c>
      <c r="Y13" s="327">
        <v>5</v>
      </c>
      <c r="Z13" s="327">
        <v>4</v>
      </c>
      <c r="AA13" s="327">
        <v>4</v>
      </c>
      <c r="AB13" s="327">
        <v>5</v>
      </c>
      <c r="AC13" s="327">
        <v>4</v>
      </c>
      <c r="AD13" s="327">
        <v>4</v>
      </c>
      <c r="AE13" s="327">
        <v>5</v>
      </c>
      <c r="AF13" s="327">
        <v>7</v>
      </c>
      <c r="AG13" s="144">
        <f t="shared" si="0"/>
        <v>55</v>
      </c>
      <c r="AH13" s="251">
        <f t="shared" si="1"/>
        <v>125</v>
      </c>
      <c r="AI13" s="48"/>
    </row>
    <row r="14" spans="1:35" s="377" customFormat="1" ht="45" customHeight="1" x14ac:dyDescent="0.2">
      <c r="A14" s="372" t="s">
        <v>718</v>
      </c>
      <c r="B14" s="149" t="str">
        <f>+'[4]Consolidado Plan'!B14</f>
        <v>5-0-39-8</v>
      </c>
      <c r="C14" s="213" t="str">
        <f>+'[4]Consolidado Plan'!C14</f>
        <v>OFICINA ASESORA DE COMUNICACIONES</v>
      </c>
      <c r="D14" s="126" t="s">
        <v>55</v>
      </c>
      <c r="E14" s="194" t="s">
        <v>56</v>
      </c>
      <c r="F14" s="194" t="s">
        <v>1025</v>
      </c>
      <c r="G14" s="375" t="str">
        <f>+'[4]Consolidado Plan'!G14</f>
        <v>VISIBILIDAD INSTITUCIONAL, PRODUCCIÓN Y DIVULGACIÓN DE INFORMACIÓN MSF A MEDIOS DE COMUNICACIÓN EXTERNOS E INTERNOS.</v>
      </c>
      <c r="H14" s="135" t="s">
        <v>1055</v>
      </c>
      <c r="I14" s="194" t="str">
        <f>+'[4]Consolidado Plan'!I14</f>
        <v>Diseño y producción de piezas Divulgativas para Visibilidad institucional</v>
      </c>
      <c r="J14" s="135">
        <f>+'[4]Consolidado Plan'!J14</f>
        <v>250</v>
      </c>
      <c r="K14" s="135">
        <f>+'[4]Consolidado Plan'!K14</f>
        <v>0</v>
      </c>
      <c r="L14" s="194" t="str">
        <f>+'[4]Consolidado Plan'!L14</f>
        <v>Cantidad de Piezas Divulgativas elaboradas (Visibilidad Interna y externa)</v>
      </c>
      <c r="M14" s="148">
        <f>+'[4]Consolidado Plan'!M14</f>
        <v>250</v>
      </c>
      <c r="N14" s="194" t="str">
        <f>+'[4]Consolidado Plan'!N14</f>
        <v>Registro de solicitudes de diseño y registro de diseños entregados</v>
      </c>
      <c r="O14" s="150" t="str">
        <f>+'[4]Consolidado Plan'!O14</f>
        <v>Mantenimiento</v>
      </c>
      <c r="P14" s="150" t="str">
        <f>+'[4]Consolidado Plan'!P14</f>
        <v>Número</v>
      </c>
      <c r="Q14" s="135">
        <v>250</v>
      </c>
      <c r="R14" s="148">
        <v>250</v>
      </c>
      <c r="S14" s="148"/>
      <c r="T14" s="148"/>
      <c r="U14" s="376">
        <v>0</v>
      </c>
      <c r="V14" s="376">
        <v>0</v>
      </c>
      <c r="W14" s="376">
        <v>0</v>
      </c>
      <c r="X14" s="327">
        <v>97</v>
      </c>
      <c r="Y14" s="327">
        <v>0</v>
      </c>
      <c r="Z14" s="327">
        <v>0</v>
      </c>
      <c r="AA14" s="327">
        <v>30</v>
      </c>
      <c r="AB14" s="327">
        <v>6</v>
      </c>
      <c r="AC14" s="327">
        <v>5</v>
      </c>
      <c r="AD14" s="327">
        <v>3</v>
      </c>
      <c r="AE14" s="327">
        <v>7</v>
      </c>
      <c r="AF14" s="327">
        <v>14</v>
      </c>
      <c r="AG14" s="144">
        <f t="shared" si="0"/>
        <v>162</v>
      </c>
      <c r="AH14" s="251">
        <f t="shared" si="1"/>
        <v>64.8</v>
      </c>
      <c r="AI14" s="48" t="s">
        <v>1955</v>
      </c>
    </row>
    <row r="15" spans="1:35" s="377" customFormat="1" ht="45" customHeight="1" x14ac:dyDescent="0.2">
      <c r="A15" s="372" t="s">
        <v>718</v>
      </c>
      <c r="B15" s="149" t="str">
        <f>+'[4]Consolidado Plan'!B15</f>
        <v>5-0-39-9</v>
      </c>
      <c r="C15" s="213" t="str">
        <f>+'[4]Consolidado Plan'!C15</f>
        <v>OFICINA ASESORA DE COMUNICACIONES</v>
      </c>
      <c r="D15" s="126" t="s">
        <v>55</v>
      </c>
      <c r="E15" s="194" t="s">
        <v>56</v>
      </c>
      <c r="F15" s="194" t="s">
        <v>1025</v>
      </c>
      <c r="G15" s="375" t="str">
        <f>+'[4]Consolidado Plan'!G15</f>
        <v>VISIBILIDAD INSTITUCIONAL, PRODUCCIÓN Y DIVULGACIÓN DE INFORMACIÓN MSF A MEDIOS DE COMUNICACIÓN EXTERNOS E INTERNOS.</v>
      </c>
      <c r="H15" s="135" t="s">
        <v>1059</v>
      </c>
      <c r="I15" s="194" t="str">
        <f>+'[4]Consolidado Plan'!I15</f>
        <v>Campañas sanitarias de comunicación del riesgo</v>
      </c>
      <c r="J15" s="135">
        <f>+'[4]Consolidado Plan'!J15</f>
        <v>100</v>
      </c>
      <c r="K15" s="135">
        <f>+'[4]Consolidado Plan'!K15</f>
        <v>0</v>
      </c>
      <c r="L15" s="194" t="str">
        <f>+'[4]Consolidado Plan'!L15</f>
        <v>No de solicitudes recibidas sobre No de campañas realizadas</v>
      </c>
      <c r="M15" s="148">
        <f>+'[4]Consolidado Plan'!M15</f>
        <v>46</v>
      </c>
      <c r="N15" s="194" t="str">
        <f>+'[4]Consolidado Plan'!N15</f>
        <v>Piezas comunicativas de las campañas</v>
      </c>
      <c r="O15" s="150" t="str">
        <f>+'[4]Consolidado Plan'!O15</f>
        <v>Mantenimiento</v>
      </c>
      <c r="P15" s="150" t="str">
        <f>+'[4]Consolidado Plan'!P15</f>
        <v>Porcentaje</v>
      </c>
      <c r="Q15" s="135">
        <v>100</v>
      </c>
      <c r="R15" s="148">
        <v>46</v>
      </c>
      <c r="S15" s="378"/>
      <c r="T15" s="378"/>
      <c r="U15" s="376">
        <v>8</v>
      </c>
      <c r="V15" s="376">
        <v>8</v>
      </c>
      <c r="W15" s="376">
        <v>10</v>
      </c>
      <c r="X15" s="327">
        <v>8</v>
      </c>
      <c r="Y15" s="327">
        <v>8</v>
      </c>
      <c r="Z15" s="327">
        <v>14</v>
      </c>
      <c r="AA15" s="327">
        <v>8</v>
      </c>
      <c r="AB15" s="327">
        <v>8</v>
      </c>
      <c r="AC15" s="327">
        <v>6</v>
      </c>
      <c r="AD15" s="327">
        <v>10</v>
      </c>
      <c r="AE15" s="327">
        <v>3</v>
      </c>
      <c r="AF15" s="327">
        <v>4</v>
      </c>
      <c r="AG15" s="144">
        <f t="shared" si="0"/>
        <v>95</v>
      </c>
      <c r="AH15" s="251">
        <f t="shared" si="1"/>
        <v>95</v>
      </c>
      <c r="AI15" s="48"/>
    </row>
    <row r="16" spans="1:35" s="377" customFormat="1" ht="56.25" customHeight="1" x14ac:dyDescent="0.2">
      <c r="A16" s="372" t="s">
        <v>718</v>
      </c>
      <c r="B16" s="149" t="str">
        <f>+'[4]Consolidado Plan'!B16</f>
        <v>5-0-39-10</v>
      </c>
      <c r="C16" s="213" t="str">
        <f>+'[4]Consolidado Plan'!C16</f>
        <v>OFICINA ASESORA DE COMUNICACIONES</v>
      </c>
      <c r="D16" s="126" t="s">
        <v>55</v>
      </c>
      <c r="E16" s="194" t="s">
        <v>56</v>
      </c>
      <c r="F16" s="194" t="s">
        <v>1025</v>
      </c>
      <c r="G16" s="375" t="str">
        <f>+'[4]Consolidado Plan'!G16</f>
        <v xml:space="preserve">DISEÑO E IMPLEMENTACIÓN DE ESTRATEGIAS DE COMUNICACIÓN DE RIESGO REFERIDAS A PROGRAMAS SANITARIOS Y FITOSANITARIOS ESTRATÉGICOS PARA LA ENTIDAD.                                                                        </v>
      </c>
      <c r="H16" s="135" t="s">
        <v>1064</v>
      </c>
      <c r="I16" s="194" t="str">
        <f>+'[4]Consolidado Plan'!I16</f>
        <v xml:space="preserve"> Agendas de Medios </v>
      </c>
      <c r="J16" s="135">
        <f>+'[4]Consolidado Plan'!J16</f>
        <v>40</v>
      </c>
      <c r="K16" s="135">
        <f>+'[4]Consolidado Plan'!K16</f>
        <v>0</v>
      </c>
      <c r="L16" s="194" t="str">
        <f>+'[4]Consolidado Plan'!L16</f>
        <v>No de solicitudes sobre No de traducciones realizadas</v>
      </c>
      <c r="M16" s="148">
        <f>+'[4]Consolidado Plan'!M16</f>
        <v>31</v>
      </c>
      <c r="N16" s="150" t="str">
        <f>+'[4]Consolidado Plan'!N16</f>
        <v>Textos traducidos</v>
      </c>
      <c r="O16" s="150" t="str">
        <f>+'[4]Consolidado Plan'!O16</f>
        <v>Mantenimiento</v>
      </c>
      <c r="P16" s="150" t="str">
        <f>+'[4]Consolidado Plan'!P16</f>
        <v>Porcentaje</v>
      </c>
      <c r="Q16" s="135">
        <v>40</v>
      </c>
      <c r="R16" s="148">
        <v>31</v>
      </c>
      <c r="S16" s="378"/>
      <c r="T16" s="378"/>
      <c r="U16" s="376">
        <v>0</v>
      </c>
      <c r="V16" s="376">
        <v>0</v>
      </c>
      <c r="W16" s="376">
        <v>0</v>
      </c>
      <c r="X16" s="327">
        <v>2</v>
      </c>
      <c r="Y16" s="327">
        <v>2</v>
      </c>
      <c r="Z16" s="327">
        <v>5</v>
      </c>
      <c r="AA16" s="327">
        <v>4</v>
      </c>
      <c r="AB16" s="327">
        <v>4</v>
      </c>
      <c r="AC16" s="327">
        <v>2</v>
      </c>
      <c r="AD16" s="327">
        <v>3</v>
      </c>
      <c r="AE16" s="327">
        <v>3</v>
      </c>
      <c r="AF16" s="327">
        <v>3</v>
      </c>
      <c r="AG16" s="144">
        <f t="shared" si="0"/>
        <v>28</v>
      </c>
      <c r="AH16" s="251">
        <f t="shared" si="1"/>
        <v>70</v>
      </c>
      <c r="AI16" s="48"/>
    </row>
    <row r="17" spans="1:35" s="377" customFormat="1" ht="56.25" customHeight="1" x14ac:dyDescent="0.2">
      <c r="A17" s="372" t="s">
        <v>771</v>
      </c>
      <c r="B17" s="149" t="str">
        <f>+'[4]Consolidado Plan'!B17</f>
        <v>5-0-39-11</v>
      </c>
      <c r="C17" s="213" t="str">
        <f>+'[4]Consolidado Plan'!C17</f>
        <v>OFICINA ASESORA DE COMUNICACIONES</v>
      </c>
      <c r="D17" s="126" t="s">
        <v>55</v>
      </c>
      <c r="E17" s="194" t="s">
        <v>56</v>
      </c>
      <c r="F17" s="194" t="s">
        <v>1025</v>
      </c>
      <c r="G17" s="375" t="str">
        <f>+'[4]Consolidado Plan'!G17</f>
        <v xml:space="preserve">DISEÑO E IMPLEMENTACIÓN DE ESTRATEGIAS DE COMUNICACIÓN DE RIESGO REFERIDAS A PROGRAMAS SANITARIOS Y FITOSANITARIOS ESTRATÉGICOS PARA LA ENTIDAD.                                                                        </v>
      </c>
      <c r="H17" s="135" t="s">
        <v>1789</v>
      </c>
      <c r="I17" s="270" t="str">
        <f>+'[4]Consolidado Plan'!I17</f>
        <v>ACTIVIDAD RETIRADA</v>
      </c>
      <c r="J17" s="135">
        <f>+'[4]Consolidado Plan'!J17</f>
        <v>0</v>
      </c>
      <c r="K17" s="135">
        <f>+'[4]Consolidado Plan'!K17</f>
        <v>0</v>
      </c>
      <c r="L17" s="194" t="str">
        <f>+'[4]Consolidado Plan'!L17</f>
        <v>No de actualizaciones realizadas</v>
      </c>
      <c r="M17" s="148">
        <f>+'[4]Consolidado Plan'!M17</f>
        <v>0</v>
      </c>
      <c r="N17" s="194" t="str">
        <f>+'[4]Consolidado Plan'!N17</f>
        <v>Publicaciones en el micro sitio</v>
      </c>
      <c r="O17" s="150" t="str">
        <f>+'[4]Consolidado Plan'!O17</f>
        <v>Crecimiento</v>
      </c>
      <c r="P17" s="150" t="str">
        <f>+'[4]Consolidado Plan'!P17</f>
        <v>Número</v>
      </c>
      <c r="Q17" s="135"/>
      <c r="R17" s="148"/>
      <c r="S17" s="148"/>
      <c r="T17" s="148"/>
      <c r="U17" s="376"/>
      <c r="V17" s="376"/>
      <c r="W17" s="376"/>
      <c r="X17" s="327"/>
      <c r="Y17" s="327"/>
      <c r="Z17" s="327"/>
      <c r="AA17" s="327"/>
      <c r="AB17" s="327"/>
      <c r="AC17" s="327"/>
      <c r="AD17" s="327"/>
      <c r="AE17" s="327"/>
      <c r="AF17" s="327"/>
      <c r="AG17" s="144">
        <f t="shared" si="0"/>
        <v>0</v>
      </c>
      <c r="AH17" s="251" t="e">
        <f t="shared" si="1"/>
        <v>#DIV/0!</v>
      </c>
      <c r="AI17" s="48"/>
    </row>
    <row r="18" spans="1:35" s="377" customFormat="1" ht="56.25" customHeight="1" x14ac:dyDescent="0.2">
      <c r="A18" s="372" t="s">
        <v>718</v>
      </c>
      <c r="B18" s="149" t="str">
        <f>+'[4]Consolidado Plan'!B18</f>
        <v>5-0-39-12</v>
      </c>
      <c r="C18" s="213" t="str">
        <f>+'[4]Consolidado Plan'!C18</f>
        <v>OFICINA ASESORA DE COMUNICACIONES</v>
      </c>
      <c r="D18" s="126" t="s">
        <v>55</v>
      </c>
      <c r="E18" s="194" t="s">
        <v>56</v>
      </c>
      <c r="F18" s="194" t="s">
        <v>1025</v>
      </c>
      <c r="G18" s="375" t="str">
        <f>+'[4]Consolidado Plan'!G18</f>
        <v xml:space="preserve">DISEÑO E IMPLEMENTACIÓN DE ESTRATEGIAS DE COMUNICACIÓN DE RIESGO REFERIDAS A PROGRAMAS SANITARIOS Y FITOSANITARIOS ESTRATÉGICOS PARA LA ENTIDAD.                                                                        </v>
      </c>
      <c r="H18" s="135" t="s">
        <v>1068</v>
      </c>
      <c r="I18" s="194" t="str">
        <f>+'[4]Consolidado Plan'!I18</f>
        <v>Elaboración, impresión y reimpresión de documentos técnicos producidos</v>
      </c>
      <c r="J18" s="135">
        <f>+'[4]Consolidado Plan'!J18</f>
        <v>30</v>
      </c>
      <c r="K18" s="135">
        <f>+'[4]Consolidado Plan'!K18</f>
        <v>0</v>
      </c>
      <c r="L18" s="194" t="str">
        <f>+'[4]Consolidado Plan'!L18</f>
        <v>Títulos de documentos técnicos producidos</v>
      </c>
      <c r="M18" s="148">
        <f>+'[4]Consolidado Plan'!M18</f>
        <v>22</v>
      </c>
      <c r="N18" s="150" t="str">
        <f>+'[4]Consolidado Plan'!N18</f>
        <v>Documentos publicados</v>
      </c>
      <c r="O18" s="150" t="str">
        <f>+'[4]Consolidado Plan'!O18</f>
        <v>Crecimiento</v>
      </c>
      <c r="P18" s="150" t="str">
        <f>+'[4]Consolidado Plan'!P18</f>
        <v>Número</v>
      </c>
      <c r="Q18" s="135">
        <v>30</v>
      </c>
      <c r="R18" s="148">
        <v>22</v>
      </c>
      <c r="S18" s="148"/>
      <c r="T18" s="148"/>
      <c r="U18" s="376">
        <v>0</v>
      </c>
      <c r="V18" s="376">
        <v>0</v>
      </c>
      <c r="W18" s="376">
        <v>0</v>
      </c>
      <c r="X18" s="327">
        <v>9</v>
      </c>
      <c r="Y18" s="327">
        <v>7</v>
      </c>
      <c r="Z18" s="327">
        <v>12</v>
      </c>
      <c r="AA18" s="327">
        <v>37</v>
      </c>
      <c r="AB18" s="327">
        <v>1</v>
      </c>
      <c r="AC18" s="327">
        <v>6</v>
      </c>
      <c r="AD18" s="327">
        <v>13</v>
      </c>
      <c r="AE18" s="327">
        <v>10</v>
      </c>
      <c r="AF18" s="327">
        <v>18</v>
      </c>
      <c r="AG18" s="144">
        <f t="shared" si="0"/>
        <v>113</v>
      </c>
      <c r="AH18" s="251">
        <f t="shared" si="1"/>
        <v>376.66666666666669</v>
      </c>
      <c r="AI18" s="48" t="s">
        <v>1956</v>
      </c>
    </row>
    <row r="19" spans="1:35" s="377" customFormat="1" ht="56.25" customHeight="1" x14ac:dyDescent="0.2">
      <c r="A19" s="372" t="s">
        <v>771</v>
      </c>
      <c r="B19" s="149" t="str">
        <f>+'[4]Consolidado Plan'!B19</f>
        <v>5-0-39-13</v>
      </c>
      <c r="C19" s="213" t="str">
        <f>+'[4]Consolidado Plan'!C19</f>
        <v>OFICINA ASESORA DE COMUNICACIONES</v>
      </c>
      <c r="D19" s="126" t="s">
        <v>55</v>
      </c>
      <c r="E19" s="194" t="s">
        <v>56</v>
      </c>
      <c r="F19" s="194" t="s">
        <v>1025</v>
      </c>
      <c r="G19" s="375" t="str">
        <f>+'[4]Consolidado Plan'!G19</f>
        <v xml:space="preserve">DISEÑO E IMPLEMENTACIÓN DE ESTRATEGIAS DE COMUNICACIÓN DE RIESGO REFERIDAS A PROGRAMAS SANITARIOS Y FITOSANITARIOS ESTRATÉGICOS PARA LA ENTIDAD.                                                                        </v>
      </c>
      <c r="H19" s="135" t="s">
        <v>1793</v>
      </c>
      <c r="I19" s="270" t="str">
        <f>+'[4]Consolidado Plan'!I19</f>
        <v>ACTIVIDAD RETIRADA</v>
      </c>
      <c r="J19" s="135">
        <f>+'[4]Consolidado Plan'!J19</f>
        <v>0</v>
      </c>
      <c r="K19" s="135">
        <f>+'[4]Consolidado Plan'!K19</f>
        <v>0</v>
      </c>
      <c r="L19" s="194" t="str">
        <f>+'[4]Consolidado Plan'!L19</f>
        <v>No de talleres realizados</v>
      </c>
      <c r="M19" s="148">
        <f>+'[4]Consolidado Plan'!M19</f>
        <v>0</v>
      </c>
      <c r="N19" s="194" t="str">
        <f>+'[4]Consolidado Plan'!N19</f>
        <v>Registro de asistencia, boletín de prensa, reg fotográfico</v>
      </c>
      <c r="O19" s="150" t="str">
        <f>+'[4]Consolidado Plan'!O19</f>
        <v>Mantenimiento</v>
      </c>
      <c r="P19" s="150" t="str">
        <f>+'[4]Consolidado Plan'!P19</f>
        <v>Número</v>
      </c>
      <c r="Q19" s="135"/>
      <c r="R19" s="148"/>
      <c r="S19" s="148"/>
      <c r="T19" s="148"/>
      <c r="U19" s="376"/>
      <c r="V19" s="376"/>
      <c r="W19" s="376"/>
      <c r="X19" s="327"/>
      <c r="Y19" s="327"/>
      <c r="Z19" s="327"/>
      <c r="AA19" s="327"/>
      <c r="AB19" s="327"/>
      <c r="AC19" s="327"/>
      <c r="AD19" s="327"/>
      <c r="AE19" s="327"/>
      <c r="AF19" s="327"/>
      <c r="AG19" s="144">
        <f t="shared" si="0"/>
        <v>0</v>
      </c>
      <c r="AH19" s="251" t="e">
        <f t="shared" si="1"/>
        <v>#DIV/0!</v>
      </c>
      <c r="AI19" s="48"/>
    </row>
    <row r="20" spans="1:35" s="377" customFormat="1" ht="56.25" customHeight="1" x14ac:dyDescent="0.2">
      <c r="A20" s="372" t="s">
        <v>718</v>
      </c>
      <c r="B20" s="149" t="str">
        <f>+'[4]Consolidado Plan'!B20</f>
        <v>5-0-39-14</v>
      </c>
      <c r="C20" s="213" t="str">
        <f>+'[4]Consolidado Plan'!C20</f>
        <v>OFICINA ASESORA DE COMUNICACIONES</v>
      </c>
      <c r="D20" s="126" t="s">
        <v>55</v>
      </c>
      <c r="E20" s="194" t="s">
        <v>56</v>
      </c>
      <c r="F20" s="194" t="s">
        <v>1025</v>
      </c>
      <c r="G20" s="375" t="str">
        <f>+'[4]Consolidado Plan'!G20</f>
        <v xml:space="preserve">DISEÑO E IMPLEMENTACIÓN DE ESTRATEGIAS DE COMUNICACIÓN DE RIESGO REFERIDAS A PROGRAMAS SANITARIOS Y FITOSANITARIOS ESTRATÉGICOS PARA LA ENTIDAD.                                                                        </v>
      </c>
      <c r="H20" s="135" t="s">
        <v>1072</v>
      </c>
      <c r="I20" s="194" t="str">
        <f>+'[4]Consolidado Plan'!I20</f>
        <v>Participaciones en Eventos y Ferias</v>
      </c>
      <c r="J20" s="135">
        <f>+'[4]Consolidado Plan'!J20</f>
        <v>30</v>
      </c>
      <c r="K20" s="135">
        <f>+'[4]Consolidado Plan'!K20</f>
        <v>0</v>
      </c>
      <c r="L20" s="194" t="str">
        <f>+'[4]Consolidado Plan'!L20</f>
        <v>Cantidad de Participaciones en Eventos y Ferias</v>
      </c>
      <c r="M20" s="148">
        <f>+'[4]Consolidado Plan'!M20</f>
        <v>59</v>
      </c>
      <c r="N20" s="194" t="str">
        <f>+'[4]Consolidado Plan'!N20</f>
        <v>Registro fotográfico, de asistencia boletines de prensa</v>
      </c>
      <c r="O20" s="150" t="str">
        <f>+'[4]Consolidado Plan'!O20</f>
        <v>Crecimiento</v>
      </c>
      <c r="P20" s="150" t="str">
        <f>+'[4]Consolidado Plan'!P20</f>
        <v>Número</v>
      </c>
      <c r="Q20" s="135">
        <v>30</v>
      </c>
      <c r="R20" s="148">
        <v>59</v>
      </c>
      <c r="S20" s="148"/>
      <c r="T20" s="148"/>
      <c r="U20" s="376">
        <v>0</v>
      </c>
      <c r="V20" s="376">
        <v>3</v>
      </c>
      <c r="W20" s="376">
        <v>2</v>
      </c>
      <c r="X20" s="327">
        <v>2</v>
      </c>
      <c r="Y20" s="327">
        <v>5</v>
      </c>
      <c r="Z20" s="327">
        <v>2</v>
      </c>
      <c r="AA20" s="327">
        <v>2</v>
      </c>
      <c r="AB20" s="327">
        <v>4</v>
      </c>
      <c r="AC20" s="327">
        <v>3</v>
      </c>
      <c r="AD20" s="327">
        <v>2</v>
      </c>
      <c r="AE20" s="327">
        <v>4</v>
      </c>
      <c r="AF20" s="327">
        <v>3</v>
      </c>
      <c r="AG20" s="144">
        <f t="shared" si="0"/>
        <v>32</v>
      </c>
      <c r="AH20" s="251">
        <f t="shared" si="1"/>
        <v>106.66666666666667</v>
      </c>
      <c r="AI20" s="48" t="s">
        <v>1957</v>
      </c>
    </row>
    <row r="21" spans="1:35" s="377" customFormat="1" ht="45" customHeight="1" x14ac:dyDescent="0.2">
      <c r="A21" s="372" t="s">
        <v>718</v>
      </c>
      <c r="B21" s="149" t="str">
        <f>+'[4]Consolidado Plan'!B21</f>
        <v>5-0-39-15</v>
      </c>
      <c r="C21" s="213" t="str">
        <f>+'[4]Consolidado Plan'!C21</f>
        <v>OFICINA ASESORA DE COMUNICACIONES</v>
      </c>
      <c r="D21" s="126" t="s">
        <v>55</v>
      </c>
      <c r="E21" s="194" t="s">
        <v>56</v>
      </c>
      <c r="F21" s="194" t="s">
        <v>1025</v>
      </c>
      <c r="G21" s="375" t="str">
        <f>+'[4]Consolidado Plan'!G21</f>
        <v>VISIBILIDAD INSTITUCIONAL, PRODUCCIÓN Y DIVULGACIÓN DE INFORMACIÓN MSF A MEDIOS DE COMUNICACIÓN EXTERNOS E INTERNOS.</v>
      </c>
      <c r="H21" s="135" t="s">
        <v>1796</v>
      </c>
      <c r="I21" s="194" t="str">
        <f>+'[4]Consolidado Plan'!I21</f>
        <v>Nuevos suscriptores en Twitter, Facebook y YouTube</v>
      </c>
      <c r="J21" s="135">
        <f>+'[4]Consolidado Plan'!J21</f>
        <v>0</v>
      </c>
      <c r="K21" s="135">
        <f>+'[4]Consolidado Plan'!K21</f>
        <v>0</v>
      </c>
      <c r="L21" s="194" t="str">
        <f>+'[4]Consolidado Plan'!L21</f>
        <v>Cantidad de Nuevos suscriptores en Twitter, Facebook y YouTube</v>
      </c>
      <c r="M21" s="148">
        <f>+'[4]Consolidado Plan'!M21</f>
        <v>0</v>
      </c>
      <c r="N21" s="150"/>
      <c r="O21" s="150"/>
      <c r="P21" s="150" t="str">
        <f>+'[4]Consolidado Plan'!P21</f>
        <v>Número</v>
      </c>
      <c r="Q21" s="135"/>
      <c r="R21" s="148"/>
      <c r="S21" s="148"/>
      <c r="T21" s="148"/>
      <c r="U21" s="376">
        <v>891</v>
      </c>
      <c r="V21" s="376">
        <v>1131</v>
      </c>
      <c r="W21" s="376">
        <v>754</v>
      </c>
      <c r="X21" s="327">
        <v>1259</v>
      </c>
      <c r="Y21" s="327">
        <v>843</v>
      </c>
      <c r="Z21" s="327">
        <v>474</v>
      </c>
      <c r="AA21" s="327">
        <v>1846</v>
      </c>
      <c r="AB21" s="327">
        <v>2508</v>
      </c>
      <c r="AC21" s="327">
        <v>3508</v>
      </c>
      <c r="AD21" s="327">
        <v>2893</v>
      </c>
      <c r="AE21" s="327">
        <v>3091</v>
      </c>
      <c r="AF21" s="327">
        <v>2382</v>
      </c>
      <c r="AG21" s="144">
        <f t="shared" si="0"/>
        <v>21580</v>
      </c>
      <c r="AH21" s="251" t="e">
        <f t="shared" si="1"/>
        <v>#DIV/0!</v>
      </c>
      <c r="AI21" s="48"/>
    </row>
    <row r="22" spans="1:35" s="377" customFormat="1" ht="45" customHeight="1" x14ac:dyDescent="0.2">
      <c r="A22" s="372" t="s">
        <v>718</v>
      </c>
      <c r="B22" s="149" t="str">
        <f>+'[4]Consolidado Plan'!B22</f>
        <v>5-0-39-16</v>
      </c>
      <c r="C22" s="213" t="str">
        <f>+'[4]Consolidado Plan'!C22</f>
        <v>OFICINA ASESORA DE COMUNICACIONES</v>
      </c>
      <c r="D22" s="126" t="s">
        <v>55</v>
      </c>
      <c r="E22" s="194" t="s">
        <v>56</v>
      </c>
      <c r="F22" s="194" t="s">
        <v>1025</v>
      </c>
      <c r="G22" s="375" t="str">
        <f>+'[4]Consolidado Plan'!G22</f>
        <v>VISIBILIDAD INSTITUCIONAL, PRODUCCIÓN Y DIVULGACIÓN DE INFORMACIÓN MSF A MEDIOS DE COMUNICACIÓN EXTERNOS E INTERNOS.</v>
      </c>
      <c r="H22" s="135" t="s">
        <v>1076</v>
      </c>
      <c r="I22" s="194" t="str">
        <f>+'[4]Consolidado Plan'!I22</f>
        <v>Publicaciones en Redes sociales</v>
      </c>
      <c r="J22" s="135">
        <f>+'[4]Consolidado Plan'!J22</f>
        <v>3000</v>
      </c>
      <c r="K22" s="135">
        <f>+'[4]Consolidado Plan'!K22</f>
        <v>0</v>
      </c>
      <c r="L22" s="194" t="str">
        <f>+'[4]Consolidado Plan'!L22</f>
        <v>No de publicaciones realizadas</v>
      </c>
      <c r="M22" s="148">
        <f>+'[4]Consolidado Plan'!M22</f>
        <v>1541</v>
      </c>
      <c r="N22" s="194" t="str">
        <f>+'[4]Consolidado Plan'!N22</f>
        <v>Registro de Publicaciones en la Web</v>
      </c>
      <c r="O22" s="150" t="str">
        <f>+'[4]Consolidado Plan'!O22</f>
        <v>Crecimiento</v>
      </c>
      <c r="P22" s="150" t="str">
        <f>+'[4]Consolidado Plan'!P22</f>
        <v>Número</v>
      </c>
      <c r="Q22" s="135">
        <v>3000</v>
      </c>
      <c r="R22" s="148">
        <v>1541</v>
      </c>
      <c r="S22" s="148"/>
      <c r="T22" s="148"/>
      <c r="U22" s="376">
        <v>363</v>
      </c>
      <c r="V22" s="376">
        <v>762</v>
      </c>
      <c r="W22" s="376">
        <v>280</v>
      </c>
      <c r="X22" s="327">
        <v>179</v>
      </c>
      <c r="Y22" s="327">
        <v>181</v>
      </c>
      <c r="Z22" s="327">
        <v>195</v>
      </c>
      <c r="AA22" s="327">
        <v>579</v>
      </c>
      <c r="AB22" s="327">
        <v>202</v>
      </c>
      <c r="AC22" s="327">
        <v>164</v>
      </c>
      <c r="AD22" s="327">
        <v>153</v>
      </c>
      <c r="AE22" s="327">
        <v>384</v>
      </c>
      <c r="AF22" s="327">
        <v>271</v>
      </c>
      <c r="AG22" s="144">
        <f t="shared" si="0"/>
        <v>3713</v>
      </c>
      <c r="AH22" s="251">
        <f t="shared" si="1"/>
        <v>123.76666666666667</v>
      </c>
      <c r="AI22" s="48"/>
    </row>
    <row r="23" spans="1:35" s="377" customFormat="1" ht="45" customHeight="1" x14ac:dyDescent="0.2">
      <c r="A23" s="372" t="s">
        <v>718</v>
      </c>
      <c r="B23" s="149" t="str">
        <f>+'[4]Consolidado Plan'!B23</f>
        <v>5-0-39-17</v>
      </c>
      <c r="C23" s="213" t="str">
        <f>+'[4]Consolidado Plan'!C23</f>
        <v>OFICINA ASESORA DE COMUNICACIONES</v>
      </c>
      <c r="D23" s="126" t="s">
        <v>55</v>
      </c>
      <c r="E23" s="194" t="s">
        <v>56</v>
      </c>
      <c r="F23" s="194" t="s">
        <v>1025</v>
      </c>
      <c r="G23" s="375" t="str">
        <f>+'[4]Consolidado Plan'!G23</f>
        <v>VISIBILIDAD INSTITUCIONAL, PRODUCCIÓN Y DIVULGACIÓN DE INFORMACIÓN MSF A MEDIOS DE COMUNICACIÓN EXTERNOS E INTERNOS.</v>
      </c>
      <c r="H23" s="135" t="s">
        <v>1080</v>
      </c>
      <c r="I23" s="194" t="str">
        <f>+'[4]Consolidado Plan'!I23</f>
        <v>Interacción en redes Sociales</v>
      </c>
      <c r="J23" s="135">
        <f>+'[4]Consolidado Plan'!J23</f>
        <v>100</v>
      </c>
      <c r="K23" s="135">
        <f>+'[4]Consolidado Plan'!K23</f>
        <v>0</v>
      </c>
      <c r="L23" s="194" t="str">
        <f>+'[4]Consolidado Plan'!L23</f>
        <v>No de Respuestas sobre No de Solicitudes</v>
      </c>
      <c r="M23" s="148">
        <f>+'[4]Consolidado Plan'!M23</f>
        <v>0</v>
      </c>
      <c r="N23" s="150" t="str">
        <f>+'[4]Consolidado Plan'!N23</f>
        <v xml:space="preserve">Registro de interacciones </v>
      </c>
      <c r="O23" s="150" t="str">
        <f>+'[4]Consolidado Plan'!O23</f>
        <v>Crecimiento</v>
      </c>
      <c r="P23" s="150" t="str">
        <f>+'[4]Consolidado Plan'!P23</f>
        <v>Porcentaje</v>
      </c>
      <c r="Q23" s="135">
        <v>100</v>
      </c>
      <c r="R23" s="148">
        <v>0</v>
      </c>
      <c r="S23" s="378"/>
      <c r="T23" s="378"/>
      <c r="U23" s="376">
        <v>20</v>
      </c>
      <c r="V23" s="376">
        <v>17</v>
      </c>
      <c r="W23" s="376">
        <v>19</v>
      </c>
      <c r="X23" s="327">
        <v>18</v>
      </c>
      <c r="Y23" s="327">
        <v>14</v>
      </c>
      <c r="Z23" s="327">
        <v>0</v>
      </c>
      <c r="AA23" s="327">
        <v>5</v>
      </c>
      <c r="AB23" s="327">
        <v>10</v>
      </c>
      <c r="AC23" s="327">
        <v>9</v>
      </c>
      <c r="AD23" s="327">
        <v>15</v>
      </c>
      <c r="AE23" s="327">
        <v>18</v>
      </c>
      <c r="AF23" s="327">
        <v>12</v>
      </c>
      <c r="AG23" s="144">
        <f t="shared" si="0"/>
        <v>157</v>
      </c>
      <c r="AH23" s="251">
        <f t="shared" si="1"/>
        <v>157</v>
      </c>
      <c r="AI23" s="48"/>
    </row>
    <row r="24" spans="1:35" ht="56.25" customHeight="1" x14ac:dyDescent="0.2">
      <c r="A24" s="372" t="s">
        <v>718</v>
      </c>
      <c r="B24" s="199" t="str">
        <f>+'[4]Consolidado Plan'!B24</f>
        <v>5-0-40</v>
      </c>
      <c r="C24" s="142" t="str">
        <f>+'[4]Consolidado Plan'!C24</f>
        <v>OFICINA ASESORA DE COMUNICACIONES</v>
      </c>
      <c r="D24" s="10" t="s">
        <v>55</v>
      </c>
      <c r="E24" s="10" t="s">
        <v>56</v>
      </c>
      <c r="F24" s="12" t="s">
        <v>1084</v>
      </c>
      <c r="G24" s="12" t="str">
        <f>+'[4]Consolidado Plan'!G24</f>
        <v xml:space="preserve">DISEÑO E IMPLEMENTACIÓN DE ESTRATEGIAS DE COMUNICACIÓN DE RIESGO REFERIDAS A PROGRAMAS SANITARIOS Y FITOSANITARIOS ESTRATÉGICOS PARA LA ENTIDAD.                                                                        </v>
      </c>
      <c r="H24" s="120" t="s">
        <v>1085</v>
      </c>
      <c r="I24" s="146" t="str">
        <f>+'[4]Consolidado Plan'!I24</f>
        <v>ACTIVIDADES</v>
      </c>
      <c r="J24" s="4">
        <f>+'[4]Consolidado Plan'!J24</f>
        <v>0</v>
      </c>
      <c r="K24" s="4">
        <f>+'[4]Consolidado Plan'!K24</f>
        <v>0</v>
      </c>
      <c r="L24" s="146"/>
      <c r="M24" s="4"/>
      <c r="N24" s="1"/>
      <c r="O24" s="373"/>
      <c r="P24" s="373"/>
      <c r="Q24" s="147"/>
      <c r="R24" s="147">
        <v>0</v>
      </c>
      <c r="S24" s="374"/>
      <c r="T24" s="374"/>
      <c r="U24" s="147"/>
      <c r="V24" s="147"/>
      <c r="W24" s="147"/>
      <c r="X24" s="4"/>
      <c r="Y24" s="4"/>
      <c r="Z24" s="4"/>
      <c r="AA24" s="4"/>
      <c r="AB24" s="4"/>
      <c r="AC24" s="4"/>
      <c r="AD24" s="4"/>
      <c r="AE24" s="4"/>
      <c r="AF24" s="4"/>
      <c r="AG24" s="4"/>
      <c r="AH24" s="4"/>
      <c r="AI24" s="4"/>
    </row>
    <row r="25" spans="1:35" s="377" customFormat="1" ht="45" customHeight="1" x14ac:dyDescent="0.2">
      <c r="A25" s="372" t="s">
        <v>718</v>
      </c>
      <c r="B25" s="149" t="str">
        <f>+'[4]Consolidado Plan'!B25</f>
        <v>5-0-40-1</v>
      </c>
      <c r="C25" s="213" t="str">
        <f>+'[4]Consolidado Plan'!C25</f>
        <v>OFICINA ASESORA DE COMUNICACIONES</v>
      </c>
      <c r="D25" s="126" t="s">
        <v>55</v>
      </c>
      <c r="E25" s="194" t="s">
        <v>56</v>
      </c>
      <c r="F25" s="194" t="s">
        <v>1084</v>
      </c>
      <c r="G25" s="375" t="str">
        <f>+'[4]Consolidado Plan'!G25</f>
        <v>VISIBILIDAD INSTITUCIONAL, PRODUCCIÓN Y DIVULGACIÓN DE INFORMACIÓN MSF A MEDIOS DE COMUNICACIÓN EXTERNOS E INTERNOS.</v>
      </c>
      <c r="H25" s="135" t="s">
        <v>1086</v>
      </c>
      <c r="I25" s="194" t="str">
        <f>+'[4]Consolidado Plan'!I25</f>
        <v>Revista Digital</v>
      </c>
      <c r="J25" s="135">
        <f>+'[4]Consolidado Plan'!J25</f>
        <v>11</v>
      </c>
      <c r="K25" s="135">
        <f>+'[4]Consolidado Plan'!K25</f>
        <v>0</v>
      </c>
      <c r="L25" s="194" t="str">
        <f>+'[4]Consolidado Plan'!L25</f>
        <v>Cantidad de ediciones de la Revista Digital publicadas</v>
      </c>
      <c r="M25" s="148">
        <f>+'[4]Consolidado Plan'!M25</f>
        <v>12</v>
      </c>
      <c r="N25" s="194" t="str">
        <f>+'[4]Consolidado Plan'!N25</f>
        <v>No de publicaciones en intranet</v>
      </c>
      <c r="O25" s="150" t="str">
        <f>+'[4]Consolidado Plan'!O25</f>
        <v>Mantenimiento</v>
      </c>
      <c r="P25" s="150" t="str">
        <f>+'[4]Consolidado Plan'!P25</f>
        <v>Número</v>
      </c>
      <c r="Q25" s="135">
        <v>11</v>
      </c>
      <c r="R25" s="148">
        <v>12</v>
      </c>
      <c r="S25" s="148"/>
      <c r="T25" s="148"/>
      <c r="U25" s="376">
        <v>0</v>
      </c>
      <c r="V25" s="376">
        <v>1</v>
      </c>
      <c r="W25" s="376">
        <v>1</v>
      </c>
      <c r="X25" s="327">
        <v>1</v>
      </c>
      <c r="Y25" s="327">
        <v>1</v>
      </c>
      <c r="Z25" s="327">
        <v>1</v>
      </c>
      <c r="AA25" s="327">
        <v>0</v>
      </c>
      <c r="AB25" s="327">
        <v>2</v>
      </c>
      <c r="AC25" s="327">
        <v>1</v>
      </c>
      <c r="AD25" s="327">
        <v>1</v>
      </c>
      <c r="AE25" s="327">
        <v>1</v>
      </c>
      <c r="AF25" s="327">
        <v>1</v>
      </c>
      <c r="AG25" s="144">
        <f t="shared" ref="AG25:AG30" si="2">SUBTOTAL(9,U25:AF25)</f>
        <v>11</v>
      </c>
      <c r="AH25" s="251">
        <f t="shared" ref="AH25:AH30" si="3">AG25/Q25*100</f>
        <v>100</v>
      </c>
      <c r="AI25" s="48"/>
    </row>
    <row r="26" spans="1:35" s="377" customFormat="1" ht="56.25" customHeight="1" x14ac:dyDescent="0.2">
      <c r="A26" s="372" t="s">
        <v>718</v>
      </c>
      <c r="B26" s="149" t="str">
        <f>+'[4]Consolidado Plan'!B26</f>
        <v>5-0-40-2</v>
      </c>
      <c r="C26" s="213" t="str">
        <f>+'[4]Consolidado Plan'!C26</f>
        <v>OFICINA ASESORA DE COMUNICACIONES</v>
      </c>
      <c r="D26" s="126" t="s">
        <v>55</v>
      </c>
      <c r="E26" s="194" t="s">
        <v>56</v>
      </c>
      <c r="F26" s="194" t="s">
        <v>1084</v>
      </c>
      <c r="G26" s="375" t="str">
        <f>+'[4]Consolidado Plan'!G26</f>
        <v>VISIBILIDAD INSTITUCIONAL, PRODUCCIÓN Y DIVULGACIÓN DE INFORMACIÓN MSF A MEDIOS DE COMUNICACIÓN EXTERNOS E INTERNOS.</v>
      </c>
      <c r="H26" s="135" t="s">
        <v>1090</v>
      </c>
      <c r="I26" s="194" t="str">
        <f>+'[4]Consolidado Plan'!I26</f>
        <v>Actualizaciones Intranet (E-book, diccionario virtual, portal infantil, galería fotográfica.</v>
      </c>
      <c r="J26" s="135">
        <f>+'[4]Consolidado Plan'!J26</f>
        <v>12</v>
      </c>
      <c r="K26" s="135">
        <f>+'[4]Consolidado Plan'!K26</f>
        <v>0</v>
      </c>
      <c r="L26" s="194" t="str">
        <f>+'[4]Consolidado Plan'!L26</f>
        <v>No de actualizaciones Intranet (E-book, diccionario virtual, portal infantil, galería fotográfica).</v>
      </c>
      <c r="M26" s="148">
        <f>+'[4]Consolidado Plan'!M26</f>
        <v>12</v>
      </c>
      <c r="N26" s="194" t="str">
        <f>+'[4]Consolidado Plan'!N26</f>
        <v>Archivo digital mensual de actualización</v>
      </c>
      <c r="O26" s="150" t="str">
        <f>+'[4]Consolidado Plan'!O26</f>
        <v>Mantenimiento</v>
      </c>
      <c r="P26" s="150" t="str">
        <f>+'[4]Consolidado Plan'!P26</f>
        <v>Número</v>
      </c>
      <c r="Q26" s="135">
        <v>12</v>
      </c>
      <c r="R26" s="148">
        <v>12</v>
      </c>
      <c r="S26" s="148"/>
      <c r="T26" s="148"/>
      <c r="U26" s="376">
        <v>1</v>
      </c>
      <c r="V26" s="376">
        <v>1</v>
      </c>
      <c r="W26" s="376">
        <v>1</v>
      </c>
      <c r="X26" s="327">
        <v>1</v>
      </c>
      <c r="Y26" s="327">
        <v>1</v>
      </c>
      <c r="Z26" s="327">
        <v>1</v>
      </c>
      <c r="AA26" s="327">
        <v>1</v>
      </c>
      <c r="AB26" s="327">
        <v>1</v>
      </c>
      <c r="AC26" s="327">
        <v>1</v>
      </c>
      <c r="AD26" s="327">
        <v>1</v>
      </c>
      <c r="AE26" s="327">
        <v>1</v>
      </c>
      <c r="AF26" s="327">
        <v>1</v>
      </c>
      <c r="AG26" s="144">
        <f t="shared" si="2"/>
        <v>12</v>
      </c>
      <c r="AH26" s="251">
        <f t="shared" si="3"/>
        <v>100</v>
      </c>
      <c r="AI26" s="48"/>
    </row>
    <row r="27" spans="1:35" s="377" customFormat="1" ht="45" customHeight="1" x14ac:dyDescent="0.2">
      <c r="A27" s="372" t="s">
        <v>718</v>
      </c>
      <c r="B27" s="149" t="str">
        <f>+'[4]Consolidado Plan'!B27</f>
        <v>5-0-40-3</v>
      </c>
      <c r="C27" s="213" t="str">
        <f>+'[4]Consolidado Plan'!C27</f>
        <v>OFICINA ASESORA DE COMUNICACIONES</v>
      </c>
      <c r="D27" s="126" t="s">
        <v>55</v>
      </c>
      <c r="E27" s="194" t="s">
        <v>56</v>
      </c>
      <c r="F27" s="194" t="s">
        <v>1084</v>
      </c>
      <c r="G27" s="375" t="str">
        <f>+'[4]Consolidado Plan'!G27</f>
        <v>VISIBILIDAD INSTITUCIONAL, PRODUCCIÓN Y DIVULGACIÓN DE INFORMACIÓN MSF A MEDIOS DE COMUNICACIÓN EXTERNOS E INTERNOS.</v>
      </c>
      <c r="H27" s="135" t="s">
        <v>1094</v>
      </c>
      <c r="I27" s="194" t="str">
        <f>+'[4]Consolidado Plan'!I27</f>
        <v>Monitoreo de medios para publicación de Información en carteleras.</v>
      </c>
      <c r="J27" s="135">
        <f>+'[4]Consolidado Plan'!J27</f>
        <v>45</v>
      </c>
      <c r="K27" s="135">
        <f>+'[4]Consolidado Plan'!K27</f>
        <v>0</v>
      </c>
      <c r="L27" s="194" t="str">
        <f>+'[4]Consolidado Plan'!L27</f>
        <v>Cantidad de informaciones publicadas en carteleras.</v>
      </c>
      <c r="M27" s="148">
        <f>+'[4]Consolidado Plan'!M27</f>
        <v>52</v>
      </c>
      <c r="N27" s="194" t="str">
        <f>+'[4]Consolidado Plan'!N27</f>
        <v>Archivo impreso y fotográfico</v>
      </c>
      <c r="O27" s="150" t="str">
        <f>+'[4]Consolidado Plan'!O27</f>
        <v>Mantenimiento</v>
      </c>
      <c r="P27" s="150" t="str">
        <f>+'[4]Consolidado Plan'!P27</f>
        <v>Número</v>
      </c>
      <c r="Q27" s="135">
        <v>45</v>
      </c>
      <c r="R27" s="148">
        <v>52</v>
      </c>
      <c r="S27" s="148"/>
      <c r="T27" s="148"/>
      <c r="U27" s="376">
        <v>3</v>
      </c>
      <c r="V27" s="376">
        <v>3</v>
      </c>
      <c r="W27" s="376">
        <v>3</v>
      </c>
      <c r="X27" s="327">
        <v>4</v>
      </c>
      <c r="Y27" s="327">
        <v>3</v>
      </c>
      <c r="Z27" s="327">
        <v>4</v>
      </c>
      <c r="AA27" s="327">
        <v>3</v>
      </c>
      <c r="AB27" s="327">
        <v>3</v>
      </c>
      <c r="AC27" s="327">
        <v>5</v>
      </c>
      <c r="AD27" s="327">
        <v>4</v>
      </c>
      <c r="AE27" s="327">
        <v>4</v>
      </c>
      <c r="AF27" s="327">
        <v>4</v>
      </c>
      <c r="AG27" s="144">
        <f t="shared" si="2"/>
        <v>43</v>
      </c>
      <c r="AH27" s="251">
        <f t="shared" si="3"/>
        <v>95.555555555555557</v>
      </c>
      <c r="AI27" s="48"/>
    </row>
    <row r="28" spans="1:35" s="377" customFormat="1" ht="45" customHeight="1" x14ac:dyDescent="0.2">
      <c r="A28" s="372" t="s">
        <v>718</v>
      </c>
      <c r="B28" s="149" t="str">
        <f>+'[4]Consolidado Plan'!B28</f>
        <v>5-0-40-4</v>
      </c>
      <c r="C28" s="213" t="str">
        <f>+'[4]Consolidado Plan'!C28</f>
        <v>OFICINA ASESORA DE COMUNICACIONES</v>
      </c>
      <c r="D28" s="126" t="s">
        <v>55</v>
      </c>
      <c r="E28" s="194" t="s">
        <v>56</v>
      </c>
      <c r="F28" s="194" t="s">
        <v>1084</v>
      </c>
      <c r="G28" s="375" t="str">
        <f>+'[4]Consolidado Plan'!G28</f>
        <v>VISIBILIDAD INSTITUCIONAL, PRODUCCIÓN Y DIVULGACIÓN DE INFORMACIÓN MSF A MEDIOS DE COMUNICACIÓN EXTERNOS E INTERNOS.</v>
      </c>
      <c r="H28" s="135" t="s">
        <v>1098</v>
      </c>
      <c r="I28" s="194" t="str">
        <f>+'[4]Consolidado Plan'!I28</f>
        <v>Boletines Internos</v>
      </c>
      <c r="J28" s="135">
        <f>+'[4]Consolidado Plan'!J28</f>
        <v>200</v>
      </c>
      <c r="K28" s="135">
        <f>+'[4]Consolidado Plan'!K28</f>
        <v>0</v>
      </c>
      <c r="L28" s="194" t="str">
        <f>+'[4]Consolidado Plan'!L28</f>
        <v>No de Boletines Internos publicados</v>
      </c>
      <c r="M28" s="148">
        <f>+'[4]Consolidado Plan'!M28</f>
        <v>200</v>
      </c>
      <c r="N28" s="150" t="str">
        <f>+'[4]Consolidado Plan'!N28</f>
        <v>Boletines publicados</v>
      </c>
      <c r="O28" s="150" t="str">
        <f>+'[4]Consolidado Plan'!O28</f>
        <v>Mantenimiento</v>
      </c>
      <c r="P28" s="150" t="str">
        <f>+'[4]Consolidado Plan'!P28</f>
        <v>Número</v>
      </c>
      <c r="Q28" s="135">
        <v>200</v>
      </c>
      <c r="R28" s="148">
        <v>200</v>
      </c>
      <c r="S28" s="148"/>
      <c r="T28" s="148"/>
      <c r="U28" s="376">
        <v>7</v>
      </c>
      <c r="V28" s="376">
        <v>12</v>
      </c>
      <c r="W28" s="376">
        <v>17</v>
      </c>
      <c r="X28" s="327">
        <v>16</v>
      </c>
      <c r="Y28" s="327">
        <v>18</v>
      </c>
      <c r="Z28" s="327">
        <v>11</v>
      </c>
      <c r="AA28" s="327">
        <v>29</v>
      </c>
      <c r="AB28" s="327">
        <v>20</v>
      </c>
      <c r="AC28" s="327">
        <v>25</v>
      </c>
      <c r="AD28" s="327">
        <v>26</v>
      </c>
      <c r="AE28" s="327">
        <v>13</v>
      </c>
      <c r="AF28" s="327">
        <v>18</v>
      </c>
      <c r="AG28" s="144">
        <f t="shared" si="2"/>
        <v>212</v>
      </c>
      <c r="AH28" s="251">
        <f t="shared" si="3"/>
        <v>106</v>
      </c>
      <c r="AI28" s="48"/>
    </row>
    <row r="29" spans="1:35" s="377" customFormat="1" ht="45" customHeight="1" x14ac:dyDescent="0.2">
      <c r="A29" s="372" t="s">
        <v>718</v>
      </c>
      <c r="B29" s="149" t="str">
        <f>+'[4]Consolidado Plan'!B29</f>
        <v>5-0-40-5</v>
      </c>
      <c r="C29" s="213" t="str">
        <f>+'[4]Consolidado Plan'!C29</f>
        <v>OFICINA ASESORA DE COMUNICACIONES</v>
      </c>
      <c r="D29" s="126" t="s">
        <v>55</v>
      </c>
      <c r="E29" s="194" t="s">
        <v>56</v>
      </c>
      <c r="F29" s="194" t="s">
        <v>1084</v>
      </c>
      <c r="G29" s="375" t="str">
        <f>+'[4]Consolidado Plan'!G29</f>
        <v>VISIBILIDAD INSTITUCIONAL, PRODUCCIÓN Y DIVULGACIÓN DE INFORMACIÓN MSF A MEDIOS DE COMUNICACIÓN EXTERNOS E INTERNOS.</v>
      </c>
      <c r="H29" s="135" t="s">
        <v>1102</v>
      </c>
      <c r="I29" s="194" t="str">
        <f>+'[4]Consolidado Plan'!I29</f>
        <v>Correos Masivos enviados</v>
      </c>
      <c r="J29" s="135">
        <f>+'[4]Consolidado Plan'!J29</f>
        <v>100</v>
      </c>
      <c r="K29" s="135">
        <f>+'[4]Consolidado Plan'!K29</f>
        <v>0</v>
      </c>
      <c r="L29" s="194" t="str">
        <f>+'[4]Consolidado Plan'!L29</f>
        <v>No de mensajes solicitados sobre No de Correos Masivos enviados</v>
      </c>
      <c r="M29" s="148">
        <f>+'[4]Consolidado Plan'!M29</f>
        <v>313</v>
      </c>
      <c r="N29" s="194" t="str">
        <f>+'[4]Consolidado Plan'!N29</f>
        <v>Correos enviados y solicitados</v>
      </c>
      <c r="O29" s="150" t="str">
        <f>+'[4]Consolidado Plan'!O29</f>
        <v>Mantenimiento</v>
      </c>
      <c r="P29" s="150" t="str">
        <f>+'[4]Consolidado Plan'!P29</f>
        <v>Porcentaje</v>
      </c>
      <c r="Q29" s="135">
        <v>100</v>
      </c>
      <c r="R29" s="148">
        <v>313</v>
      </c>
      <c r="S29" s="378"/>
      <c r="T29" s="378"/>
      <c r="U29" s="376">
        <v>29</v>
      </c>
      <c r="V29" s="376">
        <v>20</v>
      </c>
      <c r="W29" s="376">
        <v>11</v>
      </c>
      <c r="X29" s="327">
        <v>13</v>
      </c>
      <c r="Y29" s="327">
        <v>5</v>
      </c>
      <c r="Z29" s="327">
        <v>12</v>
      </c>
      <c r="AA29" s="327">
        <v>8</v>
      </c>
      <c r="AB29" s="327">
        <v>14</v>
      </c>
      <c r="AC29" s="327">
        <v>26</v>
      </c>
      <c r="AD29" s="327">
        <v>27</v>
      </c>
      <c r="AE29" s="327">
        <v>30</v>
      </c>
      <c r="AF29" s="327">
        <v>40</v>
      </c>
      <c r="AG29" s="144">
        <f t="shared" si="2"/>
        <v>235</v>
      </c>
      <c r="AH29" s="251">
        <f t="shared" si="3"/>
        <v>235</v>
      </c>
      <c r="AI29" s="48"/>
    </row>
    <row r="30" spans="1:35" s="377" customFormat="1" ht="45" customHeight="1" x14ac:dyDescent="0.2">
      <c r="A30" s="372" t="s">
        <v>718</v>
      </c>
      <c r="B30" s="149" t="str">
        <f>+'[4]Consolidado Plan'!B30</f>
        <v>5-0-40-6</v>
      </c>
      <c r="C30" s="213" t="str">
        <f>+'[4]Consolidado Plan'!C30</f>
        <v>OFICINA ASESORA DE COMUNICACIONES</v>
      </c>
      <c r="D30" s="126" t="s">
        <v>55</v>
      </c>
      <c r="E30" s="194" t="s">
        <v>56</v>
      </c>
      <c r="F30" s="194" t="s">
        <v>1084</v>
      </c>
      <c r="G30" s="375" t="str">
        <f>+'[4]Consolidado Plan'!G30</f>
        <v>VISIBILIDAD INSTITUCIONAL, PRODUCCIÓN Y DIVULGACIÓN DE INFORMACIÓN MSF A MEDIOS DE COMUNICACIÓN EXTERNOS E INTERNOS.</v>
      </c>
      <c r="H30" s="135" t="s">
        <v>1106</v>
      </c>
      <c r="I30" s="194" t="str">
        <f>+'[4]Consolidado Plan'!I30</f>
        <v>Campañas de Comunicación Interna</v>
      </c>
      <c r="J30" s="135">
        <f>+'[4]Consolidado Plan'!J30</f>
        <v>7</v>
      </c>
      <c r="K30" s="135">
        <f>+'[4]Consolidado Plan'!K30</f>
        <v>0</v>
      </c>
      <c r="L30" s="194" t="str">
        <f>+'[4]Consolidado Plan'!L30</f>
        <v>No de campañas de Comunicación Interna ejecutadas</v>
      </c>
      <c r="M30" s="148">
        <f>+'[4]Consolidado Plan'!M30</f>
        <v>7</v>
      </c>
      <c r="N30" s="150" t="str">
        <f>+'[4]Consolidado Plan'!N30</f>
        <v>Archivo digital o físico</v>
      </c>
      <c r="O30" s="150" t="str">
        <f>+'[4]Consolidado Plan'!O30</f>
        <v>Mantenimiento</v>
      </c>
      <c r="P30" s="150" t="str">
        <f>+'[4]Consolidado Plan'!P30</f>
        <v>Número</v>
      </c>
      <c r="Q30" s="135">
        <v>7</v>
      </c>
      <c r="R30" s="148">
        <v>7</v>
      </c>
      <c r="S30" s="148"/>
      <c r="T30" s="148"/>
      <c r="U30" s="376">
        <v>1</v>
      </c>
      <c r="V30" s="376">
        <v>1</v>
      </c>
      <c r="W30" s="376">
        <v>0</v>
      </c>
      <c r="X30" s="327">
        <v>1</v>
      </c>
      <c r="Y30" s="327">
        <v>0</v>
      </c>
      <c r="Z30" s="327">
        <v>0</v>
      </c>
      <c r="AA30" s="327">
        <v>0</v>
      </c>
      <c r="AB30" s="327">
        <v>1</v>
      </c>
      <c r="AC30" s="327">
        <v>4</v>
      </c>
      <c r="AD30" s="327">
        <v>1</v>
      </c>
      <c r="AE30" s="327">
        <v>0</v>
      </c>
      <c r="AF30" s="327">
        <v>0</v>
      </c>
      <c r="AG30" s="144">
        <f t="shared" si="2"/>
        <v>9</v>
      </c>
      <c r="AH30" s="251">
        <f t="shared" si="3"/>
        <v>128.57142857142858</v>
      </c>
      <c r="AI30" s="48" t="s">
        <v>1958</v>
      </c>
    </row>
    <row r="31" spans="1:35" ht="11.25" customHeight="1" x14ac:dyDescent="0.2">
      <c r="A31" s="379" t="s">
        <v>771</v>
      </c>
      <c r="C31" s="380"/>
      <c r="E31" s="23"/>
      <c r="G31" s="381"/>
      <c r="I31" s="381"/>
      <c r="N31" s="24"/>
      <c r="O31" s="14"/>
      <c r="P31" s="14"/>
      <c r="AI31" s="371"/>
    </row>
  </sheetData>
  <sheetProtection password="CC59" sheet="1" objects="1" scenarios="1" autoFilter="0"/>
  <autoFilter ref="A5:AI31"/>
  <mergeCells count="23">
    <mergeCell ref="F3:F4"/>
    <mergeCell ref="A3:A4"/>
    <mergeCell ref="B3:B4"/>
    <mergeCell ref="C3:C4"/>
    <mergeCell ref="D3:D4"/>
    <mergeCell ref="E3:E4"/>
    <mergeCell ref="R3:R4"/>
    <mergeCell ref="G3:G4"/>
    <mergeCell ref="H3:H4"/>
    <mergeCell ref="I3:I4"/>
    <mergeCell ref="J3:J4"/>
    <mergeCell ref="K3:K4"/>
    <mergeCell ref="L3:L4"/>
    <mergeCell ref="M3:M4"/>
    <mergeCell ref="N3:N4"/>
    <mergeCell ref="O3:O4"/>
    <mergeCell ref="P3:P4"/>
    <mergeCell ref="Q3:Q4"/>
    <mergeCell ref="S3:T3"/>
    <mergeCell ref="U3:AF3"/>
    <mergeCell ref="AG3:AG4"/>
    <mergeCell ref="AH3:AH4"/>
    <mergeCell ref="AI3:AI4"/>
  </mergeCells>
  <conditionalFormatting sqref="AH7:AH23">
    <cfRule type="expression" dxfId="22" priority="2">
      <formula>"SI($AE$7&lt;0"</formula>
    </cfRule>
  </conditionalFormatting>
  <conditionalFormatting sqref="AH25:AH30">
    <cfRule type="expression" dxfId="21" priority="1">
      <formula>"SI($AE$7&lt;0"</formula>
    </cfRule>
  </conditionalFormatting>
  <dataValidations count="1">
    <dataValidation type="whole" allowBlank="1" showInputMessage="1" showErrorMessage="1" error="Esta celda solo admite numeros no es valido ningun texto" promptTitle="Solo Admite Numeros" sqref="X6:AF30 U6:W6 S6:T30 Q6:R6">
      <formula1>0</formula1>
      <formula2>10000000</formula2>
    </dataValidation>
  </dataValidations>
  <pageMargins left="0.70866141732283472" right="0.70866141732283472" top="0.74803149606299213" bottom="0.74803149606299213" header="0.31496062992125984" footer="0.31496062992125984"/>
  <pageSetup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showGridLines="0" zoomScaleNormal="100" workbookViewId="0">
      <selection activeCell="G1" sqref="G1"/>
    </sheetView>
  </sheetViews>
  <sheetFormatPr baseColWidth="10" defaultRowHeight="15.75" x14ac:dyDescent="0.25"/>
  <cols>
    <col min="1" max="1" width="11.42578125" style="386"/>
    <col min="2" max="2" width="57.28515625" style="386" customWidth="1"/>
    <col min="3" max="3" width="11.42578125" style="386"/>
    <col min="4" max="4" width="14.140625" style="386" customWidth="1"/>
    <col min="5" max="5" width="16.28515625" style="386" customWidth="1"/>
    <col min="6" max="7" width="29.7109375" style="386" customWidth="1"/>
    <col min="8" max="8" width="59.5703125" style="386" customWidth="1"/>
    <col min="9" max="16384" width="11.42578125" style="386"/>
  </cols>
  <sheetData>
    <row r="1" spans="1:8" ht="45" customHeight="1" thickBot="1" x14ac:dyDescent="0.3">
      <c r="A1" s="500" t="s">
        <v>2000</v>
      </c>
      <c r="B1" s="501"/>
      <c r="C1" s="501"/>
      <c r="D1" s="501"/>
      <c r="E1" s="501"/>
      <c r="F1" s="385"/>
      <c r="G1" s="385"/>
      <c r="H1" s="385"/>
    </row>
    <row r="2" spans="1:8" ht="38.25" customHeight="1" thickBot="1" x14ac:dyDescent="0.3">
      <c r="A2" s="502" t="s">
        <v>12</v>
      </c>
      <c r="B2" s="503"/>
      <c r="C2" s="504" t="s">
        <v>15</v>
      </c>
      <c r="D2" s="505"/>
      <c r="E2" s="387" t="s">
        <v>1959</v>
      </c>
      <c r="F2" s="388" t="s">
        <v>1960</v>
      </c>
      <c r="G2" s="388" t="s">
        <v>59</v>
      </c>
      <c r="H2" s="388" t="s">
        <v>1961</v>
      </c>
    </row>
    <row r="3" spans="1:8" ht="33.75" hidden="1" customHeight="1" x14ac:dyDescent="0.3">
      <c r="A3" s="506" t="s">
        <v>1962</v>
      </c>
      <c r="B3" s="507"/>
      <c r="C3" s="508" t="s">
        <v>60</v>
      </c>
      <c r="D3" s="509"/>
    </row>
    <row r="4" spans="1:8" ht="27.75" hidden="1" customHeight="1" x14ac:dyDescent="0.3">
      <c r="A4" s="496" t="s">
        <v>1963</v>
      </c>
      <c r="B4" s="497"/>
      <c r="C4" s="498" t="s">
        <v>808</v>
      </c>
      <c r="D4" s="499"/>
    </row>
    <row r="5" spans="1:8" ht="24.75" hidden="1" customHeight="1" x14ac:dyDescent="0.3">
      <c r="A5" s="496" t="s">
        <v>1964</v>
      </c>
      <c r="B5" s="497"/>
      <c r="C5" s="498" t="s">
        <v>60</v>
      </c>
      <c r="D5" s="499"/>
    </row>
    <row r="6" spans="1:8" ht="33" hidden="1" customHeight="1" x14ac:dyDescent="0.3">
      <c r="A6" s="496" t="s">
        <v>1965</v>
      </c>
      <c r="B6" s="497"/>
      <c r="C6" s="498" t="s">
        <v>59</v>
      </c>
      <c r="D6" s="499"/>
    </row>
    <row r="7" spans="1:8" ht="33.75" hidden="1" customHeight="1" x14ac:dyDescent="0.3">
      <c r="A7" s="496" t="s">
        <v>1966</v>
      </c>
      <c r="B7" s="497"/>
      <c r="C7" s="498" t="s">
        <v>59</v>
      </c>
      <c r="D7" s="499"/>
    </row>
    <row r="8" spans="1:8" ht="25.5" hidden="1" customHeight="1" x14ac:dyDescent="0.3">
      <c r="A8" s="496" t="s">
        <v>1967</v>
      </c>
      <c r="B8" s="497"/>
      <c r="C8" s="498" t="s">
        <v>60</v>
      </c>
      <c r="D8" s="499"/>
    </row>
    <row r="9" spans="1:8" ht="27.75" hidden="1" customHeight="1" x14ac:dyDescent="0.3">
      <c r="A9" s="496" t="s">
        <v>1968</v>
      </c>
      <c r="B9" s="497"/>
      <c r="C9" s="498" t="s">
        <v>60</v>
      </c>
      <c r="D9" s="499"/>
    </row>
    <row r="10" spans="1:8" ht="24.75" hidden="1" customHeight="1" thickBot="1" x14ac:dyDescent="0.3">
      <c r="A10" s="510" t="s">
        <v>1969</v>
      </c>
      <c r="B10" s="511"/>
      <c r="C10" s="512" t="s">
        <v>808</v>
      </c>
      <c r="D10" s="513"/>
    </row>
    <row r="11" spans="1:8" s="393" customFormat="1" ht="29.25" customHeight="1" thickBot="1" x14ac:dyDescent="0.3">
      <c r="A11" s="514" t="s">
        <v>1968</v>
      </c>
      <c r="B11" s="515"/>
      <c r="C11" s="516" t="s">
        <v>60</v>
      </c>
      <c r="D11" s="517"/>
      <c r="E11" s="389">
        <v>1</v>
      </c>
      <c r="F11" s="390">
        <v>1</v>
      </c>
      <c r="G11" s="391">
        <f>+F11/E11</f>
        <v>1</v>
      </c>
      <c r="H11" s="392" t="s">
        <v>1970</v>
      </c>
    </row>
    <row r="12" spans="1:8" s="393" customFormat="1" ht="29.25" customHeight="1" thickBot="1" x14ac:dyDescent="0.3">
      <c r="A12" s="514" t="s">
        <v>1971</v>
      </c>
      <c r="B12" s="515"/>
      <c r="C12" s="516" t="s">
        <v>60</v>
      </c>
      <c r="D12" s="517"/>
      <c r="E12" s="389">
        <v>2</v>
      </c>
      <c r="F12" s="390">
        <v>2</v>
      </c>
      <c r="G12" s="391">
        <f t="shared" ref="G12:G23" si="0">+F12/E12</f>
        <v>1</v>
      </c>
      <c r="H12" s="394" t="s">
        <v>1972</v>
      </c>
    </row>
    <row r="13" spans="1:8" s="393" customFormat="1" ht="29.25" customHeight="1" thickBot="1" x14ac:dyDescent="0.3">
      <c r="A13" s="514" t="s">
        <v>1973</v>
      </c>
      <c r="B13" s="515"/>
      <c r="C13" s="516" t="s">
        <v>60</v>
      </c>
      <c r="D13" s="517"/>
      <c r="E13" s="395">
        <v>1</v>
      </c>
      <c r="F13" s="390">
        <v>1</v>
      </c>
      <c r="G13" s="391">
        <f t="shared" si="0"/>
        <v>1</v>
      </c>
      <c r="H13" s="394" t="s">
        <v>1974</v>
      </c>
    </row>
    <row r="14" spans="1:8" s="393" customFormat="1" ht="29.25" customHeight="1" thickBot="1" x14ac:dyDescent="0.3">
      <c r="A14" s="514" t="s">
        <v>1975</v>
      </c>
      <c r="B14" s="515"/>
      <c r="C14" s="516" t="s">
        <v>60</v>
      </c>
      <c r="D14" s="517"/>
      <c r="E14" s="395">
        <v>4</v>
      </c>
      <c r="F14" s="396">
        <v>4</v>
      </c>
      <c r="G14" s="391">
        <f t="shared" si="0"/>
        <v>1</v>
      </c>
      <c r="H14" s="394" t="s">
        <v>1976</v>
      </c>
    </row>
    <row r="15" spans="1:8" s="393" customFormat="1" ht="29.25" customHeight="1" thickBot="1" x14ac:dyDescent="0.3">
      <c r="A15" s="514" t="s">
        <v>1977</v>
      </c>
      <c r="B15" s="515"/>
      <c r="C15" s="516" t="s">
        <v>60</v>
      </c>
      <c r="D15" s="517"/>
      <c r="E15" s="389">
        <v>1</v>
      </c>
      <c r="F15" s="390">
        <v>1</v>
      </c>
      <c r="G15" s="391">
        <f t="shared" si="0"/>
        <v>1</v>
      </c>
      <c r="H15" s="394" t="s">
        <v>1978</v>
      </c>
    </row>
    <row r="16" spans="1:8" s="393" customFormat="1" ht="29.25" customHeight="1" thickBot="1" x14ac:dyDescent="0.3">
      <c r="A16" s="514" t="s">
        <v>1979</v>
      </c>
      <c r="B16" s="515"/>
      <c r="C16" s="516" t="s">
        <v>60</v>
      </c>
      <c r="D16" s="517"/>
      <c r="E16" s="397">
        <v>1</v>
      </c>
      <c r="F16" s="390">
        <v>1</v>
      </c>
      <c r="G16" s="391">
        <f t="shared" si="0"/>
        <v>1</v>
      </c>
      <c r="H16" s="392" t="s">
        <v>1980</v>
      </c>
    </row>
    <row r="17" spans="1:8" s="393" customFormat="1" ht="47.25" customHeight="1" thickBot="1" x14ac:dyDescent="0.3">
      <c r="A17" s="514" t="s">
        <v>1981</v>
      </c>
      <c r="B17" s="515"/>
      <c r="C17" s="516" t="s">
        <v>60</v>
      </c>
      <c r="D17" s="517"/>
      <c r="E17" s="389">
        <v>2</v>
      </c>
      <c r="F17" s="390">
        <v>2</v>
      </c>
      <c r="G17" s="391">
        <f t="shared" si="0"/>
        <v>1</v>
      </c>
      <c r="H17" s="394" t="s">
        <v>1982</v>
      </c>
    </row>
    <row r="18" spans="1:8" s="393" customFormat="1" ht="29.25" customHeight="1" thickBot="1" x14ac:dyDescent="0.3">
      <c r="A18" s="514" t="s">
        <v>1983</v>
      </c>
      <c r="B18" s="515"/>
      <c r="C18" s="516" t="s">
        <v>60</v>
      </c>
      <c r="D18" s="517"/>
      <c r="E18" s="389">
        <v>14</v>
      </c>
      <c r="F18" s="390">
        <v>14</v>
      </c>
      <c r="G18" s="391">
        <f t="shared" si="0"/>
        <v>1</v>
      </c>
      <c r="H18" s="398" t="s">
        <v>1984</v>
      </c>
    </row>
    <row r="19" spans="1:8" s="393" customFormat="1" ht="29.25" customHeight="1" thickBot="1" x14ac:dyDescent="0.3">
      <c r="A19" s="514" t="s">
        <v>1985</v>
      </c>
      <c r="B19" s="515"/>
      <c r="C19" s="516" t="s">
        <v>59</v>
      </c>
      <c r="D19" s="517"/>
      <c r="E19" s="399">
        <v>1</v>
      </c>
      <c r="F19" s="400">
        <v>1</v>
      </c>
      <c r="G19" s="391">
        <f t="shared" si="0"/>
        <v>1</v>
      </c>
      <c r="H19" s="394" t="s">
        <v>1986</v>
      </c>
    </row>
    <row r="20" spans="1:8" s="393" customFormat="1" ht="29.25" customHeight="1" thickBot="1" x14ac:dyDescent="0.3">
      <c r="A20" s="514" t="s">
        <v>1969</v>
      </c>
      <c r="B20" s="515"/>
      <c r="C20" s="516" t="s">
        <v>60</v>
      </c>
      <c r="D20" s="517"/>
      <c r="E20" s="389">
        <v>10</v>
      </c>
      <c r="F20" s="390">
        <v>10</v>
      </c>
      <c r="G20" s="391">
        <f t="shared" si="0"/>
        <v>1</v>
      </c>
      <c r="H20" s="398" t="s">
        <v>1987</v>
      </c>
    </row>
    <row r="21" spans="1:8" s="393" customFormat="1" ht="29.25" customHeight="1" thickBot="1" x14ac:dyDescent="0.3">
      <c r="A21" s="514" t="s">
        <v>1988</v>
      </c>
      <c r="B21" s="515"/>
      <c r="C21" s="516" t="s">
        <v>60</v>
      </c>
      <c r="D21" s="517"/>
      <c r="E21" s="389">
        <v>1</v>
      </c>
      <c r="F21" s="390">
        <v>1</v>
      </c>
      <c r="G21" s="391">
        <f t="shared" si="0"/>
        <v>1</v>
      </c>
      <c r="H21" s="392" t="s">
        <v>1989</v>
      </c>
    </row>
    <row r="22" spans="1:8" s="393" customFormat="1" ht="29.25" customHeight="1" thickBot="1" x14ac:dyDescent="0.3">
      <c r="A22" s="514" t="s">
        <v>1965</v>
      </c>
      <c r="B22" s="515"/>
      <c r="C22" s="516" t="s">
        <v>59</v>
      </c>
      <c r="D22" s="517"/>
      <c r="E22" s="399">
        <v>1</v>
      </c>
      <c r="F22" s="400">
        <v>1</v>
      </c>
      <c r="G22" s="391">
        <f t="shared" si="0"/>
        <v>1</v>
      </c>
      <c r="H22" s="392" t="s">
        <v>1990</v>
      </c>
    </row>
    <row r="23" spans="1:8" s="393" customFormat="1" ht="29.25" customHeight="1" thickBot="1" x14ac:dyDescent="0.3">
      <c r="A23" s="518" t="s">
        <v>1991</v>
      </c>
      <c r="B23" s="519"/>
      <c r="C23" s="516" t="s">
        <v>60</v>
      </c>
      <c r="D23" s="517"/>
      <c r="E23" s="401">
        <v>1</v>
      </c>
      <c r="F23" s="390">
        <v>1</v>
      </c>
      <c r="G23" s="391">
        <f t="shared" si="0"/>
        <v>1</v>
      </c>
      <c r="H23" s="392" t="s">
        <v>1992</v>
      </c>
    </row>
    <row r="24" spans="1:8" s="393" customFormat="1" ht="29.25" customHeight="1" x14ac:dyDescent="0.25"/>
  </sheetData>
  <mergeCells count="45">
    <mergeCell ref="A23:B23"/>
    <mergeCell ref="C23:D23"/>
    <mergeCell ref="A20:B20"/>
    <mergeCell ref="C20:D20"/>
    <mergeCell ref="A21:B21"/>
    <mergeCell ref="C21:D21"/>
    <mergeCell ref="A22:B22"/>
    <mergeCell ref="C22:D22"/>
    <mergeCell ref="A17:B17"/>
    <mergeCell ref="C17:D17"/>
    <mergeCell ref="A18:B18"/>
    <mergeCell ref="C18:D18"/>
    <mergeCell ref="A19:B19"/>
    <mergeCell ref="C19:D19"/>
    <mergeCell ref="A14:B14"/>
    <mergeCell ref="C14:D14"/>
    <mergeCell ref="A15:B15"/>
    <mergeCell ref="C15:D15"/>
    <mergeCell ref="A16:B16"/>
    <mergeCell ref="C16:D16"/>
    <mergeCell ref="A11:B11"/>
    <mergeCell ref="C11:D11"/>
    <mergeCell ref="A12:B12"/>
    <mergeCell ref="C12:D12"/>
    <mergeCell ref="A13:B13"/>
    <mergeCell ref="C13:D13"/>
    <mergeCell ref="A8:B8"/>
    <mergeCell ref="C8:D8"/>
    <mergeCell ref="A9:B9"/>
    <mergeCell ref="C9:D9"/>
    <mergeCell ref="A10:B10"/>
    <mergeCell ref="C10:D10"/>
    <mergeCell ref="A5:B5"/>
    <mergeCell ref="C5:D5"/>
    <mergeCell ref="A6:B6"/>
    <mergeCell ref="C6:D6"/>
    <mergeCell ref="A7:B7"/>
    <mergeCell ref="C7:D7"/>
    <mergeCell ref="A4:B4"/>
    <mergeCell ref="C4:D4"/>
    <mergeCell ref="A1:E1"/>
    <mergeCell ref="A2:B2"/>
    <mergeCell ref="C2:D2"/>
    <mergeCell ref="A3:B3"/>
    <mergeCell ref="C3:D3"/>
  </mergeCells>
  <pageMargins left="0.74803149606299213" right="0.74803149606299213" top="0.98425196850393704" bottom="0.98425196850393704" header="0.51181102362204722" footer="0.51181102362204722"/>
  <pageSetup scale="75" orientation="landscape"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H66"/>
  <sheetViews>
    <sheetView topLeftCell="B1" zoomScaleNormal="100" workbookViewId="0">
      <pane ySplit="5" topLeftCell="A15" activePane="bottomLeft" state="frozen"/>
      <selection activeCell="A6" sqref="A6"/>
      <selection pane="bottomLeft" activeCell="K8" sqref="K8"/>
    </sheetView>
  </sheetViews>
  <sheetFormatPr baseColWidth="10" defaultColWidth="10.42578125" defaultRowHeight="11.25" x14ac:dyDescent="0.2"/>
  <cols>
    <col min="1" max="1" width="9.5703125" style="21" customWidth="1"/>
    <col min="2" max="2" width="12.42578125" style="22" customWidth="1"/>
    <col min="3" max="3" width="12.140625" style="23" hidden="1" customWidth="1"/>
    <col min="4" max="4" width="23.140625" style="23" hidden="1" customWidth="1"/>
    <col min="5" max="5" width="14.42578125" style="23" hidden="1" customWidth="1"/>
    <col min="6" max="6" width="26" style="24" customWidth="1"/>
    <col min="7" max="7" width="10.140625" style="55" bestFit="1" customWidth="1"/>
    <col min="8" max="8" width="25.42578125" style="24" customWidth="1"/>
    <col min="9" max="10" width="10.42578125" style="55"/>
    <col min="11" max="11" width="19.140625" style="26" customWidth="1"/>
    <col min="12" max="12" width="11.7109375" style="55" customWidth="1"/>
    <col min="13" max="13" width="22.7109375" style="24" customWidth="1"/>
    <col min="14" max="14" width="12.7109375" style="14" customWidth="1"/>
    <col min="15" max="15" width="12.5703125" style="14" customWidth="1"/>
    <col min="16" max="17" width="10.42578125" style="14"/>
    <col min="18" max="18" width="10.7109375" style="14" customWidth="1"/>
    <col min="19" max="19" width="12" style="14" customWidth="1"/>
    <col min="20" max="20" width="7.5703125" style="18" customWidth="1"/>
    <col min="21" max="21" width="8" style="18" customWidth="1"/>
    <col min="22" max="22" width="7.28515625" style="15" customWidth="1"/>
    <col min="23" max="23" width="6.5703125" style="18" customWidth="1"/>
    <col min="24" max="24" width="6.28515625" style="18" customWidth="1"/>
    <col min="25" max="25" width="6.140625" style="15" customWidth="1"/>
    <col min="26" max="26" width="6" style="18" customWidth="1"/>
    <col min="27" max="27" width="6.28515625" style="18" customWidth="1"/>
    <col min="28" max="28" width="9" style="15" customWidth="1"/>
    <col min="29" max="29" width="7.5703125" style="18" customWidth="1"/>
    <col min="30" max="30" width="9" style="18" customWidth="1"/>
    <col min="31" max="31" width="8" style="15" customWidth="1"/>
    <col min="32" max="32" width="10.42578125" style="15"/>
    <col min="33" max="33" width="10.42578125" style="18"/>
    <col min="34" max="34" width="46" style="371" customWidth="1"/>
    <col min="35" max="16384" width="10.42578125" style="371"/>
  </cols>
  <sheetData>
    <row r="1" spans="1:34" s="306" customFormat="1" x14ac:dyDescent="0.2">
      <c r="A1" s="31" t="s">
        <v>0</v>
      </c>
      <c r="B1" s="32"/>
      <c r="C1" s="32"/>
      <c r="D1" s="32"/>
      <c r="E1" s="32"/>
      <c r="F1" s="32"/>
      <c r="G1" s="60"/>
      <c r="H1" s="32"/>
      <c r="I1" s="60"/>
      <c r="J1" s="60"/>
      <c r="K1" s="32"/>
      <c r="L1" s="60"/>
      <c r="M1" s="305"/>
      <c r="N1" s="32"/>
      <c r="O1" s="32"/>
      <c r="P1" s="32"/>
      <c r="Q1" s="32"/>
      <c r="R1" s="32"/>
      <c r="S1" s="32"/>
      <c r="T1" s="33"/>
      <c r="U1" s="33"/>
      <c r="V1" s="33"/>
      <c r="W1" s="33"/>
      <c r="X1" s="33"/>
      <c r="Y1" s="33"/>
      <c r="Z1" s="33"/>
      <c r="AA1" s="33"/>
      <c r="AB1" s="33"/>
      <c r="AC1" s="33"/>
      <c r="AD1" s="33"/>
      <c r="AE1" s="33"/>
      <c r="AF1" s="33"/>
      <c r="AG1" s="33"/>
    </row>
    <row r="2" spans="1:34" s="306" customFormat="1" x14ac:dyDescent="0.2">
      <c r="A2" s="34" t="s">
        <v>1</v>
      </c>
      <c r="B2" s="33"/>
      <c r="C2" s="33"/>
      <c r="D2" s="33"/>
      <c r="E2" s="33"/>
      <c r="F2" s="33"/>
      <c r="G2" s="61"/>
      <c r="H2" s="33"/>
      <c r="I2" s="61"/>
      <c r="J2" s="61"/>
      <c r="K2" s="33"/>
      <c r="L2" s="61"/>
      <c r="M2" s="307"/>
      <c r="N2" s="33"/>
      <c r="O2" s="33"/>
      <c r="P2" s="33"/>
      <c r="Q2" s="33"/>
      <c r="R2" s="33"/>
      <c r="S2" s="33"/>
      <c r="T2" s="33"/>
      <c r="U2" s="33"/>
      <c r="V2" s="33"/>
      <c r="W2" s="33"/>
      <c r="X2" s="33"/>
      <c r="Y2" s="33"/>
      <c r="Z2" s="33"/>
      <c r="AA2" s="33"/>
      <c r="AB2" s="33"/>
      <c r="AC2" s="33"/>
      <c r="AD2" s="33"/>
      <c r="AE2" s="33"/>
      <c r="AF2" s="33"/>
      <c r="AG2" s="33"/>
    </row>
    <row r="3" spans="1:34" x14ac:dyDescent="0.2">
      <c r="A3" s="439" t="s">
        <v>2</v>
      </c>
      <c r="B3" s="439" t="s">
        <v>3</v>
      </c>
      <c r="C3" s="439" t="s">
        <v>4</v>
      </c>
      <c r="D3" s="439" t="s">
        <v>5</v>
      </c>
      <c r="E3" s="439" t="s">
        <v>6</v>
      </c>
      <c r="F3" s="439" t="s">
        <v>7</v>
      </c>
      <c r="G3" s="439" t="s">
        <v>8</v>
      </c>
      <c r="H3" s="439" t="s">
        <v>9</v>
      </c>
      <c r="I3" s="439" t="s">
        <v>10</v>
      </c>
      <c r="J3" s="439" t="s">
        <v>11</v>
      </c>
      <c r="K3" s="430" t="s">
        <v>12</v>
      </c>
      <c r="L3" s="439" t="s">
        <v>607</v>
      </c>
      <c r="M3" s="439" t="s">
        <v>13</v>
      </c>
      <c r="N3" s="430" t="s">
        <v>14</v>
      </c>
      <c r="O3" s="430" t="s">
        <v>15</v>
      </c>
      <c r="P3" s="487" t="s">
        <v>1912</v>
      </c>
      <c r="Q3" s="489" t="s">
        <v>1913</v>
      </c>
      <c r="R3" s="443" t="s">
        <v>611</v>
      </c>
      <c r="S3" s="445"/>
      <c r="T3" s="490" t="s">
        <v>1914</v>
      </c>
      <c r="U3" s="491"/>
      <c r="V3" s="491"/>
      <c r="W3" s="491"/>
      <c r="X3" s="491"/>
      <c r="Y3" s="491"/>
      <c r="Z3" s="491"/>
      <c r="AA3" s="491"/>
      <c r="AB3" s="491"/>
      <c r="AC3" s="491"/>
      <c r="AD3" s="491"/>
      <c r="AE3" s="492"/>
      <c r="AF3" s="493" t="s">
        <v>1915</v>
      </c>
      <c r="AG3" s="471" t="s">
        <v>64</v>
      </c>
      <c r="AH3" s="475" t="s">
        <v>1916</v>
      </c>
    </row>
    <row r="4" spans="1:34" ht="22.5" x14ac:dyDescent="0.2">
      <c r="A4" s="439"/>
      <c r="B4" s="439"/>
      <c r="C4" s="439"/>
      <c r="D4" s="439"/>
      <c r="E4" s="439"/>
      <c r="F4" s="439"/>
      <c r="G4" s="439"/>
      <c r="H4" s="439"/>
      <c r="I4" s="439"/>
      <c r="J4" s="439"/>
      <c r="K4" s="430"/>
      <c r="L4" s="439"/>
      <c r="M4" s="439"/>
      <c r="N4" s="430"/>
      <c r="O4" s="430"/>
      <c r="P4" s="488"/>
      <c r="Q4" s="489"/>
      <c r="R4" s="58" t="s">
        <v>609</v>
      </c>
      <c r="S4" s="58" t="s">
        <v>610</v>
      </c>
      <c r="T4" s="308" t="s">
        <v>1917</v>
      </c>
      <c r="U4" s="308" t="s">
        <v>1918</v>
      </c>
      <c r="V4" s="308" t="s">
        <v>1919</v>
      </c>
      <c r="W4" s="308" t="s">
        <v>1920</v>
      </c>
      <c r="X4" s="308" t="s">
        <v>1921</v>
      </c>
      <c r="Y4" s="308" t="s">
        <v>1922</v>
      </c>
      <c r="Z4" s="308" t="s">
        <v>1923</v>
      </c>
      <c r="AA4" s="308" t="s">
        <v>1924</v>
      </c>
      <c r="AB4" s="308" t="s">
        <v>1925</v>
      </c>
      <c r="AC4" s="308" t="s">
        <v>1926</v>
      </c>
      <c r="AD4" s="308" t="s">
        <v>1927</v>
      </c>
      <c r="AE4" s="308" t="s">
        <v>1928</v>
      </c>
      <c r="AF4" s="494"/>
      <c r="AG4" s="472"/>
      <c r="AH4" s="476"/>
    </row>
    <row r="5" spans="1:34" x14ac:dyDescent="0.2">
      <c r="A5" s="402">
        <v>1</v>
      </c>
      <c r="B5" s="402">
        <v>2</v>
      </c>
      <c r="C5" s="402"/>
      <c r="D5" s="402"/>
      <c r="E5" s="402"/>
      <c r="F5" s="402">
        <v>3</v>
      </c>
      <c r="G5" s="402"/>
      <c r="H5" s="402">
        <v>4</v>
      </c>
      <c r="I5" s="402">
        <v>5</v>
      </c>
      <c r="J5" s="402">
        <v>6</v>
      </c>
      <c r="K5" s="403">
        <v>7</v>
      </c>
      <c r="L5" s="402">
        <v>8</v>
      </c>
      <c r="M5" s="402">
        <v>9</v>
      </c>
      <c r="N5" s="403">
        <v>10</v>
      </c>
      <c r="O5" s="403">
        <v>11</v>
      </c>
      <c r="P5" s="406">
        <v>12</v>
      </c>
      <c r="Q5" s="407">
        <v>13</v>
      </c>
      <c r="R5" s="58">
        <v>14</v>
      </c>
      <c r="S5" s="58">
        <v>15</v>
      </c>
      <c r="T5" s="308">
        <v>16</v>
      </c>
      <c r="U5" s="308">
        <v>17</v>
      </c>
      <c r="V5" s="308">
        <v>18</v>
      </c>
      <c r="W5" s="308">
        <v>19</v>
      </c>
      <c r="X5" s="308">
        <v>20</v>
      </c>
      <c r="Y5" s="308">
        <v>21</v>
      </c>
      <c r="Z5" s="308">
        <v>22</v>
      </c>
      <c r="AA5" s="308">
        <v>23</v>
      </c>
      <c r="AB5" s="308">
        <v>24</v>
      </c>
      <c r="AC5" s="308">
        <v>25</v>
      </c>
      <c r="AD5" s="308">
        <v>26</v>
      </c>
      <c r="AE5" s="308">
        <v>27</v>
      </c>
      <c r="AF5" s="408">
        <v>28</v>
      </c>
      <c r="AG5" s="409">
        <v>29</v>
      </c>
      <c r="AH5" s="405">
        <v>30</v>
      </c>
    </row>
    <row r="6" spans="1:34" ht="45" x14ac:dyDescent="0.2">
      <c r="A6" s="199" t="str">
        <f t="shared" ref="A6:A15" si="0">+G6</f>
        <v>6-0-1</v>
      </c>
      <c r="B6" s="142" t="s">
        <v>1110</v>
      </c>
      <c r="C6" s="9" t="s">
        <v>1111</v>
      </c>
      <c r="D6" s="226" t="s">
        <v>1112</v>
      </c>
      <c r="E6" s="227" t="s">
        <v>1113</v>
      </c>
      <c r="F6" s="226" t="s">
        <v>1114</v>
      </c>
      <c r="G6" s="143" t="s">
        <v>1115</v>
      </c>
      <c r="H6" s="146" t="s">
        <v>9</v>
      </c>
      <c r="I6" s="143"/>
      <c r="J6" s="143">
        <f>SUM(J7:J8)</f>
        <v>0</v>
      </c>
      <c r="K6" s="226"/>
      <c r="L6" s="229"/>
      <c r="M6" s="230"/>
      <c r="N6" s="230"/>
      <c r="O6" s="230"/>
      <c r="P6" s="4"/>
      <c r="Q6" s="4"/>
      <c r="R6" s="146"/>
      <c r="S6" s="146"/>
      <c r="T6" s="4"/>
      <c r="U6" s="4"/>
      <c r="V6" s="4"/>
      <c r="W6" s="4"/>
      <c r="X6" s="4"/>
      <c r="Y6" s="4"/>
      <c r="Z6" s="4"/>
      <c r="AA6" s="4"/>
      <c r="AB6" s="4"/>
      <c r="AC6" s="4"/>
      <c r="AD6" s="4"/>
      <c r="AE6" s="4"/>
      <c r="AF6" s="4"/>
      <c r="AG6" s="4"/>
      <c r="AH6" s="4"/>
    </row>
    <row r="7" spans="1:34" s="377" customFormat="1" ht="45" customHeight="1" x14ac:dyDescent="0.2">
      <c r="A7" s="149" t="str">
        <f t="shared" si="0"/>
        <v>6-0-1-1</v>
      </c>
      <c r="B7" s="211" t="s">
        <v>1110</v>
      </c>
      <c r="C7" s="231" t="s">
        <v>1111</v>
      </c>
      <c r="D7" s="211" t="s">
        <v>1112</v>
      </c>
      <c r="E7" s="232" t="s">
        <v>1113</v>
      </c>
      <c r="F7" s="211" t="s">
        <v>1114</v>
      </c>
      <c r="G7" s="209" t="s">
        <v>1116</v>
      </c>
      <c r="H7" s="211" t="s">
        <v>1117</v>
      </c>
      <c r="I7" s="209">
        <v>100</v>
      </c>
      <c r="J7" s="209"/>
      <c r="K7" s="404" t="s">
        <v>1118</v>
      </c>
      <c r="L7" s="210">
        <v>9</v>
      </c>
      <c r="M7" s="234" t="s">
        <v>1119</v>
      </c>
      <c r="N7" s="150" t="s">
        <v>58</v>
      </c>
      <c r="O7" s="224" t="s">
        <v>59</v>
      </c>
      <c r="P7" s="323">
        <v>6</v>
      </c>
      <c r="Q7" s="323"/>
      <c r="R7" s="361"/>
      <c r="S7" s="361"/>
      <c r="T7" s="327"/>
      <c r="U7" s="327"/>
      <c r="V7" s="327"/>
      <c r="W7" s="327"/>
      <c r="X7" s="327">
        <v>1</v>
      </c>
      <c r="Y7" s="327"/>
      <c r="Z7" s="327"/>
      <c r="AA7" s="327">
        <v>2</v>
      </c>
      <c r="AB7" s="327">
        <v>1</v>
      </c>
      <c r="AC7" s="327"/>
      <c r="AD7" s="327">
        <v>2</v>
      </c>
      <c r="AE7" s="327"/>
      <c r="AF7" s="144">
        <f t="shared" ref="AF7:AF9" si="1">SUBTOTAL(9,T7:AE7)</f>
        <v>6</v>
      </c>
      <c r="AG7" s="251">
        <f t="shared" ref="AG7:AG9" si="2">AF7/P7*100</f>
        <v>100</v>
      </c>
      <c r="AH7" s="410" t="s">
        <v>1993</v>
      </c>
    </row>
    <row r="8" spans="1:34" s="377" customFormat="1" ht="45" customHeight="1" x14ac:dyDescent="0.2">
      <c r="A8" s="149" t="str">
        <f t="shared" si="0"/>
        <v>6-0-1-2</v>
      </c>
      <c r="B8" s="211" t="s">
        <v>1110</v>
      </c>
      <c r="C8" s="231" t="s">
        <v>1111</v>
      </c>
      <c r="D8" s="211" t="s">
        <v>1112</v>
      </c>
      <c r="E8" s="232" t="s">
        <v>1113</v>
      </c>
      <c r="F8" s="234" t="s">
        <v>1114</v>
      </c>
      <c r="G8" s="209" t="s">
        <v>1120</v>
      </c>
      <c r="H8" s="211" t="s">
        <v>1121</v>
      </c>
      <c r="I8" s="209">
        <v>1</v>
      </c>
      <c r="J8" s="209"/>
      <c r="K8" s="404" t="s">
        <v>1799</v>
      </c>
      <c r="L8" s="210">
        <v>2</v>
      </c>
      <c r="M8" s="211" t="s">
        <v>1123</v>
      </c>
      <c r="N8" s="224" t="s">
        <v>57</v>
      </c>
      <c r="O8" s="150" t="s">
        <v>60</v>
      </c>
      <c r="P8" s="323">
        <v>1</v>
      </c>
      <c r="Q8" s="323"/>
      <c r="R8" s="361"/>
      <c r="S8" s="361"/>
      <c r="T8" s="327"/>
      <c r="U8" s="327"/>
      <c r="V8" s="327"/>
      <c r="W8" s="327"/>
      <c r="X8" s="327"/>
      <c r="Y8" s="327"/>
      <c r="Z8" s="327"/>
      <c r="AA8" s="327"/>
      <c r="AB8" s="327">
        <v>1</v>
      </c>
      <c r="AC8" s="327"/>
      <c r="AD8" s="327"/>
      <c r="AE8" s="327"/>
      <c r="AF8" s="144">
        <f t="shared" si="1"/>
        <v>1</v>
      </c>
      <c r="AG8" s="251">
        <f t="shared" si="2"/>
        <v>100</v>
      </c>
      <c r="AH8" s="338" t="s">
        <v>1994</v>
      </c>
    </row>
    <row r="9" spans="1:34" s="377" customFormat="1" ht="45" customHeight="1" x14ac:dyDescent="0.2">
      <c r="A9" s="149" t="str">
        <f t="shared" si="0"/>
        <v>6-0-1-3</v>
      </c>
      <c r="B9" s="211" t="s">
        <v>1110</v>
      </c>
      <c r="C9" s="231" t="s">
        <v>1111</v>
      </c>
      <c r="D9" s="211" t="s">
        <v>1112</v>
      </c>
      <c r="E9" s="232" t="s">
        <v>1113</v>
      </c>
      <c r="F9" s="234" t="s">
        <v>1114</v>
      </c>
      <c r="G9" s="209" t="s">
        <v>1124</v>
      </c>
      <c r="H9" s="404" t="s">
        <v>1800</v>
      </c>
      <c r="I9" s="209">
        <v>6</v>
      </c>
      <c r="J9" s="209"/>
      <c r="K9" s="404" t="s">
        <v>1800</v>
      </c>
      <c r="L9" s="210"/>
      <c r="M9" s="211"/>
      <c r="N9" s="224"/>
      <c r="O9" s="150" t="s">
        <v>60</v>
      </c>
      <c r="P9" s="323">
        <v>6</v>
      </c>
      <c r="Q9" s="323"/>
      <c r="R9" s="361"/>
      <c r="S9" s="361"/>
      <c r="T9" s="327"/>
      <c r="U9" s="327"/>
      <c r="V9" s="327"/>
      <c r="W9" s="327"/>
      <c r="X9" s="327">
        <v>3</v>
      </c>
      <c r="Y9" s="327"/>
      <c r="Z9" s="327"/>
      <c r="AA9" s="327">
        <v>2</v>
      </c>
      <c r="AB9" s="327">
        <v>1</v>
      </c>
      <c r="AC9" s="327"/>
      <c r="AD9" s="327"/>
      <c r="AE9" s="327"/>
      <c r="AF9" s="144">
        <f t="shared" si="1"/>
        <v>6</v>
      </c>
      <c r="AG9" s="251">
        <f t="shared" si="2"/>
        <v>100</v>
      </c>
      <c r="AH9" s="410" t="s">
        <v>1995</v>
      </c>
    </row>
    <row r="10" spans="1:34" ht="45" x14ac:dyDescent="0.2">
      <c r="A10" s="199" t="str">
        <f t="shared" si="0"/>
        <v>6-0-2</v>
      </c>
      <c r="B10" s="142" t="s">
        <v>1110</v>
      </c>
      <c r="C10" s="9" t="s">
        <v>1111</v>
      </c>
      <c r="D10" s="226" t="s">
        <v>1112</v>
      </c>
      <c r="E10" s="227" t="s">
        <v>1126</v>
      </c>
      <c r="F10" s="142" t="s">
        <v>1127</v>
      </c>
      <c r="G10" s="143" t="s">
        <v>1128</v>
      </c>
      <c r="H10" s="146" t="s">
        <v>9</v>
      </c>
      <c r="I10" s="143"/>
      <c r="J10" s="143"/>
      <c r="K10" s="226"/>
      <c r="L10" s="229"/>
      <c r="M10" s="230"/>
      <c r="N10" s="230"/>
      <c r="O10" s="230"/>
      <c r="P10" s="4"/>
      <c r="Q10" s="4"/>
      <c r="R10" s="146"/>
      <c r="S10" s="146"/>
      <c r="T10" s="4"/>
      <c r="U10" s="4"/>
      <c r="V10" s="4"/>
      <c r="W10" s="4"/>
      <c r="X10" s="4"/>
      <c r="Y10" s="4"/>
      <c r="Z10" s="4"/>
      <c r="AA10" s="4"/>
      <c r="AB10" s="4"/>
      <c r="AC10" s="4"/>
      <c r="AD10" s="4"/>
      <c r="AE10" s="4"/>
      <c r="AF10" s="4"/>
      <c r="AG10" s="4"/>
      <c r="AH10" s="4"/>
    </row>
    <row r="11" spans="1:34" s="377" customFormat="1" ht="45" customHeight="1" x14ac:dyDescent="0.2">
      <c r="A11" s="149" t="str">
        <f t="shared" si="0"/>
        <v>6-0-2-1</v>
      </c>
      <c r="B11" s="211" t="s">
        <v>1110</v>
      </c>
      <c r="C11" s="231" t="s">
        <v>1111</v>
      </c>
      <c r="D11" s="211" t="s">
        <v>1112</v>
      </c>
      <c r="E11" s="232" t="s">
        <v>1126</v>
      </c>
      <c r="F11" s="211" t="s">
        <v>1127</v>
      </c>
      <c r="G11" s="209" t="s">
        <v>1129</v>
      </c>
      <c r="H11" s="211" t="s">
        <v>1130</v>
      </c>
      <c r="I11" s="209">
        <v>8</v>
      </c>
      <c r="J11" s="209"/>
      <c r="K11" s="404" t="s">
        <v>1131</v>
      </c>
      <c r="L11" s="210">
        <v>6</v>
      </c>
      <c r="M11" s="211" t="s">
        <v>1132</v>
      </c>
      <c r="N11" s="150" t="s">
        <v>58</v>
      </c>
      <c r="O11" s="150" t="s">
        <v>60</v>
      </c>
      <c r="P11" s="240">
        <v>8</v>
      </c>
      <c r="Q11" s="323"/>
      <c r="R11" s="361"/>
      <c r="S11" s="361"/>
      <c r="T11" s="327"/>
      <c r="U11" s="327"/>
      <c r="V11" s="327"/>
      <c r="W11" s="327"/>
      <c r="X11" s="327"/>
      <c r="Y11" s="327"/>
      <c r="Z11" s="327">
        <v>2</v>
      </c>
      <c r="AA11" s="327">
        <v>6</v>
      </c>
      <c r="AB11" s="327"/>
      <c r="AC11" s="327"/>
      <c r="AD11" s="327"/>
      <c r="AE11" s="327"/>
      <c r="AF11" s="144">
        <f>SUBTOTAL(9,T11:AE11)</f>
        <v>8</v>
      </c>
      <c r="AG11" s="251">
        <f t="shared" ref="AG11" si="3">AF11/P11*100</f>
        <v>100</v>
      </c>
      <c r="AH11" s="48" t="s">
        <v>1996</v>
      </c>
    </row>
    <row r="12" spans="1:34" ht="45" x14ac:dyDescent="0.2">
      <c r="A12" s="143" t="str">
        <f t="shared" si="0"/>
        <v>6-0-3</v>
      </c>
      <c r="B12" s="142" t="s">
        <v>1110</v>
      </c>
      <c r="C12" s="9" t="s">
        <v>1111</v>
      </c>
      <c r="D12" s="226" t="s">
        <v>1112</v>
      </c>
      <c r="E12" s="227" t="s">
        <v>1133</v>
      </c>
      <c r="F12" s="142" t="s">
        <v>1134</v>
      </c>
      <c r="G12" s="143" t="s">
        <v>1135</v>
      </c>
      <c r="H12" s="146" t="s">
        <v>9</v>
      </c>
      <c r="I12" s="143"/>
      <c r="J12" s="143"/>
      <c r="K12" s="226"/>
      <c r="L12" s="229"/>
      <c r="M12" s="230"/>
      <c r="N12" s="230"/>
      <c r="O12" s="230"/>
      <c r="P12" s="4"/>
      <c r="Q12" s="4"/>
      <c r="R12" s="146"/>
      <c r="S12" s="146"/>
      <c r="T12" s="4"/>
      <c r="U12" s="4"/>
      <c r="V12" s="4"/>
      <c r="W12" s="4"/>
      <c r="X12" s="4"/>
      <c r="Y12" s="4"/>
      <c r="Z12" s="4"/>
      <c r="AA12" s="4"/>
      <c r="AB12" s="4"/>
      <c r="AC12" s="4"/>
      <c r="AD12" s="4"/>
      <c r="AE12" s="4"/>
      <c r="AF12" s="4"/>
      <c r="AG12" s="4"/>
      <c r="AH12" s="4"/>
    </row>
    <row r="13" spans="1:34" s="377" customFormat="1" ht="45" customHeight="1" x14ac:dyDescent="0.2">
      <c r="A13" s="149" t="str">
        <f t="shared" si="0"/>
        <v>6-0-3-1</v>
      </c>
      <c r="B13" s="211" t="s">
        <v>1110</v>
      </c>
      <c r="C13" s="231" t="s">
        <v>1111</v>
      </c>
      <c r="D13" s="211" t="s">
        <v>1112</v>
      </c>
      <c r="E13" s="232" t="s">
        <v>1133</v>
      </c>
      <c r="F13" s="211" t="s">
        <v>1134</v>
      </c>
      <c r="G13" s="209" t="s">
        <v>1136</v>
      </c>
      <c r="H13" s="211" t="s">
        <v>1137</v>
      </c>
      <c r="I13" s="209" t="s">
        <v>1138</v>
      </c>
      <c r="J13" s="209"/>
      <c r="K13" s="404" t="s">
        <v>1139</v>
      </c>
      <c r="L13" s="210">
        <v>99</v>
      </c>
      <c r="M13" s="211" t="s">
        <v>1140</v>
      </c>
      <c r="N13" s="150" t="s">
        <v>58</v>
      </c>
      <c r="O13" s="150" t="s">
        <v>59</v>
      </c>
      <c r="P13" s="240">
        <v>99.9</v>
      </c>
      <c r="Q13" s="323"/>
      <c r="R13" s="361"/>
      <c r="S13" s="361"/>
      <c r="T13" s="411" t="s">
        <v>1997</v>
      </c>
      <c r="U13" s="412">
        <v>1</v>
      </c>
      <c r="V13" s="412">
        <v>1</v>
      </c>
      <c r="W13" s="412">
        <v>0.99780000000000002</v>
      </c>
      <c r="X13" s="411">
        <v>0.99219999999999997</v>
      </c>
      <c r="Y13" s="412">
        <v>1</v>
      </c>
      <c r="Z13" s="412">
        <v>1</v>
      </c>
      <c r="AA13" s="327">
        <v>99.91</v>
      </c>
      <c r="AB13" s="327">
        <v>99.57</v>
      </c>
      <c r="AC13" s="327">
        <v>100</v>
      </c>
      <c r="AD13" s="327">
        <v>100</v>
      </c>
      <c r="AE13" s="411">
        <v>0.98899999999999999</v>
      </c>
      <c r="AF13" s="144">
        <f>SUBTOTAL(9,T13:AE13)</f>
        <v>406.45899999999995</v>
      </c>
      <c r="AG13" s="251">
        <f t="shared" ref="AG13:AG15" si="4">AF13/P13*100</f>
        <v>406.86586586586577</v>
      </c>
      <c r="AH13" s="413"/>
    </row>
    <row r="14" spans="1:34" s="377" customFormat="1" ht="45" customHeight="1" x14ac:dyDescent="0.2">
      <c r="A14" s="149" t="str">
        <f t="shared" si="0"/>
        <v>6-0-3-2</v>
      </c>
      <c r="B14" s="211" t="s">
        <v>1110</v>
      </c>
      <c r="C14" s="231" t="s">
        <v>1111</v>
      </c>
      <c r="D14" s="211" t="s">
        <v>1112</v>
      </c>
      <c r="E14" s="232" t="s">
        <v>1133</v>
      </c>
      <c r="F14" s="211" t="s">
        <v>1134</v>
      </c>
      <c r="G14" s="209" t="s">
        <v>1141</v>
      </c>
      <c r="H14" s="211" t="s">
        <v>1801</v>
      </c>
      <c r="I14" s="209">
        <v>100</v>
      </c>
      <c r="J14" s="209"/>
      <c r="K14" s="404" t="s">
        <v>1143</v>
      </c>
      <c r="L14" s="210"/>
      <c r="M14" s="211" t="s">
        <v>1144</v>
      </c>
      <c r="N14" s="150" t="s">
        <v>58</v>
      </c>
      <c r="O14" s="150" t="s">
        <v>59</v>
      </c>
      <c r="P14" s="323">
        <v>100</v>
      </c>
      <c r="Q14" s="323"/>
      <c r="R14" s="361"/>
      <c r="S14" s="361"/>
      <c r="T14" s="412">
        <v>1</v>
      </c>
      <c r="U14" s="412">
        <v>1</v>
      </c>
      <c r="V14" s="412">
        <v>1</v>
      </c>
      <c r="W14" s="412">
        <v>1</v>
      </c>
      <c r="X14" s="412">
        <v>1</v>
      </c>
      <c r="Y14" s="412">
        <v>1</v>
      </c>
      <c r="Z14" s="412">
        <v>1</v>
      </c>
      <c r="AA14" s="412">
        <v>1</v>
      </c>
      <c r="AB14" s="412">
        <v>1</v>
      </c>
      <c r="AC14" s="412">
        <v>1</v>
      </c>
      <c r="AD14" s="412">
        <v>1</v>
      </c>
      <c r="AE14" s="412">
        <v>1</v>
      </c>
      <c r="AF14" s="144">
        <f>SUBTOTAL(9,T14:AE14)</f>
        <v>12</v>
      </c>
      <c r="AG14" s="251">
        <f t="shared" si="4"/>
        <v>12</v>
      </c>
      <c r="AH14" s="410" t="s">
        <v>1998</v>
      </c>
    </row>
    <row r="15" spans="1:34" s="377" customFormat="1" ht="45" customHeight="1" x14ac:dyDescent="0.2">
      <c r="A15" s="149" t="str">
        <f t="shared" si="0"/>
        <v>6-0-3-3</v>
      </c>
      <c r="B15" s="211" t="s">
        <v>1110</v>
      </c>
      <c r="C15" s="231" t="s">
        <v>1111</v>
      </c>
      <c r="D15" s="211" t="s">
        <v>1112</v>
      </c>
      <c r="E15" s="232" t="s">
        <v>1133</v>
      </c>
      <c r="F15" s="211" t="s">
        <v>1127</v>
      </c>
      <c r="G15" s="209" t="s">
        <v>1145</v>
      </c>
      <c r="H15" s="211" t="s">
        <v>63</v>
      </c>
      <c r="I15" s="209">
        <v>15</v>
      </c>
      <c r="J15" s="209"/>
      <c r="K15" s="404" t="s">
        <v>1146</v>
      </c>
      <c r="L15" s="210">
        <v>15</v>
      </c>
      <c r="M15" s="211" t="s">
        <v>1147</v>
      </c>
      <c r="N15" s="150"/>
      <c r="O15" s="150" t="s">
        <v>60</v>
      </c>
      <c r="P15" s="323">
        <v>15</v>
      </c>
      <c r="Q15" s="323"/>
      <c r="R15" s="361"/>
      <c r="S15" s="361"/>
      <c r="T15" s="410">
        <v>0</v>
      </c>
      <c r="U15" s="414">
        <v>1</v>
      </c>
      <c r="V15" s="327">
        <v>2</v>
      </c>
      <c r="W15" s="327">
        <v>0</v>
      </c>
      <c r="X15" s="327">
        <v>0</v>
      </c>
      <c r="Y15" s="327">
        <v>2</v>
      </c>
      <c r="Z15" s="327">
        <v>0</v>
      </c>
      <c r="AA15" s="327">
        <v>5</v>
      </c>
      <c r="AB15" s="327">
        <v>0</v>
      </c>
      <c r="AC15" s="327">
        <v>2</v>
      </c>
      <c r="AD15" s="327">
        <v>3</v>
      </c>
      <c r="AE15" s="327"/>
      <c r="AF15" s="144">
        <f>SUBTOTAL(9,T15:AE15)</f>
        <v>15</v>
      </c>
      <c r="AG15" s="251">
        <f t="shared" si="4"/>
        <v>100</v>
      </c>
      <c r="AH15" s="410" t="s">
        <v>1999</v>
      </c>
    </row>
    <row r="16" spans="1:34" x14ac:dyDescent="0.2">
      <c r="B16" s="380"/>
      <c r="F16" s="381"/>
      <c r="H16" s="381"/>
    </row>
    <row r="46" spans="3:5" x14ac:dyDescent="0.2">
      <c r="C46" s="520"/>
      <c r="D46" s="520"/>
      <c r="E46" s="520"/>
    </row>
    <row r="47" spans="3:5" x14ac:dyDescent="0.2">
      <c r="C47" s="520"/>
      <c r="D47" s="520"/>
      <c r="E47" s="520"/>
    </row>
    <row r="48" spans="3:5" x14ac:dyDescent="0.2">
      <c r="C48" s="520"/>
      <c r="D48" s="520"/>
      <c r="E48" s="520"/>
    </row>
    <row r="49" spans="3:5" x14ac:dyDescent="0.2">
      <c r="C49" s="520"/>
      <c r="D49" s="520"/>
      <c r="E49" s="520"/>
    </row>
    <row r="50" spans="3:5" x14ac:dyDescent="0.2">
      <c r="C50" s="520"/>
      <c r="D50" s="520"/>
      <c r="E50" s="520"/>
    </row>
    <row r="51" spans="3:5" x14ac:dyDescent="0.2">
      <c r="C51" s="520"/>
      <c r="D51" s="520"/>
      <c r="E51" s="520"/>
    </row>
    <row r="52" spans="3:5" x14ac:dyDescent="0.2">
      <c r="C52" s="520"/>
      <c r="D52" s="520"/>
      <c r="E52" s="520"/>
    </row>
    <row r="53" spans="3:5" x14ac:dyDescent="0.2">
      <c r="C53" s="520"/>
      <c r="D53" s="520"/>
      <c r="E53" s="520"/>
    </row>
    <row r="55" spans="3:5" x14ac:dyDescent="0.2">
      <c r="C55" s="520"/>
      <c r="D55" s="520"/>
      <c r="E55" s="520"/>
    </row>
    <row r="56" spans="3:5" x14ac:dyDescent="0.2">
      <c r="C56" s="520"/>
      <c r="D56" s="520"/>
      <c r="E56" s="520"/>
    </row>
    <row r="57" spans="3:5" x14ac:dyDescent="0.2">
      <c r="C57" s="520"/>
      <c r="D57" s="520"/>
      <c r="E57" s="520"/>
    </row>
    <row r="58" spans="3:5" x14ac:dyDescent="0.2">
      <c r="C58" s="520"/>
      <c r="D58" s="520"/>
      <c r="E58" s="520"/>
    </row>
    <row r="59" spans="3:5" x14ac:dyDescent="0.2">
      <c r="C59" s="520"/>
      <c r="D59" s="520"/>
      <c r="E59" s="520"/>
    </row>
    <row r="60" spans="3:5" x14ac:dyDescent="0.2">
      <c r="C60" s="520"/>
      <c r="D60" s="520"/>
      <c r="E60" s="520"/>
    </row>
    <row r="62" spans="3:5" x14ac:dyDescent="0.2">
      <c r="C62" s="520"/>
      <c r="D62" s="520"/>
      <c r="E62" s="520"/>
    </row>
    <row r="63" spans="3:5" x14ac:dyDescent="0.2">
      <c r="C63" s="520"/>
      <c r="D63" s="520"/>
      <c r="E63" s="520"/>
    </row>
    <row r="65" spans="3:5" x14ac:dyDescent="0.2">
      <c r="C65" s="520"/>
      <c r="D65" s="520"/>
      <c r="E65" s="520"/>
    </row>
    <row r="66" spans="3:5" x14ac:dyDescent="0.2">
      <c r="C66" s="520"/>
      <c r="D66" s="520"/>
      <c r="E66" s="520"/>
    </row>
  </sheetData>
  <sheetProtection autoFilter="0"/>
  <autoFilter ref="A5:Q15"/>
  <mergeCells count="49">
    <mergeCell ref="C62:C63"/>
    <mergeCell ref="D62:D63"/>
    <mergeCell ref="E62:E63"/>
    <mergeCell ref="C65:C66"/>
    <mergeCell ref="D65:D66"/>
    <mergeCell ref="E65:E66"/>
    <mergeCell ref="C57:C58"/>
    <mergeCell ref="D57:D58"/>
    <mergeCell ref="E57:E58"/>
    <mergeCell ref="C59:C60"/>
    <mergeCell ref="D59:D60"/>
    <mergeCell ref="E59:E60"/>
    <mergeCell ref="C52:C53"/>
    <mergeCell ref="D52:D53"/>
    <mergeCell ref="E52:E53"/>
    <mergeCell ref="C55:C56"/>
    <mergeCell ref="D55:D56"/>
    <mergeCell ref="E55:E56"/>
    <mergeCell ref="C48:C49"/>
    <mergeCell ref="D48:D49"/>
    <mergeCell ref="E48:E49"/>
    <mergeCell ref="C50:C51"/>
    <mergeCell ref="D50:D51"/>
    <mergeCell ref="E50:E51"/>
    <mergeCell ref="T3:AE3"/>
    <mergeCell ref="AF3:AF4"/>
    <mergeCell ref="AG3:AG4"/>
    <mergeCell ref="AH3:AH4"/>
    <mergeCell ref="C46:C47"/>
    <mergeCell ref="D46:D47"/>
    <mergeCell ref="E46:E47"/>
    <mergeCell ref="M3:M4"/>
    <mergeCell ref="N3:N4"/>
    <mergeCell ref="O3:O4"/>
    <mergeCell ref="P3:P4"/>
    <mergeCell ref="Q3:Q4"/>
    <mergeCell ref="R3:S3"/>
    <mergeCell ref="G3:G4"/>
    <mergeCell ref="H3:H4"/>
    <mergeCell ref="I3:I4"/>
    <mergeCell ref="J3:J4"/>
    <mergeCell ref="K3:K4"/>
    <mergeCell ref="L3:L4"/>
    <mergeCell ref="A3:A4"/>
    <mergeCell ref="B3:B4"/>
    <mergeCell ref="C3:C4"/>
    <mergeCell ref="D3:D4"/>
    <mergeCell ref="E3:E4"/>
    <mergeCell ref="F3:F4"/>
  </mergeCells>
  <conditionalFormatting sqref="AG7:AG9">
    <cfRule type="expression" dxfId="20" priority="3">
      <formula>"SI($AE$7&lt;0"</formula>
    </cfRule>
  </conditionalFormatting>
  <conditionalFormatting sqref="AG11">
    <cfRule type="expression" dxfId="19" priority="2">
      <formula>"SI($AE$7&lt;0"</formula>
    </cfRule>
  </conditionalFormatting>
  <conditionalFormatting sqref="AG13:AG15">
    <cfRule type="expression" dxfId="18" priority="1">
      <formula>"SI($AE$7&lt;0"</formula>
    </cfRule>
  </conditionalFormatting>
  <pageMargins left="0.70866141732283472" right="0.70866141732283472" top="0.74803149606299213" bottom="0.74803149606299213" header="0.31496062992125984" footer="0.31496062992125984"/>
  <pageSetup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7"/>
  <sheetViews>
    <sheetView topLeftCell="A13" zoomScale="40" zoomScaleNormal="40" workbookViewId="0">
      <selection activeCell="W8" sqref="W8"/>
    </sheetView>
  </sheetViews>
  <sheetFormatPr baseColWidth="10" defaultRowHeight="15" x14ac:dyDescent="0.25"/>
  <cols>
    <col min="1" max="1" width="58.85546875" customWidth="1"/>
    <col min="2" max="2" width="23.140625" customWidth="1"/>
    <col min="3" max="3" width="16.42578125" customWidth="1"/>
    <col min="4" max="4" width="18.140625" customWidth="1"/>
    <col min="5" max="15" width="15.7109375" customWidth="1"/>
    <col min="16" max="16" width="21.85546875" customWidth="1"/>
    <col min="17" max="17" width="24.5703125" customWidth="1"/>
  </cols>
  <sheetData>
    <row r="2" spans="1:17" ht="15.75" thickBot="1" x14ac:dyDescent="0.3"/>
    <row r="3" spans="1:17" ht="20.25" x14ac:dyDescent="0.25">
      <c r="A3" s="521" t="s">
        <v>2001</v>
      </c>
      <c r="B3" s="522"/>
      <c r="C3" s="523"/>
      <c r="D3" s="524"/>
      <c r="E3" s="524"/>
      <c r="F3" s="524"/>
      <c r="G3" s="524"/>
      <c r="H3" s="524"/>
      <c r="I3" s="524"/>
      <c r="J3" s="524"/>
      <c r="K3" s="524"/>
      <c r="L3" s="524"/>
      <c r="M3" s="524"/>
      <c r="N3" s="524"/>
      <c r="O3" s="524"/>
      <c r="P3" s="525"/>
      <c r="Q3" s="525"/>
    </row>
    <row r="4" spans="1:17" ht="21" thickBot="1" x14ac:dyDescent="0.3">
      <c r="A4" s="526"/>
      <c r="B4" s="527"/>
      <c r="C4" s="528"/>
      <c r="D4" s="529" t="s">
        <v>2002</v>
      </c>
      <c r="E4" s="530"/>
      <c r="F4" s="530"/>
      <c r="G4" s="530"/>
      <c r="H4" s="530"/>
      <c r="I4" s="530"/>
      <c r="J4" s="530"/>
      <c r="K4" s="530"/>
      <c r="L4" s="530"/>
      <c r="M4" s="530"/>
      <c r="N4" s="530"/>
      <c r="O4" s="530"/>
      <c r="P4" s="530"/>
      <c r="Q4" s="530"/>
    </row>
    <row r="5" spans="1:17" ht="61.5" thickBot="1" x14ac:dyDescent="0.3">
      <c r="A5" s="531" t="s">
        <v>2003</v>
      </c>
      <c r="B5" s="532" t="s">
        <v>15</v>
      </c>
      <c r="C5" s="532" t="s">
        <v>2004</v>
      </c>
      <c r="D5" s="533" t="s">
        <v>2005</v>
      </c>
      <c r="E5" s="533" t="s">
        <v>2006</v>
      </c>
      <c r="F5" s="533" t="s">
        <v>2007</v>
      </c>
      <c r="G5" s="533" t="s">
        <v>2008</v>
      </c>
      <c r="H5" s="533" t="s">
        <v>2009</v>
      </c>
      <c r="I5" s="533" t="s">
        <v>2010</v>
      </c>
      <c r="J5" s="533" t="s">
        <v>2011</v>
      </c>
      <c r="K5" s="533" t="s">
        <v>2012</v>
      </c>
      <c r="L5" s="533" t="s">
        <v>2013</v>
      </c>
      <c r="M5" s="533" t="s">
        <v>2014</v>
      </c>
      <c r="N5" s="533" t="s">
        <v>2015</v>
      </c>
      <c r="O5" s="533" t="s">
        <v>2016</v>
      </c>
      <c r="P5" s="532" t="s">
        <v>2017</v>
      </c>
      <c r="Q5" s="534" t="s">
        <v>2018</v>
      </c>
    </row>
    <row r="6" spans="1:17" ht="94.5" customHeight="1" thickBot="1" x14ac:dyDescent="0.3">
      <c r="A6" s="535" t="s">
        <v>2019</v>
      </c>
      <c r="B6" s="536" t="s">
        <v>1833</v>
      </c>
      <c r="C6" s="537">
        <f>C22+C39</f>
        <v>337</v>
      </c>
      <c r="D6" s="537">
        <f t="shared" ref="D6:P6" si="0">D22+D39</f>
        <v>10</v>
      </c>
      <c r="E6" s="537">
        <f t="shared" si="0"/>
        <v>4</v>
      </c>
      <c r="F6" s="537">
        <f t="shared" si="0"/>
        <v>9</v>
      </c>
      <c r="G6" s="537">
        <f t="shared" si="0"/>
        <v>2</v>
      </c>
      <c r="H6" s="537">
        <f t="shared" si="0"/>
        <v>6</v>
      </c>
      <c r="I6" s="537">
        <f t="shared" si="0"/>
        <v>8</v>
      </c>
      <c r="J6" s="537">
        <f t="shared" si="0"/>
        <v>5</v>
      </c>
      <c r="K6" s="537">
        <f t="shared" si="0"/>
        <v>13</v>
      </c>
      <c r="L6" s="537">
        <f t="shared" si="0"/>
        <v>14</v>
      </c>
      <c r="M6" s="537">
        <f t="shared" si="0"/>
        <v>63</v>
      </c>
      <c r="N6" s="537">
        <f t="shared" si="0"/>
        <v>65</v>
      </c>
      <c r="O6" s="537">
        <f t="shared" si="0"/>
        <v>30</v>
      </c>
      <c r="P6" s="537">
        <f t="shared" si="0"/>
        <v>229</v>
      </c>
      <c r="Q6" s="536">
        <f>P6/C6</f>
        <v>0.67952522255192882</v>
      </c>
    </row>
    <row r="7" spans="1:17" ht="83.25" customHeight="1" x14ac:dyDescent="0.25">
      <c r="A7" s="538" t="s">
        <v>2020</v>
      </c>
      <c r="B7" s="539" t="s">
        <v>59</v>
      </c>
      <c r="C7" s="537">
        <f t="shared" ref="C7:P14" si="1">C23+C40</f>
        <v>264.1875</v>
      </c>
      <c r="D7" s="537">
        <f t="shared" si="1"/>
        <v>179.81651234567903</v>
      </c>
      <c r="E7" s="537">
        <f t="shared" si="1"/>
        <v>181.12052469135804</v>
      </c>
      <c r="F7" s="537">
        <f t="shared" si="1"/>
        <v>183.24089506172839</v>
      </c>
      <c r="G7" s="537">
        <f t="shared" si="1"/>
        <v>171.86651234567904</v>
      </c>
      <c r="H7" s="537">
        <f t="shared" si="1"/>
        <v>171.7662037037037</v>
      </c>
      <c r="I7" s="537">
        <f t="shared" si="1"/>
        <v>173.62654320987656</v>
      </c>
      <c r="J7" s="537">
        <f t="shared" si="1"/>
        <v>178.86111111111114</v>
      </c>
      <c r="K7" s="537">
        <f t="shared" si="1"/>
        <v>145.37746913580247</v>
      </c>
      <c r="L7" s="537">
        <f t="shared" si="1"/>
        <v>143.6368827160494</v>
      </c>
      <c r="M7" s="537">
        <f t="shared" si="1"/>
        <v>149.80478395061726</v>
      </c>
      <c r="N7" s="537">
        <f t="shared" si="1"/>
        <v>155.65740740740739</v>
      </c>
      <c r="O7" s="537">
        <f t="shared" si="1"/>
        <v>150.35648148148147</v>
      </c>
      <c r="P7" s="537">
        <f t="shared" si="1"/>
        <v>171.60648148148147</v>
      </c>
      <c r="Q7" s="536">
        <f t="shared" ref="Q7:Q14" si="2">P7/C7</f>
        <v>0.64956321355658941</v>
      </c>
    </row>
    <row r="8" spans="1:17" ht="85.5" customHeight="1" x14ac:dyDescent="0.25">
      <c r="A8" s="540" t="s">
        <v>2021</v>
      </c>
      <c r="B8" s="541" t="s">
        <v>60</v>
      </c>
      <c r="C8" s="542">
        <f t="shared" si="1"/>
        <v>68</v>
      </c>
      <c r="D8" s="542">
        <f t="shared" si="1"/>
        <v>0</v>
      </c>
      <c r="E8" s="542">
        <f t="shared" si="1"/>
        <v>0</v>
      </c>
      <c r="F8" s="542">
        <f t="shared" si="1"/>
        <v>0</v>
      </c>
      <c r="G8" s="542">
        <f t="shared" si="1"/>
        <v>0</v>
      </c>
      <c r="H8" s="542">
        <f t="shared" si="1"/>
        <v>0</v>
      </c>
      <c r="I8" s="542">
        <f t="shared" si="1"/>
        <v>0</v>
      </c>
      <c r="J8" s="542">
        <f t="shared" si="1"/>
        <v>0</v>
      </c>
      <c r="K8" s="542">
        <f t="shared" si="1"/>
        <v>0</v>
      </c>
      <c r="L8" s="542">
        <f t="shared" si="1"/>
        <v>0</v>
      </c>
      <c r="M8" s="542">
        <f t="shared" si="1"/>
        <v>0</v>
      </c>
      <c r="N8" s="542">
        <f t="shared" si="1"/>
        <v>0</v>
      </c>
      <c r="O8" s="542">
        <f t="shared" si="1"/>
        <v>11</v>
      </c>
      <c r="P8" s="542">
        <f t="shared" si="1"/>
        <v>11</v>
      </c>
      <c r="Q8" s="543">
        <f t="shared" si="2"/>
        <v>0.16176470588235295</v>
      </c>
    </row>
    <row r="9" spans="1:17" ht="69" customHeight="1" x14ac:dyDescent="0.25">
      <c r="A9" s="544" t="s">
        <v>2022</v>
      </c>
      <c r="B9" s="545" t="s">
        <v>60</v>
      </c>
      <c r="C9" s="542">
        <f t="shared" si="1"/>
        <v>14</v>
      </c>
      <c r="D9" s="542">
        <f t="shared" si="1"/>
        <v>0</v>
      </c>
      <c r="E9" s="542">
        <f t="shared" si="1"/>
        <v>0</v>
      </c>
      <c r="F9" s="542">
        <f t="shared" si="1"/>
        <v>0</v>
      </c>
      <c r="G9" s="542">
        <f t="shared" si="1"/>
        <v>0</v>
      </c>
      <c r="H9" s="542">
        <f t="shared" si="1"/>
        <v>0</v>
      </c>
      <c r="I9" s="542">
        <f t="shared" si="1"/>
        <v>6.6666666666666666E-2</v>
      </c>
      <c r="J9" s="542">
        <f t="shared" si="1"/>
        <v>0.02</v>
      </c>
      <c r="K9" s="542">
        <f t="shared" si="1"/>
        <v>0.28333333333333333</v>
      </c>
      <c r="L9" s="542">
        <f t="shared" si="1"/>
        <v>0</v>
      </c>
      <c r="M9" s="542">
        <f t="shared" si="1"/>
        <v>0</v>
      </c>
      <c r="N9" s="542">
        <f t="shared" si="1"/>
        <v>0</v>
      </c>
      <c r="O9" s="542">
        <f t="shared" si="1"/>
        <v>0</v>
      </c>
      <c r="P9" s="542">
        <f t="shared" si="1"/>
        <v>0</v>
      </c>
      <c r="Q9" s="543">
        <f t="shared" si="2"/>
        <v>0</v>
      </c>
    </row>
    <row r="10" spans="1:17" ht="75.75" customHeight="1" x14ac:dyDescent="0.25">
      <c r="A10" s="546" t="s">
        <v>2023</v>
      </c>
      <c r="B10" s="547" t="s">
        <v>60</v>
      </c>
      <c r="C10" s="548">
        <f t="shared" si="1"/>
        <v>3</v>
      </c>
      <c r="D10" s="548">
        <f t="shared" si="1"/>
        <v>9.765625E-3</v>
      </c>
      <c r="E10" s="548">
        <f t="shared" si="1"/>
        <v>5.6640625E-2</v>
      </c>
      <c r="F10" s="548">
        <f t="shared" si="1"/>
        <v>1.171875E-2</v>
      </c>
      <c r="G10" s="548">
        <f t="shared" si="1"/>
        <v>0.4927678571428572</v>
      </c>
      <c r="H10" s="548">
        <f t="shared" si="1"/>
        <v>8.5714285714285719E-3</v>
      </c>
      <c r="I10" s="548">
        <f t="shared" si="1"/>
        <v>0.20305555555555557</v>
      </c>
      <c r="J10" s="548">
        <f t="shared" si="1"/>
        <v>3</v>
      </c>
      <c r="K10" s="548">
        <f t="shared" si="1"/>
        <v>7.5000000000000011E-2</v>
      </c>
      <c r="L10" s="548">
        <f t="shared" si="1"/>
        <v>4.4686259920634921E-2</v>
      </c>
      <c r="M10" s="548">
        <f t="shared" si="1"/>
        <v>0</v>
      </c>
      <c r="N10" s="548">
        <f t="shared" si="1"/>
        <v>2.5000000000000005E-3</v>
      </c>
      <c r="O10" s="548">
        <f t="shared" si="1"/>
        <v>2.1180555555555557E-2</v>
      </c>
      <c r="P10" s="548">
        <f t="shared" si="1"/>
        <v>3</v>
      </c>
      <c r="Q10" s="547">
        <f t="shared" si="2"/>
        <v>1</v>
      </c>
    </row>
    <row r="11" spans="1:17" ht="79.5" customHeight="1" thickBot="1" x14ac:dyDescent="0.3">
      <c r="A11" s="549" t="s">
        <v>2024</v>
      </c>
      <c r="B11" s="542" t="s">
        <v>60</v>
      </c>
      <c r="C11" s="542">
        <f t="shared" si="1"/>
        <v>49.25</v>
      </c>
      <c r="D11" s="542">
        <f t="shared" si="1"/>
        <v>0.25733554045809115</v>
      </c>
      <c r="E11" s="542">
        <f t="shared" si="1"/>
        <v>6.4858927296393448E-2</v>
      </c>
      <c r="F11" s="542">
        <f t="shared" si="1"/>
        <v>4.375337840008689E-2</v>
      </c>
      <c r="G11" s="542">
        <f t="shared" si="1"/>
        <v>5.2842755104725539E-2</v>
      </c>
      <c r="H11" s="542">
        <f t="shared" si="1"/>
        <v>4.4978150893107027E-2</v>
      </c>
      <c r="I11" s="542">
        <f t="shared" si="1"/>
        <v>2.0230049603174605</v>
      </c>
      <c r="J11" s="542">
        <f t="shared" si="1"/>
        <v>2.0247668650793651</v>
      </c>
      <c r="K11" s="542">
        <f t="shared" si="1"/>
        <v>3</v>
      </c>
      <c r="L11" s="542">
        <f t="shared" si="1"/>
        <v>1</v>
      </c>
      <c r="M11" s="542">
        <f t="shared" si="1"/>
        <v>10</v>
      </c>
      <c r="N11" s="542">
        <f t="shared" si="1"/>
        <v>15</v>
      </c>
      <c r="O11" s="542">
        <f t="shared" si="1"/>
        <v>7.0452520637896701</v>
      </c>
      <c r="P11" s="542">
        <f t="shared" si="1"/>
        <v>40</v>
      </c>
      <c r="Q11" s="543">
        <f t="shared" si="2"/>
        <v>0.81218274111675126</v>
      </c>
    </row>
    <row r="12" spans="1:17" ht="75.75" customHeight="1" thickBot="1" x14ac:dyDescent="0.3">
      <c r="A12" s="550" t="s">
        <v>2025</v>
      </c>
      <c r="B12" s="551" t="s">
        <v>60</v>
      </c>
      <c r="C12" s="552">
        <f t="shared" si="1"/>
        <v>195855.55470971164</v>
      </c>
      <c r="D12" s="552">
        <f t="shared" si="1"/>
        <v>7312.666666666667</v>
      </c>
      <c r="E12" s="552">
        <f t="shared" si="1"/>
        <v>13255.25</v>
      </c>
      <c r="F12" s="552">
        <f t="shared" si="1"/>
        <v>16790.333333333336</v>
      </c>
      <c r="G12" s="552">
        <f t="shared" si="1"/>
        <v>13179.166666666666</v>
      </c>
      <c r="H12" s="552">
        <f t="shared" si="1"/>
        <v>14878.666666666666</v>
      </c>
      <c r="I12" s="552">
        <f t="shared" si="1"/>
        <v>22898.166666666668</v>
      </c>
      <c r="J12" s="552">
        <f t="shared" si="1"/>
        <v>13211.25</v>
      </c>
      <c r="K12" s="552">
        <f t="shared" si="1"/>
        <v>14100.416666666666</v>
      </c>
      <c r="L12" s="552">
        <f t="shared" si="1"/>
        <v>18407.5</v>
      </c>
      <c r="M12" s="552">
        <f t="shared" si="1"/>
        <v>17399.25</v>
      </c>
      <c r="N12" s="552">
        <f t="shared" si="1"/>
        <v>16581.416666666664</v>
      </c>
      <c r="O12" s="552">
        <f t="shared" si="1"/>
        <v>21650.860720529705</v>
      </c>
      <c r="P12" s="552">
        <f t="shared" si="1"/>
        <v>189690</v>
      </c>
      <c r="Q12" s="553">
        <f t="shared" si="2"/>
        <v>0.96851988845121117</v>
      </c>
    </row>
    <row r="13" spans="1:17" ht="55.5" customHeight="1" thickBot="1" x14ac:dyDescent="0.3">
      <c r="A13" s="550" t="s">
        <v>2026</v>
      </c>
      <c r="B13" s="551" t="s">
        <v>60</v>
      </c>
      <c r="C13" s="552">
        <f t="shared" si="1"/>
        <v>511078.6</v>
      </c>
      <c r="D13" s="552">
        <f t="shared" si="1"/>
        <v>22590</v>
      </c>
      <c r="E13" s="552">
        <f t="shared" si="1"/>
        <v>41116</v>
      </c>
      <c r="F13" s="552">
        <f t="shared" si="1"/>
        <v>49480</v>
      </c>
      <c r="G13" s="552">
        <f t="shared" si="1"/>
        <v>42400</v>
      </c>
      <c r="H13" s="552">
        <f t="shared" si="1"/>
        <v>48845</v>
      </c>
      <c r="I13" s="552">
        <f t="shared" si="1"/>
        <v>59902</v>
      </c>
      <c r="J13" s="552">
        <f t="shared" si="1"/>
        <v>40311</v>
      </c>
      <c r="K13" s="552">
        <f t="shared" si="1"/>
        <v>40859</v>
      </c>
      <c r="L13" s="552">
        <f t="shared" si="1"/>
        <v>53227</v>
      </c>
      <c r="M13" s="552">
        <f t="shared" si="1"/>
        <v>46042</v>
      </c>
      <c r="N13" s="552">
        <f t="shared" si="1"/>
        <v>50334</v>
      </c>
      <c r="O13" s="552">
        <f t="shared" si="1"/>
        <v>56799</v>
      </c>
      <c r="P13" s="552">
        <f t="shared" si="1"/>
        <v>551905</v>
      </c>
      <c r="Q13" s="536">
        <f t="shared" si="2"/>
        <v>1.0798828203724438</v>
      </c>
    </row>
    <row r="14" spans="1:17" ht="97.5" customHeight="1" thickBot="1" x14ac:dyDescent="0.3">
      <c r="A14" s="554" t="s">
        <v>2027</v>
      </c>
      <c r="B14" s="555" t="s">
        <v>60</v>
      </c>
      <c r="C14" s="552">
        <f t="shared" si="1"/>
        <v>992072.52340203268</v>
      </c>
      <c r="D14" s="552">
        <f t="shared" si="1"/>
        <v>31905</v>
      </c>
      <c r="E14" s="552">
        <f t="shared" si="1"/>
        <v>62043</v>
      </c>
      <c r="F14" s="552">
        <f t="shared" si="1"/>
        <v>90031</v>
      </c>
      <c r="G14" s="552">
        <f t="shared" si="1"/>
        <v>75691</v>
      </c>
      <c r="H14" s="552">
        <f t="shared" si="1"/>
        <v>83788</v>
      </c>
      <c r="I14" s="552">
        <f t="shared" si="1"/>
        <v>116770</v>
      </c>
      <c r="J14" s="552">
        <f t="shared" si="1"/>
        <v>103158</v>
      </c>
      <c r="K14" s="552">
        <f t="shared" si="1"/>
        <v>99276</v>
      </c>
      <c r="L14" s="552">
        <f t="shared" si="1"/>
        <v>121348</v>
      </c>
      <c r="M14" s="552">
        <f t="shared" si="1"/>
        <v>104310</v>
      </c>
      <c r="N14" s="552">
        <f t="shared" si="1"/>
        <v>102678</v>
      </c>
      <c r="O14" s="552">
        <f t="shared" si="1"/>
        <v>167632</v>
      </c>
      <c r="P14" s="552">
        <f t="shared" si="1"/>
        <v>1158630</v>
      </c>
      <c r="Q14" s="536">
        <f t="shared" si="2"/>
        <v>1.1678884080236447</v>
      </c>
    </row>
    <row r="18" spans="1:17" ht="15.75" thickBot="1" x14ac:dyDescent="0.3"/>
    <row r="19" spans="1:17" ht="20.25" x14ac:dyDescent="0.25">
      <c r="A19" s="521" t="s">
        <v>2028</v>
      </c>
      <c r="B19" s="522"/>
      <c r="C19" s="523"/>
      <c r="D19" s="524"/>
      <c r="E19" s="524"/>
      <c r="F19" s="524"/>
      <c r="G19" s="524"/>
      <c r="H19" s="524"/>
      <c r="I19" s="524"/>
      <c r="J19" s="524"/>
      <c r="K19" s="524"/>
      <c r="L19" s="524"/>
      <c r="M19" s="524"/>
      <c r="N19" s="524"/>
      <c r="O19" s="524"/>
      <c r="P19" s="525"/>
      <c r="Q19" s="525"/>
    </row>
    <row r="20" spans="1:17" ht="21" thickBot="1" x14ac:dyDescent="0.3">
      <c r="A20" s="526"/>
      <c r="B20" s="527"/>
      <c r="C20" s="528"/>
      <c r="D20" s="529" t="s">
        <v>2002</v>
      </c>
      <c r="E20" s="530"/>
      <c r="F20" s="530"/>
      <c r="G20" s="530"/>
      <c r="H20" s="530"/>
      <c r="I20" s="530"/>
      <c r="J20" s="530"/>
      <c r="K20" s="530"/>
      <c r="L20" s="530"/>
      <c r="M20" s="530"/>
      <c r="N20" s="530"/>
      <c r="O20" s="530"/>
      <c r="P20" s="530"/>
      <c r="Q20" s="530"/>
    </row>
    <row r="21" spans="1:17" ht="61.5" thickBot="1" x14ac:dyDescent="0.3">
      <c r="A21" s="531" t="s">
        <v>2003</v>
      </c>
      <c r="B21" s="532" t="s">
        <v>15</v>
      </c>
      <c r="C21" s="532" t="s">
        <v>2004</v>
      </c>
      <c r="D21" s="533" t="s">
        <v>2005</v>
      </c>
      <c r="E21" s="533" t="s">
        <v>2006</v>
      </c>
      <c r="F21" s="533" t="s">
        <v>2007</v>
      </c>
      <c r="G21" s="533" t="s">
        <v>2008</v>
      </c>
      <c r="H21" s="533" t="s">
        <v>2009</v>
      </c>
      <c r="I21" s="533" t="s">
        <v>2010</v>
      </c>
      <c r="J21" s="533" t="s">
        <v>2011</v>
      </c>
      <c r="K21" s="533" t="s">
        <v>2012</v>
      </c>
      <c r="L21" s="533" t="s">
        <v>2013</v>
      </c>
      <c r="M21" s="533" t="s">
        <v>2014</v>
      </c>
      <c r="N21" s="533" t="s">
        <v>2015</v>
      </c>
      <c r="O21" s="533" t="s">
        <v>2016</v>
      </c>
      <c r="P21" s="532" t="s">
        <v>2017</v>
      </c>
      <c r="Q21" s="534" t="s">
        <v>2018</v>
      </c>
    </row>
    <row r="22" spans="1:17" ht="94.5" customHeight="1" x14ac:dyDescent="0.25">
      <c r="A22" s="535" t="s">
        <v>2019</v>
      </c>
      <c r="B22" s="536" t="s">
        <v>1833</v>
      </c>
      <c r="C22" s="537">
        <v>233</v>
      </c>
      <c r="D22" s="537">
        <v>1</v>
      </c>
      <c r="E22" s="537">
        <v>3</v>
      </c>
      <c r="F22" s="537">
        <v>9</v>
      </c>
      <c r="G22" s="537">
        <v>2</v>
      </c>
      <c r="H22" s="537">
        <v>5</v>
      </c>
      <c r="I22" s="537">
        <v>5</v>
      </c>
      <c r="J22" s="537">
        <v>5</v>
      </c>
      <c r="K22" s="537">
        <v>13</v>
      </c>
      <c r="L22" s="537">
        <v>14</v>
      </c>
      <c r="M22" s="537">
        <v>63</v>
      </c>
      <c r="N22" s="537">
        <v>60</v>
      </c>
      <c r="O22" s="537">
        <v>0</v>
      </c>
      <c r="P22" s="537">
        <v>180</v>
      </c>
      <c r="Q22" s="536">
        <v>0.67283004619758346</v>
      </c>
    </row>
    <row r="23" spans="1:17" ht="85.5" customHeight="1" x14ac:dyDescent="0.25">
      <c r="A23" s="538" t="s">
        <v>2020</v>
      </c>
      <c r="B23" s="539" t="s">
        <v>59</v>
      </c>
      <c r="C23" s="551">
        <v>138.33333333333334</v>
      </c>
      <c r="D23" s="551">
        <v>100.47901234567901</v>
      </c>
      <c r="E23" s="556">
        <v>101.65802469135804</v>
      </c>
      <c r="F23" s="556">
        <v>102.1283950617284</v>
      </c>
      <c r="G23" s="556">
        <v>99.179012345679027</v>
      </c>
      <c r="H23" s="556">
        <v>96.370370370370367</v>
      </c>
      <c r="I23" s="556">
        <v>95.843209876543213</v>
      </c>
      <c r="J23" s="556">
        <v>100.11111111111113</v>
      </c>
      <c r="K23" s="556">
        <v>87.002469135802471</v>
      </c>
      <c r="L23" s="556">
        <v>84.449382716049385</v>
      </c>
      <c r="M23" s="556">
        <v>82.617283950617278</v>
      </c>
      <c r="N23" s="556">
        <v>88.407407407407405</v>
      </c>
      <c r="O23" s="556">
        <v>82.981481481481481</v>
      </c>
      <c r="P23" s="551">
        <v>82.981481481481481</v>
      </c>
      <c r="Q23" s="557">
        <v>0.59986613119143239</v>
      </c>
    </row>
    <row r="24" spans="1:17" ht="83.25" customHeight="1" x14ac:dyDescent="0.25">
      <c r="A24" s="540" t="s">
        <v>2021</v>
      </c>
      <c r="B24" s="541" t="s">
        <v>60</v>
      </c>
      <c r="C24" s="542">
        <v>62</v>
      </c>
      <c r="D24" s="542">
        <v>0</v>
      </c>
      <c r="E24" s="542">
        <v>0</v>
      </c>
      <c r="F24" s="542">
        <v>0</v>
      </c>
      <c r="G24" s="542">
        <v>0</v>
      </c>
      <c r="H24" s="542">
        <v>0</v>
      </c>
      <c r="I24" s="542">
        <v>0</v>
      </c>
      <c r="J24" s="542">
        <v>0</v>
      </c>
      <c r="K24" s="542">
        <v>0</v>
      </c>
      <c r="L24" s="542">
        <v>0</v>
      </c>
      <c r="M24" s="542">
        <v>0</v>
      </c>
      <c r="N24" s="542">
        <v>0</v>
      </c>
      <c r="O24" s="542">
        <v>11</v>
      </c>
      <c r="P24" s="542">
        <v>11</v>
      </c>
      <c r="Q24" s="541">
        <v>0.25</v>
      </c>
    </row>
    <row r="25" spans="1:17" ht="93" customHeight="1" x14ac:dyDescent="0.25">
      <c r="A25" s="544" t="s">
        <v>2022</v>
      </c>
      <c r="B25" s="545" t="s">
        <v>60</v>
      </c>
      <c r="C25" s="542">
        <v>11</v>
      </c>
      <c r="D25" s="558">
        <v>0</v>
      </c>
      <c r="E25" s="558">
        <v>0</v>
      </c>
      <c r="F25" s="558">
        <v>0</v>
      </c>
      <c r="G25" s="558">
        <v>0</v>
      </c>
      <c r="H25" s="558">
        <v>0</v>
      </c>
      <c r="I25" s="558">
        <v>6.6666666666666666E-2</v>
      </c>
      <c r="J25" s="558">
        <v>0</v>
      </c>
      <c r="K25" s="558">
        <v>0.28333333333333333</v>
      </c>
      <c r="L25" s="558">
        <v>0</v>
      </c>
      <c r="M25" s="558">
        <v>0</v>
      </c>
      <c r="N25" s="558">
        <v>0</v>
      </c>
      <c r="O25" s="558">
        <v>0</v>
      </c>
      <c r="P25" s="558">
        <v>0</v>
      </c>
      <c r="Q25" s="541">
        <v>0</v>
      </c>
    </row>
    <row r="26" spans="1:17" ht="74.25" customHeight="1" x14ac:dyDescent="0.25">
      <c r="A26" s="546" t="s">
        <v>2023</v>
      </c>
      <c r="B26" s="547" t="s">
        <v>60</v>
      </c>
      <c r="C26" s="559">
        <v>2</v>
      </c>
      <c r="D26" s="559">
        <v>9.765625E-3</v>
      </c>
      <c r="E26" s="559">
        <v>5.6640625E-2</v>
      </c>
      <c r="F26" s="559">
        <v>1.171875E-2</v>
      </c>
      <c r="G26" s="559">
        <v>0.4927678571428572</v>
      </c>
      <c r="H26" s="559">
        <v>8.5714285714285719E-3</v>
      </c>
      <c r="I26" s="559">
        <v>0.20305555555555557</v>
      </c>
      <c r="J26" s="559">
        <v>2</v>
      </c>
      <c r="K26" s="559">
        <v>7.5000000000000011E-2</v>
      </c>
      <c r="L26" s="559">
        <v>4.4686259920634921E-2</v>
      </c>
      <c r="M26" s="559">
        <v>0</v>
      </c>
      <c r="N26" s="559">
        <v>2.5000000000000005E-3</v>
      </c>
      <c r="O26" s="559">
        <v>2.1180555555555557E-2</v>
      </c>
      <c r="P26" s="559">
        <v>2</v>
      </c>
      <c r="Q26" s="560">
        <v>1</v>
      </c>
    </row>
    <row r="27" spans="1:17" ht="78" customHeight="1" x14ac:dyDescent="0.25">
      <c r="A27" s="549" t="s">
        <v>2024</v>
      </c>
      <c r="B27" s="542" t="s">
        <v>60</v>
      </c>
      <c r="C27" s="561">
        <v>29</v>
      </c>
      <c r="D27" s="561">
        <v>0.12039853648983716</v>
      </c>
      <c r="E27" s="561">
        <v>3.1387468199934349E-2</v>
      </c>
      <c r="F27" s="561">
        <v>3.4482545066753557E-2</v>
      </c>
      <c r="G27" s="561">
        <v>3.5030255104725544E-2</v>
      </c>
      <c r="H27" s="561">
        <v>3.2078689243645382E-2</v>
      </c>
      <c r="I27" s="561">
        <v>2</v>
      </c>
      <c r="J27" s="561">
        <v>2</v>
      </c>
      <c r="K27" s="561">
        <v>1</v>
      </c>
      <c r="L27" s="561">
        <v>1</v>
      </c>
      <c r="M27" s="561">
        <v>8</v>
      </c>
      <c r="N27" s="561">
        <v>10</v>
      </c>
      <c r="O27" s="561">
        <v>4.5252063789670317E-2</v>
      </c>
      <c r="P27" s="561">
        <v>24</v>
      </c>
      <c r="Q27" s="558">
        <v>0.64347298854822588</v>
      </c>
    </row>
    <row r="28" spans="1:17" ht="87" customHeight="1" x14ac:dyDescent="0.25">
      <c r="A28" s="550" t="s">
        <v>2025</v>
      </c>
      <c r="B28" s="551" t="s">
        <v>60</v>
      </c>
      <c r="C28" s="562">
        <v>185939.62970971165</v>
      </c>
      <c r="D28" s="562">
        <v>7038.666666666667</v>
      </c>
      <c r="E28" s="562">
        <v>12814</v>
      </c>
      <c r="F28" s="562">
        <v>16103.333333333334</v>
      </c>
      <c r="G28" s="562">
        <v>12438.666666666666</v>
      </c>
      <c r="H28" s="562">
        <v>14114.666666666666</v>
      </c>
      <c r="I28" s="562">
        <v>22086.666666666668</v>
      </c>
      <c r="J28" s="562">
        <v>12103</v>
      </c>
      <c r="K28" s="562">
        <v>13133.666666666666</v>
      </c>
      <c r="L28" s="562">
        <v>17271</v>
      </c>
      <c r="M28" s="562">
        <v>16458</v>
      </c>
      <c r="N28" s="562">
        <v>15475.666666666666</v>
      </c>
      <c r="O28" s="562">
        <v>20231.666666666668</v>
      </c>
      <c r="P28" s="562">
        <v>179269</v>
      </c>
      <c r="Q28" s="563">
        <v>0.96412475532985731</v>
      </c>
    </row>
    <row r="29" spans="1:17" ht="66.75" customHeight="1" x14ac:dyDescent="0.25">
      <c r="A29" s="550" t="s">
        <v>2026</v>
      </c>
      <c r="B29" s="551" t="s">
        <v>60</v>
      </c>
      <c r="C29" s="551">
        <v>471414.89999999997</v>
      </c>
      <c r="D29" s="551">
        <v>21417</v>
      </c>
      <c r="E29" s="551">
        <v>39348</v>
      </c>
      <c r="F29" s="551">
        <v>46687</v>
      </c>
      <c r="G29" s="551">
        <v>39374</v>
      </c>
      <c r="H29" s="551">
        <v>45728</v>
      </c>
      <c r="I29" s="551">
        <v>56528</v>
      </c>
      <c r="J29" s="551">
        <v>35794</v>
      </c>
      <c r="K29" s="551">
        <v>36887</v>
      </c>
      <c r="L29" s="551">
        <v>48527</v>
      </c>
      <c r="M29" s="551">
        <v>42061</v>
      </c>
      <c r="N29" s="551">
        <v>45821</v>
      </c>
      <c r="O29" s="551">
        <v>50127</v>
      </c>
      <c r="P29" s="551">
        <v>508299</v>
      </c>
      <c r="Q29" s="563">
        <v>1.0782412689968011</v>
      </c>
    </row>
    <row r="30" spans="1:17" ht="99" customHeight="1" thickBot="1" x14ac:dyDescent="0.3">
      <c r="A30" s="554" t="s">
        <v>2027</v>
      </c>
      <c r="B30" s="555" t="s">
        <v>60</v>
      </c>
      <c r="C30" s="555">
        <v>573954.12340203277</v>
      </c>
      <c r="D30" s="555">
        <v>24070</v>
      </c>
      <c r="E30" s="555">
        <v>47224</v>
      </c>
      <c r="F30" s="555">
        <v>62919</v>
      </c>
      <c r="G30" s="555">
        <v>44368</v>
      </c>
      <c r="H30" s="555">
        <v>49920</v>
      </c>
      <c r="I30" s="555">
        <v>70979</v>
      </c>
      <c r="J30" s="555">
        <v>40334</v>
      </c>
      <c r="K30" s="555">
        <v>46592</v>
      </c>
      <c r="L30" s="555">
        <v>59716</v>
      </c>
      <c r="M30" s="555">
        <v>55193</v>
      </c>
      <c r="N30" s="555">
        <v>49666</v>
      </c>
      <c r="O30" s="555">
        <v>68059</v>
      </c>
      <c r="P30" s="555">
        <v>619040</v>
      </c>
      <c r="Q30" s="563">
        <v>1.0785531016498793</v>
      </c>
    </row>
    <row r="35" spans="1:17" ht="15.75" thickBot="1" x14ac:dyDescent="0.3"/>
    <row r="36" spans="1:17" ht="20.25" x14ac:dyDescent="0.25">
      <c r="A36" s="564" t="s">
        <v>2029</v>
      </c>
      <c r="B36" s="565"/>
      <c r="C36" s="566"/>
      <c r="D36" s="567"/>
      <c r="E36" s="567"/>
      <c r="F36" s="567"/>
      <c r="G36" s="567"/>
      <c r="H36" s="567"/>
      <c r="I36" s="567"/>
      <c r="J36" s="567"/>
      <c r="K36" s="567"/>
      <c r="L36" s="567"/>
      <c r="M36" s="567"/>
      <c r="N36" s="567"/>
      <c r="O36" s="567"/>
      <c r="P36" s="568"/>
      <c r="Q36" s="568"/>
    </row>
    <row r="37" spans="1:17" ht="21" thickBot="1" x14ac:dyDescent="0.3">
      <c r="A37" s="569"/>
      <c r="B37" s="570"/>
      <c r="C37" s="571"/>
      <c r="D37" s="572" t="s">
        <v>2002</v>
      </c>
      <c r="E37" s="573"/>
      <c r="F37" s="573"/>
      <c r="G37" s="573"/>
      <c r="H37" s="573"/>
      <c r="I37" s="573"/>
      <c r="J37" s="573"/>
      <c r="K37" s="573"/>
      <c r="L37" s="573"/>
      <c r="M37" s="573"/>
      <c r="N37" s="573"/>
      <c r="O37" s="573"/>
      <c r="P37" s="573"/>
      <c r="Q37" s="573"/>
    </row>
    <row r="38" spans="1:17" ht="61.5" thickBot="1" x14ac:dyDescent="0.3">
      <c r="A38" s="574" t="s">
        <v>2003</v>
      </c>
      <c r="B38" s="575" t="s">
        <v>15</v>
      </c>
      <c r="C38" s="575" t="s">
        <v>2004</v>
      </c>
      <c r="D38" s="576" t="s">
        <v>2005</v>
      </c>
      <c r="E38" s="576" t="s">
        <v>2006</v>
      </c>
      <c r="F38" s="576" t="s">
        <v>2007</v>
      </c>
      <c r="G38" s="576" t="s">
        <v>2008</v>
      </c>
      <c r="H38" s="576" t="s">
        <v>2009</v>
      </c>
      <c r="I38" s="576" t="s">
        <v>2010</v>
      </c>
      <c r="J38" s="576" t="s">
        <v>2011</v>
      </c>
      <c r="K38" s="576" t="s">
        <v>2012</v>
      </c>
      <c r="L38" s="576" t="s">
        <v>2013</v>
      </c>
      <c r="M38" s="576" t="s">
        <v>2014</v>
      </c>
      <c r="N38" s="576" t="s">
        <v>2015</v>
      </c>
      <c r="O38" s="576" t="s">
        <v>2016</v>
      </c>
      <c r="P38" s="575" t="s">
        <v>2017</v>
      </c>
      <c r="Q38" s="577" t="s">
        <v>2018</v>
      </c>
    </row>
    <row r="39" spans="1:17" ht="94.5" customHeight="1" x14ac:dyDescent="0.25">
      <c r="A39" s="578" t="s">
        <v>2019</v>
      </c>
      <c r="B39" s="579" t="s">
        <v>1833</v>
      </c>
      <c r="C39" s="580">
        <v>104</v>
      </c>
      <c r="D39" s="580">
        <v>9</v>
      </c>
      <c r="E39" s="580">
        <v>1</v>
      </c>
      <c r="F39" s="580">
        <v>0</v>
      </c>
      <c r="G39" s="580">
        <v>0</v>
      </c>
      <c r="H39" s="580">
        <v>1</v>
      </c>
      <c r="I39" s="580">
        <v>3</v>
      </c>
      <c r="J39" s="580">
        <v>0</v>
      </c>
      <c r="K39" s="580">
        <v>0</v>
      </c>
      <c r="L39" s="580">
        <v>0</v>
      </c>
      <c r="M39" s="580">
        <v>0</v>
      </c>
      <c r="N39" s="580">
        <v>5</v>
      </c>
      <c r="O39" s="580">
        <v>30</v>
      </c>
      <c r="P39" s="580">
        <v>49</v>
      </c>
      <c r="Q39" s="581">
        <v>0.47115384615384615</v>
      </c>
    </row>
    <row r="40" spans="1:17" ht="90.75" customHeight="1" x14ac:dyDescent="0.25">
      <c r="A40" s="582" t="s">
        <v>2020</v>
      </c>
      <c r="B40" s="583" t="s">
        <v>60</v>
      </c>
      <c r="C40" s="584">
        <v>125.85416666666667</v>
      </c>
      <c r="D40" s="584">
        <v>79.337500000000006</v>
      </c>
      <c r="E40" s="584">
        <v>79.462500000000006</v>
      </c>
      <c r="F40" s="584">
        <v>81.112499999999997</v>
      </c>
      <c r="G40" s="584">
        <v>72.6875</v>
      </c>
      <c r="H40" s="584">
        <v>75.395833333333329</v>
      </c>
      <c r="I40" s="584">
        <v>77.783333333333331</v>
      </c>
      <c r="J40" s="584">
        <v>78.75</v>
      </c>
      <c r="K40" s="584">
        <v>58.375</v>
      </c>
      <c r="L40" s="584">
        <v>59.1875</v>
      </c>
      <c r="M40" s="584">
        <v>67.1875</v>
      </c>
      <c r="N40" s="584">
        <v>67.25</v>
      </c>
      <c r="O40" s="584">
        <v>67.375</v>
      </c>
      <c r="P40" s="584">
        <v>88.625</v>
      </c>
      <c r="Q40" s="585">
        <v>0.70418804833636817</v>
      </c>
    </row>
    <row r="41" spans="1:17" ht="75.75" customHeight="1" x14ac:dyDescent="0.25">
      <c r="A41" s="586" t="s">
        <v>2021</v>
      </c>
      <c r="B41" s="587" t="s">
        <v>60</v>
      </c>
      <c r="C41" s="588">
        <v>6</v>
      </c>
      <c r="D41" s="588">
        <v>0</v>
      </c>
      <c r="E41" s="588">
        <v>0</v>
      </c>
      <c r="F41" s="588">
        <v>0</v>
      </c>
      <c r="G41" s="588">
        <v>0</v>
      </c>
      <c r="H41" s="588">
        <v>0</v>
      </c>
      <c r="I41" s="588">
        <v>0</v>
      </c>
      <c r="J41" s="588">
        <v>0</v>
      </c>
      <c r="K41" s="588">
        <v>0</v>
      </c>
      <c r="L41" s="588">
        <v>0</v>
      </c>
      <c r="M41" s="588">
        <v>0</v>
      </c>
      <c r="N41" s="588">
        <v>0</v>
      </c>
      <c r="O41" s="588">
        <v>0</v>
      </c>
      <c r="P41" s="588">
        <v>0</v>
      </c>
      <c r="Q41" s="589">
        <v>0</v>
      </c>
    </row>
    <row r="42" spans="1:17" ht="70.5" customHeight="1" x14ac:dyDescent="0.25">
      <c r="A42" s="590" t="s">
        <v>2022</v>
      </c>
      <c r="B42" s="591" t="s">
        <v>60</v>
      </c>
      <c r="C42" s="588">
        <v>3</v>
      </c>
      <c r="D42" s="592">
        <v>0</v>
      </c>
      <c r="E42" s="592">
        <v>0</v>
      </c>
      <c r="F42" s="592">
        <v>0</v>
      </c>
      <c r="G42" s="592">
        <v>0</v>
      </c>
      <c r="H42" s="592">
        <v>0</v>
      </c>
      <c r="I42" s="592">
        <v>0</v>
      </c>
      <c r="J42" s="592">
        <v>0.02</v>
      </c>
      <c r="K42" s="592">
        <v>0</v>
      </c>
      <c r="L42" s="592">
        <v>0</v>
      </c>
      <c r="M42" s="592">
        <v>0</v>
      </c>
      <c r="N42" s="592">
        <v>0</v>
      </c>
      <c r="O42" s="592">
        <v>0</v>
      </c>
      <c r="P42" s="592">
        <v>0</v>
      </c>
      <c r="Q42" s="589">
        <v>0</v>
      </c>
    </row>
    <row r="43" spans="1:17" ht="87" customHeight="1" x14ac:dyDescent="0.25">
      <c r="A43" s="593" t="s">
        <v>2023</v>
      </c>
      <c r="B43" s="594" t="s">
        <v>60</v>
      </c>
      <c r="C43" s="595">
        <v>1</v>
      </c>
      <c r="D43" s="595">
        <v>0</v>
      </c>
      <c r="E43" s="595">
        <v>0</v>
      </c>
      <c r="F43" s="595">
        <v>0</v>
      </c>
      <c r="G43" s="595">
        <v>0</v>
      </c>
      <c r="H43" s="595">
        <v>0</v>
      </c>
      <c r="I43" s="596">
        <v>0</v>
      </c>
      <c r="J43" s="595">
        <v>1</v>
      </c>
      <c r="K43" s="595">
        <v>0</v>
      </c>
      <c r="L43" s="595">
        <v>0</v>
      </c>
      <c r="M43" s="595">
        <v>0</v>
      </c>
      <c r="N43" s="595">
        <v>0</v>
      </c>
      <c r="O43" s="595">
        <v>0</v>
      </c>
      <c r="P43" s="595">
        <v>1</v>
      </c>
      <c r="Q43" s="597">
        <v>1</v>
      </c>
    </row>
    <row r="44" spans="1:17" ht="85.5" customHeight="1" x14ac:dyDescent="0.25">
      <c r="A44" s="598" t="s">
        <v>2024</v>
      </c>
      <c r="B44" s="588" t="s">
        <v>60</v>
      </c>
      <c r="C44" s="588">
        <v>20.25</v>
      </c>
      <c r="D44" s="588">
        <v>0.13693700396825398</v>
      </c>
      <c r="E44" s="588">
        <v>3.3471459096459093E-2</v>
      </c>
      <c r="F44" s="588">
        <v>9.2708333333333341E-3</v>
      </c>
      <c r="G44" s="588">
        <v>1.7812499999999998E-2</v>
      </c>
      <c r="H44" s="588">
        <v>1.2899461649461649E-2</v>
      </c>
      <c r="I44" s="588">
        <v>2.3004960317460316E-2</v>
      </c>
      <c r="J44" s="588">
        <v>2.4766865079365079E-2</v>
      </c>
      <c r="K44" s="588">
        <v>2</v>
      </c>
      <c r="L44" s="588">
        <v>0</v>
      </c>
      <c r="M44" s="588">
        <v>2</v>
      </c>
      <c r="N44" s="588">
        <v>5</v>
      </c>
      <c r="O44" s="588">
        <v>7</v>
      </c>
      <c r="P44" s="588">
        <v>16</v>
      </c>
      <c r="Q44" s="589">
        <v>0.79012345679012341</v>
      </c>
    </row>
    <row r="45" spans="1:17" ht="89.25" customHeight="1" x14ac:dyDescent="0.25">
      <c r="A45" s="599" t="s">
        <v>2025</v>
      </c>
      <c r="B45" s="584" t="s">
        <v>60</v>
      </c>
      <c r="C45" s="600">
        <v>9915.9250000000011</v>
      </c>
      <c r="D45" s="600">
        <v>274</v>
      </c>
      <c r="E45" s="600">
        <v>441.25</v>
      </c>
      <c r="F45" s="600">
        <v>687</v>
      </c>
      <c r="G45" s="600">
        <v>740.5</v>
      </c>
      <c r="H45" s="600">
        <v>764</v>
      </c>
      <c r="I45" s="600">
        <v>811.5</v>
      </c>
      <c r="J45" s="600">
        <v>1108.25</v>
      </c>
      <c r="K45" s="600">
        <v>966.75</v>
      </c>
      <c r="L45" s="600">
        <v>1136.5</v>
      </c>
      <c r="M45" s="600">
        <v>941.25</v>
      </c>
      <c r="N45" s="600">
        <v>1105.75</v>
      </c>
      <c r="O45" s="600">
        <v>1419.1940538630361</v>
      </c>
      <c r="P45" s="600">
        <v>10421</v>
      </c>
      <c r="Q45" s="601">
        <v>0.9399906083957934</v>
      </c>
    </row>
    <row r="46" spans="1:17" ht="66.75" customHeight="1" x14ac:dyDescent="0.25">
      <c r="A46" s="599" t="s">
        <v>2026</v>
      </c>
      <c r="B46" s="584" t="s">
        <v>60</v>
      </c>
      <c r="C46" s="600">
        <v>39663.700000000004</v>
      </c>
      <c r="D46" s="600">
        <v>1173</v>
      </c>
      <c r="E46" s="600">
        <v>1768</v>
      </c>
      <c r="F46" s="600">
        <v>2793</v>
      </c>
      <c r="G46" s="600">
        <v>3026</v>
      </c>
      <c r="H46" s="600">
        <v>3117</v>
      </c>
      <c r="I46" s="600">
        <v>3374</v>
      </c>
      <c r="J46" s="600">
        <v>4517</v>
      </c>
      <c r="K46" s="600">
        <v>3972</v>
      </c>
      <c r="L46" s="600">
        <v>4700</v>
      </c>
      <c r="M46" s="600">
        <v>3981</v>
      </c>
      <c r="N46" s="600">
        <v>4513</v>
      </c>
      <c r="O46" s="600">
        <v>6672</v>
      </c>
      <c r="P46" s="600">
        <v>43606</v>
      </c>
      <c r="Q46" s="602">
        <v>1.0993931478908925</v>
      </c>
    </row>
    <row r="47" spans="1:17" ht="97.5" customHeight="1" thickBot="1" x14ac:dyDescent="0.3">
      <c r="A47" s="603" t="s">
        <v>2027</v>
      </c>
      <c r="B47" s="604" t="s">
        <v>60</v>
      </c>
      <c r="C47" s="605">
        <v>418118.39999999997</v>
      </c>
      <c r="D47" s="605">
        <v>7835</v>
      </c>
      <c r="E47" s="605">
        <v>14819</v>
      </c>
      <c r="F47" s="605">
        <v>27112</v>
      </c>
      <c r="G47" s="605">
        <v>31323</v>
      </c>
      <c r="H47" s="605">
        <v>33868</v>
      </c>
      <c r="I47" s="605">
        <v>45791</v>
      </c>
      <c r="J47" s="605">
        <v>62824</v>
      </c>
      <c r="K47" s="605">
        <v>52684</v>
      </c>
      <c r="L47" s="605">
        <v>61632</v>
      </c>
      <c r="M47" s="605">
        <v>49117</v>
      </c>
      <c r="N47" s="605">
        <v>53012</v>
      </c>
      <c r="O47" s="605">
        <v>99573</v>
      </c>
      <c r="P47" s="605">
        <v>539590</v>
      </c>
      <c r="Q47" s="606">
        <v>1.2905196231498064</v>
      </c>
    </row>
  </sheetData>
  <mergeCells count="6">
    <mergeCell ref="A3:C4"/>
    <mergeCell ref="D4:Q4"/>
    <mergeCell ref="A19:C20"/>
    <mergeCell ref="D20:Q20"/>
    <mergeCell ref="A36:C37"/>
    <mergeCell ref="D37:Q37"/>
  </mergeCells>
  <conditionalFormatting sqref="O5">
    <cfRule type="cellIs" dxfId="17" priority="7" stopIfTrue="1" operator="greaterThan">
      <formula>1</formula>
    </cfRule>
  </conditionalFormatting>
  <conditionalFormatting sqref="O38">
    <cfRule type="cellIs" dxfId="15" priority="1" stopIfTrue="1" operator="greaterThan">
      <formula>1</formula>
    </cfRule>
  </conditionalFormatting>
  <conditionalFormatting sqref="O5">
    <cfRule type="cellIs" dxfId="13" priority="8" stopIfTrue="1" operator="lessThanOrEqual">
      <formula>0.8</formula>
    </cfRule>
    <cfRule type="cellIs" dxfId="12" priority="9" stopIfTrue="1" operator="between">
      <formula>0.8</formula>
      <formula>1</formula>
    </cfRule>
  </conditionalFormatting>
  <conditionalFormatting sqref="O21">
    <cfRule type="cellIs" dxfId="9" priority="4" stopIfTrue="1" operator="greaterThan">
      <formula>1</formula>
    </cfRule>
  </conditionalFormatting>
  <conditionalFormatting sqref="O21">
    <cfRule type="cellIs" dxfId="7" priority="5" stopIfTrue="1" operator="lessThanOrEqual">
      <formula>0.8</formula>
    </cfRule>
    <cfRule type="cellIs" dxfId="6" priority="6" stopIfTrue="1" operator="between">
      <formula>0.8</formula>
      <formula>1</formula>
    </cfRule>
  </conditionalFormatting>
  <conditionalFormatting sqref="O38">
    <cfRule type="cellIs" dxfId="3" priority="2" stopIfTrue="1" operator="lessThanOrEqual">
      <formula>0.8</formula>
    </cfRule>
    <cfRule type="cellIs" dxfId="2" priority="3" stopIfTrue="1" operator="between">
      <formula>0.8</formula>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PROTECCION ANIMAL</vt:lpstr>
      <vt:lpstr>PROTECCION VEGETAL</vt:lpstr>
      <vt:lpstr>REGULACION SANITARIA</vt:lpstr>
      <vt:lpstr>PROTECCION FRONTERIZA</vt:lpstr>
      <vt:lpstr>ADMINISTRATIVA Y FINANCIERA</vt:lpstr>
      <vt:lpstr>COMUNICACIONES</vt:lpstr>
      <vt:lpstr>PLANEACION</vt:lpstr>
      <vt:lpstr>OTI</vt:lpstr>
      <vt:lpstr>ANALISIS Y DIAGNOSTICO</vt:lpstr>
      <vt:lpstr>'ADMINISTRATIVA Y FINANCIERA'!Títulos_a_imprimir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Acción 2015</dc:title>
  <dc:creator>Oficina Asesora de Planeación</dc:creator>
  <cp:lastModifiedBy>Luis Alvaro Sanchez Noguera</cp:lastModifiedBy>
  <cp:lastPrinted>2015-12-09T14:53:07Z</cp:lastPrinted>
  <dcterms:created xsi:type="dcterms:W3CDTF">2015-01-14T14:56:32Z</dcterms:created>
  <dcterms:modified xsi:type="dcterms:W3CDTF">2017-05-05T13:41:35Z</dcterms:modified>
</cp:coreProperties>
</file>